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mc:AlternateContent xmlns:mc="http://schemas.openxmlformats.org/markup-compatibility/2006">
    <mc:Choice Requires="x15">
      <x15ac:absPath xmlns:x15ac="http://schemas.microsoft.com/office/spreadsheetml/2010/11/ac" url="/Users/paksivatkinavaleria/Desktop/"/>
    </mc:Choice>
  </mc:AlternateContent>
  <xr:revisionPtr revIDLastSave="0" documentId="13_ncr:1_{EE1A99D1-735B-384F-B224-1D42E5633B12}" xr6:coauthVersionLast="47" xr6:coauthVersionMax="47" xr10:uidLastSave="{00000000-0000-0000-0000-000000000000}"/>
  <bookViews>
    <workbookView xWindow="0" yWindow="0" windowWidth="28800" windowHeight="18000" xr2:uid="{00000000-000D-0000-FFFF-FFFF00000000}"/>
  </bookViews>
  <sheets>
    <sheet name="Словарь" sheetId="24" r:id="rId1"/>
    <sheet name="Практики МО" sheetId="2" r:id="rId2"/>
    <sheet name="Практики субъектов" sheetId="1" r:id="rId3"/>
    <sheet name="Свод" sheetId="5" r:id="rId4"/>
    <sheet name="Таблицы и инфографика" sheetId="7" r:id="rId5"/>
    <sheet name="Стиб, ШкИБ, МИБ" sheetId="15" r:id="rId6"/>
  </sheets>
  <definedNames>
    <definedName name="_xlnm._FilterDatabase" localSheetId="1" hidden="1">'Практики МО'!$A$1:$HV$472</definedName>
    <definedName name="_xlnm._FilterDatabase" localSheetId="2" hidden="1">'Практики субъектов'!$A$1:$ID$162</definedName>
    <definedName name="_xlnm._FilterDatabase" localSheetId="3" hidden="1">Свод!$A$1:$IR$633</definedName>
    <definedName name="_xlnm._FilterDatabase" localSheetId="4" hidden="1">'Таблицы и инфографика'!$I$207:$I$224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139" i="7" l="1"/>
  <c r="DL554" i="5"/>
  <c r="DL416" i="5"/>
  <c r="DL415" i="5"/>
  <c r="DL414" i="5"/>
  <c r="DL132" i="5"/>
  <c r="DL52" i="5"/>
  <c r="DL603" i="5"/>
  <c r="DL596" i="5"/>
  <c r="DL591" i="5"/>
  <c r="DL567" i="5"/>
  <c r="DL505" i="5"/>
  <c r="DL504" i="5"/>
  <c r="DL481" i="5"/>
  <c r="DL463" i="5"/>
  <c r="DL434" i="5"/>
  <c r="DL329" i="5"/>
  <c r="DL314" i="5"/>
  <c r="DL303" i="5"/>
  <c r="DL299" i="5"/>
  <c r="DL257" i="5"/>
  <c r="DL249" i="5"/>
  <c r="DL227" i="5"/>
  <c r="DL188" i="5"/>
  <c r="DL172" i="5"/>
  <c r="DL144" i="5"/>
  <c r="DL98" i="5"/>
  <c r="EP603" i="5"/>
  <c r="EP596" i="5"/>
  <c r="EP591" i="5"/>
  <c r="EP567" i="5"/>
  <c r="EP505" i="5"/>
  <c r="EP504" i="5"/>
  <c r="EP481" i="5"/>
  <c r="EP463" i="5"/>
  <c r="EP434" i="5"/>
  <c r="EP329" i="5"/>
  <c r="EP314" i="5"/>
  <c r="EP303" i="5"/>
  <c r="EP299" i="5"/>
  <c r="EP257" i="5"/>
  <c r="EP249" i="5"/>
  <c r="EP227" i="5"/>
  <c r="EP188" i="5"/>
  <c r="EP172" i="5"/>
  <c r="EP144" i="5"/>
  <c r="EP132" i="5"/>
  <c r="EP98" i="5"/>
  <c r="M30" i="15" l="1"/>
  <c r="M29" i="15"/>
  <c r="N29" i="15" s="1"/>
  <c r="M28" i="15"/>
  <c r="N28" i="15" s="1"/>
  <c r="M27" i="15"/>
  <c r="N27" i="15" s="1"/>
  <c r="M26" i="15"/>
  <c r="N26" i="15" s="1"/>
  <c r="M25" i="15"/>
  <c r="N25" i="15" s="1"/>
  <c r="M24" i="15"/>
  <c r="N24" i="15" s="1"/>
  <c r="M23" i="15"/>
  <c r="N23" i="15" s="1"/>
  <c r="M22" i="15"/>
  <c r="N22" i="15" s="1"/>
  <c r="M21" i="15"/>
  <c r="N21" i="15" s="1"/>
  <c r="M20" i="15"/>
  <c r="N20" i="15" s="1"/>
  <c r="M19" i="15"/>
  <c r="N19" i="15" s="1"/>
  <c r="M18" i="15"/>
  <c r="N18" i="15" s="1"/>
  <c r="M17" i="15"/>
  <c r="N17" i="15" s="1"/>
  <c r="M16" i="15"/>
  <c r="N16" i="15" s="1"/>
  <c r="M15" i="15"/>
  <c r="N15" i="15" s="1"/>
  <c r="M14" i="15"/>
  <c r="N14" i="15" s="1"/>
  <c r="M13" i="15"/>
  <c r="N13" i="15" s="1"/>
  <c r="M12" i="15"/>
  <c r="N12" i="15" s="1"/>
  <c r="M11" i="15"/>
  <c r="N11" i="15" s="1"/>
  <c r="M10" i="15"/>
  <c r="N10" i="15" s="1"/>
  <c r="M9" i="15"/>
  <c r="N9" i="15" s="1"/>
  <c r="M8" i="15"/>
  <c r="N8" i="15" s="1"/>
  <c r="M7" i="15"/>
  <c r="N7" i="15" s="1"/>
  <c r="M6" i="15"/>
  <c r="N6" i="15" s="1"/>
  <c r="M5" i="15"/>
  <c r="N5" i="15" s="1"/>
  <c r="J18" i="15"/>
  <c r="J17" i="15"/>
  <c r="J16" i="15"/>
  <c r="J15" i="15"/>
  <c r="J14" i="15"/>
  <c r="J13" i="15"/>
  <c r="J12" i="15"/>
  <c r="J11" i="15"/>
  <c r="J10" i="15"/>
  <c r="J9" i="15"/>
  <c r="J8" i="15"/>
  <c r="J7" i="15"/>
  <c r="J6" i="15"/>
  <c r="J5" i="15"/>
  <c r="G18" i="15"/>
  <c r="G17" i="15"/>
  <c r="G16" i="15"/>
  <c r="G15" i="15"/>
  <c r="G14" i="15"/>
  <c r="G13" i="15"/>
  <c r="G12" i="15"/>
  <c r="G11" i="15"/>
  <c r="G10" i="15"/>
  <c r="G9" i="15"/>
  <c r="G8" i="15"/>
  <c r="G7" i="15"/>
  <c r="G6" i="15"/>
  <c r="G5" i="15"/>
  <c r="N31" i="15" l="1"/>
  <c r="N30" i="15"/>
  <c r="G19" i="15"/>
  <c r="J19" i="15"/>
  <c r="E132" i="7" l="1"/>
  <c r="E136" i="7"/>
  <c r="D136" i="7"/>
  <c r="E135" i="7"/>
  <c r="E134" i="7"/>
  <c r="D135" i="7"/>
  <c r="D134" i="7"/>
  <c r="D132" i="7"/>
  <c r="E131" i="7"/>
  <c r="D131" i="7"/>
  <c r="D130" i="7"/>
  <c r="E130" i="7"/>
  <c r="E128" i="7"/>
  <c r="D128" i="7"/>
  <c r="D142" i="7"/>
  <c r="E142" i="7"/>
  <c r="D145" i="7" l="1"/>
  <c r="D143" i="7"/>
  <c r="D144" i="7"/>
  <c r="E143" i="7"/>
  <c r="E144" i="7"/>
  <c r="E145" i="7"/>
  <c r="F142" i="7"/>
  <c r="EO3" i="1"/>
  <c r="EO4" i="1"/>
  <c r="EO5" i="1"/>
  <c r="EO6" i="1"/>
  <c r="EO7" i="1"/>
  <c r="EO8" i="1"/>
  <c r="EO9" i="1"/>
  <c r="EO10" i="1"/>
  <c r="EO11" i="1"/>
  <c r="EO12" i="1"/>
  <c r="EO13" i="1"/>
  <c r="EO14" i="1"/>
  <c r="EO15" i="1"/>
  <c r="EO16" i="1"/>
  <c r="EO17" i="1"/>
  <c r="EO18" i="1"/>
  <c r="EO19" i="1"/>
  <c r="EO20" i="1"/>
  <c r="EO21" i="1"/>
  <c r="EO22" i="1"/>
  <c r="EO23" i="1"/>
  <c r="EO24" i="1"/>
  <c r="EO25" i="1"/>
  <c r="EO26" i="1"/>
  <c r="EO27" i="1"/>
  <c r="EO28" i="1"/>
  <c r="EO29" i="1"/>
  <c r="EO30" i="1"/>
  <c r="EO31" i="1"/>
  <c r="EO32" i="1"/>
  <c r="EO33" i="1"/>
  <c r="EO34" i="1"/>
  <c r="EO35" i="1"/>
  <c r="EO36" i="1"/>
  <c r="EO37" i="1"/>
  <c r="EO38" i="1"/>
  <c r="EO39" i="1"/>
  <c r="EO40" i="1"/>
  <c r="EO41" i="1"/>
  <c r="EO42" i="1"/>
  <c r="EO43" i="1"/>
  <c r="EO44" i="1"/>
  <c r="EO45" i="1"/>
  <c r="EO46" i="1"/>
  <c r="EO47" i="1"/>
  <c r="EO48" i="1"/>
  <c r="EO49" i="1"/>
  <c r="EO50" i="1"/>
  <c r="EO51" i="1"/>
  <c r="EO52" i="1"/>
  <c r="EO53" i="1"/>
  <c r="EO54" i="1"/>
  <c r="EO55" i="1"/>
  <c r="EO56" i="1"/>
  <c r="EO57" i="1"/>
  <c r="EO58" i="1"/>
  <c r="EO59" i="1"/>
  <c r="EO60" i="1"/>
  <c r="EO61" i="1"/>
  <c r="EO62" i="1"/>
  <c r="EO63" i="1"/>
  <c r="EO64" i="1"/>
  <c r="EO65" i="1"/>
  <c r="EO66" i="1"/>
  <c r="EO67" i="1"/>
  <c r="EO68" i="1"/>
  <c r="EO69" i="1"/>
  <c r="EO70" i="1"/>
  <c r="EO71" i="1"/>
  <c r="EO72" i="1"/>
  <c r="EO73" i="1"/>
  <c r="EO74" i="1"/>
  <c r="EO75" i="1"/>
  <c r="EO76" i="1"/>
  <c r="EO77" i="1"/>
  <c r="EO78" i="1"/>
  <c r="EO79" i="1"/>
  <c r="EO80" i="1"/>
  <c r="EO81" i="1"/>
  <c r="EO82" i="1"/>
  <c r="EO83" i="1"/>
  <c r="EO84" i="1"/>
  <c r="EO85" i="1"/>
  <c r="EO86" i="1"/>
  <c r="EO87" i="1"/>
  <c r="EO88" i="1"/>
  <c r="EO89" i="1"/>
  <c r="EO90" i="1"/>
  <c r="EO91" i="1"/>
  <c r="EO92" i="1"/>
  <c r="EO93" i="1"/>
  <c r="EO94" i="1"/>
  <c r="EO95" i="1"/>
  <c r="EO96" i="1"/>
  <c r="EO97" i="1"/>
  <c r="EO98" i="1"/>
  <c r="EO99" i="1"/>
  <c r="EO100" i="1"/>
  <c r="EO101" i="1"/>
  <c r="EO102" i="1"/>
  <c r="EO103" i="1"/>
  <c r="EO104" i="1"/>
  <c r="EO105" i="1"/>
  <c r="EO106" i="1"/>
  <c r="EO107" i="1"/>
  <c r="EO108" i="1"/>
  <c r="EO109" i="1"/>
  <c r="EO110" i="1"/>
  <c r="EO111" i="1"/>
  <c r="EO112" i="1"/>
  <c r="EO113" i="1"/>
  <c r="EO114" i="1"/>
  <c r="EO115" i="1"/>
  <c r="EO116" i="1"/>
  <c r="EO117" i="1"/>
  <c r="EO118" i="1"/>
  <c r="EO119" i="1"/>
  <c r="EO120" i="1"/>
  <c r="EO121" i="1"/>
  <c r="EO122" i="1"/>
  <c r="EO123" i="1"/>
  <c r="EO124" i="1"/>
  <c r="EO125" i="1"/>
  <c r="EO126" i="1"/>
  <c r="EO127" i="1"/>
  <c r="EO128" i="1"/>
  <c r="EO129" i="1"/>
  <c r="EO130" i="1"/>
  <c r="EO131" i="1"/>
  <c r="EO132" i="1"/>
  <c r="EO133" i="1"/>
  <c r="EO134" i="1"/>
  <c r="EO135" i="1"/>
  <c r="EO136" i="1"/>
  <c r="EO137" i="1"/>
  <c r="EO138" i="1"/>
  <c r="EO139" i="1"/>
  <c r="EO140" i="1"/>
  <c r="EO141" i="1"/>
  <c r="EO142" i="1"/>
  <c r="EO143" i="1"/>
  <c r="EO144" i="1"/>
  <c r="EO145" i="1"/>
  <c r="EO146" i="1"/>
  <c r="EO147" i="1"/>
  <c r="EO148" i="1"/>
  <c r="EO149" i="1"/>
  <c r="EO150" i="1"/>
  <c r="EO151" i="1"/>
  <c r="EO152" i="1"/>
  <c r="EO153" i="1"/>
  <c r="EO154" i="1"/>
  <c r="EO155" i="1"/>
  <c r="EO156" i="1"/>
  <c r="EO157" i="1"/>
  <c r="EO158" i="1"/>
  <c r="EO159" i="1"/>
  <c r="EO160" i="1"/>
  <c r="EO161" i="1"/>
  <c r="EO162" i="1"/>
  <c r="EO2" i="1"/>
  <c r="EE3" i="1"/>
  <c r="EE4" i="1"/>
  <c r="EE5" i="1"/>
  <c r="EE6" i="1"/>
  <c r="EE7" i="1"/>
  <c r="EE8" i="1"/>
  <c r="EE9" i="1"/>
  <c r="EE10" i="1"/>
  <c r="EE11" i="1"/>
  <c r="EE12" i="1"/>
  <c r="EE13" i="1"/>
  <c r="EE14" i="1"/>
  <c r="EE15" i="1"/>
  <c r="EE16" i="1"/>
  <c r="EE17" i="1"/>
  <c r="EE18" i="1"/>
  <c r="EE19" i="1"/>
  <c r="EE20" i="1"/>
  <c r="EE21" i="1"/>
  <c r="EE22" i="1"/>
  <c r="EE23" i="1"/>
  <c r="EE24" i="1"/>
  <c r="EE25" i="1"/>
  <c r="EE26" i="1"/>
  <c r="EE27" i="1"/>
  <c r="EE28" i="1"/>
  <c r="EE29" i="1"/>
  <c r="EE30" i="1"/>
  <c r="EE31" i="1"/>
  <c r="EE32" i="1"/>
  <c r="EE33" i="1"/>
  <c r="EE34" i="1"/>
  <c r="EE35" i="1"/>
  <c r="EE36" i="1"/>
  <c r="EE37" i="1"/>
  <c r="EE38" i="1"/>
  <c r="EE39" i="1"/>
  <c r="EE40" i="1"/>
  <c r="EE41" i="1"/>
  <c r="EE42" i="1"/>
  <c r="EE43" i="1"/>
  <c r="EE44" i="1"/>
  <c r="EE45" i="1"/>
  <c r="EE46" i="1"/>
  <c r="EE47" i="1"/>
  <c r="EE48" i="1"/>
  <c r="EE49" i="1"/>
  <c r="EE50" i="1"/>
  <c r="EE51" i="1"/>
  <c r="EE52" i="1"/>
  <c r="EE53" i="1"/>
  <c r="EE54" i="1"/>
  <c r="EE55" i="1"/>
  <c r="EE56" i="1"/>
  <c r="EE57" i="1"/>
  <c r="EE58" i="1"/>
  <c r="EE59" i="1"/>
  <c r="EE60" i="1"/>
  <c r="EE61" i="1"/>
  <c r="EE62" i="1"/>
  <c r="EE63" i="1"/>
  <c r="EE64" i="1"/>
  <c r="EE65" i="1"/>
  <c r="EE66" i="1"/>
  <c r="EE67" i="1"/>
  <c r="EE68" i="1"/>
  <c r="EE69" i="1"/>
  <c r="EE70" i="1"/>
  <c r="EE71" i="1"/>
  <c r="EE72" i="1"/>
  <c r="EE73" i="1"/>
  <c r="EE74" i="1"/>
  <c r="EE75" i="1"/>
  <c r="EE76" i="1"/>
  <c r="EE77" i="1"/>
  <c r="EE78" i="1"/>
  <c r="EE79" i="1"/>
  <c r="EE80" i="1"/>
  <c r="EE81" i="1"/>
  <c r="EE82" i="1"/>
  <c r="EE83" i="1"/>
  <c r="EE84" i="1"/>
  <c r="EE85" i="1"/>
  <c r="EE86" i="1"/>
  <c r="EE87" i="1"/>
  <c r="EE88" i="1"/>
  <c r="EE89" i="1"/>
  <c r="EE90" i="1"/>
  <c r="EE91" i="1"/>
  <c r="EE92" i="1"/>
  <c r="EE93" i="1"/>
  <c r="EE94" i="1"/>
  <c r="EE95" i="1"/>
  <c r="EE96" i="1"/>
  <c r="EE97" i="1"/>
  <c r="EE98" i="1"/>
  <c r="EE99" i="1"/>
  <c r="EE100" i="1"/>
  <c r="EE101" i="1"/>
  <c r="EE102" i="1"/>
  <c r="EE103" i="1"/>
  <c r="EE104" i="1"/>
  <c r="EE105" i="1"/>
  <c r="EE106" i="1"/>
  <c r="EE107" i="1"/>
  <c r="EE108" i="1"/>
  <c r="EE109" i="1"/>
  <c r="EE110" i="1"/>
  <c r="EE111" i="1"/>
  <c r="EE112" i="1"/>
  <c r="EE113" i="1"/>
  <c r="EE114" i="1"/>
  <c r="EE115" i="1"/>
  <c r="EE116" i="1"/>
  <c r="EE117" i="1"/>
  <c r="EE118" i="1"/>
  <c r="EE119" i="1"/>
  <c r="EE120" i="1"/>
  <c r="EE121" i="1"/>
  <c r="EE122" i="1"/>
  <c r="EE123" i="1"/>
  <c r="EE124" i="1"/>
  <c r="EE125" i="1"/>
  <c r="EE126" i="1"/>
  <c r="EE127" i="1"/>
  <c r="EE128" i="1"/>
  <c r="EE129" i="1"/>
  <c r="EE130" i="1"/>
  <c r="EE131" i="1"/>
  <c r="EE132" i="1"/>
  <c r="EE133" i="1"/>
  <c r="EE134" i="1"/>
  <c r="EE135" i="1"/>
  <c r="EE136" i="1"/>
  <c r="EE137" i="1"/>
  <c r="EE138" i="1"/>
  <c r="EE139" i="1"/>
  <c r="EE140" i="1"/>
  <c r="EE141" i="1"/>
  <c r="EE142" i="1"/>
  <c r="EE143" i="1"/>
  <c r="EE144" i="1"/>
  <c r="EE145" i="1"/>
  <c r="EE146" i="1"/>
  <c r="EE147" i="1"/>
  <c r="EE148" i="1"/>
  <c r="EE149" i="1"/>
  <c r="EE150" i="1"/>
  <c r="EE151" i="1"/>
  <c r="EE152" i="1"/>
  <c r="EE153" i="1"/>
  <c r="EE154" i="1"/>
  <c r="EE155" i="1"/>
  <c r="EE156" i="1"/>
  <c r="EE157" i="1"/>
  <c r="EE158" i="1"/>
  <c r="EE159" i="1"/>
  <c r="EE160" i="1"/>
  <c r="EE161" i="1"/>
  <c r="EE162" i="1"/>
  <c r="EE2" i="1"/>
  <c r="DA3" i="1"/>
  <c r="DA4" i="1"/>
  <c r="DA5" i="1"/>
  <c r="DA6" i="1"/>
  <c r="DA7" i="1"/>
  <c r="DA8" i="1"/>
  <c r="DA9" i="1"/>
  <c r="DA10" i="1"/>
  <c r="DA11" i="1"/>
  <c r="DA12" i="1"/>
  <c r="DA13" i="1"/>
  <c r="DA14" i="1"/>
  <c r="DA15" i="1"/>
  <c r="DA16" i="1"/>
  <c r="DA17" i="1"/>
  <c r="DA18" i="1"/>
  <c r="DA19" i="1"/>
  <c r="DA20" i="1"/>
  <c r="DA21" i="1"/>
  <c r="DA22" i="1"/>
  <c r="DA23" i="1"/>
  <c r="DA24" i="1"/>
  <c r="DA25" i="1"/>
  <c r="DA26" i="1"/>
  <c r="DA27" i="1"/>
  <c r="DA28" i="1"/>
  <c r="DA29" i="1"/>
  <c r="DA30" i="1"/>
  <c r="DA31" i="1"/>
  <c r="DA32" i="1"/>
  <c r="DA33" i="1"/>
  <c r="DA34" i="1"/>
  <c r="DA35" i="1"/>
  <c r="DA36" i="1"/>
  <c r="DA37" i="1"/>
  <c r="DA38" i="1"/>
  <c r="DA39" i="1"/>
  <c r="DA40" i="1"/>
  <c r="DA41" i="1"/>
  <c r="DA42" i="1"/>
  <c r="DA43" i="1"/>
  <c r="DA44" i="1"/>
  <c r="DA45" i="1"/>
  <c r="DA46" i="1"/>
  <c r="DA47" i="1"/>
  <c r="DA48" i="1"/>
  <c r="DA49" i="1"/>
  <c r="DA50" i="1"/>
  <c r="DA51" i="1"/>
  <c r="DA52" i="1"/>
  <c r="DA53" i="1"/>
  <c r="DA54" i="1"/>
  <c r="DA55" i="1"/>
  <c r="DA56" i="1"/>
  <c r="DA57" i="1"/>
  <c r="DA58" i="1"/>
  <c r="DA59" i="1"/>
  <c r="DA60" i="1"/>
  <c r="DA61" i="1"/>
  <c r="DA62" i="1"/>
  <c r="DA63" i="1"/>
  <c r="DA64" i="1"/>
  <c r="DA65" i="1"/>
  <c r="DA66" i="1"/>
  <c r="DA67" i="1"/>
  <c r="DA68" i="1"/>
  <c r="DA69" i="1"/>
  <c r="DA70" i="1"/>
  <c r="DA71" i="1"/>
  <c r="DA72" i="1"/>
  <c r="DA73" i="1"/>
  <c r="DA74" i="1"/>
  <c r="DA75" i="1"/>
  <c r="DA76" i="1"/>
  <c r="DA77" i="1"/>
  <c r="DA78" i="1"/>
  <c r="DA79" i="1"/>
  <c r="DA80" i="1"/>
  <c r="DA81" i="1"/>
  <c r="DA82" i="1"/>
  <c r="DA83" i="1"/>
  <c r="DA84" i="1"/>
  <c r="DA85" i="1"/>
  <c r="DA86" i="1"/>
  <c r="DA87" i="1"/>
  <c r="DA88" i="1"/>
  <c r="DA89" i="1"/>
  <c r="DA90" i="1"/>
  <c r="DA91" i="1"/>
  <c r="DA92" i="1"/>
  <c r="DA93" i="1"/>
  <c r="DA94" i="1"/>
  <c r="DA95" i="1"/>
  <c r="DA96" i="1"/>
  <c r="DA97" i="1"/>
  <c r="DA98" i="1"/>
  <c r="DA99" i="1"/>
  <c r="DA100" i="1"/>
  <c r="DA101" i="1"/>
  <c r="DA102" i="1"/>
  <c r="DA103" i="1"/>
  <c r="DA104" i="1"/>
  <c r="DA105" i="1"/>
  <c r="DA106" i="1"/>
  <c r="DA107" i="1"/>
  <c r="DA108" i="1"/>
  <c r="DA109" i="1"/>
  <c r="DA110" i="1"/>
  <c r="DA111" i="1"/>
  <c r="DA112" i="1"/>
  <c r="DA113" i="1"/>
  <c r="DA114" i="1"/>
  <c r="DA115" i="1"/>
  <c r="DA116" i="1"/>
  <c r="DA117" i="1"/>
  <c r="DA118" i="1"/>
  <c r="DA119" i="1"/>
  <c r="DA120" i="1"/>
  <c r="DA121" i="1"/>
  <c r="DA122" i="1"/>
  <c r="DA123" i="1"/>
  <c r="DA124" i="1"/>
  <c r="DA125" i="1"/>
  <c r="DA126" i="1"/>
  <c r="DA127" i="1"/>
  <c r="DA128" i="1"/>
  <c r="DA129" i="1"/>
  <c r="DA130" i="1"/>
  <c r="DA131" i="1"/>
  <c r="DA132" i="1"/>
  <c r="DA133" i="1"/>
  <c r="DA134" i="1"/>
  <c r="DA135" i="1"/>
  <c r="DA136" i="1"/>
  <c r="DA137" i="1"/>
  <c r="DA138" i="1"/>
  <c r="DA139" i="1"/>
  <c r="DA140" i="1"/>
  <c r="DA141" i="1"/>
  <c r="DA142" i="1"/>
  <c r="DA143" i="1"/>
  <c r="DA144" i="1"/>
  <c r="DA145" i="1"/>
  <c r="DA146" i="1"/>
  <c r="DA147" i="1"/>
  <c r="DA148" i="1"/>
  <c r="DA149" i="1"/>
  <c r="DA150" i="1"/>
  <c r="DA151" i="1"/>
  <c r="DA152" i="1"/>
  <c r="DA153" i="1"/>
  <c r="DA154" i="1"/>
  <c r="DA155" i="1"/>
  <c r="DA156" i="1"/>
  <c r="DA157" i="1"/>
  <c r="DA158" i="1"/>
  <c r="DA159" i="1"/>
  <c r="DA160" i="1"/>
  <c r="DA161" i="1"/>
  <c r="DA162" i="1"/>
  <c r="DA2" i="1"/>
  <c r="CI3" i="1"/>
  <c r="CI4" i="1"/>
  <c r="CI5" i="1"/>
  <c r="CI6" i="1"/>
  <c r="CI7" i="1"/>
  <c r="CI8" i="1"/>
  <c r="CI9" i="1"/>
  <c r="CI10" i="1"/>
  <c r="CI11" i="1"/>
  <c r="CI12" i="1"/>
  <c r="CI13" i="1"/>
  <c r="CI14" i="1"/>
  <c r="CI15" i="1"/>
  <c r="CI16" i="1"/>
  <c r="CI17" i="1"/>
  <c r="CI18" i="1"/>
  <c r="CI19" i="1"/>
  <c r="CI20" i="1"/>
  <c r="CI21" i="1"/>
  <c r="CI22" i="1"/>
  <c r="CI23" i="1"/>
  <c r="CI24" i="1"/>
  <c r="CI25" i="1"/>
  <c r="CI26" i="1"/>
  <c r="CI27" i="1"/>
  <c r="CI28" i="1"/>
  <c r="CI29" i="1"/>
  <c r="CI30" i="1"/>
  <c r="CI31" i="1"/>
  <c r="CI32" i="1"/>
  <c r="CI33" i="1"/>
  <c r="CI34" i="1"/>
  <c r="CI35" i="1"/>
  <c r="CI36" i="1"/>
  <c r="CI37" i="1"/>
  <c r="CI38" i="1"/>
  <c r="CI39" i="1"/>
  <c r="CI40" i="1"/>
  <c r="CI41" i="1"/>
  <c r="CI42" i="1"/>
  <c r="CI43" i="1"/>
  <c r="CI44" i="1"/>
  <c r="CI45" i="1"/>
  <c r="CI46" i="1"/>
  <c r="CI47" i="1"/>
  <c r="CI48" i="1"/>
  <c r="CI49" i="1"/>
  <c r="CI50" i="1"/>
  <c r="CI51" i="1"/>
  <c r="CI52" i="1"/>
  <c r="CI53" i="1"/>
  <c r="CI54" i="1"/>
  <c r="CI55" i="1"/>
  <c r="CI56" i="1"/>
  <c r="CI57" i="1"/>
  <c r="CI58" i="1"/>
  <c r="CI59" i="1"/>
  <c r="CI60" i="1"/>
  <c r="CI61" i="1"/>
  <c r="CI62" i="1"/>
  <c r="CI63" i="1"/>
  <c r="CI64" i="1"/>
  <c r="CI65" i="1"/>
  <c r="CI66" i="1"/>
  <c r="CI67" i="1"/>
  <c r="CI68" i="1"/>
  <c r="CI69" i="1"/>
  <c r="CI70" i="1"/>
  <c r="CI71" i="1"/>
  <c r="CI72" i="1"/>
  <c r="CI73" i="1"/>
  <c r="CI74" i="1"/>
  <c r="CI75" i="1"/>
  <c r="CI76" i="1"/>
  <c r="CI77" i="1"/>
  <c r="CI78" i="1"/>
  <c r="CI79" i="1"/>
  <c r="CI80" i="1"/>
  <c r="CI81" i="1"/>
  <c r="CI82" i="1"/>
  <c r="CI83" i="1"/>
  <c r="CI84" i="1"/>
  <c r="CI85" i="1"/>
  <c r="CI86" i="1"/>
  <c r="CI87" i="1"/>
  <c r="CI88" i="1"/>
  <c r="CI89" i="1"/>
  <c r="CI90" i="1"/>
  <c r="CI91" i="1"/>
  <c r="CI92" i="1"/>
  <c r="CI93" i="1"/>
  <c r="CI94" i="1"/>
  <c r="CI95" i="1"/>
  <c r="CI96" i="1"/>
  <c r="CI97" i="1"/>
  <c r="CI98" i="1"/>
  <c r="CI99" i="1"/>
  <c r="CI100" i="1"/>
  <c r="CI101" i="1"/>
  <c r="CI102" i="1"/>
  <c r="CI103" i="1"/>
  <c r="CI104" i="1"/>
  <c r="CI105" i="1"/>
  <c r="CI106" i="1"/>
  <c r="CI107" i="1"/>
  <c r="CI108" i="1"/>
  <c r="CI109" i="1"/>
  <c r="CI110" i="1"/>
  <c r="CI111" i="1"/>
  <c r="CI112" i="1"/>
  <c r="CI113" i="1"/>
  <c r="CI114" i="1"/>
  <c r="CI115" i="1"/>
  <c r="CI116" i="1"/>
  <c r="CI117" i="1"/>
  <c r="CI118" i="1"/>
  <c r="CI119" i="1"/>
  <c r="CI120" i="1"/>
  <c r="CI121" i="1"/>
  <c r="CI122" i="1"/>
  <c r="CI123" i="1"/>
  <c r="CI124" i="1"/>
  <c r="CI125" i="1"/>
  <c r="CI126" i="1"/>
  <c r="CI127" i="1"/>
  <c r="CI128" i="1"/>
  <c r="CI129" i="1"/>
  <c r="CI130" i="1"/>
  <c r="CI131" i="1"/>
  <c r="CI132" i="1"/>
  <c r="CI133" i="1"/>
  <c r="CI134" i="1"/>
  <c r="CI135" i="1"/>
  <c r="CI136" i="1"/>
  <c r="CI137" i="1"/>
  <c r="CI138" i="1"/>
  <c r="CI139" i="1"/>
  <c r="CI140" i="1"/>
  <c r="CI141" i="1"/>
  <c r="CI142" i="1"/>
  <c r="CI143" i="1"/>
  <c r="CI144" i="1"/>
  <c r="CI145" i="1"/>
  <c r="CI146" i="1"/>
  <c r="CI147" i="1"/>
  <c r="CI148" i="1"/>
  <c r="CI149" i="1"/>
  <c r="CI150" i="1"/>
  <c r="CI151" i="1"/>
  <c r="CI152" i="1"/>
  <c r="CI153" i="1"/>
  <c r="CI154" i="1"/>
  <c r="CI155" i="1"/>
  <c r="CI156" i="1"/>
  <c r="CI157" i="1"/>
  <c r="CI158" i="1"/>
  <c r="CI159" i="1"/>
  <c r="CI160" i="1"/>
  <c r="CI161" i="1"/>
  <c r="CI162" i="1"/>
  <c r="CI2" i="1"/>
  <c r="E133" i="7"/>
  <c r="E146" i="7" s="1"/>
  <c r="E129" i="7"/>
  <c r="D133" i="7"/>
  <c r="D146" i="7" s="1"/>
  <c r="D129" i="7"/>
  <c r="M81" i="7" l="1"/>
  <c r="M80" i="7"/>
  <c r="M79" i="7"/>
  <c r="EZ356" i="5"/>
  <c r="CU356" i="5"/>
  <c r="EZ132" i="5"/>
  <c r="CU132" i="5"/>
  <c r="M72" i="7"/>
  <c r="L72" i="7" s="1"/>
  <c r="M71" i="7"/>
  <c r="L71" i="7" s="1"/>
  <c r="M70" i="7"/>
  <c r="L70" i="7" s="1"/>
  <c r="M69" i="7"/>
  <c r="L69" i="7" s="1"/>
  <c r="M68" i="7"/>
  <c r="L68" i="7" s="1"/>
  <c r="M67" i="7"/>
  <c r="L67" i="7" s="1"/>
  <c r="M66" i="7"/>
  <c r="L66" i="7" s="1"/>
  <c r="M65" i="7"/>
  <c r="L65" i="7" s="1"/>
  <c r="CU633" i="5"/>
  <c r="CU3" i="5"/>
  <c r="CU4" i="5"/>
  <c r="CU5" i="5"/>
  <c r="CU6" i="5"/>
  <c r="CU7" i="5"/>
  <c r="CU8" i="5"/>
  <c r="CU9" i="5"/>
  <c r="CU10" i="5"/>
  <c r="CU11" i="5"/>
  <c r="CU12" i="5"/>
  <c r="CU13" i="5"/>
  <c r="CU14" i="5"/>
  <c r="CU15" i="5"/>
  <c r="CU16" i="5"/>
  <c r="CU17" i="5"/>
  <c r="CU18" i="5"/>
  <c r="CU19" i="5"/>
  <c r="CU20" i="5"/>
  <c r="CU21" i="5"/>
  <c r="CU22" i="5"/>
  <c r="CU23" i="5"/>
  <c r="CU24" i="5"/>
  <c r="CU25" i="5"/>
  <c r="CU26" i="5"/>
  <c r="CU27" i="5"/>
  <c r="CU28" i="5"/>
  <c r="CU29" i="5"/>
  <c r="CU30" i="5"/>
  <c r="CU31" i="5"/>
  <c r="CU32" i="5"/>
  <c r="CU33" i="5"/>
  <c r="CU34" i="5"/>
  <c r="CU35" i="5"/>
  <c r="CU36" i="5"/>
  <c r="CU37" i="5"/>
  <c r="CU38" i="5"/>
  <c r="CU39" i="5"/>
  <c r="CU40" i="5"/>
  <c r="CU41" i="5"/>
  <c r="CU42" i="5"/>
  <c r="CU43" i="5"/>
  <c r="CU44" i="5"/>
  <c r="CU45" i="5"/>
  <c r="CU46" i="5"/>
  <c r="CU47" i="5"/>
  <c r="CU48" i="5"/>
  <c r="CU49" i="5"/>
  <c r="CU50" i="5"/>
  <c r="CU51" i="5"/>
  <c r="CU52" i="5"/>
  <c r="CU53" i="5"/>
  <c r="CU54" i="5"/>
  <c r="CU55" i="5"/>
  <c r="CU56" i="5"/>
  <c r="CU57" i="5"/>
  <c r="CU58" i="5"/>
  <c r="CU59" i="5"/>
  <c r="CU60" i="5"/>
  <c r="CU61" i="5"/>
  <c r="CU62" i="5"/>
  <c r="CU63" i="5"/>
  <c r="CU64" i="5"/>
  <c r="CU65" i="5"/>
  <c r="CU66" i="5"/>
  <c r="CU67" i="5"/>
  <c r="CU68" i="5"/>
  <c r="CU69" i="5"/>
  <c r="CU70" i="5"/>
  <c r="CU71" i="5"/>
  <c r="CU72" i="5"/>
  <c r="CU73" i="5"/>
  <c r="CU74" i="5"/>
  <c r="CU75" i="5"/>
  <c r="CU76" i="5"/>
  <c r="CU77" i="5"/>
  <c r="CU78" i="5"/>
  <c r="CU79" i="5"/>
  <c r="CU80" i="5"/>
  <c r="CU81" i="5"/>
  <c r="CU82" i="5"/>
  <c r="CU83" i="5"/>
  <c r="CU84" i="5"/>
  <c r="CU85" i="5"/>
  <c r="CU86" i="5"/>
  <c r="CU87" i="5"/>
  <c r="CU88" i="5"/>
  <c r="CU89" i="5"/>
  <c r="CU90" i="5"/>
  <c r="CU91" i="5"/>
  <c r="CU92" i="5"/>
  <c r="CU93" i="5"/>
  <c r="CU94" i="5"/>
  <c r="CU95" i="5"/>
  <c r="CU96" i="5"/>
  <c r="CU97" i="5"/>
  <c r="CU98" i="5"/>
  <c r="CU99" i="5"/>
  <c r="CU100" i="5"/>
  <c r="CU101" i="5"/>
  <c r="CU102" i="5"/>
  <c r="CU103" i="5"/>
  <c r="CU104" i="5"/>
  <c r="CU105" i="5"/>
  <c r="CU106" i="5"/>
  <c r="CU107" i="5"/>
  <c r="CU108" i="5"/>
  <c r="CU109" i="5"/>
  <c r="CU110" i="5"/>
  <c r="CU111" i="5"/>
  <c r="CU112" i="5"/>
  <c r="CU113" i="5"/>
  <c r="CU114" i="5"/>
  <c r="CU115" i="5"/>
  <c r="CU116" i="5"/>
  <c r="CU117" i="5"/>
  <c r="CU118" i="5"/>
  <c r="CU119" i="5"/>
  <c r="CU120" i="5"/>
  <c r="CU121" i="5"/>
  <c r="CU122" i="5"/>
  <c r="CU123" i="5"/>
  <c r="CU124" i="5"/>
  <c r="CU125" i="5"/>
  <c r="CU126" i="5"/>
  <c r="CU127" i="5"/>
  <c r="CU128" i="5"/>
  <c r="CU129" i="5"/>
  <c r="CU130" i="5"/>
  <c r="CU131" i="5"/>
  <c r="CU133" i="5"/>
  <c r="CU134" i="5"/>
  <c r="CU135" i="5"/>
  <c r="CU136" i="5"/>
  <c r="CU137" i="5"/>
  <c r="CU138" i="5"/>
  <c r="CU139" i="5"/>
  <c r="CU140" i="5"/>
  <c r="CU141" i="5"/>
  <c r="CU142" i="5"/>
  <c r="CU143" i="5"/>
  <c r="CU144" i="5"/>
  <c r="CU145" i="5"/>
  <c r="CU146" i="5"/>
  <c r="CU147" i="5"/>
  <c r="CU148" i="5"/>
  <c r="CU149" i="5"/>
  <c r="CU150" i="5"/>
  <c r="CU151" i="5"/>
  <c r="CU152" i="5"/>
  <c r="CU153" i="5"/>
  <c r="CU154" i="5"/>
  <c r="CU155" i="5"/>
  <c r="CU156" i="5"/>
  <c r="CU157" i="5"/>
  <c r="CU158" i="5"/>
  <c r="CU159" i="5"/>
  <c r="CU160" i="5"/>
  <c r="CU161" i="5"/>
  <c r="CU162" i="5"/>
  <c r="CU163" i="5"/>
  <c r="CU164" i="5"/>
  <c r="CU165" i="5"/>
  <c r="CU166" i="5"/>
  <c r="CU167" i="5"/>
  <c r="CU168" i="5"/>
  <c r="CU169" i="5"/>
  <c r="CU170" i="5"/>
  <c r="CU171" i="5"/>
  <c r="CU172" i="5"/>
  <c r="CU173" i="5"/>
  <c r="CU174" i="5"/>
  <c r="CU175" i="5"/>
  <c r="CU176" i="5"/>
  <c r="CU177" i="5"/>
  <c r="CU178" i="5"/>
  <c r="CU179" i="5"/>
  <c r="CU180" i="5"/>
  <c r="CU181" i="5"/>
  <c r="CU182" i="5"/>
  <c r="CU183" i="5"/>
  <c r="CU184" i="5"/>
  <c r="CU185" i="5"/>
  <c r="CU186" i="5"/>
  <c r="CU187" i="5"/>
  <c r="CU188" i="5"/>
  <c r="CU189" i="5"/>
  <c r="CU190" i="5"/>
  <c r="CU191" i="5"/>
  <c r="CU192" i="5"/>
  <c r="CU193" i="5"/>
  <c r="CU194" i="5"/>
  <c r="CU195" i="5"/>
  <c r="CU196" i="5"/>
  <c r="CU197" i="5"/>
  <c r="CU198" i="5"/>
  <c r="CU199" i="5"/>
  <c r="CU200" i="5"/>
  <c r="CU201" i="5"/>
  <c r="CU202" i="5"/>
  <c r="CU203" i="5"/>
  <c r="CU204" i="5"/>
  <c r="CU205" i="5"/>
  <c r="CU206" i="5"/>
  <c r="CU207" i="5"/>
  <c r="CU208" i="5"/>
  <c r="CU209" i="5"/>
  <c r="CU210" i="5"/>
  <c r="CU211" i="5"/>
  <c r="CU212" i="5"/>
  <c r="CU213" i="5"/>
  <c r="CU214" i="5"/>
  <c r="CU215" i="5"/>
  <c r="CU216" i="5"/>
  <c r="CU217" i="5"/>
  <c r="CU218" i="5"/>
  <c r="CU219" i="5"/>
  <c r="CU220" i="5"/>
  <c r="CU221" i="5"/>
  <c r="CU222" i="5"/>
  <c r="CU223" i="5"/>
  <c r="CU224" i="5"/>
  <c r="CU225" i="5"/>
  <c r="CU226" i="5"/>
  <c r="CU227" i="5"/>
  <c r="CU228" i="5"/>
  <c r="CU229" i="5"/>
  <c r="CU230" i="5"/>
  <c r="CU231" i="5"/>
  <c r="CU232" i="5"/>
  <c r="CU233" i="5"/>
  <c r="CU234" i="5"/>
  <c r="CU235" i="5"/>
  <c r="CU236" i="5"/>
  <c r="CU237" i="5"/>
  <c r="CU238" i="5"/>
  <c r="CU239" i="5"/>
  <c r="CU240" i="5"/>
  <c r="CU241" i="5"/>
  <c r="CU242" i="5"/>
  <c r="CU243" i="5"/>
  <c r="CU244" i="5"/>
  <c r="CU245" i="5"/>
  <c r="CU246" i="5"/>
  <c r="CU247" i="5"/>
  <c r="CU248" i="5"/>
  <c r="CU249" i="5"/>
  <c r="CU250" i="5"/>
  <c r="CU251" i="5"/>
  <c r="CU252" i="5"/>
  <c r="CU253" i="5"/>
  <c r="CU254" i="5"/>
  <c r="CU255" i="5"/>
  <c r="CU256" i="5"/>
  <c r="CU257" i="5"/>
  <c r="CU258" i="5"/>
  <c r="CU259" i="5"/>
  <c r="CU260" i="5"/>
  <c r="CU261" i="5"/>
  <c r="CU262" i="5"/>
  <c r="CU263" i="5"/>
  <c r="CU264" i="5"/>
  <c r="CU265" i="5"/>
  <c r="CU266" i="5"/>
  <c r="CU267" i="5"/>
  <c r="CU268" i="5"/>
  <c r="CU269" i="5"/>
  <c r="CU270" i="5"/>
  <c r="CU271" i="5"/>
  <c r="CU272" i="5"/>
  <c r="CU273" i="5"/>
  <c r="CU274" i="5"/>
  <c r="CU275" i="5"/>
  <c r="CU276" i="5"/>
  <c r="CU277" i="5"/>
  <c r="CU278" i="5"/>
  <c r="CU279" i="5"/>
  <c r="CU280" i="5"/>
  <c r="CU281" i="5"/>
  <c r="CU282" i="5"/>
  <c r="CU283" i="5"/>
  <c r="CU284" i="5"/>
  <c r="CU285" i="5"/>
  <c r="CU286" i="5"/>
  <c r="CU287" i="5"/>
  <c r="CU288" i="5"/>
  <c r="CU289" i="5"/>
  <c r="CU290" i="5"/>
  <c r="CU291" i="5"/>
  <c r="CU292" i="5"/>
  <c r="CU293" i="5"/>
  <c r="CU294" i="5"/>
  <c r="CU295" i="5"/>
  <c r="CU296" i="5"/>
  <c r="CU297" i="5"/>
  <c r="CU298" i="5"/>
  <c r="CU299" i="5"/>
  <c r="CU300" i="5"/>
  <c r="CU301" i="5"/>
  <c r="CU302" i="5"/>
  <c r="CU303" i="5"/>
  <c r="CU304" i="5"/>
  <c r="CU305" i="5"/>
  <c r="CU306" i="5"/>
  <c r="CU307" i="5"/>
  <c r="CU308" i="5"/>
  <c r="CU309" i="5"/>
  <c r="CU310" i="5"/>
  <c r="CU311" i="5"/>
  <c r="CU312" i="5"/>
  <c r="CU313" i="5"/>
  <c r="CU314" i="5"/>
  <c r="CU315" i="5"/>
  <c r="CU316" i="5"/>
  <c r="CU317" i="5"/>
  <c r="CU318" i="5"/>
  <c r="CU319" i="5"/>
  <c r="CU320" i="5"/>
  <c r="CU321" i="5"/>
  <c r="CU322" i="5"/>
  <c r="CU323" i="5"/>
  <c r="CU324" i="5"/>
  <c r="CU325" i="5"/>
  <c r="CU326" i="5"/>
  <c r="CU327" i="5"/>
  <c r="CU328" i="5"/>
  <c r="CU329" i="5"/>
  <c r="CU330" i="5"/>
  <c r="CU331" i="5"/>
  <c r="CU332" i="5"/>
  <c r="CU333" i="5"/>
  <c r="CU334" i="5"/>
  <c r="CU335" i="5"/>
  <c r="CU336" i="5"/>
  <c r="CU337" i="5"/>
  <c r="CU338" i="5"/>
  <c r="CU339" i="5"/>
  <c r="CU340" i="5"/>
  <c r="CU341" i="5"/>
  <c r="CU342" i="5"/>
  <c r="CU343" i="5"/>
  <c r="CU344" i="5"/>
  <c r="CU345" i="5"/>
  <c r="CU346" i="5"/>
  <c r="CU347" i="5"/>
  <c r="CU348" i="5"/>
  <c r="CU349" i="5"/>
  <c r="CU350" i="5"/>
  <c r="CU351" i="5"/>
  <c r="CU352" i="5"/>
  <c r="CU353" i="5"/>
  <c r="CU354" i="5"/>
  <c r="CU355" i="5"/>
  <c r="CU357" i="5"/>
  <c r="CU358" i="5"/>
  <c r="CU359" i="5"/>
  <c r="CU360" i="5"/>
  <c r="CU361" i="5"/>
  <c r="CU362" i="5"/>
  <c r="CU363" i="5"/>
  <c r="CU364" i="5"/>
  <c r="CU365" i="5"/>
  <c r="CU366" i="5"/>
  <c r="CU367" i="5"/>
  <c r="CU368" i="5"/>
  <c r="CU369" i="5"/>
  <c r="CU370" i="5"/>
  <c r="CU371" i="5"/>
  <c r="CU372" i="5"/>
  <c r="CU373" i="5"/>
  <c r="CU374" i="5"/>
  <c r="CU375" i="5"/>
  <c r="CU376" i="5"/>
  <c r="CU377" i="5"/>
  <c r="CU378" i="5"/>
  <c r="CU379" i="5"/>
  <c r="CU380" i="5"/>
  <c r="CU381" i="5"/>
  <c r="CU382" i="5"/>
  <c r="CU383" i="5"/>
  <c r="CU384" i="5"/>
  <c r="CU385" i="5"/>
  <c r="CU386" i="5"/>
  <c r="CU387" i="5"/>
  <c r="CU388" i="5"/>
  <c r="CU389" i="5"/>
  <c r="CU390" i="5"/>
  <c r="CU391" i="5"/>
  <c r="CU392" i="5"/>
  <c r="CU393" i="5"/>
  <c r="CU394" i="5"/>
  <c r="CU395" i="5"/>
  <c r="CU396" i="5"/>
  <c r="CU397" i="5"/>
  <c r="CU398" i="5"/>
  <c r="CU399" i="5"/>
  <c r="CU400" i="5"/>
  <c r="CU401" i="5"/>
  <c r="CU402" i="5"/>
  <c r="CU403" i="5"/>
  <c r="CU404" i="5"/>
  <c r="CU405" i="5"/>
  <c r="CU406" i="5"/>
  <c r="CU407" i="5"/>
  <c r="CU408" i="5"/>
  <c r="CU409" i="5"/>
  <c r="CU410" i="5"/>
  <c r="CU411" i="5"/>
  <c r="CU412" i="5"/>
  <c r="CU413" i="5"/>
  <c r="CU414" i="5"/>
  <c r="CU415" i="5"/>
  <c r="CU416" i="5"/>
  <c r="CU417" i="5"/>
  <c r="CU418" i="5"/>
  <c r="CU419" i="5"/>
  <c r="CU420" i="5"/>
  <c r="CU421" i="5"/>
  <c r="CU422" i="5"/>
  <c r="CU423" i="5"/>
  <c r="CU424" i="5"/>
  <c r="CU425" i="5"/>
  <c r="CU426" i="5"/>
  <c r="CU427" i="5"/>
  <c r="CU428" i="5"/>
  <c r="CU429" i="5"/>
  <c r="CU430" i="5"/>
  <c r="CU431" i="5"/>
  <c r="CU432" i="5"/>
  <c r="CU433" i="5"/>
  <c r="CU434" i="5"/>
  <c r="CU435" i="5"/>
  <c r="CU436" i="5"/>
  <c r="CU437" i="5"/>
  <c r="CU438" i="5"/>
  <c r="CU439" i="5"/>
  <c r="CU440" i="5"/>
  <c r="CU441" i="5"/>
  <c r="CU442" i="5"/>
  <c r="CU443" i="5"/>
  <c r="CU444" i="5"/>
  <c r="CU445" i="5"/>
  <c r="CU446" i="5"/>
  <c r="CU447" i="5"/>
  <c r="CU448" i="5"/>
  <c r="CU449" i="5"/>
  <c r="CU450" i="5"/>
  <c r="CU451" i="5"/>
  <c r="CU452" i="5"/>
  <c r="CU453" i="5"/>
  <c r="CU454" i="5"/>
  <c r="CU455" i="5"/>
  <c r="CU456" i="5"/>
  <c r="CU457" i="5"/>
  <c r="CU458" i="5"/>
  <c r="CU459" i="5"/>
  <c r="CU460" i="5"/>
  <c r="CU461" i="5"/>
  <c r="CU462" i="5"/>
  <c r="CU463" i="5"/>
  <c r="CU464" i="5"/>
  <c r="CU465" i="5"/>
  <c r="CU466" i="5"/>
  <c r="CU467" i="5"/>
  <c r="CU468" i="5"/>
  <c r="CU469" i="5"/>
  <c r="CU470" i="5"/>
  <c r="CU471" i="5"/>
  <c r="CU472" i="5"/>
  <c r="CU473" i="5"/>
  <c r="CU474" i="5"/>
  <c r="CU475" i="5"/>
  <c r="CU476" i="5"/>
  <c r="CU477" i="5"/>
  <c r="CU478" i="5"/>
  <c r="CU479" i="5"/>
  <c r="CU480" i="5"/>
  <c r="CU481" i="5"/>
  <c r="CU482" i="5"/>
  <c r="CU483" i="5"/>
  <c r="CU484" i="5"/>
  <c r="CU485" i="5"/>
  <c r="CU486" i="5"/>
  <c r="CU487" i="5"/>
  <c r="CU488" i="5"/>
  <c r="CU489" i="5"/>
  <c r="CU490" i="5"/>
  <c r="CU491" i="5"/>
  <c r="CU492" i="5"/>
  <c r="CU493" i="5"/>
  <c r="CU494" i="5"/>
  <c r="CU495" i="5"/>
  <c r="CU496" i="5"/>
  <c r="CU497" i="5"/>
  <c r="CU498" i="5"/>
  <c r="CU499" i="5"/>
  <c r="CU500" i="5"/>
  <c r="CU501" i="5"/>
  <c r="CU502" i="5"/>
  <c r="CU503" i="5"/>
  <c r="CU504" i="5"/>
  <c r="CU505" i="5"/>
  <c r="CU506" i="5"/>
  <c r="CU507" i="5"/>
  <c r="CU508" i="5"/>
  <c r="CU509" i="5"/>
  <c r="CU510" i="5"/>
  <c r="CU511" i="5"/>
  <c r="CU512" i="5"/>
  <c r="CU513" i="5"/>
  <c r="CU514" i="5"/>
  <c r="CU515" i="5"/>
  <c r="CU516" i="5"/>
  <c r="CU517" i="5"/>
  <c r="CU518" i="5"/>
  <c r="CU519" i="5"/>
  <c r="CU520" i="5"/>
  <c r="CU521" i="5"/>
  <c r="CU522" i="5"/>
  <c r="CU523" i="5"/>
  <c r="CU524" i="5"/>
  <c r="CU525" i="5"/>
  <c r="CU526" i="5"/>
  <c r="CU527" i="5"/>
  <c r="CU528" i="5"/>
  <c r="CU529" i="5"/>
  <c r="CU530" i="5"/>
  <c r="CU531" i="5"/>
  <c r="CU532" i="5"/>
  <c r="CU533" i="5"/>
  <c r="CU534" i="5"/>
  <c r="CU535" i="5"/>
  <c r="CU536" i="5"/>
  <c r="CU537" i="5"/>
  <c r="CU538" i="5"/>
  <c r="CU539" i="5"/>
  <c r="CU540" i="5"/>
  <c r="CU541" i="5"/>
  <c r="CU542" i="5"/>
  <c r="CU543" i="5"/>
  <c r="CU544" i="5"/>
  <c r="CU545" i="5"/>
  <c r="CU546" i="5"/>
  <c r="CU547" i="5"/>
  <c r="CU548" i="5"/>
  <c r="CU549" i="5"/>
  <c r="CU550" i="5"/>
  <c r="CU551" i="5"/>
  <c r="CU552" i="5"/>
  <c r="CU553" i="5"/>
  <c r="CU554" i="5"/>
  <c r="CU555" i="5"/>
  <c r="CU556" i="5"/>
  <c r="CU557" i="5"/>
  <c r="CU558" i="5"/>
  <c r="CU559" i="5"/>
  <c r="CU560" i="5"/>
  <c r="CU561" i="5"/>
  <c r="CU562" i="5"/>
  <c r="CU563" i="5"/>
  <c r="CU564" i="5"/>
  <c r="CU565" i="5"/>
  <c r="CU566" i="5"/>
  <c r="CU567" i="5"/>
  <c r="CU568" i="5"/>
  <c r="CU569" i="5"/>
  <c r="CU570" i="5"/>
  <c r="CU571" i="5"/>
  <c r="CU572" i="5"/>
  <c r="CU573" i="5"/>
  <c r="CU574" i="5"/>
  <c r="CU575" i="5"/>
  <c r="CU576" i="5"/>
  <c r="CU577" i="5"/>
  <c r="CU578" i="5"/>
  <c r="CU579" i="5"/>
  <c r="CU580" i="5"/>
  <c r="CU581" i="5"/>
  <c r="CU582" i="5"/>
  <c r="CU583" i="5"/>
  <c r="CU584" i="5"/>
  <c r="CU585" i="5"/>
  <c r="CU586" i="5"/>
  <c r="CU587" i="5"/>
  <c r="CU588" i="5"/>
  <c r="CU589" i="5"/>
  <c r="CU590" i="5"/>
  <c r="CU591" i="5"/>
  <c r="CU592" i="5"/>
  <c r="CU593" i="5"/>
  <c r="CU594" i="5"/>
  <c r="CU595" i="5"/>
  <c r="CU596" i="5"/>
  <c r="CU597" i="5"/>
  <c r="CU598" i="5"/>
  <c r="CU599" i="5"/>
  <c r="CU600" i="5"/>
  <c r="CU601" i="5"/>
  <c r="CU602" i="5"/>
  <c r="CU603" i="5"/>
  <c r="CU604" i="5"/>
  <c r="CU605" i="5"/>
  <c r="CU606" i="5"/>
  <c r="CU607" i="5"/>
  <c r="CU608" i="5"/>
  <c r="CU609" i="5"/>
  <c r="CU610" i="5"/>
  <c r="CU611" i="5"/>
  <c r="CU612" i="5"/>
  <c r="CU613" i="5"/>
  <c r="CU614" i="5"/>
  <c r="CU615" i="5"/>
  <c r="CU616" i="5"/>
  <c r="CU617" i="5"/>
  <c r="CU618" i="5"/>
  <c r="CU619" i="5"/>
  <c r="CU620" i="5"/>
  <c r="CU621" i="5"/>
  <c r="CU622" i="5"/>
  <c r="CU623" i="5"/>
  <c r="CU624" i="5"/>
  <c r="CU625" i="5"/>
  <c r="CU626" i="5"/>
  <c r="CU627" i="5"/>
  <c r="CU628" i="5"/>
  <c r="CU629" i="5"/>
  <c r="CU630" i="5"/>
  <c r="CU631" i="5"/>
  <c r="CU632" i="5"/>
  <c r="CU2" i="5"/>
  <c r="M64" i="7"/>
  <c r="L64" i="7" s="1"/>
  <c r="M63" i="7"/>
  <c r="L63" i="7" s="1"/>
  <c r="M62" i="7"/>
  <c r="L62" i="7" s="1"/>
  <c r="M61" i="7"/>
  <c r="L61" i="7" s="1"/>
  <c r="M60" i="7"/>
  <c r="L60" i="7" s="1"/>
  <c r="M59" i="7"/>
  <c r="L59" i="7" s="1"/>
  <c r="M58" i="7"/>
  <c r="L58" i="7" s="1"/>
  <c r="M57" i="7"/>
  <c r="L57" i="7" s="1"/>
  <c r="M56" i="7"/>
  <c r="L56" i="7" s="1"/>
  <c r="M55" i="7"/>
  <c r="L55" i="7" s="1"/>
  <c r="M54" i="7"/>
  <c r="L54" i="7" s="1"/>
  <c r="M53" i="7"/>
  <c r="L53" i="7" s="1"/>
  <c r="M52" i="7"/>
  <c r="L52" i="7" s="1"/>
  <c r="M51" i="7"/>
  <c r="L51" i="7" s="1"/>
  <c r="M50" i="7"/>
  <c r="L50" i="7" s="1"/>
  <c r="M49" i="7"/>
  <c r="L49" i="7" s="1"/>
  <c r="M48" i="7"/>
  <c r="L48" i="7" s="1"/>
  <c r="M47" i="7"/>
  <c r="L47" i="7" s="1"/>
  <c r="M45" i="7"/>
  <c r="L45" i="7" s="1"/>
  <c r="M46" i="7"/>
  <c r="L46" i="7" s="1"/>
  <c r="M12" i="7"/>
  <c r="M11" i="7"/>
  <c r="M10" i="7"/>
  <c r="M9" i="7"/>
  <c r="M8" i="7"/>
  <c r="M6" i="7"/>
  <c r="EZ632" i="5"/>
  <c r="AK632" i="5"/>
  <c r="EZ631" i="5"/>
  <c r="AK631" i="5"/>
  <c r="EZ630" i="5"/>
  <c r="AK630" i="5"/>
  <c r="EZ629" i="5"/>
  <c r="AK629" i="5"/>
  <c r="EZ628" i="5"/>
  <c r="AK628" i="5"/>
  <c r="EZ627" i="5"/>
  <c r="AK627" i="5"/>
  <c r="EZ626" i="5"/>
  <c r="AK626" i="5"/>
  <c r="EZ625" i="5"/>
  <c r="AK625" i="5"/>
  <c r="EZ624" i="5"/>
  <c r="AK624" i="5"/>
  <c r="EZ623" i="5"/>
  <c r="AK623" i="5"/>
  <c r="EZ622" i="5"/>
  <c r="AK622" i="5"/>
  <c r="EZ621" i="5"/>
  <c r="AK621" i="5"/>
  <c r="EZ620" i="5"/>
  <c r="AK620" i="5"/>
  <c r="EZ619" i="5"/>
  <c r="AK619" i="5"/>
  <c r="EZ615" i="5"/>
  <c r="AK615" i="5"/>
  <c r="EZ614" i="5"/>
  <c r="AK614" i="5"/>
  <c r="EZ613" i="5"/>
  <c r="AK613" i="5"/>
  <c r="EZ612" i="5"/>
  <c r="AK612" i="5"/>
  <c r="EZ611" i="5"/>
  <c r="AK611" i="5"/>
  <c r="EZ610" i="5"/>
  <c r="AK610" i="5"/>
  <c r="EZ609" i="5"/>
  <c r="AK609" i="5"/>
  <c r="EZ608" i="5"/>
  <c r="AK608" i="5"/>
  <c r="EZ607" i="5"/>
  <c r="AK607" i="5"/>
  <c r="EZ606" i="5"/>
  <c r="AK606" i="5"/>
  <c r="EZ605" i="5"/>
  <c r="AK605" i="5"/>
  <c r="EZ604" i="5"/>
  <c r="AK604" i="5"/>
  <c r="EZ603" i="5"/>
  <c r="AK603" i="5"/>
  <c r="EZ602" i="5"/>
  <c r="AK602" i="5"/>
  <c r="EZ601" i="5"/>
  <c r="AK601" i="5"/>
  <c r="EZ600" i="5"/>
  <c r="AK600" i="5"/>
  <c r="EZ599" i="5"/>
  <c r="AK599" i="5"/>
  <c r="EZ598" i="5"/>
  <c r="AK598" i="5"/>
  <c r="EZ595" i="5"/>
  <c r="AK595" i="5"/>
  <c r="EZ594" i="5"/>
  <c r="AK594" i="5"/>
  <c r="EZ593" i="5"/>
  <c r="AK593" i="5"/>
  <c r="EZ592" i="5"/>
  <c r="AK592" i="5"/>
  <c r="EZ588" i="5"/>
  <c r="AK588" i="5"/>
  <c r="EZ587" i="5"/>
  <c r="AK587" i="5"/>
  <c r="EZ586" i="5"/>
  <c r="AK586" i="5"/>
  <c r="EZ585" i="5"/>
  <c r="AK585" i="5"/>
  <c r="EZ584" i="5"/>
  <c r="AK584" i="5"/>
  <c r="EZ583" i="5"/>
  <c r="AK583" i="5"/>
  <c r="EZ582" i="5"/>
  <c r="AK582" i="5"/>
  <c r="EZ581" i="5"/>
  <c r="AK581" i="5"/>
  <c r="EZ580" i="5"/>
  <c r="AK580" i="5"/>
  <c r="EZ579" i="5"/>
  <c r="AK579" i="5"/>
  <c r="EZ578" i="5"/>
  <c r="AK578" i="5"/>
  <c r="EZ577" i="5"/>
  <c r="AK577" i="5"/>
  <c r="EZ576" i="5"/>
  <c r="AK576" i="5"/>
  <c r="EZ575" i="5"/>
  <c r="AK575" i="5"/>
  <c r="EZ570" i="5"/>
  <c r="AK570" i="5"/>
  <c r="EZ569" i="5"/>
  <c r="AK569" i="5"/>
  <c r="EZ565" i="5"/>
  <c r="AK565" i="5"/>
  <c r="EZ561" i="5"/>
  <c r="AK561" i="5"/>
  <c r="EZ559" i="5"/>
  <c r="AK559" i="5"/>
  <c r="EZ558" i="5"/>
  <c r="AK558" i="5"/>
  <c r="EZ557" i="5"/>
  <c r="AK557" i="5"/>
  <c r="EZ556" i="5"/>
  <c r="AK556" i="5"/>
  <c r="EZ555" i="5"/>
  <c r="AK555" i="5"/>
  <c r="EZ551" i="5"/>
  <c r="AK551" i="5"/>
  <c r="EZ550" i="5"/>
  <c r="AK550" i="5"/>
  <c r="EZ549" i="5"/>
  <c r="AK549" i="5"/>
  <c r="EZ548" i="5"/>
  <c r="AK548" i="5"/>
  <c r="EZ547" i="5"/>
  <c r="AK547" i="5"/>
  <c r="EZ546" i="5"/>
  <c r="AK546" i="5"/>
  <c r="EZ545" i="5"/>
  <c r="AK545" i="5"/>
  <c r="EZ540" i="5"/>
  <c r="AK540" i="5"/>
  <c r="EZ539" i="5"/>
  <c r="AK539" i="5"/>
  <c r="EZ538" i="5"/>
  <c r="AK538" i="5"/>
  <c r="EZ537" i="5"/>
  <c r="AK537" i="5"/>
  <c r="EZ536" i="5"/>
  <c r="AK536" i="5"/>
  <c r="EZ535" i="5"/>
  <c r="AK535" i="5"/>
  <c r="EZ534" i="5"/>
  <c r="AK534" i="5"/>
  <c r="EZ533" i="5"/>
  <c r="AK533" i="5"/>
  <c r="EZ532" i="5"/>
  <c r="AK532" i="5"/>
  <c r="EZ531" i="5"/>
  <c r="AK531" i="5"/>
  <c r="EZ530" i="5"/>
  <c r="AK530" i="5"/>
  <c r="EZ529" i="5"/>
  <c r="AK529" i="5"/>
  <c r="EZ528" i="5"/>
  <c r="AK528" i="5"/>
  <c r="EZ527" i="5"/>
  <c r="AK527" i="5"/>
  <c r="EZ526" i="5"/>
  <c r="AK526" i="5"/>
  <c r="EZ525" i="5"/>
  <c r="AK525" i="5"/>
  <c r="EZ524" i="5"/>
  <c r="AK524" i="5"/>
  <c r="EZ523" i="5"/>
  <c r="AK523" i="5"/>
  <c r="EZ522" i="5"/>
  <c r="AK522" i="5"/>
  <c r="EZ521" i="5"/>
  <c r="AK521" i="5"/>
  <c r="EZ520" i="5"/>
  <c r="AK520" i="5"/>
  <c r="EZ519" i="5"/>
  <c r="AK519" i="5"/>
  <c r="EZ518" i="5"/>
  <c r="AK518" i="5"/>
  <c r="EZ517" i="5"/>
  <c r="AK517" i="5"/>
  <c r="EZ516" i="5"/>
  <c r="AK516" i="5"/>
  <c r="EZ512" i="5"/>
  <c r="AK512" i="5"/>
  <c r="EZ511" i="5"/>
  <c r="AK511" i="5"/>
  <c r="EZ510" i="5"/>
  <c r="AK510" i="5"/>
  <c r="EZ509" i="5"/>
  <c r="AK509" i="5"/>
  <c r="EZ508" i="5"/>
  <c r="AK508" i="5"/>
  <c r="EZ507" i="5"/>
  <c r="AK507" i="5"/>
  <c r="EZ506" i="5"/>
  <c r="AK506" i="5"/>
  <c r="EZ505" i="5"/>
  <c r="AK505" i="5"/>
  <c r="EZ504" i="5"/>
  <c r="AK504" i="5"/>
  <c r="EZ503" i="5"/>
  <c r="AK503" i="5"/>
  <c r="EZ502" i="5"/>
  <c r="AK502" i="5"/>
  <c r="EZ501" i="5"/>
  <c r="AK501" i="5"/>
  <c r="EZ500" i="5"/>
  <c r="AK500" i="5"/>
  <c r="EZ499" i="5"/>
  <c r="AK499" i="5"/>
  <c r="EZ498" i="5"/>
  <c r="AK498" i="5"/>
  <c r="EZ497" i="5"/>
  <c r="AK497" i="5"/>
  <c r="EZ496" i="5"/>
  <c r="AK496" i="5"/>
  <c r="EZ495" i="5"/>
  <c r="AK495" i="5"/>
  <c r="EZ494" i="5"/>
  <c r="AK494" i="5"/>
  <c r="EZ493" i="5"/>
  <c r="AK493" i="5"/>
  <c r="EZ489" i="5"/>
  <c r="AK489" i="5"/>
  <c r="EZ488" i="5"/>
  <c r="AK488" i="5"/>
  <c r="EZ485" i="5"/>
  <c r="AK485" i="5"/>
  <c r="EZ476" i="5"/>
  <c r="AK476" i="5"/>
  <c r="EZ475" i="5"/>
  <c r="AK475" i="5"/>
  <c r="EZ474" i="5"/>
  <c r="AK474" i="5"/>
  <c r="EZ473" i="5"/>
  <c r="AK473" i="5"/>
  <c r="EZ472" i="5"/>
  <c r="AK472" i="5"/>
  <c r="EZ471" i="5"/>
  <c r="AK471" i="5"/>
  <c r="EZ470" i="5"/>
  <c r="AK470" i="5"/>
  <c r="EZ469" i="5"/>
  <c r="AK469" i="5"/>
  <c r="EZ468" i="5"/>
  <c r="AK468" i="5"/>
  <c r="EZ467" i="5"/>
  <c r="AK467" i="5"/>
  <c r="EZ466" i="5"/>
  <c r="AK466" i="5"/>
  <c r="EZ465" i="5"/>
  <c r="AK465" i="5"/>
  <c r="EZ464" i="5"/>
  <c r="AK464" i="5"/>
  <c r="EZ463" i="5"/>
  <c r="AK463" i="5"/>
  <c r="EZ462" i="5"/>
  <c r="AK462" i="5"/>
  <c r="EZ461" i="5"/>
  <c r="AK461" i="5"/>
  <c r="EZ460" i="5"/>
  <c r="AK460" i="5"/>
  <c r="EZ459" i="5"/>
  <c r="AK459" i="5"/>
  <c r="EZ458" i="5"/>
  <c r="AK458" i="5"/>
  <c r="EZ457" i="5"/>
  <c r="AK457" i="5"/>
  <c r="EZ456" i="5"/>
  <c r="AK456" i="5"/>
  <c r="EZ455" i="5"/>
  <c r="AK455" i="5"/>
  <c r="EZ454" i="5"/>
  <c r="AK454" i="5"/>
  <c r="EZ453" i="5"/>
  <c r="AK453" i="5"/>
  <c r="EZ452" i="5"/>
  <c r="AK452" i="5"/>
  <c r="EZ451" i="5"/>
  <c r="AK451" i="5"/>
  <c r="EZ450" i="5"/>
  <c r="AK450" i="5"/>
  <c r="EZ449" i="5"/>
  <c r="AK449" i="5"/>
  <c r="EZ448" i="5"/>
  <c r="AK448" i="5"/>
  <c r="EZ447" i="5"/>
  <c r="AK447" i="5"/>
  <c r="EZ446" i="5"/>
  <c r="AK446" i="5"/>
  <c r="EZ445" i="5"/>
  <c r="AK445" i="5"/>
  <c r="EZ444" i="5"/>
  <c r="AK444" i="5"/>
  <c r="EZ443" i="5"/>
  <c r="AK443" i="5"/>
  <c r="EZ442" i="5"/>
  <c r="AK442" i="5"/>
  <c r="EZ441" i="5"/>
  <c r="AK441" i="5"/>
  <c r="EZ440" i="5"/>
  <c r="AK440" i="5"/>
  <c r="EZ439" i="5"/>
  <c r="AK439" i="5"/>
  <c r="EZ438" i="5"/>
  <c r="AK438" i="5"/>
  <c r="EZ437" i="5"/>
  <c r="AK437" i="5"/>
  <c r="EZ436" i="5"/>
  <c r="AK436" i="5"/>
  <c r="EZ435" i="5"/>
  <c r="AK435" i="5"/>
  <c r="EZ434" i="5"/>
  <c r="AK434" i="5"/>
  <c r="EZ433" i="5"/>
  <c r="AK433" i="5"/>
  <c r="EZ432" i="5"/>
  <c r="AK432" i="5"/>
  <c r="EZ431" i="5"/>
  <c r="AK431" i="5"/>
  <c r="EZ430" i="5"/>
  <c r="AK430" i="5"/>
  <c r="EZ417" i="5"/>
  <c r="AK417" i="5"/>
  <c r="EZ409" i="5"/>
  <c r="AK409" i="5"/>
  <c r="EZ408" i="5"/>
  <c r="AK408" i="5"/>
  <c r="EZ407" i="5"/>
  <c r="AK407" i="5"/>
  <c r="EZ406" i="5"/>
  <c r="AK406" i="5"/>
  <c r="EZ403" i="5"/>
  <c r="AK403" i="5"/>
  <c r="EZ402" i="5"/>
  <c r="AK402" i="5"/>
  <c r="EZ401" i="5"/>
  <c r="AK401" i="5"/>
  <c r="EZ400" i="5"/>
  <c r="AK400" i="5"/>
  <c r="EZ399" i="5"/>
  <c r="AK399" i="5"/>
  <c r="EZ398" i="5"/>
  <c r="AK398" i="5"/>
  <c r="EZ397" i="5"/>
  <c r="AK397" i="5"/>
  <c r="EZ396" i="5"/>
  <c r="AK396" i="5"/>
  <c r="EZ395" i="5"/>
  <c r="AK395" i="5"/>
  <c r="EZ394" i="5"/>
  <c r="AK394" i="5"/>
  <c r="EZ393" i="5"/>
  <c r="AK393" i="5"/>
  <c r="EZ392" i="5"/>
  <c r="AK392" i="5"/>
  <c r="EZ391" i="5"/>
  <c r="AK391" i="5"/>
  <c r="EZ390" i="5"/>
  <c r="AK390" i="5"/>
  <c r="EZ389" i="5"/>
  <c r="AK389" i="5"/>
  <c r="EZ388" i="5"/>
  <c r="AK388" i="5"/>
  <c r="EZ387" i="5"/>
  <c r="AK387" i="5"/>
  <c r="EZ386" i="5"/>
  <c r="AK386" i="5"/>
  <c r="EZ385" i="5"/>
  <c r="AK385" i="5"/>
  <c r="EZ384" i="5"/>
  <c r="AK384" i="5"/>
  <c r="EZ383" i="5"/>
  <c r="AK383" i="5"/>
  <c r="EZ377" i="5"/>
  <c r="AK377" i="5"/>
  <c r="EZ376" i="5"/>
  <c r="AK376" i="5"/>
  <c r="EZ375" i="5"/>
  <c r="AK375" i="5"/>
  <c r="EZ373" i="5"/>
  <c r="AK373" i="5"/>
  <c r="EZ372" i="5"/>
  <c r="AK372" i="5"/>
  <c r="EZ371" i="5"/>
  <c r="AK371" i="5"/>
  <c r="EZ370" i="5"/>
  <c r="AK370" i="5"/>
  <c r="EZ369" i="5"/>
  <c r="AK369" i="5"/>
  <c r="EZ368" i="5"/>
  <c r="AK368" i="5"/>
  <c r="EZ367" i="5"/>
  <c r="AK367" i="5"/>
  <c r="EZ361" i="5"/>
  <c r="AK361" i="5"/>
  <c r="EZ360" i="5"/>
  <c r="AK360" i="5"/>
  <c r="EZ359" i="5"/>
  <c r="AK359" i="5"/>
  <c r="EZ354" i="5"/>
  <c r="AK354" i="5"/>
  <c r="EZ353" i="5"/>
  <c r="AK353" i="5"/>
  <c r="EZ352" i="5"/>
  <c r="AK352" i="5"/>
  <c r="EZ351" i="5"/>
  <c r="AK351" i="5"/>
  <c r="EZ350" i="5"/>
  <c r="AK350" i="5"/>
  <c r="EZ349" i="5"/>
  <c r="AK349" i="5"/>
  <c r="EZ348" i="5"/>
  <c r="AK348" i="5"/>
  <c r="EZ347" i="5"/>
  <c r="AK347" i="5"/>
  <c r="EZ346" i="5"/>
  <c r="AK346" i="5"/>
  <c r="EZ345" i="5"/>
  <c r="AK345" i="5"/>
  <c r="EZ344" i="5"/>
  <c r="AK344" i="5"/>
  <c r="EZ343" i="5"/>
  <c r="AK343" i="5"/>
  <c r="EZ342" i="5"/>
  <c r="AK342" i="5"/>
  <c r="EZ341" i="5"/>
  <c r="AK341" i="5"/>
  <c r="EZ340" i="5"/>
  <c r="AK340" i="5"/>
  <c r="EZ339" i="5"/>
  <c r="AK339" i="5"/>
  <c r="EZ336" i="5"/>
  <c r="AK336" i="5"/>
  <c r="EZ335" i="5"/>
  <c r="AK335" i="5"/>
  <c r="EZ334" i="5"/>
  <c r="AK334" i="5"/>
  <c r="EZ333" i="5"/>
  <c r="AK333" i="5"/>
  <c r="EZ332" i="5"/>
  <c r="AK332" i="5"/>
  <c r="EZ331" i="5"/>
  <c r="AK331" i="5"/>
  <c r="EZ330" i="5"/>
  <c r="AK330" i="5"/>
  <c r="EZ327" i="5"/>
  <c r="AK327" i="5"/>
  <c r="EZ326" i="5"/>
  <c r="AK326" i="5"/>
  <c r="EZ325" i="5"/>
  <c r="AK325" i="5"/>
  <c r="EZ323" i="5"/>
  <c r="AK323" i="5"/>
  <c r="EZ322" i="5"/>
  <c r="AK322" i="5"/>
  <c r="EZ321" i="5"/>
  <c r="AK321" i="5"/>
  <c r="EZ320" i="5"/>
  <c r="AK320" i="5"/>
  <c r="EZ319" i="5"/>
  <c r="AK319" i="5"/>
  <c r="EZ318" i="5"/>
  <c r="AK318" i="5"/>
  <c r="EZ315" i="5"/>
  <c r="AK315" i="5"/>
  <c r="EZ314" i="5"/>
  <c r="AK314" i="5"/>
  <c r="EZ313" i="5"/>
  <c r="AK313" i="5"/>
  <c r="EZ312" i="5"/>
  <c r="AK312" i="5"/>
  <c r="EZ311" i="5"/>
  <c r="AK311" i="5"/>
  <c r="EZ310" i="5"/>
  <c r="AK310" i="5"/>
  <c r="EZ309" i="5"/>
  <c r="AK309" i="5"/>
  <c r="EZ308" i="5"/>
  <c r="AK308" i="5"/>
  <c r="EZ307" i="5"/>
  <c r="AK307" i="5"/>
  <c r="EZ306" i="5"/>
  <c r="AK306" i="5"/>
  <c r="EZ305" i="5"/>
  <c r="AK305" i="5"/>
  <c r="EZ304" i="5"/>
  <c r="AK304" i="5"/>
  <c r="EZ303" i="5"/>
  <c r="AK303" i="5"/>
  <c r="EZ302" i="5"/>
  <c r="AK302" i="5"/>
  <c r="EZ301" i="5"/>
  <c r="AK301" i="5"/>
  <c r="EZ300" i="5"/>
  <c r="AK300" i="5"/>
  <c r="EZ299" i="5"/>
  <c r="AK299" i="5"/>
  <c r="EZ298" i="5"/>
  <c r="AK298" i="5"/>
  <c r="EZ297" i="5"/>
  <c r="AK297" i="5"/>
  <c r="EZ296" i="5"/>
  <c r="AK296" i="5"/>
  <c r="EZ295" i="5"/>
  <c r="AK295" i="5"/>
  <c r="EZ294" i="5"/>
  <c r="AK294" i="5"/>
  <c r="EZ293" i="5"/>
  <c r="AK293" i="5"/>
  <c r="EZ292" i="5"/>
  <c r="AK292" i="5"/>
  <c r="EZ291" i="5"/>
  <c r="AK291" i="5"/>
  <c r="EZ290" i="5"/>
  <c r="AK290" i="5"/>
  <c r="EZ289" i="5"/>
  <c r="AK289" i="5"/>
  <c r="EZ288" i="5"/>
  <c r="AK288" i="5"/>
  <c r="EZ287" i="5"/>
  <c r="AK287" i="5"/>
  <c r="EZ286" i="5"/>
  <c r="AK286" i="5"/>
  <c r="EZ285" i="5"/>
  <c r="AK285" i="5"/>
  <c r="EZ284" i="5"/>
  <c r="AK284" i="5"/>
  <c r="EZ283" i="5"/>
  <c r="AK283" i="5"/>
  <c r="EZ282" i="5"/>
  <c r="AK282" i="5"/>
  <c r="EZ281" i="5"/>
  <c r="AK281" i="5"/>
  <c r="EZ280" i="5"/>
  <c r="AK280" i="5"/>
  <c r="EZ279" i="5"/>
  <c r="AK279" i="5"/>
  <c r="EZ278" i="5"/>
  <c r="AK278" i="5"/>
  <c r="EZ277" i="5"/>
  <c r="AK277" i="5"/>
  <c r="EZ276" i="5"/>
  <c r="AK276" i="5"/>
  <c r="EZ275" i="5"/>
  <c r="AK275" i="5"/>
  <c r="EZ274" i="5"/>
  <c r="AK274" i="5"/>
  <c r="EZ273" i="5"/>
  <c r="AK273" i="5"/>
  <c r="EZ272" i="5"/>
  <c r="AK272" i="5"/>
  <c r="EZ271" i="5"/>
  <c r="AK271" i="5"/>
  <c r="EZ270" i="5"/>
  <c r="AK270" i="5"/>
  <c r="EZ269" i="5"/>
  <c r="AK269" i="5"/>
  <c r="EZ268" i="5"/>
  <c r="AK268" i="5"/>
  <c r="EZ267" i="5"/>
  <c r="AK267" i="5"/>
  <c r="EZ266" i="5"/>
  <c r="AK266" i="5"/>
  <c r="EZ265" i="5"/>
  <c r="AK265" i="5"/>
  <c r="EZ264" i="5"/>
  <c r="AK264" i="5"/>
  <c r="EZ263" i="5"/>
  <c r="AK263" i="5"/>
  <c r="EZ262" i="5"/>
  <c r="AK262" i="5"/>
  <c r="EZ261" i="5"/>
  <c r="AK261" i="5"/>
  <c r="EZ260" i="5"/>
  <c r="AK260" i="5"/>
  <c r="EZ259" i="5"/>
  <c r="AK259" i="5"/>
  <c r="EZ258" i="5"/>
  <c r="AK258" i="5"/>
  <c r="EZ257" i="5"/>
  <c r="AK257" i="5"/>
  <c r="EZ256" i="5"/>
  <c r="AK256" i="5"/>
  <c r="EZ255" i="5"/>
  <c r="AK255" i="5"/>
  <c r="EZ254" i="5"/>
  <c r="AK254" i="5"/>
  <c r="EZ253" i="5"/>
  <c r="AK253" i="5"/>
  <c r="EZ252" i="5"/>
  <c r="AK252" i="5"/>
  <c r="EZ251" i="5"/>
  <c r="AK251" i="5"/>
  <c r="EZ250" i="5"/>
  <c r="AK250" i="5"/>
  <c r="EZ249" i="5"/>
  <c r="AK249" i="5"/>
  <c r="EZ248" i="5"/>
  <c r="AK248" i="5"/>
  <c r="EZ247" i="5"/>
  <c r="AK247" i="5"/>
  <c r="EZ246" i="5"/>
  <c r="AK246" i="5"/>
  <c r="EZ245" i="5"/>
  <c r="AK245" i="5"/>
  <c r="EZ244" i="5"/>
  <c r="AK244" i="5"/>
  <c r="EZ243" i="5"/>
  <c r="AK243" i="5"/>
  <c r="EZ241" i="5"/>
  <c r="AK241" i="5"/>
  <c r="EZ240" i="5"/>
  <c r="AK240" i="5"/>
  <c r="EZ239" i="5"/>
  <c r="AK239" i="5"/>
  <c r="EZ238" i="5"/>
  <c r="AK238" i="5"/>
  <c r="EZ237" i="5"/>
  <c r="AK237" i="5"/>
  <c r="EZ236" i="5"/>
  <c r="AK236" i="5"/>
  <c r="EZ232" i="5"/>
  <c r="AK232" i="5"/>
  <c r="EZ227" i="5"/>
  <c r="AK227" i="5"/>
  <c r="EZ226" i="5"/>
  <c r="AK226" i="5"/>
  <c r="EZ225" i="5"/>
  <c r="AK225" i="5"/>
  <c r="EZ224" i="5"/>
  <c r="AK224" i="5"/>
  <c r="EZ223" i="5"/>
  <c r="AK223" i="5"/>
  <c r="EZ222" i="5"/>
  <c r="AK222" i="5"/>
  <c r="EZ221" i="5"/>
  <c r="AK221" i="5"/>
  <c r="EZ220" i="5"/>
  <c r="AK220" i="5"/>
  <c r="EZ219" i="5"/>
  <c r="AK219" i="5"/>
  <c r="EZ218" i="5"/>
  <c r="AK218" i="5"/>
  <c r="EZ217" i="5"/>
  <c r="AK217" i="5"/>
  <c r="EZ216" i="5"/>
  <c r="AK216" i="5"/>
  <c r="EZ215" i="5"/>
  <c r="AK215" i="5"/>
  <c r="EZ214" i="5"/>
  <c r="AK214" i="5"/>
  <c r="EZ213" i="5"/>
  <c r="AK213" i="5"/>
  <c r="EZ205" i="5"/>
  <c r="AK205" i="5"/>
  <c r="EZ204" i="5"/>
  <c r="AK204" i="5"/>
  <c r="EZ203" i="5"/>
  <c r="AK203" i="5"/>
  <c r="EZ202" i="5"/>
  <c r="AK202" i="5"/>
  <c r="EZ201" i="5"/>
  <c r="AK201" i="5"/>
  <c r="EZ200" i="5"/>
  <c r="AK200" i="5"/>
  <c r="EZ199" i="5"/>
  <c r="AK199" i="5"/>
  <c r="EZ198" i="5"/>
  <c r="AK198" i="5"/>
  <c r="EZ197" i="5"/>
  <c r="AK197" i="5"/>
  <c r="EZ196" i="5"/>
  <c r="AK196" i="5"/>
  <c r="EZ195" i="5"/>
  <c r="AK195" i="5"/>
  <c r="EZ193" i="5"/>
  <c r="AK193" i="5"/>
  <c r="EZ192" i="5"/>
  <c r="AK192" i="5"/>
  <c r="EZ189" i="5"/>
  <c r="AK189" i="5"/>
  <c r="EZ186" i="5"/>
  <c r="AK186" i="5"/>
  <c r="EZ185" i="5"/>
  <c r="AK185" i="5"/>
  <c r="EZ184" i="5"/>
  <c r="AK184" i="5"/>
  <c r="EZ183" i="5"/>
  <c r="AK183" i="5"/>
  <c r="EZ180" i="5"/>
  <c r="AK180" i="5"/>
  <c r="EZ173" i="5"/>
  <c r="AK173" i="5"/>
  <c r="EZ172" i="5"/>
  <c r="AK172" i="5"/>
  <c r="EZ171" i="5"/>
  <c r="AK171" i="5"/>
  <c r="EZ170" i="5"/>
  <c r="AK170" i="5"/>
  <c r="EZ169" i="5"/>
  <c r="AK169" i="5"/>
  <c r="EZ168" i="5"/>
  <c r="AK168" i="5"/>
  <c r="EZ167" i="5"/>
  <c r="AK167" i="5"/>
  <c r="EZ166" i="5"/>
  <c r="AK166" i="5"/>
  <c r="EZ164" i="5"/>
  <c r="AK164" i="5"/>
  <c r="EZ163" i="5"/>
  <c r="AK163" i="5"/>
  <c r="EZ162" i="5"/>
  <c r="AK162" i="5"/>
  <c r="EZ161" i="5"/>
  <c r="AK161" i="5"/>
  <c r="EZ160" i="5"/>
  <c r="AK160" i="5"/>
  <c r="EZ159" i="5"/>
  <c r="AK159" i="5"/>
  <c r="EZ158" i="5"/>
  <c r="AK158" i="5"/>
  <c r="EZ157" i="5"/>
  <c r="AK157" i="5"/>
  <c r="EZ156" i="5"/>
  <c r="AK156" i="5"/>
  <c r="EZ155" i="5"/>
  <c r="AK155" i="5"/>
  <c r="EZ154" i="5"/>
  <c r="AK154" i="5"/>
  <c r="EZ153" i="5"/>
  <c r="AK153" i="5"/>
  <c r="EZ152" i="5"/>
  <c r="AK152" i="5"/>
  <c r="EZ151" i="5"/>
  <c r="AK151" i="5"/>
  <c r="EZ150" i="5"/>
  <c r="AK150" i="5"/>
  <c r="EZ149" i="5"/>
  <c r="AK149" i="5"/>
  <c r="EZ148" i="5"/>
  <c r="AK148" i="5"/>
  <c r="EZ147" i="5"/>
  <c r="AK147" i="5"/>
  <c r="EZ146" i="5"/>
  <c r="AK146" i="5"/>
  <c r="EZ145" i="5"/>
  <c r="AK145" i="5"/>
  <c r="EZ144" i="5"/>
  <c r="AK144" i="5"/>
  <c r="EZ143" i="5"/>
  <c r="AK143" i="5"/>
  <c r="EZ142" i="5"/>
  <c r="AK142" i="5"/>
  <c r="EZ141" i="5"/>
  <c r="AK141" i="5"/>
  <c r="EZ140" i="5"/>
  <c r="AK140" i="5"/>
  <c r="EZ139" i="5"/>
  <c r="AK139" i="5"/>
  <c r="EZ138" i="5"/>
  <c r="AK138" i="5"/>
  <c r="EZ137" i="5"/>
  <c r="AK137" i="5"/>
  <c r="EZ136" i="5"/>
  <c r="AK136" i="5"/>
  <c r="EZ135" i="5"/>
  <c r="AK135" i="5"/>
  <c r="EZ134" i="5"/>
  <c r="AK134" i="5"/>
  <c r="EZ133" i="5"/>
  <c r="AK133" i="5"/>
  <c r="AK132" i="5"/>
  <c r="EZ131" i="5"/>
  <c r="AK131" i="5"/>
  <c r="EZ130" i="5"/>
  <c r="AK130" i="5"/>
  <c r="EZ129" i="5"/>
  <c r="AK129" i="5"/>
  <c r="EZ128" i="5"/>
  <c r="AK128" i="5"/>
  <c r="EZ127" i="5"/>
  <c r="AK127" i="5"/>
  <c r="EZ126" i="5"/>
  <c r="AK126" i="5"/>
  <c r="EZ125" i="5"/>
  <c r="AK125" i="5"/>
  <c r="EZ124" i="5"/>
  <c r="AK124" i="5"/>
  <c r="EZ123" i="5"/>
  <c r="AK123" i="5"/>
  <c r="EZ122" i="5"/>
  <c r="AK122" i="5"/>
  <c r="EZ121" i="5"/>
  <c r="AK121" i="5"/>
  <c r="EZ120" i="5"/>
  <c r="AK120" i="5"/>
  <c r="EZ119" i="5"/>
  <c r="AK119" i="5"/>
  <c r="EZ118" i="5"/>
  <c r="AK118" i="5"/>
  <c r="EZ117" i="5"/>
  <c r="AK117" i="5"/>
  <c r="EZ116" i="5"/>
  <c r="AK116" i="5"/>
  <c r="EZ115" i="5"/>
  <c r="AK115" i="5"/>
  <c r="EZ114" i="5"/>
  <c r="AK114" i="5"/>
  <c r="EZ113" i="5"/>
  <c r="AK113" i="5"/>
  <c r="EZ112" i="5"/>
  <c r="AK112" i="5"/>
  <c r="EZ111" i="5"/>
  <c r="AK111" i="5"/>
  <c r="EZ110" i="5"/>
  <c r="AK110" i="5"/>
  <c r="EZ109" i="5"/>
  <c r="AK109" i="5"/>
  <c r="EZ108" i="5"/>
  <c r="AK108" i="5"/>
  <c r="EZ107" i="5"/>
  <c r="AK107" i="5"/>
  <c r="EZ106" i="5"/>
  <c r="AK106" i="5"/>
  <c r="EZ104" i="5"/>
  <c r="AK104" i="5"/>
  <c r="EZ99" i="5"/>
  <c r="AK99" i="5"/>
  <c r="EZ98" i="5"/>
  <c r="AK98" i="5"/>
  <c r="EZ97" i="5"/>
  <c r="AK97" i="5"/>
  <c r="EZ96" i="5"/>
  <c r="AK96" i="5"/>
  <c r="EZ95" i="5"/>
  <c r="AK95" i="5"/>
  <c r="EZ92" i="5"/>
  <c r="AK92" i="5"/>
  <c r="EZ91" i="5"/>
  <c r="AK91" i="5"/>
  <c r="EZ90" i="5"/>
  <c r="AK90" i="5"/>
  <c r="EZ87" i="5"/>
  <c r="AK87" i="5"/>
  <c r="EZ86" i="5"/>
  <c r="AK86" i="5"/>
  <c r="EZ85" i="5"/>
  <c r="AK85" i="5"/>
  <c r="EZ84" i="5"/>
  <c r="AK84" i="5"/>
  <c r="EZ83" i="5"/>
  <c r="AK83" i="5"/>
  <c r="EZ82" i="5"/>
  <c r="AK82" i="5"/>
  <c r="EZ79" i="5"/>
  <c r="AK79" i="5"/>
  <c r="EZ78" i="5"/>
  <c r="AK78" i="5"/>
  <c r="EZ77" i="5"/>
  <c r="AK77" i="5"/>
  <c r="EZ76" i="5"/>
  <c r="AK76" i="5"/>
  <c r="EZ75" i="5"/>
  <c r="AK75" i="5"/>
  <c r="EZ72" i="5"/>
  <c r="AK72" i="5"/>
  <c r="EZ71" i="5"/>
  <c r="AK71" i="5"/>
  <c r="EZ70" i="5"/>
  <c r="AK70" i="5"/>
  <c r="EZ64" i="5"/>
  <c r="AK64" i="5"/>
  <c r="EZ63" i="5"/>
  <c r="AK63" i="5"/>
  <c r="EZ62" i="5"/>
  <c r="AK62" i="5"/>
  <c r="EZ61" i="5"/>
  <c r="AK61" i="5"/>
  <c r="EZ60" i="5"/>
  <c r="AK60" i="5"/>
  <c r="EZ59" i="5"/>
  <c r="AK59" i="5"/>
  <c r="EZ58" i="5"/>
  <c r="AK58" i="5"/>
  <c r="EZ57" i="5"/>
  <c r="AK57" i="5"/>
  <c r="EZ56" i="5"/>
  <c r="AK56" i="5"/>
  <c r="EZ52" i="5"/>
  <c r="AK52" i="5"/>
  <c r="EZ46" i="5"/>
  <c r="AK46" i="5"/>
  <c r="EZ45" i="5"/>
  <c r="AK45" i="5"/>
  <c r="EZ39" i="5"/>
  <c r="AK39" i="5"/>
  <c r="EZ38" i="5"/>
  <c r="AK38" i="5"/>
  <c r="EZ37" i="5"/>
  <c r="AK37" i="5"/>
  <c r="EZ36" i="5"/>
  <c r="AK36" i="5"/>
  <c r="EZ35" i="5"/>
  <c r="AK35" i="5"/>
  <c r="EZ34" i="5"/>
  <c r="AK34" i="5"/>
  <c r="EZ33" i="5"/>
  <c r="AK33" i="5"/>
  <c r="EZ32" i="5"/>
  <c r="AK32" i="5"/>
  <c r="EZ31" i="5"/>
  <c r="AK31" i="5"/>
  <c r="EZ30" i="5"/>
  <c r="AK30" i="5"/>
  <c r="EZ29" i="5"/>
  <c r="AK29" i="5"/>
  <c r="EZ28" i="5"/>
  <c r="AK28" i="5"/>
  <c r="EZ27" i="5"/>
  <c r="AK27" i="5"/>
  <c r="EZ26" i="5"/>
  <c r="AK26" i="5"/>
  <c r="EZ25" i="5"/>
  <c r="AK25" i="5"/>
  <c r="EZ24" i="5"/>
  <c r="AK24" i="5"/>
  <c r="EZ23" i="5"/>
  <c r="AK23" i="5"/>
  <c r="EZ22" i="5"/>
  <c r="AK22" i="5"/>
  <c r="EZ15" i="5"/>
  <c r="AK15" i="5"/>
  <c r="EZ9" i="5"/>
  <c r="AK9" i="5"/>
  <c r="EZ8" i="5"/>
  <c r="AK8" i="5"/>
  <c r="EZ6" i="5"/>
  <c r="AK6" i="5"/>
  <c r="EZ4" i="5"/>
  <c r="AK4" i="5"/>
  <c r="EZ633" i="5"/>
  <c r="AK633" i="5"/>
  <c r="EZ618" i="5"/>
  <c r="AK618" i="5"/>
  <c r="EZ617" i="5"/>
  <c r="AK617" i="5"/>
  <c r="EZ616" i="5"/>
  <c r="AK616" i="5"/>
  <c r="EZ597" i="5"/>
  <c r="AK597" i="5"/>
  <c r="EZ596" i="5"/>
  <c r="AK596" i="5"/>
  <c r="EZ591" i="5"/>
  <c r="AK591" i="5"/>
  <c r="EZ590" i="5"/>
  <c r="AK590" i="5"/>
  <c r="EZ589" i="5"/>
  <c r="AK589" i="5"/>
  <c r="EZ574" i="5"/>
  <c r="AK574" i="5"/>
  <c r="EZ573" i="5"/>
  <c r="AK573" i="5"/>
  <c r="EZ572" i="5"/>
  <c r="AK572" i="5"/>
  <c r="EZ571" i="5"/>
  <c r="AK571" i="5"/>
  <c r="EZ568" i="5"/>
  <c r="AK568" i="5"/>
  <c r="EZ567" i="5"/>
  <c r="AK567" i="5"/>
  <c r="EZ566" i="5"/>
  <c r="AK566" i="5"/>
  <c r="EZ564" i="5"/>
  <c r="AK564" i="5"/>
  <c r="EZ563" i="5"/>
  <c r="AK563" i="5"/>
  <c r="EZ562" i="5"/>
  <c r="AK562" i="5"/>
  <c r="EZ560" i="5"/>
  <c r="AK560" i="5"/>
  <c r="EZ554" i="5"/>
  <c r="AK554" i="5"/>
  <c r="EZ553" i="5"/>
  <c r="AK553" i="5"/>
  <c r="EZ552" i="5"/>
  <c r="AK552" i="5"/>
  <c r="EZ544" i="5"/>
  <c r="AK544" i="5"/>
  <c r="EZ543" i="5"/>
  <c r="AK543" i="5"/>
  <c r="EZ542" i="5"/>
  <c r="AK542" i="5"/>
  <c r="EZ541" i="5"/>
  <c r="AK541" i="5"/>
  <c r="EZ515" i="5"/>
  <c r="AK515" i="5"/>
  <c r="EZ514" i="5"/>
  <c r="AK514" i="5"/>
  <c r="EZ513" i="5"/>
  <c r="AK513" i="5"/>
  <c r="EZ492" i="5"/>
  <c r="AK492" i="5"/>
  <c r="EZ491" i="5"/>
  <c r="AK491" i="5"/>
  <c r="EZ490" i="5"/>
  <c r="AK490" i="5"/>
  <c r="EZ487" i="5"/>
  <c r="AK487" i="5"/>
  <c r="EZ486" i="5"/>
  <c r="AK486" i="5"/>
  <c r="EZ484" i="5"/>
  <c r="AK484" i="5"/>
  <c r="EZ483" i="5"/>
  <c r="AK483" i="5"/>
  <c r="EZ482" i="5"/>
  <c r="AK482" i="5"/>
  <c r="EZ481" i="5"/>
  <c r="AK481" i="5"/>
  <c r="EZ480" i="5"/>
  <c r="AK480" i="5"/>
  <c r="EZ479" i="5"/>
  <c r="AK479" i="5"/>
  <c r="EZ478" i="5"/>
  <c r="AK478" i="5"/>
  <c r="EZ477" i="5"/>
  <c r="AK477" i="5"/>
  <c r="EZ429" i="5"/>
  <c r="AK429" i="5"/>
  <c r="EZ428" i="5"/>
  <c r="AK428" i="5"/>
  <c r="EZ427" i="5"/>
  <c r="AK427" i="5"/>
  <c r="EZ426" i="5"/>
  <c r="AK426" i="5"/>
  <c r="EZ425" i="5"/>
  <c r="AK425" i="5"/>
  <c r="EZ424" i="5"/>
  <c r="AK424" i="5"/>
  <c r="EZ423" i="5"/>
  <c r="AK423" i="5"/>
  <c r="EZ422" i="5"/>
  <c r="AK422" i="5"/>
  <c r="EZ421" i="5"/>
  <c r="AK421" i="5"/>
  <c r="EZ420" i="5"/>
  <c r="AK420" i="5"/>
  <c r="EZ419" i="5"/>
  <c r="AK419" i="5"/>
  <c r="EZ418" i="5"/>
  <c r="AK418" i="5"/>
  <c r="EZ416" i="5"/>
  <c r="AK416" i="5"/>
  <c r="EZ415" i="5"/>
  <c r="AK415" i="5"/>
  <c r="EZ414" i="5"/>
  <c r="AK414" i="5"/>
  <c r="EZ413" i="5"/>
  <c r="AK413" i="5"/>
  <c r="EZ412" i="5"/>
  <c r="AK412" i="5"/>
  <c r="EZ411" i="5"/>
  <c r="AK411" i="5"/>
  <c r="EZ410" i="5"/>
  <c r="AK410" i="5"/>
  <c r="EZ405" i="5"/>
  <c r="AK405" i="5"/>
  <c r="EZ404" i="5"/>
  <c r="AK404" i="5"/>
  <c r="EZ382" i="5"/>
  <c r="AK382" i="5"/>
  <c r="EZ381" i="5"/>
  <c r="AK381" i="5"/>
  <c r="EZ380" i="5"/>
  <c r="AK380" i="5"/>
  <c r="EZ379" i="5"/>
  <c r="AK379" i="5"/>
  <c r="EZ378" i="5"/>
  <c r="AK378" i="5"/>
  <c r="EZ374" i="5"/>
  <c r="AK374" i="5"/>
  <c r="EZ366" i="5"/>
  <c r="AK366" i="5"/>
  <c r="EZ365" i="5"/>
  <c r="AK365" i="5"/>
  <c r="EZ364" i="5"/>
  <c r="AK364" i="5"/>
  <c r="EZ363" i="5"/>
  <c r="AK363" i="5"/>
  <c r="EZ362" i="5"/>
  <c r="AK362" i="5"/>
  <c r="EZ358" i="5"/>
  <c r="AK358" i="5"/>
  <c r="EZ357" i="5"/>
  <c r="AK357" i="5"/>
  <c r="AK356" i="5"/>
  <c r="EZ355" i="5"/>
  <c r="AK355" i="5"/>
  <c r="EZ338" i="5"/>
  <c r="AK338" i="5"/>
  <c r="EZ337" i="5"/>
  <c r="AK337" i="5"/>
  <c r="EZ329" i="5"/>
  <c r="AK329" i="5"/>
  <c r="EZ328" i="5"/>
  <c r="AK328" i="5"/>
  <c r="EZ324" i="5"/>
  <c r="AK324" i="5"/>
  <c r="EZ317" i="5"/>
  <c r="AK317" i="5"/>
  <c r="EZ316" i="5"/>
  <c r="AK316" i="5"/>
  <c r="EZ242" i="5"/>
  <c r="AK242" i="5"/>
  <c r="EZ235" i="5"/>
  <c r="AK235" i="5"/>
  <c r="EZ234" i="5"/>
  <c r="AK234" i="5"/>
  <c r="EZ233" i="5"/>
  <c r="AK233" i="5"/>
  <c r="EZ231" i="5"/>
  <c r="AK231" i="5"/>
  <c r="EZ230" i="5"/>
  <c r="AK230" i="5"/>
  <c r="EZ229" i="5"/>
  <c r="AK229" i="5"/>
  <c r="EZ228" i="5"/>
  <c r="AK228" i="5"/>
  <c r="EZ212" i="5"/>
  <c r="AK212" i="5"/>
  <c r="EZ211" i="5"/>
  <c r="AK211" i="5"/>
  <c r="EZ210" i="5"/>
  <c r="AK210" i="5"/>
  <c r="EZ209" i="5"/>
  <c r="AK209" i="5"/>
  <c r="EZ208" i="5"/>
  <c r="AK208" i="5"/>
  <c r="EZ207" i="5"/>
  <c r="AK207" i="5"/>
  <c r="EZ206" i="5"/>
  <c r="AK206" i="5"/>
  <c r="EZ194" i="5"/>
  <c r="AK194" i="5"/>
  <c r="EZ191" i="5"/>
  <c r="AK191" i="5"/>
  <c r="EZ190" i="5"/>
  <c r="AK190" i="5"/>
  <c r="EZ188" i="5"/>
  <c r="AK188" i="5"/>
  <c r="EZ187" i="5"/>
  <c r="AK187" i="5"/>
  <c r="EZ182" i="5"/>
  <c r="AK182" i="5"/>
  <c r="EZ181" i="5"/>
  <c r="AK181" i="5"/>
  <c r="EZ179" i="5"/>
  <c r="AK179" i="5"/>
  <c r="EZ178" i="5"/>
  <c r="AK178" i="5"/>
  <c r="EZ177" i="5"/>
  <c r="AK177" i="5"/>
  <c r="EZ176" i="5"/>
  <c r="AK176" i="5"/>
  <c r="EZ175" i="5"/>
  <c r="AK175" i="5"/>
  <c r="EZ174" i="5"/>
  <c r="AK174" i="5"/>
  <c r="EZ165" i="5"/>
  <c r="AK165" i="5"/>
  <c r="EZ105" i="5"/>
  <c r="AK105" i="5"/>
  <c r="EZ103" i="5"/>
  <c r="AK103" i="5"/>
  <c r="EZ102" i="5"/>
  <c r="AK102" i="5"/>
  <c r="EZ101" i="5"/>
  <c r="AK101" i="5"/>
  <c r="EZ100" i="5"/>
  <c r="AK100" i="5"/>
  <c r="EZ94" i="5"/>
  <c r="AK94" i="5"/>
  <c r="EZ93" i="5"/>
  <c r="AK93" i="5"/>
  <c r="EZ89" i="5"/>
  <c r="AK89" i="5"/>
  <c r="EZ88" i="5"/>
  <c r="AK88" i="5"/>
  <c r="EZ81" i="5"/>
  <c r="AK81" i="5"/>
  <c r="EZ80" i="5"/>
  <c r="AK80" i="5"/>
  <c r="EZ74" i="5"/>
  <c r="AK74" i="5"/>
  <c r="EZ73" i="5"/>
  <c r="AK73" i="5"/>
  <c r="EZ69" i="5"/>
  <c r="AK69" i="5"/>
  <c r="EZ68" i="5"/>
  <c r="AK68" i="5"/>
  <c r="EZ67" i="5"/>
  <c r="AK67" i="5"/>
  <c r="EZ66" i="5"/>
  <c r="AK66" i="5"/>
  <c r="EZ65" i="5"/>
  <c r="AK65" i="5"/>
  <c r="EZ55" i="5"/>
  <c r="AK55" i="5"/>
  <c r="EZ54" i="5"/>
  <c r="AK54" i="5"/>
  <c r="EZ53" i="5"/>
  <c r="AK53" i="5"/>
  <c r="EZ51" i="5"/>
  <c r="AK51" i="5"/>
  <c r="EZ50" i="5"/>
  <c r="AK50" i="5"/>
  <c r="EZ49" i="5"/>
  <c r="AK49" i="5"/>
  <c r="EZ48" i="5"/>
  <c r="AK48" i="5"/>
  <c r="EZ47" i="5"/>
  <c r="AK47" i="5"/>
  <c r="EZ44" i="5"/>
  <c r="AK44" i="5"/>
  <c r="EZ43" i="5"/>
  <c r="AK43" i="5"/>
  <c r="EZ42" i="5"/>
  <c r="AK42" i="5"/>
  <c r="EZ41" i="5"/>
  <c r="AK41" i="5"/>
  <c r="EZ40" i="5"/>
  <c r="AK40" i="5"/>
  <c r="EZ21" i="5"/>
  <c r="AK21" i="5"/>
  <c r="EZ20" i="5"/>
  <c r="AK20" i="5"/>
  <c r="EZ19" i="5"/>
  <c r="AK19" i="5"/>
  <c r="EZ18" i="5"/>
  <c r="AK18" i="5"/>
  <c r="EZ17" i="5"/>
  <c r="AK17" i="5"/>
  <c r="EZ16" i="5"/>
  <c r="AK16" i="5"/>
  <c r="EZ14" i="5"/>
  <c r="AK14" i="5"/>
  <c r="EZ13" i="5"/>
  <c r="AK13" i="5"/>
  <c r="EZ12" i="5"/>
  <c r="AK12" i="5"/>
  <c r="EZ11" i="5"/>
  <c r="AK11" i="5"/>
  <c r="EZ10" i="5"/>
  <c r="AK10" i="5"/>
  <c r="EZ7" i="5"/>
  <c r="AK7" i="5"/>
  <c r="EZ5" i="5"/>
  <c r="AK5" i="5"/>
  <c r="EZ3" i="5"/>
  <c r="AK3" i="5"/>
  <c r="EZ2" i="5"/>
  <c r="AK2" i="5"/>
  <c r="M73" i="7" l="1"/>
  <c r="M89" i="7" s="1"/>
  <c r="F144" i="7" s="1"/>
  <c r="M7" i="7"/>
  <c r="M5" i="7"/>
  <c r="M90" i="7" l="1"/>
  <c r="M92" i="7"/>
  <c r="F146" i="7" s="1"/>
  <c r="M22" i="7"/>
  <c r="M82" i="7"/>
  <c r="M87" i="7"/>
  <c r="M91" i="7"/>
  <c r="F145" i="7" s="1"/>
  <c r="M19" i="7"/>
  <c r="M21" i="7"/>
  <c r="M33" i="7"/>
  <c r="M24" i="7"/>
  <c r="M39" i="7"/>
  <c r="M23" i="7"/>
  <c r="M34" i="7"/>
  <c r="M37" i="7"/>
  <c r="M35" i="7"/>
  <c r="M38" i="7"/>
  <c r="M25" i="7"/>
  <c r="M88" i="7" l="1"/>
  <c r="F143" i="7" s="1"/>
  <c r="M36" i="7"/>
  <c r="M32" i="7"/>
  <c r="M20" i="7"/>
  <c r="Y105" i="1" l="1"/>
  <c r="X400" i="2" l="1"/>
  <c r="X392" i="2"/>
  <c r="X379" i="2"/>
  <c r="X358" i="2"/>
  <c r="X357" i="2"/>
  <c r="X352" i="2"/>
  <c r="X350" i="2"/>
  <c r="X327" i="2"/>
  <c r="X306" i="2"/>
  <c r="X300" i="2"/>
  <c r="X278" i="2"/>
  <c r="X263" i="2"/>
  <c r="X255" i="2"/>
  <c r="X201" i="2"/>
  <c r="X192" i="2"/>
  <c r="X173" i="2"/>
  <c r="X137" i="2"/>
  <c r="X131" i="2"/>
  <c r="X127" i="2"/>
  <c r="X115" i="2"/>
  <c r="X106" i="2"/>
  <c r="X97" i="2"/>
  <c r="X87" i="2"/>
  <c r="X73" i="2"/>
  <c r="X63" i="2"/>
  <c r="X62" i="2"/>
  <c r="X54" i="2"/>
  <c r="X37" i="2"/>
  <c r="X32" i="2"/>
  <c r="X27" i="2"/>
  <c r="X21" i="2"/>
  <c r="X18" i="2"/>
  <c r="X15" i="2"/>
  <c r="X132" i="2"/>
  <c r="X3" i="2"/>
  <c r="X4" i="2"/>
  <c r="X5" i="2"/>
  <c r="X6" i="2"/>
  <c r="X7" i="2"/>
  <c r="X8" i="2"/>
  <c r="X9" i="2"/>
  <c r="X10" i="2"/>
  <c r="X11" i="2"/>
  <c r="X12" i="2"/>
  <c r="X13" i="2"/>
  <c r="X14" i="2"/>
  <c r="X16" i="2"/>
  <c r="X17" i="2"/>
  <c r="X19" i="2"/>
  <c r="X20" i="2"/>
  <c r="X22" i="2"/>
  <c r="X23" i="2"/>
  <c r="X24" i="2"/>
  <c r="X25" i="2"/>
  <c r="X26" i="2"/>
  <c r="X28" i="2"/>
  <c r="X29" i="2"/>
  <c r="X30" i="2"/>
  <c r="X31" i="2"/>
  <c r="X33" i="2"/>
  <c r="X34" i="2"/>
  <c r="X35" i="2"/>
  <c r="X36" i="2"/>
  <c r="X38" i="2"/>
  <c r="X39" i="2"/>
  <c r="X40" i="2"/>
  <c r="X41" i="2"/>
  <c r="X42" i="2"/>
  <c r="X43" i="2"/>
  <c r="X44" i="2"/>
  <c r="X45" i="2"/>
  <c r="X46" i="2"/>
  <c r="X47" i="2"/>
  <c r="X48" i="2"/>
  <c r="X49" i="2"/>
  <c r="X50" i="2"/>
  <c r="X51" i="2"/>
  <c r="X52" i="2"/>
  <c r="X53" i="2"/>
  <c r="X55" i="2"/>
  <c r="X56" i="2"/>
  <c r="X57" i="2"/>
  <c r="X58" i="2"/>
  <c r="X59" i="2"/>
  <c r="X60" i="2"/>
  <c r="X61" i="2"/>
  <c r="X64" i="2"/>
  <c r="X65" i="2"/>
  <c r="X66" i="2"/>
  <c r="X67" i="2"/>
  <c r="X68" i="2"/>
  <c r="X69" i="2"/>
  <c r="X70" i="2"/>
  <c r="X71" i="2"/>
  <c r="X72" i="2"/>
  <c r="X74" i="2"/>
  <c r="X75" i="2"/>
  <c r="X76" i="2"/>
  <c r="X77" i="2"/>
  <c r="X78" i="2"/>
  <c r="X79" i="2"/>
  <c r="X80" i="2"/>
  <c r="X81" i="2"/>
  <c r="X82" i="2"/>
  <c r="X83" i="2"/>
  <c r="X84" i="2"/>
  <c r="X85" i="2"/>
  <c r="X86" i="2"/>
  <c r="X88" i="2"/>
  <c r="X89" i="2"/>
  <c r="X90" i="2"/>
  <c r="X91" i="2"/>
  <c r="X92" i="2"/>
  <c r="X93" i="2"/>
  <c r="X94" i="2"/>
  <c r="X95" i="2"/>
  <c r="X96" i="2"/>
  <c r="X98" i="2"/>
  <c r="X99" i="2"/>
  <c r="X100" i="2"/>
  <c r="X101" i="2"/>
  <c r="X102" i="2"/>
  <c r="X103" i="2"/>
  <c r="X104" i="2"/>
  <c r="X105" i="2"/>
  <c r="X107" i="2"/>
  <c r="X108" i="2"/>
  <c r="X109" i="2"/>
  <c r="X110" i="2"/>
  <c r="X111" i="2"/>
  <c r="X112" i="2"/>
  <c r="X113" i="2"/>
  <c r="X114" i="2"/>
  <c r="X116" i="2"/>
  <c r="X117" i="2"/>
  <c r="X118" i="2"/>
  <c r="X119" i="2"/>
  <c r="X120" i="2"/>
  <c r="X121" i="2"/>
  <c r="X122" i="2"/>
  <c r="X123" i="2"/>
  <c r="X124" i="2"/>
  <c r="X125" i="2"/>
  <c r="X126" i="2"/>
  <c r="X128" i="2"/>
  <c r="X129" i="2"/>
  <c r="X130" i="2"/>
  <c r="X133" i="2"/>
  <c r="X134" i="2"/>
  <c r="X135" i="2"/>
  <c r="X136"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4" i="2"/>
  <c r="X175" i="2"/>
  <c r="X176" i="2"/>
  <c r="X177" i="2"/>
  <c r="X178" i="2"/>
  <c r="X179" i="2"/>
  <c r="X180" i="2"/>
  <c r="X181" i="2"/>
  <c r="X182" i="2"/>
  <c r="X183" i="2"/>
  <c r="X184" i="2"/>
  <c r="X185" i="2"/>
  <c r="X186" i="2"/>
  <c r="X187" i="2"/>
  <c r="X188" i="2"/>
  <c r="X189" i="2"/>
  <c r="X190" i="2"/>
  <c r="X191" i="2"/>
  <c r="X193" i="2"/>
  <c r="X194" i="2"/>
  <c r="X195" i="2"/>
  <c r="X196" i="2"/>
  <c r="X197" i="2"/>
  <c r="X198" i="2"/>
  <c r="X199" i="2"/>
  <c r="X200"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6" i="2"/>
  <c r="X257" i="2"/>
  <c r="X258" i="2"/>
  <c r="X259" i="2"/>
  <c r="X260" i="2"/>
  <c r="X261" i="2"/>
  <c r="X262" i="2"/>
  <c r="X264" i="2"/>
  <c r="X265" i="2"/>
  <c r="X266" i="2"/>
  <c r="X267" i="2"/>
  <c r="X268" i="2"/>
  <c r="X269" i="2"/>
  <c r="X270" i="2"/>
  <c r="X271" i="2"/>
  <c r="X272" i="2"/>
  <c r="X273" i="2"/>
  <c r="X274" i="2"/>
  <c r="X275" i="2"/>
  <c r="X276" i="2"/>
  <c r="X277" i="2"/>
  <c r="X279" i="2"/>
  <c r="X280" i="2"/>
  <c r="X281" i="2"/>
  <c r="X282" i="2"/>
  <c r="X283" i="2"/>
  <c r="X284" i="2"/>
  <c r="X285" i="2"/>
  <c r="X286" i="2"/>
  <c r="X287" i="2"/>
  <c r="X288" i="2"/>
  <c r="X289" i="2"/>
  <c r="X290" i="2"/>
  <c r="X291" i="2"/>
  <c r="X292" i="2"/>
  <c r="X293" i="2"/>
  <c r="X294" i="2"/>
  <c r="X295" i="2"/>
  <c r="X296" i="2"/>
  <c r="X297" i="2"/>
  <c r="X298" i="2"/>
  <c r="X299" i="2"/>
  <c r="X301" i="2"/>
  <c r="X302" i="2"/>
  <c r="X303" i="2"/>
  <c r="X304" i="2"/>
  <c r="X305" i="2"/>
  <c r="X307" i="2"/>
  <c r="X308" i="2"/>
  <c r="X309" i="2"/>
  <c r="X310" i="2"/>
  <c r="X311" i="2"/>
  <c r="X312" i="2"/>
  <c r="X313" i="2"/>
  <c r="X314" i="2"/>
  <c r="X315" i="2"/>
  <c r="X316" i="2"/>
  <c r="X317" i="2"/>
  <c r="X318" i="2"/>
  <c r="X319" i="2"/>
  <c r="X320" i="2"/>
  <c r="X321" i="2"/>
  <c r="X322" i="2"/>
  <c r="X323" i="2"/>
  <c r="X324" i="2"/>
  <c r="X325" i="2"/>
  <c r="X326" i="2"/>
  <c r="X328" i="2"/>
  <c r="X329" i="2"/>
  <c r="X330" i="2"/>
  <c r="X331" i="2"/>
  <c r="X332" i="2"/>
  <c r="X333" i="2"/>
  <c r="X334" i="2"/>
  <c r="X335" i="2"/>
  <c r="X336" i="2"/>
  <c r="X337" i="2"/>
  <c r="X338" i="2"/>
  <c r="X339" i="2"/>
  <c r="X340" i="2"/>
  <c r="X341" i="2"/>
  <c r="X342" i="2"/>
  <c r="X343" i="2"/>
  <c r="X344" i="2"/>
  <c r="X345" i="2"/>
  <c r="X346" i="2"/>
  <c r="X347" i="2"/>
  <c r="X348" i="2"/>
  <c r="X349" i="2"/>
  <c r="X351" i="2"/>
  <c r="X353" i="2"/>
  <c r="X354" i="2"/>
  <c r="X355" i="2"/>
  <c r="X356" i="2"/>
  <c r="X359" i="2"/>
  <c r="X360" i="2"/>
  <c r="X361" i="2"/>
  <c r="X362" i="2"/>
  <c r="X363" i="2"/>
  <c r="X364" i="2"/>
  <c r="X365" i="2"/>
  <c r="X366" i="2"/>
  <c r="X367" i="2"/>
  <c r="X368" i="2"/>
  <c r="X369" i="2"/>
  <c r="X370" i="2"/>
  <c r="X371" i="2"/>
  <c r="X372" i="2"/>
  <c r="X373" i="2"/>
  <c r="X374" i="2"/>
  <c r="X375" i="2"/>
  <c r="X376" i="2"/>
  <c r="X377" i="2"/>
  <c r="X378" i="2"/>
  <c r="X380" i="2"/>
  <c r="X381" i="2"/>
  <c r="X382" i="2"/>
  <c r="X383" i="2"/>
  <c r="X384" i="2"/>
  <c r="X385" i="2"/>
  <c r="X386" i="2"/>
  <c r="X387" i="2"/>
  <c r="X388" i="2"/>
  <c r="X389" i="2"/>
  <c r="X390" i="2"/>
  <c r="X391" i="2"/>
  <c r="X393" i="2"/>
  <c r="X394" i="2"/>
  <c r="X395" i="2"/>
  <c r="X396" i="2"/>
  <c r="X397" i="2"/>
  <c r="X398" i="2"/>
  <c r="X399"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452" i="2"/>
  <c r="X453" i="2"/>
  <c r="X454" i="2"/>
  <c r="X455" i="2"/>
  <c r="X456" i="2"/>
  <c r="X457" i="2"/>
  <c r="X458" i="2"/>
  <c r="X459" i="2"/>
  <c r="X460" i="2"/>
  <c r="X461" i="2"/>
  <c r="X462" i="2"/>
  <c r="X463" i="2"/>
  <c r="X464" i="2"/>
  <c r="X465" i="2"/>
  <c r="X466" i="2"/>
  <c r="X467" i="2"/>
  <c r="X468" i="2"/>
  <c r="X469" i="2"/>
  <c r="X470" i="2"/>
  <c r="X471" i="2"/>
  <c r="X472" i="2"/>
  <c r="X2" i="2"/>
  <c r="Y106" i="1"/>
  <c r="Y30" i="1"/>
  <c r="Y159" i="1"/>
  <c r="Y158" i="1"/>
  <c r="Y123" i="1"/>
  <c r="Y119" i="1"/>
  <c r="Y110" i="1"/>
  <c r="Y78" i="1"/>
  <c r="Y46" i="1"/>
  <c r="Y38" i="1"/>
  <c r="Y94" i="1"/>
  <c r="Y2" i="1"/>
  <c r="ED348" i="2"/>
  <c r="ED347" i="2"/>
  <c r="ED313" i="2"/>
  <c r="ED3" i="2"/>
  <c r="ED4" i="2"/>
  <c r="ED5" i="2"/>
  <c r="ED6" i="2"/>
  <c r="ED7" i="2"/>
  <c r="ED8" i="2"/>
  <c r="ED9" i="2"/>
  <c r="ED10" i="2"/>
  <c r="ED11" i="2"/>
  <c r="ED12" i="2"/>
  <c r="ED13" i="2"/>
  <c r="ED14" i="2"/>
  <c r="ED15" i="2"/>
  <c r="ED16" i="2"/>
  <c r="ED17" i="2"/>
  <c r="ED18" i="2"/>
  <c r="ED19" i="2"/>
  <c r="ED20" i="2"/>
  <c r="ED21" i="2"/>
  <c r="ED22" i="2"/>
  <c r="ED23" i="2"/>
  <c r="ED24" i="2"/>
  <c r="ED25" i="2"/>
  <c r="ED26" i="2"/>
  <c r="ED27" i="2"/>
  <c r="ED28" i="2"/>
  <c r="ED29" i="2"/>
  <c r="ED30" i="2"/>
  <c r="ED31" i="2"/>
  <c r="ED32" i="2"/>
  <c r="ED33" i="2"/>
  <c r="ED34" i="2"/>
  <c r="ED35" i="2"/>
  <c r="ED36" i="2"/>
  <c r="ED37" i="2"/>
  <c r="ED38" i="2"/>
  <c r="ED39" i="2"/>
  <c r="ED40" i="2"/>
  <c r="ED41" i="2"/>
  <c r="ED42" i="2"/>
  <c r="ED43" i="2"/>
  <c r="ED44" i="2"/>
  <c r="ED45" i="2"/>
  <c r="ED46" i="2"/>
  <c r="ED47" i="2"/>
  <c r="ED48" i="2"/>
  <c r="ED49" i="2"/>
  <c r="ED50" i="2"/>
  <c r="ED51" i="2"/>
  <c r="ED52" i="2"/>
  <c r="ED53" i="2"/>
  <c r="ED54" i="2"/>
  <c r="ED55" i="2"/>
  <c r="ED56" i="2"/>
  <c r="ED57" i="2"/>
  <c r="ED58" i="2"/>
  <c r="ED59" i="2"/>
  <c r="ED60" i="2"/>
  <c r="ED61" i="2"/>
  <c r="ED62" i="2"/>
  <c r="ED63" i="2"/>
  <c r="ED64" i="2"/>
  <c r="ED65" i="2"/>
  <c r="ED66" i="2"/>
  <c r="ED67" i="2"/>
  <c r="ED68" i="2"/>
  <c r="ED69" i="2"/>
  <c r="ED70" i="2"/>
  <c r="ED71" i="2"/>
  <c r="ED72" i="2"/>
  <c r="ED73" i="2"/>
  <c r="ED74" i="2"/>
  <c r="ED75" i="2"/>
  <c r="ED76" i="2"/>
  <c r="ED77" i="2"/>
  <c r="ED78" i="2"/>
  <c r="ED79" i="2"/>
  <c r="ED80" i="2"/>
  <c r="ED81" i="2"/>
  <c r="ED82" i="2"/>
  <c r="ED83" i="2"/>
  <c r="ED84" i="2"/>
  <c r="ED85" i="2"/>
  <c r="ED86" i="2"/>
  <c r="ED87" i="2"/>
  <c r="ED88" i="2"/>
  <c r="ED89" i="2"/>
  <c r="ED90" i="2"/>
  <c r="ED91" i="2"/>
  <c r="ED92" i="2"/>
  <c r="ED93" i="2"/>
  <c r="ED94" i="2"/>
  <c r="ED95" i="2"/>
  <c r="ED96" i="2"/>
  <c r="ED97" i="2"/>
  <c r="ED98" i="2"/>
  <c r="ED99" i="2"/>
  <c r="ED100" i="2"/>
  <c r="ED101" i="2"/>
  <c r="ED102" i="2"/>
  <c r="ED103" i="2"/>
  <c r="ED104" i="2"/>
  <c r="ED105" i="2"/>
  <c r="ED106" i="2"/>
  <c r="ED107" i="2"/>
  <c r="ED108" i="2"/>
  <c r="ED109" i="2"/>
  <c r="ED110" i="2"/>
  <c r="ED111" i="2"/>
  <c r="ED112" i="2"/>
  <c r="ED113" i="2"/>
  <c r="ED114" i="2"/>
  <c r="ED115" i="2"/>
  <c r="ED116" i="2"/>
  <c r="ED117" i="2"/>
  <c r="ED118" i="2"/>
  <c r="ED119" i="2"/>
  <c r="ED120" i="2"/>
  <c r="ED121" i="2"/>
  <c r="ED122" i="2"/>
  <c r="ED123" i="2"/>
  <c r="ED124" i="2"/>
  <c r="ED125" i="2"/>
  <c r="ED126" i="2"/>
  <c r="ED127" i="2"/>
  <c r="ED128" i="2"/>
  <c r="ED129" i="2"/>
  <c r="ED130" i="2"/>
  <c r="ED131" i="2"/>
  <c r="ED132" i="2"/>
  <c r="ED133" i="2"/>
  <c r="ED134" i="2"/>
  <c r="ED135" i="2"/>
  <c r="ED136" i="2"/>
  <c r="ED137" i="2"/>
  <c r="ED138" i="2"/>
  <c r="ED139" i="2"/>
  <c r="ED140" i="2"/>
  <c r="ED141" i="2"/>
  <c r="ED142" i="2"/>
  <c r="ED143" i="2"/>
  <c r="ED144" i="2"/>
  <c r="ED145" i="2"/>
  <c r="ED146" i="2"/>
  <c r="ED147" i="2"/>
  <c r="ED148" i="2"/>
  <c r="ED149" i="2"/>
  <c r="ED150" i="2"/>
  <c r="ED151" i="2"/>
  <c r="ED152" i="2"/>
  <c r="ED153" i="2"/>
  <c r="ED154" i="2"/>
  <c r="ED155" i="2"/>
  <c r="ED156" i="2"/>
  <c r="ED157" i="2"/>
  <c r="ED158" i="2"/>
  <c r="ED159" i="2"/>
  <c r="ED160" i="2"/>
  <c r="ED161" i="2"/>
  <c r="ED162" i="2"/>
  <c r="ED163" i="2"/>
  <c r="ED164" i="2"/>
  <c r="ED165" i="2"/>
  <c r="ED166" i="2"/>
  <c r="ED167" i="2"/>
  <c r="ED168" i="2"/>
  <c r="ED169" i="2"/>
  <c r="ED170" i="2"/>
  <c r="ED171" i="2"/>
  <c r="ED172" i="2"/>
  <c r="ED173" i="2"/>
  <c r="ED174" i="2"/>
  <c r="ED175" i="2"/>
  <c r="ED176" i="2"/>
  <c r="ED177" i="2"/>
  <c r="ED178" i="2"/>
  <c r="ED179" i="2"/>
  <c r="ED180" i="2"/>
  <c r="ED181" i="2"/>
  <c r="ED182" i="2"/>
  <c r="ED183" i="2"/>
  <c r="ED184" i="2"/>
  <c r="ED185" i="2"/>
  <c r="ED186" i="2"/>
  <c r="ED187" i="2"/>
  <c r="ED188" i="2"/>
  <c r="ED189" i="2"/>
  <c r="ED190" i="2"/>
  <c r="ED191" i="2"/>
  <c r="ED192" i="2"/>
  <c r="ED193" i="2"/>
  <c r="ED194" i="2"/>
  <c r="ED195" i="2"/>
  <c r="ED196" i="2"/>
  <c r="ED197" i="2"/>
  <c r="ED198" i="2"/>
  <c r="ED199" i="2"/>
  <c r="ED200" i="2"/>
  <c r="ED201" i="2"/>
  <c r="ED202" i="2"/>
  <c r="ED203" i="2"/>
  <c r="ED204" i="2"/>
  <c r="ED205" i="2"/>
  <c r="ED206" i="2"/>
  <c r="ED207" i="2"/>
  <c r="ED208" i="2"/>
  <c r="ED209" i="2"/>
  <c r="ED210" i="2"/>
  <c r="ED211" i="2"/>
  <c r="ED212" i="2"/>
  <c r="ED213" i="2"/>
  <c r="ED214" i="2"/>
  <c r="ED215" i="2"/>
  <c r="ED216" i="2"/>
  <c r="ED217" i="2"/>
  <c r="ED218" i="2"/>
  <c r="ED219" i="2"/>
  <c r="ED220" i="2"/>
  <c r="ED221" i="2"/>
  <c r="ED222" i="2"/>
  <c r="ED223" i="2"/>
  <c r="ED224" i="2"/>
  <c r="ED225" i="2"/>
  <c r="ED226" i="2"/>
  <c r="ED227" i="2"/>
  <c r="ED228" i="2"/>
  <c r="ED229" i="2"/>
  <c r="ED230" i="2"/>
  <c r="ED231" i="2"/>
  <c r="ED232" i="2"/>
  <c r="ED233" i="2"/>
  <c r="ED234" i="2"/>
  <c r="ED235" i="2"/>
  <c r="ED236" i="2"/>
  <c r="ED237" i="2"/>
  <c r="ED238" i="2"/>
  <c r="ED239" i="2"/>
  <c r="ED240" i="2"/>
  <c r="ED241" i="2"/>
  <c r="ED242" i="2"/>
  <c r="ED243" i="2"/>
  <c r="ED244" i="2"/>
  <c r="ED245" i="2"/>
  <c r="ED246" i="2"/>
  <c r="ED247" i="2"/>
  <c r="ED248" i="2"/>
  <c r="ED249" i="2"/>
  <c r="ED250" i="2"/>
  <c r="ED251" i="2"/>
  <c r="ED252" i="2"/>
  <c r="ED253" i="2"/>
  <c r="ED254" i="2"/>
  <c r="ED255" i="2"/>
  <c r="ED256" i="2"/>
  <c r="ED257" i="2"/>
  <c r="ED258" i="2"/>
  <c r="ED259" i="2"/>
  <c r="ED260" i="2"/>
  <c r="ED261" i="2"/>
  <c r="ED262" i="2"/>
  <c r="ED263" i="2"/>
  <c r="ED264" i="2"/>
  <c r="ED265" i="2"/>
  <c r="ED266" i="2"/>
  <c r="ED267" i="2"/>
  <c r="ED268" i="2"/>
  <c r="ED269" i="2"/>
  <c r="ED270" i="2"/>
  <c r="ED271" i="2"/>
  <c r="ED272" i="2"/>
  <c r="ED273" i="2"/>
  <c r="ED274" i="2"/>
  <c r="ED275" i="2"/>
  <c r="ED276" i="2"/>
  <c r="ED277" i="2"/>
  <c r="ED278" i="2"/>
  <c r="ED279" i="2"/>
  <c r="ED280" i="2"/>
  <c r="ED281" i="2"/>
  <c r="ED282" i="2"/>
  <c r="ED283" i="2"/>
  <c r="ED284" i="2"/>
  <c r="ED285" i="2"/>
  <c r="ED286" i="2"/>
  <c r="ED287" i="2"/>
  <c r="ED288" i="2"/>
  <c r="ED289" i="2"/>
  <c r="ED290" i="2"/>
  <c r="ED291" i="2"/>
  <c r="ED292" i="2"/>
  <c r="ED293" i="2"/>
  <c r="ED294" i="2"/>
  <c r="ED295" i="2"/>
  <c r="ED296" i="2"/>
  <c r="ED297" i="2"/>
  <c r="ED298" i="2"/>
  <c r="ED299" i="2"/>
  <c r="ED300" i="2"/>
  <c r="ED301" i="2"/>
  <c r="ED302" i="2"/>
  <c r="ED303" i="2"/>
  <c r="ED304" i="2"/>
  <c r="ED305" i="2"/>
  <c r="ED306" i="2"/>
  <c r="ED307" i="2"/>
  <c r="ED308" i="2"/>
  <c r="ED309" i="2"/>
  <c r="ED310" i="2"/>
  <c r="ED311" i="2"/>
  <c r="ED312" i="2"/>
  <c r="ED314" i="2"/>
  <c r="ED315" i="2"/>
  <c r="ED316" i="2"/>
  <c r="ED317" i="2"/>
  <c r="ED318" i="2"/>
  <c r="ED319" i="2"/>
  <c r="ED320" i="2"/>
  <c r="ED321" i="2"/>
  <c r="ED322" i="2"/>
  <c r="ED323" i="2"/>
  <c r="ED324" i="2"/>
  <c r="ED325" i="2"/>
  <c r="ED326" i="2"/>
  <c r="ED327" i="2"/>
  <c r="ED328" i="2"/>
  <c r="ED329" i="2"/>
  <c r="ED330" i="2"/>
  <c r="ED331" i="2"/>
  <c r="ED332" i="2"/>
  <c r="ED333" i="2"/>
  <c r="ED334" i="2"/>
  <c r="ED335" i="2"/>
  <c r="ED336" i="2"/>
  <c r="ED337" i="2"/>
  <c r="ED338" i="2"/>
  <c r="ED339" i="2"/>
  <c r="ED340" i="2"/>
  <c r="ED341" i="2"/>
  <c r="ED342" i="2"/>
  <c r="ED343" i="2"/>
  <c r="ED344" i="2"/>
  <c r="ED345" i="2"/>
  <c r="ED346" i="2"/>
  <c r="ED349" i="2"/>
  <c r="ED350" i="2"/>
  <c r="ED351" i="2"/>
  <c r="ED352" i="2"/>
  <c r="ED353" i="2"/>
  <c r="ED354" i="2"/>
  <c r="ED355" i="2"/>
  <c r="ED356" i="2"/>
  <c r="ED357" i="2"/>
  <c r="ED358" i="2"/>
  <c r="ED359" i="2"/>
  <c r="ED360" i="2"/>
  <c r="ED361" i="2"/>
  <c r="ED362" i="2"/>
  <c r="ED363" i="2"/>
  <c r="ED364" i="2"/>
  <c r="ED365" i="2"/>
  <c r="ED366" i="2"/>
  <c r="ED367" i="2"/>
  <c r="ED368" i="2"/>
  <c r="ED369" i="2"/>
  <c r="ED370" i="2"/>
  <c r="ED371" i="2"/>
  <c r="ED372" i="2"/>
  <c r="ED373" i="2"/>
  <c r="ED374" i="2"/>
  <c r="ED375" i="2"/>
  <c r="ED376" i="2"/>
  <c r="ED377" i="2"/>
  <c r="ED378" i="2"/>
  <c r="ED379" i="2"/>
  <c r="ED380" i="2"/>
  <c r="ED381" i="2"/>
  <c r="ED382" i="2"/>
  <c r="ED383" i="2"/>
  <c r="ED384" i="2"/>
  <c r="ED385" i="2"/>
  <c r="ED386" i="2"/>
  <c r="ED387" i="2"/>
  <c r="ED388" i="2"/>
  <c r="ED389" i="2"/>
  <c r="ED390" i="2"/>
  <c r="ED391" i="2"/>
  <c r="ED392" i="2"/>
  <c r="ED393" i="2"/>
  <c r="ED394" i="2"/>
  <c r="ED395" i="2"/>
  <c r="ED396" i="2"/>
  <c r="ED397" i="2"/>
  <c r="ED398" i="2"/>
  <c r="ED399" i="2"/>
  <c r="ED400" i="2"/>
  <c r="ED401" i="2"/>
  <c r="ED402" i="2"/>
  <c r="ED403" i="2"/>
  <c r="ED404" i="2"/>
  <c r="ED405" i="2"/>
  <c r="ED406" i="2"/>
  <c r="ED407" i="2"/>
  <c r="ED408" i="2"/>
  <c r="ED409" i="2"/>
  <c r="ED410" i="2"/>
  <c r="ED411" i="2"/>
  <c r="ED412" i="2"/>
  <c r="ED413" i="2"/>
  <c r="ED414" i="2"/>
  <c r="ED415" i="2"/>
  <c r="ED416" i="2"/>
  <c r="ED417" i="2"/>
  <c r="ED418" i="2"/>
  <c r="ED419" i="2"/>
  <c r="ED420" i="2"/>
  <c r="ED421" i="2"/>
  <c r="ED422" i="2"/>
  <c r="ED423" i="2"/>
  <c r="ED424" i="2"/>
  <c r="ED425" i="2"/>
  <c r="ED426" i="2"/>
  <c r="ED427" i="2"/>
  <c r="ED428" i="2"/>
  <c r="ED429" i="2"/>
  <c r="ED430" i="2"/>
  <c r="ED431" i="2"/>
  <c r="ED432" i="2"/>
  <c r="ED433" i="2"/>
  <c r="ED434" i="2"/>
  <c r="ED435" i="2"/>
  <c r="ED436" i="2"/>
  <c r="ED437" i="2"/>
  <c r="ED438" i="2"/>
  <c r="ED439" i="2"/>
  <c r="ED440" i="2"/>
  <c r="ED441" i="2"/>
  <c r="ED442" i="2"/>
  <c r="ED443" i="2"/>
  <c r="ED444" i="2"/>
  <c r="ED445" i="2"/>
  <c r="ED446" i="2"/>
  <c r="ED447" i="2"/>
  <c r="ED448" i="2"/>
  <c r="ED449" i="2"/>
  <c r="ED450" i="2"/>
  <c r="ED451" i="2"/>
  <c r="ED452" i="2"/>
  <c r="ED453" i="2"/>
  <c r="ED454" i="2"/>
  <c r="ED455" i="2"/>
  <c r="ED456" i="2"/>
  <c r="ED457" i="2"/>
  <c r="ED458" i="2"/>
  <c r="ED459" i="2"/>
  <c r="ED460" i="2"/>
  <c r="ED461" i="2"/>
  <c r="ED462" i="2"/>
  <c r="ED463" i="2"/>
  <c r="ED464" i="2"/>
  <c r="ED465" i="2"/>
  <c r="ED466" i="2"/>
  <c r="ED467" i="2"/>
  <c r="ED468" i="2"/>
  <c r="ED469" i="2"/>
  <c r="ED470" i="2"/>
  <c r="ED471" i="2"/>
  <c r="ED472" i="2"/>
  <c r="ED2" i="2"/>
  <c r="Y3" i="1"/>
  <c r="Y4" i="1"/>
  <c r="Y5" i="1"/>
  <c r="Y6" i="1"/>
  <c r="Y7" i="1"/>
  <c r="Y8" i="1"/>
  <c r="Y9" i="1"/>
  <c r="Y10" i="1"/>
  <c r="Y11" i="1"/>
  <c r="Y12" i="1"/>
  <c r="Y13" i="1"/>
  <c r="Y14" i="1"/>
  <c r="Y15" i="1"/>
  <c r="Y16" i="1"/>
  <c r="Y17" i="1"/>
  <c r="Y18" i="1"/>
  <c r="Y19" i="1"/>
  <c r="Y20" i="1"/>
  <c r="Y21" i="1"/>
  <c r="Y22" i="1"/>
  <c r="Y23" i="1"/>
  <c r="Y24" i="1"/>
  <c r="Y25" i="1"/>
  <c r="Y26" i="1"/>
  <c r="Y27" i="1"/>
  <c r="Y28" i="1"/>
  <c r="Y29" i="1"/>
  <c r="Y31" i="1"/>
  <c r="Y32" i="1"/>
  <c r="Y33" i="1"/>
  <c r="Y34" i="1"/>
  <c r="Y35" i="1"/>
  <c r="Y36" i="1"/>
  <c r="Y37" i="1"/>
  <c r="Y39" i="1"/>
  <c r="Y40" i="1"/>
  <c r="Y41" i="1"/>
  <c r="Y42" i="1"/>
  <c r="Y43" i="1"/>
  <c r="Y44" i="1"/>
  <c r="Y45"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9" i="1"/>
  <c r="Y80" i="1"/>
  <c r="Y81" i="1"/>
  <c r="Y82" i="1"/>
  <c r="Y83" i="1"/>
  <c r="Y84" i="1"/>
  <c r="Y85" i="1"/>
  <c r="Y86" i="1"/>
  <c r="Y87" i="1"/>
  <c r="Y88" i="1"/>
  <c r="Y89" i="1"/>
  <c r="Y90" i="1"/>
  <c r="Y91" i="1"/>
  <c r="Y92" i="1"/>
  <c r="Y93" i="1"/>
  <c r="Y95" i="1"/>
  <c r="Y96" i="1"/>
  <c r="Y97" i="1"/>
  <c r="Y98" i="1"/>
  <c r="Y99" i="1"/>
  <c r="Y100" i="1"/>
  <c r="Y101" i="1"/>
  <c r="Y102" i="1"/>
  <c r="Y103" i="1"/>
  <c r="Y104" i="1"/>
  <c r="Y107" i="1"/>
  <c r="Y108" i="1"/>
  <c r="Y109" i="1"/>
  <c r="Y111" i="1"/>
  <c r="Y112" i="1"/>
  <c r="Y113" i="1"/>
  <c r="Y114" i="1"/>
  <c r="Y115" i="1"/>
  <c r="Y116" i="1"/>
  <c r="Y117" i="1"/>
  <c r="Y118" i="1"/>
  <c r="Y120" i="1"/>
  <c r="Y121" i="1"/>
  <c r="Y122"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60" i="1"/>
  <c r="Y161" i="1"/>
  <c r="Y162" i="1"/>
</calcChain>
</file>

<file path=xl/sharedStrings.xml><?xml version="1.0" encoding="utf-8"?>
<sst xmlns="http://schemas.openxmlformats.org/spreadsheetml/2006/main" count="63698" uniqueCount="13236">
  <si>
    <t>Тип практики (заполняется администратором)</t>
  </si>
  <si>
    <t>Субъект РФ</t>
  </si>
  <si>
    <t>1.1. В официальных документах (законах, распоряжениях и постановлениях, и иных нормативных правовых актах)</t>
  </si>
  <si>
    <t>1.2. Публичное название (бренд, применяемый в рекламных или информационных целях, если отличается)</t>
  </si>
  <si>
    <t>2.1. Год, с которого было начато финансовое обеспечение практики ИБ</t>
  </si>
  <si>
    <t>3.1. Даты начала и завершения мероприятий по выбору и реализации проектов ИБ, финансовое обеспечение которых осуществлялось в отчетном году. Дата начала.</t>
  </si>
  <si>
    <t>3.1. Даты начала и завершения мероприятий по выбору и реализации проектов ИБ, финансовое обеспечение которых осуществлялось в отчетном году. Дата окончания.</t>
  </si>
  <si>
    <t>4.1. Полное название госпрограммы субъекта РФ и соответствующий раздел (подпрограмма, направление, мероприятие) (при наличии)</t>
  </si>
  <si>
    <t>4.1. Полное название госпрограммы субъекта РФ и соответствующий раздел (подпрограмма, направление, мероприятие) (при наличии), файлы</t>
  </si>
  <si>
    <t>4.2. Дата и реквизиты постановления / распоряжения, на основании которого мероприятия практики впервые были закреплены в составе указанной госпрограммы</t>
  </si>
  <si>
    <t>4.2. Дата и реквизиты постановления / распоряжения, на основании которого мероприятия практики впервые были закреплены в составе указанной госпрограммы, файлы</t>
  </si>
  <si>
    <t>4.3. Непрограммный источник, в котором указаны бюджетные ассигнования, направляемые на реализацию проектов ИБ (при наличии)</t>
  </si>
  <si>
    <t>4.3. Непрограммный источник, в котором указаны бюджетные ассигнования, направляемые на реализацию проектов ИБ (при наличии), файлы</t>
  </si>
  <si>
    <t>4.4. Закон субъекта РФ об инициативном бюджетировании</t>
  </si>
  <si>
    <t>4.4. Закон субъекта РФ об инициативном бюджетировании, файлы</t>
  </si>
  <si>
    <t>4.5. Реквизиты и срок действия Программы развития инициативного бюджетирования в субъекте РФ или иного стратегического документа развития ИБ в субъекте РФ (при наличии)</t>
  </si>
  <si>
    <t>4.5. Реквизиты и срок действия Программы развития инициативного бюджетирования в субъекте РФ или иного стратегического документа развития ИБ в субъекте РФ (при наличии), файлы</t>
  </si>
  <si>
    <t>4.6. Другие НПА, регулирующие практику в субъекте РФ (при наличии)</t>
  </si>
  <si>
    <t>4.6. Другие НПА, регулирующие практику в субъекте РФ (при наличии), файлы</t>
  </si>
  <si>
    <t>5.1. Региональный орган исполнительной власти, ответственный за реализацию практики в субъекте РФ</t>
  </si>
  <si>
    <t>6.1. Главный распорядитель / распорядители бюджетных средств на проекты ИБ, инициативные проекты</t>
  </si>
  <si>
    <t>6.2. Форма предоставления бюджетных ассигнований</t>
  </si>
  <si>
    <t>6.3. Непосредственный получатель / получатели бюджетных средств</t>
  </si>
  <si>
    <t>7.1. Общий объем средств, направленных из различных источников на финансовое обеспечение проектов (показатель рассчитывается автоматически), млн. руб</t>
  </si>
  <si>
    <t>7.A.1. Объем ассигнований из бюджета субъекта РФ на финансовое обеспечение проектов в отчетном году</t>
  </si>
  <si>
    <t>7.A.2. Доля этих средств в общей стоимости проектов</t>
  </si>
  <si>
    <t>7.A.3. Доля указанных бюджетных ассигнований в бюджете субъекта РФ в отчетном году</t>
  </si>
  <si>
    <t>7.B.1. Объем ассигнований из бюджетов муниципальных образований на финансовое обеспечение проектов в отчетном году</t>
  </si>
  <si>
    <t>7.B.2. Доля этих средств в общей стоимости проектов</t>
  </si>
  <si>
    <t>7.C.1. Объем средств софинансирования со стороны граждан на финансовое обеспечение проектов в отчетном году</t>
  </si>
  <si>
    <t>7.C.2. Доля этих средств в общей стоимости проектов</t>
  </si>
  <si>
    <t>7.D.1. Объем средств софинансирования со стороны юридических лиц и индивидуальных предпринимателей на финансовое обеспечение проектов в отчетном году</t>
  </si>
  <si>
    <t>7.D.2. Доля этих средств в общей стоимости проектов</t>
  </si>
  <si>
    <t>7.E.1. Объем инициативных платежей со стороны граждан, юридических лиц и индивидуальных предпринимателей, поступивших в отчетном году в бюджеты муниципальных образований, реализующих проекты инициативного бюджетирования на территории субъекта РФ (в соответствии с кодами по виду доходов бюджетов 000 1 17 15000 00 0000 150 "Инициативные платежи")</t>
  </si>
  <si>
    <t>7.E.2. Доля этих средств в общей стоимости проектов</t>
  </si>
  <si>
    <t>7.F.1. Объем субсидий из федерального бюджета, направленный на финансовое обеспечение проектов в отчетном году</t>
  </si>
  <si>
    <t>7.F.2. Доля этих средств в общей стоимости проектов</t>
  </si>
  <si>
    <t>7.F.3. Наименование госпрограмм / национальных (федеральных) проектов, в рамках которых были получены субсидии из федерального бюджета</t>
  </si>
  <si>
    <t>7.F.4. Федеральный орган исполнительной власти – распорядитель указанных бюджетных средств</t>
  </si>
  <si>
    <t>7.F.5. Орган исполнительной власти субъекта РФ – получатель указанных бюджетных средств</t>
  </si>
  <si>
    <t>7.G.1. В случае, если такой вклад не предусмотрен НПА, ответ «нет»</t>
  </si>
  <si>
    <t>7.G.2. В случае если такой вклад предусмотрен, описание его формы и используемой методики финансовой оценки</t>
  </si>
  <si>
    <t>7.G.2. В случае если такой вклад предусмотрен, описание его формы и используемой методики финансовой оценки, файлы</t>
  </si>
  <si>
    <t>7.G.3. Финансовая оценка вклада граждан, индивидуальных предпринимателей и юридических лиц, если такая оценка проводилась</t>
  </si>
  <si>
    <t>8.1. Объем бюджетных ассигнований из бюджета субъекта РФ, которые запланированы на реализацию проектов в рамках практики в году, следующим за отчетным</t>
  </si>
  <si>
    <t>8.2. Доля указанных бюджетных средств в общем объеме расходов бюджета субъекта РФ в году, следующим за отчетным</t>
  </si>
  <si>
    <t>9.1. Количество проектных идей, выдвинутых гражданами в ходе первичных встреч, анкетирования, через интернет или другим способом, если такая статистика велась</t>
  </si>
  <si>
    <t>9.2. Количество поддержанных гражданами проектных заявок, прошедших технический анализ и зарегистрированных для участия в конкурсных процедурах</t>
  </si>
  <si>
    <t>9.3. Количество проектных заявок, отобранных в ходе конкурсных процедур для финансирования</t>
  </si>
  <si>
    <t>10.1. Водоснабжение, водоотведение</t>
  </si>
  <si>
    <t>10.2. Автомобильные дороги, тротуары, пешеходные переходы, остановки</t>
  </si>
  <si>
    <t>10.3. Уличное освещение</t>
  </si>
  <si>
    <t>10.4. Пожарная безопасность</t>
  </si>
  <si>
    <t>10.5. Проекты в сфере бытового обслуживания населения</t>
  </si>
  <si>
    <t>10.6. Культурное наследие (памятники, мемориалы, музеи)</t>
  </si>
  <si>
    <t>10.7. Проекты в сфере образования (отобранные без прямого участия школьников)</t>
  </si>
  <si>
    <t>10.8. Проекты в сфере культуры, библиотечного дела, ремонт домов культуры</t>
  </si>
  <si>
    <t>10.9. Физическая культура и массовый спорт</t>
  </si>
  <si>
    <t>10.10. Благоустройство дворовых территорий, в том числе включающее несколько видов работ</t>
  </si>
  <si>
    <t>10.11. Детские игровые площадки</t>
  </si>
  <si>
    <t>10.12. Места массового отдыха и объекты организации благоустройства</t>
  </si>
  <si>
    <t>10.13. Обустройство мест захоронений</t>
  </si>
  <si>
    <t>10.14. Организация сбора твердых коммунальных отходов и мусора</t>
  </si>
  <si>
    <t>10.15. Событийные проекты (праздники, фестивали)</t>
  </si>
  <si>
    <t>10.16. Проекты ЖКХ, ремонт многоквартирных домов</t>
  </si>
  <si>
    <t>10.17. Крупные инфраструктурные проекты (мосты, плотины, водоёмы)</t>
  </si>
  <si>
    <t>10.18. Приобретение оборудования, крупногабаритного транспорта (микроавтобусы, трактора) и специализированной техники (для уборки снега и пр.)</t>
  </si>
  <si>
    <t>10.19. Проекты, направленные на уязвимые социальные группы и граждан с ограниченными возможностями</t>
  </si>
  <si>
    <t>10.20. Проекты школьного инициативного бюджетирования</t>
  </si>
  <si>
    <t>10.20.1. Организация пространства для отдыха</t>
  </si>
  <si>
    <t>10.20.2. Поддержка коммуникации внутри сообщества (радио, видеоблоги, интернет-проекты, мобильные приложения и др.)</t>
  </si>
  <si>
    <t>10.20.3. Реализация программ дополнительного образования</t>
  </si>
  <si>
    <t>10.20.4. Повышение комфорта обучающихся (шкафчики, питьевые фонтаны, вайфай обустройство велопарковок, скамеек и др.)</t>
  </si>
  <si>
    <t>10.20.5. Улучшение условий для обучения (компьютеры, проекторы, интерактивные учебные доски и др.).</t>
  </si>
  <si>
    <t>10.20.6. Улучшение условий для внеучебной деятельности (библиотека, спортивный зал, актовый зал)</t>
  </si>
  <si>
    <t>10.20.7. "Обустройство рабочих пространств на территории образовательной организации (столовая, мастерские, теплицы и др.)"</t>
  </si>
  <si>
    <t>10.20.8. Улучшение общественной инфраструктуры за пределами образовательной организации</t>
  </si>
  <si>
    <t>10.20.9. Событийные проекты (проведение праздников, фестивалей, организация походов, экскурсий и др.)</t>
  </si>
  <si>
    <t>10.20.10. Проекты патриотического воспитания</t>
  </si>
  <si>
    <t>10.20.11. Проекты, направленные на обеспечение безопасности</t>
  </si>
  <si>
    <t xml:space="preserve">10.20.12. Проекты экологической направленности </t>
  </si>
  <si>
    <t>10.20.13. Проекты социальной направленности (доступная среда и др.)</t>
  </si>
  <si>
    <t>10.20.14. Другое, описание</t>
  </si>
  <si>
    <t>10.20.14. Другое, число</t>
  </si>
  <si>
    <t xml:space="preserve">10.20.15. Итого: </t>
  </si>
  <si>
    <t>10.21 Проекты студенческого инициативного бюджетирования</t>
  </si>
  <si>
    <t>10.21.1  Организация Организация пространства для отдыха, общения обучающихся</t>
  </si>
  <si>
    <t>10.21.2. Поддержка коммуникации внутри сообщества (радио, видеоблоги, интернет-проекты, мобильные приложения и др.)</t>
  </si>
  <si>
    <t>10.21.3. Реализация программ дополнительного образования</t>
  </si>
  <si>
    <t>10.21.4. Повышение комфорта обучающихся (шкафчики, питьевые фонтаны, вайфай обустройство велопарковок, скамеек и др.)</t>
  </si>
  <si>
    <t>10.21.5. Улучшение условий для обучения (компьютеры, проекторы, интерактивные учебные доски и др.).</t>
  </si>
  <si>
    <t>10.21.6. Улучшение условий для внеучебной деятельности (библиотека, спортивный зал, актовый зал)</t>
  </si>
  <si>
    <t>10.21.7. "Обустройство рабочих пространств на территории образовательной организации (столовая, мастерские, теплицы и др.)"</t>
  </si>
  <si>
    <t>10.21.8.  Улучшение общественной инфраструктуры за пределами образовательной организации</t>
  </si>
  <si>
    <t>10.21.9. Событийные проекты (проведение праздников, фестивалей, организация походов, экскурсий и др.)</t>
  </si>
  <si>
    <t>10.21.10. Проекты патриотического воспитания</t>
  </si>
  <si>
    <t>10.21.11. Проекты, направленные на обеспечение безопасности</t>
  </si>
  <si>
    <t>10.21.12. Проекты экологической направленности</t>
  </si>
  <si>
    <t>10.21.13. Проекты социальной направленности (доступная среда и др.)</t>
  </si>
  <si>
    <t>10.21.14. Другое - число</t>
  </si>
  <si>
    <t>10.21.14. Другое - описание</t>
  </si>
  <si>
    <t>10.21.15. Итого</t>
  </si>
  <si>
    <t>10.22 Проекты молодежного инициативного бюджетирования</t>
  </si>
  <si>
    <t>10.22.1. Водоснабжение, водоотведение</t>
  </si>
  <si>
    <t>10.22.2. Автомобильные дороги, тротуары, пешеходные переходы, остановки</t>
  </si>
  <si>
    <t>10.22.3. Уличное освещение</t>
  </si>
  <si>
    <t>10.22.4. Пожарная безопасность</t>
  </si>
  <si>
    <t>10.22.5. Проекты в сфере бытового обслуживания населения</t>
  </si>
  <si>
    <t>10.22.6. Культурное наследие (памятники, мемориалы, музеи)</t>
  </si>
  <si>
    <t>10.22.7. Проекты в сфере образования</t>
  </si>
  <si>
    <t>10.22.8. Проекты в сфере культуры, библиотечного дела, ремонт домов культуры</t>
  </si>
  <si>
    <t>10.22.9. Физическая культура и массовый спорт</t>
  </si>
  <si>
    <t>10.22.10. Благоустройство дворовых территорий, в том числе включающее несколько видов работ</t>
  </si>
  <si>
    <t>10.22.11. Детские игровые площадки</t>
  </si>
  <si>
    <t>10.22.12. Места массового отдыха и объекты организации благоустройства</t>
  </si>
  <si>
    <t>10.22.13. Обустройство мест захоронений</t>
  </si>
  <si>
    <t>10.22.14. Организация сбора твердых коммунальных отходов и мусора</t>
  </si>
  <si>
    <t>10.22.15. Событийные проекты (праздники, фестивали)</t>
  </si>
  <si>
    <t>10.22.16. Проекты ЖКХ, ремонт многоквартирных домов</t>
  </si>
  <si>
    <t>10.22.17. Крупные инфраструктурные проекты (мосты, плотины, водоемы)</t>
  </si>
  <si>
    <t>10.22.18. Приобретение оборудования, крупногабаритного транспорта (микроавтобусы, трактора) и специализированной техники (для уборки снега и пр.)</t>
  </si>
  <si>
    <t>10.22.19. Проекты, направленные на уязвимые социальные группы и граждан с ограниченными возможностями</t>
  </si>
  <si>
    <t>10.22.20. Социальные проекты (занятость, безработица, бездомные)</t>
  </si>
  <si>
    <t>10.22.21. Проекты в сфере охраны окружающей среды</t>
  </si>
  <si>
    <t>10.22.22. Проекты туристической инфраструктуры</t>
  </si>
  <si>
    <t>10.22.23. Проекты в сфере общественного здоровья</t>
  </si>
  <si>
    <t>10.22.24. Доходогенерирующие проекты</t>
  </si>
  <si>
    <t>10.22.25. Цифровые медиапроекты</t>
  </si>
  <si>
    <t>10.22.26. Другое, описание</t>
  </si>
  <si>
    <t>10.22.26. Другое, число</t>
  </si>
  <si>
    <t>10.22.27. Итого: (считается автоматически)</t>
  </si>
  <si>
    <t>10.23. Социальные проекты (занятость, безработица, бездомные)</t>
  </si>
  <si>
    <t>10.24. Проекты в сфере охраны окружающей среды</t>
  </si>
  <si>
    <t>10.25. Проекты туристической инфраструктуры</t>
  </si>
  <si>
    <t>10.26. Проекты туристической инфраструктуры</t>
  </si>
  <si>
    <t>10.27. Доходогенерирующие проекты</t>
  </si>
  <si>
    <t>10.28. Цифровые медиапроекты</t>
  </si>
  <si>
    <t>10.29. Другое, описание</t>
  </si>
  <si>
    <t>10.29. Другое, число</t>
  </si>
  <si>
    <t>10.30. Итого.</t>
  </si>
  <si>
    <t>11.1. Количество граждан, на удовлетворение потребностей которых направлены проекты, профинансированные в отчетном году</t>
  </si>
  <si>
    <t>11.2. Описание методики подсчета благополучателей или ссылка на неё (без методики подсчета благополучателей показатель не будет учитываться)</t>
  </si>
  <si>
    <t>Загрузить описание методики</t>
  </si>
  <si>
    <t>11.3. Доля благополучателей от общего количества жителей субъекта РФ</t>
  </si>
  <si>
    <t>11.4. Общее количество граждан, проживавших в субъекте РФ на 1 января отчетного года, или средняя численность за отчетный год. Указать источник статистики о количестве жителей, ссылка на источник</t>
  </si>
  <si>
    <t>11.4. Общее количество граждан, проживавших в субъекте РФ на 1 января отчетного года, или средняя численность за отчетный год. Указать источник статистики о количестве жителей, тыс. чел.</t>
  </si>
  <si>
    <t>12.0. Если проектный центр имеется, указать ответ "да". Если специально организованного проектного центра нет и сопровождением практики занимается орган власти, указать ответ "нет"</t>
  </si>
  <si>
    <t>12.1. Наименование и юридический статус проектного центра</t>
  </si>
  <si>
    <t>12.1. Наименование и юридический статус проектного центра, файлы</t>
  </si>
  <si>
    <t>12.2. Источник финансирования деятельности проектного центра</t>
  </si>
  <si>
    <t>12.3. Количество вовлеченных в реализацию практики консультантов проектного центра</t>
  </si>
  <si>
    <t>12.4. Количество привлекаемых волонтеров</t>
  </si>
  <si>
    <t>12.4.1. Описание задач волонтеров</t>
  </si>
  <si>
    <t>12.5. Количество администрирующих реализацию практики сотрудников органов власти</t>
  </si>
  <si>
    <t>13.1. Анкетирование, опросы граждан, сбор подписей</t>
  </si>
  <si>
    <t>13.1. Способ фиксации участия</t>
  </si>
  <si>
    <t>13.1. Количество участвовавших</t>
  </si>
  <si>
    <t>13.2. Очные встречи и обсуждения граждан, в том числе выдвижение проектных идей инициативной группой граждан</t>
  </si>
  <si>
    <t>13.2. Способ фиксации участия</t>
  </si>
  <si>
    <t>13.2. Количество участвовавших</t>
  </si>
  <si>
    <t>13.3. Выдвижение через органы территориального общественного самоуправления, в том числе собрания ТОС</t>
  </si>
  <si>
    <t>13.3. Способ фиксации участия</t>
  </si>
  <si>
    <t>13.3. Количество участвовавших</t>
  </si>
  <si>
    <t>13.4. Выдвижение проектных идей сельскими старостами</t>
  </si>
  <si>
    <t>13.4. Способ фиксации участия</t>
  </si>
  <si>
    <t>13.4. Количество участвовавших</t>
  </si>
  <si>
    <t>13.5. Ящики для сбора проектных идей</t>
  </si>
  <si>
    <t>13.5. Способ фиксации участия</t>
  </si>
  <si>
    <t>13.5. Количество участвовавших</t>
  </si>
  <si>
    <t>13.6. Подача проектных идей через интернет</t>
  </si>
  <si>
    <t>13.6. Способ фиксации участия</t>
  </si>
  <si>
    <t>13.6. Количество участвовавших</t>
  </si>
  <si>
    <t>13.7. Подача проектных идей через общественные приемные и депутатов</t>
  </si>
  <si>
    <t>13.7. Способ фиксации участия</t>
  </si>
  <si>
    <t>13.7. Количество участвовавших</t>
  </si>
  <si>
    <t>13.8. Иной механизм</t>
  </si>
  <si>
    <t>13.8. Способ фиксации участия</t>
  </si>
  <si>
    <t>13.8. Количество участвовавших</t>
  </si>
  <si>
    <t>14.1. Интернет-голосование</t>
  </si>
  <si>
    <t>14.1. Способ фиксации участия</t>
  </si>
  <si>
    <t>14.1. Количество участвовавших</t>
  </si>
  <si>
    <t>14.2. Очное голосование на сходах, собраниях и конференциях</t>
  </si>
  <si>
    <t>14.2. Способ фиксации участия</t>
  </si>
  <si>
    <t>14.2. Количество участвовавших</t>
  </si>
  <si>
    <t>14.3. Собрание или конференция граждан по вопросам осуществления территориального общественного самоуправления</t>
  </si>
  <si>
    <t>14.3. Способ фиксации участия</t>
  </si>
  <si>
    <t>14.3. Количество участвовавших</t>
  </si>
  <si>
    <t>14.4. Бюджетные комиссии граждан</t>
  </si>
  <si>
    <t>14.4. Способ фиксации участия</t>
  </si>
  <si>
    <t>14.4. Количество участвовавших</t>
  </si>
  <si>
    <t>14.5. Комиссии представителей власти</t>
  </si>
  <si>
    <t>14.5. Способ фиксации участия</t>
  </si>
  <si>
    <t>14.5. Количество участвовавших</t>
  </si>
  <si>
    <t>14.6. Коллегиальный орган (комиссия) (применяется в рамках модели инициативных проектов - на основании статьи 26.1 131-ФЗ)</t>
  </si>
  <si>
    <t>14.6. Способ фиксации участия</t>
  </si>
  <si>
    <t>14.6. Количество участвовавших</t>
  </si>
  <si>
    <t>14.7. Иной механизм</t>
  </si>
  <si>
    <t>14.7. Способ фиксации участия</t>
  </si>
  <si>
    <t>14.7. Количество участвовавших</t>
  </si>
  <si>
    <t>15.1. Предусматривает ли практика возможность участия всех муниципальных образований (административно-территориальных единиц) или только части из них</t>
  </si>
  <si>
    <t>15.2. Если возможность участия предусмотрена не для всех муниципальных образований (административно-территориальных единиц), следует указать, по каким критериям осуществлялся выбор участников</t>
  </si>
  <si>
    <t>16.1. Количество муниципальных образований (административно-территориальных единиц), от которых поступили проектные заявки</t>
  </si>
  <si>
    <t>16.1. Указать количество муниципальных образований, выдвинувших проектные заявки согласно перечня, муниципальный район</t>
  </si>
  <si>
    <t>16.1. Указать количество муниципальных образований, выдвинувших проектные заявки согласно перечня, городское поселение</t>
  </si>
  <si>
    <t>16.1. Указать количество муниципальных образований, выдвинувших проектные заявки согласно перечня, сельское поселение</t>
  </si>
  <si>
    <t>16.1. Указать количество муниципальных образований, выдвинувших проектные заявки согласно перечня, муниципальный округ</t>
  </si>
  <si>
    <t>16.1. Указать количество муниципальных образований, выдвинувших проектные заявки согласно перечня, городской округ</t>
  </si>
  <si>
    <t>16.1. Указать количество муниципальных образований, выдвинувших проектные заявки согласно перечня, городской округ с делением</t>
  </si>
  <si>
    <t>16.1. Указать количество муниципальных образований, выдвинувших проектные заявки согласно перечня, внутригородской район</t>
  </si>
  <si>
    <t>16.1. Указать количество муниципальных образований, выдвинувших проектные заявки согласно перечня, внутригородская территория</t>
  </si>
  <si>
    <t>17.1. Если интернет решение используется, ответ "да". В случае, если для управления практикой не предусмотрено интернет-решение, ответ "нет".</t>
  </si>
  <si>
    <t>17.1. Укажите ссылку</t>
  </si>
  <si>
    <t>17.2. В случае если была предусмотрена реализация отдельных процедур практики через Интернет, описание этих процедур</t>
  </si>
  <si>
    <t>18.1. Ссылка на официальный интернет-ресурс практики</t>
  </si>
  <si>
    <t>18.2. Ссылки на иные официальные и неофициальные информационные ресурсы практики, в том числе в социальных сетях</t>
  </si>
  <si>
    <t>18.3. Ссылка на логотип или графическое изображение названия практики</t>
  </si>
  <si>
    <t>18.3. Ссылка на логотип или графическое изображение названия практики, файлы</t>
  </si>
  <si>
    <t>18.4. Описание того, каким образом и в каких масштабах проводилась рекламная кампания ИБ (ТВ, радио, наружная реклама, социальные сети и др.) Ссылки на примеры, обеспечившие самый большой охват населения или целевой аудитории практики</t>
  </si>
  <si>
    <t>18.4. Описание того, каким образом и в каких масштабах проводилась рекламная кампания ИБ (ТВ, радио, наружная реклама, социальные сети и др.) Ссылки на примеры, обеспечившие самый большой охват населения или целевой аудитории практики. Файлы</t>
  </si>
  <si>
    <t>18.5. Описание использованных видов информационных раздаточных материалов, инфографики. Ссылки на макеты</t>
  </si>
  <si>
    <t>18.5. Описание использованных видов информационных раздаточных материалов, инфографики. Ссылки на макеты, файлы.</t>
  </si>
  <si>
    <t>19.1. Формат, периодичность и состав участников</t>
  </si>
  <si>
    <t>19.2. Количество мероприятий</t>
  </si>
  <si>
    <t>19.3. Общее количество участников</t>
  </si>
  <si>
    <t>20.1. Фамилия, Имя, Отчество полностью</t>
  </si>
  <si>
    <t>20.1. Должность</t>
  </si>
  <si>
    <t>20.2. Контактный телефон с кодом</t>
  </si>
  <si>
    <t>20.3. Адрес электронной почты</t>
  </si>
  <si>
    <t>21.1. Фамилия, Имя, Отчество полностью</t>
  </si>
  <si>
    <t>21.1. Должность</t>
  </si>
  <si>
    <t>21.2. Контактный телефон с кодом</t>
  </si>
  <si>
    <t>21.3. Адрес электронной почты</t>
  </si>
  <si>
    <t>22. Дополнительные документы</t>
  </si>
  <si>
    <t>Республика Адыгея</t>
  </si>
  <si>
    <t>-</t>
  </si>
  <si>
    <t>субсидия</t>
  </si>
  <si>
    <t>Нет</t>
  </si>
  <si>
    <t>"От идей к решению"</t>
  </si>
  <si>
    <t>Решение городской Думы муниципального образования город Новороссийск от 16.07.2019 № 437 (ред. от 26.04.2022) "Об утверждении Стратегии социально-экономического развития муниципального образования город Новороссийск до 2030 года"</t>
  </si>
  <si>
    <t>нет</t>
  </si>
  <si>
    <t>Постановление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t>
  </si>
  <si>
    <t>Министерство финансов Республики Адыгея</t>
  </si>
  <si>
    <t>4.15</t>
  </si>
  <si>
    <t>Да</t>
  </si>
  <si>
    <t>22.22</t>
  </si>
  <si>
    <t xml:space="preserve">
</t>
  </si>
  <si>
    <t>Тайбарей Светлана Егоровна</t>
  </si>
  <si>
    <t>Новгородская область</t>
  </si>
  <si>
    <t>Приоритетный региональный проект "Народный бюджет"</t>
  </si>
  <si>
    <t>"Народный бюджет"</t>
  </si>
  <si>
    <t>ГОСУДАРСТВЕННАЯ ПРОГРАММА НОВГОРОДСКОЙ ОБЛАСТИ "РАЗВИТИЕ СИСТЕМЫ МЕСТНОГО САМОУПРАВЛЕНИЯ, ИНСТИТУТОВ ГРАЖДАНСКОГО ОБЩЕСТВА И РЕАЛИЗАЦИЯ ГОСУДАРСТВЕННОЙ НАЦИОНАЛЬНОЙ ПОЛИТИКИ НА ТЕРРИТОРИИ НОВГОРОДСКОЙ ОБЛАСТИ"</t>
  </si>
  <si>
    <t xml:space="preserve">https://app-prod.xn--80apaohbc3aw9e.xn--p1ai/storage/monitoring_file_uploads/monitoring_1/field_12/2jhpZs2C1zoYpu6nxJ93cmXk4GegqsJNwQf20ET6.docx
</t>
  </si>
  <si>
    <t>Постановление Правительства Новгородской области от 25.12.2023 №600</t>
  </si>
  <si>
    <t xml:space="preserve">https://app-prod.xn--80apaohbc3aw9e.xn--p1ai/storage/monitoring_file_uploads/monitoring_1/field_14/SJym9u6tgkaC2Wvw3SUBcNoU23NSjzxioOSdnufJ.docx
</t>
  </si>
  <si>
    <t>"О стратегии социально - экономичсекого развития Новгородской области до 2026 года". Закон Новгородской области от 4 апреля 2019 года N 394-ОЗ</t>
  </si>
  <si>
    <t xml:space="preserve">https://app-prod.xn--80apaohbc3aw9e.xn--p1ai/storage/monitoring_file_uploads/monitoring_1/field_20/2Z0P7fJreiwe2EttJMPwpOqjqXhZJ4s5wtedwTEr.docx
</t>
  </si>
  <si>
    <t>Паспорт государственной программы Новгородской области "Развитие системы местного самоуправления, институтов гражданского общества и реализация государственной национальной политики на территории Новгородской области"</t>
  </si>
  <si>
    <t xml:space="preserve">https://app-prod.xn--80apaohbc3aw9e.xn--p1ai/storage/monitoring_file_uploads/monitoring_1/field_22/XCFkpaypfTOEdAARR1wXYJhRrxE7Fj55UxkGUFPV.pdf
</t>
  </si>
  <si>
    <t>Министерство финансов Новгородской области</t>
  </si>
  <si>
    <t>Муниципальные округа, городские и сельские поселения Новгородской области, отобранные для получения субсидии</t>
  </si>
  <si>
    <t>0.03</t>
  </si>
  <si>
    <t>0.04</t>
  </si>
  <si>
    <t>64.588</t>
  </si>
  <si>
    <t>Приложение N 3. Порядок предоставления и методика распределения субсидий бюджетам муниципальных округов, городских и сельских поселений Новгородской области на реализацию приоритетного регионального проекта "Народный бюджет"</t>
  </si>
  <si>
    <t xml:space="preserve">https://app-prod.xn--80apaohbc3aw9e.xn--p1ai/storage/monitoring_file_uploads/monitoring_1/field_159/F5XBHaNbmZMdTsd3kaAZ2YiQVih1SBHZR1H3WbhR.docx
</t>
  </si>
  <si>
    <t>https://53.rosstat.gov.ru/storage/mediabank/Экспресс%20О%20динамике%20численности%202024.pdf</t>
  </si>
  <si>
    <t>571.447</t>
  </si>
  <si>
    <t>государственное областное казенное учреждение "Центр муниципальной правовой информации", ведомственный проектный центр</t>
  </si>
  <si>
    <t xml:space="preserve">https://app-prod.xn--80apaohbc3aw9e.xn--p1ai/storage/monitoring_file_uploads/monitoring_1/field_168/3WtVGuJ79tkAqkqFTLpvzM9n9o2vnYi1qGmc3y09.pdf
</t>
  </si>
  <si>
    <t>областной бюджет</t>
  </si>
  <si>
    <t>"размещение информации в тематических группах муниципалитетов Вконтакте: https://vk.com/wall-162279930_628?w=wall-162279930_628 https://vk.com/wall-160413159_14340?w=wall-160413159_14340 https://vk.com/wall-160413159_14331 https://vk.com/wall-160413159_14287 https://vk.com/wall-160413159_14273  "</t>
  </si>
  <si>
    <t>"путем прямого подсчета  https://vk.com/wall-172041935_1014 https://vk.com/wall-183064536_458 https://vk.com/wall-207011837_30 https://vk.com/wall-186718337_336 https://vk.com/wall-195570906_191                                           "</t>
  </si>
  <si>
    <t>на электронную почту муниципалитетов - участников проекта  https://vk.com/wall-215786548_337 https://vk.com/wall-198728265_86 https://vk.com/wall-206708723_72</t>
  </si>
  <si>
    <t>листы регистрации к протоколам заседаний в тематических группах в социальной сети ВКонтакте, видеофиксация заседаний https://vk.com/wall-222414452_13 https://vk.com/wall-207011837_28 https://vk.com/wall-203290322_2044 https://vk.com/wall-195570906_187 https://vk.com/wall-186718337_324</t>
  </si>
  <si>
    <t>Муниципальные округа, городские и сельские поселения Новгородской области. Исключение составляют муниципальные районы, городской округ
Критериями отбора муниципальных округов и поселений для предоставления субсидий являлись: наличие муниципального правового акта об утверждении положения о реализации проекта «Народный бюджет», участие в различных проектах инициативного бюджетирования в предыдущие годы, наличие в бюджете муниципального округа или поселения бюджетных ассигнований на реализацию проекта «Народный бюджет», не менее 1 млн.рублей, информирование населения о приоритетном региональном проекте "Народный бюджет" в текущем году (в том числе публикации в печатных СМИ,  в информационно-телекоммуникационной сети "Интернет", на официальных сайтах и госпабликах). Кроме того, критериями учитывалось наличие фактов нарушения положений о реализации проекта "Народный бюджет", утвержденных муниципальными правовыми актами, и (или) рабочего плана проекта "Народный бюджет" за 3 последних отчетных года; наличие фактов нецелевого использования органами местного самоуправления, выявленных органами внутреннего государственного финансового контроля или министерством финансов Новгородской области за 3 последних отчетных года.</t>
  </si>
  <si>
    <t>https://nb.gokucmpi.ru/otchet/?t=2024</t>
  </si>
  <si>
    <t>Мониторинг реализации инициативы и заполнения отчётности посредством электронного сервиса на официальном сайте ГОКУ "Центр муниципальной правовой информации" https://gokucmpi.ru/proekty/narodnyy-byudzhet/        (свод отобранных инициатив https://nb.gokucmpi.ru/zayavka/?t=2024;                           мониторинг подрядчиков проекта "Народный бюджет" по отобранным в 2023 году инициативам для реализации их в 2024 году https://nb.gokucmpi.ru/otchet/?t=2024&amp;f=f1 ;     стоимость реализации инициатив на этапе отбора и фактическая по их завершению https://nb.gokucmpi.ru/otchet/?t=2024&amp;f=f2 ;      сводный отчет по итогам года https://nb.gokucmpi.ru/otchet/?t=2024&amp;f=f3)</t>
  </si>
  <si>
    <t>https://gokucmpi.ru</t>
  </si>
  <si>
    <t xml:space="preserve">Ссылка: https://vk.com/ppmi53
Название ресурса: ВКонтакте
Ссылка: https://gokucmpi.ru/proekty/narodnyy-byudzhet
Название ресурса: Официальный сайт ГОКУ ЦМПИ
</t>
  </si>
  <si>
    <t xml:space="preserve">https://app-prod.xn--80apaohbc3aw9e.xn--p1ai/storage/monitoring_file_uploads/monitoring_1/field_236/Dq8dpidiOeMjrLy57CdmxVdKMX0dpHgns7mglJDa.pdf
</t>
  </si>
  <si>
    <t>"Публикации регулярно размещались в тематических группах муниципальных образований и ГОКУ «ЦМПИ» в социальных сетях, в том числе:
«ВКонтакте»  «Практики инициативного бюджетирования Новгородской области» https://vk.com/ppmi53),  Госпаблик ГОКУ ""ЦМПИ"" vk.com/cmpi53 
Telegram «Инициативное бюджетирование Новгородской области» t.me/ppmi53,
https://dzen.ru/id/6324151a46
2e1c20004a7837/.
В 2024 году по проекту размещены:
87 публикаций в печатных СМИ, 
1738 публикаций в социальных сетях,
15 телерепортажей.
Количество просмотров публикаций по проекту с начала года составило 274910.              Проводился социологический опрос жителей региона (в опросе приняло участие 6964 человека, опрос проводился через открытые информационные источники в сети интернет, возможность принять участие в опросе была предоставлена жителям всех муниципальных образований региона), показатели за 2024 год: уровень осведомленности граждан о реализации проекта ""Народный бюджет"" в регионе составил более 93,1% среди опрошенных; уровень одобрения гражданами реализации проекта ""Народный бюджет"" на территории Новгородской области составил 94,9 %. 
https://vk.com/cmpi53?w=wall-162279930_1059
https://vk.com/wall-160413159_14470
https://vk.com/wall-160413159_14170
https://vk.com/wall-160413159_11574 
https://vk.com/wall-16840961_110816 
https://vk.com/wall-192854944_1020
https://vk.com/wall-160413159_11567
https://vk.com/wall-160413159_13535
https://vk.com/wall-160413159_13423
https://vk.com/wall-160413159_13415
https://vk.com/wall-160413159_13412"</t>
  </si>
  <si>
    <t>Пошаговые действия администраций муниципальных образований при реализации ПРП "Народный бюджет" https://868301.selcdn.ru/gokucmpi/iblock/e4d/e4d7e180ab9409f674919d32dbaaa488/Poshagovye-deystviya-Narodnyy-byudzhet-15.08.2023.pdf</t>
  </si>
  <si>
    <t xml:space="preserve">https://app-prod.xn--80apaohbc3aw9e.xn--p1ai/storage/monitoring_file_uploads/monitoring_1/field_240/3hYTLcvVawLdCRQ5p5aKuGz6HnMH4owoDu4aDCuE.pdf
</t>
  </si>
  <si>
    <t>1. Очные выездные семинары для Глав и специалистов городских и сельских поселений, инициативных граждан (Батецкий МО, Крестецкий МО) Тренинги для погружения в механизм практик ИБ и подготовку заявок на участие в областных конкурсах (Демянский МО. Окуловский МР, Поддорский МР, Новгородский МР, Чудовский МР, Шимский МР, Валдайский МР, Холмский МР, Маревский МР, Маловишерский МР, Пестовский МО, Волотовский МО) Семинары для студентов СУЗ и ВУЗ по вовлечению в молодежное инициативное бюджетирования (г. Боровичи, г. Великий Новгород) https://vk.com/wall-162279930_664, https://vk.com/wall-162279930_971, https://vk.com/wall-162279930_1003, https://vk.com/wall-162279930_1011            2. Семинар (тренинг), периодичность - ежегодно в соответствии с рабочим планом проекта;  состав участников - представители муниципальных округов, поселений, которые курируют проект и жители, которые модерируют заседания бюджетных комиссий в офлайн- формате (30.07.2024-55 чел.)</t>
  </si>
  <si>
    <t>Никифорова Ольга Владимировна</t>
  </si>
  <si>
    <t>директор ГОКУ "Центр муниципальной правовой информации", администратор проекта</t>
  </si>
  <si>
    <t xml:space="preserve">+7 (816) 250-24-06
</t>
  </si>
  <si>
    <t xml:space="preserve">ppmi-53@mail.ru
</t>
  </si>
  <si>
    <t>заместитель директора департамента бюджетной политики министерства финансов Новгородской области</t>
  </si>
  <si>
    <t xml:space="preserve">+7 (816) 277-47-72
</t>
  </si>
  <si>
    <t xml:space="preserve">bud_komfin@novreg.ru
</t>
  </si>
  <si>
    <t xml:space="preserve">https://app-prod.xn--80apaohbc3aw9e.xn--p1ai/storage/monitoring_file_uploads/monitoring_1/field_252/mJIogyYloOrDUw3EHkpFRhJu47sI6G7sbJjLJKaB.xlsx
</t>
  </si>
  <si>
    <t>Злобин Даниил Алексеевич</t>
  </si>
  <si>
    <t>Свердловская область</t>
  </si>
  <si>
    <t>Благоустройство сельских территорий</t>
  </si>
  <si>
    <t>Государственная программа Свердловской области "Комплексное развитие сельских территорий Свердловской области", утвержденная постановлением Правительства Свердловской области от 08.09.2021 № 582-ПП , Благоустройство сельских территорий</t>
  </si>
  <si>
    <t>Постановление правительства Свердловской области от 08.09.2021 № 582-ПП</t>
  </si>
  <si>
    <t xml:space="preserve">https://app-prod.xn--80apaohbc3aw9e.xn--p1ai/storage/monitoring_file_uploads/monitoring_1/field_14/GLTu2HWrmyf4jcVbmKw2UCDftcnRzr7KkpGCB7iI.pdf
</t>
  </si>
  <si>
    <t>Закон Свердловской области от 07.12.2023 № 128-ОЗ «Об областном бюджете на 2024 год и плановый период 2025 и 2026 годов»</t>
  </si>
  <si>
    <t xml:space="preserve">https://app-prod.xn--80apaohbc3aw9e.xn--p1ai/storage/monitoring_file_uploads/monitoring_1/field_16/ujZfNEn73sn62CAvGl8DCedS6IfuhGVrWJKLTrpv.pdf
</t>
  </si>
  <si>
    <t xml:space="preserve">https://app-prod.xn--80apaohbc3aw9e.xn--p1ai/storage/monitoring_file_uploads/monitoring_1/field_22/easP3Itzn9wb2svMdVej28twbWPD8XIPocnbhclf.png
</t>
  </si>
  <si>
    <t>Министерство агропромышленного комплекса и потребительского рынка Свердловской области</t>
  </si>
  <si>
    <t>Администрация муниципального образования Алапаевское, Администрация городского округа Богданович, Администрация города Нижний Тагил, Администрация Ирбитского муниципального образования и Качканарский городской округ.</t>
  </si>
  <si>
    <t>Государственная программа Российской Федерации, утвержденная постановлением Правительства Российской Федерации от 31.05.2019 № 696</t>
  </si>
  <si>
    <t>Министерство сельского хозяйства Российской Федерации</t>
  </si>
  <si>
    <t>Официальная методика отсутствует.</t>
  </si>
  <si>
    <t>0.09</t>
  </si>
  <si>
    <t>https://sverdl.gks.ru/folder/29698</t>
  </si>
  <si>
    <t>общее собрание жителей с.Белослудское, Протокол собрания граждан п. Полдневой, собрание активных жителей села Бараба, Протокол собрания жителей села Грязновское, Протокол собрания активных жителей села Тыгиш, Протокол жителей села Волковское, Пртокл жителей села Гарашкинское, Протокол жителей села Чернокоровское, Протокол жителей села Ильинское, Протокол собрания Общественного совета по делам п.Валериановск по итогам обсуждения проекта обустройства площадок накопления твердых ком.отходов</t>
  </si>
  <si>
    <t>протокол заседания комиссии по отбору муниципальных образований, расположенных на территории Свердловской области, для предоставления субсидии из областного бюджета местным бюджетам на реализацию мероприятий по благоустройству сельских территорий</t>
  </si>
  <si>
    <t>"Субсидии  на реализацию мероприятия по благоустройству сельских территорий предоставляются органам местного самоуправления,  расположенным на территории Свердловской области.
Перечень сельских населенных пунктов на территории Свердловской области, относящихся к сельским территориям, определен приказом Министерства агропромышленного комплекса и потребительского рынка Свердловской области от 16.12.2019 № 641 ""Об Оопределении перечней сельских территорий и сельских агломераций  Свердловской области для целей предоставлений субсидий на мероприятия, предусмотренные государственными программами Свердловской области  ""Реализация основных направлений государственной политики в сферах агропромышленного комплекса и потребительского рынка Свердловской области, утвержденной Постановлением Правительства Свердловской области от 26.08.2021 № 536-ПП ""Об утверждении государственной программы Свердловской области ""Реализация основных направлений государственной политикив сферах агропромышленного комплекса и потребительского рынка Свердловской области"" и ""Комплексное развитие сельских территорий Свердловской области"", утвержденной Постановлением Правительства Свердловской области от 08.09.2021 № 582-ПП ""Об утверждении государственной программы Свердловской области ""Комплексное развитие сельских территорий Свердловской области""
"
Порядок предоставления и распределения субсидий из областного бюджета бюджетам муниципальных образований, расположенных на территории Свердловской области, на реализацию мероприятий по благоустройству сельских территорий, являющийся приложением № 9 к государственной программе Свердловской области "Комплексное развитие сельских территорий Свердловской области", утвержденной постановлением Правительства Свердловской области от 08.09.2021 № 582-ПП</t>
  </si>
  <si>
    <t>https://mcxso.midural.ru/article/show/id/10086</t>
  </si>
  <si>
    <t xml:space="preserve">Ссылка: https://proekty.er.ru/news/er-news-3361291
Название ресурса: сайт партии "Единая Россия"
Название ресурса: специальный выпуск журнала "Нива Урала" № 5, 2023 год (печатное издание)
</t>
  </si>
  <si>
    <t>обучающие мероприятия не проводились</t>
  </si>
  <si>
    <t>Мамаева Наталья Васильевна</t>
  </si>
  <si>
    <t>ведущий специалист отдела по программам развития Министерства агропромышленного комплекса и потребительского рынка Свердловской области</t>
  </si>
  <si>
    <t xml:space="preserve">+7 (343) 312-06-00
</t>
  </si>
  <si>
    <t xml:space="preserve">n.mamaeva@66egov.ru
</t>
  </si>
  <si>
    <t>Белов Константин Юрьевич</t>
  </si>
  <si>
    <t>Ростовская область</t>
  </si>
  <si>
    <t>Инициативные проекты, выдвигаемые для получения финансовой поддержки за счет субсидий из областного бюджета</t>
  </si>
  <si>
    <t>Губернаторский проект поддержки местных инициатив «Сделаем вместе!»</t>
  </si>
  <si>
    <t>1. Государственная программа Ростовской области «Формирование современной городской среды на территории Ростовской области», утвержденная постановлением Правительства Ростовской области от 31.08.2017 № 597; 2. Государственная программа Ростовской области «Обеспечение качественными жилищно-коммунальными услугами населения Ростовской области», утвержденная постановлением Правительства Ростовской области от 17.10.2018 № 650; 3. Государственная программа Ростовской области «Развитие образования», утвержденная постановлением Правительства Ростовской области от 17.10.2018 № 646; 4. Государственная программа Ростовской области «Развитие культуры и туризма», утвержденная постановлением Правительства Ростовской области от 17.10.2018 № 653; 5. Государственная программа Ростовской области «Развитие физической культуры и спорта», утвержденная постановлением Правительства Ростовской области от 17.10.2018 № 648; 6. Государственная программа Ростовской области «Развитие транспортной системы», утвержденная постановлением Правительства Ростовской области от 17.10.2018 № 645; 7. Государственная программа Ростовской области «Социальная поддержка граждан», утвержденная постановлением Правительства Ростовской области от 17.10.2018 № 643.</t>
  </si>
  <si>
    <t xml:space="preserve">https://app-prod.xn--80apaohbc3aw9e.xn--p1ai/storage/monitoring_file_uploads/monitoring_1/field_12/NJ0ksY5wJgAIxIvOV46s4DF50s46k7O9RH2PFH9g.docx
https://app-prod.xn--80apaohbc3aw9e.xn--p1ai/storage/monitoring_file_uploads/monitoring_1/field_12/yjoBnkkrZ0yhDhBRLWWXhIpPL75jhueRl03ceHUP.docx
https://app-prod.xn--80apaohbc3aw9e.xn--p1ai/storage/monitoring_file_uploads/monitoring_1/field_12/0sNwzyob5giIxsJKtvCygYXyy3SKiO9W24H3qchj.docx
https://app-prod.xn--80apaohbc3aw9e.xn--p1ai/storage/monitoring_file_uploads/monitoring_1/field_12/4JgLfwbamtYSgU2lKFrDVPYaqXbxBNutHdQOHuXH.docx
https://app-prod.xn--80apaohbc3aw9e.xn--p1ai/storage/monitoring_file_uploads/monitoring_1/field_12/pItSla7HeVeKdtRp74q1cY648EJ5nu1A6Xv2X9Q3.docx
https://app-prod.xn--80apaohbc3aw9e.xn--p1ai/storage/monitoring_file_uploads/monitoring_1/field_12/P8GOiFx0ibXbigQT8yAqceNmYeFsnHZudbjc1enm.docx
https://app-prod.xn--80apaohbc3aw9e.xn--p1ai/storage/monitoring_file_uploads/monitoring_1/field_12/vdVFhxzTdYLWWsSrgffEx5p27mybRMA9Wogsg9PI.docx
</t>
  </si>
  <si>
    <t>1. Постановление Правительства Ростовской области от 08.06.2020 № 526 «О внесении изменений в постановление Правительства Ростовской области от 31.08.2017 № 597»; 2. Постановление Правительства Ростовской области от 15.08.2022 № 686 «О внесении изменений в постановление Правительства Ростовской области от 17.10.2018 N 650»; 3. Постановление Правительства Ростовской области от 07.09.2020 № 786 «О внесении изменений в постановление Правительства Ростовской области от 17.10.2018 № 646»; 4. Постановление Правительства Ростовской области от 31.08.2020 № 755 «О внесении изменений в постановление Правительства Ростовской области от 17.10.2018 № 653»; 5. Постановление Правительства Ростовской области от 31.08.2020 № 752 «О внесении изменений в постановление Правительства Ростовской области от 17.10.2018 № 648; 6. Постановление Правительства Ростовской области от 07.09.2020 № 787 «О внесении изменений в постановление Правительства Ростовской области от 17.10.2018 № 645»; 7. Постановление Правительства Ростовской области от 31.08.2021 № 697 «О внесении изменений в постановление Правительства Ростовской области от 17.10.2018 № 643».</t>
  </si>
  <si>
    <t xml:space="preserve">https://app-prod.xn--80apaohbc3aw9e.xn--p1ai/storage/monitoring_file_uploads/monitoring_1/field_14/9YjOXd87bCXwtIkIjMsiALu7KXXGzY56DS32WOxt.pdf
https://app-prod.xn--80apaohbc3aw9e.xn--p1ai/storage/monitoring_file_uploads/monitoring_1/field_14/QejV7yhe4orNdypxk1lIQxTvomRqBDdMiCvgbzNv.pdf
https://app-prod.xn--80apaohbc3aw9e.xn--p1ai/storage/monitoring_file_uploads/monitoring_1/field_14/O0PhGcxyNzf3iOUiQHkuA02qWNvKW9C8EQdsnK2B.pdf
https://app-prod.xn--80apaohbc3aw9e.xn--p1ai/storage/monitoring_file_uploads/monitoring_1/field_14/mlTu4vprwDrVeOJIfIeFpB4ReOPrBjUFoPbT46vR.pdf
https://app-prod.xn--80apaohbc3aw9e.xn--p1ai/storage/monitoring_file_uploads/monitoring_1/field_14/Zf1NHCndSEFypmejzApNz1tR2vdywntDs2eNwObC.pdf
https://app-prod.xn--80apaohbc3aw9e.xn--p1ai/storage/monitoring_file_uploads/monitoring_1/field_14/9ILkQMHkKLOF3X43YOhYCs605vOI2kPeI4dR14CX.pdf
https://app-prod.xn--80apaohbc3aw9e.xn--p1ai/storage/monitoring_file_uploads/monitoring_1/field_14/eFc0F9V9hKQfRYtKUDaWPsN8Mb3zGV7NoU6Rl9gZ.pdf
</t>
  </si>
  <si>
    <t>Областной закон от 16.12.2022 № 795-ЗС «Об областном бюджете на 2023 год и на плановый период 2024 и 2025 годов», Областной закон от 14.12.2023 № 58-ЗС «Об областном бюджете на 2024 год и на плановый период 2025 и 2026 годов».</t>
  </si>
  <si>
    <t xml:space="preserve">https://app-prod.xn--80apaohbc3aw9e.xn--p1ai/storage/monitoring_file_uploads/monitoring_1/field_16/lPn7GN2x1EBo03amPHhFHpNSOFjcxl7vdzShOBPJ.doc
https://app-prod.xn--80apaohbc3aw9e.xn--p1ai/storage/monitoring_file_uploads/monitoring_1/field_16/4w8hJ3j1sSoRWXZNJIMRPecJPvZCFt8AxZMroW4w.docx
</t>
  </si>
  <si>
    <t>Областной закон от 01.08.2019 № 178-ЗС "Об инициативных проектах"</t>
  </si>
  <si>
    <t xml:space="preserve">https://app-prod.xn--80apaohbc3aw9e.xn--p1ai/storage/monitoring_file_uploads/monitoring_1/field_18/SYk72UHJ1XJAef8Bpz6nScZT73xlYAmWI97yGkLH.doc
https://app-prod.xn--80apaohbc3aw9e.xn--p1ai/storage/monitoring_file_uploads/monitoring_1/field_18/EUSka2k2HEgBuToSzQfsgtwYuan0yMKxjjSAVqay.pdf
https://app-prod.xn--80apaohbc3aw9e.xn--p1ai/storage/monitoring_file_uploads/monitoring_1/field_18/kQJPhW0aZhHoQs2rYLxVhv6ZpoxNDYWlXqwDzE1z.pdf
https://app-prod.xn--80apaohbc3aw9e.xn--p1ai/storage/monitoring_file_uploads/monitoring_1/field_18/r1TSSM0oAuHThm8b3V51R84761hKQBbmEvQDl9cw.pdf
</t>
  </si>
  <si>
    <t>министерство региональной политики и массовых коммуникаций Ростовской области</t>
  </si>
  <si>
    <t>исполнительные органы Ростовской области</t>
  </si>
  <si>
    <t>местные администрации городских округов, муниципальных районов</t>
  </si>
  <si>
    <t>0.15</t>
  </si>
  <si>
    <t>любой из видов работ, предусмотренных описанием инициативного проекта для участия в конкурсном отборе инициативных проектов</t>
  </si>
  <si>
    <t>0.13</t>
  </si>
  <si>
    <t>750.687</t>
  </si>
  <si>
    <t>количество благополучателей указывается в составе заявки на участие в конкурсном отборе проектов, выдвигаемых для получения финансовой поддержки за счет субсидий из областного бюджета, направляемой местными администрациями городских округов, муниципальных районов</t>
  </si>
  <si>
    <t>https://61.rosstat.gov.ru/storage/mediabank/1(147).pdf</t>
  </si>
  <si>
    <t>в информационно-телекоммуникационной сети "Интернет" с использованием специализированного сайта https://vmeste.donland.ru/</t>
  </si>
  <si>
    <t>протокол заседания муниципальной комиссии городского округа, муниципального района</t>
  </si>
  <si>
    <t>https://www.donland.ru/result-report/2178/</t>
  </si>
  <si>
    <t>https://vmeste.donland.ru/</t>
  </si>
  <si>
    <t xml:space="preserve">Ссылка: https://www.donland.ru/activity/2623/
Название ресурса: официальный сайт Правительства Ростовской области
</t>
  </si>
  <si>
    <t>https://static.tildacdn.com/tild3034-3766-4835-b362-343964326239/Logo_SDELAEM_VMESTE_.png</t>
  </si>
  <si>
    <t xml:space="preserve">https://app-prod.xn--80apaohbc3aw9e.xn--p1ai/storage/monitoring_file_uploads/monitoring_1/field_236/nM5J01JAQEiZ4m9XcjRgybXCob9zX33juIhvQC8k.jpg
</t>
  </si>
  <si>
    <t>В рамках информационной поддержки инициативного бюджетирования, реализуемого на территории Ростовской области, в региональных и муниципальных СМИ в 2024 году вышло порядка 2500 публикаций.
Материалы по теме также были размещены в официальных аккаунтах Правительства Ростовской области, исполнительных органов Ростовской области, глав администраций муниципальных образований Ростовской области, администраций муниципальных образований Ростовской области, а также в аккаунтах муниципальных СМИ. Суммарное количество подписчиков в данных аккаунтах свыше 1,4 млн человек.
Ссылки на освещение инициативного бюджетирования в сетевых изданиях:
https://don24.ru/rubric/sport/sdelaem-vmeste-v-2025-godu-na-donu-realizuyut-26-iniciativnyh-proektov-v-sfere-sporta.html
https://don24.ru/rubric/obschestvo/v-morozovske-sozdali-ekopark.html
https://don24.ru/rubric/obschestvo/vladimir-vlaznev-zhiteli-dona-stali-dvizhuschey-siloy-v-osuschestvlenii-vazhnyh-dlya-municipalitetov-zadach.html
https://www.kommersant.ru/doc/6560299
https://gazetazemlya.ru/2023/08/09/vasilij-golubev-utverdil-perechen-proektov-sdelaem-vmeste-dlya-realizacii-v-2024-godu/
https://finance.rambler.ru/economics/51947781-v-rostovskoy-oblasti-uvelichili-finansirovanie-initsiativnyh-proektov-do-3-mln-rubley/
https://www.donnews.ru/v-rostovskoy-oblasti-budut-vydelyat-do-3-mln-rubley-na-initsiativnye-proekty
https://don24.ru/rubric/obschestvo/v-hutore-kalinin-blagoustraivayut-sportivnuyu-ploschadku.html
ТВ-сюжеты:
https://don24.ru/rubric/obrazovanie/bylo-stalo-obnovlenie-muzykalnoy-shkoly-v-novoshahtinske.html
https://don24.ru/rubric/obschestvo/gubernatorskiy-kontrol-v-millerovskom-rayone.html
https://don24.ru/rubric/obschestvo/gubernatorskiy-kontrol-v-bagaevskom-rayone.html
https://don24.ru/rubric/obschestvo/kak-idet-remont-stadiona-i-centralnoy-rayonnoy-bolnicy-gruppa-gubernatorskogo-kontrolya-pobyvala-v-ust-doneckom-rayone.html
https://don24.ru/rubric/obschestvo/razvitie-millerovskogo-rayona.html</t>
  </si>
  <si>
    <t>В 2023 году было проведено 2 обучающих мероприятия по инициативному бюджетированию с использованием системы видеоконференцсвязи, в которых принимали участие представители Правительства Ростовской области, исполнительных органов Ростовской области, органов местного самоуправления и инициативных групп по выдвижению инициативных проектов, выдвигаемых для получения финансовой поддержки за счет субсидий из областного бюджета</t>
  </si>
  <si>
    <t>консультант отдела развития местного самоуправления управления развития местного самоуправления министерства региональной политики и массовых коммуникаций Ростовской области</t>
  </si>
  <si>
    <t xml:space="preserve">+7 (863) 240-14-69
</t>
  </si>
  <si>
    <t xml:space="preserve">belov_ky@donland.ru
</t>
  </si>
  <si>
    <t>Караханова Юлия Алексеевна</t>
  </si>
  <si>
    <t>заместитель начальника управления межбюджетных отношений министерства финансов Ростовской области</t>
  </si>
  <si>
    <t xml:space="preserve">+7 (863) 240-16-49
</t>
  </si>
  <si>
    <t xml:space="preserve">https://app-prod.xn--80apaohbc3aw9e.xn--p1ai/storage/monitoring_file_uploads/monitoring_1/field_252/PIG6BG9hfy8FYABfYJtDqGqAH8Vj91quvb71SlSO.xlsx
</t>
  </si>
  <si>
    <t>Формирование комфортной городской среды</t>
  </si>
  <si>
    <t>О ГОСУДАРСТВЕННОЙ ПРОГРАММЕ НОВГОРОДСКОЙ ОБЛАСТИ "ФОРМИРОВАНИЕ КОМФОРТНОЙ ГОРОДСКОЙ СРЕДЫ И МОДЕРНИЗАЦИЯ СИСТЕМЫ КОММУНАЛЬНОГО ХОЗЯЙСТВА НОВГОРОДСКОЙ ОБЛАСТИ"</t>
  </si>
  <si>
    <t xml:space="preserve">https://app-prod.xn--80apaohbc3aw9e.xn--p1ai/storage/monitoring_file_uploads/monitoring_1/field_12/s9IVPQs4yqFMt90JwhZGYZz1Ur80kRVmAjelV6mB.docx
</t>
  </si>
  <si>
    <t>постановление Правительства Новгородской области от 17.11.2023 №515</t>
  </si>
  <si>
    <t xml:space="preserve">https://app-prod.xn--80apaohbc3aw9e.xn--p1ai/storage/monitoring_file_uploads/monitoring_1/field_14/mLyraDuL7aeBVZav5yvmNoMNzXQbTsQiIb2ouP1D.docx
</t>
  </si>
  <si>
    <t>Министерство жилищно-коммунального хозяйства и топливно-энергетического комплекса Новгородской области</t>
  </si>
  <si>
    <t>Бюджеты городского округа Новгородской области, городских и сельских поселений, муниципальных районов, муниципальных округов Новгородской области</t>
  </si>
  <si>
    <t>0.02</t>
  </si>
  <si>
    <t>Национальный проект "Инфраструктура для жизни"</t>
  </si>
  <si>
    <t>Министерство строительства и жилищно-коммунального хозяйства Российской Федерации</t>
  </si>
  <si>
    <t>Благополучателями от реализации федерального проекта "Формирование комфортной городской среды и модернизация системы коммунального хозяйства на территории Новгородской области" является все население Новгородской области</t>
  </si>
  <si>
    <t>проведение опросов населения, работа на субботниках</t>
  </si>
  <si>
    <t>на портале https://53.gorodsreda.ru/result-voting</t>
  </si>
  <si>
    <t>протоколы участия граждан в решении вопросов развития городской среды, утвержденные Администрациями МО</t>
  </si>
  <si>
    <t>https://53.gorodsreda.ru/result-voting</t>
  </si>
  <si>
    <t>не предусмотрено</t>
  </si>
  <si>
    <t xml:space="preserve">Ссылка: https://vk.com/zhkh53
Название ресурса: ВКонтакте Министерство ЖКХ и ТЭК Новгородской области
</t>
  </si>
  <si>
    <t>агитационная кампания, телевизионная реклама, освещение мероприятий в социальных сетях https://53.gorodsreda.ru/</t>
  </si>
  <si>
    <t>не проводились</t>
  </si>
  <si>
    <t>Гудкова Инна Георгиевна</t>
  </si>
  <si>
    <t>главный консультант департамента жилищно-коммунального хозяйства министерства жилищно-коммунального хозяйства и топливно-энергетического комплекса Новгородской области</t>
  </si>
  <si>
    <t xml:space="preserve">+7 (816) 266-51-64
</t>
  </si>
  <si>
    <t xml:space="preserve">jkh-tek.nov@mail.ru
</t>
  </si>
  <si>
    <t>заместитель директора департамента по бюджетной политике</t>
  </si>
  <si>
    <t xml:space="preserve">https://app-prod.xn--80apaohbc3aw9e.xn--p1ai/storage/monitoring_file_uploads/monitoring_1/field_252/b2YeuvTOSwYDxqk8oocJ2kPH3qo5KFJMcjquGkuW.xlsx
</t>
  </si>
  <si>
    <t>Козырева Юлия Каримовна</t>
  </si>
  <si>
    <t>Томская область</t>
  </si>
  <si>
    <t>Субсидии местным бюджетам на финансовую поддержку инициативных проектов, выдвигаемых муниципальными образованиями Томской области</t>
  </si>
  <si>
    <t>Инициативное бюджетирование в Томской области</t>
  </si>
  <si>
    <t>Государственная программа "Эффективное управление региональными финансами, государственными закупками и совершенствование межбюджетных отношений в Томской области", подпрограмма "Повышение финансовой грамотности и развитие инициативного бюджетирования на территории Томской области", ведомственный проект "Содействие в реализации в муниципальных образованиях Томской области инициативных проектов, предложенных населением Томской области"</t>
  </si>
  <si>
    <t xml:space="preserve">https://app-prod.xn--80apaohbc3aw9e.xn--p1ai/storage/monitoring_file_uploads/monitoring_1/field_12/GALbM200MDgF38m2k8jyzGugZB75XQ22z3ERrxXS.docx
</t>
  </si>
  <si>
    <t>Постановление Администрации Томской области от 23.03.2018 N 115а "О внесении изменения в постановление Администрации Томской области от 26.11.2014 N 433а"</t>
  </si>
  <si>
    <t xml:space="preserve">https://app-prod.xn--80apaohbc3aw9e.xn--p1ai/storage/monitoring_file_uploads/monitoring_1/field_14/9vle59tYmg6xRECSnN9XpwFusNaVTPIwTqeuHHh2.docx
</t>
  </si>
  <si>
    <t>отсутствует</t>
  </si>
  <si>
    <t>1) Закон Томской области от 10 июля 2017 года № 82-ОЗ "О внесении изменений в Закон Томской области "О межбюджетных отношениях в Томской области";  2) Распоряжение Департамента финансов Томской области от 05.08.2020 № 16/47-р "Об организации проведения конкурсного отбора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3) Распоряжение Администрации Томской области от 15.07.2020 № 463-ра "О конкурсной комиссии по отбору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(вместе с "Положением о конкурсной комиссии по отбору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t>
  </si>
  <si>
    <t xml:space="preserve">https://app-prod.xn--80apaohbc3aw9e.xn--p1ai/storage/monitoring_file_uploads/monitoring_1/field_22/0bhYGgKt5OE06yxrTzCSwJEUCGvyUraHNWK17Lfi.docx
https://app-prod.xn--80apaohbc3aw9e.xn--p1ai/storage/monitoring_file_uploads/monitoring_1/field_22/ugF1OY0HsPqkAwiDLRq4La0dmecJNDqcgWIuuDAQ.pdf
https://app-prod.xn--80apaohbc3aw9e.xn--p1ai/storage/monitoring_file_uploads/monitoring_1/field_22/ZSvHKeYGswGQ6rk0vmgx6Rb7j0fHbZlnHvRHWsGe.pdf
https://app-prod.xn--80apaohbc3aw9e.xn--p1ai/storage/monitoring_file_uploads/monitoring_1/field_22/5HPXcZhZnWZomqjOVkk7ShHEvXe9bb0TATIJ77bB.pdf
https://app-prod.xn--80apaohbc3aw9e.xn--p1ai/storage/monitoring_file_uploads/monitoring_1/field_22/F4fNsnEqdhDJMa8vuUwbsJQmlhcDxWPAGEj6LXGh.pdf
https://app-prod.xn--80apaohbc3aw9e.xn--p1ai/storage/monitoring_file_uploads/monitoring_1/field_22/hYs7SzOEdzWml7hYrwETC5oYZa8leMkv9HiKQ00P.doc
</t>
  </si>
  <si>
    <t>Департамент финансов Томской области</t>
  </si>
  <si>
    <t>Бюджеты муниципальных образований Томской области</t>
  </si>
  <si>
    <t>1) в форме неоплачиваемых работ (калькулыция/расчет, исходя из рыночной стоимости работ);
2) в форме предоставления материалов и оборудования (калькуляция/расчет, исходя из рыночной стоимости материалов и оборудования);
3) в форме предоставления транспортных средств или иной техники (калькуляция/расчет, исходя из рыночной стоимости часа/дня работы техники)</t>
  </si>
  <si>
    <t xml:space="preserve">https://app-prod.xn--80apaohbc3aw9e.xn--p1ai/storage/monitoring_file_uploads/monitoring_1/field_57/jiqPJdLVn7MwdT8Cy5B5isoFhJ3WD3FRcMTDV4P1.docx
</t>
  </si>
  <si>
    <t>отсутсвует</t>
  </si>
  <si>
    <t>90.587</t>
  </si>
  <si>
    <t>Благополучатели (население, которое будет пользоваться результатами реализации проекта на регулярной основе) – категория оценочная. Вместе с тем, необходимо понимать, что существуют объекты массового пользования (например, площади, парки, скверы, дома культуры), и ограниченного пользования (например, детские площадки, и спортивные объекты). 
Для мест массового пользования в качестве категории получателей возможно указать население соответствующего населенного пункта в целом. 
Для детских площадок в качестве категорий потребителей возможно указывать детей в возрасте до 14 лет.
Для спортивных объектов – детей в возрасте от 7 до 14 лет, подростков, взрослое трудоспособное население (например, в возрасте до 65 лет).
По дорожным объектам при определении категории получателей необходимо учитывать их место расположения. Если это центральная дорога, тогда благополучателями будет все население соответствующего населенного пункта, если, например, переулок, которым в основном пользуются жители близлежащих домов, то благополучателями будут граждане, проживающие на прилегающих улицах.
Общее количество благополучателей по объектам общего пользования определяется как численность населенного пункта. Общее количество благополучателей по объектам ограниченного пользования – только численность соответствующей категории.
В качестве способа определения следует использовать статистические и иные официальные данные о численности соответствующей группы населения.
Методика подсчета благополучателей описана в методических рекомендациях по формированию конкурсной заявки на участие в конкурсном отборе инициативных проектов, выдвигаемых муниципальными образованиями Томской области для получения из областного бюджета субсидии на их финансовую поддержку (п.19) (https://depfin.tomsk.gov.ru/files/front/download?id=500362).</t>
  </si>
  <si>
    <t xml:space="preserve">https://app-prod.xn--80apaohbc3aw9e.xn--p1ai/storage/monitoring_file_uploads/monitoring_1/field_159/nRWu246mkVyIyGbK21lv84rkiXWP9LECL0t8fO7F.docx
</t>
  </si>
  <si>
    <t>8.68</t>
  </si>
  <si>
    <t>https://70.rosstat.gov.ru/storage/mediabank/Численность%20постоянного%20населения(3).pdf</t>
  </si>
  <si>
    <t>1043.385</t>
  </si>
  <si>
    <t>анкеты (опросные листы), подписные листы подомовых обходов, фото с указанием даты съемки во время подомового обхода</t>
  </si>
  <si>
    <t>протоколы собраний граждан (предварительных и итоговых собраний по выбору проекта для подачи заявки), фото с указанием даты съемки с собраний граждан</t>
  </si>
  <si>
    <t>ссылки на интернет-страницы в соц.сетях и на официальных сайтах МО с результатами опросов (https://ok.ru/molchano/topic/156422069901399; https://vk.com/novokriv?w=wall-171080366_251; https://gorodasino.ru/survey/21/report; https://vk.com/wall-172504905_732)</t>
  </si>
  <si>
    <t>протокол заседания комиссии из состава представителей власти (граждане не принимают участие в заседаниях комиссии)</t>
  </si>
  <si>
    <t>99.26</t>
  </si>
  <si>
    <t>участие предусмотрено для всех МО, в состав которых входят населенные пункты численностью до 35 тыс.человек (могут участвовать все сельские и городские поселения, муниципальные районы и три из четырех городских округов)
из 135 МО (в т.ч. 4 городских округа, 16 муниципальных районов, 3 городских поселения и 112 сельских поселений) участие предусмотрено для 134 МО
в конкурсном отборе не может участвовать городской округ Стрежевой, поскольку в его составе нет населенных пунктов численностью населения до 35 тыс.человек</t>
  </si>
  <si>
    <t>https://depfin.tomsk.gov.ru/initsiativnoe-bjudzhetirovanie</t>
  </si>
  <si>
    <t xml:space="preserve">Ссылка: https://vlfin.ru/search?search=инициативное+бюджетирование
Название ресурса: Сайт проекта "Ваши личные финансы"
Ссылка: http://smo-tomsk.ru/news/?newsid=624
Название ресурса: Сайт Ассоциации "Совет муниципальных образований Томской области"
Ссылка: https://rutube.ru/video/bdbc9347a463f4a173b407cef7c6b8b0/
Название ресурса: Видеопортал Rutube
Ссылка: https://rutube.ru/video/4044e089eaba8ab0e4607dee9cef2264/
Название ресурса: Видеопортал Rutube
</t>
  </si>
  <si>
    <t>https://depfin.tomsk.gov.ru/uploads/ckfinder/285/userfiles/images/изображение(1).png</t>
  </si>
  <si>
    <t xml:space="preserve">https://app-prod.xn--80apaohbc3aw9e.xn--p1ai/storage/monitoring_file_uploads/monitoring_1/field_236/rQUG2XExD4dhRFANDjE1z4IiOV3mkEaeO4SVN9PQ.png
</t>
  </si>
  <si>
    <t>Сайт проекта "Ваши личные финансы" (https://rutube.ru/video/bdbc9347a463f4a173b407cef7c6b8b0/;
https://vlfin.ru/search?search=инициативное+бюджетирование;
https://vlfin.ru/a/tomskaya-oblast-nachnet-vnedryat-initsiativnoe-byudzhetirovanie-s-uchastiem-grazhdan);
радио;
официальный сайт Департамента финансов Томской области (https://depfin.tomsk.gov.ru/initsiativnoe-bjudzhetirovanie);
официальный сайт Администрации Томской области;
сайт Совета муниципальных образований Томской области
(http://smo-tomsk.ru/news/?newsid=357)</t>
  </si>
  <si>
    <t>Журнал "Вестник" Ассоциации "Совет муниципальных образований Томской области" (http://smo-tomsk.ru/files/Izdaniya/2024/Vestnik_iun_-sentyabr_.pdf) 
Презентационные материалы к семинару от 13.09.2024 (http://smo-tomsk.ru/files/Dokumenty/2024/Iniciativnoe_otbor_2025.pdf)
Инициативные проекты, реализованные в муниципальных образованиях Томской области в 2023 году (https://depfin.tomsk.gov.ru/files/front/download?id=484819)</t>
  </si>
  <si>
    <t xml:space="preserve">https://app-prod.xn--80apaohbc3aw9e.xn--p1ai/storage/monitoring_file_uploads/monitoring_1/field_240/qwl4OrbjqCP6CrSIkG5UpkG0Xmtnh2MWessLeYgh.pdf
https://app-prod.xn--80apaohbc3aw9e.xn--p1ai/storage/monitoring_file_uploads/monitoring_1/field_240/6a5ggwVNkiIwckmpknEgJPZexvgx0BbTuRGyES9T.pdf
https://app-prod.xn--80apaohbc3aw9e.xn--p1ai/storage/monitoring_file_uploads/monitoring_1/field_240/em1THIRV6JBr3xkmIvlIVJyNLtWswvvbik46zKQv.pdf
</t>
  </si>
  <si>
    <t>Семинар в очном и онлайн формате (13.09.2024), участники:  главы поселений и сотрудники органов местного самоуправления поселений, районов и городских округов.
Спикер - представитель Департамента финансов Томской области.</t>
  </si>
  <si>
    <t>консультант-экономист комитета методологии и бюджетной политики Департамента финансов Томской области</t>
  </si>
  <si>
    <t xml:space="preserve">+7 (382) 271-24-27
</t>
  </si>
  <si>
    <t xml:space="preserve">kyk@depfin70.ru
</t>
  </si>
  <si>
    <t xml:space="preserve">https://app-prod.xn--80apaohbc3aw9e.xn--p1ai/storage/monitoring_file_uploads/monitoring_1/field_252/mKbzy1MaoZarciNgYcYNeOOGmrRY5sgbrE2ia9eo.zip
https://app-prod.xn--80apaohbc3aw9e.xn--p1ai/storage/monitoring_file_uploads/monitoring_1/field_252/d9XDp04d3nuLU7dt3S1g0m8qfyAPrQiQi0LXFADH.pdf
</t>
  </si>
  <si>
    <t>Терехов Сергей Владимирович</t>
  </si>
  <si>
    <t>Челябинская область</t>
  </si>
  <si>
    <t>О некоторых вопросах правового регулирования отношений, связанных с инициативными проектами, выдвигаемыми для получения финансовой поддержки за счет межбюджетных трансфертов из областного бюджета</t>
  </si>
  <si>
    <t>Государственная программа Челябинской области "Поддержка инициативных проектов в муниципальных образованиях Челябинской области"от 7 февраля 2024 г. N 90-П</t>
  </si>
  <si>
    <t xml:space="preserve">https://app-prod.xn--80apaohbc3aw9e.xn--p1ai/storage/monitoring_file_uploads/monitoring_1/field_12/5lHhAY7U2mJN7eEgiTRCF2UUhDuhMgeedEZUDqJ2.pdf
</t>
  </si>
  <si>
    <t>Постановление Правительства Челябинской области "О государственной программе Челябинской области "Поддержка инициативных проектов в муниципальных образованиях Челябинской области" от 07.02.2024</t>
  </si>
  <si>
    <t xml:space="preserve">https://app-prod.xn--80apaohbc3aw9e.xn--p1ai/storage/monitoring_file_uploads/monitoring_1/field_14/ByEh6oDYuBxu2hi5cL4RpcVkl2II05UrJrFw4LLz.pdf
</t>
  </si>
  <si>
    <t>Закон Челябинской области от 22.12.2020 г. N 288-ЗО  «О некоторых вопросах правового регулирования отношений, связанных с инициативными проектами, выдвигаемыми для получения финансовой поддержки за счет межбюджетных трансфертов  из областного бюджета»</t>
  </si>
  <si>
    <t xml:space="preserve">https://app-prod.xn--80apaohbc3aw9e.xn--p1ai/storage/monitoring_file_uploads/monitoring_1/field_18/103PzQG7k2GcK6YkyAfY6nQlCC0HpAQIG57dvvpH.pdf
</t>
  </si>
  <si>
    <t>90-П от 07.02.2024 г. срок действия программы до 2030 года.</t>
  </si>
  <si>
    <t xml:space="preserve">https://app-prod.xn--80apaohbc3aw9e.xn--p1ai/storage/monitoring_file_uploads/monitoring_1/field_20/ALPFSgEnkf17Y9nM9cauIyAuH6eMK0LnRIk3YRnx.pdf
</t>
  </si>
  <si>
    <t>Министерство строительства и инфраструктуры Челябинской области</t>
  </si>
  <si>
    <t>Муниципальное образование Челябинской области</t>
  </si>
  <si>
    <t>0.1</t>
  </si>
  <si>
    <t>0.79</t>
  </si>
  <si>
    <t>Порядок оформления трудового и имущественного участия в инициативном проекте определяется нормативными правовыми актами муниципальных образований (Пункт 4 статьи 8 Закона Челябинской области от 22.12.2020 г. N 288-ЗО "О некоторых вопросах правового регулирования отношений, связанных с инициативными проектами, выдвигаемыми для получения финансовой поддержки за счет межбюджетных трансфертов из областного бюджета")</t>
  </si>
  <si>
    <t xml:space="preserve">https://app-prod.xn--80apaohbc3aw9e.xn--p1ai/storage/monitoring_file_uploads/monitoring_1/field_57/4h6qmNt8zy2zGzjqH9UbR8iLBLTTIhqrWHLls6Ao.pdf
</t>
  </si>
  <si>
    <t>При оценке показателя использовались данные о численности постоянного населения муниципальных образований Челябинской области, в которых в отчетном году были реализованы инициативные проекты, опубликованные в статистическом бюллетене Федеральной службы государственной статистики "Численность населения Российской Федерации по муниципальным образованиям на 1 января 2024 года"</t>
  </si>
  <si>
    <t xml:space="preserve">https://app-prod.xn--80apaohbc3aw9e.xn--p1ai/storage/monitoring_file_uploads/monitoring_1/field_159/sgXV7QdB0q6UJC60jegXK6bfMv6XO8V8NqinIdsW.docx
https://app-prod.xn--80apaohbc3aw9e.xn--p1ai/storage/monitoring_file_uploads/monitoring_1/field_159/8a09T14vENOqWe1Nmrot2235geEVaheS9wLMeVoS.xlsx
</t>
  </si>
  <si>
    <t>94.85</t>
  </si>
  <si>
    <t>https://74.rosstat.gov.ru/population</t>
  </si>
  <si>
    <t>Протокол</t>
  </si>
  <si>
    <t>Протокол собрания граждан</t>
  </si>
  <si>
    <t>https://pos.gosuslugi.ru</t>
  </si>
  <si>
    <t>Протокол конкурсной комиссии</t>
  </si>
  <si>
    <t>Закон Челябинской области от 22.12.2020 г. N 288-ЗО "О некоторых вопросах правового регулирования отношений, связанных с инициативными проектами, выдвигаемыми для получения финансовой поддержки за счет межбюджетных трансфертов из областного бюджета" Государственная программа Челябинской области "Поддержка инициативных проектов в муниципальных образованиях Челябинской области"от 7 февраля 2024 г. N 90-П</t>
  </si>
  <si>
    <t>В отношении инициативного проекта, допущенного к конкурсному отбору, инициатор проекта может инициировать проведение электронного голосования граждан в информационно-телекоммуникационной сети  «Интернет» с целью выявления их мнения по вопросу дополнительной поддержки инициативного проекта.
Онлайн-голосование в поддержку инициативных проектов проводится на сайте https://pos.gosuslugi.ru  Платформы обратной связи (ПОС) Единого портала государственных и муниципальных услуг , доступ граждан к которой  осуществляется через личный кабинет на Едином портале государственных и муниципальных услуг (https://www.gosuslugi.ru/) или мобильное приложение «Госуслуги»</t>
  </si>
  <si>
    <t>https://mingkh.gov74.ru/mingkh/activities/gorsreda/InicBudg.htm</t>
  </si>
  <si>
    <t xml:space="preserve">Ссылка: https://cheladmin.ru/cheladmin/overview/Podvedy/zkh/inicbudzhet/2024.htm
Название ресурса: Челябинский городской округ
Ссылка: https://ufaleyadmin.ru/ufaleyadmin/activity/prg/munprogram.htm
Название ресурса: Верхнеуфалейский городской округ
Ссылка: https://www.zlat-go.ru/target/citizen/initsiativnoe-byudzhetirovanie/
Название ресурса: Златоустовский городской округ
Ссылка: https://karabash-go.ru/site/section?id=216
Название ресурса: Карабашский городской округ
Ссылка: https://www.akgo74.ru/initsiativnoe-byudzhetirovanie/
Название ресурса: Копейский городской округ
Ссылка: https://korkino-okrug.gov74.ru/korkinookrug/activity/Iniciativnoebudjetirovanie.htm
Название ресурса: Коркинский муниципальный округ
Ссылка: https://adminkgo.ru/kyshtym/initsiativnoe-byudzhetirovanie/
Название ресурса: Кыштымский городской округ
Ссылка: https://zato-lokomotivny.ru/index.php/initsiativnoe-byudzhetirovanie
Название ресурса: Локомотивный городской округ
Ссылка: https://www.magnitogorsk.ru/content/bokovoe-menyu/initsiativnoe-byudzhetirovanie
Название ресурса: Магнитогорский городской округ
Ссылка: https://g-miass.ru/miass/information/iniciativnoebudzhetirovanie.htm
Название ресурса: Миасский городской округ
Ссылка: https://nzpr.ru/about/news/index.php
Название ресурса: Нязепетровский муниципальный округ
Ссылка: https://ozerskadm.ru/initsiativnoe-byudzhetirovanie.php
Название ресурса: Озерский городской округ
Ссылка: https://plastrayon.ru/municipalnye-programmy/otdel-zhkh-i-stroitelstva/programmy/municipalnaya-programma-realizaciya-proekta-iniciativnoe-byudzhetirovanie-na-territorii-plastovskogo-municipalnogo-raiona-na-2024-2026-gody
Название ресурса: Пластовский муниципальный округ
Ссылка: https://satka.gov74.ru/satka/activity/ib.htm
Название ресурса: Саткинский муниципальный округ
Ссылка: http://www.snzadm.ru/?p=718
Название ресурса: Снежинский городской округ
Ссылка: http://admintrg.ru/initciativ_bydjet.html
Название ресурса: Трехгорный городской округ
Ссылка: https://troick.gov74.ru/troick/activity/iniciatbyudzhetirovanie.htm
Название ресурса: Троицкий городской округ
Ссылка: https://chebarcul.ru/administration/initsiativnoe-byudzhetirovanie/
Название ресурса: Чебаркульский городской округ
Ссылка: https://u-uralsk.gov74.ru/uuralsk/activity/initiativeprojects.htm
Название ресурса: Южноуральский городской округ
Ссылка: https://agapovka.ru/sobranie-deputatov/iniciativnoe-byudzhetirovanie
Название ресурса: Агаповский муниципальный район
Ссылка: https://argayash.ru/administraciya/iniciativnye-proekty
Название ресурса: Аргаяшский муниципальный район
Ссылка: https://аша-район.рф/initsiativnoye_byudzhetirovaniye/
Название ресурса: Ашинский муниципальный район
Ссылка: https://bredy74.ru/bredy/overview/iniciativnoebyudzhetirovanie.htm
Название ресурса: Брединский муниципальный район
Ссылка: https://varna74.ru/deyatelnost/iniciativnoe-byudzhetirovanie
Название ресурса: Варненский муниципальный район
Ссылка: https://verhneuralsk.gov74.ru/verhneuralsk/activity/iniciativnoebyudzhetirovanie.htm
Название ресурса: Верхнеуральский муниципальный район
Ссылка: https://admemr.ru/realizatsiya-initsiativnykh-proektov.html
Название ресурса: Еманжелинский муниципальный район
Ссылка: https://www.admetkul.ru/initsiativnoe-byudzhetirovanie/
Название ресурса: Еткульский муниципальный район
Ссылка: https://www.kartalyraion.ru/city/initsiativnoe-byudzhetirovanie/
Название ресурса: Карталинский муниципальный район
Ссылка: https://admkmr.ru/v8/documents/750/
Название ресурса: Каслинский муниципальный район
Ссылка: https://katavivan.ru/node/18418
Название ресурса: Катав-Ивановский муниципальный район
Ссылка: https://kizil74.ru/iniciativnoe-byudzhetirovanie/iniciativnoe-byudzhetirovanie-2025
Название ресурса: Кизильский муниципальный район
Ссылка: https://krasnoarmeyka.ru/ekonomika-i-finansy/iniciativnoe-byudzhetirovanie
Название ресурса: Красноармейский муниципальный район
Ссылка: https://kunashak.ru/city/initbud/
Название ресурса: Кунашакский муниципальный район
Ссылка: https://admkusa.gov74.ru/admkusa/activity/iniciativnoepartisipatornoeb.htm
Название ресурса: Кусинский муниципальный район
Ссылка: https://nagaybak.gov74.ru/nagaybak/activity/iniciativnoebyudzhetirovanie.htm
Название ресурса: Нагайбакский муниципальный округ
Ссылка: https://okt74.ru/okt/activity/iniciativnoebyudzhetirovanie.htm
Название ресурса: Октябрьский муниципальный район
Ссылка: https://chelsosna.ru/activity/initsiativnoe-byudzhetirovanie/
Название ресурса: Сосновский муниципальный район
Ссылка: https://troitsk-rayon.gov74.ru/troitskrayon/activity/iniciativnoebyudzhetirovanie.htm
Название ресурса: Троицкий муниципальный район
Ссылка: https://troitsk-rayon.gov74.ru/troitskrayon/activity/iniciativnoebyudzhetirovanie.htm
Название ресурса: Увельский муниципальный район
Ссылка: https://уйский-район.рф/iniciativnoe-byudzhetirovanie-1/postanovleniya
Название ресурса: Уйский муниципальный район
Ссылка: https://ch-adm.ru/inpr/npa
Название ресурса: Чебаркульский муниципальный район
Ссылка: https://chesmamr74.ru/chesmamr/activity/iniciativnoebyudzhetirovanie.htm
Название ресурса: Чесменский муниципальный район
</t>
  </si>
  <si>
    <t>Информационная компания о процедурах инициативного бюджетирования и полученных результатах проводится органами местного самоуправления посредством публикации (объявления, анонсы, пресс-релизы, фото- и видеорепортажи, отчеты) на официальных интернет-сайтах данных органов, в аккаунтах в социальных сетях, в местных печатных периодических изданиях, в телеэфире местных новостей</t>
  </si>
  <si>
    <t xml:space="preserve">https://app-prod.xn--80apaohbc3aw9e.xn--p1ai/storage/monitoring_file_uploads/monitoring_1/field_238/UCrWn2Hw6LfYUZZ5SuepzvOTXwpZWmlzLtSWQKAs.jpg
</t>
  </si>
  <si>
    <t>В зданиях органов местного самоуправления на стендах (досках объявлений, уголках посетителей) размещаются:
- объявления о начале периода сбора инициативных проектов;
- разъяснительные материалы для инициаторов в форме буклетов, листовок.
Наглядные и справочные материалы о процедурах инициативного бюджетирования публикуются на официальных сайтах органов местного самоуправления:
https://www.akgo74.ru/initsiativnoe-byudzhetirovanie/initsiativnoe-byudzhetirovanie%20%D0%B4%D0%B5%D0%B9%D1%81%D1%82%D0%B2%D0%B8%D1%8F.php 
https://www.magnitogorsk.ru/storage/app/media/ECONOMIKA_FINANSI/Iniciativnoe/Iniciativka-infografika.jpg
http://www.ozerskadm.ru/upload/10_2023/2024-03-18_14-52-55.png
http://www.ozerskadm.ru/upload/10_2023/%D0%9F%D0%BE%D1%88%D0%B0%D0%B3%D0%BE%D0%B2%D0%B0%D1%8F%20%D0%B8%D0%BD%D1%81%D1%82%D1%80%D1%83%D0%BA%D1%86%D0%B8%D1%8F.docx
http://www.snzadm.ru/files/article_data/images/-Vj46vkELwc.jpg
https://verhneuralsk.ru/verhneuralsk/activity/iniciativnoebyudzhetirovanie/20240221.htm
https://verhneuralsk.gov74.ru/files/thumbnails/1000_800/t_6edd093ae4550b850294105084d6941d_body.jpg
https://www.admetkul.ru/upload/medialibrary/447/1-%20%D0%BD%D0%BE%D0%B2%D0%B0%D1%8F%20-%20%D0%BD%D0%B0%D1%80%D0%BE%D0%B4%D0%BD%D1%8B%D0%B9-%D0%B1%D1%8E%D0%B4%D0%B6%D0%B5%D1%82_%D0%903%20(2).jpg
https://krasnoarmeyka.ru/ekonomika-i-finansy/iniciativnoe-byudzhetirovanie
https://admkusa.ru/files/upload/admkusa/%D0%94%D0%B5%D1%8F%D1%82%D0%B5%D0%BB%D1%8C%D0%BD%D0%BE%D1%81%D1%82%D1%8C/%D0%98%D0%BD%D1%84%D0%BE%D1%80%D0%BC%D0%B0%D1%86%D0%B8%D1%8F/%D0%90%D0%BB%D0%B3%D0%BE%D1%80%D0%B8%D1%82%D0%BC%20%D0%B4%D0%B5%D0%B9%D1%81%D1%82%D0%B2%D0%B8%D0%B9%20%D0%B8%D0%BD%D0%B8%D1%86%D0%B8%D0%B0%D1%82%D0%BE%D1%80%D0%BE%D0%B2%20%D0%BF%D1%80%D0%BE%D0%B5%D0%BA%D1%82%D0%BE%D0%B2%20%D0%B8%D0%BD%D0%B8%D1%86%D0%B8%D0%B0%D1%82%D0%B8%D0%B2%D0%BD%D0%BE%D0%B3%D0%BE%20%D0%B1%D1%8E%D0%B4%D0%B6%D0%B5%D1%82%D0%B8%D1%80%D0%BE%D0%B2%D0%B0%D0%BD%D0%B8%D1%8F.docx
https://yadi.sk/i/OAzuW03AOKOwkA
https://cheladmin.gov74.ru/files/news_mediafiles/2%288%29.png</t>
  </si>
  <si>
    <t>Методическое сопровождение процедур инициативного бюджетирования в настоящее время  осуществляется Министерством жилищно-коммунального хозяйства Челябинской областии посредством информационных писем и прямым взаимодействием с представителями органов местного самоуправления Челябинской области, встреча с жителями, проведения популяризации инициативного бюджетирования. Кроме того, для оперативного решения вопросов используется чат в Telegram, с общим количеством участников более 150 человек. Специалисты местных администраций осуществляют информирование граждан и организаций о процедурах инициативного бюджетирования, установленных в конкретном муниципальном образовании Челябинской области.</t>
  </si>
  <si>
    <t>Начальник отдела инициативного бюджетирования Министерство жилищно-коммунального хозяйства Челябинской области</t>
  </si>
  <si>
    <t xml:space="preserve">+7 (351) 210-14-17
</t>
  </si>
  <si>
    <t>Начальник отдела инициативного бюджетирования</t>
  </si>
  <si>
    <t xml:space="preserve">https://app-prod.xn--80apaohbc3aw9e.xn--p1ai/storage/monitoring_file_uploads/monitoring_1/field_252/OKNuvSIi7nsEIdNNRFWnEjM5Z25mP29qFrgUHEv3.xlsx
</t>
  </si>
  <si>
    <t>Тюменская область</t>
  </si>
  <si>
    <t>Государственная программа Тюменской области "Развитие жилищно-коммунального хозяйства" / подпрограмма "Формирование современной городской среды" / Региональный проект. «Формирование комфортной городской среды» в рамках реализации национального проекта «Жилье и городская среда» / Мероприятие проекта. Реализация программ формирования современной городской среды</t>
  </si>
  <si>
    <t xml:space="preserve">https://app-prod.xn--80apaohbc3aw9e.xn--p1ai/storage/monitoring_file_uploads/monitoring_1/field_12/R1btn2g45ARiE6u1sIKpoBRQTsQPtdP8EszuoOP7.docx
</t>
  </si>
  <si>
    <t>Постановление Правительства Тюменской области от 21.12.2018 № 527-п "Об утверждении государственной программы Тюменской области "Развитие жилищно-коммунального хозяйства" и признании утратившими силу некоторых нормативных правовых актов"</t>
  </si>
  <si>
    <t xml:space="preserve">https://app-prod.xn--80apaohbc3aw9e.xn--p1ai/storage/monitoring_file_uploads/monitoring_1/field_14/EftbsDasINp9NVFNTH8HvVSx6PAqH12wxqofJrsb.docx
</t>
  </si>
  <si>
    <t>Департамент жилищно-коммунального хозяйства Тюменской области</t>
  </si>
  <si>
    <t>Бюджеты городских округов Тюменской области</t>
  </si>
  <si>
    <t>0.11</t>
  </si>
  <si>
    <t>Государственная программа Российской Федерации "Обеспечение доступным и комфортным жильем и коммунальными услугами граждан Российской Федерации"</t>
  </si>
  <si>
    <t>0.22</t>
  </si>
  <si>
    <t>К благополучателям отнесено количество жителей, проживающих в населенных пунктах, в которых проходила реализация проектов, либо проживающие в непосредственной близости от мест реализации проектов</t>
  </si>
  <si>
    <t>15.17</t>
  </si>
  <si>
    <t>https://72.rosstat.gov.ru/storage/mediabank/Численость%20населения%20ТО%20на%20начало%202022-2024%20года.xlsx</t>
  </si>
  <si>
    <t>1615.454</t>
  </si>
  <si>
    <t>подсчет участников обсуждения</t>
  </si>
  <si>
    <t>Онлайн-подсчет</t>
  </si>
  <si>
    <t>Протокол территориальной счетной комиссии</t>
  </si>
  <si>
    <t>Субсидии на поддержку муниципальных программ формирования современной городской среды в рамках реализации подпрограммы "Формирование современной городской среды" государственной программы Тюменской области "Развитие жилищно-коммунального хозяйства" предоставляются муниципальным образованиям имеющим статус города.</t>
  </si>
  <si>
    <t>https://za-gorodsreda.ru/</t>
  </si>
  <si>
    <t>интернет-голосование с использованием системы электронных опросов "Я решаю!" (www.dom.tyumen-city.ru/ir/), "Тобольск Решает" (https://тобольскрешает.рф/), федеральная платформа для онлайн-голосований https://za-gorodsreda.ru/</t>
  </si>
  <si>
    <t xml:space="preserve">Ссылка: https://vk.com/tmncomfort
Название ресурса: Социальная сеть "Вконтакте"
</t>
  </si>
  <si>
    <t>https://minstroy.49gov.ru/common/upload/25/editor/file/Gorsreda_brandbook_new.pdf</t>
  </si>
  <si>
    <t>Информация размещалась телерадиокомпаниями и на официальном портале органов государственной власти Тюменской области:
https://tyumen-time.ru/novosti/v-tyumeni-proydet-golosovanie-za-blagoustroystvo-territoriy_839276/ 
https://vsluh.ru/novosti/obshchestvo/v-tyumeni-startuet-reytingovoe-golosovanie-za-blagoustroystvo-territoriy-v-2025-godu_402926/?ysclid=m8ig1kl87y967305694
https://admtyumen.ru/ogv_ru/news/subj/more.htm?id=12068386@egNews</t>
  </si>
  <si>
    <t>Не использовалось</t>
  </si>
  <si>
    <t>Не проводятся</t>
  </si>
  <si>
    <t>Коломоец Роман Анатольевич</t>
  </si>
  <si>
    <t>Начальник отдела программ и благоустройства Департамента жилищно-коммунального хозяйства Тюменской области</t>
  </si>
  <si>
    <t xml:space="preserve">+7 (345) 242-77-74
</t>
  </si>
  <si>
    <t xml:space="preserve">KolomeecRA@72to.ru
</t>
  </si>
  <si>
    <t>Мазур Павел Владимирович</t>
  </si>
  <si>
    <t>Главный специалист отдела по работе с территориями управления бюджетного планирования и межбюджетных отношений Департамента финансов Тюменской области</t>
  </si>
  <si>
    <t xml:space="preserve">+7 (345) 242-68-28
</t>
  </si>
  <si>
    <t xml:space="preserve">mazurpv@72to.ru
</t>
  </si>
  <si>
    <t xml:space="preserve">https://app-prod.xn--80apaohbc3aw9e.xn--p1ai/storage/monitoring_file_uploads/monitoring_1/field_252/cw1EWjVTiFm3gzRBKFFeICZ2eVXcwv9Y8TTBJ2o2.xlsx
</t>
  </si>
  <si>
    <t>Субсидии из областного бюджета местным бюджетам на реализацию инициативных проектов</t>
  </si>
  <si>
    <t>Таблица 30 "Распределение субсидий местным бюджетам на мероприятия, направленные на реализацию инициативных проектов" Приложения 24 к Закону Тюменской области от 28.11.2023 № 85 "Об областном бюджете на 2024 год и на плановый период 2025 и 2026 годов"</t>
  </si>
  <si>
    <t xml:space="preserve">https://app-prod.xn--80apaohbc3aw9e.xn--p1ai/storage/monitoring_file_uploads/monitoring_1/field_16/NctF7C4QGzsYf8JhAr8v5jgk1vyns1LqjJzjVE4z.docx
</t>
  </si>
  <si>
    <t>Постановление Правительства Тюменской области от 03.12.2021 № 781-п "О некоторых вопросах регулирования отношений, связанных с инициативными проектами, выдвигаемыми для получения финансовой поддержки за счет межбюджетных трансфертов в форме субсидий из областного бюджета"</t>
  </si>
  <si>
    <t xml:space="preserve">https://app-prod.xn--80apaohbc3aw9e.xn--p1ai/storage/monitoring_file_uploads/monitoring_1/field_22/MnF5ja3QOFZZBLoLg3ZLWy5ziA6bRMAaOM2jhQ3w.docx
</t>
  </si>
  <si>
    <t>Департамент финансов Тюменской области</t>
  </si>
  <si>
    <t>Бюджеты муниципальных образований Тюменской области</t>
  </si>
  <si>
    <t>Финансирование из федерального бюджета практикой не предусмотрено</t>
  </si>
  <si>
    <t>Финансирование из федерального бюджета не предусмотрено</t>
  </si>
  <si>
    <t>Финансовая оценка вклада граждан, индивидуальных предпринимателей и юридических лиц, определена на основании локально-сметных расчетов</t>
  </si>
  <si>
    <t>Обустройство спортивно-игровой площадки</t>
  </si>
  <si>
    <t>89.864</t>
  </si>
  <si>
    <t>К благополучателям отнесено количество жителей, проживающих в населенных пунктах, в которых проходила реализация инициативных проектов, либо имеющим возможность пользоваться услугами после реализации инициативных проектов, либо проживающие в непосредственной близости от мест реализации инициативных проектов</t>
  </si>
  <si>
    <t>5.56</t>
  </si>
  <si>
    <t>Списки граждан, подтвердивших своё участие</t>
  </si>
  <si>
    <t>Протокол собрания граждан, публичных слушаний, общественных обсуждений</t>
  </si>
  <si>
    <t>Собрание органов территориального общественного самоуправления</t>
  </si>
  <si>
    <t>Электронное голосование</t>
  </si>
  <si>
    <t>Протокол заседания комиссии</t>
  </si>
  <si>
    <t>Протокол заседания конкурсной комиссии</t>
  </si>
  <si>
    <t>Муниципальное образование в отношении инициативного проекта, допущенного к конкурсному отбору, может инициировать проведение электронного голосования граждан в информационно-телекоммуникационной сети "Интернет" с целью выявления их мнения по вопросу дополнительной поддержки инициативного проекта</t>
  </si>
  <si>
    <t>Рекламная кампания проводилась муниципальными образованиями в местных газетах, официальных сайтах и на страницах социальных сетей</t>
  </si>
  <si>
    <t>Обучающие мероприятия по инициативному бюджетированию не проводились</t>
  </si>
  <si>
    <t xml:space="preserve">https://app-prod.xn--80apaohbc3aw9e.xn--p1ai/storage/monitoring_file_uploads/monitoring_1/field_252/QX83npprRgYUwPAJzhNpW0GrVh6hYJmOkCazE7cU.xlsx
</t>
  </si>
  <si>
    <t>Приоритетный региональный проект "Территориальное общественное самоуправление (ТОС) на территории Новгородской области"</t>
  </si>
  <si>
    <t>ТОС Новгородской области</t>
  </si>
  <si>
    <t>Государственная программа Новгородской области "Развитие системы местного самоуправления, институтов гражданского общества и реализация государственной национальной политики на территории Новгородской области"</t>
  </si>
  <si>
    <t xml:space="preserve">https://app-prod.xn--80apaohbc3aw9e.xn--p1ai/storage/monitoring_file_uploads/monitoring_1/field_12/PEghiafwe03mccNXJs2QzFWLdAEv9EbCWJ9ECoES.docx
</t>
  </si>
  <si>
    <t xml:space="preserve">https://app-prod.xn--80apaohbc3aw9e.xn--p1ai/storage/monitoring_file_uploads/monitoring_1/field_14/reK0hyDGXZRMw0kvngobLuf7NlyCt5GZGEfrZgbo.docx
</t>
  </si>
  <si>
    <t>"О стратегии социально - экономического развития Новгородской области до 2026 года". Закон Новгородской области от 4 апреля 2019 года N 394-ОЗ</t>
  </si>
  <si>
    <t xml:space="preserve">https://app-prod.xn--80apaohbc3aw9e.xn--p1ai/storage/monitoring_file_uploads/monitoring_1/field_20/fU6CaqL75oLKUUlki3YbysPY7JdeRD5a5GSBJDYC.docx
</t>
  </si>
  <si>
    <t xml:space="preserve">https://app-prod.xn--80apaohbc3aw9e.xn--p1ai/storage/monitoring_file_uploads/monitoring_1/field_22/fh2fXv0rCeBN00U7D2YRvrVuX32U2NP2WDARaLlu.pdf
</t>
  </si>
  <si>
    <t>Комитет по внутренней политике Новгородской области</t>
  </si>
  <si>
    <t>муниципальные округа, городские и сельские поселения Новгородской области</t>
  </si>
  <si>
    <t>0.06</t>
  </si>
  <si>
    <t>32.519</t>
  </si>
  <si>
    <t>Приложение N 1 к Порядку предоставления и методике распределения субсидий бюджетам муниципальных округов, городских и сельских поселений Новгородской области на реализацию приоритетных проектов поддержки местных инициатив. 
Пункт 4.6 заявки для участия в конкурсном отборе: описываются группы населения, которые регулярно будут пользоваться результатами выполненного проекта, например, в случае ремонта СДК благополучатели - жители, которые регулярно посещают мероприятия и кружки.</t>
  </si>
  <si>
    <t xml:space="preserve">https://app-prod.xn--80apaohbc3aw9e.xn--p1ai/storage/monitoring_file_uploads/monitoring_1/field_159/FCWxzMD67Sd5qZFfxD7GAgzOg1QIna1h3qIKzoO5.docx
</t>
  </si>
  <si>
    <t>5.69</t>
  </si>
  <si>
    <t xml:space="preserve">https://app-prod.xn--80apaohbc3aw9e.xn--p1ai/storage/monitoring_file_uploads/monitoring_1/field_168/en90To7Ei0XVNh4SHxPqLR8A3XPxejwc3TL1E3Wp.pdf
</t>
  </si>
  <si>
    <t>Количество привлекаемых волонтеров. 
Задачи волонтеров на точках присутствия: информировать жителей о проектах инициативного бюджетирования, проводить анкетирование и опрос населения в рамках проектов.  Задачи волонтеров, входящих в инициативные группы: информирование жителей о проектах, помощь администрациям муниципалитетов в проведении собраний, содействие в привлечении средств жителей и спонсоров - юридических лиц, общественный контроль за сроками и качеством выполняемых работ в рамках проекта, участие в торжественном открытии объекта.</t>
  </si>
  <si>
    <t>"Протокол и лист регистрации, фотофиксация собрания https://vk.com/wall-160413159_14846 https://vk.com/wall-160413159_14844 https://vk.com/wall-160413159_14839 https://vk.com/wall-160413159_14782 "</t>
  </si>
  <si>
    <t>"Протокол заседания конкурсной комиссии по проведению конкурсного отбора в целях предоставления субсидии из областного бюджета  https://vk.com/cmpi53?w=wall-162279930_830 и лист согласования к нему размещены на сайте Правительства Новгородской области https://www.novreg.ru/deyatelnost/konkursy/mestnykh-initsiativ/                                                                           Членам конкурсной комиссии были направлены логины и пароли для входа в личный кабинет в Сервисе электронной подачи заявок для заполнения оценочных листов, каждый из них представил на конкурсную комиссию оценочный лист проектов, заверенный собственноручной подписью. Для заседания комиссии сформирован сводный оценочный лист, подготовлен доклад руководителя проекта, материалы к заседанию конкурной комиссии. итоги заседания конкурсной комиссии:https://vk.com/cmpi53?w=wall-162279930_830"</t>
  </si>
  <si>
    <t>https://gokucmpi.ru/proekty/tos</t>
  </si>
  <si>
    <t>Специалисты администраций муниципалитетов в личном кабинете на Сервисе электронной подачи заявки на участие в конкурсном отборе заполняли заявки с приложением необходимых документов  с визуализацией набранных баллов онлайн https://ppmi.gokucmpi.ru/zayavka                   
Координаторы проекта  в онлайн режиме отслеживали заполнение заявок и осуществляли их проверку и консультирование специалистов муниципалитетов-участников.                                                     
В Сервисе электронной подачи заявок на официальном сайте ГОКУ «ЦМПИ» разработан раздел «Отчеты» https://ppmi.gokucmpi.ru/otchet/, в котором муниципалитеты – участники, используя уникальный логин и пароль, ежемесячно заполняли отчетность на своей странице.                                                                          Сервис также позволил сформировать сводную отчетность по проектам в разрезе поселений, муниципальных округов, муниципальных районов и Новгородской области в целом (мониторинг проектов  https://ppmi.gokucmpi.ru/otchet/?t=2023&amp;f=eval
типология поданных заявок https://ppmi.gokucmpi.ru/otchet ; типология отобранных конкурсной комиссией проектов https://ppmi.gokucmpi.ru/otchet/?t=2023&amp;f=f2; вовлеченность жителей в проекты ППМИ https://ppmi.gokucmpi.ru/otchet/?t=2023&amp;f=f3 ; стоимость отобранных проектов ППМИ https://ppmi.gokucmpi.ru/otchet/?t=2023&amp;f=f4 ; стоимость реализованных проектов ППМИ https://ppmi.gokucmpi.ru/otchet/?t=2023&amp;f=f5</t>
  </si>
  <si>
    <t xml:space="preserve">Ссылка: https://vk.com/cmpi53
Название ресурса: ВКонтакте
Ссылка: https://vk.com/ppmi53
Название ресурса: ВКонтакте
Ссылка: https://t.me/ppmi53
Название ресурса: Телеграмм
</t>
  </si>
  <si>
    <t>https://gokucmpi.ru/</t>
  </si>
  <si>
    <t xml:space="preserve">https://app-prod.xn--80apaohbc3aw9e.xn--p1ai/storage/monitoring_file_uploads/monitoring_1/field_236/I64Wt0fJns9iwUpR2RWncInqjfE6824BOTTC4SHg.pdf
</t>
  </si>
  <si>
    <t>"Публикации регулярно размещались в тематических группах муниципальных образований и ГОКУ «ЦМПИ» в социальных сетях, в том числе:
«ВКонтакте»  «Практики инициативного бюджетирования Новгородской области» https://vk.com/ppmi53),  Госпаблик ГОКУ ""ЦМПИ"" vk.com/cmpi53 
Telegram «Инициативное бюджетирование Новгородской области» t.me/ppmi53,
https://dzen.ru/id/6324151a46
2e1c20004a7837/.
В 2024 году по проекту размещены:
87 публикаций в печатных СМИ, 
1738 публикаций в социальных сетях,
15 телерепортажей.
Количество просмотров публикаций по проекту с начала года составило 274910.              Проводился социологический опрос жителей региона (в опросе приняло участие 6964 человека, опрос проводился через открытые информационные источники в сети интернет, возможность принять участие в опросе была предоставлена жителям всех муниципальных образований региона), показатели за 2024 год: уровень осведомленности граждан о реализации проекта ТОС в регионе составил более 95,4% среди опрошенных; уровень одобрения гражданами реализации проекта ТОС на территории Новгородской области составил 96,7 %. 
https://vk.com/cmpi53?w=wall-162279930_1059
https://vk.com/wall-160413159_14470
https://vk.com/wall-160413159_14170
https://vk.com/wall-160413159_11574 
https://vk.com/wall-16840961_110816 
https://vk.com/wall-192854944_1020
https://vk.com/wall-160413159_11567
https://vk.com/wall-160413159_13535
https://vk.com/wall-160413159_13423
https://vk.com/wall-160413159_13415
https://vk.com/wall-160413159_13412"</t>
  </si>
  <si>
    <t>Очные выездные семинары для Глав и специалистов городских и сельских поселений, инициативных граждан (Батецкий МО, Крестецкий МО) Тренинги для погружения в механизм практик ИБ и подготовку заявок на участие в областных конкурсах (Демянский МО. Окуловский МР, Поддорский МР, Новгородский МР, Чудовский МР, Шимский МР, Валдайский МР, Холмский МР, Маревский МР, Маловишерский МР, Пестовский МО, Волотовский МО) Семинары для студентов СУЗ и ВУЗ по вовлечению в молодежное инициативное бюджетирования (г. Боровичи, г. Великий Новгород) https://vk.com/wall-162279930_664, https://vk.com/wall-162279930_971, https://vk.com/wall-162279930_1003, https://vk.com/wall-162279930_1011</t>
  </si>
  <si>
    <t>директор ГОКУ "Центр муниципальной правовой информации", руководитель проекта</t>
  </si>
  <si>
    <t xml:space="preserve">https://app-prod.xn--80apaohbc3aw9e.xn--p1ai/storage/monitoring_file_uploads/monitoring_1/field_252/9J1GeAHbPc4IL9wfkPZlK8Zr3uNEompkwBM092in.xlsx
</t>
  </si>
  <si>
    <t>Приоритетный региональный проект "Наш выбор"</t>
  </si>
  <si>
    <t>Наш выбор</t>
  </si>
  <si>
    <t xml:space="preserve">https://app-prod.xn--80apaohbc3aw9e.xn--p1ai/storage/monitoring_file_uploads/monitoring_1/field_12/BSrkA3uHlnyLGEdWNzeZW9AhjC63hoqbhlS7aYej.docx
</t>
  </si>
  <si>
    <t xml:space="preserve">https://app-prod.xn--80apaohbc3aw9e.xn--p1ai/storage/monitoring_file_uploads/monitoring_1/field_14/SGzWTbMDYPkNMf0c2eoCYt0IbCHLG1URc1DrR2TA.docx
</t>
  </si>
  <si>
    <t xml:space="preserve">https://app-prod.xn--80apaohbc3aw9e.xn--p1ai/storage/monitoring_file_uploads/monitoring_1/field_20/3BivaN1Wo0ohk11u1BZHeOH5HpTDy6uzpT9Wch1R.docx
</t>
  </si>
  <si>
    <t xml:space="preserve">https://app-prod.xn--80apaohbc3aw9e.xn--p1ai/storage/monitoring_file_uploads/monitoring_1/field_22/leTZgOzD5xRuAXJHfaJaBNM3aqZUitTsuv4cbpbv.pdf
</t>
  </si>
  <si>
    <t>муниципальные районы и  округа Новгородской области</t>
  </si>
  <si>
    <t>3.45</t>
  </si>
  <si>
    <t>Пунктами 1.1.6 и 1.1.7 Методики оценки приоритетных проектов поддержки местных инициатив для предоставления субсидий бюджетам муниципальных округов, городских и сельских поселений Новгородской области на реализацию приоритетных проектов поддержки местных инициатив предусмотрены критерии вклад населения в реализацию проекта в неденежной форме и вклад юридических лиц и (или) индивидуальных предпринимателей в реализацию проекта в неденежной форме на основании гарантийных писем граждан и спонсоров. Минимальный и максимальный уровень не установлен; количество начисляемых баллов вычисляется по формуле. К нефинансовому вкладу отнесены: участие в субботниках, предоставление техники и материалов, разработка смет проектов, организация ярмарок, сбор макулатуры, выручка от концертов и т.д.</t>
  </si>
  <si>
    <t xml:space="preserve">https://app-prod.xn--80apaohbc3aw9e.xn--p1ai/storage/monitoring_file_uploads/monitoring_1/field_57/IijgRTzhTGAj1hn5ecm083xM1p6qIElMaUVansJV.docx
</t>
  </si>
  <si>
    <t>61.427</t>
  </si>
  <si>
    <t>Приложение N 2 к Порядку предоставления и методике распределения субсидий бюджетам муниципальных округов, городских и сельских поселений Новгородской области на реализацию приоритетных проектов поддержки местных инициатив.
Пункт 4.2.1. заявки для участия в конкурсном отборе: описываются группы населения, которые регулярно будут пользоваться результатами выполненного проекта, например, в случае ремонта СДК благополучатели - жители, которые регулярно посещают мероприятия и кружки.</t>
  </si>
  <si>
    <t xml:space="preserve">https://app-prod.xn--80apaohbc3aw9e.xn--p1ai/storage/monitoring_file_uploads/monitoring_1/field_159/wz8No5qR30nz2LhVXf7yR1ZTCrSVSABNgWJ64Lc7.docx
</t>
  </si>
  <si>
    <t>10.75</t>
  </si>
  <si>
    <t xml:space="preserve">https://app-prod.xn--80apaohbc3aw9e.xn--p1ai/storage/monitoring_file_uploads/monitoring_1/field_168/ofsbVicpXV5kkLl4uvut8eWC2AD4rWyqcVJD1uFM.pdf
</t>
  </si>
  <si>
    <t>Количество привлекаемых волонтеров.                                                                
Задачи волонтеров на точках присутствия: информировать жителей о проектах инициативного бюджетирования, проводить анкетирование и опрос населения в рамках проектов.                                                                                                 
Задачи волонтеров, входящих в инициативные группы: информирование жителей о проектах, помощь администрациям муниципалитетов в проведении собраний, содействие в привлечении средств жителей и спонсоров - юридических лиц, общественный контроль за сроками и качеством выполняемых работ в рамках проекта, участие в торжественном открытии объекта.</t>
  </si>
  <si>
    <t>технологический подсчёт, протоколы заседаний рабочих групп https://vk.com/wall-160413159_14150; https://vk.com/wall-160413159_14074; https://vk.com/wall-160413159_13653; https://vk.com/wall-160413159_13568</t>
  </si>
  <si>
    <t>использовались общедоступные онлайн-инструменты https://vk.com/wall-160413159_13700, https://vk.com/wall-160413159_13545; https://vk.com/wall-160413159_13474, https://vk.com/wall-160413159_14310,</t>
  </si>
  <si>
    <t>Участие граждан фиксируется Протоколом, регистрационным листом, ведется видеофиксация хода собрания, фотофиксация https://vk.com/wall-160413159_14345, https://vk.com/wall-160413159_14203, https://vk.com/wall-160413159_13814.</t>
  </si>
  <si>
    <t>"Протокол заседания конкурсной комиссии по проведению конкурсного отбора приоритетных проектов местных инициатив в целях предоставления субсидии из областного бюджета и лист согласования к нему размещены на сайте Правительства Новгородской области https://www.novreg.ru/deyatelnost/konkursy/mestnykh-initsiativ/                                                                            Членам конкурсной комиссии были направлены логины и пароли для входа в личный кабинет в Сервисе электронной подачи заявок для заполнения оценочных листов, каждый из них представил на конкурсную комиссию оценочный лист проектов, заверенный собственноручной подписью. Для заседания комиссии сформирован сводный оценочный лист, подготовлен доклад руководителя проекта, материалы к заседанию конкурной комиссии. итоги заседания конкурсной комиссии: https://vk.com/wall-160413159_14808"</t>
  </si>
  <si>
    <t>В 2024 году возможность участия в проекте согласно НПА имели 22 муниципальных образования.  При этом городской округ город Великий Новгород имеет право подать несколько заявок, на общую сумму субсидии не превышающую 10 млн. руб.
 В рамках проекта критерием отбора муниципальных округов/районов для предоставления субсидий является наличие в муниципальном округе/районе,проекта, отобранного населением муниципального образования Новгородской области на собрании/конференции граждан.  Кроме того, объект инфраструктуры, предлагаемый для реализации в рамках проекта, должен находиться в собственности, оперативном управлении или безвозмездном пользовании муниципального округа/района</t>
  </si>
  <si>
    <t>https://gokucmpi.ru/proekty/nv/</t>
  </si>
  <si>
    <t>Специалисты администраций муниципалитетов в личном кабинете на Сервисе электронной подачи заявки на участие в конкурсном отборе заполняли заявки с приложением необходимых документов  с визуализацией набранных баллов онлайн https://ppmi.gokucmpi.ru/zayavka                   
Координаторы проекта  в онлайн режиме отслеживали заполнение заявок и осуществляли их проверку и консультирование специалистов муниципалитетов-участников.                                                     
В Сервисе электронной подачи заявок на официальном сайте ГОКУ «ЦМПИ» разработан раздел «Отчеты» https://ppmi.gokucmpi.ru/otchet/, в котором муниципалитеты – участники, используя уникальный логин и пароль, ежемесячно заполняли отчетность на своей странице.                                                                          Сервис также позволил сформировать сводную отчетность по проектам в разрезе поселений, муниципальных округов, муниципальных районов и Новгородской области в целом (мониторинг проектов  https://ppmi.gokucmpi.ru/otchet/?t=2023&amp;f=eval           
типология поданных заявок https://ppmi.gokucmpi.ru/otchet ; типология отобранных конкурсной комиссией проектов https://ppmi.gokucmpi.ru/otchet/?t=2023&amp;f=f2; вовлеченность жителей в проекты ППМИ https://ppmi.gokucmpi.ru/otchet/?t=2023&amp;f=f3 ; стоимость отобранных проектов ППМИ https://ppmi.gokucmpi.ru/otchet/?t=2023&amp;f=f4 ; стоимость реализованных проектов ППМИ https://ppmi.gokucmpi.ru/otchet/?t=2023&amp;f=f5</t>
  </si>
  <si>
    <t>https://vk.com/cmpi53?w=wall-162279930_1157</t>
  </si>
  <si>
    <t xml:space="preserve">https://app-prod.xn--80apaohbc3aw9e.xn--p1ai/storage/monitoring_file_uploads/monitoring_1/field_236/eDiT7UpifX2kBxpBOeiFRUCNBDFpT3jO2eyKvu8t.pdf
</t>
  </si>
  <si>
    <t>"Публикации регулярно размещались в тематических группах муниципальных образований и ГОКУ «ЦМПИ» в социальных сетях, в том числе:
«ВКонтакте»  «Практики инициативного бюджетирования Новгородской области» https://vk.com/ppmi53),  Госпаблик ГОКУ ""ЦМПИ"" vk.com/cmpi53 
Telegram «Инициативное бюджетирование Новгородской области» t.me/ppmi53,
https://dzen.ru/id/6324151a46
2e1c20004a7837/.
В 2024 году по проекту размещены:
87 публикаций в печатных СМИ, 
1738 публикаций в социальных сетях,
15 телерепортажей.
Количество просмотров публикаций по проекту с начала года составило 274910.              Проводился социологический опрос жителей региона (в опросе приняло участие 6964 человека, опрос проводился через открытые информационные источники в сети интернет, возможность принять участие в опросе была предоставлена жителям всех муниципальных образований региона), показатели за 2024 год: уровень осведомленности граждан о реализации практик инициативного бюджетирования Наш выбор в регионе составил более 92,4% среди опрошенных; уровень одобрения гражданами реализации проекта Наш выбор на территории Новгородской области составил 94,9 %. 
https://vk.com/cmpi53?w=wall-162279930_1059
https://vk.com/wall-160413159_14470
https://vk.com/wall-160413159_14170
https://vk.com/wall-160413159_11574 
https://vk.com/wall-16840961_110816 
https://vk.com/wall-192854944_1020
https://vk.com/wall-160413159_11567
https://vk.com/wall-160413159_13535
https://vk.com/wall-160413159_13423
https://vk.com/wall-160413159_13415
https://vk.com/wall-160413159_13412"</t>
  </si>
  <si>
    <t xml:space="preserve">https://app-prod.xn--80apaohbc3aw9e.xn--p1ai/storage/monitoring_file_uploads/monitoring_1/field_252/OTFQfro8TTiRA7EJuHqlAe1af2Pn7hS9GoC0gKT9.xlsx
</t>
  </si>
  <si>
    <t>Приоритетный региональный проект "Проект поддержки местных инициатив (ППМИ) на территории Новгородской области"</t>
  </si>
  <si>
    <t>ППМИ Новгородской области</t>
  </si>
  <si>
    <t xml:space="preserve">https://app-prod.xn--80apaohbc3aw9e.xn--p1ai/storage/monitoring_file_uploads/monitoring_1/field_12/lKp4ovFq6vn4mSv2VJWQsunlUU7V2wCePiS1dgQB.docx
</t>
  </si>
  <si>
    <t xml:space="preserve">https://app-prod.xn--80apaohbc3aw9e.xn--p1ai/storage/monitoring_file_uploads/monitoring_1/field_14/HXfGLuMu0J56hdZmY7GplToLHolPGbzpoYU4Tri0.docx
</t>
  </si>
  <si>
    <t xml:space="preserve">https://app-prod.xn--80apaohbc3aw9e.xn--p1ai/storage/monitoring_file_uploads/monitoring_1/field_20/cU20khg4wWRiC0fpn4vvUCJfOTmpSOqdG2AJhtSA.docx
</t>
  </si>
  <si>
    <t xml:space="preserve">https://app-prod.xn--80apaohbc3aw9e.xn--p1ai/storage/monitoring_file_uploads/monitoring_1/field_22/qJPuTkvpowEOJzligONpYUylfPDDLwl3SsAMPi5n.pdf
</t>
  </si>
  <si>
    <t>0.05</t>
  </si>
  <si>
    <t>8.19</t>
  </si>
  <si>
    <t xml:space="preserve">https://app-prod.xn--80apaohbc3aw9e.xn--p1ai/storage/monitoring_file_uploads/monitoring_1/field_57/TqT9GhiQkCTnCpQ44SkhwqIJaFSdbCba7H6t90rO.docx
</t>
  </si>
  <si>
    <t>60.376</t>
  </si>
  <si>
    <t>Приложение N 2 к Порядку предоставления и методике распределения субсидий бюджетам муниципальных округов, городских и сельских поселений Новгородской области на реализацию приоритетных проектов поддержки местных инициатив.                                                                       
Пункт 4.2.1. заявки для участия в конкурсном отборе: описываются группы населения, которые регулярно будут пользоваться результатами выполненного проекта, например, в случае ремонта тротуара благополучатели - жители этой и прилегающих улиц, которые регулярно ходят по отремонтированному тротуару.</t>
  </si>
  <si>
    <t xml:space="preserve">https://app-prod.xn--80apaohbc3aw9e.xn--p1ai/storage/monitoring_file_uploads/monitoring_1/field_159/vMSUY648Jt971xmXPgxXjnM3Udu143C1Qjca2GAA.docx
</t>
  </si>
  <si>
    <t>10.57</t>
  </si>
  <si>
    <t xml:space="preserve">https://app-prod.xn--80apaohbc3aw9e.xn--p1ai/storage/monitoring_file_uploads/monitoring_1/field_168/b6AQn2p9GBmGirML4yGI39tpDF2YmSlKlnFCTXRM.pdf
</t>
  </si>
  <si>
    <t>использовались общедоступные онлайн-инструменты https://vk.com/wall-160413159_13545; https://vk.com/wall-160413159_13474</t>
  </si>
  <si>
    <t>"Протокол заседания конкурсной комиссии по проведению конкурсного отбора приоритетных проектов местных инициатив в целях предоставления субсидии из областного бюджета и лист согласования к нему размещены на сайте Правительства Новгородской области https://www.novreg.ru/deyatelnost/konkursy/mestnykh-initsiativ/                                                                           Членам конкурсной комиссии были направлены логины и пароли для входа в личный кабинет в Сервисе электронной подачи заявок для заполнения оценочных листов, каждый из них представил на конкурсную комиссию оценочный лист проектов, заверенный собственноручной подписью. Для заседания комиссии сформирован сводный оценочный лист, подготовлен доклад руководителя проекта, материалы к заседанию конкурной комиссии. итоги заседания конкурсной комиссии: https://vk.com/wall-160413159_14878"</t>
  </si>
  <si>
    <t>В 2024 году возможность участия в проекте согласно НПА имели 80 муниципальных образования, в том числе 8 муниципальных округов, 14 городских поселений, 58 сельских поселений.  При этом муниципальные округа имели возможность подать заявки по количеству территорий бывших поселений, вошедших в состав муниципального округа.
Критерием участия является определенный тип муниципальных образований: сельские поселения, городские поселения, муниципальные округа.  Исключение составляют: городской округ Великий Новгород и муниципальные районы, для них в регионе внедрен приоритетный региональный проект "Наш выбор".  В рамках ППМИ критерием отбора муниципальных округов, поселений для предоставления субсидий является наличие в муниципальном округе, поселении проекта, отобранного населением населенного пункта муниципального образования Новгородской области на собрании граждан.  Кроме того, объект инфраструктуры, предлагаемый для реализации в рамках проекта ППМИ, должен находиться в собственности, оперативном управлении или безвозмездном пользовании муниципального округа, поселения</t>
  </si>
  <si>
    <t>https://gokucmpi.ru/proekty/ppmi/</t>
  </si>
  <si>
    <t>Специалисты администраций муниципалитетов в личном кабинете на Сервисе электронной подачи заявки на участие в конкурсном отборе ППМИ заполняли заявки с приложением необходимых документов  с визуализацией набранных баллов онлайн https://ppmi.gokucmpi.ru/zayavka/?t=2023                   
Координаторы проекта  в онлайн режиме отслеживали заполнение заявок и осуществляли их проверку и консультирование специалистов муниципалитетов-участников.                                                     
В Сервисе электронной подачи заявок на официальном сайте ГОКУ «ЦМПИ» разработан раздел «Отчеты» https://ppmi.gokucmpi.ru/otchet/, в котором муниципалитеты – участники, используя уникальный логин и пароль, ежемесячно заполняли отчетность на своей странице.                                                                          Сервис также позволил сформировать сводную отчетность по проектам ППМИ в разрезе поселений, муниципальных округов, муниципальных районов и Новгородской области в целом                       
(мониторинг проектов ППМИ https://ppmi.gokucmpi.ru/otchet/?t=2023&amp;f=eval           
типология поданных заявок https://ppmi.gokucmpi.ru/otchet/?t=2023&amp;f=f1 ; типология отобранных конкурсной комиссией проектов https://ppmi.gokucmpi.ru/otchet/?t=2023&amp;f=f2; вовлеченность жителей в проекты ППМИ https://ppmi.gokucmpi.ru/otchet/?t=2023&amp;f=f3 ; стоимость отобранных проектов ППМИ https://ppmi.gokucmpi.ru/otchet/?t=2023&amp;f=f4 ; стоимость реализованных проектов ППМИ https://ppmi.gokucmpi.ru/otchet/?t=2023&amp;f=f5</t>
  </si>
  <si>
    <t xml:space="preserve">https://app-prod.xn--80apaohbc3aw9e.xn--p1ai/storage/monitoring_file_uploads/monitoring_1/field_236/FVaL0g5wPUIcBfsHfXk9LyGo3ORPDFFyGDMQBxwE.pdf
</t>
  </si>
  <si>
    <t>"Публикации регулярно размещались в тематических группах муниципальных образований и ГОКУ «ЦМПИ» в социальных сетях, в том числе:
«ВКонтакте»  «Практики инициативного бюджетирования Новгородской области» https://vk.com/ppmi53),  Госпаблик ГОКУ ""ЦМПИ"" vk.com/cmpi53 
Telegram «Инициативное бюджетирование Новгородской области» t.me/ppmi53,
https://dzen.ru/id/6324151a46
2e1c20004a7837/.
В 2024 году по проекту размещены:
87 публикаций в печатных СМИ, 
1738 публикаций в социальных сетях,
15 телерепортажей.
Количество просмотров публикаций по проекту с начала года составило 274910.              Проводился социологический опрос жителей региона (в опросе приняло участие 6964 человека, опрос проводился через открытые информационные источники в сети интернет, возможность принять участие в опросе была предоставлена жителям всех муниципальных образований региона), показатели за 2024 год: уровень осведомленности граждан о реализации практик инициативного бюджетирования ППМИ в регионе составил более 95,0% среди опрошенных; уровень одобрения гражданами реализации проекта ППМИ на территории Новгородской области составил 97 %. 
https://vk.com/cmpi53?w=wall-162279930_1059
https://vk.com/wall-160413159_14470
https://vk.com/wall-160413159_14170
https://vk.com/wall-160413159_11574 
https://vk.com/wall-16840961_110816 
https://vk.com/wall-192854944_1020
https://vk.com/wall-160413159_11567
https://vk.com/wall-160413159_13535
https://vk.com/wall-160413159_13423
https://vk.com/wall-160413159_13415
https://vk.com/wall-160413159_13412"</t>
  </si>
  <si>
    <t xml:space="preserve">https://app-prod.xn--80apaohbc3aw9e.xn--p1ai/storage/monitoring_file_uploads/monitoring_1/field_252/vcxqJE4bo0RJmUvwkjmfvXU1TBJAzRctaHFW9Hok.xlsx
</t>
  </si>
  <si>
    <t>Полянский Анатолий Леонидович</t>
  </si>
  <si>
    <t>Магаданская область</t>
  </si>
  <si>
    <t>Поддержка инициативных проектов</t>
  </si>
  <si>
    <t>Государственная программа Магаданской области "Содействие развитию институтов гражданского общества и реализация государственной национальной политики в Магаданской области", региональный проект, не входящий в состав национального проекта "Поддержка инициативных проектов"</t>
  </si>
  <si>
    <t xml:space="preserve">https://app-prod.xn--80apaohbc3aw9e.xn--p1ai/storage/monitoring_file_uploads/monitoring_1/field_12/6CGImeLk10cF81udSHIKwgaqvLtSjGwicFTGqMuO.pdf
</t>
  </si>
  <si>
    <t>Постановление Правительства Магаданской области от 30.12.2021 № 107-пп "Об утверждении государственной программы Магаданской области "Содействие развитию институтов гражданского общества и реализация государственной национальной политики в Магаданской области"</t>
  </si>
  <si>
    <t xml:space="preserve">https://app-prod.xn--80apaohbc3aw9e.xn--p1ai/storage/monitoring_file_uploads/monitoring_1/field_14/hkvN02kFwTpOLUvg2yhhaz0hpzpwMdCd1s9Z5yvf.pdf
</t>
  </si>
  <si>
    <t>Постановление Правительства Магаданской области от 19.05.2021 № 393-пп "О Порядке проведения конкурсного отбора инициативных проектов, выдвигаемых для получения финансовой поддержки за счет межбюджетных трансфертов из областного бюджета"</t>
  </si>
  <si>
    <t xml:space="preserve">https://app-prod.xn--80apaohbc3aw9e.xn--p1ai/storage/monitoring_file_uploads/monitoring_1/field_22/CgfuNwOJd1e9ujE4jmYbmUe2LCGZhpTm6ou2Qdqz.pdf
</t>
  </si>
  <si>
    <t>Министерство внутренней и информационной политики Магаданской области</t>
  </si>
  <si>
    <t>Муниципальное образование "Ольский муниципальный округ Магаданской области", муниципальное образование "Хасынский муниципальный округ Магаданской области", муниципальное образование "Тенькинский муниципальный округ Магаданской области", муниципальное образование  "Омсукчанский муниципальный округ Магаданской области"</t>
  </si>
  <si>
    <t>Количество благополучателей исходит из количества жителей населенного пункте</t>
  </si>
  <si>
    <t xml:space="preserve">https://app-prod.xn--80apaohbc3aw9e.xn--p1ai/storage/monitoring_file_uploads/monitoring_1/field_159/z91y9SSZShtOypGafpaF8OGfWZgiZDpzaCpdu6et.pdf
</t>
  </si>
  <si>
    <t>2.26</t>
  </si>
  <si>
    <t>https://27.rosstat.gov.ru/</t>
  </si>
  <si>
    <t>протокол собрания жителей</t>
  </si>
  <si>
    <t>Собрание инициативной группы</t>
  </si>
  <si>
    <t>протокол собрания инициативной группы</t>
  </si>
  <si>
    <t>С сотрудниками администраций муниципальных образований проводятся индивидуальные беседы по вопросам подготовки и оформления пакета документов для участия в конкурсном отборе инициативных проектов для получения финансовой поддержки</t>
  </si>
  <si>
    <t>руководитель управления по делам местного самоуправления министерства внутренней и информационной политики Магаданской области</t>
  </si>
  <si>
    <t xml:space="preserve">+7 (413) 262-60-16
</t>
  </si>
  <si>
    <t xml:space="preserve">PolyanskiyAL@49gov.ru
</t>
  </si>
  <si>
    <t>Яковчук Витта Николаевна</t>
  </si>
  <si>
    <t>Консультант управления бюджетных отношений в социальной сфере министерства финансов Магаданской области</t>
  </si>
  <si>
    <t xml:space="preserve">+7 (413) 263-23-16
</t>
  </si>
  <si>
    <t xml:space="preserve">YakovchukVN@49gov.ru
</t>
  </si>
  <si>
    <t xml:space="preserve">https://app-prod.xn--80apaohbc3aw9e.xn--p1ai/storage/monitoring_file_uploads/monitoring_1/field_252/9UrKhrWq5kUlFADCOY3gEyPRw5jZuFVaG6OG0vSE.jpg
https://app-prod.xn--80apaohbc3aw9e.xn--p1ai/storage/monitoring_file_uploads/monitoring_1/field_252/Z2BqzuTW2pUG4QWKhMRX3RwUfvGYvCswEh7T6sDe.jpg
https://app-prod.xn--80apaohbc3aw9e.xn--p1ai/storage/monitoring_file_uploads/monitoring_1/field_252/5xoIbqfPNyoVnupyQCG18C1oC730W0uWd93qm6uB.jpg
https://app-prod.xn--80apaohbc3aw9e.xn--p1ai/storage/monitoring_file_uploads/monitoring_1/field_252/6PWFlplXpON4FUC3xmKBt5ThWOBWIeKDVoMV4M7m.jpg
</t>
  </si>
  <si>
    <t>Приоритетный региональный проект "Дорога к дому"</t>
  </si>
  <si>
    <t>"Дорога к дому"</t>
  </si>
  <si>
    <t>Государственная программа Новгородской области "Развитие транспортной системы Новгородской области"</t>
  </si>
  <si>
    <t xml:space="preserve">https://app-prod.xn--80apaohbc3aw9e.xn--p1ai/storage/monitoring_file_uploads/monitoring_1/field_12/n7GtY9zmlSRK00U6ebQGhP4on05wabrks6xNPgPJ.docx
</t>
  </si>
  <si>
    <t>Постановление Правительства Новгородской области от 28.12.2023 №619</t>
  </si>
  <si>
    <t xml:space="preserve">https://app-prod.xn--80apaohbc3aw9e.xn--p1ai/storage/monitoring_file_uploads/monitoring_1/field_14/HX39eNYJgdpMiDXcSc41YzN1aOejNBQpuPFGwxte.docx
</t>
  </si>
  <si>
    <t xml:space="preserve">https://app-prod.xn--80apaohbc3aw9e.xn--p1ai/storage/monitoring_file_uploads/monitoring_1/field_20/oVF6AEzslBH3nneR4M63Q4TJMiaNTRB2B5od5twn.docx
</t>
  </si>
  <si>
    <t>Министерство транспорта и дорожного хозяйства Новгородской области</t>
  </si>
  <si>
    <t>Муниципальные округа, муниципальные районы, городской округ, городские и сельские поселения Новгородской области</t>
  </si>
  <si>
    <t>0.29</t>
  </si>
  <si>
    <t>64.909</t>
  </si>
  <si>
    <t>к прямым благополучателям относятся группы населения, которые регулярно будут пользоваться результатами проекта в разрезе каждой инициативы  - жители этой и прилегающих улиц, которые регулярно пользуются данным отремонтированным участком дороги
https://dd.gokucmpi.ru/otchet/?t=2024&amp;f=zakup</t>
  </si>
  <si>
    <t xml:space="preserve">https://app-prod.xn--80apaohbc3aw9e.xn--p1ai/storage/monitoring_file_uploads/monitoring_1/field_159/9AcC4RYsDla5WhNMy3qMULu1A9y11LxKnSjn6MLg.pdf
</t>
  </si>
  <si>
    <t>11.36</t>
  </si>
  <si>
    <t xml:space="preserve">https://app-prod.xn--80apaohbc3aw9e.xn--p1ai/storage/monitoring_file_uploads/monitoring_1/field_168/ddpI3I4BYqrIHCLMLrcqGJRiFMlqXwtIyQq4MOC5.pdf
</t>
  </si>
  <si>
    <t>Задачи волонтеров: информирование о проекте, проведение анкетирования и опроса жителей, подсчет итогов</t>
  </si>
  <si>
    <t>технологический подсчёт, протоколы заседаний рабочих групп  https://vk.com/wall-160413159_13459  https://vk.com/wall-160413159_13222 https://vk.com/wall-160413159_13180 https://vk.com/wall-160413159_13053</t>
  </si>
  <si>
    <t>технологический подсчёт участников в листах регистрации к протоколам  https://vk.com/wall-75934657_28589 https://vk.com/wall-160413159_13976 https://vk.com/wall-75934657_28573</t>
  </si>
  <si>
    <t>путем прямого подсчета  https://vk.com/wall-160413159_14239 https://vk.com/wall-160413159_14150 https://vk.com/wall-160413159_14074 https://vk.com/wall-160413159_13991                 https://vk.com/wall-160413159_13568                  https://vk.com/wall-160413159_13087                  https://vk.com/wall-160413159_12926</t>
  </si>
  <si>
    <t>использовались общедоступные онлайн-инструменты https://vk.com/wall-160413159_14246 https://vk.com/wall-160413159_14040 https://vk.com/wall-160413159_13985 https://vk.com/wall-160413159_13903                  https://vk.com/wall-160413159_13268</t>
  </si>
  <si>
    <t>обращение граждан</t>
  </si>
  <si>
    <t>журнал регистрации</t>
  </si>
  <si>
    <t>технологический подсчёт, протоколы собраний, видео фиксация итоговых собраний   https://vk.com/wall-160413159_14444                    https://vk.com/wall-160413159_14438                   https://vk.com/wall-160413159_14405                https://vk.com/wall-160413159_14318                 https://vk.com/wall-160413159_14098                  https://vk.com/wall-160413159_13866           https://vk.com/wall-160413159_14390               https://vk.com/wall-160413159_14352                https://vk.com/wall-160413159_14341</t>
  </si>
  <si>
    <t>заседание Общественного Совета при администрации муниципального района, муниципального округа, городского округа</t>
  </si>
  <si>
    <t>технологический подсчёт, протоколы заседаний Общественных Советов при администрациях муниципальных районов, муниципальных округов, городского округа; видео фиксация заседаний Общественных Советов                                          https://vk.com/wall-75934657_28540                   https://vk.com/wall-187268621_5683                      https://vk.com/wall-160413159_14285                   https://vk.com/wall-160413159_14217</t>
  </si>
  <si>
    <t>https://gokucmpi.ru/proekty/doroga-k-domu/</t>
  </si>
  <si>
    <t>Специалисты муниципальных образований в личном кабинете на Сервисе электронной подачи заявки заполняли инициативы, выбранные на Общественных Советах, собраниях, конференциях, с приложением необходимых документов https://dd.gokucmpi.ru/zayavka/?t=2024.                         
Координаторы проекта  в онлайн режиме отслеживали заполнение заявок и осуществляли их проверку и консультирование специалистов муниципалитетов-участников.                                                                                    
В Сервисе электронной подачи заявок на официальном сайте ГОКУ «ЦМПИ» разработан раздел «Отчеты» https://dd.gokucmpi.ru/otchet/?t=2024, в котором муниципалитеты – участники, используя уникальный логин и пароль, заполняли отчетность на своей странице (сводный перечень выбранных жителями для ремонта участков дорог https://dd.gokucmpi.ru/otchet/?t=2024&amp;f=list; вовлеченность жителей в проект "Дорога к дому" https://dd.gokucmpi.ru/otchet/?t=2024&amp;f=total; мониторинг подрядчиков по проекту https://dd.gokucmpi.ru/otchet/?t=2024&amp;f=zakup)</t>
  </si>
  <si>
    <t xml:space="preserve">https://app-prod.xn--80apaohbc3aw9e.xn--p1ai/storage/monitoring_file_uploads/monitoring_1/field_236/qHDwJN6Icjj3Ca7fu667dhZThO6F3aMdH8wW3PI9.pdf
</t>
  </si>
  <si>
    <t>"Публикации регулярно размещались в тематических группах муниципальных образований и ГОКУ «ЦМПИ» в социальных сетях, в том числе:
«ВКонтакте»  «Практики инициативного бюджетирования Новгородской области» https://vk.com/ppmi53),  Госпаблик ГОКУ ""ЦМПИ"" vk.com/cmpi53 
Telegram «Инициативное бюджетирование Новгородской области» t.me/ppmi53,
https://dzen.ru/id/6324151a46
2e1c20004a7837/.
В 2024 году по проекту размещены:
87 публикаций в печатных СМИ, 
1738 публикаций в социальных сетях,
15 телерепортажей.
Количество просмотров публикаций по проекту с начала года составило 274910.              Проводился социологический опрос жителей региона (в опросе приняло участие 6964 человека, опрос проводился через открытые информационные источники в сети интернет, возможность принять участие в опросе была предоставлена жителям всех муниципальных образований региона), показатели за 2024 год: уровень осведомленности граждан о реализации проекта ""Дорога к дому"" в регионе составил более 97,5% среди опрошенных; уровень одобрения гражданами реализации проекта ""Дорога к дому"" на территории Новгородской области составил 98 %. 
https://vk.com/cmpi53?w=wall-162279930_1059
https://vk.com/wall-160413159_14470
https://vk.com/wall-160413159_14170
https://vk.com/wall-160413159_11574 
https://vk.com/wall-16840961_110816 
https://vk.com/wall-192854944_1020
https://vk.com/wall-160413159_11567
https://vk.com/wall-160413159_13535
https://vk.com/wall-160413159_13423
https://vk.com/wall-160413159_13415
https://vk.com/wall-160413159_13412"</t>
  </si>
  <si>
    <t xml:space="preserve">https://app-prod.xn--80apaohbc3aw9e.xn--p1ai/storage/monitoring_file_uploads/monitoring_1/field_252/6mdb9L4vZuqNUMM4YPmJtKG1yhGpgK82Y7ko0zBe.xlsx
</t>
  </si>
  <si>
    <t>Двуреченский Вячеслав Александрович</t>
  </si>
  <si>
    <t>Липецкая область</t>
  </si>
  <si>
    <t>ведомственный проект "Развитие механизма инициативного бюджетирования"</t>
  </si>
  <si>
    <t>Инициативное бюджетирование</t>
  </si>
  <si>
    <t>Постановление Правительства Липецкой области от 07.12.2023 N 687 "Об утверждении государственной программы Липецкой области "Управление государственными финансами и государственным долгом Липецкой области" (подраздел 3 раздела 2)</t>
  </si>
  <si>
    <t xml:space="preserve">https://app-prod.xn--80apaohbc3aw9e.xn--p1ai/storage/monitoring_file_uploads/monitoring_1/field_12/Z1Tcyx9f8Z0vDrKRNzU2iWDnmVP7oWeV4QaiNXWC.pdf
</t>
  </si>
  <si>
    <t>Постановление администрации Липецкой области от 02.10.2013 N 445  "Об утверждении государственной программы Липецкой области "Управление государственными финансами и государственным долгом Липецкой области"</t>
  </si>
  <si>
    <t xml:space="preserve">https://app-prod.xn--80apaohbc3aw9e.xn--p1ai/storage/monitoring_file_uploads/monitoring_1/field_14/mdYMKoKLfQarfWYQ05RKWo0dWFpXuvJ8XtIzCoOs.pdf
</t>
  </si>
  <si>
    <t>Закон Липецкой области от 02.10.2014 N 322-ОЗ "О некоторых вопросах местного самоуправления в Липецкой области" (статья 9.2), Закон Липецкой области от 19.12.2023 N 423-ОЗ   "Об областном бюджете на 2024 год и на плановый период 2025 и 2026 годов"</t>
  </si>
  <si>
    <t xml:space="preserve">https://app-prod.xn--80apaohbc3aw9e.xn--p1ai/storage/monitoring_file_uploads/monitoring_1/field_18/dkPODUi4fdfyMcYeNT5zmwK9QLabKuN3WJS57IU6.pdf
https://app-prod.xn--80apaohbc3aw9e.xn--p1ai/storage/monitoring_file_uploads/monitoring_1/field_18/1e8d7XqFFHkzMYFj24kbmcfngVzRYjftqzzNXYhn.pdf
</t>
  </si>
  <si>
    <t>Постановление Правительства Липецкой обл. от 07.12.2023 N 687 "Об утверждении государственной программы Липецкой области "Управление государственными финансами и государственным долгом Липецкой области", до 2030 года</t>
  </si>
  <si>
    <t xml:space="preserve">https://app-prod.xn--80apaohbc3aw9e.xn--p1ai/storage/monitoring_file_uploads/monitoring_1/field_20/5t0WgJZHfoqGzL3z9IMvXGDSJyb90fiYbsjVokC0.pdf
</t>
  </si>
  <si>
    <t>Постановление Правительства Липецкой области от 20.04.2023 N 197  "О Порядке рассмотрения и конкурсного отбора инициативных проектов, выдвигаемых для получения финансовой поддержки за счет межбюджетных трансфертов из областного бюджета"; Постановление Правительства Липецкой области от 20.04.2023 N 198  "О Порядке внесения в администрацию городского округа, муниципального округа, муниципального района инициативных проектов, выдвигаемых для получения финансовой поддержки за счет межбюджетных трансфертов из областного бюджета, и Порядке отбора администрацией городского округа, муниципального округа, муниципального района инициативных проектов, выдвигаемых для получения финансовой поддержки за счет межбюджетных трансфертов из областного бюджета";</t>
  </si>
  <si>
    <t xml:space="preserve">https://app-prod.xn--80apaohbc3aw9e.xn--p1ai/storage/monitoring_file_uploads/monitoring_1/field_22/iDMAb5Bthsfeo3OKDM7Ukv10MNa418CFoLKqV7ba.pdf
https://app-prod.xn--80apaohbc3aw9e.xn--p1ai/storage/monitoring_file_uploads/monitoring_1/field_22/he21IRJiojeuSnLeZcC7w5YJKOKYUB4XsGABBlVX.pdf
</t>
  </si>
  <si>
    <t>Министерство внутренней политики Липецкой области</t>
  </si>
  <si>
    <t>Министерство внутренней политики Липецкой области, министерство строительства и архитектуры Липецкой области, министерство жилищно-коммунального хозяйства Липецкой области, управление физической культуры и спорта Липецкой области</t>
  </si>
  <si>
    <t>иные межбюджетные трансферты</t>
  </si>
  <si>
    <t>Муниципальные образования Липецкой области</t>
  </si>
  <si>
    <t>Согласно приложению 2 к Порядку рассмотрения отбора инициативных проектов, выдвигаемых для получения финансовой поддержки за счет межбюджетных трансфертов из областного бюджеты утвержденном Постановлением Правительства Липецкой области от 20 апреля   2023 г. № 197 -  указывается количество  жителей  муниципального  образования  или его части, на улучшение  качества  проживания которых направлена реализация инициативного проекта</t>
  </si>
  <si>
    <t xml:space="preserve">https://app-prod.xn--80apaohbc3aw9e.xn--p1ai/storage/monitoring_file_uploads/monitoring_1/field_159/leNsbNal43J5LxjlPWt6mSHZCd9WaFFow35wxgw5.pdf
</t>
  </si>
  <si>
    <t>2.96</t>
  </si>
  <si>
    <t>https://48.rosstat.gov.ru/</t>
  </si>
  <si>
    <t>Протокол выявления мнения граждан</t>
  </si>
  <si>
    <t>протокол заседания конкурсной комиссии, созданной Правительством Липецкой области</t>
  </si>
  <si>
    <t>Исключение муниципальных районов обусловлено необходимостью реализации проектов непосредственно на территориях поселений, входящих в составы муниципальных районов, а также в связи с тем, что территория субъекта Российской Федерации разграничивается между поселениями, муниципальными и городскими округами (ст. 11 131-ФЗ)</t>
  </si>
  <si>
    <t>https://xn--80aacoonefzg3am8b1fsb.xn--p1ai/announcements/150</t>
  </si>
  <si>
    <t>Заседания круглых с главами муниципальных образований Липецкой области</t>
  </si>
  <si>
    <t>начальник отдела планирования, анализа и мониторинга министерства внутренней политики Липецкой области</t>
  </si>
  <si>
    <t xml:space="preserve">+7 (950) 800-53-44
</t>
  </si>
  <si>
    <t xml:space="preserve">dvurechenskiyVA@admlr.lipetsk.ru
</t>
  </si>
  <si>
    <t>Труфанова Светлана Викторовна</t>
  </si>
  <si>
    <t>заместитель министра финансов Липецкой области</t>
  </si>
  <si>
    <t xml:space="preserve">+7 (474) 236-84-74
</t>
  </si>
  <si>
    <t xml:space="preserve">budg@ufin48.ru
</t>
  </si>
  <si>
    <t>Брянская область</t>
  </si>
  <si>
    <t>Конкурсный отбор инициативных проектов муниципальных образований Брянской области</t>
  </si>
  <si>
    <t>Государственная программа  "Региональная политика Брянской области", региональный проект "Решаем вместе"</t>
  </si>
  <si>
    <t>27.12.2018 №733-п</t>
  </si>
  <si>
    <t xml:space="preserve">https://app-prod.xn--80apaohbc3aw9e.xn--p1ai/storage/monitoring_file_uploads/monitoring_1/field_14/sMi1KNNM6lt1OqiMlJOGu8ihj6ItcQ0Ku2Nii3IS.docx
</t>
  </si>
  <si>
    <t>Постановление Правительства Брянской области от 15.04.2019 №163-п "Об утверждении Порядка проведения конкурсного отбора инициативных проектов муниципальных образований Брянской области, методики проведения оценки инициативных проектов муниципальных образований Брянской области и состава конкурсной комиссии по определению победителей конкурса инициативных проектов муниципальных образований Брянской области"</t>
  </si>
  <si>
    <t xml:space="preserve">https://app-prod.xn--80apaohbc3aw9e.xn--p1ai/storage/monitoring_file_uploads/monitoring_1/field_22/j33DbTeewxYEZEBfED6QhGhQjnu0j3afSuB0lDA5.rtf
</t>
  </si>
  <si>
    <t>Департамент внутренней политики Брянской области</t>
  </si>
  <si>
    <t>Муниципальные образования Брянской области</t>
  </si>
  <si>
    <t>0.17</t>
  </si>
  <si>
    <t>0.18</t>
  </si>
  <si>
    <t>Число граждан, проживающих в населенном пункте. Определяется по данным Федеральной государственной службы статистики.</t>
  </si>
  <si>
    <t>35.64</t>
  </si>
  <si>
    <t>https://32.rosstat.gov.ru/</t>
  </si>
  <si>
    <t>Реестр подписей</t>
  </si>
  <si>
    <t>Протокол собрания</t>
  </si>
  <si>
    <t>https://dvp32.ru/</t>
  </si>
  <si>
    <t>Козлов Павел Юрьевич</t>
  </si>
  <si>
    <t>Начальник отдела по работе с органами местного самоуправления и мониторинга социально-политической ситуации</t>
  </si>
  <si>
    <t xml:space="preserve">+7 (483) 232-56-28
</t>
  </si>
  <si>
    <t xml:space="preserve">Pavelkozlov93@mail.ru
</t>
  </si>
  <si>
    <t>Боровикова Елена Михайловна</t>
  </si>
  <si>
    <t>Начальник отдела межбюджетных отношений с муниципальными образованиями департамента финансов Брянской области</t>
  </si>
  <si>
    <t xml:space="preserve">+7 (483) 274-29-00
</t>
  </si>
  <si>
    <t xml:space="preserve">rtfin5@bryanskoblfin.ru
</t>
  </si>
  <si>
    <t xml:space="preserve">https://app-prod.xn--80apaohbc3aw9e.xn--p1ai/storage/monitoring_file_uploads/monitoring_1/field_252/gOQRPgINObJOqegOE9XcRjYYfmt4VerT6F2B4IFq.xlsx
</t>
  </si>
  <si>
    <t>Республика Башкортостан</t>
  </si>
  <si>
    <t>Реализация наказов избирателей, адресованных сенаторам Российской Федерации от Республики Башкортостан, депутатам Государственной Думы Федерального Собрания Российской Федерации, избранным в Республике Башкортостан, Государственного Собрания – Курултая Республики Башкортостан в ходе осуществления ими депутатской деятельности</t>
  </si>
  <si>
    <t>Реальные дела</t>
  </si>
  <si>
    <t>Государственная программа «Управление государственными финансами Республики Башкортостан», утвержденная постановлением Правительства Республики Башкортостан от 27 декабря 2023 года № 771 (Комплекс процессных мероприятий «Развитие инициативного бюджетирования на муниципальном уровне», мероприятие «Реализованы на территории Республики Башкортостан наказы избирателей, адресованные сенаторам Российской Федерации от Республики Башкортостан, депутатам Государственного Собрания - Курултая Республики Башкортостан и Государственной Думы Федерального Собрания Российской Федерации в ходе осуществления ими депутатской деятельности, не менее»)</t>
  </si>
  <si>
    <t xml:space="preserve">https://app-prod.xn--80apaohbc3aw9e.xn--p1ai/storage/monitoring_file_uploads/monitoring_1/field_12/qrWwgdlRQ0sfhveuRoTnlngEqn5fW4YbllQTwGCo.docx
</t>
  </si>
  <si>
    <t>Постановление Правительства Республики Башкортостан от 1 июня 2016 года № 212 «О внесении изменений в государственную программу "Управление государственными финансами и государственным долгом Республики Башкортостан"».</t>
  </si>
  <si>
    <t xml:space="preserve">https://app-prod.xn--80apaohbc3aw9e.xn--p1ai/storage/monitoring_file_uploads/monitoring_1/field_14/UTm1GjXxE3M86kRdthGhQ73zsWvJQZXpTBcIgskb.docx
</t>
  </si>
  <si>
    <t>Постановление Правительства Республики Башкортостан от 11 сентября 2023 года № 538 "Об утверждении Приоритетной региональной программы "Развитие инициативного бюджетирования в Республике Башкортостан"</t>
  </si>
  <si>
    <t xml:space="preserve">https://app-prod.xn--80apaohbc3aw9e.xn--p1ai/storage/monitoring_file_uploads/monitoring_1/field_20/0UVxILT3V5gZVlWoiQaPZL6u3eYPwziQCEMlaHyB.docx
</t>
  </si>
  <si>
    <t>Постановление Правительства Республики Башкортостан от 17 апреля 2019 года № 214 «Об утверждении Порядка предоставления и расходования субсидий бюджетам муниципальных районов и городских округов Республики Башкортостан из бюджета Республики Башкортостан на софинансирование расходных обязательств, возникающих при выполнении полномочий органов местного самоуправления по вопросам местного значения»; Положение о порядке формирования реестра наказов избирателей для предоставления субсидий бюджетам муниципальных районов, городских округов Республики Башкортостан из бюджета Республики Башкортостан на софинансирование мероприятий по реализации наказов избирателей, адресованных депутатам Государственного Собрания – Курултая Республики Башкортостан, утвержденное распоряжением Председателя Государственного Собрания – Курултая Республики Башкортостан от 24 октября 2023 года №168-р; Положение о порядке формирования реестра наказов избирателей для предоставления субсидий бюджетам муниципальных районов, городских округов Республики Башкортостан из бюджета Республики Башкортостан на софинансирование мероприятий по реализации наказов избирателей, адресованных сенаторам Российской Федерации от Республики Башкортостан, депутатам Государственной Думы Федерального Собрания Российской Федерации, избранным в Республике Башкортостан, утвержденное распоряжением Председателя Государственного Собрания – Курултая Республики Башкортостан от 24 октября 2023 года № 169-р</t>
  </si>
  <si>
    <t xml:space="preserve">https://app-prod.xn--80apaohbc3aw9e.xn--p1ai/storage/monitoring_file_uploads/monitoring_1/field_22/WOkAohRDNVnZw7mCWeOCmvCvQpaFvCVCaGF8wblN.docx
https://app-prod.xn--80apaohbc3aw9e.xn--p1ai/storage/monitoring_file_uploads/monitoring_1/field_22/ZHIdzFeR7vY0cwqiq4fVbL4U6wJYtln4IedaFAWU.pdf
https://app-prod.xn--80apaohbc3aw9e.xn--p1ai/storage/monitoring_file_uploads/monitoring_1/field_22/BYyyrVLEhNmwbajw54rSkyubsQaxIm0GlUQ0Thjk.pdf
</t>
  </si>
  <si>
    <t>Секретариат Государственного Собрания - Курултая Республики Башкортостан/Администрации муниципальных районов и городских округов РБ. Реализуется по предложению Регионального отделения Партии «Единая Россия»</t>
  </si>
  <si>
    <t>Министерство финансов Республики Башкортостан</t>
  </si>
  <si>
    <t>Бюджеты муниципальных образований Республики Башкортостан</t>
  </si>
  <si>
    <t>0.75</t>
  </si>
  <si>
    <t>Безвозмездное предоставление материалов, транспортных средств и других механизмов, безвозмездный труд населения</t>
  </si>
  <si>
    <t xml:space="preserve">https://app-prod.xn--80apaohbc3aw9e.xn--p1ai/storage/monitoring_file_uploads/monitoring_1/field_57/FJIAsQspcaJZdecs3poBaooCnUakFbc0xd7kSc0P.docx
</t>
  </si>
  <si>
    <t>Информация получена от муниципальных образований Республики Башкортостан</t>
  </si>
  <si>
    <t>43.16</t>
  </si>
  <si>
    <t>https://02.rosstat.gov.ru/folder/25491</t>
  </si>
  <si>
    <t>Протоколы проведения собраний, сходов, письменные предложения граждан, инициативных групп</t>
  </si>
  <si>
    <t>http://реальные-дела.рф/</t>
  </si>
  <si>
    <t xml:space="preserve">Ссылка: https://gsrb.ru/ru/nakazy-izbirateley/
Ссылка: https://vk.com/id500278494
Ссылка: https://bashkortostan.er.ru/pages/gazeta-edinaya-rossiya-bashkortostan
</t>
  </si>
  <si>
    <t>https://cloud.mail.ru/public/4d5m/2pz11yaGj</t>
  </si>
  <si>
    <t>Регулярное освещение новостных событий по проекту   на сайте Башкортостанского регионального отделения Партии "ЕДИНАЯ РОССИЯ", 
в социальных сетях местных отделений Партии "ЕДИНАЯ РОССИЯ".                                                            
Примеры новостей:
https://ufa.bezformata.com/listnews/proekte-realnie/140747648/
https://bashkortostan.er.ru/activity/news/v-gorode-oktyabrskom-opredeleny-obekty-dlya-realizacii-po-proektu-realnye-dela
https://bashkortostan.er.ru/activity/news/pervye-plody-realnyh-del
https://bashkortostan.er.ru/activity/news/pamyat-otcov-ostanetsya-na-veka
https://bashkortostan.er.ru/activity/news/v-askinskom-rajone-partijnyj-desant-proveril-novuyu-detskuyu-ploshadku-kotoraya-poyavilas-v-ramkah-proekta-realnye-dela
https://bashkortostan.er.ru/activity/news/realnye-dela-v-gorode-kumertau
https://bashkortostan.er.ru/activity/news/idei-voploshennye-v-proekty</t>
  </si>
  <si>
    <t>Расширенное заседание общественного совета проекта «Реальные дела», состав участников: члены общественного совета, исполнительные секретари местных отделений партии «Единая Россия»; 
Семинар совещание с  председателями и секретарями местных отделений партии"Единая Россия";
Выступление на заседаниях фракций политических партий, 2 раза в год, состав участников: депутаты Государственного Собрания - Курултая Республики Башкортостан</t>
  </si>
  <si>
    <t>Улямаева Зульфира Ахметзиевна</t>
  </si>
  <si>
    <t>Эксперт 1 категории отдела по обеспечению деятельности Комитета по бюджетной, налоговой, инвестиционной политике и имущественным отношениям Секретариата Государственного Собрания - Курултая Республики Башкортостан</t>
  </si>
  <si>
    <t xml:space="preserve">+7 (347) 218-30-92
</t>
  </si>
  <si>
    <t xml:space="preserve">ulyamaeva.z@bashkortostan.ru
</t>
  </si>
  <si>
    <t>Юнусова Лейсян Раисовна</t>
  </si>
  <si>
    <t>Главный специалист-эксперт отдела реформирования бюджетного процесса Управления бюджетной политики Министерства финансов Республики Башкортостан</t>
  </si>
  <si>
    <t xml:space="preserve">+7 (347) 218-18-85
</t>
  </si>
  <si>
    <t xml:space="preserve">yunusova.lr@bashkortostan.ru
</t>
  </si>
  <si>
    <t xml:space="preserve">https://app-prod.xn--80apaohbc3aw9e.xn--p1ai/storage/monitoring_file_uploads/monitoring_1/field_252/IN2PnvRAzOyg7M4zEhJtty6LhN18LAAM72dH8c16.xlsx
</t>
  </si>
  <si>
    <t>Предоставление субсидий бюджетам муниципальных районов, муниципальных округов, городских и сельских поселений Новгородской области в целях софинансирования расходных обязательств на реализацию проектов комплексного развития сельских территорий Новгородской области</t>
  </si>
  <si>
    <t>О государственной программе Новгородской области Комплексное развитие сельских территорий Новгородской области"</t>
  </si>
  <si>
    <t xml:space="preserve">https://app-prod.xn--80apaohbc3aw9e.xn--p1ai/storage/monitoring_file_uploads/monitoring_1/field_12/WUz8zQJ7DGE3pv4vLaXNQ2vlb8L6Gl0oDhPwiyVQ.pdf
</t>
  </si>
  <si>
    <t>постановление от 09.01.2024 № 1</t>
  </si>
  <si>
    <t xml:space="preserve">https://app-prod.xn--80apaohbc3aw9e.xn--p1ai/storage/monitoring_file_uploads/monitoring_1/field_14/PlfUtZFNFMvwymqteHtTmiW8xRtmKFjw0FmBRLFQ.docx
</t>
  </si>
  <si>
    <t>министерство сельского хозяйства Новгородской области</t>
  </si>
  <si>
    <t>муниципальные районы и  округа, городские и сельские поселения</t>
  </si>
  <si>
    <t>Постановление Правительства РФ от 31.05.2019 N 696 "Об утверждении государственной программы Российской Федерации "Комплексное развитие сельских территорий"</t>
  </si>
  <si>
    <t>министерство сельского хозяйства Российской Федерации</t>
  </si>
  <si>
    <t>28.556</t>
  </si>
  <si>
    <t>общее количество благополучателей по благоустройству сельских территорий (Кс) рассчитывается как количество благополучателей в одном населенном пункте (Кi) ссуммированное по всем населенным пунктам, в которых реализованы проекты (n).</t>
  </si>
  <si>
    <t>подача заявок в электронной системе РИС АПК</t>
  </si>
  <si>
    <t>собрание граждан</t>
  </si>
  <si>
    <t>протокол</t>
  </si>
  <si>
    <t>98.9</t>
  </si>
  <si>
    <t>город Великий Новгород не получает субсидию, так как не является участником программы "Комплексное развитие сельских территорий Новгородской области"</t>
  </si>
  <si>
    <t>https://rgis.novreg.ru/</t>
  </si>
  <si>
    <t>прием заявок осуществляется в системе РИС АПК</t>
  </si>
  <si>
    <t xml:space="preserve">Ссылка: https://vk.com/mcx53
Название ресурса: ВКонтакте
</t>
  </si>
  <si>
    <t>Салманова Мария Николаевна</t>
  </si>
  <si>
    <t>заместитель директора департамента развития сельских территорий министерства сельского хозяйства и продовольствия Новгородской области</t>
  </si>
  <si>
    <t xml:space="preserve">+7 (816) 277-74-86
</t>
  </si>
  <si>
    <t xml:space="preserve">investapk@novreg.ru
</t>
  </si>
  <si>
    <t>заместитель директора департамента по бюджетной политике министерства финансов Новгородской области</t>
  </si>
  <si>
    <t xml:space="preserve">https://app-prod.xn--80apaohbc3aw9e.xn--p1ai/storage/monitoring_file_uploads/monitoring_1/field_252/jvTvWvvblTTANV62SGfcBIZMjerW51aFgtOphZrc.xlsx
</t>
  </si>
  <si>
    <t>Тырышкина Толунай Учураловна</t>
  </si>
  <si>
    <t>Республика Алтай</t>
  </si>
  <si>
    <t>Субсидии на обеспечение комплексного развития сельских территорий (реализация проектов по благоустройству общественных пространств на сельских территориях)</t>
  </si>
  <si>
    <t>Мероприятие (результат) "Реализованы проекты по благоустройству общественных пространств на сельских территориях" регионального проекта "Благоустройство сельских территорий" государственной программы Республики Алтай "Комплексное развитие сельских территорий"</t>
  </si>
  <si>
    <t>Постановление Правительства Республики Алтай от 10 октября 2023 года № 370 "Об утверждении государственной программы Республики Алтай "Комплексное развитие сельских территорий"</t>
  </si>
  <si>
    <t xml:space="preserve">https://app-prod.xn--80apaohbc3aw9e.xn--p1ai/storage/monitoring_file_uploads/monitoring_1/field_14/OCkgfM2Zyx4aGoMFZwOqx15pBwW7HT2RScqWs1U4.pdf
</t>
  </si>
  <si>
    <t>Министерство сельского хозяйства Республики Алтай</t>
  </si>
  <si>
    <t>Сельские поселения в Республике Алтай</t>
  </si>
  <si>
    <t>0.01</t>
  </si>
  <si>
    <t>0.74</t>
  </si>
  <si>
    <t>0.3</t>
  </si>
  <si>
    <t>Государственная программа Российской Федерации "Комплексное развитие сельских территорий"</t>
  </si>
  <si>
    <t>Трудовое участие, волонтерская деятельность, предоставление помещений и технических средств</t>
  </si>
  <si>
    <t>2.827</t>
  </si>
  <si>
    <t>Согласно паспортам проектов, представленных на конкурсный отбор</t>
  </si>
  <si>
    <t>1.34</t>
  </si>
  <si>
    <t>https://akstat.gks.ru/folder/33349</t>
  </si>
  <si>
    <t>210.765</t>
  </si>
  <si>
    <t>Путем подсчета голосов</t>
  </si>
  <si>
    <t>В соответствии с Положением от одного района могут принимать участие не более 2 муниципальных образований</t>
  </si>
  <si>
    <t>https://mcx-altai.ru/</t>
  </si>
  <si>
    <t xml:space="preserve">Название ресурса: -
</t>
  </si>
  <si>
    <t>Обучение не проводилось</t>
  </si>
  <si>
    <t>Битешева Татьяна Николаевна</t>
  </si>
  <si>
    <t>Главный специалист отдела регулирования рынков АПК, УРСТ и МФХ</t>
  </si>
  <si>
    <t xml:space="preserve">+7 (388) 222-76-39
</t>
  </si>
  <si>
    <t xml:space="preserve">biteshevamsxga@yandex.ru
</t>
  </si>
  <si>
    <t>Главный специалист отдела методологии и мониторинга</t>
  </si>
  <si>
    <t xml:space="preserve">+7 (388) 222-14-63
</t>
  </si>
  <si>
    <t xml:space="preserve">ttu@mfmail.ru
</t>
  </si>
  <si>
    <t xml:space="preserve">https://app-prod.xn--80apaohbc3aw9e.xn--p1ai/storage/monitoring_file_uploads/monitoring_1/field_252/FGPyK33988YIBL6bm3a9MePImfli6RmJ53zcG58N.xlsx
</t>
  </si>
  <si>
    <t>Проект «Инициативы граждан»</t>
  </si>
  <si>
    <t>Государственная программа Республики Алтай "Формирование современной городской среды", подпрограмма "Благоустройство территорий муниципальных образований в Республике Алтай", основное мероприятие "Благоустройство территорий в рамках реализации проектов, основанных на местных инициативах", мероприятие "Субсидии на выполнение работ по благоустройству территорий в рамках реализации проекта "Инициативы граждан"</t>
  </si>
  <si>
    <t>Постановление Правительства Республики Алтай от 31.01.2018 г. № 25 "Об утверждении изменений, которые вносятся в государственную программу Республики Алтай "Формирование современной городской среды"</t>
  </si>
  <si>
    <t>Министерство строительства и жилищно-коммунального хозяйства Республики Алтай</t>
  </si>
  <si>
    <t>Муниципальные образования в Республике Алтай</t>
  </si>
  <si>
    <t>Неоплачиваемые работы, вклад материалами или оборудованием, вклад в форме техники и транспортных средств</t>
  </si>
  <si>
    <t>3.364</t>
  </si>
  <si>
    <t>Статистические данные</t>
  </si>
  <si>
    <t>Протоколы собраний</t>
  </si>
  <si>
    <t>https://minstroy-ra.ru/activity/realizatsiya-proekta-initsiativy-grazhdan.php</t>
  </si>
  <si>
    <t>Обучающие мероприятия не проводились</t>
  </si>
  <si>
    <t>Эдокова Толунай Ильинична</t>
  </si>
  <si>
    <t>Главный специалист отдела жилищной политики</t>
  </si>
  <si>
    <t xml:space="preserve">+7 (388) 224-70-27
</t>
  </si>
  <si>
    <t xml:space="preserve">gilpolitika.minregion@mail.ru
</t>
  </si>
  <si>
    <t xml:space="preserve">https://app-prod.xn--80apaohbc3aw9e.xn--p1ai/storage/monitoring_file_uploads/monitoring_1/field_252/TP6wr9uk0DmIixYjdjcYTopsS1P2zGfGe0uuevbw.xlsx
</t>
  </si>
  <si>
    <t>Асанова Саида Борисовна</t>
  </si>
  <si>
    <t>Кабардино-Балкарская республика</t>
  </si>
  <si>
    <t>Государственная программа Кабардино-Балкарской Республики "Формирование современной городской среды"</t>
  </si>
  <si>
    <t>Постановление правительства Кабардино-Балкарской Республики "Формирование современной городской среды"</t>
  </si>
  <si>
    <t xml:space="preserve">https://app-prod.xn--80apaohbc3aw9e.xn--p1ai/storage/monitoring_file_uploads/monitoring_1/field_14/V6bur0qix2ekionfl9RFY3lXlY73GO1gq5gqMYJq.pdf
</t>
  </si>
  <si>
    <t>Министерство строительства и жилищно-коммунального хозяйства Кабардино-Балкарской Республики</t>
  </si>
  <si>
    <t>Органы местного самоуправления</t>
  </si>
  <si>
    <t>0.94</t>
  </si>
  <si>
    <t>Федеральный проект "Формирование комфортной городской среды"</t>
  </si>
  <si>
    <t>Минстрой РФ</t>
  </si>
  <si>
    <t>Согласно статистическим данным по численности населения на 01.01.2024 г. по 8 муниципальным образованиям (г. Нальчик, г. Баксан, г. Прохладный,г. Терек, г. Нарткала, г. Майский, г. Чегем, г. Тырныауз), на территории которых, реализовывалась практика</t>
  </si>
  <si>
    <t xml:space="preserve">https://app-prod.xn--80apaohbc3aw9e.xn--p1ai/storage/monitoring_file_uploads/monitoring_1/field_159/bc2Sk0OFmmcJyc3KyFcjCe1AJbOzShmQTcdQRZob.xls
</t>
  </si>
  <si>
    <t>51.71</t>
  </si>
  <si>
    <t>https://26.rosstat.gov.ru/folder/29768</t>
  </si>
  <si>
    <t>Официальное письмо Минстроя РФ об итогах голосования</t>
  </si>
  <si>
    <t xml:space="preserve">Ссылка: https://t.me/gorodskayasreda
Название ресурса: 
</t>
  </si>
  <si>
    <t>В рамках информационной кампании, информация о голосовании размещалась на баннерах, а также раздавались флаеры.</t>
  </si>
  <si>
    <t>Кажаева Ирина Аслангериевна</t>
  </si>
  <si>
    <t>Консультант отдела жилищного хозяйства, Министерство строительства и жилищно-коммунального хозяйства Кабардино-Балкарской Республики</t>
  </si>
  <si>
    <t xml:space="preserve">+7 (938) 913-30-03
</t>
  </si>
  <si>
    <t xml:space="preserve">gkhkbr@mail.ru
</t>
  </si>
  <si>
    <t>Зам.начальника отдела межбюджетный отношений</t>
  </si>
  <si>
    <t xml:space="preserve">+7 (928) 722-64-22
</t>
  </si>
  <si>
    <t xml:space="preserve">s.asanova@armgs.kbr.ru
</t>
  </si>
  <si>
    <t>Новикова Наталья Викторовна</t>
  </si>
  <si>
    <t>Республика Крым</t>
  </si>
  <si>
    <t>Инициативное бюджетирование в Республике Крым</t>
  </si>
  <si>
    <t>Крым как мы хотим</t>
  </si>
  <si>
    <t>Государственная программа Республики Крым  «Управление финансами Республики Крым» утвержденная Постановлением Совета министров Республики Крым от 29.10.2018 № 528, ведомственный проект «Повышение качества управления бюджетным процессом» Мероприятие (результат) «Реализованы проекты инициативного бюджетирования</t>
  </si>
  <si>
    <t xml:space="preserve">https://app-prod.xn--80apaohbc3aw9e.xn--p1ai/storage/monitoring_file_uploads/monitoring_1/field_12/NepO6SHIlApcjH46oOB1cy6RKNqlTIYaNFQ2RtUD.docx
</t>
  </si>
  <si>
    <t>Постановление Совета министров Республики Крым от 29.12.2023 № 984 «О внесении изменений в постановление Совета министров Республики Крым от 29 октября 2018 года № 528»</t>
  </si>
  <si>
    <t xml:space="preserve">https://app-prod.xn--80apaohbc3aw9e.xn--p1ai/storage/monitoring_file_uploads/monitoring_1/field_14/zCiDRfQnkf1fmxqjoI8VBJrphwftP17V8IhrBVC8.docx
</t>
  </si>
  <si>
    <t>Закон Республики Крым от 07.12.2023 № 496-ЗРК/2023  «О бюджете Республики Крым на 2024 год и на плановый период 2025 и 2026 годов»</t>
  </si>
  <si>
    <t xml:space="preserve">https://app-prod.xn--80apaohbc3aw9e.xn--p1ai/storage/monitoring_file_uploads/monitoring_1/field_16/NkIKl1GlwEdtIbU29wQfUdMvElBpVQcG87su6uvu.docx
</t>
  </si>
  <si>
    <t>Закон Республики Крым от 29.05.2020 N 77-ЗРК/2020 "Об инициативном бюджетировании в Республике Крым" (принят Государственным Советом Республики Крым 27.05.2020). Начало действия документа - 14.06.2020.</t>
  </si>
  <si>
    <t xml:space="preserve">https://app-prod.xn--80apaohbc3aw9e.xn--p1ai/storage/monitoring_file_uploads/monitoring_1/field_18/z6XNgSuIlgZc67r9dlrV14cFGWDPdq9gXMnvfEuk.docx
</t>
  </si>
  <si>
    <t>Постановление Совета министров Республики Крым от 16.10.2020 № 658 «О некоторых вопросах реализации инициативного бюджетирования на территории Республики Крым». Начало действия документа - 16.10.2020.</t>
  </si>
  <si>
    <t xml:space="preserve">https://app-prod.xn--80apaohbc3aw9e.xn--p1ai/storage/monitoring_file_uploads/monitoring_1/field_20/pHx1wSK1UHtNAkboedxexRfJLX7OewZ7UaiyUKij.docx
</t>
  </si>
  <si>
    <t>Постановление Совета министров Республике Крым от 30.08.2021 № 501 "Об утверждении Порядка предоставления и распределения субсидий из бюджета Республики Крым бюджетам муниципальных образований Республики Крым на софинансирование проектов инициативного бюджетирования в Республике Крым", постановление Совета министров Республики Крым от 16.11.2020 N 703 "О создании Центра изучения гражданских инициатив", распоряжение Главы Республики Крым от 27 мая 2019 года №238-рг «О создании Рабочей группы по развитию инициативного бюджетирования в Республике Крым», приказ Минфина Республики Крым от 08.11.2023 № 206 «Об организации проведения конкурсного отбора проектов инициативного бюджетирования на уровне Республики Крым»</t>
  </si>
  <si>
    <t xml:space="preserve">https://app-prod.xn--80apaohbc3aw9e.xn--p1ai/storage/monitoring_file_uploads/monitoring_1/field_22/21D1l7jMXF7Byh9Zxq9HeWT2UkX9uSFV7CnYfpyG.docx
https://app-prod.xn--80apaohbc3aw9e.xn--p1ai/storage/monitoring_file_uploads/monitoring_1/field_22/D3M4O2Voy4H8wDyGNAKIdkNMCLoSaJcwHEWl5sk4.docx
https://app-prod.xn--80apaohbc3aw9e.xn--p1ai/storage/monitoring_file_uploads/monitoring_1/field_22/EjGk6LKRr1hDi7EnuCR0Va11jS2135MJos56vS4V.docx
</t>
  </si>
  <si>
    <t>Министерство финансов Республики Крым</t>
  </si>
  <si>
    <t>Министерство жилищно-коммунального хозяйства Республики Крым
Министерство спорта Республики Крым
Министерство топлива и энергетики Республики Крым</t>
  </si>
  <si>
    <t>Городские и сельские поселения Республики Крым, муниципальные районы Республики Крым</t>
  </si>
  <si>
    <t>Форма: участие населения (неоплачиваемый труд, материалы, оборудование и другое) и спонсоров (неоплачиваемые работы, материалы или оборудование (транспорт) и другое) в реализации местной инициативы. 
Методика фин. оценки: финансовая оценка отсутствует. При рассмотрении и оценке проектов учитывается документальное подтверждение нефинансового участия граждан и спонсоров (гарантийное письмо или голосование по данному вопросу в протоколе собрания граждан).</t>
  </si>
  <si>
    <t xml:space="preserve">https://app-prod.xn--80apaohbc3aw9e.xn--p1ai/storage/monitoring_file_uploads/monitoring_1/field_57/El0bFdaLtkEGDqmiI958QjssOgIVDn7X3OfvO5vY.docx
https://app-prod.xn--80apaohbc3aw9e.xn--p1ai/storage/monitoring_file_uploads/monitoring_1/field_57/nqR2lUUIWkO7Gl9pEwPHu1pxdH5Y5cEXlhAC4bR7.docx
</t>
  </si>
  <si>
    <t>Расчет благополучателей осуществляется муниципальными образованиями самостоятельно исходя из количества  пользователей результатом реализации проекта.</t>
  </si>
  <si>
    <t xml:space="preserve">https://app-prod.xn--80apaohbc3aw9e.xn--p1ai/storage/monitoring_file_uploads/monitoring_1/field_159/iPG71490adFXQ5LJEIShMn1urLLlpqxptLpOcntj.docx
</t>
  </si>
  <si>
    <t>9.53</t>
  </si>
  <si>
    <t>https://82.rosstat.gov.ru/</t>
  </si>
  <si>
    <t>Центр изучения гражданских инициатив Государственного бюджетного образовательного учреждения высшего образования Республики Крым «Крымский инженерно-педагогический университет имени Февзи Якубова»</t>
  </si>
  <si>
    <t xml:space="preserve">https://app-prod.xn--80apaohbc3aw9e.xn--p1ai/storage/monitoring_file_uploads/monitoring_1/field_168/pRC1LkjSXyPIkfgWLojU4zFwcujIYoLZ41l28pHA.docx
</t>
  </si>
  <si>
    <t>Бюджет Республики Крым, госзадание</t>
  </si>
  <si>
    <t>АЛГОРИТМ ПРОВЕДЕНИЯ ОПРОСА 1. Формирование  рабочей группы для проведения опроса при администрации МО. 2. Подготовка бланков опросных листов, передача их уполномоченным на проведение опроса лицам. 3. Сбор и анализ заполненных бланков. 4. Подготовка информационной справки (аналитической ведомости) о наиболее актуальных проблемах поселения, озвученных жителями. 5. Подготовка программы предварительного собрания с целью обсуждения наиболее актуальных направлений разработки проектов ИБ и формирования инициативных групп. К заявке проекта ИБ прилагаются все отсканированные опросные листы. Аналитическая ведомость и оригиналы заполненных опросных листов хранятся в администрации МО.  Объем выборки для опроса:  В населенных пунктах с населением более 10 тысяч человек выборка от 5 до 10% (от 500 до 1000 человек). В населенных пунктах с населением менее 5 тысяч выборка от 15 до 20% населения. В населенных пунктах с численностью менее 1000 человек рекомендуется охватить опросом все взрослое население.</t>
  </si>
  <si>
    <t>Протоколы собрания граждан (с приложением списка граждан, присутствовавших на собрании, с личными подписями), фотографии собрания</t>
  </si>
  <si>
    <t>Выбор участников осуществляется на основании постановления Совета министров Республики Крым от 16.10.2020 № 658 «О некоторых вопросах реализации инициативного бюджетирования на территории Республики Крым», в котором отражена география муниципальных образований Республики Крым, включенных в практику реализации инициативного бюджетирования (14 муниципальных райнов, 54 городских поселения, 250 сельских поселений).</t>
  </si>
  <si>
    <t>https://ib.budget.rk.ifinmon.ru/</t>
  </si>
  <si>
    <t>Для освещения хода реализации проектов инициативного бюджетирования, подачи заявок и документов на конкурсный отбор на информационном портале "Открытый бюджет Республики Крым" создан раздел «Крым как мы хотим» и реализована техническая возможность подачи, рассмотрения и согласования проектов</t>
  </si>
  <si>
    <t xml:space="preserve">Ссылка: https://ib.budget.rk.ifinmon.ru/
Название ресурса: Портал "Открытый бюджет Республики Крым"
Ссылка: https://minfin.rk.gov.ru/structure/b46ec937-7fe0-4dfe-b23c-56faeb7d76e1
Название ресурса: Официальный сайт Министерства финансов Республики Крым в государственной информационной системе Республики Крым «Портал Правительства Республики Крым»
Ссылка: https://vk.com/crimea_school_ib
Название ресурса: вконтакте
</t>
  </si>
  <si>
    <t>https://minfin.rk.gov.ru/structure/8156a580-0b4c-463d-8be8-5961396c6dff</t>
  </si>
  <si>
    <t xml:space="preserve">https://app-prod.xn--80apaohbc3aw9e.xn--p1ai/storage/monitoring_file_uploads/monitoring_1/field_236/PfvPAeiPEhNKRubuZSNPeu83jLKCmO4PPjeNr06O.pdf
</t>
  </si>
  <si>
    <t>Выступления на телевидении и на радио о практике инициативного бюджетирования и практике школьного инициативного бюджетирования на телеканалах "Первый Крымский", "Крым 24", "Вести Крым" (например, https://crimea24tv.ru/content/intervyu-24-natalya-kropotova-yefir-za-15-09/ https://crimea24tv.ru/content/yekonomika-vipusk-ot-26-02-24/), а также на радио "Спутник в Крыму", "Радио Крым". Более 55 репортажей о подготовке проектов ИБ, результатах конкурса и открытии объектов на телеканалах "Миллет", "Крым 24", "Вести Крым" (например, https://crimea24tv.ru/content/millioni-na-mechti-chto-khotyat-izmenit-zh/ , https://trkmillet.ru/v-simferopolskom-rayone-otkrili-4-pro/). Публикации в региональных и муниципальных газетах Республики Крым (например, https://gazetacrimea.ru/news/v-chistenskoy-shkole-gimnazii-sostoyalos-otkrytie-proekta-shkolnaya-mediastudiya-orientir/?sphrase_id=24069), 5 статей в журнале "Бюджет" (например, https://bujet.ru/article/477801.php). Проведен творческий конкурс «Лучшее освещение проекта ШкИБ», направленный на формирование интереса и продвижение ШкИБ среди школьников и с целью развития видеотворческого потенциала обучающихся при представлении проектов ШкИБ. Поступило 48 работ от 186 обучающихся 8 - 11 классов муниципальных общеобразовательных организаций Республики Крым, победителями признаны 3 работы (https://crimea24tv.ru/content/itogi-konkursa-luchshee-osveshhenie-pro/).</t>
  </si>
  <si>
    <t>Методические рекомендации  " КАК ПОДГОТОВИТЬ ПРОЕКТ Методические рекомендации для активных граждан", изданные в 2023 г. для раздачи в цикле 2024 года.  https://minfin.rk.gov.ru/structure/80ba5fab-41a6-48ff-97da-352682c0523c
Буклет https://disk.yandex.ru/i/TThXH8tFMv6-JQ
Листовка https://disk.yandex.ru/i/z8kEKHfaTTl3kA</t>
  </si>
  <si>
    <t xml:space="preserve">https://app-prod.xn--80apaohbc3aw9e.xn--p1ai/storage/monitoring_file_uploads/monitoring_1/field_240/bexMBKPG2ajk692cyxu2QlUYaoYfBVKB4aSMlgfc.pdf
https://app-prod.xn--80apaohbc3aw9e.xn--p1ai/storage/monitoring_file_uploads/monitoring_1/field_240/nh4aPFMDSYLorIwJpV8xE7NaZ69oJxOBs1SaoCNU.pdf
https://app-prod.xn--80apaohbc3aw9e.xn--p1ai/storage/monitoring_file_uploads/monitoring_1/field_240/A9Vq6JFNuOGamTHmBIZuF1nOaIEIthiNf6oGpxIl.pdf
</t>
  </si>
  <si>
    <t>Центр изучения гражданских инициатив провел семинары по участию в конкурсе инициативного бюджетирования для сотрудников администраций муниципальных районов, администраций сельских поселений и инициативных жителей, по участию в конкурсе ШКИБ для сотрудников администраций муниципальных районов, директоров и учителей школ (27 в очном режиме и 7 онлайн). Общее число участников - 1380. После семинаров по подготовке проектов ШкИБ проводилась обучающая игра с учениками "Школа моей мечты". Минфин Крыма совместно с Министерством образования, науки и молодежи Республики Крым, а также с Центром изучения гражданских инициатив Крымского инженерно-педагогического университета имени Февзи Якубова провели вебинар на тему «ШкИБ в Республике Крым, типовые ошибки при подготовке проектов 2023 года» для ответственных должностных лиц администраций муниципальных районов Республики Крым - представителей управлений образования муниципальных районов  и директоров школ (число участников - 100 человек). Минфин Крыма совместно с ГБУ ДПО РК «Единый центр профессионального обучения в сфере закупок», а также с Центром изучения гражданских инициатив Крымского инженерно-педагогического университета имени Февзи Якубова провели обучающий вебинар на тему «Практические аспекты реализации Федерального закона 44 - ФЗ при осуществлении закупок в рамках  проектов школьного инициативного бюджетирования».  
Участниками  вебинара стали  сотрудники администраций муниципальных районов, обеспечивающие процедуры закупок в рамках реализации проектов ШкИБ, а так же представители школ (число участников - 200 человек). Министерство финансов Республики Крым совместно с Единым центром профессионального обучения в сфере закупок и Центром изучения гражданских инициатив Крымского инженерно-педагогического университета имени Февзи Якубова в режиме ВКС провели обучающий вебинар по вопросам осуществления закупок для реализации проектов инициативного бюджетирования на территории республики (число участников - 200 человек). Минфином Крыма совместно с Центром инициативного бюджетирования НИФИ Минфина России, Центром изучения гражданских инициатив Крымского инженерно-педагогического университета имени Февзи Якубова и Министерством образования, науки и молодежи РК проведен образовательный проект «Школа у моря» в Детском Оздоровительном Центре «Алые паруса» г. Евпатория.
«Школа у моря» объединила 530 школьников в рамках профильной смены и посвящена идеям школьного инициативного бюджетирования, на базе которой ребята в игровой форме осваивали и основы финансовой грамотности. Проект разработан для учащихся 8-11 классов и направлен на приобретение ими навыков проектной деятельности по благоустройству окружающего пространства в рамках подготовки инициативных проектов ШкИБ, а также на повышение финансовой грамотности и формирование культуры экономического мышления.
Проект уникален, результаты и опыт его реализации представлен на ряде Всероссийских конференций по инициативному бюджетированию и по финансовому просвещению в г. Костроме, г. Красноярске, г.Сургут. Межрегиональная конференция «Инициативное бюджетирование: возможности развития», Организаторы мероприятия: Минфин Крыма совместно с Центром изучения гражданских инициатив КИПУ  Февзи Якубова.Площадка проведения: Крымский инженерно-педагогический университет имени Февзи Якубова (КИПУ).
Участниками конференции (около 200 человек очно и онлайн) стали депутаты Госсовета РК, представители органов государственной власти и муниципальных образований Республики Крым и 6-ти регионов страны (Красноярский край, Новгородская область, ДНР, ЛНР, Запорожская и Херсонская области).</t>
  </si>
  <si>
    <t>Заместитель заведующего отдела проектного управления и инициативного бюджетирования  Министерства финансов Республики Крым</t>
  </si>
  <si>
    <t xml:space="preserve">+7 (365) 273-30-37
</t>
  </si>
  <si>
    <t xml:space="preserve">unp@minfin.rk.gov.ru
</t>
  </si>
  <si>
    <t>Кадкина Алина Юрьевна</t>
  </si>
  <si>
    <t>Заведующий отделом проектного управления и инициативного бюджетирования Министерства финансов Республики Крым</t>
  </si>
  <si>
    <t xml:space="preserve">+7 (365) 273-30-52
</t>
  </si>
  <si>
    <t>Реализация проектов инициативного бюджетирования, основанных на инициативах обучающихся в муниципальных общеобразовательных организациях Республики Крым</t>
  </si>
  <si>
    <t>Школьное инициативное бюджетирование в Республике Крым</t>
  </si>
  <si>
    <t>Государственная программа Республики Крым  «Управление финансами Республики Крым» утвержденная Постановлением Совета министров Республики Крым от 29.10.2018 № 528, ведомственный проект «Повышение качества управления бюджетным процессом» Мероприятие (результат) «Реализованы проекты школьного инициативного бюджетирования</t>
  </si>
  <si>
    <t xml:space="preserve">https://app-prod.xn--80apaohbc3aw9e.xn--p1ai/storage/monitoring_file_uploads/monitoring_1/field_12/Ji269kX4QttEg9y2MxDYROhwFxUEQLZIlcFtbyui.docx
</t>
  </si>
  <si>
    <t xml:space="preserve">https://app-prod.xn--80apaohbc3aw9e.xn--p1ai/storage/monitoring_file_uploads/monitoring_1/field_14/ulUvsP0P4PUJG5ruZ53AqlTqyMosTFpibUp823vf.docx
</t>
  </si>
  <si>
    <t xml:space="preserve">https://app-prod.xn--80apaohbc3aw9e.xn--p1ai/storage/monitoring_file_uploads/monitoring_1/field_16/r65g2l2NcHKgUmCxEF2ZaDL4su717nyoeezZcY2Q.docx
</t>
  </si>
  <si>
    <t>Закон Республики Крым от 29.05.2020 N 77-ЗРК/2020 "Об инициативном бюджетировании в Республике Крым"</t>
  </si>
  <si>
    <t xml:space="preserve">https://app-prod.xn--80apaohbc3aw9e.xn--p1ai/storage/monitoring_file_uploads/monitoring_1/field_18/hpFaNX6zZvXGh4nFd8xHGvcHKswpeCOu2zTYT3a0.docx
</t>
  </si>
  <si>
    <t xml:space="preserve">https://app-prod.xn--80apaohbc3aw9e.xn--p1ai/storage/monitoring_file_uploads/monitoring_1/field_20/CyFy0y77YlXMsomE5a4VrzzOP5YuePiBHdDAVm6E.docx
</t>
  </si>
  <si>
    <t>Постановление Совета министров Республики Крым от 30.08.2021 N 501"Об утверждении порядков предоставления и распределения субсидий из бюджета Республики Крым бюджетам муниципальных образований Республики Крым на софинансирование проектов инициативного бюджетирования в Республике Крым" (вместе с "Порядком предоставления и распределения субсидий из бюджета Республики Крым бюджетам муниципальных образований Республики Крым на софинансирование проектов инициативного бюджетирования, основанных на инициативах обучающихся в муниципальных общеобразовательных организациях"),  приказ Министерства финансов Республики Крым от 21.03.2023 № 47«Об организации проведения конкурсного отбора проектов инициативного бюджетирования, основанных на инициативах обучающихся в муниципальных общеобразовательных организациях»</t>
  </si>
  <si>
    <t xml:space="preserve">https://app-prod.xn--80apaohbc3aw9e.xn--p1ai/storage/monitoring_file_uploads/monitoring_1/field_22/bRq7oFlmmukFFKrgW6kSMmAtGhtJvT3Cn3WgcMBi.docx
https://app-prod.xn--80apaohbc3aw9e.xn--p1ai/storage/monitoring_file_uploads/monitoring_1/field_22/BC6Aes8i4zmGtJeK78YHOgY3FURnSdgyUazpZ4tx.docx
</t>
  </si>
  <si>
    <t>Министерство образования, науки и молодежи Республики Крым</t>
  </si>
  <si>
    <t>Муниципальные общеобразовательные организации Республики Крым/муниципальные районы Республики Крым</t>
  </si>
  <si>
    <t>Неденежный вклад включает неоплачиваемые работы, строительные материалы, оборудование и работы. Методика фин. оценки: финансовая оценка отсутствует. При оценивании проекта показатель дает дополнительные баллы (документальное подтверждение неденежного вклад в является гарантийное письмо).</t>
  </si>
  <si>
    <t xml:space="preserve">https://app-prod.xn--80apaohbc3aw9e.xn--p1ai/storage/monitoring_file_uploads/monitoring_1/field_57/7LPCfKfOrVZNyp1S89sJZCzJNc6G9TLA6ZzKde6B.docx
</t>
  </si>
  <si>
    <t>Расчет приведен на основе суммирования обучающихся в муниципальных образовательных организациях Республики Крым ( к каждой заявке от школы  прикрепляется справка об общей численности образовательной организации).</t>
  </si>
  <si>
    <t xml:space="preserve">https://app-prod.xn--80apaohbc3aw9e.xn--p1ai/storage/monitoring_file_uploads/monitoring_1/field_159/KuzAlWct9EVIxR0FBSEZj7A5GQFmuVFwPSKzWkZ4.docx
</t>
  </si>
  <si>
    <t xml:space="preserve">https://app-prod.xn--80apaohbc3aw9e.xn--p1ai/storage/monitoring_file_uploads/monitoring_1/field_168/eIS7Wc5CSzSVih9mAitCmTWjw932B3t2C0swMLNs.docx
</t>
  </si>
  <si>
    <t>Подача идей школьными командами обучающихся 8 - 11 классов общеобразовательных организаций</t>
  </si>
  <si>
    <t>Подача проектных идей фиксируется в протоколе общешкольного собрания</t>
  </si>
  <si>
    <t>Участниками конкурсного отбора являются все муниципальные районы Республики Крым. Выбор участников осуществляется на основании постановления Совета министров Республики Крым от 16.10.2020 № 658 «О некоторых вопросах реализации инициативного бюджетирования на территории Республики Крым»</t>
  </si>
  <si>
    <t>https://shkib.budget.rk.ifinmon.ru/</t>
  </si>
  <si>
    <t>Для освещения хода реализации проектов школьного инициативного бюджетирования, подачи заявок и документов на конкурсный отбор на информационном портале "Открытый бюджет Республики Крым" создан раздел «ШкИБ» и реализована техническая возможность подачи, рассмотрения и согласования проектов</t>
  </si>
  <si>
    <t xml:space="preserve">Ссылка: https://vk.com/crimea_school_ib
Название ресурса: https://minfin.rk.gov.ru/structure/25e2c456-fc4a-45b9-8b46-d16cb1e0af2e
</t>
  </si>
  <si>
    <t>https://minfin.rk.gov.ru/structure/b64c6fd4-1d2f-4d92-bd88-2ec88de20673</t>
  </si>
  <si>
    <t xml:space="preserve">https://app-prod.xn--80apaohbc3aw9e.xn--p1ai/storage/monitoring_file_uploads/monitoring_1/field_236/MVJznbuP9vvzvkZkz5EwOWCsBvT3FilWbUJcXJS5.webp
</t>
  </si>
  <si>
    <t>Школьное инициативное бюджетирование: как подготовить проект. Методические рекомендации для активных и креативных  https://disk.yandex.ru/i/Qdr7yLpQsJq8dg  
Буклет «Как подготовить проект ШКИБ?  https://minfin.rk.gov.ru/structure/1c7f3b00-b673-4b76-8f1b-681078c54cfb
Дорожная карта ШкИБ https://minfin.rk.gov.ru/structure/1c7f3b00-b673-4b76-8f1b-681078c54cfb
Буклет https://disk.yandex.ru/i/TThXH8tFMv6-JQ
Листовка https://disk.yandex.ru/i/z8kEKHfaTTl3kA</t>
  </si>
  <si>
    <t xml:space="preserve">https://app-prod.xn--80apaohbc3aw9e.xn--p1ai/storage/monitoring_file_uploads/monitoring_1/field_240/q1FnLtDnDQtM9ctrFHpIlcqtUkwuoDrxlBkksrcY.pdf
https://app-prod.xn--80apaohbc3aw9e.xn--p1ai/storage/monitoring_file_uploads/monitoring_1/field_240/Dd6me4J467Qw1kAbbrg2uQfu23XiauYAZTSVpmwX.pdf
https://app-prod.xn--80apaohbc3aw9e.xn--p1ai/storage/monitoring_file_uploads/monitoring_1/field_240/MXxCru8GNdnBVuKh69VhAFuchFao3uzVj5TEG3sU.pdf
https://app-prod.xn--80apaohbc3aw9e.xn--p1ai/storage/monitoring_file_uploads/monitoring_1/field_240/BFhLkc1cu7BH0IS6PIDWeuO1cKj1mXJkC1Rzkty2.pdf
https://app-prod.xn--80apaohbc3aw9e.xn--p1ai/storage/monitoring_file_uploads/monitoring_1/field_240/KKBfGvLt9OxLFqXDGQFEKZWrLeTnHgtiXlb2XQN4.pdf
</t>
  </si>
  <si>
    <t>Тюрина Юлия Олеговна</t>
  </si>
  <si>
    <t>Смоленская область</t>
  </si>
  <si>
    <t>Конкурсный отбор инициативных проектов, выдвигаемых муниципальными образованиями Смоленской области для получения финансовой поддержки из областного бюджета</t>
  </si>
  <si>
    <t>Порядок предоставления и распределения субсидий для софинансирования расходов бюджетов муниципальных образований Смоленской области на поддержку инициативных проектов в сфере благоустройства в рамках реализации областной государственной программы «Местное самоуправление в Смоленской области», утвержденной постановлением Администрации Смоленской области от 20.11.2013 № 931</t>
  </si>
  <si>
    <t xml:space="preserve">https://app-prod.xn--80apaohbc3aw9e.xn--p1ai/storage/monitoring_file_uploads/monitoring_1/field_12/w7DpIOGsnkkAklHLfGYGmEYwCXkMMPAgoJQ6m1u2.docx
</t>
  </si>
  <si>
    <t>Постановление Правительства Смоленской области от 26.03.2024 №188 "О внесении изменения в областную государственную программу "Местное самоуправление в Смоленской области"</t>
  </si>
  <si>
    <t xml:space="preserve">https://app-prod.xn--80apaohbc3aw9e.xn--p1ai/storage/monitoring_file_uploads/monitoring_1/field_14/rxwMTSkJ5nfjzQBpmI3z6jlRJYAQ8nsb4U6yRt9h.docx
</t>
  </si>
  <si>
    <t>Закон Смоленской области от 14.12.2023 № 126-з «Об областном бюджете на 2024 год и на плановый период 2025 и 2026 годов»</t>
  </si>
  <si>
    <t xml:space="preserve">https://app-prod.xn--80apaohbc3aw9e.xn--p1ai/storage/monitoring_file_uploads/monitoring_1/field_16/WDoFmEva4mcbuUJ9Dj3Wgm0SIz7QKHTB4PIHoyrk.docx
</t>
  </si>
  <si>
    <t>Постановление Правительства Смоленской области от 12.02.2024 №71"Об утверждении Положения о проведении конкурсного отбора инициативных проектов, выдвигаемых муниципальными образованиями Смоленской области для получения финансовой поддержки из областного бюджета"</t>
  </si>
  <si>
    <t xml:space="preserve">https://app-prod.xn--80apaohbc3aw9e.xn--p1ai/storage/monitoring_file_uploads/monitoring_1/field_22/DLD28GWKNK3rRPPkF2tjPbYmK1BZskYJGrla8tZv.pdf
</t>
  </si>
  <si>
    <t>Министерство Смоленской области по внутренней политике</t>
  </si>
  <si>
    <t>Министерство Смоленской области по внутренней политике
Министерство транспорта и дорожного хозяйства Смоленской области</t>
  </si>
  <si>
    <t>Муниципальные образования Смоленской области</t>
  </si>
  <si>
    <t>Федеральное финансирование не предусмотрено</t>
  </si>
  <si>
    <t>Методика подсчета благополучателей отсутствует</t>
  </si>
  <si>
    <t>2.55</t>
  </si>
  <si>
    <t>https://67.rosstat.gov.ru/folder/32741</t>
  </si>
  <si>
    <t>анкеты, подписные листы</t>
  </si>
  <si>
    <t>протокол собрания граждан (инициативной группы)</t>
  </si>
  <si>
    <t>протокол собрания ТОС</t>
  </si>
  <si>
    <t>протокол собрания граждан</t>
  </si>
  <si>
    <t>решение конкурсной комиссии</t>
  </si>
  <si>
    <t xml:space="preserve">Ссылка: https://dvp.admin-smolensk.ru/konkursnyj-otbor-iniciativnyh-proektov/
Название ресурса: Сайт Министерства Смоленской области по внутренней политике
</t>
  </si>
  <si>
    <t>Основная информация о проведении конкурсного отбора инициативных проектов размещена на сайте Министерства Смоленской области по внутренней политике. Информация также размещается на официальных сайтах муниципальных образований Смоленской области, на их страницах в социальных сетях.</t>
  </si>
  <si>
    <t>Обучающие семинары,</t>
  </si>
  <si>
    <t>консультант отдела муниципальной службы, мониторинга и содействия развитию местного самоуправления</t>
  </si>
  <si>
    <t xml:space="preserve">+7 (481) 229-18-25
</t>
  </si>
  <si>
    <t xml:space="preserve">lily1489@yandex.ru
</t>
  </si>
  <si>
    <t>Зрелова Екатерина Александровна</t>
  </si>
  <si>
    <t>консультант отдела межбюджетных отношений департамента по межбюджетным отношениям и долговым обязательствам Министерства финансов Смоленской области</t>
  </si>
  <si>
    <t xml:space="preserve">+7 (481) 220-44-16
</t>
  </si>
  <si>
    <t xml:space="preserve">Pleshkova_TN@admin-smolensk.ru
</t>
  </si>
  <si>
    <t xml:space="preserve">https://app-prod.xn--80apaohbc3aw9e.xn--p1ai/storage/monitoring_file_uploads/monitoring_1/field_252/Q2USV3ouT5viVkIH5tzaun3dCwOAPNoPhicKnNXN.xlsx
</t>
  </si>
  <si>
    <t>Гербекова Лейла Анзоровна</t>
  </si>
  <si>
    <t>Карачаево-Черкесская республика</t>
  </si>
  <si>
    <t>Реализации на территории Карачаево-Черкесской Республики проектов развития общественной инфраструктуры, основанных на местных инициативах</t>
  </si>
  <si>
    <t>Государственная программа Карачаево-Черкесской Республики "Управление государственными финансами, государственным имуществом и государственным долгом Карачаево-Черкесской Республики", структурный элемент "Реализация проекта инициативного бюджетирования  на территории Карачаево-Черкесской Республики"</t>
  </si>
  <si>
    <t xml:space="preserve">https://app-prod.xn--80apaohbc3aw9e.xn--p1ai/storage/monitoring_file_uploads/monitoring_1/field_12/uNeMY9nYDGQXmqHyD0BDFfcVaqZEXisUGGPcazw3.docx
</t>
  </si>
  <si>
    <t>Постановление Правительства Карачаево-Черкесской Республики от 28.12.2023 N 381 "О государственной программе Карачаево-Черкесской Республики "Управление государственными финансами, государственным имуществом и государственным долгом Карачаево-Черкесской Республики"</t>
  </si>
  <si>
    <t xml:space="preserve">https://app-prod.xn--80apaohbc3aw9e.xn--p1ai/storage/monitoring_file_uploads/monitoring_1/field_14/10o3P0b7ZnRRs9H7YmnxA1sPXqRkovcV2hck6fbM.docx
</t>
  </si>
  <si>
    <t>Постановление Правительства Карачаево-Черкесской Республики от 06.04.2021 N 53 "О реализации на территории Карачаево-Черкесской Республики проектов развития общественной инфраструктуры, основанных на местных инициативах"</t>
  </si>
  <si>
    <t xml:space="preserve">https://app-prod.xn--80apaohbc3aw9e.xn--p1ai/storage/monitoring_file_uploads/monitoring_1/field_18/jucXQN5jLu9XNuPaxwDvZVqLijgoBOaI862YPvS2.docx
</t>
  </si>
  <si>
    <t>Постановление Правительства Карачаево-Черкесской Республики от 28.12.2023 N 381 "О государственной программе Карачаево-Черкесской Республики "Управление государственными финансами, государственным имуществом и государственным долгом Карачаево-Черкесской Республики", срок действия: до 2030 года.</t>
  </si>
  <si>
    <t xml:space="preserve">https://app-prod.xn--80apaohbc3aw9e.xn--p1ai/storage/monitoring_file_uploads/monitoring_1/field_20/ux3NaKrzPCLvoG55PBxaOxR6DfuiIJ4iB4mmZoXp.docx
</t>
  </si>
  <si>
    <t>Министерство финансов Карачаево-Черкесской Республики</t>
  </si>
  <si>
    <t>Сельские и городские поселения Карачаево-Черкесской Республики</t>
  </si>
  <si>
    <t>6.25</t>
  </si>
  <si>
    <t>Отсутствует</t>
  </si>
  <si>
    <t>Формы неденежного вклада:
- выполнение неоплачиваемых работ (подготовка объекта к началу работ, земляные работы, уборка мусора, малярные и штукатурные работы, озеленение и благоустройство территории, охрана объекта и т.п.);
- предоставление строительных материалов, оборудования, техники и т.п.
Размер вклада в недежной форме рассчитывается в денежном выражении и подтверждается соответствующими документами (калькуляция, смета и
т.п.).</t>
  </si>
  <si>
    <t xml:space="preserve">https://app-prod.xn--80apaohbc3aw9e.xn--p1ai/storage/monitoring_file_uploads/monitoring_1/field_57/Q0jk1whVPIjxvny6TqF9QXl83vllJGErZzgyokxl.docx
https://app-prod.xn--80apaohbc3aw9e.xn--p1ai/storage/monitoring_file_uploads/monitoring_1/field_57/dYAwZMCdZ0gg9Xsxa9o6MgSef6VXuWvqhu8GEuv3.pdf
</t>
  </si>
  <si>
    <t>Отсутствуют</t>
  </si>
  <si>
    <t>Общее количество благополучателей = прямые благополучатели + косвенные благополучатели,
где:
прямые благополучатели - это группы населения, которые регулярно будут пользоваться результатами выполненного проекта и принимают участие в его реализации (например, в случае ремонта улицы прямыми благополучателями будут являться жители этой и прилегающих улиц, которые регулярно ходят или ездят по отремонтированной улице);
косвенные благополучатели - это группы населения, которые эпизодически (несколько раз в год) будут пользоваться результатами проекта, но не принимают участие в его реализации (например, в случае ремонта дома культуры косвенными благополучателями будут являться жители других муниципальных образований).
(в соответствии с Приказом Министерства финансов Карачаево-Черкесской Республики №632 от 20.12.2022 «Об утверждении форм документов, представляемых в Министерство финансов КЧР в соответствии с порядком предоставления субсидий из бюджета КЧР бюджетам муниципальных образований КЧР на реализацию проектов развития территорий муниципальных образований КЧР, основанных на местных инициативах» (https://minfin09.ru/2022/12/приказ-№632-от-20-12-2022-об-утверждении-форм-док/)</t>
  </si>
  <si>
    <t xml:space="preserve">https://app-prod.xn--80apaohbc3aw9e.xn--p1ai/storage/monitoring_file_uploads/monitoring_1/field_159/oFDsM3EsLk8KvhhuRpaXsaY9PGVAIAns8GFl6lfZ.pdf
</t>
  </si>
  <si>
    <t>1.71</t>
  </si>
  <si>
    <t>https://26.rosstat.gov.ru/storage/mediabank/Числ_%20МО%20КЧР%20на%201-01-2024.pdf</t>
  </si>
  <si>
    <t>Волонтеры не привлекались.</t>
  </si>
  <si>
    <t>Протоколы собраний граждан, опросные листы</t>
  </si>
  <si>
    <t>Листы регистрации участников</t>
  </si>
  <si>
    <t>Протокол заседания республиканской конкурсной комиссии по проведению отбора проектов развития общественной инфраструктуры, основанных на местных инициативах в Карачаево-Черкесской Республике.</t>
  </si>
  <si>
    <t>Распоряжением Правительства Карачаево-Черкесской Республики от 15.12.2023 № 483-р «Об определении пилотного муниципального образования Карачаево-Черкесской Республики в целях проведения конкурсного отбора проектов развития общественной инфраструктуры, основанных на местных инициативах в Карачаево-Черкесской Республике» пилотной площадкой для запуска процедуры конкурсного отбора выбран Усть-Джегутинский муниципальный район, который активно внедряет на своей территории проект «Формирование комфортной городской среды», включающий  элементы участия граждан в отборе проектов.  Кроме того, Глава района, являясь  еще Председателем совета муниципальных образований, лично проявил активный интерес к проекту «Инициативное бюджетирование». Решение о запуске реализации проекта «Инициативное бюджетирование» на территории Карачаево-Черкесии с пилотной площадки позволит  собрать обратную связь, выявить моменты, на которые стоит обратить особое внимание, а также подкорректировать нормативно-правовую базу.</t>
  </si>
  <si>
    <t>https://minfin09.ru/</t>
  </si>
  <si>
    <t xml:space="preserve">Ссылка: https://minfin09.ru/
Название ресурса: Официальный сайт Министерства финансов Карачаево-Черкесской Республики
</t>
  </si>
  <si>
    <t>https://minfin09.ru/2024/07/утвержден-логотип-и-слоган-региональ/</t>
  </si>
  <si>
    <t xml:space="preserve">https://app-prod.xn--80apaohbc3aw9e.xn--p1ai/storage/monitoring_file_uploads/monitoring_1/field_236/TZpMKyZHiEsGlT4Z7ia9I7wHXUCXt08CRo8lrZUR.png
</t>
  </si>
  <si>
    <t>Информирование населения проходило посредством, печатных изданий средств массовой информации (информационные стенды администраций муниципальных образований, домов культуры муниципальных образований), электронных изданий средств массовой информации (официальные сайты администраций муниципальных образований), посредством телефонной связи и сети Интернет(мессенджеры).</t>
  </si>
  <si>
    <t>Белоусова Диана Николаевна</t>
  </si>
  <si>
    <t>ведущий консультант отдела по разработке и внедрению современных инноваций в области финансов Министерства финансов Карачаево-Черкесской Республики</t>
  </si>
  <si>
    <t xml:space="preserve">+7 (878) 226-65-25
</t>
  </si>
  <si>
    <t xml:space="preserve">d_belousova@minfin09.ru
</t>
  </si>
  <si>
    <t>начальник отдела по разработке и внедрению современных инноваций в области финансов Министерства финансов Карачаево-Черкесской Республики</t>
  </si>
  <si>
    <t xml:space="preserve">l_gerbekova@minfin09.ru
</t>
  </si>
  <si>
    <t>Толстова Юлия Анатольевна</t>
  </si>
  <si>
    <t>Воронежская область</t>
  </si>
  <si>
    <t>Реализация проектов по поддержке местных инициатив на территории муниципальных образований Воронежской области в рамках развития инициативного бюджетирования</t>
  </si>
  <si>
    <t>Проекты по поддержке местных инициатив (ППМИ)</t>
  </si>
  <si>
    <t>Государственная программа Воронежской области "Содействие развитию муниципальных образований и местного самоуправления",  комплекс процессных мероприятий "Развитие территорий муниципальных образований", мероприятие (результат) "Оказана поддержка муниципальным образованиям Воронежской области в реализации инициативных проектов"</t>
  </si>
  <si>
    <t>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t>
  </si>
  <si>
    <t xml:space="preserve">https://app-prod.xn--80apaohbc3aw9e.xn--p1ai/storage/monitoring_file_uploads/monitoring_1/field_14/ijKQGd1YUa0SRk9xkmXtNOP0f7hG8XtSUmVEwABP.pdf
</t>
  </si>
  <si>
    <t>1.Постановление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до 2030 года;  2.Закон Воронежской области от 20.12.2018 № 168-ОЗ "О Стратегии социально-экономического развития Воронежской области на период до 2035 года";  3.Постановление Правительства Воронежской области от 29.12.2018 № 1242 "О плане мероприятий по реализации Стратегии социально-экономического развития Воронежской области на период до 2035 года"</t>
  </si>
  <si>
    <t xml:space="preserve">https://app-prod.xn--80apaohbc3aw9e.xn--p1ai/storage/monitoring_file_uploads/monitoring_1/field_20/oE8NaC70WgEts1x2ZeXG1XE29eSnj6N8hG6eVd01.pdf
https://app-prod.xn--80apaohbc3aw9e.xn--p1ai/storage/monitoring_file_uploads/monitoring_1/field_20/vsF88wauNB3GwAJ0ddONymu2OK4jnxxARFc89Xvv.pdf
https://app-prod.xn--80apaohbc3aw9e.xn--p1ai/storage/monitoring_file_uploads/monitoring_1/field_20/l5meQGFT4funzkuQXhtfZPuCjm4Wkw8V9kBm5Y8z.pdf
</t>
  </si>
  <si>
    <t>1.Распоряжение правительства Воронежской области от 19.04.2017 № 282-р "О развитии инициативного бюджетирования на территории Воронежской области";  2.Постановление правительства Воронежской области от 31.08.2017 № 678 "О реализации проектов по поддержке местных инициатив на территории муниципальных образований Воронежской области в рамках развития инициативного бюджетирования"</t>
  </si>
  <si>
    <t xml:space="preserve">https://app-prod.xn--80apaohbc3aw9e.xn--p1ai/storage/monitoring_file_uploads/monitoring_1/field_22/m1Iy4c0pS7oaBL151pveGojU6BqYIdKFDgWK0FDz.doc
https://app-prod.xn--80apaohbc3aw9e.xn--p1ai/storage/monitoring_file_uploads/monitoring_1/field_22/n3AAwi8wydzUNQJz87ksSKufyRCQikCTOfhI470p.pdf
</t>
  </si>
  <si>
    <t>Министерство по развитию муниципальных образований Воронежской области</t>
  </si>
  <si>
    <t>Бюджеты муниципальных образований (городских поселений, сельских поселений, городских округов и муниципальных районов) Воронежской области</t>
  </si>
  <si>
    <t>0.07</t>
  </si>
  <si>
    <t>Часть работ либо закупка материалов, предоставление техники при реализации проекта выполняются благотворителями и/или населением. Такие работы не оплачиваются из средств бюджетной системы (неденежный вклад). В то же время,  для определения их стоимости, на такие работы составляется смета, а определенный сметой объем денежных средств входит в конечную стоимость реализации инициативного проекта. Методика финансовой оценки неденежного вклада описана в п.1.3 Приложения №2 к Положению о проведении конкурсного отбора проектов по поддержке местных инициатив на территории муниципальных образований Воронежской области в рамках развития инициативного бюджетирования, утвержденному постановлением правительства Воронежской области от 31.08.2017 №678.</t>
  </si>
  <si>
    <t xml:space="preserve">https://app-prod.xn--80apaohbc3aw9e.xn--p1ai/storage/monitoring_file_uploads/monitoring_1/field_57/PQle7mCZNUk1R1EexaqctQqQbnej2pQg3SLIyEbG.pdf
</t>
  </si>
  <si>
    <t>обустройство въездных групп</t>
  </si>
  <si>
    <t>143.444</t>
  </si>
  <si>
    <t>Механизм определения следующий: если проект реализуется в интересах большого круга жителей (например ремонт и благоустройство мемориального комплекса), то количество благополучателей определяется как 100 %. Если проект имеет определенную территориальную локализацию (например ремонт участка дороги на конкретной улице), то благополучателями будут жители домов такой улицы, в то же время такой участок дороги  может иметь транзитное значение для остальных жителей села и тогда определяется дополнительный процент благополучателей в зависимости от значимости проекта. Информация о количестве благополучателей декларируется заявителем в заявке на участие в конкурсном отборе.</t>
  </si>
  <si>
    <t>6.33</t>
  </si>
  <si>
    <t>https://36.rosstat.gov.ru/storage/mediabank/Оценка%20численности%20населения%20Воронежской%20области%20на%2001.01.2025г..pdf</t>
  </si>
  <si>
    <t>2266.731</t>
  </si>
  <si>
    <t>материалы фото/видеофиксации</t>
  </si>
  <si>
    <t>Проекты отбирают жители населенных пунктов путем проведения опросов, анкетирования, собраний, конференций. Все выдвинутые и поданные в администрацию муниципального образования инициативные проекты рассматриваются в соответствии с нормами ст.26.1 Федерального закона от 06.10.2003 №131-ФЗ "Об общих принципах организации местного самоуправления в Российской Федерации".  Администрации муниципальных образований формируют заявку на основе выбранных (поддержанных) проектов и подают заявку в министерство по развитию муниципальных образований Воронежской области для участия в региональном конкурсном отборе с целью получения региональной поддержки на реализацию проекта. В дальнейшем перечень муниципальных образований, имеющих право на получение региональной поддержки, согласовывается на заседании конкурсной комиссии , которое оформляется протоколом (механизм установлен Положением о проведении конкурсного отбора в соответствии с нормами постановления Правительства Воронежской области от 31.08.2017 № 678).</t>
  </si>
  <si>
    <t>протокол заседания конкурсной комиссии</t>
  </si>
  <si>
    <t>https://www.govvrn.ru/org/ministerstvo/minrazvitiya-municipalnykh-obrazovaniy-vo</t>
  </si>
  <si>
    <t>предусмотрена подача электронных заявок для участия в конкурсном отборе от муниципальных образований Воронежской области</t>
  </si>
  <si>
    <t>Муниципальные образования использовали: публикации в СМИ, социальные сети, официальные сайты муниципальных образований, стенды, бегущая строка, использование средств громкой связи, раздача флайеров посредством почтовой связи, информирование жителей при проведении массовых мероприятий, проведение конкурсов детского рисунка (проекты по установке игрового и спортивного оборудования), проведение торжественных мероприятий у военно-мемориальных объектов, в том числе конкурс чтецов по военно-патриотической тематике, флешмоб инициативной группы "Даешь дорогу!"
Ресурс "Инициативное бюджетирование" на официальном сайте правительства Воронежской области в сети Интернет (govvrn.ru),  СМИ (публикации во всех районных газетах)</t>
  </si>
  <si>
    <t>флайеры и листовки с текстом о параметрах и сути инициативного проекта, о результатах проведения мероприятий по выбору и поддержке инициативного проекта, о ходе подготовки документации для участия в региональном конкурсном отборе, о ходе реализации проекта в случае получения субсидии из областного бюджета</t>
  </si>
  <si>
    <t>Обучающие вебинары в режиме видеоконференцсвязи для всех муниципальных образований области по мере внесения изменений в НПА, устанавливающий условия проведения конкурсного отбора проектов по поддержке местных инициатив, обновления методических рекомендаций. Индивидуальные консультации в период подготовки конкурсной документации и при реализации инициативного проекта в очном и заочном форматах.</t>
  </si>
  <si>
    <t>Анисимова Маргарита Нухимовна</t>
  </si>
  <si>
    <t>заместитель начальника отдела проектного управления и развития инициативного бюджетирования министерства по развитию муниципальных образований Воронежской области</t>
  </si>
  <si>
    <t xml:space="preserve">+7 (847) 321-27-65
</t>
  </si>
  <si>
    <t xml:space="preserve">mn_anisimova@govvrn.ru
</t>
  </si>
  <si>
    <t>ведущий советник отдела мониторинга областного бюджета и финансирования муниципальных образований министерства финансов Воронежской области</t>
  </si>
  <si>
    <t xml:space="preserve">+7 (847) 321-26-82
</t>
  </si>
  <si>
    <t xml:space="preserve">jtolstova@govvrn.ru
</t>
  </si>
  <si>
    <t xml:space="preserve">https://app-prod.xn--80apaohbc3aw9e.xn--p1ai/storage/monitoring_file_uploads/monitoring_1/field_252/2IJdIDmCJBHnIE3tpqOuo0iNm4tNSpelrHh8YTvG.xlsx
</t>
  </si>
  <si>
    <t>Вацуева Луиза Гиланиевна</t>
  </si>
  <si>
    <t>Чеченская республика</t>
  </si>
  <si>
    <t>Инициативных проекты, выдвигаемые для получения финансовой поддержки за счет межбюджетных трансфертов из бюджета Чеченской Республики.</t>
  </si>
  <si>
    <t>Ведомственный проект «Содействие повышению качества управления государственными и муниципальными финансами» государственной программа Чеченской Республики «Обеспечение финансовой устойчивости Чеченской Республики»</t>
  </si>
  <si>
    <t xml:space="preserve">https://app-prod.xn--80apaohbc3aw9e.xn--p1ai/storage/monitoring_file_uploads/monitoring_1/field_12/xylFBNhXJtgcvcfQywbLMWpqFsg0Gc723lpw2kof.rtf
</t>
  </si>
  <si>
    <t>Постановление Правительства Чеченской Республики от 29 октября 2021 г. N 274 "О внесении изменений в постановление Правительства Чеченской Республики от 19 декабря 2013 года N 351"</t>
  </si>
  <si>
    <t xml:space="preserve">https://app-prod.xn--80apaohbc3aw9e.xn--p1ai/storage/monitoring_file_uploads/monitoring_1/field_14/U3OZnw6YQ9JjqvK3aYvQajwJLARumMoc4QhVxyvG.rtf
</t>
  </si>
  <si>
    <t>Закон Чеченской Республики от 9 апреля 2021 г. № 17-РЗ           "О порядке рассмотрения и конкурсного отбора инициативных проектов, выдвигаемых для получения финансовой поддержки за счет межбюджетных трансфертов из бюджета Чеченской Республики"</t>
  </si>
  <si>
    <t xml:space="preserve">https://app-prod.xn--80apaohbc3aw9e.xn--p1ai/storage/monitoring_file_uploads/monitoring_1/field_18/S0S0eyvMcpBcHYnb8FuQfRaAP45fzG9cJ3nplf5z.rtf
</t>
  </si>
  <si>
    <t>Постановление Правительства Чеченской Республики от 15 июля 2021 г. № 155 "О конкурсном отборе инициативных проектов в Чеченской Республике"</t>
  </si>
  <si>
    <t xml:space="preserve">https://app-prod.xn--80apaohbc3aw9e.xn--p1ai/storage/monitoring_file_uploads/monitoring_1/field_22/1aC1k3FPF3bUDpvzNaHNDKjdH1d2NL0NYQ0zVIq7.rtf
</t>
  </si>
  <si>
    <t>Министерство финансов Чеченской Республики</t>
  </si>
  <si>
    <t>Администрации муниципальных районов (мэрии городских округов) Чеченской Республики</t>
  </si>
  <si>
    <t>Предоставление строительных материалов, оборудования, инструмента, уборка мусора, благоустройство, наем спецтехники, строительство ограды и прочее.                                                           Финансовая оценка нефинансового вклада со стороны граждан, индивидуальных предпринимателей и юр. лиц производится представителями муниципального образования по рыночной стоимости на момент подачи заявки на участие в конкурсном отборе инициативных проектов</t>
  </si>
  <si>
    <t xml:space="preserve">https://app-prod.xn--80apaohbc3aw9e.xn--p1ai/storage/monitoring_file_uploads/monitoring_1/field_57/NDummUzOIHwJFgSv3UeE0kHuWfe2l9wp46XRqX1Z.rtf
</t>
  </si>
  <si>
    <t>57.44</t>
  </si>
  <si>
    <t>1) Инициативные проекты направленные на ремонт автомобильных дорог, тротуаров, пешеходных переходов, остановок (Благополучателями являются все жители проживающие по улице где проводится ремонт и прилегающих к ней улицах, всего 49 842 человек);
2) Инициативные проекты в сфере культуры, библиотечного дела, ремонт домов культуры (Благополучателями являются все жители проживающие в населенном пункте или районе, всего 6 659 человек);                                                                       
3) Инициативный проект по благоустройству дворовых территорий, в том числе включающее несколько видов работ (Благополучателями являются все жители проживающие по улице где проводится благоустройство, всего 943 человек).</t>
  </si>
  <si>
    <t>https://95.rosstat.gov.ru/folder/38713</t>
  </si>
  <si>
    <t>1552.87</t>
  </si>
  <si>
    <t>Доведение информации о практике инициативного бюджетирования до жителей региона. Сбор подписей в пользу инициативного проекта и т.д.</t>
  </si>
  <si>
    <t>Протокол схода граждан</t>
  </si>
  <si>
    <t>подсчет голосов поданных за реализацию проекта</t>
  </si>
  <si>
    <t>7.33</t>
  </si>
  <si>
    <t>Участниками конкурсного отбора являются муниципальные районы и городские округа Чеченской Республики, в соответствии с п. 4 ч. 2 порядка проведения конкурсного отбора инициативных проектов, утвержденного постановлением Правительства Чеченской Республики от 15 июля 2021 г. № 155</t>
  </si>
  <si>
    <t>https://www.minfinchr.ru/deyatelnost/mezhbyudzhetnye-otnosheniya/iniciativnoe-byudzhetirovanie</t>
  </si>
  <si>
    <t>размещение извещения о проведении конкурсного отбора и НПА регулирующие направление заявок на конкурсный отбор инициативных проектов, размещения результатов конкурсного отбора по определению инициативных проектов</t>
  </si>
  <si>
    <t>https://www.minfinchr.ru/</t>
  </si>
  <si>
    <t>Реклама проводилась посредством размещения на официальном сайте Министерства финансов Чеченской Республики извещения о проведении конкурсного отбора, размещения на сайтах администраций муниципальных районов Чеченской Республики объявлений о приеме заявок для дальнейшего конкурсного отбора инициативных проектов, а также в ходе проведения выездных мероприятий по повышению финансовой грамотности различных категорий населения</t>
  </si>
  <si>
    <t>совещание с представителями муниципальных районов (городских округов)</t>
  </si>
  <si>
    <t>начальник отдела финансовой грамотности и проектного управления ГКУ "Управление по обеспечению деятельности Министерства финансов Чеченской Республики"</t>
  </si>
  <si>
    <t xml:space="preserve">+7 (871) 262-79-80
</t>
  </si>
  <si>
    <t xml:space="preserve">vatsueva_lg@mfchr.ru
</t>
  </si>
  <si>
    <t xml:space="preserve">https://app-prod.xn--80apaohbc3aw9e.xn--p1ai/storage/monitoring_file_uploads/monitoring_1/field_252/jmFVe82bNdXezPNwagKn9ArUTYlGzEBkdbHoJC9e.xlsx
</t>
  </si>
  <si>
    <t>Пименова Ирина Владимировна</t>
  </si>
  <si>
    <t>Омская область</t>
  </si>
  <si>
    <t>Конкурсный отбор инициативных проектов на территории Омской области (Постановление Правительства Омской области от 7 апреля 2021 года № 133-п)</t>
  </si>
  <si>
    <t>Конкурсный отбор инициативных проектов на территории Омской области</t>
  </si>
  <si>
    <t>1. Государственная программа Омской области "Формирование комфортной городской среды" (подпрограмма "Благоустройство общественных территорий муниципальных образований Омской области",  мероприятие -"Реализация инициативных проектов в сфере формирования комфортной городской среды"); 2. Государственная программа Омской области "Развитие культуры и туризма" (подпрограмма "Поддержка органов местного самоуправления по осуществлению полномочий в сфере культуры", мероприятие - "Реализация инициативных проектов в сфере культуры на территории муниципальных образований Омской области"); 3. Государственная программа Омской области "Развитие физической  культуры и спорта в Омской области" (региональный проект "Обеспечение развития материально-технической базы в сфере физической культуры и спорта Омской области", реализуемый вне национальных проектов, мероприятие - "Реализация инициативных проектов в сфере физической культуры и спорта на территории муниципальных образований Омской области");                                                                                              4. Государственная программа Омской области "Развитие системы образования в Омской области" (подпрограмма -  "Развитие инфраструктуры и ресурсного обеспечения государственных организаций, функции и полномочия учредителя в отношении которых осуществляет Министерство образования Омской области, муниципальных образовательных организаций", мероприятие - "Реализация инициативных проектов в сфере образования"); 5. Государственная программа Омской области "Реализация молодежной политики в Омской области" (региональный проект "Развитие инфраструктуры молодежной политики и поддержка проектов в сфере молодежной политики", реализуемый вне национальных проектов, мероприятие - "Реализация инициативных проектов в сфере молодежной политики на территории муниципальных образований Омской области"); 6. Государственная программа Омской области "Развитие транспортной системы в Омской области" (комплекс процессных мероприятий "Улучшение состояния автомобильных дорог и повышение безопасности дорожного движения, а также проведение отдельных мероприятий, связанных с дорожным хозяйством", мероприятие - "Реализация инициативных проектов в сфере дорожного хозяйства")</t>
  </si>
  <si>
    <t>1. Постановление Правительства Омской области от 28.10.2023 № 574-п;  2. Постановление Правительства Омской области от 28.10.2023 № 577-п;  3. Постановление Правительства Омской области от 28.10.2023 № 571-п;  4. Постановление Правительства Омской области от 28.10.2023 № 569-п; 5. Постановление Правительства Омской области от 28.10.2023 № 576-п; 6. Постановление Правительства Омской области от 28.10.2023 № 585-п</t>
  </si>
  <si>
    <t xml:space="preserve">https://app-prod.xn--80apaohbc3aw9e.xn--p1ai/storage/monitoring_file_uploads/monitoring_1/field_14/xC8u0ktUiPsqJEvuPC5d7LSrYO07vbCd7MwHtL8R.pdf
https://app-prod.xn--80apaohbc3aw9e.xn--p1ai/storage/monitoring_file_uploads/monitoring_1/field_14/0vvSvAb4m3YboZOFLDnFB5t0HSALjURsMBR4mqfM.pdf
https://app-prod.xn--80apaohbc3aw9e.xn--p1ai/storage/monitoring_file_uploads/monitoring_1/field_14/NooUJydQdiKA1Pc1mOniYFiZ0nEhTEj4dQJvqeUY.pdf
https://app-prod.xn--80apaohbc3aw9e.xn--p1ai/storage/monitoring_file_uploads/monitoring_1/field_14/hMWHYeok22nmURxEsGlI6w5PywMcfrh3ZaKJB1CF.pdf
https://app-prod.xn--80apaohbc3aw9e.xn--p1ai/storage/monitoring_file_uploads/monitoring_1/field_14/TSmvPM9uZJSyo0eN3NM3MCyBAUYRQ2ygqBPkmnT3.pdf
https://app-prod.xn--80apaohbc3aw9e.xn--p1ai/storage/monitoring_file_uploads/monitoring_1/field_14/s8UZ0RgQ4N3y55MldwN8Rz1XPSa43Pd42l6NdtIo.pdf
</t>
  </si>
  <si>
    <t>Постановление Правительства Омской области от 07.04.2021 № 133-п "О конкурсном отборе инициативных проектов на территории Омской области", Постановление Правительства Омской области от 10.11.2021 № 500-п "Об утверждении Правил предоставления и методики распределения иных межбюджетных трансфертов из областного бюджета местным бюджетам на софинансирование инициативных проектов"</t>
  </si>
  <si>
    <t xml:space="preserve">https://app-prod.xn--80apaohbc3aw9e.xn--p1ai/storage/monitoring_file_uploads/monitoring_1/field_22/szQszi8POKk3H1jaxqE3fWc0roW3jHOZCsWBWDOW.pdf
https://app-prod.xn--80apaohbc3aw9e.xn--p1ai/storage/monitoring_file_uploads/monitoring_1/field_22/4KPehhSTvobIpmooNEeQhU8ZRUtpezQqaphUEWfp.pdf
</t>
  </si>
  <si>
    <t>Министерство финансов Омской области</t>
  </si>
  <si>
    <t>Министерство энергетики и жилищно-коммунального хозяйства Омской области
Министерство культуры Омской области
Министерство спорта Омской области
Министерство образования Омской области
Главное управление молодежной политики Омской области
Министерство транспорта и дорожного хозяйства Омской области</t>
  </si>
  <si>
    <t>муниципальные образования Омской области</t>
  </si>
  <si>
    <t>Предусмотрено нефинансовое участие физических лиц, индивидуальных предпринимателей и юридических лиц в реализации инициативных проектов</t>
  </si>
  <si>
    <t>0.08</t>
  </si>
  <si>
    <t>211.345</t>
  </si>
  <si>
    <t>11.62</t>
  </si>
  <si>
    <t>https://55.rosstat.gov.ru/storage/mediabank/ind-naselenie_01.01.2024.htm</t>
  </si>
  <si>
    <t>1818.1</t>
  </si>
  <si>
    <t>Казенное учреждение Омской области "Региональный центр финансовой грамотности и инициативного бюджетирования"</t>
  </si>
  <si>
    <t xml:space="preserve">https://app-prod.xn--80apaohbc3aw9e.xn--p1ai/storage/monitoring_file_uploads/monitoring_1/field_168/08fCbCO592QUxnlky8iI42orwxawt5y3KgCe8QSJ.pdf
</t>
  </si>
  <si>
    <t>Областной бюджет</t>
  </si>
  <si>
    <t>реестр подписей</t>
  </si>
  <si>
    <t>Протокол заседания конкурсной комиссии по отбору инициативных проектов на территории Омской области от 6 декабря 2024 г.</t>
  </si>
  <si>
    <t>99.76</t>
  </si>
  <si>
    <t>участвуют муниципальные образования Омской области с численностью населения, не превышающей 120 тыс. человек</t>
  </si>
  <si>
    <t>https://budget.omsk.ifinmon.ru/initsiativnoe-byudzhetirovanie/obshchaya-informatsiya</t>
  </si>
  <si>
    <t xml:space="preserve">Ссылка: https://mf.omskportal.ru/oiv/mf/etc/Инициативное-бюджетирование
Название ресурса: Официальный сайт Министерства финансов Омской области
Ссылка: https://t.me/minfin55
Название ресурса: Социальная сеть Телеграм Министерства финансов Омской области
Ссылка: https://t.me/fintimes_55
Название ресурса: Социальная сеть Телеграм КУ "РЦФГ"
Ссылка: https://vk.com/omskminfin
Название ресурса: Социальная сеть ВКонтакте Министерства финансов Омской области
Ссылка: https://vk.com/vkhotsenko
Название ресурса: Социальная сеть ВКонтакте - личная страница Губернатора Омской области
Ссылка: https://vk.com/rcfg_omsk
Название ресурса: Социальная сеть ВКонтакте КУ "РЦФГ"
Ссылка: https://t.me/HocenkoVP
Название ресурса: Социальная сеть Телеграм - личная страница Губернатора Омской области
Ссылка: https://ok.ru/vitaly.khotsenko
Название ресурса: Социальная сеть Одноклассники личная страница Губернатора Омской области
Ссылка: https://ok.ru/group/54042445283550
Название ресурса: Социальная сеть Одноклассники Министерства финансов Омской области
Ссылка: https://ok.ru/group/70000005094366
Название ресурса: Социальная сеть Одноклассники КУ "РЦФГ"
Ссылка: http://omskregion.info
Название ресурса: Информационное агентство при Правительстве Омской области «ОМСКРЕГИОН
Ссылка: http://sarg-pressa.ru
Название ресурса: Сетевое издание
Ссылка: https://усть-ишимский-вестник.рф
Название ресурса: Сетевое издание
Ссылка: https://12-kanal.ru
Название ресурса: Телеканал
Ссылка: https://omskgazzeta.ru
Название ресурса: Cетевое издание
Ссылка: http://tavrichnews.ru
Название ресурса: Cетевое издание
Ссылка: https://mayak-gazeta.ru
Название ресурса: Cетевое издание
Ссылка: https://газета-восход.рф
Название ресурса: Cетевое издание
Ссылка: https://www.omsk.kp.ru
Название ресурса: Cетевое издание
Ссылка: https://усть-ишимский-вестник.рф
Название ресурса: Cетевое издание
Ссылка: https://газета-луч.рф
Название ресурса: Cетевое издание
</t>
  </si>
  <si>
    <t>Информационная кампания велась на территории всех муниципальных районов Омской области посредством привлечения районных газет, региональных ТВ-каналов, социальных сетей, встреч с главами поселений и активом населения. К информированию на закрепленных территориях были привлечены депутаты регионального парламента</t>
  </si>
  <si>
    <t>Выездные кустовые совещания с представителями районных советов, главами муниципальных районов, главами городских и сельских поселений Омской области (участие приняли представители 23 муниципальных районов Омской области (далее - МР). Рабочие совещания по вопросам участия в конкурсном отборе с представителями Кормиловского МР, Называевского МР, Омского МР, Саргатского МР, Седельниковского МР, Тюкалинского МР. Проведен I Региональный форум финансовой культуры, в рамках которого проведена коллегия Минфина Омской области с участием руководителей финансовых органов МР. отчетно-выборное собрание Ассоциации "Совет муниципальных образований Омской области", на котором в рамках "круглого стола" рассмотрена тема "Инициативное бюджетирование при реализации государственных и муниципальных программ"</t>
  </si>
  <si>
    <t>заместитель директора - начальник отдела инициативного бюджетирования казенного учреждения Омской области "Региональный центр финансовой грамотности и инициативного бюджетирования"</t>
  </si>
  <si>
    <t xml:space="preserve">+7 (381) 227-79-16
</t>
  </si>
  <si>
    <t xml:space="preserve">ipimenova@rcfg.omskportal.ru
</t>
  </si>
  <si>
    <t>Субсидии местным бюджетам на благоустройство сельских территорий (постановление Правительства Омской области от 28.10.2023 № 575-п "Об утверждении государственной программы Омской области "Комплексное развитие сельских территорий Омской области" )</t>
  </si>
  <si>
    <t>Субсидии местным бюджетам на благоустройство сельских территорий</t>
  </si>
  <si>
    <t>государственная программа Омской области "Комплексное развитие сельских территорий Омской области", региональный проект "Развитие социальной, инженерной и транспортной инфраструктуры на сельских</t>
  </si>
  <si>
    <t>Постановление Правительства Омской области от 28.10.2023 № 575-п "Об утверждении государственной программы Омской области "Комплексное развитие сельских территорий Омской области"</t>
  </si>
  <si>
    <t xml:space="preserve">https://app-prod.xn--80apaohbc3aw9e.xn--p1ai/storage/monitoring_file_uploads/monitoring_1/field_14/M1giNNNcWYYpL1ZVxIM80IupZfYvopBcs1FFu8Z2.pdf
</t>
  </si>
  <si>
    <t>Министерство сельского хозяйства, пищевой и перерабатывающей промышленности Омской области</t>
  </si>
  <si>
    <t>Васильевское сельское поселение Марьяновского муниципального района Омской области, 
Шербакульское городское поселение Шербакульского муниципального района Омской области,
Екатериновское сельское поселение Москаленского муниципального района Омской области,
Цветнопольское сельское поселение Азовского немецкого национального муниципального района Омской области,
Нововаршавское городское поселение Нововаршавского муниципального района Омской области,
Боголюбовское сельское поселение Марьяновского муниципального района Омской области,
Такмыкское сельское поселение Большереченского муниципального района Омской области,
Боголюбовское сельское поселение Любинского муниципального района Омской области,
Красноярское городское поселение Любинского муниципального района Омской области,
Морозовское сельское поселение Омского муниципального района Омской области</t>
  </si>
  <si>
    <t>Государственная программа Омской области "Комплексное развитие сельских территорий Омской области", утвержденная постановлением Правительства Омской области 28.10.2023 № 575-п</t>
  </si>
  <si>
    <t>0.001</t>
  </si>
  <si>
    <t>автомобильная парковка</t>
  </si>
  <si>
    <t>22.67</t>
  </si>
  <si>
    <t>1.25</t>
  </si>
  <si>
    <t>https://55.rosstat.gov.ru/storage/mediabank/chisl-2023.htm</t>
  </si>
  <si>
    <t>протокол общественных обсуждений</t>
  </si>
  <si>
    <t>Протокол заседания комиссии по осуществлению отбора муниципальных образований Омской области для предоставления субсидий местным бюджетам</t>
  </si>
  <si>
    <t>расположение объектов, на которые предоставляются субсидии  на благоустройство, в сельских поселениях Омской области или в сельских населенных пунктах и рабочих поселках Омской области, входящих в состав городских поселений Омской области, на территории которых преобладает деятельность, связанная с производством и переработкой сельскохозяйственной продукции, и сельских агломерациях Омской области</t>
  </si>
  <si>
    <t>Проведено собрание представителей органов местного самоуправления с приглашением всех муниципальных образований Омской области, региональное мероприятие "АгроОмск"</t>
  </si>
  <si>
    <t>Распространены информационные материалы на бумажном носителе</t>
  </si>
  <si>
    <t>Очный, один раз в год, представители 32 муниципальных районов Омской области</t>
  </si>
  <si>
    <t>Бойко Станислав Васильевич</t>
  </si>
  <si>
    <t>главный специалист отдела программ комплексного развития сельских территорий бюджетного учреждения Омской области "Управление развития сельских территорий и хозяйственного обслуживания Министерства сельского хозяйства и продовольствия Омской области"</t>
  </si>
  <si>
    <t xml:space="preserve">+7 (838) 127-90-87
</t>
  </si>
  <si>
    <t xml:space="preserve">sboyko@minselkhoz.omskportal.ru
</t>
  </si>
  <si>
    <t>Таширева Светлана Николаевна</t>
  </si>
  <si>
    <t>Мурманская область</t>
  </si>
  <si>
    <t>Реализация инициативных проектов</t>
  </si>
  <si>
    <t>Инициативные проекты</t>
  </si>
  <si>
    <t>Государственная программа Мурманской области "Государственное управление и гражданское общество",  подпрограмма 1 "Создание условий для обеспечения государственного управления". 1.9. Основное мероприятие "Реализация инициативных проектов граждан в муниципальных образованиях Мурманской области"</t>
  </si>
  <si>
    <t xml:space="preserve">https://app-prod.xn--80apaohbc3aw9e.xn--p1ai/storage/monitoring_file_uploads/monitoring_1/field_12/z8rg5UkN2DWanIjnn07rqKyXRFxaN947DNoF6zTN.docx
</t>
  </si>
  <si>
    <t>Постановление Правительства Мурманской области от 11.11.2020 № 793-ПП</t>
  </si>
  <si>
    <t xml:space="preserve">https://app-prod.xn--80apaohbc3aw9e.xn--p1ai/storage/monitoring_file_uploads/monitoring_1/field_14/NRJBKToIjSqmOs0EiIdH3DrodZWlAUNLQxUDdpLp.docx
</t>
  </si>
  <si>
    <t>В 2024 году мероприятия по реализации инициативных проектов проводились в рамках государственной программы Мурманской области "Государственное управление и гражданское общество"</t>
  </si>
  <si>
    <t xml:space="preserve">https://app-prod.xn--80apaohbc3aw9e.xn--p1ai/storage/monitoring_file_uploads/monitoring_1/field_20/WB666pYjs5Pr3hoUxbKZWHZOPCt5nXARxwfbBBrC.docx
</t>
  </si>
  <si>
    <t>Для реализации в 2024 году двумя ИОМО проведено два конкурса по отбору инициативных проектов: Министерством внутренней политики Мурманской области и Министерством градостроительства и благоустройства Мурманской области.</t>
  </si>
  <si>
    <t>Министерство градостроительства и благоустройства Мурманской области</t>
  </si>
  <si>
    <t>местные бюджеты муниципальных образований</t>
  </si>
  <si>
    <t>0.24</t>
  </si>
  <si>
    <t>1.52</t>
  </si>
  <si>
    <t>субсидии в рамках федерального бюджета не предоставлялись</t>
  </si>
  <si>
    <t>Участие населения в реализации проекта в неденежной форме (трудовое участие, предоставление оборудования и материалов, другие формы участия).
Порядок проведения конкурсного отбора Муниципальных образований Мурманской области для предоставления субсидии из областного бюджета местным бюджетам на реализацию инициативных проектов, утвержденный постановлением Правительства Мурманской области от 11.11.2020 № 793-ПП. При подведении итогов по вышеуказанному критерию начисляется количество баллов. Финансовая оценка не применяется. Критерий (п. 2.4) указан в приложении № 19.</t>
  </si>
  <si>
    <t xml:space="preserve">https://app-prod.xn--80apaohbc3aw9e.xn--p1ai/storage/monitoring_file_uploads/monitoring_1/field_57/3z6l7yqjVBMEriNnGQGqTGnwQ67aE0u45eCz6LPa.docx
</t>
  </si>
  <si>
    <t>0.14</t>
  </si>
  <si>
    <t>Площадки для выгула собак; приобретение новогодней ели и МАФ; приобретение автомобиля «LADA GRANTA» для обучения)</t>
  </si>
  <si>
    <t>удельный вес населения, получающего выгоду от реализации проекта, рассчитывался как процент благополучателей от общего числа жителей</t>
  </si>
  <si>
    <t xml:space="preserve">https://app-prod.xn--80apaohbc3aw9e.xn--p1ai/storage/monitoring_file_uploads/monitoring_1/field_159/RDk8Sb7XWu3LB67UBU3uPbAGqelRtcUeWrdSeqI4.docx
</t>
  </si>
  <si>
    <t>72.5</t>
  </si>
  <si>
    <t>https://51.rosstat.gov.ru/folder/222314</t>
  </si>
  <si>
    <t>В муниципальных образованиях на местном уровне проведены опросы граждан путем анкетирования, размещения информации на стендах, в социальных стеях, на официальных сайтах, сбора подписей. При подведении итогов, материалы оформлялись протоколами, актами.</t>
  </si>
  <si>
    <t>Очные встречи проводились представителями органов власти муниципальных образований на местном уровне</t>
  </si>
  <si>
    <t>подача заявок на портал "Наш Север"</t>
  </si>
  <si>
    <t>онлайн-голосование за инициативы проводилось на портале "Наш Север"</t>
  </si>
  <si>
    <t>Протокол заседания конкурсной комиссии. Граждане и представители ОМСУ в подсчете голосов и выборе проектов для предоставления субсидии из областного бюджета бюджетам муниципальных образований на реализацию инициативных проектов участие не принимают.</t>
  </si>
  <si>
    <t>На портале "Наш Север" проводилось 2 этапа конкурсного отбора: подача заявки и онлайн-голосование</t>
  </si>
  <si>
    <t>https://nashsever51.ru/initiatives</t>
  </si>
  <si>
    <t>В целях проведения конкурсного отбора инициативных проектов на территории региона рекламная компания проводилась в СМИ (ТВ, радио, социальные сети), а также посредством размещения информации на официальных сайтах Организатора конкурса и муниципальных образований.</t>
  </si>
  <si>
    <t>Обучающие мероприятия проводятся ежегодно в очном формате и формате ВКС, с предоставлением участникам материалов и рекомендаций, а также оказания необходимой консультационной помощи.</t>
  </si>
  <si>
    <t>консультант управления благоустройства Министерства градостроительства и благоустройства Мурманской области</t>
  </si>
  <si>
    <t xml:space="preserve">+7 (902) 136-90-45
</t>
  </si>
  <si>
    <t xml:space="preserve">tashireva@gov-murman.ru
</t>
  </si>
  <si>
    <t xml:space="preserve">https://app-prod.xn--80apaohbc3aw9e.xn--p1ai/storage/monitoring_file_uploads/monitoring_1/field_252/iStOBx7rsntUfktxA9B1SlCX6dIJ1wfivhpPt8ve.xlsx
</t>
  </si>
  <si>
    <t>Киселева Надежда Юрьевна</t>
  </si>
  <si>
    <t>Ярославская область</t>
  </si>
  <si>
    <t>Губернаторский проект "Решаем вместе!"</t>
  </si>
  <si>
    <t>"Решаем вместе!"</t>
  </si>
  <si>
    <t>Государственная программа Ярославской области "Местное самоуправление в Ярославской области" на 2024 - 2030 годы, ведомственный проект "Развитие инициативного бюджетирования на территории Ярославской области"</t>
  </si>
  <si>
    <t xml:space="preserve">https://app-prod.xn--80apaohbc3aw9e.xn--p1ai/storage/monitoring_file_uploads/monitoring_1/field_12/W3PT30bfEwW9Abv8buQ4vkXNOXAeY8Yp46sA7ubj.pdf
</t>
  </si>
  <si>
    <t>Указ Губернатора Ярославской области от 20.02.2017 № 50 "О губернаторском проекте "Решаем вместе!"</t>
  </si>
  <si>
    <t xml:space="preserve">https://app-prod.xn--80apaohbc3aw9e.xn--p1ai/storage/monitoring_file_uploads/monitoring_1/field_14/xjf0U8iMrFj05Je0iNyGbyZIxiLjYXIqrB2nPUq6.pdf
</t>
  </si>
  <si>
    <t>Министерство регионального развития Ярославской области</t>
  </si>
  <si>
    <t>Бюджеты городских округов, муниципальных районов, городских и сельских поселений Ярославской области</t>
  </si>
  <si>
    <t>0.2</t>
  </si>
  <si>
    <t>0.52</t>
  </si>
  <si>
    <t>0.25</t>
  </si>
  <si>
    <t>1006.265</t>
  </si>
  <si>
    <t>Данные взяты из паспортов проектов инициативного бюджетирования. Сумма всех благополучателей за вычетом повторяющихся</t>
  </si>
  <si>
    <t>84.23</t>
  </si>
  <si>
    <t>https://76.rosstat.gov.ru/storage/mediabank/chislennost_naseleniya_yaroslavskoy_oblasti.pdf</t>
  </si>
  <si>
    <t>1194.605</t>
  </si>
  <si>
    <t>Участие граждан в собраниях фиксировалось в протоколах собраний</t>
  </si>
  <si>
    <t>Протоколы встреч депутатов с жителями</t>
  </si>
  <si>
    <t>Протоколы собраний/сходов</t>
  </si>
  <si>
    <t>Протоколы заседаний межведомственной комиссии по реализации губернаторского проекта "Решаем вместе!"</t>
  </si>
  <si>
    <t>Определение проектов-победителей в рамках реализации практики школьного инициативного бюджетирования происходило путем очного открытого голосования учащихся старших классов</t>
  </si>
  <si>
    <t>По итогам голосований составлены протоколы</t>
  </si>
  <si>
    <t>https://drive.google.com/drive/folders/13PYUIw6wDSLoFjnVEnVkM5eEoLbMNgY8</t>
  </si>
  <si>
    <t xml:space="preserve">https://app-prod.xn--80apaohbc3aw9e.xn--p1ai/storage/monitoring_file_uploads/monitoring_1/field_236/poGtJyJ61YbuchmhfDmkR03necNcbU6yWE92XFZa.jpg
</t>
  </si>
  <si>
    <t>Официальный портал органов исполнительной власти Ярославской области, страницы министерства регионального развития Ярославской области в социальных сетях</t>
  </si>
  <si>
    <t>Ежегодные обучающие семинары с представителями муниципальных образований, сотрудниками общеобразовательных организаций</t>
  </si>
  <si>
    <t>Киселева надежда Юрьевна</t>
  </si>
  <si>
    <t>консультант отдела межбюджетных отношений министерства финансов Ярославской области</t>
  </si>
  <si>
    <t xml:space="preserve">+7 (910) 828-71-47
</t>
  </si>
  <si>
    <t xml:space="preserve">kiselevanyu@yarregion.ru
</t>
  </si>
  <si>
    <t>Руденко Ирина Борисовна</t>
  </si>
  <si>
    <t>Курская область</t>
  </si>
  <si>
    <t>проект "Народный бюджет " в Курской области</t>
  </si>
  <si>
    <t>"Народный бюджет " в Курской области</t>
  </si>
  <si>
    <t>Закон Курской области от 13.12.2023  № 109-ЗКО "Об областном бюджете на 2024 год и на плановый период 2025 и 2026 годов"  (Таблица 39 Приложения № 13) (https://kursk.ru/region/economy/page-413675/</t>
  </si>
  <si>
    <t xml:space="preserve">https://app-prod.xn--80apaohbc3aw9e.xn--p1ai/storage/monitoring_file_uploads/monitoring_1/field_16/bcqW1AODTWSAyufwWbgcwpxIJeWOFHZuq0LtcL3Y.pdf
</t>
  </si>
  <si>
    <t>Постановление Администрации Курской области от 27.09.2016 № 732-па "О вопросах реализации проекта "Народный бюджет" в Курской области" (https://docs.cntd.ru/document/444712158)</t>
  </si>
  <si>
    <t xml:space="preserve">https://app-prod.xn--80apaohbc3aw9e.xn--p1ai/storage/monitoring_file_uploads/monitoring_1/field_22/SRzorld1Y3tJs5WXmovuirpLUmH8bS5OS5504rTs.pdf
</t>
  </si>
  <si>
    <t>Министерство внутренней и молодежной политики Курской области (организатор конкурсного отбора), Министерство финансов и бюджетного контроля Курской области (координатор цифрового мониторинга  практик инициативного бюджетирования), Министерство жилищно-коммунального хозяйства и ТЭК Курской области, Министерство транспорта и автомобильных дорог Курской области, Министерство физической культуры и спорта Курской области, Министерство культуры Курской области, Министерство  образования и науки Курской области,  Министерство строительства Курской области</t>
  </si>
  <si>
    <t>Министерство жилищно-коммунального хозяйства и ТЭК Курской области, Министерство транспорта и автомобильных дорог Курской области, Министерство физической культуры и спорта Курской области, Министерство культуры Курской области, Министерство образования и науки Курской области,  Министерство строительства Курской области, Министерство внутренней и молодежной политики Курской области</t>
  </si>
  <si>
    <t>Муниципальные образования, прошедшие конкурсный отбор в 2023 году</t>
  </si>
  <si>
    <t>0.28</t>
  </si>
  <si>
    <t>Объекты, предназначенные для отдыха и оздоровления детей, находящиеся в муниципальной собственности</t>
  </si>
  <si>
    <t>221.627</t>
  </si>
  <si>
    <t>Количество благополучателей указывается главой муниципального образования в заявке для участия в конкурсном отборе в рамках «Народного бюджета» и рассчитывается методом прямого счета жителей населенных пунктов, на которых оказывает влияние изменения в общественной структуре муниципальных образований, последовавшие в результате реализации проектов, учитываются жители, проживающие в близлежащих  к объекту, реализованному в рамках проекта «Народный бюджет», районах  и  непосредственно пользующиеся благами.</t>
  </si>
  <si>
    <t>20.89</t>
  </si>
  <si>
    <t>https://kursk.ru/region/economy/page-409518/</t>
  </si>
  <si>
    <t>1060.892</t>
  </si>
  <si>
    <t>оформляется реестр подписей</t>
  </si>
  <si>
    <t>оформляется протокол</t>
  </si>
  <si>
    <t>Граждане не участвуют в процедурах конкурсного отбора  проектов, представленных в конкурсную комиссию. В состав конкурсной комиссии входят представители органов исполнительной власти Курской области,  депутаты Курской областной Думы, представители общественности. По результатам заседания конкурсной комиссии составляется протокол заседания конкурсной комиссии.</t>
  </si>
  <si>
    <t>Информация о проекте «Народный бюджет» в Курской области регулярно освещалась в информационно-телекоммуникационной сети Интернет на официальном сайте Губернатора и Правительства Курской области, в региональных и местных печатных СМИ, а также на региональном ТВ.  (https://kursk.ru/region/control/page-328447/;                                                                                                                                                  
https://smotrim.ru/video/2659304?ysclid=m88hmm9dvz167452992;                                                                                       https://ya.ru/video/preview/2032049197069506205;                                                                                                                                                                 https://vk.com/wall-175564429_20632?ysclid=m84f73kk9j394381778;                                                                                                                      https://smotrim.ru/video/2843769;                                                                                                                                                                                                https://vk.com/wall-135419001_35174?ysclid=m88hdlpnq525824641;                                                                           
https://vk.com/wall-157031700_121576?ysclid=m88hjfapaq252911789 ;                                                                            
https://ok.ru/vestikastornoe/topic/157442413436952;                                                                                                           https://ferumnews.ru/news/obshchestvo/narodnyy-byudzhet-pomog-lageryu-oli/;                                                        https://ferumnews.ru/news/obshchestvo/kartodromu-byt/;                                 
https://вести-касторное.рф/novosti/14543-menyaet-zhizn-k-luchshemu.html;                                                                                                     https://adminzhel.ru/administration-city/archive/2024/1910/72857/?sphrase_id=220854 )</t>
  </si>
  <si>
    <t>не использовались</t>
  </si>
  <si>
    <t>Обучающие мероприятия по инициативному бюджетированию  в 2024 году не проводились.</t>
  </si>
  <si>
    <t>референт управления межбюджетных отношений Министерства финансов и бюджетного контроля Курской области</t>
  </si>
  <si>
    <t xml:space="preserve">+7 (471) 240-02-50
</t>
  </si>
  <si>
    <t xml:space="preserve">rudenko.ib@rkursk.ru
</t>
  </si>
  <si>
    <t xml:space="preserve">https://app-prod.xn--80apaohbc3aw9e.xn--p1ai/storage/monitoring_file_uploads/monitoring_1/field_252/y7Yw9pbQxST8MnnlAbgv8OtuyjfbRGurkSe3jaik.pdf
https://app-prod.xn--80apaohbc3aw9e.xn--p1ai/storage/monitoring_file_uploads/monitoring_1/field_252/BPTAzvcU46XHc92BABYXlnSL7OwpVGkxK4ejeeqL.pdf
https://app-prod.xn--80apaohbc3aw9e.xn--p1ai/storage/monitoring_file_uploads/monitoring_1/field_252/InmEb6FHOwz30oC6whz2KG7SE2KiM7gGWw9ZwVDH.xlsx
</t>
  </si>
  <si>
    <t>Парамонова Ирина Валерьевна</t>
  </si>
  <si>
    <t>Нижегородская область</t>
  </si>
  <si>
    <t>Проект инициативного бюджетирования "Вам решать!"</t>
  </si>
  <si>
    <t>"Вам решать!"</t>
  </si>
  <si>
    <t>Закон Нижегородской области от 22.12.2023 № 165-З "Об областном бюджете на 2024 год и на плановый период 2025 и 2026 годов"</t>
  </si>
  <si>
    <t xml:space="preserve">https://app-prod.xn--80apaohbc3aw9e.xn--p1ai/storage/monitoring_file_uploads/monitoring_1/field_16/6h0xBJUFwqDe1HwkoNOUh9SJgKuz9RdQYiSd0P46.docx
</t>
  </si>
  <si>
    <t>Закон Нижегородской области от 17.12.2020 № 173-З "Об инициативном бюджетировании в Нижегородской области"</t>
  </si>
  <si>
    <t xml:space="preserve">https://app-prod.xn--80apaohbc3aw9e.xn--p1ai/storage/monitoring_file_uploads/monitoring_1/field_18/dbD0hvLY2GLsAjEm9He5a5bUp1rqXaa9q7hSiiOh.pdf
</t>
  </si>
  <si>
    <t>Постановление Правительства Нижегородской области от 22.12.2017 № 945 "О реализации на территории Нижегородской области проекта инициативного бюджетирования «Вам решать!"</t>
  </si>
  <si>
    <t xml:space="preserve">https://app-prod.xn--80apaohbc3aw9e.xn--p1ai/storage/monitoring_file_uploads/monitoring_1/field_22/LZQIk035AXicoxLUEb3xznKBRW7fRwEBz4ZHdCfg.pdf
</t>
  </si>
  <si>
    <t>Министерство внутренней региональной и муниципальной политики Нижегородской области</t>
  </si>
  <si>
    <t>Муниципальные образования Нижегородской области</t>
  </si>
  <si>
    <t>0.37</t>
  </si>
  <si>
    <t>Порядком конкурсного отбора инициативных проектов в рамках проекта инициативного бюджетирования «Вам решать!» и критериями конкурсного отбора, утвержденными постановлением Правительства Нижегородской области от 22.12.2017 № 945,  предусмотрено имущественное и (или) трудовое участие заинтересованных лиц в реализации  инициативного проекта. Нефинансовый вклад носит добровольный характер, влияет на оценку инициативного проекта при конкурсном отборе. Нефинансовый вклад осуществляется в виде трудового участия (неоплачиваемого труда), предоставления материалов и техники. Нефинансовые вклады (их виды и объемы) указываются в протоколах схода, собрания или конференции граждан и (или) подписных листах, подтверждающих поддержку инициативного проекта жителями муниципального образования или его части. Финансовая оценка нефинансовых вкладов определяется исходя из рыночной стоимости соответствующих видов работ, материалов, эксплуатации техники в соответствии с проектно-сметной документацией, подтверждающей стоимость неоплачиваемого труда, и гарантийными письмами</t>
  </si>
  <si>
    <t xml:space="preserve">https://app-prod.xn--80apaohbc3aw9e.xn--p1ai/storage/monitoring_file_uploads/monitoring_1/field_57/UCmXIxGv5aJYwZPlqKjNDt4DebdUA5fKJoB6mKY1.pdf
</t>
  </si>
  <si>
    <t>0.31</t>
  </si>
  <si>
    <t>Ремонт асфальтобетонного покрытия территории детского сада, замена оконных блоков, ремонт детских корпусов в лагере, благоустройство территории детского сада</t>
  </si>
  <si>
    <t>1057.367</t>
  </si>
  <si>
    <t>Указывается общее количество людей, которые получают пользу от реализации инициативного проекта (например, в случае благоустройства улицы: прямые благополучатели - жители этой улицы, косвенные - жители прилегающих улиц). Данные представлены в инициативных проектах участников конкурсного отбора</t>
  </si>
  <si>
    <t>34.55</t>
  </si>
  <si>
    <t>https://52.rosstat.gov.ru/folder/37135</t>
  </si>
  <si>
    <t>3060.335</t>
  </si>
  <si>
    <t>Данные зафиксированы в протоколах сходов, собраний, конференций граждан (с приложением листов регистрации учавствующих в сходах, собраниях, конференциях граждан) и (или) подписных листах, подтверждающих поддержку инициативного проекта жителями муниципального образования или его части</t>
  </si>
  <si>
    <t>Данные зафиксированы в протоколах конференций граждан по вопросам осуществления территориального общественного самоуправления (с приложением листов регистрации участвующих в конференции граждан по вопросам осуществления территориального общественного самоуправления)</t>
  </si>
  <si>
    <t>Данные представлены в инициативных проектах участников конкурсного отбора в соответствии с протоколами сходов, собраний, конференций граждан (с приложением листа регистрации участвующих в сходах, собраниях, конференциях граждан) и (или) подписными листами, подтверждающим поддержку инициативного проекта жителями муниципального образования или его части</t>
  </si>
  <si>
    <t>Участие в голосовании осуществляется на сайте «golosza.ru». Верификация пользователей при голосовании осуществлялась двумя способами (через Госуслуги и по номеру мобильного телефона)</t>
  </si>
  <si>
    <t>В протоколе схода, собрания или конференции граждан, опросных или подписных листах</t>
  </si>
  <si>
    <t>В протоколе собрания или конференции граждан по вопросам осуществления территориального общественного самоуправления, опросных или подписных листах</t>
  </si>
  <si>
    <t>http://publication.pravo.gov.ru/document/5200201712270003?index=25</t>
  </si>
  <si>
    <t>Голосование в поддержку представленных на конкурсный отбор инициативных проектов осуществляется на сайте «golosza.ru»</t>
  </si>
  <si>
    <t>https://mvp.nobl.ru/activity/61577/</t>
  </si>
  <si>
    <t xml:space="preserve">Ссылка: https://vam.golosza.ru/archives
Название ресурса: Сайт «golosza.ru»
Ссылка: https://vk.com/gubernatorskiy_proekt52
Название ресурса: Социальная сеть "ВКонтакте"
Ссылка: https://t.me/gubernatorskiy_proekt52
Название ресурса: Официальный Телеграмм-канал
Ссылка: https://vam.golosza.ru/
Название ресурса: Сайт «golosza.ru»
</t>
  </si>
  <si>
    <t xml:space="preserve">https://app-prod.xn--80apaohbc3aw9e.xn--p1ai/storage/monitoring_file_uploads/monitoring_1/field_236/g074V2ZXAMDYW3ciQypMjUPZjJbDqppvsq98aRLp.jpg
</t>
  </si>
  <si>
    <t>Осуществляется информационная кампания через телевидение (в том числе через региональную службу новостей на федеральном канале Россия 1), печатные и электронные средства массовой информации с целью информирования населения о этапах и процедурах реализации Проекта. Информация о Проекте размещается на электронных экранах и мониторах «умных остановок», на мониторах в общественном транспорте, в бизнес-центрах, а также в соцсетях Проекта. Плакаты вывешиваются на стендах в лифтах многоквартирных домов, в муниципальных учреждениях и других местах массового пребываниях граждан.
Кроме того, освещение этапов реализации Проекта проводится пресс-службой Губернатора и Правительства Нижегородской области на сайте Правительства Нижегородской области в ленте новостей</t>
  </si>
  <si>
    <t>https://disk.yandex.ru/d/P4P9qVn_9UbDRQ</t>
  </si>
  <si>
    <t>Крюковская Ольга Сергеевна</t>
  </si>
  <si>
    <t>ведущий консультант отдела поддержки местных инициатив и проектной работы управления политического анализа министерства внутренней региональной и муниципальной политики Нижегородской области</t>
  </si>
  <si>
    <t xml:space="preserve">+7 (831) 439-17-51
</t>
  </si>
  <si>
    <t xml:space="preserve">mag@mvp.kreml.nnov.ru
</t>
  </si>
  <si>
    <t>консультант отдела межбюджетных отношений и методологии бюджетного процесса министерства финансов Нижегородской области</t>
  </si>
  <si>
    <t xml:space="preserve">+7 (831) 421-94-99
</t>
  </si>
  <si>
    <t xml:space="preserve">paramonova_iv@fin.kreml.nnov.ru
</t>
  </si>
  <si>
    <t xml:space="preserve">https://app-prod.xn--80apaohbc3aw9e.xn--p1ai/storage/monitoring_file_uploads/monitoring_1/field_252/AGDuMherc2AGyQdgbFTG3GB8mOEgRjHBddmjNFXO.xlsx
</t>
  </si>
  <si>
    <t>Астраханская область</t>
  </si>
  <si>
    <t>Инициативное бюджетирование на территории Астраханской области</t>
  </si>
  <si>
    <t>Государственная программа "Обеспечение эффективного управления системой общественных финансов Астраханской области"</t>
  </si>
  <si>
    <t xml:space="preserve">https://app-prod.xn--80apaohbc3aw9e.xn--p1ai/storage/monitoring_file_uploads/monitoring_1/field_12/HkltVyqryi1FEVbOZDWWjG6BEU9DbUo4hJjZVdzi.pdf
</t>
  </si>
  <si>
    <t>Постановление Правительства Астраханской области от 06.09.2023 № 498-П</t>
  </si>
  <si>
    <t xml:space="preserve">https://app-prod.xn--80apaohbc3aw9e.xn--p1ai/storage/monitoring_file_uploads/monitoring_1/field_14/POku6Sco2zVLm51UOEshTHJymY2WsEbvDzaU8ZeE.pdf
</t>
  </si>
  <si>
    <t>Постановление Правительства Астраханской области от 28.12.2021 № 673-П «О реализации инициативного бюджетирования на территории Астраханской области»</t>
  </si>
  <si>
    <t xml:space="preserve">https://app-prod.xn--80apaohbc3aw9e.xn--p1ai/storage/monitoring_file_uploads/monitoring_1/field_22/TQbkwpyHF8Q7dRLzBkC47RHhgAOW2iZhUXSLgvp3.pdf
</t>
  </si>
  <si>
    <t>Министерство финансов Астраханской области</t>
  </si>
  <si>
    <t>Министерство строительства и жилищно-коммунального хозяйства Астраханской области, министерство культуры Астраханской области, министерство физической культуры и спорта Астраханской области</t>
  </si>
  <si>
    <t>Муниципальные образования Астраханской области: «Городской округ ЗАТО Знаменск», «Красноярский муниципальный округ», «Черноярский муниципальный округ», «Ахтубинский муниципальный район», «Володарский муниципальный район»,  «Енотаевский муниципальный район», «Икрянинский муниципальный район», «Камызякский муниципальный район», «Красноярский муниципальный округ», «Наримановский муниципальный район»,  «Приволжский муниципальный район»,  «Харабалинский муниципальный район»</t>
  </si>
  <si>
    <t>2.29</t>
  </si>
  <si>
    <t>0.81</t>
  </si>
  <si>
    <t>Вклад со стороны спонсоров, населения поселения, городского округа в реализацию проекта в неденежной форме (материалы и другие формы), не исключает финансового участия. При оценивании инициативного проекта показатель дает дополнительные баллы.</t>
  </si>
  <si>
    <t>Количество благополучателей указать не возможно, т.к. в НПА отсутствует методика подсчета благополучателей.</t>
  </si>
  <si>
    <t>https://30.rosstat.gov.ru/main_indicators</t>
  </si>
  <si>
    <t>946.429</t>
  </si>
  <si>
    <t>Подписные листы</t>
  </si>
  <si>
    <t>Протокол заседания рабочей группы по вопросам развития инициативного бюджетирования в Астраханской области</t>
  </si>
  <si>
    <t>https://minfin.astrobl.ru/napravleniya-deyatelnosti/iniciativnoe-biudzetirovanie</t>
  </si>
  <si>
    <t xml:space="preserve">Ссылка: https://t.me/minfin30
Название ресурса: Telegram канал министерства финансов Астраханской области
Ссылка: https://www.astrgorod.ru/content/iniciativnoe-byudzhetirovanie-2025
Название ресурса: Официальный сайт администрации МО "Городской округ г. Астрахань"
Ссылка: https://narimanov.astrobl.ru/directions/budget/iniciativnoe-byudzhetirovanie
Название ресурса: Официальный сайт администрации МО "Наримановский муниципальный район"
Ссылка: https://harabalynskiy.astrobl.ru/news/zhiteli-s-tambovka-obsudili-vozmozhnost-uchastiya-municipaliteta-v-proekte-iniciativnoe-byudzhetirovanie
Название ресурса: Официальный сайт администрации МО "Харабалинский муниципальный район"
Ссылка: https://znamensk.astrobl.ru/news/blagoustroystvo-territorii-detskoy-ploschadki-na-ulice-astrahanskoy-mezhdu-zhilymi-domami-6-i-10-v-ramkah-proekta-iniciativnoe-byudzhetirovanie-prodolzhaetsya
Название ресурса: Официальный сайт администрации МО "Городской округ ЗАТО Знаменск Астраханской области"
</t>
  </si>
  <si>
    <t>Принимается участие в совещаниях глав муниципальных образований Астраханской области, мероприятие носит разъяснительный характер. Освещаются мероприятия по торжественному открытию реализованных инициативных проектов. Также информация о инициативном бюджетировании размещается на официальном сайте Губернатора Астраханской области, Правительства Астраханской области, министерства финансов Астраханской области.</t>
  </si>
  <si>
    <t>ВКС по соблюдению требований к инициативным проектам реализуемым на территории  Астраханской области. Участники главы городских округов, муниципальных районов, городских и сельских поселений.</t>
  </si>
  <si>
    <t>Шукургалиева Зульфия Рахатовна</t>
  </si>
  <si>
    <t>Начальник отдела развития и поддержки практик местных инициатив</t>
  </si>
  <si>
    <t xml:space="preserve">+7 (851) 248-63-27
</t>
  </si>
  <si>
    <t xml:space="preserve">iniciativa.ao@mail.ru
</t>
  </si>
  <si>
    <t xml:space="preserve">https://app-prod.xn--80apaohbc3aw9e.xn--p1ai/storage/monitoring_file_uploads/monitoring_1/field_252/IprmEVSpykBC5emd7m7WmPk3N5TCLCXr38m68wdv.xlsx
https://app-prod.xn--80apaohbc3aw9e.xn--p1ai/storage/monitoring_file_uploads/monitoring_1/field_252/OCOxs1tqCLXHyTHfizTJh5GyrI6fGMQ0EvAzYK1x.pdf
</t>
  </si>
  <si>
    <t>Удмуртская республика</t>
  </si>
  <si>
    <t>"О КОНКУРСНОМ ОТБОРЕ И РЕАЛИЗАЦИИ В УДМУРТСКОЙ РЕСПУБЛИКЕ ИНИЦИАТИВНЫХ ПРОЕКТОВ, ВЫДВИГАЕМЫХ ДЛЯ ПОЛУЧЕНИЯ ФИНАНСОВОЙ ПОДДЕРЖКИ ЗА СЧЕТ МЕЖБЮДЖЕТНЫХ ТРАНСФЕРТОВ ИЗ БЮДЖЕТА УДМУРТСКОЙ РЕСПУБЛИКИ"</t>
  </si>
  <si>
    <t>""Наша инициатива",  Слоган "Родниковый край - расцветай!"</t>
  </si>
  <si>
    <t>Государственная программа "Управление государственными финансами", подпрограмма "Повышение эффективности расходов бюджета Удмуртской Республики", мероприятие "Реализация в Удмуртской Республике проектов развития общественной инфраструктуры"   (утверждена постановлением Правительства УР от 10.10.2023 N 669 )</t>
  </si>
  <si>
    <t>Постановление Правительства УР от 06.03.2019 N 79 "О внесении изменений в постановление Правительства Удмуртской Республики от 17 июня 2013 года N 252 "Об утверждении государственной программы Удмуртской Республики "Управление государственными финансами"</t>
  </si>
  <si>
    <t xml:space="preserve">https://app-prod.xn--80apaohbc3aw9e.xn--p1ai/storage/monitoring_file_uploads/monitoring_1/field_14/lhf8FYZm5tb2UavmIDNpaL36FhBrjoMBBEf3no5s.pdf
</t>
  </si>
  <si>
    <t>Постановление Правительства Удмуртской Республики от 21 декабря 2021 года № 689 "О конкурсном отборе и реализации в Удмуртской Республике инициативных проектов, выдвигаемых для получения финансовой поддержки за счет межбюджетных трансфертов из бюджета Удмуртской Республики"</t>
  </si>
  <si>
    <t xml:space="preserve">https://app-prod.xn--80apaohbc3aw9e.xn--p1ai/storage/monitoring_file_uploads/monitoring_1/field_22/iOcRLHOQUq2EzQ3qSI23HLXBY48U89OgCb6bOFfh.pdf
</t>
  </si>
  <si>
    <t>Министерство финансов Удмуртской Республики</t>
  </si>
  <si>
    <t>Администрации муниципальных образований Удмуртской Республики, чьи проекты стали победителями конкурсного отбора</t>
  </si>
  <si>
    <t>9.98</t>
  </si>
  <si>
    <t>Да, но учитывается только в балльно-рейтинговой оценке
Безвозмездное предоставление материалов/товаров населением и спонсорами; трудовое участие населения (субботники по очистки территории и работы, не требующие специальной квалификации) и безвозмездное проведение работ спонсорами</t>
  </si>
  <si>
    <t>Муниципальные организации дополнительного образования; другие объекты общественной инфраструктуры, находящиеся в собственности соответствующих муниципальных образований</t>
  </si>
  <si>
    <t>https://18.rosstat.gov.ru/storage/mediabank/Оценка%20численности%20населения%20МО%20УР%20на%201%20января%202023%20года(1).pdf</t>
  </si>
  <si>
    <t>1434.557</t>
  </si>
  <si>
    <t>Автономное учреждение дополнительного образования Удмуртской Республики "Центр финансового просвещения"</t>
  </si>
  <si>
    <t>Средства бюджета Удмуртской Республики</t>
  </si>
  <si>
    <t>Протоколы мероприятий жителей населенных пунктов, входящих в состав муниципальных образований на территории Удмуртской Республики. Протоколы прикреплены к каждой заявки участника конкурсного отбора в информационной системе управления. Ссылка на информационную систему управления - http://isu.mfur.ru/</t>
  </si>
  <si>
    <t>Протоколы итоговых собраний жителей населенных пунктов, входящих в состав муниципальных образований на территории Удмуртской Республики. Протоколы прикреплены к каждой заявки участника конкурсного отбора в информационном портале. Ссылка на информационный портал http://ib.mfur.ru/</t>
  </si>
  <si>
    <t>Протокол заседания конкурсной комиссии по проведению ежегодного конкурсного отбора инициативных проектов, выдвигаемых для получения финансовой поддержки за счет межбюджетных трансфертов  из бюджета Удмуртской Республики</t>
  </si>
  <si>
    <t>http://isu.mfur.ru/</t>
  </si>
  <si>
    <t>Образовательная кампания с использованием информационного портала, проверка документов и подсчет рейтинга с использованием информационной системы управления</t>
  </si>
  <si>
    <t>https://ib.mfur.ru/</t>
  </si>
  <si>
    <t xml:space="preserve">Ссылка: https://vk.com/public184274800
</t>
  </si>
  <si>
    <t>https://disk.yandex.ru/i/1v1IuZeb0n8c-A</t>
  </si>
  <si>
    <t xml:space="preserve">https://app-prod.xn--80apaohbc3aw9e.xn--p1ai/storage/monitoring_file_uploads/monitoring_1/field_236/CNKcjY1U5Z0AxX5tx2qr5T31eez39BpY0IvxYrRt.jpg
</t>
  </si>
  <si>
    <t>Телевизионные сюжеты, радиоэфиры, массовые рассылки через Центр управление регионом. 
http://adm-sarapul.ru/about/info/news/30434/
https://www.mfur.ru/news/3582/</t>
  </si>
  <si>
    <t xml:space="preserve">https://app-prod.xn--80apaohbc3aw9e.xn--p1ai/storage/monitoring_file_uploads/monitoring_1/field_238/bvtTEST5rPY2tXfJcqoRXgK2cWal5hkzOdYJC6Rk.pdf
</t>
  </si>
  <si>
    <t>Была проведена управленческая школа инициативного бюджетирования,  по проекту «Наша инициатива» - на сайт были загружены обучающие видеоролики,  6 очных управленческих школ инициативного бюджетирования и 1 онлайн семинар по порядку заполнения заявки и документов на конкурс, активисты в МО, старшие по домам, объединения жителей в районах, специалисты АМО, местные депутаты, депутаты Государственного совета.</t>
  </si>
  <si>
    <t>Масалева Наталья Александровна</t>
  </si>
  <si>
    <t>Ззаместитель начальника Управления проектной деятельности - начальник отдела проектной деятельности Министерства финансов Удмуртской Республики</t>
  </si>
  <si>
    <t xml:space="preserve">+7 (834) 124-97-37
</t>
  </si>
  <si>
    <t xml:space="preserve">masaleva_na@mf.udmr.ru
</t>
  </si>
  <si>
    <t>Реализация проектов молодежное инициативное бюджетирование</t>
  </si>
  <si>
    <t>"Атмосфера"</t>
  </si>
  <si>
    <t>Государственная программа "Управление государственными финансами", подпрограмма "Повышение эффективности расходов бюджета Удмуртской Республики", мероприятие "Реализация в Удмуртской Республике проектов развития общественной инфраструктуры"   (утверждена постановлением Правительства Удмуртской Республики   от 17.06.2013 № 252)</t>
  </si>
  <si>
    <t>"Постановление Правительства УР от 31.03.2020 N 84 ""О внесении изменений в постановление Правительства Удмуртской Республики от 17 июня 2013 года N 252 ""Об утверждении государственной программы Удмуртской Республики ""Управление государственными финансами"""</t>
  </si>
  <si>
    <t xml:space="preserve">https://app-prod.xn--80apaohbc3aw9e.xn--p1ai/storage/monitoring_file_uploads/monitoring_1/field_14/3t3HC2keYBzvwsKQirznWdTWIO2C38aXy6WYvJp4.pdf
</t>
  </si>
  <si>
    <t>Постановление Правительства Удмуртской Республики от 31 марта 2020 года № 94 "О реализации в Удмуртской Республике проектов молодежного инициативного бюджетирования"</t>
  </si>
  <si>
    <t xml:space="preserve">https://app-prod.xn--80apaohbc3aw9e.xn--p1ai/storage/monitoring_file_uploads/monitoring_1/field_22/ClY14WSwJbkysJxAVKj2mThLpd9p6Eiq3BL45Ktn.pdf
</t>
  </si>
  <si>
    <t>По строительству и реконструкции, не требующие получения разрешения на строительство, техническому перевооружению, капитальному ремонту, ремонту объектов общественной инфраструктуры, приобретению оборудования, материалов и техники</t>
  </si>
  <si>
    <t>средства бюджета Удмуртской Республики</t>
  </si>
  <si>
    <t>1 вариант (29 МО). Участники регистрируются командами (инициативными группами) через официальный сайт практики подтверждая своё участие переходом в чат участников своего муниципального образования. В чат участникам направляется ссылка на образовательную платформу, на которой ои получают доступ к образовательным материалам и шаблонам для написания проекта. Первым этапом участники снимают видеовизитку об идее своего проекта и загружают его на платформу. Если кого-то из других участников заинтересовал проект, они могут добавиться в его команду перед стартом написания проекта, с согласия уже сформированной команды. В процессе написания проектов участники получают консультации в чатах и на видеовстречах по прохождению каждого шага написания проекта. Написанные проекты первый раз презентуются (проходит процесс предзащиты) в очном или онлайн формате перед специалистами администрации - Муниципальной экспертной комиссии(МЭК), задача которой дать команде ценные рекомендации по доработке проекта, в случае необходимости. Затем проекты дорабатываются командами и презентуются перед остальными участниками уже на этапе отбора (окончательной защиты) проектов. Общая продолжительность - 30 дней.  2 вариант (1 МО). Этапы регистрации и выдвижения идеи схожи с 1 вариантом, но процесс проектирования проходит очно в формате 2ух дневной проектной сессии. Участники взаимодействуют между командами, а также работают с консультантами и экспертной комиссией очно в течение двух дней обсуждая и проектируя свои инициативы. Процесс предзащиты и отбора аналогичен 1 варианту.</t>
  </si>
  <si>
    <t>Регистрация на официальном сайте и переход в чат МО</t>
  </si>
  <si>
    <t>Отбор проектов осуществляется тайным независимым друг от дурга голосованием участников от 14 до 25 лет и членов МЭК. После защиты проектов, каждый участник и член МЭК получал на руки бюллетень. Каждый член МЭК высказывал мнение по каждому из проектов (поддерживаю/не поддерживаю), а каждый участник команды имел два голоса (оба голоса необходимо было отдать за разные проектные предложение, голосование за свое проектное предложение не запрещено). Консультант проектного центра, как независимое лицо, собирал бюллетени и при участии представителей проектных команд и МЭК осуществлял подсчет голосов. Результаты подсчета фиксируются в рейтинге проектных предложений, результаты рейтинга подписывают участники и члены МЭК.        Формирование сводного перечня проектов осуществляет АУДО УР "Центр финансового просвещения". Рассмотрение и утверждение сводного перечня проектов осуществляются региональной экспертной комиссией по рассмотрению и утверждению сводного перечня проектов молодежного инициативного бюджетирования</t>
  </si>
  <si>
    <t>Открытый подсчет бюллетеней при участниках, фиксация информации в рейтинге проектных предложений</t>
  </si>
  <si>
    <t>https://atmosphere-udm.ru/</t>
  </si>
  <si>
    <t>Регистрация участников через официальный портал с автоматическим попаданием в чат участников своего муниципалитета Вконтакте для взаимодействия с кураторами и консультантами по вопросам выдвижения идей и написания проектов; образовательный кампания с помощью видеороликов и текстовых инструкций через сайт "Атмосфера", пошаговая процедура написания проектов с сопровождением через официальный портал.</t>
  </si>
  <si>
    <t xml:space="preserve">Ссылка: https://vk.com/atmosfera_ur
Название ресурса: 
</t>
  </si>
  <si>
    <t>https://disk.yandex.ru/i/XVQzgInXC8I50Q</t>
  </si>
  <si>
    <t xml:space="preserve">https://app-prod.xn--80apaohbc3aw9e.xn--p1ai/storage/monitoring_file_uploads/monitoring_1/field_236/PDygnzYbg9gF8o46gqOH0hK7dN8JBr9wsxqKpJZU.png
</t>
  </si>
  <si>
    <t>"Реклама в собственной социальной сети, телевизионные сюжеты, радиоэфиры, массовые рассылки через Центр управление регионом, реклама в социальных сетях МО, реклама в группах молодежных объединений в МО. Ссылки: https://vk.com/wall-192810396_1190, https://vk.com/wall-192810396_1304, https://vk.com/wall-192810396_1234
Видеосюжеты: https://rutube.ru/video/196072dfc599576ab7bbe1804663b563/, "</t>
  </si>
  <si>
    <t>Общая информация - https://classroom.google.com/w/NDY3MzY1ODQ4MzI3/t/all, брошюры для участников - http://atmosphere-udm.ru/page33973849.html, журнал реализованных проектов  -  https://atmosphere-udm.ru/projects</t>
  </si>
  <si>
    <t>Онлайн формат + очные интенсивы управленческой школы молодежного инициативного бюджетирования, 10 образовательный онлайн-интенсив для помощи в выборе проекта на основе личностных качеств участников, 5  образовательных мероприятия по сопровождению участников и их проектов для модераторов и наставников проектных команд, молодежь от 14 до 25 лет (в т.ч. молодежные объединения), ОМСУ, местные депутаты, депутаты Государственного Совета.</t>
  </si>
  <si>
    <t>заместитель начальника Управления проектной деятельности - начальник отдела проектной деятельности Министерства финансов Удмуртской Республики</t>
  </si>
  <si>
    <t xml:space="preserve">+7 (341) 249-73-77
</t>
  </si>
  <si>
    <t>Реализация проектов инициативного бюджетирования, выдвигаемых лицами с инвалидностью</t>
  </si>
  <si>
    <t>"Без Границ"</t>
  </si>
  <si>
    <t xml:space="preserve">https://app-prod.xn--80apaohbc3aw9e.xn--p1ai/storage/monitoring_file_uploads/monitoring_1/field_14/v6eJF0yjlDuZvtWG6ReGWHZVpDiNF9wXz1rBnbLM.pdf
</t>
  </si>
  <si>
    <t>"Постановление Правительства Удмуртской Республики от 28.11.2022 № 635 ""О проведении в Удмуртской Республике отбора проектов инициативного бюджетирования, выдвигаемых лицами с инвалидностью"""</t>
  </si>
  <si>
    <t xml:space="preserve">https://app-prod.xn--80apaohbc3aw9e.xn--p1ai/storage/monitoring_file_uploads/monitoring_1/field_22/sXRP5weHisQvC0AqtIJxMaSRmZ5KZkbuE8vh3A9i.pdf
</t>
  </si>
  <si>
    <t>По строительству и реконструкции, не требующие получения разрешения на строительство, техническому перевооружению, капитальному ремонту, ремонту объектов инфраструктуры, приобретению оборудования, материалов и техники</t>
  </si>
  <si>
    <t>https://18.rosstat.gov.ru/storage/mediabank/Оценка%20численности%20населения%20МО%20УР%20на%201%20января%202024%20года_992998.pdf</t>
  </si>
  <si>
    <t>Участники регистрируются командами (инициативными группами) через официальный сайт или на бумажном носителе в своем муниципальном образовании.
В каждом МО были создавались чаты с участникам, где направлялась ссылка, на которой они получают доступ к образовательным материалам и шаблонам для написания проекта. 
В процессе написания проектов участники получают консультации в чатах и на видеовстречах по прохождению каждого шага написания проекта.
Сбор идей участников на уровне МО в
электронном виде или на бумажном носителе по
установленной форме, специалистами администрации - Муниципальной экспертной комиссии(МЭК), задача которой дать команде ценные рекомендации по доработке проекта, в случае необходимости. 
Затем проекты дорабатываются командами и презентуются перед остальными участниками уже на очном этапе отбора (окончательной защиты) проектов.</t>
  </si>
  <si>
    <t>Регистрация на официальном сайте и присоединение участников в чаты своих муниципальных образований</t>
  </si>
  <si>
    <t>Отбор проектов осуществляется тайным независимым друг от дурга голосованием участников от 16 лет. После защиты проектов, каждый участник получает на руки бюллетень. Каждый участник команды имел два голоса (оба голоса необходимо было отдать за разные проектные предложение, голосование за свое проектное предложение не запрещено).  Бюллетени собирались в прозрачные ящики при участии представителей проектных команд и МЭК осуществлял подсчет голосов. Результаты подсчета фиксируются в рейтинге проектных предложений, результаты рейтинга подписывают участники и члены МЭК. Формирование сводного перечня проектов осуществляет АУДО УР "Центр финансового просвещения". Рассмотрение и утверждение сводного перечня проектов осуществляются региональной экспертной комиссией по рассмотрению и утверждению сводного перечня проектов инициативного бюджетирования, выдвигаемых лицами с инвалидностью.</t>
  </si>
  <si>
    <t>https://безграниц-удм.рф/</t>
  </si>
  <si>
    <t>Регистрация участников через официальный портал практики или на базах администрация муниципальных образований. Представители проекта  в каждом муниципалитета создавали чат в Вконтакте с участниками,  для взаимодействия с кураторами и консультантами по вопросам выдвижения идей и написания проектов; образовательный кампания с помощью дистанционных занятий на платформе Zoom. также для кураторов муниципальных образований проходили ВКС на официальной платформе.</t>
  </si>
  <si>
    <t xml:space="preserve">Ссылка: https://vk.com/bezgraniz_ur
</t>
  </si>
  <si>
    <t>https://disk.yandex.ru/i/yLn-0rlpb56aVg</t>
  </si>
  <si>
    <t xml:space="preserve">https://app-prod.xn--80apaohbc3aw9e.xn--p1ai/storage/monitoring_file_uploads/monitoring_1/field_236/wFcZuSTTD4Gvw9TDVEWVAwKe3SuRDyV73dLfehIk.jpg
</t>
  </si>
  <si>
    <t>Реклама в собственной социальной сети, телевизионные сюжеты, радиоэфиры, массовые рассылки через Центр управление регионом, реклама в социальных сетях МО, реклама в группах молодежных объединений в МО. Ссылки - https://rutube.ru/video/a38cbcad6176d69cbc154df9f095cfca/, https://www.mfur.ru/news/3574/, https://www.izh.ru/i/promo/76758.html, https://vk.com/wall-172176372_8515</t>
  </si>
  <si>
    <t>Общая информация - https://безграниц-удм.рф/#rec400274896</t>
  </si>
  <si>
    <t>Онлайн формат + очные интенсивы управленческой школы молодежного инициативного бюджетирования для население от 16  лет, трех-дневный интенсив для участников конкурса, 30 очных встреч с представитлями каждого муниципального образования, также проводились онлайн обучения для курторов МО, в том числе ОМСУ, местные депутаты, депутаты Государственного Совета. На страницу сообщества в "Вконтакте" были загружены обучающие ролики</t>
  </si>
  <si>
    <t xml:space="preserve">+7 (341) 249-73-7
</t>
  </si>
  <si>
    <t>Региональный проект "Формирование комфортной городской среды (Астраханская область)"</t>
  </si>
  <si>
    <t>до 2024г.- «Формирование современной городской среды на территории Астраханской области»</t>
  </si>
  <si>
    <t>Постановление Правительства Астраханской области от 31.08.2017 №292-П; Постановление Правительства Астраханской области от 27.10.2023 №623-П</t>
  </si>
  <si>
    <t xml:space="preserve">https://app-prod.xn--80apaohbc3aw9e.xn--p1ai/storage/monitoring_file_uploads/monitoring_1/field_14/m5UOpX4gyA8SnesFYFV6fDW7QVXeZnyslJ11iDqD.pdf
</t>
  </si>
  <si>
    <t>Министерство строительства и жилищно-коммунального хозяйства Астраханской области</t>
  </si>
  <si>
    <t>муниципальные образования Астраханской области</t>
  </si>
  <si>
    <t>1.15</t>
  </si>
  <si>
    <t>Минстрой России</t>
  </si>
  <si>
    <t>https://30.gorodsreda.ru/</t>
  </si>
  <si>
    <t>Не предусматривает. Критерием отбора муниципального образования для предоставления субсидий является наличие в составе муниципального образования населенных пунктов с численностью населения не менее 1000 человек и включение общественных территорий муниципальных образований в адресный перечень общественных территорий, нуждающихся в благоустройстве, государственной программы</t>
  </si>
  <si>
    <t>Для отбора территорий</t>
  </si>
  <si>
    <t>Воробьева Юлия Васильевна</t>
  </si>
  <si>
    <t>Заведующий сектором отдела формирования комфортной городской среды департамента строительства министерства строительства и жилищно-коммунального хозяйства Астраханской области</t>
  </si>
  <si>
    <t xml:space="preserve">+7 (885) 129-99-84
</t>
  </si>
  <si>
    <t xml:space="preserve">gor.sreda30@mail.ru
</t>
  </si>
  <si>
    <t xml:space="preserve">https://app-prod.xn--80apaohbc3aw9e.xn--p1ai/storage/monitoring_file_uploads/monitoring_1/field_252/H1s2lXz8SxpLcWAVTzOIMi1AFwOgdN3uCLB79sN9.xlsx
</t>
  </si>
  <si>
    <t>Постановление министерства сельского хозяйства и рыбной промышленности Астраханской области от 19.05.2022 № 10 «О проведении конкурсного отбора проектов по благоустройству общественных пространств на сельских территориях»</t>
  </si>
  <si>
    <t>Приложение № 8 к региональному проекту «Комплексное развитие сельских территорий Астраханской области» государственной программы «Развитие сельского хозяйства, пищевой и рыбной промышленности Астраханской области», утвержденной постановлением Правительства Астраханской области от 20.12.2022 № 650-П</t>
  </si>
  <si>
    <t xml:space="preserve">https://app-prod.xn--80apaohbc3aw9e.xn--p1ai/storage/monitoring_file_uploads/monitoring_1/field_12/JozuKFMVAOHb9oPu0KBQqigG04a5TdYphJeO3tfA.pdf
</t>
  </si>
  <si>
    <t xml:space="preserve">https://app-prod.xn--80apaohbc3aw9e.xn--p1ai/storage/monitoring_file_uploads/monitoring_1/field_22/TsSZM2EiB02BR1yD8VStwjCHRK1puhMktBRe1ECb.pdf
</t>
  </si>
  <si>
    <t>Министерство сельского хозяйства и рыбной промышленности Астраханской области</t>
  </si>
  <si>
    <t>Сельские поселения Астраханской области</t>
  </si>
  <si>
    <t>0.39</t>
  </si>
  <si>
    <t>В рамках реализации мероприятий федерального проекта «Благоустройство сельских территорий» государственной программы Российской Федерации «Комплексное развитие сельских территорий», утвержденной постановлением Правительства Российской Федерации от 31.05.2019 № 696.</t>
  </si>
  <si>
    <t>Трудовое участие граждан, предоставление технических средств юридическими лицами.</t>
  </si>
  <si>
    <t>Установка (обустройство ограждения) прилегающего к общественной территории</t>
  </si>
  <si>
    <t>4.27</t>
  </si>
  <si>
    <t>0.45</t>
  </si>
  <si>
    <t>Протокол комиссии</t>
  </si>
  <si>
    <t>Согласно постановлению министерства сельского хозяйства и рыбной промышленности Астраханской области от 19.05.2022 № 10 «О проведении конкурсного отбора проектов по благоустройству общественных пространств на сельских территориях», заявителями могут быть:
  - орган местного самоуправления сельского поселения Астраханской области;
  - орган территориального общественного самоуправления сельского поселения Астраханской области.</t>
  </si>
  <si>
    <t xml:space="preserve">Ссылка: https://msh.astrobl.ru/
Название ресурса: Оцициальный интернет портал министерства сельского хозяйства и рыбной промышленности Астраханской области
</t>
  </si>
  <si>
    <t>Круглые столы, семинары</t>
  </si>
  <si>
    <t>Стусь Марина Александровна</t>
  </si>
  <si>
    <t xml:space="preserve">+7 (851) 251-19-45
</t>
  </si>
  <si>
    <t xml:space="preserve">mstus@astrobl.ru
</t>
  </si>
  <si>
    <t xml:space="preserve">https://app-prod.xn--80apaohbc3aw9e.xn--p1ai/storage/monitoring_file_uploads/monitoring_1/field_252/hgbmd4euDHmiF9olmuvSLgTRAKGoi9XWzPXOB6IK.xlsx
</t>
  </si>
  <si>
    <t>Диденко Юлия Ташмурадовна</t>
  </si>
  <si>
    <t>Ямало-Ненецкий автономный округ</t>
  </si>
  <si>
    <t>"Уютный Ямал"</t>
  </si>
  <si>
    <t>иная форма</t>
  </si>
  <si>
    <t>0.5</t>
  </si>
  <si>
    <t>0.6</t>
  </si>
  <si>
    <t>https://72.rosstat.gov.ru/storage/mediabank/%D0%A7%D0%B8%D1%81%D0%BB%D0%B5%D0%BD%D0%BE%D1%81%D1%82%D1%8C%20%D0%BD%D0%B0%D1%81%D0%B5%D0%BB%D0%B5%D0%BD%D0%B8%D1%8F%20%D0%AF%D0%9D%D0%90%D0%9E%20%D0%BD%D0%B0%20%D0%BD%D0%B0%D1%87%D0%B0%D0%BB%D0%BE%202022-2024%20%D0%B3%D0%BE%D0%B4%D0%B0.xlsx</t>
  </si>
  <si>
    <t>https://живёмнасевере.рф/cozy-yamal?municipality_id=10</t>
  </si>
  <si>
    <t xml:space="preserve">+7 (349) 222-24-77
</t>
  </si>
  <si>
    <t xml:space="preserve">YTDidenko@yanao.ru
</t>
  </si>
  <si>
    <t>Коханович Татьяна Анатольевна</t>
  </si>
  <si>
    <t>Начальник отдела по работе с территориями управления межбюджетных отношений департамента финансов Ямало-Ненецкого автономного округа</t>
  </si>
  <si>
    <t xml:space="preserve">+7 (349) 222-43-68
</t>
  </si>
  <si>
    <t xml:space="preserve">TAKokhanovich@yanao.ru
</t>
  </si>
  <si>
    <t>Лахова Анна Александровна</t>
  </si>
  <si>
    <t>Калининградская область</t>
  </si>
  <si>
    <t>О правовом регулировании отдельных вопросов, связанных с реализацией инициативных проектов на территории Калининградской области</t>
  </si>
  <si>
    <t>осударственная программа Калининградской области «Эффективные финансы» ведомственный проект «Финансовая грамотность и инициативные проекты»</t>
  </si>
  <si>
    <t>Постановление Правительства Калининградской области  от 5 февраля 2024 г. № 42-п «Об установлении требований к составу сведений, которые должны содержать инициативные проекты, выдвигаемые для получения финансовой поддержки в форме субсидий из областного бюджета, и порядка рассмотрения и отбора инициативных проектов муниципальных образований Калининградской области»</t>
  </si>
  <si>
    <t xml:space="preserve">https://app-prod.xn--80apaohbc3aw9e.xn--p1ai/storage/monitoring_file_uploads/monitoring_1/field_14/5YxEcuGGOThdKlX1CUXOcO68CzZ6tFkLM1njfmMc.pdf
</t>
  </si>
  <si>
    <t>Закон Калининградской области от 30 июня 2021 года № 580 «О правовом регулировании отдельных вопросов, связанных с реализацией инициативных проектов на территории Калининградской области»</t>
  </si>
  <si>
    <t>Государственная программы Калининградской области «Эффективные финансы», утвержденной постановлением Правительства Калининградской области от 29 декабря 2021 года № 885 «Об утверждении государственной программы Калининградской области «Эффективные финансы» (на период  с 2024 по 2030 год)</t>
  </si>
  <si>
    <t>Министерство финансов Калининградской области</t>
  </si>
  <si>
    <t>Администрации муниципальных образований Калининградской области</t>
  </si>
  <si>
    <t>0.78</t>
  </si>
  <si>
    <t>257.496</t>
  </si>
  <si>
    <t>Постановление Правительства Калининградской области от 5 февраля 2024 г. № 42-п «Об установлении требований к составу сведений, которые должны содержать инициативные проекты, выдвигаемые для получения финансовой поддержки в форме субсидий из областного бюджета, и порядка рассмотрения и отбора инициативных проектов муниципальных образований Калининградской области»</t>
  </si>
  <si>
    <t>https://39.rosstat.gov.ru/storage/mediabank/02_01%20%20Население%202024.pdf</t>
  </si>
  <si>
    <t>1033.914</t>
  </si>
  <si>
    <t>рассказ о предложенных к голосованию проекта</t>
  </si>
  <si>
    <t>https://pos.gosuslugi.ru/lkp/initiative-budgeting/c/33/</t>
  </si>
  <si>
    <t>интернет-голосование на муниципальном уровне</t>
  </si>
  <si>
    <t>данные из личного кабинета ПОС Госуслуги (уполномоченного органа)+ на сайтах муниципальных образований</t>
  </si>
  <si>
    <t>Яндекс-платформа</t>
  </si>
  <si>
    <t>яндекс-платформы</t>
  </si>
  <si>
    <t>https://minfin39.ru/</t>
  </si>
  <si>
    <t xml:space="preserve">Ссылка: https://pos.gosuslugi.ru/lkp/initiative-budgeting/c/33/?page=2
Название ресурса: ПОС "Госуслуги"
Ссылка: https://vk.com/wall-213785467_318
Название ресурса: Вк
Ссылка: https://vk.com/wall-213785467_318
Название ресурса: Региональный центр финансовой грамотности
</t>
  </si>
  <si>
    <t>ПОС «Госуслуги» используется для информационно-коммуникационного сопровождения инициативного бюджетирования в регионе (https://pos.gosuslugi.ru/lkp/initiative-budgeting/c/33/?page=2), госпаблики Министерства финансов Калининградской области в вконтакте и телеграмм (https://minfin.gov39.ru/press/news/7845/; https://vk.com/wall-213785467_318;), Размещение на сайте Регионального центра финансовой грамотности https://vk.com/wall-213785467_318 также сайтах муниципальных образований</t>
  </si>
  <si>
    <t>Брошюры</t>
  </si>
  <si>
    <t xml:space="preserve">https://app-prod.xn--80apaohbc3aw9e.xn--p1ai/storage/monitoring_file_uploads/monitoring_1/field_240/QzrnCxRDhDV8KQcn9YVF7x0zqSsoCy6Q860VCGA3.rar
</t>
  </si>
  <si>
    <t>, ведущий консультант отдела государственного долга департамента доходов, государственного долга и местных бюджетов Министерства финансов Калининградской области</t>
  </si>
  <si>
    <t xml:space="preserve">+7 (401) 257-69-22
</t>
  </si>
  <si>
    <t xml:space="preserve">a.lakhova@gov39.ru
</t>
  </si>
  <si>
    <t>Тоница Ирина Евгеньевна</t>
  </si>
  <si>
    <t>Орловская область</t>
  </si>
  <si>
    <t>Формирование современной городской среды на территории Орловской области</t>
  </si>
  <si>
    <t>Государственная программа Орловской области «Формирование современной городской среды на территории Орловской области»: - подпрограмма 1 «Благоустройство территорий муниципальных образований Орловской области» (Основное мероприятие «Региональный проект «Формирование комфортной городской среды» федерального проекта «Формирование комфортной городской среды» национального проекта «Жилье и городская среда»); - подпрограмма 3 «Развитие культурной сферы Орловской области» (Основное мероприятие «Благоустройство общественных территорий муниципального образования Орловской области в целях развития его культурной сферы, разработка проектно-сметной документации на выполнение работ по благоустройству общественных территорий»)</t>
  </si>
  <si>
    <t xml:space="preserve">https://app-prod.xn--80apaohbc3aw9e.xn--p1ai/storage/monitoring_file_uploads/monitoring_1/field_12/nLVvuzwqVGlq1SDHNtyZH29Z3OlF2a2609zQ2fRn.docx
</t>
  </si>
  <si>
    <t>постановление Правительства Орловской области от 31.08.2017 г. № 372</t>
  </si>
  <si>
    <t xml:space="preserve">https://app-prod.xn--80apaohbc3aw9e.xn--p1ai/storage/monitoring_file_uploads/monitoring_1/field_14/HKbv2ZTkzDTx0lwzvYDqe5frwKOstCenwxT82Edd.docx
</t>
  </si>
  <si>
    <t>Закон Орловской области от 06.12.2023 N 2997-ОЗ "Об областном бюджете на 2024 год и на плановый период 2025 и 2026 годов"</t>
  </si>
  <si>
    <t xml:space="preserve">https://app-prod.xn--80apaohbc3aw9e.xn--p1ai/storage/monitoring_file_uploads/monitoring_1/field_16/OTQLweaPEpgHRRxDPH52Z8rZ17R8Re3cE27lGfUM.docx
</t>
  </si>
  <si>
    <t>Департамент жилищно-коммунального хозяйства, топливно-энергетического комплекса и энергосбережения Орловской области</t>
  </si>
  <si>
    <t>Департамент жилищно-коммунального хозяйства, топливно- энергетического комплекса и энергосбережения Орловской области</t>
  </si>
  <si>
    <t>муниципальные образования Орловской области</t>
  </si>
  <si>
    <t>1) Предоставление и распределение субсидий из федерального бюджета
бюджетам субъектов Российской Федерации на поддержку государственных
программ субъектов Российской Федерации и муниципальных программ
формирования современной городской среды, предусмотренных
приложением № 15 к государственной программе Российской Федерации
«Обеспечение доступным и комфортным жильем и коммунальными услугами
граждан Российской Федерации».
2) Предоставление средств государственной поддержки из федерального
бюджета бюджетам субъектов Российской Федерации для поощрения
муниципальных образований -победителей Всероссийского конкурса лучших
проектов создания комфортной городской среды, утвержденных постановлением Правительства Российской Федерации от 7 марта 2018г. № 237«Об утверждении Правил предоставления средств государственной поддержки из федерального бюджета бюджетам субъектов Российской Федерации для поощрения муниципальных образований -победителей
Всероссийского конкурса лучших проектов создания комфортной городской среды». 3) Федеральный проект «Формирование комфортной городской среды" национального проекта "Жилье и городская среда".</t>
  </si>
  <si>
    <t>Форма трудового участия заинтересованных лиц в реализации мероприятий по благоустройству дворовых территорий в рамках минимального и дополнительного перечней работ по благоустройству может быть выражена в виде:
1) выполнения жителями неоплачиваемых работ, не требующих специальной квалификации (подготовка объектов (дворовой территории) к началу работ, земляные работы, снятие старого оборудования, уборка мусора), и других работ (покраска оборудования, озеленение территории, посадка деревьев, охрана объекта);
2) предоставления строительных материалов, техники;
3) обеспечения благоприятных условий для работы подрядной организации, выполняющей работы, и для ее сотрудников.</t>
  </si>
  <si>
    <t xml:space="preserve">https://app-prod.xn--80apaohbc3aw9e.xn--p1ai/storage/monitoring_file_uploads/monitoring_1/field_57/yMKaz01dTCH0y0VeJfwhSFZVaNIOoVByPHW3xFJz.docx
</t>
  </si>
  <si>
    <t>Реализация проектов победителей Всероссийского конкурса лучших проектов создания комфортной городской среды в малых городах и исторических поселениях</t>
  </si>
  <si>
    <t>Учитывалась численность населения муниципальных образований, в которых осуществлялась реализация проектов</t>
  </si>
  <si>
    <t>81.65</t>
  </si>
  <si>
    <t>https://rosstat.gov.ru/</t>
  </si>
  <si>
    <t>Прокол собрания</t>
  </si>
  <si>
    <t>https://57.gorodsreda.ru/</t>
  </si>
  <si>
    <t>Субсидии из областного бюджета предоставляются муниципальным образованиям Орловской области: городским округам Орловской области, городским поселениям Орловской области и сельским поселениям Орловской области, в состав которых входят населенные пункты с численностью населения свыше 1000 человек, в целях благоустройства территорий данных муниципальных образований Орловской области</t>
  </si>
  <si>
    <t>https://gorodsreda.ru/57.gorodsreda.ru</t>
  </si>
  <si>
    <t>Рейтинговое голосование за отбор общественных территорий, благоустраиваемых в первоочередном порядке</t>
  </si>
  <si>
    <t>https://orel-region.ru/</t>
  </si>
  <si>
    <t xml:space="preserve">Ссылка: https://57.gorodsreda.ru
Название ресурса: портал 57.gorodsreda
</t>
  </si>
  <si>
    <t>https://57.gorodsreda.ru</t>
  </si>
  <si>
    <t>ТВ, радио, наружная реклама, социальные сети и др.
https://vk.com/jkhorelobl?z=photo639267884_457423019%2Fwall-201824221_1214</t>
  </si>
  <si>
    <t>https://www.infoorel.ru/news/na-leninskoy-v-orle-otkryli-vystavkumaterialov-o-nacionalnyh-proektah.html</t>
  </si>
  <si>
    <t>Не проводились</t>
  </si>
  <si>
    <t>Шварёва Мария Анатольевна</t>
  </si>
  <si>
    <t>Начальник отдела программного планирования городской среды управления комфортной городской среды  Департамента жилищно-коммунального хозяйства, топливно- энергетического комплекса и энергосбережения Орловской области</t>
  </si>
  <si>
    <t xml:space="preserve">+7 (486) 259-85-66
</t>
  </si>
  <si>
    <t xml:space="preserve">shma@adm.orel.ru
</t>
  </si>
  <si>
    <t>Заместитель начальника управления - начальник отдела отраслевого финансирования управления финансов Департамента финансов Орловской области</t>
  </si>
  <si>
    <t xml:space="preserve">+7 (486) 259-82-15
</t>
  </si>
  <si>
    <t xml:space="preserve">tie@adm.orel.ru
</t>
  </si>
  <si>
    <t>Постановление Правительства Омской области от 23.10.2023 № 574-п об утверждении государственной программы Омской области "Формирование комфортной городской среды"</t>
  </si>
  <si>
    <t>государственная программа Омской области "Формирование комфортной городской среды" (мероприятия: благоустройство общественных территорий населенных пунктов муниципальных образований Омской области;                                     - благоустройство территорий малых городов)</t>
  </si>
  <si>
    <t xml:space="preserve">https://app-prod.xn--80apaohbc3aw9e.xn--p1ai/storage/monitoring_file_uploads/monitoring_1/field_12/0zI1eMiRxgHdhQG1SKAWPHjDL8cgFiuhd5Bo9X3B.pdf
</t>
  </si>
  <si>
    <t>23.10.2023 № 574-п</t>
  </si>
  <si>
    <t xml:space="preserve">https://app-prod.xn--80apaohbc3aw9e.xn--p1ai/storage/monitoring_file_uploads/monitoring_1/field_14/tk2oTnxz2EtitnvTqA3UlZS5YBoLpAfVHekrSddg.pdf
</t>
  </si>
  <si>
    <t>Министерство энергетики и жилищно-коммунального хозяйства  Омской области</t>
  </si>
  <si>
    <t>Государственная программа Российской Федерации "Обеспечение доступным и комфортным жильем и коммунальными услугами граждан Российской Федерации"/Федеральный проект "Формирование комфортной городской среды"</t>
  </si>
  <si>
    <t>Министерство энергетики и жилищно-коммунального хозяйства Омской области</t>
  </si>
  <si>
    <t>нет данных</t>
  </si>
  <si>
    <t>https://55.rosstat.gov.ru/population</t>
  </si>
  <si>
    <t>да</t>
  </si>
  <si>
    <t>открытое голосование и (или) интернет-голосование</t>
  </si>
  <si>
    <t>Интернет-голосование проводится на сайте (сайтах) в сети "Интернет", определенном (определенных) муниципальным правовым актом в соответствии с постановлением Правительства Омской области от 10.04.2019 N 119-п "Об утверждении Порядка проведения голосования по отбору общественных территорий, подлежащих благоустройству в рамках реализации муниципальных программ формирования современной городской среды в год, следующий за годом проведения голосования"</t>
  </si>
  <si>
    <t>В соответствии с федеральным законодательством в голосовании по отбору территорий соответствующего функционального назначения (площади, набережные, улицы, пешеходные зоны, скверы, парки, иные территории), подлежащих благоустройству в рамках реализации муниципальных программ формирования современной городской среды в год, следующий за годом проведения голосования, участвуют муниципальные образования Омской области с численностью населения свыше 20 тыс. человек</t>
  </si>
  <si>
    <t>https://mezhk.omskportal.ru/oiv/mezhk</t>
  </si>
  <si>
    <t>Губанкова Дарья Алексеевна</t>
  </si>
  <si>
    <t>главный специалист отдела реализации управления формирования комфортной городской среды Министерства энергетики  и жилищно-коммунального хозяйства Омской области</t>
  </si>
  <si>
    <t xml:space="preserve">+7 (381) 235-78-41
</t>
  </si>
  <si>
    <t xml:space="preserve">dgubankova@mezhk.omskportal.ru
</t>
  </si>
  <si>
    <t xml:space="preserve">+7 (381) 227-79-12
</t>
  </si>
  <si>
    <t>Предоставление субсидий из областного бюджета местным бюджетам на софинансирование расходных обязательств муниципальных образований Калининградской области, направленных на решение вопросов местного значения в сфере жилищно-коммунального хозяйства</t>
  </si>
  <si>
    <t>Муниципальные программы «конкретных дел» (ПКД)</t>
  </si>
  <si>
    <t>Государственная программа «Жилье и городская среда», утвержденная постановлением Правительства Калининградской области от 14.02.2022 № 76</t>
  </si>
  <si>
    <t>Постановление Правительства Калининградской области от 14.02.2022 № 76</t>
  </si>
  <si>
    <t>Закон Калининградской области от 30.06.2021 № 580 "О правовом регулировании отдельных вопросов, связанных с реализацией инициативных проектов на территории Калининградской области"</t>
  </si>
  <si>
    <t>Министерство строительства и и жилищно-коммунального хозяйства Калининградской области</t>
  </si>
  <si>
    <t>17 муниципальных образование (кроме города Калининграда)</t>
  </si>
  <si>
    <t>Установка малых архитектурных форм</t>
  </si>
  <si>
    <t>Не рассчитывалась</t>
  </si>
  <si>
    <t>Привлекаемых волонтеров не было</t>
  </si>
  <si>
    <t>Опросы граждан</t>
  </si>
  <si>
    <t>предложения поступили в ходе личного приема граждан Губернатором КО, главой администрации, обращений</t>
  </si>
  <si>
    <t>Иного механизма нет</t>
  </si>
  <si>
    <t>численность населения муниципального образования – до 150 тысяч человек</t>
  </si>
  <si>
    <t xml:space="preserve">Название ресурса: 
</t>
  </si>
  <si>
    <t>Войцеховская Мария Валентиновна</t>
  </si>
  <si>
    <t>начальника отдела мониторинга реализации программ и финансов Министерства строительства и ЖКХ КО</t>
  </si>
  <si>
    <t xml:space="preserve">+7 (401) 259-94-08
</t>
  </si>
  <si>
    <t xml:space="preserve">m.voitsekhovskaya@gov39.ru
</t>
  </si>
  <si>
    <t>ведущий консультант отдела государственного долга департамента доходов, государственного долга и местных бюджетов Министерства финансов Калининградской области</t>
  </si>
  <si>
    <t xml:space="preserve">https://app-prod.xn--80apaohbc3aw9e.xn--p1ai/storage/monitoring_file_uploads/monitoring_1/field_252/URGHnArjiHx8nzeYAUJSgqPUmN6Hh9Uy4ZeylmGN.xlsx
</t>
  </si>
  <si>
    <t>Бушкина Екатерина Вячеславовна</t>
  </si>
  <si>
    <t>Республика Хакасия</t>
  </si>
  <si>
    <t>Конкурсный отбор инициативных проектов, выдвигаемых для получения финансовой поддержки за счет межбюджетных трансфертов из республиканского бюджета Республики Хакасия</t>
  </si>
  <si>
    <t>Конкурсный отбор инициативных проектов</t>
  </si>
  <si>
    <t>Закон Республики Хакасия от 21.06.2023 N 47-ЗРХ "Об отдельных вопросах реализации инициативных проектов в Республике Хакасия" (принят ВС РХ 07.06.2023)</t>
  </si>
  <si>
    <t xml:space="preserve">https://app-prod.xn--80apaohbc3aw9e.xn--p1ai/storage/monitoring_file_uploads/monitoring_1/field_18/55wn9UbihJIoxG1c4vkFMr9tnpfwtXVuWAOsbCTN.pdf
</t>
  </si>
  <si>
    <t>Постановление Правительства Республики Хакасия от 27.02.2024 N 138 (ред. от 06.06.2024) "О реализации отдельных положений Закона Республики Хакасия от 21.06.2023 N 47-ЗРХ "Об отдельных вопросах реализации инициативных проектов в Республике Хакасия" (вместе с "Порядком проведения на территории Республики Хакасия конкурсного отбора инициативных проектов, выдвигаемых для получения финансовой поддержки за счет межбюджетных трансфертов из республиканского бюджета Республики Хакасия"); Постановление Правительства Республики Хакасия от 27.02.2024 N 139 (ред. от 06.06.2024) "О комиссиях по проведению конкурсного отбора инициативных проектов на территории Республики Хакасия" (вместе с "Положением об организации деятельности межведомственной комиссии по проведению конкурсного отбора инициативных проектов на территории Республики Хакасия", "Типовым положением о муниципальной комиссии по рассмотрению инициативных проектов на территории муниципального образования Республики Хакасия"); Постановление Правительства Республики Хакасия от 27.02.2024 N 140 (ред. от 06.06.2024) "Об утверждении Правил предоставления иных межбюджетных трансфертов из республиканского бюджета Республики Хакасия бюджетам муниципальных образований Республики Хакасия на финансовую поддержку реализации инициативных проектов и Методики распределения иных межбюджетных трансфертов из республиканского бюджета Республики Хакасия бюджетам муниципальных образований Республики Хакасия на финансовую поддержку реализации инициативных проектов"; Постановление Правительства Республики Хакасия от 27.02.2024 N 141 "Об установлении максимального количества инициативных проектов и общей предельной суммы финансирования инициативных проектов в Республике Хакасия на 2024 год"</t>
  </si>
  <si>
    <t xml:space="preserve">https://app-prod.xn--80apaohbc3aw9e.xn--p1ai/storage/monitoring_file_uploads/monitoring_1/field_22/YP1PnQx28lj8ghFT4TgDEKH3D6GiixlFoYqJ2uz0.docx
https://app-prod.xn--80apaohbc3aw9e.xn--p1ai/storage/monitoring_file_uploads/monitoring_1/field_22/nr6dctDAlzjjXvUUiaAfDqUQrBB52zXoBJp60mO8.docx
https://app-prod.xn--80apaohbc3aw9e.xn--p1ai/storage/monitoring_file_uploads/monitoring_1/field_22/t6Kgzn76V5dXMqkl6oBEfKYAPyfVnDnW4I65OQCq.docx
https://app-prod.xn--80apaohbc3aw9e.xn--p1ai/storage/monitoring_file_uploads/monitoring_1/field_22/Cuz5gSvz49DFLVOi0IfW6HpVepeXrfVSdugEyMc7.docx
</t>
  </si>
  <si>
    <t>Министерство национальной и территориальной политики Республики Хакасия</t>
  </si>
  <si>
    <t>администрация муниципального образования Республики Хакасия, на территории которого подлежит реализации инициативный проект (бюджет муниципального образования)</t>
  </si>
  <si>
    <t>отсутствуют</t>
  </si>
  <si>
    <t>В соответствии с п. 12 Паспорта инициативного проекта, форма которого утверждена Постановлением Правительства Республики Хакасия от 27.02.2024 № 138 "О реализации отдельных положений Закона Республики Хакасия от 21.06.2023 N 47-ЗРХ "Об отдельных вопросах реализации инициативных проектов в Республике Хакасия", заявителем при подаче заявки указываются сведения о планируемом (возможном) имущественном и (или) трудовом участии заинтересованных лиц в реализации данного проекта, в том числе:
наименование имущественной формы участия в реализации инициативного проекта (предоставление техники, транспортных средств, оборудования и других форм);
количество граждан, изъявивших желание принять трудовое участие в реализации инициативного проекта.
При этом, в соответствии с пунктом 2 части 4 статьи 4 Закона Республики Хакасия от 21.06.2023 № 47-ЗРХ "Об отдельных вопросах реализации инициативных проектов в Республике Хакасия" в число критериев, по которым осуществляется конкурсный отбор инициативных проектов, входит такой критерий как "Степень участия муниципального образования, граждан, индивидуальных предпринимателей, юридических лиц в реализации инициативного проекта, в том числе степень имущественного и (или) трудового участия".
Так при оценке инициативного проекта по данному критерию учитывается, в том числе:
доля граждан, изъявивших желание принять трудовое участие в реализации инициативного проекта, в общей численности жителей населенного пункта или района в городе по состоянию на 1 января года проведения конкурсного отбора (в %);
количество имущественных форм участия в реализации инициативного проекта (предоставление техники, транспортных средств, оборудования и других форм) (в единицах).
Финансовая оценка нефинансового вклада не предусмотрена.</t>
  </si>
  <si>
    <t>30.308</t>
  </si>
  <si>
    <t>Данные о благополучателях при реализации инициативных проектов указывались заявителями на конкурсный отбор в пункте 14 Паспорта инициативного проекта, форма которого утверждена Постановлением Правительства Республики Хакасия от 27.02.2024 № 138 "О реализации отдельных положений Закона Республики Хакасия от 21.06.2023 N 47-ЗРХ "Об отдельных вопросах реализации инициативных проектов в Республике Хакасия".
При подсчете благополучателей использовались данные, указанные в паспортах инициативных проектов, реализация которых осуществлена в 2024 году, путем суммирования указанных показателей по всем инициативным проектам.</t>
  </si>
  <si>
    <t>5.74</t>
  </si>
  <si>
    <t>https://24.rosstat.gov.ru/folder/32939</t>
  </si>
  <si>
    <t>528.175</t>
  </si>
  <si>
    <t>Протокол схода (собрания) граждан (жителей)</t>
  </si>
  <si>
    <t>Протокол общего собрания (конференции)</t>
  </si>
  <si>
    <t>Состав межведомственной комиссии по проведению конкурсного отбора инициативных проектов на территории Республики Хакасия утвержден постановлением Правительства Республики Хакасия от 27.02.2024 № 139 "О комиссиях по проведению конкурсного отбора инициативных проектов на территории Республики Хакасия"</t>
  </si>
  <si>
    <t>Рассмотрение и отбор инициативных проектов в первую очередь осуществляются муниципальными конкурсными комиссиями.
Инициативный проект вносится инициаторами проекта на рассмотрение в местную администрацию муниципального образования Республики Хакасия, на территории или части территории которого предлагается его реализовать (далее - местная администрация). Инициативный проект подлежит обязательному рассмотрению местной администрацией в течение 30 дней со дня его внесения. Для рассмотрения инициативных проектов местная администрация формирует коллегиальный орган (комиссию).
Местная администрация по результатам рассмотрения инициативного проекта принимает одно из следующих решений:
1) поддержать инициативный проект и направить его для рассмотрения в исполнительный орган Республики Хакасия, уполномоченный Правительством Республики Хакасия на организацию проведения конкурсного отбора инициативных проектов;
2) отказать в поддержке инициативного проекта и вернуть его инициаторам проекта с указанием причин отказа в случаях, предусмотренных частью 7 статьи 26.1 Федерального закона от 6 октября 2003 года № 131-ФЗ "Об общих принципах организации местного самоуправления в Российской Федерации".
Поддержанными считаются инициативные проекты, которым муниципальными конкурсными комиссиями присвоены порядковые номера мест в рейтинге с 1 по 3. Далее эти проекты направляются администрациями муниципальных образований Республики Хакасия в Министерство национальной и территориальной политики Республики Хакасия для проведения республиканского конкурсного отбора.</t>
  </si>
  <si>
    <t>Протокол конкурсной комиссии по организации и проведению конкурсного отбора инициативных проектов на территории муниципального образования</t>
  </si>
  <si>
    <t>https://r-19.ru/society/10104/</t>
  </si>
  <si>
    <t>Выездные семинары в городские округа и муниципальные районы Республики Хакасия, проводимые представителями Министерства национальной и территориальной политики Республики Хакасия в составе первого заместителя министра и главного эксперта отдела организационно-правовой работы и реализации мер государственной поддержки.
Семинары проводились в марте 2024 года в согласованные с представителями органов местного самоуправления даты.</t>
  </si>
  <si>
    <t>начальник отдела организационно-правовой работы и реализации мер государственной поддержки Министерства национальной и территориальной политики Республики Хакасия</t>
  </si>
  <si>
    <t xml:space="preserve">+7 (390) 223-90-01
+7 (913) 055-84-55
</t>
  </si>
  <si>
    <t xml:space="preserve">bev19@r-19.ru
</t>
  </si>
  <si>
    <t xml:space="preserve">https://app-prod.xn--80apaohbc3aw9e.xn--p1ai/storage/monitoring_file_uploads/monitoring_1/field_252/hwPAOT8m4B2mMpm2IafFqESIJcU9UoHGDQpTI2w3.xlsx
</t>
  </si>
  <si>
    <t>Сабирзянова Мадина Рифкатовна</t>
  </si>
  <si>
    <t>Республика Татарстан</t>
  </si>
  <si>
    <t>Решение вопросов местного значения, осуществляемое с привлечением средств самообложения граждан</t>
  </si>
  <si>
    <t>Самообложение граждан</t>
  </si>
  <si>
    <t>непрограммные мероприятия</t>
  </si>
  <si>
    <t>Постановление Кабинета Министров Республики Татарстан от 22 ноября 2013 №909 "«Об утверждении Порядка предоставления из бюджета Республики Татарстан иных межбюджетных трансфертов бюджетам муниципальных районов Республики Татарстан на решение вопросов местного значения, осуществляемое с привлечением средств самообложения граждан»</t>
  </si>
  <si>
    <t xml:space="preserve">https://app-prod.xn--80apaohbc3aw9e.xn--p1ai/storage/monitoring_file_uploads/monitoring_1/field_14/wlh8NxWgOgwnrqpOMQpxiErUUuWvfBlga7EGL1KY.docx
</t>
  </si>
  <si>
    <t>Закон Республики Татарстан от 28 ноября 2023 года № 116-ЗРТ "О бюджете Республики Татарстан на 2024 год и на плановый период 2025 и 2026 годов"</t>
  </si>
  <si>
    <t xml:space="preserve">https://app-prod.xn--80apaohbc3aw9e.xn--p1ai/storage/monitoring_file_uploads/monitoring_1/field_16/rPNcw5ZpynhoGUY69EA0nsr9kfAjBSPVH2tRz3Dg.docx
</t>
  </si>
  <si>
    <t>Министерство финансов Республики Татарстан</t>
  </si>
  <si>
    <t>865 поселений Республики Татарстан</t>
  </si>
  <si>
    <t>не имеется</t>
  </si>
  <si>
    <t>935.296</t>
  </si>
  <si>
    <t>количество жителей, проживающих на территории городских и сельских поселений, участвующих в реализации практики самообложения граждан</t>
  </si>
  <si>
    <t xml:space="preserve">https://app-prod.xn--80apaohbc3aw9e.xn--p1ai/storage/monitoring_file_uploads/monitoring_1/field_159/Br7Q0yLXCFUBk5pnv6BtksTiK2S2mLCHcf7asea5.docx
</t>
  </si>
  <si>
    <t>https://16.rosstat.gov.ru/naselenie</t>
  </si>
  <si>
    <t>4003.016</t>
  </si>
  <si>
    <t>протоколы ТИК и Решения ТИК о результатах</t>
  </si>
  <si>
    <t>средства массовой информации (периодическая печать,ТВ, радио, социальные сети)</t>
  </si>
  <si>
    <t>Обучающие мероприятия в рамках программы повышения квалификации глав сельских поселений, реализуемой  Высшей школой государственного и муниципального управления КФУ</t>
  </si>
  <si>
    <t>заместитель начальника отдела</t>
  </si>
  <si>
    <t xml:space="preserve">+7 (917) 297-06-50
</t>
  </si>
  <si>
    <t xml:space="preserve">Madina.Sabirzyanova@tatar.ru
</t>
  </si>
  <si>
    <t xml:space="preserve">https://app-prod.xn--80apaohbc3aw9e.xn--p1ai/storage/monitoring_file_uploads/monitoring_1/field_252/0AHAiBufWYp73P5XsZ5LKgMBssmd4srM4j4W4tIq.xlsx
</t>
  </si>
  <si>
    <t>Субсидии на обеспечение комплексного развития сельских территорий (реализация мероприятия по благоустройству сельских территорий)</t>
  </si>
  <si>
    <t>Государственная программа Калининградской области  «Комплексное развитие сельских территорий» (региональный проект "Развитие инфраструктуры на сельских территориях")</t>
  </si>
  <si>
    <t>Постановление Правительства Калининградской области от 19 декабря 2019 года N 844 "Об утверждении государственной программы Калининградской области «Комплексное развитие сельских территорий»</t>
  </si>
  <si>
    <t xml:space="preserve">https://app-prod.xn--80apaohbc3aw9e.xn--p1ai/storage/monitoring_file_uploads/monitoring_1/field_14/yRVwog89b4OaaFXM7pHOGuK2Ykj66pQ87Q9X5wBX.docx
</t>
  </si>
  <si>
    <t>Министерство сельского хозяйства Калининградской области</t>
  </si>
  <si>
    <t>Администрации муниципальных образований</t>
  </si>
  <si>
    <t>Государственная программа Российской Федерации "Комплексное развитие сельских территорий"/ Федеральный проект "Благоустройство сельских территорий"</t>
  </si>
  <si>
    <t>обязательный 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трудового участия, волонтерской деятельности, предоставления помещений и технических средств</t>
  </si>
  <si>
    <t xml:space="preserve">https://app-prod.xn--80apaohbc3aw9e.xn--p1ai/storage/monitoring_file_uploads/monitoring_1/field_57/jUFZ5w0v6dyr3CPjz98pmVqmQHFCSchdluobj9Ul.docx
</t>
  </si>
  <si>
    <t>капитальный ремонт фасада здания</t>
  </si>
  <si>
    <t>6.35</t>
  </si>
  <si>
    <t>Расчет произведен администрациями муниципальных образований Калининградской области</t>
  </si>
  <si>
    <t>0.61</t>
  </si>
  <si>
    <t>Волонтеров не привлекали</t>
  </si>
  <si>
    <t>Протокол общественных обсуждений</t>
  </si>
  <si>
    <t>Протоколы встреч с гражданами</t>
  </si>
  <si>
    <t>Протокол заседания комиссии по проведению отбора заявочной документации на предоставление субсидии бюджетам муниципальных образований Калининградской области из бюджета Калининградской области на реализацию проектов благоустройства сельских территорий</t>
  </si>
  <si>
    <t>В реализации мероприятий могут принять участие только сельские населенные пункты</t>
  </si>
  <si>
    <t>Левакова Наталья Александровна</t>
  </si>
  <si>
    <t>ведущий консультант отдела анализа и мониторинга департамент комплексного развития сельских территорий Министерства сельского хозяйства Калининградской области</t>
  </si>
  <si>
    <t xml:space="preserve">n.levakova@gov39.ru
</t>
  </si>
  <si>
    <t xml:space="preserve">https://app-prod.xn--80apaohbc3aw9e.xn--p1ai/storage/monitoring_file_uploads/monitoring_1/field_252/PpFyy1t7sxJAlvJni4xL7Ao4320fno4kasIp6YgD.xlsx
</t>
  </si>
  <si>
    <t>Коробова Светлана Алексеевна</t>
  </si>
  <si>
    <t>Вологодская область</t>
  </si>
  <si>
    <t>Проект "Народный бюджет"</t>
  </si>
  <si>
    <t>Проект "Команда Губернатора: Мы вместе - Народный бюджет"</t>
  </si>
  <si>
    <t>Государственная программа Вологодской области "Управление региональными финансами Вологодской области"  Подпрограмма "Поддержание устойчивого  исполнения местных бюджетов и повышение качества  управления муниципальными финансами" Основное мероприятие "Реализация мероприятий по поддержке местных инициатив населения области"  Предоставление субсидий муниципальным образованиям области на реализацию проекта "Народный бюджет".</t>
  </si>
  <si>
    <t xml:space="preserve">https://app-prod.xn--80apaohbc3aw9e.xn--p1ai/storage/monitoring_file_uploads/monitoring_1/field_12/xksdPAgL2L11kphVCNCXYtGBY1YXveZnf2KJrqzy.docx
</t>
  </si>
  <si>
    <t>Впервые закреплены в постановлении Правительства области от 05.11.2014 года № 990 "Об утверждении государственной программы Вологодской области "Управление региональными финансами Вологодской области на 2015 - 2020 годы" (действовала до 2020 года). Далее - в постановлении Правительства Вологодской области от 20.05.2019 N 469 "Об утверждении государственной программы Вологодской области "Управление региональными финансами Вологодской области" (действует в настоящее время).</t>
  </si>
  <si>
    <t xml:space="preserve">https://app-prod.xn--80apaohbc3aw9e.xn--p1ai/storage/monitoring_file_uploads/monitoring_1/field_14/Vtmnv34iaAzQ2c2RJprGQSKIuEvxpPBR5bsOfkuk.docx
</t>
  </si>
  <si>
    <t>Министерство внутренней политики Вологодской области</t>
  </si>
  <si>
    <t>Правительство Вологодской области (Министерство внутренней политики Вологодской области и Администрация Губернатора Вологодской области)</t>
  </si>
  <si>
    <t>Муниципальные районы, муниципальные округа, городские и сельские поселения области</t>
  </si>
  <si>
    <t>0.33</t>
  </si>
  <si>
    <t>Субсидии из федерального бюджета, направленные на финансовое обеспечение проектов отсутствуют</t>
  </si>
  <si>
    <t>Формы участия, не имеющие денежного исчисления: трудовое участие, материалы, предоставление помещений, технических средств, оборудования, транспорта и другое.
Правилами предусмотрено наличие вклада граждан и (или) юридических лиц (индивидуальных предпринимателей) в виде пожертвования (за исключением финансовых средств).
Для подтверждения вклада представляются копии документов, подтверждающих получение пожертвования (акты приема-передачи, накладные, иные документы).</t>
  </si>
  <si>
    <t xml:space="preserve">https://app-prod.xn--80apaohbc3aw9e.xn--p1ai/storage/monitoring_file_uploads/monitoring_1/field_57/eiMKMJiHcEk6AortSJPbat4uLTqgHBzKpdn1iuvN.docx
</t>
  </si>
  <si>
    <t>0.35</t>
  </si>
  <si>
    <t>132.767</t>
  </si>
  <si>
    <t>Количество благополучателей отражает долю жителей области, непосредственно вовлеченных в процесс решения вопросов местного значения муниципальных образований области в рамках реализации проекта "Народный бюджет".
Методика подсчета закреплена в постановлении Правительства Вологодской области от 20.05.2019 N 469.
А = ((Nn / Nчn) x 100) / n, где
Nn - число жителей в муниципального образования области (за исключением городских округов), непосредственно вовлеченных в процесс решения вопросов местного значения муниципальных образований области в рамках реализации проекта "Народный бюджет";
Nчn - численность постоянного населения муниципального образования области (за исключением городских округов) на начало отчетного финансового года;
n - общее количество проектов.
Источник информации - протоколы собраний инициативных групп муниципальных образований области и официальная статистическая информация.</t>
  </si>
  <si>
    <t xml:space="preserve">https://app-prod.xn--80apaohbc3aw9e.xn--p1ai/storage/monitoring_file_uploads/monitoring_1/field_159/txuynFvMDXGa2f0ueV94hwIS9u8pdy0oOBHm33mc.docx
</t>
  </si>
  <si>
    <t>11.84</t>
  </si>
  <si>
    <t>https://vologdastat.gks.ru</t>
  </si>
  <si>
    <t>1121.343</t>
  </si>
  <si>
    <t>Региональная конкурсная комиссия принимает решение о допуске заявок к участию в конкурсном отборе; оценивает заявки в соответствии с установленными критериями, принимает решение об определении победителей. Формой деятельности Комиссии является заседание. Принятые на заседании Комиссии решения оформляются протоколом.</t>
  </si>
  <si>
    <t>96.6</t>
  </si>
  <si>
    <t>Получателями субсидии в рамках конкурса "Народный бюджет" в Вологодской области в 2024 году являлись муниципальные районы, муниципальные округа, городские и сельские поселения. 
Получателями субсидии - то есть участниками регионального конкурса - не могут стать городские округа (их в области два - город Вологда и город Череповец). На их территории отдельно реализуются проекты по инициативному бюджетированию за счет средств бюджетов городских округов.</t>
  </si>
  <si>
    <t>https://vologda-oblast.ru/narodnyy-byudzhet/</t>
  </si>
  <si>
    <t xml:space="preserve">Ссылка: https://вести35.рф/video/2023/10/02/konkursnyy_otbor_iniciativ_po_proektu_narodnyy_byudzhet_startuet_v_vologodskoy_oblasti
Название ресурса: Вести 35
Ссылка: https://vologda.mk.ru/economics/2024/02/14/finansirovanie-proekta-narodnyy-byudzhet-na-vologodchine-uvelicheno-na-100-mln-rubley.html
Название ресурса: МКРУ
Ссылка: https://tass.ru/ekonomika/19986531
Название ресурса: Тасс
Ссылка: https://mayak-vologda.ru/vologodskij-okrug-na-vtorom-meste-v-oblasti-po-kolichestvu-podderzhannyh-proektov-narodnogo-byudzheta
Название ресурса: Газета Маяк
</t>
  </si>
  <si>
    <t xml:space="preserve">https://app-prod.xn--80apaohbc3aw9e.xn--p1ai/storage/monitoring_file_uploads/monitoring_1/field_236/4SfagynOOhw9kTDTgZztAbg3IKPjyp45M6V7zrRr.jpg
</t>
  </si>
  <si>
    <t>Главный консультант управления межбюджетных отношений, бюджетного учета и отчетности Министерства финансов Вологодской области</t>
  </si>
  <si>
    <t xml:space="preserve">korobovasa@df.gov35.ru
</t>
  </si>
  <si>
    <t>Кривенко Александр Валерьевич</t>
  </si>
  <si>
    <t>Ленинградская область</t>
  </si>
  <si>
    <t>Содействие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государственная поддержка проектов местных инициатив граждан</t>
  </si>
  <si>
    <t>Законы тысячи добрых дел</t>
  </si>
  <si>
    <t>Государственная программа Ленинградской области "Устойчивое общественное развитие в Ленинградской области", комплекс процессных мероприятий "Содействие участию населения в осуществлении местного самоуправления"</t>
  </si>
  <si>
    <t xml:space="preserve">https://app-prod.xn--80apaohbc3aw9e.xn--p1ai/storage/monitoring_file_uploads/monitoring_1/field_12/XWv6MqfNdSy0EOHAznGnyLMSLzSNiOyOgZvGmpLQ.docx
</t>
  </si>
  <si>
    <t>Постановление Правительства Ленинградской области от 14.11.2013 № 399 "Об утверждении государственной программы Ленинградской области "Устойчивое общественное развитие в Ленинградской области"</t>
  </si>
  <si>
    <t xml:space="preserve">https://app-prod.xn--80apaohbc3aw9e.xn--p1ai/storage/monitoring_file_uploads/monitoring_1/field_14/PIzF1Cll6rH6TbXyW8m609ioDupaP3idY2AEAeSU.docx
</t>
  </si>
  <si>
    <t>"Областной закон от 15 января 2018 года № 3-оз ""О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(в ред. областных законов Ленинградской области от 18.06.2018 № 48-оз, от 18.03.2019 № 10-оз, от 22.04.2019 № 25-оз, от 27.12.2019 № 114-оз, от 20.07.2023 № 96-оз, от 17.11.2023 № 129-оз, от 21.12.2023 № 156-оз); государственная программа ""Устойчивое общественное развитие в Ленинградской области"", утвержденная постановлением Правительства Ленинградской области от 14 ноября 2013 года № 399 (Порядок предоставления и распределения субсидии бюджетам муниципальных образований Ленинградской области из областного бюджета Ленинградской области на реализацию областного закона от 15 января 2018 года № 3-оз «О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t>
  </si>
  <si>
    <t xml:space="preserve">https://app-prod.xn--80apaohbc3aw9e.xn--p1ai/storage/monitoring_file_uploads/monitoring_1/field_22/hE15Kv714GK5Nuk0vldVES7Tk9VA8ldEoCOyIbxH.docx
</t>
  </si>
  <si>
    <t>Комитет по местному самоуправлению, межнациональным и межконфессиональным отношениям Ленинградской области</t>
  </si>
  <si>
    <t>Муниципальные образования Ленинградской области (городские и сельские поселения, городской округ)</t>
  </si>
  <si>
    <t>"В Ленинградской области в рамках инициативного бюджетирования нефинансовый вклад граждан, юридических лиц (индивидуальных предпринимателей) осуществляется в виде трудового участия (предоставление смет по трудовому участию с указанием видов, объемов работ, выраженных в стоимостном эквиваленте), материально-технического участия (предоставление техники, оборудования; закупка каких-либо материалов юридическими лицами (индивидуальными предпринимателями) и безвозмездная передача их на реализацию проекта, стоимостная оценка материально-технического участия складывается из прейскуранта цен на работы)"</t>
  </si>
  <si>
    <t>541.98</t>
  </si>
  <si>
    <t>Количество благополучателей указывается в паспортах проектов администрациями муниципальных образований, исходя из числа жителей административных центров и городских поселков муниципальных образований, численности туристов, транзитных пассажиров, т.п., которые будут пользоваться результатами реализации проектов (распоряжение комитета по местному самоуправлению, межнациональным и межконфессиональным отношениям Ленинградской области от 26 марта 2020 года № 26)</t>
  </si>
  <si>
    <t xml:space="preserve">https://app-prod.xn--80apaohbc3aw9e.xn--p1ai/storage/monitoring_file_uploads/monitoring_1/field_159/P8DrRtw2aTGuvM7GaeVKVDLaRkOYGAEIBlUJ5ZMF.pdf
</t>
  </si>
  <si>
    <t>26.62</t>
  </si>
  <si>
    <t>https://78.rosstat.gov.ru/folder/29437</t>
  </si>
  <si>
    <t>2035.762</t>
  </si>
  <si>
    <t>Проектный центр инициативного бюджетирования Ленинградской области в составе государственного казенного учреждения Ленинградской области «Дом дружбы Ленинградской области» при Комитете по местному самоуправлению, межнациональным и межконфессиональным отношениям Ленинградской области</t>
  </si>
  <si>
    <t xml:space="preserve">https://app-prod.xn--80apaohbc3aw9e.xn--p1ai/storage/monitoring_file_uploads/monitoring_1/field_168/OUgl4vOemuVkh3ZU60YDcX7egMcBEh3kTuWq3niE.pdf
</t>
  </si>
  <si>
    <t>Областной бюджет Ленинградской области</t>
  </si>
  <si>
    <t>При выборе проектов на муниципальном уровне проходит сбор подписей в поддержку инициативных предложений</t>
  </si>
  <si>
    <t>Граждане выдвигают инициативные предложения на собраниях (конференциях) граждан, заседаниях инициативных комиссий или на заседаниях инициативных комиссий с участием населения. Решения оформляются протоколом. Также ведется фото или видеофиксация</t>
  </si>
  <si>
    <t>Граждане голосуют за инициативные предложения на собраниях (конференциях) граждан, заседаниях инициативных комиссий или на заседаниях инициативных комиссий с участием населения. Решения оформляются протоколом. Также ведется фото или видеофиксация</t>
  </si>
  <si>
    <t>Протоколы</t>
  </si>
  <si>
    <t xml:space="preserve">Ссылка: https://msu.lenobl.ru/ru/programmy-i-plany/proektnyj-centr-iniciativnogo-byudzhetirovaniya/
Название ресурса: Проектный центр инициативного бюджетирования
</t>
  </si>
  <si>
    <t xml:space="preserve">https://app-prod.xn--80apaohbc3aw9e.xn--p1ai/storage/monitoring_file_uploads/monitoring_1/field_236/AdxD2vVHHUnLQqTo3lPrmiYbvh4c8oYhyhMIYHCr.png
</t>
  </si>
  <si>
    <t>В социальных сетях Контакт группа Совет старост Ленинградской области https://vk.com/starosta47, информация на странице Комитета https://msu.lenobl.ru/ru/news/proektnyj-centr-iniciativnogo-byudzhetirovaniya/, https://msu.lenobl.ru/ru/programmy-i-plany/formy-uchastiya-zhitelej-leningradskoj-oblasti-v-osushestvlenii-mestno/</t>
  </si>
  <si>
    <t>"https://vk.com/public210059686?w=wall-210059686_331
https://vk.com/public210059686?w=wall-210059686_317
https://vk.com/public210059686?w=wall-210059686_303
https://vk.com/public210059686?w=wall-210059686_288
https://vk.com/public210059686?w=wall-210059686_279
https://vk.com/public210059686?w=wall-210059686_255
https://vk.com/public210059686?w=wall-210059686_232
https://vk.com/public210059686?w=wall-210059686_216
"</t>
  </si>
  <si>
    <t>Комитетом в 2024 году проводились образовательные мероприятия- семинары, форумы и конференции, посвященные развитию практик инициативного бюджетирования. В семинарах приняли участие руководители и специалисты органов местного самоуправления Ленинградской области, старосты, члены общественных советов и инициативных комиссий, а также представители органов территориального общественного самоуправления, осуществляющих свою деятельность на территории муниципальных образований Ленинградской области</t>
  </si>
  <si>
    <t>Консультант отдела государственной поддержки развития местного самоуправления департамента развития местного самоуправления комитета по местному самоуправлению, межнациональным и межконфессиональным отношением Ленинградской области</t>
  </si>
  <si>
    <t xml:space="preserve">+7 (812) 539-44-18
</t>
  </si>
  <si>
    <t xml:space="preserve">av_krivenko@lenreg.ru
</t>
  </si>
  <si>
    <t>Капустина Илона Викторовна</t>
  </si>
  <si>
    <t>Главный специалист отдела социальной защиты и здравоохранения населения комитета финансов Ленинградской области</t>
  </si>
  <si>
    <t xml:space="preserve">+7 (812) 538-48-46
</t>
  </si>
  <si>
    <t xml:space="preserve">iv_kapustina@lenreg.ru
</t>
  </si>
  <si>
    <t>Государственная программа Калининградской области «Формирование современной городской среды»</t>
  </si>
  <si>
    <t>Постановление Правительства калининградской области 14.02.2022 № 76</t>
  </si>
  <si>
    <t>Администрация муниципального образования</t>
  </si>
  <si>
    <t>2.16</t>
  </si>
  <si>
    <t>федеральный проект "Формирование комфортной городской среды" национального проекта "Жилье и городская среда"</t>
  </si>
  <si>
    <t>Министерство строительства и жилищно-коммунального хозяйства Калининградской области</t>
  </si>
  <si>
    <t>собрание собственников МКД</t>
  </si>
  <si>
    <t>Протокол внеочередного общего собрания собственников помещений в очно-заочной форме голосования в МКД</t>
  </si>
  <si>
    <t>https://pos.gosuslugi.ru/backoffice/</t>
  </si>
  <si>
    <t>Полюхович Алена Николаевна</t>
  </si>
  <si>
    <t>Заместитель начальника отдела экономического планирования Министерство строительства и жилищно-коммунального хозяйства Калининградской области</t>
  </si>
  <si>
    <t xml:space="preserve">+7 (401) 259-91-52
</t>
  </si>
  <si>
    <t xml:space="preserve">a.Polyukhovich@gov39.ru
</t>
  </si>
  <si>
    <t xml:space="preserve">https://app-prod.xn--80apaohbc3aw9e.xn--p1ai/storage/monitoring_file_uploads/monitoring_1/field_252/7atasJEBl6ksKXZ5yfvMMe5gME5fYukX0PfhK4ul.xlsx
</t>
  </si>
  <si>
    <t>Государственная программа Орловской области "Комплексное развитие сельских территорий Орловской области" (Региональный проект "Благоустройство сельских территорий")</t>
  </si>
  <si>
    <t xml:space="preserve">https://app-prod.xn--80apaohbc3aw9e.xn--p1ai/storage/monitoring_file_uploads/monitoring_1/field_12/stnvA91w7HpnRGVqZ0891spthm4wrt0f1fRmi6p0.docx
</t>
  </si>
  <si>
    <t>Постановление Правительства Орловской области от 20.12.2019 г. № 705 "Об утверждении государственной программы Орловской области "Комплексное развитие сельских территорий Орловской области"</t>
  </si>
  <si>
    <t xml:space="preserve">https://app-prod.xn--80apaohbc3aw9e.xn--p1ai/storage/monitoring_file_uploads/monitoring_1/field_14/a0xQUtdkeWbbEWrJoZpYP9tbqY4Q5y9KyAxn0qqP.docx
</t>
  </si>
  <si>
    <t>Закон Орловской области от 06.12.2023 № 2997-ОЗ «Об областном бюджете на 2024 год и на плановый период 2025 и 2026 годов»</t>
  </si>
  <si>
    <t xml:space="preserve">https://app-prod.xn--80apaohbc3aw9e.xn--p1ai/storage/monitoring_file_uploads/monitoring_1/field_16/GX0Iri424EkMjXP2X6zOpSHy9bRxRkt59mOMOwJp.docx
</t>
  </si>
  <si>
    <t>Департамент сельского хозяйства Орловской области</t>
  </si>
  <si>
    <t>Муниципальные образования Орловской области: Мценский район Орловской области, Колпнянский район Орловской области</t>
  </si>
  <si>
    <t>0.64</t>
  </si>
  <si>
    <t>1.78</t>
  </si>
  <si>
    <t>Государственная программа Российской Федерации "Комплексное развитие сельских территорий", федеральный проект "Благоустройство сельских территорий"</t>
  </si>
  <si>
    <t>Форма трудового участия заинтересованных лиц в реализации мероприятий по благоустройству сельских территорий может быть выражена в
виде:
1) выполнения жителями неоплачиваемых работ, не требующих специальной квалификации (подготовка объектов к началу работ, уборка мусора, озеленение территории и т.п.);
2) предоставления строительных материалов, техники.</t>
  </si>
  <si>
    <t>0.607</t>
  </si>
  <si>
    <t>Численность населения в поселениях муниципальных образований Орловской области, на территории которых реализуются проекты ИБ; количество граждан в муниципальных образованиях Орловской области, которые непосредственно пользуются результатами реализованных проектов ИБ</t>
  </si>
  <si>
    <t xml:space="preserve">https://app-prod.xn--80apaohbc3aw9e.xn--p1ai/storage/monitoring_file_uploads/monitoring_1/field_159/O64aCsoM4XOJnd1sSXM2immRRBZfJzFECrzY4iNW.docx
</t>
  </si>
  <si>
    <t>https://57.rosstat.gov.ru/storage/mediabank/Chislennost_2024.xlsx</t>
  </si>
  <si>
    <t>692.486</t>
  </si>
  <si>
    <t>протоколы собраний жителей муниципальных образований Орловской области</t>
  </si>
  <si>
    <t xml:space="preserve">Ссылка: http://apk.orel-region.ru/
Название ресурса: Официальный сайт Департамента сельского хозяйства Орловской области
</t>
  </si>
  <si>
    <t>Рыжкова Елена Николаевна</t>
  </si>
  <si>
    <t>главный специалист отдела развития малых форм хозяйствования и сельских территорий управления государственной поддержки АПК и инфраструктуры села Департамента сельского хозяйства Орловской области</t>
  </si>
  <si>
    <t xml:space="preserve">+7 (486) 275-06-08
</t>
  </si>
  <si>
    <t xml:space="preserve">enr@adm.orel.ru
</t>
  </si>
  <si>
    <t>заместитель начальника управления - начальник отдела отраслевого финансирования управления финансов Департамента финансов Орловской области</t>
  </si>
  <si>
    <t>Власова Лада Анатольевна</t>
  </si>
  <si>
    <t>Рязанская область</t>
  </si>
  <si>
    <t>Поддержка местных (муниципальных) инициатив и участия населения в осуществлении местного самоуправления</t>
  </si>
  <si>
    <t>Поддержка местных инициатив</t>
  </si>
  <si>
    <t>Направление (подпрограмма) 4 "Поддержка местных (муниципальных) инициатив и участия населения в осуществлении местного самоуправления" государственной программы Рязанской области "Развитие местного самоуправления и гражданского общества", утвержденной постановлением Правительства Рязанской области от 11.11.2015 № 280; мероприятие (результат) "Реализованы инициативные проекты (проекты местных инициатив)" ведомственного проекта "Поддержка гражданской активности населения"направления (подпрограммы) 4 "Поддержка местных (муниципальных) инициатив и участия населения в осуществлении местного самоуправления", утвержденное распоряжением Правительства Рязанской области от 05.12.2023 № 735-р</t>
  </si>
  <si>
    <t xml:space="preserve">https://app-prod.xn--80apaohbc3aw9e.xn--p1ai/storage/monitoring_file_uploads/monitoring_1/field_12/vfLgJsqY6uT9OyzwpXg5uhHb5zXK8Ja7z9t4pfdY.rar
</t>
  </si>
  <si>
    <t>Постановление Правительства Рязанской области от 22.02.2017 № 35 "О внесении изменений в Постановление Правительства Рязанской области от 11 ноября 2015 г. № 280 "Об утверждении государственной программы Рязанской области "Развитие местного самоуправления и гражданского общества на 2016 - 2020 годы" (в редакции Постановлений Правительства Рязанской области от 20.04.2016 № 84, от 20.10.2016 № 242)"</t>
  </si>
  <si>
    <t xml:space="preserve">https://app-prod.xn--80apaohbc3aw9e.xn--p1ai/storage/monitoring_file_uploads/monitoring_1/field_14/cGUIMk7XbqpbfIxyKzyRkPRzPdFKtkjrdqD3jC0A.docx
</t>
  </si>
  <si>
    <t>Государственная программа Рязанской области «Развитие местного самоуправления и гражданского общества», утвержденная постановлением Правительства Рязанской области от 11.11.2015 № 280, срок действия - до 2030 года (включительно)</t>
  </si>
  <si>
    <t xml:space="preserve">https://app-prod.xn--80apaohbc3aw9e.xn--p1ai/storage/monitoring_file_uploads/monitoring_1/field_20/Nxclo7cWghOdiw2TgYxZLfLe3mtZaBtx6QGmHSSH.docx
</t>
  </si>
  <si>
    <t>Постановление министерства по делам территорий и информационной политике Рязанской области от 25.11.2021 № 4 (ред. от 15.01.2025) "Об утверждении Порядка проведения конкурсных отборов инициативных проектов (проектов местных инициатив) и муниципальных образований Рязанской области для предоставления субсидий из областного бюджета на реализацию инициативных проектов (проектов местных инициатив) и проверки условий предоставления субсидий"</t>
  </si>
  <si>
    <t xml:space="preserve">https://app-prod.xn--80apaohbc3aw9e.xn--p1ai/storage/monitoring_file_uploads/monitoring_1/field_22/yUuDuvkvbi8MYUzQ54huiFUkWbdukVa6cyymc20J.docx
</t>
  </si>
  <si>
    <t>Министерство территориальной политики Рязанской области</t>
  </si>
  <si>
    <t>муниципальные образования Рязанской области</t>
  </si>
  <si>
    <t>трудовое участие заинтересованных лиц в реализации инициативных проектов: если предусмотрено - 10 баллов, не предусмотрено - 0 баллов</t>
  </si>
  <si>
    <t>Оценка органов местного самоуправления</t>
  </si>
  <si>
    <t>44.81</t>
  </si>
  <si>
    <t>https://62.rosstat.gov.ru/storage/mediabank/Оценка%20численности%20постоянного%20населения%20на%2001.01.2024.xlsx</t>
  </si>
  <si>
    <t>1082.231</t>
  </si>
  <si>
    <t>сбор подписей</t>
  </si>
  <si>
    <t>протокол заседания комиссии по проведению конкурсных отборов инициативных проектов и муниципальных образований</t>
  </si>
  <si>
    <t>протокол заседания рабочей группы по решению вопросов, связанных с реализацией инициативных проектов (проектов местных инициатив) на территории города Рязани</t>
  </si>
  <si>
    <t>https://minter.ryazan.gov.ru/activities/napravleniya_deyatelnosti/podderzhka_mestnykh_initsiativ/</t>
  </si>
  <si>
    <t xml:space="preserve">https://app-prod.xn--80apaohbc3aw9e.xn--p1ai/storage/monitoring_file_uploads/monitoring_1/field_236/9S0QwSVtWcKlrt3lzICfVygbB2zN7uMUw2VhaZHU.png
</t>
  </si>
  <si>
    <t>Информация о программе поддержке местных инициатив размещается во всех информационных ресурсах: в СМИ (ТВ, радио, сетевые, печатные издания), на сайтах Правительства Рязанской области, министерства территориальной политики Рязанской области, муниципальных образований Рязанской области
https://cloud.mail.ru/public/1nVZ/Dfguy7tzp</t>
  </si>
  <si>
    <t>Ежегодно по результатам реализации инцииативных проетков  выпускается настенный календарь с фото выполненных проектов местных инициатив
https://cloud.mail.ru/public/un2L/NHBdAwe4x</t>
  </si>
  <si>
    <t>Проведены 5 кустовых семинаров (продолжительностью 2,5 часа каждый) , а также периодичностью 1 раз в месяц совещания по реализации проектов местных инициатив  с представителями органов местного самоуправления муниципальных образований Рязанской области в формате ВКС</t>
  </si>
  <si>
    <t>Красавина Ольга Сергеевна</t>
  </si>
  <si>
    <t>начальник отдела методической поддержки органов местного самоуправления управления по вопросам организации местного самоуправления министерства территориальной политики Рязанской области</t>
  </si>
  <si>
    <t xml:space="preserve">+7 (491) 229-05-30
</t>
  </si>
  <si>
    <t xml:space="preserve">krasavina.os@ryazan.gov.ru
</t>
  </si>
  <si>
    <t>начальник отдела финансирования органов государственного управления,сферы безопасности и защиты населения управления отраслевого финансирования</t>
  </si>
  <si>
    <t xml:space="preserve">+7 (491) 255-24-35
</t>
  </si>
  <si>
    <t xml:space="preserve">vlasova.la@ryazan.gov.ru
</t>
  </si>
  <si>
    <t xml:space="preserve">https://app-prod.xn--80apaohbc3aw9e.xn--p1ai/storage/monitoring_file_uploads/monitoring_1/field_252/bv819eZAyLXysIC4dboF0hCsWJ4Ag9SAOeFM7N7U.xlsx
</t>
  </si>
  <si>
    <t>Белгородская область</t>
  </si>
  <si>
    <t>Реализация инициативных проектов в рамках инициативного бюджетирования</t>
  </si>
  <si>
    <t>Губернаторский проект "Решаем вместе" в рамках инициативного бюджетирования</t>
  </si>
  <si>
    <t>Постановление Правительства Белгородской области от 28.12.2023 г. № 815-пп "Об утверждении государственной программы Белгородской области "Формирование современной городской среды на территории Белгородской области"</t>
  </si>
  <si>
    <t xml:space="preserve">https://app-prod.xn--80apaohbc3aw9e.xn--p1ai/storage/monitoring_file_uploads/monitoring_1/field_12/DRYlTUh8N547saiK9wnXmtCeTCohP1uAtcbEVN8e.docx
</t>
  </si>
  <si>
    <t>Мероприятия по реализации проектов инициативного бюджетирования предусмотрены в государственной программе Белгородской области "Формирование современной городской среды на территории Белгородской области" на основании с подпунктом "д" пункта 12 перечня поручений Президента Российской Федерации от 4 июня 2023 года № Пр-1111 по итогам заседания Совета по развитию местного самоуправления 20 апреля 2023 года.</t>
  </si>
  <si>
    <t xml:space="preserve">https://app-prod.xn--80apaohbc3aw9e.xn--p1ai/storage/monitoring_file_uploads/monitoring_1/field_14/6eEyzfuagVEDpfTaVqF5E7hKqJu77PHU3qeY8eb5.pdf
</t>
  </si>
  <si>
    <t>Закон Белгородской области от 27.12.2023 г. № 335 "Об областном бюджете на 2024 год и на плановый период 2025 и 2026 годов"</t>
  </si>
  <si>
    <t xml:space="preserve">https://app-prod.xn--80apaohbc3aw9e.xn--p1ai/storage/monitoring_file_uploads/monitoring_1/field_16/l2RuZQisHUshEYduIM3A9X7GOXtQoGYoH72N51KO.docx
</t>
  </si>
  <si>
    <t>Закон Белгородской области от 26.12.2020 г. № 20 "Об инициативных проектах"</t>
  </si>
  <si>
    <t xml:space="preserve">https://app-prod.xn--80apaohbc3aw9e.xn--p1ai/storage/monitoring_file_uploads/monitoring_1/field_18/HbPTRlSsb0pEuyzuDyjas8gEF2QFhMNmj8jOhi5f.docx
</t>
  </si>
  <si>
    <t>Срок действия не установлен</t>
  </si>
  <si>
    <t>1) постановление Правительства Белгородской области от 28.12.2020 г. № 598-пп "О реализации инициативных проектов на территории Белгородской области"; 2) постановление Правительства Белгородской области от 15.01.2024 г. № 3-пп "О распределении субсидий бюджетам муниципальных районов и городских округов Белгородской области на реализацию инициативных проектов в рамках инициативного бюджетирования на 2024 год"; 3) Приказ министерства жилищно-коммунального хозяйства Белгородской области от 15.08.2023 г. № 110 "Об утверждении конкурсной документации для участия в конкурсном отборе инициативных проектов, выдвигаемых для получения финансовой поддержки за счет межбюджетных трансфертов из областного бюджета бюджетам муниципальных районов и городских округов Белгородской области"</t>
  </si>
  <si>
    <t xml:space="preserve">https://app-prod.xn--80apaohbc3aw9e.xn--p1ai/storage/monitoring_file_uploads/monitoring_1/field_22/ulgzI8HivqQXPGk7ucchm9YQ9EmYmcDHo4IEdo2Y.docx
https://app-prod.xn--80apaohbc3aw9e.xn--p1ai/storage/monitoring_file_uploads/monitoring_1/field_22/5KDGaS2RBo3Zvs9WGgRpnvaNafLdvp1zkacRWYLu.docx
https://app-prod.xn--80apaohbc3aw9e.xn--p1ai/storage/monitoring_file_uploads/monitoring_1/field_22/WIb4fQHj2ZiLa2xYLK6VmFaaXAcUmHVSXZbSD5oq.pdf
</t>
  </si>
  <si>
    <t>Министерство жилищно-коммунального хозяйства Белгородской области</t>
  </si>
  <si>
    <t>Администрации муниципальных образований Белгородской области</t>
  </si>
  <si>
    <t>0.96</t>
  </si>
  <si>
    <t>На финансовое обеспечения субсидия из федерального бюджета не направлялась</t>
  </si>
  <si>
    <t>Создание комнаты досуга населения - 1 проект; Устройство летних сценических площадок - 2 проекта.</t>
  </si>
  <si>
    <t>При подсчете благополучателей от реализации инициативных проектов, реализованных на территории Белгородской области в 2023 г., использовался индивидуальный подход к каждому проекту, представленному жителями области. 
 Приказом министерства жилищно-коммунального хозяйства Белгородской области от 04.02.2022 г. № 82/1 «О форме конкурсной заявки, перечне документов, форме журнала учета заявок для участия в конкурсном отборе инициативных проектов, выдвигаемых для получения финансовой поддержки за счет межбюджетных трансфертов из областного бюджета на территории муниципальных образований области», утверждены формы конкурсной заявки, в которых  инициаторы указывают численность населения на территории реализуемого проекта, а также количество благополучателей. 
 Также сотрудниками органов власти при проведении анализа представленных проектов учитывалась типология проектов, например:
 - проект «Установка детской площадки в с. Александровка, ул. Степная, Шебекинского городского округа». При подсчете количества благополучателей учитывались следующие критерии:
 - численность населения проживающего на территории с. Александровка составляет – 216 человек;
 - численность населения на территории реализуемого проекта – 139 человек;
 - количество прямых благополучателей рассчитывалось от числа жителей проживающих на ул. Степная – 68 человек;
 - количество косвенных благополучателей может составлять 148 человек; 
 - проект «Благоустройство дворовой территории по ул. Ерошенко в мкр. Космос г. Старый Оскол, при подсчете количества благополучателей учитывались следующие критерии;
 -  численность населения мкр. Космос около 2000 человек;
 - дворовая территория по ул. Ерошенко включает в себя 3 многоквартирных дома, с численностью проживающих 1745 человек;
 - количество прямых благополучателей составит – 1745 человек;
 - количество косвенных благополучателей составит – 2000 человек.</t>
  </si>
  <si>
    <t>https://31.rosstat.gov.ru/storage/mediabank/Числ_24.pdf</t>
  </si>
  <si>
    <t>Волонтеры не привлекаются</t>
  </si>
  <si>
    <t>В соответствие с требованиями п. 4.2. пп. 4 постановления Правительства Белгородской области  от 28.12.2020 г. № 598-пп  внесение инициативного проекта администрацией муниципального образования Белгородской области для участия в конкурсном отборе представляет в уполномоченный орган конкурсную докеументацию включающую в себя результаты опроса граждан и подписные листы, подтверждающие поддержку инициативного проекта жителями</t>
  </si>
  <si>
    <t>В соответствие с требованиями п. 4.2. пп. 4 постановления Правительства Белгородской области  от 28.12.2020 г. № 598-пп, внесение инициативного проекта администрацией муниципального образования Белгородской области для участия в конкурсном отборе представляет в уполномоченный орган конкурсную докеументацию включающую в себя результаты опроса граждан и подписные листы, подтверждающие поддержку инициативного проекта жителями</t>
  </si>
  <si>
    <t>Составы комиссий по проведению конкурсного отбора инициативных проектов в муниципальных образованиях Белгородской области утверждены нормативно-правовыми актами.</t>
  </si>
  <si>
    <t>Протокол заседания межведомственной комисии по проведению конкурсного отбора инициативных проектов</t>
  </si>
  <si>
    <t>https://belregion.ru/activity/projects/governors/88022/</t>
  </si>
  <si>
    <t xml:space="preserve">Ссылка: https://adm-alekseevka.gosuslugi.ru/deyatelnost/napravleniya-deyatelnosti/initsiativnoe-byudzhetirovanie/
Название ресурса: Алексеевский муниципальный орган
Ссылка: https://valujskij-r31.gosweb.gosuslugi.ru/deyatelnost/napravleniya-deyatelnosti/gubernatorskiy-proekt-reshaem-vmest/
Название ресурса: Валуйский муниципальный орган
Ссылка: https://grajvoron-r31.gosweb.gosuslugi.ru/deyatelnost/napravleniya-deyatelnosti/initsiativnoe-byudzhetirovanie/
Название ресурса: Грайворонский муниципальный округ
Ссылка: https://yakovgo.gosuslugi.ru/glavnoe/initsiativnoe-byudzhetirovanie/
Название ресурса: Яковлевский муниципальный округ
Ссылка: https://beladm.gosuslugi.ru/obschestvennyy-kontrol/initsiativnye-proekty/
Название ресурса: городской округ "город Белгород"
Ссылка: https://oskolregion.gosuslugi.ru/obschestvennyy-kontrol/initsiativnye-proekty/
Название ресурса: Старооскольский городской округ
Ссылка: https://borisovskij-r31.gosweb.gosuslugi.ru/obschestvennyy-kontrol/initsiativnye-proekty/
Название ресурса: Борисовский район
Ссылка: https://vejdelevskij-r31.gosweb.gosuslugi.ru/deyatelnost/napravleniya-deyatelnosti/zhkh/dokumenty_5277.html
Название ресурса: Вейделевский район
Ссылка: https://volokonadm.ru/deyatelnost/iniciativnoe-byudzhetirovanie/
Название ресурса: Волоконовский район
Ссылка: https://krasnoyaruzhskij-r31.gosweb.gosuslugi.ru/obschestvennyy-kontrol/initsiativnye-proekty/
Название ресурса: Краснояружский район
Ссылка: https://rovenkiadm.gosuslugi.ru/deyatelnost/napravleniya-deyatelnosti/initsiativnoe-byudzhetirovanie/
Название ресурса: Ровеньский район
Ссылка: https://admchern.gosuslugi.ru/deyatelnost/napravleniya-deyatelnosti/zhkh/initsiativnoe-byudzhetirovanie/
Название ресурса: Чернянский район
</t>
  </si>
  <si>
    <t>Обучающие мероприятия для представителей органов местного самоуправления проводились сотрудниками органов исполнительной власти путем проведения совещаний, общих собраний жителей, конференций</t>
  </si>
  <si>
    <t>Мишустин Сергей Игоревич</t>
  </si>
  <si>
    <t>заместитель начальника отдела по реализации проектов инициативного бюджетирования департамента по развитию городской среды и организационно-финансовой деятельности министерства жилищно-коммунального хозяйства Белгородской области</t>
  </si>
  <si>
    <t xml:space="preserve">+7 (920) 208-98-57
</t>
  </si>
  <si>
    <t xml:space="preserve">ib_mgkh@mgkh.belregion.ru
</t>
  </si>
  <si>
    <t>Аркатова Юлия Александровна</t>
  </si>
  <si>
    <t>заместитель начальника отдела мониторинга и взаимодействия с бюджетами муниципальных образований министерства финансов и бюджетной политики Белгородской области</t>
  </si>
  <si>
    <t xml:space="preserve">+7 (472) 233-63-90
</t>
  </si>
  <si>
    <t xml:space="preserve">arkatova_yua@minfin.belregion.ru
</t>
  </si>
  <si>
    <t>Гейль Елена Валерьевна</t>
  </si>
  <si>
    <t>Красноярский край</t>
  </si>
  <si>
    <t>Государственная программа Красноярского края "Содействие развитию местного самоуправления" подпрограмма "Поддержка местных инициатив"</t>
  </si>
  <si>
    <t xml:space="preserve">https://app-prod.xn--80apaohbc3aw9e.xn--p1ai/storage/monitoring_file_uploads/monitoring_1/field_12/CTYAuTIgtxG6lGS3Lm59tP7XZBwXvB2Ar6fbHzkq.docx
</t>
  </si>
  <si>
    <t>Постановление Правительства Красноярского края от 30.09.2013 № 517-п "Об утверждении государственной программы Красноярского края "Содействие развитию местного самоуправления"</t>
  </si>
  <si>
    <t xml:space="preserve">https://app-prod.xn--80apaohbc3aw9e.xn--p1ai/storage/monitoring_file_uploads/monitoring_1/field_14/C8g8F0ukJanYSHw1Jua2bhbTbgGQMvLAtIDWOCW1.docx
</t>
  </si>
  <si>
    <t>Закон Красноярского края от 07.07.2016 №10-4831 "О государственной поддержке развития местного самоуправления Красноярского края"</t>
  </si>
  <si>
    <t xml:space="preserve">https://app-prod.xn--80apaohbc3aw9e.xn--p1ai/storage/monitoring_file_uploads/monitoring_1/field_18/VjDdj5hhM23AdtnWfTHemzcy99DzetHfRCaynkCH.docx
</t>
  </si>
  <si>
    <t>Постановление Правительства Красноярского края от 31.12.2019 № 793-п "Об утверждении Порядка предоставления и распределения иных межбюджетных трансфертов бюджетам муниципальных образований Красноярского края на осуществление расходов, направленных на реализацию мероприятий по поддержке местных инициатив"</t>
  </si>
  <si>
    <t xml:space="preserve">https://app-prod.xn--80apaohbc3aw9e.xn--p1ai/storage/monitoring_file_uploads/monitoring_1/field_22/5rdyDfofJr9ghGhJuwCK0BgVTyV4uoG34OVy9s0d.docx
</t>
  </si>
  <si>
    <t>министерство финансов Красноярского края</t>
  </si>
  <si>
    <t>бюджеты муниципальных районов, муниципальных округов, городских округов</t>
  </si>
  <si>
    <t>Неоплачиваемый вклад населения, юридических лиц и индивидуальных предпринимателей в реализацию проекта, включает использование строительных материалов, оборудования, инструмента, уборку мусора, благоустройство и пр. с указанием объемов и формы предоставления неоплачиваемого вклада, а также лиц и организаций, которые планируют внести такой вклад (описание и методика оценки установлены Порядком)</t>
  </si>
  <si>
    <t xml:space="preserve">https://app-prod.xn--80apaohbc3aw9e.xn--p1ai/storage/monitoring_file_uploads/monitoring_1/field_57/Bpah1NQONHgj2lMrvoEKMth6sCmW10EkAFtgGJtt.docx
</t>
  </si>
  <si>
    <t>Способ (-ы) расчета количества благополучателей: Оценивается охват проекта (все население населенного пункта, либо население разделяется на отдельные категории).
Отдельные категории граждан оцениваются исходя из статистических данных, либо показателей мощности учреждений. Заявка на участие в конкурсном отборе содержит пояснения по подсчету благополучателей, в зависимости от типологии проекта.</t>
  </si>
  <si>
    <t xml:space="preserve">https://app-prod.xn--80apaohbc3aw9e.xn--p1ai/storage/monitoring_file_uploads/monitoring_1/field_159/ehQkkCqGiiYMVVfujyekILhuoIbTy2ojWyqkbsGu.docx
</t>
  </si>
  <si>
    <t>29.36</t>
  </si>
  <si>
    <t>https://24.rosstat.gov.ru/folder/27812</t>
  </si>
  <si>
    <t>Функции проектного офиса инициативного бюджетирования Красноярского края выполняют: Министерство финансов Красноярского края и Красноярское краевое государственное бюджетное учреждение дополнительного профессионального образования "Институт государственного и муниципального управления при Правительстве Красноярского края" (ИГМУ)</t>
  </si>
  <si>
    <t xml:space="preserve">https://app-prod.xn--80apaohbc3aw9e.xn--p1ai/storage/monitoring_file_uploads/monitoring_1/field_168/6lB3jfjyDib3lTHtUKCtDuj5uEbvBUqg4nKjhnSf.docx
</t>
  </si>
  <si>
    <t>бюджет субъекта РФ</t>
  </si>
  <si>
    <t>чаще всего фиксация участия не производится, в отдельных случаях осуществляется фотографирование, заполнение ведомостей, указание сведений об участнике анкетирования в самой анкете (опросном листе); при подомовом (поквартирном) обходе (сборе подписей) способ фиксации - ведомость  с указанием населенного пункта, где проводится обход, даты проведения обхода, ФИО, места проживания участника подомового, поквартирного обхода. Также ведомость содержит графы/строки, в которых участник обхода может отметить свое предложение.</t>
  </si>
  <si>
    <t>протокол собрания (схода, конференции), лист регистрации участников собрания (схода, конференции), фотографии собрания (схода, конференции)</t>
  </si>
  <si>
    <t>электронные платформы «Активный гражданин» и «Единый портал государственных и муниципальных услуг (функций)»</t>
  </si>
  <si>
    <t>итоговое собрание/ сход/ конференция</t>
  </si>
  <si>
    <t>дальнейший отбор инициативных проектов происходит на итоговых собраниях (сходах, конференциях) граждан:  на них выбираются проектные заявки, которые в дальнейшем будут представлены местной администрацией для конкурсного отбора. Результаты итогового собрания (схода, конференции) граждан фиксируются в протоколе собрания (схода, конференции) граждан, участие граждан подтверждается фото и видеоматериалами, листами регистрации участников собрания (схода, конференции)</t>
  </si>
  <si>
    <t>прямое голосование участников очных собраний, результаты итогового собрания фиксируются в протоколе собрания граждан, участие граждан подтверждается фото и видеоматериалами, листами регистрации граждан</t>
  </si>
  <si>
    <t>Решение о победителях конкурсного отбора инициативных проектов, на основании сформированного министерством финансов Красноярского края рейтинга, принимает Совет по развитию местного самоуправления в Красноярском крае с учетом рейтинга проектов, набравших наибольшее количество баллов.  Совет создан в соответствии со статьей 4 Закона Красноярского края от 07.07.2016 № 10-4831 "О государственной поддержке развития местного самоуправления Красноярского края"  в целях координации деятельности органов государственной власти Красноярского края по государственной поддержке, организации эффективного контроля за результативностью мер по оказанию государственной поддержки, а также осуществления взаимодействия органов государственной власти Красноярского края и органов местного самоуправления.  Совет формируется сроком на пять лет на паритетных началах Законодательным Собранием Красноярского края и Губернатором Красноярского края в составе 16 членов Совета. Председателем Совета является первый заместитель Губернатора края - председатель Правительства края.</t>
  </si>
  <si>
    <t>http://ppmi24.ru/</t>
  </si>
  <si>
    <t xml:space="preserve">Ссылка: https://vk.com/ppmi24
Название ресурса: ВКонтакте
Ссылка: http://ppmi24.tilda.ws/station
Название ресурса: Интерактивная платформа "Маршрут ППМИ"
Ссылка: https://ppmi24.tilda.ws/ppmi
Название ресурса: Интерактивное методическое пособие
Ссылка: https://ok.ru/ppmi24
Название ресурса: Одноклассники
</t>
  </si>
  <si>
    <t>https://disk.yandex.ru/d/oHfn1_kwEZmhPw</t>
  </si>
  <si>
    <t xml:space="preserve">https://app-prod.xn--80apaohbc3aw9e.xn--p1ai/storage/monitoring_file_uploads/monitoring_1/field_236/E43EYJtnnwDseCGOnujNii24kyWSEwmclFrxkUqD.png
https://app-prod.xn--80apaohbc3aw9e.xn--p1ai/storage/monitoring_file_uploads/monitoring_1/field_236/yvGbiSIIbwxWEf4voWLvoXLuO8Q0p2qgaHezCBJW.png
https://app-prod.xn--80apaohbc3aw9e.xn--p1ai/storage/monitoring_file_uploads/monitoring_1/field_236/7UOdHDtliZOfAXSOJOMnqDQpekeJK0t0TugG5pZO.png
https://app-prod.xn--80apaohbc3aw9e.xn--p1ai/storage/monitoring_file_uploads/monitoring_1/field_236/ZVSVzx4n2cr0JibrnTmilRoEidaX80Ap2Sc7wTQk.png
</t>
  </si>
  <si>
    <t>Описание, ссылки на публикации расположены по ссылке  https://disk.yandex.ru/i/QoNyKjsif-ydjA</t>
  </si>
  <si>
    <t>Полная информация по данному пункту в приложении по ссылке: https://disk.yandex.ru/d/bOfm-b7FyitVBA</t>
  </si>
  <si>
    <t xml:space="preserve">https://app-prod.xn--80apaohbc3aw9e.xn--p1ai/storage/monitoring_file_uploads/monitoring_1/field_240/ogDwNw4PIJk0OyJZOphNJ50bMEggf1fEp3xJm32m.png
https://app-prod.xn--80apaohbc3aw9e.xn--p1ai/storage/monitoring_file_uploads/monitoring_1/field_240/s1MhWBRzZK9eeZXobiXMDXPOqYeqeObRV4ptLysh.png
https://app-prod.xn--80apaohbc3aw9e.xn--p1ai/storage/monitoring_file_uploads/monitoring_1/field_240/LjZ01LmHIcMCNemvoQMUFfTZQMhvmQIp1vQDp4fR.png
https://app-prod.xn--80apaohbc3aw9e.xn--p1ai/storage/monitoring_file_uploads/monitoring_1/field_240/WtWsFc2tQUFQtrbCiSasEqH6qp4ohj5xCB883BTK.png
https://app-prod.xn--80apaohbc3aw9e.xn--p1ai/storage/monitoring_file_uploads/monitoring_1/field_240/cXTaOQGkUFlzQeWpNyk3wfwbPOrc6H5gSy1OrUL2.pdf
https://app-prod.xn--80apaohbc3aw9e.xn--p1ai/storage/monitoring_file_uploads/monitoring_1/field_240/BJum9MaYOlX1DjLrAP8kCve7kK2uJVxZQ9Ttr7BQ.pdf
</t>
  </si>
  <si>
    <t>Консультант отдела территориальных бюджетов</t>
  </si>
  <si>
    <t xml:space="preserve">+7 (391) 222-13-95
</t>
  </si>
  <si>
    <t xml:space="preserve">k312@krasfin.ru
</t>
  </si>
  <si>
    <t xml:space="preserve">https://app-prod.xn--80apaohbc3aw9e.xn--p1ai/storage/monitoring_file_uploads/monitoring_1/field_252/EpU41WefIG4uOakVGdgwPAkewaQScR1R6cKTIqp3.xlsx
</t>
  </si>
  <si>
    <t>Сидорова Юлия Николаевна</t>
  </si>
  <si>
    <t>Сахалинская область</t>
  </si>
  <si>
    <t>Общественно значимые проекты в рамках проекта «Молодежный бюджет»</t>
  </si>
  <si>
    <t>Проект «Молодежный бюджет»</t>
  </si>
  <si>
    <t>Государственная программа «Управление государственными финансами Сахалинской области», ведомственный проект «Развитие инициативного бюджетирования в Сахалинской области»</t>
  </si>
  <si>
    <t xml:space="preserve">https://app-prod.xn--80apaohbc3aw9e.xn--p1ai/storage/monitoring_file_uploads/monitoring_1/field_12/DfrhzAVxhrN8gdcpZz8wZev4B5DqX1BM6wQE9HJt.docx
</t>
  </si>
  <si>
    <t>Постановление Правительства Сахалинской области от 29.08.2017 № 400 «Об отдельных вопросах реализации в Сахалинской области общественно значимых проектов в рамках проекта «Молодежный бюджет»</t>
  </si>
  <si>
    <t xml:space="preserve">https://app-prod.xn--80apaohbc3aw9e.xn--p1ai/storage/monitoring_file_uploads/monitoring_1/field_14/1uk7scF7EtOsqF7CzGOv6TtVDt1tzxSSyv5NZZ6z.docx
</t>
  </si>
  <si>
    <t>Распоряжение Правительства Сахалинской области от 02.07.2018 № 365-р «Об утверждении программы развития инициативного бюджетирования Сахалинской области на 2017-2025 годы»</t>
  </si>
  <si>
    <t xml:space="preserve">https://app-prod.xn--80apaohbc3aw9e.xn--p1ai/storage/monitoring_file_uploads/monitoring_1/field_20/e7bKLmHOJHBGsbPpXO6lqhX14LEUIi6gPmmMuJHJ.docx
</t>
  </si>
  <si>
    <t>Министерство финансов Сахалинской области</t>
  </si>
  <si>
    <t>Бюджет муниципального образования</t>
  </si>
  <si>
    <t>59.28</t>
  </si>
  <si>
    <t>На основании сведений об общем количестве учащихся министерства образования Сахалинской области (в соответствии с приказами общеобразовательных учреждений о зачислении учащихся) количество благополучателей составило 58 609 чел. В расчет благополучателей также включены воспитанники детских садов № 1, № 2, № 8 и № 34 г. Поронайска (671 чел.) с связи с тем, что проекты школьников были направлены на обустройство детских и спортивных площадок детских садов (число учащихся этих школ в расчет благополучателей не берется).</t>
  </si>
  <si>
    <t>12.95</t>
  </si>
  <si>
    <t>https://rosstat.gov.ru/compendium/document/13282</t>
  </si>
  <si>
    <t>457.59</t>
  </si>
  <si>
    <t>протоколы собраний старшеклассников</t>
  </si>
  <si>
    <t>Молодежный совет заблаговременно информирует всех старшеклассников-участников голосования о месте и времени проведения голосования, а также о правилах учета голосов. При проведении голосования каждому его участнику предоставляется возможность выбрать два проектных предложения из перечня предложений, вынесенных на голосование. Для организации подсчета голосов в соответствии с установленным порядком проведения общешкольного голосования назначается счетная комиссия. По итогам голосования утверждается рейтинг проектных предложений. Победителями голосования объявляются проектные предложения, набравшие наибольшее количество голосов.</t>
  </si>
  <si>
    <t>Протоколы общешкольного голосования, рейтинги проектных предложений</t>
  </si>
  <si>
    <t>https://pib.sakhminfin.ru/projects?MembersCategoryId=1</t>
  </si>
  <si>
    <t>Предусмотрена подача и обработка заявок, информационное сопровождение заявленных проектов их координаторами на портале инициативного бюджетирования
https://pib.sakhminfin.ru/projects?MembersCategoryId=1</t>
  </si>
  <si>
    <t>https://pib.sakhminfin.ru/show/mb</t>
  </si>
  <si>
    <t xml:space="preserve">Ссылка: https://pib.sakhminfin.ru/show/mb
Название ресурса: Портал инициативного бюджетирования Сахалинской области
Ссылка: https://vk.com/budget65
Название ресурса: Социальная сеть ВКонтакте
Ссылка: https://ok.ru/group/55304463122682
Название ресурса: Социальная сеть Одноклассники
Ссылка: https://t.me/sakhminfin
Название ресурса: Телеграм-канал
Ссылка: https://dzen.ru/sakhminfin
Название ресурса: Дзен
</t>
  </si>
  <si>
    <t>https://disk.yandex.ru/i/vxSpyANg1ConOA</t>
  </si>
  <si>
    <t xml:space="preserve">https://app-prod.xn--80apaohbc3aw9e.xn--p1ai/storage/monitoring_file_uploads/monitoring_1/field_236/haLc3XMAO1Wy76bc5dwFsXu2m6KHzBeoMbPiTBzQ.jpg
</t>
  </si>
  <si>
    <t>В 2024 году была проведена информационная кампания по реализации проекта «Молодежный бюджет»:
1. Размещение видеоролика на мониторах в городских автобусах г.Южно-Сахалинска (174 387 показов, по 14 раз в час, на 141 мониторе) в период с 17.09.2024 по 24.11.2024г.
https://disk.yandex.ru/d/KrTkgJyqn-iMxw;
2. Размещение видеоролика на уличных экранах г.Южно-Сахалинска в период с 16.10.2024 по 30.11.2024;
3. Размещение видеороликов о проекте «Молодежный бюджет» в социальных сетях учреждений общего образования, министерства финансов Сахалинской области, министерства образования Сахалинской области (с 16.09.2024 по 30.11.2024).
https://disk.yandex.ru/d/Oa4UC6ghpjW__w;
4. Печать имиджевых плакатов (формат А2) о проекте «Молодежный бюджет», 400 шт. 
https://disk.yandex.ru/i/r-cQ5ELy-j2I7Q;
5. Печать лифлетов о порядке участия в проекте «Молодежный бюджет», 4 500 шт.
https://disk.yandex.ru/i/BxCOa9YUOfDRZw;
6. Размещение плакатов и лифлетов в учреждениях образования (с 16.09.2024 по 30.11.2024г.);
7. В течение 2024 года на областном телеканале ОТВ организован ежемесячный выпуск цикла 10-ти минутных передач «Финграм», в т.ч. посвящённых вопросам инициативного бюджетирования:
- Успешная формула благоустройства по программе «Инициативное бюджетирование» (выпуск 9)
https://sakh.online/tv/shows/fingram-69/uspeshnaya-formula-blagoustroystva-po-programme-initsiativnoe-byudzhetirovanie-fingram-08-11-24-16129;
- Мошенники, образование и Инициативное бюджетирование (выпуск 10)
https://sakh.online/tv/shows/fingram-69/moshenniki-obrazovanie-i-initsiativnoe-byudzhetirovanie-fingram-29-11-24-16171
Также в рамках проекта в каждой школе (с численностью старшеклассников от 5 человек) во всех муниципальных образованиях проведены школьные собрания - от предварительных обсуждений и собраний в классах до общешкольных собраний. По результатам этих собраний подготовлены протоколы и рейтинги проектных предложений.</t>
  </si>
  <si>
    <t>Операционное руководство, рабочая тетрадь, брошюра, буклет, лифлет, плакат, стикеры, видеоролики
https://disk.yandex.ru/d/sr9mvEtrSyDYig</t>
  </si>
  <si>
    <t>Перед запуском очередного цикла проекта «Молодежный бюджет» сотрудниками министерства финансов Сахалинской области в школах островного региона проведены открытые уроки по финансовой и бюджетной грамотности, в ходе которых ребят проинформировали о том, как принять участие в  проекте и его этапах. Обсуждали с ребятами идеи, которые можно реализовать в рамках проекта. 
К участию в данных мероприятиях были приглашены региональные представители банков для проведения открытых уроков по финансовой грамотности.</t>
  </si>
  <si>
    <t>Ведущий аналитик департамента бюджетной политики в сфере открытости бюджета министерства финансов Сахалинской области</t>
  </si>
  <si>
    <t xml:space="preserve">+7 (424) 267-04-99
</t>
  </si>
  <si>
    <t xml:space="preserve">y.sidorova@sakhminfin.ru
</t>
  </si>
  <si>
    <t xml:space="preserve">https://app-prod.xn--80apaohbc3aw9e.xn--p1ai/storage/monitoring_file_uploads/monitoring_1/field_252/cvvhMTkfSCPDU7azDPLUiqDHUpNPd20gECPoT1db.xlsx
</t>
  </si>
  <si>
    <t>Забайкальский край</t>
  </si>
  <si>
    <t>Благоустройство общественных пространств на сельских территориях</t>
  </si>
  <si>
    <t>Благоустройство</t>
  </si>
  <si>
    <t>Государственная программа Забайкальского края "Комплексное развитие сельских территорий" / Региональный проект "Благоустройство сельских территорий"</t>
  </si>
  <si>
    <t xml:space="preserve">https://app-prod.xn--80apaohbc3aw9e.xn--p1ai/storage/monitoring_file_uploads/monitoring_1/field_12/syM498pWOCdF3MJ0egLSJrPEv0BzuKuRh2dVIyM5.zip
</t>
  </si>
  <si>
    <t>Постановление Правительства Забайкальского края от 17 декабря 2019 года № 490 "Об утверждении государственной программы Забайкальского края "Комплексное развитие сельских территорий"</t>
  </si>
  <si>
    <t xml:space="preserve">https://app-prod.xn--80apaohbc3aw9e.xn--p1ai/storage/monitoring_file_uploads/monitoring_1/field_14/tZEVnpkag4iPsDUktQ2M0A0yPzTdeOckF7qCuofF.zip
</t>
  </si>
  <si>
    <t>Приказ Министерства сельского хозяйства Забайкальского края от 4 мая 2022 года № 78 "О проведении конкурсного отбора на предоставление субсидий бюджетам муниципальных районов, муниципальных и городских округов Забайкальского края из бюджета Забайкальского края на реализацию мероприятий по благоустройству сельских территорий"</t>
  </si>
  <si>
    <t xml:space="preserve">https://app-prod.xn--80apaohbc3aw9e.xn--p1ai/storage/monitoring_file_uploads/monitoring_1/field_22/Zl8PsyYDrPEaji9yrxFP37LJaqO3anI4rAgKmZLR.rtf
</t>
  </si>
  <si>
    <t>Министерство сельского хозяйства Забайкальского края</t>
  </si>
  <si>
    <t>Бюджеты муниципальных районов, муниципальных и городских округов Забайкальского края</t>
  </si>
  <si>
    <t>Государственная программа Российской Федерации "Комплексное развитие сельских территорий" / федеральный проект "Благоустройство сельских территорий"</t>
  </si>
  <si>
    <t>трудовое участие, предоставление технических средств, помещений гражданами, индивидуальными предпринимателями и юридическими лицами</t>
  </si>
  <si>
    <t xml:space="preserve">https://app-prod.xn--80apaohbc3aw9e.xn--p1ai/storage/monitoring_file_uploads/monitoring_1/field_57/PpJeHg4fEwJ2XHKhF3IPXEHkiI0UENv0YH19CZaa.rtf
</t>
  </si>
  <si>
    <t>9.807</t>
  </si>
  <si>
    <t>Приказом Министерства сельского хозяйства Забайкальского края от 4 мая 2022 года № 78 "О проведении конкурсного отбора на предоставление субсидий бюджетам муниципальных районов, муниципальных и городских округов Забайкальского края из бюджета Забайкальского края на реализацию мероприятий по благоустройству сельских территорий" установлена форма паспорта проекта по благоустройству общественных пространств на сельских территориях, предусматривающая представление данных о количестве выгодоприобретателей (жителей, которые получат пользу от проекта, пользователей объектами, созданными (обустроенными) в рамках проекта) в разрезе целевых групп.</t>
  </si>
  <si>
    <t xml:space="preserve">https://app-prod.xn--80apaohbc3aw9e.xn--p1ai/storage/monitoring_file_uploads/monitoring_1/field_159/VzwOiLXTxzBxAVb3AhBWPqTmcMAKkB127nwyroRe.rtf
</t>
  </si>
  <si>
    <t>https://75.rosstat.gov.ru/storage/mediabank/1_Численность%20населения.pdf</t>
  </si>
  <si>
    <t>Протокол общественных обсуждений, сход граждан</t>
  </si>
  <si>
    <t>1) заявитель реализует мероприятия по благоустройству общественных пространств на сельских территориях;
2) заявитель имеет средства местного бюджета на исполнение в соответствующем финансовом году расходных обязательств, на реализацию мероприятий по благоустройству на сельских территориях и привлекает на их реализацию вклады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 в общем размере не менее 30% от общей стоимости проекта, при этом доля местного бюджета от общего объема привлекаемых средств составляет не менее 3%;
3) заявитель ранее не получал субсидии  на реализацию аналогичного проекта в одном и том же населенном пункте;
4) формирование проектов в соответствии с методическими рекомендациями, разработанными Минсельхозом России.</t>
  </si>
  <si>
    <t>https://mcx.75.ru/gospodderzhka/mery-podderzhki/kompleksnoe-razvitie-sel-skih-territoriy/blagoustroystvo-sel-skih-territoriy</t>
  </si>
  <si>
    <t>совещания в режиме видеоконференцсвязи, направление информационных писем, участники - ответственные специалисты муниципальных образований и Министерства сельского хозяйства Забайкальского края</t>
  </si>
  <si>
    <t>Ли Ольга Петровна</t>
  </si>
  <si>
    <t>ведущий консультант отдела социального развития села Министерства сельского хозяйства Забайкальского края</t>
  </si>
  <si>
    <t xml:space="preserve">lee@mcx.e-zab.ru
</t>
  </si>
  <si>
    <t>Дормачева Оксана Ильинична</t>
  </si>
  <si>
    <t>начальник отдела бюджетной политики управления бюджетного планирования Министерства финансов Забайкальского края</t>
  </si>
  <si>
    <t xml:space="preserve">+7 (914) 522-88-01
</t>
  </si>
  <si>
    <t xml:space="preserve">ref@fin.e-zab.ru
</t>
  </si>
  <si>
    <t xml:space="preserve">https://app-prod.xn--80apaohbc3aw9e.xn--p1ai/storage/monitoring_file_uploads/monitoring_1/field_252/fESJVazbnXIcJhh01jZRTbl9ciIRdqXJMdD4lDDx.xlsx
</t>
  </si>
  <si>
    <t>Реализация инициативных проектов в Сахалинской области</t>
  </si>
  <si>
    <t>Проект поддержки местных инициатив (ППМИ)</t>
  </si>
  <si>
    <t xml:space="preserve">https://app-prod.xn--80apaohbc3aw9e.xn--p1ai/storage/monitoring_file_uploads/monitoring_1/field_12/jlSuKqu54uk7trOXKH2z1YPhvdEcUQGbBSuD5QhU.docx
</t>
  </si>
  <si>
    <t>Постановление Правительства Сахалинской области от 03.03.2021 № 69 «Об отдельных вопросах реализации инициативных проектов в Сахалинской области»</t>
  </si>
  <si>
    <t xml:space="preserve">https://app-prod.xn--80apaohbc3aw9e.xn--p1ai/storage/monitoring_file_uploads/monitoring_1/field_14/frhnJ1mwC14jRDCJ7UsEajIZwfCht2ztLAzRPM5Z.docx
</t>
  </si>
  <si>
    <t>Закон Сахалинской области от 28.12.2021 N 116-ЗО «О разграничении полномочий органов государственной власти Сахалинской области по вопросам реализации инициативных проектов, выдвигаемых для получения финансовой поддержки из областного бюджета Сахалинской области»</t>
  </si>
  <si>
    <t xml:space="preserve">https://app-prod.xn--80apaohbc3aw9e.xn--p1ai/storage/monitoring_file_uploads/monitoring_1/field_18/vn9ovwICoFbrwmeJ39RQLDd2kPtQ1246VY74wRj9.docx
</t>
  </si>
  <si>
    <t xml:space="preserve">https://app-prod.xn--80apaohbc3aw9e.xn--p1ai/storage/monitoring_file_uploads/monitoring_1/field_20/Rgk73uJ6QX0kiVjkNcxMzakQ1HTo6BRsldlLFKzC.docx
</t>
  </si>
  <si>
    <t>Неоплачиваемый  вклад  включает в себя: подготовку посадочных мест, посев газонов, приобретение и посадку цветов, кустарников и деревьев, выкашивание газонов, ручную побелку деревьев, валку деревьев, вырезку сухих ветвей, очистку территории от мусора, планировку площадей, демонтаж опорных конструкций, укрепление обочин щебнем и пр. (размер нефинансового вклада рассчитывается в денежном выражении из расчета минимального размера оплаты труда и стоимости материалов согласно заверенным сметам, представленным в составе документов на участие в конкурсном отборе от муниципальных образований).</t>
  </si>
  <si>
    <t xml:space="preserve">https://app-prod.xn--80apaohbc3aw9e.xn--p1ai/storage/monitoring_file_uploads/monitoring_1/field_57/Zfn6K6YlcKjrR4xYc35lmmIxghA8fiR8s9Dcn87g.docx
</t>
  </si>
  <si>
    <t>9.737</t>
  </si>
  <si>
    <t>В число благополучателей включены жители, которые отдали свой голос за реализацию проекта. Жители, присутствовавшие на собрании или прошедшие опрос, но не проголосовавшие за реализацию проекта (были против или воздержались) - не учитываются. Данные о количестве участников собраний (опросов) указаны в протоколах  собраний, а также в протоколах результатов опроса граждан.</t>
  </si>
  <si>
    <t>2.13</t>
  </si>
  <si>
    <t>Заполненные опросные листы (анкеты), которые были представлены муниципальными образованиями на конкурсный отбор</t>
  </si>
  <si>
    <t>Видеозаписи собраний, протоколы собраний</t>
  </si>
  <si>
    <t>https://sakhminfin.ru/index.php/oministerstve/meropriyatiya/ofmerop/4223-46-initsiativ-sakhalintsev-i-kurilchan-budut-realizovany-v-2024-godu</t>
  </si>
  <si>
    <t>https://pib.sakhminfin.ru/projects?MembersCategoryId=0&amp;Stage=7&amp;FinalCompletionYear=2024</t>
  </si>
  <si>
    <t>Предусмотрена подача и обработка заявок, информационное сопровождение заявленных проектов их координаторами на портале инициативного бюджетирования https://pib.sakhminfin.ru/projects?MembersCategoryId=0/, автоматическая обработка итогов конкурсного отбора и их публикация 
https://pib.sakhminfin.ru/competitions/13</t>
  </si>
  <si>
    <t>https://pib.sakhminfin.ru/show/ppi</t>
  </si>
  <si>
    <t xml:space="preserve">Ссылка: http://sakhminfin.ru/
Название ресурса: Официальный сайт министерства финансов Сахалинской области
Ссылка: http://sakhminfin.ru/
Название ресурса: Социальная сеть ВКонтакте
Ссылка: https://ok.ru/group/55304463122682
Название ресурса: Социальная сеть "Одноклассники"
Ссылка: https://t.me/sakhminfin
Название ресурса: Телеграм-канал
Ссылка: https://dzen.ru/sakhminfin
Название ресурса: Дзен
</t>
  </si>
  <si>
    <t>https://disk.yandex.ru/i/66j64zwlKjxc_A</t>
  </si>
  <si>
    <t xml:space="preserve">https://app-prod.xn--80apaohbc3aw9e.xn--p1ai/storage/monitoring_file_uploads/monitoring_1/field_236/FHhLvpUQAyvqzFm2EztMkvVNtEEtG0yoUkMuPzaP.png
</t>
  </si>
  <si>
    <t>В рамках проекта подготовлены видеоинтервью с инициативными гражданами-участниками проекта «Поддержка местных инициатив», которые размещены на телевидении, в социальных сетях, а также при проведении общественных обсуждений  https://disk.yandex.ru/d/GG_leFgIAiQ2tw. 
В октябре 2024 года проведен очный семинар-совещание с представителями органов местного самоуправления и инициативными гражданами по вопросам развития инициативного бюджетирования в Сахалинской области. 
В течение 2024 года на областном телеканале ОТВ организован ежемесячный выпуск цикла 10-ти минутных передач «Финграм», в т.ч. посвящённых вопросам инициативного бюджетирования:
- Успешная формула благоустройства по программе «Инициативное бюджетирование» (выпуск 9)
https://sakh.online/tv/shows/fingram-69/uspeshnaya-formula-blagoustroystva-po-programme-initsiativnoe-byudzhetirovanie-fingram-08-11-24-16129;
- Мошенники, образование и Инициативное бюджетирование (выпуск 10)
https://sakh.online/tv/shows/fingram-69/moshenniki-obrazovanie-i-initsiativnoe-byudzhetirovanie-fingram-29-11-24-16171.
В рамках проекта проведены информационные и итоговые собрания с жителями населенных пунктов в 16 муниципальных образованиях Сахалинской области.</t>
  </si>
  <si>
    <t>Видеоинтервью с инициативными гражданами, рекламный видеоролик, лифлет, брошюра 
https://disk.yandex.ru/d/0EUYcfqspqpX2Q</t>
  </si>
  <si>
    <t>Очный семинар-совещание с представителями органов местного самоуправления и инициативными гражданами по вопросам развития инициативного бюджетирования в Сахалинской области.</t>
  </si>
  <si>
    <t>ведущий аналитик департамента бюджетной политики в сфере открытости бюджета министерства финансов Сахалинской области</t>
  </si>
  <si>
    <t xml:space="preserve">https://app-prod.xn--80apaohbc3aw9e.xn--p1ai/storage/monitoring_file_uploads/monitoring_1/field_252/ywV8r7pqMw1aDdthm2OWWz56sBiOnmmk81YLJu5j.xlsx
</t>
  </si>
  <si>
    <t>Реализация на территории Республики Башкортостан проектов развития общественной инфраструктуры, основанных на местных инициативах</t>
  </si>
  <si>
    <t>ППМИ</t>
  </si>
  <si>
    <t>Государственная программа «Управление государственными финансами Республики Башкортостан», утвержденная постановлением Правительства Республики Башкортостан от 27 декабря 2023 года № 771 (Комплекс процессных мероприятий «Развитие инициативного бюджетирования на муниципальном уровне» / мероприятие «Реализованы на территории Республики Башкортостан проекты развития общественной инфраструктуры, основанные на местных инициативах, не менее»)</t>
  </si>
  <si>
    <t xml:space="preserve">https://app-prod.xn--80apaohbc3aw9e.xn--p1ai/storage/monitoring_file_uploads/monitoring_1/field_12/7rFCOUOBPCOjcw4oRiI84b6v8bt1xGBERLlWp2Lj.pdf
</t>
  </si>
  <si>
    <t>Постановление Правительства Республики Башкортостан от 21 февраля 2017 года № 57 «О внесении изменений в государственную программу «Управление государственными финансами и государственным долгом Республики Башкортостан»</t>
  </si>
  <si>
    <t xml:space="preserve">https://app-prod.xn--80apaohbc3aw9e.xn--p1ai/storage/monitoring_file_uploads/monitoring_1/field_14/oEwFEhfmsPG0KN2qKAPniHHYBcl38U5UGES5zGIT.docx
</t>
  </si>
  <si>
    <t>Постановление Правительства Республики Башкортостан от 11 сентября 2023 года № 538 «Об утверждении Приоритетной региональной программы "Развитие инициативного бюджетирования в Республике Башкортостан"». Срок реализации 2023-2025 годы.</t>
  </si>
  <si>
    <t xml:space="preserve">https://app-prod.xn--80apaohbc3aw9e.xn--p1ai/storage/monitoring_file_uploads/monitoring_1/field_20/0vLweFB6GBTSbwlpqhdavmm2qYHlSXFcrTjAMUSO.docx
</t>
  </si>
  <si>
    <t>Постановление Правительства Республики Башкортостан от 6 февраля 2023 года №39 «О реализации на территории Республики Башкортостан проектов развития общественной инфраструктуры, основанных на местных инициативах»</t>
  </si>
  <si>
    <t xml:space="preserve">https://app-prod.xn--80apaohbc3aw9e.xn--p1ai/storage/monitoring_file_uploads/monitoring_1/field_22/DdlR4T1PpzFaMg2Ua6leF22ykn6ggKG9QEyNRknB.docx
</t>
  </si>
  <si>
    <t>9.25</t>
  </si>
  <si>
    <t xml:space="preserve">https://app-prod.xn--80apaohbc3aw9e.xn--p1ai/storage/monitoring_file_uploads/monitoring_1/field_57/vsGOZqvGQthV57LykKLCzPSmZ1Vq4ZjwWFtgGB6H.docx
</t>
  </si>
  <si>
    <t>Подсчет благополучателей осуществлен по данным конкурсных заявок</t>
  </si>
  <si>
    <t>21.68</t>
  </si>
  <si>
    <t>Автономная некоммерческая организация «Управляющая компания научно-образовательного центра Республики Башкортостан»</t>
  </si>
  <si>
    <t xml:space="preserve">https://app-prod.xn--80apaohbc3aw9e.xn--p1ai/storage/monitoring_file_uploads/monitoring_1/field_168/s5zJuKV53LqPSnVZrAwVD3P6RPM2QxysE75TeDRS.pdf
</t>
  </si>
  <si>
    <t>Субсидия из бюджета Республики Башкортостан</t>
  </si>
  <si>
    <t>Анкеты, опросные листы для голосования</t>
  </si>
  <si>
    <t>Протоколы собраний, листы регистрации</t>
  </si>
  <si>
    <t>https://nocrb.ru/ppmi24</t>
  </si>
  <si>
    <t xml:space="preserve">Ссылка: https://vk.com/cigi_noc_rb
Название ресурса: ВКонтакте
</t>
  </si>
  <si>
    <t>https://vk.com/cigi_noc_rb?z=photo-135547201_457252433%2Falbum-135547201_0%2Frev</t>
  </si>
  <si>
    <t xml:space="preserve">https://app-prod.xn--80apaohbc3aw9e.xn--p1ai/storage/monitoring_file_uploads/monitoring_1/field_236/w4AlJOguycMfu3vA5UGMJ5ysBajI6t70Uch1bl5E.png
</t>
  </si>
  <si>
    <t>Информация о реализации ППМИ была размещена на официальном сайте ППМИ, в социальных сетях, телевидении. Муниципальные образования Республики Башкортостан принимали участие в радиоэфирах, телевидении, размещали информацию в газетах, в социальных сетях
https://minfin.bashkortostan.ru/presscenter/news/603886/
https://vk.com/cigi_noc_rb?w=wall-135547201_13925
https://ufacity.info/press/news/495183.html
https://vk.com/cigi_noc_rb?w=wall-135547201_12657
https://ибрагимово.рф/page/ppmi-2024
https://vk.com/cigi_noc_rb?w=wall-135547201_12394
https://vk.com/cigi_noc_rb?w=wall-135547201_12381</t>
  </si>
  <si>
    <t>Обучающий семинар по организации подготовки проектов, мастер-классы с представителями администраций муниципальных образований и инициативной группой</t>
  </si>
  <si>
    <t>Иваха Валерия Венеровна</t>
  </si>
  <si>
    <t>Руководитель Центра изучения гражданских инициатив АНО «Управляющая компания научно-образовательного центра Республики Башкортостан»</t>
  </si>
  <si>
    <t xml:space="preserve">+7 (927) 305-90-95
</t>
  </si>
  <si>
    <t xml:space="preserve">ivaha.vv@nocrb.ru
</t>
  </si>
  <si>
    <t xml:space="preserve">https://app-prod.xn--80apaohbc3aw9e.xn--p1ai/storage/monitoring_file_uploads/monitoring_1/field_252/ch6nQQBlDHMyGyfzKCuPBuooIUsxyTXgqh5Lc1qG.xlsx
</t>
  </si>
  <si>
    <t>Реализация общественно значимых проектов по благоустройству сельских территорий</t>
  </si>
  <si>
    <t>Государственная программа Рязанской области"Комплексное развитие сельских территорий" утвержденная постановлением Правительства Рязанской области от 30.10.2023 № 400. Правила предоставления и распределения субсидий из областного бюджета бюджетам муниципальных образований Рязанской области на реализацию проектов по благоустройству общественных пространств на сельских территориях приведены в приложении № 4 к Программе</t>
  </si>
  <si>
    <t xml:space="preserve">https://app-prod.xn--80apaohbc3aw9e.xn--p1ai/storage/monitoring_file_uploads/monitoring_1/field_12/TNreIoVlsQuknlqNUdgDxMoM6Mg57gaKS0DiKxF1.docx
</t>
  </si>
  <si>
    <t>Постановление Правительства Рязанской области №357 от 30.10.2013 (в ред. от 30.08.2017)</t>
  </si>
  <si>
    <t xml:space="preserve">https://app-prod.xn--80apaohbc3aw9e.xn--p1ai/storage/monitoring_file_uploads/monitoring_1/field_14/onE19YmGHCAMw5aPCWOON1S0Wu9OsEXs4hnDuZdU.docx
</t>
  </si>
  <si>
    <t>Закон Рязанской области от 25.12.2023 № 129-ОЗ (ред. от 17.12.2024) "Об областном бюджете на 2024 год и на плановый период 2025 и 2026 годов" (принят Постановлением Рязанской областной Думы от 13.12.2023 № 528-VII РОД)</t>
  </si>
  <si>
    <t>Постановление Минсельхозпрода Рязанской области от 13.03.2024 № 4 (ред. от 12.07.2024) "О реализации Правил предоставления и распределения субсидий из областного бюджета бюджетам муниципальных образований Рязанской области на реализацию проектов по благоустройству общественных пространств на сельских территориях"</t>
  </si>
  <si>
    <t xml:space="preserve">https://app-prod.xn--80apaohbc3aw9e.xn--p1ai/storage/monitoring_file_uploads/monitoring_1/field_22/HiFqsLM3dL73aOuE1IhuY5eJFq6QXzVius4BlVfe.docx
</t>
  </si>
  <si>
    <t>Министерство сельского хозяйства и продовольствия Рязанской области</t>
  </si>
  <si>
    <t>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31.05.2019 №696 .</t>
  </si>
  <si>
    <t>8.984</t>
  </si>
  <si>
    <t>Используется прямой подсчет благополучателей с использованием статистических данных</t>
  </si>
  <si>
    <t>0.83</t>
  </si>
  <si>
    <t>Протокол собрания жителей, проживающих на сельской территории.</t>
  </si>
  <si>
    <t>98.6</t>
  </si>
  <si>
    <t>для муниципальных образований, расположенных на сельских территориях</t>
  </si>
  <si>
    <t>https://www.ryazagro.ru/documents/</t>
  </si>
  <si>
    <t>Ракитина Галина Александровна</t>
  </si>
  <si>
    <t>Заместитель начальника отдела программных мероприятий устойчивого развития сельских территорий</t>
  </si>
  <si>
    <t xml:space="preserve">+7 (491) 221-10-23
</t>
  </si>
  <si>
    <t xml:space="preserve">rakitina@ryazagro.ru
</t>
  </si>
  <si>
    <t>Губанов Вадим Юрьевич</t>
  </si>
  <si>
    <t>Консультант отдела финансирования производственной сферы и агропромышленного комплекса управления отраслевого финансирования</t>
  </si>
  <si>
    <t xml:space="preserve">+7 (491) 255-24-27
</t>
  </si>
  <si>
    <t xml:space="preserve">selx@minfin-rzn.ru
</t>
  </si>
  <si>
    <t xml:space="preserve">https://app-prod.xn--80apaohbc3aw9e.xn--p1ai/storage/monitoring_file_uploads/monitoring_1/field_252/zU5hhOMcKdTPTjGOnF0ICz37pUp52549s04XRaof.xlsx
</t>
  </si>
  <si>
    <t>Реализация практик гражданских инициатив в рамках развития инициативного бюджетирования на территории Воронежской области</t>
  </si>
  <si>
    <t>Практики гражданских инициатив по обустройству территорий</t>
  </si>
  <si>
    <t>Государственная программа Воронежской области «Содействие развитию муниципальных образований и местного самоуправления», комплекс процессных мероприятий «Развитие территорий муниципальных образований», мероприятие (результат) «Оказано содействие муниципальным образованиям Воронежской области в обустройстве общественных территорий»</t>
  </si>
  <si>
    <t>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t>
  </si>
  <si>
    <t xml:space="preserve">https://app-prod.xn--80apaohbc3aw9e.xn--p1ai/storage/monitoring_file_uploads/monitoring_1/field_14/sXGWeCVHKrKrPGaYuUeayfQBuSM44rGYV2sGabxE.pdf
</t>
  </si>
  <si>
    <t>1. Постановление Правительства Воронежской области от 29.05.2019 № 531  (ред. от 29.12.2023 № 1042)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до 2030 года                    2. Закон Воронежской области от 20.12.2018 № 168-ОЗ (ред. от 23.12.2029 № 165-ОЗ) «О Стратегии социально-экономического развития Воронежской области на период до 2035 года»  3. Постановление Правительства Воронежской области от 29.12.2018 № 1242 (ред. от 21.12.2023 № 951) «О плане мероприятий по реализации Стратегии социально-экономического развития Воронежской области на период до 2035 года»</t>
  </si>
  <si>
    <t xml:space="preserve">https://app-prod.xn--80apaohbc3aw9e.xn--p1ai/storage/monitoring_file_uploads/monitoring_1/field_20/V9OaBVlvlMWJwvkGXvdYFUH6BRFM8VZUtKohvumE.pdf
https://app-prod.xn--80apaohbc3aw9e.xn--p1ai/storage/monitoring_file_uploads/monitoring_1/field_20/EmDfbDSwf4Kg8p3VHfilU9KmIgnzgqUSe4P2oBhZ.pdf
https://app-prod.xn--80apaohbc3aw9e.xn--p1ai/storage/monitoring_file_uploads/monitoring_1/field_20/GPbAOGiEUsMvTT1owVkpse1e3NTBU0M6I1ytydzY.pdf
</t>
  </si>
  <si>
    <t>Постановление Правительства Воронежской области от 21.01.2019 № 30 (ред. от 18.01.2024 № 24) «О реализации практик гражданских инициатив в рамках развития инициативного бюджетирования на территории Воронежской области»</t>
  </si>
  <si>
    <t xml:space="preserve">https://app-prod.xn--80apaohbc3aw9e.xn--p1ai/storage/monitoring_file_uploads/monitoring_1/field_22/bOVe8oiwSeljWmZuSF06MhBmEu0czy44sXTYwEoz.pdf
</t>
  </si>
  <si>
    <t>Бюджеты городских округов, городских и сельских поселений Воронежской области</t>
  </si>
  <si>
    <t>0.12</t>
  </si>
  <si>
    <t>347.25</t>
  </si>
  <si>
    <t>В каждой поданной от органов местного самоуправления в рамках отбора практик гражданских инициатив заявке содержится информация о количестве благополучателей (жителей в границах населенного пункта)</t>
  </si>
  <si>
    <t>15.32</t>
  </si>
  <si>
    <t>https://e-active.govvrn.ru/</t>
  </si>
  <si>
    <t>Решение о выборе той или иной практики принимается гражданами на собраниях и (или) через электронное голосование</t>
  </si>
  <si>
    <t>Критерии, по которым оцениваются поданные заявки закреплены нормативно. Оценка проводится в два этапа. На первом этапе министерство оценивает практику по информации, содержащейся в заявке и представленных документах. На втором этапе оценка проводится членами межведомственной комиссии по отбору практик гражданских инициатив. По итогам двух этапов оценки практик, по каждой практике формирует рейтинг, в который включаются практики в порядке от наибольшего значения баллов к наименьшему. В межведомственную комиссию входят представители: профильных министерств, общественных организаций. Членами межведомственной комиссии заполняется оценочный лист по итогам заседания и обсуждения каждой практики</t>
  </si>
  <si>
    <t>Протокол заседания межведомственной комиссии по отбору практик гражданских инициатив</t>
  </si>
  <si>
    <t>93.5</t>
  </si>
  <si>
    <t>Не участвуют муниципальные районы</t>
  </si>
  <si>
    <t xml:space="preserve">Ссылка: https://vk.com/public195924160?w=wall-195924160_82
Название ресурса: ВКонтакте
Ссылка: https://t.me/drmovo/207
Название ресурса: Телеграм
</t>
  </si>
  <si>
    <t>Публикация информации о сроках проведения и итогах конкурсного отбора в региональных и местных СМИ и на портале органов государственной власти Воронежской области в сети «Интернет»: https://www.govvrn.ru</t>
  </si>
  <si>
    <t>Презентационные материалы, сопровождающие выступления специалистов министерства на семинарах для муниципалитетов</t>
  </si>
  <si>
    <t>Лекции, семинар</t>
  </si>
  <si>
    <t>Борщевская Наталья Викторовна</t>
  </si>
  <si>
    <t>Заместитель министра - начальник отдела программного развития и организации обустройства территорий</t>
  </si>
  <si>
    <t xml:space="preserve">nborschevskaja@govvrn.ru
</t>
  </si>
  <si>
    <t xml:space="preserve">https://app-prod.xn--80apaohbc3aw9e.xn--p1ai/storage/monitoring_file_uploads/monitoring_1/field_252/Umaoc0Mmm5ptDHbcYvECzBqmRqFecWuODUIf6Y79.xlsx
</t>
  </si>
  <si>
    <t>Ананникова Эвелина Юрьевна</t>
  </si>
  <si>
    <t>Инициативное бюджетирование или реализация проектов развития общественной инфраструктуры, основанных на местных инициативах</t>
  </si>
  <si>
    <t>Инициативное бюджетирование в Республике Адыгея</t>
  </si>
  <si>
    <t>Распоряжение Кабинета Министров Республики Адыгея от 17.04.2024 N 108-р "О распределении субсидий из республиканского бюджета Республики Адыгея бюджетам городских, сельских поселений на софинансирование проектов развития общественной инфраструктуры, основанных на местных инициативах, реализуемых на территории городских, сельских поселений в 2024 году"</t>
  </si>
  <si>
    <t xml:space="preserve">https://app-prod.xn--80apaohbc3aw9e.xn--p1ai/storage/monitoring_file_uploads/monitoring_1/field_16/sl10snf31ntPOPoe05bZHxjtQZXwMcevk6Lozlj7.docx
</t>
  </si>
  <si>
    <t xml:space="preserve">https://app-prod.xn--80apaohbc3aw9e.xn--p1ai/storage/monitoring_file_uploads/monitoring_1/field_22/5MiTH4LYFraFEuLOGeMGpULhYmNmzvgd6YoeKuG8.docx
</t>
  </si>
  <si>
    <t>Городские и сельские поселения (Муниципальное образование "Айрюмовское сельское поселение", Муниципальное образование "Ассоколайское сельское поселение", Муниципальное образование "Блечепсинское сельское поселение", Муниципальное образование "Вольненское сельское поселение", Муниципальное образование "Габукайское сельское поселение", Муниципальное образование "Гиагинское сельское поселение", Муниципальное образование "Джиджихабльское сельское поселение", Муниципальное образование "Дмитриевское городское поселение", Муниципальное образование "Дондуковское сельское поселение", Муниципальное образование "Егерухайское сельское поселение", Муниципальное образование "Игнатьевское сельское поселение", 
Муниципальное образование "Каменномостское сельское поселение", Муниципальное образование "Кошехабльское сельское поселение", Муниципальное образование "Майское сельское поселение", Муниципальное образование "Натырбовское сельское поселение", Муниципальное образование "Понежукайское сельское поселение", Муниципальное образование "Пчегатлукайское сельское поселение", Муниципальное образование "Сергиевское сельское поселение", Муниципальное образование "Уляпское сельское поселение", Муниципальное образование "Ходзинское сельское поселение", 
Муниципальное образование "Шенджийское сельское поселение", Муниципальное образование "Энемское городское поселение")</t>
  </si>
  <si>
    <t>5.88</t>
  </si>
  <si>
    <t>Неоплачиваемые работы; вклад материалами и оборудованием; вклад в форме техники и транспортных средств; 
Вклад населения и (или) юридических лиц в реализацию проекта в неденежной форме (материалы и другие формы):
1) в случае если объем вклада населения и (или) юридических лиц в реализацию проекта в неденежной форме составляет менее 10% от общей стоимости проекта, количество начисляемых баллов вычисляется по формуле: B=S/10% x 100, где S - уровень вклада населения и (или) юридических лиц в реализацию проекта в неденежной форме;
2) в случае если объем вклада населения и (или) юридических лиц в реализацию проекта в неденежной форме составляет 10% и более от общей стоимости проекта, то начисляется 100 баллов.</t>
  </si>
  <si>
    <t xml:space="preserve">https://app-prod.xn--80apaohbc3aw9e.xn--p1ai/storage/monitoring_file_uploads/monitoring_1/field_57/PVdX1UFLrO3XMJ8hvf78QJd0LtyAQlIsBBkUjqUC.docx
</t>
  </si>
  <si>
    <t>131.311</t>
  </si>
  <si>
    <t>Данные о прямых благополучателях указываются поселениями в заявках на участие в конкурсном отборе с описанием групп населения, которые регулярно будут пользоваться результатами выполненного проекта (например. в случае ремонта улицы прямые благополучатели - это жители этой улицы и прилегающих улиц, которые регулярно ходят или ездят по отремонтированной улице). При этом комиссией по конкурсному отбору данные могут уточняться, что отражается в протоколе заседания конкурсной комиссии. Доля благополучателей рассчитывается следующим образом: количество прямых благополучателей / численность населения поселения * 100%</t>
  </si>
  <si>
    <t xml:space="preserve">https://app-prod.xn--80apaohbc3aw9e.xn--p1ai/storage/monitoring_file_uploads/monitoring_1/field_159/zDX6UxDbly27MwuLjwsiz9AvwCNirzdQcZYuRGzG.docx
</t>
  </si>
  <si>
    <t>26.23</t>
  </si>
  <si>
    <t>https://23.rosstat.gov.ru/population_ra</t>
  </si>
  <si>
    <t>500.6</t>
  </si>
  <si>
    <t>Заполнение опросных листов, анкет гражданами</t>
  </si>
  <si>
    <t>https://t.me/enem_admin/7047</t>
  </si>
  <si>
    <t>Осуществляется комиссией конкурсного отбора в соответствии с условиями и критериями конкурсного отбора, установленными постановлением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 оформляется решением комиссии, протоколом, расчетами</t>
  </si>
  <si>
    <t>По тиму муниципального образования (городские, сельские поселения)</t>
  </si>
  <si>
    <t>https://minfin01-maykop.ru/Show/Category/60?page=2&amp;ItemId=237</t>
  </si>
  <si>
    <t xml:space="preserve">Ссылка: https://t.me/minfin01
Название ресурса: телеграм-канал Министерства финансов Республики Адыгея
</t>
  </si>
  <si>
    <t>Информация об инициативном бюджетировании освещается на телевидении, радио и газетах, а также официальных сайтах и социальных сетях</t>
  </si>
  <si>
    <t>Заседания коллегии Министерства финансов Республики Адыгея с участием финансовых органом муниципальных образований; общественные советы</t>
  </si>
  <si>
    <t>ведущий консультант отдела методологии и мониторинга государственных финансов Республики Адыгея Министерства финансов Республики Адыгея</t>
  </si>
  <si>
    <t xml:space="preserve">+7 (877) 252-86-99
</t>
  </si>
  <si>
    <t xml:space="preserve">eve_an@mail.ru
</t>
  </si>
  <si>
    <t>Региональный проект "Формирование комфортной городской среды (Рязанская область)"</t>
  </si>
  <si>
    <t>Государственная программа Рязанской области "Формирование современной городской среды" (Предоставление субсидий бюджетам муниципальных образований Рязанской области на поддержку муниципальных программ формирования современной городской среды, в том числе направленных на благоустройство общественных территорий) (Предоставление субсидий бюджетам муниципальных образований Рязанской области на поддержку муниципальных программ формирования современной городской среды, в том числе направленных на благоустройство дворовых территорий)</t>
  </si>
  <si>
    <t xml:space="preserve">https://app-prod.xn--80apaohbc3aw9e.xn--p1ai/storage/monitoring_file_uploads/monitoring_1/field_12/9ZsdZNXnhUgYQxIMdLRr58vovnYfoJRCy6Upjr26.docx
</t>
  </si>
  <si>
    <t>Постановление Правительства Рязанской области от 30.08.2017 № 204 "Об утверждении государственной  программы Рязанской области "Формирование современная городской среды"</t>
  </si>
  <si>
    <t xml:space="preserve">https://app-prod.xn--80apaohbc3aw9e.xn--p1ai/storage/monitoring_file_uploads/monitoring_1/field_14/FJsRAfnaZR2SYkYeV66dBlKILQca05PcmpTdQrSE.docx
</t>
  </si>
  <si>
    <t>министерство ТЭК и ЖКХ Рязанской области</t>
  </si>
  <si>
    <t>муниципальные образования</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</si>
  <si>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в рамках национального проекта "Жилье и городская среда"</t>
  </si>
  <si>
    <t>773.225</t>
  </si>
  <si>
    <t>71.45</t>
  </si>
  <si>
    <t>https://pos.gosuslugi.ru/lkp/fkgs/home/</t>
  </si>
  <si>
    <t>протоколы</t>
  </si>
  <si>
    <t>ТВ, радио, наружная реклама, социальные сети</t>
  </si>
  <si>
    <t>Шубина Анна Романовна</t>
  </si>
  <si>
    <t>начальник отдела благоустройства министерства ТЭК и ЖКХ Рязанской области</t>
  </si>
  <si>
    <t xml:space="preserve">+7 (491) 225-27-27
</t>
  </si>
  <si>
    <t xml:space="preserve">shubina.ar@ryazan.gov.ru
</t>
  </si>
  <si>
    <t>Рогова Светлана Александровна</t>
  </si>
  <si>
    <t>начальник сектора финансирования инвестиционных и жилищных целевых программ отдела финансирования производственной сферы и агропромышленного комплекса</t>
  </si>
  <si>
    <t xml:space="preserve">+7 (491) 255-24-30
</t>
  </si>
  <si>
    <t xml:space="preserve">prom@minfin-rzn.ru
</t>
  </si>
  <si>
    <t xml:space="preserve">https://app-prod.xn--80apaohbc3aw9e.xn--p1ai/storage/monitoring_file_uploads/monitoring_1/field_252/4jSU88UU1WgcPX4JAtnFK4yGWnjHVo5hVOHv5QH3.xlsx
</t>
  </si>
  <si>
    <t>Проведение автономной некоммерческой организацией «Центр поддержки и продвижения общественных, государственных и муниципальных инициатив Воронежской области «Образ Будущего» конкурса грантов, инициативно заявляемых гражданами, социально ориентированными некоммерческими организациями, территориальным общественным самоуправлением</t>
  </si>
  <si>
    <t>Образ Будущего</t>
  </si>
  <si>
    <t>Государственная программа Воронежской области «Социальная поддержка граждан», комплекс процессных мероприятий "Государственная поддержка социально ориентированных некоммерческих организаций"</t>
  </si>
  <si>
    <t>Постановление Правительства Воронежской области от 31.12.2013 № 1187 («Об утверждении государственной программы Воронежской области «Социальная поддержка граждан») Постановление Правительства Воронежской области от 01.07.2022 № 448 («О внесении изменения в постановление Правительства Воронежской области от 31.12.2013 № 1187»)</t>
  </si>
  <si>
    <t xml:space="preserve">https://app-prod.xn--80apaohbc3aw9e.xn--p1ai/storage/monitoring_file_uploads/monitoring_1/field_14/Xz8xkbX5W3pCTFn0n5iplAUhZngTY6K2WkG8seDr.pdf
https://app-prod.xn--80apaohbc3aw9e.xn--p1ai/storage/monitoring_file_uploads/monitoring_1/field_14/Vj4XkwDGCR7sNM1SkDSuyROoFHXHDmuPGp3zdSr6.pdf
</t>
  </si>
  <si>
    <t>1. Закон Воронежской области от 20.12.2018 № 168-ОЗ (ред. от 23.12.2029 № 165-ОЗ) «О Стратегии социально-экономического развития Воронежской области на период до 2035 года»  2. Постановление Правительства Воронежской области от 29.12.2018 № 1242 «О плане мероприятий по реализации Стратегии социально-экономического развития Воронежской области на период до 2035 года»</t>
  </si>
  <si>
    <t xml:space="preserve">https://app-prod.xn--80apaohbc3aw9e.xn--p1ai/storage/monitoring_file_uploads/monitoring_1/field_20/jQmCD4hXl1KsKoggepcIMDQ0DdIrgvzYeRGLWGbM.pdf
https://app-prod.xn--80apaohbc3aw9e.xn--p1ai/storage/monitoring_file_uploads/monitoring_1/field_20/ZxSq5UOYjwtCOzwlCYFizhbf890mXCCn66d8oVFH.pdf
</t>
  </si>
  <si>
    <t>Постановление Правительства Воронежской области от 03.04.2024 №223 "Об утверждении Порядка предоставления субсидии автономной некоммерческой организации "Центр поддержки и продвижения общественных, государственных и муниципальных инициатив Воронежской области "Образ Будущего" на проведение конкурсов и осуществление поддержки проектов граждан, социально ориентированных некоммерческих организаций, территориального общественного самоуправления на конкурсной основе"</t>
  </si>
  <si>
    <t xml:space="preserve">https://app-prod.xn--80apaohbc3aw9e.xn--p1ai/storage/monitoring_file_uploads/monitoring_1/field_22/r9K9zjWcM4IlyVwmVO2ZQvkmeZuFBcZGabJTaEbq.pdf
</t>
  </si>
  <si>
    <t>Министерство социальной защиты Воронежской области</t>
  </si>
  <si>
    <t>Автономная некоммерческая организация «Центр поддержки и продвижения общественных, государственных и муниципальных инициатив Воронежской области «Образ Будущего» (АНО «Образ Будущего»)</t>
  </si>
  <si>
    <t>6.39</t>
  </si>
  <si>
    <t>Трудовое участие, предоставление материалов, техники - указывается в заявке и оценивается при конкурсном отборе (п.5 раздела IX Положения о конкурсе, критерий №5 в Методике оценки заявок).  Финансовая оценка не проводилась.</t>
  </si>
  <si>
    <t xml:space="preserve">https://app-prod.xn--80apaohbc3aw9e.xn--p1ai/storage/monitoring_file_uploads/monitoring_1/field_57/UZQ1SIM5BC9XoKOrNpWxUbPbIgDuL6NWB3gFVJfd.pdf
https://app-prod.xn--80apaohbc3aw9e.xn--p1ai/storage/monitoring_file_uploads/monitoring_1/field_57/gyRdvlGnIONoILgoNdTEAkReNsA1R3IXKzo4Xe4x.pdf
</t>
  </si>
  <si>
    <t>69.6</t>
  </si>
  <si>
    <t>Согласно п.10 раздела V Положения о конкурсе проектов ТОС заявитель самостоятельно указывает данный показатель в заявке (в зависимости от типа проекта - это численность целевых групп, то есть жителей МКД, группы жилых домов, микрорайона, улицы, населенного пункта или число членов ТОС). В п.3.1.9 и 3.5.4-3.5.6  Методических рекомендаций по подготовке заявок указаны методики расчета количественных показателей проекта, в том числе количества благополучателей.</t>
  </si>
  <si>
    <t xml:space="preserve">https://app-prod.xn--80apaohbc3aw9e.xn--p1ai/storage/monitoring_file_uploads/monitoring_1/field_159/7BqzDar2OHkiTrn61EmpiN57FS2eQWFHt0eU8jPC.pdf
https://app-prod.xn--80apaohbc3aw9e.xn--p1ai/storage/monitoring_file_uploads/monitoring_1/field_159/mMWFgrQoFJxvUiShMd5TaLk4xvgp6ELUueDsfOix.pdf
</t>
  </si>
  <si>
    <t>Протокол общего собрания</t>
  </si>
  <si>
    <t>Проведение конкурса грантов ТОС Воронежской области</t>
  </si>
  <si>
    <t>АНО «Образ Будущего» как региональный грантоператор проводит конкурс проектов ТОС. Решение о победителях принимается общим собранием учредителей АНО "Образ Будущего" (после оценки заявок независимыми экспертами). Граждане не принимают участия в процедурах конкурсного отбора.</t>
  </si>
  <si>
    <t>https://grants.obraz36.ru</t>
  </si>
  <si>
    <t>Конкурсные процедуры проводятся на платформе в сети Интернет: https://grants.obraz36.ru</t>
  </si>
  <si>
    <t>https://obraz36.ru/</t>
  </si>
  <si>
    <t xml:space="preserve">Ссылка: https://vk.com/obraz_36
Название ресурса: ВКонтакте
Ссылка: https://ok.ru/obraz36
Название ресурса: Одноклассники
</t>
  </si>
  <si>
    <t>https://obraz36.ru/o-nas</t>
  </si>
  <si>
    <t>реклама в социальных сетях, размещение анонсов на информационном ресурсе https://obraz36.ru/</t>
  </si>
  <si>
    <t>обучающие видеоролики на сайте https://obraz36.ru/obuchenie</t>
  </si>
  <si>
    <t>Рябцева Ольга Михайловна</t>
  </si>
  <si>
    <t>консультант отдела организации социального обслуживания и внедрения системы долговременного ухода министерства социальной защиты Воронежской области</t>
  </si>
  <si>
    <t xml:space="preserve">+7 (847) 321-27-04
</t>
  </si>
  <si>
    <t xml:space="preserve">om_ryabceva@govvrn.ru
</t>
  </si>
  <si>
    <t xml:space="preserve">https://app-prod.xn--80apaohbc3aw9e.xn--p1ai/storage/monitoring_file_uploads/monitoring_1/field_252/D8dGgNOW9mpZ2aOCWGwqSebEyJpcIgUCwf7iccrQ.xlsx
</t>
  </si>
  <si>
    <t>Поощрение проектов, реализуемых в рамках территориального общественного самоуправления в муниципальных образованиях Воронежской области</t>
  </si>
  <si>
    <t>ТОСы Воронежской области</t>
  </si>
  <si>
    <t>Государственная программа Воронежской области «Содействие развитию муниципальных образований и местного самоуправления», комплекс процессных мероприятий «Развитие территорий муниципальных образований», мероприятие (результат) "Обеспечена поддержка общественно полезных проектов территориального общественного самоуправления". Предоставление субсидий некоммерческой организации - Ассоциация "Совет муниципальных образований Воронежской области", в том числе: - на поддержку Ассоциации "Совет муниципальных образований Воронежской области"; - на поощрение проектов, реализуемых в рамках территориального общественного самоуправления в муниципальных образованиях Воронежской области.</t>
  </si>
  <si>
    <t>Постановление правительства Воронежской области от 23.07.2015 № 614 «О внесении изменений в постановление правительства Воронежской области от 09.12.2013 № 1072»</t>
  </si>
  <si>
    <t xml:space="preserve">https://app-prod.xn--80apaohbc3aw9e.xn--p1ai/storage/monitoring_file_uploads/monitoring_1/field_14/IIshBBZfTVCgNdwKMaaS6572gleQEqpaQVTjeLJu.pdf
</t>
  </si>
  <si>
    <t>1.Постановление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2030 год.  2.Закон Воронежской области от 20.12.2018 № 168-ОЗ (ред. от 23.12.2019) "О Стратегии социально-экономического развития Воронежской области на период до 2035 года".   3.Постановление Правительства Воронежской области от 29.12.2018 № 1242 (ред. от 26.12.2022) "О плане мероприятий по реализации Стратегии социально-экономического развития Воронежской области на период до 2035 года"</t>
  </si>
  <si>
    <t xml:space="preserve">https://app-prod.xn--80apaohbc3aw9e.xn--p1ai/storage/monitoring_file_uploads/monitoring_1/field_20/JuCygDGuxMODjIn2VNE1SF59l68rM5Eb5tgCfM6e.pdf
https://app-prod.xn--80apaohbc3aw9e.xn--p1ai/storage/monitoring_file_uploads/monitoring_1/field_20/48pVwlyrD9Atoq6BDfofh1wIvvfr1nGhvxQCpPxd.pdf
https://app-prod.xn--80apaohbc3aw9e.xn--p1ai/storage/monitoring_file_uploads/monitoring_1/field_20/5DFz9vYCylgdokEidGo4qto7sRITUXdCD9jW72nw.pdf
</t>
  </si>
  <si>
    <t>В 2023 году - постановление правительства Воронежской области от 02.07.2015 №545 "Об утверждении Порядка предоставления субсидии из областного бюджета некоммерческой организации - Ассоциация "Совет муниципальных образований Воронежской области" на поощрение проектов, реализуемых в рамках территориального общественного самоуправления в муниципальных образованиях Воронежской области, в рамках подпрограммы «Реализация государственной политики в сфере социально-экономического развития муниципальных образований» государственной программы Воронежской области «Содействие развитию муниципальных образований и местного самоуправления». С 2024 года - Постановление Правительства Воронежской области от 20.02.2024 № 116 "Об утверждении Порядка предоставления субсидии из областного бюджета некоммерческой организации - Ассоциация "Совет муниципальных образований Воронежской области" на поощрение проектов, реализуемых в рамках территориального общественного самоуправления в муниципальных образованиях Воронежской области, в рамках государственной программы Воронежской области "Содействие развитию муниципальных образований и местного самоуправления"</t>
  </si>
  <si>
    <t xml:space="preserve">https://app-prod.xn--80apaohbc3aw9e.xn--p1ai/storage/monitoring_file_uploads/monitoring_1/field_22/QtzBpyDG5IFFfFo4qMInh44Pik0UHFXiRWJfgaVf.pdf
https://app-prod.xn--80apaohbc3aw9e.xn--p1ai/storage/monitoring_file_uploads/monitoring_1/field_22/iNYYCH04eWREGGJ9ZQO1D3Wrg6aYbKhD57bwhAgb.pdf
</t>
  </si>
  <si>
    <t>Министерство внутренней политики Воронежской области</t>
  </si>
  <si>
    <t>Некоммерческая организация - Ассоциация «Совет муниципальных образований Воронежской области»</t>
  </si>
  <si>
    <t>Пунктом 9 раздела 2 Приложения № 5 к Положению о конкурсе установлено, что  в заявке на получение гранта представитель ТОС указывает сведения о мероприятиях по подготовке территории к установке объектов благоустройства, по очистке территории, об оказании активной помощи подрядной организации и выполнении работ (часть работ) самостоятельно, изготовлению элементов благоустройства собственными силами. Пунктом 4 Приложения № 3 к Положению о конкурсе установлен максимальный балл экспертной комиссии за личный вклад - 10 баллов. Финансовая оценка не проводилась.</t>
  </si>
  <si>
    <t xml:space="preserve">https://app-prod.xn--80apaohbc3aw9e.xn--p1ai/storage/monitoring_file_uploads/monitoring_1/field_57/yoFp1vM6JrYBWCup0Lw0p4bJiPmULKk6D4ddhkJU.pdf
</t>
  </si>
  <si>
    <t>въездные знаки, стелы</t>
  </si>
  <si>
    <t>143.254</t>
  </si>
  <si>
    <t>В пункте 11 раздела 2 приложения 5 к Положению о конкурсе (в редакции распоряжения от 29.12.2023 № 8) предусматривается заполнение информации о количестве благополучателей проекта ТОС (в зависимости от типа проекта равно числу жителей населенного пункта, городского микрорайона или числу членов ТОС).</t>
  </si>
  <si>
    <t xml:space="preserve">https://app-prod.xn--80apaohbc3aw9e.xn--p1ai/storage/monitoring_file_uploads/monitoring_1/field_159/HTeCVdbg0piYSodaGdYeeI3thEoTRZxo97MaIic3.pdf
</t>
  </si>
  <si>
    <t>6.32</t>
  </si>
  <si>
    <t xml:space="preserve">https://app-prod.xn--80apaohbc3aw9e.xn--p1ai/storage/monitoring_file_uploads/monitoring_1/field_168/t5w60YkgkIw9ODipZnhGJ4sVVN79xSMnR1dQqgkP.pdf
https://app-prod.xn--80apaohbc3aw9e.xn--p1ai/storage/monitoring_file_uploads/monitoring_1/field_168/RooqhNutGzdSiQni6bQWZS1YSnivuhS4aaRZyGLl.pdf
</t>
  </si>
  <si>
    <t>бюджет Воронежской области</t>
  </si>
  <si>
    <t>организационные услуги при масштабных собраниях членов ТОС</t>
  </si>
  <si>
    <t>не фиксировалось</t>
  </si>
  <si>
    <t>Электронная подача заявок с приложением комплекта документов на электронной площадке tos.govvrn.ru. Каждой заявке присваивается регистрационный номер</t>
  </si>
  <si>
    <t>Рассмотрение электронных заявок проводит конкурсная комиссия, созданная Ассоциацией "Совет муниципальных образований Воронежской области", каждый член которой оценивает заявку баллами</t>
  </si>
  <si>
    <t>по итогам составляется протокол конкурсной комиссии и размещается на портале tos.govvrn.ru</t>
  </si>
  <si>
    <t>https://tos.govvrn.ru/</t>
  </si>
  <si>
    <t>онлайн-подача заявок и онлайн-защита проектов ТОС на сайте https://tos.govvrn.ru/</t>
  </si>
  <si>
    <t xml:space="preserve">Ссылка: https://vk.com/assotiation_vrn
Название ресурса: ВКонтакте
Ссылка: https://t.me/smovrn
Название ресурса: Телеграм
Ссылка: https://smovrn.ru/
Название ресурса: сайт Ассоциации "Совет муниципальных образований Воронежской области"
Ссылка: https://www.govvrn.ru/
Название ресурса: Портал Правительства Воронежской области
</t>
  </si>
  <si>
    <t>https://smovrn.ru/</t>
  </si>
  <si>
    <t>Выезд в каждый район и встреча с представителями ТОС; проведение общего собрания во Дворце детского творчества г.Воронеж; интервью на "ТВ-Губерния"; большой охват через Telegram - канал и официальный сайт; портал Правительства Воронежской области; наружная реклама на здании ул.Пушкинская, 11, г.Воронеж; блокноты и ручки с номером контактного телефона.</t>
  </si>
  <si>
    <t>Методические материалы: пошаговая инструкция, презентации разного уровня, каталог лучших проектов ТОС, бланки и анкеты для ТОС. 
https://tos-govvrn.f5k.ru/</t>
  </si>
  <si>
    <t>Очные вебинары с выездом в районы области; видео-семинары на официальном портале; индивидуальные онлайн-консультации через социальные сети. Периодичность проведения - в течение года. Основной состав участников (обучающих) - 7 человек</t>
  </si>
  <si>
    <t>Нестерова Евгения Викторовна</t>
  </si>
  <si>
    <t>ведущий советник отдела взаимодействия с органами местного самоуправления министерства внутренней политики Воронежской области</t>
  </si>
  <si>
    <t xml:space="preserve">+7 (847) 321-26-63
</t>
  </si>
  <si>
    <t xml:space="preserve">ev_nesterova@govvrn.ru
</t>
  </si>
  <si>
    <t xml:space="preserve">https://app-prod.xn--80apaohbc3aw9e.xn--p1ai/storage/monitoring_file_uploads/monitoring_1/field_252/4khwaUwyvfQVmwFgvHDiZDK1pZUTmpzomv4DOAk4.xlsx
</t>
  </si>
  <si>
    <t>Фахреева Альмира Зеферовна</t>
  </si>
  <si>
    <t>Новосибирская область</t>
  </si>
  <si>
    <t>Реализация на территории Новосибирской области инициативных проектов</t>
  </si>
  <si>
    <t>Конкурсный отбор инициативных проектов,  Практика инициативного бюджетирования,  Бренд «Территория идей»</t>
  </si>
  <si>
    <t>Государственная программа Новосибирской области «Управление финансами в Новосибирской области». Структурный элемент государственной программы Новосибирской области «Управление финансами в Новосибирской области» в рамках Задачи (направления) вовлечение граждан в бюджетный процесс и повышение финансовой грамотности населения Новосибирской области посредством реализации ведомственного проекта «Содействие развитию инициативного бюджетирования в Новосибирской области»</t>
  </si>
  <si>
    <t xml:space="preserve">https://app-prod.xn--80apaohbc3aw9e.xn--p1ai/storage/monitoring_file_uploads/monitoring_1/field_12/U5iBuCcOdTtrnzj7KtjLiVkLtpgQDmxezc663TBP.docx
</t>
  </si>
  <si>
    <t>Постановление Правительства Новосибирской области от 06.06.2017  № 201-п «О реализации на территории Новосибирской области инициативных проектов»</t>
  </si>
  <si>
    <t xml:space="preserve">https://app-prod.xn--80apaohbc3aw9e.xn--p1ai/storage/monitoring_file_uploads/monitoring_1/field_14/20zj8WpPTFK9QaPKMYbGJEHqD8zjU62rgicwfzXn.docx
</t>
  </si>
  <si>
    <t>Постановление Правительства Новосибирской области от 19.03.2019 N 105-п (ред. от 27.12.2022) «О Стратегии социально-экономического развития Новосибирской области на период до 2030 года»</t>
  </si>
  <si>
    <t xml:space="preserve">https://app-prod.xn--80apaohbc3aw9e.xn--p1ai/storage/monitoring_file_uploads/monitoring_1/field_22/g6yWnfVzBoQz2V2mE0TA4S0B5HVvwjltQidj0SAX.docx
</t>
  </si>
  <si>
    <t>Министерство финансов и налоговой политики Новосибирской области</t>
  </si>
  <si>
    <t>Местная администрация городских и сельских поселений, муниципальных районов Новосибирской области</t>
  </si>
  <si>
    <t>71.43</t>
  </si>
  <si>
    <t>Добровольное имущественное и (или) трудовое участие жителей поселения, индивидуальных предпринимателей и юридических лиц, осуществляющих свою деятельность на территории поселения (трудовой вклад, учитываемый в человеко-часах, машино-часах и (или) имущественный вклад) в стоимостном выражении по средним рыночным ценам согласно документу, подтверждающему стоимость работ, услуг и (или) товаров, материалов и оборудования</t>
  </si>
  <si>
    <t xml:space="preserve">https://app-prod.xn--80apaohbc3aw9e.xn--p1ai/storage/monitoring_file_uploads/monitoring_1/field_57/Uuhh2UacsyehdQUbbgwGsTzS4jLasKLreKAzV2qI.docx
</t>
  </si>
  <si>
    <t>521.797</t>
  </si>
  <si>
    <t>Учитывалось примерное количество граждан, являющихся прямыми благополучателями, которые непосредственно будут пользоваться результатами реализованных проектов</t>
  </si>
  <si>
    <t xml:space="preserve">https://app-prod.xn--80apaohbc3aw9e.xn--p1ai/storage/monitoring_file_uploads/monitoring_1/field_159/9i1aK2F8c9CXcm7VW19t0ONuCMrJuOCSwNxHUdte.docx
</t>
  </si>
  <si>
    <t>55.26</t>
  </si>
  <si>
    <t>https://54.rosstat.gov.ru/folder/31729</t>
  </si>
  <si>
    <t>944.334</t>
  </si>
  <si>
    <t>Государственное казенное учреждение Новосибирской области «Региональный информационный центр» Отдел развития инициативного бюджетирования</t>
  </si>
  <si>
    <t xml:space="preserve">https://app-prod.xn--80apaohbc3aw9e.xn--p1ai/storage/monitoring_file_uploads/monitoring_1/field_168/LV5Yi6YD5xHe7h6mEe2BPy8FUUF2lMjMSLurjc2w.pdf
</t>
  </si>
  <si>
    <t>Областной бюджет Новосибирской области</t>
  </si>
  <si>
    <t>Предоставление информации от муниципальных образований о проведении анкетирования с указанием количества человек, принявших участие в процедуре, результатах анкетирования и информировнаием жителей муниципального образования о результатах проведенных мероприятий</t>
  </si>
  <si>
    <t>Протоколы собраний граждан с приложением материалов фотофиксации и листов регистрации участников</t>
  </si>
  <si>
    <t>Протоколы собраний членов ТОС с приложением материалов фотофиксации и листов регистрации участников</t>
  </si>
  <si>
    <t>Процедуры конкурсного отбора проектных заявок и количество граждан, принявших в них участие, были зафиксированы в протоколах и подтверждены листами регистрации</t>
  </si>
  <si>
    <t>Конкурсный отбор на региональном уровне осуществляется конкурсной комиссией по проведению конкурсного отбора инициативных проектов (далее – Конкурсная комиссия), сформированной в соответствии с приказом организатора конкурсного отбора (министерство финансов и налоговой политики Новосибирской области). В ее состав включены представители государственных органов Новосибирской области, областных исполнительных органов государственной власти Новосибирской области, представители общественных и других заинтересованных организаций</t>
  </si>
  <si>
    <t>98.98</t>
  </si>
  <si>
    <t>Участниками конкурсного отбора являются городские и сельские поселения Новосибирской области, а также муниципальные районы Новосибирской области в случае, если инициативный проект направлен на решение вопросов местного значения муниципального района в границах территории поселения</t>
  </si>
  <si>
    <t>https://iproject.mfnso.ru/</t>
  </si>
  <si>
    <t xml:space="preserve">Ссылка: https://vk.com/iproject.mfnso
Название ресурса: Официальная страница Практики
Ссылка: https://ok.ru/group/62550022947030
Название ресурса: Официальная страница Практики
Ссылка: https://t.me/iprojectmfnso
Название ресурса: Официальная страница Практики
</t>
  </si>
  <si>
    <t>https://mfnso.nso.ru/page/4446</t>
  </si>
  <si>
    <t xml:space="preserve">https://app-prod.xn--80apaohbc3aw9e.xn--p1ai/storage/monitoring_file_uploads/monitoring_1/field_236/fUcsSaNJfWRVe4JdBNOyxDQwJyOLob1lOpelVQWQ.png
</t>
  </si>
  <si>
    <t>В целях формирования интереса к участию в инициативном бюджетировании у различных групп целевых аудиторий: местных жителей, активных граждан, представителей бизнеса, сотрудников органов местного самоуправления на официальных сайтах в информационно-телекоммуникационной сети «Интернет», а также в официальных группах в социальных сетях муниципальных районов Новосибирской области была размещена разъяснительная информация о реализуемой Практике (272 информационных сообщения)</t>
  </si>
  <si>
    <t>Разработаны, доработаны и распространены раздаточные материалы, призванные помочь участникам Практики разобраться с правилами подачи заявок и обобщить уже имеющийся опыт. Ежегодно формируется и распространяется брошюра о результатах реализации инициативных проектов.
https://iproject.mfnso.ru/site/materials/63/66
https://mfnso.nso.ru/page/4446</t>
  </si>
  <si>
    <t>Выездные информационно-обучающие семинары ежегодно проводятся на территории 30 муниципальных районов Новосибирской области. 
В семинарах принимают участие главы и специалисты местных администраций, депутаты представительных органов поселений области, а также сотрудники территориальных финансовых органов министерства финансов и налоговой политики Новосибирской области, представители ТОС и различных общественных организаций, старосты сельских населенных пунктов и члены инициативных групп</t>
  </si>
  <si>
    <t>Начальник отдела развития инициативного бюджетирования ГКУ НСО "РИЦ"</t>
  </si>
  <si>
    <t xml:space="preserve">+7 (383) 295-55-81
</t>
  </si>
  <si>
    <t xml:space="preserve">fakhreeva_az@mfnso.ru
</t>
  </si>
  <si>
    <t xml:space="preserve">https://app-prod.xn--80apaohbc3aw9e.xn--p1ai/storage/monitoring_file_uploads/monitoring_1/field_252/3llEok3WT9a9PQoxCINXa3UHOgdOur3FHOqGs86H.xlsx
</t>
  </si>
  <si>
    <t>Реализация инициативных проектов в рамках школьного инициативного бюджетирования, направленных на развитие школьной инфраструктуры</t>
  </si>
  <si>
    <t>Школьный грант Губернатора</t>
  </si>
  <si>
    <t>Постановление Правительства Липецкой области от 20.12.2023 г. № 725 "Об утверждении государственной программы Липецкой области "Развитие образования Липецкой области" (подраздел 3, радела 2)</t>
  </si>
  <si>
    <t xml:space="preserve">https://app-prod.xn--80apaohbc3aw9e.xn--p1ai/storage/monitoring_file_uploads/monitoring_1/field_12/b4yNLKmMa72bf0rVPKEQ9kIFMXkXJHUZaLTcP2L5.pdf
</t>
  </si>
  <si>
    <t>Постановление администрации Липецкой области от 29.11.2013 N 534  "Об утверждении государственной программы Липецкой области "Развитие образования Липецкой области"</t>
  </si>
  <si>
    <t xml:space="preserve">https://app-prod.xn--80apaohbc3aw9e.xn--p1ai/storage/monitoring_file_uploads/monitoring_1/field_14/Tx03KgQ12Ud6wavObChE52oOimxwkzfc8GzIhrrI.pdf
</t>
  </si>
  <si>
    <t>Закон Липецкой области от 19.12.2023 г. N 423-ОЗ "Об областном бюджете на 2024 год и на плановый период 2025 и 2026 годов"</t>
  </si>
  <si>
    <t xml:space="preserve">https://app-prod.xn--80apaohbc3aw9e.xn--p1ai/storage/monitoring_file_uploads/monitoring_1/field_18/ZUm5IyZaaGO36VzcHle7JkMdyRzCHHravTiPkZq5.pdf
</t>
  </si>
  <si>
    <t>Постановление Правительства Липецкой области от 20.12.2023 г. N 725 "Об утверждении государственной программы Липецкой области "Развитие образования Липецкой области" (до 2030 года)</t>
  </si>
  <si>
    <t xml:space="preserve">https://app-prod.xn--80apaohbc3aw9e.xn--p1ai/storage/monitoring_file_uploads/monitoring_1/field_20/FGGndczJbeviLpSNj29StRaix9YXPF6azdlQRRuZ.pdf
</t>
  </si>
  <si>
    <t>Приказ управления образования и науки Липецкой области от 23.04.2024 г. № 34-Н "Об утверждении Порядка предоставления грантов в форме субсидий общеобразовательным организациям на реализацию инициативных проектов в рамках школьного инициативного бюджетирования, направленных на развитие школьной инфраструктуры"</t>
  </si>
  <si>
    <t xml:space="preserve">https://app-prod.xn--80apaohbc3aw9e.xn--p1ai/storage/monitoring_file_uploads/monitoring_1/field_22/2zdk33b5zTKWD0IZsrSYsp6DlNA1hAxeVUnRJ9FH.pdf
</t>
  </si>
  <si>
    <t>Министерство образования Липецкой области</t>
  </si>
  <si>
    <t>Управление образования и науки Липецкой области (в 2024 году)</t>
  </si>
  <si>
    <t>грант</t>
  </si>
  <si>
    <t>Муниципальные общеобразовательные организации</t>
  </si>
  <si>
    <t>В описании инициативного проекта, подаваемого на участие в конкурсе согласно приложению 4  к порядку предоставления грантов в форме субсидий общеобразовательным организациям на реализацию инициативных проектов в рамках школьного инициативного бюджетирования, направленных на развитие
школьной инфраструктуры, утвержденному приказом управления образования и науки Липецкой области от 23.04.2024 № 34-Н</t>
  </si>
  <si>
    <t xml:space="preserve">https://app-prod.xn--80apaohbc3aw9e.xn--p1ai/storage/monitoring_file_uploads/monitoring_1/field_159/fOUHtuGK6drrJ3iolIPO860NzLPIRizbFtSdSwts.pdf
</t>
  </si>
  <si>
    <t>0.54</t>
  </si>
  <si>
    <t>https://48.rosstat.gov.ru/demography</t>
  </si>
  <si>
    <t>Протокол заседания комиссии от 26.06.2024 г. по отбору общеобразовательных организаций для предоставления грантов в форме субсидий на реализацию инициативных проектов в рамках школьного инициативного бюджетирования, направленных на развитие школьной инфраструктуры</t>
  </si>
  <si>
    <t>По муниципальным образованиям региона</t>
  </si>
  <si>
    <t>http://publication.pravo.gov.ru/document/4801202404290005</t>
  </si>
  <si>
    <t xml:space="preserve">Ссылка: https://vk.com/wall-75624644_26843?ysclid=m8hgflb0wo547343228
Название ресурса: ВК
</t>
  </si>
  <si>
    <t>Письмо во все муниципальные образования Липецкой области с разъяснением порядка участия в конкурсном отборе.
На  ресурсе Министерства образования Липецкой области и Регионального центра финансовой грамотности в социальной сети ВКонтакте выложены информационные анонсы о проведении конкурса. 
На сайте опубликовано объявление о проведении конкурса на получение грантов в форме субсидий общеобразовательным организациям на реализацию инициативных проектов в рамках школьного инициативного бюджетирования, направленных на развитие школьной инфраструктуры (uoin.schools48.ru).
Цель конкурса - реализация общеобразовательной организацией инициативного проекта в рамках школьного инициативного бюджетирования, направленного на развитие школьной инфраструктуры
Заявки принимаются до 6 июня 2024 года.
Победителями конкурса, которые получат до 400 тысяч рублей на реализацию проекта, станут школы, показывающие наилучшие результаты в повышении финансовой грамотности учащихся и педагогов.
Для участия в конкурсе необходимо:
- соответствовать условиям и требованиям к претендентам отбора на дату подачи заявки, указанным в Порядке предоставления грантов
- предоставить документы, подтверждающие соответствие условиям и требованиям</t>
  </si>
  <si>
    <t>https://iom48.ru/regionalnyj-czentr-finansovoj-gramotnosti-2/</t>
  </si>
  <si>
    <t>Ежегодные тренинги для школьников</t>
  </si>
  <si>
    <t>Караваева Елена Геннадьевна</t>
  </si>
  <si>
    <t>начальник отдела экономики и реализации программ министерства образования Липецкой области</t>
  </si>
  <si>
    <t xml:space="preserve">+7 (474) 232-94-13
</t>
  </si>
  <si>
    <t xml:space="preserve">KaravaevaEG@admlr.lipetsk.ru
</t>
  </si>
  <si>
    <t xml:space="preserve">social@ufin48.ru
</t>
  </si>
  <si>
    <t>Федяинова Елена Владимировна</t>
  </si>
  <si>
    <t>Тульская область</t>
  </si>
  <si>
    <t>Региональный проект "Народный бюджет"</t>
  </si>
  <si>
    <t>"Реализация государственной национальной политики и развитие местного самоуправления в Тульской области", региональный проект "Народный бюджет"</t>
  </si>
  <si>
    <t>Постановление Правительства Тульской области от 2 ноября 2023 года N 674</t>
  </si>
  <si>
    <t xml:space="preserve">https://app-prod.xn--80apaohbc3aw9e.xn--p1ai/storage/monitoring_file_uploads/monitoring_1/field_14/ZLJlnKGlvAT1FO1ANoigvTmuctuJbB1pUmnhOWI4.pdf
</t>
  </si>
  <si>
    <t>Закон Тульской области от 29.01.2021 N 3-ЗТО "О внесении изменения в статью 8 Закона Тульской области "О системе органов исполнительной власти Тульской области" (принят Тульской областной Думой 28.01.2021)</t>
  </si>
  <si>
    <t xml:space="preserve">https://app-prod.xn--80apaohbc3aw9e.xn--p1ai/storage/monitoring_file_uploads/monitoring_1/field_18/VdtuNEbdO9El2xknnLR1oMU3sdJ1JINe7mNNnmDq.pdf
</t>
  </si>
  <si>
    <t>Положение о региональном проекте «Народный бюджет» в Тульской области, утвержденное постановлением правительства Тульской области от 20 февраля 2021 года № 63</t>
  </si>
  <si>
    <t xml:space="preserve">https://app-prod.xn--80apaohbc3aw9e.xn--p1ai/storage/monitoring_file_uploads/monitoring_1/field_22/W8HkkFsqDf5QsB05byD2I0uVJSDyP10O7MWmZPg3.pdf
</t>
  </si>
  <si>
    <t>Министерство внутренней политики и развития местного самоуправления в Тульской области</t>
  </si>
  <si>
    <t>Министерство жилищно-коммунального хозяйства Тульской области (министерство жилищного хозяйства и благоустройства Тульской области), министерство транспорта и дорожного хозяйства Тульской области, министерство образования Тульской области</t>
  </si>
  <si>
    <t>Муниципальные образования Тульской области</t>
  </si>
  <si>
    <t>50.617</t>
  </si>
  <si>
    <t>Количество благополучателей указывает администрация муниципального образования. Прямые благополучатели - это жители, которые непосредственно участвуют в проекте и будут регулярно пользоваться результатами реализованного проекта. Косвенные благополучатели - жители, затрагиваемые действием проекта, получающие часть блага при реализации проекта, но не взаимодействующие напрямую с командой проекта. При формировании пакета документов для участия инициативного проекта в конкурсном отборе сотрудник администрации заполняет электронную форму на портале "Открытый регион 71" (https://or71.ru/primi_uchastie/narodniy_budjet_new/), отражая в ней данные о прямых благополучателях. Эти данные доступны модератору проекта</t>
  </si>
  <si>
    <t>3.44</t>
  </si>
  <si>
    <t>https://docs.yandex.ru/docs/view?url=ya-browser%3A%2F%2F4DT1uXEPRrJRXlUFoewruDz6EgEShZF34znbDgykeJRfdgaw5_N135_FHMULxoxkHd34GFx8wwKECW8GQgKSa8p3Vm5PBiLA1_SIFY8Jmou7Omi9ZBT6ia3N3sxXhuTq_tqxJGSNOFvqcDkohyiQwA%3D%3D%3Fsign%3D5W4Kk70N4SsQqHqfU1euofADinHLPxzjTIAKc1Pq5r0%3D&amp;name=Оценка%20численности%20населения%20по%20городским%20округам%20и%20муниципальным%20районам%20Тульской%20области%20на%20начало%202024%20года.xlsx&amp;nosw=1</t>
  </si>
  <si>
    <t>1471.14</t>
  </si>
  <si>
    <t>Протокол собрания жителей, реестр подписей участников собрания. При формировании пакета документов для участия инициативного проекта в конкурсном отборе сотрудник администрации заполняет электронную форму на портале "Открытый регион 71" (https://or71.ru/primi_uchastie/narodniy_budjet_new/), отражая в ней данные о количестве подписей в поддержку проекта. Эти данные доступны модератору проекта</t>
  </si>
  <si>
    <t>Организационная форма инициативной группы указывается при подаче инициативного проекта для участия в конкурсном отборе.  Всего для участия в конкурсном отборе на 2023 год органами ТОС было подано 199 инициативных проектов, из них 63 было включено в реализацию</t>
  </si>
  <si>
    <t>Организационная форма инициативной группы указывается при подаче инициативного проекта для участия в конкурсном отборе. Всего для участия в конкурсном отборе на 2024 год сельскими старостами было подано 160 инициативных проектов, из них 53 было включено в реализацию</t>
  </si>
  <si>
    <t>Подача инициативного проекта осуществляется через портал "Открытый регион 71" (https://or71.ru/primi_uchastie/narodniy_budjet_new/). В колонке указано количество инициативных проектов, поданных для участия в конкурсном отборе на 2024 год</t>
  </si>
  <si>
    <t>Жители могут поддержать свои инициативы двумя способами: онлайн и очно. Учитывая географию проекта (в реализации проекта «Народный бюджет» активно участвуют все 26 муниципальных образований региона) и активность жителей в поддержке своих инициатив, в 2021 году было принято решение внедрить инновацию – возможность поддержать проект, проголосовав на территориальном счетном участке. Всего в Тульской области было организовано 838 территориальных счетных участков, в голосовании приняло участие 172 074 человека. В 2023 году, при проведении конкурсного отбора на 2024 год, подобной практики не было, поддержать свои проекты жители региона могли традиционным способом - посредством электронного голосования на портале "Открытый регион 71". Всего проекты набрали 367 559 голосов, в голосовании приняло участие 167 754 жителя региона</t>
  </si>
  <si>
    <t>Заседание конкурсной комиссии по подведению итогов конкурсного отбора (функции, порядок работы утверждены постановлением правительства Тульской области от 20 февраля 2021 года № 63 "Об утверждении Положения о региональном проекте "Народный бюджет" в Тульской области")</t>
  </si>
  <si>
    <t>https://or71.ru/primi_uchastie/narodniy_budjet_new/</t>
  </si>
  <si>
    <t>Основными этапами реализации регионального проекта "Народный бюджет" являются:
подача заявок;
модерация заявок организатором конкурсного отбора;
проведение голосования в поддержку проектов.
Все этапы осуществляются с использованием информационных технологий на портале «Открытый регион 71» в разделе «Народный бюджет», что позволяет:
- принимать неограниченное количество заявок;
- ускорить процесс подачи и модерации заявок;
- обеспечить постоянный доступ ко всем заявкам и минимизировать время на их поиск и обработку</t>
  </si>
  <si>
    <t xml:space="preserve">Ссылка: https://vk.com/narodnyi_biudjet71
Название ресурса: ВКонтакте
</t>
  </si>
  <si>
    <t>https://postimg.cc/BLBZfk7J</t>
  </si>
  <si>
    <t>"В рамках проведения информационной кампании проекта ""Народный бюджет"":
- на портале Правительства Тульской области и в районных СМИ размещается пресс-релиз;
- в новостных программах местных телеканалов (""Первый Тульский"" и ""ВГТРК"") выходят информационные сюжеты;
- на уличных цифровых панелях, мониторах в транспорте и на экранах предприятий и учреждений размещаются анимации;
- на сайтах СМИ, 26 районных газет, на сайте Правительства Тульской области, органов исполнительной власти, на официальных сайтах муниципальных образований, сайтах бюджетных учреждений: культуры, спорта, образования, дополнительного образования размещаются баннеры, при нажатии на который осуществляется переход на официальный сайт проекта (https://or71.ru/primi_uchastie/narodniy_budjet_new/);
- в общественно-значимых местах размещаются плакаты, билборды;
- задействуются социальные сети администраций муниципальных образований Тульской области, официальная страница проекта в социальных сетях ""ВКонтакте"", используется таргетированная реклама.
 Пример, обеспечивший большой охват населения или целевой аудитории практики:  https://vk.com/wall-203284278_16320"</t>
  </si>
  <si>
    <t>Анимации, баннеры на сайты, плакаты, билборды, карточки для соцсетей</t>
  </si>
  <si>
    <t>Главный консультант исполнительной дирекции Ассоциации "Совет муниципальных образований Тульской области"</t>
  </si>
  <si>
    <t xml:space="preserve">+7 (980) 589-90-03
</t>
  </si>
  <si>
    <t xml:space="preserve">Elena.Fedyainova@tularegion.ru
</t>
  </si>
  <si>
    <t>Минеева Елена Александровна</t>
  </si>
  <si>
    <t>Главный консультант отдела финансирования производственной сферы и сферы услуг министерства финансов Тульской области</t>
  </si>
  <si>
    <t xml:space="preserve">+7 (920) 741-18-99
</t>
  </si>
  <si>
    <t xml:space="preserve">Elena.Mineeva@tularegion.ru
</t>
  </si>
  <si>
    <t xml:space="preserve">https://app-prod.xn--80apaohbc3aw9e.xn--p1ai/storage/monitoring_file_uploads/monitoring_1/field_252/2f1gGh7UFjJh7SdYFUTswMFyK2ZxYn2ro71FT8KG.xlsx
</t>
  </si>
  <si>
    <t>Реализация проектов по комплексному благоустройству дворовых территорий муниципальных образований Республики Башкортостан «Башкирские дворики»</t>
  </si>
  <si>
    <t>Башкирские дворики</t>
  </si>
  <si>
    <t>Государственная программа «Формирование современной городской среды и модернизация систем коммунальной инфраструктуры Республики Башкортостан», утвержденная постановлением Правительства Республики Башкортостан от 24 января 2024 года № 10</t>
  </si>
  <si>
    <t xml:space="preserve">https://app-prod.xn--80apaohbc3aw9e.xn--p1ai/storage/monitoring_file_uploads/monitoring_1/field_12/q0APoYm9Bbj9VfvuLAY7f0GS4ZsBCt7Gun1OsBbX.docx
</t>
  </si>
  <si>
    <t>Постановление Правительства Республики Башкортостан от 4 мая 2018 года № 194 «О внесении изменений в государственную программу "Формирование современной городской среды в Республике Башкортостан"»</t>
  </si>
  <si>
    <t xml:space="preserve">https://app-prod.xn--80apaohbc3aw9e.xn--p1ai/storage/monitoring_file_uploads/monitoring_1/field_14/Uzq8dGFB4whzsndMqEongN4cP5vscsmyf5hAWbYa.docx
</t>
  </si>
  <si>
    <t xml:space="preserve">https://app-prod.xn--80apaohbc3aw9e.xn--p1ai/storage/monitoring_file_uploads/monitoring_1/field_20/08Kl9ufn4UJO3G0oj1Ne1xN50Raglp5gy2o5ztL1.docx
</t>
  </si>
  <si>
    <t>Министерство жилищно-коммунального хозяйства Республики Башкортостан</t>
  </si>
  <si>
    <t>Экспертная оценка</t>
  </si>
  <si>
    <t>1.89</t>
  </si>
  <si>
    <t>Участие населения в опросе https://house.bashkortostan.ru/vote/2169/  https://pravitelstvorb.ru/news/26120/</t>
  </si>
  <si>
    <t>Протоколы общих собраний собственников помещений многоквартирных домов</t>
  </si>
  <si>
    <t>https://house.bashkortostan.ru/activity/14535/</t>
  </si>
  <si>
    <t xml:space="preserve">Ссылка: https://vk.com/wall-172754744_10763
Название ресурса: Социальная сеть "ВКонтакте"
</t>
  </si>
  <si>
    <t>Рекламная кампания проводилась с использованием средств массовой информации: телевидения, социальные сети, официальный сайт МинЖКХ РБ
http://ugh.ufanet.ru/index.php?option=com_content&amp;view=article&amp;id=1651:bash-dv-030724&amp;catid=74&amp;Itemid=177 
https://rutube.ru/video/c4832bd4d2aaa034ea23118513b0722c/
https://old.glavarb.ru/rus/press_serv/novosti/185751.html?sphrase_id=27212028</t>
  </si>
  <si>
    <t>Видеоселекторное совещание, общие собрания собственников помещений многоквартирных домов по вопросу участия дворовой территории, прилегающей к многоквартирному дому</t>
  </si>
  <si>
    <t>Рахматуллина Татьяна Евгеньевна</t>
  </si>
  <si>
    <t>Ведущий специалист-эксперт отдела по благоустройству дворовых территорий Министерства жилищно-коммунального хозяйства Республики Башкортостан</t>
  </si>
  <si>
    <t xml:space="preserve">+7 (347) 218-00-27
</t>
  </si>
  <si>
    <t xml:space="preserve">rahmatullina.te@bashkortostan.ru
</t>
  </si>
  <si>
    <t xml:space="preserve">https://app-prod.xn--80apaohbc3aw9e.xn--p1ai/storage/monitoring_file_uploads/monitoring_1/field_252/a8YHzqLrtTfzXQHE5whjFGkDZmfGHmARLOuyFKLh.xlsx
</t>
  </si>
  <si>
    <t>Бикмаева Евгения Александровна</t>
  </si>
  <si>
    <t>Республика Мордовия</t>
  </si>
  <si>
    <t>Иные межбюджетные трансферты бюджетам муниципальных образований в Республике Мордовия на решение вопросов местного значения, осуществляемое с привлечением средств самообложения граждан</t>
  </si>
  <si>
    <t>Госпрограмма Республики Мордовия "Управление государственными финансами Республики Мордовия", комплекс процессных мероприятий "Развитие межбюджетных отношений и создание условий для эффективного и ответственного управления муниципальными финансами", в рамках которых предусмотрено предоставление бюджетам муниципальных образований Республики Мордовия иных межбюджетных трансфертов на решение вопросов местного значения, осуществляемое с привлечением средств самообложения граждан в  целях поощрения муниципальных образований в Республике Мордовия за увеличение налоговых и неналоговых доходов местных бюджетов</t>
  </si>
  <si>
    <t xml:space="preserve">https://app-prod.xn--80apaohbc3aw9e.xn--p1ai/storage/monitoring_file_uploads/monitoring_1/field_12/SBEGlX9ySEPfUHi7VgIxLBYu8DrhyLpHavknL35L.pdf
</t>
  </si>
  <si>
    <t>Постановление Правительства Республики Мордовия от 18 января 2021 г. N 10 "О внесении изменений в государственную программу повышения эффективности управления государственными финансами в Республике Мордовия и признании утратившими силу отдельных постановлений Правительства Республики Мордовия"</t>
  </si>
  <si>
    <t xml:space="preserve">https://app-prod.xn--80apaohbc3aw9e.xn--p1ai/storage/monitoring_file_uploads/monitoring_1/field_14/RoQjzIqBlyG2G06ZFCOJqEV5XWJfXl7O1KozbNIH.pdf
</t>
  </si>
  <si>
    <t>"Постановление Правительства РМ от 16.10.2017 N 558 (ред. от 21.12.2022) ""Об утверждении Правил предоставления из республиканского бюджета Республики Мордовия и Методики распределения иных межбюджетных трансфертов бюджетам муниципальных образований в Республике Мордовия на решение вопросов местного значения, осуществляемое с привлечением средств самообложения граждан"""</t>
  </si>
  <si>
    <t xml:space="preserve">https://app-prod.xn--80apaohbc3aw9e.xn--p1ai/storage/monitoring_file_uploads/monitoring_1/field_22/XS3Uz7nxCJXBW9hOCdiiFKyA9WLPd1RnDpc35uEQ.pdf
</t>
  </si>
  <si>
    <t>Министерство финансов Республики Мордовия</t>
  </si>
  <si>
    <t>Сельские поселения, городские поселения</t>
  </si>
  <si>
    <t>142.294</t>
  </si>
  <si>
    <t>18.58</t>
  </si>
  <si>
    <t>https://13.rosstat.gov.ru/folder/27964</t>
  </si>
  <si>
    <t>765.891</t>
  </si>
  <si>
    <t>https://www.minfinrm.ru/self-taxation-of-citizens/</t>
  </si>
  <si>
    <t>Публикации в средствах массовой информации
https://stolica-s.su/archives/418542</t>
  </si>
  <si>
    <t>Консультант отдела доходов и налоговой политики</t>
  </si>
  <si>
    <t xml:space="preserve">+7 (834) 239-53-94
</t>
  </si>
  <si>
    <t xml:space="preserve">dohod@e-mordovia.ru
</t>
  </si>
  <si>
    <t>Морозкина Татьяна Юрьевна</t>
  </si>
  <si>
    <t>Начальник отдела доходов и налоговой политики</t>
  </si>
  <si>
    <t xml:space="preserve">+7 (834) 239-53-41
</t>
  </si>
  <si>
    <t>Конкурсный отбор социально значимых проектов в сфере развития общественной инфраструктуры для предоставления грантов в форме субсидий из областного бюджета Новосибирской области бюджетам городских и сельских поселений Новосибирской области</t>
  </si>
  <si>
    <t>Государственная программа Новосибирской области «Развитие институтов региональной политики и гражданского общества в Новосибирской области», Комплекс процессных мероприятий «Содействие развитию местного самоуправления»</t>
  </si>
  <si>
    <t xml:space="preserve">https://app-prod.xn--80apaohbc3aw9e.xn--p1ai/storage/monitoring_file_uploads/monitoring_1/field_12/c9QlcJJ5ep54ttnWr8zQwNaNfEapIf5UMtpqBkA8.docx
</t>
  </si>
  <si>
    <t>Постановление Губернатора Новосибирской области от 05.04.2013 № 83 "О конкурсе социально значимых проектов сельских поселений Новосибирской области в сфере развития общественной инфраструктуры" (документ утратил силу);  Постановление Правительства Новосибирской области от 15.12.2015 № 449-п "О государственной программе Новосибирской области " Развитие институтов региональной политики Новосибирской области на 2016- 2021 годы" (документ утратил силу)</t>
  </si>
  <si>
    <t xml:space="preserve">https://app-prod.xn--80apaohbc3aw9e.xn--p1ai/storage/monitoring_file_uploads/monitoring_1/field_14/QPsEdHcf3TOUVeKnTevasqLFYlMeeu0wRKpRx2Ew.docx
https://app-prod.xn--80apaohbc3aw9e.xn--p1ai/storage/monitoring_file_uploads/monitoring_1/field_14/EOZdjCcjVRTft3H7Ja7QHsyulKsV0FpGrY542NAJ.docx
https://app-prod.xn--80apaohbc3aw9e.xn--p1ai/storage/monitoring_file_uploads/monitoring_1/field_14/Jcrl6FgA61wqRuen49CjHGMXB9z7hH4asiykNUPu.docx
</t>
  </si>
  <si>
    <t>Приказ министерства региональной политики Новосибирской области от 09.01.2025 № 1-НПА "О Порядке проведения конкурсного отбора социально значимых проектов в сфере развития общественной инфраструктуры"; Постановление Правительства Новосибирской области от 03.03.2020 № 40-п "О Правилах формирования, предоставления и распределения субсидий из областного бюджета Новосибирской области бюджетам муниципальных образований Новосибирской области"</t>
  </si>
  <si>
    <t xml:space="preserve">https://app-prod.xn--80apaohbc3aw9e.xn--p1ai/storage/monitoring_file_uploads/monitoring_1/field_22/paSG1oX2a0M7IAmJnllY9GzuSp4bB27NuZD0Whin.pdf
https://app-prod.xn--80apaohbc3aw9e.xn--p1ai/storage/monitoring_file_uploads/monitoring_1/field_22/lpomoO2D1leXKsAEjsr89sm7Oj5AwaTCQL3b8Jzl.docx
</t>
  </si>
  <si>
    <t>Министерство региональной политики Новосибирской области</t>
  </si>
  <si>
    <t>Городские и сельские поселения Новосибирской области</t>
  </si>
  <si>
    <t>Организация в границах поселения теплоснабжения населения</t>
  </si>
  <si>
    <t>150.965</t>
  </si>
  <si>
    <t>Показатель расчитывается участниками самостоятельно.
Учитывается примерное количество граждан, являющихся благополучателями, которые непосредственно будут пользоваться результатами реализованных проектов</t>
  </si>
  <si>
    <t>5.41</t>
  </si>
  <si>
    <t>2789.532</t>
  </si>
  <si>
    <t>Протокол о результатах опроса/анкетирования, письмо поддержки</t>
  </si>
  <si>
    <t>Протокол схода/собрания граждан/публичных слушаний</t>
  </si>
  <si>
    <t>Протокол собрания ТОС, письмо поддержки ТОС</t>
  </si>
  <si>
    <t>Протокол заседания конкурсной комиссии по подведению итогов конкурса социально значимых проектов в сфере развития общественной инфраструктуры</t>
  </si>
  <si>
    <t>Заседание Экспертного совета</t>
  </si>
  <si>
    <t>Протокол заседания Экспертного совета по рассмотрению социально значимых проектов в сфере развития общественной инфраструктуры среди городских и сельских поселений Новосибирской области</t>
  </si>
  <si>
    <t>92.83</t>
  </si>
  <si>
    <t>В 2024 году конкурсном отборе приняли участие муниципальные образования Новосибирской области, наделенные статусом городского/сельского поселения, от имени которых выступают администрации городских и сельских поселений в лице глав поселений или иных уполномоченных лиц в соответствии с уставами муниципальных образований Новосибирской области.</t>
  </si>
  <si>
    <t>https://minregion.nso.ru/page/10234</t>
  </si>
  <si>
    <t>Размещение информации о проведении конкурсного отбора на официальном сайте министерства региональной политики Новосибирской области.
Размещение информации о проведении конкурсного отбора на официальном сайте Ассоциации "Совет муниципальных образований"
Направление информации о проведении конкурсного отбора через систему электронного документооборота и делопроизводства Новосибирской области.
Доклад об эффективности реализации социально значимых проектов в сфере развития общественной инфраструктуры в сельских территориях в рамках грантовой поддержки комплекса процессных мероприятий по содействию развития местного самоуправления на  V Региональном Форуме местного самоуправления</t>
  </si>
  <si>
    <t>Семинар-диалог, заседание палаты сельских поселений Ассоциации "Совет муниципальных образований Новосибирской области" (2-3 раза в год).
Главы и специалисты администраций поселений Новосибирской области</t>
  </si>
  <si>
    <t>Чурсина Дарья Вячеславовна</t>
  </si>
  <si>
    <t>Главный эксперт управления информационно-методического обеспечения органов местного самоуправления министерства региональной политики Новосибирской области</t>
  </si>
  <si>
    <t xml:space="preserve">+7 (383) 238-65-79
</t>
  </si>
  <si>
    <t xml:space="preserve">chudv@nso.ru
</t>
  </si>
  <si>
    <t xml:space="preserve">https://app-prod.xn--80apaohbc3aw9e.xn--p1ai/storage/monitoring_file_uploads/monitoring_1/field_252/QHrCHxV24C6XBXD6eXSuFRQpG9lXXKFsOfdn9q0v.xlsx
</t>
  </si>
  <si>
    <t>Отбор муниципальных районов и городских округов Новосибирской области для предоставления субсидии из областного бюджета Новосибирской области бюджетам муниципальных районов и городских округов Новосибирской области на софинансирование мероприятий муниципальных программ развития территориального общественного самоуправления</t>
  </si>
  <si>
    <t>Государственная програма "Развитие институтов региональной политики и гражданского общества в Новосибирской области"; Комплекс процессных мероприятий "Содействие развитию местного самоуправления".</t>
  </si>
  <si>
    <t xml:space="preserve">https://app-prod.xn--80apaohbc3aw9e.xn--p1ai/storage/monitoring_file_uploads/monitoring_1/field_12/3ecFPn6AJjtEX2J4WTua5vcItDLB3yMDI9AHOsJw.docx
</t>
  </si>
  <si>
    <t>Постановление Правительства Новосибирской области от 26.12.2018 № 570-п "Об утверждении государственной программы Новосибирской области "Развитие институтов региональной политики и гражданского общества в Новосибирской области"</t>
  </si>
  <si>
    <t xml:space="preserve">https://app-prod.xn--80apaohbc3aw9e.xn--p1ai/storage/monitoring_file_uploads/monitoring_1/field_14/8rqdQHW8DYJJQtmDx5PxSLo5XPJrhDGTEZh9EMSc.docx
</t>
  </si>
  <si>
    <t>Постановление Губернатора Новосибирской области от 01.02.2018 № 21 "О мерах по созданию условий для развития территориального общественного самоуправления в муниципальных образованиях Новосибирской области"; Постановление Правительства Новосибирской области от 03.03.2020 № 40-п "О Правилах формирования, предоставления и распределения субсидий из областного бюджета Новосибирской области бюджетам муниципальных образований Новосибирской области"</t>
  </si>
  <si>
    <t xml:space="preserve">https://app-prod.xn--80apaohbc3aw9e.xn--p1ai/storage/monitoring_file_uploads/monitoring_1/field_22/UdN73fuJilONxgGWiHRxHTT1WDCPnxB7KWLPbyl1.docx
https://app-prod.xn--80apaohbc3aw9e.xn--p1ai/storage/monitoring_file_uploads/monitoring_1/field_22/B9UEpfTCDKR5Hj3dtuQ8JPVyvJkqv7FHiPpH5wL0.docx
</t>
  </si>
  <si>
    <t>Муниципальные районы и городские округа Новосибирской области</t>
  </si>
  <si>
    <t>3.34</t>
  </si>
  <si>
    <t>Проекты патриотической направленности</t>
  </si>
  <si>
    <t>Сбор сведений не велся</t>
  </si>
  <si>
    <t>Протокол заседания комиссии по рассмотрению заявок на предоставление в 2024 году субсидий из областного бюджета Новосибирской области бюджетам муниципальных районов и городских округов Новосибирской области на софинансирование мероприятий муниципальных программ развития территориального общественного самоуправления</t>
  </si>
  <si>
    <t>https://minregion.nso.ru/page/10281</t>
  </si>
  <si>
    <t>Размещение информации о проведении отбора на официальном сайте министерства региональной политики Новосибирской области.
Размещение информации о проведении отбора на официальном сайте Ассоциации "Совет муниципальных образований".
Направление информации о проведении отбора через систему электронного документооборота и делопроизводства Новосибирской области.
Экспертная сессия "ТОС – перспектива и развитие территорий" на  V Региональном Форуме местного самоуправления.</t>
  </si>
  <si>
    <t>Семинар-диалог, Экспертная сессия (1-2 раза в год).
Главы и специалисты администраций муниципальных районов и городских округов, представители ресурсных центров Новосибирской области</t>
  </si>
  <si>
    <t>Капустина Надежда Сергеевна</t>
  </si>
  <si>
    <t>Консультант управления информационно-методического обеспечения органов местного самоуправления министерства региональной политики Новосибирской области</t>
  </si>
  <si>
    <t xml:space="preserve">+7 (383) 238-65-76
</t>
  </si>
  <si>
    <t xml:space="preserve">kapns@nso.ru
</t>
  </si>
  <si>
    <t xml:space="preserve">https://app-prod.xn--80apaohbc3aw9e.xn--p1ai/storage/monitoring_file_uploads/monitoring_1/field_252/FewuYdQTgpErpIMYZCSx4OuuDKJeMZKv63EGFxx9.xlsx
</t>
  </si>
  <si>
    <t>Колодезникова Светлана Романовна</t>
  </si>
  <si>
    <t>Республика Саха (Якутия)</t>
  </si>
  <si>
    <t>1. Указ Главы РС(Я) от 01.12.21020 № 1542 «О проекте Родные города и села». 2.Постановление Правительства Республики Саха (Якутия) № 358 от 23.06.2022г. «О государственной программе Республики Саха (Якутия) "Управление государственными финансами и государственным долгом"»</t>
  </si>
  <si>
    <t>1. Родные города и села.                                                            2. Программа поддержки местных инициатив</t>
  </si>
  <si>
    <t>Постановление Правительства Республики Саха (Якутия) № 358 от 23.06.2022г. «О государственной программе Республики Саха (Якутия) "Управление государственными финансами и государственным долгом"»</t>
  </si>
  <si>
    <t xml:space="preserve">https://app-prod.xn--80apaohbc3aw9e.xn--p1ai/storage/monitoring_file_uploads/monitoring_1/field_12/Ae5GTU9TxOO7Ht9URLRa007H3ELrB5VoU7t0Jeb6.pdf
</t>
  </si>
  <si>
    <t>Указ Главы РС(Я) от 01.12.21020 № 1542 «О проекте Родные города и села», Постановление Правительства Республики Саха (Якутия) № 358 от 23.06.2022г. «О государственной программе Республики Саха (Якутия) "Управление государственными финансами и государственным долгом"»,                              ПОСТАНОВЛЕНИЕ ПРАВИТЕЛЬСТВА РС(Я) от 20 мая 2017 г. N 170 «О РЕАЛИЗАЦИИ НА ТЕРРИТОРИИ РЕСПУБЛИКИ САХА (ЯКУТИЯ) ПРОЕКТОВ РАЗВИТИЯ ОБЩЕСТВЕННОЙ ИНФРАСТРУКТУРЫ, ОСНОВАННЫХ НА МЕСТНЫХ ИНИЦИАТИВАХ»</t>
  </si>
  <si>
    <t>ЗАКОН РЕСПУБЛИКИ САХА (ЯКУТИЯ) О ГОСУДАРСТВЕННОМ БЮДЖЕТЕ РЕСПУБЛИКИ САХА (ЯКУТИЯ) НА 2023 ГОД И НА ПЛАНОВЫЙ ПЕРИОД 2024 И 2025 ГОДОВ  от 9 декабря 2022 года 2553-З N 1015-VI</t>
  </si>
  <si>
    <t>Указ Главы Республики Саха (Якутия) от 27.08.2019 № 712 «О государственной программе Республики Саха (Якутия) «Управление государственными финансами и государственным долгом»</t>
  </si>
  <si>
    <t xml:space="preserve">https://app-prod.xn--80apaohbc3aw9e.xn--p1ai/storage/monitoring_file_uploads/monitoring_1/field_20/yRLzLUbbnLCYBtJwDnf1OiELeyceLYtghsEsHRbf.pdf
</t>
  </si>
  <si>
    <t>Указ Главы Республики Саха (Якутия) от 1.12.2020г. № 1542 " О проекте "Родные города и села""</t>
  </si>
  <si>
    <t xml:space="preserve">https://app-prod.xn--80apaohbc3aw9e.xn--p1ai/storage/monitoring_file_uploads/monitoring_1/field_22/ID1vH6s3X7fZQGw2PmaVxbULr7PDGieV6i2gGeoK.pdf
</t>
  </si>
  <si>
    <t>Министерство финансов РС(Я) - Программа поддержки местных инициатив</t>
  </si>
  <si>
    <t>Министерство сельского хозяйства РС(Я) - Благоустройство сельских территорий
Министерство финансов РС(Я) - Программа поддержки местных инициатив
Министерство строительства РС(Я) - Общереспубликанское движение добрых дел «Моя Якутия в ХХI веке»
Управление архитектуры и градостроительства при Главе РС(Я)- Формирование комфортной городской среды, 1000 Дворов на Дальнем Востоке</t>
  </si>
  <si>
    <t>Муниципальные образования</t>
  </si>
  <si>
    <t>Формирование комфортной городской среды
1000 Дворов на Дальнем Востоке
Благоустройство сельских территорий</t>
  </si>
  <si>
    <t>Министерство строительства и жилищно-коммунального хозяйства Российской Федерации, Министерство сельского хозяйства Российской Федерации, Министерство Российской Федерации по развитию Дальнего Востока и Арктики</t>
  </si>
  <si>
    <t>Министерство сельского хозяйства РС(Я)  Управление архитектуры и градостроительства при Главе РС(Я)</t>
  </si>
  <si>
    <t>вклад населения и внебюджетных источников в реализацию проекта в неденежной форме (материалы и другие формы) - минимальный уровень не устанавливается. https://ppmi.yakutia.click/Home</t>
  </si>
  <si>
    <t xml:space="preserve">https://app-prod.xn--80apaohbc3aw9e.xn--p1ai/storage/monitoring_file_uploads/monitoring_1/field_57/2LGdG3QQt4RHMQOeJqTsR0jUFtsfGbMtVHN6cV4E.pdf
</t>
  </si>
  <si>
    <t>электро-тепло-газоснабжение, стелы, услуги связи, площадки для выгула собак, автобусные остановки</t>
  </si>
  <si>
    <t>Способ расчета количества благополучателей: 
При  заполнении заявки для участия в конкурсном отборе проектов развития общественной
инфраструктуры, основанных на местных инициативах, каждое муниципальное образование в п. 4.2. Социальная эффективность от реализации проекта указывает количество или группу населения, которые регулярно будут пользоваться результатами выполненного проекта (например, в случае ремонта улицы прямые благополучатели – это жители этой и прилегающих улиц, которые регулярно ходят или ездят по отремонтированной улице).</t>
  </si>
  <si>
    <t>87.8</t>
  </si>
  <si>
    <t>https://14.rosstat.gov.ru/</t>
  </si>
  <si>
    <t>Анкетирование, предварительные обсуждения. протокол собрания населения населенного пункта или инициативной группы муниципального образования по определению параметров проекта.  аналитическая ведомость по опросу населения по идентификации проблемы в процессе ее предварительного рассмотрения, образцы опросного листа.</t>
  </si>
  <si>
    <t>Очное участие в итоговых собраниях.                     Фото- и видеофиксацию общих собраний населения населенного пункта или инициативной группы муниципального образования.                                  Лист регистрации участников заключительного собрания населения населенного пункта или инициативной группы муниципального образования по определению параметров проекта</t>
  </si>
  <si>
    <t>Привлечение к работе с населением руководителей "Туолбэ" (Местные территориальные объединения граждан) (Количество МО)</t>
  </si>
  <si>
    <t>https://yakutia.click/idea/regions/concepts/</t>
  </si>
  <si>
    <t>Протоколы предварительных и итоговых собраний, анкеты, опросы.</t>
  </si>
  <si>
    <t>Указ Главы РС(Я) от 01.12.21020 № 1542 «О проекте Родные города и села»</t>
  </si>
  <si>
    <t>Указ Главы РС(Я) от 01.12.21020 № 1542 «О проекте Родные города и села», Постановление Правительства Республики Саха (Якутия) № 358 от 23.06.2022г. «О государственной программе Республики Саха (Якутия) "Управление государственными финансами и государственным долгом"»</t>
  </si>
  <si>
    <t>https://yakutia.click/</t>
  </si>
  <si>
    <t>1.Предоставление протоколов предварительных и общих собраний.                                                                                 
2.Подача конкурсных заявок.</t>
  </si>
  <si>
    <t>https://ppmi.yakutia.click/</t>
  </si>
  <si>
    <t xml:space="preserve">Ссылка: https://t.me/ppmi_ykt
Название ресурса: ППМИ Якутия
Ссылка: https://rutube.ru/channel/36682904/
Название ресурса: ППМИ Якутия
</t>
  </si>
  <si>
    <t xml:space="preserve">https://app-prod.xn--80apaohbc3aw9e.xn--p1ai/storage/monitoring_file_uploads/monitoring_1/field_236/54tkiJndb7kv21pZYAx5B6T2BnfPNeuiaZqrUrXp.jpg
</t>
  </si>
  <si>
    <t>Информационное сопровождение и оповещение по отдельному медиа- плану (ТВ, радио), социальные сети</t>
  </si>
  <si>
    <t>https://disk.yandex.ru/d/Niy4t0-oPuUeWA</t>
  </si>
  <si>
    <t>Семинары и видеоконференции</t>
  </si>
  <si>
    <t xml:space="preserve">+7 (411) 234-45-72
</t>
  </si>
  <si>
    <t xml:space="preserve">6008ppmi2@mail.ru
</t>
  </si>
  <si>
    <t>Павлова Лариса Афанасьевна</t>
  </si>
  <si>
    <t>Заместитель министра финансов РС(Я)</t>
  </si>
  <si>
    <t xml:space="preserve">+7 (411) 242-35-43
</t>
  </si>
  <si>
    <t xml:space="preserve">minfin@sakha.gov.ru
</t>
  </si>
  <si>
    <t>Конкурс грантов в форме субсидий ресурсным центрам муниципальных районов, муниципальных и городских округов Новосибирской области из областного бюджета Новосибирской области на реализацию социально значимых проектов, направленных на развитие общественных инициатив и социально ориентированных некоммерческих организаций</t>
  </si>
  <si>
    <t>Конкурс общественных стартапов "Со мной регион успешнее"</t>
  </si>
  <si>
    <t>Государственная программа Новосибирской области «Развитие институтов региональной политики и гражданского общества в Новосибирской области»; Комплекс процессных мероприятий «Государственная поддержка общественных инициатив, социально ориентированных некоммерческих организаций и развития институтов гражданского общества в Новосибирской области»; Мероприятие (результат) № 000186 «Обеспечена финансовая поддержка ресурсных центров на реализацию программ, проектов, направленных на развитие общественных инициатив и социально ориентированных некоммерческих организаций»</t>
  </si>
  <si>
    <t xml:space="preserve">https://app-prod.xn--80apaohbc3aw9e.xn--p1ai/storage/monitoring_file_uploads/monitoring_1/field_12/RWrH5Z9hqHB7iVDRE09aZduvurChMrHCW5FCatDu.docx
</t>
  </si>
  <si>
    <t>Постановление Правительства Новосибирской области от 26.12.2018 № 570-п</t>
  </si>
  <si>
    <t xml:space="preserve">https://app-prod.xn--80apaohbc3aw9e.xn--p1ai/storage/monitoring_file_uploads/monitoring_1/field_14/xJMYgAa2Y5S7hLYxaxJwcgiZnz7WVH955lPeYTXH.docx
</t>
  </si>
  <si>
    <t>Региональные ресурсные центры</t>
  </si>
  <si>
    <t>Трудовое участие жителей поселения и учреждений в реализации проектов</t>
  </si>
  <si>
    <t xml:space="preserve">https://app-prod.xn--80apaohbc3aw9e.xn--p1ai/storage/monitoring_file_uploads/monitoring_1/field_57/bIip14sBYulVvnFIk5KBgFpMw7NBsnRtEmXq6T8u.docx
</t>
  </si>
  <si>
    <t>2.87</t>
  </si>
  <si>
    <t>Региональная молодежная общественная организация "Актив", Фонд "Сибирский Центр Поддержки Общественных Инициатив", Благотворительный фонд поддержки общественных инициатив "Сибирский", Автономная некоммерческая организация "Центр поддержки и реализации проектов в области культуры, спорта и образования "Культурный город"</t>
  </si>
  <si>
    <t xml:space="preserve">https://app-prod.xn--80apaohbc3aw9e.xn--p1ai/storage/monitoring_file_uploads/monitoring_1/field_168/BGjcBt17fLh7kZc4oX9zerL0s9rJ1NoD4P06cHcY.docx
</t>
  </si>
  <si>
    <t>Региональный бюджет</t>
  </si>
  <si>
    <t>Проектные идеи подавались на электронную почту организаторов конкурса</t>
  </si>
  <si>
    <t>https://minregion.nso.ru/page/10877</t>
  </si>
  <si>
    <t xml:space="preserve">Ссылка: https://nko.nso.ru/page/6669
Название ресурса: Портал информационной поддержки СО НКО и развития гражданских инициатив Новосибирской области
Ссылка: https://vk.com/public211808601
Название ресурса: Официальная страница Практики в социальных сетях
</t>
  </si>
  <si>
    <t>Информационное сопровождение на портале информационной поддержки социально ориентированных некоммерческих организаций и развития гражданских инициатив Новосибирской области</t>
  </si>
  <si>
    <t>Кригер Ирина Викторовна</t>
  </si>
  <si>
    <t>Консультант управления по связям с общественностью и патриотическому воспитанию министерства региональной политики Новосибирской</t>
  </si>
  <si>
    <t xml:space="preserve">+7 (383) 238-65-89
</t>
  </si>
  <si>
    <t xml:space="preserve">kgi@nso.ru
</t>
  </si>
  <si>
    <t xml:space="preserve">https://app-prod.xn--80apaohbc3aw9e.xn--p1ai/storage/monitoring_file_uploads/monitoring_1/field_252/tk04xgnbGBUIgpP5Qhgc1Ms1jk29l6QB88rHZWh8.xlsx
</t>
  </si>
  <si>
    <t>Самарская область</t>
  </si>
  <si>
    <t>Поддержка инициатив населения муниципальных образований в Самарской области</t>
  </si>
  <si>
    <t>Губернаторский проект "СОдействие"</t>
  </si>
  <si>
    <t>Государственная программа Самарской области "Поддержка инициатив населения муниципальных образований в Самарской области"</t>
  </si>
  <si>
    <t xml:space="preserve">https://app-prod.xn--80apaohbc3aw9e.xn--p1ai/storage/monitoring_file_uploads/monitoring_1/field_12/76607LiGrT9NhVtZ5kRl5ZqMfwimxqUpQsy9ruSP.pdf
</t>
  </si>
  <si>
    <t>Постановление Правительства Самарской области от 17.05.2017 N 323</t>
  </si>
  <si>
    <t xml:space="preserve">https://app-prod.xn--80apaohbc3aw9e.xn--p1ai/storage/monitoring_file_uploads/monitoring_1/field_14/1RO12CTwtGerF2dioByG93PIHuC2gTtOWKl2RIxp.pdf
</t>
  </si>
  <si>
    <t>Постановление Правительства Самарской области от 28.02.2024 № 121 «Об утверждении Распределения в 2024 году субсидий из областного бюджета местным бюджетам в целях софинансирования расходных обязательств муниципальных образований в Самарской области, направленных на решение вопросов местного значения и связанных с реализацией мероприятий по поддержке общественных проектов» Постановление Правительства Самарской области от 21 июня 2024 № 460 «Об утверждении распределения в 2024 году субсидий из областного бюджета местным бюджетам в целях софинансирования расходных обязательств муниципальных образований в самарской области, направленных на решение вопросов местного значения и связанных с реализацией мероприятий по поддержке решений референдумов (сходов) об использовании средств самообложения граждан</t>
  </si>
  <si>
    <t xml:space="preserve">https://app-prod.xn--80apaohbc3aw9e.xn--p1ai/storage/monitoring_file_uploads/monitoring_1/field_16/OnD8cNl872t8ZWtgj7s6Y7oJZKaFJPbWwAp47MyO.pdf
https://app-prod.xn--80apaohbc3aw9e.xn--p1ai/storage/monitoring_file_uploads/monitoring_1/field_16/aMfyO5QtXk9JSdX291Aa1kmnwFrGzab14W2kz1KA.pdf
</t>
  </si>
  <si>
    <t>Закон Самарской области от 29.12.2020 N 148-ГД "Об основах инициативного бюджетирования в Самарской области" (принят Самарской Губернской Думой 22.12.2020)</t>
  </si>
  <si>
    <t xml:space="preserve">https://app-prod.xn--80apaohbc3aw9e.xn--p1ai/storage/monitoring_file_uploads/monitoring_1/field_18/cTETTmzpqNpNJFUnQbuewPsbmWjuvl5BIgDajGUl.pdf
</t>
  </si>
  <si>
    <t>Постановление Правительства Самарской области от 12.07.2017 N 441 (ред. от 28.06.2022) "О Стратегии социально-экономического развития Самарской области на период до 2030 года" Указ Губернатора Самарской области от 09.01.2025 N 1-У "Об утверждении Программы социально-экономического развития Самарской области на 2024 - 2029 годы"</t>
  </si>
  <si>
    <t xml:space="preserve">https://app-prod.xn--80apaohbc3aw9e.xn--p1ai/storage/monitoring_file_uploads/monitoring_1/field_20/M8oItvizJEBI3IWipmlG97rcMSSMf966fGRDW49T.pdf
https://app-prod.xn--80apaohbc3aw9e.xn--p1ai/storage/monitoring_file_uploads/monitoring_1/field_20/L4gmfV7WLbAok9a2dEOlYY5rOxQvGTSbgU1yCR5M.pdf
</t>
  </si>
  <si>
    <t>Постановление Правительства Самарской области от 04.08.2017 N 514  "Об образовании конкурсной комиссии по проведению конкурсного отбора общественных проектов развития территорий муниципальных образований в Самарской области для предоставления субсидий из областного бюджета местным бюджетам в целях софинансирования расходных обязательств муниципальных образований в Самарской области, связанных с реализацией мероприятий по поддержке инициатив населения муниципальных образований в Самарской области" (вместе с "Положением о конкурсной комиссии по проведению конкурсного отбора общественных проектов развития территорий муниципальных образований в Самарской области для предоставления субсидий из областного бюджета местным бюджетам в целях софинансирования расходных обязательств муниципальных образований в Самарской области, связанных с реализацией мероприятий по поддержке инициатив населения муниципальных образований в Самарской области") Приказ департамента внутренней политики Самарской области от 11 марта 2024 № 3-п «О реализации отдельных полномочий, направленных на выполнение государственной программы самарской области «Поддержка инициатив населения муниципальных образований в Самарской области»</t>
  </si>
  <si>
    <t xml:space="preserve">https://app-prod.xn--80apaohbc3aw9e.xn--p1ai/storage/monitoring_file_uploads/monitoring_1/field_22/khrpEkGJilbHGrbPH1hpZ7ihmuZJF3Yt9puoWupY.pdf
https://app-prod.xn--80apaohbc3aw9e.xn--p1ai/storage/monitoring_file_uploads/monitoring_1/field_22/J1fY4eOmZiBz5ycSX6XqxyiXvwXlLIQzdT48YBWS.pdf
</t>
  </si>
  <si>
    <t>Департамент внутренней политики Самарской области</t>
  </si>
  <si>
    <t>Департамент управления делами Губернатора Самарской области и Правительства Самарской области</t>
  </si>
  <si>
    <t>Городские и сельские поселения муниципальных районов Самарской области, городские округа, внутригородские районы г.о. Самара</t>
  </si>
  <si>
    <t>Финансовая оценка нефинансового участия не применяется. Нефинансовый вклад указывается в заявке при направлении общественного проекта на конкурсный отбор. При этом в случае содержания в заявке сведений о нефинансовом вкладе, это учитывается при начислении баллов.</t>
  </si>
  <si>
    <t xml:space="preserve">https://app-prod.xn--80apaohbc3aw9e.xn--p1ai/storage/monitoring_file_uploads/monitoring_1/field_57/ggWPv8eosz2ItlBsBoEDGUJ0cHBEdLAQ9TQrwA54.pdf
https://app-prod.xn--80apaohbc3aw9e.xn--p1ai/storage/monitoring_file_uploads/monitoring_1/field_57/Wy3fA3Tk5KBXXg0Fyp3cf8lKRRu73wfnw8oFdqbf.pdf
</t>
  </si>
  <si>
    <t>Расчет благополучателей основан на направлениях реализации общественных проектов и исходит из специфики их реализации, в связи с чем каждый муниципалитет самостоятельно осуществляет расчет благополучателей. При этом к расчету предъявляется определенное требование. Обязательно долно быть несколько переменных и использование математических формул и операций. 
В заявке пункт расчета благополучателей является обязательным (вид прилагается)
Также Приказом Департамента внутренней политики Самарской области утверждены методические рекомендации по расчету благополучателей</t>
  </si>
  <si>
    <t xml:space="preserve">https://app-prod.xn--80apaohbc3aw9e.xn--p1ai/storage/monitoring_file_uploads/monitoring_1/field_159/ULtQ7O6BkYgQ4CdKvr1bfOX615k99ylGEfJCRUhY.pdf
https://app-prod.xn--80apaohbc3aw9e.xn--p1ai/storage/monitoring_file_uploads/monitoring_1/field_159/gMZLwMoCBidcJHN1UTjlpzze4xrUcXYiNUlgPqJD.pdf
</t>
  </si>
  <si>
    <t>https://63.rosstat.gov.ru/population</t>
  </si>
  <si>
    <t>Участие в предварительном обсуждении обозначается в итоговом протоколе собрания граждан</t>
  </si>
  <si>
    <t>Участие в предварительном обсуждении обозначается в итоговом протоколе конференции граждан</t>
  </si>
  <si>
    <t>В формате голосований в социальных сетях, через специально созданные группы, через комментарии к постам с объявлением о начале приема заявок</t>
  </si>
  <si>
    <t>Фиксация обращений проектных идей через общественные приемные и депутатов осуществляется в заявках на участие в конкурсном отборе в разделе "Описание проблемы". Количество заявок, содержащих информацию об обращении к деутататм</t>
  </si>
  <si>
    <t>Протокол схода/собрания/коференции граждан с указанием количества жителей, имеющих право участвовать в обсуждении</t>
  </si>
  <si>
    <t>Протокол коференции граждан/делегатов с указанием количества жителей, имеющих право</t>
  </si>
  <si>
    <t>https://vk.com/gpso63</t>
  </si>
  <si>
    <t>Программа "Губернаторский проект "СОдействие" с 1 января 2025 года переименована в "Народный бюджет Самарской области".
В 2024 году на странице в ВКонтакте осуществлялось информирование населения об основных этапах участия в программе. С 2025 года планируется цифровизация процессов ИБ в регионе и полная трансформация программы.
Логотип и иная информация приведена 2024 года</t>
  </si>
  <si>
    <t>https://www.samregion.ru/open_government/narodnyj-byudzhet-samarskoj-oblasti/</t>
  </si>
  <si>
    <t xml:space="preserve">Ссылка: https://vk.com/gpso63
Название ресурса: Социальная сеть "ВКонтакте"
</t>
  </si>
  <si>
    <t xml:space="preserve">https://app-prod.xn--80apaohbc3aw9e.xn--p1ai/storage/monitoring_file_uploads/monitoring_1/field_236/T3WdzyT9SEde2y4XK3nzIiqketVAhIgTb4ugNI6q.png
</t>
  </si>
  <si>
    <t>4 обучающих мероприятий проводились для муниципальных образований Самарской области по вопросам участия в государственной программе, в очном формате с демонстрационным материалом.
2 обучающих мероприятия проводились в режиме ВКС по вопросам предоставления отчетной документации и внесения изменений в количественные показатели</t>
  </si>
  <si>
    <t>Бодрова Ева Михайловна</t>
  </si>
  <si>
    <t>Главный консультант управления координации социально значимых проектов департамента по координации местного самоуправления и социально значимых проектов министерства внутренней политики Самарской области</t>
  </si>
  <si>
    <t xml:space="preserve">+7 (846) 214-48-33
+7 (927) 733-68-43
</t>
  </si>
  <si>
    <t xml:space="preserve">bodrova.e.m@yandex.ru
</t>
  </si>
  <si>
    <t>Черпакова Елена Анатольевна</t>
  </si>
  <si>
    <t>Главный консультант управления бюджетных отношений с органами государственной власти Министерства финансов Самарской области</t>
  </si>
  <si>
    <t>Данилова Марина Владимировна</t>
  </si>
  <si>
    <t>Владимирская область</t>
  </si>
  <si>
    <t>О порядках предоставления и распределения дотаций на поддержку мер по обеспечению  сбалансированности местных бюджетов бюджетам муниципальных образований в целях стимулирования органов местного самоуправления, способствующих развитию гражданского общества путем введения самообложения граждан и через добровольные пожертвования</t>
  </si>
  <si>
    <t>30/70</t>
  </si>
  <si>
    <t>Государственная программа Владимирской области "Управление государственными финансами и государственным долгом Владимирской области". Комплекс процессных мероприятий "Создание условий для развития инициативного бюджетирования во Владимирской области". Основное мероприятие "Стимулирование муниципальных образований, реализующих инициативы граждан"</t>
  </si>
  <si>
    <t>Постановление Губернатора области от 22.03.2013 № 319  "О порядках предоставления и распределения дотаций на поддержку мер по обеспечению  сбалансированности местных бюджетов бюджетам муниципальных образований в целях стимулирования органов местного самоуправления, способствующих развитию гражданского общества путем введения самообложения граждан и через добровольные пожертвования" . Постановление Правительства Владимирской области от 25.12.2023 № 976  "О порядках предоставления и распределения дотаций на поддержку мер по обеспечению  сбалансированности местных бюджетов бюджетам муниципальных образований в целях стимулирования органов местного самоуправления, способствующих развитию гражданского общества путем введения самообложения граждан и через добровольные пожертвования"</t>
  </si>
  <si>
    <t xml:space="preserve">https://app-prod.xn--80apaohbc3aw9e.xn--p1ai/storage/monitoring_file_uploads/monitoring_1/field_14/lv1H3ZruqcJkh4hpTvbHaZYXavtPc6YgSj3nhPsB.pdf
https://app-prod.xn--80apaohbc3aw9e.xn--p1ai/storage/monitoring_file_uploads/monitoring_1/field_14/NuG9IpEqPxr9c3hwuDonwbQNcXZL2Tb3O8xeIDXn.docx
</t>
  </si>
  <si>
    <t>Закон Владимирской области от 9 февраля 2021 г. № 12-ОЗ "Об отдельных вопросах в сфере регулирования отношений по реализации инициативных проектов, выдвигаемых для получения финансовой поддержки за счет межбюджетных трансфертов из областного бюджета, во Владимирской области"</t>
  </si>
  <si>
    <t xml:space="preserve">https://app-prod.xn--80apaohbc3aw9e.xn--p1ai/storage/monitoring_file_uploads/monitoring_1/field_18/X9TY5RfqvBWE5X27zXK90Kv4NvlbE8qt33o03aTF.pdf
</t>
  </si>
  <si>
    <t>Министерство финансов Владимирской области</t>
  </si>
  <si>
    <t>дотация</t>
  </si>
  <si>
    <t>Количество жителей населенных пунктов, в которых реализованы проекты</t>
  </si>
  <si>
    <t>45.53</t>
  </si>
  <si>
    <t>https://33.rosstat.gov.ru/demograf</t>
  </si>
  <si>
    <t>Протокол собрания граждан, проживающих в населенном пункте, входящем в состав поселения, по вопросу принятия решения об использовании средств добровольных пожертвований</t>
  </si>
  <si>
    <t>https://mf.avo.ru/podderzka-iniciativ-naselenia</t>
  </si>
  <si>
    <t>Обучающие семинары для старост сельских населенных пунктов муниципальных образований Владимирской области в формате "Корпоративного университета" по отдельному графику</t>
  </si>
  <si>
    <t>консультант отдела межбюджетных отношений и анализа консолидированного бюджета Министерства финансов Владимирской области</t>
  </si>
  <si>
    <t xml:space="preserve">+7 (492) 232-50-71
</t>
  </si>
  <si>
    <t xml:space="preserve">bud@vladfin.ru
</t>
  </si>
  <si>
    <t>Реализация на территории Республики Саха (Якутия) проектов школьного и молодежного инициативного бюджетирования</t>
  </si>
  <si>
    <t>Постановление Правительства Республики Саха (Якутия) № 358 от 23.06.2022г. «О государственной программе Республики Саха (Якутия) "Управление государственными финансами и государственным долгом"», ведомственный проект №1 «Софинансирование проектов развития общественной инфраструктуры, основанных на местных инициативах», мероприятие №2 "Реализация на территории Республики Саха (Якутия) проектов школьного и молодежного инициативного бюджетирования"</t>
  </si>
  <si>
    <t xml:space="preserve">https://app-prod.xn--80apaohbc3aw9e.xn--p1ai/storage/monitoring_file_uploads/monitoring_1/field_12/MDDyUwHmTZqBUlTYKyI6y450YbA6WwWzVy4ygtv3.pdf
</t>
  </si>
  <si>
    <t>"Постановление Правительства Республики Саха (Якутия) №326 от 05.07.2023 г. ""О внесении изменений в государственную программу Республики Саха (Якутия) «Управление государственными финансами и государственным долгом», утвержденную постановлением Правительства Республики Саха (Якутия) от 23 июня 2022 г. № 358"""</t>
  </si>
  <si>
    <t xml:space="preserve">https://app-prod.xn--80apaohbc3aw9e.xn--p1ai/storage/monitoring_file_uploads/monitoring_1/field_14/OL3uXLvfpjuBWo3uKWN3LQyXoepVBOWlf9rqnFn9.pdf
https://app-prod.xn--80apaohbc3aw9e.xn--p1ai/storage/monitoring_file_uploads/monitoring_1/field_14/zgrFiQlsbTxdEd3v8XeNVTEFAuiYqV68uqWxVZel.pdf
</t>
  </si>
  <si>
    <t>Постановление Правительства Республики Саха (Якутия) № 358 от 23.06.2022г. «О государственной программе Республики Саха (Якутия) "Управление государственными финансами и государственным долгом"», бессрочно в соответствии с Законом о Бюджете Республики Саха (Якутия)</t>
  </si>
  <si>
    <t xml:space="preserve">https://app-prod.xn--80apaohbc3aw9e.xn--p1ai/storage/monitoring_file_uploads/monitoring_1/field_20/dIu0Vn1V68rhFvaCruT6EagrsVDbTSJTkCl0AOI8.pdf
</t>
  </si>
  <si>
    <t>Постановление Правительства РС(Я) от 15.02.2024 года №59 "Об утверждении методики распределения и правил предоставления иных межбюджетных трансфертов из государственного бюджета Республики Саха (Якутия) местным бюджетам на поддержку развития школьного и молодежного инициативного бюджетирования в сфере образования"</t>
  </si>
  <si>
    <t xml:space="preserve">https://app-prod.xn--80apaohbc3aw9e.xn--p1ai/storage/monitoring_file_uploads/monitoring_1/field_22/19OMmFUeCFTDwTwDFBN0OKF7sRSkyb939t2sdTe5.pdf
</t>
  </si>
  <si>
    <t>Министерство финансов Республики Саха (Якутия)</t>
  </si>
  <si>
    <t>Общешкольное голосование</t>
  </si>
  <si>
    <t>В пилотном проекте участвовали 19 общеобразовательных организаций</t>
  </si>
  <si>
    <t>https://ppmi.yakutia.click/Home</t>
  </si>
  <si>
    <t xml:space="preserve">Ссылка: https://t.me/ppmi_ykt
Название ресурса: ППМИ Якутия
Ссылка: https://vk.com/club213114871
Название ресурса: ППМИ Якутия
</t>
  </si>
  <si>
    <t>https://cloud.mail.ru/public/fDfQ/F8jF6HtM7</t>
  </si>
  <si>
    <t xml:space="preserve">https://app-prod.xn--80apaohbc3aw9e.xn--p1ai/storage/monitoring_file_uploads/monitoring_1/field_236/M1rtwT6GqpnwQG0erwhKdhHQoYafxbreu2WOMiWO.pdf
</t>
  </si>
  <si>
    <t>Во время пилотного проекта рекламная кампания не проводилась</t>
  </si>
  <si>
    <t>"Рекомендации для педагогов школ по вовлечению школьников в проект ""Школьное инициативное бюджетирование"" в Республике Саха (Якутия)
 https://cloud.mail.ru/public/fDfQ/F8jF6HtM7"</t>
  </si>
  <si>
    <t>Ежегодный образовательный интенсив по школьному инциативному бюджетированию с участием экспертов ЦИБ НИФИ Минфина РФ, рабочая встреча с директорами школ</t>
  </si>
  <si>
    <t>Феофанова Айгылана Егоровна</t>
  </si>
  <si>
    <t>Специалист по школьному инициативному бюджетированию</t>
  </si>
  <si>
    <t xml:space="preserve">+7 (411) 232-51-38
</t>
  </si>
  <si>
    <t xml:space="preserve">shkibykt@mail.ru
</t>
  </si>
  <si>
    <t>специалист по школьному инициативному бюджетированию Министерства финансов Республики Саха (Якутия)</t>
  </si>
  <si>
    <t>Реализация проектов инициативного бюджетирования по развитию сети предуниверсариев на базе муниципальных образовательных организаций Республики Башкортостан</t>
  </si>
  <si>
    <t>Предуниверсиарии</t>
  </si>
  <si>
    <t>Постановление Правительства Республики Башкортостан от 14 марта 2022 года № 64 «О внесении изменений в государственную программу "Развитие науки и технологий в Республике Башкортостан"»</t>
  </si>
  <si>
    <t xml:space="preserve">https://app-prod.xn--80apaohbc3aw9e.xn--p1ai/storage/monitoring_file_uploads/monitoring_1/field_14/fSIuLtM97hrgOYISVIGKn63Lp7jDvixBC617BTBQ.docx
</t>
  </si>
  <si>
    <t>Закон Республики Башкортостан от 18 декабря 2023 года № 31-з "О бюджете Республики Башкортостан на 2024 год и на плановый период 2025 и 2026 годов"</t>
  </si>
  <si>
    <t xml:space="preserve">https://app-prod.xn--80apaohbc3aw9e.xn--p1ai/storage/monitoring_file_uploads/monitoring_1/field_16/D3CucFAMfpab4zowGCaUYfza9YmKrVrNmSArMkU7.docx
</t>
  </si>
  <si>
    <t>Постановление Правительства Республики Башкортостан  от 11 сентября 2023 года № 538 «Об утверждении Приоритетной региональной  программы "Развитие инициативного бюджетирования в Республике Башкортостан"». Срок реализации 2023-2025 годы.</t>
  </si>
  <si>
    <t xml:space="preserve">https://app-prod.xn--80apaohbc3aw9e.xn--p1ai/storage/monitoring_file_uploads/monitoring_1/field_20/XCEtyN5wZvtraFAaF9XUgOCOGXsnGu0Hc0wbRMrm.docx
</t>
  </si>
  <si>
    <t>Указ Главы Республики Башкортостан от 6 сентября 2021 года № УГ-473 «О реализации на территории Республики Башкортостан проектов инициативного бюджетирования, основанных на инициативах школьников, и по развитию сети предуниверсариев в муниципальных образованиях Республики Башкортостан»; Постановление Правительства Республики Башкортостан от 27 декабря 2021 года № 726 «О реализации на территории Республики Башкортостан проектов инициативного бюджетирования, основанных на инициативах школьников, и по развитию сети предуниверсариев в муниципальных образованиях Республики Башкортостан»; Приказ Министерства образования и науки Республики Башкортостан от 18 января 2023 года № 117 «Об утверждении перечня документов и типовых форм документов, представляемых для участия в конкурсном отборе на предоставление субсидий из бюджета Республики Башкортостан бюджетам муниципальных районов и городских округов Республики Башкортостан на реализацию проектов инициативного бюджетирования, основанных на инициативах школьников муниципальных образовательных учреждений Республики Башкортостан, и по развитию сети предуниверсариев на базе муниципальных образовательных учреждений Республики Башкортостан»</t>
  </si>
  <si>
    <t xml:space="preserve">https://app-prod.xn--80apaohbc3aw9e.xn--p1ai/storage/monitoring_file_uploads/monitoring_1/field_22/ZjAn1MGetdO3v4ZAYkl98qXukUtyjca3eS3HKTP4.docx
https://app-prod.xn--80apaohbc3aw9e.xn--p1ai/storage/monitoring_file_uploads/monitoring_1/field_22/Oje4MU9eJMFkHBva2fXFjNDtvfaKo0d4VK5l7eE4.docx
</t>
  </si>
  <si>
    <t>Министерство образования и науки Республики Башкортостан</t>
  </si>
  <si>
    <t>Неоплачиваемые работы</t>
  </si>
  <si>
    <t xml:space="preserve">https://app-prod.xn--80apaohbc3aw9e.xn--p1ai/storage/monitoring_file_uploads/monitoring_1/field_57/yCVSJ6Dx14JCCtd66kFk7B4TjmguY5gKlQKLwQwO.docx
</t>
  </si>
  <si>
    <t>Количество определено количеством учащихся 7-11 классов, для которых создавался Предуниверсарий и которые охвачены мероприятиями в Предуниверсарии</t>
  </si>
  <si>
    <t>https://02.rosstat.gov.ru/folder/254914064361</t>
  </si>
  <si>
    <t xml:space="preserve">https://app-prod.xn--80apaohbc3aw9e.xn--p1ai/storage/monitoring_file_uploads/monitoring_1/field_168/ZK8ZmjgA2AYkIhLWVAsEWc22EOlgU1ELRCRji6XQ.pdf
</t>
  </si>
  <si>
    <t>Подача проектных идей не фиксируется</t>
  </si>
  <si>
    <t>Протокол общешкольного голосования</t>
  </si>
  <si>
    <t>https://nocrb.ru/ib2024</t>
  </si>
  <si>
    <t>Информация о реализации сети предуниверсариев размещена на официальном сайте https://nocrb.ru/ib2024</t>
  </si>
  <si>
    <t>Обучающие семинары по организации подготовки проектов, деловые игры с представителями администраций муниципальных образований, педагогами и учащимися общеобразовательных организаций</t>
  </si>
  <si>
    <t xml:space="preserve">https://app-prod.xn--80apaohbc3aw9e.xn--p1ai/storage/monitoring_file_uploads/monitoring_1/field_252/rjgpPEuDz6GDAAlfbl3PrgnNGobgAPxQNcRGiHYQ.xlsx
</t>
  </si>
  <si>
    <t>Иркутская область</t>
  </si>
  <si>
    <t>мероприятия перечня проектов народных инициатив</t>
  </si>
  <si>
    <t>проект "Народные инициативы"</t>
  </si>
  <si>
    <t>государственная программа «Экономическое развитие и инновационная экономика»   подпрограмма «Государственная политика в сфере экономического развития Иркутской области» основное мероприятие «Обеспечение эффективного управления экономическим развитием Иркутской области»    мероприятие «Субсидии местным бюджетам на реализацию мероприятий перечня проектов народных инициатив»</t>
  </si>
  <si>
    <t>постановление Правительства Иркутской области от 24.10.2013 г. № 448-пп</t>
  </si>
  <si>
    <t>1. Закон Иркутской области от 20.12.2023 № 161-ОЗ «Об областном бюджете на 2024 и на плановый период 2025 и 2026 годов»; 2. Положение о предоставлении субсидий из областного бюджета местным бюджетам в целях софинансирования расходных обязательств муниципальных образований Иркутской области на реализацию мероприятий перечня проектов народных инициатив (постановление Правительства Ирктуской области от 14.02.2019 г. 108-пп); 3. Положение о Комиссии по реализации проектов народных инициатив (постановление Правительства Иркутской области от 16.05.2014 г.  № 247-пп); 4.  Комиссия по реализации проектов народных инициатив (распоряжение Правительства Иркутской области от 14.05.2012 г. № 248-рп); 5. Форма соглашения о предоставлении и расходовании  субсидий из областного бюджета местным бюджетам в целях софинансирования расходных обязательств муниципальных образований Иркутской области на реализацию мероприятий перечня проектов народных инициатив (постановление Правительства Иркутской области от 24.09.2018 года  № 675-пп, приказ министерства финансов Иркутской области от 24.08.2023 № 42н-мпр); 6. Предельный уровень софинансирования Иркутской области объема расходного обязательства муниципального образования на 2024 год и на плановый период 2025 и 2026 годов, утв. распоряжением Правительства Иркутской области от 25.07.2023 г. № 488-рп.</t>
  </si>
  <si>
    <t>министерство экономического развития и промышленности Иркутской области</t>
  </si>
  <si>
    <t>бюджет муниципального образования/финансовый орган муниципального образования</t>
  </si>
  <si>
    <t>проекты в сйфере дошкольного образования и ремонтов муниципальной собственности</t>
  </si>
  <si>
    <t>Количество граждан (прямых и заинтересованных благополучателей), получающих выгоду от реализации мероприятия.</t>
  </si>
  <si>
    <t>68.37</t>
  </si>
  <si>
    <t>https://38.rosstat.gov.ru/</t>
  </si>
  <si>
    <t>Комиссия по реализации проектов народных инициатив</t>
  </si>
  <si>
    <t xml:space="preserve">https://app-prod.xn--80apaohbc3aw9e.xn--p1ai/storage/monitoring_file_uploads/monitoring_1/field_168/4pnVnOEu2buukyhKN6yBttznLpCD6wBcMc0CgAfV.doc
https://app-prod.xn--80apaohbc3aw9e.xn--p1ai/storage/monitoring_file_uploads/monitoring_1/field_168/w1P9Px4DWs3GxeYvlQOeRJWFhAuKOeXr3NwFQYKm.pdf
</t>
  </si>
  <si>
    <t>финансирование не осуществлялось, деятельность велась на общественных началах</t>
  </si>
  <si>
    <t>принимают участие МО с численностью населения больше 25 человек</t>
  </si>
  <si>
    <t>https://irkobl.ru/sites/economy/razvitie-municipalnyh-obrazovaniy/initiatives/</t>
  </si>
  <si>
    <t xml:space="preserve">Ссылка: https://expert.irkobl.ru/
Название ресурса: ИАС "Живой регион"
</t>
  </si>
  <si>
    <t>Информация о реализации проекта "Народные инициативы" на системной основе размещалась в областных и муниципальных СМИ, на официальных сайтах Правительства Иркутской области, министерства экономического развития и промышленности Иркутской области, Законодательного Собрания Иркутской области, муниципальных образований региона.</t>
  </si>
  <si>
    <t>обучающие семинары</t>
  </si>
  <si>
    <t>ДЫРДО АННА ГЕННАДЬЕВНА</t>
  </si>
  <si>
    <t>советник отдела сопровождения проектов развития муниципальных образований в управлении государственного регулирования экономики министерства экономического развития и промышленности Иркутской области</t>
  </si>
  <si>
    <t xml:space="preserve">+7 (395) 222-86-31
</t>
  </si>
  <si>
    <t xml:space="preserve">a.dyrdo@govirk.ru
</t>
  </si>
  <si>
    <t>Гладышева Наталья Гельевна</t>
  </si>
  <si>
    <t>ведущий советник отдела исполнения межбюджетных трансфертов в управлении межбюджетных отношений министерства финансов Иркутской области</t>
  </si>
  <si>
    <t xml:space="preserve">+7 (395) 225-62-60
</t>
  </si>
  <si>
    <t xml:space="preserve">n.gladisheva@govirk.ru
</t>
  </si>
  <si>
    <t xml:space="preserve">https://app-prod.xn--80apaohbc3aw9e.xn--p1ai/storage/monitoring_file_uploads/monitoring_1/field_252/0U8GeZ7Gt5mUwbYLJy5PTRPU9rrItmrLye6rNxpQ.xlsx
</t>
  </si>
  <si>
    <t>Шанаева Алла Олеговна</t>
  </si>
  <si>
    <t>Московская область</t>
  </si>
  <si>
    <t>Народный бюджет</t>
  </si>
  <si>
    <t>"Государственная программа Московской области «"О досрочном прекращении реализации государственной программы Московской области "Развитие институтов гражданского общества, повышение эффективности местного самоуправления и реализации молодежной политики в Московской области" и утверждении государственной программы Московской области "Развитие институтов гражданского общества, повышение эффективности местного самоуправления и реализации молодежной политики в Московской области" на 2023-2027 годы"», подпрограмма 3 «Эффективное местное самоуправление в Московской области»,  Основное мероприятие 02. Практики инициативного бюджетирования, Основное мероприятие 02. Практики инициативного бюджетирования, Мероприятие 02.01. Реализация на территории муниципальных образований проектов граждан, сформированных в рамках практик инициативного бюджетирования"</t>
  </si>
  <si>
    <t xml:space="preserve">https://app-prod.xn--80apaohbc3aw9e.xn--p1ai/storage/monitoring_file_uploads/monitoring_1/field_12/ephLJ2jBoHQTjkn3o3z8KiIXRapRpA8pjtNIAEP3.docx
</t>
  </si>
  <si>
    <t>Постановление Правительства Московской области от 04.10.2022 № 1060/35</t>
  </si>
  <si>
    <t xml:space="preserve">https://app-prod.xn--80apaohbc3aw9e.xn--p1ai/storage/monitoring_file_uploads/monitoring_1/field_14/Lr9A3V8pzHixgpmtLCIotvJ5iG0Y4UZwUZuUDsPJ.docx
</t>
  </si>
  <si>
    <t>Закон Московской области от 19.10.2018 № 170/2018-ОЗ "О развитии инициативного бюджетирования в Московской области"</t>
  </si>
  <si>
    <t xml:space="preserve">https://app-prod.xn--80apaohbc3aw9e.xn--p1ai/storage/monitoring_file_uploads/monitoring_1/field_18/T5U8DXPq9RElFdZx3dLYzzkfRUnuLpKxDf4tW0WH.docx
</t>
  </si>
  <si>
    <t>Постановление Правительства Московской области от 17.12.2019 № 992/44 "Об образовании Московской областной конкурсной комиссии по проведению конкурсного отбора проектов инициативного бюджетирования в Московской области и о Порядке проведения конкурсного отбора проектов инициативного бюджетирования в Московской области"</t>
  </si>
  <si>
    <t xml:space="preserve">https://app-prod.xn--80apaohbc3aw9e.xn--p1ai/storage/monitoring_file_uploads/monitoring_1/field_22/9v3pDfaTDg90ZyPEeVaWQDBLaDaIBUVKzhXirMeq.docx
</t>
  </si>
  <si>
    <t>Министерство территориальной политики Московской области</t>
  </si>
  <si>
    <t>Администрации муниципальных образований Московской области</t>
  </si>
  <si>
    <t>Количество жителей, проголосовавших за реализацию проектов в Московской области в 2024 году на портале «Добродел»</t>
  </si>
  <si>
    <t>3.31</t>
  </si>
  <si>
    <t>https://77.rosstat.gov.ru/%D0%A1%D1%82%D0%B0%D1%82%D0%B8%D1%81%D1%82%D0%B8%D0%BA%D0%B0/%D0%9E%D1%84%D0%B8%D1%86%D0%B8%D0%B0%D0%BB%D1%8C%D0%BD%D0%B0%D1%8F_%D1%81%D1%82%D0%B0%D1%82%D0%B8%D1%81%D1%82%D0%B8%D0%BA%D0%B0/%D0%9C%D0%BE%D1%81%D0%BA%D0%BE%D0%B2%D1%</t>
  </si>
  <si>
    <t>Интернет-портал "Добродел" https://vote.vmeste.mosreg.ru/narodniy_budjet</t>
  </si>
  <si>
    <t>https://vote.vmeste.mosreg.ru/narodniy_budjet</t>
  </si>
  <si>
    <t>Размещение проектов и голосование за проекты ИБ.</t>
  </si>
  <si>
    <t xml:space="preserve">Ссылка: https://minter.mosreg.ru/deyatelnost/iniciativnoe-byudzhetirovanie-v-moskovskoi-oblasti
Название ресурса: Сайт Министерства территориальной политики Московской области
Ссылка: https://t.me/+PP3gWbR9Vv1kMzEy
Название ресурса: Телеграмм-канал "Инициативное бюджетирование"
</t>
  </si>
  <si>
    <t>https://yadi.sk/d/zhGmI55xv2Apug</t>
  </si>
  <si>
    <t xml:space="preserve">https://app-prod.xn--80apaohbc3aw9e.xn--p1ai/storage/monitoring_file_uploads/monitoring_1/field_236/OqjqYnO0kSI7ko2LKvAfNT5zxYixVBYDjggnTlmN.pdf
</t>
  </si>
  <si>
    <t>ВКС-семинары, 2 раза в год, депутаты МОД, ОМСУ</t>
  </si>
  <si>
    <t>Заместитель заведующего отделом методической поддержки представительных органов управления организации местного самоуправления Московской области Министерства территориальной политики Московской области</t>
  </si>
  <si>
    <t xml:space="preserve">+7 (849) 860-20-89
+7 (406) 42
</t>
  </si>
  <si>
    <t xml:space="preserve">ShanaevaAO@mosreg.ru
</t>
  </si>
  <si>
    <t>Камынина Ольга Александровна</t>
  </si>
  <si>
    <t>Консультант отдела безопасности и информирования населения Министерства экономики и финансов Московской области</t>
  </si>
  <si>
    <t xml:space="preserve">+7 (498) 602-85-00
+7 (452) 96
</t>
  </si>
  <si>
    <t xml:space="preserve">KamyninaOA@mosreg.ru
</t>
  </si>
  <si>
    <t>Республика Коми</t>
  </si>
  <si>
    <t>1) Постановление Правительства РК от 31_10_2019 N 525 «О Государственной программе Республики Коми «Развитие сельского хозяйства и регулирование рынков сельскохозяйственной продукции, сырья и продовольствия, развитие рыбохозяйственного комплекса» Мероприятие «Реализация проекта «Народный бюджет» в сфере агропромышленного комплекса». Подпрограмма «Развитие отраслей агропромышленного и рыбохозяйственного комплексов».  2) Постановление Правительства РК от 31_10_2019 N 520 «О Государственной программе Республики Коми «Развитие строительства, обеспечение доступным и комфортным жильем и коммунальными услугами граждан». Мероприятие «Реализация проектов инициативного бюджетирования по обустройству источников холодного водоснабжения». Подпрограмма «Создание условий для обеспечения качественными и доступными коммунальными услугами населения Республики Коми». Мероприятие «Реализация проектов инициативного бюджетирования в жилищной сфере». Подпрограмма «Формирование современной городской и сельской среды». 3) Постановление Правительства РК от 31_10_2019 N 523 «О Государственной программе Республики Коми «Развитие транспортной системы» Мероприятие «Реализация проектов инициативного бюджетирования в сфере дорожной деятельности». Подпрограмма «Развитие дорожного хозяйства Республики Коми». 4) Постановление Правительства РК от 31_10_2019 N 517 «О Государственной программе Республики Коми «Социальная защита населения» Подпрограмма «Система социального обслуживания населения» Мероприятие «Обеспечение доступности к социальным объектам для инвалидов и маломобильных групп населения».  5) Постановление Правительства РК от 30_10_2019 N 512 «Об утверждении Государственной программы Республики Коми «Содействие занятости населения» Мероприятие «Реализация проекта «Народный бюджет» в сфере занятости населения». Подпрограмма «Управление региональным рынком труда, регулирование процессов формирования и использования трудовых ресурсов». 6) Постановление Правительства РК от 31_10_2019 N 524 «Об утверждении Государственной программы Республики Коми «Развитие культуры» Мероприятие «Поддержка творческих инициатив в области культурно-досуговой деятельности, в том числе этнокультурного развития народов, проживающих на территории Республики Коми». Подпрограмма «Творческий потенциал населения Республики Коми». Мероприятие «Поддержка творческих инициатив в области культурно-досуговой деятельности, в том числе этнокультурного развития народов, проживающих на территории Республики Коми», подпрограмма «Творческий потенциал населения Республики Коми». 7) Постановление Правительства РК от 31_10_2019 N 521 «О Государственной программе Республики Коми «Развитие экономики и промышленности» Мероприятие «Реализация проекта «Народный бюджет» в сфере малого и среднего предпринимательства». Подпрограмма «Малое и среднее предпринимательство в Республике Коми». 8) Постановление Правительства РК от 31_10_2019 N 522 «О Государственной программе Республики Коми «Развитие образования» Подпрограмма «Развитие системы дошкольного, общего и дополнительного образования в Республике Коми».   Мероприятие «Осуществление деятельности организациями в сфере образования».  Подпрограмма «Дети и молодежь Республики Коми». Мероприятие «Укрепление материально-технической базы организаций в сфере образования в Республике Коми».  9) Постановление Правительства РК от 29_10_2019 N 506 «Об утверждении Государственной программы Республики Коми «Воспроизводство и использование природных ресурсов и охрана окружающей среды» Мероприятие «Сохранение уникальных водных объектов». Подпрограмма «Воспроизводство и использование природных ресурсов». 10) Постановление Правительства РК от 30_10_2019 N 513 «Об утверждении Государственной программы Республики Коми «Развитие физической культуры и спорта» Ведомственный проект «Реализация проектов инициативного бюджетирования в сфере физической культуры и спорта». 11) Постановление Правительства РК от 24.11.2023 N 553 «Об утверждении государственной программы Республики Коми «Реализация государственной национальной политики» Ведомственный проект «Реализация проектов инициативного бюджетирования в области этнокультурного развития народов, проживающих на территории Республики Коми». 12) Постановление Правительства РК от 01.11.2023 N 512 «Об утверждении Государственной программы Республики Коми «Комплексное развитие сельских территорий» Ведомственный проект «Реализация проектов инициативного бюджетирования в сфере торговли». 13) Постановление Правительства РК от 30.10.2019 N 511 «О Государственной программе Республики Коми «Управление государственными финансами и государственным долгом»  Задача 2. Формирование условий для внедрения инструментов эффективного финансового менеджмента в сфере общественных финансов Республики Коми</t>
  </si>
  <si>
    <t xml:space="preserve">https://app-prod.xn--80apaohbc3aw9e.xn--p1ai/storage/monitoring_file_uploads/monitoring_1/field_12/iv1AHmZltdostC6zx7ZLjzj0uGjoYRLPaxAaQ7vc.pdf
https://app-prod.xn--80apaohbc3aw9e.xn--p1ai/storage/monitoring_file_uploads/monitoring_1/field_12/iU3Q1FPFJj5DiMdf1ol1163V0N9PjagUl6hJyPld.pdf
https://app-prod.xn--80apaohbc3aw9e.xn--p1ai/storage/monitoring_file_uploads/monitoring_1/field_12/yKyvpKrxAUWG5NNLUwANguKZ0bgCzDB4MjXCyVbT.pdf
https://app-prod.xn--80apaohbc3aw9e.xn--p1ai/storage/monitoring_file_uploads/monitoring_1/field_12/mGg1VlQ7TA4ypP8lt0MgA1ghJ6q25GCD75OfvKGc.pdf
https://app-prod.xn--80apaohbc3aw9e.xn--p1ai/storage/monitoring_file_uploads/monitoring_1/field_12/dDR8WPLvc0QIxITW9UqfXBosIU4pXLvUAfLvvIHn.pdf
https://app-prod.xn--80apaohbc3aw9e.xn--p1ai/storage/monitoring_file_uploads/monitoring_1/field_12/gl80v5CRf4i9B4yeDU8Qal4VOl7QISaiOpW8uCYL.pdf
https://app-prod.xn--80apaohbc3aw9e.xn--p1ai/storage/monitoring_file_uploads/monitoring_1/field_12/ef43zwNYMU8uBCQUbm9vWuCjiBqVcg5zYyPQKhmN.pdf
https://app-prod.xn--80apaohbc3aw9e.xn--p1ai/storage/monitoring_file_uploads/monitoring_1/field_12/WTc1AccNg2Wb6LqeN9mkWuoW8LOhZ49mBPt0JlX7.pdf
https://app-prod.xn--80apaohbc3aw9e.xn--p1ai/storage/monitoring_file_uploads/monitoring_1/field_12/VdC3ap3f4yZnAL4XpPFR9Q4WVlF17VoIFm4YUSMW.pdf
https://app-prod.xn--80apaohbc3aw9e.xn--p1ai/storage/monitoring_file_uploads/monitoring_1/field_12/QKA6PGfOdfBbRbFkkDOkVDittTdspw83eIyUCskO.pdf
https://app-prod.xn--80apaohbc3aw9e.xn--p1ai/storage/monitoring_file_uploads/monitoring_1/field_12/0yYQSOmwVZalsV1xEgFJkYAG5DD1luEooYtNpAbm.pdf
https://app-prod.xn--80apaohbc3aw9e.xn--p1ai/storage/monitoring_file_uploads/monitoring_1/field_12/B5iGyYGjvaUBHbTk4SO8q7829FF3UeWgeNeexUvV.pdf
https://app-prod.xn--80apaohbc3aw9e.xn--p1ai/storage/monitoring_file_uploads/monitoring_1/field_12/g5yzCMZAUbcZtSmSA8sD6U2CUh8otrKbxRXkcLFj.pdf
</t>
  </si>
  <si>
    <t>Указ Главы РК от 13.05.2016 N 66 "О проекте "Народный бюджет" в Республике Коми"</t>
  </si>
  <si>
    <t xml:space="preserve">https://app-prod.xn--80apaohbc3aw9e.xn--p1ai/storage/monitoring_file_uploads/monitoring_1/field_14/IRXxQN22LC6umy7rHMrSckoMqTuYfSU7ztyzBZSi.pdf
</t>
  </si>
  <si>
    <t>Распоряжение Правительства РК от 27.09.2018 № 411-р «Об утверждении Региональной программы повышения финансовой грамотности в Республике Коми на 2018 - 2030 годы»</t>
  </si>
  <si>
    <t xml:space="preserve">https://app-prod.xn--80apaohbc3aw9e.xn--p1ai/storage/monitoring_file_uploads/monitoring_1/field_20/kPmRcGhvQczK00bJkoy0wp23paMlZme08Zdk62dk.pdf
</t>
  </si>
  <si>
    <t>Постановление Правительства РК от 20.05.2016 N 252 "О мерах по реализации Указа Главы Республики Коми от 13 мая 2016 г. N 66 "О проекте "Народный бюджет" в Республике Коми"</t>
  </si>
  <si>
    <t xml:space="preserve">https://app-prod.xn--80apaohbc3aw9e.xn--p1ai/storage/monitoring_file_uploads/monitoring_1/field_22/0vEEmA6fqKU08sK7RZTO0bmIFut4C4oxcKDe6uhg.pdf
</t>
  </si>
  <si>
    <t>Администрация Главы Республики Коми</t>
  </si>
  <si>
    <t>Министерство культуры и архивного дела Республики Коми
Министерство национальной политики Республики Коми
Министерство образования и науки Республики Коми
Министерство природных ресурсов и охраны окружающей среды Республики Коми
Министерство сельского хозяйства и потребительского рынка Республики Коми 
Министерство строительства и жилищно-коммунального хозяйства Республики Коми
Министерство труда, занятости и социальной защиты Республики Коми
Министерство физической культуры и спорта Республики Коми
Министерство экономического развития, промышленности и транспорта Республики Коми</t>
  </si>
  <si>
    <t>органы местного самоуправления городских округов, муниципальных округов, муниципальных районов, городских поселений, сельских поселений</t>
  </si>
  <si>
    <t>0.27</t>
  </si>
  <si>
    <t>В соответствии пп. ""е"" п. 7 Порядка организации работы по определению соответствия народных проектов критериям, предъявляемым к проекту ""Народный бюджет"" (утв. Постановлением Правительства РК от 20.05.2016 № 252) к заявке прилагаются гарантийные письма от юридических лиц, индивидуальных предпринимателей, граждан о готовности принять материально-техническое участие с указанием вида такого участия в случае их участия в реализации народных проектов. Под материально-техническим участием юридических лиц, индивидуальных предпринимателей, граждан понимается их нефинансовый вклад в реализацию народного проекта в виде материалов, оборудования, техники, транспортных средств. Оценивается только наличие материально-технического участия без финансовой оценки.</t>
  </si>
  <si>
    <t xml:space="preserve">https://app-prod.xn--80apaohbc3aw9e.xn--p1ai/storage/monitoring_file_uploads/monitoring_1/field_57/IPdUNfsO42uQdZR8TEXzwfjedNMse4Am7qnqzYIB.pdf
</t>
  </si>
  <si>
    <t>снос аварийных и ветхих зданий - 7,  ремонт административных зданий - 7</t>
  </si>
  <si>
    <t>Под благополучателем в настоящем понимается гражданин, который получит пользу от реализованного народного проекта непосредственно (прямой благополучатель) или косвенно (косвенный благополучатель) в соотвтствии с пятым абзацем п.1 Порядка организации работы по определению соответствия народных проектов критериям, предъявляемым к проекту ""Народный бюджет"" (утв. Постановлением Правительства РК от 20.05.2016 № 252).</t>
  </si>
  <si>
    <t xml:space="preserve">https://app-prod.xn--80apaohbc3aw9e.xn--p1ai/storage/monitoring_file_uploads/monitoring_1/field_159/62Cj9poRMRBcHPD0ELE05FjQtzOHZ56tx2qtedWm.pdf
</t>
  </si>
  <si>
    <t>80.97</t>
  </si>
  <si>
    <t>https://11.rosstat.gov.ru/population</t>
  </si>
  <si>
    <t>Проектный центр инициативного бюджетирования на базе государственного образовательного учреждения высшего образования "Коми республиканская академия государственной службы и управления"</t>
  </si>
  <si>
    <t xml:space="preserve">https://app-prod.xn--80apaohbc3aw9e.xn--p1ai/storage/monitoring_file_uploads/monitoring_1/field_168/rm9aQlNr1FU3gZVAmfY3QaEv83YewFdYnxZseM4P.pdf
</t>
  </si>
  <si>
    <t>республикаоский бюджет Республики Коми</t>
  </si>
  <si>
    <t>сбор подписей (реестр подписей в поддержку каждого проекта)</t>
  </si>
  <si>
    <t>участие граждан на собрании оформляется протоколом</t>
  </si>
  <si>
    <t>инициатор проекта указывается в заявке</t>
  </si>
  <si>
    <t>инициатор проекта - орган местного самоуправления (12), депутат (11)</t>
  </si>
  <si>
    <t>С целью увеличения количества собранных подписей в поддержку народных проектов органы местного самоуправления имеют право провести анкетирование, опрос, а также выявить мнение граждан в иных формах, в том числе с использованием информационно-телекоммуникационной сети "Интернет", при условии обеспечения идентификации жителей муниципального образования. Анкетирование, опрос, а также выявление мнения граждан в иных формах, в том числе с использованием информационно-телекоммуникационной сети "Интернет", могут быть проведены до размещения в соответствии с пунктом 5 настоящего Порядка объявления о проведении отбора в соответствии с четвертым абзацем п.1 Порядка организации работы по определению соответствия народных проектов критериям, предъявляемым к проекту "Народный бюджет" (утв. Постановлением Правительства РК от 20.05.2016 № 252)</t>
  </si>
  <si>
    <t>Выбор проектов, предлагаемых к реализации осуществляет коллегиальный орган, формируемый из числа граждан, постоянно проживающих в населенных пунктах поселений, входящих в состав муниципального района в Республике Коми в соответствии с вторым абзацем п.1 Положением о пилотном проекте ""Бюджет и МЫ!"" (утв. Постановлением Правительства РК от 20.05.2016 № 252). Бюджетные комиссии на сегодняшний день работают во всех муниципальных районах Республики Коми. Всего создано 14 таких бюджетных комиссий, их общая численность составляет 451 человек (271 – основной состав, 180 – резервный состав).</t>
  </si>
  <si>
    <t>Состав и Порядок работы Межведомственной комиссии по отбору народных проектов в том числе принятие ею решения, утверждаются приказом Администрации Главы Республики Коми</t>
  </si>
  <si>
    <t>https://ib.rkomi.ru/budget</t>
  </si>
  <si>
    <t>Заявка заполняется в электронном виде. Форма электронной заявки расположена в личном кабинете на сайте https://ib.rkomi.ru в информационно-телекоммуникационной сети ""Интернет"".</t>
  </si>
  <si>
    <t xml:space="preserve">Ссылка: https://vk.com/nb_rk
Название ресурса: Группа Вконтакте "Народный бюджет"
Ссылка: https://t.me/ibkomi
Название ресурса: Телеграм канал "Инициативное бюджетирование в Республике Коми"
Ссылка: https://vk.com/narodbschoolkomi
Название ресурса: Группа "Народный бюджет в школе. Республика Коми"
Ссылка: https://ok.ru/group/70000006544954
Название ресурса: Группа в Одноклассниках "Инициативное бюджетирование в Республике Коми"
</t>
  </si>
  <si>
    <t>https://disk.yandex.ru/i/sH5pFD1aVQeWkA</t>
  </si>
  <si>
    <t xml:space="preserve">https://app-prod.xn--80apaohbc3aw9e.xn--p1ai/storage/monitoring_file_uploads/monitoring_1/field_236/eAKhjMbgpBekqQGadw30IkuvXaaTUDNwgNT8AFdG.jpg
</t>
  </si>
  <si>
    <t>Соц. сети, СМИ, ТВ, Портал инициативного бюджетирования в Республике Коми, https://vk.com/wall-144793240_8264 - новость в соц.сети Вконтакте "Обучение по инициативному бюджетированию прошло в Сосногорске" (охват 10000 чел.)</t>
  </si>
  <si>
    <t xml:space="preserve">https://app-prod.xn--80apaohbc3aw9e.xn--p1ai/storage/monitoring_file_uploads/monitoring_1/field_238/oXz0E0H6nASW1PGIISK2ioHkcoA71VzZKAZjGvth.docx
</t>
  </si>
  <si>
    <t>Буклет о "Народном бюджете" - https://disk.yandex.ru/i/EhRWFnEoANy6bQ, https://ib.rkomi.ru/budget - описание практики, https://ib.rkomi.ru/budget/manual - инструкция "Как принять участие в проекте "Народный бюджет".</t>
  </si>
  <si>
    <t>В 2024 году реализован масштабный проект по обучению инициативному бюджетированию членов бюджетных комиссий, а также специалистов и активных граждан, участвующих в процессе инициативного бюджетирования в Республике Коми «Проектируем будущее вместе». Проект реализовывался в двух форматах - онлайн (345 участников) и очное обучение (14 выездов во все муниципальные районы республики, 288 участников). Описание проекта, описание онлайн обучения, методические рекомендации и т.д. прикреплены к данной форме для использования при подготовки Доклада о лучших практиках развития инициативного бюджетирования в субъектах Российской Федерации и муниципальных образованиях.</t>
  </si>
  <si>
    <t>Падерин Владислав Александрович</t>
  </si>
  <si>
    <t>консультант-эксперт отдела организационной работы и взаимодействия с органами местного самоуправления Управления по вопросам местного самоуправления Администрации Главы Республики Коми</t>
  </si>
  <si>
    <t xml:space="preserve">+7 (821) 228-51-74
</t>
  </si>
  <si>
    <t xml:space="preserve">v.a.paderin@adm.rkomi.ru
</t>
  </si>
  <si>
    <t>Синицкая Наталья Валерьевна</t>
  </si>
  <si>
    <t>Начальник отдела методологии бюджетного процесса Министерства финансов Республики Коми (доб. 2201)</t>
  </si>
  <si>
    <t xml:space="preserve">+7 (821) 228-64-00
</t>
  </si>
  <si>
    <t xml:space="preserve">n.v.sinickaya@minfin.rkomi.ru
</t>
  </si>
  <si>
    <t xml:space="preserve">https://app-prod.xn--80apaohbc3aw9e.xn--p1ai/storage/monitoring_file_uploads/monitoring_1/field_252/7u6vaBLuohWxDqykfJfAIcCMo2yRstIPYPktY3a7.xlsx
https://app-prod.xn--80apaohbc3aw9e.xn--p1ai/storage/monitoring_file_uploads/monitoring_1/field_252/iiv0mUVboD0Cyf78aiAMgOJf6ZjHPv2DFmllnIva.docx
https://app-prod.xn--80apaohbc3aw9e.xn--p1ai/storage/monitoring_file_uploads/monitoring_1/field_252/ZqaACL5TylI5El8h3S002JWpDd7AbYsarEuy4hQG.docx
https://app-prod.xn--80apaohbc3aw9e.xn--p1ai/storage/monitoring_file_uploads/monitoring_1/field_252/QM9qgLlZ9m8RoV8hQgWQXm6cej39YEu6IY1Uy2ib.docx
https://app-prod.xn--80apaohbc3aw9e.xn--p1ai/storage/monitoring_file_uploads/monitoring_1/field_252/XeyaamvQxGca1AEiX1eLFUjeXHV8gigtElWQSvpR.docx
https://app-prod.xn--80apaohbc3aw9e.xn--p1ai/storage/monitoring_file_uploads/monitoring_1/field_252/2wmThIWjZJZ02YwDNxNDTUSiG378N8JKwSgZAJ5c.docx
</t>
  </si>
  <si>
    <t>Пышнов Сергей Валерьевич</t>
  </si>
  <si>
    <t>Краснодарский край</t>
  </si>
  <si>
    <t>Краевой конкурс по отбору проектов местных инициатив</t>
  </si>
  <si>
    <t>Государственная программа Краснодарского края "Региональная политика и развитие гражданского общества"</t>
  </si>
  <si>
    <t xml:space="preserve">https://app-prod.xn--80apaohbc3aw9e.xn--p1ai/storage/monitoring_file_uploads/monitoring_1/field_12/E9hOJSpOl4erNzbe8DOyzKEabVnT1eYRT53KDVS0.pdf
</t>
  </si>
  <si>
    <t>Постановление главы администрации (губернатора) Краснодарского края от 06.11.2019 № 738 "О внесении изменений в некоторые нормативные правовые акты главы администрации (губернатора) Краснодарского края и об утверждении Порядков предоставления дотаций на содействие достижению и (или) поощрению достижения наилучших значений показателей деятельности органов местного самоуправления городских округов и муниципальных районов Краснодарского края и предоставления и распределения субсидий из краевого бюджета местным бюджетам муниципальных образований Краснодарского края на софинансирование расходных обязательств муниципальных образований Краснодарского края по проведению мероприятий по восстановлению (ремонту, благоустройству) воинских захоронений, установке мемориальных знаков на воинских захоронениях, нанесению имен погибших при защите Отечества на мемориальные сооружения воинских захоронений по месту захоронения в пределах полномочий, установленных законодательством Российской Федерации"</t>
  </si>
  <si>
    <t xml:space="preserve">https://app-prod.xn--80apaohbc3aw9e.xn--p1ai/storage/monitoring_file_uploads/monitoring_1/field_14/DhzJSJKFtv0RTJamPptLEeQTQc5ho0kEVDms1rPa.pdf
</t>
  </si>
  <si>
    <t>Постановление главы администрации (губернатора) Краснодарского края от 19 октября 2015 г. № 975 "Об утверждении государственной программы Краснодарского края "Региональная политика и развитие гражданского общества" (в ред. Постановлений главы администрации (губернатора) Краснодарского края от 28.12.2015 N 1313, от 08.08.2016 N 575, от 30.12.2016 N 1125, от 31.03.2017 N 230, от 11.08.2017 N 584, от 10.04.2018 N 178, от 04.07.2018 N 379, от 20.08.2018 N 491, от 06.03.2019 N 117, от 28.06.2019 N 375, от 30.08.2019 N 581, от 06.11.2019 N 738, от 17.12.2019 N 879, от 17.06.2020 N 347, от 30.12.2020 N 925, от 02.03.2021 N 109, от 26.08.2021 N 538, от 06.12.2021 N 873, от 08.02.2022 N 43, от 27.04.2022 N 214, от 13.09.2022 N 629, Постановлений Губернатора Краснодарского края от 28.12.2022 N 1022, от 30.03.2023 N 160, от 03.08.2023 N 532, от 24.10.2023 N 860, от 11.12.2023 N 1041, от 11.12.2023 N 1054, от 30.05.2024 N 323, от 19.08.2024 N 517, от 05.12.2024 N 866, от 27.12.2024 N 995) (срок действия программы: второй этап с 2024 по 2030 годы)</t>
  </si>
  <si>
    <t xml:space="preserve">https://app-prod.xn--80apaohbc3aw9e.xn--p1ai/storage/monitoring_file_uploads/monitoring_1/field_20/Nd1TZmoWCmrhd4BH2TazL4WDyi64iD0KcPXZKXK1.pdf
</t>
  </si>
  <si>
    <t>Постановление главы администрации (губернатора) Краснодарского края от 6 февраля 2020 г. № 70 ""О краевом конкурсе проектов местных инициатив"" (в ред.  Постановления главы администрации (губернатора) Краснодарского края от 30.03.2021 N 173, Постановлений Губернатора Краснодарского края от 27.12.2022 N 997, от 23.01.2024 N 8, от 27.01.2025 N 13)</t>
  </si>
  <si>
    <t xml:space="preserve">https://app-prod.xn--80apaohbc3aw9e.xn--p1ai/storage/monitoring_file_uploads/monitoring_1/field_22/4mGeKvl0y5q7QCAOfo2SqzvwkfZO7zE2vPMAyNo2.pdf
</t>
  </si>
  <si>
    <t>Администрация Краснодарского края (департамент внутренней политики администрации Краснодарского края)</t>
  </si>
  <si>
    <t>Управление делами администрации Краснодарского края</t>
  </si>
  <si>
    <t>Бюджеты муниципальных районов и городских округов Краснодарского края</t>
  </si>
  <si>
    <t>1.361</t>
  </si>
  <si>
    <t>Форма: участие населения (неоплачиваемый труд, материалы и другое) в реализации местной инициативы.
Методика фин. оценки: финансовая оценка отсутствует. При рассмотрении и оценке проектов учитывается документальное подтверждение нефинансового участия граждан (гарантийное письмо руководителя инициативной группы или голосование по данному вопросу в протоколе собрания граждан). Все виды работ и материалы, являющиеся вкладом населения, не должны включаться в проектно-сметную документацию, подаваемую на конкурс.</t>
  </si>
  <si>
    <t>Обустройство рыночных площадей (ярмарок)</t>
  </si>
  <si>
    <t>570.01</t>
  </si>
  <si>
    <t>При рассмотрении проектов в соответствии с критериями оценки, утвержденных в порядке проведения краевого конкурса, оценивается удельный вес населения МО или его части, получающего выгоду от реализации местной инициативы (прямых благополучателей), в процентах от общего числа населения МО или его части.
Общее число благополучателей считается путём суммирования количества прямых благополучателей, указанных в конкурсных заявках по каждому проекту. Если у муниципального образования несколько проектов на одной территории с одинаковым количеством благополучателей, это число учитывается единожды.</t>
  </si>
  <si>
    <t>9.77</t>
  </si>
  <si>
    <t>https://23.rosstat.gov.ru/storage/mediabank/1.8.1(1).xlsx</t>
  </si>
  <si>
    <t>5833.002</t>
  </si>
  <si>
    <t>Отдел по координации работы с местными инициативами ГКУ КК "Аппарат Общественной палаты Краснодарского края". Оператор краевого конкурса</t>
  </si>
  <si>
    <t xml:space="preserve">https://app-prod.xn--80apaohbc3aw9e.xn--p1ai/storage/monitoring_file_uploads/monitoring_1/field_168/0q2X3wjYYXpKwSQLfcefqmvCXc7X59tOH0GZXfjJ.pdf
</t>
  </si>
  <si>
    <t>Бюджет ГКУ КК "Аппарат Общественной палаты Краснодарского края"</t>
  </si>
  <si>
    <t>Оригиналы или заверенные копии анкет, опросных и подписных листов</t>
  </si>
  <si>
    <t>Протоколы собраний, фото-, аудио- и видеофиксация</t>
  </si>
  <si>
    <t>Указание причастности членов инициативной группы к ТОС в конкурсных заявках и(или) протоколах собрания</t>
  </si>
  <si>
    <t>На сайте "Открытое правительство Краснодарского края" в разделе "Инициативное бюджетирование" с 2021 года размещаются визитные карточки проектов, представленных на краевой конкурс и допущенных к рассмотрению краевой комиссией, с указанием основных характеристик проекта и с прикрепленными фотоматериалами.</t>
  </si>
  <si>
    <t>https://open.krasnodar.ru/initiative/</t>
  </si>
  <si>
    <t xml:space="preserve">https://app-prod.xn--80apaohbc3aw9e.xn--p1ai/storage/monitoring_file_uploads/monitoring_1/field_236/nASgGTsPbrajKChp1rHHbfrlFG3maq3GfBfIT2GC.pdf
</t>
  </si>
  <si>
    <t>Формат: ВКС (вебинары), очные встречи.
Периодичность: по необходимости, но не реже 1 раза в квартал.
Состав участников: выступающие - представители организатора и оператора краевого конкурса; слушатели - представители ОМСУ МО Краснодарского края.
Нет данных по количеству проведенных в 2024 году мероприятий и по количеству участников.</t>
  </si>
  <si>
    <t>Заместитель начальника управления, начальник отдела аналитического, методического и информационного обеспечения в управлении по взаимодействию с органами местного самоуправления департамента внутренней политики администрации Краснодарского края</t>
  </si>
  <si>
    <t xml:space="preserve">+7 (861) 268-27-37
</t>
  </si>
  <si>
    <t xml:space="preserve">s.v.pyshnov@adm.krasnodar.ru
</t>
  </si>
  <si>
    <t>Василенко Евгений Владимирович</t>
  </si>
  <si>
    <t>Заместитель начальника отдела финансирования государственного аппарата министерства финансов Краснодарского края</t>
  </si>
  <si>
    <t xml:space="preserve">+7 (861) 214-57-24
</t>
  </si>
  <si>
    <t xml:space="preserve">https://app-prod.xn--80apaohbc3aw9e.xn--p1ai/storage/monitoring_file_uploads/monitoring_1/field_252/DkqGlp91b9nrY47Uw5y2iuYmCv737DVuvhvtm11Z.xlsx
</t>
  </si>
  <si>
    <t>Реализация проектов инициативного бюджетирования, основанных на инициативах школьников муниципальных образовательных учреждений Республики Башкортостан</t>
  </si>
  <si>
    <t>ШИБ</t>
  </si>
  <si>
    <t xml:space="preserve">https://app-prod.xn--80apaohbc3aw9e.xn--p1ai/storage/monitoring_file_uploads/monitoring_1/field_14/ojmxIAvuePim3WbDBaDjHWqaEN9BrMNVeAUizAHt.docx
</t>
  </si>
  <si>
    <t>Закон Республики Башкортостан от 18 декабря 2023 года  № 31-з (ред. от 30.10.2024) «О бюджете Республики Башкортостан на 2024 год и на плановый период 2025 и 2026 годов»</t>
  </si>
  <si>
    <t xml:space="preserve">https://app-prod.xn--80apaohbc3aw9e.xn--p1ai/storage/monitoring_file_uploads/monitoring_1/field_16/0o5yivilMrPAt1PThacXVRytF2AH9Dp8bhDr2s1H.docx
</t>
  </si>
  <si>
    <t>Постановление Правительства Республики Башкортостан от 11 сентября 2023 года № 538 «Об утверждении Приоритетной региональной  программы "Развитие инициативного бюджетирования в Республике Башкортостан"». Срок реализации 2023-2025 годы.</t>
  </si>
  <si>
    <t xml:space="preserve">https://app-prod.xn--80apaohbc3aw9e.xn--p1ai/storage/monitoring_file_uploads/monitoring_1/field_20/owoY8j6spMiaOXAUv0f3CBUFuc1sNIEVYM1O0Fva.docx
</t>
  </si>
  <si>
    <t>1. Указ Главы Республики Башкортостан от 6 сентября 2021 года № УГ-473 «О реализации на территории Республики Башкортостан проектов инициативного бюджетирования, основанных на инициативах школьников, и по развитию сети предуниверсариев в муниципальных образованиях Республики Башкортостан» (в ред. от 29.07.2022). 2. Постановление Правительства Республики Башкортостан от 27 декабря 2021 года № 726 «О реализации на территории Республики Башкортостан проектов инициативного бюджетирования, основанных на инициативах школьников, и по развитию сети предуниверсариев в муниципальных образованиях Республики Башкортостан». 3. Приказ Министерства образования и науки Республики Башкортостан от 18 января 2023 года № 117 «Об утверждении перечня документов и типовых форм документов, представляемых для участия в конкурсном отборе на предоставление субсидий из бюджета Республики Башкортостан бюджетам муниципальных районов и городских округов Республики Башкортостан на реализацию проектов инициативного бюджетирования, основанных на инициативах школьников муниципальных образовательных учреждений Республики Башкортостан, и по развитию сети предуниверсариев на базе муниципальных образовательных учреждений Республики Башкортостан»</t>
  </si>
  <si>
    <t xml:space="preserve">https://app-prod.xn--80apaohbc3aw9e.xn--p1ai/storage/monitoring_file_uploads/monitoring_1/field_22/GlSVdI0oGDdKYok4DjW6LLGc2N7MN7A6Ts5v00Fb.docx
https://app-prod.xn--80apaohbc3aw9e.xn--p1ai/storage/monitoring_file_uploads/monitoring_1/field_22/U06PS5trl1UwWHppQChPOcrQtlQ2cim7RmcsteEF.docx
</t>
  </si>
  <si>
    <t>8.57</t>
  </si>
  <si>
    <t>Количество определено количеством учащихся 5-11 классов</t>
  </si>
  <si>
    <t>0.32</t>
  </si>
  <si>
    <t>АНО «Управляющая компания научно-образовательного центра Республики Башкортостан»</t>
  </si>
  <si>
    <t xml:space="preserve">https://app-prod.xn--80apaohbc3aw9e.xn--p1ai/storage/monitoring_file_uploads/monitoring_1/field_168/bj9NH0ozOabQW92QX2cBPDFiuEJ0qEnMV6WwdL0D.pdf
</t>
  </si>
  <si>
    <t>Бумажные анкеты для голосования</t>
  </si>
  <si>
    <t>Информация о реализации проектов инициативного бюджетирования, основанных на инициативах школьников, была размещена на официальном сайте
https://raevkaschool5.02edu.ru/life/news/711849/2617235/
https://oktyabrmiyaki.ru/articles/obshchestvo/2024-02-15/kak-realizovat-proekt-shkolnogo-initsiativnogo-byudzhetirovaniya-3645266</t>
  </si>
  <si>
    <t>Обучающий семинар по организации подготовки проектов, деловые игры с представителями администраций муниципальных образований, педагогами и учащимися общеобразовательных организаций</t>
  </si>
  <si>
    <t xml:space="preserve">https://app-prod.xn--80apaohbc3aw9e.xn--p1ai/storage/monitoring_file_uploads/monitoring_1/field_252/GlfxCKlm8rDDkyTEOOHHuRkyHPUpfXTbHDZWwV38.xlsx
</t>
  </si>
  <si>
    <t>инициативные проекты</t>
  </si>
  <si>
    <t>инициативные проекты, «Есть решение»</t>
  </si>
  <si>
    <t>государственная программа «Экономическое развитие и инновационная экономика»     подпрограмма «Государственная политика в сфере экономического развития Иркутской области»    основное мероприятие «Обеспечение эффективного управления экономическим развитием Иркутской области»     мероприятие «Субсидии местным бюджетам на финансовую поддержку реализации инициативных проектов»</t>
  </si>
  <si>
    <t>Закон Иркутской области от 06.05.2022 № 33-ОЗ «Об отдельных вопросах реализации на территории Иркутской области инициативных проектов»</t>
  </si>
  <si>
    <t xml:space="preserve">https://app-prod.xn--80apaohbc3aw9e.xn--p1ai/storage/monitoring_file_uploads/monitoring_1/field_18/X7Ll5A2LbLqGJCk63J0ctfbBY1Iy6JWBI7Gnwq3G.docx
</t>
  </si>
  <si>
    <t>1. Закон Иркутской области от 20.12.2023 № 161-ОЗ «Об областном бюджете на 2024 и на плановый период 2025 и 2026 годов»; 2. О реализации отдельных положений Закона Иркутской области от 06.08.2022 г. № 33-оз "Об отдельных вопросах реализации на территории Иркутской области инициативных проектов"  (постановление Правительства Иркутской области от 31.08.2022 г. № 679-пп); 3.  О комиссиях по проведению конкурсного отбора инициативных проектов на территории Иркутской области (распоряжение Правительства Иркутской области от 09.08.2022 г. № 444-рп); 4. Об установлении Порядка предоставления и распределения субсидий нз областного бюджета местным бюджетам на финансовую поддержку реализации инициативных  проектов  (постановление Правительства Иркутской области от 05.10.2022 г. № 766-пп); 5. Форма соглашения о предоставлении и расходовании  субсидий из областного бюджета местным бюджетам в целях софинансирования расходных обязательств муниципальных образований Иркутской области на реализацию мероприятий перечня проектов народных инициатив (постановление Правительства Иркутской области от 24.09.2018 года № 675-пп, приказ министерства финансов Иркутской области от 24.08.2023  № 42н-мпр); 6. Предельный уровень софинансирования Иркутской области объема расходного обязательства муниципального образования на 2024 год и на плановый период 2025 и 2026 годов, утв. распоряжением Правительства Иркутской области от 25.07.2023 г. № 488-рп.</t>
  </si>
  <si>
    <t>имущественная форма участия в реализации инициативного проекта (предоставление техники, транспортных средств, оборудования и других форм)</t>
  </si>
  <si>
    <t xml:space="preserve">https://app-prod.xn--80apaohbc3aw9e.xn--p1ai/storage/monitoring_file_uploads/monitoring_1/field_57/l9LmnYSHXcanqQZJctxseqGPIN6hvtqFm3cFqb2z.pdf
</t>
  </si>
  <si>
    <t>в сфере ремонтов объектов муниципальной собственности</t>
  </si>
  <si>
    <t>83.09</t>
  </si>
  <si>
    <t>межведомственная комиссия по проведению конкурсного отбора инициативных проектов</t>
  </si>
  <si>
    <t xml:space="preserve">https://app-prod.xn--80apaohbc3aw9e.xn--p1ai/storage/monitoring_file_uploads/monitoring_1/field_168/BjV4R2AbKTty5yZjWdwHIIu0j8PqMJB9132z5zbG.pdf
</t>
  </si>
  <si>
    <t xml:space="preserve">Ссылка: http://expert.irkobl.ru
Название ресурса: ИАС "Живой регион"
</t>
  </si>
  <si>
    <t>Информация о реализации инициативных проектов на системной основе размещалась в областных и муниципальных СМИ, на официальных сайтах Правительства Иркутской области, министерства экономического развития и промышленности Иркутской области, Законодательного Собрания Иркутской области, муниципальных образований региона.</t>
  </si>
  <si>
    <t xml:space="preserve">+7 (395) 228-66-31
</t>
  </si>
  <si>
    <t xml:space="preserve">https://app-prod.xn--80apaohbc3aw9e.xn--p1ai/storage/monitoring_file_uploads/monitoring_1/field_252/1AE2Oox6k4ua8GOUMSwmUvUzikWNL59e84IqoJgB.xlsx
</t>
  </si>
  <si>
    <t>Содействие участию населения в осуществлении местного самоуправления на частях территорий муниципальных образований Ленинградской области, где назначен  староста, избран общественный совет; государственная поддержка проектов местных инициатив граждан</t>
  </si>
  <si>
    <t>Тысяча добрых дел</t>
  </si>
  <si>
    <t>Государственная программа "Устойчивое общественное развитие в Ленинградской области", подпрограмма "Создание условий для эффективного выполнения органами местного самоуправления своих полномочий и содействие развитию участия населения в осуществлении местного самоуправления", основное мероприятие "Государственная поддержка проектов местных инициатив граждан", Комплекс процессных мероприятий "Содействие развитию участия населения в осуществлении местного самоуправления в Ленинградской области"</t>
  </si>
  <si>
    <t xml:space="preserve">https://app-prod.xn--80apaohbc3aw9e.xn--p1ai/storage/monitoring_file_uploads/monitoring_1/field_12/wIsAcCDY455zzOd9YrG9eqPm06unGFQuTGp5PYds.docx
</t>
  </si>
  <si>
    <t>Постановление Правительства Ленинградской области от 25 декабря 2015 года № 506 "О внесении изменений в постановление Правительства Ленинградской области от 14 ноября 2013 года № 399 "Об утверждении государственной программы Ленинградской области "Устойчивое общественное развитие в Ленинградской области"</t>
  </si>
  <si>
    <t xml:space="preserve">https://app-prod.xn--80apaohbc3aw9e.xn--p1ai/storage/monitoring_file_uploads/monitoring_1/field_14/uPLTRilL0fdYPpIKyoID1dLvDWiJiQ9v1JEMStce.docx
</t>
  </si>
  <si>
    <t>Областной закон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(в ред.от 18.11.2019 N 86-оз); государственная программа "Устойчивое общественное развитие в Ленинградской области", утвержденная постановлением Правительства Ленинградской области от 14 ноября 2013 года № 399 (Порядок предоставления и распределения субсидии бюджетам муниципальных образований Ленинградской области из областного бюджета Ленинградской области на реализацию областного закона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(в ред. Постановления Правительства Ленинградской области от 21.12.2023 № 948)</t>
  </si>
  <si>
    <t xml:space="preserve">https://app-prod.xn--80apaohbc3aw9e.xn--p1ai/storage/monitoring_file_uploads/monitoring_1/field_22/bZJWxNaO5YomLnZq3MK0muJGUSIvRgqanfOAJnlX.pdf
</t>
  </si>
  <si>
    <t>В Ленинградской области в рамках инициативного бюджетирования нефинансовый вклад граждан, юридических лиц (индивидуальных предпринимателей) осуществляется в виде трудового участия (предоставление смет по трудовому участию с указанием видов, объемов работ, выраженных в стоимостном эквиваленте), материально-технического участия (предоставление техники, оборудования; закупка каких-либо материалов юридическими лицами (индивидуальными предпринимателями) и безвозмездная передача их на реализацию проекта)</t>
  </si>
  <si>
    <t>приобртение материалов, система видеонаблюдения</t>
  </si>
  <si>
    <t>111.046</t>
  </si>
  <si>
    <t>Число благополучателей оценивается по численности населения в сельских населенных пунктах, где реализованы проекты</t>
  </si>
  <si>
    <t>5.45</t>
  </si>
  <si>
    <t>https://petrostat.gks.ru/folder/29437</t>
  </si>
  <si>
    <t xml:space="preserve">https://app-prod.xn--80apaohbc3aw9e.xn--p1ai/storage/monitoring_file_uploads/monitoring_1/field_168/FvFadrRQaI8KYdEAYDtkdgTxIAjyVSXCxy5h2UAC.pdf
</t>
  </si>
  <si>
    <t>Граждане выдвигают инициативные предложения на собраниях (конференциях) граждан сельского населенного пункта с участием старосты, собраниях (конференциях) граждан  и заседаниях общественных советов или  заседаниях общественных советов с участием населения. Решения оформляются протоколом. Также ведется фото или видеофиксация</t>
  </si>
  <si>
    <t>Граждане выдвигают инициативные предложения на собраниях (конференциях) граждан сельского населенного пункта с участием старосты. Решения оформляются протоколом. Также ведется фото или видеофиксация</t>
  </si>
  <si>
    <t>"В реализации практики ИБ могут участвовать муниципальные образования, на территории которых есть сельские населенные пункты, не являющиеся административными центрами, где постоянно или преимущественно проживают граждане. Отбор муниципальных образований для предоставления субсидии осуществляется в соответствии с критериями, установленными пунктом 3.6. Порядка предоставления и распределения субсидии бюджетам муниципальных образований Ленинградской области из областного бюджета Ленинградской области на реализацию областного закона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государственной программы ""Устойчивое общественное развитие в Ленинградской области"", утвержденной постановлением Правительства Ленинградской области от 14 ноября 2013 года № 399"</t>
  </si>
  <si>
    <t xml:space="preserve">Ссылка: https://vk.com/starosta47
Название ресурса: Совет старост Ленинградской области
</t>
  </si>
  <si>
    <t xml:space="preserve">https://app-prod.xn--80apaohbc3aw9e.xn--p1ai/storage/monitoring_file_uploads/monitoring_1/field_236/eTnQ86oKasiV8nBSBuUWzXyvUvY5p0lK1JWf1lZI.png
</t>
  </si>
  <si>
    <t>https://msu.lenobl.ru/news/mediaproekty/</t>
  </si>
  <si>
    <t>Комитетом в 2024 году проводилось 3 образовательных семинара, посвященных развитию практик инициативного бюджетирования. В семинарах приняли участие руководители и специалисты органов местного самоуправления Ленинградской области, старосты, члены общественных советов и инициативных комиссий, а также представители органов территориального общественного самоуправления, осуществляющих свою деятельность на территории муниципальных образований Ленинградской области.</t>
  </si>
  <si>
    <t xml:space="preserve">+7 (812) 539-48-46
</t>
  </si>
  <si>
    <t>Иные межбюджетные трансферты в целях оказания финансовой поддержки реализации инициативных проектов в Республике Коми, прошедших конкурсный отбор. Непрограммные направления деятельности</t>
  </si>
  <si>
    <t xml:space="preserve">https://app-prod.xn--80apaohbc3aw9e.xn--p1ai/storage/monitoring_file_uploads/monitoring_1/field_16/7FgrpE0cVG12iwnzKuYU2B0IqPKG03o1FZfF2RWH.pdf
</t>
  </si>
  <si>
    <t>Статья 11.2 Закона Республики Коми от 09.12.2014 N 153-РЗ "О некоторых вопросах местного самоуправления в Республике Коми"</t>
  </si>
  <si>
    <t xml:space="preserve">https://app-prod.xn--80apaohbc3aw9e.xn--p1ai/storage/monitoring_file_uploads/monitoring_1/field_18/xKAwAvgs2IXJdms7HiFp9ADeghPaoYWrwtTSYIXE.pdf
</t>
  </si>
  <si>
    <t xml:space="preserve">https://app-prod.xn--80apaohbc3aw9e.xn--p1ai/storage/monitoring_file_uploads/monitoring_1/field_20/q9ob23X9TGUb57jCdEcUx2RnBtJZ57lKLHGBusvA.pdf
</t>
  </si>
  <si>
    <t>Постановление Правительства РК от 14.12.2022 N 628 "Об инициативных проектах в Республике Коми, выдвигаемых для получения финансовой поддержки за счет иных межбюджетных трансфертов из республиканского бюджета Республики Коми"</t>
  </si>
  <si>
    <t xml:space="preserve">https://app-prod.xn--80apaohbc3aw9e.xn--p1ai/storage/monitoring_file_uploads/monitoring_1/field_22/n9nVcA7NIZQ1YG2dvvT7rsG8W0uentkQ6PGL2j91.pdf
</t>
  </si>
  <si>
    <t>В соотвтетсвии с п.6 Положения о проведении конкурсного отбора инициативных проектов, выдвигаемых для получения финансовой поддержки за счет иных межбюджетных трансфертов из республиканского бюджета Республики Коми" (утв. Постановлением Правительства РК от 14.12.2022 N 628) инициативный проект должен содержать сведения о планируемом финансовом, имущественном и (или) трудовом участии заинтересованных лиц в реализации инициативного проекта. Уровень такого участия оценивается в соответствии с Критериями конкурсного отбора. Уровень имущественного и (или) трудового участия указывается в смете проекта и высчитывается органами местного самоуправления исходя из рыночной стоимости имущества и средней заработанной платы.</t>
  </si>
  <si>
    <t xml:space="preserve">https://app-prod.xn--80apaohbc3aw9e.xn--p1ai/storage/monitoring_file_uploads/monitoring_1/field_57/C5tLVP0hAYnHxvqIjqTatb0Uizv0HC9BvyhLMlw9.pdf
</t>
  </si>
  <si>
    <t>Под благополучателем в настоящем понимается гражданин, который получит пользу от реализованного народного проекта непосредственно (прямой благополучатель) или косвенно (косвенный благополучатель). В соотвтствии с типовой формой описания инициативного проекта (утв. Постановление Правительства РК от 14.12.2022 N 628) в случае ремонта улицы прямые благополучатели - это  жители  этой  и прилегающих улиц, которые регулярно ходят или ездят по отремонтированной  улице,  а  косвенные - жители муниципального образования (населенного  пункта)  или  части  населенного пункта (микрорайон, квартал, улица), за исключением прямых благополучателей).</t>
  </si>
  <si>
    <t xml:space="preserve">https://app-prod.xn--80apaohbc3aw9e.xn--p1ai/storage/monitoring_file_uploads/monitoring_1/field_159/QS6kW2r8f3gTQp5JVc6P4nTiCL9uFVSOiTV70gAz.pdf
</t>
  </si>
  <si>
    <t>1.94</t>
  </si>
  <si>
    <t xml:space="preserve">https://app-prod.xn--80apaohbc3aw9e.xn--p1ai/storage/monitoring_file_uploads/monitoring_1/field_168/Oex5jzae2S63wrVSXlGpDXAXwugahKo3W3rTJdFO.pdf
</t>
  </si>
  <si>
    <t>Республиканский бюджет Республики Коми</t>
  </si>
  <si>
    <t>опрос граждан, сбор подписей (реестр подписей в поддержку каждого проекта)</t>
  </si>
  <si>
    <t>к заявке прилагаются протокол схода, собрания или конференции граждан, в том числе собрания или конференции граждан по вопросам осуществления территориального общественного самоуправления</t>
  </si>
  <si>
    <t>Состав межведомственной конкурсной комиссии по отбору инициативных проектов на территории Республики Коми и Порядок ее работы (в том числе порядок принятия ею решений) утверждаются приказом Администрации Главы Республики Коми</t>
  </si>
  <si>
    <t>К заявке прилагается протокол заседания муниципальной комиссии по отбору инициативных проектов, сформированной в соответствии с частью 12 статьи 26.1 Федерального закона ""Об общих принципах организации местного самоуправления в Российской Федерации"</t>
  </si>
  <si>
    <t>https://ib.rkomi.ru/projects</t>
  </si>
  <si>
    <t>Для участия в конкурсном отборе Заявитель представляет в Администрацию заявку в сроки, указанные в объявлении о проведении конкурсного отбора. Заявка заполняется в электронном виде. Форма электронной заявки расположена в личном кабинете на сайте https://ib.rkomi.ru в информационно-телекоммуникационной сети "Интернет".</t>
  </si>
  <si>
    <t xml:space="preserve">Ссылка: https://vk.com/nb_rk
Название ресурса: Группа "Вконтакте" Народный бюджет
</t>
  </si>
  <si>
    <t>https://disk.yandex.ru/i/o4p7RMF-tmpfnQ</t>
  </si>
  <si>
    <t xml:space="preserve">https://app-prod.xn--80apaohbc3aw9e.xn--p1ai/storage/monitoring_file_uploads/monitoring_1/field_236/Bo9sJwX05W84Pt9J8Jq95DgX4ReoH5PKQ0S2sAk0.jpg
</t>
  </si>
  <si>
    <t>https://ib.rkomi.ru/projects - описание практики "Инициативные преокты", https://ib.rkomi.ru/projects/manual - Инструкция "Как принять участие в конкурсном отборе инициативных проектов", https://disk.yandex.ru/i/zNlqqzJ0bFzKng - Презентация Минфина РК "Порядок применения кодов бюджетных классификаций при реализации инициативных проектов", https://disk.yandex.ru/i/h9wtYtSjcp9vaQ - Презентация Администрации Главы РК "Типовая форма описания инициативного проекта"</t>
  </si>
  <si>
    <t>Семинары и ВКС Управления по вопросам местного самоуправления Администрации Главы Республики Коми, семинары Проектного центра инициативного бюджетирования, периодичность - 1-2 раза в месяц, состав участников - сотрудники органов исполнительной власти, сотрудники администраций муниципальных образований, старосты, члены ТОС, жители муниципальных образований.</t>
  </si>
  <si>
    <t xml:space="preserve">https://app-prod.xn--80apaohbc3aw9e.xn--p1ai/storage/monitoring_file_uploads/monitoring_1/field_252/PPRAdmTiWDMRjTalLqcFPOmBhy6ndzPWGUJPFSmk.xlsx
</t>
  </si>
  <si>
    <t>Комплексное развитие сельских территорий по благоустройству</t>
  </si>
  <si>
    <t>Государственная программа Владимирской области "Комплексное развитие сельских территорий Владимирской области". Региональный проект "Благоустройство сельских территорий"</t>
  </si>
  <si>
    <t>Постановление администрации Владимирской области от 20 декабря 2019 г. № 904 "Об утверждении государственной программы Владимирской области "Комплексное развитие сельских территоррий Владимирской области"</t>
  </si>
  <si>
    <t xml:space="preserve">https://app-prod.xn--80apaohbc3aw9e.xn--p1ai/storage/monitoring_file_uploads/monitoring_1/field_14/Avws0QauWuTbYyiKAHXfc65bN4wpjPv2Bn2kserK.pdf
</t>
  </si>
  <si>
    <t xml:space="preserve">https://app-prod.xn--80apaohbc3aw9e.xn--p1ai/storage/monitoring_file_uploads/monitoring_1/field_18/WbO8TYjqzbIihzi5EsA96tJtTGJZVPJOptgidxmn.pdf
</t>
  </si>
  <si>
    <t>Постановление Департамента сельского хозяйства Владимирской области от 8 апреля 2022 г. N 6 "Об утверждении Порядка отбора общественно значимых проектов по благоустройству сельских территорий" (до 11.10.2024). Приказ Министерства сельского хозяйства Владимирской области от 11 октября 2024 г. N 27-н "Об утверждении порядка отбора Проектов по благоустройству общественных пространств на сельских территориях"</t>
  </si>
  <si>
    <t xml:space="preserve">https://app-prod.xn--80apaohbc3aw9e.xn--p1ai/storage/monitoring_file_uploads/monitoring_1/field_22/Y8V6PgBVuYfyobFcQ4qCWPhRUsjNUr8yZtT7rcjM.pdf
https://app-prod.xn--80apaohbc3aw9e.xn--p1ai/storage/monitoring_file_uploads/monitoring_1/field_22/GRZHtfHmcxSiYx6XjUw8SsAuJkc7eNrhBswgVAAo.pdf
</t>
  </si>
  <si>
    <t>Министерство сельского хозяйства Владимирской области</t>
  </si>
  <si>
    <t>Органы местного самоуправления сельских и городских поселений</t>
  </si>
  <si>
    <t>Государственная программа Российской Федерации "Комплексное развитие сельских территорий" Федеральный проект "Благоустройство сельских территорий" (постановление Правительства Российской Федерации от 31 мая 2019 г. №696)</t>
  </si>
  <si>
    <t>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t>
  </si>
  <si>
    <t>оформление фасада здания администрации</t>
  </si>
  <si>
    <t>Подсчет благополучателей осуществляется на основании информации, предоставленной органами местного самоуправления</t>
  </si>
  <si>
    <t>2.44</t>
  </si>
  <si>
    <t>Проведение органами местного самоуправления собраний (сходов) граждан</t>
  </si>
  <si>
    <t>протоколы собрания (сходов) граждан</t>
  </si>
  <si>
    <t>Протокол заседания конкурсной комиссии по отбору общественно значимых проектов по благоустройству сельских территорий</t>
  </si>
  <si>
    <t>Муниципальные образования сельских и городских поселений</t>
  </si>
  <si>
    <t>https://mcx.avo.ru/blagoustrojstvo-sel-skih-territorij</t>
  </si>
  <si>
    <t>Официальный сайт Министерства сельского хозяйства Владимирской области</t>
  </si>
  <si>
    <t>Назарова Марина Александровна</t>
  </si>
  <si>
    <t>заместитель начальника отдела развития сельских территорий и малых форм хозяйствования на селе Министерства сельского хозяйства Владимирской области</t>
  </si>
  <si>
    <t xml:space="preserve">+7 (492) 260-01-82
</t>
  </si>
  <si>
    <t xml:space="preserve">reformir@mcx.gov33.ru
</t>
  </si>
  <si>
    <t>Опарина Марина Юрьевна</t>
  </si>
  <si>
    <t>начальник отдела бюджетной политики и финансирования агропромышленного комплекса, охраны окружающей среды и земельных отношений Министерства финансов Владимирской области</t>
  </si>
  <si>
    <t xml:space="preserve">+7 (492) 232-63-52
</t>
  </si>
  <si>
    <t xml:space="preserve">apk@vladfin.ru
</t>
  </si>
  <si>
    <t>Пересторонина Ольга Александровна</t>
  </si>
  <si>
    <t>Кировская область</t>
  </si>
  <si>
    <t>Проект инициативного бюджетирования "Народный бюджет"</t>
  </si>
  <si>
    <t>Государственная программа Кировской области "Управление государственными финансами и регулирование межбюджетных отношений"  Отдельное мероприятие "Повышение финансовой грамотности населения"</t>
  </si>
  <si>
    <t xml:space="preserve">https://app-prod.xn--80apaohbc3aw9e.xn--p1ai/storage/monitoring_file_uploads/monitoring_1/field_12/s8mt3sL4n3yczGEp3z4LUDUab69cIMan65js2p2E.docx
</t>
  </si>
  <si>
    <t>Постановление Правительства Кировской области от 25.12.2019 N 695-П</t>
  </si>
  <si>
    <t xml:space="preserve">https://app-prod.xn--80apaohbc3aw9e.xn--p1ai/storage/monitoring_file_uploads/monitoring_1/field_14/meYEX7KkUd124uNqedyLXk4wQp7aKEJ9zeutupft.docx
</t>
  </si>
  <si>
    <t>Постановление Правительства Кировской области от 23.06.2022 N 312-П "О реализации проекта инициативного бюджетирования "Народный бюджет" в муниципальных образованиях Кировской области"</t>
  </si>
  <si>
    <t xml:space="preserve">https://app-prod.xn--80apaohbc3aw9e.xn--p1ai/storage/monitoring_file_uploads/monitoring_1/field_22/nIvSoNczucdOoh94aoJ3QC1jalBIw4RsMfEn4wKZ.docx
</t>
  </si>
  <si>
    <t>Министерство финансов Кировской области</t>
  </si>
  <si>
    <t>Получателями являются муниципальные образования, прошедшие отбор муниципальных образований Кировской области на право получения гранта на реализацию проекта инициативного бюджетирования «Народный бюджет». Перечень муниципальных образований утвержден распоряжением Правительства Кировской области от 09.06.2023 № 176 (ссылка: https://www.minfin.kirov.ru/upload/iblock/c37/mrruiksm84vcmq19v44shx4dcph8oy6d.zip)</t>
  </si>
  <si>
    <t>субсидии из федерального бюджета не предоставлялись</t>
  </si>
  <si>
    <t>Обустройство территории детского сада (включая асфальтирование дорожек, установку ограждения,  благоустройство игровых площадок)</t>
  </si>
  <si>
    <t>отсутствует методика подсчета благополучателей</t>
  </si>
  <si>
    <t>http://statkirov.43.rosstat.gov.ru/dg/dg6/dbinet.cgi</t>
  </si>
  <si>
    <t>1129.935</t>
  </si>
  <si>
    <t>Разработка и отбор инициативных предложений происходит на заседаниях бюджетной комиссии (коллегиальный орган, состоящий из жителей муниципального образования, которые выбраны путем жеребьевки), состоящей из местных жителей. По ссылке размещена видеозапись одного из заседаний в Вахрушевском городском поселении в 2023 году (https://vk.com/narodnijbudjet.vaxrushi?w=wall-147883966_799)</t>
  </si>
  <si>
    <t>Инициативные проекты, которые в дальнейшем будут реализованы, выбираются путем голосования бюджетной комиссии ( заключительное заседание бюджетной комиссии, на котором определяются инициативные предложения, которые будут реализованы в муниципальном образовании. Все члены бюджетной комиссии имеют право проголосовать за любое инициативное предложение, кроме своего). По ссылке размещено итоговое заседание бюджетной комиссии в Нижнеивкинском городском поселении в 2023 году (https://vk.com/club221128664?w=wall-221128664_156)</t>
  </si>
  <si>
    <t>В соответствии с Порядком проведения отбора муниципальных образований, утвержденным Постановлением Правительства Кировской области от 23.06.2022 N 312-П, участие в отборе муниципальных образований на право получения гранта на реализацию проекта "Народный бюджет" принимают все городские поселения, городские и муниципальные округа Кировской области. По итогам отбора выбирается 15 муниципальных образований. Муниципальные образования оцениваются с учетом критериев отбора,  утвержденных Постановлением Правительства Кировской области от 23.06.2022 N 312-П. Среди прочих критериев оценивается участие муниципальных образований в других практиках инициативного бюджетирования, реализуемых в Кировской области, а также уровень софинансирования муниципального образования в проекте "Народный бюджет", запланированный в бюджете.
В пункте 15.1 указана доля участвующих 15 муниципальных образований в общем объеме муниципальных образований соответствующего типа.</t>
  </si>
  <si>
    <t>https://www.minfin.kirov.ru/otkrytyy-byudzhet/dlya-spetsialistov/narodniy-byudzhet/nb/project2023/</t>
  </si>
  <si>
    <t>Для работы бюджетной комиссии, информирования населения, а также мониторинга реализации проекта используется социальная сеть ВКонтакте. Для каждого муниципального образования создается группа в социальной сети Вконтакте. Список групп всех муниципальных образований - участников проекта, реализовывавших инициативные проекты в 2023 году, по ссылке на сайте министерства финансов Кировской области: https://www.minfin.kirov.ru/otkrytyy-byudzhet/dlya-spetsialistov/narodniy-byudzhet/nb/project2023/. 
Также в мессенджере Телеграмм был создан чат с представителями администрации, курирующими реализацию проекта, и представителями бюджетных комиссий (модераторами бюджетных комиссий) для методологической помощи и обмена опытом.</t>
  </si>
  <si>
    <t>https://www.minfin.kirov.ru/otkrytyy-byudzhet/dlya-spetsialistov/narodniy-byudzhet/nb/</t>
  </si>
  <si>
    <t xml:space="preserve">Ссылка: https://vk.com/minfinkirov
Название ресурса: Официальная группа министерства финансов в социальной сети "Вконтакте"
Ссылка: https://vk.com/kirovreg43?w=wall-163630299_154870
Название ресурса: Официальная группа Правительства Кировской области в социальной сети "Вконтакте"
Ссылка: https://kirovreg.ru/news/detail.php?ID=106309&amp;sphrase_id=660539
Название ресурса: Официальный сайт Правительства Кировской области
Ссылка: https://www.minfin.kirov.ru/otkrytyy-byudzhet/dlya-spetsialistov/narodniy-byudzhet/nb/project2023/
Название ресурса: Группы муниципальных образований - участников проекта в 2023-2024 годах
</t>
  </si>
  <si>
    <t>https://www.minfin.kirov.ru/upload/medialibrary/documents/1kv_2022/%D0%BD%D0%B0%D1%80%D0%BE%D0%B4%D0%BD%D1%8B%D0%B9%D0%B1%D1%8E%D0%B4%D0%B6%D0%B5%D1%82.png</t>
  </si>
  <si>
    <t xml:space="preserve">https://app-prod.xn--80apaohbc3aw9e.xn--p1ai/storage/monitoring_file_uploads/monitoring_1/field_236/nUDP3XA556VG9P3vpEFKT6tEuSTbq5EJwmecmq8G.png
</t>
  </si>
  <si>
    <t>Рекламная кампания проекта "Народный бюджет" проводилась на официальном сайте министерства финансов (https://www.minfin.kirov.ru/novosti-i-anonsy/narodnyy-byudzhet/13537/) и на официальном сайте Правительства области (https://www.kirovreg.ru/news/detail.php?ID=126072&amp;sphrase_id=53629), в официальной группе министерства финансов (https://vk.com/wall-196009996_2470 и https://vk.com/wall-196009996_1233), в муниципальных СМИ (https://vk.com/wall-202016687_4874 и https://vk.com/wall-182304009_274), в официальных пабликах муниципалитетов (https://vk.com/wall-202016687_4886)</t>
  </si>
  <si>
    <t xml:space="preserve">https://app-prod.xn--80apaohbc3aw9e.xn--p1ai/storage/monitoring_file_uploads/monitoring_1/field_238/zs9VDlaHfucLRgnGLJFWje71YpTPEyzj5Q6xYHli.jpg
https://app-prod.xn--80apaohbc3aw9e.xn--p1ai/storage/monitoring_file_uploads/monitoring_1/field_238/QGmKoATPiEsUbZVC6Ab7WiJMqBx4GtR46Kf3OiZ0.jpg
https://app-prod.xn--80apaohbc3aw9e.xn--p1ai/storage/monitoring_file_uploads/monitoring_1/field_238/g9ruNPhCi4d1oB9Tr1c6P9uk4s64l57sfbiScCx1.jpg
</t>
  </si>
  <si>
    <t>Министерством финансов Кировской области для муниципальных образований готовится раздаточный материал с руководством по реализации проекта, включающий рекомендации и примеры проведения рекламной кампании, рекрутинга жителей в бюджетную комиссию и организацию непосредственной работы бюджетной комиссии.</t>
  </si>
  <si>
    <t xml:space="preserve">https://app-prod.xn--80apaohbc3aw9e.xn--p1ai/storage/monitoring_file_uploads/monitoring_1/field_240/FElUmBgYT3LXp78TjnHo1aS8Z6yraLovwsQfh5Uz.pdf
</t>
  </si>
  <si>
    <t>1. Организационное совещание для представителей муниципальных образований - участников проекта. Собрание проводится с целью методологической помощи в организации проекта в муниципальных образованиях. В собрании принимают участие сотрудники администрации и модераторы проекта от муниципальных образований.  Организатором совещания выступает министерство финансов Кировской области. 
2. Презентация проекта в муниципальном образовании с целью информирования населения о проекте. Проводится с участием представителей администрации муниципального образования и министерства финансов Кировской области.</t>
  </si>
  <si>
    <t>консультант отдела методологии в сфере бюджетной политики министерства финансов Кировской области</t>
  </si>
  <si>
    <t xml:space="preserve">+7 (833) 220-84-39
</t>
  </si>
  <si>
    <t xml:space="preserve">perestoronina@depfin.kirov.ru
</t>
  </si>
  <si>
    <t>Фатыхова Екатерина Андреевна</t>
  </si>
  <si>
    <t>Республика Марий Эл</t>
  </si>
  <si>
    <t>Реализация мероприятий по благоустройству сельских территорий</t>
  </si>
  <si>
    <t>Государственная программа Республики Марий Эл "Комплексное развитие сельских территорий" на 2020 - 2030 годы  (направление "Обеспечение устойчивого развития сельских территорий", региональный проект "Благоустройство сельских территорий", мероприятие "Реализованы проекты по благоустройству общественных пространств на сельских территориях")</t>
  </si>
  <si>
    <t xml:space="preserve">https://app-prod.xn--80apaohbc3aw9e.xn--p1ai/storage/monitoring_file_uploads/monitoring_1/field_12/H2zwNWSTVKg0SSLUaRF9otTVzGLrU9ARq9Fp8kQX.pdf
</t>
  </si>
  <si>
    <t>Постановление Правительства Республики Марий Эл от 19 декабря 2019 г. №398 "Об утверждении государственной программы Республики  Марий Эл "Комплексное развитие сельских территорий" на 2020 - 2030 годы" с учетом изменений в отчетном году (дата вступления в силу 8 октября 2024 г.)</t>
  </si>
  <si>
    <t xml:space="preserve">https://app-prod.xn--80apaohbc3aw9e.xn--p1ai/storage/monitoring_file_uploads/monitoring_1/field_14/1yR5g8Y3aVB0EuT5bMMp2dOOqQ6l5Th0B1C7vG2u.pdf
</t>
  </si>
  <si>
    <t>Закон Республики Марий Эл от 4 декабря 2023 г. №51-З "О республиканском бюджете Республики Марий Эл на 2024 год  и на  плановый период 2025 и 2026 годов"</t>
  </si>
  <si>
    <t xml:space="preserve">https://app-prod.xn--80apaohbc3aw9e.xn--p1ai/storage/monitoring_file_uploads/monitoring_1/field_16/VmRRKNeEvW0rwQouxY7T72CX0qjo2QavS5mDAMKq.pdf
</t>
  </si>
  <si>
    <t>Министерство сельского хозяйства и продовольствия Республики Марий Эл</t>
  </si>
  <si>
    <t>Администрации муниципальных округов, городских и сельских поселений Республики Марий Эл</t>
  </si>
  <si>
    <t>24.98</t>
  </si>
  <si>
    <t>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 мая 2019 г. № 696</t>
  </si>
  <si>
    <t>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трудового участия, волонтерской деятельности, предоставления помещений и технических средств</t>
  </si>
  <si>
    <t xml:space="preserve">https://app-prod.xn--80apaohbc3aw9e.xn--p1ai/storage/monitoring_file_uploads/monitoring_1/field_57/GhYlwmeFqcD7KVbGbbC4DdA0X1mFbFQKKi9GPy1L.pdf
</t>
  </si>
  <si>
    <t>12.282</t>
  </si>
  <si>
    <t>Показатель "Количество выгодоприобретателей  (человек)" отражается заявителем в паспорте общественно значимого проекта по благоустройству сельских территорий и включает в себя количество жителей, которые получат пользу от проекта, пользователи объектами, созданными (обустроенными) в рамках проекта</t>
  </si>
  <si>
    <t xml:space="preserve">https://app-prod.xn--80apaohbc3aw9e.xn--p1ai/storage/monitoring_file_uploads/monitoring_1/field_159/ESN8IQHEijP8MLs43tWV3ZEFDzU1VuiZsNcqrn1f.pdf
</t>
  </si>
  <si>
    <t>1.83</t>
  </si>
  <si>
    <t>https://12.rosstat.gov.ru/folder/27269</t>
  </si>
  <si>
    <t>669.854</t>
  </si>
  <si>
    <t>протоколы собраний, сходов граждан</t>
  </si>
  <si>
    <t>Постановление Правительства Республики Марий Эл от 26 апреля 2024 г. №158 "Об утверждении перечня населенных пунктов, расположенных на сельских территориях Республики Марий Эл, перечня сельских агломераций в Республике Марий Эл и перечня опорных населенных пунктов на территории Республики Марий Эл"</t>
  </si>
  <si>
    <t>https://mari-el.gov.ru/ministries/minselhoz/pages/nd-npa-krst/</t>
  </si>
  <si>
    <t>Информация размещается на официальном сайте Минсельхоза Республики Марий Эл, а также на странице в социальной сети "Вконтакте"</t>
  </si>
  <si>
    <t>В 2024 году  специалисты органов местного самоуправления проходили обучение:  на базе ФГБОУ ДПО «Марийский институт переподготовки кадров агробизнеса» по программам, направленным на организацию проектной деятельности в условиях развития сельских территорий в количестве 71 человек; на базе Научного центра изучения проблем сельских территорий ФГБОУ ВО Министерства сельского хозяйства Российской Федерации "Российский государственный университет народного хозяйства имени В.И.Вернадского" по образовательной программе "Долгосрочное социально-экономическое развитие населенного пункта: приоритеты и инструменты управления" 32 человека.</t>
  </si>
  <si>
    <t>Пенькова Ирина Александровна</t>
  </si>
  <si>
    <t>Начальник отдела комплексного развития сельских территорий Министерства сельского хозяйства и продовольствия Республики Марий Эл</t>
  </si>
  <si>
    <t xml:space="preserve">+7 (836) 241-69-11
</t>
  </si>
  <si>
    <t xml:space="preserve">stroitelstvo2@aris.mari.ru
</t>
  </si>
  <si>
    <t>Нургалиева Алла Анатольевна</t>
  </si>
  <si>
    <t>ведущий консультант отдела государственной поддержки отраслей экономики Министерства финансов Республики Марий Эл</t>
  </si>
  <si>
    <t xml:space="preserve">+7 (836) 263-01-32
</t>
  </si>
  <si>
    <t xml:space="preserve">mf-naa2@minfin.mari.ru
</t>
  </si>
  <si>
    <t xml:space="preserve">https://app-prod.xn--80apaohbc3aw9e.xn--p1ai/storage/monitoring_file_uploads/monitoring_1/field_252/JmVkkuyzYT0BvK3Iwrth9zNT2O02AyReEAeo7YXU.xlsx
</t>
  </si>
  <si>
    <t>Озерина Инна Владимировна</t>
  </si>
  <si>
    <t>Волгоградская область</t>
  </si>
  <si>
    <t>Комплекс процессных мероприятий "Поддержка местных инициатив населения Волгоградской области" государственной программы Волгоградской области "Управление государственными финансами Волгоградской области"</t>
  </si>
  <si>
    <t>Программа поддержки местных инициатив Волгоградской области</t>
  </si>
  <si>
    <t>Государственная программа Волгоградской области "Управление государственными финансами Волгоградской области"</t>
  </si>
  <si>
    <t xml:space="preserve">https://app-prod.xn--80apaohbc3aw9e.xn--p1ai/storage/monitoring_file_uploads/monitoring_1/field_12/mFIZ3qu5Jsgr3rUMTcxpkTionEmRtOLbbjPR16qh.pdf
</t>
  </si>
  <si>
    <t>Постановление Администрации Волгоградской обл. от 29.12.2020 N 870-п "О внесении изменений в постановление Администрации Волгоградской области от 23 января 2017 г. N 10-п "Об утверждении государственной программы Волгоградской области "Управление государственными финансами Волгоградской области"</t>
  </si>
  <si>
    <t xml:space="preserve">https://app-prod.xn--80apaohbc3aw9e.xn--p1ai/storage/monitoring_file_uploads/monitoring_1/field_14/whan3FPnKA7K774Gdk8mRDakDpVcuI2imYjGBCiP.pdf
</t>
  </si>
  <si>
    <t>Приказ комитета финансов Волгоградской области от 07.04.2023 № 120 "О проведении Волгоградского областного конкурса проектов местных инициатив в 2023 году"; Приказ комитета финансов Волгоградской обл. от 08.04.2024 N 14н "О проведении Волгоградского областного конкурса проектов местных инициатив в 2024 году"</t>
  </si>
  <si>
    <t xml:space="preserve">https://app-prod.xn--80apaohbc3aw9e.xn--p1ai/storage/monitoring_file_uploads/monitoring_1/field_22/QLsRGMKkUao47wkaE3okwOg5uT09etjYNUivy1BM.pdf
https://app-prod.xn--80apaohbc3aw9e.xn--p1ai/storage/monitoring_file_uploads/monitoring_1/field_22/Oy6rhuXtu2G11Ip4s9DrDHfsIJfiVKtbUcoR2Pww.pdf
</t>
  </si>
  <si>
    <t>Комитет финансов Волгоградской области</t>
  </si>
  <si>
    <t>Бюджеты муниципальных образований Волгоградской области</t>
  </si>
  <si>
    <t>1.85</t>
  </si>
  <si>
    <t>29.418</t>
  </si>
  <si>
    <t>количество благополучателей рассчитывается на основе паспортов проектов местных инициатив, представляемых на конкурс</t>
  </si>
  <si>
    <t xml:space="preserve">https://app-prod.xn--80apaohbc3aw9e.xn--p1ai/storage/monitoring_file_uploads/monitoring_1/field_159/Osp3J3G4d5zaXjNVp6NK0eppLFrm0ksrwKSwCn0T.pdf
</t>
  </si>
  <si>
    <t>https://34.rosstat.gov.ru/storage/mediabank/post_nas_2203(1)23(1)(1).htm</t>
  </si>
  <si>
    <t>2453.898</t>
  </si>
  <si>
    <t>При подаче документов на конкурс обязательным условием является наличие протокола собрания граждан старше 16 лет в количестве не менее 10 человек</t>
  </si>
  <si>
    <t>Регистрация по номеру телефона на портале голосования https://budget4me34.ru/. Возможность голосования по одному номеру телефона только 1 раз за 1 из проектов каждого муниципального района (городского округа) и 1 раз за 1 из проектов каждого из 8 районов городского округа город-герой Волгоград</t>
  </si>
  <si>
    <t>https://budget4me34.ru/</t>
  </si>
  <si>
    <t>Интернет технологии применялись при осуществлении рейтингового онлайн-голосования, которое продлилось , для этого использовалась система голосований  на платформе блокчейн, которая делает невозможным технически повлиять на результаты. Процедура продемонстрировала высокую активность жителей региона и их заинтересованность в развитии собственных территории. Каждый мог проголосовать за один проект от каждого района или города — не только за тот, в котором он проживает.
Начиная с 2021 года интернет-решения применяются и для сбора проектов. Подача заявок на конкурс осуществляется через портал. 
На указанном портале можно отследить весь цикл проекта от подачи заявки - голосование - итоги реализации проекта.</t>
  </si>
  <si>
    <t xml:space="preserve">Ссылка: https://t.me/s/kf_vo
Название ресурса: Официальный канал комитета финансов Волгоградской области (Telegram)
Ссылка: https://vk.com/public204960217
Название ресурса: Официальная группа комитета финансов Волгоградской области (Вконтакте)
</t>
  </si>
  <si>
    <t>В целях популяризации на территории Волгоградской области практики инициативного бюджетирования ежегодно проводится творческий конкурс среди детей и молодежи по созданию видеороликов и комиксов об инициативном бюджетировании. Конкурс проводился совместно с Волгоградским институтом управления филиалом РАНХиГС. С работами можно ознакомиться по адресу  
https://vlgr-ranepa.ru/konkurs/vlg-local-init/        
Кроме того,  информационная компания проводилась на базе МФЦ региона, а также информационной поддержки со стороны региональных СМИ, на официальных страницах комитета финансов Волгоградской области в социальных сетях
https://t.me/s/kf_vo
https://vk.com/public20496017</t>
  </si>
  <si>
    <t>http://mfc.volganet.ru/konkurs_iniciativ.php</t>
  </si>
  <si>
    <t>заведующий сектором инициативного бюджетирования и финансовой грамотности управления финансирования в отраслях экономики и межбюджетных отношений комитета финансов Волгоградской области</t>
  </si>
  <si>
    <t xml:space="preserve">+7 (844) 230-93-80
</t>
  </si>
  <si>
    <t xml:space="preserve">oiv@volgafin.ru
</t>
  </si>
  <si>
    <t xml:space="preserve">https://app-prod.xn--80apaohbc3aw9e.xn--p1ai/storage/monitoring_file_uploads/monitoring_1/field_252/VjFclSi8FbnSsEAET8AwsnnTHimLiWLNAwzT7tba.xlsx
https://app-prod.xn--80apaohbc3aw9e.xn--p1ai/storage/monitoring_file_uploads/monitoring_1/field_252/V7TeH8SCsPfT7EVwldln1DUH3y9h0cH8foClLwPt.doc
</t>
  </si>
  <si>
    <t>"Инициативные проекты по развитию общественной инфраструктуры муниципальных образований Кировской области"</t>
  </si>
  <si>
    <t>Проект по поддержке местных инициатив (ППМИ)</t>
  </si>
  <si>
    <t>Государственная программа Кировской области "Содействие развитию гражданского общества и реализация государственной национальной политики", отдельное мероприятие "Обеспечение реализации проекта по поддержке местных инициатив", региональный проект "Поддержка местных инициатив в Кировской области"</t>
  </si>
  <si>
    <t xml:space="preserve">https://app-prod.xn--80apaohbc3aw9e.xn--p1ai/storage/monitoring_file_uploads/monitoring_1/field_12/DsrWLgAwPGdfopR8x74pjoAMUF8BVkvti8PIQF2h.docx
</t>
  </si>
  <si>
    <t>Постановление Правительства Кировской области от 29.12.2023 № 777-П "Об утверждении государственной программы Кировской области «Содействие развитию гражданского общества и реализация государственной национальной политики»"</t>
  </si>
  <si>
    <t xml:space="preserve">https://app-prod.xn--80apaohbc3aw9e.xn--p1ai/storage/monitoring_file_uploads/monitoring_1/field_14/85tNp3D36Q8gnpRoUrKmNWjLDYve4f2lFGNibbs8.docx
</t>
  </si>
  <si>
    <t>Министерство социального развития Кировской области</t>
  </si>
  <si>
    <t>трудовое участие, не требующее высокой квалификации - уборка территории, посадка растений и т.д.</t>
  </si>
  <si>
    <t xml:space="preserve">https://app-prod.xn--80apaohbc3aw9e.xn--p1ai/storage/monitoring_file_uploads/monitoring_1/field_57/O0haLVlW4qSeMnuEiQlEXda6sa4bkV8akDlP2WiV.docx
</t>
  </si>
  <si>
    <t>Объекты дорожного сервиса в части автостанций и автовокзалов</t>
  </si>
  <si>
    <t>842.274</t>
  </si>
  <si>
    <t>На основании сведений муниципальных образований, указанных в конкурсных заявках и подтвержденных документально - справки о численности жителей населенных пунктов, ТОСов, общестенных организаций и другое. Подписные листы, подтверждающие желание жителей определенной территории участвовать в реализации конкретного проекта и поддержать его деньгами. Схемы движения благополучателей (с указанием групп благополучателей и их численности) относительно запланированного объекта</t>
  </si>
  <si>
    <t>74.54</t>
  </si>
  <si>
    <t>Для фиксации использовались регистрационные списки участников собраний и конференций граждан, опросные листы, фото и видеоматериалы собраний</t>
  </si>
  <si>
    <t>Для фиксации использовались регистрационные списки участников собраний ТОС, опросные листы, фото и видеоматериалы собраний</t>
  </si>
  <si>
    <t>Конкурсная комиссия из представителей органов исполнительной власти Кировской области, а также по согласованию из представителей Законодательного Собрания Кировской области, общественных объединений в сфере местного самоуправления, АСМО.</t>
  </si>
  <si>
    <t>https://www.socialkirov.ru/admin/access_denied.htm?cmd=logout&amp;back=yes&amp;referer=https://www.socialkirov.ru/admin/</t>
  </si>
  <si>
    <t>Информационная система управления заявками ППМИ Кировской области позволяет: подавать заявки от муниципальных образований и загружать необходимые документы, формировать отчетную документацию (отчеты консультантов о проведенных собраниях граждан, отчетность в рамках заключенных соглашений), производить оценку конкурсных заявок в автоматическом режиме, заполнять соглашения и приложения к нему по упрощенной форме с дальнейшим выводом на печать, загружать фотографии реализованных проектов.</t>
  </si>
  <si>
    <t>http://www.socialkirov.ru/social/root/ppmi/Info.htm</t>
  </si>
  <si>
    <t xml:space="preserve">Ссылка: https://vk.com/ppmi43
Название ресурса: Группа проекта "ВКонтакте"
</t>
  </si>
  <si>
    <t>http://socialkirov.ru/images/PPMIImages/ППМИ_лого</t>
  </si>
  <si>
    <t>Вся информация о ППМИ доступна на официальных сайтах министерства социального развития (socialkirov.ru) и Правительства Кировской области (kirovreg.ru). Информация о практике ППМИ размещена на интернет-ресурсах муниципальных образований региона. Репортажи об открытии объектов, а также информация о ходе реализации Проекта вещается региональными телеканалами – «СТС – 9 канал», «ТНТ – 43 регион», «Рен ТВ. Киров», ГТРК «Вятка», «Первый городской». Интервью и репортажи транслируются на радиостанции «Эхо Москвы. Киров». Проект освещают районные и областные газеты. Статьи о реализации Проекта публикуются в журналах местных изданий («Товар-Деньги-Товар» и др.). В социальных сетях информирование о Проекте осуществлялось инициативными группами и администрациями муниципальных образований путем создания тематических сообществ на сайте «Вконтакте» (vk.com).</t>
  </si>
  <si>
    <t>В качестве раздаточных материалов использовались: операционное руководство Проекта по поддержке местных инициатив в Кировской области, инструкции по работе с информационной системой управления заявками, инструкции по заполнению отчетных форм в информационной системе управления заявками, памятки по проведению собраний, памятки по критериям конкурсного отбора, памятки по содержанию и порядку формирования конкурсных заявок. Презентации, инструкции и памятки размещаются в соответствующем разделе портала социальных услуг -  / Проект по поддержке местных инициатив  / Реализация Проекта  / ППМИ в 2021 году.  https://www.socialkirov.ru/social/root/ppmi/Realisation/2024.htm</t>
  </si>
  <si>
    <t>24.06.2023 – видеотренинг с представителями органов местного самоуправления по вопросам реализации ППМИ-2024. 
25.06-02.07.2023 – обучающие семинары по эффективному использованию инструментов вовлечения граждан в проекты развития территорий в рамках ППМИ-2024. Всего проведено 10 семинаров для 376 участников ППМИ и инициаторов муниципальных проектов.
15.07.-23.08.2023 – в рамках выездных совещаний ассоциации “Совет муниципальных образований Кировской области” рассмотрены отдельные вопросы реализации ППМИ.
10.09.2023 – видеоконференция с муниципалитетами Кировской области по вопросам заполнения и подачи заявок на конкурсный отбор ППМИ-2024. 
Точный подсчет участников не проводился, к видеосвязи были подключены все муниципальные районы и городские округа региона.</t>
  </si>
  <si>
    <t>Юферев Александр Владимирович</t>
  </si>
  <si>
    <t>начальник отдела сопровождения инициативных проектов по развитию общественной инфраструктуры КОГКУ "Информационно-аналитический центр"</t>
  </si>
  <si>
    <t xml:space="preserve">+7 (833) 227-27-56
</t>
  </si>
  <si>
    <t xml:space="preserve">UferevAV@dsr.kirov.ru
</t>
  </si>
  <si>
    <t>Государственная программа Республики Марий Эл «Формирование современной городской среды на территории Республики Марий Эл на 2018 - 2030 годы», направление "Благоустройство территорий муниципальных образований Республики Марий Эл", мероприятие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t>
  </si>
  <si>
    <t xml:space="preserve">https://app-prod.xn--80apaohbc3aw9e.xn--p1ai/storage/monitoring_file_uploads/monitoring_1/field_12/Mki6e4m7NfvVcdz5ctzgt0JRf1WHCiQBaqW94UDE.pdf
</t>
  </si>
  <si>
    <t>Постановление Правительства Республики Марий Эл от 19 сентября 2017 г. № 380</t>
  </si>
  <si>
    <t xml:space="preserve">https://app-prod.xn--80apaohbc3aw9e.xn--p1ai/storage/monitoring_file_uploads/monitoring_1/field_14/PIBgEnvo3asjevjEThAu9mpNtc7czlqZ8zRxb0Lp.djvu
</t>
  </si>
  <si>
    <t>Закон Республики Марий Эл от 4 декабря 2023 г. N 51-З "О республиканском бюджете Республики Марий Эл на 2024 год и на плановый период 2025 и 2026 годов"</t>
  </si>
  <si>
    <t xml:space="preserve">https://app-prod.xn--80apaohbc3aw9e.xn--p1ai/storage/monitoring_file_uploads/monitoring_1/field_16/IZa9x6H9BELXJYnnDU9PWoNEChrpeoJq9uj9bHJK.pdf
</t>
  </si>
  <si>
    <t>Министерство строительства, архитектуры и жилищно-коммунального хозяйства Республики Марий Эл</t>
  </si>
  <si>
    <t>Администрации городских и муниципальных округов, городских и сельских поселений</t>
  </si>
  <si>
    <t>0.62</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</si>
  <si>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утвержденная постановлением от 30 декабря 2017 года N 1710, Федеральный проект "Формирование комфортной городской среды"</t>
  </si>
  <si>
    <t>0.003</t>
  </si>
  <si>
    <t>567.441</t>
  </si>
  <si>
    <t>Для подсчета благополучателей используются данные Маристата о численности жителей населения Республики Марий Эл, участвующие в реализации федерального проекта "Формирование комфортной городской среды"</t>
  </si>
  <si>
    <t xml:space="preserve">https://app-prod.xn--80apaohbc3aw9e.xn--p1ai/storage/monitoring_file_uploads/monitoring_1/field_159/a672fqdHDBLiRVwbEw1HuobCIz19Z2bcvPpkWfSb.pdf
</t>
  </si>
  <si>
    <t>84.71</t>
  </si>
  <si>
    <t>Всероссийская платформа для онлайн - голосования</t>
  </si>
  <si>
    <t>протоколы администраций муниципальных образований</t>
  </si>
  <si>
    <t>Органы местного самоуправления городских и муниципальных округов, городских и сельских поселений в Республике Марий Эл, в состав которых входят населенные пункты с численностью населения свыше 1 000 человек.</t>
  </si>
  <si>
    <t>https://sreda.dom.gosuslugi.ru/</t>
  </si>
  <si>
    <t>https://gorodsreda.ru/</t>
  </si>
  <si>
    <t xml:space="preserve">Ссылка: https://mari-el.gov.ru/proactivities/pages/natpojects_urban/
Название ресурса: Республика Марий Эл.Национальные проекты. Официальный сайт
</t>
  </si>
  <si>
    <t>https://drive.google.com/file/d/1TS9-P6v9Ljqhxxj0Huryv-iF4EMGORUx/view</t>
  </si>
  <si>
    <t>СМИ, газеты - 159 информационных новостей; гос.сайты - 430 публикация; соц.сети - 1180 публикаций; цифровые экраны ( 5 экранов с ежедневным просмотром); информационные листы - 180 тыс. шт.; листовки, размещенные в троллейбусах, такси,  магазинах - 2150 шт.;  информация на квитанциях ЖКХ - 1 тыс.шт.; ролики в соц.чатах - 157 тыс.шт.</t>
  </si>
  <si>
    <t>листовки (наклейки в троллейбусах, такси), информационные раздаточные материалы в подъездах, на предприятиях, информационные баннеры, информация, размещенная на квитанциях ЖКХ.</t>
  </si>
  <si>
    <t>Бердинская Наталья Леонидовна</t>
  </si>
  <si>
    <t>консультант отдела реализации региональных программ и проектов Министерства строительства, архитектуры и жилищно-коммунального хозяйства Республики Марий Эл</t>
  </si>
  <si>
    <t xml:space="preserve">+7 (836) 242-19-19
</t>
  </si>
  <si>
    <t xml:space="preserve">otdel421991@yandex.ru
</t>
  </si>
  <si>
    <t>Старикова Татьяна Сергеевна</t>
  </si>
  <si>
    <t>заместитель начальника отдела государственной поддержки отраслей экономики Министерства финансов Республики Марий Эл</t>
  </si>
  <si>
    <t xml:space="preserve">mf-sts@minfin.mari.ru
</t>
  </si>
  <si>
    <t xml:space="preserve">https://app-prod.xn--80apaohbc3aw9e.xn--p1ai/storage/monitoring_file_uploads/monitoring_1/field_252/sLOPfOz4GVpuWIwP25QBsU9D2GzgobpsY4oTe8Tw.xlsx
</t>
  </si>
  <si>
    <t>Мочайлов Андрей Александрович</t>
  </si>
  <si>
    <t>Хабаровский край</t>
  </si>
  <si>
    <t>Предоставление грантов муниципальным образованиям края в целях поддержки проектов, инициируемых муниципальными образованиями края по развитию территориального общественного самоуправления в рамках государственной программы Хабаровского края "Содействие развитию институтов и инициатив гражданского общества в Хабаровском крае"</t>
  </si>
  <si>
    <t>Конкурс проектов ТОС</t>
  </si>
  <si>
    <t>государственная программа Хабаровского края "Содействие развитию институтов и инициатив гражданского общества в Хабаровском крае"  (содействие развитию территориального общественного самоуправления)</t>
  </si>
  <si>
    <t xml:space="preserve">https://app-prod.xn--80apaohbc3aw9e.xn--p1ai/storage/monitoring_file_uploads/monitoring_1/field_12/GahVYerWnh8GPDjsEZllw01wslKMrD2VhmQEcIFt.pdf
</t>
  </si>
  <si>
    <t>постановление Правительства Хабаровского края от 29 декабря 2012 г. № 482-пр</t>
  </si>
  <si>
    <t xml:space="preserve">https://app-prod.xn--80apaohbc3aw9e.xn--p1ai/storage/monitoring_file_uploads/monitoring_1/field_14/DgUNC5YdTB5myGJUuw5BkWsAi1IQ9mulhi9R7kWx.pdf
</t>
  </si>
  <si>
    <t>Постановление Правительства Хабаровского края от 24.06.2016 г. № 199-пр</t>
  </si>
  <si>
    <t xml:space="preserve">https://app-prod.xn--80apaohbc3aw9e.xn--p1ai/storage/monitoring_file_uploads/monitoring_1/field_22/yq5W16Lznl5DcEDzFOewJH3I2uQpMH1urOgd8hlO.pdf
</t>
  </si>
  <si>
    <t>комитет по внутренней политике Правительства Хабаровского края</t>
  </si>
  <si>
    <t>муниципальные образования Хабаровского края</t>
  </si>
  <si>
    <t>количество граждан,  проживающих в границах ТОС (на основании данных, указанных бюджетополучателями в проектах ТОС)</t>
  </si>
  <si>
    <t>19.78</t>
  </si>
  <si>
    <t>https://habstat.gks.ru/folder/25028</t>
  </si>
  <si>
    <t>1279.214</t>
  </si>
  <si>
    <t>Фонд "Краевой центр развития гражданских инициатив и социально ориентированных некоммерческих организаций"</t>
  </si>
  <si>
    <t xml:space="preserve">https://app-prod.xn--80apaohbc3aw9e.xn--p1ai/storage/monitoring_file_uploads/monitoring_1/field_168/UrF5hjvbXrMJBuZ4wibNhZZHRb7rnnfIZ25ab1bI.pdf
</t>
  </si>
  <si>
    <t>информационные встречи, гражданские форумы, обучающие семинары, личные приемы</t>
  </si>
  <si>
    <t>участие в краевом конкурсе ТОС</t>
  </si>
  <si>
    <t>протокол заседания конкурсной комиссии, оценка проектов ТОС</t>
  </si>
  <si>
    <t>https://guvp.khabkrai.ru</t>
  </si>
  <si>
    <t xml:space="preserve">Ссылка: https://t.me/guvp_khabkrai
Название ресурса: Телеграмм-канал
Ссылка: https://ok.ru/mvpkhv
Название ресурса: Одноклассники
Ссылка: https://vk.com/guvp_khabkrai
Название ресурса: ВКонтакте
</t>
  </si>
  <si>
    <t>https://guvp.khabkrai.ru/Deyatelnost/TOS/Obschaya-informaciya-i-normativnye-pravovye-akty</t>
  </si>
  <si>
    <t>краевые СМИ: в печатных СМИ, в сети "Интернет", телевидение, радио</t>
  </si>
  <si>
    <t>методические материалы https://guvp.khabkrai.ru/Deyatelnost/TOS/Obschaya-informaciya-i-normativnye-pravovye-akty/Metodicheskie-materialy-tipovye-akty</t>
  </si>
  <si>
    <t>с января по декабрь 2024 г. проведено 30 обучающих семинаров, информационных встреч для специалистов органов местного самоуправления и лидеров территориального общественного самоуправления, жителей края</t>
  </si>
  <si>
    <t>Барабанова Елена Анатольевна</t>
  </si>
  <si>
    <t>консультант отдела развития территориального общественного самоуправления комитета по  внутренней политике Правительства Хабаровского края</t>
  </si>
  <si>
    <t xml:space="preserve">+7 (421) 230-16-28
</t>
  </si>
  <si>
    <t xml:space="preserve">e.a.barabanova@adm.khv.ru
</t>
  </si>
  <si>
    <t>консультант отдела финансового менеджмента  управления финансового мониторинга министерства финансов Хабаровского края</t>
  </si>
  <si>
    <t xml:space="preserve">+7 (421) 240-23-15
</t>
  </si>
  <si>
    <t xml:space="preserve">aamochaylov@khv.gov.ru
</t>
  </si>
  <si>
    <t xml:space="preserve">https://app-prod.xn--80apaohbc3aw9e.xn--p1ai/storage/monitoring_file_uploads/monitoring_1/field_252/KGLKdxA6WlO2FglikJpqBCgHUABjhq0UTkstGsyo.xlsx
</t>
  </si>
  <si>
    <t>Формирование современной городской среды</t>
  </si>
  <si>
    <t>Государственная программа Хабаровского края "Формирование современной городской среды", приложение № 5, приложение № 19, приложение № 20</t>
  </si>
  <si>
    <t xml:space="preserve">https://app-prod.xn--80apaohbc3aw9e.xn--p1ai/storage/monitoring_file_uploads/monitoring_1/field_12/AdjSQA7UJx5QQGsBAkyQg6iH3btr8alvIL7zy97c.pdf
</t>
  </si>
  <si>
    <t>Постановление Правительства Хабаровского края от 31.08.2017 г. № 356-пр</t>
  </si>
  <si>
    <t xml:space="preserve">https://app-prod.xn--80apaohbc3aw9e.xn--p1ai/storage/monitoring_file_uploads/monitoring_1/field_14/QBkF2DZfWIDXx4LbHYekoa3rUMm6hmMTc8P9As3G.pdf
</t>
  </si>
  <si>
    <t>Распоряжение Правительства Хабаровского края от 25.08.2018 г. № 362-рп</t>
  </si>
  <si>
    <t xml:space="preserve">https://app-prod.xn--80apaohbc3aw9e.xn--p1ai/storage/monitoring_file_uploads/monitoring_1/field_22/huExZoe5vOQ1b03G7bzCkq5Ns0MW3ohKSfrLszSW.pdf
</t>
  </si>
  <si>
    <t>Министерство жилищно-коммунального хозяйства Хабаровского края</t>
  </si>
  <si>
    <t>Министерство жилищно-коммунального хозяйства Хабаровского края, министерство строительства Хабаровского края</t>
  </si>
  <si>
    <t>Муниципальные образования Хабаровского края</t>
  </si>
  <si>
    <t>2.94</t>
  </si>
  <si>
    <t>2.18</t>
  </si>
  <si>
    <t>Постановление Правительства Российской Федерации от 30.12.2017 № 1710 "Об утверждении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</si>
  <si>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1145.632</t>
  </si>
  <si>
    <t>Численность населения Хабаровского края на 1 января 2024 https://27.rosstat.gov.ru/folder/25028</t>
  </si>
  <si>
    <t>89.63</t>
  </si>
  <si>
    <t>https://27.rosstat.gov.ru/folder/25028</t>
  </si>
  <si>
    <t>1278.132</t>
  </si>
  <si>
    <t>Отсуствует</t>
  </si>
  <si>
    <t>оналйн-голосование на портале  https://pos.gosuslugi.ru/lkp/fkgs/home/?</t>
  </si>
  <si>
    <t>протоколы собраний общественной комиссии</t>
  </si>
  <si>
    <t>В региональной программе "Формирование современной городской среды" участие принимают муниципальные образования с численностью жителей свыше 1000 человек. Участие во Всероссийском конкурсе лучших проектов создания комфортной городской среды в малых городах и исторических поселениях и во Всероссийском конкурсе лучших проектов создания комфортной городской среды в субъектах ДФО могут принимать муниципальные образования с численностью  от 5000 тысяч человек до 250 тысяч человек и малые города с численностью не выше 200 тысяч человек.</t>
  </si>
  <si>
    <t>Мероприятия не проводятся</t>
  </si>
  <si>
    <t>Клейнос Вера Александровна</t>
  </si>
  <si>
    <t>главный специалист отдела по формированию комфортной городской среды управления по реализации программ переселения и формирования комфортной городской среды министерства жилищно-коммунального хозяйства Хабаровского края</t>
  </si>
  <si>
    <t xml:space="preserve">+7 (421) 232-40-77
</t>
  </si>
  <si>
    <t xml:space="preserve">vakleynos@khv.gov.ru
</t>
  </si>
  <si>
    <t xml:space="preserve">https://app-prod.xn--80apaohbc3aw9e.xn--p1ai/storage/monitoring_file_uploads/monitoring_1/field_252/iR1LWJwI7y8MHRUM6pH2xHYV3WImPXIr2Fk18uoP.xlsx
</t>
  </si>
  <si>
    <t>Кемеровская область - Кузбасс</t>
  </si>
  <si>
    <t>Школьное инициативное бюджетирование в Кемеровской области - Кузбассе</t>
  </si>
  <si>
    <t>Школьное инициативное бюджетирование "Школьные идеи будущего" в Кемеровской области - Кузбассе</t>
  </si>
  <si>
    <t>Государственная программа Кемеровской области – Кузбасса «Развитие системы образования Кузбасса», утверждена постановлением Правительства Кемеровской области – Кузбасса от 28 ноября 2023 г. № 784. Региональный проект «Реализация проектов школьного инициативного бюджетирования «Школьные идеи будущего» в Кузбассе», мероприятие  «Поддержка развития школьного инициативного бюджетирования в сфере образования»</t>
  </si>
  <si>
    <t xml:space="preserve">https://app-prod.xn--80apaohbc3aw9e.xn--p1ai/storage/monitoring_file_uploads/monitoring_1/field_12/zOVr5mkwHybct67qTMABTp6xBtjiWGGXqsXNri0z.docx
</t>
  </si>
  <si>
    <t>Постановление Правительства Кемеровской области - Кузбасса от 07.06.2024 № 352 "Об утверждении методики распределения и правил предоставления иных межбюджетных трансфертов из областного бюджета Кемеровской области - Кузбасса местным бюджетам на поддержку развития школьного инициативного бюджетирования в сфере образования"</t>
  </si>
  <si>
    <t xml:space="preserve">https://app-prod.xn--80apaohbc3aw9e.xn--p1ai/storage/monitoring_file_uploads/monitoring_1/field_14/owdKpD4KPaZ0RDpjw9orsrQHPwskocIqf4I120MP.pdf
</t>
  </si>
  <si>
    <t>Приказ Министерства образования Кузбасса от 17.06.2024 №2537 "Об утверждении Порядка проведения конкурсного отбора проектов школьного инициативного бюджетирования в Кемеровской области - Кузбассе"</t>
  </si>
  <si>
    <t xml:space="preserve">https://app-prod.xn--80apaohbc3aw9e.xn--p1ai/storage/monitoring_file_uploads/monitoring_1/field_22/2beYgkOs7715dnUfKFrwzYMwjnMGZVzzqhECgWES.pdf
https://app-prod.xn--80apaohbc3aw9e.xn--p1ai/storage/monitoring_file_uploads/monitoring_1/field_22/hh78VtGQwVwBcjGs3j8uLF6tHEtM2wGkhrISLa6J.pdf
https://app-prod.xn--80apaohbc3aw9e.xn--p1ai/storage/monitoring_file_uploads/monitoring_1/field_22/M1zrMen1dvucoOb9D6KrL3Ej2vOVmFsIZsBzy0nl.pdf
</t>
  </si>
  <si>
    <t>Министерство образования Кузбасса</t>
  </si>
  <si>
    <t>Управление образования Березовского городского округа, управление образования администрации Гурьевского муниципального округа, управление образования администрации города Кемерово,  управление образования администрации города Кемерово, управления образования администрации Кемеровского муниципального округа, управление образования администрации Мариинского муниципального округа, управление образования администрации Новокузнецкого муниципального округа, управление образования администрации Прокопьевского муниципального округа, управление образования администрации Тисульского муниципального округа, управление образования администрации Топкинского муниципального округа, Управление образования администрации Чебулинского муниципального округа</t>
  </si>
  <si>
    <t>10.15</t>
  </si>
  <si>
    <t>Благополучатели о обучающиеся в общеобразовательной организации, получающих выгоду от реализации проекта, от общей численности обучающихся образовательной организации  (пункт 2 приложения №3 приказа Министерства образования Кузбасса от 17.06.2024 №2537)</t>
  </si>
  <si>
    <t xml:space="preserve">https://app-prod.xn--80apaohbc3aw9e.xn--p1ai/storage/monitoring_file_uploads/monitoring_1/field_159/DslN8b4kHxJuxUzqRGNcnSdSi77DnThq7TQQniHe.pdf
</t>
  </si>
  <si>
    <t>0.4</t>
  </si>
  <si>
    <t>https://42.rosstat.gov.ru/folder/38669</t>
  </si>
  <si>
    <t>2547.684</t>
  </si>
  <si>
    <t>Регистрационные ведомости учета</t>
  </si>
  <si>
    <t>Протокол заседания конкурсной комиссии от 26.06.2024 (ссылка: https://образование42.рф/department/10/)</t>
  </si>
  <si>
    <t>100% (в школьном инициативном бюджетировании участвуют бюджетные и автономные общеобразовательные организации муниципальных образований Кемеровской области - Кузбасса)</t>
  </si>
  <si>
    <t>https://образование42.рф/department/10/</t>
  </si>
  <si>
    <t xml:space="preserve">Ссылка: https://vk.com/wall-2964029_3377
Название ресурса: Официальная страница ВКонтакте МАНОУ "Гимназия №2" г. Мариинск
Ссылка: https://vk.com/wall-215934026_2423
Название ресурса: Официальная страница ВКонтакте МБОУ "Чистогорская СОШ" Новокузнецкий мо
Ссылка: https://vk.com/wall-211341935_2580
Название ресурса: Официальная страница ВКонтакте МБОУ "Лицей №62" г. Кемерово
Ссылка: https://vk.com/wall-155910644_2890
Название ресурса: Официальная страница Вконтакте МБОУ "Березовская СОШ им. Абызова М.П." Кемеровский мо г.Березовский
Ссылка: https://vk.com/wall-211341935_2559
Название ресурса: Официальная страница ВКонтакте МБОУ "Лицей №62" г. Кемерово
Ссылка: https://vk.com/wall-134906282_23918
Название ресурса: Официальная страница Министерства образования Кузбасса Вконтакте
Ссылка: https://gymnas2.kuz-edu.ru/index.php?id=73422
Название ресурса: Официальный сайт МАНОУ "Гимназия №2" Мариинск
Ссылка: http://lizey17.ru/index/shkib/0-235
Название ресурса: Официальный сайт МБОУ "Лицей № 17" г.Березовский
Ссылка: http://ust-serta-chkola.lbihost.ru/шкиб/
Название ресурса: Официальная страница Вконтакте МБОУ "Усть-Сертинская  СОШ" Чебулинский мо
Ссылка: https://chistogor.kemobl.ru/Prochee-tfp08lv7gpau5tibutdoyr/Shkolnoe-iniciativnoe-byudzhetirovanie-pbgi15imb1y6x381wgrb/
Название ресурса: Официальный сайт  МБОУ "Чистогорская СОШ" Новокузнецкий мо
Ссылка: https://sh31-kb.ucoz.com/index/shkib/0-114
Название ресурса: Официальный сайт МБОУ " СОШ № 31" п. Краснобродский Прокопьевский мо
Ссылка: https://komsshool.ucoz.ru/index/shkolnoe_iniciativnoe_bjudzhetirovanie_shkib/0-162
Название ресурса: Официальный сайт МБОУ "Комсомольская СОШ" Тисульский мо
Ссылка: https://vk.com/wall-2964029_3300
Название ресурса: Официальная страница ВКонтакте МАНОУ "Гимназия №2" Мариинск
Ссылка: https://vk.com/wall-155910644_2465
Название ресурса: Официальная страница Вконтакте МБОУ "Березовская СОШ им. Абызова М.П." Кемеровский мо г.Березовский
Ссылка: https://vk.com/wall-211494398_5632
Название ресурса: Официальная страница в VK МБОУ «СОШ № 8» г. Топки
Ссылка: https://vk.com/wall-188290225_5203
Название ресурса: Официальная страница в VK МБОУ «ООШ № 15» г. Гурьевск
</t>
  </si>
  <si>
    <t>https://образование42.рф/media/uploads/images/logotip_skib.</t>
  </si>
  <si>
    <t xml:space="preserve">https://app-prod.xn--80apaohbc3aw9e.xn--p1ai/storage/monitoring_file_uploads/monitoring_1/field_236/Tc1lx4lzSHMFw0HZsXsA7UAtQiHCMceSfGmHSaJe.jpg
</t>
  </si>
  <si>
    <t>Информирование о школьном инициативном бюджетировании осуществлялось через сайты и социальные сети общеобразовательных организаций Кузбасса, Министерства образования Кузбасса и ГУАДО "Кузбасский центр дополнительного образования"</t>
  </si>
  <si>
    <t>1) В рамках большой педагогической недели прошла секция "Школьные идеи будущего в Кузбассе: школьное инициативное бюджетирование" (присутствовало - 95 человек). На секции был представлен опыт школ-участниц школьного инициативного бюджетирования в 2024 году (https://vk.com/wall-134906282_21287). 2) Проведено три обучающих ВКС по вопросам организации работы школы по внедрению  школьного инициативного бюджетирования, оформлению пакета документов для участия в конкурсном отборе проектов школьного инициативного бюджетирования (присутствовало - 312 человек). 3) Фестиваль по школьному инициативному бюджетированию "Школьные идеи будущего в Кузбассе"    (присутствовало - 165 человек, https://vk.com/wall-134906282_23918,).</t>
  </si>
  <si>
    <t>Якушина Татьяна Анатольевна</t>
  </si>
  <si>
    <t>Начальник управления общего образования и воспитания Министерства образования Кузбасса</t>
  </si>
  <si>
    <t xml:space="preserve">+7 (384) 236-37-29
</t>
  </si>
  <si>
    <t xml:space="preserve">yakushina-ta@ruobr.ako.ru
</t>
  </si>
  <si>
    <t>Казакова-Казаковская Светлана Алексеевна</t>
  </si>
  <si>
    <t>Начальник контрольно-аналитического отдела Министерства финансов Кузбасса</t>
  </si>
  <si>
    <t xml:space="preserve">+7 (384) 258-25-98
</t>
  </si>
  <si>
    <t xml:space="preserve">K-kazakovskaya@ofukem.ru
</t>
  </si>
  <si>
    <t xml:space="preserve">https://app-prod.xn--80apaohbc3aw9e.xn--p1ai/storage/monitoring_file_uploads/monitoring_1/field_252/Ep07VrBKfY4TXiAAy4UPH3weS1s0omDhxBnSXMa4.xlsx
https://app-prod.xn--80apaohbc3aw9e.xn--p1ai/storage/monitoring_file_uploads/monitoring_1/field_252/EKfbjydJ9O2blEqgDEDEpnA1L3qA1PRplfkEmJmh.jpg
https://app-prod.xn--80apaohbc3aw9e.xn--p1ai/storage/monitoring_file_uploads/monitoring_1/field_252/x2sBVfJfp7kp6g3yh7lQZ24zNib5kLNfAii2bpFE.jpg
https://app-prod.xn--80apaohbc3aw9e.xn--p1ai/storage/monitoring_file_uploads/monitoring_1/field_252/ambbIhh1t8EpcQN6jgJAzRpngCZZvGBUHrerjopb.jpg
https://app-prod.xn--80apaohbc3aw9e.xn--p1ai/storage/monitoring_file_uploads/monitoring_1/field_252/loVG80x04t9NUOS6wCUKlCho12Yk7ekQBNgnydYu.jpg
https://app-prod.xn--80apaohbc3aw9e.xn--p1ai/storage/monitoring_file_uploads/monitoring_1/field_252/SH3yiaTtVMFxlyvcEVB3KU3FZfWaIOsegcOxe3P3.jpg
</t>
  </si>
  <si>
    <t>гранты Губернатора Хабаровского края</t>
  </si>
  <si>
    <t>"Развитие патриотического воспитания и молодежной политики в Хабаровском крае"</t>
  </si>
  <si>
    <t xml:space="preserve">https://app-prod.xn--80apaohbc3aw9e.xn--p1ai/storage/monitoring_file_uploads/monitoring_1/field_12/NVlMehCFRoWBESF6OwhTjFeLOgJWCXNHv34Ynoti.pdf
</t>
  </si>
  <si>
    <t>Постановление Правительства Хабаровского края от 09.07.2018 № 247-пр "О конкурсах молодежных проектов"</t>
  </si>
  <si>
    <t xml:space="preserve">https://app-prod.xn--80apaohbc3aw9e.xn--p1ai/storage/monitoring_file_uploads/monitoring_1/field_14/p3idcHiX8EINpxcxGF4lcFvQvgBBF4cO65pHKpjP.pdf
</t>
  </si>
  <si>
    <t>Комитет по делам молодежи Правительства Хабаровского края</t>
  </si>
  <si>
    <t>Физические лица</t>
  </si>
  <si>
    <t>проекты, направленные на патриотическое воспитание молодежи</t>
  </si>
  <si>
    <t>на основании данных указанных в заявке на конкурсный отбор</t>
  </si>
  <si>
    <t>55.82</t>
  </si>
  <si>
    <t>https://myrosmol.ru/</t>
  </si>
  <si>
    <t>решение принималось комиссионно</t>
  </si>
  <si>
    <t>https://kdm.khabkrai.ru/Deyatelnost/Grantovaya-podderzhka/2938</t>
  </si>
  <si>
    <t xml:space="preserve">Ссылка: https://t.me/khvmolodez/7977
Название ресурса: Телеграмм-канал
</t>
  </si>
  <si>
    <t>Социальные сети</t>
  </si>
  <si>
    <t>Калугина Анна Анатольевна</t>
  </si>
  <si>
    <t>начальник отдела поддержки молодежных инициатив комитета по делам молодежи Правительства Хабаровского края</t>
  </si>
  <si>
    <t xml:space="preserve">+7 (421) 230-42-62
</t>
  </si>
  <si>
    <t xml:space="preserve">aakalugina@khv.gov.ru
</t>
  </si>
  <si>
    <t xml:space="preserve">https://app-prod.xn--80apaohbc3aw9e.xn--p1ai/storage/monitoring_file_uploads/monitoring_1/field_252/pKHdi7CGpmYleLCdrJAX2fM9CHyjlLrQmv2BTbNK.xlsx
</t>
  </si>
  <si>
    <t>Аристова Екатерина Николаевна</t>
  </si>
  <si>
    <t>Пермский край</t>
  </si>
  <si>
    <t>Софинансирование проектов инициативного бюджетирования</t>
  </si>
  <si>
    <t>Инициативное бюджетирование. Пермский край</t>
  </si>
  <si>
    <t>Государственная программа Пермского края "Региональная политика и развитие территорий", утвержденная постановлением Правительства Пермского края от 01.10.2013 г. N 1305-п,  комплекс процессных мероприятий 3 "Развитие общественного самоуправления", направление 3.2 "Софинансирование проектов инициативного бюджетирования"</t>
  </si>
  <si>
    <t xml:space="preserve">https://app-prod.xn--80apaohbc3aw9e.xn--p1ai/storage/monitoring_file_uploads/monitoring_1/field_12/qb2E4iFfHATk00Q2ryNnIKnh5ww2x7OTeBUVQWUw.docx
</t>
  </si>
  <si>
    <t>Постановление Правительства Пермского края от 10 января 2017 г. № 6-п "Об утверждении Порядка предоставления субсидий из бюджета Пермского края бюджетам муниципальных образований Пермского края на софинансирование проектов инициативного бюджетирования в Пермском крае"</t>
  </si>
  <si>
    <t xml:space="preserve">https://app-prod.xn--80apaohbc3aw9e.xn--p1ai/storage/monitoring_file_uploads/monitoring_1/field_14/doiyhOheMuTaz8bD5TM57dxIfoEJ9pmimeeMLW3p.docx
</t>
  </si>
  <si>
    <t>Закон Пермского края от 2 июня 2016 г. № 654-ПК "О реализации проектов инициативного бюджетирования в Пермском крае"</t>
  </si>
  <si>
    <t xml:space="preserve">https://app-prod.xn--80apaohbc3aw9e.xn--p1ai/storage/monitoring_file_uploads/monitoring_1/field_18/jlggSjRR7lkfQoxyh9336eQDaafy8XG56lYo58fr.docx
</t>
  </si>
  <si>
    <t>Министерство территориального развития Пермского края</t>
  </si>
  <si>
    <t>Муниципальные образования Пермского края (городские округа, муниципальные округа)</t>
  </si>
  <si>
    <t>0.9</t>
  </si>
  <si>
    <t>В соответствии с Законом Пермского края от 02.06.2016 г. № 654-ПК "О реализации проектов инициативного бюджетирования в Пермском крае" при реализации проектов предусмотрено участие добровольного имущественного и (или) трудового участия заинтересованных лиц.
При проведении краевого конкурса в критериях оценки проектов учитывался нефинансовый вклад (критерий: Участие добровольного (волонтерского) труда в Проекте)</t>
  </si>
  <si>
    <t xml:space="preserve">https://app-prod.xn--80apaohbc3aw9e.xn--p1ai/storage/monitoring_file_uploads/monitoring_1/field_57/3rEnmsEw8YgnCj4VvQt1lpp8hFJd1VpkSikNRVEF.docx
https://app-prod.xn--80apaohbc3aw9e.xn--p1ai/storage/monitoring_file_uploads/monitoring_1/field_57/QJPxVVkMwvYstvMXGrd6SUsygjO7WutYkLVWf28G.docx
</t>
  </si>
  <si>
    <t>1110.542</t>
  </si>
  <si>
    <t>При проведении краевого конкурса в критериях оценки проектов учитывалась доля благополучателей от реализации проектов 
(критерий: Доля прямых благополучателей Проекта от количества жителей, проживающих на территории населенного пункта или его части).
Подсчет благополучателей определялся исходя из количества жителей населенного пункта или его части, которые постоянно или периодически пользуются результатами проектов.</t>
  </si>
  <si>
    <t xml:space="preserve">https://app-prod.xn--80apaohbc3aw9e.xn--p1ai/storage/monitoring_file_uploads/monitoring_1/field_159/BY5oUgZETD1WZ5zY2MEjwSkpL5wIyJuzOMiJDz4X.docx
</t>
  </si>
  <si>
    <t>44.51</t>
  </si>
  <si>
    <t>https://59.rosstat.gov.ru/folder/160087</t>
  </si>
  <si>
    <t>2495.266</t>
  </si>
  <si>
    <t>Проводится при определении направления проекта инициативного бюджетирования на этапе проведения собраний инициативных граждан, но на краевом уровне не учитывается</t>
  </si>
  <si>
    <t>Протокол, видеозапись</t>
  </si>
  <si>
    <t>При проведении муниципального этапа краевого конкурса в критериях оценки проектов учитывалось количество голосов жителей за проекты (критерий: Голосование за проект). Подсчет благополучателей определялся исходя из количества жителей населенного пункта или его части, которые постоянно или периодически пользуются результатами проектов.</t>
  </si>
  <si>
    <t>Отбор проектов-победителей проводится на двух уровнях. На муниципальном уровне отбор осуществляет муниципальная комиссия. Далее проекты отбираются краевой конкурсной комиссией, состав которой утверждается Правительством Пермского края. В состав комисии входят представители Правительства Пермского края, депутаты Законодательного Собрания Пермского края, эксперты, а также представители общественности</t>
  </si>
  <si>
    <t>https://vmeste.permkrai.ru/info/categories/6/program2024</t>
  </si>
  <si>
    <t>В 2024 году все проекты, поступившие на конкурс, были представлены на портале "Управляем вместе"</t>
  </si>
  <si>
    <t>https://minter.permkrai.ru/deyatelnost/podderzhka-mestnykh-initsiativ/initsiativnoe-byudzhetirovanie/initsiativnoe-byudzhetirovanie</t>
  </si>
  <si>
    <t xml:space="preserve">Ссылка: https://vmeste.permkrai.ru/program/category/6/
Название ресурса: Информационный ресурс
Ссылка: https://vmeste.permkrai.ru/program/category/6/
Название ресурса: Официальная группа в ВКонтакте
Ссылка: https://vmeste.permkrai.ru/program/category/6/
Название ресурса: Официальный телеграм канал
</t>
  </si>
  <si>
    <t xml:space="preserve">https://app-prod.xn--80apaohbc3aw9e.xn--p1ai/storage/monitoring_file_uploads/monitoring_1/field_236/CyOi89NFsPNmb5TCrsPNOZ6a2xJQY6Lo2N96hQZJ.png
</t>
  </si>
  <si>
    <t>Реализация проектов инициативного бюджетирования широко освещается в федеральных и местных СМИ, а также в социальных сетях.
https://vesti-perm.ru/pages/a296d164542b4e3d85ea5c9128677c9b
https://rg.ru/2024/12/19/reg-pfo/rodnik-s-podsvetkoj.html
https://minter.permkrai.ru/novosti/?id=340270
https://vk.com/wall-156623553_2044</t>
  </si>
  <si>
    <t>Информационные брошюры и буклеты</t>
  </si>
  <si>
    <t xml:space="preserve">https://app-prod.xn--80apaohbc3aw9e.xn--p1ai/storage/monitoring_file_uploads/monitoring_1/field_240/J2iiEoH6Y0G7wdvSnPXrAHpKi0WQtFT49VWAxTAW.pdf
</t>
  </si>
  <si>
    <t>Ежегодные обучающие семинары по вопросам инициативного бюджетирования, которые проводились для жителей и муниципальных служащих всех муниципальных образований Пермского края в очном формате и в формате ВКС</t>
  </si>
  <si>
    <t>заместитель начальника управления, начальник отдела поддержки общественного самоуправления управления поддержки местных инициатив и правовой работы Министерства территориального развития Пермского края</t>
  </si>
  <si>
    <t xml:space="preserve">+7 (342) 217-74-18
</t>
  </si>
  <si>
    <t xml:space="preserve">enaristova@minter.permkrai.ru
</t>
  </si>
  <si>
    <t>Бормотова Ирина Витальевна</t>
  </si>
  <si>
    <t>заместитель начальника отдела межбюджетных отношений  управления бюджетной политики Министерства финансов Пермского края</t>
  </si>
  <si>
    <t xml:space="preserve">+7 (342) 235-16-65
</t>
  </si>
  <si>
    <t xml:space="preserve">ivbormotova@mfin.permkrai.ru
</t>
  </si>
  <si>
    <t>Проекты инициативного бюджетирования (инициативные проекты) "Твой Кузбасс - твоя инициатива" в Кемеровской области - Кузбассе</t>
  </si>
  <si>
    <t>"Твой Кузбасс - твоя инициатива"</t>
  </si>
  <si>
    <t>"Об утверждении государственной программы Кемеровской области - Кузбасса "Управление государственными финансами Кузбасса, региональный проект "Реализация проектов инициативного бюджетирования "Твой Кузбасс  - твоя инициатива" в Кемеровской области - Кузбассе</t>
  </si>
  <si>
    <t xml:space="preserve">https://app-prod.xn--80apaohbc3aw9e.xn--p1ai/storage/monitoring_file_uploads/monitoring_1/field_12/lRqwNG5vpRgiWiFzSLhAS0fPY3Z84gTo5pZteltB.docx
</t>
  </si>
  <si>
    <t>Постановление Коллегии Администрации Кемеровской области от 24.12.2018 № 606 "О внесении изменений в постановление Коллегии Администрации Кемеровской области  от 08.10.2013 № 421"; Постановление Правительства Кемеровской области - Кузбасса от 05.10.2023 № 656 «Об утверждении государственной программы Кемеровской области - Кузбасса «Управление государственными финансами Кузбасса»</t>
  </si>
  <si>
    <t xml:space="preserve">https://app-prod.xn--80apaohbc3aw9e.xn--p1ai/storage/monitoring_file_uploads/monitoring_1/field_14/rAHDNjt0rTsihkScSZeh0SWZhcHKwtWbLtqCZK9H.docx
</t>
  </si>
  <si>
    <t>Закон Кемеровской области - Кузбасса от 14.11.2018 № 90-ОЗ "О реализации проектов инициативного бюджетирования в Кемеровской области - Кузбассе"</t>
  </si>
  <si>
    <t xml:space="preserve">https://app-prod.xn--80apaohbc3aw9e.xn--p1ai/storage/monitoring_file_uploads/monitoring_1/field_18/wDhjKAp2cX8hOTcOYpNLIDDhyOy4tq2AjfKmfp9E.docx
</t>
  </si>
  <si>
    <t>Постановление Правительства Кемеровской области - Кузбасса от 05.10.2023 № 656 «Об утверждении государственной программы Кемеровской области - Кузбасса «Управление государственными финансами Кузбасса»</t>
  </si>
  <si>
    <t xml:space="preserve">https://app-prod.xn--80apaohbc3aw9e.xn--p1ai/storage/monitoring_file_uploads/monitoring_1/field_20/03krsATwP45T6qZdDvKZBkHvnKuGtAG1Hau7yb7r.docx
</t>
  </si>
  <si>
    <t>Постановление коллегии Администрации Кемеровской области    от 11.12.2018 № 565 "Об областной конкурсной комиссии, порядке рассмотрения и проведении конкурсного отбора проектов инициативного бюджетирования "Твой Кузбасс - твоя инициатива" в Кемеровской области -Кузбассе,  постановление коллегии Администрации Кемеровской области от 11.12.2018 № 566 " Об утверждении Порядка предоставления субсидии из областного бюджета бюджетам муниципальных образований Кемеровской области - Кузбасса на реализацию проектов   инициативного бюджетирования "Твой Кузбасс - твоя инициатива" в Кемеровской области - Кузбассе"</t>
  </si>
  <si>
    <t xml:space="preserve">https://app-prod.xn--80apaohbc3aw9e.xn--p1ai/storage/monitoring_file_uploads/monitoring_1/field_22/AGV5RCeJeatNVEyZOwZSyiRTIu6l2njhMisFIsUF.docx
https://app-prod.xn--80apaohbc3aw9e.xn--p1ai/storage/monitoring_file_uploads/monitoring_1/field_22/hhKQrGg7d0WN6xbXamxFoke22Du7VrxlO6oX0KRs.docx
</t>
  </si>
  <si>
    <t>Министерство финансов Кузбасса</t>
  </si>
  <si>
    <t>32 получателя бюджетных средств, в том числе: администрации муниципальных образований, управления  культуры, спорта, молодежи и национальной политики, комитеты и управления образования и науки, управления муниципальным имуществом, управления ЖКХ</t>
  </si>
  <si>
    <t>Благоустройство территорий мемориальных комплексов, погибшим землякам  (не вкл. в объекты культурного наследия) - 18 и благоустройство площадки для дрессировки собак -1.</t>
  </si>
  <si>
    <t>970.676</t>
  </si>
  <si>
    <t>Численность благополучателей учитывается исходя из указанных данных в заявках прямых благополучателей (групп жителей, которые регулярно будут пользоваться  результатами выполненного проекта) городских или сельских поселений, муниципальных округов, городских округов на участие в конкурсах. Если численность населения муниципального образования превышает данные Росстата, участниками конкурсного отбора направлялись пояснительные записки к заявкам, с указанием планируемых мероприятий по дополнительному привлечению  благополучателей из других муниципальных образований или регионов в соответствии с Постановлением Коллегии Администрации Кемеровской области от 11.12.2018 N 565"Об областной конкурсной комиссии, порядке рассмотрения и проведении конкурсного отбора проектов инициативного бюджетирования "Твой Кузбасс - твоя инициатива" в Кемеровской области - Кузбассе"</t>
  </si>
  <si>
    <t xml:space="preserve">https://app-prod.xn--80apaohbc3aw9e.xn--p1ai/storage/monitoring_file_uploads/monitoring_1/field_159/U9586Av0EenEwtAEGT6fxZXmBpwvdXY6Fufxnvla.docx
</t>
  </si>
  <si>
    <t>37.8</t>
  </si>
  <si>
    <t>https://42.rosstat.gov.ru/storage/mediabank/Численность%20населения%20Кемеровской%20области%20-%20Кузбасса%20на%20начало%20года(4).pdf</t>
  </si>
  <si>
    <t>2568.238</t>
  </si>
  <si>
    <t>Опросные листы</t>
  </si>
  <si>
    <t>Протоколы заключительных собраний по количеству направляемых заявок жителей в областную конкурсную комиссию в соответсвии с постановлением Правительства Кемеровской области - Кузбасса от 31.03.2023 №  199 " Об установлении максимального количества проектов инициативного бюджетирования от одного муниципального образования и общей проедельной суммы финансирования проектов инициативного бюджетирования "Твой Кузбасс - твоя инициатива" в Кемеровской области - Кузбассе на 2024 год  https://www.ofukem.ru/upload/iblock/529/fehts55phvikjqgpyjhekoo5n7oxdwfb/postN199ot2023_03_31.pdf</t>
  </si>
  <si>
    <t>Протокол заседания областной конкурсной комиссии по проведению конкурсного отбора проектов инициативного бюджетирования "Твой Кузбасс- твоя инициатива" в Кемеровской области - Кузбассе на 2024 год от 20.01.2023 №12 https://www.ofukem.ru/upload/iblock/f2b/cot65onb341tv11bv7a3sxaf8ln342sh/ProtokolN12ot240119.pdf</t>
  </si>
  <si>
    <t>В областном конкурсе проектов могут принимать участие ВСЕ  муниципальные образования Кузбасса.  В соответствии c пунктом 4 статьи 6 Закона Кемеровской области  от 14.11.2018 № 90-ОЗ «О реализации проектов инициативного бюджетирования в Кемеровской области - Кузбассе», учитывая протокол заседания областной конкурсной комиссии по проведению конкурсного отбора проектов инициативного бюджетирования «Твой Кузбасс – твоя инициатива» в Кемеровской области - Кузбассе от 19.01.2024 № 12, Правительство Кемеровской области – Кузбасса утверждает максимальное количество проектов инициативного бюджетирования «Твой Кузбасс – твоя инициатива» в Кемеровской области - Кузбассе (ежегодно) на 2024 год: 
от городского округа, территория города в составе которого не разделяется на внутригородские районы, - один проект; от городского округа, территория города в составе которого разделяется на внутригородские районы, - один проект на каждый внутригородской район;
от муниципального округа – один проект на каждый центр административного района (не входящий в состав поселка городского типа, сельской территории и не наделенный статусом городского округа), город районного подчинения, поселок городского типа (не наделенный статусом городского округа), на каждую сельскую территорию;
от городского, сельского поселения муниципального района – один проект.</t>
  </si>
  <si>
    <t>https://www.ofukem.ru/activity/initiative-budgeting/about-the-projects/</t>
  </si>
  <si>
    <t xml:space="preserve">Ссылка: https://www.ofukem.ru/news/events/139-proektov-initsiativnogo-byudzhetirovaniya-vybrano-dlya-realizatsii-v-kuzbasse-v-2024-godu-/
Название ресурса: Официальный сайт Министерства финансов Кузбасса
Ссылка: https://www.ofukem.ru/news/events/sergey-tsivilev-kuzbasskie-proekty-initsiativnogo-byudzhetirovaniya-mogut-prinyat-uchastie-vo-vseros/
Название ресурса: Официальный сайт Министерства финансов Кузбасса
Ссылка: https://www.ofukem.ru/news/events/dva-kuzbasskikh-proekta-initsiativnogo-byudzhetirovaniya-boryutsya-za-pobedu-vo-vserossiyskom-konkur/
Название ресурса: Официальный сайт Министерства финансов Кузбасса
Ссылка: https://www.ofukem.ru/news/events/the-initiative-project-from-kuzbass-became-the-winner-of-the-all-russian-competition-/
Название ресурса: Официальный сайт Министерства финансов Кузбасса
Ссылка: https://www.ofukem.ru/news/events/po-programme-initsiativnogo-byudzhetirovaniya-v-kuzbasse-v-2024-godu-dopolnitelno-realizuyut-27-proe/
Название ресурса: Официальный сайт Министерства финансов Кузбасса
Ссылка: https://www.ofukem.ru/news/events/kuzbass-v-spiske-10-luchshikh-regionov-po-realizatsii-initsiativnogo-byudzhetirovaniya-/
Название ресурса: Официальный сайт Министерства финансов Кузбасса
Ссылка: https://www.ofukem.ru/news/events/po-programme-initsiativnogo-byudzhetirovaniya-v-kuzbasse-realizovano-826-narodnykh-proektov/
Название ресурса: Официальный сайт Министерства финансов Кузбасса
Ссылка: https://kuzbassfm.ru/news/81031
Название ресурса: Официальный сайт радиокомпании «Кузбасс FM»
Ссылка: https://ako.ru/news/detail/sergey-tsivilev-kuzbasskie-proekty-initsiativnogo-byudzhetirovaniya-mogut-prinyat-uchastie-vo-vseros
Название ресурса: Официальный сайт Администрации Правительства Кузбасса
Ссылка: https://kuzbass85.ru/2024/06/13/dva-kuzbasskih-proekta-uchastvuyut-v-konkurse-proektov-inicziativnogo-byudzhetirovaniya/
Название ресурса: Официальный сайт областной газеты «Кузбасс»
Ссылка: https://dzen.ru/news/story/ed418e09-d134-5d7f-bd3d-0ac8e6e404ec?utm_referrer=yandex.ru
Название ресурса: Информационно-новостной канал на Дзен «Комсомольская Правда — Кемерово»
Ссылка: https://tass.ru/ekonomika/19784035
Название ресурса: Информационно-новостной сайт "Информационное агентство ТАСС"
Ссылка: https://mk--kuzbass-ru.turbopages.org/turbo/mk-kuzbass.ru/s/social/2024/06/13/otkryto-golosovanie-za-luchshie-kuzbasskie-proekty-iniciativnogo-byudzhetirovaniya.html
Название ресурса: Информационно-новостной портал «Московский комсомолец в Кузбассе»
Ссылка: https://kuzbass85-ru.turbopages.org/turbo/kuzbass85.ru/s/2024/06/13/dva-kuzbasskih-proekta-uchastvuyut-v-konkurse-proektov-inicziativnogo-byudzhetirovaniya/
Название ресурса: Информационно-новостной портал «Кузбасс»
Ссылка: https://smoko42.ru/2024/01/22/%D0%B2-%D0%BA%D1%83z%D0%B1%D0%B0%D1%81%D1%81%D0%B5-%D0%B2-%D1%8D%D1%82%D0%BE%D0%BC-%D0%B3%D0%BE%D0%B4%D1%83-%D1%80%D0%B5%D0%B0%D0%BB%D0%B8%D0%B7%D1%83%D1%8E%D1%82-139-%D0%BF%D1%80%D0%BE%D0%B5%D0%BA/
Название ресурса: Сайт совета муниципальных образований Кузбасса
Ссылка: https://ako.ru/news/detail/v-kuzbasse-v-etom-godu-realizuyut-139-proektov-initsiativnogo-byudzhetirovaniya
Название ресурса: Официальный сайт Администрации Правительства Кузбасса
Ссылка: https://kuzbasseco.ru/2024/10/07/kuzbass-voshel-v-top-10-regionov-po-realizacii-proektov-iniciativnogo-byudzhetirovaniya/
Название ресурса: Официальный сайт Министерства природных ресурсов и экологии Кузбасса
Ссылка: https://kuzbassfm.ru/news/81854
Название ресурса: Официальный сайт радиокомпании Кузбасс FM
Ссылка: https://o-kemerovo.ru/blagodarya-inicziativnomu-byudzhetirovaniyu-v-kuzbasse-realizovano-826-narodnyh-proektovblagodarya-inicziativnomu-byudzhetirovaniyu-v-kuzbasse-realizovano-826-narodnyh-proektovblagodarya-inicziativnom/
Название ресурса: Информационно-новостной портал города Кемерово
Ссылка: https://www.kem.kp.ru/online/news/6071470/
Название ресурса: Информационно-новостной сайт газеты «Комсомольская правда»
Ссылка: https://kuzbass.media/2024/11/02/72643.html
Название ресурса: Региональное информационное агентство «Кузбасс»
Ссылка: https://www.kem.kp.ru/daily/27658.5/5008854/
Название ресурса: Информационно-новостной сайт газеты «Комсомольская правда»
Ссылка: https://admprom.ru/news/%D0%BF%D0%BE-%D0%BF%D1%80%D0%BE%D0%B3%D1%80%D0%B0%D0%BC%D0%BC%D0%B5-%D0%B8%D0%BD%D0%B8%D1%86%D0%B8%D0%B0%D1%82%D0%B8%D0%B2%D0%BD%D0%BE%D0%B3%D0%BE-%D0%B1%D1%8E%D0%B4%D0%B6%D0%B5%D1%82%D0%B8%D1%80/
Название ресурса: Официальный сайт Промышленновского муниципального округа
Ссылка: https://www.osinniki.org/23707-po-programme-iniciativnogo-bjudzhetirovanija-v-kuzbasse-v-2024-godu-dopolnitelno-realizujut-27-proektov.html
Название ресурса: Официальный сайт администрации  города Осинники
Ссылка: https://ijmorka.ru/column-governor-kuzbass/po-programme-initsiativnogo-byudzhetirovaniya-v-kuzbasse-v-2024-godu-dopolnitelno-realizuyut-27-proe/
Название ресурса: Официальный сайт администрации Ижморского муниципального округа
Ссылка: https://akmrko.ru/city/news_kuzbass.php?ELEMENT_ID=26315
Название ресурса: Официальный сайт Администрации Кемеровского муниципального округа
Ссылка: https://tisul.ru/novosti/po-programme-iniciativnogo-byudzhetirovaniya-v-kuzbasse-v-2024-godu-dopolnitelno-realizuyut-27-proektov/
Название ресурса: Официальный сайт администрации Тисульского муниципального округа
Ссылка: https://www.krapivino.ru/node/18777
Название ресурса: Официальный сайт администрации Крапивинского муниципального округа
Ссылка: https://admgur.ru/about/info/news/14518/?type=special
Название ресурса: Официальный сайт администрации Гурьевского муниципального округа
Ссылка: https://www.sp.mariinsk.ru/26772-kuzbassovcy-mogut-progolosovat-za-luchshie-proekty-iniciativnogo-bjudzhetirovanija.html
Название ресурса: Официальный сайт Мариинского муниципального округа
Ссылка: https://admnkr.ru/sobytiya/novosti-po-razdelam/kemerovskaya-oblast/8835-kuzbassovtsy-mogut-progolosovat-za-luchshie-proekty-initsiativnogo-byudzhetirovaniya
Название ресурса: Официальный сайт администрации Новокузнецкого муниципального округа
Ссылка: https://chastnik-m.ru/news/news/?id=158005
Название ресурса: Информационно-новостной портал «Частник -М» города Междуреченска
Ссылка: https://gorodok.bz/news/1186014/
Название ресурса: Сайт информационно-развлекательной газеты г. Киселевска «Городок»
Ссылка: https://dzen.ru/a/ZybyKNn6b2RPZ7sX
Название ресурса: Информационно-новостной канал на Дзен «СибМедиа»
Ссылка: https://kiselevsk.bezformata.com/listnews/826-narodnih-proektov/138567625/
Название ресурса: Информационный портал г. Киселевска «БЕZФОРМАТА»
Ссылка: https://mariinsk-trade.ru/mariinsk_news/34557-po-programme-iniciativnogo-byudzhetirovaniya-v-kuzbasse-realizovano-826-narodnyh-proektov.html
Название ресурса: Информационный бизнес-портал «Мариинск-трейд.ру»
Ссылка: https://admgur.ru/about/info/news/13926/
Название ресурса: Официальный сайт администрации Гурьевского муниципального округа
Ссылка: https://www.tyazhin.ru/news/zakljuchitelnoe_sobranie_zhitelej_sela_borokovka/2023-10-23-17392
Название ресурса: Официальный сайт администрации Тяжинского муниципального округа
Ссылка: https://vk.com/wall765616631?q=инициативное&amp;w=wall765616631_139
Название ресурса: Официальная страница в Вконтакте Постниковского территориального отдела администрации Ижморского муниципального округа
Ссылка: https://vk.com/wall750114774_111
Название ресурса: Официальная страница в Вконтакте Верх-Чебулинского территориального отдела администрации Чебулинского муниципального округа
Ссылка: https://vk.com/wall587412178_2710
Название ресурса: Официальная страница в Вконтакте телередакции «Эфир-Т» Таштагольского муниципального района
Ссылка: https://vk.com/public216574364?to=L3B1YmxpYzIxNjU3NDM2ND8-&amp;w=wall-216574364_82
Название ресурса: Официальная страница в Вконтакте Малопесчанского территориального управления администрации Мариинского муниципального округа
</t>
  </si>
  <si>
    <t xml:space="preserve">https://app-prod.xn--80apaohbc3aw9e.xn--p1ai/storage/monitoring_file_uploads/monitoring_1/field_236/zhoh9aW6pXSUpGa5NB207URebHiiCNfVXIk04CFG.jpg
</t>
  </si>
  <si>
    <t>На протяжении семи лет эффективно реализуется проект (с 01.01.2024г. -региональный проект) инициативного бюджетирования "Твой Кузбасс - твоя инициатива".
Логотип и слоган проекта единый для субъектовой практики и применяется для участия в областном конкурсе муниципальными образования при проведении собраний с жителями Кузбасса и иных рекламных кампаний в СМИ</t>
  </si>
  <si>
    <t>1) Брошюра "Методические рекомендации по реализации проекта "Твой Кузбасс - твоя инициатива"  https://www.ofukem.ru/activity/initiative-budgeting/methodical-recommendations/ 2) Методические рекомендация для муниципальных образований Кузбасса  https://www.ofukem.ru/upload/iblock/ef7/e0xukhguplhvnhfm6a06wm8hnos7loy4/Metodicheskie_rekomendatsii_2023_07_19.pdf</t>
  </si>
  <si>
    <t xml:space="preserve">https://app-prod.xn--80apaohbc3aw9e.xn--p1ai/storage/monitoring_file_uploads/monitoring_1/field_240/u3sVNz5SxXjuSylFA2NLSKzSWD26ercN16e60E49.pdf
</t>
  </si>
  <si>
    <t>Проведение ВКС, совещаний совместно с  Советом муниципальных образований Кузбасса, Парламентом Кузбасса. Мероприятия  проводятся по мере необходимости. Отчет о выполнении показателей регионального проекта "Твой Кузбасс - твоя инициатива" ежегодно заслушивается Общественным советом Минфина Кузбасса (1, 4 квартал).
Кроме того, 2 декабря 2024 года   в рамках проекта "Жители МКД: работа со старшими по домам" состоялся обучающий семинар совместно с Парламентом Кузбасса, Советом муниципальных образований Кузбасса, Общественной палатой Кузбасса, администрацией города Кемерово  с жителями. На семинаре присутствовали руководители ТОС, старшие по дому.</t>
  </si>
  <si>
    <t>Начальник контрольно-аналитического отдела Минфина Кузбасса</t>
  </si>
  <si>
    <t xml:space="preserve">k-kazakovskaya@ofukem.ru
</t>
  </si>
  <si>
    <t xml:space="preserve">https://app-prod.xn--80apaohbc3aw9e.xn--p1ai/storage/monitoring_file_uploads/monitoring_1/field_252/tljHioLMDaqxQy7zrwoFePiKJ8VyztJR3QcIKYI3.xlsx
</t>
  </si>
  <si>
    <t>Вахтомин Владимир Владимирович</t>
  </si>
  <si>
    <t>Курганская область</t>
  </si>
  <si>
    <t>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</si>
  <si>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"Малые города"</t>
  </si>
  <si>
    <t>Государственная программа Курганской области "Формирование комфортной городской среды"</t>
  </si>
  <si>
    <t xml:space="preserve">https://app-prod.xn--80apaohbc3aw9e.xn--p1ai/storage/monitoring_file_uploads/monitoring_1/field_12/ggo0CIirYSL5vukGTx3zH5qRUMHVGBV2SILd1Oyp.zip
</t>
  </si>
  <si>
    <t>постановление Правительства Курганской области от 28 августа 2017 г. № 320</t>
  </si>
  <si>
    <t xml:space="preserve">https://app-prod.xn--80apaohbc3aw9e.xn--p1ai/storage/monitoring_file_uploads/monitoring_1/field_14/dPkLRkWLvO2qrTjm9vZyTvNkPwOXViNwYMjxuBrH.pdf
</t>
  </si>
  <si>
    <t>Постановление правительства Курганской области от 29.12.2023г. №454 "О государственной программе Курганской области "Формирование комфортной городской среды"</t>
  </si>
  <si>
    <t xml:space="preserve">https://app-prod.xn--80apaohbc3aw9e.xn--p1ai/storage/monitoring_file_uploads/monitoring_1/field_20/oS6wNUmrOpBLoh6zCD0x4Lzf8Csv4Mk7aIuh8J6F.zip
</t>
  </si>
  <si>
    <t>постановление Правительства Курганской области от 2 апреля 2021 г. № 77 "Об утверждении Правил предоставления и распределения иных межбюджетных трансфертов из областного бюджета местным бюджетам на реализацию инициативных проектов"</t>
  </si>
  <si>
    <t xml:space="preserve">https://app-prod.xn--80apaohbc3aw9e.xn--p1ai/storage/monitoring_file_uploads/monitoring_1/field_22/56sthf4MLR6GSRmKA4QHNRiXUzlO8VUQj45VDBMx.zip
</t>
  </si>
  <si>
    <t>Департамент строительства, госэкспертизы и жилищно-коммунального хозяйства Курганской области</t>
  </si>
  <si>
    <t>муниципальные образования Курганской области</t>
  </si>
  <si>
    <t>0.91</t>
  </si>
  <si>
    <t>все жители населенного пункта (г. Петухово Курганской области)</t>
  </si>
  <si>
    <t>https://66.rosstat.gov.ru/folder/25983#</t>
  </si>
  <si>
    <t>Учет организаторами мероприятия по обсуждению концепции проекта</t>
  </si>
  <si>
    <t>В конкурсе Малые города принимают участия только города с численностью населения до 200 тыс. чел.</t>
  </si>
  <si>
    <t>https://petuxovskij-r45.gosweb.gosuslugi.ru/varianty-glavnyh/title/noform-novosti-2422_257.html</t>
  </si>
  <si>
    <t>Бородин Владимир Юрьевич</t>
  </si>
  <si>
    <t>Главный специалист - эксперт отдела архитектуры и градостроительства</t>
  </si>
  <si>
    <t xml:space="preserve">+7 (352) 249-89-17
</t>
  </si>
  <si>
    <t xml:space="preserve">grad_borodin@kurganobl.ru
</t>
  </si>
  <si>
    <t>начальник отдела финансов отраслей экономики</t>
  </si>
  <si>
    <t xml:space="preserve">+7 (352) 242-93-41
</t>
  </si>
  <si>
    <t xml:space="preserve">oblfin04@kurganobl.ru
</t>
  </si>
  <si>
    <t>Конкурс проектов местных инициатив в рамках организации кампуса "Школа детского инициативного бюджетирования"</t>
  </si>
  <si>
    <t>Кампус Школа детского инициативного бюджетирования</t>
  </si>
  <si>
    <t>Государственная программа Волгоградской области "Управление государственными финансами Волгоградской области" (Приложение 5.)</t>
  </si>
  <si>
    <t xml:space="preserve">https://app-prod.xn--80apaohbc3aw9e.xn--p1ai/storage/monitoring_file_uploads/monitoring_1/field_12/TBmMC1VL8znKnCEPyemyYdKoZmFfg9I7YZAx5CNx.pdf
</t>
  </si>
  <si>
    <t>Постановление Администрации Волгоградской области от 23.01.2017 N 10-п (в ред. постановлений Администрации Волгоградской обл. от 31.03.2022 N 184-п)</t>
  </si>
  <si>
    <t xml:space="preserve">https://app-prod.xn--80apaohbc3aw9e.xn--p1ai/storage/monitoring_file_uploads/monitoring_1/field_14/dgWUKrHfHyJMMPAz2hyqe5Ga3S0GhhN3nUpDJ7Lc.pdf
</t>
  </si>
  <si>
    <t>Приказ комитета финансов Волгоградской области от 11.08.2023 № 283 "О проведении в 2023 году конкурса проектов местных инициатив в рамках организации кампуса "Школа детского инициативного бюджетирования"; Приказ комитета финансов Волгоградской области от 01.07.2024 № 25н "О проведении в 2024 году конкурса проектов местных инициатив в рамках организации кампуса "Школа детского инициативного бюджетирования"</t>
  </si>
  <si>
    <t xml:space="preserve">https://app-prod.xn--80apaohbc3aw9e.xn--p1ai/storage/monitoring_file_uploads/monitoring_1/field_22/fVPXJ8Rth4YwWMO76R9iDPGYnRQEeMMareWghwuy.pdf
https://app-prod.xn--80apaohbc3aw9e.xn--p1ai/storage/monitoring_file_uploads/monitoring_1/field_22/UtxpdswIE7lcRqZ0JRDP6uFUxqofDoIDJVhSHg7K.pdf
</t>
  </si>
  <si>
    <t>18.068</t>
  </si>
  <si>
    <t>количество благополучателей рассчитывается на основе паспортов проектов , представляемых на конкурс</t>
  </si>
  <si>
    <t xml:space="preserve">https://app-prod.xn--80apaohbc3aw9e.xn--p1ai/storage/monitoring_file_uploads/monitoring_1/field_159/b6RKADCTrP4rskWVDqF3ezMe2zn7qxwo4dQkQWh3.pdf
</t>
  </si>
  <si>
    <t>При подаче документов на конкурс обязательным условием является наличие протокола собрания граждан старше 16 лет в количестве не менее 10 человек Указанный протокол составляется на основании протокола голосвания учащихся школ, участвующих в конкурсе. Дети самостоятельно определяют проекты, которые выдвигаются на конкурс. Первый "взрослый" протокол носит формальный характер для удовлетворения требований 131-ФЗ</t>
  </si>
  <si>
    <t>Конкурс проводится после процедуры защиты проектов путем открытого прямого голосования участников.  Голосование проводится с использованием стикеров для голосования.  Каждый участник команды может 1 раз проголосовать за 1 из проектов, презентуемых в группе, путем прикрепления стикера для голосования к карточке с наименованием проекта.  Голосование за проект своей команды запрещено. Итоговая оценка инициативных проектов производится по группам присутствующей на голосовании конкурсной комиссией путем суммирования всех голосов, отданных участниками при голосовании за конкретный инициативный проект. Инициативные проекты ранжируются в порядке убывания количества голосов.</t>
  </si>
  <si>
    <t>https://budget4me-34.ru</t>
  </si>
  <si>
    <t xml:space="preserve">Ссылка: https://t.me/s/kf_vo
Название ресурса: Telegram канал комитета финансов Волгоградской области
Ссылка: https://vlgr.ranepa.ru/news/main/2025-02-12/1/10-fevralya-2025-goda-startuet-konkurs-sredi-detej-i-molodezhi-podderzhka-mestnyh-iniciativ-naseleniya-volgogradskoj-oblasti.html
Название ресурса: Официальный сайт Волгоградского института управления РАНХиГС
Ссылка: https://orlenokvolga.ru/novosti/7-sentyabrya-na-baze-detskogo-lagerya-orlenok-otkrylsya-proekt-shkola-detskogo-iniciativnogo-bjudzhetirovaniya-kampus/
Название ресурса: Официальный сайт МУ ОЦ Орленок
Ссылка: https://vk.com/public204960217
Название ресурса: официальная группа ВКОНТАКТЕ комитета финансов Волгоградской области
</t>
  </si>
  <si>
    <t>https://orlenokvolga.ru/novosti/7-sentyabrya-na-baze-detskogo-lagerya-orlenok-otkrylsya-proekt-shkola-detskogo-iniciativnogo-bjudzhetirovaniya-kampus/</t>
  </si>
  <si>
    <t xml:space="preserve">https://app-prod.xn--80apaohbc3aw9e.xn--p1ai/storage/monitoring_file_uploads/monitoring_1/field_236/Uxwcklf1Hfh5Um27IRWT9CcqqViVXkuDrJRYZXrB.pdf
</t>
  </si>
  <si>
    <t>В целях популяризации на территории Волгоградской области практики инициативного бюджетирования ежегодно проводится творческий конкурс среди детей и молодежи "Поддержка местных инициатив населения Волгоградской области". Творческое состязание проходит по двум номинациям: видеоролики и комиксы об инициативном бюджетировании. 
Кроме того,  информационная компания проводилась на официальных страницах комитета финансов Волгоградской области в социальных сетях
https://t.me/s/kf_vo
https://vk.com/public204960217</t>
  </si>
  <si>
    <t>В целях организации кампуса был создан специальный мерч мероприятия, включающий футболки, сумки-шоперы, термокружки, ручки, блокноты и флешки с логотипом.</t>
  </si>
  <si>
    <t xml:space="preserve">https://app-prod.xn--80apaohbc3aw9e.xn--p1ai/storage/monitoring_file_uploads/monitoring_1/field_240/LfMoWZNDUgGSlJaW6xwdntoJVFRGqjcTarDrH4gO.jpg
https://app-prod.xn--80apaohbc3aw9e.xn--p1ai/storage/monitoring_file_uploads/monitoring_1/field_240/K66Ra05ScNFJhlSKLnzUNCTmRiALqSWvpET7malW.jpg
https://app-prod.xn--80apaohbc3aw9e.xn--p1ai/storage/monitoring_file_uploads/monitoring_1/field_240/f8a8okrugkmRJbHaOs2A2E26eUVueMyzOZ0aQyvS.jpg
</t>
  </si>
  <si>
    <t>В рамках реализации Кампуса "Школа детского инициативного бюджетирования" участники Кампуса проходят образовательный интенсив на базе ВИУ филиал РАНХиГС на протяжении 2 дня Кампуса. Обучение проводится по 5 темам: Основы инициативного бюджетирования, визуализация проектов, подготовка сметы, ошибки разработки проектов, навыки презентации проектов.</t>
  </si>
  <si>
    <t>заведующий сектором инициативного бюджетирования и финансовой грамотности</t>
  </si>
  <si>
    <t xml:space="preserve">https://app-prod.xn--80apaohbc3aw9e.xn--p1ai/storage/monitoring_file_uploads/monitoring_1/field_252/aknREWA78Rit4721Qj8I0RR6oM3y7dpgJI5Vez59.xlsx
https://app-prod.xn--80apaohbc3aw9e.xn--p1ai/storage/monitoring_file_uploads/monitoring_1/field_252/xVg3nBFeK3DL6BWX4BVzEdZq2OwviUZXBWBEv2KH.doc
</t>
  </si>
  <si>
    <t>Комплексное развитие сельских территорий</t>
  </si>
  <si>
    <t>Государственная программа Курганской области «Комплексное развитие сельских территорий Курганской области»</t>
  </si>
  <si>
    <t xml:space="preserve">https://app-prod.xn--80apaohbc3aw9e.xn--p1ai/storage/monitoring_file_uploads/monitoring_1/field_12/y0NtS56y9XZUpcw8e1CsIOmg9OEEd6OzJfouM88O.zip
</t>
  </si>
  <si>
    <t>постановление Правительства Курганской области от 28 декабря 2019 г. № 458</t>
  </si>
  <si>
    <t xml:space="preserve">https://app-prod.xn--80apaohbc3aw9e.xn--p1ai/storage/monitoring_file_uploads/monitoring_1/field_14/IJSIuoRuertuGSXTy7zvyvYor68A6Fyks2IM2gH3.zip
</t>
  </si>
  <si>
    <t>Департамент агропромышленного комплекса Курганской области</t>
  </si>
  <si>
    <t>4.54</t>
  </si>
  <si>
    <t>Государственная программа РФ «Комплексное развитие сельских территорий»</t>
  </si>
  <si>
    <t>Размер государственной поддержки, предоставляемой органу местного самоуправления или органу территориального общественного самоуправления, расположенному на сельской территории субъекта Российской Федерации, на реализацию каждого проекта не превышает 3 млн. рублей и составляет не более 70 процентов общего объема финансового обеспечения реализации проекта. При этом не менее 30 процентов объема финансирования реализации проекта должно быть обеспечено за счет средств местного бюджета, а также за счет обязательного вклада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 Размеры средств местного бюджета, вклада граждан и (или) юридических лиц (индивидуальных предпринимателей) определяются органом исполнительной власти.</t>
  </si>
  <si>
    <t xml:space="preserve">https://app-prod.xn--80apaohbc3aw9e.xn--p1ai/storage/monitoring_file_uploads/monitoring_1/field_57/AWfryneJkYeiVVqOmzJm3amBWBsslxfXRSQBWnWD.rtf
</t>
  </si>
  <si>
    <t>все жители населенного пункта</t>
  </si>
  <si>
    <t>0.93</t>
  </si>
  <si>
    <t>голосование</t>
  </si>
  <si>
    <t>Протоколы собрания с представителями бизнеса на территории р.п. Каргаполье об участии в государственной программе «Комплексное развитие сельских территорий Курганской области» на территории р.п. Каргаполье, Каргапольского муниципального округа» с мероприятиями - «Благоустройство территории ландшафтного парка» р.п. Каргаполье, ул. Горького, в 2024 году</t>
  </si>
  <si>
    <t>Семенова Мария Сергеевна</t>
  </si>
  <si>
    <t>Заместитель начальника управления развития сельских территорий — начальник отдела инженерного обустройства и социального развития села Департамента агропромышленного комплекса Курганской области</t>
  </si>
  <si>
    <t xml:space="preserve">+7 (352) 243-37-50
</t>
  </si>
  <si>
    <t xml:space="preserve">investdsh@kurganobl.ru
</t>
  </si>
  <si>
    <t>Вахтомир Владимир Владимирович</t>
  </si>
  <si>
    <t>Алексеева Рената Ринатовна</t>
  </si>
  <si>
    <t>Ульяновская область</t>
  </si>
  <si>
    <t>Региональный приоритетный проект "Поддержка местных инициатив на территории Ульяновской области" в соответствии с постановлением Правительства Ульяновской области от 30.11.2023 № 32/628-П "Об утверждении  государственой программы Ульяновской области "Управление государственными финансами Ульяновской области", в соответствии с Законом Ульяновской области от 08.12.2023 № 142-ЗО "Об областном бюджете Ульяновской области на 2024 год и на плановый период 2025 и 2026 годов" (ред.28.11.2024), в соответствии с паспортом регионального приоритетного проекта, утвержденного Губернатором Ульяновской области от 27.12.2024 № 2-П/П (в 2024 году -  №1-П/П от 26.03.2024)</t>
  </si>
  <si>
    <t>Проект поддержки местных инициатив</t>
  </si>
  <si>
    <t>Структурные элементы, не входящие в направления (подпрограммы) государственной программы "Региональный приоритетный проект "Поддержка местных инициатив на территории Ульяновской области" (постановление Правительства Ульяновской области от 30.11.2023 № 32/628-П)</t>
  </si>
  <si>
    <t xml:space="preserve">https://app-prod.xn--80apaohbc3aw9e.xn--p1ai/storage/monitoring_file_uploads/monitoring_1/field_12/aRadeNPNdol2Lo0r5TxnOUND7ymdb9XL60jnxqJD.docx
</t>
  </si>
  <si>
    <t>Постановление Правительства Ульяновской области от 08.09.2014 №22/412-П "Об утверждении государственной программы  Ульяновской области "Управление государственными  финансами Ульяновской области" на 2015-2021 годы</t>
  </si>
  <si>
    <t xml:space="preserve">https://app-prod.xn--80apaohbc3aw9e.xn--p1ai/storage/monitoring_file_uploads/monitoring_1/field_14/43tHY3seXGjheZf4zdcFbbUG90fphJ1zLqAtL40v.docx
</t>
  </si>
  <si>
    <t>Паспорт регионального приоритетного проекта "Поддержка местных инициатив на территории Ульяновской области", утверждённого Губернатором Ульяновской области от 27.12.2024 № 2-П/П (в 2024 году -  №1-П/П от 26.03.2024)</t>
  </si>
  <si>
    <t xml:space="preserve">https://app-prod.xn--80apaohbc3aw9e.xn--p1ai/storage/monitoring_file_uploads/monitoring_1/field_16/NUlbgADRgmnn8yLPk6OCpw1JYOaqV5Bquh45RX3S.pdf
https://app-prod.xn--80apaohbc3aw9e.xn--p1ai/storage/monitoring_file_uploads/monitoring_1/field_16/6zBUmvK5zaa9IOs1SmxJdxCTb72TBPDxE8zs2qol.pdf
</t>
  </si>
  <si>
    <t>Приказ Министерства финансов Ульяновской области "Об утверждении Методических рекомендаций по формированию информации об объёмах бюджетных ассигнований областного бюджета Ульяновской области и местных бюджетов муниципальных образований Ульяновской области, направляемых на реализацию практик инициативного бюджетирования" от 26.09.2023 №75-пр; "Основные направления развития практик инициативного бюджетирования на территории Ульяновской области", утвержденные Губернатором Ульяновской области от 05.09.2023 №73-Г-01/15895вн</t>
  </si>
  <si>
    <t xml:space="preserve">https://app-prod.xn--80apaohbc3aw9e.xn--p1ai/storage/monitoring_file_uploads/monitoring_1/field_20/LhZnWlWBQCO96VIWrixOtg0V52WN4YUx6O0IvfGq.pdf
https://app-prod.xn--80apaohbc3aw9e.xn--p1ai/storage/monitoring_file_uploads/monitoring_1/field_20/8ZfOYESFIbnRxahlN8qnxPGHqYikFqvNHsjj9q0L.pdf
</t>
  </si>
  <si>
    <t>1) В Стратегии социально-экономического развития Ульяновской области до 2030 года, утвержденной постановлением Правительства Ульяновской области от 13.07.2015 №16/319-П (ред.от 19.09.2024 №555-П): мероприятие «Развитие практик инициативного бюджетирования на территории Ульяновской области» в рамках задачи «Долгосрочные приоритеты бюджетной политики в Ульяновской области».                                                        2) В Стратегии развития государственных финансов Ульяновской области до 2030 года, утверждённой распоряжением Министерства финансов Ульяновской области от 10.09.2019 №41-р: направление «Реализация регионального приоритетного проекта «Поддержка местных инициатив» в рамках задачи «Повышение прозрачности и открытости бюджетного процесса Ульяновской области»                                                                                  3) В Стратегии развития местного самоуправления в Ульяновской области, утверждённой Распоряжением Губернатора Ульяновской области от 26.02.2021 № 130-р: мероприятие: "Вовлечение граждан в решение вопросов местного значения, в том числе посредством реализации инициативных проектов" в рамках задачи "Создание эффективной системы взаимодействия органов местного самоуправления с населением" 4) В Плане мероприятий по реализации Стратегии развития местного самоуправления в Ульяновской области, утверждённой Губернатором Ульяновской области от 21.10.2021 №73-Г-01/19000вн: мероприятие "Развитие механизмов инициативного бюджетирования"; 5) Руководство по реализации практики инициативного бюджетирования (операционное руководство) в Ульяновской области на примере регионального приоритетного проекта «Поддержка местных инициатив на территории Ульяновской области» от 14.09.2023 №1-Ин</t>
  </si>
  <si>
    <t xml:space="preserve">https://app-prod.xn--80apaohbc3aw9e.xn--p1ai/storage/monitoring_file_uploads/monitoring_1/field_22/MrpyTwjsSTiR3MUqw9skxqJt6qlrxjqkQ8IDdihz.pdf
https://app-prod.xn--80apaohbc3aw9e.xn--p1ai/storage/monitoring_file_uploads/monitoring_1/field_22/RzNDPE7XDMM1opGGYETKiXAHlZcEDWsn16GOmo7Z.pdf
https://app-prod.xn--80apaohbc3aw9e.xn--p1ai/storage/monitoring_file_uploads/monitoring_1/field_22/AudHeKDE6UeXag12SXkz2On1Hnm5Gul1TakvSlYm.docx
https://app-prod.xn--80apaohbc3aw9e.xn--p1ai/storage/monitoring_file_uploads/monitoring_1/field_22/UX4HXmk1JNNE1fAkldP6O67BT2h0RXeE7XO9XcOc.pdf
</t>
  </si>
  <si>
    <t>Министерство финансов Ульяновской области</t>
  </si>
  <si>
    <t>Министерство финансов Ульяновской обасти</t>
  </si>
  <si>
    <t>Бюджеты муниципальных образований</t>
  </si>
  <si>
    <t>Население и хозяйствующие субъекты, осуществляющие свою деятельность на территории муниципальных образований Ульяновской области, принимали участие в реализации проектов развития в натуральной форме (безвозмездное предоставление товаров, техники и оборудования, выполнения работ). Наличие данного вклада в заявке проекта развития учитывается при оценке проектов развития в соответствии с утверждённой Методикой (Постановление Правительства Ульяновской области от 30.11.2023 №32/628-П "Об утверждении государственной программы  Ульяновской области "Управление государственными  финансами Ульяновской области")</t>
  </si>
  <si>
    <t xml:space="preserve">https://app-prod.xn--80apaohbc3aw9e.xn--p1ai/storage/monitoring_file_uploads/monitoring_1/field_57/dUkdc4vPaMZX7C71ZJgk79xqcy9pKoE1sQrJcjmQ.docx
</t>
  </si>
  <si>
    <t>0.19</t>
  </si>
  <si>
    <t>147.77</t>
  </si>
  <si>
    <t>предоставленных в заявках муниципальных образований для участия  конкурсном отборе ППМИ. Предоставленная информация сверяется с данными Ульяновскстата. В методике оценки проектов развития муниципальных образований Ульяновской области, подготовленных на основе местных инициатив граждан, указаны критерии оценки, в том числе по подсчету баллов по благополучателям. Кроме этого в Перечне показателей, характеризующих ожидаемые результаты реализации государственной программы Ульяновской области "Управление государственными финансами Ульяновской обалсти" (Приложение 6.1. к государственной программе) указана формула подсчета увеличения доли благополучателей инициативных проектов: Днб = Нб / Н x 100%, где
Нб - численность населения Ульяновской области, которое получит пользу в результате реализации проектов развития, подготовленных на основе местных инициатив граждан;
Н - общая численность населения Ульяновской области</t>
  </si>
  <si>
    <t xml:space="preserve">https://app-prod.xn--80apaohbc3aw9e.xn--p1ai/storage/monitoring_file_uploads/monitoring_1/field_159/2f5qVYiZb6FdEPZzQqt9zue6vMlq8LK9ntDPobLA.docx
</t>
  </si>
  <si>
    <t>https://73.rosstat.gov.ru/folder/40275</t>
  </si>
  <si>
    <t>1172.82</t>
  </si>
  <si>
    <t>Отдел развития инициативного бюджетирования и финансовой грамотности - Центр развития инициативного бюджетирования и финансовой грамотности Министерства финансов Ульяновской области; структурное подразделение Министерства финансов Ульяновской области</t>
  </si>
  <si>
    <t xml:space="preserve">https://app-prod.xn--80apaohbc3aw9e.xn--p1ai/storage/monitoring_file_uploads/monitoring_1/field_168/hSN8X1fFJLZIs1Ug0C5emFFvqvISr2ZdoC8B8e3Y.pdf
</t>
  </si>
  <si>
    <t>Постановление Правительства Ульяновской области от 23.11.2023 №32/628-П "Об утверждении государственной программы  Ульяновской области "Управление государственными  финансами Ульяновской области"</t>
  </si>
  <si>
    <t>Приложенные к заявкам листы опроса граждан  по выбору приоритетного проекта развития, содержащие их собственноручные подписи. Протоколы содержат информацию о количестве граждан, принявших участие в опросе. Форма Протокола установлена Приложением №3 к Правилам предоставления и распределения субсидий из областного бюджета Ульяновской области бюджетам муниципальных образований Ульяновской области в целях софинансирования расходных обязательств, связанных с реализацией проектов развития, подготовленных на основе местных инициатив граждан.</t>
  </si>
  <si>
    <t>Приложенные к заявкам копии протоколов сходов граждан, проведённых  на территории населённых пунктов муниципальных образований Ульяновской области по выбору приоритетного проекта развития с приложением списка граждан, присутствовавших на сходе, содержащий их собственноручные подписи. Протоколы содержат информацию о количестве граждан, присутствующих на собраниях. Форма Протокола установлена Приложением №3 к Правилам предоставления и распределения субсидий из областного бюджета Ульяновской области бюджетам муниципальных образований Ульяновской области в целях софинансирования расходных обязательств, связанных с реализацией проектов развития, подготовленных на основе местных инициатив граждан.Приложенные к заявкам копии протоколов сходов граждан, проведённых  на территории населённых пунктов муниципальных образований Ульяновской области по выбору приоритетного проекта развития с приложением списка граждан, присутствовавших на сходе, содержащий их собственноручные подписи. Протоколы содержат информацию о количестве граждан, присутствующих на собраниях. Форма Протокола установлена Приложением №3 к Правилам предоставления и распределения субсидий из областного бюджета Ульяновской области бюджетам муниципальных образований Ульяновской области в целях софинансирования расходных обязательств, связанных с реализацией проектов развития, подготовленных на основе местных инициатив граждан.</t>
  </si>
  <si>
    <t>Результаты онлайн-голосования за тот или иной инициативный проект фиксируются в протоколе общего собрания жителей муниципального образования по вопросу участия в ежегодном конкурсном отборе проектов развития муниципальных образований Ульяновской области, подготовленных на основе местных инициатив граждан. Голосование проводится на портале "Открытый бюджет Ульяновской области"</t>
  </si>
  <si>
    <t>Протокол заседания конкурсной комиссии по проведению ежегодного конкурсного отбора проектов развития муниципальных образований Ульяновской области, подготовленных на основе местных инициатив граждан</t>
  </si>
  <si>
    <t>https://ob.ulminfin.ru/ppmi/o-proekte</t>
  </si>
  <si>
    <t>На портале "Открытый бюджет Ульявской области" созданы открытая и закрытая  части. Открытая часть в разделе ППМИ предусматривает размещение всей актуальной информации о Проекте поддержки местных инициатив, в т.ч. предусмотрены разделы: о проекте, новости, реестр реализованных проектов, проекты-победители 2024 года, голосование за проекты 2024, интерактивная карта, НПА, рейтинг муниципальных образований по итогам реализации ППМИ, контакты.  Закрытая часть Портала предусматривает: 1) подачу заявок и материалов к ней на участие в конкурсном отборе в электронном виде через личные кабинеты для муниципальных образований, возможность просмотра стадии прохождения заявки; 2) автоматический подсчёт баллов каждого проекта развития в соответствии с утверждённой Методикой, формирование рейтинга проектов-победителей; 3) формирование аналитической информации (количество сходов граждан, количество участников, типология проектов, стоимость проектов, в т.ч. в разрезе источников финансирования, количество благополучателей и т.п.)</t>
  </si>
  <si>
    <t xml:space="preserve">Ссылка: https://цфг73.рф/
Ссылка: https://vk.com/fingram73
Ссылка: https://m.ok.ru/dk?st.cmd=friendMain&amp;st.friendId=580072928622&amp;_prevCmd=friendInfo&amp;tkn=934
</t>
  </si>
  <si>
    <t>https://ob.ulminfin.ru/files/306/%D1%84%D0%BE%D1%80%D0%BC%D1%8B-%D0%B4%D0%BE%D0%BA%D1%83%D0%BC%D0%B5%D0%BD%D1%82%D0%BE%D0%B2/2313/%D0%9F%D0%9F%D0%9C%D0%98-%D0%BB%D0%BE%D0%B3%D0%BE%D1%82%D0%B8%D0%BF-2.png</t>
  </si>
  <si>
    <t>На постоянной основе Министр финансов, руководитель Центра развития налоговой культуры и финансовой грамотности участвуют в эфирах в региональных СМИ теле- и радиовещания. В социальных сетях Министра финансов Ульяновской области, Министерства финансов Ульяновской области, Центра развития налоговой культуры и финансовой грамотности, на сайте Министерства финансов Ульяновской области, на портале "Открытый бюджет Ульяновской области", в социальных сетях и на сайтах администраций муниципальных образований Ульяновской области размещается информация о реализации проекта и развитии инициативного бюджетирования в регионе.  На штабе по комплексному развитию региона под председательством Губернатора Ульяновской области Министром финансов были представлены промежуточные итоги проекта и анонс старта нового конкурсного отбора.  https://ulgov.ru/news/index/permlink/id/64294/</t>
  </si>
  <si>
    <t>https://ob.ulminfin.ru/ppmi/npa (раздел "Методические рекомендации")</t>
  </si>
  <si>
    <t>В июле был организован выездной обучающий курс по развитию инициативного бюджетирования в Ульяновской области «Инициатива – ключ к переменам 20.25» по «кустовому» принципу, в котором приняли участие очно и в дистанционном формате более 200 человек.  На встречах депутатов Ульяновской городской думы с населением на постоянной основе рассказывается о программах инициативного бюджетирования в регионе. Поскольку работа Центра была переформатирована (интеграция инициативного бюджетирования и финансового просвещения) в состав мероприятий по финансовой грамотности вошли семинары и лекции по вовлечению граждан в управление общественными финансами. В 2024 году данные мероприятия проходили в рамках региональной акции «Финансовая культура – стратегия роста. Формирование финансовой культуры населения Ульяновской области» в 2024 году, утвержденной распоряжением Губернатора Ульяновской области от 12.03.2024 №171-р. (Далее – Акция). Акция проводится в целях повышения финансовой, бюджетной грамотности и налоговой культуры населения, проживающего на территории сельских и городских поселений, городских округов Ульяновской области, а также в целях развития инициативного бюджетирования, укрепления налоговой дисциплины юридических и физических лиц</t>
  </si>
  <si>
    <t>начальник инициативного бюджетирования и финансовой грамотности - Центра развития инициативного бюджетирования и финансовой грамотности Министерства финансов Ульяновской области</t>
  </si>
  <si>
    <t xml:space="preserve">+7 (842) 273-58-68
</t>
  </si>
  <si>
    <t xml:space="preserve">alekseeva.rr@ulminfin.ru
</t>
  </si>
  <si>
    <t>Постановление Правительства Ульяновской области от 30.11.2023  N 32/631-П "Об утверждении государственной программы Ульяновской области "Формирование комфортной городской среды в Ульяновской области".</t>
  </si>
  <si>
    <t>Ежегодный конкурсный отбор заявок поселений, городских округов Ульяновской области, предусматривающих мероприятия по благоустройству территорий,  в границах которых осуществляется  территориальное общественное самоуправление</t>
  </si>
  <si>
    <t>Государственная программа Ульяновской области «Формирование комфортной городской среды  в Ульяновской области»,  комплекс процессных мероприятий «Проведение мероприятий в целях благоустройства территорий»</t>
  </si>
  <si>
    <t xml:space="preserve">https://app-prod.xn--80apaohbc3aw9e.xn--p1ai/storage/monitoring_file_uploads/monitoring_1/field_12/fw2RIEsCaBxclT5ooipAw5Slz4rItIhEMDptumqm.docx
</t>
  </si>
  <si>
    <t>Постановление Правительства Ульяновской области от 30.11.2023 № 32/631-П «Об утверждении государственной программы Ульяновской области «Формирование комфортной городской среды в Ульяновской области»</t>
  </si>
  <si>
    <t xml:space="preserve">https://app-prod.xn--80apaohbc3aw9e.xn--p1ai/storage/monitoring_file_uploads/monitoring_1/field_14/CZY7KZtzKdBXAtu58IIBnEU5fYQquaJgRTauPe9S.docx
</t>
  </si>
  <si>
    <t>Министерство жилищно-коммунального хозяйства и строительства Ульяновской области</t>
  </si>
  <si>
    <t>Поселения и городские округа Ульяновской области</t>
  </si>
  <si>
    <t>Государственная программа Российской Федерации «Обеспечение доступным и комфортным жильём и коммунальными услугами граждан Российской Федерации»; 
федеральный проект «Формирование комфортной городской среды», входящий в состав национального проекта «Жильё и городская среда»</t>
  </si>
  <si>
    <t>Министерство строительтсва и жилищно-коммунального хозяйства Российской Федерации</t>
  </si>
  <si>
    <t>методика утверждена в программе</t>
  </si>
  <si>
    <t>5.54</t>
  </si>
  <si>
    <t>1172.782</t>
  </si>
  <si>
    <t>Отдел «Центр компетенций по вопросам городской среды – Проектный офис» Областного государственного казённого предприятия «Агентство стратегического консалтинга»</t>
  </si>
  <si>
    <t>Субсидии из областного бюджета Ульяновской области</t>
  </si>
  <si>
    <t>Приём заявок на участие в ежегодном конкурсном отборе от администраций поселений и городских округов Ульяновской области</t>
  </si>
  <si>
    <t>Журнал регистрации заявок и прилагаемых к ним конкурсных материалов</t>
  </si>
  <si>
    <t>https://energy.ulregion.ru/</t>
  </si>
  <si>
    <t xml:space="preserve">Ссылка: https://vk.com/gor_sreda73
Ссылка: https://t.me/s/gorodsreda73
</t>
  </si>
  <si>
    <t>Размещение в СМИ, социальные сети</t>
  </si>
  <si>
    <t>Чудайкин Владимир Николаевич</t>
  </si>
  <si>
    <t>заместитель Министра  жилищно-коммунального хозяйства и строительства  Ульяновской области – директор департамента городской среды</t>
  </si>
  <si>
    <t xml:space="preserve">+7 (842) 222-94-73
</t>
  </si>
  <si>
    <t xml:space="preserve">gorod_sreda73@mail.ru
</t>
  </si>
  <si>
    <t>начальник отдела инициативного бюджетирования и  финансовой грамотности - Центра развития инициативного бюджетирования и финансовой грамотности</t>
  </si>
  <si>
    <t xml:space="preserve">+7 (842) 273-68-58
</t>
  </si>
  <si>
    <t>Постановление Правительства РФ от 31 мая 2019 г. N 696 "Об утверждении государственной программы Российской Федерации "Комплексное развитие сельских территорий" и о внесении изменений в некоторые акты Правительства Российской Федерации"</t>
  </si>
  <si>
    <t>Постановление Правительства Ульяновской области от 30.11.2023 № 32/644-П (ред. от 26.11.2024) «Об утверждении государственной программы Ульяновской области «Развитие агропромышленного комплекса, сельских территорий и регулирование рынков сельскохозяйственной продукции, сырья и продовольствия в Ульяновской области»</t>
  </si>
  <si>
    <t xml:space="preserve">https://app-prod.xn--80apaohbc3aw9e.xn--p1ai/storage/monitoring_file_uploads/monitoring_1/field_12/hQgt3F897FQV0iCSo39GJpD85bJP1r85Dd1PbJRv.docx
</t>
  </si>
  <si>
    <t>от 30.11.2023 № 32/644-П</t>
  </si>
  <si>
    <t xml:space="preserve">https://app-prod.xn--80apaohbc3aw9e.xn--p1ai/storage/monitoring_file_uploads/monitoring_1/field_14/VJcCp09baFBUM2CzaguGBIm1mBP2oQoXGzss7LYp.docx
</t>
  </si>
  <si>
    <t>Министерство агропромышленного комплекса и развития сельских территорий Ульяновской области</t>
  </si>
  <si>
    <t>сельские и городские поселения Ульяновской области</t>
  </si>
  <si>
    <t>3.33</t>
  </si>
  <si>
    <t>Государственная программа Российской Федерации «Комплексное развитие сельских территорий», утверждённая Постановлением Правительства Российской Федерации от 31.05.2019 № 696</t>
  </si>
  <si>
    <t>в форме трудового участия, волонтерской деятельности, предоставления помещений и технических средств</t>
  </si>
  <si>
    <t>Количество благополучателей рассчитывается на основании подсчёта данных, предоставленных в заявках муниципальных образований Ульяновской области</t>
  </si>
  <si>
    <t>6.59</t>
  </si>
  <si>
    <t>ОГБУ «Агентство по развитию сельских территорий Ульяновской области» (отдел аналитики и развития сельских территорий), ул. Радищева, д. 5</t>
  </si>
  <si>
    <t xml:space="preserve">https://app-prod.xn--80apaohbc3aw9e.xn--p1ai/storage/monitoring_file_uploads/monitoring_1/field_168/AuKl8EcxrPDHupnH2U0em7OQhl2McN0VXZW6vlxY.pdf
</t>
  </si>
  <si>
    <t>подведомственная организация Министерства агропромышленного комплекса и развития сельских территорий Ульяновской области</t>
  </si>
  <si>
    <t>протокол схода граждан</t>
  </si>
  <si>
    <t>Формат ВКС, онлайн обучение в формате вебинаров</t>
  </si>
  <si>
    <t>Тихонова Венера Федоровна</t>
  </si>
  <si>
    <t>главный  специалист отдела аналитики и развития сельских территорий, ОГБУ «Агентство по развитию сельских территорий Ульяновской области»</t>
  </si>
  <si>
    <t xml:space="preserve">+7 (842) 273-56-77
</t>
  </si>
  <si>
    <t xml:space="preserve">agnmcx73@mail.ru
</t>
  </si>
  <si>
    <t>Начальник отдела развития инициативного бюджетирования и финансовой грамотности - Центра развития инициативного бюджетирования и финансовой грамотности населения</t>
  </si>
  <si>
    <t>Бернацкий Владислав Любомирович</t>
  </si>
  <si>
    <t>Псковская область</t>
  </si>
  <si>
    <t>Конкурс проектов, реализуемых территориальными общественными самоуправлениями в муниципальных образованиях Псковской области</t>
  </si>
  <si>
    <t>Комплекс процессных мероприятий «Вовлечение населения в осуществление местного самоуправления, поддержка гражданских инициатив» Государственной программе Псковской области «Поддержка развития местного самоуправления в Псковской области</t>
  </si>
  <si>
    <t>постановление Правительства Псковской области от 25 декабря 2023 г. № 509   «О Государственной программе Псковской области «Поддержка развития местного самоуправления в Псковской области»</t>
  </si>
  <si>
    <t xml:space="preserve">https://app-prod.xn--80apaohbc3aw9e.xn--p1ai/storage/monitoring_file_uploads/monitoring_1/field_14/5uAsTbiAmUEbxwbvKurG5oTrdl13om5q98lgoHMX.pdf
</t>
  </si>
  <si>
    <t>постановление Правительства Псковской области от 27 декабря 2023 г. № 529   «О конкурсе проектов, реализуемых территориальными общественными самоуправлениями в муниципальных образованиях Псковской области»</t>
  </si>
  <si>
    <t xml:space="preserve">https://app-prod.xn--80apaohbc3aw9e.xn--p1ai/storage/monitoring_file_uploads/monitoring_1/field_22/sxKI6EFzbYZfPcXXNhZaBYNVHrv8HpNMn9kMxjFL.pdf
</t>
  </si>
  <si>
    <t>Правительство Псковской области</t>
  </si>
  <si>
    <t>х</t>
  </si>
  <si>
    <t>Степень планируемого (возможного) имущественного и (или) трудового участия заинтересованных лиц в реализации  проекта. Выражается в  денежном эквиваленте и оценивается  по балльной системе как  процентное отношение к стоимости проекта.</t>
  </si>
  <si>
    <t xml:space="preserve">https://app-prod.xn--80apaohbc3aw9e.xn--p1ai/storage/monitoring_file_uploads/monitoring_1/field_57/0Tveh6rm9p6PAz5MBiaKTEayi1fGViSgCTrsDUBR
</t>
  </si>
  <si>
    <t>104.677</t>
  </si>
  <si>
    <t>показатель определяется  инициатором проекта самостоятельно</t>
  </si>
  <si>
    <t>https://60.rosstat.gov.ru/storage/mediabank/NAS240426_1.htm</t>
  </si>
  <si>
    <t>581.147</t>
  </si>
  <si>
    <t>https://pskov.ru/vlast/ispolnitelnaya/administratsiya/apparat/samoupr</t>
  </si>
  <si>
    <t>брошюры, буклеты, информация  на официальном портале государственных органов Псковской области</t>
  </si>
  <si>
    <t>очный, видеоконференцсвязь, главы мо,  представители ТОС, специалисты органов МСУ</t>
  </si>
  <si>
    <t>Михайлова Надежда Анатольевна</t>
  </si>
  <si>
    <t>заместитель начальника отдела по взаимодействию  с  муниципальными образованиями</t>
  </si>
  <si>
    <t xml:space="preserve">+7 (881) 122-99-79
</t>
  </si>
  <si>
    <t xml:space="preserve">namihaylova@pskov.ru
</t>
  </si>
  <si>
    <t>заместитель председателя Комитета по финансам Псковской области</t>
  </si>
  <si>
    <t xml:space="preserve">+7 (881) 122-99-92
</t>
  </si>
  <si>
    <t xml:space="preserve">gfu-obns4@finance.pskov.ru
</t>
  </si>
  <si>
    <t xml:space="preserve">https://app-prod.xn--80apaohbc3aw9e.xn--p1ai/storage/monitoring_file_uploads/monitoring_1/field_252/pwSO56ZgaEEJcFuExCjgz93JUrqHBW7rs7IbItHf.xlsx
</t>
  </si>
  <si>
    <t>Литвинов Олег Сергеевич</t>
  </si>
  <si>
    <t>Ставропольский край</t>
  </si>
  <si>
    <t>Поддержка местных инициатив на территории Ставропольского края</t>
  </si>
  <si>
    <t>Губернаторская программа поддержки местных инициатив Ставропольского края</t>
  </si>
  <si>
    <t>Государственная программа Ставропольского края «Управление финансами» (приложение «Правила предоставления субсидий из бюджета Ставропольского края бюджетам муниципальных образований Ставропольского края на реализацию инициативных проектов» (далее - Правила)</t>
  </si>
  <si>
    <t xml:space="preserve">https://app-prod.xn--80apaohbc3aw9e.xn--p1ai/storage/monitoring_file_uploads/monitoring_1/field_12/aasF2yyn0JulrjTaqECq7DycB10Z0M6Y2OZ8zn3v.rtf
</t>
  </si>
  <si>
    <t>Постановление Правительства Ставропольского края от 21 декабря 2023 г. № 768-п</t>
  </si>
  <si>
    <t>Закон Ставропольского края от 29.01.2021 № 1-кз "О развитии инициативного бюджетирования в Ставропольском крае"</t>
  </si>
  <si>
    <t xml:space="preserve">https://app-prod.xn--80apaohbc3aw9e.xn--p1ai/storage/monitoring_file_uploads/monitoring_1/field_18/b0eGQLlLjI5nzFbxKaePIX31HqbIqraROIjcoIw7.pdf
</t>
  </si>
  <si>
    <t>Приказ министерства финансов Ставропольского края от 25 июня 2024 года № 159 «Об утверждении Методики формирования рейтинга инициативных проектов»; приказ министерства финансов Ставропольского края от 16 июля 2021 года № 174 «Об утверждении форм документов, представляемых в министерство финансов Ставропольского края в соответствии с Правилами предоставления субсидий из бюджета Ставропольского края бюджетам муниципальных образований Ставропольского края на реализацию инициативных проектов, являющимися приложением к государственной программе Ставропольского края «Управление финансами», утвержденной постановлением Правительства Ставропольского края от 21 декабря 2023 г. № 768-п»; постановление Правительства Ставропольского края от 12 августа 2021 года № 401-п «О конкурсной комиссии по проведению в Ставропольском крае конкурсного отбора инициативных проектов»</t>
  </si>
  <si>
    <t xml:space="preserve">https://app-prod.xn--80apaohbc3aw9e.xn--p1ai/storage/monitoring_file_uploads/monitoring_1/field_22/UglxgGcMBqyVJyCL6RQByOsxliDUrV1hroafjob0.rtf
https://app-prod.xn--80apaohbc3aw9e.xn--p1ai/storage/monitoring_file_uploads/monitoring_1/field_22/C88VE2MMUDn4cpXxKdUO7bwqeCSwxWU0kSmOLwX1.rtf
https://app-prod.xn--80apaohbc3aw9e.xn--p1ai/storage/monitoring_file_uploads/monitoring_1/field_22/qyd03KMHqcAozaGJb0I8jVjJT6ZbvmoZJ4IDn2So.rtf
</t>
  </si>
  <si>
    <t>Министерство финансов Ставропольского края</t>
  </si>
  <si>
    <t>Администрации муниципальных образований Ставропольского края</t>
  </si>
  <si>
    <t>Финансовая оценка осуществляется индивидуальными предпринимателями и организациями самостоятельно и указывается в документах, прилагаемых к заявке на участие в конкурсе (гарантийное письмо) (подпункт 13 пункта 12 Правил); финансовая оценка безвозмездного труда, выполненного населением населенных пунктов муниципальных образований Ставропольского края не осуществляется</t>
  </si>
  <si>
    <t xml:space="preserve">https://app-prod.xn--80apaohbc3aw9e.xn--p1ai/storage/monitoring_file_uploads/monitoring_1/field_57/T8GTla2eh3U4NjOTMftA77lA30pWoasZG6BCKN1V.rtf
</t>
  </si>
  <si>
    <t>Количество благополучателей указывается в заявке муниципального образования Ставропольского края на участие в конкурсном отборе</t>
  </si>
  <si>
    <t>23.39</t>
  </si>
  <si>
    <t>https://26.rosstat.gov.ru/storage/mediabank/Численность%20населения%20на%2001.01.2024%20г.%20и%20в%20среднем%20за%202023%20год.zip</t>
  </si>
  <si>
    <t>Отдел инициативного бюджетирования ГКУ ДПО "Учебный центр министерства финансов Ставропольского края"</t>
  </si>
  <si>
    <t>Бюджет Ставропольского края</t>
  </si>
  <si>
    <t>Количество участников представлено муниципальными образованиями Ставропольского края на участие в конкурсном отборе (учет велся по количеству подписных листов)</t>
  </si>
  <si>
    <t>Количество участников представлено муниципальными образованиями Ставропольского края на участие в конкурсном отборе (учет в соответствии с протоколами мероприятий)</t>
  </si>
  <si>
    <t>Авторизация на сайте производится с использованием единой системы идентификации и аутентификации (ЕСИА)</t>
  </si>
  <si>
    <t>К заявке муниципального образования Ставропольского края на участие в конкурсном отборе прикладываются результаты выбора проектов на собраниях и подписные листы</t>
  </si>
  <si>
    <t>протокол (https://pmisk.ru/uploads/Протокол%20заседания%20комиссии%20от%2015.09.2023%20г./Протокол%20заседания%20комисcии%2015.09.2023%20г.%20№%201.pdf)</t>
  </si>
  <si>
    <t>https://pmisk.ru/</t>
  </si>
  <si>
    <t>Предусмотрено применение портала в информационно-телекоммуникационной сети «Интернет» pmisk.ru в целях народного голосования за лучшие инициативы, а также подачи заявок органами местного самоуправления на участие в конкурсном отборе проектов онлайн</t>
  </si>
  <si>
    <t xml:space="preserve">Ссылка: https://mfsk.ru/
Название ресурса: Сайт министерства финансов Ставропольского края
Ссылка: https://vk.com/pmisk
Название ресурса: ВКонтакте
Ссылка: https://ok.ru/group/55167178309872
Название ресурса: Одноклассники
</t>
  </si>
  <si>
    <t>https://disk.yandex.ru/d/hdWGoGUW-Q9P5A</t>
  </si>
  <si>
    <t xml:space="preserve">https://app-prod.xn--80apaohbc3aw9e.xn--p1ai/storage/monitoring_file_uploads/monitoring_1/field_236/X8GQRJizIjdTlo7hMVKQwPZPdcpsLfkiKmN9qDWY.png
</t>
  </si>
  <si>
    <t>Рекламные аудио и видеоролики (3,38 тыс. минут), новостные видеосюжеты на краевом  телевидении (5 сюжетов), 26,5 тыс. единиц печатной и полиграфической продукции, предусмотренной для муниципальных образований Ставропольского края</t>
  </si>
  <si>
    <t>https://disk.yandex.ru/d/GcDENoewog4hxg</t>
  </si>
  <si>
    <t>Проектным центром проводится «школа местных инициатив»: обучающие семинары для представителей администраций муниципальных образований края и активных жителей края. В рамках «школы» проводятся вебинары и семинары, в том числе "кустовые". Особое внимание уделяется работе органов местного самоуправления с населением в части выбора проектов для дальнейшего участия в конкурсном отборе проектов.  В работе семинаров принимают участие кураторы реализации проектов в городских округах и муниципальных района, руководители территориальных отделов и иные представители органов местного самоуправления муниципальных образований края. Также "школа" проводится для инициативных групп в целях информирования о процедурах реализации муниципальных практик, применяемых в городских и муниципальных округах Ставропольского края, а также о процедурах реализации краевой практики по поддержке местных инициатив.</t>
  </si>
  <si>
    <t>Начальник отдела инициативного бюджетирования ГКУ ДПО "Учебный центр министерства финансов Ставропольского края"</t>
  </si>
  <si>
    <t xml:space="preserve">+7 (865) 299-26-80
</t>
  </si>
  <si>
    <t xml:space="preserve">litvinov@mfsk.ru
</t>
  </si>
  <si>
    <t>Климова Елена Александровна</t>
  </si>
  <si>
    <t>Начальник отдела мониторинга и реформирования бюджетного процесса министерства финансов Ставропольского края</t>
  </si>
  <si>
    <t xml:space="preserve">+7 (865) 274-84-60
</t>
  </si>
  <si>
    <t xml:space="preserve">klimova@mfsk.ru
</t>
  </si>
  <si>
    <t xml:space="preserve">https://app-prod.xn--80apaohbc3aw9e.xn--p1ai/storage/monitoring_file_uploads/monitoring_1/field_252/WfLa1rPUHiU1Edt8ySvoJaEUw0keXILea0NMfXz3.xlsx
</t>
  </si>
  <si>
    <t>Гибатдинова Светлана Валериановна</t>
  </si>
  <si>
    <t>Камчатский край</t>
  </si>
  <si>
    <t>Краевой конкурс "РЕШАЕМ ВМЕСТЕ" по отбору инициативных проектов, выдвигаемых для получения финансовой поддержки за счет средств субсидий из краевого бюджета</t>
  </si>
  <si>
    <t>проект губернатора Камчатского края "Решаем вместе"</t>
  </si>
  <si>
    <t>Государственная программа Камчатского края "Управление государственными финансами Камчатского края". Комплекс процессных мероприятий "Создание условий для участия граждан в принятии бюджетных решений для решения городских (сельских) проблем". Субсидии местным бюджетам на софинансирование расходных обязательств муниципальных образований в Камчатском крае, связанных с реализацией инициативных проектов.</t>
  </si>
  <si>
    <t xml:space="preserve">https://app-prod.xn--80apaohbc3aw9e.xn--p1ai/storage/monitoring_file_uploads/monitoring_1/field_12/9qtc6dTukEtKwFPhGsY5XvcXx0fjNqeAAK9RzGIO.pdf
</t>
  </si>
  <si>
    <t>Постановление Правительства Камчатского края от 19.01.2023 № 20-П "О краевом конкурсе "РЕШАЕМ ВМЕСТЕ" по отбору инициативных проектов, выдвигаемых для получения финансовой поддержки за счет средств субсидий из краевого бюджета"</t>
  </si>
  <si>
    <t xml:space="preserve">https://app-prod.xn--80apaohbc3aw9e.xn--p1ai/storage/monitoring_file_uploads/monitoring_1/field_14/NpXjeyfsrasV1L2mzPySb6BRHk434G0dQywcLHva.pdf
</t>
  </si>
  <si>
    <t>Министерство по внутренней политике и развитию Корякского округа Камчатского края</t>
  </si>
  <si>
    <t>0.41</t>
  </si>
  <si>
    <t>Трудовое участие</t>
  </si>
  <si>
    <t>29.14</t>
  </si>
  <si>
    <t>288.95</t>
  </si>
  <si>
    <t>Протокол собрания ТОС</t>
  </si>
  <si>
    <t>С 2025 года организована процедура сбора заявок через единый колл центр</t>
  </si>
  <si>
    <t>Прием заявок</t>
  </si>
  <si>
    <t>https://vporyadke41.ru/voting#/</t>
  </si>
  <si>
    <t>https://vporyadke41.ru/#/main</t>
  </si>
  <si>
    <t>Голосование за проекты</t>
  </si>
  <si>
    <t xml:space="preserve">Ссылка: https://t.me/vsolodovbrief
Название ресурса: Телеграмм канал
Ссылка: https://t.me/minissterstvo_msu_i_ko
Название ресурса: Телеграмм канал
</t>
  </si>
  <si>
    <t>https://vk.com/wall-184500448_1562</t>
  </si>
  <si>
    <t>ТВ, радио,наружная реклама, социальные сети</t>
  </si>
  <si>
    <t>Шкурупий Мария Романовна</t>
  </si>
  <si>
    <t>Главный специалист-эксперт</t>
  </si>
  <si>
    <t xml:space="preserve">+7 (415) 221-54-24
</t>
  </si>
  <si>
    <t xml:space="preserve">ShkurupiyMR@kamgov.ru
</t>
  </si>
  <si>
    <t>Консультант</t>
  </si>
  <si>
    <t xml:space="preserve">+7 (415) 241-28-60
</t>
  </si>
  <si>
    <t xml:space="preserve">GibatdinovaSV@kamgov.ru
</t>
  </si>
  <si>
    <t>Бубнова Ксения Вадимовна</t>
  </si>
  <si>
    <t>Приморский край</t>
  </si>
  <si>
    <t>Реализация проектов инициативного бюджетирования по направлению "Твой проект"</t>
  </si>
  <si>
    <t>Проекты инициативного бюджетирования по направлению "Твой проект"</t>
  </si>
  <si>
    <t>Постановление Администрации Приморского края от 19.12.2019 № 860-па "Об утверждении государственной программы Приморского края "Экономическое развитие и инновационная экономика Приморского края";  Подпрограмма № 3 "Долгосрочное финансовое планирование и организация бюджетного процесса, совершенствование межбюджетных отношений в Приморском крае";  Ведомственный проект  "Инициативное бюджетирования Приморья" (п. 3.3);  Мероприятие 1 "Реализация проектов инициативного бюджетирования по направлению "Твой проект" (п. 3.3.1).  Приложение № 14 "Порядок предоставления и распределения субсидии из краевого бюджета бюджетам муниципальных образований Приморского края на реализацию проектов инициативного бюджетирования по направлению "Твой проект"</t>
  </si>
  <si>
    <t xml:space="preserve">https://app-prod.xn--80apaohbc3aw9e.xn--p1ai/storage/monitoring_file_uploads/monitoring_1/field_12/F64kG0toNfOUehlOUCgYCFlQLKm6ubm2sxSOWsz0.docx
</t>
  </si>
  <si>
    <t>Постановление Правительства Приморского края от 10.03.2021 № 113-пп "О внесении изменений в постановление Администрации Приморского края от 19 декабря 2019 года № 860-па "Об утверждении государственной программы Приморского края "Экономическое развитие и инновационная экономика Приморского края" на 2020 - 2027 годы"</t>
  </si>
  <si>
    <t xml:space="preserve">https://app-prod.xn--80apaohbc3aw9e.xn--p1ai/storage/monitoring_file_uploads/monitoring_1/field_14/CAxCoVIDMHcTfb6wMTt9cJN2b7AtgQBpIdiw3elb.docx
</t>
  </si>
  <si>
    <t>Постановление Правительства Приморского края от 10.11.2020 № 955-пп (ред. от 12.09.2024) "Об отдельных вопросах реализации в Приморском крае проектов инициативного бюджетирования по направлению "Твой проект"</t>
  </si>
  <si>
    <t xml:space="preserve">https://app-prod.xn--80apaohbc3aw9e.xn--p1ai/storage/monitoring_file_uploads/monitoring_1/field_22/RgM5p345LtTXc4oQWqIlNMRIQNcLnGv5qLDzRTNX.docx
</t>
  </si>
  <si>
    <t>Министерство финансов Приморского края</t>
  </si>
  <si>
    <t>Муниципальные образования Приморского края</t>
  </si>
  <si>
    <t>432.53</t>
  </si>
  <si>
    <t>Запрос информации у муниципальных образований Приморского края. В приложении к форме описана методика расчета количества благополучателей, проживающих на территориях, где реализован проект, в разбивке по проектам</t>
  </si>
  <si>
    <t xml:space="preserve">https://app-prod.xn--80apaohbc3aw9e.xn--p1ai/storage/monitoring_file_uploads/monitoring_1/field_159/Czrc4SmhI9WbOcetaqobXQ5MtxdYADAuJPPkWKLo.xlsx
</t>
  </si>
  <si>
    <t>23.94</t>
  </si>
  <si>
    <t>https://25.rosstat.gov.ru/folder/27118</t>
  </si>
  <si>
    <t>1806.393</t>
  </si>
  <si>
    <t>Управление открытости бюджета и финансовой грамотности министерства финансов Приморского края, структурное подразделение органа исполнительной власти Приморского края</t>
  </si>
  <si>
    <t xml:space="preserve">https://app-prod.xn--80apaohbc3aw9e.xn--p1ai/storage/monitoring_file_uploads/monitoring_1/field_168/efseIKDTHhda59Svncr6D6XBCmeSuuUYZycnRAMK.docx
https://app-prod.xn--80apaohbc3aw9e.xn--p1ai/storage/monitoring_file_uploads/monitoring_1/field_168/tG9IfXKGbjjCy1rqwv7quR536Ay0z7igadeyVQU8.pdf
</t>
  </si>
  <si>
    <t>Бюджет Приморского края</t>
  </si>
  <si>
    <t>Для подачи заявки житель Приморья авторизуется, используя свой профиль на портале Госуслуги, на официальной странице конкурсного отбора проектов инициативного бюджетирования Приморского края по направлению "Твой проект" (https://pib.primorsky.ru/Pib/Stat/4)</t>
  </si>
  <si>
    <t>Голоса граждан за выбранный проект, оставленные в ходе проведения открытого голосования, путем авторизации через свой профиль на Госуслугах на официальной странице конкурсного отбора проектов инициативного бюджетирования Приморского края по направлению "Твой проект". (https://pib.primorsky.ru/Pib/Stat/4)</t>
  </si>
  <si>
    <t>https://pib.primorsky.ru/</t>
  </si>
  <si>
    <t>Все процедуры практики (подача заявки, работа с заявкой, контроль процедур, механизмы отбора проектов и др.) проводились через портал инициативного бюджетирования Приморского края на официальной странице конкурсного отбора проектов инициативного бюджетирования по направлению "Твой проект"</t>
  </si>
  <si>
    <t xml:space="preserve">Ссылка: https://primorsky.ru
Название ресурса: Официальная страница Правительства Приморского края
Ссылка: https://t.me/minfinpk
Название ресурса: Телеграм-канал минфина ПК
Ссылка: https://vk.com/minfinpk
Название ресурса: Официальная страница минфина ПК "ВКонтакте"
Ссылка: https://ok.ru/group66590870143018
Название ресурса: Официальная страница минфина ПК "Одноклассники"
</t>
  </si>
  <si>
    <t>https://pib.primorsky.ru/Content/Skin25pib/images/title-logo.png</t>
  </si>
  <si>
    <t>1. ТВ реклама (https://otvprim.tv/v-primore-nachalsya-priyom-zayavok-na-konkurs-initsiativnogo-byudzhetirovaniya-tvoy-proekt);
2. Информационная кампания в официальных социальных сетях Правительства Приморского края и органов исполнительной власти Приморского края (https://nextcloud.primorsky.ru/s/ek4SC227JzFqeoq);
3. Эфиры на телевидении (https://otvprim.tv/v-tsentre-vnimaniya-tvoy-proekt-121224)</t>
  </si>
  <si>
    <t>1. Спецвыпуск брошюры "Финансы Приморья", разработанной министерством финансов Приморского края "Все, что нужно знать об инициативном бюджетировании Приморского края"
(https://ebudget.primorsky.ru/Show/Content/3818?ParentItemId=427) - 10 тыс.экземпляров
2. Выпуск брошюры "Финансы Приморья", посвященный итогам реализации проектов в 2024 году ((https://ebudget.primorsky.ru/Show/Content/4126?ParentItemId=427) - 10 тыс. экземпляров
3. Электронные информационные материалы по проведению отбора инициативных проектов, размещенные по ссылке  (https://pib.primorsky.ru/Menu/Presentation/5?ItemId=5)
4. Информация в социальных сетях министерства финансов Приморского края (https://t.me/minfinpk; https://vk.com/minfinpk; https://ok.ru/group66590870143018)
5. Электронная справочная информация  https://pib.primorsky.ru/Menu/Presentation/14?ItemId=14</t>
  </si>
  <si>
    <t xml:space="preserve">https://app-prod.xn--80apaohbc3aw9e.xn--p1ai/storage/monitoring_file_uploads/monitoring_1/field_240/YVm7WH1ub7CD7yYvd2C5CGoqYkLLkqOIRQ7mZixg.pdf
</t>
  </si>
  <si>
    <t>В рамках проведения международного молодежного форума по финансовой грамотности "Финансовый IQ"
Тема: "Инициативное бюджетирование в Приморском крае"
Состав участников: молодые люди в возрасте от 16 до 22 лет, проживающие в Приморском крае, в том числе школьники 10-11 классов, студенты учреждений среднего профессионального образования и высшего образования, работающая молодежь, а также сопровождающие для школьников 10-11 классов и студентов учреждений среднего профессионального образования
Ежегодный обучающий семинар-совещание для финансовых органов муниципальных образований Приморского края 
Тема: Реализация инициативного бюджетирования по направлениям "Твой проект" и "Молодежный бюджет" в регионе. 
Состав участников: специалисты финансовых органов муниципальных образований края.
(ссылка на приказ о проведении обучающих семинаров и программу форума: https://nextcloud.primorsky.ru/s/x3sA2wbFocGCK9E)</t>
  </si>
  <si>
    <t>Перова Ирина Петровна</t>
  </si>
  <si>
    <t>Начальник отдела открытости бюджета управления открытости бюджета и финансовой министерства финансов Приморского края</t>
  </si>
  <si>
    <t xml:space="preserve">+7 (423) 222-58-02
</t>
  </si>
  <si>
    <t xml:space="preserve">perova_ip@primorsky.ru
</t>
  </si>
  <si>
    <t>Начальник управления открытости бюджета и финансовой министерства финансов Приморского края</t>
  </si>
  <si>
    <t xml:space="preserve">+7 (423) 220-54-69
</t>
  </si>
  <si>
    <t xml:space="preserve">bubnova_kv@primorsky.ru
</t>
  </si>
  <si>
    <t xml:space="preserve">https://app-prod.xn--80apaohbc3aw9e.xn--p1ai/storage/monitoring_file_uploads/monitoring_1/field_252/dAu1nMUkPOi0sCLqcu3ylHyawRuiZ0Sq6J7PCUId.xlsx
</t>
  </si>
  <si>
    <t>Реализация проектов инициативного бюджетирования по направлению «Молодежный бюджет»</t>
  </si>
  <si>
    <t>Проекты инициативного бюджетирования по направлению «Молодежный бюджет»</t>
  </si>
  <si>
    <t>Постановление Администрации Приморского края от 19.12.2019 № 860-па "Об утверждении государственной программы Приморского края "Экономическое развитие и инновационная экономика Приморского края";  Подпрограмма № 3 "Долгосрочное финансовое планирование и организация бюджетного процесса, совершенствование межбюджетных отношений в Приморском крае";  Ведомственный проект  "Инициативное бюджетирование Приморья" (п. 3.3);  Мероприятие 1 "Реализация проектов инициативного бюджетирования по направлению "Молодежный бюджет" (п. 3.3.2).  Приложение № 17 "Порядок предоставления и распределения субсидии из краевого бюджета бюджетам муниципальных образований Приморского края на реализацию проектов инициативного бюджетирования по направлению "Молодежный бюджет"</t>
  </si>
  <si>
    <t xml:space="preserve">https://app-prod.xn--80apaohbc3aw9e.xn--p1ai/storage/monitoring_file_uploads/monitoring_1/field_12/EqZq5jYPqb08i4hu7dBkwhzADIeyv3HURB4l4sSG.docx
</t>
  </si>
  <si>
    <t>Постановление Правительства Приморского края от 06.10.2023 № 686-пп "О внесении изменений в постановление Администрации Приморского края от 19 декабря 2019 года № 860-па "Об утверждении государственной программы Приморского края "Экономическое развитие и инновационная экономика Приморского края"</t>
  </si>
  <si>
    <t xml:space="preserve">https://app-prod.xn--80apaohbc3aw9e.xn--p1ai/storage/monitoring_file_uploads/monitoring_1/field_14/vW2qcXLEJt4222IYgqSO9hu0CFsXgN2uG0jgN68U.docx
</t>
  </si>
  <si>
    <t>Постановление Правительства Приморского края от 25.09.2020 № 841-пп (ред. от 12.09.2024) "Об отдельных вопросах реализации в Приморском крае проектов инициативного бюджетирования по направлению "Молодежный бюджет"</t>
  </si>
  <si>
    <t xml:space="preserve">https://app-prod.xn--80apaohbc3aw9e.xn--p1ai/storage/monitoring_file_uploads/monitoring_1/field_22/fa7Me6I9qgnoXstxWgGqdmyyvADHe5aPEacYVR0s.docx
</t>
  </si>
  <si>
    <t>115.36</t>
  </si>
  <si>
    <t>Запрос информации у муниципальных образований Приморского края. В приложении к форме описана методика расчета количества благополучателей, проживающих на территориях, где реализован проект, в разбивке по проектам.</t>
  </si>
  <si>
    <t xml:space="preserve">https://app-prod.xn--80apaohbc3aw9e.xn--p1ai/storage/monitoring_file_uploads/monitoring_1/field_159/kwCDlgOzlCz6yRRmQwjCrFtgLTGCJLvjEnLAF3lv.bin
</t>
  </si>
  <si>
    <t xml:space="preserve">https://app-prod.xn--80apaohbc3aw9e.xn--p1ai/storage/monitoring_file_uploads/monitoring_1/field_168/yTS4llyenfcW3DgQmQAi9U7efq9AXRQVpXCuIWhm.pdf
https://app-prod.xn--80apaohbc3aw9e.xn--p1ai/storage/monitoring_file_uploads/monitoring_1/field_168/qjq50SySRPKAq091RMfk3SceEMatNBlC2ZuhX65d.docx
</t>
  </si>
  <si>
    <t>Для подачи заявки ученик 10-11 классов, достигший 16-летнего возраста, обучающийся в муниципальном общеобразовательном учреждении, допущенном до участия в конкурсном отборе, авторизуется, используя логин и пароль, выданный куратором от школы с привязкой своего профиля Вконтакте (VK), на официальной странице конкурсного отбора проектов инициативного бюджетирования Приморского края по направлению "Молодежный бюджет" (https://molodbudg.primorsky.ru/Pib/Stat/1)</t>
  </si>
  <si>
    <t>Голоса школьников за выбранный проект своего муниципального образования, оставленные в ходе проведения открытого голосования на официальной странице конкурсного отбора проектов инициативного бюджетирования Приморского края по направлению "Молодежный бюджет" molodbudg.primorsky.ru. Для голосования за выбранный проект школьник авторизуется через учетную запись Вконтакте (VK). (https://molodbudg.primorsky.ru/Pib/Stat/2)</t>
  </si>
  <si>
    <t>https://molodbudg.primorsky.ru/</t>
  </si>
  <si>
    <t>Все процедуры (подача заявки, работа с заявкой, контроль процедур, механизмы отбора проектов и др.) практики проводились на официальной странице конкурсного отбора проектов инициативного бюджетирования по направлению "Молодежный бюджет"</t>
  </si>
  <si>
    <t xml:space="preserve">Ссылка: https://t.me/minfinpk
Название ресурса: Телеграм-канал минифина ПК
Ссылка: https://vk.com/minfinpk
Название ресурса: Официальная страница минфина ПК "ВКонтакте"
Ссылка: https://ok.ru/group66590870143018
Название ресурса: Официальная страница минфина ПК "Одноклассники"
</t>
  </si>
  <si>
    <t>https://molodbudg.primorsky.ru/Content/Skin25school/images/title-logo.png</t>
  </si>
  <si>
    <t>1. Эфиры на телевидении (https://otvprim.tv/v-tsentre-vnimaniya-tvoy-proekt-121224)
2. Информационная кампания в официальных социальных сетях Правительства Приморского края и органов исполнительной власти Приморского края (видео-ролик: https://nextcloud.primorsky.ru/s/x3sA2wbFocGCK9E)
3. Социальные сети (https://t.me/Otvprimofficial/16659; https://t.me/Otvprimofficial/15900; https://t.me/Otvprimofficial/14484; https://t.me/Otvprimofficial/14240)</t>
  </si>
  <si>
    <t>1. Спецвыпуск брошюры "Финансы Приморья", разработанной министерством финансов Приморского края "Все, что нужно знать об инициативном бюджетировании Приморского края"
(https://ebudget.primorsky.ru/Show/Content/3818?ParentItemId=427) - 10 тыс.экземпляров
2. Выпуск брошюры "Финансы Приморья", посвященный итогам реализации проектов в 2024 году (https://ebudget.primorsky.ru/Show/Content/4127?ParentItemId=427) - 10 тыс. экземпляров
3. Электронные информационные материалы по проведению отбора инициативных проектов, размещенные по ссылке  (https://molodbudg.primorsky.ru/Menu/Presentation/20?ItemId=20)
4. Информация в социальных сетях министерства финансов Приморского края (https://t.me/minfinpk; https://vk.com/minfinpk; https://ok.ru/group66590870143018)</t>
  </si>
  <si>
    <t xml:space="preserve">https://app-prod.xn--80apaohbc3aw9e.xn--p1ai/storage/monitoring_file_uploads/monitoring_1/field_240/5oR0DqeMwCiyOzHKHViNUYRL9k5ghXmEmZoEKydB.pdf
</t>
  </si>
  <si>
    <t>Начальник отдела открытости бюджета управления открытости бюджета и финансовой грамотности министерства финансов Приморского края</t>
  </si>
  <si>
    <t>Начальник управления открытости бюджета и финансовой грамотности министерства финансов Приморского края</t>
  </si>
  <si>
    <t xml:space="preserve">https://app-prod.xn--80apaohbc3aw9e.xn--p1ai/storage/monitoring_file_uploads/monitoring_1/field_252/pjxjseqENmNObYsRY0Jjp3en8mgP5ojygZQgs5rp.xlsx
</t>
  </si>
  <si>
    <t>Конкурсный отбор инициативных проектов, выдвигаемых для получения финансовой поддержки за счет межбюджетных трансфертов из областного бюджета</t>
  </si>
  <si>
    <t xml:space="preserve">https://app-prod.xn--80apaohbc3aw9e.xn--p1ai/storage/monitoring_file_uploads/monitoring_1/field_14/Qg9FShy1XIth61bQWc6N9Hut9nxtPvBo8Pl7NGSD.pdf
</t>
  </si>
  <si>
    <t>постановление Правительства Псковской области от 03 августа 2022 г. № 101 «Об инициативных проектах, выдвигаемых для получения финансовой поддержки за счет межбюджетных трансфертов из областного бюджета»</t>
  </si>
  <si>
    <t xml:space="preserve">https://app-prod.xn--80apaohbc3aw9e.xn--p1ai/storage/monitoring_file_uploads/monitoring_1/field_22/DU1liCvPUrvX3S9QDiZXrrK5XYcR5pq65325Y46r.pdf
</t>
  </si>
  <si>
    <t>Степень планируемого (возможного) имущественного и (или) трудового участия заинтересованных лиц в реализации инициативного проекта. Выражается в  денежном эквиваленте и оценивается  по балльной системе как  процентное отношение к стоимости проекта.</t>
  </si>
  <si>
    <t xml:space="preserve">https://app-prod.xn--80apaohbc3aw9e.xn--p1ai/storage/monitoring_file_uploads/monitoring_1/field_57/E8LsflG4sWzX4PTEfKjA1o7vhz6bBGr2wnLejqUZ.pdf
</t>
  </si>
  <si>
    <t>29.696</t>
  </si>
  <si>
    <t>показатель определяется инициатором проекта в соответствии с рекомендациями, установленными в Приложении 1 к Положению об инициативных проектах, выдвигаемых для получения финансовой поддержки за счет межбюджетных трансфертов из областного бюджета, утвержденному постановлением правительства Псковской области от 03 августа 2022 г. № 101</t>
  </si>
  <si>
    <t xml:space="preserve">https://app-prod.xn--80apaohbc3aw9e.xn--p1ai/storage/monitoring_file_uploads/monitoring_1/field_159/Nq4QD0nOTzni4aHRaYkgP9f3eRp6RSEZL0GVekZl.pdf
</t>
  </si>
  <si>
    <t>анкетирование, сбор подписей</t>
  </si>
  <si>
    <t xml:space="preserve">https://app-prod.xn--80apaohbc3aw9e.xn--p1ai/storage/monitoring_file_uploads/monitoring_1/field_252/C0SU17a7VLDRVwurvxZWGpmiQhF8FQOe4LQlqCYn.xlsx
</t>
  </si>
  <si>
    <t>Величко Антонина Владимировна</t>
  </si>
  <si>
    <t>Оренбургская область</t>
  </si>
  <si>
    <t>Реализация на территории Оренбургской области инициативных проектов</t>
  </si>
  <si>
    <t>Инициативное бюджетирование Оренбургской области</t>
  </si>
  <si>
    <t>Государственная программа «Управление государственными финансами и государственным долгом Оренбургской области»,утвержденная постановлением Правительства Оренбургской области от 25 декабря 2018 года №886-пп; приоритетный проект «Вовлечение жителей муниципальных образований Оренбургской области в процесс выбора и реализации инициативных проектов»</t>
  </si>
  <si>
    <t>Постановление Правительства Оренбургской области от 14.11.2016 № 851-пп «О реализации на территории Оренбургской области инициативных проектов»</t>
  </si>
  <si>
    <t xml:space="preserve">https://app-prod.xn--80apaohbc3aw9e.xn--p1ai/storage/monitoring_file_uploads/monitoring_1/field_14/4Z6LNaKTW2qcih21aG8ZMk0Uakv0aVGTBn3T9LDc.doc
</t>
  </si>
  <si>
    <t>Закон Оренбургской области от 29.06.2021 № 2922/793-VI-ОЗ «Об отдельных вопросах правового регулирования отношений, связанных с инициативными проектами, выдвигаемыми для получения финансовой поддержки за счет межбюджетных трансфертов из областного бюджета» (принят Законодательным Собранием Оренбургской области 17.06.2021 г.)</t>
  </si>
  <si>
    <t xml:space="preserve">https://app-prod.xn--80apaohbc3aw9e.xn--p1ai/storage/monitoring_file_uploads/monitoring_1/field_18/vKZOfZSLkAbY65vlqIKsoYi4u5km3eqXVz9Dcwwd.doc
</t>
  </si>
  <si>
    <t>Паспорт регионального (приоритетного) проекта «Вовлечение жителей муниципальных образований Оренбургской области в процесс выбора и реализации инициативных проектов » от 21.12.2017. Срок действия программы 01.01.2018–31.12.2030.</t>
  </si>
  <si>
    <t xml:space="preserve">https://app-prod.xn--80apaohbc3aw9e.xn--p1ai/storage/monitoring_file_uploads/monitoring_1/field_20/IpJ6OQ6FzUA2YEn09w9vce5oZMhrHigabsrBxyS6.pdf
</t>
  </si>
  <si>
    <t>Приказ министерства финансов Оренбургской области от 30.08.2017 № 129 «Об отдельных вопросах организации и проведения конкурсного отбора инициативных проектов»</t>
  </si>
  <si>
    <t xml:space="preserve">https://app-prod.xn--80apaohbc3aw9e.xn--p1ai/storage/monitoring_file_uploads/monitoring_1/field_22/1Uinc8jDbbSwRKmGeY6qn2bSHYkNsAqNtofTwZgf.doc
</t>
  </si>
  <si>
    <t>Министерство финансов Оренбургской области</t>
  </si>
  <si>
    <t>Министерство физической культуры и спорта Оренбургской области; 
Министерство строительства, жилищно-коммунального, дорожного хозяйства и транспорта Оренбургской области;
Министерство культуры Оренбургской области;
Министерство региональной и информационной политики Оренбургской области;
Министерство природных ресурсов, экологии и имущественных отношений Оренбургской области</t>
  </si>
  <si>
    <t>муниципальные образования Оренбургской области</t>
  </si>
  <si>
    <t>Неоплачиваемый труд, материалы и другие формы. За неденежный вклад в реализацию проекта добавляются баллы во время конкурсного отбора. Финансовая оценка вклада не предусмотрена.</t>
  </si>
  <si>
    <t>По данным конкурсных заявок: жители населенных пунктов, непосредственно пользующиеся объектами общественной инфраструктуры</t>
  </si>
  <si>
    <t>https://56.rosstat.gov.ru/</t>
  </si>
  <si>
    <t>Протоколы опросов (собраний) граждан по определению проекта</t>
  </si>
  <si>
    <t>Протоколы собраний граждан (т.к. очное и заочное участие граждан не разделяется, то общее количество участников указывается в пункте 13.1.)</t>
  </si>
  <si>
    <t>Проводится заседание Правительственной комиссии по рассмотрению и утверждению результатов конкурсного отбора инициативных проектов, в состав которой входят представители власти, а также обественные деятели (председатель общественного совета при минфине области, заместитель председателя Оренбургской областной организации Общероссийской общественной организации "Всероссийское общество инвалидов"). По проектам, реализованным в 2024 году было проведено 5 комиссий. По итогу победителями конкурсного отбора на 2024 год были признаны 344 проекта. (http://budget.orb.ru/new/init-budg;  https://disk.yandex.ru/d/B10TS7fy6MaN1Q)</t>
  </si>
  <si>
    <t>Право на участие в конкурсном отборе имеют сельские поселения и городские округа, в состав которых входят сельские населенные пункты. Таким образом осуществлен стопроцентный охват сельского населения региона.</t>
  </si>
  <si>
    <t>http://otbor.orb.ru/</t>
  </si>
  <si>
    <t>Имеется автоматизированная система сбора и обработки заявок  http://otbor.orb.ru/</t>
  </si>
  <si>
    <t>http://budget.orb.ru/new/init-budg</t>
  </si>
  <si>
    <t xml:space="preserve">Ссылка: https://vk.com/minfin56
Название ресурса: Для распространения информации об инициативном бюджетировании используются аккаунты министерства финансов области в социальных сетях
Ссылка: https://ok.ru/minfinoren
Ссылка: https://t.me/+uXj2ny5l2CthM2Ni
</t>
  </si>
  <si>
    <t xml:space="preserve">https://app-prod.xn--80apaohbc3aw9e.xn--p1ai/storage/monitoring_file_uploads/monitoring_1/field_236/LYVSUCdMia4ZVLZC2J6pqEaKqzTBN1xkx69CCfFa.zip
</t>
  </si>
  <si>
    <t>1. Размещение информации на официальном сайте министерства финансов Оренбургской области (http://mf.orb.ru);
2. Размещение информации на портале "Бюджет для граждан" (http://budget.orb.ru/new/init-budg);
3. Размещение информации на портале Правительства Оренбургской области (https://orenburg-gov.ru/);
4. Размещение информации муниципальными образованиями в местных печатных изданиях и на официальных сайтах администраций муниципальных образований Оренбургской области;
5. Проведение областных и зональных семинаров с представителями администраций, финансовых органов и населением.
6. Размещение информации в телевизионных региональных СМИ (например: «ВЕСТИ Оренбуржья» - "Специальный репортаж" от 10 сентября 2024 года. Реализация программы "Инициативное бюджетирование" в  Саракташском районе
https://vestirama.ru/televizionnyie-peredachi/rossiya-1/specz.reportazh/200481-specialnyj-reportazh-ot-9-s.html)
7. В аккаунтах Минфина области (https://vk.com/minfin56; https://ok.ru/minfinoren; https://t.me/+uXj2ny5l2CthM2Ni) в 2024 году продолжена рубрика #ИсторияПроекта, в рамках которой рассказывается о реализации конкретных проектов, их необходимости и участия в реализации жителей населенного пункта</t>
  </si>
  <si>
    <t>http://budget.orb.ru/new/init-budg
вкладка "Дополнительные материалы"</t>
  </si>
  <si>
    <t>В 2024 году  с главами городских округов (муниципальных районов) и руководителями финансовых органов проведены: расширенное заседание коллегии министерства финансов области, зональные круглые столы для представителей муниципальных образований (по секциям), обучающие семинары по инциативному бюджетированию, семинар-совещание с главами муниципальных образований и руководителями финансовых органов области</t>
  </si>
  <si>
    <t>Шермецинский Талгат Сергеевич</t>
  </si>
  <si>
    <t>консультант отдела анализа финансового менеджмента министерства финансов Оренбургской области</t>
  </si>
  <si>
    <t xml:space="preserve">+7 (353) 278-64-16
</t>
  </si>
  <si>
    <t xml:space="preserve">tssh@mail.orb.ru
</t>
  </si>
  <si>
    <t>начальник отдела анализа финансового менеджмента</t>
  </si>
  <si>
    <t xml:space="preserve">+7 (353) 278-62-53
</t>
  </si>
  <si>
    <t xml:space="preserve">velav@mail.orb.ru
</t>
  </si>
  <si>
    <t xml:space="preserve">https://app-prod.xn--80apaohbc3aw9e.xn--p1ai/storage/monitoring_file_uploads/monitoring_1/field_252/v7zs3C6tHrp3k1rr0hBdWGys9x59bgS7VwDYlQ3c.xlsx
</t>
  </si>
  <si>
    <t>Формирование комфортной городской среды. Благоустроенный двор</t>
  </si>
  <si>
    <t>Государственная программа Владимирской области "Благоустройство территорий муниципальных образований Владимирской области"</t>
  </si>
  <si>
    <t>Постановление администрации области от 30.08.2017 № 758 "О государственной программе Владимирской области "Благоустройство территорий муниципальных образований Владимирской области"</t>
  </si>
  <si>
    <t xml:space="preserve">https://app-prod.xn--80apaohbc3aw9e.xn--p1ai/storage/monitoring_file_uploads/monitoring_1/field_14/0ymq5ZH3HHizs9dciJ6yRK7xcWLC5OKewMCokd1v.pdf
</t>
  </si>
  <si>
    <t xml:space="preserve">https://app-prod.xn--80apaohbc3aw9e.xn--p1ai/storage/monitoring_file_uploads/monitoring_1/field_18/J3XQuX9EPac0pIFtFIgqpkTkUT0MonxwTNW9TgAt.pdf
</t>
  </si>
  <si>
    <t>Министерство жилищно-коммунального хозяйства Владимирской области</t>
  </si>
  <si>
    <t>14.74</t>
  </si>
  <si>
    <t>1.45</t>
  </si>
  <si>
    <t>Государственная программа Российской Федерации "Обеспечение доступным и комфортным жильем и коммунальными услугами граждан Российской Федерации"/Федеральный проект "Формирование комфортной городской среды" национального проекта "Жилье и городская среда"</t>
  </si>
  <si>
    <t>Министерство жилищно-коммунального хозяйства Владмирской области</t>
  </si>
  <si>
    <t>Численность граждан, проживающих в муниципальных образованиях области, в которых проводилось голосование</t>
  </si>
  <si>
    <t>69.67</t>
  </si>
  <si>
    <t>Количество граждан, принявших участие в опросе/анкетировании по вопросам  благоустройства и проинформированных о развитии комфортной городской среды на территориях населенных пунктов</t>
  </si>
  <si>
    <t>Количество граждан, принявших участие в голосовании по  вопросам  благоустройства и проинформированных о развитии комфортной городской среды на территориях населенных пунктов</t>
  </si>
  <si>
    <t>Подсчитано количество граждан, принявших участие в голосовании по благоустройству  городской среды на территориях населенных пунктов</t>
  </si>
  <si>
    <t>Участвуют городские округа и городские поселения</t>
  </si>
  <si>
    <t>https://jkx.avo.ru/formirovanie-komfortnoj-gorodskoj-sredy</t>
  </si>
  <si>
    <t>Абрамкова Жасмена Олеговна</t>
  </si>
  <si>
    <t>начальник отдела жилищного фонда и развития объектов благоустройства Министерства жилищно-коммунального хозяйства Владимирской области</t>
  </si>
  <si>
    <t xml:space="preserve">+7 (492) 277-79-32
</t>
  </si>
  <si>
    <t xml:space="preserve">komfortnaysreda@mail.ru
</t>
  </si>
  <si>
    <t>Клюева Татьяна Вячеславовна</t>
  </si>
  <si>
    <t>начальник отдела бюджетной политики и финансирования в отраслях производственной сферы и ЖКХ</t>
  </si>
  <si>
    <t xml:space="preserve">+7 (492) 233-26-09
</t>
  </si>
  <si>
    <t xml:space="preserve">fps@vladfin.ru
</t>
  </si>
  <si>
    <t>Республика Тыва</t>
  </si>
  <si>
    <t>"Формирование современной городской среды Республики Тыва"</t>
  </si>
  <si>
    <t>от 09.11.2023 г. № 821</t>
  </si>
  <si>
    <t xml:space="preserve">https://app-prod.xn--80apaohbc3aw9e.xn--p1ai/storage/monitoring_file_uploads/monitoring_1/field_14/nICshkF9sKX3fUOfAStgxUNdUpEzXG3lux0wlKXR.pdf
</t>
  </si>
  <si>
    <t>Министерство строительства Республики Тыва</t>
  </si>
  <si>
    <t>Муниципальные образования Республики Тыва</t>
  </si>
  <si>
    <t>Федеральный проект "Формирование комфортной городской среды" национального проекта "Жилье и городская среда"</t>
  </si>
  <si>
    <t>Доля городов с благоприятной средой от общего количества городов 40%. 40% от общего количества проживающих граждан в субъекте.</t>
  </si>
  <si>
    <t>https://24.rosstat.gov.ru/</t>
  </si>
  <si>
    <t>проведение онлайн анкетирования среди граждан республики для определения мероприятий и функциональных зон при подготовке конкурсных заявок на Всероссийский конкурс лучших проектов создания комфортной городской среды в малых городах и исторических поселениях</t>
  </si>
  <si>
    <t>проведение очных обсуждений среди граждан республики для определения мероприятий и функциональных зон при подготовке конкурсных заявок на Всероссийский конкурс лучших проектов создания комфортной городской среды в малых городах и исторических поселениях</t>
  </si>
  <si>
    <t>В целях подготовки конкурсной заявки на Всероссийский конкурс лучших проектов создания комфортной городской среды в малых городах и исторических поселениях мэрией г. Кызыла создавались ящики для сбора предложений от граждан</t>
  </si>
  <si>
    <t>https://vk.com/blagoustroystvo_kyzyl?ysclid=m8s8j179wv312843737</t>
  </si>
  <si>
    <t>Проведение Всероссийского онлайн голосования по отбору общественных территорий</t>
  </si>
  <si>
    <t>https://minstroy.rtyva.ru/topic/665/</t>
  </si>
  <si>
    <t>Рекламная кампания проводится через ТВ, наружных реклам и социальные сети</t>
  </si>
  <si>
    <t>Доржу Ай-кыс Кимовна</t>
  </si>
  <si>
    <t>ведущий эскперт отдела архитектуры, территориального планирования и контроля за градостроительной деятельностью</t>
  </si>
  <si>
    <t xml:space="preserve">+7 (394) 222-32-51
</t>
  </si>
  <si>
    <t xml:space="preserve">arx_tyva@mail.ru
</t>
  </si>
  <si>
    <t>Монгуш Чайзат Владимировна</t>
  </si>
  <si>
    <t>Главный специалист бюджетного отдела</t>
  </si>
  <si>
    <t xml:space="preserve">+7 (394) 229-77-38
</t>
  </si>
  <si>
    <t xml:space="preserve">budgetmfrt@mail.ru
</t>
  </si>
  <si>
    <t>Школьное инициативное бюджетирование общеобразовательных организаций</t>
  </si>
  <si>
    <t>Школьное инициативное бюджетирование в Республике Адыгея</t>
  </si>
  <si>
    <t>Приказ Министерства финансов Республики Адыгея от 26 ноября 2024 года № 141-А "Об утверждении результатов конкурса проектов школьного инициативного бюджетирования общеобразовательных организаций Республики Адыгея"</t>
  </si>
  <si>
    <t xml:space="preserve">https://app-prod.xn--80apaohbc3aw9e.xn--p1ai/storage/monitoring_file_uploads/monitoring_1/field_16/FEbyfX8a09p6JDo0VDbMMPJvnKkIIjTY5Nv2Na2y.pdf
</t>
  </si>
  <si>
    <t>Приказ Министерства финансов Республики Адыгея от 28 октября 2024 года № 128-А "О проведении в 2024 году конкурса проектов школьного инициативного бюджетирования общеобразовательных организаций Республики Адыгея"</t>
  </si>
  <si>
    <t>Кошехабльский муниципальный район Республики Адыгея</t>
  </si>
  <si>
    <t>Подсчет благополучателей в рамках пилотного проекта школьного инициативного бюджетирования общеобразовательных организацией Республики Адыгея не проводится</t>
  </si>
  <si>
    <t>Организовывается собрание инициативной группы общеобразовательного учреждения на котором рассматриваются инициативы учащихся общеобразовательного учреждения и путем прямого голосования учащихся определяется проект-победитель, который будет представлен на конкурсе от общеобразовательного учреждения.</t>
  </si>
  <si>
    <t>бюллетени для голосования</t>
  </si>
  <si>
    <t>После определения проекта общеобразовательной организацией формируется команда из пяти учащихся, которые защищают проект на конкурсе.
Победители конкурса определяются путем голосования членов команд от общеобразовательных учреждений. Проекты, набравшие большее число голосов от членов команд становятся победителями.</t>
  </si>
  <si>
    <t>В отчетном году состоялся пилотный проект школьного инициативного бюджетирования общеобразовательных организаций на территории Кошехабльского района Республики Адыгея.</t>
  </si>
  <si>
    <t>https://minfin01-maykop.ru/Show/Category/60?ItemId=237</t>
  </si>
  <si>
    <t xml:space="preserve">Ссылка: https://t.me/minfin01
Название ресурса: Телеграм-канал Министерства финансов Республики Адыгея
</t>
  </si>
  <si>
    <t>информация об школьном инициативном бюджетировании освящается на телевидении, радио, в газета, официальных сайтах, социальных сетях</t>
  </si>
  <si>
    <t>Тренинг проводится в период принятия заявок. На тренинге рассматриваются ошибки, допущенные командами, после чего участники конкурса вправе внести корректировки в проекты.</t>
  </si>
  <si>
    <t xml:space="preserve">+7 (918) 920-95-25
</t>
  </si>
  <si>
    <t>Поддержка местных инициатив на территории Республики Марий Эл</t>
  </si>
  <si>
    <t>Проект Главы Республики Марий Эл "Инициативы жителей"</t>
  </si>
  <si>
    <t>Государственная программа «Экономическое развитие и инвестиционная деятельность (2013-2030 годы)», утвержденная постановлением Правительства Республики Марий Эл от 31 августа 2012 г. № 326, региональный проект "Комплексная поддержка инвестиционных проектов", мероприятие "Созданы экономические и социальные условия для поддержки местных инициатив граждан, развития общественной инфраструктуры муниципальных образований в Республике Марий Эл"</t>
  </si>
  <si>
    <t xml:space="preserve">https://app-prod.xn--80apaohbc3aw9e.xn--p1ai/storage/monitoring_file_uploads/monitoring_1/field_12/9OUf7lB69vMsUY1Dm6k7FB2X4wG07jT1pj2KNTtV.pdf
</t>
  </si>
  <si>
    <t>Постановление Правительства Республики Марий Эл от 7 июля 2014 г. № 346 «О внесении изменений в постановление Правительства Республики Марий Эл от 31 августа 2012 г. № 326»</t>
  </si>
  <si>
    <t xml:space="preserve">https://app-prod.xn--80apaohbc3aw9e.xn--p1ai/storage/monitoring_file_uploads/monitoring_1/field_14/NuVSmjhTyd3Po3insAA7Ap0ZppcSvkiDfvN2Rvd1.pdf
</t>
  </si>
  <si>
    <t>Закон Республики Марий Эл  от 4 декабря 2023 г. № 51-З «О республиканском бюджете Республики Марий Эл на 2024 год и на плановый период 2025 и 2026 годов»</t>
  </si>
  <si>
    <t xml:space="preserve">https://app-prod.xn--80apaohbc3aw9e.xn--p1ai/storage/monitoring_file_uploads/monitoring_1/field_16/eebcMS3wjPDzVhmgLv5S1GG4dOZmVDxj8K24dTlg.pdf
</t>
  </si>
  <si>
    <t>Постановление Правительства Республики Марий Эл от 9 августа 2019 г. № 248 «О поддержке местных инициатив на территории Республики Марий Эл»</t>
  </si>
  <si>
    <t xml:space="preserve">https://app-prod.xn--80apaohbc3aw9e.xn--p1ai/storage/monitoring_file_uploads/monitoring_1/field_22/Prv8dwQ5zbRb7mkP10gh9pY03BNuDNZK1fsnopjI.pdf
</t>
  </si>
  <si>
    <t>Министерство внутренней политики Республики Марий Эл; Министерство промышленности, экономического развития и торговли Республики Марий Эл</t>
  </si>
  <si>
    <t>Министерство промышленности, экономического развития и торговли Республики Марий Эл</t>
  </si>
  <si>
    <t>Администрации городских и муниципальных округов, городских и сельских поселений Республики Марий Эл</t>
  </si>
  <si>
    <t>Неоплачиваемый вклад населения (размер неоплачиваемого вклада рассчитывается в денежном выражении из расчета минимального размера оплаты труда)</t>
  </si>
  <si>
    <t xml:space="preserve">https://app-prod.xn--80apaohbc3aw9e.xn--p1ai/storage/monitoring_file_uploads/monitoring_1/field_57/UGkPg1Z05JbxKHB2FdO1dGuKOAzswhqjFf8AUTk6.pdf
</t>
  </si>
  <si>
    <t>406.081</t>
  </si>
  <si>
    <t>данные администраций муниципальных образований, реализовавших проекты (количество благополучателей по реализованным в 2024 году проектам). Количество благополучателей  - группы населения, которые регулярно пользуются результатами выполненного проекта. Постановление Правительства Республики Марий Эл от 9 августа 2019 г. № 248</t>
  </si>
  <si>
    <t xml:space="preserve">https://app-prod.xn--80apaohbc3aw9e.xn--p1ai/storage/monitoring_file_uploads/monitoring_1/field_159/PIVg6CSzpeY70VadyytnruXUIEaAK73Gfg2Lea1l.pdf
</t>
  </si>
  <si>
    <t>60.62</t>
  </si>
  <si>
    <t>данные администраций муниципальных образований</t>
  </si>
  <si>
    <t>данные администраций муниципальных образований  по анкетам</t>
  </si>
  <si>
    <t>Координационный совет по поддержке местных инициатив на территории Республики Марий Эл, состав утвержден Постановлением Правительства Республики Марий Эл от 9 августа 2019 г. № 248. Координационный совет является совещательным и консультативным органом, обеспечивающим координацию и взаимодействие органов исполнительной власти Республики Марий Эл и органов местного самоуправления в Республике Марий Эл по вопросам поддержки местных инициатив, осуществляемой посредством реализации проектов и программ развития территорий муниципальных образований в Республике Марий Эл, основанных на местных инициативах</t>
  </si>
  <si>
    <t>Координационный совет</t>
  </si>
  <si>
    <t>Протоколы собраний граждан, подписи (по всем 102 заявкам, представленным на конкурсный отбор)</t>
  </si>
  <si>
    <t>конкурсная комиссия по проведению конкурсного отбора проектов и программ развития территорий муниципальных образований в Республике Марий Эл, основанных на местных инициативах. Состав конкурсной комиссии утвержден постановлением Правительства Республики Марий Эл от 9 августа 2019 г. № 248</t>
  </si>
  <si>
    <t>https://marpravda.ru/news/zh-k-h/proekt-narodnyy-kontrol-programma-podderzhki-obshchestvennykh-initsiativ-v-mariy-el</t>
  </si>
  <si>
    <t>В 2018 году стартовал проект «Гражданский контроль: местные инициативы в Республике Марий Эл». В рамках реализации данного проекта на сайте газеты «Марийская правда» в активном режиме запущена интерактивная карта, на которой отображены все проекты, основанные на местных инициативах и прошедшие конкурсный отбор. По ссылке https://marpravda.ru/news/zh-k-h/proekt-narodnyy-kontrol-programma-podderzhki-obshchestvennykh-initsiativ-v-mariy-el с карты можно перейти на страницу конкретного проекта, увидеть ход его реализации, поделиться информацией</t>
  </si>
  <si>
    <t>https://mari-el.gov.ru/ministries/minjust/pages/projects_supporting/</t>
  </si>
  <si>
    <t xml:space="preserve">Ссылка: https://vk.com/terin12
Название ресурса: Социальная сеть "В контакте"
</t>
  </si>
  <si>
    <t>https://mari-el.gov.ru/upload/medialibrary/906/iumzrfejt38cbt9bq54n330vzp3ye9h8.pdf</t>
  </si>
  <si>
    <t>Видео ролики на ТВ о проектах, реализованных по программе местных инициатив в Республики Марий Эл и планируемых к реализации, публикации в республиканской прессе (телеканалы ВГТРК «Марий Эл»,  «МЭТР» и др., размещение информации на официальных интернет-порталах Республики Марий Эл и официальных интернет-порталах администраций муниципальных образований Республики Марий Эл, а также официальных республиканских СМИ (газета «Марийская правда», официальные издания  администраций муниципальных образований Республики Марий Эл) и др.: https://rvolzsk.ru/v-2024-godu-v-treh-poseleniyah-volzhskogo-rayona-budut-realizovany-proekty-po-podderzhke-mestnyh-iniciativ; https://newsmariel.ru/docs/2513/; https://www.marimedia.ru/news/society/item/184168/  и др.</t>
  </si>
  <si>
    <t>В 2024 году во всех муниципальных районах республики созданы информационные центры и назначены ответственные лица по реализации проектов (программ) развития территорий муниципальных образований в Республике Марий Эл, основанных на местных инициативах, разработаны единые формы подписных листов и протоколов (https://docs.yandex.ru/docs/view?url=ya-browser%3A%2F%2F4DT1uXEPRrJRXlUFoewruGHMOLPJxzRGdgl1FkzJS-JhUmZ8zRgHmjxxurQiEY6COuSp6uesanoOTbA6MTlTL90XM6Cx9FgwqyBzurPZLD4Du2IsCEirA-IOrOpDOLYmVx2L4V49Qa29hrhwmUv2mQ%3D%3D%3Fsign%3DH1yjw-7ksbJ7refD3IdbGZy9vjMm7WMLumx4jPAxjG0%3D&amp;name=b03gwjgox8w6zqap2vzq5rz2fpxwruzo.DOCX&amp;nosw=1)</t>
  </si>
  <si>
    <t>Консультирование сотрудников администраций муниципальных образований по вопросам подготовки проектов по поддержке местных инициатив, реализации проектов и подготовке отчетов о реализации проектов осуществляется сотрудниками Министерства промышленности, экономического развития и торговли Республики Марий Эл и Министерства внутренней политики Республики Марий Эл. Кроме того обучение и консультирование проходит в созданных информационных центрах в муниципальных образованиях республики (Мероприятия-совещания в Министерства промышленности, экономического развития и торговли Республики Марий Эл)</t>
  </si>
  <si>
    <t>Попадюк Светлана Ивановна</t>
  </si>
  <si>
    <t>начальник отдела мониторинга инвестиционных проектов Министерства промышленности, экономического развития и торговли Республики Марий Эл</t>
  </si>
  <si>
    <t xml:space="preserve">+7 (883) 622-22-14
</t>
  </si>
  <si>
    <t xml:space="preserve">mper-popadyuk@mari-el.gov.ru
</t>
  </si>
  <si>
    <t>советник отдела государственной поддержки отраслей экономики Министерства финансов Республики Марий Эл</t>
  </si>
  <si>
    <t xml:space="preserve">+7 (883) 626-30-13
</t>
  </si>
  <si>
    <t xml:space="preserve">mf-fea@minfin.mari.ru
</t>
  </si>
  <si>
    <t xml:space="preserve">https://app-prod.xn--80apaohbc3aw9e.xn--p1ai/storage/monitoring_file_uploads/monitoring_1/field_252/RPohyfaWeKnbDzhEFdlT1fg7IucgLFcrepil83nI.docx
https://app-prod.xn--80apaohbc3aw9e.xn--p1ai/storage/monitoring_file_uploads/monitoring_1/field_252/Nwv8bFZQ4lgw8xZ9urbxrlwkP5NFzh5JQi4evAYB.xlsx
</t>
  </si>
  <si>
    <t>Перепелица Светлана Игоревна</t>
  </si>
  <si>
    <t>Севастополь</t>
  </si>
  <si>
    <t>Конкурс проектов по развитию территорий города Севастополя, на которых осуществляет свою деятельность территориальное общественное самоуправление (далее - ТОС)</t>
  </si>
  <si>
    <t>«Развитие гражданского общества и создание условий для обеспечения общественного согласия в городе Севастополе», Комплекс процессных мероприятий № 3 «Развитие местного самоуправления в городе Севастополе», мероприятие 1</t>
  </si>
  <si>
    <t>постановление Правительства Севастополя от 05.05.2023 № 228-ПП</t>
  </si>
  <si>
    <t xml:space="preserve">https://app-prod.xn--80apaohbc3aw9e.xn--p1ai/storage/monitoring_file_uploads/monitoring_1/field_14/3Mj3j6CViGhusp08ezvbQRxqCa55Bt9lqCm7Nqam.pdf
</t>
  </si>
  <si>
    <t>Департамент внутренней политики города Севастополя</t>
  </si>
  <si>
    <t>физические лица, уполномоченные ТОС</t>
  </si>
  <si>
    <t>2.875</t>
  </si>
  <si>
    <t>В заявке проекта указано количество благополучателей. В прилагаемых к заявке протоколах собраний жителей ТОС указана численность жителей, принимающих участие в собрании и общая численность жителей ТОС</t>
  </si>
  <si>
    <t>0.51</t>
  </si>
  <si>
    <t>https://82.rosstat.gov.ru/folder/27485</t>
  </si>
  <si>
    <t>561.4</t>
  </si>
  <si>
    <t>протокол собрания жителей ТОС</t>
  </si>
  <si>
    <t>https://dvp.sev.gov.ru/territorialnoe-obshchestvennoe-samoupravlenie-tos/konkursy-proektov-tos/konkursy-tos-2024-goda/?11032025</t>
  </si>
  <si>
    <t>совещание с представителями ТОС- инициативными группами</t>
  </si>
  <si>
    <t>Сурков Юрий Юрьевич</t>
  </si>
  <si>
    <t>Начальник отдела по взаимодействию с институтами гражданского общества и поддержки общественных проектов Управления по работе с органами местного самоуправления и взаимодействию с институтами гражданского общества Департамента внутренней политики города Севастополя</t>
  </si>
  <si>
    <t xml:space="preserve">+7 (869) 255-89-10
</t>
  </si>
  <si>
    <t xml:space="preserve">sonko-sev@yandex.ru
</t>
  </si>
  <si>
    <t>Заместитель начальника отдела методологии бюджетного процесса и территориальных бюджетов Управления бюджетной политики Департамента финансов города Севастополя</t>
  </si>
  <si>
    <t xml:space="preserve">+7 (869) 241-79-79
</t>
  </si>
  <si>
    <t xml:space="preserve">ubp@gs.sev.gov.ru
</t>
  </si>
  <si>
    <t>Христюк Леонтий Сергеевич</t>
  </si>
  <si>
    <t>Ненецкий автономный округ</t>
  </si>
  <si>
    <t>Постановление Администрации Ненецкого автономного округа от 29.05.2017 № 175-п "Об утверждении Положения о порядке и условиях предоставления субсидий бюджетам муниципальных образований Ненецкого автономного округа на реализацию проекта по поддержке местных инициатив"</t>
  </si>
  <si>
    <t>Проект развития общественной инфраструктуры муниципального образования, основанный на местных инициативах</t>
  </si>
  <si>
    <t>Постановление Администрации Ненецкого автономного округа от 15.10.2014 № 390-п "Об утверждении государственной программы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 Подпрограмма 5 "Создание условий для развития местного самоуправления в Ненецком автономном округе"</t>
  </si>
  <si>
    <t xml:space="preserve">https://app-prod.xn--80apaohbc3aw9e.xn--p1ai/storage/monitoring_file_uploads/monitoring_1/field_12/VWedVj356yP4pjMiufs6HYuQAZNLqlzkKZ6H3baG.rtf
</t>
  </si>
  <si>
    <t>Постановление администрации НАО от 12.09.2017 N 289-п "О внесении изменений в государственную программу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t>
  </si>
  <si>
    <t xml:space="preserve">https://app-prod.xn--80apaohbc3aw9e.xn--p1ai/storage/monitoring_file_uploads/monitoring_1/field_14/JrqgpvWZqnEazECMc8LKZsrmBSM5ZPbniLLbCMcJ.rtf
</t>
  </si>
  <si>
    <t>Закон не принимался</t>
  </si>
  <si>
    <t>2015-2026; постановление администрации НАО от 15.10.2014 N 390-п (ред. от 12.04.2023) "Об утверждении государственной программы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t>
  </si>
  <si>
    <t xml:space="preserve">https://app-prod.xn--80apaohbc3aw9e.xn--p1ai/storage/monitoring_file_uploads/monitoring_1/field_20/hk49DceWOiWDaF98mGmQlgPYtwFu1cTiBqynEmVD.rtf
</t>
  </si>
  <si>
    <t>Департамент внутренней политики Ненецкого автономного округа</t>
  </si>
  <si>
    <t>Муниципальные образования (победители конкурса), местные бюджеты</t>
  </si>
  <si>
    <t>Финансирование из федерального бюджета не привлекалось</t>
  </si>
  <si>
    <t>Нет данных</t>
  </si>
  <si>
    <t>Участие граждан - трудовое участие (вклад) граждан в выполнении работ по созданию, ремонту и содержанию объектов общественной инфраструктуры. Участие юридических лиц (индивидуальных предпринимателей) - участие (вклад) юридических лиц (индивидуальных предпринимателей) в реализации проекта в различных формах (трудовое участие, предоставление помещений, технических средств и др.).  В соответствии с пунктом 8 Положения о порядке и условиях предоставления субсидий бюджетам муниципальных образований Ненецкого автономного округа на реализацию проекта по поддержке местных инициатив", утвержденного постановлением Администрации Ненецкого автономного округа от 29.05.2017 № 175-п нефинансовый вклад со стороны граждан, индивидуальных предпринимателей и юридических лиц составляет в размере не менее 1 процента от общей стоимости проекта.</t>
  </si>
  <si>
    <t xml:space="preserve">https://app-prod.xn--80apaohbc3aw9e.xn--p1ai/storage/monitoring_file_uploads/monitoring_1/field_57/qVOjg6CUkDKKrPWyBFHEcx0L6t5tDKFglqCgitW5.rtf
</t>
  </si>
  <si>
    <t>Соискатели на получение субсидии указывают количество благополучателей в заявке</t>
  </si>
  <si>
    <t>76.19</t>
  </si>
  <si>
    <t>https://29.rosstat.gov.ru/population111</t>
  </si>
  <si>
    <t>Опросные листы, опросы граждан, анкеты.</t>
  </si>
  <si>
    <t>Протокол собрания граждан, фотофиксация собрания.</t>
  </si>
  <si>
    <t>скриншоты с сайтов, где проводились опросы</t>
  </si>
  <si>
    <t>https://smi.adm-nao.ru/iniciativnoe-byudzhetirovanie/</t>
  </si>
  <si>
    <t>Рекламная кампания проводилась посредством официального сайта субъекта РФ, через СМИ региона и социальные сети:  https://adm-nao.ru/;   https://smi.adm-nao.ru/; https://nao24.ru/news/v-okruge/; http://nvinder.ru/; http://www.trksever.ru/; https://vk.com/dvpnao; @dvpnewnao</t>
  </si>
  <si>
    <t>https://smi.adm-nao.ru/iniciativnoe-byudzhetirovanie/informaciya-o-pobeditelyah-konkursov/</t>
  </si>
  <si>
    <t>Учебно-консультационный семинар с участием глав муниципальных образований 
Ненецкого автономного округа; 2 раза в год; главы муниципальных образований Ненецкого автономного округа</t>
  </si>
  <si>
    <t>Талеев Сергей Александрович</t>
  </si>
  <si>
    <t>главный консультант сектора по работе с органами местного самоуправления управления по внутренней политике и развитию гражданского общества Департамента внутренней политики Ненецкого автономного округа</t>
  </si>
  <si>
    <t xml:space="preserve">+7 (818) 532-38-28
</t>
  </si>
  <si>
    <t xml:space="preserve">staleev@adm-nao.ru
</t>
  </si>
  <si>
    <t>Реализация инициативных проектов в сфере культуры, имеющих приоритетное значение для жителей муниципальных образований и определяемых с учетом их мнения, на мероприятия в части подготовки и реализации мероприятий, направленных на укрепление материально-технической базы муниципальных учреждений культуры</t>
  </si>
  <si>
    <t>Государственная программа Владимирской области "Развитие культуры". Региональный проект "Обеспечение условий реализации Программы"</t>
  </si>
  <si>
    <t>Постановление Правительства Владимирской области от 31.01.2024 № 44 "О внесении изменений в постановление администрации области от 31.03.2021 № 176</t>
  </si>
  <si>
    <t xml:space="preserve">https://app-prod.xn--80apaohbc3aw9e.xn--p1ai/storage/monitoring_file_uploads/monitoring_1/field_14/n3NkELcH1fCaKtjKE0mm3I4SyycmoCRsMbtBZpgr.pdf
</t>
  </si>
  <si>
    <t xml:space="preserve">https://app-prod.xn--80apaohbc3aw9e.xn--p1ai/storage/monitoring_file_uploads/monitoring_1/field_18/fHNaFxcNlHtdrmKiPvf92WBXyHVCCXvR8J8W3Yiq.pdf
</t>
  </si>
  <si>
    <t>Постановление Правительства области от 25.08.2023 № 619 "О конкурсном отборе инициативных проектов, выдвигаемых для получения финансовой поддержки из областного бюджета"</t>
  </si>
  <si>
    <t xml:space="preserve">https://app-prod.xn--80apaohbc3aw9e.xn--p1ai/storage/monitoring_file_uploads/monitoring_1/field_22/8ukvrgPenyzUXIvNC9bAGtbDGKfFqD5r0NQZYRY5.pdf
</t>
  </si>
  <si>
    <t>Министерство внутренней политики Владимирской области</t>
  </si>
  <si>
    <t>Министерство культуры Владимирской области</t>
  </si>
  <si>
    <t>Бюджеты городских округов, муниципальных округов, муниципальных районов, городских и сельских поселений</t>
  </si>
  <si>
    <t>4.35</t>
  </si>
  <si>
    <t>проведение органами местного самоуправления собраний (сходов) граждан</t>
  </si>
  <si>
    <t>Протокол заседания конкурсной комиссии по отбору инициативных проектов во Владимирской области</t>
  </si>
  <si>
    <t>https://mvp.avo.ru/informacia-o-postupivsih-zaavkah-v-2024-godu</t>
  </si>
  <si>
    <t>Редькина Екатерина Владимировна</t>
  </si>
  <si>
    <t>начальник отдела анализа и технического развития отрасли, Министерство культуры Владимирской области</t>
  </si>
  <si>
    <t xml:space="preserve">+7 (492) 245-15-61
</t>
  </si>
  <si>
    <t xml:space="preserve">mainatro@mincult33.ru
</t>
  </si>
  <si>
    <t>Лукиянец Ирина Владимировна</t>
  </si>
  <si>
    <t>начальник управления бюджетной политики и финансирования отраслей социальной сферы</t>
  </si>
  <si>
    <t xml:space="preserve">+7 (492) 252-36-41
</t>
  </si>
  <si>
    <t xml:space="preserve">soz@vladfin.ru
</t>
  </si>
  <si>
    <t>Реализация инициативных проектов в сфере образования, имеющих приоритетное значение для жителей муниципальных образований и определяемых с учетом их мнения, на мероприятия в части подготовки и реализации мероприятий, направленных на укрепление материально-технической базы муниципальных учреждений образования</t>
  </si>
  <si>
    <t>Государственная программа Владимирской области "Развитие образования" / Региональный проект "Содействие развитию системы дошкольного, общего и дополнительного образования"</t>
  </si>
  <si>
    <t>Постановление Правительства Владимирской области от 17.04.2024 № 223 "О внесении изменений в Постановление администрации Владимирской области от 31.01.2019 № 48  "О Государственной программе Владимирской области "Развитие образования"</t>
  </si>
  <si>
    <t xml:space="preserve">https://app-prod.xn--80apaohbc3aw9e.xn--p1ai/storage/monitoring_file_uploads/monitoring_1/field_14/m3sXDOtgQj7IPsJvquqCTTwifrWR46nJQ2Bdoxha.docx
</t>
  </si>
  <si>
    <t xml:space="preserve">https://app-prod.xn--80apaohbc3aw9e.xn--p1ai/storage/monitoring_file_uploads/monitoring_1/field_18/bf72ljtcCUHkBZdECARjKTq0v5o16RsjzwWtml8Y.pdf
</t>
  </si>
  <si>
    <t>Постановление Правительства Владимирской области от 25.08.2023 № 619 "О конкурсном отборе инициативных проектов, выдвигаемых для получения финансовой поддержки из областного бюджета"</t>
  </si>
  <si>
    <t xml:space="preserve">https://app-prod.xn--80apaohbc3aw9e.xn--p1ai/storage/monitoring_file_uploads/monitoring_1/field_22/dtUxHpXkXxC8YwgspQmBNGCEwTHnkZrmuEWt0Qn6.pdf
</t>
  </si>
  <si>
    <t>Министерство внутренней политики Владимирской области, Министерство образования Владимирской области</t>
  </si>
  <si>
    <t>Министерство образования Владимирской области</t>
  </si>
  <si>
    <t>городские округа и муниципальные районы</t>
  </si>
  <si>
    <t>Войтик Наталья Николаевна</t>
  </si>
  <si>
    <t>начальник отдела</t>
  </si>
  <si>
    <t xml:space="preserve">+7 (492) 277-75-43
</t>
  </si>
  <si>
    <t xml:space="preserve">voitik@obrazovanie33.ru
</t>
  </si>
  <si>
    <t>Пантелина Лариса Александровна</t>
  </si>
  <si>
    <t>Тамбовская область</t>
  </si>
  <si>
    <t>Региональный проект "Поддержка инициативных проектов"</t>
  </si>
  <si>
    <t>Государственная программа Тамбовской области «Формирование современной городской среды Тамбовской области». Региональный проект "Поддержка инициативных проектов"</t>
  </si>
  <si>
    <t xml:space="preserve">https://app-prod.xn--80apaohbc3aw9e.xn--p1ai/storage/monitoring_file_uploads/monitoring_1/field_12/YndltSV9TgIHQn2PV2ZFYwRgebT7b0qyuXMN3TPN.odt
</t>
  </si>
  <si>
    <t>29.08.2017 № 864</t>
  </si>
  <si>
    <t xml:space="preserve">https://app-prod.xn--80apaohbc3aw9e.xn--p1ai/storage/monitoring_file_uploads/monitoring_1/field_14/czQFC8kvkIIKOPXQQzslCC2pk54gTKHXqAlxwYed.odt
</t>
  </si>
  <si>
    <t>Закон Тамбовской области от 25.02.2017 № 86-З "Об отдельных вопросах организации местного самоуправления в Тамбовской области" (статья 15.3)</t>
  </si>
  <si>
    <t xml:space="preserve">https://app-prod.xn--80apaohbc3aw9e.xn--p1ai/storage/monitoring_file_uploads/monitoring_1/field_18/MWXATqxN4dIR4hPXFa01gnbq3gA5jqCB9Iy1igIG.docx
</t>
  </si>
  <si>
    <t>Постановление администрации Тамбовской области от 17.11.2021 N 843 "О мерах по реализации статьи 15.3 Закона Тамбовской области от 25.02.2017 N 86-З "Об отдельных вопросах организации местного самоуправления в Тамбовской области"</t>
  </si>
  <si>
    <t xml:space="preserve">https://app-prod.xn--80apaohbc3aw9e.xn--p1ai/storage/monitoring_file_uploads/monitoring_1/field_22/4wYCgDRNQEpJyUHuqtRvoOFz6xKuiYWT3E5Lbjdq.rtf
</t>
  </si>
  <si>
    <t>Департамент внутренней политики Правительства Тамбовской области</t>
  </si>
  <si>
    <t>Правительство Тамбовской области</t>
  </si>
  <si>
    <t>Городские округа тамбовской области, муниципальные округа Тамбовской области - победители регионального конкурса</t>
  </si>
  <si>
    <t>3.13</t>
  </si>
  <si>
    <t>Предусмотрено трудовое участие граждан в реализации проектов, помощь граждан и бизнеса в виде предоставления техники. Вклад граждан, услуги, материалы имеют денежный эквивалент и учитывается в общей стоимости проектов.</t>
  </si>
  <si>
    <t xml:space="preserve">https://app-prod.xn--80apaohbc3aw9e.xn--p1ai/storage/monitoring_file_uploads/monitoring_1/field_57/QOGzu8cN49UjPEyDjoUujmflJ4Y4FiDscxS9Gqos.rtf
</t>
  </si>
  <si>
    <t>61.698</t>
  </si>
  <si>
    <t>Показателем результативности использования субсидий администрациями муниципальных образований является доля граждан в общем количестве жителей Тамбовской области, непосредственно пользующихся результатами реализованных проектов.
Значение показателя результативности устанавливается в соглашении о предоставлении субсидии из бюджета Тамбовской области бюджету муниципального образования  на поддержку местных инициатив граждан и реализацию инициативных проектов. Численность граждан, непосредственно пользующихся результатами реализованных проектов, представленная муниципальными образованиями суммируется и определяется их доля от численности населения области.</t>
  </si>
  <si>
    <t xml:space="preserve">https://app-prod.xn--80apaohbc3aw9e.xn--p1ai/storage/monitoring_file_uploads/monitoring_1/field_159/Q4UKDNNG7s4O9bpXxzWovLFbbC9G37987jl6OZdU.odt
</t>
  </si>
  <si>
    <t>6.45</t>
  </si>
  <si>
    <t>https://68.rosstat.gov.ru</t>
  </si>
  <si>
    <t>956.292</t>
  </si>
  <si>
    <t>Опросные листы, протоколы, сбор подписей</t>
  </si>
  <si>
    <t>Протокол заседания конкурсной комиссии по проведению областного конкурсного отбора инициативных проектов, выдвигаемых для получения финансовой поддержки за счет межбюджетных трансфертов из бюджета Тамбовской области</t>
  </si>
  <si>
    <t>https://www.tambov.gov.ru/departament-vnutrennej-politiki/urt/iniciativnoe-byudzhetirovanie.html</t>
  </si>
  <si>
    <t xml:space="preserve">Ссылка: https://g58.tmbreg.ru/iniciativnoe-byudzhetirovanie/konkursnyj-otbor-iniciativnyh-proektov-2024.html
Название ресурса: сайт администрации городского округа города Уварово Тамбовской области
Ссылка: https://r52.tmbreg.ru/15766/16123.html
Название ресурса: сайт администрации Знаменского муниципального округа Тамбовской области
Название ресурса: сайты администраций иных муниципальных округов и городских округов Тамбовской области
</t>
  </si>
  <si>
    <t>инициативное бюджетирование освещается в сети «Интернет» на сайтах органов местного самоуправления, в местных СМИ</t>
  </si>
  <si>
    <t>Осуществляется постоянно, посредством направления в органы местного самоуправления методических материалов, разъяснений, нормативно-правовых актов и посредством устных консультаций</t>
  </si>
  <si>
    <t>Вельможина Анжелика Юрьевна</t>
  </si>
  <si>
    <t>главный консультант отдела по взаимодействию с органами местного самоуправления управления по развитию местного самоуправления департамента внутренней политики Правительства Тамбовской области</t>
  </si>
  <si>
    <t xml:space="preserve">+7 (475) 279-22-52
</t>
  </si>
  <si>
    <t xml:space="preserve">vay@publ.tambov.gov.ru
</t>
  </si>
  <si>
    <t>начальник отдела межбюджетных отношений бюджетного управления министерства финансов Тамбовской области</t>
  </si>
  <si>
    <t xml:space="preserve">+7 (475) 279-04-21
</t>
  </si>
  <si>
    <t xml:space="preserve">fu15@fin.tambov.gov.ru
</t>
  </si>
  <si>
    <t>Внедрение механизмов инициативного бюджетирования на территории Свердловской области</t>
  </si>
  <si>
    <t>публичного названия нет, часто используется выражение "инициативное бюджетирование"</t>
  </si>
  <si>
    <t>"В период 2017–2023 годы - подпрограмма 3 «Совершенствование бюджетной политики, налоговых инструментов» государственной программы Свердловской области «Совершенствование социально-экономической политики на территории Свердловской области до 2027 года», утвержденной постановлением Правительства Свердловской области от 25.12.2014 № 1209-ПП, с 2024 года - мероприятие ""Реализованы мероприятия по внедрению механизмов инициативного бюджетирования на территории Свердловской области"" государственной программы Свердловской области «Совершенствование социально-экономической политики на территории Свердловской области», утвержденной постановлением Правительства Свердловской области от 26.10.2023 № 772-ПП"</t>
  </si>
  <si>
    <t xml:space="preserve">https://app-prod.xn--80apaohbc3aw9e.xn--p1ai/storage/monitoring_file_uploads/monitoring_1/field_12/w0neU6KBcvcLEwYhPlzj42kMkmrfxgWmuIMLnEP8.pdf
https://app-prod.xn--80apaohbc3aw9e.xn--p1ai/storage/monitoring_file_uploads/monitoring_1/field_12/0kdhgG7h81phDeblyOpmEJvGSCUUn8to3jdPE35m.pdf
</t>
  </si>
  <si>
    <t>постановление Правительства Свердловской области от 31.08.2017 № 639-ПП</t>
  </si>
  <si>
    <t xml:space="preserve">https://app-prod.xn--80apaohbc3aw9e.xn--p1ai/storage/monitoring_file_uploads/monitoring_1/field_14/2bu0UuetMErMiYDCM0ZomMvIdeNCpKatETIsFXZU.pdf
</t>
  </si>
  <si>
    <t xml:space="preserve">https://app-prod.xn--80apaohbc3aw9e.xn--p1ai/storage/monitoring_file_uploads/monitoring_1/field_16/hQ68r8YW5dn9XXkybRTPnLdlJyyIIDgEkRG5xRbl.pdf
</t>
  </si>
  <si>
    <t>Постановление Правительства Свердловской области «О распределении субсидий из областного бюджета бюджетам муниципальных образований, расположенных на территории Свердловской области, на внедрение механизмов инициативного бюджетирования на территории Свердловской области в 2024 году» от 21.03.2024 № 180-ПП; приказ Минэкономики и терразвития Свердловской области от 04.06.2018 № 32 "О региональной конкурсной комиссии по отбору проектов инициативного бюджетирования, реализуемых на территории Свердловской области" (в актуальной редакции); НПА муниципального уровня размещены на сайтах муниципальных образований</t>
  </si>
  <si>
    <t xml:space="preserve">https://app-prod.xn--80apaohbc3aw9e.xn--p1ai/storage/monitoring_file_uploads/monitoring_1/field_22/vQ9P6X95qq1l3QteGMWpfivJAMl88E2zZaZsOI4V.pdf
</t>
  </si>
  <si>
    <t>Министерство экономики и территориального развития Свердловской области</t>
  </si>
  <si>
    <t>муниципальные образования, расположенные на территории Свердловской области</t>
  </si>
  <si>
    <t>32.84</t>
  </si>
  <si>
    <t>Методику подсчета определяют администрации муниципальных образований. Использовались метод прямого счета и определение благополучателей на основании статистических данных, данных о зарегистрированных гражданах на территории сельской администрации на основании Паспорта сельской территории; по количеству обучающихся в образовательных учреждениях и их родителей; по числу посетителей культурно-массовых учреждений и мероприятий; по числу жителей территории населенного пункта, где реализован проект, являющихся благополучателями (масштабные проекты или "передвижные" считаются с учетом жителей близрасположенных населенных пунктов, которые также пользуются их результатами), например, данных управляющей компании о количестве зарегистрированных жителей МКД, расположенных в непосредственной близости от установленного объекта инициативного бюджетирования</t>
  </si>
  <si>
    <t>14.61</t>
  </si>
  <si>
    <t>https://66.rosstat.gov.ru/folder/29698</t>
  </si>
  <si>
    <t>Подписные листы, протокол опроса</t>
  </si>
  <si>
    <t>скриншот страницы в интернете, интернет-готосование на странице Вконтакте</t>
  </si>
  <si>
    <t>скриншот страницы в интернете</t>
  </si>
  <si>
    <t>протокол собрания</t>
  </si>
  <si>
    <t>протокол комиссии</t>
  </si>
  <si>
    <t>протокол заседания комиссии</t>
  </si>
  <si>
    <t>Размещение на сайтах муниципальных образований и Минэкономики и терразвития Свердловской области извещений о начале приема заявок на муниципальные и региональный конкурсы,  результатов отбора, этапов реализации и итогов выполнения проектов. Голосование за проекты в онлайн формате, в том числе  через официальные сайты учреждений</t>
  </si>
  <si>
    <t>https://economy.midural.ru/activity/2548/</t>
  </si>
  <si>
    <t xml:space="preserve">Ссылка: https://alapaevskoe.ru/article/show/id/10121
Ссылка: https://artemovsky66.ru/economy/initsiativnoe-byudzhetirovanie/
Ссылка: https://arti.midural.ru/article/show/id/10031
Ссылка: https://asbestadm.ru/
Ссылка: https://bajenovskoe.ru/initsiativnoe_byudjetirovanie/
Ссылка: https://beloyarka.ru/?page_id=1002
Ссылка: https://березовский.рф/structura/396085/397507/
Ссылка: https://bisert.midural.ru/news/show/id/1000
Ссылка: https://www.gobogdanovich.ru/index.php/city-district/economics/initsiativnoe-byudzhetirovanie
Ссылка: http://www.vdubrovo.ru/index.php?
Ссылка: https://adm-verhotury.ru/msu/administratsiya-mo-verhoturskij/komitet-ekonomiki-i-planirovaniya/initsiativnoe-byudzhetirovanie/
Ссылка: https://cdt-vtur.uralschool.ru/?section_id=44
Ссылка: https://volchansk-adm.ru/economy/initsiativnoe-byudzhetirovanie/
Ссылка: https://www.degtyarsk.ru/initsiativnoe-byudzhetirovanie.html
Ссылка: https://gorod-zarechny.ru/economy/initsiativnoe-byudzhetirovanie/
Ссылка: https://economy.midural.ru/content/iniciativnoe-byudzhetirovanie
Ссылка: https://moirbit.ru/initsiativnoe-byudjetirovanie/
Ссылка: https://kamensk-adm.ru/initsiativnoe-byudzhetirovanie/informatsiya
Ссылка: https://gorod-kamyshlov.ru/initsiativnoe-byudzhetirovanie/
Ссылка: https://kamyshlovsky-region.ru/ekonomika/initsiativnoe-byudzhetirovanie-/
Ссылка: https://karpinskmuseum.ru/%d0%be%d1%82%d0%ba%d1%80%d1%8b%d1%82%d0%b8%d0%b5-%d0%b2%d0%b8%d1%80%d1%82%d1%83%d0%b0%d0%bb%d1%8c%d0%bd%d0%be%d0%b9-%d1%8d%d0%ba%d1%81%d0%bf%d0%be%d0%b7%d0%b8%d1%86%d0%b8%d0%b8/
Ссылка: https://kgo66.ru/ekonomika/str-eco-inbud/str-eco-inbud-inbud#dokumenty-dlya-proved-otbora
Ссылка: https://kirovgrad.midural.ru/article/show/id/10125
Ссылка: https://краснотурьинскиебурундуки.рф/
Ссылка: https://kushva.midural.ru/
Ссылка: https://www.gorodlesnoy.ru/city/economica/initsiativnoe-byudzhetirovanie/2024-god/index.php
Ссылка: https://nevyansk66.ru/economy/initsiativnoe-byudzhetirovanie/
Ссылка: https://nsaldago.ru/initsiativnoe-byudzhetirovanie/proektyi/
Ссылка: https://polevsk.midural.ru/article/show/id/10528
Ссылка: https://admrevda.ru/ekonomika/5247-initsiativnoe-byudzhetirovanie.html
Ссылка: https://www.adm-serov.ru/index.php?page_link=okrug_invest_budj_0
Ссылка: https://сладковское.рф/initsiativnoe-byudjetirovanie/realizovannye-proekty/v-derevne-makuy-sladkovskogo-selskogo-poseleniya-slobodo--turinskogo-munitsipalnogo-rayona-sverdlovskoy-oblasti-poyavilsya-novyy-detskiy-sportivnyy-kompleks_20240930/
Ссылка: http://st-selpos.ru/initsiativnoe_byudjetirovanie/
Ссылка: https://sredneuralsk.midural.ru/news/balalayku-kontrabas-kupili-dlya-detskoy-shkoly-iskusstv-sredneuralska/?sphrase_id=8000
Ссылка: https://admsysert.ru/economics/iniciativa-budget
Ссылка: http://adm-tavda.ru/content/инициативное-бюджетирование-информация
Ссылка: https://shgo.midural.ru/article/show/id/10064
Ссылка: https://www.aramilgo.ru/economy/proactive-budgeting
Ссылка: https://mobmr.ru/initsiativnoe-byudjetirovanie/
Ссылка: https://ntagil.org/ekonomika/iniziativa/
Ссылка: https://karpinskmuseum.ru/%d0%be%d1%82%d0%ba%d1%80%d1%8b%d1%82%d0%b8%d0%b5-%d0%b2%d0%b8%d1%80%d1%82%d1%83%d0%b0%d0%bb%d1%8c%d0%bd%d0%be%d0%b9-%d1%8d%d0%ba%d1%81%d0%bf%d0%be%d0%b7%d0%b8%d1%86%d0%b8%d0%b8/
Ссылка: https://v-salda.ru/ekonomika/initsiativnoe-byudzhetirovanie/
Ссылка: https://moalapaevsk.ru/index.php?option=com_content&amp;view=article&amp;id=11274&amp;Itemid=231
Ссылка: https://t.me/artemovsky66/4996
Ссылка: https://ok.ru/group/60530663424196/topic/156355918914500
Ссылка: https://t.me/artemovsky66/4844
Ссылка: https://t.me/artemovsky66/4867
Ссылка: https://t.me/artemovsky66/4880
Ссылка: https://ok.ru/group/60530663424196/topic/156331973239748"
Ссылка: https://arasb.ru/
Ссылка: https://vk.com/public211961988
Ссылка: https://vk.com/asbestadm
Ссылка: https://asbest.name/
Ссылка: https://vk.com/natalyatikhonova74
Ссылка: https://vk.com/wall-46980634_43972
Ссылка: https://vk.com/wall-90415151_155063
Ссылка: https://vk.com/wall-90415151_152920
Ссылка: https://vk.com/wall-179504018_7877
Ссылка: https://vk.com/wall-179842375_3989
Ссылка: https://ok.ru/group/62526008525017/topic/155436532888537
Ссылка: https://vk.com/wall-183226007_24386
Ссылка: https://www.grgo.ru/ekonomika/in-byudzhet/
Ссылка: https://zabol-deg.ru/articles/media/2024/9/25/sovmestnyimi-usiliyami-menyaem-oblik-goroda/
Ссылка: https://vk.com/nashdegtyarsk?w=wall-182497981_10354
Ссылка: https://vk.com/nashdegtyarsk?w=wall-182497981_9174
Ссылка: https://vk.com/nashdegtyarsk?w=wall-182497981_9142
Ссылка: https://vk.com/mbukdcdk?w=wall-66332212_4580
Ссылка: https://vk.com/mbukdcdk?w=wall-66332212_4560
Ссылка: https://ok.ru/group54877925277852/topic/156114904064156
Ссылка: https://www.degtyarsk.ru/novosti/21406-nachaty-raboty-po-montazhu-i-ustanovke-statsionarnoj-stseny-na-ploshchadi-dvortsa-kultury.html
Ссылка: https://t.me/degtyarsknews/3834
Ссылка: https://vk.com/zarpress_adm?w=wall-118981917_28215
Ссылка: https://ok.ru/zarpressadm/statuses/158013511617827
Ссылка: https://t.me/zarpress_adm/8309
Ссылка: https://gorod-zarechny.ru/news/media/2025/3/4/izveschenie-o-nachale-konkursnogo-otbora/
Ссылка: https://vk.com/ib_so
Ссылка: https://vk.com/wall722287281_4165
Ссылка: https://smo.midural.ru/special/news/show/id/6315/category/63
Ссылка: https://t.me/kgo_official/5774
Ссылка: https://vk.com/wall-197768843_4415
Ссылка: https://vk.com/wall-221559175_241
Ссылка: https://xn--80aad0aacedbc6arfngm3i.xn--p1ai/news/486-ugolnaja-bogoslovka-v-muzee-otkryta-interaktivnaja-vystavka.html
Ссылка: https://vk.com/krtadm?from=groups&amp;w=wall-187967937_5605
Ссылка: https://vk.com/krtadm?from=groups&amp;w=wall-187967937_7771
Ссылка: https://vk.com/zaryauralaru?from=groups&amp;w=wall-74156348_8226
Ссылка: https://vk.com/zaryauralaru?from=groups&amp;w=wall-74156348_82955
Ссылка: https://go-kruf.midural.ru/article/show/id/10393
Ссылка: https://ksk66.ru/2023/06/19/%d0%b8%d0%bd%d0%b8%d1%86%d0%b8%d0%b0%d1%82%d0%b8%d0%b2%d0%bd%d0%be%d0%b5-%d0%b1%d1%8e%d0%b4%d0%b6%d0%b5%d1%82%d0%b8%d1%80%d0%be%d0%b2%d0%b0%d0%bd%d0%b8%d0%b5-%d0%bf%d0%be%d0%bc%d0%be%d0%b3%d0%b0%d0%b5/
Ссылка: https://vk.com/club206837834
Ссылка: https://vk.com/club152378767
Ссылка: https://dmsh-kushva.ekb.muzkult.ru/
Ссылка: https://vk.com/kushvatv
Ссылка: https://vk.com/club201110522
Ссылка: https://vk.com/club217345728
Ссылка: https://vk.com/wall-66350021_116229
Ссылка: https://ngo.midural.ru/article/show/id/10652
Ссылка: https://novouralsk.midural.ru/article/show/id/1050
Ссылка: https://polevsk.midural.ru/news/show/id/9581
Ссылка: https://propolevskoy.ru/polevskoy/item/6115-chetyre-proekta-iz-polevskogo-uchastvuyut-v-otbore-po-programme-initsiativnogo-byudzhetirovaniya
Ссылка: https://m.ok.ru/group/53246458462317/topic/156455335213933
Ссылка: https://vk.com/wall-204442864_7338
Ссылка: https://vk.com/wall-225983271_267
Ссылка: https://polevskoy24.ru/news/economy/v-shkole-n18-obnovilsya-tir-po-programme-iniciativnogo-byudzhetirovaniya/124609/
Ссылка: https://m.ok.ru/group/53246458462317/topic/157379347069805
Ссылка: https://vk.com/wall-204442864_15081
Ссылка: https://polevsk.midural.ru/article/show/id/10677"
Ссылка: https://t.me/t_klepikova/1348
Ссылка: https://vk.com/wall707046191_2545
Ссылка: https://vk.com/wall707046191_2490
Ссылка: https://dush-revda.uralschool.ru/news-svc/item?id=710315&amp;lang=ru&amp;type=news&amp;site_type=school
Ссылка: https://vk.com/wall-212548680_127
Ссылка: http://goreftinsky.ru/page/bottom_menu/econom/init_budjet/index.php
Ссылка: https://kanals.ru/2024/12/23/v-2024-godu-v-serove-realizovano-10-proektov-initsiativnogo-byudzhetirovaniya/
Ссылка: https://serov-rb.ru/poleznoe-vremya-finum-i-ne-tolko/
Ссылка: https://ok.ru/rioserov/topic/156544448291780
Ссылка: https://smo.midural.ru/news/show/id/6339/news_category/63
Ссылка: https://vk.com/wall-206325424_1315
Ссылка: https://vk.com/wall-185982847_1812
Ссылка: https://vk.com/wall-210453488_12981
Ссылка: https://vk.com/aramiladm?z=photo-205438920_457240064%2Fae94ab9750af6658ec
Ссылка: https://vk.com/wall54669317_1409
Ссылка: https://vk.com/club218766064
Ссылка: https://ngo.midural.ru/article/show/id/10652
Ссылка: https://xn--80aad0aacedbc6arfngm3i.xn--p1ai/news/486-ugolnaja-bogoslovka-v-muzee-otkryta-interaktivnaja-vystavka.html
Ссылка: https://vk.com/gorodsalda
</t>
  </si>
  <si>
    <t>https://vk.com/wall-220770900_1</t>
  </si>
  <si>
    <t>Размещение информации о проведении конкурсов, о ходе выполнения и результатах реализации проектов на сайтах Минэкономики и терразвития Свердловской области и администраций муниципальных образований, в средствах массовой информации (муниципальные и областные издания), в социальных сетях (на страницах Одноклассники, ВКонтакте, Телеграм), новостные сюжеты и программные передачи на телевидении, радио,  информационная работа с администрациями муниципальных образований в рамках выездных дней Министерства, информационная работа администраций муниципальных образования с жителями сельских населенных пунктов (выезды, прием граждан)</t>
  </si>
  <si>
    <t>"Научно-практическая конференция для глав муниципальных образований ""Инициативное бюджетирование как драйвер развития муниципалитета"" (конференция проведена 19.04.2024)
Семинар "" О развитии инициативного бюджетирования на территории Свердловской области""
Периодичность: семинары запланированы на 2024-2025 года в каждом управленческом округе (в 2024 году проведен семинар в одном из 5 УО)."</t>
  </si>
  <si>
    <t>главный специалист отдела оценки эффективности капитальных вложений Министерства экономики и территориального развития Свердловской области</t>
  </si>
  <si>
    <t xml:space="preserve">+7 (343) 312-00-10
</t>
  </si>
  <si>
    <t xml:space="preserve">d.zlobin@egov66.ru
</t>
  </si>
  <si>
    <t>Коктышева Светлана Николаевна</t>
  </si>
  <si>
    <t>Республика Бурятия</t>
  </si>
  <si>
    <t>Республиканский конкурс "Лучшее территориальное общественное самоуправление"</t>
  </si>
  <si>
    <t>Конкурс "Лучшее ТОС"</t>
  </si>
  <si>
    <t>Постановление Правительства Республики Бурятия от 10.03.2022 № 102 "Об утверждении Государственной программы Республики Бурятия "Совершенствование государственного управления" (Комплекс процессных мероприятий "Содействие в развитии форм непосредственного осуществления населением местного самоуправления")</t>
  </si>
  <si>
    <t xml:space="preserve">https://app-prod.xn--80apaohbc3aw9e.xn--p1ai/storage/monitoring_file_uploads/monitoring_1/field_12/KYoBvHDyF6ySnFMc9bgqJeEDmqBvyIFe2vkCeYud.rtf
</t>
  </si>
  <si>
    <t>Постановление Правительства Республики Бурятия от 29.05.2014 № 244 "О республиканском конкурсе "Лучшее территориальное общественное самоуправление"</t>
  </si>
  <si>
    <t xml:space="preserve">https://app-prod.xn--80apaohbc3aw9e.xn--p1ai/storage/monitoring_file_uploads/monitoring_1/field_14/r4RuSX4xPLWhq4TlOV0Ub6glmC3f7AaAGZotUqDf.rtf
</t>
  </si>
  <si>
    <t>Закон Республики Бурятия от 09.05.2018 № 2940-V "О государственной поддержке территориального общественного самоуправления в Республике Бурятия"</t>
  </si>
  <si>
    <t xml:space="preserve">https://app-prod.xn--80apaohbc3aw9e.xn--p1ai/storage/monitoring_file_uploads/monitoring_1/field_22/PbV53dN9Bv831BfxfMVyJtjrt9AEi9lA8w5Pq2Uj.rtf
</t>
  </si>
  <si>
    <t>Администрация Главы Республики Бурятия и Правительства Республики Бурятия (Комитет территориального развития)</t>
  </si>
  <si>
    <t>Территориальные общественные самоуправления</t>
  </si>
  <si>
    <t>Религиозные объекты, Помощь СВО</t>
  </si>
  <si>
    <t>Количество жителей, проживающих в границах ТОС - победителей и призеров конкурса</t>
  </si>
  <si>
    <t>34.94</t>
  </si>
  <si>
    <t>https://03.rosstat.gov.ru/demo</t>
  </si>
  <si>
    <t>744.1</t>
  </si>
  <si>
    <t>Автономная некоммерческая организация "Ресурсный центр поддержки территориального общественного самоуправления Республики Бурятия"</t>
  </si>
  <si>
    <t xml:space="preserve">https://app-prod.xn--80apaohbc3aw9e.xn--p1ai/storage/monitoring_file_uploads/monitoring_1/field_168/BAX79y8uclnibMACV0R5ol58hZ6lL2YmsubdGbcw.pdf
https://app-prod.xn--80apaohbc3aw9e.xn--p1ai/storage/monitoring_file_uploads/monitoring_1/field_168/91lJjWv1r90O49Aud4eHtrLwYskY7gT7HDjV4TJH.pdf
</t>
  </si>
  <si>
    <t>республиканский бюджет</t>
  </si>
  <si>
    <t>протоколы собраний граждан</t>
  </si>
  <si>
    <t>Организации территориального общественного самоуправления до 01 ноября представляют в Ресурсный центр поддержки ТОС на бумажном и электронном носителях конкурсные материалы</t>
  </si>
  <si>
    <t>Конкурсная комиссия в 20-тидневный срок после окончания приема заявок на с воем заседании утверждает список участников республиканского конкурса "Лучшее территориальное общественное самоуправление"</t>
  </si>
  <si>
    <t>Протокол заседания конкурсной комиссии,  утвержденной Постановлением Правительства РБ от 29.05.2014 № 244 "О республиканском конкурсе "Лучшее территориальное общественное самоуправление"</t>
  </si>
  <si>
    <t>https://тосбурятия.рф/</t>
  </si>
  <si>
    <t>Галсанова Соёлма Дашиевна,</t>
  </si>
  <si>
    <t>консультант Комитета территориального развития Администрации Главы Республики Бурятия и Правительства Республики Бурятия</t>
  </si>
  <si>
    <t xml:space="preserve">+7 (301) 221-36-76
</t>
  </si>
  <si>
    <t xml:space="preserve">Galsanova.S@govrb.ru
</t>
  </si>
  <si>
    <t>консультант Министерства финансов Республики Бурятия</t>
  </si>
  <si>
    <t xml:space="preserve">+7 (301) 221-65-61
</t>
  </si>
  <si>
    <t xml:space="preserve">Koktysheva.S@govrb.ru
</t>
  </si>
  <si>
    <t xml:space="preserve">https://app-prod.xn--80apaohbc3aw9e.xn--p1ai/storage/monitoring_file_uploads/monitoring_1/field_252/fD7nHQYtxbjrqDXIznJ8qe70OwW4FYK4yrjR8fKH.xlsx
</t>
  </si>
  <si>
    <t>Государственная программа Тамбовской области «Формирование современной городской среды в Тамбовской  области»</t>
  </si>
  <si>
    <t xml:space="preserve">https://app-prod.xn--80apaohbc3aw9e.xn--p1ai/storage/monitoring_file_uploads/monitoring_1/field_12/Hv3ki1Gq3a5RwXvPFMnZg9PfE3yUjuRWov5gb8Qq.odt
</t>
  </si>
  <si>
    <t xml:space="preserve">https://app-prod.xn--80apaohbc3aw9e.xn--p1ai/storage/monitoring_file_uploads/monitoring_1/field_14/2mbQjOef0bbuncFvmGU1lA8FY5SowD711Bu6m6M4.odt
</t>
  </si>
  <si>
    <t xml:space="preserve">https://app-prod.xn--80apaohbc3aw9e.xn--p1ai/storage/monitoring_file_uploads/monitoring_1/field_18/46AyenlMkRYiZIA3USiO1f24voKI2XLoUFSWRyN5.docx
</t>
  </si>
  <si>
    <t>Министерство топливно-энергетического комплекса и жилищно-коммунального хозяйства Тамбовской области</t>
  </si>
  <si>
    <t>Администрации городских округов и муниципальных округов Тамбовской области</t>
  </si>
  <si>
    <t>Национальный проект «Жилье и городская среда», федеральный проект «Формирование комфортной городской среды»</t>
  </si>
  <si>
    <t>0.36</t>
  </si>
  <si>
    <t>441.396</t>
  </si>
  <si>
    <t>46.16</t>
  </si>
  <si>
    <t>pos.gosuslugi.ru</t>
  </si>
  <si>
    <t>Прием заявок на официальных сайтах муниципальных образований Тамбовской области</t>
  </si>
  <si>
    <t>43.3</t>
  </si>
  <si>
    <t>Участники - муниципальные образования с численностью свыше 20 000 чел</t>
  </si>
  <si>
    <t>https://gkh.tmbreg.ru/form/Dostup_Sreda/Dostup_sreda_ogl.htm</t>
  </si>
  <si>
    <t xml:space="preserve">Название ресурса: нет
</t>
  </si>
  <si>
    <t>Эфиры на радио, проведение онлайн голосования за выбор общественной территории в городах Тамбовской области.</t>
  </si>
  <si>
    <t>Нехорошева Мария Сергеевна</t>
  </si>
  <si>
    <t>Начальник отдела реформирования жилищно-коммунального комплекса Тамбовской области министерства топливно-энергетического комплекса и жилищно-коммунального хозяйства Тамбовской области</t>
  </si>
  <si>
    <t xml:space="preserve">+7 (475) 279-15-34
</t>
  </si>
  <si>
    <t xml:space="preserve">msn@gkh.tambov.gov.ru
</t>
  </si>
  <si>
    <t>Начальник отдела межбюджетных отношений бюджетного управления министерства финансов Тамбовской области</t>
  </si>
  <si>
    <t>Региональный проект "Благоустройство сельских территорий"</t>
  </si>
  <si>
    <t>Государственная программа Тамбовской области комлексного развития сельских территорий, направление (подпрограмма) "Создание и развитие инфраструктуры на сельских территориях", региональный проект "Благоустройство сельских территорий"</t>
  </si>
  <si>
    <t xml:space="preserve">https://app-prod.xn--80apaohbc3aw9e.xn--p1ai/storage/monitoring_file_uploads/monitoring_1/field_12/bJ27rBWcUyj8H2fc9TfXCXDSHWTWInXzuCpcCtpE.pdf
</t>
  </si>
  <si>
    <t>от 31.12.2019 № 1506</t>
  </si>
  <si>
    <t xml:space="preserve">https://app-prod.xn--80apaohbc3aw9e.xn--p1ai/storage/monitoring_file_uploads/monitoring_1/field_14/0C5UDjbJj7U1nBacLavgqhUh7V6CUph0Rvk9P2Lm.pdf
</t>
  </si>
  <si>
    <t xml:space="preserve">https://app-prod.xn--80apaohbc3aw9e.xn--p1ai/storage/monitoring_file_uploads/monitoring_1/field_18/ZmfisWOdaqcs9cDQClG6GGqxlf1IaqdNzwn4Ia1n.docx
</t>
  </si>
  <si>
    <t>Министерство сельского хозяйства Тамбовской области</t>
  </si>
  <si>
    <t>Муниципальные образования Тамбовской области</t>
  </si>
  <si>
    <t>0.013</t>
  </si>
  <si>
    <t>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31.05.2019 № 696, федеральный проект "Благоустройство сельских территорий"</t>
  </si>
  <si>
    <t>обязательный 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t>
  </si>
  <si>
    <t xml:space="preserve">https://app-prod.xn--80apaohbc3aw9e.xn--p1ai/storage/monitoring_file_uploads/monitoring_1/field_57/iNf5VXIr1Aa9ZmW3E9uSF7DiI4BIYqkjFhTTmz2v.pdf
</t>
  </si>
  <si>
    <t>29.394</t>
  </si>
  <si>
    <t>Протокол заседания комиссии по конкурсному отбору Проектов по благоустройству сельских территорий, предоставляемых муниципальными образованиями Тамбовской области, претендующими на получение субсидии, от 19.04.2023 № 1</t>
  </si>
  <si>
    <t>https://agro.tmbreg.ru/inv.html</t>
  </si>
  <si>
    <t>Освещение в СМИ, официальные сайты, РОИВ, ГРБС, ОМС.</t>
  </si>
  <si>
    <t>Жданова Татьяна Валентиновна</t>
  </si>
  <si>
    <t>Консультант отдела развития сельских территорий управления развития сельских территорий и земельных отношений министерства сельского хозяйства Тамбовской области</t>
  </si>
  <si>
    <t xml:space="preserve">+7 (475) 278-26-54
</t>
  </si>
  <si>
    <t xml:space="preserve">gtv@agro.tambov.gov.ru
</t>
  </si>
  <si>
    <t>Бушуева Светлана Геннадьевна</t>
  </si>
  <si>
    <t>Архангельская область</t>
  </si>
  <si>
    <t>Региональный проект "КОМФОРТНОЕ ПОМОРЬЕ"</t>
  </si>
  <si>
    <t>"КОМФОРТНОЕ ПОМОРЬЕ"</t>
  </si>
  <si>
    <t>постановлением Правительства Архангельской области от 10.10.2019 N 548-пп "О ГОСУДАРСТВЕННОЙ ПРОГРАММЕ АРХАНГЕЛЬСКОЙ ОБЛАСТИ "СОВЕРШЕНСТВОВАНИЕ ГОСУДАРСТВЕННОГО УПРАВЛЕНИЯ И МЕСТНОГО САМОУПРАВЛЕНИЯ, РАЗВИТИЕ ИНСТИТУТОВ ГРАЖДАНСКОГО ОБЩЕСТВА В АРХАНГЕЛЬСКОЙ ОБЛАСТИ"</t>
  </si>
  <si>
    <t xml:space="preserve">https://app-prod.xn--80apaohbc3aw9e.xn--p1ai/storage/monitoring_file_uploads/monitoring_1/field_12/oYIQ0scgksOo9kcz9ofehvNMjvJYyeCy9m6HBgjv.docx
</t>
  </si>
  <si>
    <t>Постановление Правительства Архангельской области от 10.10.2019 N 548-пп (ред. от 20.02.2023) "Об утверждении государственной программы Архангельской области "Совершенствование государственного управления и местного самоуправления, развитие институтов гражданского общества в Архангельской области"</t>
  </si>
  <si>
    <t xml:space="preserve">https://app-prod.xn--80apaohbc3aw9e.xn--p1ai/storage/monitoring_file_uploads/monitoring_1/field_14/59GiGju83W7C3ufwKG6oxHJbbayvPSL3jAPdgnnc.docx
</t>
  </si>
  <si>
    <t>ПОСТАНОВЛЕНИЕ ПРАВИТЕЛЬСТВа АРХАНГЕЛЬСКОЙ ОБЛАСТИ ПОСТАНОВЛЕНИЕ от 22 марта 2023 г. N 265-пп "ПРАВИТЕЛЬСТВО АРХАНГЕЛЬСКОЙ ОБЛАСТИ ПОСТАНОВЛЕНИЕ от 22 марта 2023 г. N 265-пп ОБ УТВЕРЖДЕНИИ КОНЦЕПЦИИ РАЗВИТИЯ ТЕРРИТОРИАЛЬНОГО ОБЩЕСТВЕННОГО САМОУПРАВЛЕНИЯ В АРХАНГЕЛЬСКОЙ ОБЛАСТИ ДО 2025 ГОДА", Закон Архангельской области от 18.02.2019 N 57-5-ОЗ "Об утверждении Стратегии социально-экономического развития Архангельской области до 2035 года"</t>
  </si>
  <si>
    <t xml:space="preserve">https://app-prod.xn--80apaohbc3aw9e.xn--p1ai/storage/monitoring_file_uploads/monitoring_1/field_20/tAVpgZconv7r88M3r1NYMJDVUmPdyjwN7wEeVbBs.docx
https://app-prod.xn--80apaohbc3aw9e.xn--p1ai/storage/monitoring_file_uploads/monitoring_1/field_20/ykAwNloFV3XEffFs76IfD4OGtPqYwhckvDLEsJL3.docx
</t>
  </si>
  <si>
    <t>Администрация Губернатора Архангельской области и Правительства Архангельской области</t>
  </si>
  <si>
    <t>Администрации муниципальных образований Архангельской области</t>
  </si>
  <si>
    <t>Имущественное участие физических лиц, индивидуальных предпринимателей, юридических лиц в реализации инициативного проекта осуществляется в форме безвозмездного предоставления техники, оборудования, материалов и иного имущества.
Трудовое участие физических лиц в реализации инициативного проекта осуществляется в форме неоплачиваемых работ, предоставляемых услуг.
Трудовое участие физических лиц в реализации инициативного проекта оценивается по формуле.</t>
  </si>
  <si>
    <t xml:space="preserve">https://app-prod.xn--80apaohbc3aw9e.xn--p1ai/storage/monitoring_file_uploads/monitoring_1/field_57/USHIs1hML2EHzb0k6FtoAh54ZqPSCKpzjhIBxLlM.docx
</t>
  </si>
  <si>
    <t>благоустройство территории ДОУ</t>
  </si>
  <si>
    <t>Проводится подсчет числа граждан, проживающих на территории реализации проекта и системно планирующих использование результатов проекта</t>
  </si>
  <si>
    <t>17.73</t>
  </si>
  <si>
    <t>https://docs.yandex.ru/docs/view?url=ya-browser%3A%2F%2F4DT1uXEPRrJRXlUFoewruOyLq5H8MeV3sCBzQ1nmIlc-KuQnyCLPlFHg-8XVl24gi6zQT2exQSKM4sT9niDTLayy4b_C8msq-4XZ176Qwkrq9_9qiGRyy9PZBCLM2RCWJOXnSToU4Bq9RVdjKiQOjQ%3D%3D%3Fsign%3DKnZrY90ykMFnYcr9FRgvXnJjAs_lRZkVe42WizXCnvs%3D&amp;name=PChisl2025AO.xlsx&amp;nosw=1</t>
  </si>
  <si>
    <t>Оказание помощи при продвижении регионального проекта, участие в акциях и мероприятиях</t>
  </si>
  <si>
    <t>Заполнение протокола схода, собрания или конференции граждан, заполнение  ПРОТОКОЛ                   схода, собрания или конференции граждан, заполнение подписного листа в поддержку выдвижения инициативного проекта для участия в отборе инициативных проектов на территории муниципального образования Архангельской области</t>
  </si>
  <si>
    <t>протоколы сходов, собраний граждан, статистика участвовавших не велась</t>
  </si>
  <si>
    <t>протокол собрания органа ТОС, статистика не велась</t>
  </si>
  <si>
    <t>протоколы сходов, собраний граждан, статистика не велась</t>
  </si>
  <si>
    <t>протокол муниципальной комиссии</t>
  </si>
  <si>
    <t>Инициативное бюджетирование не реализуется только на территории муниципального образования Архангельской области "Городской округ "Новая Земля" по причине определения стратегических задач страны.</t>
  </si>
  <si>
    <t>https://комфортноепоморье29.рф/</t>
  </si>
  <si>
    <t>Официальный сайт регионального проекта - ознакомление с нормативным регулирование проекта, возможность скачать формы документов в заявочном пакете, обратная связь, размещены телефоны информационных центров на территориях муниципалитетов.
Сайты администраций муниципальных образований Архангельской области - ознакомление с нормативным регулирование проекта, возможность скачать формы документов в заявочном пакете, обратная связь, публикация информационного сообщения о победителях отбора.
Официальный телеграмм-канал проекта «Комфортное Поморье» https://t.me/komfort_pomorie, страница Вконтакте https://vk.com/komfortnoyepomorie - новостная лента, популяризация проекта, обратная связь, полная консультационная поддержка инициаторов проекта и прямых благополучателей</t>
  </si>
  <si>
    <t xml:space="preserve">Ссылка: https://vk.com/komfortnoyepomorie
Название ресурса: Сообщество Комфортное Поморье
Ссылка: https://t.me/komfort_pomorie
Название ресурса: Официальный Телеграмм-канал проекта «Комфортное Поморье»
</t>
  </si>
  <si>
    <t>https://комфортноепоморье29.рф/#project</t>
  </si>
  <si>
    <t xml:space="preserve">https://app-prod.xn--80apaohbc3aw9e.xn--p1ai/storage/monitoring_file_uploads/monitoring_1/field_236/oNDitFzJMEZ3y8iCLs48UZXWzQZh8qHI7K7gpUqP.jpg
https://app-prod.xn--80apaohbc3aw9e.xn--p1ai/storage/monitoring_file_uploads/monitoring_1/field_236/usomAzZ3uG9oKQY3PCiRBJLpxFg4zRmkiGNh1CAO.pdf
https://app-prod.xn--80apaohbc3aw9e.xn--p1ai/storage/monitoring_file_uploads/monitoring_1/field_236/JB2xDiK65G0egCN0saXsTQoxNNvBnpFcKL61AgYL.pdf
</t>
  </si>
  <si>
    <t>Публикация в телеграмм канале Губернатора Архангельской области https://t.me/Tsybulskiy_A, системные публикации на сайте Правительства Архангельской области https://dvinanews.ru/news/detail/20709, основная информация, в том числе по информационным центрам проекта на сайте регионального проекта https://комфортноепоморье29.рф/page38440803.html
Проводились прямые эфиры глав муниципальных образований Архангельской области, организовывался видеоконтент на региональном телевидении, выездные семинары на территориях муниципалитетов.</t>
  </si>
  <si>
    <t xml:space="preserve">https://app-prod.xn--80apaohbc3aw9e.xn--p1ai/storage/monitoring_file_uploads/monitoring_1/field_238/fyCjQvJ8KHcjPFbIXy6rAl2epoDeZ1rHol4ZIN56.pdf
https://app-prod.xn--80apaohbc3aw9e.xn--p1ai/storage/monitoring_file_uploads/monitoring_1/field_238/eMxqKeKsinKSYK0ecg2ljt14yDTFZyiGe3iAbbUF.jpg
</t>
  </si>
  <si>
    <t>При проведении информационной кампании были напечатаны раздаточные материалы (флажки, ленты, буклеты, записные листы), изготовлена сувенирная продукция (блокноты, банки сгущенки).https://vk.com/wall-48261743_29004 и др.</t>
  </si>
  <si>
    <t xml:space="preserve">https://app-prod.xn--80apaohbc3aw9e.xn--p1ai/storage/monitoring_file_uploads/monitoring_1/field_240/THjisGRJ27IxS0W6LJ78SsJdhT1Emb7tYGM09sfG.jpg
</t>
  </si>
  <si>
    <t>При старте заявочной кампании в 2023 году и в течении 2024 года проводились семинары на территориях муниципальных образований с участием депутатского корпуса и представителей общественных советов муниципальных образований субъекта, установочные семинары и системные ВКС для сотрудников администраций муниципальных образований Архангельской области, отвечающих за реализацию регионального проекта, обучающие проектные мероприятия на базе АНО "Губернаторский центр "Вместе мы сильнее", Штаба общественной поддержки Единой России. 28 августа прошел IV Гражданский форум Общественной палаты Архангельской области «Консолидация» (площадка по проведению общественного контроля в рамках реализованных инициатив граждан), где общественные представители Губернатора Архангельской области и председатели общественных советов на территориях ознакомились с прикладной теорией реализации мониторинговых мероприятий, с молодежными инициативами, а также формировали навыки заполнения чек-листов и предложения к разработке вспомогательных материалов для проведения общественного контроля.</t>
  </si>
  <si>
    <t>Заместитель начальника управления по реализации национальной политики и развитию институтов гражданского общества департамента по внутренней политике и местному самоуправлению администрации Губернатора Архангельской области и Правительства Архангельской области</t>
  </si>
  <si>
    <t xml:space="preserve">+7 (818) 220-64-75
</t>
  </si>
  <si>
    <t xml:space="preserve">bushueva.sg@dvinaland.ru
</t>
  </si>
  <si>
    <t>Булатова Ксения Алексеевна</t>
  </si>
  <si>
    <t>ведущий консультант отдела методологии и цифровой трансформации бюджетного процесса министерства финансов Архангельской области</t>
  </si>
  <si>
    <t xml:space="preserve">+7 (881) 822-88-20
</t>
  </si>
  <si>
    <t xml:space="preserve">bulatova.ka@dvinaland.ru
</t>
  </si>
  <si>
    <t>Региональный проект "Современный облик сельских территорий"</t>
  </si>
  <si>
    <t>Государственная программа Тамбовской области комлексного развития сельских территорий, подпрограмма "Создание и развитие инфраструктуры на сельских территориях", Региональный проект "Современный облик сельских территорий"</t>
  </si>
  <si>
    <t xml:space="preserve">https://app-prod.xn--80apaohbc3aw9e.xn--p1ai/storage/monitoring_file_uploads/monitoring_1/field_12/yGTNDgBH3ZPzcRB5PtQQyWVj8AjYAn6Dcgb9vElM.pdf
</t>
  </si>
  <si>
    <t xml:space="preserve">https://app-prod.xn--80apaohbc3aw9e.xn--p1ai/storage/monitoring_file_uploads/monitoring_1/field_14/7k1Oiq0zUyS6zjQrCYfPaKcU9Ssb7tkTgWXyk8zv.pdf
</t>
  </si>
  <si>
    <t xml:space="preserve">https://app-prod.xn--80apaohbc3aw9e.xn--p1ai/storage/monitoring_file_uploads/monitoring_1/field_18/bAjG8kYMtGGax6EXCpfpTtHWkm8srbnUXnezS4uS.docx
</t>
  </si>
  <si>
    <t>муниципальные образования Тамбовской области</t>
  </si>
  <si>
    <t>5.402</t>
  </si>
  <si>
    <t>0.56</t>
  </si>
  <si>
    <t>Протокол собрания представителей граждан</t>
  </si>
  <si>
    <t>Протокол заседания Комиссии по предварительному отбору  проектов комплексного развития сельских территорий или сельских агломераций Тамбовской области для направления в Министерство сельского хозяйства Российской Федерации от 30.12.2021 № 2</t>
  </si>
  <si>
    <t>Консультант отдела развития сельских территорий  управления развития сельских территорий и земельных отношений министерства сельского хозяйства Тамбовской области</t>
  </si>
  <si>
    <t xml:space="preserve">rnn@agro.tambov.gov.ru
</t>
  </si>
  <si>
    <t>государственная программа Свердловской области «Формирование современной городской среды на территории Свердловской области» (мероприятие «Формирование современной городской среды в целях реализации национального проекта «Жилье и городская среда»)</t>
  </si>
  <si>
    <t>постановление Правительства Свердловской области от 31.10.2017 № 805-ПП</t>
  </si>
  <si>
    <t xml:space="preserve">https://app-prod.xn--80apaohbc3aw9e.xn--p1ai/storage/monitoring_file_uploads/monitoring_1/field_14/WAgQtfouV7SaZ123vF34bjXrrk5mXc9dkDcsTECv.pdf
</t>
  </si>
  <si>
    <t xml:space="preserve">https://app-prod.xn--80apaohbc3aw9e.xn--p1ai/storage/monitoring_file_uploads/monitoring_1/field_16/uVOakCbjbNbLK3lSLVLOf76eIB7pLisuztHrQOWM.pdf
</t>
  </si>
  <si>
    <t>паспорт регионального проекта «Формирование комфортной городской среды на территории Свердловской области», утвержденный заседанием Совета при Губернаторе Свердловской области по приоритетным стратегическим проектам Свердловской области (протокол от 17.12.2018 № 18)</t>
  </si>
  <si>
    <t xml:space="preserve">https://app-prod.xn--80apaohbc3aw9e.xn--p1ai/storage/monitoring_file_uploads/monitoring_1/field_22/uvvOdwa5KyXPHnUx5weUKfbDVdi4n6WCRspotaf6.pdf
</t>
  </si>
  <si>
    <t>Министерство энергетики и жилищно-коммунального хозяйства Свердловской области</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</si>
  <si>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национальный проект «Жилье и городская среда» (федеральный проект «Формирование комфортной городской среды»)</t>
  </si>
  <si>
    <t>трудовое участие собственников помещений в многоквартирных домах, собственников иных зданий и сооружений, расположенных в границах территории, подлежащей благоустройству</t>
  </si>
  <si>
    <t xml:space="preserve">https://app-prod.xn--80apaohbc3aw9e.xn--p1ai/storage/monitoring_file_uploads/monitoring_1/field_57/qPJU2366HWaMdR29FXXgpBrEfXZrlvAUef36FpbR.pdf
</t>
  </si>
  <si>
    <t>3359.85</t>
  </si>
  <si>
    <t>Количество благополучателей от реализации проектов ИБ=количество жителей муниципальных образований в которых благоустраивались территории общего пользования (общественные территории)</t>
  </si>
  <si>
    <t>79.57</t>
  </si>
  <si>
    <t>4222.695</t>
  </si>
  <si>
    <t>ведомственный проектный офис Министерства энергетики и жилищно-коммунального хозяйства Свердловской области, Центр компетенций формирования комфортной городской среды -  структурное подразделение государственного бюджетного учреждения Свердловской области «Институт развития жилищно-коммунального хозяйства и энергосбережения им. Н.И. Данилова»</t>
  </si>
  <si>
    <t xml:space="preserve">https://app-prod.xn--80apaohbc3aw9e.xn--p1ai/storage/monitoring_file_uploads/monitoring_1/field_168/GaXbAceihnTVMXA5D48XTIYkLMw7GzTOWdZtL9at.pdf
</t>
  </si>
  <si>
    <t>источник финансирования деятельности Центра компетенций формирования комфортной городской среды - структурного подразделения государственного бюджетного учреждения Свердловской области «Институт развития жилищно-коммунального хозяйства и энергосбережения им. Н.И. Данилова» - бюджет Свердловской области</t>
  </si>
  <si>
    <t>в рамках организации сбора отчетной информации для Минстроя России «Мероприятия по вовлечению жителей в реализацию федерального проекта «Формирование комфортной городской среды». Общее количество участников мероприятий по вовлечению жителей в реализацию федерального проекта «Формирование комфортной городской среды» по итогам 2024 года составило 1 052 164 человека.</t>
  </si>
  <si>
    <t>в рамках организации сбора отчетной информации для Минстроя России «Мероприятия по вовлечению жителей в реализацию федерального проекта «Формирование комфортной городской среды». общее количество участников мероприятий по вовлечению жителей в реализацию федерального проекта «Формирование комфортной городской среды» по итогам 2024 года составило 1 052 164 человека.</t>
  </si>
  <si>
    <t>в рамках очных встреч и обсуждений граждан, указанных в п. 13.2. Общее количество участников мероприятий по вовлечению жителей в реализацию федерального проекта «Формирование комфортной городской среды» по итогам 2024 года составило 1 052 164 человека.</t>
  </si>
  <si>
    <t>да
в рамках организации сбора отчетной информации для Минстроя России «Мероприятия по вовлечению жителей в реализацию федерального проекта «Формирование комфортной городской среды» проводятся мероприятия: школьные проекты, проведение фокус-групп, проектные мастерские, оценка эксплуатации территории, консультирование, дизайн-игры, картирование. Общее количество участников мероприятий по вовлечению жителей в реализацию федерального проекта «Формирование комфортной городской среды» по итогам 2024 года составило 1 052 164 человека.</t>
  </si>
  <si>
    <t>za.gorodsreda.ru</t>
  </si>
  <si>
    <t>Протокол заседания комиссии Министерства энергетики и жилищно-коммунального хозяйства Свердловской области по проведению отбора заявок муниципальных образований на предоставление субсидий и иных межбюджетных трансфертов из областного бюджета бюджетам муниципальных образований, расположенных на территории Свердловской области, в рамках реализации государственной программы Свердловской области «Формирование современной городской среды на территории Свердловской области»</t>
  </si>
  <si>
    <t>межведомственная комиссия по обеспечению реализации регионального проекта «Формирование комфортной городской среды на территории Свердловской области» Протокол заседания межведомственной комиссии Свердловской области по обеспечению реализации регионального проекта «Формирование комфортной городской среды на территории Свердловской области»</t>
  </si>
  <si>
    <t>Критерии отбора муниципальных образований, расположенных на территории Свердловской области, для предоставления субсидий из областного бюджета местным бюджетам муниципальных образований на формирование современной городской среды являются приложением № 4 к порядку предоставления субсидий из областного бюджета местным бюджетам муниципальных образований, расположенных на территории Свердловской области, на формирование современной городской среды, содержащемся в государственной программе Свердловской области «Формирование современной городской среды на территории Свердловской области»</t>
  </si>
  <si>
    <t>В рамках мероприятий по вовлечению жителей в реализацию федерального проекта «Формирование комфортной городской среды» предусмотрено вовлечение населения посредством сети интернет. В 2024 году организовано и проведено Всероссийское голосование граждан на общероссийской платформе za.gorodsreda.ru по отбору общественных территорий, подлежащих благоустройству в рамках реализации муниципальных программ формирования современной городской среды</t>
  </si>
  <si>
    <t>http://energy.midural.ru/napravleniya-deyatelnosti/formirovanie-komfortnoj-gorodskoj-sredy/</t>
  </si>
  <si>
    <t>https://gorodsreda.ru/documents#!/tab/627442342-3</t>
  </si>
  <si>
    <t>В рамках реализации регионального проекта «Формирование комфортной городской среды на территории Свердловской области» ведется размещение в региональных средствах массовой информации и мониторинг размещения в муниципальных СМИ информационных материалов о реализации  проекта. За 2024 год размещено более 1300 материалов по реализации на территории Свердловской области национального проекта «Жилье и городская среда».  Информация доводилась посредством телевизионных и печатных СМИ, социальных сетей и тд.</t>
  </si>
  <si>
    <t>в рамках проведения Всероссийского голосования  использованы информационные материалы</t>
  </si>
  <si>
    <t>на базе  государственного бюджетного учреждения Свердловской области«Институт развития жилищно-коммунального хозяйства и энергосбережения им. Н.И. Данилова» проведено обучение специалистов муниципальных образований по программе «Формирование современной городской среды»</t>
  </si>
  <si>
    <t>Рубцов Алексей Владимирович</t>
  </si>
  <si>
    <t>(Заместитель Министра энергетики и жилищно-коммунального хозяйства Свердловской области), Васильева Оксана Александровна (начальник отдела стратегического развития и аналитического обеспечения Министерства энергетики и жилищно-коммунального хозяйства Свердловской области)</t>
  </si>
  <si>
    <t xml:space="preserve">+7 (343) 312-00-12
</t>
  </si>
  <si>
    <t xml:space="preserve">o.vasileva@egov66.ru
</t>
  </si>
  <si>
    <t>-главный специалист отдела оценки эффективности капитальных вложений Министерства экономики и территориального развития Свердловской области</t>
  </si>
  <si>
    <t xml:space="preserve">https://app-prod.xn--80apaohbc3aw9e.xn--p1ai/storage/monitoring_file_uploads/monitoring_1/field_252/ex2gYCWZYGJQR2vqUdTsrMhvfDC8A21XfdqCzqVf.xlsx
</t>
  </si>
  <si>
    <t>Студенческое инициативное бюджетирование</t>
  </si>
  <si>
    <t xml:space="preserve">https://app-prod.xn--80apaohbc3aw9e.xn--p1ai/storage/monitoring_file_uploads/monitoring_1/field_12/DgwRDuD887B40nuCYZtFsY4gdei750O5bHJ0s3zC.pdf
</t>
  </si>
  <si>
    <t>Закон РС(Я) от 06.05.2024 года 2721-З№117-VII "О внесении изменений в Закон РС(Я) "О государственном бюджете РС(Я) на 2024 год и на плановый период 2025 и 2026 годов"</t>
  </si>
  <si>
    <t xml:space="preserve">https://app-prod.xn--80apaohbc3aw9e.xn--p1ai/storage/monitoring_file_uploads/monitoring_1/field_14/Qut9t803qD2Os75BrhRNpFpmI4uxbz8sAzNVRhk0.pdf
</t>
  </si>
  <si>
    <t xml:space="preserve">https://app-prod.xn--80apaohbc3aw9e.xn--p1ai/storage/monitoring_file_uploads/monitoring_1/field_20/THuWLMdOw7bRl8evCmj3k1oItlB02U0YxSLWC0Ru.pdf
</t>
  </si>
  <si>
    <t>Государственные учреждения средне профессионального образования</t>
  </si>
  <si>
    <t>.</t>
  </si>
  <si>
    <t>Общеколледжное голосование</t>
  </si>
  <si>
    <t>В пилотном проекте участвовало 1 учреждение СПО</t>
  </si>
  <si>
    <t>Образовательный интенсив по студенческому инциативному бюджетированию с участием экспертов ЦИБ НИФИ Минфина РФ</t>
  </si>
  <si>
    <t>Специалист ШКИБ</t>
  </si>
  <si>
    <t xml:space="preserve">+7 (411) 234-51-38
</t>
  </si>
  <si>
    <t>Федеральный проект "Благоустройство сельских территорий"</t>
  </si>
  <si>
    <t>Государственная программа Республики Тыва "Комплексное развитие сельских территорий" Подпрограмма "Благоустройство сельских территорий"</t>
  </si>
  <si>
    <t>Постановление Правительства Республики Тыва от 31.10.2023 N 776 ( "Об утверждении государственной программы Республики Тыва "Комплексное развитие сельских территорий"</t>
  </si>
  <si>
    <t xml:space="preserve">https://app-prod.xn--80apaohbc3aw9e.xn--p1ai/storage/monitoring_file_uploads/monitoring_1/field_14/KBBi3yZ12AhRYGYRTLKdSwhN0QinYEBidsuFYQq6.pdf
</t>
  </si>
  <si>
    <t>Министерство экономического развития и промышленности Республики Тыва</t>
  </si>
  <si>
    <t>Муниципальные образования Республики Тыва, органы местного самоуправления</t>
  </si>
  <si>
    <t>Количество семей проживающих в муниципальных образованиях, куда были направлены средства на реализацию проектов</t>
  </si>
  <si>
    <t>1.72</t>
  </si>
  <si>
    <t>протокольно</t>
  </si>
  <si>
    <t>Протокольно</t>
  </si>
  <si>
    <t>Иргит Алена Андреевна</t>
  </si>
  <si>
    <t>Консультант отдела КРСТ</t>
  </si>
  <si>
    <t xml:space="preserve">+7 (839) 422-97-78
</t>
  </si>
  <si>
    <t xml:space="preserve">terrazvit17@mail.ru
</t>
  </si>
  <si>
    <t>Региональный проект "Формирование комфортной городской среды"</t>
  </si>
  <si>
    <t>"Формирование современной городской среды", подпрограмма 2 "Благоустройство общественных территорий муниципальных образований области"</t>
  </si>
  <si>
    <t>Постановление Правительства Вологодской области от 22.09.2017 № 851 "О государственной программе Вологодской области "Формирование современной городской среды"</t>
  </si>
  <si>
    <t xml:space="preserve">https://app-prod.xn--80apaohbc3aw9e.xn--p1ai/storage/monitoring_file_uploads/monitoring_1/field_14/oGeCWo4eFuSojdt8XId1zUJ7WxB9xE7ls4sTDpgW.docx
</t>
  </si>
  <si>
    <t>Министерство строительства Вологодской области</t>
  </si>
  <si>
    <t>Муниципальные районы, муниципальные округа, городские округа</t>
  </si>
  <si>
    <t>0.67</t>
  </si>
  <si>
    <t>Государственная программа  "Формирование современной городской среды", федеральный проект "Формирование комфортной городской среды"</t>
  </si>
  <si>
    <t>Граждане принимают активное участие в голосовании по отбору территорий, в общественных обсуждениях, общественных слушаниях, трудовое участие при выполнении работ по благоустройству, участие в приемке работ</t>
  </si>
  <si>
    <t xml:space="preserve">https://app-prod.xn--80apaohbc3aw9e.xn--p1ai/storage/monitoring_file_uploads/monitoring_1/field_57/jsneAS8E2eZR9UkoJ99gFcaMfvMB5cmSyd4n5SZL.docx
</t>
  </si>
  <si>
    <t>752.519</t>
  </si>
  <si>
    <t>67.11</t>
  </si>
  <si>
    <t>голосование в сети "Интернет", онлайн голосование граждан по выбору общественных территорий на платформе Минстроя России za.gorodsreda.ru</t>
  </si>
  <si>
    <t>Заявки могут поступать от всех муниципальных образований, но интернет-голосование граждан по выбору общественных территорий на платформе Минстроя России za.gorodsreda.ru проводилось в 2024 году в 8 городах (города с численностью населения свыше 20 тысяч человек, исторические поселения федерального значения и города туристского назначения), остальные муниципальные образования проводят голосование граждан по выбору общественных территорий на официальных сайтах ОМС и в официальных группах в социальных сетях</t>
  </si>
  <si>
    <t>https://35.gorodsreda.ru/?ysclid=lv0zvdlola164731627</t>
  </si>
  <si>
    <t>Граждане принимают активное участие в голосовании по отбору территорий на официальном сайте формирования комфортной городской среды</t>
  </si>
  <si>
    <t xml:space="preserve">Ссылка: https://vk.com/komfort.sreda35?ysclid=m8wl6jqcad255891322
Название ресурса: В контакте
</t>
  </si>
  <si>
    <t xml:space="preserve">https://app-prod.xn--80apaohbc3aw9e.xn--p1ai/storage/monitoring_file_uploads/monitoring_1/field_236/ppbTlQI2S9hq5Jf4x5apSUOc7Y0a1kcTX6jXCpV4.jpg
</t>
  </si>
  <si>
    <t>Брудина Алия Александровна</t>
  </si>
  <si>
    <t>главный советник  Министерства благоустройства области</t>
  </si>
  <si>
    <t xml:space="preserve">BrudinaAA@minblag.gov35.ru
</t>
  </si>
  <si>
    <t>главный консультант управления межбюджетных отношений, бюджетного учета и отчетности</t>
  </si>
  <si>
    <t>Благоустройство сельских территорий;  Обеспечение комплексного развития сельских территорий</t>
  </si>
  <si>
    <t>Государственная программа Вологодской области "Комплексное развитие сельских территорий Вологодской области", направление (подпрограмма) 3 "Создание и развитие инфраструктуры на сельских территориях", Направление (подпрограмма) 3 "Создание и развитие инфраструктуры на сельских территориях":  1)Региональный проект "Благоустройство сельских территорий", мероприятие по благоустройству сельских территорий;  2) Региональный проект "Современный облик сельских территорий", мероприятие по обеспечению комплексного развития сельских территорий</t>
  </si>
  <si>
    <t>Мероприятия впервые закреплены в постановлении Правительства Вологодской области от 22 октября 2012 года № 1222 "О государственной программе "Развитие агропромышленного комплекса и потребительского рынка Вологодской области на 2013 - 2020 годы" (ред. от 25.11.2013 года) (действовала до 2020 года) Далее - в постановлении Правительства Вологодской области от 26.10.2020 № 1267 Об утверждении государственной программы Вологодской области "Комплексное развитие сельских территорий Вологодской области " (с учетом вносссимых изменений, действует в настоящее время).</t>
  </si>
  <si>
    <t xml:space="preserve">https://app-prod.xn--80apaohbc3aw9e.xn--p1ai/storage/monitoring_file_uploads/monitoring_1/field_14/9R3maqaD7Oz7Xi7VirCukH8poGFWVbat4JMHawqP.docx
</t>
  </si>
  <si>
    <t>Департамент сельского хозяйства и продовольственных ресурсов Вологодской области</t>
  </si>
  <si>
    <t>4.74</t>
  </si>
  <si>
    <t>Государственная программа Российской Федерации "Комплексное развитие сельских территорий", федеральный проект "Благоустройство сельских территорий", федеральный проект "Современный облик сельских территорий"</t>
  </si>
  <si>
    <t xml:space="preserve">https://app-prod.xn--80apaohbc3aw9e.xn--p1ai/storage/monitoring_file_uploads/monitoring_1/field_57/nsz4byPP1A6QZHcC35qGhnzAnTc0jnAUe0HB8ZCe.docx
</t>
  </si>
  <si>
    <t>Оформление фасада зданий</t>
  </si>
  <si>
    <t>10.147</t>
  </si>
  <si>
    <t>Количество благополучателей отражает долю жителей области, непосредственно  проживающих на сельских территориях, на которых реализованы проекты по благоустройству или комплексному развитию сельских территорий
Источник информации -  официальная статистическая информация.</t>
  </si>
  <si>
    <t>https://35.rosstat.gov.ru/</t>
  </si>
  <si>
    <t>1125.062</t>
  </si>
  <si>
    <t>Комиссия по отбору проектов по благоустройству сельских территорий и по комплексному развитию сельских территорий оценивает заявки муниципальных образований на соответствие установленных требований, принимает решение о результатах отбора. Формой деятельности Комиссии является заседание. Принятые на заседании Комиссии решения оформляются протоколом.</t>
  </si>
  <si>
    <t>https://agro.gov35.ru/dokumenty-strategicheskogo-planirovaniya/index.php?SECTION_ID=254&amp;ysclid=lutykl5l2c168153692</t>
  </si>
  <si>
    <t xml:space="preserve">Ссылка: https://vk.com/dsh_vo35?w=wall-171550368_14972
Название ресурса: в контакте
Ссылка: https://t.me/dsh_vo35/4862
Название ресурса: телеграм
Ссылка: https://ok.ru/dshvo35/topic/157211110045113
Название ресурса: одноклассники
</t>
  </si>
  <si>
    <t xml:space="preserve">https://app-prod.xn--80apaohbc3aw9e.xn--p1ai/storage/monitoring_file_uploads/monitoring_1/field_236/sjxDf1KVFdHA19ToPru5mObcclAhYY4X2jt2hAIZ.png
</t>
  </si>
  <si>
    <t>Клюшина Ольга Анатольевна</t>
  </si>
  <si>
    <t>лавный консультант отдела комплексного развития сельских территорий Департамента сельского хозяйства и продовольственных ресурсов области</t>
  </si>
  <si>
    <t xml:space="preserve">KlyushinaOA@agro.gov35.ru
</t>
  </si>
  <si>
    <t>главный консультант управдения межбюджетных отношений, бюджетного учета и отчетности</t>
  </si>
  <si>
    <t>Ганькова Алина Сергеевна</t>
  </si>
  <si>
    <t>Тверская область</t>
  </si>
  <si>
    <t>Программа поддержки местных инициатив в Тверской области</t>
  </si>
  <si>
    <t>Программа поддержки местных инициатив в Тверской области, ППМИ Тверь</t>
  </si>
  <si>
    <t>Государственная программа Тверской области "Управление общественными финансами и совершенствование региональной налоговой политики" Задача 2 "Создание условий для развития инициативного бюджетирования в Тверской области" Мероприятие 2.3 "Осуществление софинансирования программ развития общественной инфраструктуры муниципальных образований Тверской области в рамках Программы поддержки местных инициатив в Тверской области"</t>
  </si>
  <si>
    <t>постановление Правительства Тверской области от 16.10.2012 № 604-пп "О государственной программе Тверской области "Управление общественными финансами и совершенствование региональной налоговой политики" на 2013 - 2018 годы"</t>
  </si>
  <si>
    <t>Постановление Правительства Тверской области от 26.01.2024 № 21-пп "О государственной программе Тверской области "Управление общественными финансами и совершенствование региональной налоговой политики"</t>
  </si>
  <si>
    <t>Приказ Министерства финансов Тверской области от 19.02.2016 № 3-нп "Об отдельных вопросах реализации программ по поддержке местных инициатив в Тверской области и признании утратившими силу отдельных приказов Министерства финансов Тверской области" (с изменениями и дополнениями)  Приказ Министерства финансов Тверской области от 25 января 2024 г. N 3-нп "Об отдельных вопросах реализации программ по поддержке местных инициатив в Тверской области"  Приказ Министерства финансов Тверской области от 29 января 2024 г. N 5-нп "Об утверждении типовых форм соглашений о предоставлении субсидий из областного бюджета Тверской области бюджетам муниципальных образований Тверской области"</t>
  </si>
  <si>
    <t>Министерство финансов Тверской области</t>
  </si>
  <si>
    <t>Муниципальное образование Тверской области, орган местного самоуправления которого осуществляет полномочие по решению вопроса местного значения, в рамках которого реализуется проект: 
- городской округ Тверской области;
- муниципальный округ Тверской области;
- муниципальный район Тверской области;
- поселение Тверской области</t>
  </si>
  <si>
    <t>неоплачиваемый вклад в реализацию проекта включен в критерии оценки заявки, не имеет финансовой оценки</t>
  </si>
  <si>
    <t>приобретение оборудованиядля проведения культурно-массовых, общественно и социально значимых мероприятий; приобретение газоиспользующего оборудования для социальных объектов</t>
  </si>
  <si>
    <t>Заявкой на участие в конкурсном отборе предусмотрен показатель - число благополучателей (количество человек, которые получают пользу от реализации проекта). Общая статистика ведется путем простого подсчета в excel, как сумма чисел по данному показателю</t>
  </si>
  <si>
    <t>62.89</t>
  </si>
  <si>
    <t>https://69.rosstat.gov.ru/folder/26784</t>
  </si>
  <si>
    <t>Заявкой на участие в конкурсном отборе предусмотрен пункт, подтверждающий фактическое проведение мероприятий</t>
  </si>
  <si>
    <t>Заявкой на участие в конкурсном отборе предусмотрены обсуждения проектов, подтверждением, которых являются протоколы и фотографии, подтверждающие фактическое проведение очных встреч и обсуждений граждан</t>
  </si>
  <si>
    <t>https://ppmi.tverreg.ru/</t>
  </si>
  <si>
    <t>Муниципальные образования имеют следующие возможности: 1) подача заявок; 2) предоставление отчетности; 3) сбор и хранение данных о проектах</t>
  </si>
  <si>
    <t xml:space="preserve">Ссылка: https://vk.com/minfintver
Название ресурса: Вконтакте
</t>
  </si>
  <si>
    <t xml:space="preserve">https://app-prod.xn--80apaohbc3aw9e.xn--p1ai/storage/monitoring_file_uploads/monitoring_1/field_236/OfQOsjJEINlSe3RNHOtutkh49wU0gCCC8FBJxJOF.tif
</t>
  </si>
  <si>
    <t>В Тверской области с 2022 года в рамках реализации региональной программы по повышению финансовой грамотности населения проводятся Комплексные выезды «День финансовой грамотности в муниципальных образованиях Тверской области». В указанном Комплексном выезде для проведения просветительских и консультационных мероприятий с общественными организациями и органами местного самоуправления, руководством и сотрудниками предприятий и организаций всех форм собственности, представителями бизнеса и самозанятыми, студентами, школьниками, населением принимают участие представители Министерства финансов Тверской области, Отделения по Тверской области Главного управления Центрального Банка Российской Федерации по Центральному федеральному округу, регионального Центра финансовой грамотности – АНО «Тверской вектор», исполнительных органов Тверской области, федеральных органов (УМВД России по Тверской области, Управление Росреестра по Тверской области, Управления Федеральной налоговой службы по Тверской области) и других структур по соответствующей тематике. Министерство финансов Тверской области является спикером на тему «Инициативное бюджетирование как инструмент развития территорий». В 2024 году проведен 21 Комплексный выезд, охват населения составил 8 640 человек. В 2025 году практика продолжена, запланировано 11 Комплексных выездов.
1 и 2 августа 2024 года на базе исторического мультимедийного парка «Россия – Моя история» (г. Тверь) состоялось двухдневное мероприятие по повышению финансовой грамотности населения посредством реализации практик инициативного бюджетирования, организованное Министерством финансов Тверской области совместно с региональным оператором по финансовой грамотности АНО «Тверской вектор».
Участников приветствовали заместитель Министра финансов Тверской области Ольга Нуртдинова и депутат Государственной Думы Федерального Собрания Российской Федерации Юлия Саранова.
Первый день мероприятия (1 августа) был посвящен теме «Интеграция инициативного бюджетирования в отраслевые государственные программы Тверской области». В мероприятии приняли участие представители исполнительных органов Тверской области. В качестве спикеров выступали профессиональные консультанты инициативного бюджетирования федерального уровня:
Шевелев Михаил, руководитель АНО «Альянс консультантов инициативного бюджетирования», рассказал о современных трендах развития инициативного бюджетирования в России, про федеральные установки по интеграции инициативного бюджетирования в отраслевые государственные программы;
Карпова Елена выступила с лекцией по практикам вовлечения учащейся молодежи в инициативное бюджетирование;
Куприянов Евгений рассказал про перспективы повышения финансовой грамотности и формирования финансовой культуры населения.
Второй день мероприятия (2 августа) был посвящен теме «Развитие инициативного бюджетирования на территории тверской области и дальнейшие перспективы». В мероприятии приняли участие представители муниципальных образований Тверской области и молодежь региона, в том числе участники «Движение первых».
Программа второго дня включала интересные сессии, лекции и практические занятия, где участники мероприятия обменивались идеями и опытом.
Спикеры провели ряд лекций по вопросам развития инициативного бюджетирования, а также школьного, студенческого и молодежного инициативного бюджетирования.
После ознакомления с теоретической частью мероприятия, участников ждали практические задания.
Представители органов местного самоуправления муниципальных образований Тверской области, курирующие Программу поддержки местных инициатив (далее – Программа), попробовали себя в роли инициаторов проекта, прошли этапы выдвижения проектной идеи, аргументирования необходимости реализации проекта, обсуждения и выбора проекта для реализации.
Тренинг проводили: Шевелев Михаил и Луппов Александр.
Сценарий тренинга был следующим: участники тренинга представляли собой жителей одного многоквартирного дома, которые выступают на собрании с разными инициативными проектами (детская площадка, парковочные места, контейнерная площадка). Каждая инициативная группа должна была защитить свою проектную идею и притянуть как можно больше сторонников для реализации именно своей проектной идеи. Участники в команде придумывали аргументацию, создавали визуал своей проектной идеи, а после защищали на общем собрании. Результатом тренинга стало получение участниками навыков аргументирования и защиты своей проектной идеи. В конце мероприятия участники обменивались мнениями и эмоциями от проведенного тренинга, а также обменялись контактами с приглашенными спикерами.
Вторая группа состояла из кураторов школьного инициативного бюджетирования, которые в рамках тренинга выявляли потребности и интересы различных возрастных групп.
Тренинг проводили: Карпова Елена, Куприянов Евгений, Козырева Татьяна.
Сценарий тренинга был следующим: прежде всего модераторы выявили ожидания участников от проводимого мероприятия. Далее участниками были составлены портреты разных возрастных групп, что позволило определить жизненные приоритеты каждой группы и из этого сделать выводы о целях каждой группы. 
Исходя из проведенного тренинга было выявлено, что нужно подстраивать практики инициативного бюджетирования под каждую группу для получения наибольшего эффекта и удовлетворенности граждан.
Таким образом, тренинг позволил участникам разобрать потребности, проблемы и цели разных возрастных групп, что позволит наиболее эффективно проводить собрания по определению проектной идеи.
Также, на мероприятии была распределена полиграфическая продукция. Каждому участнику был вручен буклет, содержащий информацию о реализации инициативного бюджетирования в регионе, блокнот и ручка, а также сумка-шопер с логотипом Программы.</t>
  </si>
  <si>
    <t>обучающее мероприятие "Школа ППМИ" в режиме ВКС для органов местного самоуправления и заинтересованных лиц проводится не реже 2-х раз в год</t>
  </si>
  <si>
    <t>главный специалист-эксперт отдела бюджетной политики и инициативного бюджетирования бюджетного управления Министерства финансов Тверской области</t>
  </si>
  <si>
    <t xml:space="preserve">+7 (482) 234-51-42
</t>
  </si>
  <si>
    <t xml:space="preserve">ubp-gas@tverfin.ru
</t>
  </si>
  <si>
    <t>Коровина Наталья Александровна</t>
  </si>
  <si>
    <t>Калужская область</t>
  </si>
  <si>
    <t>Программа поддержки местных инициатив Калужской области</t>
  </si>
  <si>
    <t>Государственная программа Калужской области "Управление государственными финансами и государственным долгом Калужской области" - Раздел 3. Паспорта "Предоставление субсидий из областного бюджета местным бюджетам" Подраздел 3.1. "Порядок предоставления и распределения бюджетам муниципальных образований Калужской области субсидий на реализацию инициативных проектов". Направление - Межбюджетные трансферты общего характера бюджетам бюджетной системы РФ. Проектное мероприятие - Реализация инициативных проектов</t>
  </si>
  <si>
    <t>Постановление Правительства Калужской области от 09.01.2024 № 4 (ред. от 11.02.2025) "Об утверждении государственной программы Калужской области "Управление государственными финансами и государственным долгом Калужской области"</t>
  </si>
  <si>
    <t xml:space="preserve">https://app-prod.xn--80apaohbc3aw9e.xn--p1ai/storage/monitoring_file_uploads/monitoring_1/field_14/DTY8mJGYvp3DxQcQMm5ehqehaBb6qd2uIs0Hhtxy.pdf
</t>
  </si>
  <si>
    <t>Закон Калужской области от 30.12.2020 № 55-ОЗ "О мерах поддержки реализации на территории Калужской области инициативных проектов"</t>
  </si>
  <si>
    <t xml:space="preserve">https://app-prod.xn--80apaohbc3aw9e.xn--p1ai/storage/monitoring_file_uploads/monitoring_1/field_18/gv4uLTmbuuWyw3lpH2SGipWFcA9lM8eHhxf9An8b.pdf
</t>
  </si>
  <si>
    <t>Приказ Министерства финансов Калужской обл. от 02.02.2024 № 30 (ред. от 19.02.2025) "Об утверждении положения о порядке проведения конкурсного отбора инициативных проектов"  (вместе с "Положением о порядке проведения конкурсного отбора инициативных проектов")</t>
  </si>
  <si>
    <t xml:space="preserve">https://app-prod.xn--80apaohbc3aw9e.xn--p1ai/storage/monitoring_file_uploads/monitoring_1/field_22/jud9FmbBdi4515iZjdg7cxmba0fYZ7odhzuMDe2e.pdf
</t>
  </si>
  <si>
    <t>Министерство финансов Калужской области</t>
  </si>
  <si>
    <t>Городские округа, городские и сельские поселения,  реализующие инициативные  проекты и прошедшие конкурсный отбор проектов в соответствии с порядком, утвержденным министерством финансов Калужской области</t>
  </si>
  <si>
    <t>0.8</t>
  </si>
  <si>
    <t>1. В форме безвозмездного выполнения работ (оказания услуг);
2. В форме продукции, товаров, материалов и т.д.;
3. В форме предоставления техники и оборудования.</t>
  </si>
  <si>
    <t>Подсчет благополучателей осуществляется непосредственно местными администрациями поселений и городских округов, получателями субсидии. Расчет осуществляется муниципальными образованиями исходя из количества  пользователей результатом реализации проекта.</t>
  </si>
  <si>
    <t>https://40.rosstat.gov.ru/folder/29705</t>
  </si>
  <si>
    <t>Разработка анкет, распространение анкет, подведение итогов</t>
  </si>
  <si>
    <t>фотофиксации, в отдельных случаях</t>
  </si>
  <si>
    <t>фиксация не осуществлялась</t>
  </si>
  <si>
    <t>лист регистрации</t>
  </si>
  <si>
    <t>Конкурсная комиссия по проведению конкурсного отбора инициативных проектов, формируемая из числа сотрудников министерства финансов Калужской области и других представителей органов исполнительной власти Калужской области (по согласованию)</t>
  </si>
  <si>
    <t>протокол заседания  конкурсной  комиссии по проведению конкурсного отбора инициативных проектов</t>
  </si>
  <si>
    <t>Право на участие в конкурсном отборе имеют сельские и городские  поселения, входящие в состав муниципальных районов и городские округа. Таким образом, реализация инициативных проектов возможна на всей территории области.</t>
  </si>
  <si>
    <t>https://minfin.admoblkaluga.ru/page/programma-podderzhki-mestnykh-initsiativ/</t>
  </si>
  <si>
    <t>Социальные сети, проведение обучающих семинаров с органами местного самоуправления, консультативная помощь</t>
  </si>
  <si>
    <t>1.  Семинар-совещание с руководителями финансовых органов муниципальных районов и городских округов Калужской области, один из вопросов - "Итоги реализации инициативных проектов на территориях городских, сельских поселений и городских округов региона в 2024 году и перспективы на 2025 год " (февраль 2025 года), количество участников - 36 человек, продолжительность - 2 часа.                                                                                                                                                                    
2. Конференция 20-21 июня 2024 года в г. Перми на тему: «Инициативное бюджетирование и территориальное общественное самоуправление», количество участников 15 человек                                                                                                                                                                                                                                                       3. Систематическое участие в соответствующих вебинарах, организуемых ФГБУ "Научно-исследовательский финансовый институт Министерства финансов РФ", количество участников не фиксировалось</t>
  </si>
  <si>
    <t>начальник отдела межбюджетных отношений управления прогнозирования и составления бюджета министерства финансов Калужской области</t>
  </si>
  <si>
    <t xml:space="preserve">+7 (484) 256-38-52
</t>
  </si>
  <si>
    <t xml:space="preserve">MBO_MFKO@adm.kaluga.ru
</t>
  </si>
  <si>
    <t>Реализация инициативных проектов в сфере физической культуры и спорта, имеющих приоритетное значение для жителей муниципальных образований и определяемых с учетом их мнения, на мероприятия в части подготовки и реализации мероприятий</t>
  </si>
  <si>
    <t>Государственная программа Владимирской области "Развитие физической культуры и спорта во Владимирской области". Региональный проект "Развитие физкультурно-спортивных организаций на территории Владимирской области"</t>
  </si>
  <si>
    <t>Постановление Правительства Владимирской области от 20.03.2024 № 161 "О внесении изменений в постановление администрации Владимирской области от 18.08.2014 № 862"</t>
  </si>
  <si>
    <t xml:space="preserve">https://app-prod.xn--80apaohbc3aw9e.xn--p1ai/storage/monitoring_file_uploads/monitoring_1/field_14/JHPWzVWquMyORziQt6t66XkAZr5Zn3HGNgBdXtDh.pdf
</t>
  </si>
  <si>
    <t xml:space="preserve">https://app-prod.xn--80apaohbc3aw9e.xn--p1ai/storage/monitoring_file_uploads/monitoring_1/field_18/Z2U7H99EOGGrFmKqfTPHToafeA82XedFJ6iTDKkp.pdf
</t>
  </si>
  <si>
    <t xml:space="preserve">https://app-prod.xn--80apaohbc3aw9e.xn--p1ai/storage/monitoring_file_uploads/monitoring_1/field_22/wJddgixatS1vq1VbVIOYPHYH5Tq5fNGdkUa1TtFW.pdf
</t>
  </si>
  <si>
    <t>Министерство физической культуры и спорта Владимирской области</t>
  </si>
  <si>
    <t>11.54</t>
  </si>
  <si>
    <t>Белова Екатерина Владимировна</t>
  </si>
  <si>
    <t>начальник отдела финансирования государственной политикив сфере физической культуры и спорта Министерства физической культуры и спорта Владимирской области</t>
  </si>
  <si>
    <t xml:space="preserve">+7 (492) 234-25-69
</t>
  </si>
  <si>
    <t xml:space="preserve">ds-fin@mail.ru
</t>
  </si>
  <si>
    <t>начальник управления бюджетной политики и финансирования отраслей социальной сферы Министерства финансов Владимирской области</t>
  </si>
  <si>
    <t>Бирюков Олег Николаевич</t>
  </si>
  <si>
    <t>Алтайский край</t>
  </si>
  <si>
    <t>Предоставление субсидий муниципальным образованиям на софинансирование реализации инициативных проектов развития (создания) общественной инфраструктуры муниципальных образований</t>
  </si>
  <si>
    <t>Публичное название: Проект поддержки местных инициатив в Алтайском крае Лозунги: предлагай - поддержим; не нужно ждать - давайте делать</t>
  </si>
  <si>
    <t>Государственная программа Алтайского края "Создание условий для эффективного и ответственного управления региональными и муниципальными финансами", утвержденная постановлением Правительства Алтайского края от 13.12.2023 № 483, задача 1. Развитие инициативного бюджетирования. Решение данной задачи обеспечивается посредством продолжения осуществления регионального проекта "Реализация инициативных проектов развития (создания) общественной инфраструктуры муниципальных образований". В рамках реализации данной задачи предусматривается предоставление из краевого бюджета субсидий на реализацию инициативных проектов развития (создания) общественной инфраструктуры муниципальных образований в соответствии с порядком, указанным в приложении 1 к государственной программе</t>
  </si>
  <si>
    <t xml:space="preserve">https://app-prod.xn--80apaohbc3aw9e.xn--p1ai/storage/monitoring_file_uploads/monitoring_1/field_12/HR4BX0L7rAaHdihmd3iklKDuZIQVo3xQoKLD2PDI.pdf
</t>
  </si>
  <si>
    <t>Постановление Администрации Алтайского края от 19.11.2016 № 389 "Об утверждении Порядка предоставления из краевого бюджета средств на реализацию проектов развития (создания) общественной инфраструктуры, основанных на местных инициативах"</t>
  </si>
  <si>
    <t xml:space="preserve">https://app-prod.xn--80apaohbc3aw9e.xn--p1ai/storage/monitoring_file_uploads/monitoring_1/field_14/LND2EEELR153u4OokkwZmUtimLMUpGEbDzJaDXpV.pdf
</t>
  </si>
  <si>
    <t>Закон Алтайского края от 05 декабря 2023 года № 95-ЗС «О краевом бюджете на 2024 год и на плановый период 2025 и 2026 годов»</t>
  </si>
  <si>
    <t xml:space="preserve">https://app-prod.xn--80apaohbc3aw9e.xn--p1ai/storage/monitoring_file_uploads/monitoring_1/field_16/Wxn5C0sa77SJgvzpXINzQqXoS7dTo798rkrYc8oR.pdf
</t>
  </si>
  <si>
    <t>Приказ Министерства финансов Алтайского края от 28.01.2020 № 2-н "Об утверждении требований к конкурсному отбору проектов развития (создания) общественной инфраструктуры, основанных на местных инициативах"; Приказ Министерства финансов Алтайского края от 30.08.2018 № 18-н "Об утверждении Положения о конкурсной комиссии по проведению конкурсного отбора по предоставлению из краевого бюджета бюджетам муниципальных образований Алтайского края субсидий на реализацию инициативных проектов развития (создания) общественной инфраструктуры муниципальных образований"</t>
  </si>
  <si>
    <t xml:space="preserve">https://app-prod.xn--80apaohbc3aw9e.xn--p1ai/storage/monitoring_file_uploads/monitoring_1/field_22/cRgNDDx9IXFW9NfRz9pQotk0lrahCzCgVpnu40ca.pdf
https://app-prod.xn--80apaohbc3aw9e.xn--p1ai/storage/monitoring_file_uploads/monitoring_1/field_22/f3JDiMzR1g4gnp6iumyvm4lE70FPFCyUkc1jFxAt.pdf
</t>
  </si>
  <si>
    <t>Министерство финансов Алтайского края</t>
  </si>
  <si>
    <t>Администрация муниципального образования (муниципальный район, городской округ, муниципальный округ, городское поселение, сельское поселение)</t>
  </si>
  <si>
    <t>Предусмотрено трудовое участие населения, индивидуальных предпринимателей и юридических лиц в реализации проектов: участие в уборке территории, помощь в установке оборудования, предоставление техники, оборудования, материалов, специалистов. Финансовая оценка трудового участия не производится</t>
  </si>
  <si>
    <t xml:space="preserve">https://app-prod.xn--80apaohbc3aw9e.xn--p1ai/storage/monitoring_file_uploads/monitoring_1/field_57/jj3GTM4JtUyYXzky0ou2MgfUOI7UEbDvhbFGAe8e.pdf
</t>
  </si>
  <si>
    <t>Указываются группы населения, которые регулярно будут пользоваться результатами выполненного проекта и принимают участие в его реализации (например, в случае ремонта улицы прямыми благополучателями будут являться жители этой и прилегающих улиц, которые регулярно ходят или ездят по отремонтированной улице)</t>
  </si>
  <si>
    <t>16.41</t>
  </si>
  <si>
    <t>https://22.rosstat.gov.ru/folder/219321</t>
  </si>
  <si>
    <t>Краевое автономное учреждение "Алтайский центр финансовых исследований" (центр инициативного бюджетирования)</t>
  </si>
  <si>
    <t xml:space="preserve">https://app-prod.xn--80apaohbc3aw9e.xn--p1ai/storage/monitoring_file_uploads/monitoring_1/field_168/4DxBwbgh0npB9oGzC7NIJHgMX98ry5KbsWCqO1jR.pdf
</t>
  </si>
  <si>
    <t>Субсидия из краевого бюджета на выполнение государственного задания</t>
  </si>
  <si>
    <t>Опросные листы, регистрационные листы участников предварительных обсуждений</t>
  </si>
  <si>
    <t>Протокол итогового собрания</t>
  </si>
  <si>
    <t>Раздел "Голосование" на сайте алтайпредлагай.рф https://алтайпредлагай.рф/vote/pre/</t>
  </si>
  <si>
    <t>Способ фиксации участия: текст и(или) ссылка</t>
  </si>
  <si>
    <t>https://алтайпредлагай.рф/</t>
  </si>
  <si>
    <t>Подача заявок, работа с заявками (их проверка, оценка в соответствии с утвержденными критериями), сбор и проверка документов, необходимых для заключения соглашений, промежуточный контроль за проведением конкурентных процедур и реализацией объектов, сбор и проверка отчетов о реализации проектов, вывод информации о всех реализованных и реализуемых проектах, сервис по отправке SMS-сообщений, форма Обратной связи, система предварительного голосования, система голосования за лучшие реализованные проекты, мобильная версия портала, мобильное приложение алтайпредлагай</t>
  </si>
  <si>
    <t xml:space="preserve">Ссылка: https://ok.ru/ppmiak
Название ресурса: Группа в ОК
Ссылка: https://vk.com/ppmiak
Название ресурса: Группа в ВК
Ссылка: https://t.me/s/ppmiak
Название ресурса: ТГ-канал
</t>
  </si>
  <si>
    <t>https://cloud.mail.ru/public/EDhs/FsnBhny8N</t>
  </si>
  <si>
    <t xml:space="preserve">https://app-prod.xn--80apaohbc3aw9e.xn--p1ai/storage/monitoring_file_uploads/monitoring_1/field_236/4U2FeHIwFwrT7RDXPLl98X0Z9qqGdmlxAIEoW8rL.png
</t>
  </si>
  <si>
    <t>Регулярно проводится информационная кампания, транслируются новостные ТВ-сюжеты в средствах массовой информации, публикуются информационные статьи, посты в социальных сетях, проводятся выездные семинары в муниципальных образованиях Алтайского края, информационные вебинары: 
https://vesti22.tv/news/v-starobelokurikhe-v-altayskom-rayone-privodyat-v-poryadok-dorogi/
https://vk.com/video-67100441_456259397
https://vk.com/video-67100441_456259468
https://vk.com/video-67100441_456259527
https://vk.com/video-67100441_456260005
https://vk.com/video-67100441_456260025
https://altairegion22.ru/press-center/smi-altayskogo-kraya/magazine/self-government/msu_12_2024.pdf
https://altairegion22.ru/press-center/smi-altayskogo-kraya/magazine/self-government/msu_09_2024.pdf</t>
  </si>
  <si>
    <t>Распространяются методические, презентационные и агитационные материалы: наклейки, брошюры, лифлеты, листовки и другие материалы
https://cloud.mail.ru/public/hHpB/wJNkLSXxJ</t>
  </si>
  <si>
    <t>Семинары, вебинары, онлайн встречи</t>
  </si>
  <si>
    <t>руководитель центра инициативного бюджетирования краевого автономного учреждения "Алтайский центр финансовых исследований"</t>
  </si>
  <si>
    <t xml:space="preserve">+7 (385) 229-83-99
</t>
  </si>
  <si>
    <t xml:space="preserve">init@fin22.ru
</t>
  </si>
  <si>
    <t>Демин Михаил Викторович</t>
  </si>
  <si>
    <t>заместитель министра финансов Алтайского края</t>
  </si>
  <si>
    <t xml:space="preserve">+7 (385) 229-14-04
</t>
  </si>
  <si>
    <t xml:space="preserve">mvdemin@mail.ru
</t>
  </si>
  <si>
    <t xml:space="preserve">https://app-prod.xn--80apaohbc3aw9e.xn--p1ai/storage/monitoring_file_uploads/monitoring_1/field_252/0vZzw9XqnyI1nqDrgHPWzO5OBO4mZyimMk574JZ4.docx
https://app-prod.xn--80apaohbc3aw9e.xn--p1ai/storage/monitoring_file_uploads/monitoring_1/field_252/OCE307fHlGXB0IPL3yt08wZsOrmOOhVeykgtrkYk.docx
</t>
  </si>
  <si>
    <t>Постановление Правительства Алтайского края от 22.03.2019 № 95 "Об утверждении порядка предоставления грантов на поддержку школьных инициатив"</t>
  </si>
  <si>
    <t>Конкурс школьных инициатив "Я считаю"</t>
  </si>
  <si>
    <t>Государственная программа Алтайского края "Развитие образования в Алтайском крае"</t>
  </si>
  <si>
    <t>Постановление Правительства Алтайского края от 18.12.2023 № 539</t>
  </si>
  <si>
    <t>Приказ Министерства образования и науки Алтайского края от 08.08.2019 № 29-П"Об утверждении положения о проведении конкурса "Я считаю" и форм документов для проведения конкурсного отбора для предоставления грантов на поддержку школьных инициатив"</t>
  </si>
  <si>
    <t xml:space="preserve">https://app-prod.xn--80apaohbc3aw9e.xn--p1ai/storage/monitoring_file_uploads/monitoring_1/field_22/ZFsffZcgt8J50XijsefGFIfJntU1zkLRL4RLCSW4.docx
</t>
  </si>
  <si>
    <t>Министерство образования и науки Алтайского края</t>
  </si>
  <si>
    <t>Государственные (муниципальные) бюджетные и автономные учреждения, осуществляющие образовательную деятельность по образовательным программам начального общего, основного общего и (или) среднего общего образования</t>
  </si>
  <si>
    <t>2.84</t>
  </si>
  <si>
    <t>2.22</t>
  </si>
  <si>
    <t>3.17</t>
  </si>
  <si>
    <t>проведение косметического ремонта, доставка мебели и оборудования, установка и подключение электрооборудования и т.д.</t>
  </si>
  <si>
    <t xml:space="preserve">https://app-prod.xn--80apaohbc3aw9e.xn--p1ai/storage/monitoring_file_uploads/monitoring_1/field_57/VyfwE7piF7rLuRQ9ASqA8w7mYhbD9CZiZ7yH2ihh.pdf
</t>
  </si>
  <si>
    <t>указывается в заявке</t>
  </si>
  <si>
    <t>https://ясчитаю.рф/</t>
  </si>
  <si>
    <t>Подача заявок, информирование</t>
  </si>
  <si>
    <t xml:space="preserve">Ссылка: http://www.educaltai.ru
Название ресурса: Едук
Ссылка: https://iro22.ru/
Название ресурса: АИРО
</t>
  </si>
  <si>
    <t>проведение вебинаров</t>
  </si>
  <si>
    <t>руководитель центра инициативного бюджетирования КАУ "Алтайский центр финансовых исследований"</t>
  </si>
  <si>
    <t>Кокорина Татьяна Владимировна</t>
  </si>
  <si>
    <t>ведущий специалист отдела организации общего образования и оценочных процедур Министерства образования и науки Алтайского края</t>
  </si>
  <si>
    <t xml:space="preserve">+7 (385) 229-86-05
</t>
  </si>
  <si>
    <t xml:space="preserve">kokorina.t@bk.ru
</t>
  </si>
  <si>
    <t xml:space="preserve">https://app-prod.xn--80apaohbc3aw9e.xn--p1ai/storage/monitoring_file_uploads/monitoring_1/field_252/Xec3fW9Wg2IXGyUiTwwmVurJSUJPw9zjIDb1ouTM.docx
https://app-prod.xn--80apaohbc3aw9e.xn--p1ai/storage/monitoring_file_uploads/monitoring_1/field_252/p6CpyCw9v1q40ffi9EyP8gCxtNQCk08d28b2Sp9J.docx
</t>
  </si>
  <si>
    <t>Программа поддержки школьных инициатив Тверской области</t>
  </si>
  <si>
    <t>Программа поддержки школьных инициатив Тверской области, Школьный бюджет, ШкИБ</t>
  </si>
  <si>
    <t>Государственная программа Тверской области "Управление общественными финансами и совершенствование региональной налоговой политики" Задача 2 "Создание условий для развития инициативного бюджетирования в Тверской области" Мероприятие 2.4 "Предоставление иных межбюджетных трансфертов местным бюджетам на реализацию проектов в рамках поддержки школьных инициатив Тверской области"</t>
  </si>
  <si>
    <t>постановление Правительства Тверской области от 16.03.2021 № 145-пп "О госудасртвенной программе Тверской области Тверской области "Управление общественными финансами и совершенствование региональной налоговой политики" на 2021 - 2026 годы"</t>
  </si>
  <si>
    <t>постановление Правительства Тверской области от 20.04.2021 № 232-пп  "О предоставлении из областного бюджета Тверской области иных межбюджетных трансфертов местным бюджетам на реализацию проектов в рамках поддержки школьных инициатив Тверской области"</t>
  </si>
  <si>
    <t>муниципальные образования Тверской области (городские и муниципальные округа, муниципальные районы)</t>
  </si>
  <si>
    <t>Заявкой на участие в конкурсном отборе предусмотрен показатель - целевая аудитория (количество человек, которые получают пользу от реализации проекта). Общая статистика ведется путем простого подсчета в экселе, как сумма чисел по данному показателю</t>
  </si>
  <si>
    <t>Заявкой на участие в конкурсном отборе предусмотрен показатель  оценка востребованности проекта - подтверждение на основе опросных листов мнения обучающихся или информация о количестве обучающихся, проголосовавших за реализацию данного проекта, фотоматериалы</t>
  </si>
  <si>
    <t>Фотоматериалы, информационные письма</t>
  </si>
  <si>
    <t>Выбор проекта школьниками производится на школьном собрании путем голосования участников, в том числе по сводам листовок и опросных листов. Далее проекты проходят отбор на муниципальном этапе и отобранные проекты подаются муниципальными образованиями в Минфин Тверской области на конкурсный отбор регионального уровня.
Выбор проектов для реализации на региональном уровне производится по итогам конкурсного отбора в соответствии с критериями конкурсного отбора, утвержденными постановлением Правительства Тверской области от 20 апреля 2021 г. N 232-пп  "О предоставлении из областного бюджета Тверской области иных межбюджетных трансфертов местным бюджетам на реализацию проектов в рамках поддержки школьных инициатив Тверской области". Конкурсный отбор проводится конкурсной комиссией (коллегиальный орган, состоящий из представителей Правительства Тверской области, Законодательного Собрания Тверской области, исполнительных органов государственной власти Тверской области, органов местного самоуправления муниципальных образований Тверской области и иных органов и организаций)</t>
  </si>
  <si>
    <t>городские и муниципальные округа, муниципальные районы</t>
  </si>
  <si>
    <t>презентационные материалы</t>
  </si>
  <si>
    <t>обучающее мероприятие "Школа ШкИБ" для органов местного самоуправления и школ муниципальных образований</t>
  </si>
  <si>
    <t>Региональный проект «Формирование комфортной городской среды (Ульяновская область)» в соответсвии с постановлением Правительства Ульяновской области от 30.11.2023 №32/631-П "Об утверждении государственной программы Ульяновской области "Формирование комфортной городской среды в Ульяновской области"</t>
  </si>
  <si>
    <t>Федеральный проект «Формирование комфортной городской среды», входящий в состав национального проекта «Жильё и городская среда»</t>
  </si>
  <si>
    <t>Государственная программа Ульяновской области «Формирование комфортной городской среды  в Ульяновской области»,  региональный проект «Формирование комфортной городской среды (Ульяновская область)»</t>
  </si>
  <si>
    <t xml:space="preserve">https://app-prod.xn--80apaohbc3aw9e.xn--p1ai/storage/monitoring_file_uploads/monitoring_1/field_12/jvcwlCb0ShGeh6dqurp7kiAWIwUY7nltYzml58KG.docx
</t>
  </si>
  <si>
    <t xml:space="preserve">https://app-prod.xn--80apaohbc3aw9e.xn--p1ai/storage/monitoring_file_uploads/monitoring_1/field_14/nySlzdXa0oE8m8PvBiUIyTW5uSS1s5JfqsP510SQ.docx
</t>
  </si>
  <si>
    <t>по предусмотренным методикам</t>
  </si>
  <si>
    <t>25.58</t>
  </si>
  <si>
    <t xml:space="preserve">https://app-prod.xn--80apaohbc3aw9e.xn--p1ai/storage/monitoring_file_uploads/monitoring_1/field_168/ceoOuJmwoP8XQY9UDXflBRBrf52vMs85QG3bmxwy.docx
</t>
  </si>
  <si>
    <t>Приём предложений в администрациях поселений и городских округов Ульяновской области</t>
  </si>
  <si>
    <t>предложения</t>
  </si>
  <si>
    <t>73.gorodsreda.ru</t>
  </si>
  <si>
    <t>Поселения и городские округа Ульяновской области, в состав которых входят населённые пункты с численностью населения свыше 1000 человек / поселения и городские округа Ульяновской области, в состав которых входят малые города и исторические поселения</t>
  </si>
  <si>
    <t>Всероссийское онлайн голосование по выбору общественных территорий, подлежащих благоустройству 
в первоочередном порядке</t>
  </si>
  <si>
    <t>https://gorsreda.ulregion.ru/</t>
  </si>
  <si>
    <t xml:space="preserve">Ссылка: https://vk.com/gor_sreda73
Название ресурса: сайт "в контакте"
Ссылка: https://t.me/s/gorodsreda73
Название ресурса: телеграмм канал
</t>
  </si>
  <si>
    <t>Размещение в СМИ, ТВ, радио, наружная реклама, социальные сети и др.</t>
  </si>
  <si>
    <t>начальник отдела инициативного бюджетирования и финансовой грамотности - Центра развития инициативного бюджетирования и финансовой грамотности</t>
  </si>
  <si>
    <t>Реализация школьных инициатив</t>
  </si>
  <si>
    <t>Государственная программа Калужской области "Управление государственными финансами и государственным долгом Калужской области" - Раздел 3. Паспорта "Предоставление субсидий из областного бюджета местным бюджетам" Подраздел 3.2. "Порядок предоставления и распределения бюджетам муниципальных образований Калужской области субсидий на реализацию школьных инициатив"</t>
  </si>
  <si>
    <t xml:space="preserve">https://app-prod.xn--80apaohbc3aw9e.xn--p1ai/storage/monitoring_file_uploads/monitoring_1/field_14/uDtGPgJczEp3aKRbXw1VO0xx6KAWSLKv7BEKKJ9d.pdf
</t>
  </si>
  <si>
    <t xml:space="preserve">https://app-prod.xn--80apaohbc3aw9e.xn--p1ai/storage/monitoring_file_uploads/monitoring_1/field_18/LJ3QbVwOZHQOJsgmMKp7yE63sMYkehazxnhtdEFf.pdf
</t>
  </si>
  <si>
    <t>Приказ Министерства финансов Калужской обл. от 26.02.2024 N 61 (ред. от 19.02.2025) "Об утверждении положения о порядке проведения конкурсного отбора школьных инициатив" (вместе с "Положением о порядке проведения конкурсного отбора инициативных проектов")</t>
  </si>
  <si>
    <t xml:space="preserve">https://app-prod.xn--80apaohbc3aw9e.xn--p1ai/storage/monitoring_file_uploads/monitoring_1/field_22/Uugb83VHmpk2uynlJGoMMFQx2w4lZfzBpymZklSr.pdf
</t>
  </si>
  <si>
    <t>Муниципальные районы и городские округа,  реализующие инициативные  проекты и прошедшие конкурсный отбор проектов в соответствии с порядком, утвержденным министерством финансов Калужской области</t>
  </si>
  <si>
    <t>Подсчет благополучателей осуществляется непосредственно образовательными организациями муниципальных образований в которых реализуются проекты. В зависимости от направления проекта в число благополучателей могут быть включены как отдельные группы учащихся образовательной организации, так и все обучающиеся образовательной организации.</t>
  </si>
  <si>
    <t>5.99</t>
  </si>
  <si>
    <t>Конкурсная комиссия по проведению конкурсного отбора школьных инициатив, формируемая из числа сотрудников министерства финансов Калужской области и других представителей органов исполнительной власти Калужской области (по согласованию)</t>
  </si>
  <si>
    <t>протокол заседания  конкурсной  комиссии по проведению конкурсного отбора школьных инициатив</t>
  </si>
  <si>
    <t>В конкурсном отборе инициативных проектов на территории Калужской области участвуют  муниципальные образования исполняющие полномочия в сфере образования (городские округа и муниципальные районы)</t>
  </si>
  <si>
    <t>https://minfin.admoblkaluga.ru/page/normativnye-pravovye-akty-shkola/</t>
  </si>
  <si>
    <t>1.  Семинар-совещание с руководителями финансовых органов муниципальных районов и городских округов Калужской области, один из вопросов - "Итоги реализации инициативных проектов на территориях городских, сельских поселений и городских округов региона в 2024 году и перспективы на 2025 год " (февраль 2025 года), количество участников - 36 человек, продолжительность - 2 часа.                                                                                                                                                                    
2. Конференция 20-21 июня 2024 года в г. Перми на тему: «Инициативное бюджетирование и территориальное общественное самоуправление», количество участников 15 человек                                                                                                                                                                                                                                                           3. Систематическое участие в соответствующих вебинарах, организуемых ФГБУ "Научно-исследовательский финансовый институт Министерства финансов РФ", количество участников не фиксировалось</t>
  </si>
  <si>
    <t>Иштеков Илнар Минсагитович</t>
  </si>
  <si>
    <t>Чувашская Республика</t>
  </si>
  <si>
    <t>Государственная программа Чувашской Республики "Комплексное развитие сельских территорий" (ведомственный проект "Содействие развитию сельских территорий"); Государственная программа Чувашской Республики "Формирование современной городской среды на территории Чувашской Республики" (ведомственный проект "Содействие благоустройству населенных пунктов Чувашской Республики").</t>
  </si>
  <si>
    <t xml:space="preserve">https://app-prod.xn--80apaohbc3aw9e.xn--p1ai/storage/monitoring_file_uploads/monitoring_1/field_12/pAteXxlTX4bRfIQXgAGP7gWJwtDSsiF4hYyRf580.rtf
https://app-prod.xn--80apaohbc3aw9e.xn--p1ai/storage/monitoring_file_uploads/monitoring_1/field_12/ZaDgMQPPF1kuw91gBRdRqU24e87x0rdjgFOPwnjk.rtf
</t>
  </si>
  <si>
    <t>Постановление Кабинета Министров Чувашской Республики от 22 февраля 2017 г. № 71  "О реализации на территории Чувашской Республики инициативных проектов"; Постановление Кабинета Министров Чувашской Республики от 26 декабря 2019 № 606; Постановление Кабинета Министров Чувашской Республики от 31.08.2017 № 343.</t>
  </si>
  <si>
    <t xml:space="preserve">https://app-prod.xn--80apaohbc3aw9e.xn--p1ai/storage/monitoring_file_uploads/monitoring_1/field_14/FtSIghiGwG4w2mocsI3FzqhWgTtbH8trNUiHl8ie.rtf
https://app-prod.xn--80apaohbc3aw9e.xn--p1ai/storage/monitoring_file_uploads/monitoring_1/field_14/reZU1VGci1U2PfHnMtYpX4r3qrOlgB583W4iYlXz.rtf
https://app-prod.xn--80apaohbc3aw9e.xn--p1ai/storage/monitoring_file_uploads/monitoring_1/field_14/2pDxRBtCI8UMhhfQFaduZCa7HzpvhWGl50tznHEW.rtf
</t>
  </si>
  <si>
    <t>Закон Чувашской Республики от 30 ноября 2023 № 89 «О республиканском бюджете Чувашской Республики на 2024 год и на плановый период 2025 и 2026 годов» (приложение № 10 (таблица № 36, таблица 50, таблица 50.1); Распоряжение Кабинета Министров Чувашской Республики от 20.06.2024 № 610-р; Распоряжение Кабинета Министров Чувашской Республики от 27.08.2024 № 900-р; Распоряжение Кабинета Министров Чувашской Республики от 27.11.2024 № 1249-р; Распоряжение Кабинета Министров Чувашской Республики от 18.12.2024 № 1363-р; Распоряжение Кабинета Министров Чувашской Республики от 24.12.2024 № 1393-р                                                                                                                Постановление Кабинета Министров Чувашской Республики от  28.02.2024 № 78 "О распределении в 2024 году субсидий из республиканского бюджета Чувашской Республики бюджетам городских округов на реализацию инициативных проектов".</t>
  </si>
  <si>
    <t xml:space="preserve">https://app-prod.xn--80apaohbc3aw9e.xn--p1ai/storage/monitoring_file_uploads/monitoring_1/field_16/S1qC4nUcUzHksXx7vhCHf2znf958Glouqpd4cVSG.rtf
https://app-prod.xn--80apaohbc3aw9e.xn--p1ai/storage/monitoring_file_uploads/monitoring_1/field_16/97laY1xvMrbDy02u6YseBUKoFpSU7n97eF5xx2LP.rtf
https://app-prod.xn--80apaohbc3aw9e.xn--p1ai/storage/monitoring_file_uploads/monitoring_1/field_16/KVPAF8Kl0O8metHnryWQYKVVOZIKCbS64Hbh9ww4.rtf
https://app-prod.xn--80apaohbc3aw9e.xn--p1ai/storage/monitoring_file_uploads/monitoring_1/field_16/UxAAENBTSE6XSmLZ6Lcnc31QOxWTeeoHysDh0hkv.rtf
https://app-prod.xn--80apaohbc3aw9e.xn--p1ai/storage/monitoring_file_uploads/monitoring_1/field_16/iUa8ECdlVucEi59XC8wVN0OzBKnpiDbUGI1X3O9o.rtf
https://app-prod.xn--80apaohbc3aw9e.xn--p1ai/storage/monitoring_file_uploads/monitoring_1/field_16/INxsYtcll2dbSKR9AjCxVEWAOaZZvjciOPzVTxPi.rtf
https://app-prod.xn--80apaohbc3aw9e.xn--p1ai/storage/monitoring_file_uploads/monitoring_1/field_16/HrBmGb2UMnv3jMhAnRktamALyxDCgxbDpn4suNzn.rtf
https://app-prod.xn--80apaohbc3aw9e.xn--p1ai/storage/monitoring_file_uploads/monitoring_1/field_16/jh7d58yYRvKjMd03cIg7qoXcU5P1OnQMHfgmCW2R.rtf
https://app-prod.xn--80apaohbc3aw9e.xn--p1ai/storage/monitoring_file_uploads/monitoring_1/field_16/GVzHTSGYTfctJ1eZUpvkPL7W0Drbf9rDVa25GQ2g.rtf
</t>
  </si>
  <si>
    <t>Закон Чувашской Республики от 18.10.2004 № 19 "Об организации местного самоуправления в Чувашской Республике"</t>
  </si>
  <si>
    <t xml:space="preserve">https://app-prod.xn--80apaohbc3aw9e.xn--p1ai/storage/monitoring_file_uploads/monitoring_1/field_18/Ki210UzlZMtlia4dQujvWrPIMiG4VIlAqbjITzT1.rtf
</t>
  </si>
  <si>
    <t>Постановление Кабинета Министров Чувашской Республики от 22 февраля 2017 г. №71 "О реализации на территории Чувашской Республики инициативных проектов"</t>
  </si>
  <si>
    <t xml:space="preserve">https://app-prod.xn--80apaohbc3aw9e.xn--p1ai/storage/monitoring_file_uploads/monitoring_1/field_22/MDEvJYPgiLDYeR2J0sLoQKCQZa0nbsJJeN5Vp5P5.rtf
</t>
  </si>
  <si>
    <t>Министерство сельского хозяйства Чувашской Республики;  Министерство строительства, архитектуры и жилищно-коммунального хозяйства Чувашской Республики</t>
  </si>
  <si>
    <t>Министерство сельского хозяйства Чувашской Республики/ распорядитель бюджетных средств на проекты ИБ, инициативные проекты на территории муниципальных округов Чувашской Республики;
Министерство строительства, архитектуры и жилищно-коммунального хозяйства Чувашской Республики/ распорядитель бюджетных средств на проекты ИБ, инициативные проекты на территории городских округов Чувашской Республики</t>
  </si>
  <si>
    <t>Администрации муниципальных округов Чувашской Республики, администрации городских округов Чувашской Республики</t>
  </si>
  <si>
    <t>3.25</t>
  </si>
  <si>
    <t>места для купания</t>
  </si>
  <si>
    <t>При расчете данного показателя учитывается численность прямых благополучателей, которые регулярно будут пользоваться результатами реализованного проекта (например, в случае ремонта улицы благополучатели - это жители этой и прилегающих к ней улиц,       которые регулярно ходят или ездят по отремонтированной улице). Расчет благополучателей по проекту инициативного бюджетирования администрациями муниципальных образований  осуществляется на основании статистических данных о численности жителей того населенного пункта, в котором планируется реализовать проект.</t>
  </si>
  <si>
    <t>60.75</t>
  </si>
  <si>
    <t>https://21.rosstat.gov.ru/storage/mediabank/%D0%A7%D0%B8%D1%81%D0%BB%D0%B5%D0%BD%D0%BD%D0%BE%D1%81%D1%82%D1%8C_01.01.2024.xlsx</t>
  </si>
  <si>
    <t>Проводился сбор подписей населения, протокол проведения опроса</t>
  </si>
  <si>
    <t>Протоколы собраний участников очных встреч, листы регистрации</t>
  </si>
  <si>
    <t>https://pos.gosuslugi.ru/</t>
  </si>
  <si>
    <t>1 этап. В целях реализации  инициативных проектов с участием граждан проводятся предварительные собрания и встречи, где обсуждаются проблемы и возможности реализации проекта. Результаты предварительных собраний фиксируются в протоколах собраний и встреч.                                                                                                                                                                                                                                                                  2 этап. На заключительном собрании граждан населенного пункта с учетом актуальности реализуемого проекта определяются параметры проекта и на основании очного голосования граждан принимается решение о реализации проекта на территории населенного пункта, составляется протокол заключительного собрания жителей.</t>
  </si>
  <si>
    <t>3 этап. Органы местного самоуправления на основании протокола заключительного собрания жителей представляют комплект документов к участию в конкурсном отборе проектов на конкурсную комиссию по проведению конкурсного отбора инициативных проектов, на территории городских и муниципальных округов (далее - конкурсная комиссия), состав которой утверждается распоряжением Кабинета Министров Чувашской Республики. 4 этап. В состав конкурсной комиссии включаются представители исполнительных органов Чувашской Республики, а также по согласованию депутаты Государственного Совета Чувашской Республики, члены Общественной палаты Чувашской Республики, представители иных общественных организаций Чувашской Республики. Для участия в заседаниях конкурсной комиссии могут приглашаться независимые эксперты. Члены конкурсной комиссии рассматривают заявки на участие в конкурсном отборе и осуществляют оценку проектов исходя из заданных критериев отбора (степень участия населения, юридических лиц и индивидуальных предпринимателей в определении и решении проблемы; социально-экономическая эффективность проекта; софинансирование проекта за счет средств местного бюджета, внебюджетных источников), а также  принимают участие в формировании рейтинга проектов по балльной шкале оценки, определяют перечень проектов, подлежащих финансированию из республиканского бюджета Чувашской Республики. Процедура проведения конкурсного отбора проектов регламентирована порядком проведения конкурсного отбора и исключает субъективный подход к принятию решений конкурсной комиссией. Решение конкурсной комиссии по итогам рассмотрения проектов принимается открытым голосованием простым большинством голосов.  По результатам заседания конкурсной комиссии в трехдневный срок составляется протокол, который подписывается всеми присутствовавшими на заседании членами конкурсной комиссии. Протокол заседания конкурсной комиссии является основанием для разработки проекта решения Кабинета Министров Чувашской Республики о распределении субсидий. Информационное сообщение о результатах конкурсного отбора на основании протокола заседания конкурсной комиссии размещается на официальном сайте организатора конкурсного отбора (исполнительный орган Чувашской Республики) на Портале исполнительных органов Чувашской Республики в информационно-телекоммуникационной сети "Интернет" не позднее следующего рабочего дня после подписания протокола конкурсной комиссии.</t>
  </si>
  <si>
    <t>https://online.cap.ru/initiative-projects</t>
  </si>
  <si>
    <t>В Чувашской Республике в целях оптимизации сбора заявок для участия в конкурсном отборе инициативных проектов для реализации на территории муниципальных и городских округов Чувашской Республики модернизирована информационная система «Чувашия Онлайн» (далее – ИС «Чувашия Онлайн»). С использованием данного модуля:
– организован процесс приема заявок на участие в конкурсном отборе инициативных проектов от муниципальных округов и городских округов Чувашской Республики в электронной форме на портале  «Чувашия Онлайн»  с приложением всех необходимых документов.;
– предусмотрена возможность публикации карточек инициативных проектов, одобренных в ходе конкурсного отбора инициативных проектов;
- осуществляется последующий контроль за реализацией отобранных проектов;
– предусмотрена возможность приема инициативных платежей граждан, индивидуальных предпринимателей, юридических лиц, ТСЖ, ТОС в электронной форме с использованием «QR-кода».
Кроме того, в 2024 году голосование по проектам реализуемым в 2025 году, осуществлялось с использованием ФГИС «Единый портал государственных и муниципальных услуг (функций)» на платформе обратной связи https://pos.gosuslugi.ru.</t>
  </si>
  <si>
    <t>https://minstroy.cap.ru/action/activity/zhilischno-kommunaljnoe-hozyajstvo/iniciativnoe-byudzhetirovanie</t>
  </si>
  <si>
    <t xml:space="preserve">Ссылка: https://online.cap.ru/initiative-projects
Название ресурса: Инициативные проекты
</t>
  </si>
  <si>
    <t>Информация о проектах  инициативного бюджетирования размещается на официальных сайтах в сети интернет органами местного самоуправления, публикуются фотографии в формате "до" и "после". Также реализованные проекты освещаются  национальной телерадиокомпаниией Чувашии и  средствами массовой информации. Информация о проектах инициативного бюджетирования публикуется (освещается) на официальном сайте Минстроя  Чувашии и Минсельхоза Чувашии, социальных сетях, телеграм каналах.           
Спецпроекты на телевидении:
Программа «Комфортная среда». Выпуск от 13.09.2024 на телеканале «Россия24. Чебоксары»
https://chgtrk.ru/programmy/rossiya-24/komfortnaya-sreda/komfortnaya-sreda-vypusk-ot-13092024
Программа «Финтеллект» Выпуск от 25.10.2024 на телеканале Национальное Телевидение Чувашии
https://www.ntrk21.ru/videos/финтеллект-инициативное-бюджетиров/
Официальные сайты региона:
https://www.cap.ru/news/2024/02/28/v-2024-godu-v-gorodah-chuvashii-budet-realizovano
https://minstroy.cap.ru/news/2024/02/28/v-2024-godu-v-gorodah-chuvashii-budet-realizovano
https://nowch.cap.ru/news/2024/03/01/v-2024-godu-v-gorodah-chuvashii-budet-realizovano-
https://minstroy.cap.ru/news/2024/12/24/startoval-priem-zayavok-n
https://gcheb.cap.ru/news/2025/03/06/iniciativnoe-byudzhetirov
https://www.cap.ru/news/2025/03/05/v-2025-godu-v-gorodah-chu
https://agro.cap.ru/news/2024/01/11/programmu-iniciativnogo-byudzhetirovaniya-v-2023-g
https://agro.cap.ru/news/2024/01/19/okruga-chuvashii-pristupayut-k-vipolneniyu-iniciat
https://agro.cap.ru/news/2024/01/22/priyom-zayavok-na-iniciativnoe-byudzhetirovanie-v
https://agro.cap.ru/news/2024/01/22/priyom-zayavok-na-iniciativnoe-byudzhetirovanie-v
https://agro.cap.ru/news/2024/02/07/iniciativnie-proekti-i-podderzhka-kartofelevodov-s
https://agro.cap.ru/news/2024/03/14/po-programme-iniciativnogo-byudzhetirovaniya-v-chu
https://agro.cap.ru/news/2024/03/19/sergej-artamonov-boljshe-40-iniciativnih-proektov-
https://agro.cap.ru/news/2024/03/22/peshehodnij-most-na-sele-otremontirovali-v-chuvash
https://agro.cap.ru/news/2024/05/06/dorogu-na-sele-v-batirevskom-okruge-otremontiroval
https://agro.cap.ru/news/2024/05/08/iniciativnij-proekt-v-kanashskom-okruge-zavershil
https://agro.cap.ru/news/2024/05/13/gruntovuyu-dorogu-otremontirovali-v-kanashskom-okr
https://agro.cap.ru/news/2024/05/24/po-iniciativnim-proektam-v-chuvashii-otremontirova
https://agro.cap.ru/news/2024/05/29/po-proektam-iniciativnogo-byudzhetirovaniya-v-syol
https://agro.cap.ru/news/2024/06/05/iniciativnij-proekt-na-sele-otremontirovana-grunt
https://agro.cap.ru/news/2024/06/06/rossijskoe-selo-zhiteli-chuvashii-na-gosuslugah-s
https://agro.cap.ru/news/2024/06/10/gruntovuyu-dorogu-v-derevne-shemurshinskogo-okruga
https://agro.cap.ru/news/2024/06/20/po-iniciativnomu-proektu-obustroili-sportivnuyu-pl
https://agro.cap.ru/news/2024/06/25/artezianskuyu-skvazhinu-proburili-v-chuvashskoj-de
https://agro.cap.ru/news/2024/07/09/esche-odna-doroga-v-batirevskom-okruge-realizoval
https://agro.cap.ru/news/2024/07/18/v-civiljskom-mo-realizovali-inicitivnij-proekt-na
https://agro.cap.ru/news/2024/07/30/zayavki-na-realizaciyu-in
https://agro.cap.ru/news/2024/08/09/po-iniciativnim-proektam
https://agro.cap.ru/news/2024/08/14/novij-vodoprovod-poyavits
https://agro.cap.ru/news/2024/09/20/v-cheboksarskom-mo-realiz
https://agro.cap.ru/news/2024/09/22/begovuyu-dorozhku-iz-rezi
https://agro.cap.ru/news/2024/10/21/zayavki-na-podderzhku-ini
https://agro.cap.ru/news/2024/10/23/iniciativnij-proekt-v-d
https://agro.cap.ru/news/2024/10/29/sergej-artamonov-rasskazh
https://agro.cap.ru/news/2024/11/01/v-civiljskom-okruge-chuva
https://agro.cap.ru/news/2024/11/13/v-chuvashii-startoval-kon
https://agro.cap.ru/news/2024/11/15/realizaciyu-iniciativnih
https://agro.cap.ru/news/2024/11/20/svishe-6-tisyach-proektov
https://agro.cap.ru/news/2024/11/26/v-chuvashii-zavershili-re
https://agro.cap.ru/news/2024/12/18/v-2025-godu-na-sele-v-chu
https://agro.cap.ru/news/2024/12/23/dva-seljskih-kluba-otkril
https://agro.cap.ru/news/2024/12/24/glava-chuvashii-podderzha
Публикации в СМИ:
https://pravdapfo.ru/news/na-realizacziyu-inicziativ-zhitelej-chuvashii-vydelili-okolo-26-mln-rublej/
https://www.ntrk21.ru/news/в-городах-чувашии-реализуют-22-инициати/
https://runews24.ru/cheboksary/25/12/2024/chuvashiya-nachala-priem-inicziativ-na-budushhij-god
http://чувашинформ.рф/archives/68118
https://cheb.mk.ru/social/2024/12/18/v-cheboksarakh-startoval-priem-zayavok-na-konkurs-iniciativnykh-proektov.html
https://moygorod.online/society/society_59626.html
https://nta-pfo.ru/news/jkh/2025/news_709729/#:~:text=Чебоксары.,%2C%20Алатыре%2C%20Шумерле%20и%20Канаше.
http://чувашинформ.рф/archives/70792
https://www.grani21.ru/news/48-novyh-proektov-preobrazyat-goroda-respubliki-v-2025-godu
https://kanash-info.ru/news/iniciativnye-proekty-2025-god-novocheboksarsk.html
https://tavanen.ru/в-2025-году-города-чувашии-ожидает-масшта/
https://cheb.mk.ru/social/2024/12/18/goroda-chuvashii-smogut-realizovat-vdvoe-bolshe-iniciativnykh-proektov.html
https://www.cheboksary.ru/chuv/141960_v_2025_godu_v_gorodah_chuvashii_realizujut_48_initsiativnyh_proektov.htm
Публикации в социальных сетях:
https://t.me/minstroy21/1765
https://t.me/oanikolaev/5115
https://vk.com/video-216452215_456241132
https://vk.com/wall-145981906_2103
https://vk.com/wall-2411559_75359
https://t.me/minstroy21/2799
https://t.me/government_chuvashii/642
https://t.me/zagranju_21/19931
https://t.me/ibresigazeta/39310
https://t.me/hyparchuvashia/38826
https://t.me/gkanash/6017
https://t.me/galatr1552/14239
https://t.me/chuvinform/12205
https://t.me/minstroy21/2976
https://vk.com/wall-214348304_4976
https://vk.com/wall-48202770_86223
https://vk.com/wall-198531436_10056
https://vk.com/wall-145981906_2895</t>
  </si>
  <si>
    <t xml:space="preserve">https://app-prod.xn--80apaohbc3aw9e.xn--p1ai/storage/monitoring_file_uploads/monitoring_1/field_238/OKvOMrt0H3r0SIWOTEPDnsbSJ79bE5VWfiBKlOzP.docx
https://app-prod.xn--80apaohbc3aw9e.xn--p1ai/storage/monitoring_file_uploads/monitoring_1/field_238/rCGrWp4GWRQkhYNU78nw8UExSAQskFQIl9IgtzJ1.docx
</t>
  </si>
  <si>
    <t>1. Сотрудниками Министерства финансов Чувашской Республики с участием представителей финансовых органов муниципальных и городских округов ежеквартально проводятся Коллегии Министерства финансов Чувашской Республики, где в том числе обсуждаются вопросы финансирования  инициативных проектов. Количество участников -  52 ед. 
2. Сотрудниками Минстроя Чувашии и Минсельхоза Чувашии ежеквартально проводятся совещания в режиме видеоконференцсвязи по актуальным вопросам реализации инициативных проектов. Количество участников - 220 ед.
3. В 2024 году ответственные сотрудники Минфина Чувашии, Минстроя Чувашии и Минсельхоза Чувашии принимают участие в вебинарах, организованные Научно-исследовательским финансовым институтом Министерства финансов Российской Федерации (НИФИ Минфина России)  в рамках проекта «Развитие инициативного бюджетирования в субъектах Российской Федерации". Количество участников - 10 ед.
4. Информационная, методическая и методологическая поддержка органов местного самоуправления по вовлечению населения в решение вопросов местного значения Минсельхозом Чувашии ведется на постоянной основе через участие в организованных местных сообществах.                                                                                                                                                                                    Возможность решения проблем, возникающих на сельских территориях, обсуждаются на мероприятиях, где задействовано большое количество населения. 
В 2024 году вопросы решение которых возможно в рамках инициативных проектов рассмотрены в следующих мероприятиях:
Презентация лучших сельскохозяйственных предприятий Чувашской Республики Клуб «Агро-100»;
 «Ягодный фестиваль Чувашии»;
«День Поля – 2024»;
Отборочные этапы в рамках Чувашского республиканского физкультурного спортивного общества «Урожай» во всех муниципальных округах Чувашской Республики;
Отборочные этапы в рамках Всероссийского марафона «Земля спорта» во всех муниципальных округах Чувашской Республики;
Межрегиональная отраслевая выставка «Картофель – 2024»;
Всероссийский фестиваль «Зеленое золото России – 2024»;
Агроволонтерский слет «Лучшие на селе»;
Региональный конкурс «Счастливое сельское детство»;
«Слет фермеров 2024».</t>
  </si>
  <si>
    <t>консультант, Министерство финансов Чувашской Республики</t>
  </si>
  <si>
    <t xml:space="preserve">+7 (905) 347-00-07
+7 (835) 256-52-00
</t>
  </si>
  <si>
    <t xml:space="preserve">finance4606@cap.ru
</t>
  </si>
  <si>
    <t xml:space="preserve">https://app-prod.xn--80apaohbc3aw9e.xn--p1ai/storage/monitoring_file_uploads/monitoring_1/field_252/Beh3Cpz5MHkc17q4EaLJxqV5f3iMJJafYkobQ4IF.xlsx
</t>
  </si>
  <si>
    <t>Грант государственным образовательным организациям, реализующим программы среднего и высшего профессионального образования, на реализацию проектов студенческих инициатив</t>
  </si>
  <si>
    <t>Студенческие инициативы</t>
  </si>
  <si>
    <t>Постановление Правительства Тверской области от 9 февраля 2024 г. N 41-пп "О государственной программе Тверской области "Развитие образования Тверской области" направление:«Развитие среднего профессионального и дополнительного профессионального образования» Региональный проект «Содействие развитию среднего профессионального и дополнительного профессионального образования», реализуемый в рамках собственных мероприятий (результатов) государственной программы Тверской области мероприятие: Мероприятие 1.01  «Предоставление грантов государственным образовательным организациям, реализующим образовательные программы среднего профессионального образования и  образовательные программы высшего образования, на реализацию проектов студенческих инициатив»</t>
  </si>
  <si>
    <t>Постановление Правительства Тверской области от 10.01.2023 г. № 1-пп "О государственной программе Тверской области "Развитие образования Тверской области" на 2023 - 2030 годы"</t>
  </si>
  <si>
    <t>Постановление Правительства Тверской области от 22.02.2023 № 65-пп «Об  утверждении  Порядка  предоставления  грантов  государственным образовательным  организациям,  реализующим  программы  среднего и высшего профессионального образования, на реализацию проектов студенческих инициатив"</t>
  </si>
  <si>
    <t>Министерство образования Тверской области</t>
  </si>
  <si>
    <t>Гранты предоставляются государственным образовательным организациям среднего профессионального и высшего образования, расположенным на территории Тверской области</t>
  </si>
  <si>
    <t>5.91</t>
  </si>
  <si>
    <t>Создание студенческих мастерских (3 проекта), Техническое оснащение студенческих творческих коллективов (1 проект)</t>
  </si>
  <si>
    <t>Количество обучающихся образовательных организаций, получивших грант</t>
  </si>
  <si>
    <t>Проведение внутреннего отбора в  государственных образовательных организациях, реализующие программы среднего и высшего профессионального образования</t>
  </si>
  <si>
    <t>заявка</t>
  </si>
  <si>
    <t>Прямой подсчет голосов</t>
  </si>
  <si>
    <t>Протокол. Конкурсный отбор осуществляется конкурсной комиссией по проведению конкурсного отбора по предоставлению грантов в форме субсидии государственным образовательным организациям, реализующим программы среднего и высшего профессионального образования, на реализацию проектов студенческих инициатив, образованной при Министерстве, осуществляющей свою деятельность в соответствии с Положением конкурсной комиссии по проведению конкурсного отбора по предоставлению грантов в форме субсидии государственным образовательным организациям, реализующим программы среднего и высшего профессионального образования, на реализацию проектов студенческих инициатив, утверждаемым приказом Министерства.</t>
  </si>
  <si>
    <t>нет, участники проекта: государственные образовательные организации, реализующие программы среднего и высшего профессионального образования</t>
  </si>
  <si>
    <t xml:space="preserve">Ссылка: https://vk.com/minobr_tverreg
Название ресурса: Вконтакте
</t>
  </si>
  <si>
    <t>Бушуева Виктория Сергеевна</t>
  </si>
  <si>
    <t>главный специалист-эксперт отдела профессионального образования Министерства образования Тверской области</t>
  </si>
  <si>
    <t xml:space="preserve">+7 (482) 234-41-17
</t>
  </si>
  <si>
    <t xml:space="preserve">bushuevavs@tverreg.ru
</t>
  </si>
  <si>
    <t>Комфортная среда</t>
  </si>
  <si>
    <t xml:space="preserve">https://app-prod.xn--80apaohbc3aw9e.xn--p1ai/storage/monitoring_file_uploads/monitoring_1/field_12/5SlEb7rBBTEpqoXZlQJBFK9jSRizxY4bvGgvsVjH.zip
</t>
  </si>
  <si>
    <t xml:space="preserve">https://app-prod.xn--80apaohbc3aw9e.xn--p1ai/storage/monitoring_file_uploads/monitoring_1/field_14/RddGqHrckkpInOweWLfe1tsjEDg3ryfSuES9Oyob.pdf
</t>
  </si>
  <si>
    <t>1.79</t>
  </si>
  <si>
    <t>количество жителей муниципальных образований в которых реализовывались проекты</t>
  </si>
  <si>
    <t xml:space="preserve">https://app-prod.xn--80apaohbc3aw9e.xn--p1ai/storage/monitoring_file_uploads/monitoring_1/field_159/q2hMUPVQoqh0jhTzyzZ8MP7whOJeMkzxiQWRPuZy.zip
</t>
  </si>
  <si>
    <t>58.96</t>
  </si>
  <si>
    <t>начальник отдела финансов отраслей экономики Департамента финансов Курганской области</t>
  </si>
  <si>
    <t>Саратовская область</t>
  </si>
  <si>
    <t>Реализация инициативных проектов с использованием средств областного бюджета</t>
  </si>
  <si>
    <t>Проект по поддержке местных инициатив (ППМИ), #ИнициативеБыть</t>
  </si>
  <si>
    <t>Государственная программа Саратовской области «Развитие государственного и муниципального управления» подпрограмма «Управление региональными финансами Саратовской области» региональный проект "Развитие инициативного бюджетирования в Саратовской области"</t>
  </si>
  <si>
    <t xml:space="preserve">https://app-prod.xn--80apaohbc3aw9e.xn--p1ai/storage/monitoring_file_uploads/monitoring_1/field_12/ZRMkgAFWNtH4KYCedX9PjFVyWlqcuZbX8sGaKJir.docx
</t>
  </si>
  <si>
    <t>Постановление Правительства Саратовской области от 17 июля 2017 года № 361-П "О внесении изменений в государственную программу Саратовской области "Развитие государственного и муниципального управления до 2020 года"</t>
  </si>
  <si>
    <t xml:space="preserve">https://app-prod.xn--80apaohbc3aw9e.xn--p1ai/storage/monitoring_file_uploads/monitoring_1/field_14/CulaLI67R8DBfgeVBK0J7A5RBmRzluLjBebL1EdE.docx
</t>
  </si>
  <si>
    <t>Постановление Правительства Саратовской области от 17 июля 2017 года № 362-П "О реализации на территории Саратовской области инициативных проектов с использованием средств областного бюджета"</t>
  </si>
  <si>
    <t xml:space="preserve">https://app-prod.xn--80apaohbc3aw9e.xn--p1ai/storage/monitoring_file_uploads/monitoring_1/field_22/WUTyLagYFZ06cLb3zaSMVLidwTvLBnRNxTe9i1YE.docx
</t>
  </si>
  <si>
    <t>Министерство финансов Саратовской области, министерство по делам территориальных образований Саратовской области</t>
  </si>
  <si>
    <t>Министерство финансов Саратовской области</t>
  </si>
  <si>
    <t>городские округа, городские и сельские поселения области</t>
  </si>
  <si>
    <t>Данный показатель используется как критерий при проведении балльной оценки заявок, поданных для участия в конкурсе. В целях оценки учитывается имущественное и (или) трудовое участие заинтересованных лиц в реализации проекта. Включает в себя неоплачиваемые работы, материалы, предоставление техники и оборудования. Подтверждается на этапе подачи заявок представлением локальных сметных расчетов, коммерческих предложений, прайслистов и т.п. После завершения реализации проекта представляются акты выполненных работ, акты приемки материалов подписанные главой муниципального образования и инициативной группой жителей.</t>
  </si>
  <si>
    <t xml:space="preserve">https://app-prod.xn--80apaohbc3aw9e.xn--p1ai/storage/monitoring_file_uploads/monitoring_1/field_57/gINwYgumItpqbFYG0YnFbyOONVm8TWGjLuW3nnKQ.png
</t>
  </si>
  <si>
    <t>441.6</t>
  </si>
  <si>
    <t>Подсчет благополучателей осуществляется органами местного самоуправления муниципальных образований, на территории которых реализовывались проекты. Численность благополучателей указывается в конкурсной заявке и используется при балльной оценки конкурсных заявок. В зависимости от типологии проекта в число благополучателей могут быть включены как жители части территории одного населенного пункта, входящего в состав поселения, так и жители всего поселения.</t>
  </si>
  <si>
    <t>18.51</t>
  </si>
  <si>
    <t>https://64.rosstat.gov.ru/storage/mediabank/Chisln_%20МО_01_01_24.xlsx</t>
  </si>
  <si>
    <t>2385.163</t>
  </si>
  <si>
    <t>представлены протоколы работы счетных комиссий, фотографии, скан копии анкет, подписных листов</t>
  </si>
  <si>
    <t>протоколы собраний граждан (с приложением списка граждан, присутствовавших на собрании, подписи граждан), фотографии собраний</t>
  </si>
  <si>
    <t>в 5 муниципальных образованиях первоначальное обсуждение и формирование проектных идей проходило на собраниях ТОС, в качестве фиксации участия представлены копии протоколов заседаний с подписями присутствовавших и фотографии</t>
  </si>
  <si>
    <t>протоколы собрания граждан (с приложением списка граждан, присутствовавших на собрании, с личными подписями), фотографии собрания</t>
  </si>
  <si>
    <t>протокол заседания конкурсной комиссии по проведению конкурсного отбора инициативных проектов для предоставления из областного бюджета субсидии на их реализацию</t>
  </si>
  <si>
    <t>https://minfin.saratov.gov.ru/budget/proekty/proekt-po-podderzhke-mestnykh-initsiativ-v-saratovskoj-oblasti/o-proekte</t>
  </si>
  <si>
    <t>https://minfin.saratov.gov.ru/images/article_images/20210201/20210201-informatsionnoe-soobshchenie-o-provedenii-konkursnogo-otbora-munitsipalnykh-obrazovanij-saratovskoj-oblasti.jpg</t>
  </si>
  <si>
    <t xml:space="preserve">https://app-prod.xn--80apaohbc3aw9e.xn--p1ai/storage/monitoring_file_uploads/monitoring_1/field_236/NgnBZXNtKN9nKLVbwqoL20bSfQREmMU1Rmd3cPfL.jpg
</t>
  </si>
  <si>
    <t>Информационное освещение программы поддержки местных инициатив на территории области осуществлялось с помощью размещения информационных и новостных материалов: на официальном сайте Правительства Саратовской области, портале Открытый бюджет Саратовской области.
https://minfin.saratov.gov.ru/press-tsentr/novosti/2627-prodolzhayutsya-vyezdnye-meropriyatiya-po-molodezhnym-initsiativam 
https://minfin.saratov.gov.ru/press-tsentr/novosti/2686-20241102-podvedeny-itogi-po-vyezdnym-meropriyatiyam-dlya-molodezhi
https://minfin.saratov.gov.ru/press-tsentr/novosti/2744-v-saratovskoj-oblasti-otmetili-yubilej-initsiativnogo-byudzhetirovaniya 
https://minfin.saratov.gov.ru/press-tsentr/novosti/2764-munitsipalnye-obrazovaniya-oblasti-podelilis-opytom-realizatsii-proektov-initsiativnogo-byudzhetirovaniya
https://saratov.gov.ru/news/zavershilsya_vosmoy_god_realizatsii_programmy_po_podderzhke_mestnykh_initsiativ_v_saratovskoy_oblast/?sphrase_id=938875
https://t.me/mininform64/66986</t>
  </si>
  <si>
    <t>цикл обучающих семинаров по вопросам инициативного бюджетирования, Всероссийская научно-практическая конференция «10 лет инициативного бюджетирования в России: опыт Саратовской области», Форум лучших практик инициативного бюджетирования муниципальных образований Саратовской области; однократно; представители администраций городских и сельских поселений, городских округов, участвующих в разработке и реализации проектов; представители инициативных групп, учащиеся общеобразовательных организаций, организаций среднего профессионального образования и молодые специалисты</t>
  </si>
  <si>
    <t>Зайцев Дмитрий Сергеевич</t>
  </si>
  <si>
    <t>референт отдела методологии и организации бюджетного процесса аналитического управления министерства финансов Саратовской области</t>
  </si>
  <si>
    <t xml:space="preserve">+7 (845) 227-40-44
</t>
  </si>
  <si>
    <t xml:space="preserve">zaytsevds@saratov.gov.ru
</t>
  </si>
  <si>
    <t xml:space="preserve">https://app-prod.xn--80apaohbc3aw9e.xn--p1ai/storage/monitoring_file_uploads/monitoring_1/field_252/0WmFTPSqBQHVFbk6OSeZBNi6fjQXuoImjw36EuYK.xlsx
</t>
  </si>
  <si>
    <t>Манджиев Эрдем Шорваевич</t>
  </si>
  <si>
    <t>Республика Калмыкия</t>
  </si>
  <si>
    <t>Субсидии на реализацию социально значимых проектов развития территорий муниципальных образований, основанных на местных инициативах</t>
  </si>
  <si>
    <t>Практика инициативного бюджетирования</t>
  </si>
  <si>
    <t>Государственная программа Республики Калмыкия "Управление государственными финансами Республики Калмыкия", Региональный проект "Развитие практики инициативного бюджетирования в Республике Калмыкия"</t>
  </si>
  <si>
    <t xml:space="preserve">https://app-prod.xn--80apaohbc3aw9e.xn--p1ai/storage/monitoring_file_uploads/monitoring_1/field_12/BkYDhBbdwZgJzP6I4zmlEnomJw0VeLwVJuc5giv1.rtf
</t>
  </si>
  <si>
    <t>Постановление Правительства Республики Калмыкия от 1 апреля 2019 г. N 95 "О внесении изменений в государственную программу Республики Калмыкия "Управление государственными финансами Республики Калмыкия", утвержденную постановлением Правительства Республики Калмыкия от 15 октября 2018 г. N 316, и признании утратившим силу постановления Правительства Республики Калмыкия от 31 августа 2018 г. N 261"</t>
  </si>
  <si>
    <t xml:space="preserve">https://app-prod.xn--80apaohbc3aw9e.xn--p1ai/storage/monitoring_file_uploads/monitoring_1/field_14/bvon5z3VThWqP5av2D88Rcl2wq8CfvFocFX2SZ5j.rtf
</t>
  </si>
  <si>
    <t>приказ Министерства финансов Республики Калмыкия от 23.08.2022 г. № 10/101м «О реализации Порядка предоставления субсидий из республиканского бюджета бюджетам муниципальных образований Республики Калмыкия на реализацию социально-значимых проектов развития территорий муниципальных образований, основанных на местных инициативах, являющегося приложением к государственной программе Республики Калмыкия «Управление государственными финансами Республики Калмыкия», утвержденной постановлением Правительства Республики Калмыкия от 15 октября 2018 г. № 316»</t>
  </si>
  <si>
    <t xml:space="preserve">https://app-prod.xn--80apaohbc3aw9e.xn--p1ai/storage/monitoring_file_uploads/monitoring_1/field_22/s77tZcvdRNdromjtkNA5j7SQF6yN2A4PAvf0yodE.docx
</t>
  </si>
  <si>
    <t>Министерство финансов Республики Калмыкия</t>
  </si>
  <si>
    <t>Бюджеты муниципальных образований Республики Калмыкия</t>
  </si>
  <si>
    <t>Безвозмездное оказание услуг (транспортировка материалов, безвозмездное приобретение материалов, предоставление техники и прочее)</t>
  </si>
  <si>
    <t xml:space="preserve">https://app-prod.xn--80apaohbc3aw9e.xn--p1ai/storage/monitoring_file_uploads/monitoring_1/field_57/VWPNeMdjqbBCK7cg7r5H5MDyaG9NsYtIhJ3k18dW.rtf
</t>
  </si>
  <si>
    <t>Степень восприятия жителями муниципального образования значимости реализации проектов посредством участия жителей муниципального образования в процессе рассмотрения (исходя из количества жителей муниципального образования, присутствовавших на общем собрании, согласно протоколу общего собрания к общему числу жителей муниципального образования)</t>
  </si>
  <si>
    <t xml:space="preserve">https://app-prod.xn--80apaohbc3aw9e.xn--p1ai/storage/monitoring_file_uploads/monitoring_1/field_159/q4ltujZxje7Wp9EyQiwSI5McXeAtrA0zpN8NnWMm.rtf
</t>
  </si>
  <si>
    <t>28.57</t>
  </si>
  <si>
    <t>https://30.rosstat.gov.ru/folder/35673</t>
  </si>
  <si>
    <t>Протоколы собрания граждан</t>
  </si>
  <si>
    <t>http://minfin.kalmregion.ru/deyatelnost/initsiativnoe-byudzhetirovanie/</t>
  </si>
  <si>
    <t xml:space="preserve">Ссылка: http://vk.com/minfinrk_08
Название ресурса: Официальная страница Министерства финансов Республики Калмыкия ВКонтакте
</t>
  </si>
  <si>
    <t>Размещение информации о проведенной (планируемой) работе на официальном сайте Министерства финансов Республики Калмыкия, на официальной странице в социальной сети ВКонтакте (https://vk.com/wall-146384522_4881)</t>
  </si>
  <si>
    <t>начальник отдела межбюджетных отношений Управления администрирования доходов и межбюджетных отношений Министерства финансов Республики Калмыкия</t>
  </si>
  <si>
    <t xml:space="preserve">+7 (847) 223-54-69
</t>
  </si>
  <si>
    <t xml:space="preserve">mbo@minfinrk.ru
</t>
  </si>
  <si>
    <t xml:space="preserve">https://app-prod.xn--80apaohbc3aw9e.xn--p1ai/storage/monitoring_file_uploads/monitoring_1/field_252/yjnOqNWZVwTcN8jTxJEz7cmD5Qiny2ur2epfvOgf.xlsx
</t>
  </si>
  <si>
    <t>Петрова Инна Викторовна</t>
  </si>
  <si>
    <t>Ханты-Мансийский автономный округ</t>
  </si>
  <si>
    <t>Региональный конкурс инициативных проектов</t>
  </si>
  <si>
    <t>Постановлением Правительства Ханты-Мансийского автономного округа – Югры от 10.11.2023 № 546-п «О государственной программе Ханты-Мансийского автономного округа – Югры «Развитие гражданского общества»</t>
  </si>
  <si>
    <t xml:space="preserve">https://app-prod.xn--80apaohbc3aw9e.xn--p1ai/storage/monitoring_file_uploads/monitoring_1/field_12/QpEfzXm5TkJG3tMM78oDhMrUoKfc9HKQwXFkKYrK.pdf
</t>
  </si>
  <si>
    <t>Постановление Правительства Ханты-Мансийского АО - Югры от 5 октября 2018 г. N 355-п "О государственной программе Ханты-Мансийского автономного округа - Югры "Развитие гражданского общества"</t>
  </si>
  <si>
    <t xml:space="preserve">https://app-prod.xn--80apaohbc3aw9e.xn--p1ai/storage/monitoring_file_uploads/monitoring_1/field_14/ouMYBchi7tkDYfiLWiw284SovtMudYv86dMwiuFJ.rtf
</t>
  </si>
  <si>
    <t>Приказ Департамента общественных и внешних связей Ханты-Мансийского АО - Югры от 11 января 2021 г. N 1-нп "Об утверждении Положения о региональном конкурсе инициативных проектов"</t>
  </si>
  <si>
    <t xml:space="preserve">https://app-prod.xn--80apaohbc3aw9e.xn--p1ai/storage/monitoring_file_uploads/monitoring_1/field_22/ccqcyessdkr04u7iHrsM1ayMNP7euKIvEod3mRvc.docx
</t>
  </si>
  <si>
    <t>Департамент молодежной политики, гражданских инициатив и внешних связей Ханты-Мансийского автономного округа - Югры</t>
  </si>
  <si>
    <t>городские округа и муниципальные районы Ханты-Мансийского автономного округа - Югры</t>
  </si>
  <si>
    <t>3.41</t>
  </si>
  <si>
    <t>не привлекались</t>
  </si>
  <si>
    <t>Работы по уборке территорий, установка временных заборов, уборка и вывоз мусора, демонтаж старого оборудования, ремонтные работы, уборка помещений после ремонта, подготовка территории к строительным работам, участие в записи аудиогидов и дикторов; предоставление строительных материалов и техники, озеленение территории, погрузочно-разгрузочные работы, проведение мероприятий по благоустройству.
Финансовая оценка трудового участия определена в соответствии с расчётами и обоснованиями предполагаемой стоимости работ (услуг) на основе:
- оценки трудозатрат и минимального размера оплаты труда, установленного трудовым законодательством;
- документов, подтверждающих стоимость работ (услуг) (коммерческие предложения, прайс-листы).</t>
  </si>
  <si>
    <t>Проекты в сфере гражданско-патриотического воспитания детей и молодежи, проекты в сфере информационно-коммуникационных технологий</t>
  </si>
  <si>
    <t>Расчёт благополучателей осуществляется по непосредственным потребителям конечных результатов реализации инициативных проектов, с подтверждением их численности выдержками из официальной статистики, сведениями от органов власти, а также информацией полученной от образовательных учреждений, управляющих компаний и иных организаций, которые подтверждают количество благополучателей на выбранной территории реализации проекта.</t>
  </si>
  <si>
    <t>23.25</t>
  </si>
  <si>
    <t>https://72.rosstat.gov.ru/storage/mediabank/%D0%A7%D0%B8%D1%81%D0%BB%D0%B5%D0%BD%D0%BE%D1%81%D1%82%D1%8C%20%D0%BD%D0%B0%D1%81%D0%B5%D0%BB%D0%B5%D0%BD%D0%B8%D1%8F%20%D0%A5%D0%9C%D0%90%D0%9E%20%D0%BD%D0%B0%20%D0%BD%D0%B0%D1%87%D0%B0%D0%BB%D0%BE%202022-2024%20%D0%B3%D0%BE%D0%B4%D0%B0.xlsx?ysclid=m8vhaa0g46616140100</t>
  </si>
  <si>
    <t>Фонд "Центр гражданских и социальных инициатив Югры". Унитарная некоммерческая организация.</t>
  </si>
  <si>
    <t xml:space="preserve">https://app-prod.xn--80apaohbc3aw9e.xn--p1ai/storage/monitoring_file_uploads/monitoring_1/field_168/KtlWFgcjFEVhsyGn9U7PQzPVkp2kHzlyfe440KMc.pdf
</t>
  </si>
  <si>
    <t>Бюджет Ханты-Мансийского автономного округа - Югры</t>
  </si>
  <si>
    <t>Волонтеры проводят опросы населения, размещают информацию о голосовании в социальных сетях, привлекают жителей к голосованию за инициативные проекты, осуществляют субботники и облагораживание территории, информируют благополучателей о реализации проектов.</t>
  </si>
  <si>
    <t>https://isib.myopenugra.ru/compete/regional/view/?id=1324790</t>
  </si>
  <si>
    <t>Проведение муниципального конкурса гражданских инициатив (Белоярский район). Федеральный закон от 20.07.2020 №236-ФЗ "О внесении изменений в Федеральный закон "Об общих принципах организации местного самоуправления в Российской Федерации" (г. Нижневартовск)</t>
  </si>
  <si>
    <t>протокол (Белоярский район), подписные листы (г. Нижневартовск)</t>
  </si>
  <si>
    <t>авторизированный вход в личный кабинет на isib.myopenugra.ru</t>
  </si>
  <si>
    <t>https://isib.myopenugra.ru</t>
  </si>
  <si>
    <t>Весь цикл практики проходит в сервисе управления проектами инициативного бюджетирования автономного округа в государственной информационной системе автономного округа "Открытый регион - Югра" в информационно-телекоммуникационной сети "Интернет" по адресу: https://isib.myopenugra.ru</t>
  </si>
  <si>
    <t xml:space="preserve">Ссылка: https://vk.com/cib_86
Название ресурса: Страница Центра инициативного бюджетирования в ВК
Ссылка: https://vk.com/ugranko
Название ресурса: Страница Фонда гражданских инициатив Югры в ВК
Ссылка: https://www.ugoria.tv
Название ресурса: Государственная телевизионная и радиовещательная компания «Югория»
Ссылка: https://ugra-tv.ru
Название ресурса: Телерадиокомпанию Югра
</t>
  </si>
  <si>
    <t>https://isib.myopenugra.ru/about/брендбук_2024.pdf</t>
  </si>
  <si>
    <t xml:space="preserve">https://app-prod.xn--80apaohbc3aw9e.xn--p1ai/storage/monitoring_file_uploads/monitoring_1/field_236/Lm9HoFVMj6PMKji1gTm06BxGzZQi129ufhbNOBmi.png
</t>
  </si>
  <si>
    <t>Одной из важных задач центра инициативного бюджетирования является организация широкомасштабной информационной кампании. Для этого подключаются всевозможные ресурсы и источники подачи информации об инициативном бюджетировании на территории региона. Ведется работа с инициаторами проектов, благополучателями, лидерами общественного мнения в части размещения информации о практике инициативного бюджетирования на личных страницах в социальных сетях, различного рода интервью. Система работы выстроена таким образом, чтоб доступным и понятным языком для простого гражданина донести пользу механизма инициативного бюджетирования. В течении года принято участие в телепередачах и радиопрограммах ГТРК «Югория», телерадиокомпании «Югра». Сотрудничество с местной региональной телерадиокомпанией «Югра» позволяет создавать короткометражные видеоролики о механизме инициативного бюджетирования, это интервью с инициаторами проектов, съемка этапов реализации проектов. За 2024 год согласно медиалогии (система аналитики социальных сетей и СМИ) на территории региона количество информационных сообщений составило 2723.
Ежегодно проводится региональный конкурс «В инициативе будущее Югры» среди инициативных граждан, реализовавших проект инициативного бюджетирования. Конкурс направлен на привлечение граждан к участию в механизме инициативного бюджетирование, а также на поддержание и поощрение инициативного гражданина. (https://isib.myopenugra.ru/compete/regional/view/?id=1322775)
https://depos.admhmao.ru/grazhdanskoe-obshchestvo/initsiativnoe-byudzhetirovanie/regionalnyy-konkurs-initsiativnykh-proektov-2024/9646241/obyavlenie-o-provedenii-v-2024-godu-regionalnogo-k/
https://vk.com/wall-183805010_1081
https://sitv.ru/arhiv/news/natalya-komarova-prosit-yugorchan-predlozhit-svoi-inicziativy-po-razvitiyu-gorodov/?ysclid=m8ra88bhx7788039641
https://ugra.aif.ru/society/v_yugre_prohodit_regionalnyy_konkurs_iniciativnyh_proektov
https://rutube.ru/video/1d6eead4241c8601a029807a984d4367/?ysclid=m8raccbxgz327429851
https://ugra.mk.ru/social/2024/03/28/v-yugre-podveli-itogi-konkursa-iniciativnykh-proektov.html?ysclid=m8radeb037483764249
https://ugra-tv.ru/programs/profacadem/archive/segodnya-v-yugre-startovalo-onlayn-golosovanie-za-proekty-regionalnogo-konkursa-initsiativnykh-proek/?ysclid=m8rae2eb9t31440527</t>
  </si>
  <si>
    <t>В целях продвижения среди граждан механизма инициативного бюджетирования и предоставленной поддержки из регионального бюджета, разработан брендбук регионального конкурса. Брендбук представлен в одной стилистике и цветовой гамме. Предложены варианты использования в социальной сети, в информационных табличках с указанием размера финансирования, состава инициативной группы, а также QR-кодов для перехода на информационные системы инициативного бюджетирования. Проект Северная школа консультантов инициативного бюджетирования имеет свой фирменный стиль, который ежегодно совершенствуется. Оформление зала, раздаточного материала и сувенирной продукции осуществляется в единой стилистике. Ежегодно в рамках мероприятия производятся видео дневники по результатам, которых рождается видеоролик, и это уже тоже стало своего рода традицией. Ролик транслируется в конце второго дня при закрытии мероприятия и всегда находит много положительных отзывов от участников. https://севернаяшколаиб.рф/</t>
  </si>
  <si>
    <t>Семинары в муниципальных образованиях. Проект "Северная школа консультантов инициативного бюджетирования"</t>
  </si>
  <si>
    <t>начальник центра инициативного бюджетирования Фонда "Центр гражданских и социальных инициатив Югры"</t>
  </si>
  <si>
    <t xml:space="preserve">+7 (346) 735-11-30
</t>
  </si>
  <si>
    <t xml:space="preserve">Petrova@ugranko.ru
</t>
  </si>
  <si>
    <t>Конарева Ирина Евгеньевна</t>
  </si>
  <si>
    <t>начальник отдела по взаимодействию с референтными группами</t>
  </si>
  <si>
    <t xml:space="preserve">+7 (346) 736-01-50
</t>
  </si>
  <si>
    <t xml:space="preserve">KonarevaIE@admhmao.ru
</t>
  </si>
  <si>
    <t>Костромская область</t>
  </si>
  <si>
    <t>"О конкурсном отборе муниципальных образований Костромской области в целях реализации проектов развития, основанных на общественных инициативах"</t>
  </si>
  <si>
    <t>Общественные инициативы</t>
  </si>
  <si>
    <t>Государственная поддержка социально ориентированных некоммерческих организаций и содействие развитию местного самоуправления на территории Костромской области</t>
  </si>
  <si>
    <t xml:space="preserve">https://app-prod.xn--80apaohbc3aw9e.xn--p1ai/storage/monitoring_file_uploads/monitoring_1/field_12/JPt8YzCHR6f3ZzvPLGlaA7jsFuXEEBlcVBbcwm60.docx
</t>
  </si>
  <si>
    <t>Постановление администрации Костромской области от 31.07.2023 № 324-а "Об утверждении Государственной программы Костромской области "Государственная поддержка социально ориентированных некоммерческих организаций и содействие развитию местного самоуправления на территории Костромской области"</t>
  </si>
  <si>
    <t>Постановление губернатора Костромской области от 29 декабря 2017 г. № 275 «О конкурсном отборе муниципальных образований Костромской области в целях реализации проектов развития, основанных на общественных инициативах»</t>
  </si>
  <si>
    <t xml:space="preserve">https://app-prod.xn--80apaohbc3aw9e.xn--p1ai/storage/monitoring_file_uploads/monitoring_1/field_22/BtXOO6Z7d9mZ4OkS6iuZ92k2dWOuGQnV3s22BmZI.docx
</t>
  </si>
  <si>
    <t>Администрация Костромской области</t>
  </si>
  <si>
    <t>Предусмотрено трудовое участие, которое в свою очередь отмечено</t>
  </si>
  <si>
    <t xml:space="preserve">https://app-prod.xn--80apaohbc3aw9e.xn--p1ai/storage/monitoring_file_uploads/monitoring_1/field_57/eB0YeVruX3a3I3vpGDZSnIFKb1PP7NQmPje1EYys.docx
</t>
  </si>
  <si>
    <t>0.21</t>
  </si>
  <si>
    <t>183.164</t>
  </si>
  <si>
    <t>Количество благополучателей оценивается инициаторами проектов</t>
  </si>
  <si>
    <t>32.35</t>
  </si>
  <si>
    <t>https://44.rosstat.gov.ru/storage/mediabank/Численность%20населения%20КО%20на%201%20января%202024%20года.pdf</t>
  </si>
  <si>
    <t>566.266</t>
  </si>
  <si>
    <t>Возможность выдвижения проектных идей через систему ГИС ЖКХ</t>
  </si>
  <si>
    <t>Протокол собрания/схода граждан и листы регистрации</t>
  </si>
  <si>
    <t>Протокол заседания конкурсной комиссии на региональном уровне</t>
  </si>
  <si>
    <t>https://ipr.kostroma.gov.ru/realizatsiya-proektov-razvitiya-osnovannykh-na-obshchestvennykh-initsiativakh/konkursnyy-otbor.php</t>
  </si>
  <si>
    <t>Социальные сети , https://vk.com/wall-41312887_49872?ysclid=m8fu1w3uig308874731,https://vk.com/wall-40295152_147987?ysclid=m8fu3ene80579519231</t>
  </si>
  <si>
    <t>Разъяснительная работа органов местного самоуправления с жителями (собрания, семинары)</t>
  </si>
  <si>
    <t>Смирнова Анна Олеговна</t>
  </si>
  <si>
    <t>Консультант отдела по взаимодействияю с муниципальными образованиями управления по вопросам внутренней политики администрации Костромской области</t>
  </si>
  <si>
    <t xml:space="preserve">+7 (494) 231-54-94
</t>
  </si>
  <si>
    <t xml:space="preserve">smirnova.ao@kostroma.gov.ru
</t>
  </si>
  <si>
    <t>Морозова Дария Дмитриевна</t>
  </si>
  <si>
    <t>Консультант отдела бюджетной политики и управления государственным долгом управления бюджетной политики департамента финансов Костромской области</t>
  </si>
  <si>
    <t xml:space="preserve">+7 (494) 277-80-85
</t>
  </si>
  <si>
    <t xml:space="preserve">dolg@depfin.kostroma.gov.ru
</t>
  </si>
  <si>
    <t xml:space="preserve">https://app-prod.xn--80apaohbc3aw9e.xn--p1ai/storage/monitoring_file_uploads/monitoring_1/field_252/5cPjtqXn5IUjmkJ9Z5WnsSoNq9gdvD9GupCKgLJu.xlsx
</t>
  </si>
  <si>
    <t>Дорожная деятельность</t>
  </si>
  <si>
    <t>Развитие транспортной системы Костромской области</t>
  </si>
  <si>
    <t>Постановление Администрации Костромской области от 24.07.2023 № 306-а "Об утверждении государственной программы Костромской области "Развитие транспортной системы Костромской области"</t>
  </si>
  <si>
    <t xml:space="preserve">https://app-prod.xn--80apaohbc3aw9e.xn--p1ai/storage/monitoring_file_uploads/monitoring_1/field_14/yyEyP2MpWSrIsPvbu57G9bb8SGsdst5fx30CVoU2.docx
</t>
  </si>
  <si>
    <t>Постановление Губернатора Костромской области от 29.12.2017 N 275 (ред. от 07.03.2025) "О конкурсном отборе муниципальных образований Костромской области в целях реализации проектов развития, основанных на общественных инициативах" (вместе с "Положением о конкурсном отборе муниципальных образований Костромской области в целях реализации проектов развития, основанных на общественных инициативах")</t>
  </si>
  <si>
    <t xml:space="preserve">https://app-prod.xn--80apaohbc3aw9e.xn--p1ai/storage/monitoring_file_uploads/monitoring_1/field_22/pLfw78JGkBmV9AFMIMKiNb7miCxnPo2EGcbpgAvK.docx
</t>
  </si>
  <si>
    <t>Департамент транспорта и дорожного хозяйства Костромской области</t>
  </si>
  <si>
    <t>Администрации муниципальных образований Костромской области</t>
  </si>
  <si>
    <t>39.4</t>
  </si>
  <si>
    <t>https://44.rosstat.gov.ru/folder/180005</t>
  </si>
  <si>
    <t>https://dtdh.kostroma.gov.ru/</t>
  </si>
  <si>
    <t>Репортажи на региональном телевидении и местных газетах</t>
  </si>
  <si>
    <t>Суфизянова Екатерина Сергеевна</t>
  </si>
  <si>
    <t>Ведущий специалист отдела финансов, проверок и контроля департамента транспорта и дорожного хозяйства Костромской области</t>
  </si>
  <si>
    <t xml:space="preserve">+7 (494) 249-24-07
</t>
  </si>
  <si>
    <t xml:space="preserve">dtdh@kostroma.gov.ru
</t>
  </si>
  <si>
    <t xml:space="preserve">https://app-prod.xn--80apaohbc3aw9e.xn--p1ai/storage/monitoring_file_uploads/monitoring_1/field_252/agT3YY9n0KyS3fYX1nEkXuBCeLsA5p6X19VljmJu.xlsx
</t>
  </si>
  <si>
    <t>Поддержка государственных программ (подпрограмм) субъектов Российской Федерации и муниципальных программ формирования современной городской среды</t>
  </si>
  <si>
    <t>Благоустройство дворовых и общественных территорий</t>
  </si>
  <si>
    <t>"Формирование современной городской среды"</t>
  </si>
  <si>
    <t xml:space="preserve">https://app-prod.xn--80apaohbc3aw9e.xn--p1ai/storage/monitoring_file_uploads/monitoring_1/field_12/jYO4UzTH23EfmpjhAa5MXa21LcPqIPEWQd3EsJ10.docx
</t>
  </si>
  <si>
    <t>Постановление администрации Костромской области от 31.07.2023 №325-а "Об утверждении государственной программы Костромской области "Формирование современной городской среды"</t>
  </si>
  <si>
    <t>Департамент строительства, ЖКХ и ТЭК Костромской области</t>
  </si>
  <si>
    <t>Администрация муниципальных образований Костромской области</t>
  </si>
  <si>
    <t>0.68</t>
  </si>
  <si>
    <t>0.26</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</si>
  <si>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национальный проект "Жилье и городская среда", федеральный проект "Формирование комфортной городской среды"</t>
  </si>
  <si>
    <t>трудовое участие</t>
  </si>
  <si>
    <t xml:space="preserve">https://app-prod.xn--80apaohbc3aw9e.xn--p1ai/storage/monitoring_file_uploads/monitoring_1/field_57/VxYZ2VNwlaycK720R99xn5FWIl17Q8fsEoXJ1S2R.docx
</t>
  </si>
  <si>
    <t>77.39</t>
  </si>
  <si>
    <t>Анкетирование, опросы граждан</t>
  </si>
  <si>
    <t>Заседания общественных комиссий по отбору общественных территорий в муниципальных образованиях</t>
  </si>
  <si>
    <t>Протокол заседания общественной комиссии</t>
  </si>
  <si>
    <t>https://44.gorodsreda.ru/</t>
  </si>
  <si>
    <t>https://gkh.kostroma.gov.ru</t>
  </si>
  <si>
    <t>В информационной кампании по выбору объектов благоустройства было задействовано более 15 каналов оповещения жителей - наружная реклама, социальные сети, региональные и муниципальные ТВ, радио, госпаблики, официальные сайты муниципальных и исполнительных органов государственной власти, экраны в МФЦ, электронные рассылки.</t>
  </si>
  <si>
    <t>Романова Елена Сергеевна</t>
  </si>
  <si>
    <t>Заместитель начальника отдела реализации программ департамента строительства, ЖКХ и ТЭК Костромской области</t>
  </si>
  <si>
    <t xml:space="preserve">+7 (494) 247-10-12
</t>
  </si>
  <si>
    <t xml:space="preserve">e.romanova@gkh.kostroma.gov.ru
</t>
  </si>
  <si>
    <t xml:space="preserve">+7 (494) 270-80-85
</t>
  </si>
  <si>
    <t xml:space="preserve">https://app-prod.xn--80apaohbc3aw9e.xn--p1ai/storage/monitoring_file_uploads/monitoring_1/field_252/L4N5x8lzTzlkRnIgn8rCWbzGkRa7UTB8TznpBRDd.xlsx
</t>
  </si>
  <si>
    <t>Субсидии из областного бюджета бюджетам муниципальных образований Костромской области на реализацию мероприятий по благоустройству сельских территорий</t>
  </si>
  <si>
    <t>"Комплексное развитие сельских территорий Костромской области"</t>
  </si>
  <si>
    <t>Постановление Администрации Костромской области  "Об утверждении государственной программы Костромской области "Комплексное развитие сельских территорий Костромской области"</t>
  </si>
  <si>
    <t xml:space="preserve">https://app-prod.xn--80apaohbc3aw9e.xn--p1ai/storage/monitoring_file_uploads/monitoring_1/field_14/9zdMKhcM59nvLaQ24aX20haNeIejQ1YcZhbUifQ8.docx
</t>
  </si>
  <si>
    <t>Департамент АПК Костромской области</t>
  </si>
  <si>
    <t>Муниципальные образования Костромской области</t>
  </si>
  <si>
    <t>1.23</t>
  </si>
  <si>
    <t>4.91</t>
  </si>
  <si>
    <t>постановление Правительства Российской
Федерации от 31 мая 2019 г. № 696 «Об утверждении государственной программы Российской Федерации «Комплексное развитие сельских территорий»</t>
  </si>
  <si>
    <t>Минсельхоз России</t>
  </si>
  <si>
    <t>Трудовое участие, предоставление технических средств</t>
  </si>
  <si>
    <t xml:space="preserve">https://app-prod.xn--80apaohbc3aw9e.xn--p1ai/storage/monitoring_file_uploads/monitoring_1/field_57/9w8ZC3Y90YcO6khIC6cIwWXy4sE9MCulr2agJGIc.docx
</t>
  </si>
  <si>
    <t>0.049</t>
  </si>
  <si>
    <t>3.118</t>
  </si>
  <si>
    <t>0.55</t>
  </si>
  <si>
    <t>Протоколы схода граждан</t>
  </si>
  <si>
    <t>Все сельские населенные пункты, численность населения не превышает 30 000 человек</t>
  </si>
  <si>
    <t>https://apkkostroma.ru/industry-info/krst/index.aspx</t>
  </si>
  <si>
    <t>https://vk.com/wall-203396298_2379</t>
  </si>
  <si>
    <t>Дейтина Светлана Анатольевна</t>
  </si>
  <si>
    <t>Начальник отдела финансовой политики и господдержки департамента агропромышленного комплекса Костромской области</t>
  </si>
  <si>
    <t xml:space="preserve">+7 (494) 255-16-32
</t>
  </si>
  <si>
    <t xml:space="preserve">fin@apk.kostroma.gov.ru
</t>
  </si>
  <si>
    <t xml:space="preserve">https://app-prod.xn--80apaohbc3aw9e.xn--p1ai/storage/monitoring_file_uploads/monitoring_1/field_252/4OerSZ7Ew17oEOafn4Ohhpj2LXaVhdSY3ZnUoJlT.xlsx
</t>
  </si>
  <si>
    <t>Оленева Анастасия Сергеевна</t>
  </si>
  <si>
    <t>Санкт-Петербург</t>
  </si>
  <si>
    <t>Реализация мероприятий по вовлечению учащихся государственных общеобразовательных учреждений Санкт-Петербурга в развитие школьной инфраструктуры</t>
  </si>
  <si>
    <t>Твой Бюджет в школах</t>
  </si>
  <si>
    <t>Государственная программа Санкт-Петербурга "Создание условий для обеспечения общественного согласия в Санкт-Петербурге" (подпрограмма 4 "Информационная деятельность исполнительных органов государственной власти Санкт-Петербурга и взаимодействие со средствами массовой информации" , мероприятие 1.10 "Реализация мероприятий по вовлечению граждан в бюджетный процесс Санкт-Петербурга")</t>
  </si>
  <si>
    <t xml:space="preserve">https://app-prod.xn--80apaohbc3aw9e.xn--p1ai/storage/monitoring_file_uploads/monitoring_1/field_12/gmxWPAQJAgIsMJva0XkRirLffpYIXTS62RGto9n4.pdf
</t>
  </si>
  <si>
    <t>Постановление Правительства Санкт-Петербурга от 04.06.2014 № 452</t>
  </si>
  <si>
    <t>Закон Санкт-Петербурга от 17.10.2023 № 523-103 "Об инициативном бюджетировании в Санкт-Петербурге"</t>
  </si>
  <si>
    <t xml:space="preserve">https://app-prod.xn--80apaohbc3aw9e.xn--p1ai/storage/monitoring_file_uploads/monitoring_1/field_18/lsVg2tBfC3Yya5fKbu4eGkulWhk0Y1YSxXpduCdJ.pdf
</t>
  </si>
  <si>
    <t>Комитет финансов Санкт-Петербурга</t>
  </si>
  <si>
    <t>Комитет по образованию/Администрации районов Санкт-Петербурга</t>
  </si>
  <si>
    <t>Государственные бюджетные общеобразовательные учреждения Санкт-Петербурга</t>
  </si>
  <si>
    <t>Расчет основывается на определении целевой аудитории каждой школы-участника проекта в разрезе установленных в разделе 2. Формы сведений об инициативном проекте (Приложение 11 к Положению  о проекте "Твой Бюджет в школах - 2023") категорий благополучателей: 
(а) весь класс; 
(б) все учащиеся 9-11 классов; 
(в) все учащиеся школы; 
(г) все учащиеся школы, сотрудники и преподаватели; 
(д) все учащиеся школы, сотрудники, преподаватели и местное сообщество). Данные имеют заявительный (прогнозный) характер и основываются на опросах целевой аудитории проведенных командой инициативного проекта в процессе подготовки проектной документации. Опросы проводятся очно/заочно. 
Положение о проекте размещено на сайте "Твой Бюджет в школах", вкладка "Материалы": https://school.tvoybudget.spb.ru/materials</t>
  </si>
  <si>
    <t xml:space="preserve">https://app-prod.xn--80apaohbc3aw9e.xn--p1ai/storage/monitoring_file_uploads/monitoring_1/field_159/P63h5lY2LFLDD5ykhcBa1pSMybDbe8K1Vx5Bo6pf.xlsx
</t>
  </si>
  <si>
    <t>https://78.rosstat.gov.ru/storage/mediabank/СПб%20числ%20на%2001.01.2024%20по%20МО.pdf</t>
  </si>
  <si>
    <t>1. Ведомственный проектный офис на базе Отдела по обеспечению открытости бюджета Комитета финансов Санкт-Петербурга.  2. ООО "Молодежный форсайт" (контракт 1/2024 от 17.06.2024: https://zakupki.gov.ru/epz/contract/contractCard/document-info.html?reestrNumber=2783000243024000010&amp;contractInfoId=91781655)</t>
  </si>
  <si>
    <t xml:space="preserve">https://app-prod.xn--80apaohbc3aw9e.xn--p1ai/storage/monitoring_file_uploads/monitoring_1/field_168/2mq0A9nsIsz5t1Sol7KydVMhRmXvIFc8beqocCup.docx
https://app-prod.xn--80apaohbc3aw9e.xn--p1ai/storage/monitoring_file_uploads/monitoring_1/field_168/09TpqKMQglOWkCPfjrmwy8KNKwdXzUrOvGS4JU2O.pdf
</t>
  </si>
  <si>
    <t>1. Смета на содержание ИОГВ (финансирование проектного офиса на базе Отдела по обеспечению открытости бюджета Комитета финансов Санкт-Петербурга); 2. Ассигнования на закупку товаров, работ, услуг для обеспечения государственных (муниципальных) нужд (оплата экспертного сопровождения мероприятий проекта "Твой Бюджет в школах - 2024").</t>
  </si>
  <si>
    <t>Проект предусматривает механизм выдвижения проектных идей посредством участия представителей от каждого класса в форсайт-сессии. 
Детский Форсайт - это технология, позволяющая вовлекать школьников в развитие своих городов через формирование желаемого образа будущего, а также через самостоятельную разработку и реализацию социальных проектов, это будущее приближающих. 
По условиям проекта "Твой бюджет в школах - 2024" от каждого класса в форсайт-сессии могли принять участие 5-6 человек, во главе с капитаном команды. Форсайт-сессии проходили в очном формате во всех 90 школах-участниках проекта в 2024 году. 
Результатом форсайт-сессии является сформированная идея инициативного проекта, которую учащиеся могут предложить для выдвижения на внутриклассное голосование. При этом на внутриклассном голосовании у других учащихся (не принимавших непосредственного участия в форсайт-сессии) имеется возможность выдвинуть другую идею на голосование в классе.</t>
  </si>
  <si>
    <t>https://disk.yandex.ru/d/mk1uim2nzDgUYw</t>
  </si>
  <si>
    <t>Второй этап конкурсного отбора - общешкольное онлайн голосование по выбору 1 проекта от школы на официальном сайте проекта "Твой Бюджет в школах".   В 2024 году были ужесточены правила проведения общешкольных голосований: голосование считается состоявшимся в случае, если в нем приняло участие не менее 50% обучающихся 9-11 классов. В случае, если проголосовало меньшее количество обучающихся, принимается решение о дисквалификации. Онлайн голосования проводились c 11 ноября 2024 г. по 13 ноября 2024 г. Всего школ, вынесших проекты на общешкольные голосования: 89 школ. Всего проектов, вынесенных на общешкольные голосования: 420 проектов. Всего учащихся 9-11 классов, получивших доступ к процедуре голосования: 12 054 человек; - из них авторизовано на сайте: 10 842 человек. Всего приняло участие в голосовании: 10 008 человек. По результатам проведения общешкольного голосования формируется итоговый протокол результатов общешкольных голосований по отбору инициативных проектов, разработанных обучающимися образовательных учреждений, для выдвижения на городской конкурсный отбор в рамках проекта «Твой Бюджет в школах - 2024». Сканированная копия протокола размещается на сайте проекта во вкладке "Материалы" https://school.tvoybudget.spb.ru/materials.</t>
  </si>
  <si>
    <t>Третий финальный этап конкурсного отбора - заседание городской экспертной комиссии. В 2024 году на уровень городской экспертной комиссии было представлено 89 инициативных проектов, ставших финалистами общешкольных онлайн голосований. На финальном этапе проекты оценивали члены городской экспертной комиссии, в состав которой вошли представители Комитета финансов Санкт-Петербурга, Комитета по образованию, администраций районов Санкт-Петербурга, СЗ ГУ Банка России, НИУ ВШЭ - Санкт-Петербург, СПБГЭУ, ведущих некоммерческих организаций Санкт-Петербурга. Каждый эксперт оценивал проекты по 5 критериям: актуальность, креативность, вовлеченность школьников, проработанность проекта и качество презентации. Победителями стали 30 проектных команд, набравших наибольшее число баллов по всем критериям. Итоговый протокол: https://school.tvoybudget.spb.ru/materials Метериалы фиксации: https://disk.yandex.ru/d/2grMa6ZdX-KVeA</t>
  </si>
  <si>
    <t>Проект реализуется на региональном уровне – в городе федерального значения Санкт-Петербурге, на территории которого образованы 18 административных районов, не являющихся муниципальными образованиями. На текущий момент 111 внутригородских муниципальных образований Санкт-Петербурга в практиках школьного инициативного бюджетирования не участвуют (в т.ч. по причине отсутствия полномочий в области образования).</t>
  </si>
  <si>
    <t>https://school.tvoybudget.spb.ru/</t>
  </si>
  <si>
    <t>Начиная с 2021 года реализована возможность проведения общешкольных онлайн голосований на официальном сайте проекта "Твой Бюджет в школах"  https://school.tvoybudget.spb.ru/ 
Общешкольное голосование в каждой школе-участнике проекта проводится по единому сценарию и состоит из двух этапов:
1. Очная презентация инициативных проектов, выдвинутых на общешкольное голосование, перед учащимися 9-11 классов. 
2. Онлайн голосование учащихся 9-11 классов на сайте проекта.
Каждый учащийся, желающий принять участие в общешкольном голосовании, авторизуется на сайте проекта.  
Голосование осуществляется в разделе «Голосование» на сайте проекта, доступном только для авторизованных пользователей. 
Каждый зарегистрированный участник может проголосовать только за одну инициативу. Для этого заблаговременно представители школы – капитаны команды или наставники формируют карточки инициатив с подробным описанием инициативы. 
Победителем голосования объявляется инициативный проект, набравший наибольшее количество голосов «за».</t>
  </si>
  <si>
    <t xml:space="preserve">Ссылка: https://vk.com/tbvschool
Название ресурса: Группа ВКонтакте "Твой Бюджет в школах"
</t>
  </si>
  <si>
    <t>https://disk.yandex.ru/d/ZxFGPNLWEugYwQ</t>
  </si>
  <si>
    <t xml:space="preserve">https://app-prod.xn--80apaohbc3aw9e.xn--p1ai/storage/monitoring_file_uploads/monitoring_1/field_236/blWzMuy549qK1TjemjeOw5AttpHpVkINtc1oE7FM.png
</t>
  </si>
  <si>
    <t>Информационное сопровождение проекта "Твой Бюджет в школах - 2024" активно велось как на официальном сайте проекта, так и на странице в социальной сети "ВКонтакте". На ресурсах публиковались материалы как о реализации проектов предыдущих циклов, так и обо всех этапах Проекта 2024 года. В итоге, за 2024 год на сайте было опубликовано 53 информационных материала, количество участников группы в соцсети "ВКонтакте" увеличилось с 3451 до 4581 человека. 
Примеры публикаций на официальных ресурсах Проекта:
https://school.tvoybudget.spb.ru/news/130
https://vk.com/wall-206732808_2058
Информационные материалы размещались также на официальных ресурсах Комитета финансов Санкт-Петербурга.
На мероприятия Проекта приглашались журналисты, представители организаторов принимали участие в теле- и радиопередачах. 
Публикации были размещены в следующих изданиях: "Город+", "Петербургский дневник", "Вечерний Санкт-Петербург", "Метро" и др. (пример: https://archive.metronews.ru/files/20241022/20241022_Petersburg.pdf)    
Сюжеты о ходе реализации проекта были подготовлены для новостных и информационных программ телеканалов "Санкт-Петербург", НТВ и др. (пример: https://www.ntv.ru/novosti/2860444/)
Представители Комитета финансов принимали участие в программах "Радио России" (пример: https://www.rtr.spb.ru/Radio_ru/First_Person/news_detail_v.asp?id=47178) 
Информационные материалы активно распространялись на официальных ресурсах районных администраций и школ-участниц проекта, в Дайджесте петербургского образования (https://centercoop.ru/tsentr/o-daydzheste/).</t>
  </si>
  <si>
    <t xml:space="preserve">https://app-prod.xn--80apaohbc3aw9e.xn--p1ai/storage/monitoring_file_uploads/monitoring_1/field_238/NEpf2kmv5Iasb7WXVCyACvvqWvbo6Xv1VMzk5xWQ.pdf
https://app-prod.xn--80apaohbc3aw9e.xn--p1ai/storage/monitoring_file_uploads/monitoring_1/field_238/4jq2tzNWi1DUH5lDKoyOsRRcgx16NOTznnLbqRpv.pdf
https://app-prod.xn--80apaohbc3aw9e.xn--p1ai/storage/monitoring_file_uploads/monitoring_1/field_238/jg6yQN47j4Lj5wI0BCksnxHNXwGYnTiRFwBxgLOr.pdf
https://app-prod.xn--80apaohbc3aw9e.xn--p1ai/storage/monitoring_file_uploads/monitoring_1/field_238/3z2TLaDonAYAfvMo4sH8oXjlzKvqjhnbVDTWwQZ8.pdf
</t>
  </si>
  <si>
    <t>Итоговый видеоролик о проекте в 2024 году: https://vk.com/wall-206732808_2272 
Материалы (сценарии, презентации, заставки) для проведения мероприятий в рамках Проекта и обучающие видео-лекции: https://school.tvoybudget.spb.ru/materials
Операционное руководство и рабочая тетрадь участника: https://disk.yandex.ru/d/6F2-mhxCga22fw 
Стикерпаки: https://disk.yandex.ru/d/1UDSB9NS6AQ2eg</t>
  </si>
  <si>
    <t xml:space="preserve">https://app-prod.xn--80apaohbc3aw9e.xn--p1ai/storage/monitoring_file_uploads/monitoring_1/field_240/MZA53Kc5p5Vg5F3ADapyl0c54Yh4oVfDHEKYEyOF.pdf
https://app-prod.xn--80apaohbc3aw9e.xn--p1ai/storage/monitoring_file_uploads/monitoring_1/field_240/9rzahifBQFtmlE3SVVDbi9E9Bg5i1xPHMMkZIen1.png
</t>
  </si>
  <si>
    <t>Обучающие мероприятия в проекте "Твой Бюджет в школах - 2024" предусматривают два этапа: первый этап - обучение кураторов и наставников (в формате тренинга), второй этап - обучение учащихся 9-11 классов (в формате форсайт-сессий). 
Тренинг был проведен в очном формате, включающем лекции, мастер-классы и групповую работу общей продолжительностью 13 академических часов. Тренинг прошел 13 – 15 сентября 2024 г. 
Второй этап обучения – форсайт-сессии для школьников. Основная цель – познакомить ребят с Проектом и сформировать идеи будущих проектов.
Программа форсайт-сессий включает в себя лекции, презентации и групповую работу.
Общая продолжительность форсайт-сессий в проекте "Твой Бюджет в школах - 2024" составила 6 академических часов.  Для проведения форсайт-сессии разработана программа с почасовым расписанием работы участников по следующим тематикам: описание проекта «Твой Бюджет в школах - 2024», инициативное бюджетирование и школьное направление в нем, современная школа и т.д. Отдельное внимание уделено основам инициативного проектирования и эффективной презентации инициативного проекта. Для сопровождения форсайт-сессий разработан комплект сопроводительных материалов, включающий презентации, рабочую тетрадь, буклеты, видео материалы.</t>
  </si>
  <si>
    <t>Главный специалист отдела по обеспечению открытости бюджета Комитета финансов Санкт-Петербурга</t>
  </si>
  <si>
    <t xml:space="preserve">+7 (812) 246-14-92
</t>
  </si>
  <si>
    <t xml:space="preserve">oleneva@kfin.gov.spb.ru
</t>
  </si>
  <si>
    <t>Лукьянова Наталия Германовна</t>
  </si>
  <si>
    <t>Начальник отдела по обеспечению открытости бюджета Комитета финансов Санкт-Петербурга</t>
  </si>
  <si>
    <t xml:space="preserve">+7 (812) 576-36-71
</t>
  </si>
  <si>
    <t xml:space="preserve">lukyanova@kfin.gov.spb.ru
</t>
  </si>
  <si>
    <t>Наказы избирателей</t>
  </si>
  <si>
    <t>1) Государственная программа РК «Развитие здравоохранения» - Ведомственный проект «Укрепление материально-технической базы учреждений здравоохранения Республики Коми»- мероприятие (результат) «Исполнение наказов избирателей, рекомендуемых к выполнению в текущем финансовом году»; 2) Государственная программа РК «Развитие образования» - Ведомственный проект «Реализация проектов инициативного бюджетирования в сфере образования» -  мероприятие (результат) «Иные межбюджетные трансферты, имеющие целевое назначение, в целях софинансирования расходных обязательств органов местного самоуправления в Республике Коми, возникающих при выполнении полномочий по решению вопросов местного значения, направленных на исполнение наказов избирателей, рекомендуемых к выполнению в текущем финансовом году»; 3)  Государственная программа РК «Социальная защита населения» -  Ведомственный проект «Реализация проектов инициативного бюджетирования в сфере социальной защиты населения» - мероприятие (результат) «Исполнение наказов избирателей, рекомендуемых к выполнению в текущем финансовом году» РК  Коми «Развитие строительства, обеспечение доступным и комфортным жильем и коммунальными услугами граждан» - Ведомственный проект «Реализация проектов инициативного бюджетирования в сфере благоустройства»  -мероприятие (результат) «Иные межбюджетные трансферты, имеющие целевое назначение, в целях софинансирования расходных обязательств органов местного самоуправления в Республике Коми, возникающих при выполнении полномочий по решению вопросов местного значения, направленных на исполнение наказов избирателей, рекомендуемых к выполнению в текущем финансовом году»;  4)  Государственная программа РК «Развитие культуры» - Ведомственный проект «Реализация проектов инициативного бюджетирования в сфере культуры» – мероприятие (результат) «Иные межбюджетные трансферты, имеющие целевое назначение, в целях софинансирования расходных обязательств органов местного самоуправления в Республике Коми, возникающих при выполнении полномочий по решению вопросов местного значения, направленных на исполнение наказов избирателей, рекомендуемых к выполнению в текущем финансовом году»;  5)  Государственная программа РК «Развитие физической культуры и спорта» - Ведомственный проект «Реализация проектов инициативного бюджетирования в сфере физической культуры и спорта» – мероприятие (результат) «Иные межбюджетные трансферты, имеющие целевое назначение, в целях софинансирования расходных обязательств органов местного самоуправления в Республике Коми, возникающих при выполнении полномочий по решению вопросов местного значения, направленных на исполнение наказов избирателей, рекомендуемых к выполнению в текущем финансовом году»;  6)  Государственная программа РК «Реализация государственной национальной политики» - Ведомственный проект «Реализация проектов инициативного бюджетирования в области этнокультурного развития народов, проживающих на территории Республики Коми» -  мероприятие (результат) «Исполнение наказов избирателей, рекомендуемых к выполнению в текущем финансовом году»; 7)  Государственная программа РК «Развитие транспортной системы» - Ведомственный проект «Реализация проектов инициативного бюджетирования в сфере организации транспортного обслуживания населения» – мероприятие (результат)  «Иные межбюджетные трансферты, имеющие целевое назначение, в целях софинансирования расходных обязательств органов местного самоуправления, возникающих при выполнении полномочий по решению вопросов местного значения, направленных на исполнение наказов избирателей, рекомендуемых к выполнению в текущем финансовом году»;  8)  Государственная программа РК «Воспроизводство и использование природных ресурсов и охрана окружающей среды»  - Ведомственный проект «Реализация проектов инициативного бюджетирования в сфере охраны окружающей среды» – Мероприятие (результат) «Иные межбюджетные трансферты, имеющие целевое назначение, в целях софинансирования расходных обязательств органов местного самоуправления в Республике Коми, возникающих при выполнении полномочий по решению вопросов местного значения, направленных на исполнение наказов избирателей, рекомендуемых к выполнению в текущем финансовом году».</t>
  </si>
  <si>
    <t xml:space="preserve">https://app-prod.xn--80apaohbc3aw9e.xn--p1ai/storage/monitoring_file_uploads/monitoring_1/field_12/ltrpUxK9sIUvmbr8xFMOCV4celPBnEhqJsiUt72E.pdf
https://app-prod.xn--80apaohbc3aw9e.xn--p1ai/storage/monitoring_file_uploads/monitoring_1/field_12/KmSrNL3e7Kjw48MJ10AsT3w0RDLtouKWd5vJv44d.pdf
https://app-prod.xn--80apaohbc3aw9e.xn--p1ai/storage/monitoring_file_uploads/monitoring_1/field_12/evy2WNJyQVIlTDl8SZw824F1zNwpnQUxATtPurQm.pdf
https://app-prod.xn--80apaohbc3aw9e.xn--p1ai/storage/monitoring_file_uploads/monitoring_1/field_12/3A7p5mqgEBLlciPO7GVvkB6u7AaCTzvyTFeyiviE.pdf
https://app-prod.xn--80apaohbc3aw9e.xn--p1ai/storage/monitoring_file_uploads/monitoring_1/field_12/CYGl5OpT5A8JRl6WzG8NjEi50sUTZFbTZPOLB6BK.pdf
https://app-prod.xn--80apaohbc3aw9e.xn--p1ai/storage/monitoring_file_uploads/monitoring_1/field_12/Kvm7MhCdzrXBPVELc0C97RmfoaFvktvQPmmcoQKn.pdf
https://app-prod.xn--80apaohbc3aw9e.xn--p1ai/storage/monitoring_file_uploads/monitoring_1/field_12/9QTF3ODvcG9Y5fF1J3LS0plEsjrx6eJIy504I0WM.pdf
https://app-prod.xn--80apaohbc3aw9e.xn--p1ai/storage/monitoring_file_uploads/monitoring_1/field_12/vk48M9bRSIrKQibui3oFn4TdYQ2TQRpEupGZo8lJ.pdf
</t>
  </si>
  <si>
    <t>"Пункт 2 статьи 1 Закона Республики Коми от 01.12.2021 N 127-РЗ ""О внесении изменений в Закон Республики Коми ""О статусе депутата Государственного Совета Республики Коми"" (принят ГС РК 24.11.2021)"</t>
  </si>
  <si>
    <t xml:space="preserve">https://app-prod.xn--80apaohbc3aw9e.xn--p1ai/storage/monitoring_file_uploads/monitoring_1/field_14/yELqZSYSlGbVZTYc1viV82cjkEwNjq3Rp5UV5XDW.pdf
</t>
  </si>
  <si>
    <t>Предусматривается в республиканском бюджете Республики Коми  в составе резервного фонда  Правительства Республиким Коми и по мере оформления  НПА перераспределеяется в соответсвующую государственную программу по направлению наказа.</t>
  </si>
  <si>
    <t xml:space="preserve">https://app-prod.xn--80apaohbc3aw9e.xn--p1ai/storage/monitoring_file_uploads/monitoring_1/field_18/Pf8z4nedaUS0tGX7fIGlR38fdjyzm53IxSQwzAb6.pdf
</t>
  </si>
  <si>
    <t xml:space="preserve">https://app-prod.xn--80apaohbc3aw9e.xn--p1ai/storage/monitoring_file_uploads/monitoring_1/field_20/EjOiRBCxL2yrO5T0gf01v1rT7HZqVlBydzrbPrB0.pdf
</t>
  </si>
  <si>
    <t>"Постановление Госсовета РК от 30.11.2023 N VII-8/53 (ред. от 28.11.2024) ""О сводном перечне наказов избирателей, рекомендуемых к выполнению в 2024 году"""</t>
  </si>
  <si>
    <t xml:space="preserve">https://app-prod.xn--80apaohbc3aw9e.xn--p1ai/storage/monitoring_file_uploads/monitoring_1/field_22/vPL9x8B70hUm0NulZv2dHmMdKrA4L8XXaSppWQum.pdf
</t>
  </si>
  <si>
    <t>"Государственный Совет Республики Коми "</t>
  </si>
  <si>
    <t>"Комитет Республики Коми имущественных и земельных отношений;
Министерство здравоохранения Республики Коми;
Министерство культуры и архивного дела Республики Коми;
Министерство национальной политики Республики Коми;
Министерство образования и науки Республики Коми;
Министерство природных ресурсов и охраны окружающей среды Республики Коми;
Министерство строительства и жилищно-коммунального хозяйства Республики Коми;
Министерство труда, занятости и социальной защиты Республики Коми;
Министерство физической культуры и спорта Республики Коми;
Министерство экономического развития, промышленности и транспорта Республики Коми"</t>
  </si>
  <si>
    <t>строительство зала ожидания около вертолетной площадки для жителей села</t>
  </si>
  <si>
    <t>не установлено</t>
  </si>
  <si>
    <t xml:space="preserve">https://app-prod.xn--80apaohbc3aw9e.xn--p1ai/storage/monitoring_file_uploads/monitoring_1/field_168/PdjVYWVuC3sKgY7FtgTSaxTlclNDoSY3j8um5ANP.pdf
</t>
  </si>
  <si>
    <t>На встречах граждан (избирателей) с депутатами, в соответствии со  статьей 9(1) "Наказы избирателей" Закона Республики Коми от 27.12.2006 N 140-РЗ "О статусе депутата Государственного Совета Республики Коми"</t>
  </si>
  <si>
    <t>https://gsrk.ru/dictionaries/prochie_pgs/8661</t>
  </si>
  <si>
    <t xml:space="preserve">Ссылка: https://vk.com/pressgsrk
Название ресурса: Группа ВКонтакте Госсовета Республики Коми
</t>
  </si>
  <si>
    <t>Соц. сети, СМИ, ТВ,</t>
  </si>
  <si>
    <t xml:space="preserve">https://app-prod.xn--80apaohbc3aw9e.xn--p1ai/storage/monitoring_file_uploads/monitoring_1/field_252/lUev3FJqj0MsL3lueuAoKMz8veSphSyiaYefCW9Z.xlsx
</t>
  </si>
  <si>
    <t>государственная программа Саратовской области "Комплексное развитие сельских территорий" подпрограмма 2 "Создание и развитие инфраструктуры на сельских территориях" Региональный проект "Благоустройство сельских территорий"</t>
  </si>
  <si>
    <t xml:space="preserve">https://app-prod.xn--80apaohbc3aw9e.xn--p1ai/storage/monitoring_file_uploads/monitoring_1/field_12/pPrXJMHvR8pmouwCZSQfOvo16yqoMoAwNKT5sm2D.docx
</t>
  </si>
  <si>
    <t>Постановление Правительства Саратовской области от 23.12.2019 N 908-П "О государственной программе Саратовской области "Комплексное развитие сельских территорий"</t>
  </si>
  <si>
    <t xml:space="preserve">https://app-prod.xn--80apaohbc3aw9e.xn--p1ai/storage/monitoring_file_uploads/monitoring_1/field_14/muKlXVz3qILvBzCbcib6njIfQ6dutoEtbFf5aP9V.docx
</t>
  </si>
  <si>
    <t>Приказ министерства сельского хозяйства Саратовской области от 20 октября 2022 года № 263-пр «Вопросы реализации постановления Правительства Саратовской области от 23 декабря 2019 года № 908-П «О государственной программе Саратовской области «Комплексное развитие сельских территорий»; Распоряжение Правительства Саратовской области от 17.02.2021 N 37-Пр "Об утверждении перечня населенных пунктов Саратовской области для реализации государственной программы Российской Федерации "Комплексное развитие сельских территорий"</t>
  </si>
  <si>
    <t xml:space="preserve">https://app-prod.xn--80apaohbc3aw9e.xn--p1ai/storage/monitoring_file_uploads/monitoring_1/field_22/lixDPVYSwuFaGMPbAMcIo6joEcUMXWw5HycGhuDx.docx
https://app-prod.xn--80apaohbc3aw9e.xn--p1ai/storage/monitoring_file_uploads/monitoring_1/field_22/RVwQZrKzWQJjaidVqGzQxWw0ESTBIdSbHAQhkweN.docx
</t>
  </si>
  <si>
    <t>министерство сельского хозяйства Саратовской области</t>
  </si>
  <si>
    <t>Министерство сельского хозяйства Саратовской области</t>
  </si>
  <si>
    <t>городские и сельские поселения области</t>
  </si>
  <si>
    <t>5.82</t>
  </si>
  <si>
    <t>Благоустройство сельских территорий государственной программы РФ «Комплексное развитие сельских территорий»</t>
  </si>
  <si>
    <t>40.32</t>
  </si>
  <si>
    <t>количество благополучателей считается равным числу жителей населенных пунктов в которых прошла реализация проектов</t>
  </si>
  <si>
    <t>1.69</t>
  </si>
  <si>
    <t>Протокол собрания (схода) граждан</t>
  </si>
  <si>
    <t>протокол заседания конкурсной комиссии по проведению конкурсного отбора, приказ министерства сельского хозяйства Саратовской области</t>
  </si>
  <si>
    <t>участие принимают городские и сельские поселения, перечень которых установлен распоряжением Правительства Саратовской области от 17.02.2021 N 37-Пр (ред. от 14.11.2023) "Об утверждении перечня населенных пунктов Саратовской области для реализации государственной программы Российской Федерации "Комплексное развитие сельских территорий". Участие могут принять 289 из 297 муниципальных образований области.</t>
  </si>
  <si>
    <t>Голушков Александр Сергеевич</t>
  </si>
  <si>
    <t>консультант отдела мелиорации и развития сельских территорий управления растениеводства, технической политики, ГИС-технологий, мелиорации и социального обустройства села министерства сельского хозяйства Саратовской области</t>
  </si>
  <si>
    <t xml:space="preserve">+7 (845) 250-69-70
</t>
  </si>
  <si>
    <t xml:space="preserve">GolushkovAS@Saratov.gov.ru
</t>
  </si>
  <si>
    <t xml:space="preserve">https://app-prod.xn--80apaohbc3aw9e.xn--p1ai/storage/monitoring_file_uploads/monitoring_1/field_252/77RDjnAg4N1RaXSK7HB1rIAlzUPnnHyIi4zlYVPg.xlsx
</t>
  </si>
  <si>
    <t>Реализация мероприятий по вовлечению граждан (жителей Санкт-Петербурга) в бюджетный процесс Санкт-Петербурга посредством использования практик инициативного бюджетирования</t>
  </si>
  <si>
    <t>Твой Бюджет 2.0: Цифровые технологии</t>
  </si>
  <si>
    <t>Государственная программа Санкт-Петербурга "Создание условий для обеспечения общественного согласия в Санкт-Петербурге" (подпрограмма 4, мероприятие 1.10 "Реализация мероприятий по вовлечению граждан в бюджетный процесс Санкт-Петербурга")</t>
  </si>
  <si>
    <t xml:space="preserve">https://app-prod.xn--80apaohbc3aw9e.xn--p1ai/storage/monitoring_file_uploads/monitoring_1/field_12/JoqSXUK8nrRKXrzKrrLZHF9MkPQvaaHBbAEkzvg4.pdf
</t>
  </si>
  <si>
    <t xml:space="preserve">https://app-prod.xn--80apaohbc3aw9e.xn--p1ai/storage/monitoring_file_uploads/monitoring_1/field_18/Wj0ql40S9rM3GT3YgA901Bvjw8a5xqZFP2KyE4Uq.pdf
</t>
  </si>
  <si>
    <t>Комитет финансов Санкт-Петербурга
Комитет по информатизации и связи 
Комитет по транспорту
Архивный комитет Санкт-Петербурга</t>
  </si>
  <si>
    <t>Санкт‑Петербургское государственное казенное учреждение «Управление информационных технологий и связи» (СПб ГКУ «УИТС»)</t>
  </si>
  <si>
    <t>Цифровые сервисы</t>
  </si>
  <si>
    <t>Подсчет благополучателей осуществлялся в соответствии с Методическими рекомендациями по работе авторов инициатив с благополучателями в проекте "Твой бюджет" (Санкт-Петербург). Разработаны в рамках госконтракта № 1/2020 от 14.02.2020 с АНО "ИНИ ЕУ в СПб",  размещены на портале проекта: https://tvoybudget.spb.ru/materials/material/80</t>
  </si>
  <si>
    <t xml:space="preserve">https://app-prod.xn--80apaohbc3aw9e.xn--p1ai/storage/monitoring_file_uploads/monitoring_1/field_159/sKgF1Lfe5lm64LyB7PRsxtpHNDkclMZNf6vpAmLt.xlsx
</t>
  </si>
  <si>
    <t>Ведомственный проектный офис на базе Отдела по обеспечению открытости бюджета Комитета финансов Санкт-Петербурга</t>
  </si>
  <si>
    <t xml:space="preserve">https://app-prod.xn--80apaohbc3aw9e.xn--p1ai/storage/monitoring_file_uploads/monitoring_1/field_168/vH4IsaV3d1gXhtyyhjjDOETz9i6QS9siFJ4YHS46.pdf
</t>
  </si>
  <si>
    <t>Смета на содержание исполнительного органа государственной власти Санкт-Петербурга</t>
  </si>
  <si>
    <t>https://new.tvoybudget.spb.ru/</t>
  </si>
  <si>
    <t>Сайт проекта "Твой Бюджет 2.0" https://new.tvoybudget.spb.ru/ представляет собой цифровую платформу для информирования о реализации проектов инициативного бюджетирования. На ресурсе автоматически вычисляется и фиксируется статистика по проекту, содержатся актуальные материалы и новости по проекту. На сайте имеется возможность подать заявку с ее описанием. Осуществляется контроль процедур, механизмы отбора проектов и мониторинг статуса реализации проектов. Сайт также позволяет отслеживать изменение инициативы от изначально поданной идеи до реализованного проекта.</t>
  </si>
  <si>
    <t xml:space="preserve">Ссылка: https://vk.com/tvbspb
Название ресурса: Группа ВКонтакте "Твой Бюджет - Санкт-Петербург"
</t>
  </si>
  <si>
    <t>https://new.tvoybudget.spb.ru/media</t>
  </si>
  <si>
    <t xml:space="preserve">https://app-prod.xn--80apaohbc3aw9e.xn--p1ai/storage/monitoring_file_uploads/monitoring_1/field_236/xLs0DxIpCkjnCuzxiVyX3E51fVBHApdq30keybP3.png
https://app-prod.xn--80apaohbc3aw9e.xn--p1ai/storage/monitoring_file_uploads/monitoring_1/field_236/FdMNhskz5uXzCs3yJYrEsYo72VMDlDDAYE5A5p1h.png
</t>
  </si>
  <si>
    <t>Информация о ходе реализации инициатив размещались в группе Проекта в социальной сети "ВКонтакте".
Примеры публикаций:
https://vk.com/wall-145727411_11179
https://vk.com/wall-145727411_11191
https://vk.com/wall-145727411_11212
Представители Комитета финансов принимали участие в подкасте "Инициативное бюджетирование" (автор и ведущая - Наталья Шаповалова) (ссылка: https://podcast.ru/e/3Oa9KO9qCy0), в подкасте «PUZZLE TALK - диалоги с экспертом» (ссылка: https://vk.com/podcast-217868701_456239049), в работе Международной выставки-форума "Россия" в рамках тематического сезона "Петербург образовательный" (ссылка: https://vk.com/wall-218378396_392).</t>
  </si>
  <si>
    <t>В рамках этапа публичных обсуждений была проведена серия мероприятий (в очном формате) с участниками проектных команд.
Отборочный этап Проекта — 5 питч-сессий. Этот этап необходим для уточнения содержания идеи. По итогам питч-сессий некоторые из них были объединены в комплексные инициативы.
С целью проработки  инициативного проекта в рамках «Твой бюджет 2.0: Цифровые технологии» в период с 09.06 по 13.07 было проведено 2 мероприятия в формате стратегической сессии, 3 проектных семинара и презентация промежуточных результатов по проработке концепций участниками Проекта</t>
  </si>
  <si>
    <t>Твой Бюджет</t>
  </si>
  <si>
    <t xml:space="preserve">https://app-prod.xn--80apaohbc3aw9e.xn--p1ai/storage/monitoring_file_uploads/monitoring_1/field_12/QRBkxWIXJTQDptawSt7JvGLKcDyIdd2vYUtcL7JK.pdf
</t>
  </si>
  <si>
    <t xml:space="preserve">https://app-prod.xn--80apaohbc3aw9e.xn--p1ai/storage/monitoring_file_uploads/monitoring_1/field_18/0hbuNgGRSmjzO76GxFkNmyp8MhksSOSJspV3kS2u.pdf
</t>
  </si>
  <si>
    <t>Администрация Фрунзенского района</t>
  </si>
  <si>
    <t>Государственное бюджетное учреждение дополнительного образования "Центр творчества и образования Фрунзенского района Санкт-Петербурга"</t>
  </si>
  <si>
    <t xml:space="preserve">https://app-prod.xn--80apaohbc3aw9e.xn--p1ai/storage/monitoring_file_uploads/monitoring_1/field_159/050khwiquDYITqZ9jYK1pYhHWRCuvUmp627YJHYr.xlsx
</t>
  </si>
  <si>
    <t xml:space="preserve">https://app-prod.xn--80apaohbc3aw9e.xn--p1ai/storage/monitoring_file_uploads/monitoring_1/field_168/bTvh9HRL4w962qwsvWGboMpMHuEfSbNz0FfXEwRV.pdf
</t>
  </si>
  <si>
    <t>https://tvoybudget.spb.ru/</t>
  </si>
  <si>
    <t>В связи с решением о переформатировании проекта "Твой Бюджет" цикл отбора отчетном году не проводился. Однако на официальном сайте проекта "Твой Бюджет" https://tvoybudget.spb.ru/ выкладывались материалы о ходе реализации  инициатив - победителей циклов 2016 - 2021 годов.</t>
  </si>
  <si>
    <t>https://tvoybudget.spb.ru/press</t>
  </si>
  <si>
    <t xml:space="preserve">https://app-prod.xn--80apaohbc3aw9e.xn--p1ai/storage/monitoring_file_uploads/monitoring_1/field_236/OV0uF5vX5awq6lPqyk3AOUsn4pm2DeMF0FReJgti.png
</t>
  </si>
  <si>
    <t>Информация распространялась в новостной ленте официального сайта и в группе Проекта в социальной сети "ВКонтакте". На открытие объектов приглашались журналисты, представители организаторов и авторы проекта.
Примеры публикаций на ресурсах Проекта о ходе реализации инициатив:
https://vk.com/wall-145727411_11240
https://vk.com/wall-145727411_11218
https://new.tvoybudget.spb.ru/news/54
https://new.tvoybudget.spb.ru/news/53
Информация о ходе реализации проектов - победителей также размещалась на официальных сайтах и в группах в соцсети "ВКонтакте" администраций районов Санкт-Петербурга, на территории которых были созданы соответствующие объекты.
Представители Комитета финансов принимали участие в подкасте "Инициативное бюджетирование" (автор и ведущая - Наталья Шаповалова) (ссылка: https://podcast.ru/e/3Oa9KO9qCy0), в подкасте «PUZZLE TALK - диалоги с экспертом» (ссылка: https://vk.com/podcast-217868701_456239049), в работе Международной выставки-форума "Россия" в рамках тематического сезона "Петербург образовательный" (ссылка: https://vk.com/wall-218378396_392).</t>
  </si>
  <si>
    <t>Реализация мероприятий по вовлечению учащихся государственных общеобразовательных учреждений Невского района Санкт-Петербурга в развитие школьной инфраструктуры</t>
  </si>
  <si>
    <t>Районный конкурс детских проектов по улучшению школьной среды «Твой школьный бюджет» среди общеобразовательных учреждений Невского района Санкт-Петербурга</t>
  </si>
  <si>
    <t>Государственная программа Санкт-Петербурга "Развитие образования в Санкт-Петербурге" (подпрограмма 2 "Развитие общего образования", 9.3.2. Процессная часть, мероприятие 20 "Реализация мероприятий проекта по вовлечению учащихся в развитие школьной инфраструктуры")</t>
  </si>
  <si>
    <t>Постановление Правительства Санкт-Петербурга от 04.06.2014 № 453</t>
  </si>
  <si>
    <t xml:space="preserve">https://app-prod.xn--80apaohbc3aw9e.xn--p1ai/storage/monitoring_file_uploads/monitoring_1/field_14/h3y5GZOpFvzXObuyplIeHK6Q6em4g8aEPZVSH699.pdf
</t>
  </si>
  <si>
    <t xml:space="preserve">https://app-prod.xn--80apaohbc3aw9e.xn--p1ai/storage/monitoring_file_uploads/monitoring_1/field_18/xrFHPLXGoQiRcEKAnm60uaTgTv6WVyNOWx7EmCmw.pdf
</t>
  </si>
  <si>
    <t>Положение о районном конкурсе детских инициатив "Твой школьный бюджет" среди общеобразовательных учреждений Невского района Санкт-Петербурга</t>
  </si>
  <si>
    <t xml:space="preserve">https://app-prod.xn--80apaohbc3aw9e.xn--p1ai/storage/monitoring_file_uploads/monitoring_1/field_22/dAVWNkjkdmDu1lF28OJvNj2NnbpEddl7AMOHGdTi.pdf
</t>
  </si>
  <si>
    <t>Администрация Невского района Санкт-Петербурга</t>
  </si>
  <si>
    <t>Государственные бюджетные общеобразовательные учреждения, находящиеся в ведении Администрации Невского района Санкт-Петербурга.</t>
  </si>
  <si>
    <t>Расчет произведен на основе суммирования количества обучающихся школ, соответствующих целевой аудитории проекта</t>
  </si>
  <si>
    <t>Государственное бюджетное учреждение дополнительного образования "Дом детского творчества "Левобережный" Невского района Санкт-Петербурга</t>
  </si>
  <si>
    <t xml:space="preserve">https://app-prod.xn--80apaohbc3aw9e.xn--p1ai/storage/monitoring_file_uploads/monitoring_1/field_168/vrhYnzt0BD7OUet63u94zLLSTPC2kASGHcJJZ3lm.pdf
</t>
  </si>
  <si>
    <t>Текущее содержание ГБУ ДО  "Дом детского творчества "Левобережный" Невского района Санкт-Петербурга</t>
  </si>
  <si>
    <t>Проект предусматривает механизм выдвижения проектных идей посредством участия представителей совета старшеклассников от каждого класса (8-11 классы) в конкурсном отборе. В школах-участниках конкурса "Твой школьный бюджет" проведен отборочный этап, на котором рассматривались заявки от каждого класса. Голосование было организовано в ходе защиты проектов. По итогам школьного этапа на районный этап выдвинуты 28 проектов от 28 школ-участников. 
Представленные проекты оценены жюри из состава Государственного бюджетного  образовательного  учреждения дополнительного образования "Дом детского творчества "Левобережный" Невского района Санкт-Петербурга в соответствии с Положением о конкурсе (https://spbddtl.ru/files/2023-2024-tshb.PDF). По результатам 10 школ-участниц прошли в районный этап конкурса.</t>
  </si>
  <si>
    <t>Листы регистрации</t>
  </si>
  <si>
    <t>Листы оценки. https://vk.com/rssnevr?w=wall-186016496_1431</t>
  </si>
  <si>
    <t>https://spbddtl.ru/sovet-obuchayushchihsya-konkursy.html</t>
  </si>
  <si>
    <t xml:space="preserve">Ссылка: https://vk.com/rssnevr
Название ресурса: Группа ВКонтакте "Совет обучающихся | Невский район"
Ссылка: https://vk.com/ddtlevoberezhnyi
Название ресурса: Группа ВКонтакте "ДДТ Левобережный"
</t>
  </si>
  <si>
    <t>Основной канал рекламной кампании - социальная сеть Вконтакте: официальная страница Организатора конкурса ГБУДО ДДТ Левобережный (https://vk.com/ddtlevoberezhnyi)
 (не менее 5 постов со средним количеством посмотров  6,5 тыс), страница районного Совета Обучающихся Невского района (не менее 5 постовсо средним количеством посмотров  1,1 тыс)</t>
  </si>
  <si>
    <t>Обучение в очном формате в каждой школе. В рамках подготовки к заключительному этапу конкурса проведены мероприятия с участием лидеров проекта АНО "Россия - страна возможностей" в форматах мастер-классов, тренингов, проектного хакатона, выездного интенсива, наставничества</t>
  </si>
  <si>
    <t>Андреева Ирина Владимировна</t>
  </si>
  <si>
    <t>Заместитель директора государственного бюджетного учреждения дополнительного образования "Дом детского творчества "Левобережный" Невского района Санкт-Петербурга</t>
  </si>
  <si>
    <t xml:space="preserve">+7 (921) 948-07-48
</t>
  </si>
  <si>
    <t xml:space="preserve">aiwa193167@gmail.com
</t>
  </si>
  <si>
    <t>Начальник Отдела по обеспечению открытости бюджета Комитета финансов Санкт-Петербурга</t>
  </si>
  <si>
    <t>Реализация мероприятий по вовлечению представителей молодежных активов подростково-молодежных клубов Невского района Санкт-Петербурга в бюджетный процесс Санкт-Петербурга посредством использования практик инициативного бюджетирования</t>
  </si>
  <si>
    <t>Конкурс молодежных проектов среди подростково-молодежных клубов Невского района Санкт-Петербурга "Сверхнова"</t>
  </si>
  <si>
    <t xml:space="preserve">https://app-prod.xn--80apaohbc3aw9e.xn--p1ai/storage/monitoring_file_uploads/monitoring_1/field_18/d2Xseo2UskO2YZY1ACVWErNz1T0V7LYuSqURO8yg.pdf
</t>
  </si>
  <si>
    <t>Санкт-Петербургское государственное бюджетное учреждение "Подростково-молодежный центр "Невский"</t>
  </si>
  <si>
    <t>Проекты экологической направленности</t>
  </si>
  <si>
    <t>Целевая аудитория проектов-победителей</t>
  </si>
  <si>
    <t>ГБУ "Подростково-молодежный центр "Невский"</t>
  </si>
  <si>
    <t xml:space="preserve">https://app-prod.xn--80apaohbc3aw9e.xn--p1ai/storage/monitoring_file_uploads/monitoring_1/field_168/aNLZB76uX26rIE19c5NDRiq2PVe8gm8InQf2KETT.pdf
</t>
  </si>
  <si>
    <t>Текущее содержание ГБУ "Подростково-молодежный центр "Невский"</t>
  </si>
  <si>
    <t>Проект предусматривает механизм выдвижения проектных идей посредством участия представителей молодежных активов подростково-молодежных клубов Невского района Санкт-Петербурга в конкурсном отборе. Участники проходят обучение в форматах тренингов и лекций, итогом которого становятся подготовленные проекты. Отбор проходит посредством экспертной комиссии, куда входят представители Администрации Невского района Санкт-Петербурга, ГБУ "Подростково-молодежный центр "Невский", Агентства стратегических инициатив, после очной защиты проектов.</t>
  </si>
  <si>
    <t>Листы оценки</t>
  </si>
  <si>
    <t>https://web.telegram.org/k/#@sverhnovapmk</t>
  </si>
  <si>
    <t xml:space="preserve">Ссылка: https://vk.com/pc_nevskiy
Название ресурса: Группа ВКонтакте "Молодежный центр «Невский»"
Ссылка: https://vk.com/polayrnik
Название ресурса: Группа ВКонтакте " Креативное пространство «Полярник»"
</t>
  </si>
  <si>
    <t>Основной канал рекламной кампании - социальная сеть Вконтакте и официальный канал конкурса в ТГ канале</t>
  </si>
  <si>
    <t>Мастер-классы, тренинги, предзащита</t>
  </si>
  <si>
    <t>Карноухова Елена Олеговна</t>
  </si>
  <si>
    <t>Заведующий подростково-молодежным клубом СПб ГБУ "ПМЦ "Невский"</t>
  </si>
  <si>
    <t xml:space="preserve">+7 (793) 196-05-72
</t>
  </si>
  <si>
    <t xml:space="preserve">kalena_info@mail.ru
</t>
  </si>
  <si>
    <t>Князева Регина Александровна</t>
  </si>
  <si>
    <t>Амурская область</t>
  </si>
  <si>
    <t>Поддержка проектов развития территорий Амурской области, основанных на местных инициативах</t>
  </si>
  <si>
    <t>Постановление Правительства Амурской области от 21.09.2023 № 781 "Об утверждении государственной программы Амурской области "Повышение эффективности управления государственными финансами и использования имущества Амурской области"</t>
  </si>
  <si>
    <t xml:space="preserve">https://app-prod.xn--80apaohbc3aw9e.xn--p1ai/storage/monitoring_file_uploads/monitoring_1/field_12/BvqytqxDPD4g2FGiVAUpA6zAViQ8zkh44Yc2Vgmy.pdf
</t>
  </si>
  <si>
    <t>Закон Амурской области от 08.12.2023 № 427-ОЗ "Об областном бюджете на 2024 год и плановый период 2025 и 2026 годов"</t>
  </si>
  <si>
    <t>Постановление Правительства Амурской области от 05.04.2018 № 143 "О конкурсной комиссии по проведению конкурсного отбора муниципальных образований Амурской области для предоставления субсидий бюджетам муниципальных образований Амурской области на поддержку проектов развития территорий Амурской области, основанных на местных инициативах"</t>
  </si>
  <si>
    <t xml:space="preserve">https://app-prod.xn--80apaohbc3aw9e.xn--p1ai/storage/monitoring_file_uploads/monitoring_1/field_22/k6vSFz4uzwWI5q3eOUdZ0cNwVoERGeMMAjiVasWA.pdf
</t>
  </si>
  <si>
    <t>Министерство финансов Амурской области</t>
  </si>
  <si>
    <t>Муниципальные образования (городские округа, имеющие в своем составе сельские населенные пункты, муниципальные округа, сельские и городские поселения муниципальных районов) Амурской области</t>
  </si>
  <si>
    <t>1.18</t>
  </si>
  <si>
    <t>Неквалифицированный труд по благоустройству объекта, вклад строительными материалами, безвозмездная аренда специализированной техники</t>
  </si>
  <si>
    <t>84.85</t>
  </si>
  <si>
    <t>Данные представлены участниками конкурсного отбора. Количество прямых благополучателей не может превышать 100 % жителей населенного пункта</t>
  </si>
  <si>
    <t xml:space="preserve">https://app-prod.xn--80apaohbc3aw9e.xn--p1ai/storage/monitoring_file_uploads/monitoring_1/field_159/StFGfNZAWiKA6wQdFyESTkoq78QxDVZwUTmeKGQH.pdf
</t>
  </si>
  <si>
    <t>11.31</t>
  </si>
  <si>
    <t>https://28.rosstat.gov.ru/</t>
  </si>
  <si>
    <t>750.08</t>
  </si>
  <si>
    <t>Автономная некоммерческая организация "Центр развития территорий"</t>
  </si>
  <si>
    <t xml:space="preserve">https://app-prod.xn--80apaohbc3aw9e.xn--p1ai/storage/monitoring_file_uploads/monitoring_1/field_168/Xtm2HHEvLrB5FRxFnI4x7jdkjdByaXIdIDrKT3On.pdf
</t>
  </si>
  <si>
    <t>Бюджет Амурской области</t>
  </si>
  <si>
    <t>Опросные анкеты, протокол счетной комиссии</t>
  </si>
  <si>
    <t>Фотофиксация, листы регистрации, протоколы сходов</t>
  </si>
  <si>
    <t>Портал ведет учет голосов, после окончания голосования формируется итоговый протокол об онлайн-голосовании</t>
  </si>
  <si>
    <t>онлайн-голосование на портале инициативного бюджетирования "Голос Амур"</t>
  </si>
  <si>
    <t>https://fin.amurobl.ru/pages/deyatelnost/initsiativnoe-byudzhetirovanie</t>
  </si>
  <si>
    <t xml:space="preserve">Ссылка: https://golos-amur.ru
Название ресурса: Портал инициативного бюджетирования
</t>
  </si>
  <si>
    <t>Регулярные посты, освещение актуальных тем
Официальный канал Министерства финасов Амурской области https://t.me/minfin28
Официальный канал АНО "Центр развития территорий" https://t.me/amururban28</t>
  </si>
  <si>
    <t>видеоконференцсвязь, 1 раз в квартал, представители органов местного самоуправления</t>
  </si>
  <si>
    <t>консультант отдела бюджетной политики в отраслях экономики и сфере услуг  Министерства финансов Амурской области</t>
  </si>
  <si>
    <t xml:space="preserve">+7 (416) 277-54-74
</t>
  </si>
  <si>
    <t xml:space="preserve">knyazeva@fin.amurobl.ru
</t>
  </si>
  <si>
    <t>Жирова Светлана Вадимовна</t>
  </si>
  <si>
    <t>Ивановская область</t>
  </si>
  <si>
    <t>О ПОДДЕРЖКЕ ПРОЕКТОВ РАЗВИТИЯ ТЕРРИТОРИЙ МУНИЦИПАЛЬНЫХ ОБРАЗОВАНИЙ ИВАНОВСКОЙ ОБЛАСТИ, ОСНОВАННЫХ НА МЕСТНЫХ ИНИЦИАТИВАХ (ИНИЦИАТИВНЫХ ПРОЕКТОВ)</t>
  </si>
  <si>
    <t>Местные инициативы</t>
  </si>
  <si>
    <t>Государственная программа Ивановской области «Формирование современной городской среды», утвержденная постановлением Правительства Ивановской области от</t>
  </si>
  <si>
    <t xml:space="preserve">https://app-prod.xn--80apaohbc3aw9e.xn--p1ai/storage/monitoring_file_uploads/monitoring_1/field_12/iPSp50Zaz59jFk6uJsk3r4S8HlvN9mQnFZxyo3cy.docx
</t>
  </si>
  <si>
    <t>13.03.2020 № 113-п</t>
  </si>
  <si>
    <t xml:space="preserve">https://app-prod.xn--80apaohbc3aw9e.xn--p1ai/storage/monitoring_file_uploads/monitoring_1/field_14/wVveBb3coVE8dcBSkMyxrVra77gOldp2mJeyhu4z.docx
</t>
  </si>
  <si>
    <t>Реализуется ежегодно, срок окончания программы не определен</t>
  </si>
  <si>
    <t>Постановление Правительства Ивановской области от 13.03.2020 № 113-п</t>
  </si>
  <si>
    <t xml:space="preserve">https://app-prod.xn--80apaohbc3aw9e.xn--p1ai/storage/monitoring_file_uploads/monitoring_1/field_22/UJcU7TabRqpFqWDmVStkrkahl5s5bUv9sR45l8OF.docx
</t>
  </si>
  <si>
    <t>Департамент внутренней политики Ивановской области</t>
  </si>
  <si>
    <t>ГРБС - Департамент внутренней политики Ивановской области, Распорядители бюджетных средств - городские округа, городские поселения и сельские поселения</t>
  </si>
  <si>
    <t>Получатели городские округа, городские и сельские поселения</t>
  </si>
  <si>
    <t>Федеральные средства отсутствуют</t>
  </si>
  <si>
    <t>Инициативные группы граждан при благоустройстве дворовых и общественных территорий вносят свой вклад не только финансово, но и по средствам трудового участия, организуют субботники по подготовке площадок к благоустройству и субботники после благоустройства по вводу в эксплуатацию объектов. При проведении конкурсного отбора, инициативные группы граждан которые заявили трудовое участие получают дополнительные баллы при конкурсном отборе.</t>
  </si>
  <si>
    <t xml:space="preserve">https://app-prod.xn--80apaohbc3aw9e.xn--p1ai/storage/monitoring_file_uploads/monitoring_1/field_57/RAwjMjz8TLGZnfJwJs3E1TDxDRT5fdxsDjO28D9Z.docx
</t>
  </si>
  <si>
    <t>Количество благополучателей по итогам реализации проектов делится на общее количество жителей и умножается на 100 %, тогда получаем процент благополучателей</t>
  </si>
  <si>
    <t>https://37.rosstat.gov.ru/storage/mediabank/NAS23.pdf</t>
  </si>
  <si>
    <t>Участие в общественной приемке выполненных объектов</t>
  </si>
  <si>
    <t>могут участвовать все муниципальные образования за исключением муниципальных районов, так как у муниципальных районов отсутствуют полномочия по благоустройству. Из всего 143 муниципальных образования, могут участвовать все за исключением 21 муниципального района</t>
  </si>
  <si>
    <t>https://dvp.ivanovoobl.ru/?type=news&amp;id=44014</t>
  </si>
  <si>
    <t xml:space="preserve">Ссылка: https://vk.com/ivdvp
Название ресурса: Официальный аккаунт Департамент внутренней политики Ивановской области Вконтакте
</t>
  </si>
  <si>
    <t>Рекламная кампания проводится ежегодно в течении года по средствам размещения информации на ТВ, радио, социальных сетях и др.</t>
  </si>
  <si>
    <t>не использовалась</t>
  </si>
  <si>
    <t>Проведение обучающего семинара по подготовке конкурсных документов</t>
  </si>
  <si>
    <t>Ведущий советник управления по взаимодействию с органами местного самоуправления Департамента внутренней политики Ивановской области</t>
  </si>
  <si>
    <t xml:space="preserve">+7 (493) 290-15-26
</t>
  </si>
  <si>
    <t xml:space="preserve">zhirova_sv@ivreg.ru
</t>
  </si>
  <si>
    <t>Лисина Мария Александровна</t>
  </si>
  <si>
    <t>Ведущий советник Планово-экономического отдела Департамента внутренней политики Ивановской области</t>
  </si>
  <si>
    <t xml:space="preserve">+7 (493) 290-15-36
</t>
  </si>
  <si>
    <t xml:space="preserve">lisina_mal@ivreg.ru
</t>
  </si>
  <si>
    <t>Жилье и городская среда, Формирование комфортной городской среды</t>
  </si>
  <si>
    <t>Государственная программа Саратовской области "Формирование комфортной городской среды" подпрограмма 1 "Создание комфортных условий проживания" Региональный проект "Формирование комфортной городской среды"</t>
  </si>
  <si>
    <t xml:space="preserve">https://app-prod.xn--80apaohbc3aw9e.xn--p1ai/storage/monitoring_file_uploads/monitoring_1/field_12/T9JEXtNcvuNaCy5sH747z5lVbx8VLTaeGFIfMuJF.docx
</t>
  </si>
  <si>
    <t>Постановление Правительства Саратовской области от 30.08.2017 N 449-П "О государственной программе Саратовской области "Формирование комфортной городской среды на 2018 - 2022 годы"</t>
  </si>
  <si>
    <t xml:space="preserve">https://app-prod.xn--80apaohbc3aw9e.xn--p1ai/storage/monitoring_file_uploads/monitoring_1/field_14/pqFUHt3UKl932fOkVwwwbUORoLUK4cQVlhs2cxkt.docx
</t>
  </si>
  <si>
    <t>Министерство строительства и жилищно-коммунального хозяйства Саратовской области</t>
  </si>
  <si>
    <t>14.73</t>
  </si>
  <si>
    <t>1.76</t>
  </si>
  <si>
    <t>приоритетный проект "Формирование комфортной городской среды"</t>
  </si>
  <si>
    <t>1856.134</t>
  </si>
  <si>
    <t>Приказ Министерства строительства и жилищно-коммунального хозяйства Российской Федерации от 30 декабря 2020 года N 913/пр «Об утверждении методических рекомендаций по вовлечению граждан, их объединений и иных лиц в решение вопросов развития городской среды»</t>
  </si>
  <si>
    <t xml:space="preserve">https://app-prod.xn--80apaohbc3aw9e.xn--p1ai/storage/monitoring_file_uploads/monitoring_1/field_159/lelp7mp1DZQ4GejjufrJo29hqvkzdVsqb24nUlso.docx
</t>
  </si>
  <si>
    <t>77.82</t>
  </si>
  <si>
    <t>сбор предложений отбору общественных территорий в электронной форме в информационно-телекоммуникационной сети Интернет</t>
  </si>
  <si>
    <t>голосование проводится на портале https://64.gorodsreda.ru/</t>
  </si>
  <si>
    <t>проект может быть реализован не территории населенного пункта с численностью жителей не менее 1000 человек</t>
  </si>
  <si>
    <t>https://64.gorodsreda.ru/</t>
  </si>
  <si>
    <t>Нейфельд Михаил Вольдемарович</t>
  </si>
  <si>
    <t>заместитель начальника отдела реализации программных мероприятий управления ЖКХ министерства строительства и ЖКХ Саратовской области</t>
  </si>
  <si>
    <t xml:space="preserve">+7 (845) 274-44-16
</t>
  </si>
  <si>
    <t xml:space="preserve">NejfeldMV@saratov.gov.ru
</t>
  </si>
  <si>
    <t xml:space="preserve">https://app-prod.xn--80apaohbc3aw9e.xn--p1ai/storage/monitoring_file_uploads/monitoring_1/field_252/ukInpUEDufA5X0xXqqp13AxFbciMHbEQJ8l04kku.xlsx
</t>
  </si>
  <si>
    <t>Предоставление субсидий из областного бюджета местным бюджетам в целях софинансирования расходных обязательств муниципальных образований Самарской области на реализацию мероприятий по благоустройству сельских территорий</t>
  </si>
  <si>
    <t>КРСТ</t>
  </si>
  <si>
    <t>Государственная программа Самарской области "Комплексное развитие сельских территорий Самарской области ". Мероприятие: "Предоставление субсидий из областного бюджета местным бюджетам в целях софинансирования расходных обязательств муниципальных образований Самарской области на реализацию мероприятий по благоустройству сельских территорий"</t>
  </si>
  <si>
    <t>Постановление Правительства Самарской области от 27.11.2019 N 864 "Об утверждении государственной программы Самарской области "Комплексное развитие сельских территорий Самарской области на 2020 - 2025 годы"</t>
  </si>
  <si>
    <t>министерство сельского хозяйства и продовольствия Самарской области</t>
  </si>
  <si>
    <t>органы местного самоуправления муниципальных образований</t>
  </si>
  <si>
    <t>государственная программа Российской Федерации "Комплексное развитие сельских территорий", утвержденная Постановлением Правительства РФ от 31.05.2019 № 696</t>
  </si>
  <si>
    <t>Не менее 30 процентов объема финансирования реализации проекта должно быть обеспечено за счет средств местного бюджета, а также за счет обязательного вклада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 Размеры средств местного бюджета, вклада граждан и (или) юридических лиц (индивидуальных предпринимателей) определяются муниципальным образованием самостоятельно.</t>
  </si>
  <si>
    <t xml:space="preserve">https://app-prod.xn--80apaohbc3aw9e.xn--p1ai/storage/monitoring_file_uploads/monitoring_1/field_57/hcTLf4d58RpsDa7B5vjK6sQzmzms3nPpAblliWmK.docx
</t>
  </si>
  <si>
    <t>Создание и обустройство автомобильной парковки-2. Обустройство общественного колодца -1. Ремонт фасада -1</t>
  </si>
  <si>
    <t>расчет осуществляется муниципальными образованиями исходя из количества  пользователей результатом реализации проекта</t>
  </si>
  <si>
    <t>3.74</t>
  </si>
  <si>
    <t>https://docs.yandex.ru/docs/view?url=ya-browser%3A%2F%2F4DT1uXEPRrJRXlUFoewruLlg4Jafn9yz8QQ8ICchCMstf7uJJC3XIfEqEB_spQsv_uvD-dnSWRZoiG3ifyx-FXAcZvoLnL7C735Ikq2pCNUee-Z90zDnM21udz_m7c7dBheWFtjgslcxFd4prVnEZw%3D%3D%3Fsign%3DYLueVNqOkiP6ktCnN0uMJrY-jA274UugMVC5spQiNRM%3D&amp;name=Численность%20населения%20Самарской%20области%20по%20полу%20и%20возрасту%20на%201%20января%202024%20г.(1).xlsx&amp;nosw=1</t>
  </si>
  <si>
    <t>не установлен</t>
  </si>
  <si>
    <t>протоколы собраний (сходов граждан)</t>
  </si>
  <si>
    <t>предусматривает участие всех муниципальных образований, в составе которых имеются сельские населенные пункты</t>
  </si>
  <si>
    <t>https://mcx.samregion.ru/category/gosprogrammy-gospodderzhka/kompleksnoe-razvitie-selskih-territorij-samarskoj-oblasti-na-2020-2025-gody1/informacziya-o-realizaczii-meropriyatij-po-blagoustrojstvu/</t>
  </si>
  <si>
    <t>Информационная кампания организовывается муниципальными образованиями путем оповещения граждан о проведении схода (собрания) жителей населенного пункта с использованием средств информирования (газеты, информационные щиты, размещение информации на сайтах муниципальных органов власти)</t>
  </si>
  <si>
    <t>Пахомова Юлия Олеговна</t>
  </si>
  <si>
    <t>Начальник отдела программных мер поддержки сельского населения департамента развития сельских территорий и кадрового обеспечения АПК министерства сельского хозяйства и продовольствия Самарской области</t>
  </si>
  <si>
    <t xml:space="preserve">+7 (846) 214-78-85
</t>
  </si>
  <si>
    <t>Мальсагова Айшет Мурадовна</t>
  </si>
  <si>
    <t>Республика Ингушетия</t>
  </si>
  <si>
    <t>Конкурсный отбор проектов развития территорий муниципальных образований Республики Ингушетия, основанных на местных инициативах</t>
  </si>
  <si>
    <t>Конкурс проектов инициативного бюджетирования</t>
  </si>
  <si>
    <t>Государственная программа Республики Ингушетия "Управление финансами", Комплекс процессных мероприятий "Поддержка и организация направления муниципальным образованиям Республики Ингушетия межбюджетных трансфертов с целью выравнивания их бюджетной обеспеченности, обеспечения сбалансированности местных бюджетов и исполнения переданных государственных полномочий", субсидии местным бюджетам на софинансирование проектов развития территорий муниципальных образований Республики Ингушетия, основанных на местных инициативах</t>
  </si>
  <si>
    <t xml:space="preserve">https://app-prod.xn--80apaohbc3aw9e.xn--p1ai/storage/monitoring_file_uploads/monitoring_1/field_12/YrAM8Z3NX3SAyjN6ok6AhYnMCMy93Ax1jTW1rFDb.html
</t>
  </si>
  <si>
    <t>Постановление Правительства Республики Ингушетия от 13 августа 2019 г. № 122 "О реализации в Республике Ингушетия проектов развития территорий муниципальных образований Республики Ингушетия, основанных на местных инициативах"</t>
  </si>
  <si>
    <t xml:space="preserve">https://app-prod.xn--80apaohbc3aw9e.xn--p1ai/storage/monitoring_file_uploads/monitoring_1/field_14/HxmE0yNI4qgzQNU3EuOtef3kfVr9XOUSn5t8VtgV.html
</t>
  </si>
  <si>
    <t>Постановление Правительства Республики Ингушетия от 27 декабря 2019 г. № 201 "Об утверждении правил предоставления субсидий из республиканского бюджета местным бюджетам на софинансирование проектов развития территорий муниципальных образований Республики Ингушетия, основанных на местных инициативах"</t>
  </si>
  <si>
    <t xml:space="preserve">https://app-prod.xn--80apaohbc3aw9e.xn--p1ai/storage/monitoring_file_uploads/monitoring_1/field_22/Cl9Y1Nd1ZPrNKVTLcDWpgGGqG22t8Ih4f2CHNGME.html
</t>
  </si>
  <si>
    <t>Министерство финансов Республики Ингушетия</t>
  </si>
  <si>
    <t>поселения, городские округа, муниципальные районы Республики Ингушетия</t>
  </si>
  <si>
    <t>Нефинансовый вклад со стороны граждан, индивидуальных предпринимателей и юридических лиц (человеко-часы, машино-часы) учитывается в стоймостном выражении по среднерыночным ценам согласно методике, утвержденной Постановлением Правительства Республики Ингушетия от 13 августа 2019 г. № 122 "О реализации в Республике Ингушетия проектов развития территорий муниципальных образований Республики Ингушетия, основанных ина местных инициативах"</t>
  </si>
  <si>
    <t xml:space="preserve">https://app-prod.xn--80apaohbc3aw9e.xn--p1ai/storage/monitoring_file_uploads/monitoring_1/field_57/US4gzE7DK6PRkp1yECmle6fNTZ4DE1ABgPmYkqEf.html
</t>
  </si>
  <si>
    <t>Бальная шкала к Положению о порядке проведения конкурсного обора проектов развития территорий муниципальных образований Республики Ингушетия, основанных на местных инициативах, утвержденному Постановлением Правительства Республики Ингушетия от 13 августа 2019 г. № 122 "О реализации в Республике Ингушетия проектов развития территорий муниципальных образований Республики Ингушетия, основанных на местных инициативах"</t>
  </si>
  <si>
    <t xml:space="preserve">https://app-prod.xn--80apaohbc3aw9e.xn--p1ai/storage/monitoring_file_uploads/monitoring_1/field_159/LATjpG9ji5uSeqQMkHhciHoalP1tBGF0RAwmQnIH.html
</t>
  </si>
  <si>
    <t>11.76</t>
  </si>
  <si>
    <t>https://26.rosstat.gov.ru/storage/mediabank/Чис.на%201.01.2024.pdf</t>
  </si>
  <si>
    <t>протоколы собраний</t>
  </si>
  <si>
    <t>https://mfri.ru/деятельность/бюджет-2/поддержка-проектов-инициативного-бю/</t>
  </si>
  <si>
    <t>начальник отдела межбюджетных отношений Министерства финансов Республики Ингушетия</t>
  </si>
  <si>
    <t xml:space="preserve">+7 (873) 455-17-44
</t>
  </si>
  <si>
    <t xml:space="preserve">mf013@mfri.rru
</t>
  </si>
  <si>
    <t>ФП "ФКГС"</t>
  </si>
  <si>
    <t>Постановление Правительства Самарской области от 01.11.2017 N 688 "Об утверждении государственной программы Самарской области "Формирование комфортной городской среды" и установлении отдельных расходных обязательств Самарской области"</t>
  </si>
  <si>
    <t>Постановление Правительства Самарской области от 01.11.2017 N 688</t>
  </si>
  <si>
    <t>Министерство энергетики и жилищно-коммунального хозяйства Самарской области</t>
  </si>
  <si>
    <t>Муниципальные образования Самарской области</t>
  </si>
  <si>
    <t>Национальный проект "Жилье и городская среда"</t>
  </si>
  <si>
    <t>Виды трудового участия заинтересованных лиц определяются органом местного самоуправления муниципального образования в муниципальной программе с учетом методических рекомендаций по подготовке государственных и муниципальных программ, утверждаемых Министерством строительства и жилищно-коммунального хозяйства Российской Федерации.</t>
  </si>
  <si>
    <t xml:space="preserve">https://app-prod.xn--80apaohbc3aw9e.xn--p1ai/storage/monitoring_file_uploads/monitoring_1/field_57/oHMElYU0WjHKkcGLmAtJrbIOXRcN1LX906yUe7VE.docx
</t>
  </si>
  <si>
    <t>Информация о количестве граждан в возрасте 14 лет и старше, проживающих в муниципальных образованиях, на территории которых реализуются государственные (муниципальные) программы формирования современной городской среды по состоянию на 01.01.2024.</t>
  </si>
  <si>
    <t>88.81</t>
  </si>
  <si>
    <t>статистика не велась</t>
  </si>
  <si>
    <t>https://национальныепроекты.рф/</t>
  </si>
  <si>
    <t>https://contenta.info/branding/files/80#scroll</t>
  </si>
  <si>
    <t>Кердокас Ирина Владимировна</t>
  </si>
  <si>
    <t>Управление жилищного фонда и благоустройства, консультант</t>
  </si>
  <si>
    <t xml:space="preserve">+7 (846) 214-75-21
</t>
  </si>
  <si>
    <t>Конкурс на предоставление грантов Губернатора Ханты-Мансийского автономного округа – Югры на развитие гражданского общества и реализацию проектов в области культуры, искусства и креативных индустрий в 2024 году в номинации проектов «Движение первых»</t>
  </si>
  <si>
    <t>Первый в стране Грант Губернатора для школьников на основе модели школьного инициативного бюджетирования в номинации «Движение первых»</t>
  </si>
  <si>
    <t xml:space="preserve">https://app-prod.xn--80apaohbc3aw9e.xn--p1ai/storage/monitoring_file_uploads/monitoring_1/field_14/8dH1wvDrwiU9um2xomiuDmToEeQDap1fa9Dzxla9.docx
</t>
  </si>
  <si>
    <t>Департамент молодежной политики, гражданских инициатив и внешних связей Ханты-Мансийского автономного округа – Югры</t>
  </si>
  <si>
    <t>Общеобразовательные организации Югры</t>
  </si>
  <si>
    <t>Методика расчета нефинансового вклада в проекты школьного инициативного бюджетирования направлена на оценку материальных и трудовых ресурсов, предоставляемых участниками проекта, которые не требуют прямого денежного вложения. Она помогает определить вклад волонтеров, учащихся, родителей и других заинтересованных сторон в виде труда, материалов, услуг и другого нематериального участия. 
Определение видов нефинансовых вкладов:
- Труд волонтёров и участников проекта (количество часов);
- Материалы и оборудование, предоставляемые безвозмездно (стоимость);
- Используемые помещения и инфраструктура (арендная плата или амортизация);
- Услуги, оказываемые бесплатно (оценочная стоимость).
Сбор данных:
Определяются виды и объёмы вклада (например, количество часов работы волонтёров, перечень материалов и оборудования).
Проводится опрос участников проекта для уточнения объёма вложенных усилий и ресурсов.
Оценка стоимости:
Для каждого вида вклада производится оценка рыночной стоимости. Например, труд волонтёра оценивается по средней часовой ставке оплаты труда в регионе, материалы — по рыночным ценам, услуги — по расценкам аналогичных платных услуг.
Расчет общей стоимости:
Все отдельные виды нефинансового вклада суммируются для получения итоговой суммы.
Пример расчета
Допустим, в рамках проекта благоустройства школьной территории было привлечено 100 часов труда волонтёров, пожертвовано строительных материалов на сумму 50 000 рублей, а также использованы инструменты и оборудование стоимостью 25 000 рублей.
Труд волонтёров: 100 часов × 300 рублей/час = 30 000 рублей.
Материалы: 50 000 рублей.
Оборудование: 25 000 рублей.
Итого нефинансовый вклад составляет: 30 000 + 50 000 + 25 000 = 105 000 рублей.
Методика расчета нефинансового вклада позволяет комплексно оценить вклад участников проекта, что делает процесс оценки более справедливым и всесторонним.</t>
  </si>
  <si>
    <t xml:space="preserve">https://app-prod.xn--80apaohbc3aw9e.xn--p1ai/storage/monitoring_file_uploads/monitoring_1/field_57/XOPgAt4Xta3pKuRKiUdLKpIIJHEWW2Rr2TGG77JI.docx
</t>
  </si>
  <si>
    <t>При методике расчета благополучателей от реализации проектов школьного инициативного бюджетирования опираются на основную цель проекта и его целевую аудиторию. Это могут быть ученики, учителя, родители или все вместе. Например, если проект направлен на модернизацию школьной библиотеки, то основными благополучателями будут ученики и преподаватели. Собираются актуальные данные о численности учащихся, педагогов и родителей, участвующих в проекте. Используются внутренние базы данных школы, журналы посещаемости уроков, отчеты классных руководителей и другие доступные источники.</t>
  </si>
  <si>
    <t>https://depobr.admhmao.ru/statisticheskaya-informatsiya-/</t>
  </si>
  <si>
    <t>Центр инициативного бюджетирования Фонда "Центр гражданских и социальных инициатив Югры". Унитарная некоммерческая организация.</t>
  </si>
  <si>
    <t xml:space="preserve">https://app-prod.xn--80apaohbc3aw9e.xn--p1ai/storage/monitoring_file_uploads/monitoring_1/field_168/f9gGmxtpD8pFae3ErNxF7fCM4MO1t7o9e0jXLrwP.pdf
https://app-prod.xn--80apaohbc3aw9e.xn--p1ai/storage/monitoring_file_uploads/monitoring_1/field_168/YjZYsZrWsjsbqZHilwKyhz5zBIkRmOIt8jZy5DwD.pdf
</t>
  </si>
  <si>
    <t>Авторизированный пользователь (представитель школы). Заведение подтверж заносит данные в анкету конкурса</t>
  </si>
  <si>
    <t>Авторизированные пользователи</t>
  </si>
  <si>
    <t>Проекты, допущенные к участию в конкурсе, проходят этап независимой экспертизы. После чего экспертный совет рассматривает заявки с учетом их предварительного рейтинга, определяемого как сумма средних баллов, присвоенных оценившими заявку экспертами конкурса по каждому критерию, умноженных на соответствующий коэффициент значимости критерия (с округлением полученных чисел до сотых) а также рекомендаций экспертов конкурса.  
По результатам рассмотрения экспертный совет определяет итоговый рейтинг заявки.                                                                                                                             
По результатам рассмотрения заявок на участие в конкурсе экспертный совет формирует проект перечня победителей конкурса, включающий предложения по размерам грантов Губернатора на реализацию каждого их проекта. 
Перечень победителей, подготовленный в соответствии с решением экспертного совета, утверждает Координационный совет.</t>
  </si>
  <si>
    <t>Протокольное решение Координационного совета</t>
  </si>
  <si>
    <t>Участниками конкурса физические лица – граждане Российской Федерации, учащиеся 5-11 классов общеобразовательных организаций Югры в составе инициативной группы, а также педагога-наставника «Движения первых».
Заявка на участие в конкурсе подается общеобразовательной организацией Югры.</t>
  </si>
  <si>
    <t>https://elkanko.ru/competitions/dvizenie-pervyx/applications/GHqJPrO2</t>
  </si>
  <si>
    <t>На 1 этапе конкурса заявитель должен представить в Фонд анкету, содержащую проектное предложение на русском языке в форме электронных документов посредством заполнения соответствующих электронных форм, размещенных в информационно-телекоммуникационной сети «Интернет» по адресу: https://elkanko.ru.                            
На 2 этапе финалисты конкурса заполняют заявку посредством заполнения соответствующих электронных форм, размещенных в информационно-телекоммуникационной сети «Интернет» по адресу: грантгубернатора.рф</t>
  </si>
  <si>
    <t xml:space="preserve">Ссылка: https://vk.com/cib_86
Название ресурса: Официальная страница в социальной сети интернет "Вконтакте" Центр инициативного бюджетирования Югры
Ссылка: https://vk.com/ugranko
Название ресурса: Официальная страница в социальной сети интернет "Вконтакте" Фонд гражданских инициатив Югры
Ссылка: https://www.ugoria.tv
Название ресурса: Официальная страница в социальной сети интернет "Вконтакте" ВЕСТИ - ЮГОРИЯ | НОВОСТИ ХМАО
Ссылка: https://ugra-tv.ru
Название ресурса: Официальная страница в социальной сети интернет "Вконтакте" Телеканал «Югра»
</t>
  </si>
  <si>
    <t>https://disk.yandex.ru/d/4tUwgD-HvJF9DA</t>
  </si>
  <si>
    <t xml:space="preserve">https://app-prod.xn--80apaohbc3aw9e.xn--p1ai/storage/monitoring_file_uploads/monitoring_1/field_236/nWDx0mA2DwkQAPRKOGmuadXlSspV7Uup8n5JTYFc.jpg
</t>
  </si>
  <si>
    <t>Для продвижения конкурса разработан медиа - план информационной кампании регионального конкурса на предоставление грантов Губернатора Ханты-Мансийского автономного инициативных проектов автономного округа – Югры на развитие гражданского общества и реализацию проектов в области культуры, искусства и креативных индустрий в 2024 году в номинации проектов «Движение первых». В рамках медиа-плана проводилась работа по информированию общеобразовательных организаций в 22 муниципальных образований посредством направления официальных писем через Департамент образования и науки Ханты-Мансийского автономного округа - Югры. Осуществлялись информационные рассылки через региональное отделение Общероссийского общественно-государственного движения детей и молодежи «Движение первых» в Ханты-Мансийском автономном округе – Югре. Рассылка через базу данных</t>
  </si>
  <si>
    <t xml:space="preserve">https://app-prod.xn--80apaohbc3aw9e.xn--p1ai/storage/monitoring_file_uploads/monitoring_1/field_238/5xjjJoHQE5ToaZwWcz6vCYADsynJZnNqJjUmO8Bq.pdf
</t>
  </si>
  <si>
    <t>Дизайнером Фонда гражданских инициатив Югры разработана айдентика конкурса, которая применялась при оформлении новостной ленты, презентаций, оформления страницы конкурса и т.д.</t>
  </si>
  <si>
    <t xml:space="preserve">https://app-prod.xn--80apaohbc3aw9e.xn--p1ai/storage/monitoring_file_uploads/monitoring_1/field_240/cshCut94Q9w9SpKLGgjirV6Bo42IrMsN2mhMd4Y4.png
</t>
  </si>
  <si>
    <t>Для обеспечения соблюдения методологии школьного инициативного
бюджетирования организовано пять образовательных мероприятий в формате
онлайн/офлайн с педагогами наставниками и школьниками общеобразовательных
учреждений:
- установочный вебинар по участию в конкурсе для учащихся и педагогов-
наставников;
-
образовательный
онлайн
общеобразовательных учреждений по подаче проектных предложений в информационном
сервисе ЕЛКА;
- образовательный семинар по разбору основных вопросов при подаче заявок на
сайте грантгубернатора.рф для педагогов-наставников, прошедших первый этап конкурса;
- образовательный семинар в рамках проектной мастерской для победителей
конкурса на предоставление грантов Губернатора Ханты-Мансийского автономного
округа – Югры в номинации проектов «Движение первых» (актуальные вопросы
практической реализации проектов, получивших грант Губернатора в номинации
«Движение первых»);
- образовательный вебинар по применению методического материала: рабочая
тетрадь для педагогов-наставников по подготовке проектов школьного инициативного
бюджетирования.</t>
  </si>
  <si>
    <t>Начальник центра инициативного бюджетирования</t>
  </si>
  <si>
    <t xml:space="preserve">+7 (904) 466-42-77
</t>
  </si>
  <si>
    <t>Начальник отдела</t>
  </si>
  <si>
    <t>Школьное и молодежное инициативное бюджетирование в образовательных организациях Самарской области"</t>
  </si>
  <si>
    <t>Закон Самарской области от 22.12.2020 № 148-ГД "Об основах инициативного бюджетирования в Самарской области"</t>
  </si>
  <si>
    <t>Распоряжение Правительства Самарской области от 29.03.2024 № 111-р «О реализации проектов школьного и молодежного инициативного бюджетирования в образовательных организациях Самарской области»</t>
  </si>
  <si>
    <t>министерство образования Самарской области</t>
  </si>
  <si>
    <t>образовательные организации</t>
  </si>
  <si>
    <t>не указано</t>
  </si>
  <si>
    <t>Региональный центр повышения финансовой грамотности в Самарской области</t>
  </si>
  <si>
    <t xml:space="preserve">https://app-prod.xn--80apaohbc3aw9e.xn--p1ai/storage/monitoring_file_uploads/monitoring_1/field_168/A9dUN8QkzDntzuxaCl2dvLVWCQk9krlvkDsNBKoH.docx
</t>
  </si>
  <si>
    <t>в рамках основной деятельности</t>
  </si>
  <si>
    <t>протокола заседания рабочих групп в образовательных организациях</t>
  </si>
  <si>
    <t>участвуют государственные образовательные организации Самарской области, не получавшие поддержку из областного бюджета; численность обучающихся более 300 000 человек; имеется центр детских инициатив</t>
  </si>
  <si>
    <t>https://educat.samregion.ru/press-center/news/v-samare-sostoyalsya-regionalnyj-festival-proektov-pobeditelej-shkolnogo-inicziativnogo-byudzhetirovaniya-v-obshheobrazovatelnyh-organizacziyah-samarskoj-oblasti-2024-goda/</t>
  </si>
  <si>
    <t>информационная компания среди образовательных организаций Самарской области</t>
  </si>
  <si>
    <t>обучающие семинары РЦФГ, обучающие семинары в образовательных округах</t>
  </si>
  <si>
    <t>Менейленко Юлия Валерьевна</t>
  </si>
  <si>
    <t>главный специалист управления общего образования министерства образования Самарской области</t>
  </si>
  <si>
    <t xml:space="preserve">+7 (927) 734-64-09
</t>
  </si>
  <si>
    <t xml:space="preserve">yuliya.pakhomova.24@mail.ru
</t>
  </si>
  <si>
    <t>Тип муниципального образования</t>
  </si>
  <si>
    <t>Наименование муниципального образования</t>
  </si>
  <si>
    <t>4.1. Реквизиты Постановления</t>
  </si>
  <si>
    <t>4.1. Реквизиты Постановления, файлы</t>
  </si>
  <si>
    <t>4.2. Дата и реквизиты решения выборного органа (совет депутатов, Дума и др.)</t>
  </si>
  <si>
    <t>4.2. Дата и реквизиты решения выборного органа (совет депутатов, Дума и др.), файлы</t>
  </si>
  <si>
    <t>4.3. Муниципальная программа (программы), где закреплены мероприятия ИБ, инициативных проектов</t>
  </si>
  <si>
    <t>4.3. Муниципальная программа (программы), где закреплены мероприятия ИБ, инициативных проектов, файлы</t>
  </si>
  <si>
    <t>4.4. Стратегия развития муниципального образования,  где закреплены мероприятия ИБ, инициативных проектов</t>
  </si>
  <si>
    <t>4.4. Стратегия развития муниципального образования,  где закреплены мероприятия ИБ, инициативных проектов, файлы</t>
  </si>
  <si>
    <t>5.1. Орган местного самоуправления, ответственный за реализацию практики в муниципальном образовании</t>
  </si>
  <si>
    <t>7.B.3. Доля указанных бюджетных ассигнований в бюджете муниципального образования в отчетном году</t>
  </si>
  <si>
    <t>8.1. Объем бюджетных ассигнований из бюджета муниципального образования, которые запланированы в рамках практики на реализацию проектов в году, следующим за отчетным</t>
  </si>
  <si>
    <t>8.2. Доля указанных бюджетных средств в общем объеме расходов бюджета муниципального образования в году, следующим за отчетным</t>
  </si>
  <si>
    <t>11.3. Доля благополучателей от общего количества жителей муниципального образования</t>
  </si>
  <si>
    <t>11.4. Общее количество граждан, проживавших в муниципальном образовании на 1 января отчетного года, или средняя численность за отчетный год. Указать источник статистики о количестве жителей, ссылка на источник</t>
  </si>
  <si>
    <t>11.4. Общее количество граждан, проживавших в муниципальном образовании на 1 января отчетного года, или средняя численность за отчетный год. Указать источник статистики о количестве жителей, тыс. чел.</t>
  </si>
  <si>
    <t>14.4. Референдум</t>
  </si>
  <si>
    <t>14.5. Бюджетные комиссии граждан</t>
  </si>
  <si>
    <t>14.6. Комиссии представителей власти</t>
  </si>
  <si>
    <t>14.7. Коллегиальный орган (комиссия) (применяется в рамках модели инициативных проектов - на основании статьи 26.1 131-ФЗ)</t>
  </si>
  <si>
    <t>14.8. Иной механизм</t>
  </si>
  <si>
    <t>14.8. Способ фиксации участия</t>
  </si>
  <si>
    <t>14.8. Количество участвовавших</t>
  </si>
  <si>
    <t>городской округ</t>
  </si>
  <si>
    <t>городской округ Великий Новгород</t>
  </si>
  <si>
    <t>Конкурсный отбор проектов  "Школьный бюджет"</t>
  </si>
  <si>
    <t>Приказ комитета по образованию Администрации Великого Новгорода от 24.01.2024 № 38 «Об утверждении Положения о проведении конкурсного отбора проектов "Школьный бюджет"</t>
  </si>
  <si>
    <t xml:space="preserve">https://app-prod.xn--80apaohbc3aw9e.xn--p1ai/storage/monitoring_file_uploads/monitoring_2/field_276/Hr11sgUjToTbuGtYf2I95CDlbjw651bDv0IgfnA8.docx
https://app-prod.xn--80apaohbc3aw9e.xn--p1ai/storage/monitoring_file_uploads/monitoring_2/field_276/ZYkrplOZpc0jt9ctRUubdGl7p7W8VckmGjJDbDm1.pdf
</t>
  </si>
  <si>
    <t>Муниципальная программа Великого Новгорода "Развитие муниципальной системы образования Великого Новгорода" на 2017-2026 годы, утверждена постановлением Администрации Великого Новгорода от 14.12.2016 N 5769</t>
  </si>
  <si>
    <t xml:space="preserve">https://app-prod.xn--80apaohbc3aw9e.xn--p1ai/storage/monitoring_file_uploads/monitoring_2/field_280/2S6TlefDUOmcGilw95yEHPgIWqvkJUNnfhcMAvaO.pdf
</t>
  </si>
  <si>
    <t>Комитет по образованию Администрации Великого Новгорода</t>
  </si>
  <si>
    <t>образовательные учреждения Великого Новгорода</t>
  </si>
  <si>
    <t>6.197</t>
  </si>
  <si>
    <t>Количество обучающихся школ-победителей конкурсного отбора проектов "Школьный бюджет", которые могут пользоваться образовательными пространствами, оборудованием и т.д.</t>
  </si>
  <si>
    <t>2.79</t>
  </si>
  <si>
    <t>222.34</t>
  </si>
  <si>
    <t>Внутришкольный этап включает: 
- проведение подготовительной работы Проектной группой, информационная кампания;
- выдвижение проектных предложений в классах, проведение общешкольного голосования для определения проектного предложения от школы;
- оформление проектного предложения от школы;
- подача заявки.</t>
  </si>
  <si>
    <t>составление рейтинга проектных предложений по результатам итогового отбора проектов "Школьный бюджет"</t>
  </si>
  <si>
    <t>Конкурсный отбор проводится в три этапа: внутришкольный этап, экспертный этап и заключительный этап в очном формате.
 Внутришкольный этап  включает: проведение подготовительной работы Проектной группой, информационная кампания; выдвижение проектных предложений в классах, проведение общешкольного голосования для определения проектного предложения от школы; оформление проектного предложения от школы;  подача заявки.
 Технический этап  включает: техническая экспертиза пакета документов; допуск проектного предложения к итоговому Конкурсному отбору.
 Заключительный этап включает: публичная защита проектного предложения, получившего положительное заключение; итоговый отбор проектов;  формирование рейтинга проектных предложений, определение победителей Конкурсного отбора.</t>
  </si>
  <si>
    <t>Информация об итогах Конкурсного отбора размещается:  – на сайте комитета по образованию – vnovobr.ru;    Список  общеобразовательных учреждений - победителей конкурсного отбора проектов "Школьный бюджет" По результатам оценки жюри первые пять проектных предложений в рейтинге, набравшие наибольшее количество баллов, признаются победителями Конкурсного отбора</t>
  </si>
  <si>
    <t>https://vk.com/kogycnexa</t>
  </si>
  <si>
    <t xml:space="preserve">siteLink: https://vk.com/public217078273
siteName: ВКонтакте МАУ МООД ИОМКР
</t>
  </si>
  <si>
    <t>Реклама в соцсетях, на сайтах общеобразовательных учреждений,  Администрации Великого Новгорода 
https://vk.com/public217078273      
http://adm.nov.ru</t>
  </si>
  <si>
    <t>Консультация 1 раз в год для педагогов и ответственных за проектную деятельность в образовательных учреждениях</t>
  </si>
  <si>
    <t>Сергеева Наталья Александровна</t>
  </si>
  <si>
    <t>и.о.председателя комитета по образованию Великого Новгорода</t>
  </si>
  <si>
    <t xml:space="preserve">+7 (816) 263-50-75
</t>
  </si>
  <si>
    <t xml:space="preserve">serna@adm.nov.ru
</t>
  </si>
  <si>
    <t>город Тюмень</t>
  </si>
  <si>
    <t>Твой бюджет</t>
  </si>
  <si>
    <t>Постановление Администрации города Тюмени от 19.04.2021 № 69-пк «Об утверждении Порядка работы с инициативными проектами в городе Тюмени»</t>
  </si>
  <si>
    <t xml:space="preserve">https://app-prod.xn--80apaohbc3aw9e.xn--p1ai/storage/monitoring_file_uploads/monitoring_2/field_276/ZglM4sh9neDuywdfOjuDzNU0BRLg4LxwAbcWHb6z.pdf
</t>
  </si>
  <si>
    <t>Решение Тюменской городской Думы от 24.12.2020 № 300 «Об утверждении Положения об инициативных проектах на территории города Тюмени»</t>
  </si>
  <si>
    <t xml:space="preserve">https://app-prod.xn--80apaohbc3aw9e.xn--p1ai/storage/monitoring_file_uploads/monitoring_2/field_278/neWGFIbiR6ovhHVE4dxQ2l5KmZotn9kzeYTw2aYB.pdf
</t>
  </si>
  <si>
    <t>Муниципальная программа «Развитие образования в городе Тюмени на 2021-2026 годы»; Муниципальная программа «Развитие культуры и искусства в городе Тюмени на 2021-2026 годы»; Муниципальная программа «Реализация молодежной политики в городе Тюмени «Молодежь Тюмени» на 2021-2026 годы»; Муниципальная программа «Развитие физической культуры и спорта в городе Тюмени «Спорт Тюмени» на 2021-2026 годы»; Муниципальная программа «Развитие благоустройства и охраны окружающей среды в городе Тюмени на 2021-2026 годы».</t>
  </si>
  <si>
    <t>Администрация города Тюмени (Департамент финансов и налоговой политики Администрации города Тюмени)</t>
  </si>
  <si>
    <t>Департамент культуры Администрации города Тюмени;
Департамент по спорту и молодежной политике Администрации города Тюмени;
Департамент образования Администрации города Тюмени;
Управа Калининского административного округа Администрации города Тюмени.</t>
  </si>
  <si>
    <t>Департамент культуры Администрации города Тюмени;
Департамент по спорту и молодежной политике Администрации города Тюмени;
МАОУ СОШ № 88 города Тюмени;
МКУ ""Служба заказчика по благоустройству КАО г. Тюмени.</t>
  </si>
  <si>
    <t>Устройство (оборудование) спортивной площадки</t>
  </si>
  <si>
    <t>33.5</t>
  </si>
  <si>
    <t>Количество благополучателей инициаторы проектов рассчитывают самостоятельно и указывают их число в инициативных проектах</t>
  </si>
  <si>
    <t>3.89</t>
  </si>
  <si>
    <t>861.098</t>
  </si>
  <si>
    <t>Подписи в поддержку инициативного проекта</t>
  </si>
  <si>
    <t>Поступление проектов на адрес электронной почты tvoybudget@tyumen-city.ru</t>
  </si>
  <si>
    <t>Предоставление лично на бумажном носителе</t>
  </si>
  <si>
    <t>Присвоение проекту входящего номера</t>
  </si>
  <si>
    <t>Электронное голосование на официальном сайте Администрации города Тюмени в системе электронных опросов "Я решаю!" (www.dom.tyumen-city.ru/ir/)</t>
  </si>
  <si>
    <t>Электронное голосование за инициативные проекты проходит на портале опросов "Я решаю!" (https://dom.tyumen-city.ru/ir/)</t>
  </si>
  <si>
    <t>http://www.tyumen-city.ru/ekonomika/finansi/iniciativnoe-budjetirovanie/</t>
  </si>
  <si>
    <t xml:space="preserve">siteLink: http://www.tyumen-city.ru/ekonomika/finansi/iniciativnoe-budjetirovanie/
siteName: Официальный портал Администрация города Тюмени
siteLink: https://vk.com/public192404342
siteName: Социальная сеть "Вконтакте"
</t>
  </si>
  <si>
    <t xml:space="preserve">https://app-prod.xn--80apaohbc3aw9e.xn--p1ai/storage/monitoring_file_uploads/monitoring_2/field_472/vx06Pm64ta9b3QliONySriG9CFpoQu9Xm0Ya7i7A.png
</t>
  </si>
  <si>
    <t>Информирование населения посредствам социальных сетей (https://vk.com/public192404342), на ТВ, проведение информационных встреч</t>
  </si>
  <si>
    <t>https://www.tyumen-city.ru/ekonomika/finansi/iniciativnoe-budjetirovanie/obsai-informacii/</t>
  </si>
  <si>
    <t>Форматы мероприятий - семинары, рабочие встречи.
Участники - представители креативных индустрий, органов ТОС, активные граждане.</t>
  </si>
  <si>
    <t>Пряхин Александр Анатольевич</t>
  </si>
  <si>
    <t>Главный специалист комитета бюджетного процесса департамента финансов и налоговой политики Администрации города Тюмени</t>
  </si>
  <si>
    <t xml:space="preserve">+7 (345) 251-03-96
</t>
  </si>
  <si>
    <t xml:space="preserve">PryahinAA@tyumen-city.ru
</t>
  </si>
  <si>
    <t xml:space="preserve">https://app-prod.xn--80apaohbc3aw9e.xn--p1ai/storage/monitoring_file_uploads/monitoring_2/field_488/GQdHMDtGzaUUcUOvm1s68iUcSIoKf8ItotHqIaUy.xlsx
</t>
  </si>
  <si>
    <t>муниципальный район</t>
  </si>
  <si>
    <t>Любытинский муниципальный район</t>
  </si>
  <si>
    <t>"Твой школьный бюджет» на территории Любытинского муниципального района</t>
  </si>
  <si>
    <t>Распоряжение Администрации Любытинского муниципального района № 309-рз от 02.11.2024 года «О реализации муниципального проекта «Твой школьный бюджет» на территории Любытинского муниципального района»</t>
  </si>
  <si>
    <t xml:space="preserve">https://app-prod.xn--80apaohbc3aw9e.xn--p1ai/storage/monitoring_file_uploads/monitoring_2/field_276/73RGgWwpp3VwF9xL6hSmtqQwT0W7xwDVqmkHfUlz.pdf
</t>
  </si>
  <si>
    <t>от 07.06.2024 №272 Решение Думы  Любытинского муниципального района "О внесении изменений в решение Думы Любытинского муниципального района «О бюджете Любытинского муниципального района на 2024 год  и на плановый период 2025 и 2026 годов»</t>
  </si>
  <si>
    <t xml:space="preserve">https://app-prod.xn--80apaohbc3aw9e.xn--p1ai/storage/monitoring_file_uploads/monitoring_2/field_278/icuH8vZDZH96fP8OLPCYwkg5xM1rH9e1mb8r2j9U.doc
</t>
  </si>
  <si>
    <t>Муниципальная программа "Развитие образования  Любытинского муниципального  района на 2014-2026 годы",Постановление Администрации Любытинского муниципального района от 09.01.2024 № 7</t>
  </si>
  <si>
    <t xml:space="preserve">https://app-prod.xn--80apaohbc3aw9e.xn--p1ai/storage/monitoring_file_uploads/monitoring_2/field_280/uK7WFapIZBNRg8eq7kugxgy2HMQIlEzOGl1L1JVy.pdf
</t>
  </si>
  <si>
    <t>Комитет образования Администрации Любытинского муниципального района</t>
  </si>
  <si>
    <t>Общеобразовательные организации</t>
  </si>
  <si>
    <t>0.387</t>
  </si>
  <si>
    <t>обучающиеся школ, представлено 3 проекта:
МАОУ «Любытинская средняя школа»: проект «Безопасная школа»;
МАОУ «Любытинская средняя школа»: проект «Организация хранения в
классе: ключ к эффективному обучению»;
МАОУ «Зарубинская основная школа»: проект «Актовый зал школы –
творческий центр развития».</t>
  </si>
  <si>
    <t>5.46</t>
  </si>
  <si>
    <t>7.088</t>
  </si>
  <si>
    <t>Отбор участников проекта
1. Комитет образования объявляет о сборе заявок на участие в Проекте путем размещения соответствующей информации в средствах массовой информации в информационно-телекоммуникационной сети «Интернет».
2.Право на участие в Проекте имеют обучающиеся 5-11 классов школ района.
Каждая образовательная организация имеет право подать не более 3 проектов.
3. Для участия в конкурсном отборе  представляются следующие документы: 
- заявка на участие в конкурсе (в печатном виде);
- проект (в печатном виде)  согласно требованиям к оформлению проекта и презентация.
4. Отбор проектов  проводится Бюджетной комиссией, состав которой утвержден распоряжением администрации муниципального района №309-рз от 02.11.2024 года. В ходе отбора проводится экспертиза представленных проектов обучающихся на соответствие критериям Положения. 
Оценка проектов проводится путем суммирования баллов, выставленных членами Бюджетной комиссии, каждому проекту по выше- указанным критериям.
Для принятия решения  членам Бюджетной комиссии выдаются листы голосования с указанием инициативных предложений.
Бюджетная комиссия проводит отбор проектов и рекомендует их к реализации и финансированию на общую сумму 100 000 рублей.</t>
  </si>
  <si>
    <t>https://komobrlub.edusite.ru/DswMedia/protokolbyudjetnoykomissiinasayt.pdf</t>
  </si>
  <si>
    <t>https://komobrlub.edusite.ru/p94aa1.html</t>
  </si>
  <si>
    <t xml:space="preserve">https://app-prod.xn--80apaohbc3aw9e.xn--p1ai/storage/monitoring_file_uploads/monitoring_2/field_472/6b01quXFg0y88OX1kbfhtimo0K7QgpYX0I3Y69XL.docx
</t>
  </si>
  <si>
    <t>для участия в проекте приглашаются учащиеся 5-11 классов общеобразовательных организаций муниципального района</t>
  </si>
  <si>
    <t>Анишина Людмила Евгеньевна</t>
  </si>
  <si>
    <t>Председатель комитета образования Администрации Любытинского муниципального района</t>
  </si>
  <si>
    <t xml:space="preserve">+7 (816) 686-23-10
</t>
  </si>
  <si>
    <t xml:space="preserve">komlub2@yandex.ru
</t>
  </si>
  <si>
    <t xml:space="preserve">https://app-prod.xn--80apaohbc3aw9e.xn--p1ai/storage/monitoring_file_uploads/monitoring_2/field_488/OuaEe32YAoJ21S9B41eaPcSOKIBcUwApGiBCv78U.xlsx
https://app-prod.xn--80apaohbc3aw9e.xn--p1ai/storage/monitoring_file_uploads/monitoring_2/field_488/kKDWVQimuic45IWsD0suTlWZ1vPJPzS03UQ6T0qR.pdf
</t>
  </si>
  <si>
    <t>городское поселение</t>
  </si>
  <si>
    <t>Парфинское городское поселение Парфинского муниципального района</t>
  </si>
  <si>
    <t>Инициативные проекты в Парфинском городском поселении</t>
  </si>
  <si>
    <t>Решение Совета депутатов Парфинского городского поселения от 28.07.2021 № 36; Решение Совета депутатов Парфинского городского поселения  от 28.07.2021 № 37; Решение Совета депутатов Парфинского городского поселения  от 28.07.2021 № 38</t>
  </si>
  <si>
    <t xml:space="preserve">https://app-prod.xn--80apaohbc3aw9e.xn--p1ai/storage/monitoring_file_uploads/monitoring_2/field_278/tdvGrh181PCfz3mmI9Zo1ZJaMUZanT8Sj9H9OFaS.pdf
https://app-prod.xn--80apaohbc3aw9e.xn--p1ai/storage/monitoring_file_uploads/monitoring_2/field_278/8msT55FQfWL0Z7iVuZvaRDjg3umkI0jVT0REIATv.pdf
https://app-prod.xn--80apaohbc3aw9e.xn--p1ai/storage/monitoring_file_uploads/monitoring_2/field_278/yIN9VgL7V9jg7nVutmwuFJsa9qJTcRwsaPuElYzS.pdf
</t>
  </si>
  <si>
    <t>Постановление Администрации муниципального района от 29.01.2020 № 47 «Об утверждении муниципальной программы Парфинского городского поселения «Улучшение жилищных условий граждан, проживающих в Парфинском городском поселении, и благоустройство территории Парфинского городского поселения на 2020-2026 годы»</t>
  </si>
  <si>
    <t xml:space="preserve">https://app-prod.xn--80apaohbc3aw9e.xn--p1ai/storage/monitoring_file_uploads/monitoring_2/field_280/OHNEYSo62MOt1yDRfxFOjytl3Qn6bognChzojjyX.pdf
</t>
  </si>
  <si>
    <t>"О Стратегии социально- экономического развития Парфинского муниципального района до 2026 года. Принято Думой муниципального района 25 декабря 2019 года №221.  "</t>
  </si>
  <si>
    <t xml:space="preserve">https://app-prod.xn--80apaohbc3aw9e.xn--p1ai/storage/monitoring_file_uploads/monitoring_2/field_282/gEqwkAAfS11xunSddTp3vjC9u3jqINTNjyWfsJsB.pdf
</t>
  </si>
  <si>
    <t>Администрация Парфинского муниципального района</t>
  </si>
  <si>
    <t>Справка о проживающих на территории ТОС (прилагается)</t>
  </si>
  <si>
    <t xml:space="preserve">https://app-prod.xn--80apaohbc3aw9e.xn--p1ai/storage/monitoring_file_uploads/monitoring_2/field_392/DIjpPoAKzygpqrA8X9WPSc5vyZJLpIrtLuAC9ZIn.pdf
</t>
  </si>
  <si>
    <t>2.21</t>
  </si>
  <si>
    <t>https://53.rosstat.gov.ru/storage/mediabank/Численность%20населения%20на%201%20января%202024%20года.xlsx</t>
  </si>
  <si>
    <t>6.329</t>
  </si>
  <si>
    <t>https://parfinskij-r49.gosweb.gosuslugi.ru/obschestvennyy-kontrol/initsiativnye-proekty/initsiativnoe-byudzhetirovanie/predlozheniya-o-realizatsii-initsiativnyh-proektov/dokumenty/</t>
  </si>
  <si>
    <t>https://vk.com/wall-221925802_36</t>
  </si>
  <si>
    <t>Официальное сообщество Администрации Парфинского муниципального района (https://vk.com/wall-112347667_16894)</t>
  </si>
  <si>
    <t>Дроздова Ирина Викторовна</t>
  </si>
  <si>
    <t>начальник управления по обеспечению деятельности Администрации муниципального района</t>
  </si>
  <si>
    <t xml:space="preserve">+7 (816) 506-15-40
</t>
  </si>
  <si>
    <t xml:space="preserve">parforg@mail.ru
</t>
  </si>
  <si>
    <t xml:space="preserve">https://app-prod.xn--80apaohbc3aw9e.xn--p1ai/storage/monitoring_file_uploads/monitoring_2/field_488/yS2IIiQIUDCIs9KB242adZqtYhvU3MteGK8zpEOX.xlsx
</t>
  </si>
  <si>
    <t>Беловский городской округ</t>
  </si>
  <si>
    <t>О реализации проектов инициативного бюджетирования на территории Беловского городского округа</t>
  </si>
  <si>
    <t>Решение Совета народных депутатов Беловского городского округа от 27.10.2022 № 57/303-н «О реализации проектов инициативного бюджетирования на территории Беловского городского округа»</t>
  </si>
  <si>
    <t xml:space="preserve">https://app-prod.xn--80apaohbc3aw9e.xn--p1ai/storage/monitoring_file_uploads/monitoring_2/field_278/voFyjpqjSbAmedUJdLtjjERmVB69TkHFGdgT7PMu.pdf
</t>
  </si>
  <si>
    <t>Муниципальная программа Беловского городского округа от 01.04.2024 № 1216-п «Жилищно-коммунальный и дорожный комплекс, энергосбережение и повышение энергоэффективности Беловского городского округа»</t>
  </si>
  <si>
    <t xml:space="preserve">https://app-prod.xn--80apaohbc3aw9e.xn--p1ai/storage/monitoring_file_uploads/monitoring_2/field_280/E6AOWNfMtvRWF4qTt8y25HTo8P1jGufRkfXW8zGr.pdf
</t>
  </si>
  <si>
    <t>Финансовое управление города Белово</t>
  </si>
  <si>
    <t>Администрация Беловского городского округа</t>
  </si>
  <si>
    <t>Муниципальное казенное учреждение «Служба заказчика»</t>
  </si>
  <si>
    <t>Неденежный вклад граждан (трудовое участие, материалы и другие формы) (Приложение № 1 к Порядку выдвижения, внесения, обсуждения, рассмотрения финансового обеспечения и реализации инициативных проектов на территории Беловского городского округа Решения Совета народных депутатов от 27.10.2022 № 57/303-н «О реализации проектов инициативного бюджетирования на территории Беловского городского округа»). Методика не разработана</t>
  </si>
  <si>
    <t xml:space="preserve">https://app-prod.xn--80apaohbc3aw9e.xn--p1ai/storage/monitoring_file_uploads/monitoring_2/field_309/WWU6T9U5M76DFISHbnZUUCY6yjb33meiQLZxnwUv.pdf
</t>
  </si>
  <si>
    <t>0.482</t>
  </si>
  <si>
    <t>Количество благополучателей учитывалось исходя из количества жителей, проживающих на данной территории (г. Белово 3-й мкр дом №12 и г. Белово мкр Греческий) и регулярно пользующихся данным проектом (п.9 Приложения № 1 к Порядку выдвижения, внесения, обсуждения, рассмотрения финансового обеспечения и реализации инициативных проектов на территории Беловского городского округа Решения Совета народных депутатов Беловского городского округа от 27.10.2022 №57/303-н)</t>
  </si>
  <si>
    <t xml:space="preserve">https://app-prod.xn--80apaohbc3aw9e.xn--p1ai/storage/monitoring_file_uploads/monitoring_2/field_392/xv61o4oaXYh4b3SMmA19SBLoeE7ljmZwwALj5fMl.pdf
</t>
  </si>
  <si>
    <t>https://42.rosstat.gov.ru/storage/mediabank/%D0%A7%D0%B8%D1%81%D0%BB%D0%B5%D0%BD%D0%BD%D0%BE%D1%81%D1%82%D1%8C%20%D0%BD%D0%B0%D1%81%D0%B5%D0%BB%D0%B5%D0%BD%D0%B8%D1%8F%20%D0%BC%D1%83%D0%BD%D0%B8%D1%86%D0%B8%D0%BF%D0%B0%D0%BB%D1%8C%D0%BD%D1%8B%D1%85%20%D0%BE%D0%B1%D1%80%D0%B0%D0%B7%D0%BE%D0%B2%D0%B0%D0%BD%D0%B8%D0%B9%20%D0%9A%D0%B5%D0%BC%D0%B5%D1%80%D0%BE%D0%B2%D1%81%D0%BA%D0%BE%D0%B9%20%D0%BE%D0%B1%D0%BB%D0%B0%D1%81%D1%82%D0%B8%20-%20%D0%9A%D1%83%D0%B7%D0%B1%D0%B0%D1%81%D1%81%D0%B0%20%D0%BD%D0%B0%20%D0%BD%D0%B0%D1%87%D0%B0%D0%BB%D0%BE%20%D0%B3%D0%BE%D0%B4%D0%B0(3).pdf</t>
  </si>
  <si>
    <t>119.175</t>
  </si>
  <si>
    <t>Подписной лист, предварительный и заключительный протоколы собрания граждан о поддержке инициативного проекта</t>
  </si>
  <si>
    <t>Заключительный протокол об итогах собрания граждан</t>
  </si>
  <si>
    <t>Протокол заседания комиссии от 19.03.2024 №1</t>
  </si>
  <si>
    <t>https://www.belovo42.ru/7864864/iniciativnoe-byudzhetirovanie/</t>
  </si>
  <si>
    <t xml:space="preserve">siteLink: https://t.me/ABGOtg/9006
siteName: Телеграмм канал Администрации города Белово
siteLink: https://t.me/ABGOtg/7493
siteName: Телеграмм канал Администрации города Белово
</t>
  </si>
  <si>
    <t>Рекламная кампания проводилась муниципальным образованием по инициативному бюджетированию через Официальный сайт Администрации Беловского городского округа, Телеграмм канал Администрации города Белово:  
1.https://t.me/ABGOtg/7493 
2.https://t.me/ABGOtg/9006
3.https://www.belovo42.ru/officially/novosti-regiona/2024/10/02/30087-startoval-gorodskoj-konkursnyj-otbor-proektov-inic.html
4.https://www.belovo42.ru/7864864/iniciativnoe-byudzhetirovanie/</t>
  </si>
  <si>
    <t>Семинар, один раз в год с заинтересованными жителями</t>
  </si>
  <si>
    <t>Олюнина Елена Петровна</t>
  </si>
  <si>
    <t>заместитель начальника бюджетного отдела Финансового управления города Белово</t>
  </si>
  <si>
    <t xml:space="preserve">+7 (384) 522-02-94
</t>
  </si>
  <si>
    <t xml:space="preserve">belgf@ofukem.ru
</t>
  </si>
  <si>
    <t>начальник контрольно-аналитического отдела Министерства финансов Кузбасса</t>
  </si>
  <si>
    <t xml:space="preserve">https://app-prod.xn--80apaohbc3aw9e.xn--p1ai/storage/monitoring_file_uploads/monitoring_2/field_488/FYxP0nHoRFp4VQXvQruZBEMXBypCsaENOu217oT3.xlsx
</t>
  </si>
  <si>
    <t>муниципальный округ</t>
  </si>
  <si>
    <t>Мариинский муниципальный округ</t>
  </si>
  <si>
    <t>Инициативные проекты в муниципальном образовании «Мариинский муниципальный округ»</t>
  </si>
  <si>
    <t>Инициативные проекты в Мариинском муниципальном образовании «Мариинский муниципальный округ» «Решаем вместе»</t>
  </si>
  <si>
    <t>1.Решение Совета народных депутатов Мариинского муниципального округа от 29.12.2021 № 9/15 «Об утверждении Порядка выдвижения, обсуждения, рассмотрения инициативных проектов, а также проведения их конкурсного отбора в муниципальном образовании «Мариинский муниципальный округ»»( внесение изменений от 29.09.2022 №27/6-р, от 26.10.2023 № 54/3). 2.Распоряжение Администрации Мариинского муниципального округа № 99-р от 02.05.2024 «Об утверждении состава комиссии по рассмотрению инициативных проектов в Мариинском муниципальном округе», Распоряжение Администрации Мариинского муниципального округа от 31.05.2024 №118-р «Об утверждении инициативных проектов на территории Мариинского муниципального округа»</t>
  </si>
  <si>
    <t xml:space="preserve">https://app-prod.xn--80apaohbc3aw9e.xn--p1ai/storage/monitoring_file_uploads/monitoring_2/field_278/wqkLVDCoabSeGpHWe3zRj3o2uKoYhvBUrS3DrvXP.pdf
https://app-prod.xn--80apaohbc3aw9e.xn--p1ai/storage/monitoring_file_uploads/monitoring_2/field_278/okzdkSzNkorpTqw6y4ou8YOqNyjs9OqSzekuGyho.pdf
https://app-prod.xn--80apaohbc3aw9e.xn--p1ai/storage/monitoring_file_uploads/monitoring_2/field_278/G9QrcOY8j8WIbXLFtUPTij7taIBewQyKkLMB55Iw.pdf
https://app-prod.xn--80apaohbc3aw9e.xn--p1ai/storage/monitoring_file_uploads/monitoring_2/field_278/n6iyrdo7X0YQBCmVEhSu4x9ixnEnUt2fZMFLCkd8.pdf
https://app-prod.xn--80apaohbc3aw9e.xn--p1ai/storage/monitoring_file_uploads/monitoring_2/field_278/l54xvjxj0uCFtVo0WDqciAndD390Bjfk846WoOG1.pdf
</t>
  </si>
  <si>
    <t>Муниципальная программа «Дорожное хозяйство и благоустройство Мариинского муниципального округа» (Постановление Администрации Мариинского муниципального округа от 14.03.2025 №197-П), Муниципальная программа «Образование Мариинского муниципального округа» (Постановление Администрации Мариинского муниципального округа от 24.10.2024 №820-П)</t>
  </si>
  <si>
    <t xml:space="preserve">https://app-prod.xn--80apaohbc3aw9e.xn--p1ai/storage/monitoring_file_uploads/monitoring_2/field_280/6zHEGD7x4R1bN0xqmieK1DaDbRf2aeS8pfX4fjgT.pdf
https://app-prod.xn--80apaohbc3aw9e.xn--p1ai/storage/monitoring_file_uploads/monitoring_2/field_280/OxofRUZIe3CRyrJmosGGZZypXX2l242WxdrwHFL4.pdf
</t>
  </si>
  <si>
    <t>Решением Cовета народных депутатов Мариинского муниципального района от 29.06.2018 г. №16/1 утверждена Стратегия социально-экономического развития до 2035 года.  Ежегодно План мероприятий по реализации Стратегии социально-экономического развития Мариинского муниципального округа актуализируется (Распоряжение администрации Мариинского муниципального округа от 03.04.2024 №73-р). Внесение изменений в План мероприятий по реализации стратегии в 2025 году находится в стадии разработки.</t>
  </si>
  <si>
    <t xml:space="preserve">https://app-prod.xn--80apaohbc3aw9e.xn--p1ai/storage/monitoring_file_uploads/monitoring_2/field_282/IzOJfG3QLDFSCrW0udmm50oDZQWLcxpruayT6UG2.pdf
https://app-prod.xn--80apaohbc3aw9e.xn--p1ai/storage/monitoring_file_uploads/monitoring_2/field_282/Ix3XURsJNKAW4OWN7E5kkutm9O00XAf7dof1rjap.pdf
</t>
  </si>
  <si>
    <t>Администрация Мариинского муниципального округа</t>
  </si>
  <si>
    <t>Мариинское территориальное  управление администрации Мариинского муниципального округа, Управление образования администрации Мариинского муниципального округа, Сусловское территориальное управление администрации Мариинского муниципального округа</t>
  </si>
  <si>
    <t>Мариинское территориальное  управление администрации Мариинского муниципального округа, Сусловское территориальное управление администрации Мариинского муниципального округа, МБОУ «Тюменевская основная общеобразовательная школа»</t>
  </si>
  <si>
    <t>Добровольное имущественное и (или) трудовое участие (п. 2.3 раздела 13 Порядка выдвижения, обсуждения, рассмотрения инициативных проектов, утвержденного решением Совета народных депутатов Мариинского муниципального округа от 29.12.2021 № 9/15 «Об утверждении Порядка выдвижения, обсуждения, рассмотрения инициативных проектов, а также проведения их конкурсного отбора в муниципальном образовании «Мариинский муниципальный округ»», с учетом изменений от 29.09.2022 № 27/6, от 26.10.2023 № 54/3)</t>
  </si>
  <si>
    <t xml:space="preserve">https://app-prod.xn--80apaohbc3aw9e.xn--p1ai/storage/monitoring_file_uploads/monitoring_2/field_309/tbfH7O5TXLtL0u58XMXBSSQgSpDjsirkWn4PdZ3x.pdf
https://app-prod.xn--80apaohbc3aw9e.xn--p1ai/storage/monitoring_file_uploads/monitoring_2/field_309/DQOyV2ewvPbtEJjblnA3szB4TeRVpAVH7KWV4ims.pdf
https://app-prod.xn--80apaohbc3aw9e.xn--p1ai/storage/monitoring_file_uploads/monitoring_2/field_309/vJu3aC6vBbxa5DqFKo8A3j9NHbOGt5ksGtq7SZhg.pdf
</t>
  </si>
  <si>
    <t>0.549</t>
  </si>
  <si>
    <t>Количество благополучателей учитывалось исходя из количества жителей, проживающих в городе Мариинске, с. Тюменево, д.Федоровка и регулярно пользующихся результатом проекта (раздел  4 п.5.2. - 5.3. и приложения 4 к Порядку выдвижения, обсуждения, рассмотрения инициативных проектов, утвержденного решением Совета народных депутатов Мариинского муниципального округа от 29.12.2021 № 9/15 «Об утверждении Порядка выдвижения, обсуждения, рассмотрения инициативных проектов, а также проведения их конкурсного отбора в муниципальном образовании « Мариинский муниципальный округ», с учетом изменений от 29.09.2022 №27/6, от 26.10.2023 №54/3)</t>
  </si>
  <si>
    <t xml:space="preserve">https://app-prod.xn--80apaohbc3aw9e.xn--p1ai/storage/monitoring_file_uploads/monitoring_2/field_392/llear45G0yfvcXyRKpVUHYkCUJVtyK0sJJSjBU85.pdf
https://app-prod.xn--80apaohbc3aw9e.xn--p1ai/storage/monitoring_file_uploads/monitoring_2/field_392/xfcn9fET3p26q0ExVIPkAuT4oxjt2ueVEBifil5J.pdf
https://app-prod.xn--80apaohbc3aw9e.xn--p1ai/storage/monitoring_file_uploads/monitoring_2/field_392/5AlXesID7naVHcqgF0XOrejT7QYFLrbFm9fhY4Nd.pdf
</t>
  </si>
  <si>
    <t>50.597</t>
  </si>
  <si>
    <t>Реестр подписей заинтересованных граждан, протоколы предварительных и заключительных собраний</t>
  </si>
  <si>
    <t>Собрание жителей, протоколы предварительных и заключительных собраний, реестр подписей инициативных граждан</t>
  </si>
  <si>
    <t>Данная процедура применялась на Красноорловской сельской территории (село Тюменево)</t>
  </si>
  <si>
    <t>Реестр подписей заинтересованных граждан</t>
  </si>
  <si>
    <t>Комиссия по вопросу обсуждения и рассмотрения инициативных проектов</t>
  </si>
  <si>
    <t>https://www.mariinsk.ru/iniciativ_budget/iniciativnye-proekty-quotreshaem-vmestequot/</t>
  </si>
  <si>
    <t xml:space="preserve">siteLink: https://vk.com/aleksandr_krivtsov?w=wall628994325_4581
siteName: «Вконтакте»
siteLink: https://vk.com/public212471733?w=wall-212471733_851
siteName: «Вконтакте»
</t>
  </si>
  <si>
    <t>https://disk.yandex.ru/i/vL6UU9GiTdoKyg</t>
  </si>
  <si>
    <t xml:space="preserve">https://app-prod.xn--80apaohbc3aw9e.xn--p1ai/storage/monitoring_file_uploads/monitoring_2/field_472/POJhahBf3WeaFAVPVuLGbuxD4r6SgnuRGFXsxNlL.jpg
</t>
  </si>
  <si>
    <t>Рекламная компания по инициативному бюджетированию в муниципальном образовании осуществлялась через социальные сети «Вконтакте», «Одноклассники», официальную страницу администрации Мариинского муниципального округа</t>
  </si>
  <si>
    <t>Проводились семинары с инициативными гражданами, с периодичностью 5 раз в течении календарного года</t>
  </si>
  <si>
    <t>Волкова Юлия Николаевна</t>
  </si>
  <si>
    <t>заместитель начальника финансового управления администрации Мариинского муниципального округа</t>
  </si>
  <si>
    <t xml:space="preserve">+7 (384) 435-26-81
</t>
  </si>
  <si>
    <t xml:space="preserve">volkova@mar.ofukem.ru
</t>
  </si>
  <si>
    <t>Казакова  - Казаковская Светлана Алексеевна</t>
  </si>
  <si>
    <t>начальник контрольно - аналитического отдела Министерства финансов Кузбасса</t>
  </si>
  <si>
    <t xml:space="preserve">https://app-prod.xn--80apaohbc3aw9e.xn--p1ai/storage/monitoring_file_uploads/monitoring_2/field_488/VM2Kma1OLPj1PtKqdVYIpqf8RObNVrXrGsPheNV6.xlsx
</t>
  </si>
  <si>
    <t>сельское поселение</t>
  </si>
  <si>
    <t>Наговское сельское поселение Старорусского муниципального района</t>
  </si>
  <si>
    <t>Инициативный проект "Создание и обустройство парковочной площадки у ФАПа в д.Буреги"</t>
  </si>
  <si>
    <t>Инициативный проект</t>
  </si>
  <si>
    <t>постановление от 18.12.2023 №215</t>
  </si>
  <si>
    <t xml:space="preserve">https://app-prod.xn--80apaohbc3aw9e.xn--p1ai/storage/monitoring_file_uploads/monitoring_2/field_276/obokvJGHbjWutZrvJ3iDjKeDRHkvg5NEDHxzR2QT.docx
</t>
  </si>
  <si>
    <t>решение от 26.02.2021 №33</t>
  </si>
  <si>
    <t xml:space="preserve">https://app-prod.xn--80apaohbc3aw9e.xn--p1ai/storage/monitoring_file_uploads/monitoring_2/field_278/QKM92vI16BKwUfE2CGN1maWeHiiO3arIofiPw3hJ.doc
</t>
  </si>
  <si>
    <t>муниципальная программа «Организация благоустройства территории и содержания объектов внешнего благоустройства на территории Наговского сельского поселения на 2022- 2027 года</t>
  </si>
  <si>
    <t xml:space="preserve">https://app-prod.xn--80apaohbc3aw9e.xn--p1ai/storage/monitoring_file_uploads/monitoring_2/field_280/GXAe9jNJgGaTPt5fryd53jbpMuW5twWKQHqGNV1U.doc
</t>
  </si>
  <si>
    <t>Администрация Наговского сельского поселения</t>
  </si>
  <si>
    <t>0.362</t>
  </si>
  <si>
    <t>Население д. Буреги, посещающее ФАП</t>
  </si>
  <si>
    <t>15.39</t>
  </si>
  <si>
    <t>https://rosstat.gov.ru/scripts/db_inet2/passport/table.aspx?opt=496394522024</t>
  </si>
  <si>
    <t>2.352</t>
  </si>
  <si>
    <t>собрание</t>
  </si>
  <si>
    <t>регистрация участников собрания</t>
  </si>
  <si>
    <t>https://nagovskoe-r49.gosweb.gosuslugi.ru/deyatelnost/napravleniya-deyatelnosti/initsiativnoe-byudzhetirovanie/initsiativnye-proekty/</t>
  </si>
  <si>
    <t>размещение информации о проекте на официальном сайте Администрации Наговского сельского поселения</t>
  </si>
  <si>
    <t>Лукина Валентина Константиновна</t>
  </si>
  <si>
    <t>заместитель Главы администрации Наговского сельского поселения</t>
  </si>
  <si>
    <t xml:space="preserve">+7 (816) 527-52-69
</t>
  </si>
  <si>
    <t xml:space="preserve">admnagovo@mail.ru
</t>
  </si>
  <si>
    <t xml:space="preserve">https://app-prod.xn--80apaohbc3aw9e.xn--p1ai/storage/monitoring_file_uploads/monitoring_2/field_488/V6kzQinSUmzJKBjBxy6hKq9ZiS47ICa4foKxXYUs.xlsx
</t>
  </si>
  <si>
    <t>Медниковское сельское поселение Старорусского муниципального района</t>
  </si>
  <si>
    <t>Установка информационного стенда в зоне отдыха</t>
  </si>
  <si>
    <t>Постановление от 06.12.2023 № 138 "О поддержке инициативного проекта"</t>
  </si>
  <si>
    <t xml:space="preserve">https://app-prod.xn--80apaohbc3aw9e.xn--p1ai/storage/monitoring_file_uploads/monitoring_2/field_276/b63z7isdQ7PSTRiaHCiWggT4pgEQgVNsp80Tnvru.docx
</t>
  </si>
  <si>
    <t>Решение Совета депутатов от 25.02.2021 № 35</t>
  </si>
  <si>
    <t xml:space="preserve">https://app-prod.xn--80apaohbc3aw9e.xn--p1ai/storage/monitoring_file_uploads/monitoring_2/field_278/BzpkMt6oUDHHfASNnJD0rZSEVlApyoeUG8vh9swM.docx
</t>
  </si>
  <si>
    <t>муниципальная программа Медниковского сельского поселения «Организация благоустройства территории и содержания объектов внешнего благоустройства на территории Медниковского сельского поселения на 2022-2025 годы»</t>
  </si>
  <si>
    <t xml:space="preserve">https://app-prod.xn--80apaohbc3aw9e.xn--p1ai/storage/monitoring_file_uploads/monitoring_2/field_280/vmg78CrbXi3ceF9sjPFzN7tqeCuxI1zNSmLF01Kd.doc
</t>
  </si>
  <si>
    <t>Администрация Медниковского сельского поселения</t>
  </si>
  <si>
    <t>0.015</t>
  </si>
  <si>
    <t>0.7</t>
  </si>
  <si>
    <t>1.191</t>
  </si>
  <si>
    <t>Население д.Медниково Медниковского сельского поселения</t>
  </si>
  <si>
    <t>78.2</t>
  </si>
  <si>
    <t>https://rosstat.gov.ru/scripts/db_inet2/passport/table.aspx?opt=496394492024</t>
  </si>
  <si>
    <t>1.523</t>
  </si>
  <si>
    <t>собрание инициативной группы</t>
  </si>
  <si>
    <t>https://mednikovskoe-r49.gosweb.gosuslugi.ru/obschestvennyy-kontrol/initsiativnye-proekty/munitsipalnyy-initsiativnyy-proekt/</t>
  </si>
  <si>
    <t>информация размещается на официальном сайте Администрации сельского поселения</t>
  </si>
  <si>
    <t>Петрова Марина Николаевна</t>
  </si>
  <si>
    <t>заместитель Главы администрации сельского поселения</t>
  </si>
  <si>
    <t xml:space="preserve">+7 (816) 525-86-31
</t>
  </si>
  <si>
    <t xml:space="preserve">Admednikovo@yandex.ru
</t>
  </si>
  <si>
    <t xml:space="preserve">https://app-prod.xn--80apaohbc3aw9e.xn--p1ai/storage/monitoring_file_uploads/monitoring_2/field_488/hbK4ZW7g28WnGTwJrnC9avQteWfuk1U0TvLInWVt.xlsx
</t>
  </si>
  <si>
    <t>г. Липецк</t>
  </si>
  <si>
    <t>муниципальная программа г. Липецка "Мой двор"</t>
  </si>
  <si>
    <t>муниципальная программа "Мой двор"</t>
  </si>
  <si>
    <t>Постановление администрации г. Липецка от 01.03.2022 N 331 "Об утверждении муниципальной программы города Липецка "Мой двор"</t>
  </si>
  <si>
    <t xml:space="preserve">https://app-prod.xn--80apaohbc3aw9e.xn--p1ai/storage/monitoring_file_uploads/monitoring_2/field_276/LKG0dQUOAnQ5JdkzgVS7D276M6GY3Rj3LA90R8eE.rtf
</t>
  </si>
  <si>
    <t>Постановление от 1 марта 2022 года N 331 "Об утверждении муниципальной программы города Липецка "Мой двор"</t>
  </si>
  <si>
    <t xml:space="preserve">https://app-prod.xn--80apaohbc3aw9e.xn--p1ai/storage/monitoring_file_uploads/monitoring_2/field_280/b1lmp4moHNfy6QC0ixNjQEfbp30YWXSBciRQb6cr.rtf
</t>
  </si>
  <si>
    <t>Департамент развития территории администрации города Липецка</t>
  </si>
  <si>
    <t>МКУ "Центр развития территории"</t>
  </si>
  <si>
    <t>123.3</t>
  </si>
  <si>
    <t>суммарное количество жителей, проживающих на  дворовых территориях, на которых  были проведены работы по благоустройству</t>
  </si>
  <si>
    <t>5.87</t>
  </si>
  <si>
    <t>https://rosstat.gov.ru/vpn_popul</t>
  </si>
  <si>
    <t>Проведение встреч с уполномоченными жителями совместно с сотрудниками департамента развития территории, в результате чего были зафиксированы пожелания жителей по благоустройству дворовых территорий</t>
  </si>
  <si>
    <t>Согласование проектного предложения с жителями</t>
  </si>
  <si>
    <t>Проведение встречи с уполномоченными лицами для согласования финального проекта благоустройства</t>
  </si>
  <si>
    <t>1. Участие собственников помещений МКД в общем собрании собственников помещений МКД с целью подачи заявки на конкурсный отбор
2. Проведение отбора (сроки указаны на официальном сайте)
3. Оценка заявок согласно критериям
4. Определение победителей, протокол</t>
  </si>
  <si>
    <t>Регистрация участников</t>
  </si>
  <si>
    <t>http://моидворлипецк.рф/</t>
  </si>
  <si>
    <t>https://disk.yandex.ru/d/axAMBNpLo6f1fg</t>
  </si>
  <si>
    <t>Наружная реклама, размещение информации в социальных сетях (ВК) - 1) https://vk.com/wall-207887307_6496 2) https://vk.com/wall-207887307_6637 через официальный сайт администрации города Липецка, информационный портал Gorod48.ru</t>
  </si>
  <si>
    <t>Сейфетдинова Эльнара Рашитовна</t>
  </si>
  <si>
    <t xml:space="preserve">+7 (890) 469-79-97
</t>
  </si>
  <si>
    <t xml:space="preserve">info@dvor48.ru
</t>
  </si>
  <si>
    <t>Ивановское сельское поселение Старорусского муниципального района</t>
  </si>
  <si>
    <t>местный инициативный проект (Установка уличных тренажеров в д.Кондратово)</t>
  </si>
  <si>
    <t>инициативный проект</t>
  </si>
  <si>
    <t>постановление от 04.12.2023 № 180 "О   поддержке инициативного проекта"</t>
  </si>
  <si>
    <t xml:space="preserve">https://app-prod.xn--80apaohbc3aw9e.xn--p1ai/storage/monitoring_file_uploads/monitoring_2/field_276/dvqseXcPnrd2gyYfVZlq8uRDihrGOQBdqaRjkUcn.doc
</t>
  </si>
  <si>
    <t>решение Совета депутатов от 26.02.2021 №30</t>
  </si>
  <si>
    <t xml:space="preserve">https://app-prod.xn--80apaohbc3aw9e.xn--p1ai/storage/monitoring_file_uploads/monitoring_2/field_278/AvDd5begrFJ1IfSZs3ngW88joImydQCUm5Md5z6k.doc
</t>
  </si>
  <si>
    <t>Организация благоустройства территории и содержания объектов внешнего благоустройства на территории Ивановского сельского поселения на 2022-2027 годы</t>
  </si>
  <si>
    <t xml:space="preserve">https://app-prod.xn--80apaohbc3aw9e.xn--p1ai/storage/monitoring_file_uploads/monitoring_2/field_280/2qteaYflzVrR0v6JDF2fGSpYAFJYVXe2eNRzLCRK.doc
</t>
  </si>
  <si>
    <t>Администрация Ивановского сельского поселения</t>
  </si>
  <si>
    <t>0.055</t>
  </si>
  <si>
    <t>жители населенного пункта Кондратово</t>
  </si>
  <si>
    <t>4.65</t>
  </si>
  <si>
    <t>https://rosstat.gov.ru/scripts/db_inet2/passport/table.aspx?opt=496394432024</t>
  </si>
  <si>
    <t>1.183</t>
  </si>
  <si>
    <t>https://vk.com/club220888183?z=photo-171495409_457241422%2Fwall-171495409_1997</t>
  </si>
  <si>
    <t>https://ivanovskoe-r49.gosweb.gosuslugi.ru/deyatelnost/napravleniya-deyatelnosti/initsiativnoe-byudzhetirovanie/initsiativnye-proekty/</t>
  </si>
  <si>
    <t xml:space="preserve">siteLink: https://vk.com/club171495409
siteName: ВКонтавке
</t>
  </si>
  <si>
    <t>Егорова Татьяна Витальевна</t>
  </si>
  <si>
    <t>И.о. Главы Ивановского сельского поселения</t>
  </si>
  <si>
    <t xml:space="preserve">+7 (816) 252-72-43
</t>
  </si>
  <si>
    <t xml:space="preserve">admivanovskoe53@mail.ru
</t>
  </si>
  <si>
    <t xml:space="preserve">https://app-prod.xn--80apaohbc3aw9e.xn--p1ai/storage/monitoring_file_uploads/monitoring_2/field_488/K8KSg0CGxdkwxFqL8VswC7x1bQWlf2xos5Q4PTXB.xlsx
</t>
  </si>
  <si>
    <t>Залучское сельское поселения Старорусского муниципального района</t>
  </si>
  <si>
    <t>инициативный проект (Изготовление и установка информационного знака)</t>
  </si>
  <si>
    <t>Постановление от 14.11.2023 № 128 О поддержке инициативного проекта «Изготовление и установка информационного знака».</t>
  </si>
  <si>
    <t xml:space="preserve">https://app-prod.xn--80apaohbc3aw9e.xn--p1ai/storage/monitoring_file_uploads/monitoring_2/field_276/JetxA0UUe8ysqKzoOsnYZ1avyppPS5IhwxcSAyAn.doc
</t>
  </si>
  <si>
    <t>Решение Совета депутатов Залучского сельского поселения № 37 от 26.03.2021 "Об утверждении Порядка определения территории, части территории Залучского сельского поселения, предназначенной для реализации инициативных проектов"; Решение Совета депутатов Залучского сельского поселения № 38 от 26.03.2021 "Об утверждении Порядка проведения конкурсного отбора инициативных проектов для реализации на территории, части территории Залучского сельского поселения"; Решение Совета депутатов Залучского сельского поселения № 39 от 26.03.2021 "Об утверждении Порядка реализации инициативных проектов в Залучском сельском поселении".</t>
  </si>
  <si>
    <t xml:space="preserve">https://app-prod.xn--80apaohbc3aw9e.xn--p1ai/storage/monitoring_file_uploads/monitoring_2/field_278/0q32NyUAOQjAgxJQzSeDffxxfhGDcTliBGWPE8Eh.docx
https://app-prod.xn--80apaohbc3aw9e.xn--p1ai/storage/monitoring_file_uploads/monitoring_2/field_278/KeqveDifjzeuFFJieJtLXjeCVulJxCfq3aZxxZGs.docx
https://app-prod.xn--80apaohbc3aw9e.xn--p1ai/storage/monitoring_file_uploads/monitoring_2/field_278/eX6mJFyV2iy2jY0Qr6qX3hUeAh255GB9pz4Fmbwo.docx
</t>
  </si>
  <si>
    <t>Постановление от 12.01.2024 №10 О внесении изменений в Муниципальную программу «Организация благоустройства территории и содержания объектов внешнего благоустройства на территории Залучского сельского поселения на 2022-2025 годы»</t>
  </si>
  <si>
    <t xml:space="preserve">https://app-prod.xn--80apaohbc3aw9e.xn--p1ai/storage/monitoring_file_uploads/monitoring_2/field_280/bS4Rr5FAayePEm8P1ctEaRosSEBRkcDDtkC06c0E.doc
</t>
  </si>
  <si>
    <t>Администрация Залучского сельского поселения</t>
  </si>
  <si>
    <t>исходя из общего количества человек, проживающих в с. Залучье</t>
  </si>
  <si>
    <t>31.32</t>
  </si>
  <si>
    <t>0.926</t>
  </si>
  <si>
    <t>Протокол собрания ТОС "ул. Иванова д.9, ул. Набережная, ул. Рендакова д.3" от 08.12.2023</t>
  </si>
  <si>
    <t>https://vk.com/wall-187364286_5082</t>
  </si>
  <si>
    <t>https://zaadmin.gosuslugi.ru/deyatelnost/napravleniya-deyatelnosti/initsiativnoe-byudzhetirovanie/initsiativnye-proekty/</t>
  </si>
  <si>
    <t xml:space="preserve">siteLink: https://vk.com/club187364286
siteName: ВКонтакте
</t>
  </si>
  <si>
    <t>Васильева Мария Александровна</t>
  </si>
  <si>
    <t>заместитель главы администрации Залучского сельского поселения</t>
  </si>
  <si>
    <t xml:space="preserve">+7 (816) 527-42-91
</t>
  </si>
  <si>
    <t xml:space="preserve">zaadmi@yandex.ru
</t>
  </si>
  <si>
    <t xml:space="preserve">https://app-prod.xn--80apaohbc3aw9e.xn--p1ai/storage/monitoring_file_uploads/monitoring_2/field_488/ClRIeHuSk6RsRdyOHwXp2uRHIRZLpbHpMs7ZMbof.xlsx
</t>
  </si>
  <si>
    <t>Великосельского сельского поселения Старорусского муниципального райна</t>
  </si>
  <si>
    <t>"Замена ограждения на воинском захоронении в д. Берёзка"</t>
  </si>
  <si>
    <t>Местный инициативный проект в сфере благоустройства территории</t>
  </si>
  <si>
    <t>Постановление от 27.12.2023 № 249 О поддержке инициативного проекта "Замена ограждения на воинском захоронении в д. Берёзка" Постановление от 07.08.2024 № 122 О внесении изменений в постановление Администрации Великосельского сельского поселения от 27.12.2023 № 249 "О поддержке инициативного проекта "Замена ограждения на воинском захоронении в д. Берёзка"</t>
  </si>
  <si>
    <t xml:space="preserve">https://app-prod.xn--80apaohbc3aw9e.xn--p1ai/storage/monitoring_file_uploads/monitoring_2/field_276/09z2JtWsAcfIJdeg9AmZxYO79kPPpHdJT54SJKPo.docx
https://app-prod.xn--80apaohbc3aw9e.xn--p1ai/storage/monitoring_file_uploads/monitoring_2/field_276/wqfhub2PdhHkqwidLVzYvyiThNfRbXoaoNiS00T3.docx
</t>
  </si>
  <si>
    <t>Решение от26.02.2021 №36 Об утверждении Порядка определения территории, части территории Великосельского сельского поселения, предназначенной для реализации инициативных проектов;  Решение от 26.02.2021 №37 Об утверждение Порядка проведения конкурсного отбора инициативных проектов для реализации на территории, части территории Великосельского сельского поселения; Решение от 26.02.2021 № 38 Об утверждении Порядка реализации инициативных проектов в Великосельском сельском поселении;</t>
  </si>
  <si>
    <t xml:space="preserve">https://app-prod.xn--80apaohbc3aw9e.xn--p1ai/storage/monitoring_file_uploads/monitoring_2/field_278/0AVZut3M50XtoXLFwEcMmWuhvJWuN7vJriHp25n9.doc
https://app-prod.xn--80apaohbc3aw9e.xn--p1ai/storage/monitoring_file_uploads/monitoring_2/field_278/GCTp8elNcT9FjKLdCgvR3DMNTVebufUKphT8C4Ut.doc
https://app-prod.xn--80apaohbc3aw9e.xn--p1ai/storage/monitoring_file_uploads/monitoring_2/field_278/EWXtlgJI4tStfRHuANDnLLRCiRPvX6455kIhhnMK.doc
</t>
  </si>
  <si>
    <t>Организация благоустройства территории и содержания объектов внешнего благоустройства на территории Великосельского сельского поселения на 2022 - 2027гг Постановление от 18.10.2021 № 176</t>
  </si>
  <si>
    <t xml:space="preserve">https://app-prod.xn--80apaohbc3aw9e.xn--p1ai/storage/monitoring_file_uploads/monitoring_2/field_280/eCQKPX4sbQKbuCMpkutQlHPDqySABtUYsdkMlLn8.docx
</t>
  </si>
  <si>
    <t>Администрация Великосельского сельского поселения</t>
  </si>
  <si>
    <t>0.327</t>
  </si>
  <si>
    <t>Подсчет благополучателей инициативного проекта осуществлен путем подсчета жителей населенного пункта, пользующихся результатам осуществления проекта.</t>
  </si>
  <si>
    <t>https://rosstat.gov.ru/scripts/db_inet2/passport/table.aspx?opt=496394252024</t>
  </si>
  <si>
    <t>1.632</t>
  </si>
  <si>
    <t>https://velikoselskoe-r49.gosweb.gosuslugi.ru</t>
  </si>
  <si>
    <t xml:space="preserve">siteLink: https://vk.com/club187624629
siteName: ВКонтакте
siteLink: https://vk.com/public203808775
siteName: ВКонтакте
</t>
  </si>
  <si>
    <t>Информационная компания проводилась на сходах граждан поселения, а также в социальной сети в группе администрации поселения</t>
  </si>
  <si>
    <t>Федина Александра Ивановна</t>
  </si>
  <si>
    <t>Ведущий служащий Администрации поселения</t>
  </si>
  <si>
    <t xml:space="preserve">+7 (816) 527-21-19
</t>
  </si>
  <si>
    <t xml:space="preserve">velikoe.selo@yandex.ru
</t>
  </si>
  <si>
    <t xml:space="preserve">https://app-prod.xn--80apaohbc3aw9e.xn--p1ai/storage/monitoring_file_uploads/monitoring_2/field_488/9bWE00UBgaRHP6esOKPT8vL1hz9nOC4LIyNzs7Ot.xlsx
</t>
  </si>
  <si>
    <t>Новосельское сельское поселение Старорусского муниципального района</t>
  </si>
  <si>
    <t>Ремонт остановочного павильона в д. Большая Козона</t>
  </si>
  <si>
    <t>постановление Администрации Новосельского поселения № 278 от 08.12.2023;  постановление Администрации Новосельского поселения № 283 от 25.12.2023</t>
  </si>
  <si>
    <t xml:space="preserve">https://app-prod.xn--80apaohbc3aw9e.xn--p1ai/storage/monitoring_file_uploads/monitoring_2/field_276/dcnpShBhA5FX0MrKboSUD7sB562NbbgRiW9pjMTD.docx
https://app-prod.xn--80apaohbc3aw9e.xn--p1ai/storage/monitoring_file_uploads/monitoring_2/field_276/eLgsiwa0MYWooQImLOUIrT08m7r7kd6VuB6UG8DW.docx
</t>
  </si>
  <si>
    <t>Муниципальная  программа Новосельского сельского поселения «Организация благоустройства территории и содержания объектов внешнего благоустройства на территории Новосельского сельского поселения на 2022-2026годы». утвержденная Постановлением Администрации Новосельского сельского поселения № 40 от 29.02.2024</t>
  </si>
  <si>
    <t xml:space="preserve">https://app-prod.xn--80apaohbc3aw9e.xn--p1ai/storage/monitoring_file_uploads/monitoring_2/field_280/FofFnABmjqR1dhRpjKkmRIa2sStLUBlAPlPjUOjQ.doc
</t>
  </si>
  <si>
    <t>Администрация Новосельского сельского поселения</t>
  </si>
  <si>
    <t>0.005</t>
  </si>
  <si>
    <t>33.33</t>
  </si>
  <si>
    <t>0.511</t>
  </si>
  <si>
    <t>Жители и гости д. Большая Козона</t>
  </si>
  <si>
    <t>32.04</t>
  </si>
  <si>
    <t>https://rosstat.gov.ru/scripts/db_inet2/passport/table.aspx?opt=496394552024</t>
  </si>
  <si>
    <t>1.595</t>
  </si>
  <si>
    <t>сайт Администрации Новосельского сельского поселения</t>
  </si>
  <si>
    <t>Кикибуш Анжелика Владимировна</t>
  </si>
  <si>
    <t>заместитель Главы поселения</t>
  </si>
  <si>
    <t xml:space="preserve">+7 (816) 527-14-38
</t>
  </si>
  <si>
    <t xml:space="preserve">adm.novos.ru@yandex.ru
</t>
  </si>
  <si>
    <t xml:space="preserve">https://app-prod.xn--80apaohbc3aw9e.xn--p1ai/storage/monitoring_file_uploads/monitoring_2/field_488/P0d9vBNIyEUVb4OVq580dSErAsHJNddldTCiRv10.xlsx
</t>
  </si>
  <si>
    <t>Батецкий муниципальный округ</t>
  </si>
  <si>
    <t>муниципальный проект «Наш школьный бюджет»</t>
  </si>
  <si>
    <t>Приказ Комитета образования Администрации Батецкого муниципального района № 86 от 30.10.2024 "ОБ утверждении положения о проекте "Наш школьный бюджет"</t>
  </si>
  <si>
    <t xml:space="preserve">https://app-prod.xn--80apaohbc3aw9e.xn--p1ai/storage/monitoring_file_uploads/monitoring_2/field_276/g1yyGXLQtEVUhmfYiQXKOzbejNYeoE6S7Fv5T0JI.pdf
</t>
  </si>
  <si>
    <t>"Муниципальная программа «Развитие образования в Батецком муниципальном районе» на 2022-2026 годы, утвержденная постановлением Администрации Батецкого муниципального района от 28.12.2021 № 862"</t>
  </si>
  <si>
    <t xml:space="preserve">https://app-prod.xn--80apaohbc3aw9e.xn--p1ai/storage/monitoring_file_uploads/monitoring_2/field_280/iB2jaDlU9dhen8nbJ8nD70hpoG3f73NqeViMDYoK.doc
</t>
  </si>
  <si>
    <t>Комитет образования Администрации Батецкого муниципального округа</t>
  </si>
  <si>
    <t>Муниципальное автономное общеобразовательное учреждение "Средняя школа д. Мойка"</t>
  </si>
  <si>
    <t>Количество благополучателей равно количеству обучающихся в общеобразовательной организации</t>
  </si>
  <si>
    <t>4.775</t>
  </si>
  <si>
    <t>Подача проектной документации общеобразовательными организациями разработанных инициатив школьников в адрес рабочей группы. Членами рабочей группы проводится экспертиза представленных проектов обучающихся на соответствие критериям Положения муниципального проекта</t>
  </si>
  <si>
    <t>Заседание конкурсной комиссии, в ходе которого учащиеся, прошедшие первый этап конкурсного отбора, принимают участие в очной защите разработанных инициатив</t>
  </si>
  <si>
    <t xml:space="preserve">siteLink: https://vk.com/wall-175510310_2834
siteName: ВКонтакте
siteLink: https://vk.com/batetsky53?w=wall-20831461_12139
siteName: ВКонтакте
</t>
  </si>
  <si>
    <t>Самокиш Кирилл Дмитриевич</t>
  </si>
  <si>
    <t>заместитель председателя комитета образования Батецкого муниципального округа</t>
  </si>
  <si>
    <t xml:space="preserve">+7 (816) 227-36-00
</t>
  </si>
  <si>
    <t xml:space="preserve">gkomobr@mail.ru
</t>
  </si>
  <si>
    <t xml:space="preserve">https://app-prod.xn--80apaohbc3aw9e.xn--p1ai/storage/monitoring_file_uploads/monitoring_2/field_488/oKRLBD3uOZD4G8VFPGNUZPNRSTMp8qT7qc4uvYUH.pdf
https://app-prod.xn--80apaohbc3aw9e.xn--p1ai/storage/monitoring_file_uploads/monitoring_2/field_488/pgKtviY2oAjk1ThhOMhKJLBXvBu9IoGnoV6PlBYa.xlsx
</t>
  </si>
  <si>
    <t>Взвадское сельское поселение Старорусского муниципального района</t>
  </si>
  <si>
    <t>местный инициативный проект</t>
  </si>
  <si>
    <t>постановление Администрации Взвадского сельского поселения от 27.12.2023 № 103 "О поддержке инициативного проекта"</t>
  </si>
  <si>
    <t xml:space="preserve">https://app-prod.xn--80apaohbc3aw9e.xn--p1ai/storage/monitoring_file_uploads/monitoring_2/field_276/TWSmkFV3E7DICSrahsCC3JPcGdUkgqRKlAtnqJoH.docx
</t>
  </si>
  <si>
    <t>" Решение Совета депутатов от 26.02.2021 №32 ""Об утверждении Порядка определения территории, части территории Взвадского сельского поселения, предназначенной для реализации инициативных проектов"";  решение Совета Депутатов № 33 от 26.02.2021 ""Об утверждении Порядка  проведения конкурсного отбора инициативных проектов для реализации на территории, части территории Взвадского сельского поселения"",  решение 34 от 26.02.2021 г ""Об утверждении Порядка реализации инициативных проектов во Взвадском сельском поселении""  "</t>
  </si>
  <si>
    <t xml:space="preserve">https://app-prod.xn--80apaohbc3aw9e.xn--p1ai/storage/monitoring_file_uploads/monitoring_2/field_278/JSrFXPHVpj1XOyjj9V8je9bfsseAeQOQXOG6YfTU.doc
https://app-prod.xn--80apaohbc3aw9e.xn--p1ai/storage/monitoring_file_uploads/monitoring_2/field_278/LOr903t2I3ynZ8qEt1gyzbZOTUCGI6tHjHIIYrCL.doc
https://app-prod.xn--80apaohbc3aw9e.xn--p1ai/storage/monitoring_file_uploads/monitoring_2/field_278/QTPLT7vcSDRI43JkJqENGsvdUnUXKur8lvvHgyaI.doc
</t>
  </si>
  <si>
    <t>Организация благоустройства территории и содержания объектов внешнего благоустройства на территории Взвадского сельского поселения на 2022-2027 годы</t>
  </si>
  <si>
    <t xml:space="preserve">https://app-prod.xn--80apaohbc3aw9e.xn--p1ai/storage/monitoring_file_uploads/monitoring_2/field_280/suDTMhVwLvoK0kcg4hd7JrQOmRcCig4RwbJMcxKI.doc
</t>
  </si>
  <si>
    <t>Администрация Взвадского сельского поселения</t>
  </si>
  <si>
    <t>0.039</t>
  </si>
  <si>
    <t>Благополучателями от реализации проекта "Установка уличного светильника в д. Подборовка ул. Никольская  рядом с участком 30" являются жители населенного пункта</t>
  </si>
  <si>
    <t>7.56</t>
  </si>
  <si>
    <t>https://rosstat.gov.ru/scripts/db_inet2/passport/table.aspx?opt=496394192024</t>
  </si>
  <si>
    <t>0.516</t>
  </si>
  <si>
    <t>https://vk.com/club171465438?from=groups</t>
  </si>
  <si>
    <t>https://vzvadskoe-r49.gosweb.gosuslugi.ru/obschestvennyy-kontrol/initsiativnye-proekty/</t>
  </si>
  <si>
    <t xml:space="preserve">siteLink: https://vk.com/club171465438?from=groups
siteName: ВКонтакте
</t>
  </si>
  <si>
    <t>Ивашкин Владимир Иванович</t>
  </si>
  <si>
    <t>Глава Взвадского поселения</t>
  </si>
  <si>
    <t xml:space="preserve">+7 (816) 527-29-44
</t>
  </si>
  <si>
    <t xml:space="preserve">admvzvad2@yandex.ru
</t>
  </si>
  <si>
    <t xml:space="preserve">https://app-prod.xn--80apaohbc3aw9e.xn--p1ai/storage/monitoring_file_uploads/monitoring_2/field_488/clBr8cgW22fsgjRIa3ewWJXFwRszB13uDwMY9JBS.xlsx
</t>
  </si>
  <si>
    <t>Окуловский муниципальный район</t>
  </si>
  <si>
    <t>"Твой школьный бюджет"</t>
  </si>
  <si>
    <t>№227 от 26.12.2023</t>
  </si>
  <si>
    <t xml:space="preserve">https://app-prod.xn--80apaohbc3aw9e.xn--p1ai/storage/monitoring_file_uploads/monitoring_2/field_278/zq1mSdIK6tVSjZVMgSS46rU2VZeKKK3kZyRLMMuC.doc
</t>
  </si>
  <si>
    <t>Развитие образования в Окуловском муниципальном районе на 2025-2030 г.</t>
  </si>
  <si>
    <t xml:space="preserve">https://app-prod.xn--80apaohbc3aw9e.xn--p1ai/storage/monitoring_file_uploads/monitoring_2/field_280/a2gWbqZLGYD6iyfnzu8i059UZTOOA1KUvn5QThNA.doc
</t>
  </si>
  <si>
    <t>Администрация Окуловского муниципального района</t>
  </si>
  <si>
    <t>Комитет образования Администрации Окуловского муниципального района</t>
  </si>
  <si>
    <t>МАОУ СШ № 2 г.Окуловка</t>
  </si>
  <si>
    <t>0.321</t>
  </si>
  <si>
    <t>количество обучающихся МАОУ СШ №2</t>
  </si>
  <si>
    <t>18.071</t>
  </si>
  <si>
    <t>Проекты выдвигаются учащимися 8-11 классов школ района и представляются на бумажном носителе по адресу, указанному в Положении о конкурсе</t>
  </si>
  <si>
    <t>протокол №1 от 18.04.2024 рассмотрения заявок и допуск к участию в отборе</t>
  </si>
  <si>
    <t>протокол заседания бюджетной комиссии №2 от 25.04.2024 итоги защиты проектов</t>
  </si>
  <si>
    <t>https://vk.com/wall-204824849_6234</t>
  </si>
  <si>
    <t xml:space="preserve">siteLink: https://vk.com/wall-204824849_6234
siteName: ВКонтакте
</t>
  </si>
  <si>
    <t>совещание с руководителями общеобразовательных организаций</t>
  </si>
  <si>
    <t>Васильева Ольга Валерьевна</t>
  </si>
  <si>
    <t>ведущий специалист комитета образования</t>
  </si>
  <si>
    <t xml:space="preserve">+7 (816) 572-13-33
</t>
  </si>
  <si>
    <t xml:space="preserve">komobr@okuladm.ru
</t>
  </si>
  <si>
    <t xml:space="preserve">https://app-prod.xn--80apaohbc3aw9e.xn--p1ai/storage/monitoring_file_uploads/monitoring_2/field_488/PE3yTYB6VQvFR21G2w9P2ZpNyitQT0kF3jhI9nH7.xlsx
https://app-prod.xn--80apaohbc3aw9e.xn--p1ai/storage/monitoring_file_uploads/monitoring_2/field_488/9dnSBHoZOGqXcfjAMISX6lukwisN0LKisbt2TfTd.pdf
https://app-prod.xn--80apaohbc3aw9e.xn--p1ai/storage/monitoring_file_uploads/monitoring_2/field_488/rEzcXpFeCzsSXruIyKuoaRse3zxuXjt5vcLbehmd.pdf
https://app-prod.xn--80apaohbc3aw9e.xn--p1ai/storage/monitoring_file_uploads/monitoring_2/field_488/YZVmZPzaeVCIFOYBDgXMGhgR2o3zrOp8w1Ofgero.pdf
</t>
  </si>
  <si>
    <t>Валдайский муниципальный район</t>
  </si>
  <si>
    <t>Инициативные проекты Валдайского муниципального района</t>
  </si>
  <si>
    <t>10.06.2024 №1469</t>
  </si>
  <si>
    <t xml:space="preserve">https://app-prod.xn--80apaohbc3aw9e.xn--p1ai/storage/monitoring_file_uploads/monitoring_2/field_276/C8c9rKXJU5oo6UPUYNGM16TykbBVcQ3313yahSRD.docx
</t>
  </si>
  <si>
    <t>27.05.2021 №60</t>
  </si>
  <si>
    <t xml:space="preserve">https://app-prod.xn--80apaohbc3aw9e.xn--p1ai/storage/monitoring_file_uploads/monitoring_2/field_278/3kaj5dPPmHGE45ilQsBBPyUnb1XpBMaksJbwhS1X.doc
</t>
  </si>
  <si>
    <t>"Муниципальная программа «Развитие форм участия населения в осуществлении местного самоуправления в Валдайском муниципальном районе на 2024 - 2028 годы», постановление 18.01.2024 №173"</t>
  </si>
  <si>
    <t xml:space="preserve">https://app-prod.xn--80apaohbc3aw9e.xn--p1ai/storage/monitoring_file_uploads/monitoring_2/field_280/Wskq6KDrUlYWGGW3YTUg0Zcf2k9veWPV0V3tysjp.docx
</t>
  </si>
  <si>
    <t>Администрация Валдайского муниципального района</t>
  </si>
  <si>
    <t>староста д.Закидово Кирия Л.Г., староста д.Новая Федерова Т.А.</t>
  </si>
  <si>
    <t>0.145</t>
  </si>
  <si>
    <t>возможность имущественного и трудового участия</t>
  </si>
  <si>
    <t xml:space="preserve">https://app-prod.xn--80apaohbc3aw9e.xn--p1ai/storage/monitoring_file_uploads/monitoring_2/field_309/BZZrd33aixQQ4TePBuZnaaqxKYsJD3jogdQEjOPY.docx
</t>
  </si>
  <si>
    <t>0.072</t>
  </si>
  <si>
    <t>количество жителей, пользующихся результатами реализации проекта (население д. Закидово и д. Новая Валдайского муниципального района)</t>
  </si>
  <si>
    <t>21.712</t>
  </si>
  <si>
    <t>собрания жителей в населенных пунктах</t>
  </si>
  <si>
    <t>протоколы собрания граждан</t>
  </si>
  <si>
    <t>протокол заседания конкусрной комиссии</t>
  </si>
  <si>
    <t xml:space="preserve">siteLink: http://valdayadm.ru/informacionnoe-soobshchenie-18
siteName: Официальный сайт Администрации Валдайского муниципального района
siteLink: https://vk.com/wall-171924228_24024
siteName: ВКонтакте
</t>
  </si>
  <si>
    <t>Никифорова Татьяна Васильевна</t>
  </si>
  <si>
    <t>председатель комитета финансов Валдайского района</t>
  </si>
  <si>
    <t xml:space="preserve">+7 (816) 662-39-84
</t>
  </si>
  <si>
    <t xml:space="preserve">komfinvald@yandex.ru
</t>
  </si>
  <si>
    <t xml:space="preserve">https://app-prod.xn--80apaohbc3aw9e.xn--p1ai/storage/monitoring_file_uploads/monitoring_2/field_488/eFXZjwu88J9zPhtZepHOWGtxPuovcjqSmCH9TZfq.xlsx
</t>
  </si>
  <si>
    <t>городское поселение город Боровичи</t>
  </si>
  <si>
    <t>Инициативные проекты на территории городского поселения города Боровичи</t>
  </si>
  <si>
    <t>Муниципальные проекты инициативного бюджетирования</t>
  </si>
  <si>
    <t>Решение Совета № 150 от 27.06.2023 "Об утверждении Порядка реализации инициативных проектов на территории городского поселения города Боровичи"</t>
  </si>
  <si>
    <t xml:space="preserve">https://app-prod.xn--80apaohbc3aw9e.xn--p1ai/storage/monitoring_file_uploads/monitoring_2/field_278/GKA6tdNbbuJqQIJcUhlb4U3WJsYxXPkfqQXMbVMr.doc
</t>
  </si>
  <si>
    <t>Благоустройство территории города Боровичи, утверждённая постановлением Администрации муниципального района от 14.12.2022 №3674 в редакции постановления №4186 от 20.11.2024</t>
  </si>
  <si>
    <t xml:space="preserve">https://app-prod.xn--80apaohbc3aw9e.xn--p1ai/storage/monitoring_file_uploads/monitoring_2/field_280/9uwLIFmO66f2CRZOFGf9ID8ggsycGh5LBdpxgaNC.doc
</t>
  </si>
  <si>
    <t>Администрация Боровичского муниципального района</t>
  </si>
  <si>
    <t>МКУ "Центр по работе с населением"</t>
  </si>
  <si>
    <t>Расчёт произведён из количества проживающих людей на территории микрорайона, на котором была осуществлена реализация проекта, а также учтены жители близлежащих микрорайонов</t>
  </si>
  <si>
    <t>4.26</t>
  </si>
  <si>
    <t>46.918</t>
  </si>
  <si>
    <t>Протокол собрания граждан от 31.07.2024, регистрационные листы к протоколу</t>
  </si>
  <si>
    <t>Подписные листы к протоколу собрания граждан от 31.07.2024</t>
  </si>
  <si>
    <t xml:space="preserve">siteLink: https://boradmin.gosuslugi.ru/deyatelnost/napravleniya-deyatelnosti/initsiativnoe-byudzhetirovanie/initsiativnye-proekty-borovichskogo-rayona/2024-god/
siteName: Официальный сайт Администрации Боровичского района
</t>
  </si>
  <si>
    <t>https://vk.com/public171300820?w=wall-171300820_808</t>
  </si>
  <si>
    <t xml:space="preserve">https://app-prod.xn--80apaohbc3aw9e.xn--p1ai/storage/monitoring_file_uploads/monitoring_2/field_472/uLX8amOibK7ahCAInPEsi4Xt4PqIgP1bcOUtFx8h.docx
</t>
  </si>
  <si>
    <t>Освещение этапов участия в муниципальном конкурсе инициативногобюджетирования на официальных страницах Администрации муниципального района в Telergam, Вконтакте, Одноклассники, а также на оф. Сайте Администрации муниципального района</t>
  </si>
  <si>
    <t>Койнак Марина Владимировна</t>
  </si>
  <si>
    <t>гл. специалист организационно-контрольного отдела администрации Боровичского муниципального района</t>
  </si>
  <si>
    <t xml:space="preserve">+7 (816) 649-12-92
</t>
  </si>
  <si>
    <t xml:space="preserve">uai@boradmin.ru
</t>
  </si>
  <si>
    <t xml:space="preserve">https://app-prod.xn--80apaohbc3aw9e.xn--p1ai/storage/monitoring_file_uploads/monitoring_2/field_488/fPg32F32yIWmA9W08MOtohalgJidefww4A53ykRd.xlsx
</t>
  </si>
  <si>
    <t>Боровичский муниципальный район</t>
  </si>
  <si>
    <t>Инициативные проекты на территории Боровичского муниципального района</t>
  </si>
  <si>
    <t>Решение Думы Боровичского муниципального района от 27.01.2022 №107 "Об утверждении Порядка реализации инициативных проектов на территории Боровичского муниципального района"</t>
  </si>
  <si>
    <t xml:space="preserve">https://app-prod.xn--80apaohbc3aw9e.xn--p1ai/storage/monitoring_file_uploads/monitoring_2/field_278/Hgn62g386H9gTqQAf2l5uV8WA9tHVXdsN2hbVCwP.doc
https://app-prod.xn--80apaohbc3aw9e.xn--p1ai/storage/monitoring_file_uploads/monitoring_2/field_278/tLLlyjemGJAu8kD1N2VUJbdfZp7CfkGPtcEHnHjI.doc
https://app-prod.xn--80apaohbc3aw9e.xn--p1ai/storage/monitoring_file_uploads/monitoring_2/field_278/wEeYYRQY2xuWA0TywG2tBa6Q5H4ZCnIb1uTqIMmV.doc
</t>
  </si>
  <si>
    <t>"Муниципальная программа «Реализация молодежной политики в Боровичском муниципальном районе» от 12.10.2020 № 2586  в редакции постановления 16.08.2024 О внесении изменений в муниципальную программу «Реализация молодежной политики в Боровичском  муниципальном районе»"</t>
  </si>
  <si>
    <t xml:space="preserve">https://app-prod.xn--80apaohbc3aw9e.xn--p1ai/storage/monitoring_file_uploads/monitoring_2/field_280/H8LaF8RMHeOI7kWzbQMBSFjvBzEeaaHdpjYCSXHi.docx
</t>
  </si>
  <si>
    <t>МБМУ «Молодёжный центр» им. В.Н. Огонькова;</t>
  </si>
  <si>
    <t>4.16</t>
  </si>
  <si>
    <t>Расчёт произведён из количества постоянных участников молодёжного клуба Никольский, а также участников всех массовых мероприятий, проводимых в клубе Никольский (общее число молодёжи на территории Боровичского муниципального района - 15 000 чел.).</t>
  </si>
  <si>
    <t>8.29</t>
  </si>
  <si>
    <t>60.283</t>
  </si>
  <si>
    <t>Протокол собрания граждан от 16.07.2024, регистрационные листы к протоколу</t>
  </si>
  <si>
    <t>Подписные листы к протоколу собрания граждан от 16.07.2024</t>
  </si>
  <si>
    <t>Протокол заседания Конкурсной комиссии по проведению конкурсного отбора инициативных проектов Боровичского муниципального района №1 от 09.08.2024</t>
  </si>
  <si>
    <t xml:space="preserve">https://app-prod.xn--80apaohbc3aw9e.xn--p1ai/storage/monitoring_file_uploads/monitoring_2/field_472/bT8wzOxjt4ZPsHzkcATwhr1BqTq2VkM5qxBHtv5j.docx
</t>
  </si>
  <si>
    <t>Койнак Марина Владимировна Койнак</t>
  </si>
  <si>
    <t xml:space="preserve">+7 (816) 649-12-72
</t>
  </si>
  <si>
    <t xml:space="preserve">https://app-prod.xn--80apaohbc3aw9e.xn--p1ai/storage/monitoring_file_uploads/monitoring_2/field_488/zfUjZRwO7JuriSfL41sIvRjNZnGa5zUp2QpbHvqG.xlsx
https://app-prod.xn--80apaohbc3aw9e.xn--p1ai/storage/monitoring_file_uploads/monitoring_2/field_488/ciDVcrmA7L4j1MEje272ZrwKuNrikXyZk9Z5OIdZ.pdf
https://app-prod.xn--80apaohbc3aw9e.xn--p1ai/storage/monitoring_file_uploads/monitoring_2/field_488/6UVk41IsTDy5BuE7C5ZCXatctgNAum440KBFRWJ6.pdf
https://app-prod.xn--80apaohbc3aw9e.xn--p1ai/storage/monitoring_file_uploads/monitoring_2/field_488/lFC80U2N9O0p2KRmqR38zaeXPCUhQq5pKtvS0u0S.pdf
</t>
  </si>
  <si>
    <t>Липецкий муниципальный округ</t>
  </si>
  <si>
    <t>Проведение конкурса проектов школьного инициативного бюджетирования в общеобразовательных учреждениях Липецкого муниципального района Липецкой области</t>
  </si>
  <si>
    <t>Школа идей</t>
  </si>
  <si>
    <t>Постановление администрации Липецкого муниципального района Липецкой области от 30.05.2023 г. № 727 "Об утверждении Порядка проведения конкурса проектов школьного инициативного бюджетирования в общеобразовательных учреждениях Липецкого муниципального района Липецкой области"</t>
  </si>
  <si>
    <t xml:space="preserve">https://app-prod.xn--80apaohbc3aw9e.xn--p1ai/storage/monitoring_file_uploads/monitoring_2/field_276/tKuqEvOk1VbO6oQwKxefOcSr4LeDqLUX7BvrExVU.pdf
</t>
  </si>
  <si>
    <t>Решение от 27.12.2023 г. № 300 "Об утверждении бюджета Липецкого муниципального района Липецкой  области на 2024 год и на плановый период 2025 и 2026 годов"</t>
  </si>
  <si>
    <t xml:space="preserve">https://app-prod.xn--80apaohbc3aw9e.xn--p1ai/storage/monitoring_file_uploads/monitoring_2/field_278/KY7eIs9WQrLFAcytph5vaewLC102CZi6V70b8d4i.zip
</t>
  </si>
  <si>
    <t>Муниципальная программа «Развитие социальной сферы Липецкого муниципального района на 2014-2025 годы»</t>
  </si>
  <si>
    <t>Комитет финансов администрации Липецкого муниципального района</t>
  </si>
  <si>
    <t>Комитет образования администрации Липецкого муниципального района</t>
  </si>
  <si>
    <t>Общеобразовательные учреждения Липецкого муниципального района</t>
  </si>
  <si>
    <t>16.67</t>
  </si>
  <si>
    <t>Количество нефинансовых форм участия в реализации проекта инициативного бюджетирования (трудовое участие, предоставление строительной техники, материалов и тому подобное)</t>
  </si>
  <si>
    <t xml:space="preserve">https://app-prod.xn--80apaohbc3aw9e.xn--p1ai/storage/monitoring_file_uploads/monitoring_2/field_309/qUJxCR9QdHKQgpoQcieAiTEG8uhDhyyySmQ5oEpG.pdf
</t>
  </si>
  <si>
    <t>Количество благополучателей (человек), которые будут регулярно (не реже одного раза в месяц) пользоваться результатами реализованного проекта школьного инициативного бюджетирования</t>
  </si>
  <si>
    <t xml:space="preserve">https://app-prod.xn--80apaohbc3aw9e.xn--p1ai/storage/monitoring_file_uploads/monitoring_2/field_392/PvPvpS889py7JEpaONLhKYXRy1Q9rOd7IyncXkHm.pdf
</t>
  </si>
  <si>
    <t>1.67</t>
  </si>
  <si>
    <t>протоколы классных собраний, протокол общешкольного собрания</t>
  </si>
  <si>
    <t>https://липецкийокруг.рф/strukturnye-podrazdeleniya/komitet-finansov/2023-06-30%200001%20%D0%9F%D1%80%D0%B8%D0%BA%D0%B0%D0%B7%2028%20%D0%BE%D1%82%2028.06.2023.pdf</t>
  </si>
  <si>
    <t>https://xn--c1adibfecc6afr0b6a.xn--p1ai/strukturnye-podrazdeleniya/komitet-finansov/initsiativnoe-byudzhetirovanie.php</t>
  </si>
  <si>
    <t>Размещен протокол подведения итогов</t>
  </si>
  <si>
    <t xml:space="preserve">siteLink: https://xn--c1adibfecc6afr0b6a.xn--p1ai/news/14938/
siteName: Сайт Липецкого муниципального округа
</t>
  </si>
  <si>
    <t>Рассылка информации общеобразовательным учреждениям по электронной почте, размещение информации в социальных сетях</t>
  </si>
  <si>
    <t>Рыжкова Марина Николаевна</t>
  </si>
  <si>
    <t>заместитель председателя комитета финансов</t>
  </si>
  <si>
    <t xml:space="preserve">+7 (847) 427-97-38
</t>
  </si>
  <si>
    <t xml:space="preserve">finance@admlr.lipetsk.ru
</t>
  </si>
  <si>
    <t>Городской округ Похвистнево</t>
  </si>
  <si>
    <t>Конкурс инициативных проектов на территории городского округа Похвистнево Самарской области в 2024 году, проводимый в рамках муниципальной программы «Поддержка общественных инициатив граждан и социально ориентированных некоммерческих организаций в городском округе Похвистнево» на 2016-2027 годы, утвержденной постановлением Администрации городского округа Похвистнево от 16.10.2015 №1505</t>
  </si>
  <si>
    <t>"Конкурс инициативных проектов на  территории городского округа  Похвистнево Самарской области в 2024 году"</t>
  </si>
  <si>
    <t>"1.  «Порядок предоставления  субсидий из бюджета городского округа Похвистнево Самарской области некоммерческим организациям, физическим лицам, общественным советам микрорайонов на реализацию инициативных проектов на территории городского округа Похвистнево Самарской области», утвержденный Постановлением Администрации городского округа Похвистнево от 11.06.2021 №628  (внесены изменения от 08.05.2024 № 549;                                                                                                                                    2.  Постановление Администрации городского окргуа Похвистнево № 561 от 13.05.2024 года "" О проведении конкурса инициативных проектов на территории городского округа Похвистнево Самарской области в 2024 году"".                                                                                                                              "</t>
  </si>
  <si>
    <t>Решение Думы городского округа Похвистнево Самарской области седьмого созыва от 23.06.2021 №13-67 "Об утверждении Положения об инициировании и реализации инициативных проектов на территории гороского округа Похвистнево Самарской области"</t>
  </si>
  <si>
    <t>«Поддержка общественных инициатив граждан и социально ориентированных некоммерческих организаций в городском округе Похвистнево» на 2016 – 2027 годы утверждена Постановлнием от 17.01.2025 №24</t>
  </si>
  <si>
    <t>Решение Думы городского округа Похвистнево Самарской области шестого созыва от 24.10.2018 №44-277 "Об утверждении стратегии социально-экономического развития городского округа Похвистнево на период до 2030 года"</t>
  </si>
  <si>
    <t>Управление по экономике и финансами Администрации городского округа Похвистнево.</t>
  </si>
  <si>
    <t>Управление по экономике и финансами Администрации городского  округа Похвистнево.</t>
  </si>
  <si>
    <t>"1. зарегистрированные общественные, некоммерческие организации, осуществляющие свою деятельность на территории городского округа Похвистнево;
2. инициативная группа численностью не менее 3 и не более 10 граждан, достигших шестнадцатилетнего возраста и проживающих на территории городского округа Похвистнево; 
3. общественные советы микрорайонов, Глава администрации посёлка Октябрьский."</t>
  </si>
  <si>
    <t>"В соответствии с п. 3.20. решения Думы городского округа Похвистнево Самарской области  Седьмого Созыва от 23.06.2021 №13-67 «Об утверждении Положения об инициировании и реализации инициативных проектов на территории городского округа Похвистнево Самарской области, одним из критериев конкурсного отбора инициативных проектов является планируемое имущественное и (или) трудовое участие заинтересованных лиц в реализации инициативного проекта.                                       
При этом количество баллов, присваиваемых инициативному проекту по данному критерию,  в части имущественного участия заинтересованных лиц в реализации инициативного проекта составляет 20 баллов при указании на такое участие в инициативном проекте. При отсутствии имущественного участия заинтересованных лиц в реализации инициативного проекта количество баллов, присваиваемых инициативному проекту по критерию, составляет 0 баллов.
Количество баллов, присваиваемых инициативному проекту по критерию, в части трудового участия заинтересованных лиц в реализации инициативного проекта составляет 20 баллов при указании на такое участие в инициативном проекте. При отсутствии трудового участия заинтересованных лиц в реализации инициативного проекта количество баллов, присваиваемых инициативному проекту по критерию, в части трудового участия составляет 0 баллов.
"</t>
  </si>
  <si>
    <t>Методика отсутствует. Подсчет количества благополучателей ведется по количеству людей воспользовавшихся услугой/приобретаемым оборудованием/принявших участие в мероприятии/посетивших мероприятие</t>
  </si>
  <si>
    <t xml:space="preserve">https://app-prod.xn--80apaohbc3aw9e.xn--p1ai/storage/monitoring_file_uploads/monitoring_2/field_392/haz5Spi5LRyB8bbZD9tfuggUsBS1s43Oor6bOzPF.docx
</t>
  </si>
  <si>
    <t>https://samarastat.gks.ru</t>
  </si>
  <si>
    <t>Мнение граждан по вопросу о поддержке инициативного проекта может быть выявлено также путем опроса граждан, сбора их подписей. В опросе граждан по вопросу выявления мнения граждан о поддержке инициативного проекта вправе участвовать граждане, достигшие шестнадцатилетнего возраста и проживающие на территории городского округа Кинель (его части), на которой предлагается реализовать инициативный проект.</t>
  </si>
  <si>
    <t>"Инициативный проект до его внесения в Администрацию городского округа Похвистнево подлежит рассмотрению на собрании или конференции граждан, в том числе на собрании или конференции граждан по вопросам осуществления территориального общественного самоуправления, в целях: 1) обсуждения инициативного проекта; 2) определения его соответствия интересам жителей муниципального образования или его части; 3) целесообразности реализации инициативного проекта; 4) принятия соответственно собранием или конференцией граждан решения о поддержке инициативного проекта.  При этом возможно рассмотрение нескольких инициативных проектов на одном собрании или на одной конференции граждан. Собрание граждан, на котором рассматривается инициативный проект, считается правомочным, если в нем приняло участие не менее 3 процентов из числа граждан, достигших шестнадцатилетнего возраста и проживающих на соответствующей части территории муниципального образования "</t>
  </si>
  <si>
    <t>Для проведения опроса граждан может использоваться официальный сайт городского округа Кинель в информационно-телекоммуникационной сети «Интернет» (кинельгород.рф). В этом случае должна быть обеспечена идентификация участников опроса.</t>
  </si>
  <si>
    <t>"Проведение конкурсного отбора инициативных проектов возлагается на комиссию по проведению конкурсного отбора инициативных проектов, конкурсная комиссия.  Состав конкурсной комиссии формируется Администрацией городского округа Похвистнево и утверждается её постановлением. Количество членов конкурсной комиссии составляет 9 человек ,при этом в комиссию включены 2 жителя и 2 депутата"</t>
  </si>
  <si>
    <t>http://www.pohgor.ru/sociosfera/prestige-pricing/image-projects_48.html</t>
  </si>
  <si>
    <t xml:space="preserve">siteLink: https://vk.com/pohvistnevogorod?w=wall-168256203_9454
siteName: Социальная сеть ВКонтакте
siteLink: https://vk.com/pohvistnevogorod?w=wall-168256203_8391
siteName: Социальная сеть ВКонтакте
siteLink: https://vk.com/pohvistnevogorod?w=wall-168256203_7281
siteName: Социальная сеть ВКонтакте
siteLink: https://vk.com/pfl63?w=wall-178466848_245%2Fall
siteName: Социальная сеть ВКонтакте
siteLink: https://vk.com/deoc_pohvistnevo?w=wall-54162233_289%2Fall
siteName: Социальная сеть ВКонтакте
siteLink: https://vk.com/pohvistnevoskiteamkids?w=wall-172417860_2171
siteName: Социальная сеть ВКонтакте
siteLink: https://vk.com/pohvistnevoskiteamkids?w=wall-172417860_2160
siteName: Социальная сеть ВКонтакте
siteLink: https://vk.com/pohvistnevoskiteamkids?w=wall-172417860_2138
siteName: Социальная сеть ВКонтакте
siteLink: https://vk.com/pohvistnevoskiteamkids?w=wall-172417860_2148
siteName: Социальная сеть ВКонтакте
siteLink: https://vk.com/pohvistnevo.vkurse
siteName: Социальная сеть ВКонтакте
siteLink: http://www.pohgor.ru/sociosfera/prestige-pricing/image-projects_50.html
siteName: Социальная сеть ВКонтакте
siteLink: https://vk.com/pohvistnevogorod?w=wall-168256203_9735
siteName: Социальная сеть ВКонтакте
siteLink: https://vk.com/pohvistnevoskiteamkids?w=wall-172417860_2167
siteName: Социальная сеть ВКонтакте
siteLink: https://vk.com/pohvistnevoskiteamkids?w=wall-172417860_2140
siteName: Социальная сеть ВКонтакте
siteLink: http://цсон-сво.рф/zhizn-bez-bar-erov.html"
siteName: Сайт центра социального обслуживания
</t>
  </si>
  <si>
    <t>https://pohgor.ru/sociosfera/prestige-pricing/image-projects_64.html</t>
  </si>
  <si>
    <t>Информирование о предстоящем конкурсе /подведении итогов/реализации каждого  проекта проводилось через социальные сети, газету "Похвистневский вестник"</t>
  </si>
  <si>
    <t>Индивидуальные консультации</t>
  </si>
  <si>
    <t>Андреева Анна Андреевна</t>
  </si>
  <si>
    <t>специалист</t>
  </si>
  <si>
    <t xml:space="preserve">+7 (846) 562-63-31
</t>
  </si>
  <si>
    <t xml:space="preserve">invest-pokhvistnevo@yandex.ru
</t>
  </si>
  <si>
    <t>Герасимичева Светлана Николаевна</t>
  </si>
  <si>
    <t>заместитель главы</t>
  </si>
  <si>
    <t xml:space="preserve">+7 (846) 562-24-55
</t>
  </si>
  <si>
    <t xml:space="preserve">pohgor@samtel.ru
</t>
  </si>
  <si>
    <t>городской округ город Дзержинск</t>
  </si>
  <si>
    <t>Поддержка инициативного проекта "Благоустройство площади Узловая и установка памятной стелы "Дзержинск – город трудовой доблести"</t>
  </si>
  <si>
    <t>Постановление администрации г. Дзержинска от 28.09.2023 г. № 3834 "О поддержке инициативного проекта "Благоустройство площади Узловая и установка памятной стелы "Дзержинск-город трудовой доблести"</t>
  </si>
  <si>
    <t xml:space="preserve">https://app-prod.xn--80apaohbc3aw9e.xn--p1ai/storage/monitoring_file_uploads/monitoring_2/field_276/ARl5ZKvaftt6t4292KjvYc2gGkWBHhKkQ8qUKRoc.pdf
</t>
  </si>
  <si>
    <t>Решения Городской Думы г. Дзержинска Нижегородской области: - от 17.12.2020 N 61 "Об утверждении порядка выдвижения, внесения, обсуждения, рассмотрения инициативных проектов в городе Дзержинске"; - от 17.12.2020 N 62 "Об утверждении Порядка определения части территории города Дзержинска, в границах которой может реализовываться инициативный проект"; - от 17.12.2020 N 63 "Об утверждении Порядка проведения конкурсного отбора инициативных проектов в городе Дзержинске"; - от 17.12.2020 N 64 "Об утверждении Положения о порядке назначения и проведения собрания граждан в целях рассмотрения и обсуждения вопросов внесения инициативных проектов"; - от 17.12.2020 N 65 "Об утверждении Порядка выявления мнения граждан по вопросу о поддержке инициативного проекта путем опроса граждан, сбора их подписей"</t>
  </si>
  <si>
    <t xml:space="preserve">https://app-prod.xn--80apaohbc3aw9e.xn--p1ai/storage/monitoring_file_uploads/monitoring_2/field_278/0oMyGtQUnFL2PtekI3fTRBMwnkF1Jjp1r7gccdgK.pdf
https://app-prod.xn--80apaohbc3aw9e.xn--p1ai/storage/monitoring_file_uploads/monitoring_2/field_278/DBQuypynKRwCBTsgpQUVRHrwiKILZubVsmpKbs2H.pdf
https://app-prod.xn--80apaohbc3aw9e.xn--p1ai/storage/monitoring_file_uploads/monitoring_2/field_278/DOBtZBZ5ji4bdtwxJSgQhb8zT6N6DilI41WvIoRJ.pdf
https://app-prod.xn--80apaohbc3aw9e.xn--p1ai/storage/monitoring_file_uploads/monitoring_2/field_278/l6Ux5M9lE1jgzbkYHVIrUMUc7WoqIFTKDLkVDUgL.pdf
https://app-prod.xn--80apaohbc3aw9e.xn--p1ai/storage/monitoring_file_uploads/monitoring_2/field_278/hBT1W7kspuKWnyrTr0lLjNrZ7U5JgAWcAU5y031G.pdf
</t>
  </si>
  <si>
    <t>Муниципальная программа "Развитие дорожной сети, транспортного обслуживания населения и благоустройство территории городского округа город Дзержинск", утвержденная  постановлением администрации г. Дзержинска Нижегородской области от 21.10.2021 № 3168</t>
  </si>
  <si>
    <t xml:space="preserve">https://app-prod.xn--80apaohbc3aw9e.xn--p1ai/storage/monitoring_file_uploads/monitoring_2/field_280/WhUwqZAvKWxQN79g4bG7HcseqNbxIbpQ5fwtQQjF.pdf
</t>
  </si>
  <si>
    <t>Решение Городской Думы г. Дзержинска Нижегородской области от 30.01.2020 № 830 "Об утверждении Стратегии социально-экономического развития городского округа город Дзержинск до 2030 года" (задача 2 пункт 4.1 раздел 4)</t>
  </si>
  <si>
    <t xml:space="preserve">https://app-prod.xn--80apaohbc3aw9e.xn--p1ai/storage/monitoring_file_uploads/monitoring_2/field_282/08868T8Gm1dU2tGBVcZjm6UbwnZQyD1QiKL8nAto.pdf
</t>
  </si>
  <si>
    <t>Департамент дорожного хозяйства г.о.г. Дзержинск</t>
  </si>
  <si>
    <t>Администрация города Дзержинска</t>
  </si>
  <si>
    <t>МБУ "Город"</t>
  </si>
  <si>
    <t>223.779</t>
  </si>
  <si>
    <t>Благополучателями являются жители городского округа города Дзержинска</t>
  </si>
  <si>
    <t>https://52.rosstat.gov.ru/folder/33271</t>
  </si>
  <si>
    <t>Сбор подписей</t>
  </si>
  <si>
    <t>https://адмдзержинск.рф/ekonomika-i-imushchestvo/ekonomika/normativno-pravovye-dokumenty/initsiativnoe-byudzhetirovanie/</t>
  </si>
  <si>
    <t xml:space="preserve">siteName: 
</t>
  </si>
  <si>
    <t>Веселова Екатерина Игоревна</t>
  </si>
  <si>
    <t>начальник сектора департамента финансов администрации города</t>
  </si>
  <si>
    <t xml:space="preserve">+7 (831) 339-78-93
</t>
  </si>
  <si>
    <t xml:space="preserve">veselova@fino.dzr.nnov.ru
</t>
  </si>
  <si>
    <t xml:space="preserve">https://app-prod.xn--80apaohbc3aw9e.xn--p1ai/storage/monitoring_file_uploads/monitoring_2/field_488/f4jFIjcDuyMClw1SFZhsM02phVVuX3A0VP5piShh.xlsx
</t>
  </si>
  <si>
    <t>Богородский муниципальный округ</t>
  </si>
  <si>
    <t>Постановление администрации Богородского муниципального округа Нижегородской области от 12.04.2023 №1348 "Об определении уполномоченных структурных подразделений"</t>
  </si>
  <si>
    <t xml:space="preserve">https://app-prod.xn--80apaohbc3aw9e.xn--p1ai/storage/monitoring_file_uploads/monitoring_2/field_276/1p5jIjwKjwS8Z4OCSj77IjSzdNXxyxdBAvRxST5p.doc
</t>
  </si>
  <si>
    <t>Решение Совета депутатов Богородского муниципального округа Нижегородской области от 10.12.2020 №95 "Об утверждении порядка определения части территории, на которой могут реализовываться инициативные проекты" Решение Совета депутатов Богородского муниципального округа Нижегородской области от 10.12.2020 №98 "Об утверждении порядка выявления мнения граждан по вопросу о поддержке инициативного проекта путем опроса граждан, сбора их подписей" Решение Совета депутатов Богородского муниципального округа Нижегородской области от 16.03.2023 №32 "Об утверждении Порядка выдвижения, внесения, обсуждения, рассмотрения инициативных проектов, а также проведения их конкурсного отбора" Решение Совета депутатов Богородского муниципального округа Нижегородской области от 16.03.2023 №33 "Об утверждении Порядка назначения и проведения собрания граждан в целях рассмотрения и обсуждения вопросов внесени инициативных проектов" Решение Совета депутатов Богородского муниципального округа Нижегородской области от 24.08.2023 №110 "Об утверждении порядка сбора подписей граждан в целях выявления их мнения по вопросу о поддержке инициативных проектов в Богородском муниципальном округе Нижегородской области"</t>
  </si>
  <si>
    <t xml:space="preserve">https://app-prod.xn--80apaohbc3aw9e.xn--p1ai/storage/monitoring_file_uploads/monitoring_2/field_278/LWtMatfYTlM9ijhWTdWihVXH32q8LUoAiHDSiNTQ.pdf
https://app-prod.xn--80apaohbc3aw9e.xn--p1ai/storage/monitoring_file_uploads/monitoring_2/field_278/KP0vJ5y64GcqKpDrfO9QOc9ZyOcOLZQIHyt3oxUv.pdf
https://app-prod.xn--80apaohbc3aw9e.xn--p1ai/storage/monitoring_file_uploads/monitoring_2/field_278/O7nmXbCS4jLvZj63tHgBo69ZO869djCMDDUn7XUF.pdf
https://app-prod.xn--80apaohbc3aw9e.xn--p1ai/storage/monitoring_file_uploads/monitoring_2/field_278/PhNUcIE8BSgNsFRFby2S4mPKKHNkBGCCt5DLVQvI.pdf
https://app-prod.xn--80apaohbc3aw9e.xn--p1ai/storage/monitoring_file_uploads/monitoring_2/field_278/yznBgpQcu5Ay5tF0UX8Sqvf8JnTJvgLpm44tXxYc.pdf
</t>
  </si>
  <si>
    <t>Муниципальная программа "Развитие дорожного хозяйства Богородского муниципального округа Нижегородской области",  Муниципальная программа "Улучшение качества жизни и обеспечение безопасности жителей Богородского муниципального округа Нижегородской области"</t>
  </si>
  <si>
    <t xml:space="preserve">https://app-prod.xn--80apaohbc3aw9e.xn--p1ai/storage/monitoring_file_uploads/monitoring_2/field_280/1NtJ9pUD414LdeOPYekf8FNAQW86nBTacGQa1A7K.pdf
https://app-prod.xn--80apaohbc3aw9e.xn--p1ai/storage/monitoring_file_uploads/monitoring_2/field_280/x5Nmmsc9qbuzqg62CK5fVEUEbASEgoHXuA3cab51.pdf
</t>
  </si>
  <si>
    <t>Управление благоустройства и дорожной деятельности администрации Богородского муниципального округа Нижегородской области</t>
  </si>
  <si>
    <t>0.246</t>
  </si>
  <si>
    <t>Проведение опроса граждан и сбора подписей благополучателей проживающих на данной территории</t>
  </si>
  <si>
    <t>0.43</t>
  </si>
  <si>
    <t>https://rosstat.gov.ru/scripts/db_inet2/passport/table.aspx?opt=225070002024</t>
  </si>
  <si>
    <t>57.639</t>
  </si>
  <si>
    <t>Сбор подписей, составление итогового протокола по инициативному проекту</t>
  </si>
  <si>
    <t>Протокол собрания инициативной группы о принятии решения о внесении инициативного проекта и определении территории, на которой предлагается его реализация</t>
  </si>
  <si>
    <t>Регистрация заявление в системе электронного документооборота</t>
  </si>
  <si>
    <t>Протокол №1 заседания комиссии по рассмотрению инициативных проектов на территории Богородского муниципального округа Нижегородской области от 07.06.2024; Протокол №2 заседания комиссии по рассмотрению инициативных проектов на территории Богородского муниципального округа Нижегородской области от 11.06.2024</t>
  </si>
  <si>
    <t>https://bogorodsk.nobl.ru/activity/54908/</t>
  </si>
  <si>
    <t>Фешина Алена Евгеньевна</t>
  </si>
  <si>
    <t>начальник отдела реализации программ управления благоустройства и дорожной деятельности администрации Богородского муниципального округа</t>
  </si>
  <si>
    <t xml:space="preserve">+7 (831) 702-41-01
</t>
  </si>
  <si>
    <t xml:space="preserve">finotdel2013@mail.ru
</t>
  </si>
  <si>
    <t xml:space="preserve">https://app-prod.xn--80apaohbc3aw9e.xn--p1ai/storage/monitoring_file_uploads/monitoring_2/field_488/uIUMR5TKtqJ48DICdu7ItWsKS505gjaA3UMMI16O.xlsx
</t>
  </si>
  <si>
    <t>Проект школьного инициативного бюджетирования "Будущее Za нами"</t>
  </si>
  <si>
    <t>"Будущее Za нами"</t>
  </si>
  <si>
    <t>Постановление администрации Богородского муниципального округа от 23.04.24 №1914 "О реализации на территории Богородского муниципального округа Нижегородской области Проекта школьного инициативного бюджетирования "Будущее ZА нами"</t>
  </si>
  <si>
    <t xml:space="preserve">https://app-prod.xn--80apaohbc3aw9e.xn--p1ai/storage/monitoring_file_uploads/monitoring_2/field_276/dN82M221vH5PzWgxgZpEoz2RlTkpRHkuPN7olH7F.pdf
</t>
  </si>
  <si>
    <t>Муниципальная программа "Развитие образования Богородского муниципального округа Нижегородской области", утверждена Постановлением администрации Богородского муниципального округа от 30.12.20 №2339</t>
  </si>
  <si>
    <t xml:space="preserve">https://app-prod.xn--80apaohbc3aw9e.xn--p1ai/storage/monitoring_file_uploads/monitoring_2/field_280/jZpYILHwqIVAtoEHQvyS09s2ZBSCTlDO2me8Isnk.pdf
</t>
  </si>
  <si>
    <t>Управление образования и молодежной политики администрации Богородского муниципального округа</t>
  </si>
  <si>
    <t>МБОУ "Школа №1"</t>
  </si>
  <si>
    <t>0.755</t>
  </si>
  <si>
    <t>Проект школьного инициативного бюджетирования "Будущее Za нами" реализован на базе МБОУ "Школа №1" и рассчитан на школьную аудиторию 700-800 человек</t>
  </si>
  <si>
    <t>1.31</t>
  </si>
  <si>
    <t>Проводились собрания для учащихся.
Цель классного собрания — выбрать и утвердить проект от класса для участия в общешкольном  голосовании.
На обсуждение на уровне класса выносится паспорт инициативного проекта.
От одного класса на общешкольное голосование выдвигается один инициативный проект</t>
  </si>
  <si>
    <t>В соответствии с Положением о школьном инициативном бюджетировании результаты фиксируются в протоколе</t>
  </si>
  <si>
    <t>Каждое заинтересованное лицо голосует за выбранную им инициативу.
Решение принимается простым большинством голосов, проголосовавших "за" понравившийся инициативный проект.
Победителем голосования объявляется инициативный проект, набравший наибольшее количество голосов "за".
В случае равенства голосов, при котором невозможно определить победителя, процедура голосования проводится заново, но выбор проектов осуществляется только среди лидеров, набравших одинаковое количество голосов по итогам общешкольного голосования</t>
  </si>
  <si>
    <t>Таланина Таисия Алексеевна</t>
  </si>
  <si>
    <t>главный бухгалтер управления образования и молодежной политики администрации Богородского муниципального округа</t>
  </si>
  <si>
    <t xml:space="preserve">+7 (831) 702-30-51
</t>
  </si>
  <si>
    <t xml:space="preserve">talanina.taisia@yandex.ru
</t>
  </si>
  <si>
    <t xml:space="preserve">https://app-prod.xn--80apaohbc3aw9e.xn--p1ai/storage/monitoring_file_uploads/monitoring_2/field_488/GwYxwXFbNjNe0HS55CusGHK1Pms9HuuUnIqQyzdm.xlsx
</t>
  </si>
  <si>
    <t>городской округ Алушта Республики Крым</t>
  </si>
  <si>
    <t>Практика инициативных проектов</t>
  </si>
  <si>
    <t>Решение Алуштинского городского совета от 27 августа 2021 года № 16/92 «О реализации инициативных проектов в муниципальном образовании городской округ Алушта Республики Крым»</t>
  </si>
  <si>
    <t xml:space="preserve">https://app-prod.xn--80apaohbc3aw9e.xn--p1ai/storage/monitoring_file_uploads/monitoring_2/field_278/p75W4vO1zXPfhmm0MI6puO0SIHItIAxSUOYPoP35.docx
</t>
  </si>
  <si>
    <t>Муниципальная программа "Развитие образования в муниципальном образовании городской округ Алушта Республики Крым"</t>
  </si>
  <si>
    <t xml:space="preserve">https://app-prod.xn--80apaohbc3aw9e.xn--p1ai/storage/monitoring_file_uploads/monitoring_2/field_280/VkoAhG3aBrtOrcER0NAKOB4a1qApM1zBHldUgbNI.pdf
</t>
  </si>
  <si>
    <t>Администрация города Алушты Республики Крым</t>
  </si>
  <si>
    <t>Управление образования и молодежи Администрации города Алушты Республики Крым</t>
  </si>
  <si>
    <t>МДОУ "Детский сад № 9 "Гвоздичка"</t>
  </si>
  <si>
    <t>Согласно пп. 8,9 Приложения 4 к Порядку выдвижения, внесения, обсуждения, рассмотрения инициативных проектов и проведения конкурсного отбора для реализации инициативных проектов в муниципальном образовании городской округ Алушта Республики Крым при проведении конкурсного отбора вклад населения в реализацию проекта в неденежной форме (трудовое  участие,  материалы  и другие формы) - дополнительно 2,5 балла; вклад индивидуальных предпринимателей, юридических лиц и общественных объединений в реализацию проекта в неденежной форме (трудовое участие, материалы и другие формы) - дополнительно 2,5 балла</t>
  </si>
  <si>
    <t xml:space="preserve">https://app-prod.xn--80apaohbc3aw9e.xn--p1ai/storage/monitoring_file_uploads/monitoring_2/field_309/BEBcbvwr6LEUwpbo7P4Pq4I0uP2L92FtgcFSZiCd.docx
</t>
  </si>
  <si>
    <t>Согласно п.2 Приложения 4 к Порядку выдвижения, внесения, обсуждения, рассмотрения инициативных проектов и проведения конкурсного отбора для реализации инициативных проектов в муниципальном образовании городской округ Алушта Республики Крым при проведении конкурсного отбора, если доля благополучателей в общей численности населения населенного пункта от 61 до 100%, то при расчет бальной оценки инициативных проектов добавляется 15 баллов, от 31 до 60% -10 баллов, от 1 до 30% - 5 баллов</t>
  </si>
  <si>
    <t xml:space="preserve">https://app-prod.xn--80apaohbc3aw9e.xn--p1ai/storage/monitoring_file_uploads/monitoring_2/field_392/icxnfiD4IAQ2RLUutl6yHMIHMPkYXbXuxbdJEnbj.pdf
</t>
  </si>
  <si>
    <t>https://82.rosstat.gov.ru/storage/mediabank/Показатель%2038(7).pdf</t>
  </si>
  <si>
    <t>https://alushta.rk.gov.ru/uploads/txteditor/alushta/attachments//d4/1d/8c/d98f00b204e9800998ecf8427e/phpZLPNcS_3.pdf</t>
  </si>
  <si>
    <t>https://alushta.rk.gov.ru/structure/80842bf4-5814-486f-85eb-914e05217516</t>
  </si>
  <si>
    <t>Газета "Алуштинский вестник" от 15.02.2024 № 06 (1695), от 04.04.2024 № 13 (1702), от 30.05.2024 № 21 (1710), от 19.09.2024 № 37 (1726)</t>
  </si>
  <si>
    <t>Шкаф Евгения Анатольевна</t>
  </si>
  <si>
    <t>Заместитель начальника управления, начальник бюджетного отдела финансового управления Администрации города Алушты Республики Крым</t>
  </si>
  <si>
    <t xml:space="preserve">+7 (365) 602-59-21
</t>
  </si>
  <si>
    <t xml:space="preserve">fin@alushta.rk.gov.ru
</t>
  </si>
  <si>
    <t>городской округ город Бор</t>
  </si>
  <si>
    <t>Мероприятия по ремонту дорог на территории городского округа г. Бор, основанные на инициативах граждан</t>
  </si>
  <si>
    <t>Постановление администрации городского округа город Бор № 5421 от 17.11.2016 "Об утверждении Положения о порядке и условиях проведения ремонта дорог на территории городского округа г.Бор, основанных на инициативах граждан"</t>
  </si>
  <si>
    <t xml:space="preserve">https://app-prod.xn--80apaohbc3aw9e.xn--p1ai/storage/monitoring_file_uploads/monitoring_2/field_276/O0zPFTHSEafbzYmERCQXznjGdmo2AeozvzZJ79xG.pdf
</t>
  </si>
  <si>
    <t>Муниципальная программа "Содержание и развитие дорожного хозяйства городского округа г. Бор", утвержденная постановлением администрации городского округа г. Бор от 08.11.2016 № 5215</t>
  </si>
  <si>
    <t xml:space="preserve">https://app-prod.xn--80apaohbc3aw9e.xn--p1ai/storage/monitoring_file_uploads/monitoring_2/field_280/7GhYc6firFXbiGqLMvWeBMt5azomPX6gsYUOym95.pdf
</t>
  </si>
  <si>
    <t>Управление жилищно-коммунального хозяйства и благоустройства админитсрации городского округа город Бор Нижегородской области</t>
  </si>
  <si>
    <t>На территории г.Бор – Управление жилищно-коммунального хозяйства и благоустройства городского округа г.Бор;
На территории сельских населенных пунктов - территориальные отделы администрации городского округа город Бор Нижегородской области</t>
  </si>
  <si>
    <t>МБУ "Управление благоустройства городского округа г. Бор", МКУ "ЯМНОВСКИЙ ЦЕНТР ОБЕСПЕЧЕНИЯ И СОДЕРЖАНИЯ ТЕРРИТОРИИ"</t>
  </si>
  <si>
    <t>0.77</t>
  </si>
  <si>
    <t>19.388</t>
  </si>
  <si>
    <t>0.785</t>
  </si>
  <si>
    <t>Подсчет благополучателей определяется как произведение количества домов, расположенных на участке дороги на среднее количество человек проживающих в доме</t>
  </si>
  <si>
    <t>https://bor.nobl.ru/district/</t>
  </si>
  <si>
    <t>117.8</t>
  </si>
  <si>
    <t>Протокол собрания жителей</t>
  </si>
  <si>
    <t>Лаптева Галина Васильевна</t>
  </si>
  <si>
    <t>главный специалист сектора расходов отраслей производственной сферы управления бюджетной политики департамента финансов администрации г.о.г.Бор</t>
  </si>
  <si>
    <t xml:space="preserve">+7 (831) 593-71-35
</t>
  </si>
  <si>
    <t xml:space="preserve">lapteva@bor-fin.ru
</t>
  </si>
  <si>
    <t xml:space="preserve">https://app-prod.xn--80apaohbc3aw9e.xn--p1ai/storage/monitoring_file_uploads/monitoring_2/field_488/ILMt0sNjxIC4PmukRqJPjcVSChzCGGIVDNnWvI3F.xlsx
</t>
  </si>
  <si>
    <t>Реализация мероприятий по приобретению и установке элементов детских и спортивных площадок на территории городского округа г. Бор, основанных на инициативах граждан</t>
  </si>
  <si>
    <t>Постановление администрации городского округа город Бор № 3336 от 07.07.2015 "Об утверждении Положения о порядке и условиях софинансирования мероприятий по приобретению и установке элементов детских и спортивных площадок на территории  городского округа г. Бор, основанных на инициативах граждан"</t>
  </si>
  <si>
    <t xml:space="preserve">https://app-prod.xn--80apaohbc3aw9e.xn--p1ai/storage/monitoring_file_uploads/monitoring_2/field_276/fzAPAYZwNnVK1k862Tz0EuXeHoLwsoeBlPWKTgrk.pdf
</t>
  </si>
  <si>
    <t>Муниципальная программа "Развитие сферы жилищно-коммунального хозяйства городского округа г. Бор", утвержденная постановлением администрации городского округа г. Бор от 08.11.2016 № 5214</t>
  </si>
  <si>
    <t xml:space="preserve">https://app-prod.xn--80apaohbc3aw9e.xn--p1ai/storage/monitoring_file_uploads/monitoring_2/field_280/hTPtg3Asok0qotDLHkvaPji2W8QzPhbjO844tpOK.pdf
</t>
  </si>
  <si>
    <t>Управление жилищно-коммунального хозяйства и благоустройства городского округа г. Бор</t>
  </si>
  <si>
    <t>МБУ "Управление благоустройства городского округа г. Бор"</t>
  </si>
  <si>
    <t>1.28</t>
  </si>
  <si>
    <t>При подсчете благополучателей берется минимальное количество постоянно проживающих граждан (количество квартир в МКД)</t>
  </si>
  <si>
    <t xml:space="preserve">https://app-prod.xn--80apaohbc3aw9e.xn--p1ai/storage/monitoring_file_uploads/monitoring_2/field_488/zY2i2hLX0oYc0XFOmA5COV8hLzhgEvmE2JPc2yXz.xlsx
</t>
  </si>
  <si>
    <t>Реализация мероприятий по ремонту линий наружного освещения на территории городского округа г. Бор, основанных на инициативах граждан</t>
  </si>
  <si>
    <t>Постановление администрации городского округа город Бор № 4006 от 11.08.2021г. "Об утверждении Положения о порядке и условиях проведения ремонта линий наружного освещения на территории городского округа г.Бор, основанных на инициативах граждан</t>
  </si>
  <si>
    <t xml:space="preserve">https://app-prod.xn--80apaohbc3aw9e.xn--p1ai/storage/monitoring_file_uploads/monitoring_2/field_276/yfMLqz994zNynrkLfKzEIx1iXzHdAMpFfxYsaopN.pdf
</t>
  </si>
  <si>
    <t xml:space="preserve">https://app-prod.xn--80apaohbc3aw9e.xn--p1ai/storage/monitoring_file_uploads/monitoring_2/field_280/TdXSV7TMazVjBhZP06K5OaQhAHy8FfOxgQt6oQhD.pdf
</t>
  </si>
  <si>
    <t>Управление жилищно-коммунального хозяйства и благоустройства администрации городского округа город Бор Нижегородской области</t>
  </si>
  <si>
    <t>0.193</t>
  </si>
  <si>
    <t>1.722</t>
  </si>
  <si>
    <t>При подсчете благополучателей берется  минимальное количество постоянно проживающих граждан в домах, расположенных на участке улицы</t>
  </si>
  <si>
    <t xml:space="preserve">https://app-prod.xn--80apaohbc3aw9e.xn--p1ai/storage/monitoring_file_uploads/monitoring_2/field_488/9x8oB1gopyxizz3qYRk6sH7hDFA8m7rbWZUbVnxP.xlsx
</t>
  </si>
  <si>
    <t>Реализация мероприятий по обустройству парковок (парковочных мест),  в рамках благоустройства дворовых территорий многоквартирных домов,  расположенных на территории г. Бор, основанных на инициативах граждан</t>
  </si>
  <si>
    <t>Постановление администрации городского округа город Бор "Об утверждении Положения о порядке и условиях софинансирования мероприятий по обустройству парковок (парковочных мест),  в рамках благоустройства дворовых территорий многоквартирных домов, расположенных на территории г. Бор, основанных на инициативах граждан" от 19.07.2024 № 4337</t>
  </si>
  <si>
    <t xml:space="preserve">https://app-prod.xn--80apaohbc3aw9e.xn--p1ai/storage/monitoring_file_uploads/monitoring_2/field_276/muYxVgoiUXDTk4etPCy6VCQjEsmNS5SQF0hgbw7x.pdf
</t>
  </si>
  <si>
    <t>Муниципальная программа "Формирование современной городской среды на территории городского округа г.Бор", утвержденная постановлением администрации городского округа г. Бор от 28.12.2017 № 7862</t>
  </si>
  <si>
    <t xml:space="preserve">https://app-prod.xn--80apaohbc3aw9e.xn--p1ai/storage/monitoring_file_uploads/monitoring_2/field_280/bDZv5CAXezRsihPVALoMVJX4fwSn8O5XjLe2MCJA.pdf
</t>
  </si>
  <si>
    <t xml:space="preserve">https://app-prod.xn--80apaohbc3aw9e.xn--p1ai/storage/monitoring_file_uploads/monitoring_2/field_488/nHDbHDleZsdnMJtrpdqQZgOznebHlHGsrIOE5BAH.xlsx
</t>
  </si>
  <si>
    <t>Городецкий муниципальный округ</t>
  </si>
  <si>
    <t>Проект школьного инициативного  бюджетирования "Школьный бюджет"</t>
  </si>
  <si>
    <t>"Школьный бюджет"</t>
  </si>
  <si>
    <t>Постановление администрации Городецкого муниципального округа от 27.09.2023 №4724 "О реализации на территории Городецкого муниципального округа Нижегородской области проекта школьного инициативного бюджетирования "Школьный бюджет"</t>
  </si>
  <si>
    <t xml:space="preserve">https://app-prod.xn--80apaohbc3aw9e.xn--p1ai/storage/monitoring_file_uploads/monitoring_2/field_276/6a1MyV4jQXQPiYbei3iaF4bCtJBZFlfc09Lctzgd.pdf
</t>
  </si>
  <si>
    <t>Муниципальная программа "Развитие образования Городецкого муниципального округа Нижегородской области" от 21.12.2022 №3737</t>
  </si>
  <si>
    <t xml:space="preserve">https://app-prod.xn--80apaohbc3aw9e.xn--p1ai/storage/monitoring_file_uploads/monitoring_2/field_280/SqcJLjgsu2OF6XrT6pNosg9BUDVU3662dWNADdum.pdf
</t>
  </si>
  <si>
    <t>Управление образования и молодежной политики администрации Городецкого муниципального округа</t>
  </si>
  <si>
    <t>МБОУ "Средняя школа №19 с УИОП" г. Заволжье</t>
  </si>
  <si>
    <t>Подсчет количества благополучателей обучающихся 1-11 классов образовательных организаций</t>
  </si>
  <si>
    <t>80.1</t>
  </si>
  <si>
    <t>Школьное голосование (выбор учащимися 1-11 классов одного инициативного проекта от школы для представления на  муниципальном конкурсном отборе)</t>
  </si>
  <si>
    <t>Итоговый протокол голосования</t>
  </si>
  <si>
    <t>https://vk.com/yo_gorodec?from=search&amp;w=wall-170208937_5308</t>
  </si>
  <si>
    <t>Проведение опроса в социальной сети "ВКонтакте"</t>
  </si>
  <si>
    <t>Богданова Надежда Васильевна, Полозова Екатерина Александровна</t>
  </si>
  <si>
    <t>заместитель начальника управления образования и молодженой политики администрации Городецкого муниципального округа Нижегородской области, начальник отдела бюджетной политики и финансового контроля управления финансов администрации Городецкого муниципального округа Нижегородской области</t>
  </si>
  <si>
    <t xml:space="preserve">+7 (903) 057-21-47
+7 (831) 619-26-58
</t>
  </si>
  <si>
    <t xml:space="preserve">nadja.bogdanova2016@yandex.ru
fin@adm.grd.nnov.ru
</t>
  </si>
  <si>
    <t xml:space="preserve">https://app-prod.xn--80apaohbc3aw9e.xn--p1ai/storage/monitoring_file_uploads/monitoring_2/field_488/1qSzzk8keofwVgV4VoxQWL2JGSBl0iSaavHEtTmX.xlsx
</t>
  </si>
  <si>
    <t>Кстовский муниципальный округ</t>
  </si>
  <si>
    <t>Проект "Мой первый бюджет"</t>
  </si>
  <si>
    <t>Проект "Инициативное бюджетирование для школьников "Мой первый бюджет"</t>
  </si>
  <si>
    <t>Постановление администрации Кстовского муниципального округа от 28.07.2023 №2943 "О реализации проекта "Мой первый бюджет"  на территории Кстовского муниципального округа Нижегородской области</t>
  </si>
  <si>
    <t xml:space="preserve">https://app-prod.xn--80apaohbc3aw9e.xn--p1ai/storage/monitoring_file_uploads/monitoring_2/field_276/t091AggBM2Scvd0EKfnxDt4v8locR2Kz5ZVCRlHK.pdf
</t>
  </si>
  <si>
    <t>Муниципальная программа "Развитие образования Кстовского муниципального округа" от 14.12.2022 №3610</t>
  </si>
  <si>
    <t xml:space="preserve">https://app-prod.xn--80apaohbc3aw9e.xn--p1ai/storage/monitoring_file_uploads/monitoring_2/field_280/mrfmQhbOcqJmNqeEFY7d9mjvLEMhCZG3c9WaNQmp.pdf
</t>
  </si>
  <si>
    <t>Департамент образования администрации Кстовского муниципального округа</t>
  </si>
  <si>
    <t>МАОУ "Лицей № 7", МАОУ "Прокошевская ОШ", МАОУ "СШ № 2", МБОУ "Безводнинская СШ"</t>
  </si>
  <si>
    <t>Осуществляется путем подсчета количества обучающихся в общеобразовательных организациях</t>
  </si>
  <si>
    <t>3.71</t>
  </si>
  <si>
    <t>121.424</t>
  </si>
  <si>
    <t>Школьное голосование (выбор учащимися 7-11 классов одного инициативного проекта от школы для представления на  муниципальном конкурсном отборе)</t>
  </si>
  <si>
    <t>Отбор Экспертной комиссией проектов-победителей из числа инициативных проектов, ставших лидерами на школьном голосовании</t>
  </si>
  <si>
    <t>Протокол заседания экспертной комиссии</t>
  </si>
  <si>
    <t>Пахурина Юлия Владимировна</t>
  </si>
  <si>
    <t>начальник отдела дополнительного образования и воспитания департамента образования администрации Кстовского муниципального округа</t>
  </si>
  <si>
    <t xml:space="preserve">+7 (952) 444-94-93
</t>
  </si>
  <si>
    <t xml:space="preserve">pahurina2009@yandex.ru
</t>
  </si>
  <si>
    <t>консультант отдела межбюджетных отношений и методологии бюджетного процесса министерства финансов</t>
  </si>
  <si>
    <t xml:space="preserve">https://app-prod.xn--80apaohbc3aw9e.xn--p1ai/storage/monitoring_file_uploads/monitoring_2/field_488/V7JHOAeEdaHPBtaYlFTMexzv5a6YPNHOcXhrEIOP.xlsx
</t>
  </si>
  <si>
    <t>городской округ Семеновский</t>
  </si>
  <si>
    <t>Проекты инициативного бюджетирования</t>
  </si>
  <si>
    <t>Постановление администрации городского округа Семеновский Нижегородской области от 25.01.2024 № 100 "О проведении конкурсного отбора проектов инициативного бюджетирования муниципальной конкурсной комиссией городского округа Семеновский";                                                                                         Постановление администрации городского округа Семеновский Нижегородской области от 08.05.2024 № 1154 "О проведении конкурсного отбора проектов инициативного бюджетирования муниципальной конкурсной комиссией городского округа Семеновский";                                                                                           Постановление администрации городского округа Семеновский Нижегородской области от 21.08.2024 № 2157 "О проведении конкурсного отбора проектов инициативного бюджетирования муниципальной конкурсной комиссией городского округа Семеновский"</t>
  </si>
  <si>
    <t xml:space="preserve">https://app-prod.xn--80apaohbc3aw9e.xn--p1ai/storage/monitoring_file_uploads/monitoring_2/field_276/UlncaoQvEHdcYn3kizI1Gs7A2rvpwK6jeUrG9wDe.pdf
https://app-prod.xn--80apaohbc3aw9e.xn--p1ai/storage/monitoring_file_uploads/monitoring_2/field_276/L9mTtBhIgXTI6DVfdAE2rBGAh3bzOzjSV8NFuTUD.pdf
https://app-prod.xn--80apaohbc3aw9e.xn--p1ai/storage/monitoring_file_uploads/monitoring_2/field_276/HdmYdI5yeBCULCv73oWNn7BocN8xE6IFwvoI4aZG.pdf
</t>
  </si>
  <si>
    <t>Решение Совета депутатов городского округа Семеновский Нижегородской области от 10.12.2020г. №63 "Об утверждении Порядка определения территории, части территории городского округа Семеновский Нижегородской области, предназначенной для реализации инициативных проектов";                                                      Решение Совета депутатов городского округа Семеновский Нижегородской области от 10.12.2020г. №64 "Об утверждении Положения о порядке назначения и проведения собраний граждан в целях рассмотрения и обсуждения вопросов внесения инициативных проектов";                                                                                                      Решение Совета депутатов городского округа Семеновский Нижегородской области от 10.12.2020г. №65 "Об утверждении Порядка выявления мнения граждан по вопросу о поддержке инициативного проекта путем опроса граждан, сбора их подписей"; Решение Совета депутатов городского округа Семеновский Нижегородской области от 24.12.2020г. №72 "Об утверждении Порядка выдвижения, внесения, обсуждения, рассмотрения инициативных проектов на территории городского округа Семеновский";                                                                                                     Решение Совета депутатов городского округа Семеновский Нижегородской области от 26.01.2021 № 6 "Об утверждении Порядка проведения конкурсного отбора инициативных проектов для реализации на территории городского округа Семеновский Нижегородской области"</t>
  </si>
  <si>
    <t xml:space="preserve">https://app-prod.xn--80apaohbc3aw9e.xn--p1ai/storage/monitoring_file_uploads/monitoring_2/field_278/9XMdudBDs9ISD2h0w8JPj3VZf5z2I2EOP971Po54.pdf
https://app-prod.xn--80apaohbc3aw9e.xn--p1ai/storage/monitoring_file_uploads/monitoring_2/field_278/gqeviif3e1TNn4BOqpYpDlwNHF3bSUyT77m12bmo.pdf
https://app-prod.xn--80apaohbc3aw9e.xn--p1ai/storage/monitoring_file_uploads/monitoring_2/field_278/W16c9zMyXlKINT1FqJ4CaTX7nQ9hz32HvVMKPhjq.pdf
https://app-prod.xn--80apaohbc3aw9e.xn--p1ai/storage/monitoring_file_uploads/monitoring_2/field_278/XRzcBqkV5n8ukVB80nz0Ias63cCi2bHVql9Ndyg6.pdf
https://app-prod.xn--80apaohbc3aw9e.xn--p1ai/storage/monitoring_file_uploads/monitoring_2/field_278/E5XiTo61hWKOfN4qB78IKEGQxR9bwQefkWEncoPh.pdf
</t>
  </si>
  <si>
    <t>Постановление администрации городского округа Семеновского Нижегородской области от 17.11.2017 № 2911 "Об утверждении муниципальной программы "Комплексное благоустройство и развитие дорожного хозяйства городского округа Семеновский Нижегородской области на 2018-2025 годы";                                                                    Постановление администрации городского округа Семеновский от 15.12.2023 № 3113 "Об утверждении муниципальной программы "Развитие и строительство социальной и инженерной инфраструктуры на территории городского округа Семеновский Нижегородской области" на 2024-2026 годы"</t>
  </si>
  <si>
    <t xml:space="preserve">https://app-prod.xn--80apaohbc3aw9e.xn--p1ai/storage/monitoring_file_uploads/monitoring_2/field_280/8FKCYTDGsT9zmFr2OTjDqAP14WBOGqV1S5qeYDM0.pdf
https://app-prod.xn--80apaohbc3aw9e.xn--p1ai/storage/monitoring_file_uploads/monitoring_2/field_280/khxXdsimZE6O46UVAjz77CXJEqywKqKQt9owT7yb.pdf
</t>
  </si>
  <si>
    <t>Администрация городского округа Семеновский</t>
  </si>
  <si>
    <t>Подрядчики: МБУ "Благоустройство города", ООО "БДСК", ООО "Вираж", ООО "СтройГрад-НН", ИП Минеев Д.В., ООО "РЕМСТРОЙСЕРВИС", ООО"Семеновстройгаз", ООО "Премиум Строй"</t>
  </si>
  <si>
    <t>Трудовое участие граждан, индивидуальных предпринимателей, организаций культуры и спорта городского округа Семеновский и Молодежной палаты при Совете депутатов городского округа Семеновский (проведение субботников, культурно-массовых мероприятий, волонтерской деятельности, направленной на развитие массового спорта, охрану окружающей среды и сохранение культурных традиций)</t>
  </si>
  <si>
    <t xml:space="preserve">https://app-prod.xn--80apaohbc3aw9e.xn--p1ai/storage/monitoring_file_uploads/monitoring_2/field_309/dfdVt6tUrDwQDxSe1MSI3LzZcR0qvUGEFrisBLpZ.pdf
</t>
  </si>
  <si>
    <t>1.323</t>
  </si>
  <si>
    <t>36.015</t>
  </si>
  <si>
    <t>Осуществляется путем подсчета прямых благополучателей инициативных проектов: жители ул.Доспаловой, ул.Керженская, ул.Тимирязева, ул.Глазова, ул.Б.Корнилова, ул.Урицкого, ул.Добролюбова, ул.Ворошилова г.Семенов, жители деревни и  учащиеся д.Елисеево, д.Безводное, д.Б.Погорелка, д.Деяново</t>
  </si>
  <si>
    <t>79.32</t>
  </si>
  <si>
    <t>45.405</t>
  </si>
  <si>
    <t>Протокол заседания конкурсной комиссии по проведению конкурсного отбора инициативных проектов для реализации на территории г.о.Семеновский в 2024 году от 16.02.2024;                   Протокол заседания конкурсной комиссии по проведению конкурсного отбора инициативных проектов для реализации на территории г.о.Семеновский в 2024 году от 31.05.2024;                        Протокол заседания конкурсной комиссии по проведению конкурсного отбора инициативных проектов для реализации на территории г.о.Семеновский в 2024 году от 02.09.2024</t>
  </si>
  <si>
    <t xml:space="preserve">siteLink: https://vk.com/wall-166756493_12937
siteName: Социальная сеть "ВКонтакте"
siteLink: https://semenov.nobl.ru/presscenter/news/86029/
siteName: Официальный сайт администрации г.о. Семеновский
</t>
  </si>
  <si>
    <t>Картаева Светлана Николаевна, Снегова Ольга Владимировна</t>
  </si>
  <si>
    <t>консультант отдела городского хозяйства администрации г.о.Семеновский, заведующий отделом планирования и анализа исполнения бюджета финансового управления администрации городского округа Семеновский</t>
  </si>
  <si>
    <t xml:space="preserve">+7 (831) 625-21-95
+7 (831) 625-28-92
</t>
  </si>
  <si>
    <t xml:space="preserve">ati@semenov.nnov.ru
snegova@semenov.nnov.ru
</t>
  </si>
  <si>
    <t xml:space="preserve">https://app-prod.xn--80apaohbc3aw9e.xn--p1ai/storage/monitoring_file_uploads/monitoring_2/field_488/nSamD7ghEWvFNoOcaEMr8uLCoNdukT85Yclw3NCq.xlsx
</t>
  </si>
  <si>
    <t>Усть-Джегута</t>
  </si>
  <si>
    <t xml:space="preserve">https://app-prod.xn--80apaohbc3aw9e.xn--p1ai/storage/monitoring_file_uploads/monitoring_2/field_276/ZO0vfSWy0rLqJrzb32tHjgkbda9UWwLeeUUzsiCj.docx
</t>
  </si>
  <si>
    <t>Решение Совета Усть-Джегутинского городского поселения от 05.04.2024 № 109-VI "Об участии Усть-Джегутинского городского поселения в проекте развития общественной инфраструктуры, основанного на местных инициативах",</t>
  </si>
  <si>
    <t xml:space="preserve">https://app-prod.xn--80apaohbc3aw9e.xn--p1ai/storage/monitoring_file_uploads/monitoring_2/field_278/QESlDJTLxaf9wYylqyYdZzzI14Ngge0CUIY7UK4q.pdf
</t>
  </si>
  <si>
    <t>Администрация Усть-Джегутинского городского поселения</t>
  </si>
  <si>
    <t>Усть-Джегутинское городское поселение (в соответствии с порядком предоставления субсидий бюджетам муниципальных образований
Карачаево-Черкесской Республики на софинансирование проектов развития общественной инфраструктуры, основанных на местных инициативах, предусмотренным в Постановлении Правительства Карачаево-Черкесской Республики от 06.04.2021 N 53 "О реализации на территории Карачаево-Черкесской Республики проектов развития общественной инфраструктуры, основанных на местных инициативах").</t>
  </si>
  <si>
    <t xml:space="preserve">https://app-prod.xn--80apaohbc3aw9e.xn--p1ai/storage/monitoring_file_uploads/monitoring_2/field_309/A6z7jySbrcmK7eqUzJMTcjQzcpolVExN4vDv39JU.docx
https://app-prod.xn--80apaohbc3aw9e.xn--p1ai/storage/monitoring_file_uploads/monitoring_2/field_309/y5BAmDf3oG5ZkPoyW72of48fJO5nozYeaNTJ2lH5.pdf
</t>
  </si>
  <si>
    <t xml:space="preserve">https://app-prod.xn--80apaohbc3aw9e.xn--p1ai/storage/monitoring_file_uploads/monitoring_2/field_392/s4e8vsfUvcdIm6rokY0AKh3L9uTCkFVzSLQbZuo7.pdf
</t>
  </si>
  <si>
    <t>Протокол собрания граждан по выбору инициативного проекта для участия в конкурсном отборе</t>
  </si>
  <si>
    <t>Лист регистрации участников собрания граждан</t>
  </si>
  <si>
    <t>Протокол заседания республиканской конкурсной комиссии по проведению отбора проектов развития общественной инфраструктуры, основанных на местных инициативах в Карачаево-Черкесской Республике</t>
  </si>
  <si>
    <t>Не предусмотрено.</t>
  </si>
  <si>
    <t>https://udgp.ru/iniciativnoe-byudzhetirovanie/</t>
  </si>
  <si>
    <t xml:space="preserve">siteLink: https://udgp.ru/iniciativnoe-byudzhetirovanie/
siteName: Официальный сайт администрации Усть-Джегутинского городского поселения
</t>
  </si>
  <si>
    <t xml:space="preserve">https://app-prod.xn--80apaohbc3aw9e.xn--p1ai/storage/monitoring_file_uploads/monitoring_2/field_472/qozBi1ZmCi81gmwajP2i4LFSN00qcbqEY2IDg1RE.png
</t>
  </si>
  <si>
    <t>Информирование населения проходило посредством размещения соответствующей информации на стендах администрации Усть-Джегутинского городского поселения, а также в сети интернет на официальном сайте администрации Усть-Джегутинского городского поселения.</t>
  </si>
  <si>
    <t xml:space="preserve">https://app-prod.xn--80apaohbc3aw9e.xn--p1ai/storage/monitoring_file_uploads/monitoring_2/field_474/tpKaJTVxg40pQ8GfrXtBpwi5NZ10nKDWrYxD5Yzs.jpg
https://app-prod.xn--80apaohbc3aw9e.xn--p1ai/storage/monitoring_file_uploads/monitoring_2/field_474/56lL9Vyuv9Cy3a5X2TFzEYpGWW75jSwHiJ4jzozr.jpg
</t>
  </si>
  <si>
    <t>Отсутствуют.</t>
  </si>
  <si>
    <t>Не проводились.</t>
  </si>
  <si>
    <t>городской округ город Саров</t>
  </si>
  <si>
    <t>"Комфортный Саров"</t>
  </si>
  <si>
    <t>Постановление Администрации города Сарова от 05.04.2024 № 720 "О начале приема Администрацией города Сарова инициативных проектов,предполагаемых к реализации в 2024 году"</t>
  </si>
  <si>
    <t xml:space="preserve">https://app-prod.xn--80apaohbc3aw9e.xn--p1ai/storage/monitoring_file_uploads/monitoring_2/field_276/r99ATsdlRqUwyzIl5TG66UC3sy6yH0E8rEPBL8KA.pdf
</t>
  </si>
  <si>
    <t>Решение Городской Думы города Сарова от 25.02.2021 № 21/7-гд "Об утверждении Порядка определения части территории городского округа город Саров Нижегородской области, на которой могут реализовываться инициативные проекты";                                      Решение Городской Думы города Сарова от 25.02.2021 № 22/7-гд  "Об утверждении Порядка назначения и проведения собрания граждан в целях рассмотрения и обсуждения вопросов внесения инициативных проектов на территории городского округа город Саров Нижегородской области";                                                                        Решение Городской Думы города Сарова от 25.02.2021 № 23/7-гд "О порядке выявления мнения граждан по вопросу о поддержке инициативного проекта путем опроса граждан, сбора их подписей на территории городского округа город Саров Нижегородской области";                                                                                                     Решение Городской Думы города Сарова от 25.02.2021 № 24/7-гд "Об утверждении Порядка формирования и деятельности комиссии по проведению конкурсного отбора инициативных проектов в городском округе город Саров Нижегородской области";                                                                                                            Решение Городской Думы города Сарова от 05.04.2024 № 17/7-гд "Об утверждении порядка выдвижения, внесения, обсуждения, рассмотрения инициативных проектов, а также проведения их конкурсного отбора в городе Сарове"</t>
  </si>
  <si>
    <t xml:space="preserve">https://app-prod.xn--80apaohbc3aw9e.xn--p1ai/storage/monitoring_file_uploads/monitoring_2/field_278/W3NoFfLuAOMPoi9eHLdxHNMSPrtRRVn85ufNpU56.pdf
https://app-prod.xn--80apaohbc3aw9e.xn--p1ai/storage/monitoring_file_uploads/monitoring_2/field_278/9IES6il6X1fLKevKXHTB1W0lKS20StktDfQLrdeF.pdf
https://app-prod.xn--80apaohbc3aw9e.xn--p1ai/storage/monitoring_file_uploads/monitoring_2/field_278/Fli62bIQahw1NcSPJxvm115hxMzLcL5ioGrGD1T2.pdf
https://app-prod.xn--80apaohbc3aw9e.xn--p1ai/storage/monitoring_file_uploads/monitoring_2/field_278/5cs02re4hhKnwqDPfwAZLwnANGf52uPbrdjdOkMN.pdf
https://app-prod.xn--80apaohbc3aw9e.xn--p1ai/storage/monitoring_file_uploads/monitoring_2/field_278/Dkq8rAdMfgsVKSSj2YCgGFutOyqwo4XX4C934D66.pdf
</t>
  </si>
  <si>
    <t>Муниципальная программа "Управление муниципальными финансами города Сарова Нижегородской области", утверждена постановлением Администрации города Сарова от 13.12.2019 № 4167;                                                                                                            Муниципальная программа "Городское хозяйство и транспортная система города Сарова Нижегородской области", утверждена постановлением Администрации города Сарова от 31.10.2014 № 4471</t>
  </si>
  <si>
    <t xml:space="preserve">https://app-prod.xn--80apaohbc3aw9e.xn--p1ai/storage/monitoring_file_uploads/monitoring_2/field_280/vWGrJFuJQMnODWmjRROdMGW2TQm6iUzmb96Ef2TR.pdf
https://app-prod.xn--80apaohbc3aw9e.xn--p1ai/storage/monitoring_file_uploads/monitoring_2/field_280/gMx3qPC8fJhapuADukzmHI3c8ZXNOeILYSbf5KUA.pdf
https://app-prod.xn--80apaohbc3aw9e.xn--p1ai/storage/monitoring_file_uploads/monitoring_2/field_280/K2tzs7yG6Hq0GTvUa7N33Tvp5syQmcHlDcmrLIbZ.pdf
https://app-prod.xn--80apaohbc3aw9e.xn--p1ai/storage/monitoring_file_uploads/monitoring_2/field_280/F5SecgvHFdbowub0SHQM6BhfYyICR9HJinL9o4ZK.pdf
</t>
  </si>
  <si>
    <t>Департамент городского хозяйства Администрации г. Саров</t>
  </si>
  <si>
    <t>Подрядчики: ИП Бакаева Наталья Анатольевна, ООО "УК" ЭНЕРГИЯ", ООО "УЮТНЫЙ ГОРОД", ООО" ПЕРФЕКТО", ООО "МАТЕРИК-СК", ООО"СТРОЙГАРАНТ", ООО "Рюликс"</t>
  </si>
  <si>
    <t>0.581</t>
  </si>
  <si>
    <t>Трудовое участие инициаторов проекта и иных лиц в осуществлении работ и услуг, связанных с реализацией данного проекта</t>
  </si>
  <si>
    <t xml:space="preserve">https://app-prod.xn--80apaohbc3aw9e.xn--p1ai/storage/monitoring_file_uploads/monitoring_2/field_309/29wYkswPqtqLgtUo5pZeeAWnW0Mn3RXbI6W9OCGG.pdf
</t>
  </si>
  <si>
    <t>0.847</t>
  </si>
  <si>
    <t>0.49</t>
  </si>
  <si>
    <t>7.775</t>
  </si>
  <si>
    <t>Подсчет благополучателей определяется  из числа граждан живущих в районе (МКР) города, где реализуется инициативный проект</t>
  </si>
  <si>
    <t>8.26</t>
  </si>
  <si>
    <t>94.084</t>
  </si>
  <si>
    <t>https://adm-sarov.ru/city/finansy/byudzhet/initsiativnoe-byudzhetirovanie.php</t>
  </si>
  <si>
    <t xml:space="preserve">siteLink: https://vk.com/govoritsarov?w=wall-32444926_204848
siteName: Социальная сеть "ВКонтакте"
</t>
  </si>
  <si>
    <t>https://vk.com/sarov_adm?w=wall-166756278_7398</t>
  </si>
  <si>
    <t>Рекламная кампания проводилась при помощи публикаций в средствах массовой информации (радио, телевидение, муниципальная газета "Городской курьер", а также социальных сетях)</t>
  </si>
  <si>
    <t xml:space="preserve">https://app-prod.xn--80apaohbc3aw9e.xn--p1ai/storage/monitoring_file_uploads/monitoring_2/field_476/Ox1xtSBDpS4lyfc4X4P6yJUjWr74oUdJngyQC8va.pptx
https://app-prod.xn--80apaohbc3aw9e.xn--p1ai/storage/monitoring_file_uploads/monitoring_2/field_476/OFxEz93MB8fHwX7w6g97UEWuqikn1ip7IOObJkvj.pptx
</t>
  </si>
  <si>
    <t>Ключевская Юлия Александровна</t>
  </si>
  <si>
    <t>первый заместитель директора департамента финансов г.Саров</t>
  </si>
  <si>
    <t xml:space="preserve">+7 (831) 309-90-20
</t>
  </si>
  <si>
    <t xml:space="preserve">kya@adm-sarov.ru
</t>
  </si>
  <si>
    <t xml:space="preserve">https://app-prod.xn--80apaohbc3aw9e.xn--p1ai/storage/monitoring_file_uploads/monitoring_2/field_488/ncnCUjuCGSisxSkaDj06zafBZp1X11tdhhw1FEp5.xlsx
</t>
  </si>
  <si>
    <t>Киселевский городской округ</t>
  </si>
  <si>
    <t>Решение Совета народных депутатов Киселевского городского округа от 22.09.2022 № 45-н «Об утверждении Порядка выдвижения, внесения, обсуждения, рассмотрения инициативных проектов, а также проведения их конкурсного отбора в Киселевском городском округе»</t>
  </si>
  <si>
    <t xml:space="preserve">https://app-prod.xn--80apaohbc3aw9e.xn--p1ai/storage/monitoring_file_uploads/monitoring_2/field_278/UqsIyDrdryYd5ybgHKV41GV4Us6K38FGl4kaoyj2.pdf
</t>
  </si>
  <si>
    <t>Муниципальная программа «Образование», постановление администрации Киселевского городского округа от 13.12.2013 № 490-н (в редакции от 15.11.2024 № 194-н)</t>
  </si>
  <si>
    <t xml:space="preserve">https://app-prod.xn--80apaohbc3aw9e.xn--p1ai/storage/monitoring_file_uploads/monitoring_2/field_280/P2gNXS9U9UYq2KdmAYysWQtKBE8XBt9x7PHgB56z.docx
</t>
  </si>
  <si>
    <t>Администрация Киселевского городского округа</t>
  </si>
  <si>
    <t>Управление образования Киселевского городского округа</t>
  </si>
  <si>
    <t>Муниципальное бюджетное учреждение дополнительного образования «Центр детского творчества»</t>
  </si>
  <si>
    <t>имущественное и (или) трудовое участие в реализации инициативных проектов (п.12 приложения №1 к Порядку, утвержденному Решением Совета народных депутатов Киселевского городского округа от 22.09.2022 № 45-н «Об утверждении Порядка выдвижения, внесения, обсуждения, рассмотрения инициативных проектов, а также проведения их конкурсного отбора в Киселевском городском округе»)</t>
  </si>
  <si>
    <t xml:space="preserve">https://app-prod.xn--80apaohbc3aw9e.xn--p1ai/storage/monitoring_file_uploads/monitoring_2/field_309/xs1mWC032sLJ4urO7WaE4suQxSWjmlUDFe9bbQ3a.pdf
https://app-prod.xn--80apaohbc3aw9e.xn--p1ai/storage/monitoring_file_uploads/monitoring_2/field_309/sRluINgEwQWtT5rQadVMQCC5XBp5Mfh0QtgDvXc8.pdf
</t>
  </si>
  <si>
    <t>5.467</t>
  </si>
  <si>
    <t>12.025</t>
  </si>
  <si>
    <t>Количество благополучателей учитывалось исходя из количества учащихся в образовательных учреждениях и количества воспитанников в детских садах, посещающих мероприятия. Методика отсутствует.</t>
  </si>
  <si>
    <t>https://rosstat.gov.ru/scripts/db_inet2/passport/table.aspx?opt=327160002024</t>
  </si>
  <si>
    <t>85.3</t>
  </si>
  <si>
    <t>опросы граждан</t>
  </si>
  <si>
    <t>Решение конкурсной комиссии от 30.10.2023</t>
  </si>
  <si>
    <t>https://shahter.ru/drugie-razdely/initsiativnye-proekty/2024-god/</t>
  </si>
  <si>
    <t xml:space="preserve">siteName: нет
</t>
  </si>
  <si>
    <t>Рекламная кампания по инициативному бюджетированию проводилась муниципальным образованием в виде размещения объявлений в МБУ ЦТД, в  подъездах домов, близлежащих домах к МБУ ЦТД, на сайте Администрации Киселевского городского округа</t>
  </si>
  <si>
    <t>Семинар, ежегодно, руководители образовательных организаций, представители родительских комитетов, специалисты Управления образования Киселевского городского округа</t>
  </si>
  <si>
    <t>Сигитова Татьяна Константиновна</t>
  </si>
  <si>
    <t>заместитель начальника Финансового управления Киселевского городского округа</t>
  </si>
  <si>
    <t xml:space="preserve">+7 (384) 642-20-25
</t>
  </si>
  <si>
    <t xml:space="preserve">sigitova@kisgf.ofukem.ru
</t>
  </si>
  <si>
    <t xml:space="preserve">https://app-prod.xn--80apaohbc3aw9e.xn--p1ai/storage/monitoring_file_uploads/monitoring_2/field_488/dde25wjchHZ1JIcuyymPd8ajtEkf8qHJLFVveIAl.xlsx
</t>
  </si>
  <si>
    <t>Койдан</t>
  </si>
  <si>
    <t xml:space="preserve">https://app-prod.xn--80apaohbc3aw9e.xn--p1ai/storage/monitoring_file_uploads/monitoring_2/field_276/NaGJzr102b7Uu2jTVkBdDmHUVpu1UbpjDZz4LUhI.docx
</t>
  </si>
  <si>
    <t>Решение Совета Койданского сельского поселения от 22.02.2024 № 19 "Об участии Койданского сельского поселения в проекте программы поддержки местных инициатив"",</t>
  </si>
  <si>
    <t xml:space="preserve">https://app-prod.xn--80apaohbc3aw9e.xn--p1ai/storage/monitoring_file_uploads/monitoring_2/field_278/PmXa0QI0WFzHUlpWsBlHOmE5DgOBM59djDLxLzxN.pdf
</t>
  </si>
  <si>
    <t>Администрация Койданского сельского поселения</t>
  </si>
  <si>
    <t>Койданское сельское поселение (в соответствии с порядком предоставления субсидий бюджетам муниципальных образований
Карачаево-Черкесской Республики на софинансирование проектов развития общественной инфраструктуры, основанных на местных инициативах, предусмотренным в Постановлении Правительства Карачаево-Черкесской Республики от 06.04.2021 N 53 "О реализации на территории Карачаево-Черкесской Республики проектов развития общественной инфраструктуры, основанных на местных инициативах").</t>
  </si>
  <si>
    <t xml:space="preserve">https://app-prod.xn--80apaohbc3aw9e.xn--p1ai/storage/monitoring_file_uploads/monitoring_2/field_309/wtbUwgkLnQdWCwDP9eibhJupuGgPSoWLs0zvYv30.docx
https://app-prod.xn--80apaohbc3aw9e.xn--p1ai/storage/monitoring_file_uploads/monitoring_2/field_309/caCGpJ2eKaJeMP581io1YOl2EBshpF3bd1LqqBgw.pdf
</t>
  </si>
  <si>
    <t xml:space="preserve">https://app-prod.xn--80apaohbc3aw9e.xn--p1ai/storage/monitoring_file_uploads/monitoring_2/field_392/DJukNJEdIDcxikc3icfYF0JYYAsWbckVQXoaqpsU.pdf
</t>
  </si>
  <si>
    <t>Опросный лист для участия в проекте инициативного бюджетирования</t>
  </si>
  <si>
    <t>Протоколы собраний граждан по выбору инициативного проекта для участия в конкурсном отборе</t>
  </si>
  <si>
    <t>https://koydan.ru/byudzhet-dlya-grazhdan/initsiativnoe-byudzhetirovanie</t>
  </si>
  <si>
    <t xml:space="preserve">siteLink: https://koydan.ru/byudzhet-dlya-grazhdan/initsiativnoe-byudzhetirovanie
siteName: Официальный сайт администрации Койданского сельского поселения
</t>
  </si>
  <si>
    <t xml:space="preserve">https://app-prod.xn--80apaohbc3aw9e.xn--p1ai/storage/monitoring_file_uploads/monitoring_2/field_472/aPyNFH0718OdaUjuapbWSFYG0QBiz4aNmYkpk3Cj.png
</t>
  </si>
  <si>
    <t>Информирование населения проходило посредством размещения соответствующей информации на стендах администрации Койданского сельского поселения, а также в сети интернет на официальном сайте администрации Койданского сельского поселения.</t>
  </si>
  <si>
    <t xml:space="preserve">https://app-prod.xn--80apaohbc3aw9e.xn--p1ai/storage/monitoring_file_uploads/monitoring_2/field_474/5rvDb0txjO3CaNHtIY32FJ6mUni3uGJ9B8aanwDP.jpg
</t>
  </si>
  <si>
    <t>Красногорская</t>
  </si>
  <si>
    <t xml:space="preserve">https://app-prod.xn--80apaohbc3aw9e.xn--p1ai/storage/monitoring_file_uploads/monitoring_2/field_276/ddlGDaWhHVFABOmD9J9fCeYrIk9JiwmHDb9SKZaz.docx
</t>
  </si>
  <si>
    <t>Решение Совета Красногорского сельского поселения от 05.04.2024 № 9 "Об участии Красногорского сельского поселения в проекте программы поддержки местных инициатив"",</t>
  </si>
  <si>
    <t xml:space="preserve">https://app-prod.xn--80apaohbc3aw9e.xn--p1ai/storage/monitoring_file_uploads/monitoring_2/field_278/Q16IpQehjG5pywywUGnNAThQYpKJyziHZOdHivQf.pdf
</t>
  </si>
  <si>
    <t>Администрация Красногорского сельского поселения</t>
  </si>
  <si>
    <t>Красногорское сельское поселение (в соответствии с порядком предоставления субсидий бюджетам муниципальных образований
Карачаево-Черкесской Республики на софинансирование проектов развития общественной инфраструктуры, основанных на местных инициативах, предусмотренным в Постановлении Правительства Карачаево-Черкесской Республики от 06.04.2021 N 53 "О реализации на территории Карачаево-Черкесской Республики проектов развития общественной инфраструктуры, основанных на местных инициативах").</t>
  </si>
  <si>
    <t xml:space="preserve">https://app-prod.xn--80apaohbc3aw9e.xn--p1ai/storage/monitoring_file_uploads/monitoring_2/field_309/a7z0vcElj56ud9UpcXgL0zZQIeuR2pheyIbT51FA.docx
https://app-prod.xn--80apaohbc3aw9e.xn--p1ai/storage/monitoring_file_uploads/monitoring_2/field_309/1QxHUxsgeuKZSuftoN0HzWkOxb0F9SmegtehzrZx.pdf
</t>
  </si>
  <si>
    <t xml:space="preserve">https://app-prod.xn--80apaohbc3aw9e.xn--p1ai/storage/monitoring_file_uploads/monitoring_2/field_392/c4P66yueC4eVZK3opzqNwbrBkm7W1yW1Hf4KgHFh.pdf
</t>
  </si>
  <si>
    <t>Протокол собрания жителей Красногорского сельского поселения</t>
  </si>
  <si>
    <t>Протоколы собраний жителей Красногорского сельского поселения</t>
  </si>
  <si>
    <t>муниципальный район Шенталинский</t>
  </si>
  <si>
    <t>Муниципальный порядок предоставления иных дотаций из бюджета района бюджетам сельских поселений в целях софинансирования расходных обязательств сельских поселений в муниципальном районе Шенталинский, направленных на решение вопросов местного значения и связанных с реализацией мероприятий  по поддержке инициатив населения сельских поселений муниципального района Шенталинский Самарской области</t>
  </si>
  <si>
    <t>50 на 50</t>
  </si>
  <si>
    <t>01.04.2022 № 147-п</t>
  </si>
  <si>
    <t xml:space="preserve">https://app-prod.xn--80apaohbc3aw9e.xn--p1ai/storage/monitoring_file_uploads/monitoring_2/field_276/5MzITfQUkcG0L0StsPf0XideXMi9Clg79Kr249cl.pdf
</t>
  </si>
  <si>
    <t>Администрация муниципального района Шенталинский Самарской области</t>
  </si>
  <si>
    <t>сельские поселения</t>
  </si>
  <si>
    <t>1.806</t>
  </si>
  <si>
    <t>При расчете количества благополучателей учитывались все жители, проживающие на территории населенных пунктов, на которых реализовывалась практика</t>
  </si>
  <si>
    <t>https://63.rosstat.gov.ru</t>
  </si>
  <si>
    <t>Протоколы собраний, конференций, сходов</t>
  </si>
  <si>
    <t>протокол собраний, конференций, сходов</t>
  </si>
  <si>
    <t>семинар</t>
  </si>
  <si>
    <t>Богданова Нина Александровна</t>
  </si>
  <si>
    <t>руководитель Управления финансами</t>
  </si>
  <si>
    <t xml:space="preserve">+7 (846) 522-30-90
</t>
  </si>
  <si>
    <t xml:space="preserve">n.a@shen-fin.ru
</t>
  </si>
  <si>
    <t xml:space="preserve">https://app-prod.xn--80apaohbc3aw9e.xn--p1ai/storage/monitoring_file_uploads/monitoring_2/field_488/FTn6jytv7SNIUlS8eqjG7eJhdph2FWPE4omot5dq.docx
</t>
  </si>
  <si>
    <t>Важное</t>
  </si>
  <si>
    <t xml:space="preserve">https://app-prod.xn--80apaohbc3aw9e.xn--p1ai/storage/monitoring_file_uploads/monitoring_2/field_276/it8zAqTJLp15dmSAvw42ixxMD78L8WKoAX5Ujn57.docx
</t>
  </si>
  <si>
    <t>Решение Совета Важненского сельского поселения от 01.03.2024 № 102-1 "Об утверждении Порядка назначения и проведения собрания граждан  Важненского сельского поселения в целях рассмотрения и обсуждения вопросов внесения инициативных проектов"",</t>
  </si>
  <si>
    <t>Администрация Важненского сельского поселения</t>
  </si>
  <si>
    <t>Важненское сельское поселение (в соответствии с порядком предоставления субсидий бюджетам муниципальных образований
Карачаево-Черкесской Республики на софинансирование проектов развития общественной инфраструктуры, основанных на местных инициативах, предусмотренным в Постановлении Правительства Карачаево-Черкесской Республики от 06.04.2021 N 53 "О реализации на территории Карачаево-Черкесской Республики проектов развития общественной инфраструктуры, основанных на местных инициативах").</t>
  </si>
  <si>
    <t xml:space="preserve">https://app-prod.xn--80apaohbc3aw9e.xn--p1ai/storage/monitoring_file_uploads/monitoring_2/field_309/Vx8ShGumkIdzOLUJLZXMMsyBqh4NtiGhqhJlE0sq.docx
https://app-prod.xn--80apaohbc3aw9e.xn--p1ai/storage/monitoring_file_uploads/monitoring_2/field_309/VcXQMjJqofUEEcprU99vCEootwNYkDoH9o8fVkcE.pdf
</t>
  </si>
  <si>
    <t xml:space="preserve">https://app-prod.xn--80apaohbc3aw9e.xn--p1ai/storage/monitoring_file_uploads/monitoring_2/field_392/29Oxm6QM4JQbee0BH2FwBEVH4e7Y0PjQa7muXLRM.pdf
</t>
  </si>
  <si>
    <t>Лист регистрации участников собрания</t>
  </si>
  <si>
    <t>Сары-Тюз</t>
  </si>
  <si>
    <t xml:space="preserve">https://app-prod.xn--80apaohbc3aw9e.xn--p1ai/storage/monitoring_file_uploads/monitoring_2/field_276/AtAfYpLll2lgXl0WHibAQAfhKBcekMvKnQDJ4YHW.docx
</t>
  </si>
  <si>
    <t>Решение Совета Сары-Тюзского сельского поселения от 10.04.2024 № 95 "Об участии Сары-Тюзского сельского поселения поселения в проекте программы поддержки местных инициатив"",</t>
  </si>
  <si>
    <t>Администрация Сары-Тюзского сельского поселения</t>
  </si>
  <si>
    <t>Сары-Тюзское сельское поселение поселение (в соответствии с порядком предоставления субсидий бюджетам муниципальных образований
Карачаево-Черкесской Республики на софинансирование проектов развития общественной инфраструктуры, основанных на местных инициативах, предусмотренным в Постановлении Правительства Карачаево-Черкесской Республики от 06.04.2021 N 53 "О реализации на территории Карачаево-Черкесской Республики проектов развития общественной инфраструктуры, основанных на местных инициативах").</t>
  </si>
  <si>
    <t xml:space="preserve">https://app-prod.xn--80apaohbc3aw9e.xn--p1ai/storage/monitoring_file_uploads/monitoring_2/field_309/y1QgtFzDN0tAImlQYZaGgvkRWK7jlntdxoX2MgjV.docx
https://app-prod.xn--80apaohbc3aw9e.xn--p1ai/storage/monitoring_file_uploads/monitoring_2/field_309/SNKg2dlbPeHDFnthoqjO3vwvVGTmlCrIv0hKZzKd.pdf
</t>
  </si>
  <si>
    <t xml:space="preserve">https://app-prod.xn--80apaohbc3aw9e.xn--p1ai/storage/monitoring_file_uploads/monitoring_2/field_392/bZjz2kAVndKAghObKvps3kSJlsuIJhNCwjMWENWG.pdf
</t>
  </si>
  <si>
    <t>Эльтаркач</t>
  </si>
  <si>
    <t xml:space="preserve">https://app-prod.xn--80apaohbc3aw9e.xn--p1ai/storage/monitoring_file_uploads/monitoring_2/field_276/jKCj5CCxrb1QLaQO0x956nfDwAoFEH7bBo7Pt9jz.docx
</t>
  </si>
  <si>
    <t>Решение Совета Эльтаркачского сельского поселения от 06.03.2024 № 84 "Об участии Эльтаркачского сельского поселения в проекте программы поддержки местных инициатив"</t>
  </si>
  <si>
    <t>Администрация Эльтаркачского сельского поселения</t>
  </si>
  <si>
    <t>Эльтаркачское сельское поселение (в соответствии с порядком предоставления субсидий бюджетам муниципальных образований
Карачаево-Черкесской Республики на софинансирование проектов развития общественной инфраструктуры, основанных на местных инициативах, предусмотренным в Постановлении Правительства Карачаево-Черкесской Республики от 06.04.2021 N 53 "О реализации на территории Карачаево-Черкесской Республики проектов развития общественной инфраструктуры, основанных на местных инициативах").</t>
  </si>
  <si>
    <t xml:space="preserve">https://app-prod.xn--80apaohbc3aw9e.xn--p1ai/storage/monitoring_file_uploads/monitoring_2/field_309/zwkn0FSlnYMIBzmaw9oFfS2uBsUTvI1o5q6dYfUJ.docx
https://app-prod.xn--80apaohbc3aw9e.xn--p1ai/storage/monitoring_file_uploads/monitoring_2/field_309/S5xfcraIg8eeGXxBZ7Ed800wJ29pm6B2CFJxXn8m.pdf
</t>
  </si>
  <si>
    <t xml:space="preserve">https://app-prod.xn--80apaohbc3aw9e.xn--p1ai/storage/monitoring_file_uploads/monitoring_2/field_392/G3x0zl6W4kY7qYe4m6yG419kqTodhmfHJ9IM8Np1.pdf
</t>
  </si>
  <si>
    <t>городской округ Сызрань</t>
  </si>
  <si>
    <t>Об инициировании и реализации  инициативных проектов в городском округе Сызрань</t>
  </si>
  <si>
    <t>Практика инициативного бюджетирования на территории городского округа Сызрань</t>
  </si>
  <si>
    <t>22.03.2021г. № 632 Постановление Администрации городского округа Сызрань «Об определении учреждения уполномоченного на оказание консультативной поддержки инициаторам инициативных проектов на территории городского округа Сызрань»                                             22.03.2021г. №633 Постановление Администрации городского округа Сызрань "О создании комиссии по проведению конкурсного отбора инициативных проектов"                                                        29.03.2021г. №713 Постаноление Администрации городского округа Сызрань "Об утверждении критериев конкурсного отбора инициативных проектов"                                                         05.04.2021г № 779 Постановление Администрации городского округа Сызрань "Об утверждении Порядка финансирования инициативных проектов в городском округе Сызрань"                                                                     16.05.2024г. № 1611 Постановление Администрации городского округа Сызрань «О поддержке инициативного проекта»                                11.06.2024г. № 1920 Постановление Администрации городского округа Сызрань «О поддержке инициативного проекта»                              01.10.2024г. № 3428 Постановление Администрации городского округа Сызрань «О внесении изменений в Постановление Администрации городского округа Сызрань от 11.06.2024 №1920 "О поддержке инициативного проекта»                                01.10.2024г. № 3427 Постановление Администрации городского округа Сызрань «О внесении изменений в Постановление Администрации городского округа Сызрань от 16.05.2024 №1611 "О поддержке инициативного проекта»</t>
  </si>
  <si>
    <t xml:space="preserve">https://app-prod.xn--80apaohbc3aw9e.xn--p1ai/storage/monitoring_file_uploads/monitoring_2/field_276/gkBmRkQH5iO72blPy88Imhexq23660tgEVgkXHOg.docx
</t>
  </si>
  <si>
    <t>Решение думы городского округа Сызрань №2 от 27.01.2021 "О Положении "Об инициировании и реализации инициативных проектов в городском округе Сызрань"</t>
  </si>
  <si>
    <t xml:space="preserve">https://app-prod.xn--80apaohbc3aw9e.xn--p1ai/storage/monitoring_file_uploads/monitoring_2/field_278/64hJ8r0IogzbbZVds9jRZg0tOAvURvUtu7d6MknP.pdf
</t>
  </si>
  <si>
    <t>"17.10.2018г. № 130 Решение Думы городского округа Сызрань о Стратегии социально-экономического развития городского округа Сызрань Самарской области на период до 2030 года "</t>
  </si>
  <si>
    <t xml:space="preserve">https://app-prod.xn--80apaohbc3aw9e.xn--p1ai/storage/monitoring_file_uploads/monitoring_2/field_282/exp1Y11ZloawzUXiwuSQZ5JRpdIHgcUsjXA4pTqQ.pdf
https://app-prod.xn--80apaohbc3aw9e.xn--p1ai/storage/monitoring_file_uploads/monitoring_2/field_282/2JYxVnbuvgWRQ61RLTgVy2gSCMeKyZC1vIA9Vr6Y.docx
</t>
  </si>
  <si>
    <t>Администрация городского округа Сызрань</t>
  </si>
  <si>
    <t>Комитет жилищно-коммунального хозяйства Администрации городского округа Сызрань</t>
  </si>
  <si>
    <t>МКУ городского округа Сызрань "Служба городского хозяйства"</t>
  </si>
  <si>
    <t>1.62</t>
  </si>
  <si>
    <t>Количество благополучателей рассчитано исходя из среднего числа жителей многоквартирных домов, располагающихся в непосредственной близости от территории реализации проекта, а также из числа граждан, не проживающих в близлежащих домах, но проходящих через территорию реализации проекта</t>
  </si>
  <si>
    <t>МКУ городского округа Сызрань "Ресурсный центр поддержки развития местного самоуправления"</t>
  </si>
  <si>
    <t xml:space="preserve">https://app-prod.xn--80apaohbc3aw9e.xn--p1ai/storage/monitoring_file_uploads/monitoring_2/field_401/L9de1pMgjrAsgyOHyRbbKKDB2dQz7sFbWlvyCVMZ.pdf
</t>
  </si>
  <si>
    <t>Бюджет городского округа Сызрань</t>
  </si>
  <si>
    <t>организация и проведение субботников</t>
  </si>
  <si>
    <t>сбор подписей в поддержку инициативных проектов</t>
  </si>
  <si>
    <t>Протоколы: «Собрание членов правления территориального общественного самоуправления «Сердовино» по участию в практике инициативного бюджетирования на территории городского округа Сызрань, «Собрание членов правления территориального общественного самоуправления «Монгора» по участию в практике инициативного бюджетирования на территории городского округа Сызрань,</t>
  </si>
  <si>
    <t>протокол конференции ТОС</t>
  </si>
  <si>
    <t>В соответствии с п. 3.16 Положения "Об инициировании и реализации инициативных проектов в городском округе Сызрань" в Администрацию г. о. Сызрань поступило два проекта с описанием различных по содержанию  приоритетных проблем. Принятие решения о поддержке инициативных проектов возможно без направления в конкурсную комиссию</t>
  </si>
  <si>
    <t>Постановление Администрации городского округа Сызрань «О поддержке инициативного проекта»</t>
  </si>
  <si>
    <t>http://adm.syzran.ru/index.php?id=229&amp;tx_news_pi1%5Bnews%5D=8885&amp;cHash=3d61a9d1c88fb1702157c6263519b827</t>
  </si>
  <si>
    <t xml:space="preserve">siteLink: https://vk.com/club202628389
siteName: социальная сеть в ВКонтакте
</t>
  </si>
  <si>
    <t>https://disk.yandex.ru/i/dzrAC4u3bc7rdg</t>
  </si>
  <si>
    <t>Рекламная кампания практики инициативного бюджетирования проводилась путем размещения информации в социальных сетях Вконтакте, Одноклассники, размещения информации по участию в практике в СМИ, на сайте Администрации https://vk.com/club202628389?w=wall-202628389_42    https://vk.com/club202628389?w=wall-202628389_38</t>
  </si>
  <si>
    <t>Для инициаторов инициативных проектов были  проведены информационные встречи и обучающие мероприятия по подготовке заявок инициативных проектов на конкурсный отбор</t>
  </si>
  <si>
    <t>Сетежев Валерий Павлович</t>
  </si>
  <si>
    <t>руководитель МКУ г. о. Сызрань "Ресурсный центр поддержки развития местного самоуправления"</t>
  </si>
  <si>
    <t xml:space="preserve">+7 (846) 435-83-70
</t>
  </si>
  <si>
    <t xml:space="preserve">resursnyicentr-syzran@yandex.ru
</t>
  </si>
  <si>
    <t>Смирнова Лариса Алексеевна</t>
  </si>
  <si>
    <t>Руководитель финансового управления Администрации г. о. Сызрань</t>
  </si>
  <si>
    <t xml:space="preserve">+7 (846) 498-33-64
</t>
  </si>
  <si>
    <t xml:space="preserve">smirnova@adm.syzran.ru
</t>
  </si>
  <si>
    <t xml:space="preserve">https://app-prod.xn--80apaohbc3aw9e.xn--p1ai/storage/monitoring_file_uploads/monitoring_2/field_488/EFmft501g8amGFxBf2HXpRdxa4IO26uCLULz7QUF.docx
</t>
  </si>
  <si>
    <t>Конкурс социальных инициатив по месту жительства</t>
  </si>
  <si>
    <t>04.06.2024 № 1825 Постановление Администрации городского округа Сызрань «Об утверждении Порядка определения объема и предоставления субсидий из бюджета городского округа Сызрань некоммерческим организациям, не являющимся государственными (муниципальными) учреждениями, на организацию и проведение конкурса социальных инициатив по месту жительства»</t>
  </si>
  <si>
    <t xml:space="preserve">https://app-prod.xn--80apaohbc3aw9e.xn--p1ai/storage/monitoring_file_uploads/monitoring_2/field_276/EQTCV5X7waVkx0RJXbOc5tFUNuBWtBvZYOYnHi1f.docx
</t>
  </si>
  <si>
    <t>Постановления Администрации городского округа Сызрань Самарской области от 07.11.2023 года № 3928 «Об утверждении муниципальной программы городского округа Сызрань «Содействие развитию общественного самоуправления и поддержка общественных инициатив в городском округе Сызрань Самарской области на 2024-2030 годы»</t>
  </si>
  <si>
    <t xml:space="preserve">https://app-prod.xn--80apaohbc3aw9e.xn--p1ai/storage/monitoring_file_uploads/monitoring_2/field_280/JkZoEfc1bXQiDsYSkirxeTfb5YeGx91HKSsdRH87.docx
</t>
  </si>
  <si>
    <t xml:space="preserve">https://app-prod.xn--80apaohbc3aw9e.xn--p1ai/storage/monitoring_file_uploads/monitoring_2/field_282/ZyS6Bog0feQ5WFD3P0ZNPz3o2OUwkluyFDYCN1Fu.pdf
https://app-prod.xn--80apaohbc3aw9e.xn--p1ai/storage/monitoring_file_uploads/monitoring_2/field_282/MGP4vAx9qbja9cZ504As0uVk7WsBLCa1v8WbNJ7s.docx
</t>
  </si>
  <si>
    <t>Управление по организационной работе и информационным технологиям Администрации городского округа Сызрань</t>
  </si>
  <si>
    <t>Некоммерческая организация "Фонд развития муниципального образования город Сызрань"</t>
  </si>
  <si>
    <t>Волонтерский труд, предоставление расходных материалов, оборудования, хозяйственного инвентаря, ресурсная помощь партнеров проекта (транспорт, канцтовары, материалы для творчества и т.д.) для реализации проектов. Расчет финансовой оценки произведен на основании заявок победителей Конкурса социальных инициатив по месту жительства.</t>
  </si>
  <si>
    <t xml:space="preserve">https://app-prod.xn--80apaohbc3aw9e.xn--p1ai/storage/monitoring_file_uploads/monitoring_2/field_309/dew9JxGEeG0ZqKsXHcJdq0EZt7j1hS9a3cbXb9El.pdf
</t>
  </si>
  <si>
    <t>0.69</t>
  </si>
  <si>
    <t>экологические акции, эко-просвещение и эко-добровольчество по месту жительства; создание и развитие творческих или спортивных добровольческих сообществ по месту жительства;  комплекс мероприятий, направленных на развитие образовательного, культурного и интеллектуального потенциала жителей микрорайонов;  развитие и укрепление межпоколенческих связей;  осуществление деятельности в области патриотического воспитания.</t>
  </si>
  <si>
    <t>Подсчет количества благополучателей проектов проводился на основании данных из отчетов реализации проектов.</t>
  </si>
  <si>
    <t xml:space="preserve">https://app-prod.xn--80apaohbc3aw9e.xn--p1ai/storage/monitoring_file_uploads/monitoring_2/field_401/DoMY1e0jG45amZyiwjlaYpgRPnzaRMfyGLRNxAWc.docx
</t>
  </si>
  <si>
    <t>Организация мероприятий проектов для целевых групп</t>
  </si>
  <si>
    <t>Регистрация участников конкурса в Журнале приема проектных заявок на участие в Конкурсе социальных инициатив по месту жительства.</t>
  </si>
  <si>
    <t>Журнал приема проектных заявок на участие в Конкурсе социальных инициатив по месту жительства</t>
  </si>
  <si>
    <t>Протокол заседания конкурсной комиссии Конкурса социальных инициатив по месту жительства.</t>
  </si>
  <si>
    <t>https://vk.com/rescentrsyz</t>
  </si>
  <si>
    <t xml:space="preserve">siteLink: https://vk.com/club202032472
siteName: социальная сеть ВКонтакте
</t>
  </si>
  <si>
    <t>https://disk.yandex.ru/i/S3VNNsdL57pYeg</t>
  </si>
  <si>
    <t>Информационная кампания проводилась через все возможные источники информирования: сайт Администрации, социальные сети, СМИ, городские новостные порталы и ресурсы. Наибольший эффект по распространению информации получен в социальных сетях - количество просмотров публикаций по тематике конкурса достигает более 20 тысяч. Примеры публикаций: https://vk.com/rescentrsyz?w=wall-124511519_16408  https://vk.com/rescentrsyz?w=wall-124511519_16468  https://vk.com/rescentrsyz?w=wall-124511519_16504  https://vk.com/rescentrsyz?w=wall-124511519_16517</t>
  </si>
  <si>
    <t>Положение конкурса социальных инициатив по месту жительства</t>
  </si>
  <si>
    <t>Для инициативных групп, членов общественных организаций и ТОС проводились семинары по социальному проектированию, очные и телефонные консультации, семинары по подготовке отчета социального проекта</t>
  </si>
  <si>
    <t xml:space="preserve">https://app-prod.xn--80apaohbc3aw9e.xn--p1ai/storage/monitoring_file_uploads/monitoring_2/field_488/Knlx4QMNjsVGEQALEsLlhG8YB6pqqY0OAEBf5Vf1.docx
</t>
  </si>
  <si>
    <t>Городской округ  Отрадный</t>
  </si>
  <si>
    <t>Городской конкурс социальных проектов и идей «Отрадный – территория развития»</t>
  </si>
  <si>
    <t>Постановление О проведении городского конкурса социальных проектов и идей «Отрадный - территория развития» в 2024 году от 15.04.2024 № 373</t>
  </si>
  <si>
    <t xml:space="preserve">https://app-prod.xn--80apaohbc3aw9e.xn--p1ai/storage/monitoring_file_uploads/monitoring_2/field_276/a7TFOpPcGGL0lfC2ymVxh04mOT43XVsB54kw9y4U.rar
</t>
  </si>
  <si>
    <t>"Муниципальная программа  «Поддержка социально ориентированных некоммерческих организаций  и объединений, благотворительной деятельности, добровольчества в городском округе Отрадный Самарской области на 2022-2025 годы»"</t>
  </si>
  <si>
    <t>Стратегия социально-экономического развития городского округа Отрадный Самарской области на период до 2030 года                                    Программа социально-экономического развития городского округа Отрадный Самарской области на 2024-2029 годы</t>
  </si>
  <si>
    <t xml:space="preserve">https://app-prod.xn--80apaohbc3aw9e.xn--p1ai/storage/monitoring_file_uploads/monitoring_2/field_282/kFinvLf44XeXleOCXEyTqHrRdZcwnraxzOkrUoVu.doc
</t>
  </si>
  <si>
    <t>Муниципальное казенное учреждение "Дом общественных организаций"</t>
  </si>
  <si>
    <t>Администрация городского округа Отрадный Самарской области</t>
  </si>
  <si>
    <t>1) Юридические лица – социально ориентированные некоммерческие организации, зарегистрированные  в установленном законодательством порядке  и осуществляющие свою деятельность на территории городского округа Отрадный.
2) Физические лица, достигшие возраста 18 лет, зарегистрированные и проживающие на территории городского округа Отрадный.</t>
  </si>
  <si>
    <t>На основании отчетов по проектам</t>
  </si>
  <si>
    <t>5.32</t>
  </si>
  <si>
    <t xml:space="preserve">https://app-prod.xn--80apaohbc3aw9e.xn--p1ai/storage/monitoring_file_uploads/monitoring_2/field_401/IcuSSwoMedz7Sp7QkqSc7DYExfl5FSPofFB3MoGs.doc
</t>
  </si>
  <si>
    <t>бюджет городского округа Отрадный</t>
  </si>
  <si>
    <t>итоговый протокол</t>
  </si>
  <si>
    <t>https://otradny.org/o-gorode/konkursyi-soczialnyix-proektov/2024-god/</t>
  </si>
  <si>
    <t>Устинова Ольга Юрьевна</t>
  </si>
  <si>
    <t>координатор по проектной деятельности</t>
  </si>
  <si>
    <t xml:space="preserve">+7 (846) 613-07-27
</t>
  </si>
  <si>
    <t xml:space="preserve">nkootr@bk.ru
</t>
  </si>
  <si>
    <t>Бышкин Николай Иванович</t>
  </si>
  <si>
    <t>Заместитель Главы  городского округа по экономике и финансам</t>
  </si>
  <si>
    <t xml:space="preserve">+7 (846) 612-34-93
</t>
  </si>
  <si>
    <t xml:space="preserve">econom@otradny.org
</t>
  </si>
  <si>
    <t xml:space="preserve">https://app-prod.xn--80apaohbc3aw9e.xn--p1ai/storage/monitoring_file_uploads/monitoring_2/field_488/JwQCvNdndJYROr5OVVgmC8nCM6nlQzTFi31mELnK.docx
</t>
  </si>
  <si>
    <t>Тевризский муниципальный район</t>
  </si>
  <si>
    <t>Реализация инициативных проектов на территории Тевризского муниципального района Омской области</t>
  </si>
  <si>
    <t>Постановление Администрации Тевризского муниципального района Омской области от 02.04.2024 года № 92-п</t>
  </si>
  <si>
    <t xml:space="preserve">https://app-prod.xn--80apaohbc3aw9e.xn--p1ai/storage/monitoring_file_uploads/monitoring_2/field_276/vBMtm1Rx4e85Ft3fE8co4q5DhBAgwLtmV6BT0S6N.pdf
</t>
  </si>
  <si>
    <t>Решение Совета Тевризского муниципального района Омской области от 30.09.2021 года № 171-р</t>
  </si>
  <si>
    <t xml:space="preserve">https://app-prod.xn--80apaohbc3aw9e.xn--p1ai/storage/monitoring_file_uploads/monitoring_2/field_278/tR6cB56sx0lKg6g8ZF8TysyvLtwA5jSJRx1rVtxZ.pdf
</t>
  </si>
  <si>
    <t>Муниципальная программа "Развитие экономического потенциала Тевризского муниципального района Омской области (2021 – 2027 годы)" , утверждена Постановлением Администрации Тевризского муниципального района Омской области № 185-п от 17.07.2020 года</t>
  </si>
  <si>
    <t xml:space="preserve">https://app-prod.xn--80apaohbc3aw9e.xn--p1ai/storage/monitoring_file_uploads/monitoring_2/field_280/QvgcdxxQkZfpOcoqH7Zs7h3tnfoQAHZLR9WVqgXX.pdf
</t>
  </si>
  <si>
    <t>Стратегия социально-экономического развития Тевризского муниципального района Омской области до 2030 года, утверждена Решением Совета Тевризского муниципального района Омской области № 173-р от 30.09.2021 года</t>
  </si>
  <si>
    <t xml:space="preserve">https://app-prod.xn--80apaohbc3aw9e.xn--p1ai/storage/monitoring_file_uploads/monitoring_2/field_282/3StIwixppBOUzd3ZScXJT0KWpgfuIHrPAFbC9A9M.pdf
</t>
  </si>
  <si>
    <t>Администрация Тевризского муниципального района Омской области</t>
  </si>
  <si>
    <t>1. Администрация Иваново-Мысского сельского поселения Тевризского муниципального района Омской области;
2. Администрация Кипкого сельского поселения Тевризского муниципального района Омской области</t>
  </si>
  <si>
    <t>0.369</t>
  </si>
  <si>
    <t>36.9</t>
  </si>
  <si>
    <t>https://ok.ru/profile/599483277080/statuses/157564182798360, https://kipskoe-r52.gosweb.gosuslugi.ru/dlya-zhiteley/novosti-i-reportazhi/novosti_62.html</t>
  </si>
  <si>
    <t>очное голосования</t>
  </si>
  <si>
    <t>Протокол № 1 от 15.07.2024 года заседания конкурсной комиссии по отбору инициативных проектов на территории Тевризского муниципального района Омской области в 2024 году</t>
  </si>
  <si>
    <t>https://kipskoe-r52.gosweb.gosuslugi.ru/dlya-zhiteley/novosti-i-reportazhi/novosti_62.html</t>
  </si>
  <si>
    <t xml:space="preserve">siteLink: https://ivanovomysskoe-r52.gosweb.gosuslugi.ru/dlya-zhiteley/novosti-i-reportazhi/
siteName: Официальный сайт муниципального образования
siteLink: https://ok.ru/profile/599483277080/statuses/157564182798360
siteName: Социальная сеть Одноклассники
</t>
  </si>
  <si>
    <t>социальные сети, официальный сайт Администрации Кипского сельского поселения Тевризского муниципального района, официальный сайт Администрации Иваново-Мысского сельского поселения Тевризского муниципального района</t>
  </si>
  <si>
    <t>Буракова Наталья Викторовна</t>
  </si>
  <si>
    <t>консультант отдела сводного планирования и межбюджетных отношений Комитета финансов и контроля Администрации Тевризского муниципального района Омской области</t>
  </si>
  <si>
    <t xml:space="preserve">+7 (838) 154-21-37
</t>
  </si>
  <si>
    <t xml:space="preserve">rfo24@minfin.omskportal.ru
</t>
  </si>
  <si>
    <t>городской округ Тольятти</t>
  </si>
  <si>
    <t>Инициативные проекты на территории городского округа Тольятти</t>
  </si>
  <si>
    <t>Решение Думы городского округа Тольятти от 23.06.2021 № 985 "О Положении об инициативных проектах на территории городского округа Тольятти"</t>
  </si>
  <si>
    <t xml:space="preserve">https://app-prod.xn--80apaohbc3aw9e.xn--p1ai/storage/monitoring_file_uploads/monitoring_2/field_278/zFDHsvbjPpf2mIxtFRExDGNIsR6WCQIOQBnesoyZ.pdf
</t>
  </si>
  <si>
    <t>Постановление администрации городского округа Тольятти от 24.03.2015 № 905-п/1 "Об утверждении муниципальной программы "Благоустройство территории городского округа Тольятти на 2015-2024годы"</t>
  </si>
  <si>
    <t>Решение Думы городского округа Тольятти от 25.01.2019 № 131 "О стратегии социально-экономического развития городского округа Тольятти на период до 2030 года"</t>
  </si>
  <si>
    <t>Администрация городского округа Тольятти</t>
  </si>
  <si>
    <t>Администрация городского округа Тольятти, департамент городского хозяйства администрации городского округа Тольятти</t>
  </si>
  <si>
    <t>Индивидуальный предприниматель Алешин Александр Васильевич</t>
  </si>
  <si>
    <t>Количество проживающих</t>
  </si>
  <si>
    <t>https://www.kommersant.ru/doc/6691586</t>
  </si>
  <si>
    <t>подписные листы, протокол сбора подписей</t>
  </si>
  <si>
    <t>протокол заседания комиссии по проведению конкурсного отбора инициативных проектов в городском округе Тольятти от 11.03.2024 № 23-прт/1</t>
  </si>
  <si>
    <t>https://tgl.ru/structure/department/iniciativnye-proekty-g.o.tolyatti/</t>
  </si>
  <si>
    <t>Стражец Наталья Сергеевна</t>
  </si>
  <si>
    <t>главный специалист управления по благоустройству</t>
  </si>
  <si>
    <t xml:space="preserve">+7 (848) 254-31-68
</t>
  </si>
  <si>
    <t xml:space="preserve">strazhec.ns@tgl.ru
</t>
  </si>
  <si>
    <t>Норушева Ольга Валерьевна</t>
  </si>
  <si>
    <t>руководитель</t>
  </si>
  <si>
    <t xml:space="preserve">+7 (848) 254-44-33
</t>
  </si>
  <si>
    <t xml:space="preserve">norusheva.ov@tgl.ru
</t>
  </si>
  <si>
    <t>Колосовский муниципальный район</t>
  </si>
  <si>
    <t>О порядке выдвижения,внесения,обсуждения,рассмотрения инициативных проектов</t>
  </si>
  <si>
    <t>15.07.2024   № 424</t>
  </si>
  <si>
    <t xml:space="preserve">https://app-prod.xn--80apaohbc3aw9e.xn--p1ai/storage/monitoring_file_uploads/monitoring_2/field_278/e0fed9oS3MFATlcRrnjDEtiBtuNV395K1jCcHBYA.pdf
</t>
  </si>
  <si>
    <t>"Развитие социально-экономического потенциала Крайчиковского сельского поселения Колосовского муниципального района Омской области"</t>
  </si>
  <si>
    <t xml:space="preserve">https://app-prod.xn--80apaohbc3aw9e.xn--p1ai/storage/monitoring_file_uploads/monitoring_2/field_280/Q1Ew9lESAvPP1vzND6DjWxyJGiPdo17ZkVVGOkZa.pdf
</t>
  </si>
  <si>
    <t>Комитет финансов и контроля Администрации Колосовского муниципального района Омской области</t>
  </si>
  <si>
    <t>Комитет финансов и контроля Администрации Колосовского муниципального района Омской области. Администрация Крайчиковского сельского поселения Колосовского муниципального района Омской области</t>
  </si>
  <si>
    <t>Администрация Крайчиковского сельского поселения Колосовского муниципального района Омской области</t>
  </si>
  <si>
    <t>Участие граждан предусмотрено протоколом собрания № 6 от 23.08.2024г.</t>
  </si>
  <si>
    <t>https://rosstat.gov.ru/scripts/db_inet2/passport/table.aspx?opt=526210002024</t>
  </si>
  <si>
    <t>очное голосование</t>
  </si>
  <si>
    <t>Протокол заседания комиссии по отбору инициативных проектов</t>
  </si>
  <si>
    <t>Распространение листовок среди населения, доска объявлений</t>
  </si>
  <si>
    <t>Соленникова Лариса Петровна</t>
  </si>
  <si>
    <t>заместитель Главы Колосовского муниципального района, Председатель Комитета финансов и контроля</t>
  </si>
  <si>
    <t xml:space="preserve">+7 (381) 602-17-74
</t>
  </si>
  <si>
    <t xml:space="preserve">rfo06@minfin.omskportal.ru
</t>
  </si>
  <si>
    <t>Любинский район</t>
  </si>
  <si>
    <t>Конкурсный отбор инициативных проектов на территории Любинского муниципального района Омской области</t>
  </si>
  <si>
    <t>Решение Совета Любинского муниципального района от 29 февраля 2024 года № 11 "Об утверждении Порядка проведения конкурсного отбора инициативных проектов на территории Любинского муниципального района Омской области в целях выдвижения для получения финансовой поддержки за счет иных межбюджетных трансфертов из бюджета Любинского муниципального района Омской области в 2024 году"</t>
  </si>
  <si>
    <t xml:space="preserve">https://app-prod.xn--80apaohbc3aw9e.xn--p1ai/storage/monitoring_file_uploads/monitoring_2/field_278/u2zhqRS0oiMIlp5VJ60DmvHpXLEok0YrbgRP07Mf.pdf
</t>
  </si>
  <si>
    <t>Муниципальное управление, управление общественными финансами и имуществом в Любинском муниципальном районе  Омской области Развитие экономического потенциала Большаковского сельского поселения Любинского муниципального района Омской области, Развитие экономического потенциала Замелетеновского сельского поселения Любинского муниципального района Омской области, Развитие социально-культурной сферы Протопоповского сельского поселения Любинского муниципального района Омской области, Развитие экономического потенциала Южно-Любинского сельского поселения Любинского муниципального района Омской области, Формирование комфортной городской среды Красноярского городского поселения Любинского муниципального района Омской области, Развитие экономического потенциала Любинского городского поселения</t>
  </si>
  <si>
    <t xml:space="preserve">https://app-prod.xn--80apaohbc3aw9e.xn--p1ai/storage/monitoring_file_uploads/monitoring_2/field_280/YBQ4NjMu67poY9kKB2p8TnNTzJ7SxNKQSg90EPjB.pdf
</t>
  </si>
  <si>
    <t>Решение Совета Любинского муниципального района от 27.06.2024 г. № 45 "Стратегия социально-экономического развития Любинского муниципального района Омской области до 2030 года"</t>
  </si>
  <si>
    <t xml:space="preserve">https://app-prod.xn--80apaohbc3aw9e.xn--p1ai/storage/monitoring_file_uploads/monitoring_2/field_282/YSP95fPL1OEqW0kvSC0D5QmYZy3k24M9adN8Wh0E.pdf
</t>
  </si>
  <si>
    <t>Комитет финансов и контроля Администрации Любинского муниципального района Омской области</t>
  </si>
  <si>
    <t>Администрация Большаковского сельского поселения, Администрация Замелетеновского сельского поселения, Администрация Протопоповского сельского поселения, Администрация Южно-Любинского сельского поселения, Администрация Красноярского городского поселения, Администрация Любинского городского поселения</t>
  </si>
  <si>
    <t>Имущественное и трудовое участие</t>
  </si>
  <si>
    <t>выдвижение проектных идей инициативной группой граждан</t>
  </si>
  <si>
    <t>очное голосование на собраниях</t>
  </si>
  <si>
    <t>Протоколы конкурсных комиссий</t>
  </si>
  <si>
    <t>https://lyubinskij-r52.gosweb.gosuslugi.ru/obschestvennyy-kontrol/initsiativnye-proekty/2024-god/</t>
  </si>
  <si>
    <t xml:space="preserve">siteLink: https://vk.com/wall-51001853?q=инициативные%20проекты&amp;z=photo-51001853_457258053%2Fda813eb66b2a638f6c
siteName: Социальная сеть "Вконтакте" Администрации Любинского района
</t>
  </si>
  <si>
    <t>Семинар-обучения специалистов муниципальных образований, входящих в состав Любинского муниципального района Омской области, инидивидуальные консультирования на постоянной основе</t>
  </si>
  <si>
    <t>Мезенцева Лариса Николаевна</t>
  </si>
  <si>
    <t>заместитель председателя Комитета финансов и контроля Администрации Любинского муниципального района Омской области</t>
  </si>
  <si>
    <t xml:space="preserve">+7 (381) 752-23-21
</t>
  </si>
  <si>
    <t xml:space="preserve">rfo09@minfin.omskportal.ru
</t>
  </si>
  <si>
    <t>городской округ Чапаевск</t>
  </si>
  <si>
    <t>Муниципальная программа городского округа Чапаевск "Поддержка местных инициатив" на 2021-2026 годы</t>
  </si>
  <si>
    <t>Постановление "Об утверждении муниципальной программы городского округа Чапаевск "Поддержка местных инициатив" на 2021-2026 годы" от 26.04.2021 г. № 575 (в редакции постановления от 08.09.2021г. № 1277; от 12.04.2022г. № 525, от 25.08.2022г. № 1312, от 10.07.2023 г. № 1041, от 09.10.2024 г. № 1799)</t>
  </si>
  <si>
    <t xml:space="preserve">https://app-prod.xn--80apaohbc3aw9e.xn--p1ai/storage/monitoring_file_uploads/monitoring_2/field_276/ehbgWVFVZXc7TtI1kPQxJILXJf4Ff6j8WA0K8Bn3.pdf
</t>
  </si>
  <si>
    <t>Решение Думы городского округа Чапаевск Самарской области от 30.11.2015 № 22 «Об утверждении стратегии социально-экономического развития городского округа Чапаевск Самарской области на период  до 2030 года»</t>
  </si>
  <si>
    <t xml:space="preserve">https://app-prod.xn--80apaohbc3aw9e.xn--p1ai/storage/monitoring_file_uploads/monitoring_2/field_282/82To93rREbR8VCgsXJe7pIFh7pVTtyhr1HjocAQw.pdf
</t>
  </si>
  <si>
    <t>Администрация городского округа Чапаевск; МКУ "Департамент строительства администрации городского округа Чапаевск"</t>
  </si>
  <si>
    <t>МКУ "Департамент строительства администрации городского округа Чапаевск"</t>
  </si>
  <si>
    <t>МКУ «Департамент строительства администрации городского округа Чапаевск»</t>
  </si>
  <si>
    <t>0.23</t>
  </si>
  <si>
    <t>Количество благополучателей складывается из прямых (население) и косвенных (учреждения, организации и пр.) потребителей. Численность прямых благополучателей рассчитывается на основании базы данных, используемой для начисления платежей за коммунальные услуги, предоставляемые населению на территории городского округа Чапаевск. Численность косвенных благополучателей рассчитывается на основании  данных из открытых информационных источников</t>
  </si>
  <si>
    <t>обсуждения, подомовой обход</t>
  </si>
  <si>
    <t>Размещение объявлений на досках объявлений около жилых домов</t>
  </si>
  <si>
    <t>Багдасар Наталия Анатольевна</t>
  </si>
  <si>
    <t>главный экономист МКУ "Управление городского хозяйства" администрации городского округа Чапраевск</t>
  </si>
  <si>
    <t xml:space="preserve">+7 (846) 392-43-56
</t>
  </si>
  <si>
    <t xml:space="preserve">ugh-chap@yandex.ru
</t>
  </si>
  <si>
    <t>Фоменко Светлана Михайловна</t>
  </si>
  <si>
    <t>заместитель руководителя Финансового управления администрации г.о.Чапаевск</t>
  </si>
  <si>
    <t xml:space="preserve">+7 (846) 392-25-64
</t>
  </si>
  <si>
    <t xml:space="preserve">gorfo@samtel.ru
</t>
  </si>
  <si>
    <t xml:space="preserve">https://app-prod.xn--80apaohbc3aw9e.xn--p1ai/storage/monitoring_file_uploads/monitoring_2/field_488/8mFwxpV1O1HkYRPkc6cfHaAyjGCnE9fVAopBx0XD.docx
</t>
  </si>
  <si>
    <t>сельское поселение Заплавное муниципального района Борский</t>
  </si>
  <si>
    <t>Реализация проекта "Поддержка местных инициатив в сельском поселении Заплавное муниципального района Борский Самарской области на 2023 - 2027годы"</t>
  </si>
  <si>
    <t>Решение №76 от 23.08.2023 "Об утверждении Положения об инициативных проектов в сельском поселении Заплавное муниципального района Борский Самарской области"</t>
  </si>
  <si>
    <t>Постановление №30 от 30.12.2022  Об утверждении муниципальной программы "Поддержка местных инициатив  в сельском поселении Заплавное муниципального района Борский Самаркой области на 2023 - 2027 годы"</t>
  </si>
  <si>
    <t>Число благополучателей определено методом подсчета числа жителей которые  постоянно  переходят и переезжают по мосту.</t>
  </si>
  <si>
    <t>30.56</t>
  </si>
  <si>
    <t>0.818</t>
  </si>
  <si>
    <t>Михайлова Елена Николаевна</t>
  </si>
  <si>
    <t>и.о. Главы сельского поселения Заплавное</t>
  </si>
  <si>
    <t xml:space="preserve">+7 (846) 672-76-48
</t>
  </si>
  <si>
    <t xml:space="preserve">zapad_10@bk.ru
</t>
  </si>
  <si>
    <t xml:space="preserve">https://app-prod.xn--80apaohbc3aw9e.xn--p1ai/storage/monitoring_file_uploads/monitoring_2/field_488/kVGq1iD1POPHs8r5UB3TwzvL4PBO1Fros2tTtqqy.docx
</t>
  </si>
  <si>
    <t>сельское поселение Новоборское муниципального района Борский</t>
  </si>
  <si>
    <t>Реализация проекта "Поддержка местных инициатив в сельском поселении Новоборское муниципального района Борский Самарской области на 2024 - 2026годы"</t>
  </si>
  <si>
    <t>Решение №104А от 25.01.2024 "Об утверждении Положения об инициативных проектов в сельском поселении Новоборское муниципального района Борский Самарской области"</t>
  </si>
  <si>
    <t>"Постановление №6а от 25.01.2024 Об утверждении муниципальной программы  «Реализация проекта «Инициативное бюджетирование» на территории сельского поселения Новоборское муниципального района Борский Самарской области на 2024-2026 годы» "</t>
  </si>
  <si>
    <t>Число благополучателей определено методом подсчета числа жителей (семей) с детьми, постоянно проживающих в с. Новоборское путем подворного обхода</t>
  </si>
  <si>
    <t>Климина Наталья Николаевна</t>
  </si>
  <si>
    <t>глава сельского поселения Новоборское</t>
  </si>
  <si>
    <t xml:space="preserve">+7 (846) 675-14-28
</t>
  </si>
  <si>
    <t xml:space="preserve">novoborskoe@yandex.ru
</t>
  </si>
  <si>
    <t xml:space="preserve">https://app-prod.xn--80apaohbc3aw9e.xn--p1ai/storage/monitoring_file_uploads/monitoring_2/field_488/0j3vDL6WBi8cqIXG88hCqld0O3Hoi2eLqFONexhw.docx
</t>
  </si>
  <si>
    <t>сельское поселение Подгорное муниципального района Борский</t>
  </si>
  <si>
    <t>Реализация проекта "Инициативное бюджетирование" на территории сельского поселения Подгорное муниципального района Борский Самарской области на 2023-2025 годы</t>
  </si>
  <si>
    <t>Об инициировании инициативного проекта. Постановление № 29 от 20.06.2024г.</t>
  </si>
  <si>
    <t>Решение № 59 от 23.06.2022 "Об утверждении Порядка выдвижения, внесения, обсуждения, рассмотрения инициативных проектов, а также проведения их конкурсного отбора на территории  сельского поселения Подгорное муниципального района Борский Самарской области"</t>
  </si>
  <si>
    <t>Постановление № 60 от 29.12.2023г. "Об утверждении муниципальной программы "Инициативное бюджетирование" на территории  сельского поселения Подгорное муниципального района Борский Самаркой области на 2024 - 2025 годы"</t>
  </si>
  <si>
    <t>Постановление№ 29а от 20.06.2024г. "О проведении Собрания жителей с.Ново-Геранькино м.р.Борский", Постановление № 26б от 20.06.2024г. "Об определении границ предполагаемой части территории"</t>
  </si>
  <si>
    <t>Число благополучателей определено методом подсчета числа жителей, постоянно проживающих в с. Ново-Геранькино путем подворного обхода</t>
  </si>
  <si>
    <t>подворный обход</t>
  </si>
  <si>
    <t>Тибилова Светлана Васильевна</t>
  </si>
  <si>
    <t>Глава сельского поселения Подгорное</t>
  </si>
  <si>
    <t xml:space="preserve">+7 (846) 672-94-36
</t>
  </si>
  <si>
    <t xml:space="preserve">podgorhoe-adm@yandex.ru
</t>
  </si>
  <si>
    <t xml:space="preserve">https://app-prod.xn--80apaohbc3aw9e.xn--p1ai/storage/monitoring_file_uploads/monitoring_2/field_488/rTjKiWHidR2Wh9PE7KM9o0L5A34qkZTFg8bXp5Wg.docx
</t>
  </si>
  <si>
    <t>сельское поселение Подсолнечное муниципального района Борский</t>
  </si>
  <si>
    <t>Реализация проекта "Поддержка местных инициатив в сельском поселении Подсолнечное муниципального района Борский Самарской области на 2024 - 2026годы"</t>
  </si>
  <si>
    <t>Решение № 138 от 27.12.2023 "Об утверждении Положения об инициировании и реализации инициативных проектов на территории  сельского поселения Подсолнечное муниципального района Борский Самарской области"</t>
  </si>
  <si>
    <t>Постановление № 86 от 29.12.2023  Об утверждении муниципальной программы "Поддержка местных инициатив  в сельском поселении Подсолнечное муниципального района Борский Самаркой области на 2024 - 2026 годы"</t>
  </si>
  <si>
    <t>Число благополучателей определено методом подсчета числа жителей (семей) с детьми, постоянно проживающих в с. Васильевка путем подворового обхода</t>
  </si>
  <si>
    <t>84.8</t>
  </si>
  <si>
    <t>Пашкова Елена Викторовна</t>
  </si>
  <si>
    <t>глава сельского поселения Подсолнечное муниципального района Борский Самарской области</t>
  </si>
  <si>
    <t xml:space="preserve">+7 (846) 672-66-99
</t>
  </si>
  <si>
    <t xml:space="preserve">sp-podsolnechnoe2011@yandex.ru
</t>
  </si>
  <si>
    <t xml:space="preserve">https://app-prod.xn--80apaohbc3aw9e.xn--p1ai/storage/monitoring_file_uploads/monitoring_2/field_488/FONUFd7CQtbpgzZBbUzOQJwHtRaFouQBgMsjfRzg.docx
</t>
  </si>
  <si>
    <t>Сельское поселение Авангард</t>
  </si>
  <si>
    <t>Устройство памятника Воинам погибшим в Великой Отечественной войне и первым коммунарам Алексеевского района в п. Первокоммунарский</t>
  </si>
  <si>
    <t>Постановление от 23.01.2023 г №5а "Об утверждении муниципальной программы "Поддержка местных инициатив в сельском поселении Авангард муниципального района Алексеевский Самарской области на 2023-2027 гг"</t>
  </si>
  <si>
    <t>Администрация сельского поселения Авангард муниципального района Алексеевский Самарской области</t>
  </si>
  <si>
    <t>Количество жителей на данной территории в п. Первокоммунарский</t>
  </si>
  <si>
    <t>https://admavangard.ru/otchet/detail.php?id=1567584&amp;view=y</t>
  </si>
  <si>
    <t>обучение</t>
  </si>
  <si>
    <t>Воротынцева Елена Александровна</t>
  </si>
  <si>
    <t>главный специалист</t>
  </si>
  <si>
    <t xml:space="preserve">+7 (846) 714-81-33
</t>
  </si>
  <si>
    <t xml:space="preserve">vorotyntseva.1990@mail.ru
</t>
  </si>
  <si>
    <t>Анисимова Ирина Викторовна</t>
  </si>
  <si>
    <t>Руководитель МКУ "Финуправление"</t>
  </si>
  <si>
    <t xml:space="preserve">+7 (846) 712-11-45
</t>
  </si>
  <si>
    <t xml:space="preserve">alfinotdel@yandex.ru
</t>
  </si>
  <si>
    <t xml:space="preserve">https://app-prod.xn--80apaohbc3aw9e.xn--p1ai/storage/monitoring_file_uploads/monitoring_2/field_488/AuMTXCJk2Cg6HY3TIqKE8aYElzEidoGQNILwKmTc.docx
</t>
  </si>
  <si>
    <t>сельское поселение Исаклы</t>
  </si>
  <si>
    <t>"Герои Земли народной" - приобретение стелы для установки в честь участников и ветеранов Великой Отечественной войны на общественной территории по ул. Лесной возле Багряшинского сельского клуба в селе Багряш.</t>
  </si>
  <si>
    <t>от 20.09.2024 №142 "О проведении  собрания граждан в населенных пунктах сельского поселения Исаклы муниципального района Исаклинский Самарской области" от 27.09.2024 №147 "О поддержании инициативных проектов"</t>
  </si>
  <si>
    <t xml:space="preserve">https://app-prod.xn--80apaohbc3aw9e.xn--p1ai/storage/monitoring_file_uploads/monitoring_2/field_276/to1KBetDxWmbJL8Ybhw1ZgDKfJ89r5A6P85sSOqm.doc
</t>
  </si>
  <si>
    <t>Решение Собрания представителей сельского поселения Исаклы муниципального района Исаклинский Самарской области от 25 декабря 2020 года №40а "Об утверждении Положения об инициировании и реализации инициативных проектов на территории сельского поселения Исаклы муниципального района Исаклинский" Самарской области</t>
  </si>
  <si>
    <t xml:space="preserve">https://app-prod.xn--80apaohbc3aw9e.xn--p1ai/storage/monitoring_file_uploads/monitoring_2/field_278/0vLXomfGfZWpW1WgLXC9WaU8ElBs6LvkWrTG7pUl.docx
</t>
  </si>
  <si>
    <t>от 14.10.2022 №138 "Об утверждении муниципальной программы "Развитие жилищно-коммунального хозяйства на территории сельского поселения Исаклы муниципального района Исаклнский Самарской области на 2023-2030 годы"                            от 27.09.2024 №145-б "О внесении изменений в муниципальную Программу администрации сельского поселения "Развитие жилищно-коммунального хозяйства на территории сельского поселения Исаклы муниципального района Исаклнский Самарской области на 2023-2030 годы"</t>
  </si>
  <si>
    <t xml:space="preserve">https://app-prod.xn--80apaohbc3aw9e.xn--p1ai/storage/monitoring_file_uploads/monitoring_2/field_280/vexg75W7cFBo22jdwbBPBiVbCPkmMa5P9whq9Hl6.docx
</t>
  </si>
  <si>
    <t>Администрация сельского поселения Исаклы муниципального района Исаклинский Самарской области</t>
  </si>
  <si>
    <t>Общество с ограниченной ответственностью "Дельта" в лице директора Зверева Дениса Александровича</t>
  </si>
  <si>
    <t>Всего численность благополучателей равна численности граждан, проживавших в  селе Багряш 231 человек, а также 25 человек дачников. Непосредственных благополучателей получили расчетным способом: (231 чел.жители +25 чел. дачники) =256 человек</t>
  </si>
  <si>
    <t>Протокол собрания граждан б/н  от 27.09.2024</t>
  </si>
  <si>
    <t>Гулин Илья Анатольевич</t>
  </si>
  <si>
    <t>Глава сельского поселения Исаклы</t>
  </si>
  <si>
    <t xml:space="preserve">+7 (846) 542-20-82
</t>
  </si>
  <si>
    <t xml:space="preserve">admspisakly@yandex.ru
</t>
  </si>
  <si>
    <t>Корниенко Галина Владимировна</t>
  </si>
  <si>
    <t>начальник финансового отдела администрации сельского поселения Исаклы</t>
  </si>
  <si>
    <t xml:space="preserve">+7 (846) 542-14-51
</t>
  </si>
  <si>
    <t xml:space="preserve">https://app-prod.xn--80apaohbc3aw9e.xn--p1ai/storage/monitoring_file_uploads/monitoring_2/field_488/OFXKQ7mee5z2FWc0XbLov2T80VThKC5fAB4VasVZ.docx
</t>
  </si>
  <si>
    <t>Александровский муниципальный округ Ставропольского края</t>
  </si>
  <si>
    <t>Инициативные проекты в Александровском муниципальным округе</t>
  </si>
  <si>
    <t>Постановление администрации Александровского муниципального округа Ставропольского края от 24 августа 2021г. № 831 «Об утверждении состава конкурсной комиссии по проведению конкурсного отбора инициативных проектов»</t>
  </si>
  <si>
    <t xml:space="preserve">https://app-prod.xn--80apaohbc3aw9e.xn--p1ai/storage/monitoring_file_uploads/monitoring_2/field_276/c44OMm51D6fo4R4oHkyvKhjBhCMTin5YKu4319VO.pdf
</t>
  </si>
  <si>
    <t>1. Решение Совета Депутатов Александровского муниципального округа Ставропольского края от 26 марта 2021г. № 226/79 «Об утверждении Положения о порядке выдвижения, внесения, обсуждения, рассмотрения инициативных проектов, а также проведения их конкурсного отбора в Александровском муниципальном округе Ставропольского края»; .  2. Решение Совета Депутатов Александровского муниципального округа Ставропольского края от 26 марта 2021г. № 227/80 «Об утверждении Порядка назначения и проведения собрания граждан в целях рассмотрения и обсуждения вопросов внесения инициативных проектов в Александровском муниципальном округе Ставропольского края»;   3. Решение Совета Депутатов Александровского муниципального округа Ставропольского края от 26 марта 2021г. № 228/81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Александровского муниципального округа Ставропольского края» .</t>
  </si>
  <si>
    <t xml:space="preserve">https://app-prod.xn--80apaohbc3aw9e.xn--p1ai/storage/monitoring_file_uploads/monitoring_2/field_278/gy5I90znvNqr0GQpmaXldczdTMEJEwcfSPSxA3gC.pdf
https://app-prod.xn--80apaohbc3aw9e.xn--p1ai/storage/monitoring_file_uploads/monitoring_2/field_278/tjCyIil1uboPrwU9VNbDRWKfw0zdkhqStqgNVLZ8.pdf
https://app-prod.xn--80apaohbc3aw9e.xn--p1ai/storage/monitoring_file_uploads/monitoring_2/field_278/73mGXERbKwmBAolw1ouICkMl2CMtReuXhuNP0bfD.pdf
</t>
  </si>
  <si>
    <t>Муниципальная программа Александровского муниципального округа Ставропольского края "Создание комфортных условий проживания населения"</t>
  </si>
  <si>
    <t xml:space="preserve">https://app-prod.xn--80apaohbc3aw9e.xn--p1ai/storage/monitoring_file_uploads/monitoring_2/field_280/WGQXVJpGIQp4H9dOj2UKEe91RHhssanxuFrwLAcs.docx
</t>
  </si>
  <si>
    <t>Постановление администрации Александровского муниципального округа Ставропольского края от 26 ноября 2021 года № 1452 «Об утверждении Плана мероприятий по реализации стратегии социально-экономического развития Александровского муниципального округа Ставропольского края до 2035 года"; Постановление администрации Александровского муниципального округа Ставропольского края от 17 ноября 2022 года № 1223 «О внесении изменений в План мероприятий по реализации стратегии социально-экономического развития Александровского муниципального округа Ставропольского края до 2035 года, утвержденный постановлением администрации Александровского муниципального округа Ставропольского края от 26 ноября 2021г. № 1452"</t>
  </si>
  <si>
    <t xml:space="preserve">https://app-prod.xn--80apaohbc3aw9e.xn--p1ai/storage/monitoring_file_uploads/monitoring_2/field_282/UqP2mvdEG4CoozcrTawOk4j9kMYk1TiDreDH0mpJ.doc
https://app-prod.xn--80apaohbc3aw9e.xn--p1ai/storage/monitoring_file_uploads/monitoring_2/field_282/kYLGNPvIWI1DNmsE1VIrR69dwvazAlbBJ3BmNUY3.doc
</t>
  </si>
  <si>
    <t>Территориальный отдел администрации Александровского муниципального округа Ставропольского края, с правами юридического лица, ответственный за организацию работы по рассмотрению инициативных проектов, а также проведению их конкурсного отбора. Отраслевой (функциональный) отдел администрации Александровского муниципального округа Ставропольского края, курирующий соответствующие направления деятельности. Конкурсная комиссия – коллегиальный орган, образуемый администрацией Александровского муниципального округа Ставропольского края для проведения конкурсного отбора инициативных проектов.</t>
  </si>
  <si>
    <t>Александровский территориальный отдел администрации Александровского муниципального округа Ставропольского края</t>
  </si>
  <si>
    <t>Финансовая оценка осуществляется индивидуальными предпринимателями и юридическими лицами самостоятельно в соответствии с расценками на материалы и услуги</t>
  </si>
  <si>
    <t>При подсчете учитывалась территория в районе реализации проекта (детской игровой площадки). Учитывалось общее количество жителей проживающих на данной территории, а также посещающих данную территорию.</t>
  </si>
  <si>
    <t>46.217</t>
  </si>
  <si>
    <t>https://aleksadmin.ru/initsiativnoe-byudzhetirovanie/mestnye-praktiki/</t>
  </si>
  <si>
    <t>Ткаченко Ольга Александровна</t>
  </si>
  <si>
    <t>начальник отдела планирования, анализа и исполнения бюджета финансового управления администрации Александровского муниципального округа Ставропольского края</t>
  </si>
  <si>
    <t xml:space="preserve">+7 (865) 572-67-89
</t>
  </si>
  <si>
    <t xml:space="preserve">fualkr@mfsk.ru
</t>
  </si>
  <si>
    <t>Начальник отдела инициативного бюджетирования учебного центра министерства финансов Ставропольского края</t>
  </si>
  <si>
    <t xml:space="preserve">https://app-prod.xn--80apaohbc3aw9e.xn--p1ai/storage/monitoring_file_uploads/monitoring_2/field_488/YaME7I8s1qS5ihOD6H0qkG2eYXJ9J8zzm6Zhjjur.xls
</t>
  </si>
  <si>
    <t>город Омск</t>
  </si>
  <si>
    <t>Гранты в форме субсидий некоммерческим организациям на разработку и выполнение общественно полезных проектов на территории города Омска</t>
  </si>
  <si>
    <t>Муниципальный грант</t>
  </si>
  <si>
    <t>Постановление Администрации города Омска от 20 февраля 2020 года N 110-п «Об утверждении Положения о порядке предоставления грантов в форме субсидий некоммерческим организациям на разработку и выполнение общественно полезных проектов на территории города Омска»</t>
  </si>
  <si>
    <t xml:space="preserve">https://app-prod.xn--80apaohbc3aw9e.xn--p1ai/storage/monitoring_file_uploads/monitoring_2/field_276/UbKoN6hc8heFJoNOqgI59gmROpNre8MUjEiCoeVp.pdf
</t>
  </si>
  <si>
    <t>Постановление Администрации города Омска от 10 октября 2022 года № 777-п «Об утверждении муниципальной программы города Омска «Социальная поддержка граждан и развитие общественных отношений» (реализация практики с 2023 года), Постановление Администрации города Омска от 14 октября 2013 года № 1168-п «Об утверждении муниципальной программы города Омска «Социальная поддержка граждан и развитие общественных отношений» (реализация практики до 2023 года)</t>
  </si>
  <si>
    <t xml:space="preserve">https://app-prod.xn--80apaohbc3aw9e.xn--p1ai/storage/monitoring_file_uploads/monitoring_2/field_280/ED4OyMogMILjvygxOgMAWG8SDL3J7kOOCjvNORJf.pdf
https://app-prod.xn--80apaohbc3aw9e.xn--p1ai/storage/monitoring_file_uploads/monitoring_2/field_280/Applk76idwwAgiooBWWFLWJkUwWe1OrpnszuLZvN.pdf
</t>
  </si>
  <si>
    <t>Решение Омского городского Совета от 19.12.2018 № 101 «Об утверждении Стратегии социально-экономического развития города Омска до 2030 года»</t>
  </si>
  <si>
    <t xml:space="preserve">https://app-prod.xn--80apaohbc3aw9e.xn--p1ai/storage/monitoring_file_uploads/monitoring_2/field_282/AcfUN2nnWqdTrw8FrH0K14QvYa17HzrPYZPn1q5a.pdf
</t>
  </si>
  <si>
    <t>Управление общественных отношений и социальных вопросов Администрации города Омска</t>
  </si>
  <si>
    <t>Управление делами Администрации города Омска</t>
  </si>
  <si>
    <t>Социально ориентированные некоммерческие организации города Омска, являющиеся победителями конкурса среди некоммерческих организаций по разработке и выполнению общественно полезных проектов на территории города Омска</t>
  </si>
  <si>
    <t>Количество благополучателей проекта указывается в отчете грантополучателя</t>
  </si>
  <si>
    <t>45.29</t>
  </si>
  <si>
    <t>В конкурсную комиссию предоставляются заявки некоммерческих организаций на участие в конкурсе, секретарь конкурсной комиссии регистрирует поступившие заявки. Заявки принимаются по адресу: г. Омск. Ул. Гагарина, д. 34, каб. 218</t>
  </si>
  <si>
    <t>Заявки регистрируются в журнале приема заявок</t>
  </si>
  <si>
    <t>Списки присутствующих на заседаниях конкурсной комиссии</t>
  </si>
  <si>
    <t>https://omsk-r52.gosweb.gosuslugi.ru/ofitsialno/struktura-munitsipalnogo-obrazovaniya/administratsiya-goroda-omska/strukturnye-podrazdeleniya/upravlenie-obschestvennyh-otnosheniy-i-sotsialnyh-voprosov/obschestvennye-otnosheniya/podderzhka-so-nko/</t>
  </si>
  <si>
    <t>Социальные сети, официальные сайты СМИ города Омска</t>
  </si>
  <si>
    <t>Методический материал о подготовке к конкурсу среди некоммерческих организаций по разработке и выполнению общественно полезных проектов на территории города Омска
http://www.admomsk.ru/web/guest/government/divisions/62/social-relations/org</t>
  </si>
  <si>
    <t>Погребная Ирина Геннадьевна</t>
  </si>
  <si>
    <t>главный специалист отдела по делам национальностей, взаимодействия с религиозными и общественными организациями управления общественных отношений и социальных вопросов Администрации города Омска</t>
  </si>
  <si>
    <t xml:space="preserve">+7 (381) 278-77-63
</t>
  </si>
  <si>
    <t xml:space="preserve">uoosv@admomsk.omskportal.ru
</t>
  </si>
  <si>
    <t>Постановление Администрации города Омска от 16 июня 2023 года № 557-п «О мерах по реализации Решения Омского городского Совета от 14 июля 2021 года № 329 «Об инициативных проектах на территории города Омска»</t>
  </si>
  <si>
    <t xml:space="preserve">https://app-prod.xn--80apaohbc3aw9e.xn--p1ai/storage/monitoring_file_uploads/monitoring_2/field_276/CJ6XqTbw76XNY7FREvhzkBGRqcfsACPTWYiyxXID.pdf
</t>
  </si>
  <si>
    <t>Решение Омского городского Совета от 14 июля 2021 года № 329 "Об инициативных проектах на территории города Омска"</t>
  </si>
  <si>
    <t xml:space="preserve">https://app-prod.xn--80apaohbc3aw9e.xn--p1ai/storage/monitoring_file_uploads/monitoring_2/field_278/Jvj3wzl3NZaRru7NaebxlWTDcNBbXl2NZAJhnRgG.pdf
</t>
  </si>
  <si>
    <t>Постановление Администрации города Омска от 5 октября 2017 года № 1099-п "Об утверждении муниципальной программы города Омска "Формирование комфортной городской среды", постановление Администрации города Омска от 10 октября 2022 № 785-п «Об утверждении муниципальной программы города Омска «Развитие дорожного хозяйства и транспортной системы»,  постановление Администрации города Омска от 10 октября 2022 года № 786-п «Об утверждении муниципальной программы города Омска «Развитие физической культуры, спорта и молодежной политики»</t>
  </si>
  <si>
    <t xml:space="preserve">https://app-prod.xn--80apaohbc3aw9e.xn--p1ai/storage/monitoring_file_uploads/monitoring_2/field_280/bQx1GrmgT4HMTeh4lo3algkxWvem9XoboOao7xbJ.pdf
https://app-prod.xn--80apaohbc3aw9e.xn--p1ai/storage/monitoring_file_uploads/monitoring_2/field_280/6IgnhoZfZibSPeh3r18R8atcW6SiycA9rd6hSkeP.pdf
https://app-prod.xn--80apaohbc3aw9e.xn--p1ai/storage/monitoring_file_uploads/monitoring_2/field_280/tK67Gm4Ae9jj03mjMHRvz3700Z0IpyhLq0g0HkNW.pdf
</t>
  </si>
  <si>
    <t>Администрации административных округов города Омска (Советского, Кировского, Ленинского, Октябрьского, Центрального)</t>
  </si>
  <si>
    <t>Количество благополучателей определяется по числу жителей города, проживающих в зоне пешеходной доступности, и указывается в форме описания инициативного проекта по согласованию с Администрацией административного округа города Омска. https://omsk-r52.gosweb.gosuslugi.ru/netcat_files/1153/8321/2023_12_13_.pdf</t>
  </si>
  <si>
    <t>15.22</t>
  </si>
  <si>
    <t>Форма письменных решений жителей города Омска в поддержку выдвижения инициативных проектов</t>
  </si>
  <si>
    <t>Протокол собрания граждан по вопросам осуществления территориального общественного самоуправления</t>
  </si>
  <si>
    <t>Голосование проводилось на Платформе обратной связи (Госуслуги) с авторизацией участников через ЕСИА. Ссылка на голосование: https://pos.gosuslugi.ru/lkp/project-contests/13857/</t>
  </si>
  <si>
    <t>Протокол заседания конкурсной комиссии по отбору инициативных проектов для реализации в 2024 году https://omsk-r52.gosweb.gosuslugi.ru/razvitie/initsiativnye-proekty/otbor-na-2024-god/</t>
  </si>
  <si>
    <t>https://omsk-r52.gosweb.gosuslugi.ru/razvitie/initsiativnye-proekty/</t>
  </si>
  <si>
    <t xml:space="preserve">siteLink: https://t.me/shelest_sn/6896
siteName: Социальная сеть Telegram мэра города Омска
siteLink: https://vk.com/wall-117639365_301262
siteName: Социальная сеть Вконтакте Администрации города Омска
siteLink: https://disk.yandex.ru/i/3CK0qhdLGJ53DA
siteName: Облачное хранилище со ссылками на публикации в СМИ и социальных сетях
</t>
  </si>
  <si>
    <t>https://disk.yandex.ru/i/rzhmmNjAlE-1Kg</t>
  </si>
  <si>
    <t>В 2024 году информационное сопровождение в СМИ и социальных сетях работы Администрации города Омска с инициативными проектами жителей направлено на освещение следующих тем:
- итоги реализации инициативных проектов в 2023 году и планы на 2024 год;
- работы по благоустройству общественных пространств на территории каждого из административных округов города Омска;
- сбор заявлений и описаний инициативных проектов для реализации в 2025 году;
- общественное голосование по отбору инициативных проектов на 2025 год;
- определение проектов-победителей.
Как и в прошлые годы, самая активная фаза информирования о муниципальной практике инициативного бюджетирования пришлась на период голосования за инициативные проекты – в период с 26 ноября по 4 декабря 2024 года. Старт информирования был дан на личных страницах Мэра города Омска С. Шелеста в социальных сетях «ВКонтакте», «Одноклассники» и «Telegram»: https://t.me/shelest_sn/6896 
Акцент в информационной кампании по продвижению был сделан на распространении материалов в электронных средствах массовой информации и социальных сетях с удобной прямой ссылкой на сайт голосования. 
В социальной сети «ВКонтакте» в указанный период организовано продвижение рекламного поста, обеспечившего дополнительный охват холодной аудитории свыше 42 тысяч пользователей: https://vk.com/wall-117639365_301262 
В социальных сетях Администрации города Омска было опубликовано 106 информационных постов о реализации проекта. На сайте Омск.рф размещено 48 релизов. На основе указанных релизов в электронных и печатных СМИ вышло 210  сообщений.  Информация о реализации отобранных инициативных проектов, объявления и анонсы для сбора заявок и проведении голосования за новые предложения омичей  публиковались на страницах газет "Вести. Омск" в каждом административном округе. Дополнительную поддержку муниципальной практики обеспечили паблики администраций  административных округов в социальных сетях "ВКонтакте", "Одноклассники", "Телеграм". Примеры размещенных материалов загружены по ссылке: https://disk.yandex.ru/i/3CK0qhdLGJ53DA</t>
  </si>
  <si>
    <t>В едином стиле изготовлены макеты и анимированные заставки "Поддержи инициативы омичей" для размещения в сетевых изданиях, на сайтах и в социальных сетях:
https://disk.yandex.ru/d/OIKlozQeVxgj6w</t>
  </si>
  <si>
    <t>Пестовская Надежда Робертовна</t>
  </si>
  <si>
    <t>главный специалист сектора мониторинга бюджетного процесса управления бюджетного планирования департамента финансов Администрации города Омска</t>
  </si>
  <si>
    <t xml:space="preserve">+7 (381) 294-02-89
</t>
  </si>
  <si>
    <t xml:space="preserve">depfin@admomsk.omskportal.ru
</t>
  </si>
  <si>
    <t>Пименова Ирина Вдладимировна</t>
  </si>
  <si>
    <t>сельское поселение Гвардейцы муниципального района Борский</t>
  </si>
  <si>
    <t>Реализация проекта "Поддержка местных инициатив в сельском поселении Гвардейцы муниципального района Борский Самарской области на 2024 - 2026годы"</t>
  </si>
  <si>
    <t>Решение №97 от 28.12.2023 "Об утверждении Положения об инициативных проектов в сельском поселении Гвардейцы муниципального района Борский Самарской области"</t>
  </si>
  <si>
    <t>"Постановление №85 от 28.12.2023 Об утверждении муниципальной программы  «Реализация проекта «Инициативное бюджетирование» на территории сельского поселения Новоборское муниципального района Борский Самарской области на 2024-2026 годы» "</t>
  </si>
  <si>
    <t>сельское поселение Гвардейцы  муниципального района Борский</t>
  </si>
  <si>
    <t>0.751</t>
  </si>
  <si>
    <t>Число благополучателей определено методом подсчета числа жителей (семей) с детьми, постоянно проживающих в с. Гвардейцы путем подворного обхода</t>
  </si>
  <si>
    <t>55.18</t>
  </si>
  <si>
    <t>опросы постоянно проживающих в с. Гвардейцы путем подворного обхода</t>
  </si>
  <si>
    <t>Протокол собраня</t>
  </si>
  <si>
    <t>Яковлева Вера Александровна</t>
  </si>
  <si>
    <t>глава сельского поселения Гвардейцы</t>
  </si>
  <si>
    <t xml:space="preserve">+7 (846) 672-33-80
</t>
  </si>
  <si>
    <t xml:space="preserve">gvardeizy@yandex.ru
</t>
  </si>
  <si>
    <t xml:space="preserve">https://app-prod.xn--80apaohbc3aw9e.xn--p1ai/storage/monitoring_file_uploads/monitoring_2/field_488/vR3JYmOZhrwklu7zai8gbO4PpMLJvxBp49xme0uu.docx
https://app-prod.xn--80apaohbc3aw9e.xn--p1ai/storage/monitoring_file_uploads/monitoring_2/field_488/MCjAGOReFc05vSUVPF7e7UX97DHumDzkLOiOTUR8.docx
</t>
  </si>
  <si>
    <t>Муниципальный район Кинельский</t>
  </si>
  <si>
    <t>Поддержка местных инициатив в муниципальном районе Кинельский Самарской области на 2021-2027 годы</t>
  </si>
  <si>
    <t>Постановление администрации муниципального района Кинельский от 01.04.2021 г. № 532 "О создании конкурсной комиссии по проведению конкурсного отбора инициативных проектов на территории муниципального района Кинельский Самарской области"</t>
  </si>
  <si>
    <t xml:space="preserve">https://app-prod.xn--80apaohbc3aw9e.xn--p1ai/storage/monitoring_file_uploads/monitoring_2/field_276/FxHgxgekbjGEqLZabykE2FrBHF4CkxUiy1yukQKF.docx
</t>
  </si>
  <si>
    <t>Решение Собрания представителей муниципального района Кинельский № 66 от 17.12.2020 г.  «Об утверждении Положения об инициировании и реализации инициативных проектов на территории муниципального района Кинельский Самарской области»</t>
  </si>
  <si>
    <t>Постановление администрации муниципального района Кинельский №2177 от 23.12.2020 "Об утверждении муниципальной программы «Поддержка местных инициатив в муниципальном районе Кинельский Самарской области на 2021-2025 годы»</t>
  </si>
  <si>
    <t xml:space="preserve">https://app-prod.xn--80apaohbc3aw9e.xn--p1ai/storage/monitoring_file_uploads/monitoring_2/field_280/5GznVxVhB8ImXf0Eos9Rw0mfJYVeo8WbN8wwH1nO.doc
</t>
  </si>
  <si>
    <t>Решение Собрания представителей муниципального района Кинельский № 304 от 18.09.2018 г.  «Об утверждении Стратегии социально-экономического развития муниципального района Кинельский Самарской области на период до 2030 года»</t>
  </si>
  <si>
    <t>Администрация муниципального района Кинельский</t>
  </si>
  <si>
    <t>Администрация муниципального района Кинельский, Управление финансами администрации муниципального района Кинельский</t>
  </si>
  <si>
    <t>Комитет по управлению муниципальным имуществом и МБУ "Управление строительства, архитектуры и жилищно-коммунального хозяйства муниципального района Кинельский Самарской области"</t>
  </si>
  <si>
    <t>имущественное и (или) трудовое участие заинтересованных лиц в реализации инициативного проекта</t>
  </si>
  <si>
    <t>количество потенциальных благополучателей определяется исходя из численности граждан, проживающих на территории (части территории) муниципального образования, которые будут регулярно прямо или косвенно пользоваться результатами выполнения проекта</t>
  </si>
  <si>
    <t>подписной лист в поддержку инициатив</t>
  </si>
  <si>
    <t>Сообщения в газете "Междуречье" о поддержке местных инициатив и участии населения в решении вопросов местного значения</t>
  </si>
  <si>
    <t>Аникеева Елена Васильевна</t>
  </si>
  <si>
    <t>главный специалист отдела экономики администрации муниципального района Кинельский</t>
  </si>
  <si>
    <t xml:space="preserve">+7 (846) 632-14-85
</t>
  </si>
  <si>
    <t xml:space="preserve">AnikeevaEV@kinel.ru
</t>
  </si>
  <si>
    <t>Борисова Елена Анатольевна</t>
  </si>
  <si>
    <t>руководитель управления финансами администрации муниципального района Кинельский</t>
  </si>
  <si>
    <t xml:space="preserve">+7 (846) 632-10-50
</t>
  </si>
  <si>
    <t xml:space="preserve">borisova@kinfor.ru
</t>
  </si>
  <si>
    <t xml:space="preserve">https://app-prod.xn--80apaohbc3aw9e.xn--p1ai/storage/monitoring_file_uploads/monitoring_2/field_488/BHPJcWeOkz6TPfsLxPGf1fDQRmJtfJlRNuuWernG.docx
</t>
  </si>
  <si>
    <t>Благоустройство общественных территорий</t>
  </si>
  <si>
    <t>Постановление Администрации города Омска от 5 октября 2017 года № 1099-п "Об утверждении муниципальной программы города Омска "Формирование комфортной городской среды" (реализация практики с 2018 года), постановление Администрации города Омска от 14 октября 2013 года № 1171-п "Об утверждении муниципальной программы города Омска "Обеспечение населения доступным и комфортным жильем и коммунальными услугами, благоустройство территории городского округа" (реализация практики в 2017 году)</t>
  </si>
  <si>
    <t xml:space="preserve">https://app-prod.xn--80apaohbc3aw9e.xn--p1ai/storage/monitoring_file_uploads/monitoring_2/field_276/Hab9STmcyyLjO00QJS84zo3YiK7Z9Y7LGECcexDY.pdf
https://app-prod.xn--80apaohbc3aw9e.xn--p1ai/storage/monitoring_file_uploads/monitoring_2/field_276/zSmhHXGCcW13exBqBdRS9bGGMKHIZrWgpkIvR1SL.pdf
</t>
  </si>
  <si>
    <t xml:space="preserve">https://app-prod.xn--80apaohbc3aw9e.xn--p1ai/storage/monitoring_file_uploads/monitoring_2/field_280/MYeUU2RdyyKtmceXSk6tqxeq7DD9R4NXFvUB6O8H.pdf
https://app-prod.xn--80apaohbc3aw9e.xn--p1ai/storage/monitoring_file_uploads/monitoring_2/field_280/wNUZZB0syUb0JFFx1VBfalAvdfnSrjzJ5nZ1gWwL.pdf
</t>
  </si>
  <si>
    <t>Департамент городского хозяйства Администрации города Омска</t>
  </si>
  <si>
    <t>Бюджетное учреждение города Омска "Управление дорожного хозяйства и благоустройства"</t>
  </si>
  <si>
    <t>комплексное благоустройствообщественных территорий</t>
  </si>
  <si>
    <t>все жители региона</t>
  </si>
  <si>
    <t>Процедура общественных обсуждений</t>
  </si>
  <si>
    <t>Единая федеральная платформа для онлайн голосования граждан по выбору общественной территории – za.gorodsreda.ru</t>
  </si>
  <si>
    <t>Заседание общественной комиссии Администрации города Омска</t>
  </si>
  <si>
    <t>https://admomsk.gosuslugi.ru/razvitie/natsionalnye-proekty/#text-4</t>
  </si>
  <si>
    <t>Воробьев Анатолий Петрович</t>
  </si>
  <si>
    <t>советник управления по реализации программ в сфере благоустройства департамента городского хозяйства Администрации города Омска</t>
  </si>
  <si>
    <t xml:space="preserve">+7 (381) 278-78-95
</t>
  </si>
  <si>
    <t xml:space="preserve">dgh@admomsk.omskportal.ru
</t>
  </si>
  <si>
    <t>Апанасенковский</t>
  </si>
  <si>
    <t>Инициативные проекты  в Апанасенковском муниципальном округе</t>
  </si>
  <si>
    <t>Постановление администрации Апанасенковского муниципального округа Ставропольского края от  07 апреля 2022 г. № 230-п "О некоторых мерах по реализации решения Совета Апанасенковского муниципального округа Ставропольского края от 12 апреля 2021 года № 119 "Об утверждении Положения о порядке определения части территории, на которой могут реализовываться инициативные проекты, о порядке выдвижения, внесения, обсуждения, рассмотрения инициативных проектов, проведения их конкурсного отбора в Апанасенковском муниципальном округе Ставропольского края""</t>
  </si>
  <si>
    <t xml:space="preserve">https://app-prod.xn--80apaohbc3aw9e.xn--p1ai/storage/monitoring_file_uploads/monitoring_2/field_276/RDEjiCffHQsmW6IrABSebbTfEJxvNbkINbzxszGr.pdf
</t>
  </si>
  <si>
    <t>Решение Совета Апанасенковского муниципального округа Ставропольского края от 12 апреля 2021 года № 119 "Об утверждении Положения о порядке определения части территории, на которой могут реализовываться инициативные проекты, о порядке выдвижения, внесения, обсуждения, рассмотрения инициативных проектов, проведения их конкурсного отбора в Апанасенковском муниципальном округе Ставропольского края"</t>
  </si>
  <si>
    <t xml:space="preserve">https://app-prod.xn--80apaohbc3aw9e.xn--p1ai/storage/monitoring_file_uploads/monitoring_2/field_278/2eKE7SAPuFpavip3tFEdwjsLWXoheGgZhmtKTjEV.pdf
</t>
  </si>
  <si>
    <t>Финансовое управление администрации Апанасенковского муниципального округа Ставропольского края</t>
  </si>
  <si>
    <t>Территориальные отделы администрации Апанасенковского муниципального округа Ставропольского края</t>
  </si>
  <si>
    <t>1.Территориальный отдел села Рагули администрации Апанасенковского муниципального округа Ставропольского края; 2.Территориальный отдел села Дивного администрации Апанасенковского муниципального округа Ставропольского края; 3.Территориальный отдел села Манычского администрации Апанасенковского муниципального округа Ставропольского края; 4.Территориальный отдел села Белые Копани администрации Апанасенковского муниципального округа Ставропольского края; 5.Территориальный отдел села Киевка администрации Апанасенковского муниципального округа Ставропольского края; 6.Территориальный отдел села Вознесеновского администрации Апанасенковского муниципального округа Ставропольского края; 7.Территориальный отдел села Апанасенковского администрации Апанасенковского муниципального округа Ставропольского края; 8.Территориальный отдел села Малая Джалга администрации Апанасенковского муниципального округа Ставропольского края; 9.Айгурский территориальный отдел  администрации Апанасенковского муниципального округа Ставропольского края</t>
  </si>
  <si>
    <t>Безвозмездное оказание работ, в соответствии с гарантийными письмами</t>
  </si>
  <si>
    <t>0.529</t>
  </si>
  <si>
    <t>96.55</t>
  </si>
  <si>
    <t>Собрания граждан</t>
  </si>
  <si>
    <t>заседание конкурсной комиссии    https://aamosk.gosuslugi.ru/deyatelnost/napravleniya-deyatelnosti/initsiativnoe-byudzhetirovanie/initsiativnye-proekty/obyavleniya-izvescheniya/2024-god/</t>
  </si>
  <si>
    <t>https://aamosk.gosuslugi.ru/deyatelnost/napravleniya-deyatelnosti/initsiativnoe-byudzhetirovanie/initsiativnye-proekty/</t>
  </si>
  <si>
    <t>Волын Галина Стефановна</t>
  </si>
  <si>
    <t>главный специалист отдела управления расходами финансового управления администрации Апанасенковского муниципального округа Ставропольского края</t>
  </si>
  <si>
    <t xml:space="preserve">+7 (865) 555-06-13
</t>
  </si>
  <si>
    <t xml:space="preserve">apanfup@yandex.ru
</t>
  </si>
  <si>
    <t xml:space="preserve">https://app-prod.xn--80apaohbc3aw9e.xn--p1ai/storage/monitoring_file_uploads/monitoring_2/field_488/rFhhsSecmtNgSqJcxgYeOMNhU074cDDDE01usELE.xlsx
</t>
  </si>
  <si>
    <t>Андроповский муниципальный округ</t>
  </si>
  <si>
    <t>Инициативные проекты Андроповского муниципального округа Ставропольского округа</t>
  </si>
  <si>
    <t>программа инициативного бюджетирования</t>
  </si>
  <si>
    <t>Постановление администрации АМО СК от 17 июня 2021г. № 442 О некоторых мерах по реализации решения Совета АМО СК от 31 марта 2021г. № 10/100-1 «Об отдельных вопросах реализации инициативных проектов»    дата вступления в силу 17 июня 2021 г.</t>
  </si>
  <si>
    <t xml:space="preserve">https://app-prod.xn--80apaohbc3aw9e.xn--p1ai/storage/monitoring_file_uploads/monitoring_2/field_276/BemcgzTIPdu1SvxdzY3BkPxBYxTkCl4s9AjIoWHb.doc
</t>
  </si>
  <si>
    <t>Решение Совета Андроповского муниципального округа Ставропольского края от 31 марта 2021 г. № 10/100-1 Об отдельных вопросах реализации инициативных проектов на территории Андроповского муниципального округа Ставропольского края   (дата вступления в силу 01 апреля 2021 г.)</t>
  </si>
  <si>
    <t xml:space="preserve">https://app-prod.xn--80apaohbc3aw9e.xn--p1ai/storage/monitoring_file_uploads/monitoring_2/field_278/4BBYQsNHK47x8N8VzToNhJPmX3PhxEsAwLDhj3kX.doc
</t>
  </si>
  <si>
    <t>Подпрограмма «Инициативные проекты граждан» муниципальной программы «Формирование современной городской среды»</t>
  </si>
  <si>
    <t xml:space="preserve">https://app-prod.xn--80apaohbc3aw9e.xn--p1ai/storage/monitoring_file_uploads/monitoring_2/field_280/gfbsaOYuYSFMMYWAftH4kcmO7rEemtyV6SLy5Lyy.docx
</t>
  </si>
  <si>
    <t>Стратегия социально-экономического развития Андроповского муниципального округа Ставропольского края до 2035 г.</t>
  </si>
  <si>
    <t xml:space="preserve">https://app-prod.xn--80apaohbc3aw9e.xn--p1ai/storage/monitoring_file_uploads/monitoring_2/field_282/ykMjJWzqVVOfXyNqMIJTcuwf0o5LlyGShJZtw8J2.doc
https://app-prod.xn--80apaohbc3aw9e.xn--p1ai/storage/monitoring_file_uploads/monitoring_2/field_282/wEzdZGlN5613EdKn2DmBB7zPOHUOtryMjcqJISFF.pdf
</t>
  </si>
  <si>
    <t>Администрация Андроповского муниципального округа СК (отдел экономического и социального развития)</t>
  </si>
  <si>
    <t>701 АДМИНИСТРАЦИЯ АНДРОПОВСКОГО МУНИЦИПАЛЬНОГО ОКРУГА СТАВРОПОЛЬСКОГО КРАЯ
707 ОТДЕЛ КУЛЬТУРЫ АДМИНИСТРАЦИИ АНДРОПОВСКОГО МУНИЦИПАЛЬНОГО ОКРУГА СТАВРОПОЛЬСКОГО КРАЯ
770 ВОДОРАЗДЕЛЬНЫЙ ТЕРРИТОРИАЛЬНЫЙ ОТДЕЛ АДМИНИСТРАЦИИ АНДРОПОВСКОГО МУНИЦИПАЛЬНОГО ОКРУГА СТАВРОПОЛЬСКОГО КРАЯ
771 ВОРОВСКОЛЕССКИЙ ТЕРРИТОРИАЛЬНЫЙ ОТДЕЛ АДМИНИСТРАЦИИ АНДРОПОВСКОГО МУНИЦИПАЛЬНОГО ОКРУГА СТАВРОПОЛЬСКОГО КРАЯ
773 КРАСНОЯРСКИЙ ТЕРРИТОРИАЛЬНЫЙ ОТДЕЛ АДМИНИСТРАЦИИ АНДРОПОВСКОГО МУНИЦИПАЛЬНОГО ОКРУГА СТАВРОПОЛЬСКОГО КРАЯ
774 КРЫМГИРЕЕВСКИЙ ТЕРРИТОРИАЛЬНЫЙ ОТДЕЛ АДМИНИСТРАЦИИ АНДРОПОВСКОГО МУНИЦИПАЛЬНОГО ОКРУГА СТАВРОПОЛЬСКОГО КРАЯ
775 КУРСАВСКИЙ ТЕРРИТОРИАЛЬНЫЙ ОТДЕЛ АДМИНИСТРАЦИИ АНДРОПОВСКОГО МУНИЦИПАЛЬНОГО ОКРУГА СТАВРОПОЛЬСКОГО КРАЯ
778 НОВОЯНКУЛЬСКИЙ ТЕРРИТОРИАЛЬНЫЙ ОТДЕЛ АДМИНИСТРАЦИИ АНДРОПОВСКОГО МУНИЦИПАЛЬНОГО ОКРУГА СТАВРОПОЛЬСКОГО КРАЯ
779 СОЛУНО-ДМИТРИЕВСКИЙ ТЕРРИТОРИАЛЬНЫЙ ОТДЕЛ АДМИНИСТРАЦИИ АНДРОПОВСКОГО МУНИЦИПАЛЬНОГО ОКРУГА СТАВРОПОЛЬСКОГО КРАЯ
781 ЯНКУЛЬСКИЙ ТЕРРИТОРИАЛЬНЫЙ ОТДЕЛ АДМИНИСТРАЦИИ АНДРОПОВСКОГО МУНИЦИПАЛЬНОГО ОКРУГА СТАВРОПОЛЬСКОГО КРАЯ</t>
  </si>
  <si>
    <t>АДМИНИСТРАЦИЯ АНДРОПОВСКОГО МУНИЦИПАЛЬНОГО ОКРУГА СТАВРОПОЛЬСКОГО КРАЯ
МБДОУ №13 "КОЛОКОЛЬЧИК" АНДРОПОВСКОГО МУНИЦИПАЛЬНОГО ОКРУГА СТАВРОПОЛЬСКОГО КРАЯ 
МБУК АЛЕКСЕЕВСКИЙ СДК
770 ВОДОРАЗДЕЛЬНЫЙ ТЕРРИТОРИАЛЬНЫЙ ОТДЕЛ АДМИНИСТРАЦИИ АНДРОПОВСКОГО МУНИЦИПАЛЬНОГО ОКРУГА СТАВРОПОЛЬСКОГО КРАЯ
771 ВОРОВСКОЛЕССКИЙ ТЕРРИТОРИАЛЬНЫЙ ОТДЕЛ АДМИНИСТРАЦИИ АНДРОПОВСКОГО МУНИЦИПАЛЬНОГО ОКРУГА СТАВРОПОЛЬСКОГО КРАЯ
773 КРАСНОЯРСКИЙ ТЕРРИТОРИАЛЬНЫЙ ОТДЕЛ АДМИНИСТРАЦИИ АНДРОПОВСКОГО МУНИЦИПАЛЬНОГО ОКРУГА СТАВРОПОЛЬСКОГО КРАЯ
774 КРЫМГИРЕЕВСКИЙ ТЕРРИТОРИАЛЬНЫЙ ОТДЕЛ АДМИНИСТРАЦИИ АНДРОПОВСКОГО МУНИЦИПАЛЬНОГО ОКРУГА СТАВРОПОЛЬСКОГО КРАЯ
775 КУРСАВСКИЙ ТЕРРИТОРИАЛЬНЫЙ ОТДЕЛ АДМИНИСТРАЦИИ АНДРОПОВСКОГО МУНИЦИПАЛЬНОГО ОКРУГА СТАВРОПОЛЬСКОГО КРАЯ
778 НОВОЯНКУЛЬСКИЙ ТЕРРИТОРИАЛЬНЫЙ ОТДЕЛ АДМИНИСТРАЦИИ АНДРОПОВСКОГО МУНИЦИПАЛЬНОГО ОКРУГА СТАВРОПОЛЬСКОГО КРАЯ
779 СОЛУНО-ДМИТРИЕВСКИЙ ТЕРРИТОРИАЛЬНЫЙ ОТДЕЛ АДМИНИСТРАЦИИ АНДРОПОВСКОГО МУНИЦИПАЛЬНОГО ОКРУГА СТАВРОПОЛЬСКОГО КРАЯ
781 ЯНКУЛЬСКИЙ ТЕРРИТОРИАЛЬНЫЙ ОТДЕЛ АДМИНИСТРАЦИИ АНДРОПОВСКОГО МУНИЦИПАЛЬНОГО ОКРУГА СТАВРОПОЛЬСКОГО КРАЯ</t>
  </si>
  <si>
    <t>1.13</t>
  </si>
  <si>
    <t>Финансовая оценка осуществляется индивидуальными предпринимателями и организациями самостоятельно и указывается в документах, прилагаемых к заявке на участие в конкурсе (гарантийное письмо) ; финансовая оценка безвозмездного труда, выполненного населением населенных пунктов муниципальных образований Ставропольского края осуществляется инициативной группой и указывается в документах, прилагаемых к заявке на участие в конкурсе в виде гарантийного письма, подписанного представителем инициативной группы)</t>
  </si>
  <si>
    <t xml:space="preserve">https://app-prod.xn--80apaohbc3aw9e.xn--p1ai/storage/monitoring_file_uploads/monitoring_2/field_309/KICYeX7NJB1IYIwXjQ3OKSOExuQF03VV9mQNfmwD.doc
</t>
  </si>
  <si>
    <t>0.577</t>
  </si>
  <si>
    <t>5.851</t>
  </si>
  <si>
    <t>15.422</t>
  </si>
  <si>
    <t>протокол конкурсной комиссии</t>
  </si>
  <si>
    <t>https://kursavka-r07.gosweb.gosuslugi.ru/deyatelnost/napravleniya-deyatelnosti/initsiativnye-proekty/</t>
  </si>
  <si>
    <t xml:space="preserve">siteLink: https://vk.com/id508858450?w=wall508858450_14190%2Fall
siteName: Вконтакте
siteLink: http://www.mokurshava.ru/index.php/component/acepolls/poll/5-kakoj-iz-initsiativnykh-proektov-vy-schitaete-naibolee-prioritetnym.html
siteName: Официальный сайт Куршавского территориального отдела администрации Андроповского муниципального округа
</t>
  </si>
  <si>
    <t>https://vk.com/id508858450?w=wall508858450_14190%2Fall</t>
  </si>
  <si>
    <t xml:space="preserve">https://app-prod.xn--80apaohbc3aw9e.xn--p1ai/storage/monitoring_file_uploads/monitoring_2/field_472/v3v2ulhqUinIVUJ1azWLq82LTSPc3DhXCmOHM1aa.jpg
</t>
  </si>
  <si>
    <t>Рекламная кампания проводилась путем информирования населения посредством сайтов администрации, территориальных отделов, социальных сетей, размещения в сельских средствах массовой информации, на информационных стендах</t>
  </si>
  <si>
    <t>Перед проведением конкурса проводилась разъяснительная работа с руководителями территориальных отделов администрации округа в рамках совещаний по общим вопросам</t>
  </si>
  <si>
    <t>Беликова Татьяна Ивановна</t>
  </si>
  <si>
    <t>Руководитель отдела экономического и социального развития администрации Андроповского МО СК</t>
  </si>
  <si>
    <t xml:space="preserve">+7 (865) 566-22-40
</t>
  </si>
  <si>
    <t xml:space="preserve">economicaandrop@ya.ru
</t>
  </si>
  <si>
    <t xml:space="preserve">https://app-prod.xn--80apaohbc3aw9e.xn--p1ai/storage/monitoring_file_uploads/monitoring_2/field_488/cCllnfS1GIBgKTqc2LWQgrsjOAmGcKG3GMMXJIKD.xlsx
</t>
  </si>
  <si>
    <t>Сельское поселение Домашка муниципального района Кинельский</t>
  </si>
  <si>
    <t>Поддержка местных инициатив в сельском поселении Домашка муниципального района Кинельский Самарской области на 2021-2027 годы</t>
  </si>
  <si>
    <t>Распоряжение администрации сельского поселения Домашка муниципального района Кинельский от 16.05.2022 г. № 60 "О назначении членов  конкурсной комиссии по проведению конкурсного отбора  проектов инициативного бюджетирования"</t>
  </si>
  <si>
    <t>Решение Собрания представителей сельского поселения Домашка муниципального района Кинельский № 42 от 30.12.2020 г.  «Об утверждении Положения об инициировании и реализации инициативных проектов на территории сельского поселения Домашка муниципального района Кинельский Самарской области»</t>
  </si>
  <si>
    <t>Постановление администрации селького поселения Домашка муниципального района Кинельский №206 от 22.12.2020 "Об утверждении муниципальной программы «Поддержка местных инициатив в муниципальном районе Кинельский Самарской области на 2021-2024 годы»</t>
  </si>
  <si>
    <t>"План -прогноз стратегии социально-экономического развития сельского поселения Домашка муниципального района Кинельский Самарской области на период до 2030 года"</t>
  </si>
  <si>
    <t>Администрация сельского поселения Домашка муниципального района Кинельский</t>
  </si>
  <si>
    <t>количество потенциальных благополучателей это население сельского поселения Домашка , юридические лица, индивидуальные предприниматели, общественные организации, осуществляющие свою деятельность на территории муниципального образования — сельское поселение Домашка (далее – с.п. Домашка).</t>
  </si>
  <si>
    <t>48.96</t>
  </si>
  <si>
    <t>подписной лист в поддержку инициатив граждан</t>
  </si>
  <si>
    <t>http://www.kinel.ru/tselevye-programmy-selskikh-poselenijj/domashka/</t>
  </si>
  <si>
    <t>Бобкова Людмила Сергеевна</t>
  </si>
  <si>
    <t>специалист Администрации сельского поселения Домашка</t>
  </si>
  <si>
    <t xml:space="preserve">+7 (846) 633-14-30
</t>
  </si>
  <si>
    <t xml:space="preserve">a.domashka@yandex.ru
</t>
  </si>
  <si>
    <t>Корабельникова Татьяна Александровна</t>
  </si>
  <si>
    <t>главный бухгалтер Администрации сельского поселения Домашка</t>
  </si>
  <si>
    <t xml:space="preserve">+7 (846) 633-14-33
</t>
  </si>
  <si>
    <t xml:space="preserve">https://app-prod.xn--80apaohbc3aw9e.xn--p1ai/storage/monitoring_file_uploads/monitoring_2/field_488/rorBYSpWcYs0BS6xtx8w8mbCSz2mPp4fzhTu0tzu.docx
</t>
  </si>
  <si>
    <t>Буденновский муниципальный округ</t>
  </si>
  <si>
    <t>Решение Думы Буденновского муниципального округа Ставропольского края от 29 марта 2021 года № 9/163-I "Об утверждении порядка выдвижения, внесения, обсуждения, рассмотрения инициативных проектов, а также проведения их конкурсного отбора в Буденновском муниципальном округе Ставропольского края", Решение Думы Буденновского муниципального округа Ставропольского края  от 29 марта 2021 года                   № 9/164-I "Об утверждении порядка назначения и проведения собрания, конференции граждан в целях рассмотрения и обсуждения вопросов внесения инициативных проектов на территории Буденновского муниципального округа Ставропольского края", Решение Думы Буденновского муниципального округа Ставропольского края  от 29 марта 2021 года                  № 9/165-I "Об утверждении порядка определения части территории Буденновского муниципального округа Ставропольского края, на которой могут реализовываться инициативные проекты"</t>
  </si>
  <si>
    <t xml:space="preserve">https://app-prod.xn--80apaohbc3aw9e.xn--p1ai/storage/monitoring_file_uploads/monitoring_2/field_278/XjbJDKR6EN9KoPIWxaIADGW8qQAUCJSCge4wkZ2M.pdf
https://app-prod.xn--80apaohbc3aw9e.xn--p1ai/storage/monitoring_file_uploads/monitoring_2/field_278/jfDjstg79mKt6x20mHVtOISdWNNqAKFSB5NYO5h2.pdf
https://app-prod.xn--80apaohbc3aw9e.xn--p1ai/storage/monitoring_file_uploads/monitoring_2/field_278/SHrmGjfDklq75htdWpKzAb7NDFnTnVcAW59jKQNX.pdf
</t>
  </si>
  <si>
    <t>"Развитие образования в БМО", "Обеспечение безопасности дорожного движения в БМО", "Формирование современной городской среды".</t>
  </si>
  <si>
    <t xml:space="preserve">https://app-prod.xn--80apaohbc3aw9e.xn--p1ai/storage/monitoring_file_uploads/monitoring_2/field_280/6hEJB0XsviMUwzdZAjWtZWIHiw0oZn2nvcUGDjpc.docx
https://app-prod.xn--80apaohbc3aw9e.xn--p1ai/storage/monitoring_file_uploads/monitoring_2/field_280/M8KTAuRoVXDxMS9KMzr5j0TRTcTsJ43IrVG6209j.pdf
https://app-prod.xn--80apaohbc3aw9e.xn--p1ai/storage/monitoring_file_uploads/monitoring_2/field_280/vJrgoxOClyFJOZ1Z3OBujax4SSlWs9kv449mA9WW.pdf
</t>
  </si>
  <si>
    <t>Администрация Буденновского муниципального округа Ставропольского края</t>
  </si>
  <si>
    <t>Управление образования АБМО, Архангельский ТО, Архипвский ТО, Новожизненский ТО,Орловский ТО,Преображенский ТО,Стародубский ТО, Томузловский ТО, Тер. отдел города Буденновска</t>
  </si>
  <si>
    <t>МДОУ № 27 "Березка" с. Красный Октябрь БМО СК, Архангельский ТО, Архиповский ТО, Новожизненский ТО,Орловский ТО,Преображенский ТО,Стародубский ТО, Томузловский ТО, Тер. отдел города Буденновска</t>
  </si>
  <si>
    <t>Финансовая оценка осуществляется индивидуальными предпринимателями и организациями самостоятельно и указывается в документах, прилагаемых к заявке на участие в конкурсе (гарантийное письмо) (пункт 2  статьи 9 Решения Думы Буденновского муниципального округа Ставропольского края от 29 марта 2021 года № 9/163-I ); финансовая  оценка безвозмездного труда, выполненного населением населенных пунктов Буденновского муниципального округа не осуществляется</t>
  </si>
  <si>
    <t xml:space="preserve">https://app-prod.xn--80apaohbc3aw9e.xn--p1ai/storage/monitoring_file_uploads/monitoring_2/field_309/0mMqteQfsXSVVCFOozEX2eYl6N9uoZnIyLMaYXrg.pdf
</t>
  </si>
  <si>
    <t>32.935</t>
  </si>
  <si>
    <t>19.65</t>
  </si>
  <si>
    <t>Подсчет благополучателей велся из числа жителей, проживающих на территории населенного пункта, на котором будет реализован инициативный проект и которые будут пользоваться результатом  реализации инициативного проекта.</t>
  </si>
  <si>
    <t xml:space="preserve">https://app-prod.xn--80apaohbc3aw9e.xn--p1ai/storage/monitoring_file_uploads/monitoring_2/field_392/Kmof4wWmw5FCjPi9lLO3YdMx11vqnhF2HLUthSva.pdf
</t>
  </si>
  <si>
    <t>18.46</t>
  </si>
  <si>
    <t>106.466</t>
  </si>
  <si>
    <t>Комиссия администрации Буденновского муниципального округа СК (протокол № 1 от 29.10.2024)</t>
  </si>
  <si>
    <t>https://www.abmosk.ru/initsiativnoe-byudzhetirovanie</t>
  </si>
  <si>
    <t xml:space="preserve">siteLink: https://www.abmosk.ru/initsiativnoe-byudzhetirovanie
siteName: Инициативное бюджетирование
</t>
  </si>
  <si>
    <t>Семинары. Заинтересованные лица, инициативные группы</t>
  </si>
  <si>
    <t>Войтенко Олеся Владимировна</t>
  </si>
  <si>
    <t>заместитель начальника ФУ АБМО СК</t>
  </si>
  <si>
    <t xml:space="preserve">+7 (865) 597-70-27
</t>
  </si>
  <si>
    <t xml:space="preserve">fu_abmo_sk@mail.ru
</t>
  </si>
  <si>
    <t xml:space="preserve">https://app-prod.xn--80apaohbc3aw9e.xn--p1ai/storage/monitoring_file_uploads/monitoring_2/field_488/B3z1J4yA0DlOtptbtCsa7NdU3g2pa6zJM67vUN1v.xlsx
</t>
  </si>
  <si>
    <t>городской округ Ялта  Республики Крым</t>
  </si>
  <si>
    <t>Активный горожанин</t>
  </si>
  <si>
    <t>проект "Активный горожанин"</t>
  </si>
  <si>
    <t>Постановление Администрации города Ялта от 13.05.2024 № 2885-п «О реализации инициативных проектов, победивших в конкурсном отборе инициативных проектов в муниципальном образовании городской округ Ялта Республики Крым в 2024 году»</t>
  </si>
  <si>
    <t xml:space="preserve">https://app-prod.xn--80apaohbc3aw9e.xn--p1ai/storage/monitoring_file_uploads/monitoring_2/field_276/KJxsAG5waTexbUPs9qJx9bjQSknmUEH6p217PtXg.pdf
</t>
  </si>
  <si>
    <t>Решение Ялтинского городского совета от 12 октября 2023 года №23 "Об утверждении Положения о порядке выдвижения, внесения, обсуждения, рассмотрения инициативных проектов, а также проведения их конкурсного отбора в муниципальном образовании городской округ Ялта Республики Крым" (в ред. от 03.05.2024)</t>
  </si>
  <si>
    <t xml:space="preserve">https://app-prod.xn--80apaohbc3aw9e.xn--p1ai/storage/monitoring_file_uploads/monitoring_2/field_278/r3mCaeUNLiVQjLdFbIw8zLBX9xL924WL93MD4fou.docx
</t>
  </si>
  <si>
    <t>Муниципальная программа "Реформирование жилищно-коммунального хозяйства муниципального образования городской округ Ялта Республики Крым",  "О дополнительных мерах социальной поддержки отдельных категорий граждан муниципального образования городской округ Ялта Республики Крым",   "Реформирование жилищно-коммунального хозяйства муниципального образования городской округ Ялта Республики Крым"</t>
  </si>
  <si>
    <t>Администрация города (Финансовый департамент Администрации города Ялта)</t>
  </si>
  <si>
    <t>Управление спорта и физической культуры Администрации города,  Департамент жилищно-коммунального хозяйства Администрации города, Департамент строительства и благоустройства Администрации города</t>
  </si>
  <si>
    <t>МБУ ДО "Спортивная школа"; МБУ "Дорожно-эксплуатационное управление",  Департамент строительств и благоустройства Администрации города Ялта</t>
  </si>
  <si>
    <t>https://82.rosstat.gov.ru/storage/mediabank/Численность%20на%2001-01-2024.xls</t>
  </si>
  <si>
    <t>сбор подписей на собраниях граждан</t>
  </si>
  <si>
    <t>протоколы собраний инициативных групп</t>
  </si>
  <si>
    <t>подписные листы</t>
  </si>
  <si>
    <t>Инициативные проекты направлялись в Финансовый департамент на бумажном носителе</t>
  </si>
  <si>
    <t>https://yalta.rk.gov.ru/documents/104b396f-b437-4bc7-bc7c-59a685f70958</t>
  </si>
  <si>
    <t>https://pos.gosuslugi.ru/lkp/project-contests/12558/</t>
  </si>
  <si>
    <t>https://yalta.rk.gov.ru/documents/4f884708-aa4d-4be7-9360-b66c1913ced1</t>
  </si>
  <si>
    <t>Голосование на платформе обратной связи сайта Госуслуги</t>
  </si>
  <si>
    <t>https://yalta.rk.gov.ru/</t>
  </si>
  <si>
    <t xml:space="preserve">siteLink: https://t.me/yalta_mayak
siteName: Официальный канал администрации Ялта в Телеграмме канале
</t>
  </si>
  <si>
    <t>Рекламная кампания проводилась на ТВ каналах  Крым24, Ялта24, в официальных социальных сетях Администрации города</t>
  </si>
  <si>
    <t>Бойко Татьяна Георгиевна</t>
  </si>
  <si>
    <t>Заместитель начальника бюджетного отдела бюджетного управления Финансового департамента Администрации город Ялта</t>
  </si>
  <si>
    <t xml:space="preserve">+7 (365) 423-08-40
</t>
  </si>
  <si>
    <t xml:space="preserve">budget.fd@yalta.rk.gov.ru
</t>
  </si>
  <si>
    <t>Благодарненский</t>
  </si>
  <si>
    <t>Инициативное бюджетирование в Благодарненском муниципальном округе Ставропольского края</t>
  </si>
  <si>
    <t>Постановление администрации Благодарненского муниципального округа Ставропольского края от 27 февраля 2024 года №239 "О принятии к реализации инициативных проектов"; Постановление администрации Благодарненского муниципального округа Ставропольского края от 19 апреля 2024 года №494 "О принятии к реализации инициативных проектов"; Постановление администрации Благодарненского муниципального округа Ставропольского края от 26 июня 2024 года №817 "О принятии к реализации инициативных проектов";</t>
  </si>
  <si>
    <t xml:space="preserve">https://app-prod.xn--80apaohbc3aw9e.xn--p1ai/storage/monitoring_file_uploads/monitoring_2/field_276/FsevW6AaIGJjezwT3e9cKlX4vURmh0xWL4tidt2R.pdf
https://app-prod.xn--80apaohbc3aw9e.xn--p1ai/storage/monitoring_file_uploads/monitoring_2/field_276/pCvbfcCQ07OGEE8nnXROjaj5IqULOZEs7RvsA1jE.pdf
</t>
  </si>
  <si>
    <t>"Решение Совета депутатов Благодарненского городского округа Ставропольского края  № 405 от 24 марта 2021 года ""О реализации инициативного бюджетирования в Благодарненском городском округе Ставропольского края"", дата вступления в силу 30.03.2021г.; Решение Совета депутатов Благодарненского городского округа Ставропольского края № 431 от 08 июля 2021 года ""О внесении изменений в решение Совета депутатов Благодарненского городского округа Ставропольского края от 24 марта 2021 года № 405 ""О реализации инициативного бюджетирования в Благодарненском городском округе Ставропольского края"", дата вступления в силу 12.07.2021г.; Решение Совета депутатов Благодарненского городского округа Ставропольского края № 11 от 21 октября 2022 года ""О внесении изменения в порядок выдвижения, внесения, обсуждения, рассмотрения инициативных проектов, а также проведения их конкурсного отбора на территории Благодарненского городского округа Ставропольского кра, утвержденный решением Совета депутатов Благодарненского городского округа Ставропольского края от 24 марта 2021 года № 405 ""О реализации инициативного бюджетирования в Благодарненском городском округе Ставропольского края"", дата вступления в силу 21.10.2022г.; Решение Совета депутатов Благодарненского городского округа Ставропольского края № 84 от 16 августа 2023 года ""О внесении изменения в Порядок расчета и возврата сумм инициативных платежей, подлежащих возврату лицам (в том числе организациям), осуществляющим их перечисление в бюджет Благодарненского городского округа Ставропольского края, утвержденный решением Совета депутатов Благодарненского городского округа Ставропольского края от 24 марта 2021 года № 405 ""О реализации инициативного бюджетирования в Благодарненском городском округе Ставропольского края"", дата вступления в силу 17.08.2023г."</t>
  </si>
  <si>
    <t xml:space="preserve">https://app-prod.xn--80apaohbc3aw9e.xn--p1ai/storage/monitoring_file_uploads/monitoring_2/field_278/vTQnci5snck3IcR1UnuPUsh8ZU5zV6BiHWmolo4O.docx
https://app-prod.xn--80apaohbc3aw9e.xn--p1ai/storage/monitoring_file_uploads/monitoring_2/field_278/Ckv9hH8sqbPjT5hTRNALDNXkRu9eTXgXvrDZkWE3.docx
https://app-prod.xn--80apaohbc3aw9e.xn--p1ai/storage/monitoring_file_uploads/monitoring_2/field_278/h72bPIAhHSBKwUZZ7DaymvceeNHCKdaGAjnuJMtj.docx
</t>
  </si>
  <si>
    <t>Постановление администрации Благодарненского муниципального округа Ставропольского края от 29 декабря 2023 года №1533 "Развитие образования и молодежной политики" (с изменениями от 12 февраля 2024 года №169; от 15 марта 2024 года №317, от 13 мая 2024 года №582, от 04 июня 2024 года №863, от 27 сентября 2024 года №1365, от 10 декабря 2024 года №1740). Постановление администрации Благодарненского муниципального округа Ставропольского края от 29 декабря 2023 года №1553 "Развитие жилищно-коммунального хозяйства и дорожной инфраструктуры" (с изменениями от 03 февраля 2024 года №147, от 02 апреля 2024 года №425, от 12 апреля 2024 года №464, от 25 апреля 2024 года №529, от 10 июля 2024 года №894, от 26 сентября 2024 года №1360, от 05 декабря 2024 года №1701). Постановление администрации Благодарненского муниципального округа Ставропольского края от 29 декабря 2023 года №1518 "Осуществление местного самоуправления в Благодарненском муниципальном округе Ставропольского края" (с изменениями от 16 февраля 2024 года №180, от 19 марта 2024 года №325, от 27 мая 2024 года №644, от 02 июля 2024 года № 834, от 13 августа 2024 года №1058, от 25 сентября 2024 года № 1344, от 27 ноября 2024 года №1660.)</t>
  </si>
  <si>
    <t xml:space="preserve">https://app-prod.xn--80apaohbc3aw9e.xn--p1ai/storage/monitoring_file_uploads/monitoring_2/field_280/bSl3yR7OvFZBjcLLG0um1AgsblgJd1KNxNwYD2ye.docx
https://app-prod.xn--80apaohbc3aw9e.xn--p1ai/storage/monitoring_file_uploads/monitoring_2/field_280/7NzsSEu8lEAcOFRW7hftW86wFoFB5XjhVVjFm3Ym.doc
</t>
  </si>
  <si>
    <t>решение Совета депутатов Благодарненского городского округа Ставропольского края первого созыва от 27 декабря 2019 года № 300 «Об утверждении Стратегии социально-экономического развития Благодарненского городского округа Ставропольского края на период до 2035 года" (с изменениями от 10 ноября 2022 года №15, от 18 декабря 2024 года №235)</t>
  </si>
  <si>
    <t xml:space="preserve">https://app-prod.xn--80apaohbc3aw9e.xn--p1ai/storage/monitoring_file_uploads/monitoring_2/field_282/OGuNdlaQu2CQfVwxhJLXWhgvGbg5eU4N5XZru2Lv.docx
https://app-prod.xn--80apaohbc3aw9e.xn--p1ai/storage/monitoring_file_uploads/monitoring_2/field_282/kX1RK2CdWVAM4ah9IEjgiHf9y7aIDZHyLdSwqhSs.docx
</t>
  </si>
  <si>
    <t>администрация Благодарненского муниципального округа Ставропольского края</t>
  </si>
  <si>
    <t>управление образования и молодежной политики администрации Благодарненского муниципального округа Ставропольского края, управление культуры администрации Благодарненского муниципального округа Ставропольского края, управление по делам территорий администрации Благодарненского муниципального округа Ставропольского края</t>
  </si>
  <si>
    <t>управление образования и молодежной политики администрации Благодарненского муниципальног округа Ставропольского края, управление культуры администрации Благодарненского муниципальног округа Ставропольского края, управление по делам территорий администрации Благодарненского муниципального округа Ставропольского края</t>
  </si>
  <si>
    <t>Вклад населения в неденежной форме - участие населения в реализации проекта безвозмездным трудом (выполнение неоплачиваемых работ, не требующих специальной квалификации, как, например подготовка объекта к началу работ, озеленение территории и посадка деревьев, очистка территории от строительного мусора, другие работы). В соответствии с решением Совета депутатов Благодарненского городского округа Ставропольского края от 24 марта 2021 года № 405 (с изменениями, внесенными решением Совета депутатов Благодарненского городского округа Ставропольского края от 08 июля 2021 года № 431, от 21 октября 2022 года № 11, 16 августа 2023 года № 84) . Методика формирования рейтинга инициативных проектов на территории Благодарненского городского округа Ставропольского края утвержденная распоряжением администрации Благодарненского городского округа Ставропольского края от 02 июля 2021 года № 429-р "О некоторых мерах по реализации решения решения Совета депутатов Благодарненского городского округа Ставропольского края первого созыва от 24 марта 2021 года № 405 "О реализации инициативного бюджетирования в Благодарненском городском округе Ставропольского края"</t>
  </si>
  <si>
    <t xml:space="preserve">https://app-prod.xn--80apaohbc3aw9e.xn--p1ai/storage/monitoring_file_uploads/monitoring_2/field_309/mxntQAG2j8mQnZpvUHs3dq7xKdG092UaHPaeNbGG.docx
</t>
  </si>
  <si>
    <t>0.388</t>
  </si>
  <si>
    <t>9.941</t>
  </si>
  <si>
    <t>при подсчете благополучателей учитывается территория на которой будет реализован инициативный проект, общее количество жителей проживающие на указанной территории, а также количество людей, посещающих объекты и использующих объекты общественной инфраструктуры</t>
  </si>
  <si>
    <t>38.6</t>
  </si>
  <si>
    <t>протоколы заседания конкурсной комиссии по проведению конкурсного отбора инициативных проектов в Благодарненском муниципальном округе Ставропольского края</t>
  </si>
  <si>
    <t>https://yandex.ru/search/?text=%22http%3A%2F%2Fabgosk.ru%2Ffinansy%2Finitsiativnoe-byudzhetirovanie%2Fkonkursy%2F2023%2Findex.phphttp%3A%2F%2Fabgosk.ru%2Ffinansy%2Finitsiativnoe-byudzhetirovanie%2Finitsiativnye-proekty-na-2024-god%2Fproekty2024.phphttp%3A%2F%2Fabgosk.ru%2Ffinansy%2Finitsiativnoe-byudzhetirovanie%2Fizveshchenie-o-nachale-priema-initsiativnykh-proektov-dlya-uchastiya-v-konkursnom-otbore-proektov-na.phphttps%3A%2F%2Fvk.com%2Fwall-187386277_3240https%3A%2F%2Fvk.com%2Fwall-18&amp;clid=2372572&amp;banerid=6700449176_000000000000000000000000000000000093318&amp;win=635&amp;lr=36&amp;redircnt=1742559581.1</t>
  </si>
  <si>
    <t xml:space="preserve">siteLink: http://abgosk.ru/finansy/initsiativnoe-byudzhetirovanie/konkursy/2023/index.php
siteName: сайт администрации
siteLink: http://abgosk.ru/finansy/initsiativnoe-byudzhetirovanie/initsiativnye-proekty-na-2024-god/proekty2024.php
siteName: сайт администрации
siteLink: http://abgosk.ru/finansy/initsiativnoe-byudzhetirovanie/izveshchenie-o-nachale-priema-initsiativnykh-proektov-dlya-uchastiya-v-konkursnom-otbore-proektov-na.php
siteName: сайт админстрации
siteLink: https://vk.com/wall-187386277_3240
siteName: ВК
siteLink: https://vk.com/wall-187386277_3226
siteName: ВК
siteLink: https://vk.com/wall-187386277_3204
siteName: ВК
siteLink: https://vk.com/wall-187386277_3189
siteName: ВК
siteLink: https://vk.com/wall-187386277_3188
siteName: ВК
siteLink: https://vk.com/wall-187386277_2764
siteName: ВК
siteLink: https://vk.com/wall-187386277_2115
siteName: ВК
siteLink: https://vk.com/wall-187386277_2062
siteName: ВК
siteLink: https://vk.com/wall-187386277_1855
siteName: ВК
siteLink: https://vk.com/wall-187386277_1735
siteName: ВК
siteLink: https://vk.com/wall-187386277_1735
siteName: ВК
siteLink: https://t.me/abgosk26/5664
siteName: Телеграмм
siteLink: https://t.me/abgosk26/6590
siteName: Телеграмм
</t>
  </si>
  <si>
    <t>http://www.abgosk.ru/finansy/initsiativnoe-byudzhetirovanie/initsiativnoe-byudzhetirovanie.php</t>
  </si>
  <si>
    <t xml:space="preserve">https://app-prod.xn--80apaohbc3aw9e.xn--p1ai/storage/monitoring_file_uploads/monitoring_2/field_472/ul3ZrJxYV3lGYLhsCWAjcVCeWKtepj1xaTeZpok5.png
</t>
  </si>
  <si>
    <t>представителями администрации на территории населенных пунктов Благодарненского муниципального округа Ставропольского края проведены разъяснительные мероприятия по вопросу практики применения инициативного бюджетирования</t>
  </si>
  <si>
    <t>листовки, плакаты</t>
  </si>
  <si>
    <t>обучающие мероприятия проводились представителями администрации Благодарненского муниципального округа Ставропольского края 1 раз в год, в форме собраний</t>
  </si>
  <si>
    <t>Кузнецова Лидия Владимировна</t>
  </si>
  <si>
    <t>заместитель главы администрации-начальник ФУ АБМО СК</t>
  </si>
  <si>
    <t xml:space="preserve">+7 (865) 492-12-92
</t>
  </si>
  <si>
    <t xml:space="preserve">fublar@mfsk.ru
</t>
  </si>
  <si>
    <t xml:space="preserve">https://app-prod.xn--80apaohbc3aw9e.xn--p1ai/storage/monitoring_file_uploads/monitoring_2/field_488/I1i9zoQr3Irp5ceWEHeiUG0Hcb9OAd8YD5O2o9Qf.xlsx
</t>
  </si>
  <si>
    <t>Сельское поселение Чубовка</t>
  </si>
  <si>
    <t>Поддержка местных инициатив в муниципальном образовании сельское поселение Чубовка муниципального района Кинельский Самарской области на 2021-2026 годы</t>
  </si>
  <si>
    <t>Постановление №259 от 22 декабря 2020 года "Поддержка местных инициатив в муниципальном образовании сельское поселение Чубовка муниципального района Кинельский Самарской области на 2021-2026 годы"</t>
  </si>
  <si>
    <t>Решение Собрания представителей сельского поселения Чубовка от 22.12.2020г.№ 45 "Об утверждении Положения об инициировании проектов на территории сельского поселения Чубовка муниципального района Кинельский Самарской области"</t>
  </si>
  <si>
    <t>"Поддержка местных инициатив в муниципальном образовании сельское поселение Чубовка муниципального района Кинельский Самарской области на 2021-2025 годы"</t>
  </si>
  <si>
    <t>Администрация сельского поселения Чубовка муниципального района Кинельский Самарской области</t>
  </si>
  <si>
    <t>ООО "РСУ-94"  ИНН 6318045491</t>
  </si>
  <si>
    <t>1.667</t>
  </si>
  <si>
    <t>Уборка прилегающей территории после проведения работ</t>
  </si>
  <si>
    <t>количество домовладений, поддерживающих реализацию инициативного проекта в случае, если реализация проекта, предполагается на дворовой территории</t>
  </si>
  <si>
    <t xml:space="preserve">siteLink: https://vk.com/chubovkad?w=wall-149715269_1441
siteName: социальная сеть ВКонтакте
</t>
  </si>
  <si>
    <t>https://vk.com/chubovkad?w=wall-149715269_1439</t>
  </si>
  <si>
    <t>Карманникова Елена Владимировна</t>
  </si>
  <si>
    <t>главный бухгалтер администрации сельского поселения Чубовка</t>
  </si>
  <si>
    <t xml:space="preserve">+7 (846) 633-67-23
</t>
  </si>
  <si>
    <t xml:space="preserve">chubovka-ad@mail.ru
</t>
  </si>
  <si>
    <t xml:space="preserve">https://app-prod.xn--80apaohbc3aw9e.xn--p1ai/storage/monitoring_file_uploads/monitoring_2/field_488/y0MKj08gOhuXCDGEx3usYFj121ZDJkeJ0eFLrMO4.docx
</t>
  </si>
  <si>
    <t>Георгиевский муниципальный округ Ставропольского края</t>
  </si>
  <si>
    <t>Инициативные проекты реализуемые на территории Георгиевского муниципального округа Ставропольского края</t>
  </si>
  <si>
    <t>Инициативное бюджетирование - наш округ, наша инициатива, наш бюджет!</t>
  </si>
  <si>
    <t>Постановление администрации Георгиевского муниципального округа Ставропольского края от 25 апреля 2024 г. № 1323 "Об установлении части территории Георгиевского муниципального округа Ставропольского края, на которой могут реализовываться инициативные проекты"; Постановление администрации Георгиевского муниципального округа Ставропольского края от 25 апреля 2024 г. № 1324 "Об установлении критериев оценки инициативных проектов и их балльных значений для проведения конкурсного отбора инициативных проектов на территории Георгиевского муниципального округа Ставропольского края";  Постановление администрации Георгиевского муниципального округа Ставропольского края от 08  апреля 2024 г. № 1080 "О начале приема инициативных проектов на территории Георгиевского муниципального округа Ставропольского края"; Постановление администрации Георгиевского муниципального округа Ставропольского края от 17  сентября 2024 г. № 3012 "О начале приема инициативных проектов на территории Георгиевского муниципального округа Ставропольского края"; Постановление администрации Георгиевского муниципального округа Ставропольского края от 30 мая 2024 г. № 1680 "О реализации инициативных проектов на территории Георгиевского муниципального округа Ставропольского края в 2024 году"</t>
  </si>
  <si>
    <t xml:space="preserve">https://app-prod.xn--80apaohbc3aw9e.xn--p1ai/storage/monitoring_file_uploads/monitoring_2/field_276/QrPCGBBgPuEMmJqPUFFQO3oPsDi7n9sbOeuDI7Vq.doc
https://app-prod.xn--80apaohbc3aw9e.xn--p1ai/storage/monitoring_file_uploads/monitoring_2/field_276/0XqqLZhSsx0TATjnvSIHNWNO5iK9MgqOaIiLrg1l.pdf
https://app-prod.xn--80apaohbc3aw9e.xn--p1ai/storage/monitoring_file_uploads/monitoring_2/field_276/Yf17SI5lINq0VILeO3Pl8nQQYXi3bbBzchmxTxzx.doc
https://app-prod.xn--80apaohbc3aw9e.xn--p1ai/storage/monitoring_file_uploads/monitoring_2/field_276/ixT9XLIHDHfz9KYqzOnBXoq7ZPVNRii3oFyxNXGL.pdf
https://app-prod.xn--80apaohbc3aw9e.xn--p1ai/storage/monitoring_file_uploads/monitoring_2/field_276/vXL50ldssGuxXKEn8YpqEPka0qaAE2MB7aKqyLaJ.doc
https://app-prod.xn--80apaohbc3aw9e.xn--p1ai/storage/monitoring_file_uploads/monitoring_2/field_276/qAMjZ4gJh2UN83iX4HYd1LBOOVV7mpA8QY1YWyBY.doc
</t>
  </si>
  <si>
    <t>Решение Думы Георгиевского муниципального округа Ставропольского края от 22.12.2023 г. № 302-27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Георгиевского муниципального округа Ставропольского края»; Решение Думы Георгиевского муниципального округа Ставропольского края от 24.04.2024 г № 377-33 «Об утверждении Порядка выдвижения, внесения, обсуждения, рассмотрения инициативных проектов, а также проведения их конкурсного отбора на территории Георгиевского муниципального округа Ставропольского края»; Решение Думы Георгиевского муниципального округа Ставропольского края от 24.04.2024 г. № 370-32 «Об утверждении Положения о порядке назначения и проведения собраний и конференций (собраний делегатов) граждан в целях рассмотрения и обсуждения вопросов внесения инициативных проектов на территории Георгиевского муниципального округа Ставропольского края»</t>
  </si>
  <si>
    <t xml:space="preserve">https://app-prod.xn--80apaohbc3aw9e.xn--p1ai/storage/monitoring_file_uploads/monitoring_2/field_278/GFVdNiVKSZy4DJo6qDdBAo7K87kWykP866Iadygb.doc
https://app-prod.xn--80apaohbc3aw9e.xn--p1ai/storage/monitoring_file_uploads/monitoring_2/field_278/pB61V0goDGLdqGWNKTIhboE559cE99XDLHtQOPxl.doc
https://app-prod.xn--80apaohbc3aw9e.xn--p1ai/storage/monitoring_file_uploads/monitoring_2/field_278/iQb3tS5Hc7ps3HfuTOxCtsw3qcMZNjyKs35YodoY.doc
</t>
  </si>
  <si>
    <t>Муниципальная программа Георгиевского муниципального округа Ставропольского края «Развитие муниципального образования и повышение открытости администрации Георгиевского муниципального округа Ставропольского края»</t>
  </si>
  <si>
    <t xml:space="preserve">https://app-prod.xn--80apaohbc3aw9e.xn--p1ai/storage/monitoring_file_uploads/monitoring_2/field_280/rBbwaociaX1zwq6kRFe2FPtoC1DQVNlzv5jwK1It.docx
</t>
  </si>
  <si>
    <t>Администрация Георгиевского муниципального округа Ставропольского края</t>
  </si>
  <si>
    <t>Управление образования  администрации Георгиевского муниципального округа Ставропольского края;
Управление жилищно-коммунального хозяйства администрации Георгиевского муниципального округа Ставропольского края;
Управление сельского хозяйства и развития территорий администрации Георгиевского муниципального округа Ставропольского края;
Управление культуры и туризма администрации Георгиевского муниципального округа Ставропольского края.</t>
  </si>
  <si>
    <t>МБОУ Гимназия № 2 г.Георгиевска;  управление жилищно-коммунального хозяйства администрации Георгиевского муниципального округа Ставропольского края; управление сельского хозяйства и развития территорий администрации Георгиевского муниципального округа Ставропольского края; муниципальное бюджетное учреждение культуры "Централизованная клубная система Георгиевского муниципального округа"</t>
  </si>
  <si>
    <t>Решение Думы Георгиевского муниципального округа Ставропольского края от 24.04.2024 г № 377-33 «Об утверждении Порядка выдвижения, внесения, обсуждения, рассмотрения инициативных проектов, а также проведения их конкурсного отбора на территории Георгиевского муниципального округа Ставропольского края».
(Реализация инициативных проектов может обеспечиваться также в форме добровольного имущественного и (или) трудового участия заинтересованных в реализации данных проектов лиц).
Постановление администрации Георгиевского муниципального округа Ставропольского края от 25 апреля 2024 г. № 1324 "Об установлении критериев оценки инициативных проектов и их балльных значений для проведения конкурсного отбора инициативных проектов на территории Георгиевского муниципального округа Ставропольского края".
 (Вклад организаций и других внебюджетных источников в реализацию проекта в нефинансовой форме (выполнение неоплачиваемых работ, выделение материалов и оборудования и др. формы), имущественное и (или) трудовое участие населения в реализации проекта).</t>
  </si>
  <si>
    <t xml:space="preserve">https://app-prod.xn--80apaohbc3aw9e.xn--p1ai/storage/monitoring_file_uploads/monitoring_2/field_309/A00VFpwbUTGlJsBrdP06svzVBHa2iiQyMIl9gbGD.doc
https://app-prod.xn--80apaohbc3aw9e.xn--p1ai/storage/monitoring_file_uploads/monitoring_2/field_309/OUgq3tZgRrLFslpgikj21akaOIzo3ra0rVjdHJcS.doc
</t>
  </si>
  <si>
    <t>0.074</t>
  </si>
  <si>
    <t>37.925</t>
  </si>
  <si>
    <t>Метод подсчета количества благополучателей указывается в инициативном проекте, подготовленном инициативной группой граждан</t>
  </si>
  <si>
    <t xml:space="preserve">https://app-prod.xn--80apaohbc3aw9e.xn--p1ai/storage/monitoring_file_uploads/monitoring_2/field_392/aHi8Dm4pKbFqRxWNQZO0ou3aSgXtfQyIjRpZtkRq.docx
https://app-prod.xn--80apaohbc3aw9e.xn--p1ai/storage/monitoring_file_uploads/monitoring_2/field_392/IU1e08M6btik9ciaNOQORMZ6Uve4qf9rpqQTNGHb.docx
</t>
  </si>
  <si>
    <t>157.898</t>
  </si>
  <si>
    <t>https://georgievsk.ru/mestnye-initsiativy/</t>
  </si>
  <si>
    <t xml:space="preserve">https://app-prod.xn--80apaohbc3aw9e.xn--p1ai/storage/monitoring_file_uploads/monitoring_2/field_472/yueStoY9Tlr1d4vyFEsZqe5RCM4FYTvpr551SCbt.png
</t>
  </si>
  <si>
    <t>Размещение информации в новостном разделе на официальном сайте Георгиевского муниципального округа Ставропольского края</t>
  </si>
  <si>
    <t>https://georgievsk.ru/mestnye-initsiativy/normativ-dok/obuchmaterial_2024.pdf
https://www.georgievsk.ru/mestnye-initsiativy/budjetirovanie/buklet.pdf</t>
  </si>
  <si>
    <t>очные встречи консультантов ИБ с участниками инициативных групп, населением, студентами</t>
  </si>
  <si>
    <t>Григорьев Константин Васильевич</t>
  </si>
  <si>
    <t>начальник отдела планирования и мониторинга бюджета финансового управления администрации Георгиевского муниципального округа Ставропольского края</t>
  </si>
  <si>
    <t xml:space="preserve">+7 (795) 145-64-6
</t>
  </si>
  <si>
    <t xml:space="preserve">fin@georgievsk.stavregion.ru
</t>
  </si>
  <si>
    <t>начальник отдела инициативного бюджетирования ГКУ ДПО "Учебный центр министерства финансов Ставропольского края"</t>
  </si>
  <si>
    <t xml:space="preserve">https://app-prod.xn--80apaohbc3aw9e.xn--p1ai/storage/monitoring_file_uploads/monitoring_2/field_488/hJLr92CmHLOam9ZpJhajSXCUKxfKdQhBiE5uAsDb.xlsx
</t>
  </si>
  <si>
    <t>Грачевский</t>
  </si>
  <si>
    <t>Решение Совета Грачевского муниципального округа Ставропольского края от 22 апреля 2021 года № 37 "О некоторых вопросахреализации инициативных проектов на территории Грачевского муниципального округа Ставропольского края"</t>
  </si>
  <si>
    <t xml:space="preserve">https://app-prod.xn--80apaohbc3aw9e.xn--p1ai/storage/monitoring_file_uploads/monitoring_2/field_278/x4J5cf43us351RGf6sBhO1QkrQxe094dvuHFBhzD.doc
</t>
  </si>
  <si>
    <t>Муниципальная программа Грачевского муниципального округа Ставропольского края "Управление финансами Грачевского муниципального округа Ставропольского края"</t>
  </si>
  <si>
    <t xml:space="preserve">https://app-prod.xn--80apaohbc3aw9e.xn--p1ai/storage/monitoring_file_uploads/monitoring_2/field_280/aTQZyCoVVHaRn3Xn6gMeSCmxk5th0GKIh2KM5HxK.zip
</t>
  </si>
  <si>
    <t>Администрация Грачевского муниципального округа Ставропольского края</t>
  </si>
  <si>
    <t>Администрация Грачевского муниципального округа Ставропольского края; Кугультинское территориальное управление администрации Грачевского муниципального округа Ставропольского края; Старомарьевское территориальное управление администрации Грачевского муниципального округа Ставропольского края.</t>
  </si>
  <si>
    <t>7.69</t>
  </si>
  <si>
    <t>Реализация инициативных проектов может обеспечиваться в форме добровольного имущественного и(или) трудового участия заинтересованных лиц. Данный показатель учитывается при рассмотрении проекта конкурсной комиссией, в случае если нефинансовый вклад со стороны граждан, индивидуальных предпринимателей и юридических лиц отсутсвует при реализации проекта, оценка по данному показателю равна 0 баллов, в случае если нефинансовый вклад до 1 % от общей стоимости проекта - оценка 5 баллов, от 1 % до 5 % - оценка 10 баллов, более 5 % - оценка 15 баллов.</t>
  </si>
  <si>
    <t xml:space="preserve">https://app-prod.xn--80apaohbc3aw9e.xn--p1ai/storage/monitoring_file_uploads/monitoring_2/field_309/0tDMqYEStlecugz5sp5GMwXyP4ZV2ysqPEhkIBS6.doc
</t>
  </si>
  <si>
    <t>2.417</t>
  </si>
  <si>
    <t>20.676</t>
  </si>
  <si>
    <t>За благополучателей принимается общее количество жителей проживающих на территории реализации инициативного проекта.</t>
  </si>
  <si>
    <t>54.43</t>
  </si>
  <si>
    <t>37.986</t>
  </si>
  <si>
    <t>Для фиксирования участия граждан в опросе по поддержки инициативного проекта использовались подписные листы, по форме установленной решением Совета Грачевского муниципального округа Ставропольского края от 22 апреля 2021 года № 37 "О некоторых вопросах реализации инициативных проектов на территории Грачевского муниципального оркуга Ставропольского края"</t>
  </si>
  <si>
    <t>Участие зафиксировано протоколом заседания конкурсной комиссии по отбору проектов инициативного бюджетирования</t>
  </si>
  <si>
    <t>https://akademicheskij-r07.gosweb.gosuslugi.ru/deyatelnost/napravleniya-deyatelnosti/initsiativnye-proekty/</t>
  </si>
  <si>
    <t>Информация размещалась на сайте администрации Грачевского муниципального округа Ставропольского края</t>
  </si>
  <si>
    <t>Гончаров Николай Александрович</t>
  </si>
  <si>
    <t>заместитель начальника финансового управления администрации Грачевского муниципального округа Ставропольского края</t>
  </si>
  <si>
    <t xml:space="preserve">+7 (865) 404-13-44
</t>
  </si>
  <si>
    <t xml:space="preserve">grfu@yandex.ru
</t>
  </si>
  <si>
    <t>начальник отдела инициативного бюджетирования ГКУ ДПО «Учебный центр министерства финансов Ставропольского края»</t>
  </si>
  <si>
    <t xml:space="preserve">+7 (865) 299-23-80
</t>
  </si>
  <si>
    <t xml:space="preserve">https://app-prod.xn--80apaohbc3aw9e.xn--p1ai/storage/monitoring_file_uploads/monitoring_2/field_488/rZK9ICjm194Icls4N0xNjluGlbngehK7phVULuUI.xlsx
</t>
  </si>
  <si>
    <t>сельского поселения Малый Толкай муниципального района Похвистневский</t>
  </si>
  <si>
    <t>"Память" - благоустройства верхней части кладбища в селе Малый Толкай</t>
  </si>
  <si>
    <t>Постановление №69 от 12.08.2020 Администрации сельского поселения Малый Толкай муниципального района Похвистневский Самарской области об утверждении муниципальной программы «Поддержка местных инициатив в сельском поселении Малый Толкай муниципального района Похвистневский Самарской области на 2021-2025 годы» (изм. Постановление №16 от 09.04.2024)</t>
  </si>
  <si>
    <t>Администрация сельского поселения Малый Толкай муниципального района Похвистневский</t>
  </si>
  <si>
    <t>0.142</t>
  </si>
  <si>
    <t>0.132</t>
  </si>
  <si>
    <t>92.96</t>
  </si>
  <si>
    <t>https://maltolkay.ru/2020/08/8789/</t>
  </si>
  <si>
    <t>79.29</t>
  </si>
  <si>
    <t>https://bdex.ru/naselenie/samarskaya-oblast/n/pohvistnevskiy/malyy-tolkay/</t>
  </si>
  <si>
    <t xml:space="preserve">siteLink: https://vk.com/public217511448
siteName: социальная сеть ВКонтакте
</t>
  </si>
  <si>
    <t>газета "Вестник поселения Малый Толкай"</t>
  </si>
  <si>
    <t>конференция граждан</t>
  </si>
  <si>
    <t>Атякшева Раиса Юрьевна</t>
  </si>
  <si>
    <t>глава сельского поселения Малый Толкай муниципального района Похвистневский</t>
  </si>
  <si>
    <t xml:space="preserve">+7 (927) 764-91-66
</t>
  </si>
  <si>
    <t xml:space="preserve">m-tolkai@mail.ru
</t>
  </si>
  <si>
    <t>Дерюжова Ирина Тахировна</t>
  </si>
  <si>
    <t>руководитель аппарата Администрации района</t>
  </si>
  <si>
    <t xml:space="preserve">+7 (937) 205-04-68
</t>
  </si>
  <si>
    <t xml:space="preserve">i.deryuzhova@mail.ru
</t>
  </si>
  <si>
    <t xml:space="preserve">https://app-prod.xn--80apaohbc3aw9e.xn--p1ai/storage/monitoring_file_uploads/monitoring_2/field_488/1zTziT4dB86W1fUYRhpQ8zt4KKEhiyNjLXp7jOV6.doc
</t>
  </si>
  <si>
    <t>Сельское поселение Александровка</t>
  </si>
  <si>
    <t>Инициативный проект ""Мы помним" - благоустройство территории, прилегающей к обелиску памяти павших в годы ВОВ в селе Александровка"</t>
  </si>
  <si>
    <t>Решение Собрания представителей сельского поселения Александровка муниципального района Кинель-Черкасский Самарской области от 27.07.2021 №11-1 " Об утверждении Положения об инициировании и реализации инициативных проектов"</t>
  </si>
  <si>
    <t>Муниципальная программа "Благоустройство территории сельского поселения Александровка муниципального района Кинель-Черкасский Самарской  области" на 2019-2027 годы, утвержденная постановлением Администрации сельского поселения Александровка от 26.04.2018 №32</t>
  </si>
  <si>
    <t>Администрация сельского поселения Александровка муниципального района Кинель-Черкасский Самарской области</t>
  </si>
  <si>
    <t>Предусмотрено трудовое участие со стороны граждан в реализации проекта ИБ, помощь со стороны граждан и бизнеса строительной техникой по подготовке земельного участка под укладку бетонного основания (скашивание сорной растительности, уборка травы, выравнивание поверхности земельного участка, отсыпка песком, отсыпка щебнем, укладка асфальто-бетонной смеси и выравнивание поверхности)</t>
  </si>
  <si>
    <t>п.п.3.21-3.25 Положения об инициировании и реализации инициативных проектов в сельском поселении Александровка муниципального района Кинель-Черкасский Самарской области, утвержденного решением Собрания представителей сельского поселения Александровка муниципального района Кинель-Черкасский Самарской области от 27.07.2021 №11-1</t>
  </si>
  <si>
    <t>Протокол собрания граждан и подписные листы, подтверждающие поддержку инициативного проекта жителями сельского поселения</t>
  </si>
  <si>
    <t>http://aleksandrovka.kinel-cherkassy.ru</t>
  </si>
  <si>
    <t>Аверьянова Вера Николаевна</t>
  </si>
  <si>
    <t>Глава сельского поселения Александровка муниципального района Кинель-Черкасский Самарской области</t>
  </si>
  <si>
    <t xml:space="preserve">+7 (846) 603-35-25
</t>
  </si>
  <si>
    <t xml:space="preserve">s_paleks2017@mail.ru
</t>
  </si>
  <si>
    <t xml:space="preserve">https://app-prod.xn--80apaohbc3aw9e.xn--p1ai/storage/monitoring_file_uploads/monitoring_2/field_488/3iZUjVCUnmF94Y09oLX8r6RiMiRC9oDvsaio3KIm.docx
</t>
  </si>
  <si>
    <t>Сельское поселение Березняки муниципального района Кинель-Черкасский Самарской области</t>
  </si>
  <si>
    <t>Инициативный проект "Наружное электроосвещение "Светлые улицы поселка Дубовый Колок"</t>
  </si>
  <si>
    <t>Решение Собрания представителей сельского поселения Березняки муниципального района Кинель-Черкасский Самарской области от 16.08.2021 №15-1 "Об утверждении Положения об инициировании и реализации инициативных проектов "</t>
  </si>
  <si>
    <t>Муниципальная программа"Дорожная деятельность в сельском поселении Березняки Кинель-Черкасского района Самарской области" на 2019-2027 годы, утвержденная постановлением Администрации сельского поселения Березняки от 26.04.2018 №44</t>
  </si>
  <si>
    <t>Администрация сельского поселения Березняки муниципального района Кинель-Черкасский Самарской области</t>
  </si>
  <si>
    <t>0.48</t>
  </si>
  <si>
    <t>п.п.3.21-3.25 Положения об инициировании и реализации инициативных проектов в сельском поселении Березняки муниципального района Кинель-Черкасский Самарской области, утвержденного решением Собрания представителей сельского поселения Березняки муниципального района Кинель-Черкасский Самарской области от 16.08.2021 №15-1</t>
  </si>
  <si>
    <t>Протокол собрания граждан и подписные листы, подтверждающие поддержку инициативного проекта жителями сельского поселения.</t>
  </si>
  <si>
    <t>http://berezniki.ucoz.ru/index/0-2</t>
  </si>
  <si>
    <t>Савчук Елена Евгеньевна</t>
  </si>
  <si>
    <t>ведущий инспектор администрации сельского поселения Березняки муниципального района Кинель-Черкасский Самарской области</t>
  </si>
  <si>
    <t xml:space="preserve">+7 (846) 603-91-39
</t>
  </si>
  <si>
    <t xml:space="preserve">admbereznyaki@yandex.ru
</t>
  </si>
  <si>
    <t xml:space="preserve">https://app-prod.xn--80apaohbc3aw9e.xn--p1ai/storage/monitoring_file_uploads/monitoring_2/field_488/gERUDUa0lvTzNxTpLyxjvfOio6Q37E5LRdW8DW7b.docx
</t>
  </si>
  <si>
    <t>Кировский муниципальный округ</t>
  </si>
  <si>
    <t>Твой проект</t>
  </si>
  <si>
    <t>12.10.2023г. №1954 "О принятии к реализации в 2024 году инициативных проектов на территории Кировского муниципального округа Ставрополььского", 15.11.2023 №2183 "О принятии к реализации в 2024 году инициативных проектов на территории Кировского муниципального округа Ставрополььского"</t>
  </si>
  <si>
    <t xml:space="preserve">https://app-prod.xn--80apaohbc3aw9e.xn--p1ai/storage/monitoring_file_uploads/monitoring_2/field_276/hGSZEBoGLR8k9ZrktO2BWqEHuShD7WpAhj6GxcMr.docx
https://app-prod.xn--80apaohbc3aw9e.xn--p1ai/storage/monitoring_file_uploads/monitoring_2/field_276/G38xF7wuUOfuqpLodTpgdYhb64juN4DoChRltDor.docx
</t>
  </si>
  <si>
    <t>Решение Думы от 18.04.2024 №234 "Об утверждении положений о порядке выдвижения, внесения, обсуждения, рассмотрения, проведения конкурсного отбора инициативных проектов в Кировском муниципальном округе Ставропольского края, о порядке назначения и проведения собрания граждан в целях рассмотрения и обсуждения вопросов внесения инициативных проектов в Кировском муниципальном округе Ставропольского края</t>
  </si>
  <si>
    <t xml:space="preserve">https://app-prod.xn--80apaohbc3aw9e.xn--p1ai/storage/monitoring_file_uploads/monitoring_2/field_278/BRMiMkiVrN5LwaI2XsmrQNuEAtaeM9Z99RCQKEKX.docx
</t>
  </si>
  <si>
    <t>Муниципальная программа благоустройства территории Кировского муниципального округа</t>
  </si>
  <si>
    <t xml:space="preserve">https://app-prod.xn--80apaohbc3aw9e.xn--p1ai/storage/monitoring_file_uploads/monitoring_2/field_280/sEovuOtkyMdexFLDWPTm453qpj7j1z6txRc8ZmoP.pdf
</t>
  </si>
  <si>
    <t>СТРАТЕГИЯ СОЦИАЛЬНО-ЭКОНОМИЧЕСКОГО РАЗВИТИЯ КИРОВСКОГО ГОРОДСКОГО ОКРУГА СТАВРОПОЛЬСКОГО КРАЯ ДО 2035 ГОДА В НОВОЙ РЕДАКЦИИ</t>
  </si>
  <si>
    <t xml:space="preserve">https://app-prod.xn--80apaohbc3aw9e.xn--p1ai/storage/monitoring_file_uploads/monitoring_2/field_282/n4Zl7alQPPdjB8eZeqLRZWLydtHAFZ8Cj82ucVud.zip
</t>
  </si>
  <si>
    <t>администрация Кировского муниципального округа Ставропольского</t>
  </si>
  <si>
    <t>Территориальные отделы администрация Кировского муниципального округа Ставропольского</t>
  </si>
  <si>
    <t>Финансовая оценка безвозмездного труда выполняемого населением муниципального образования осуществляется инициативной группой, и указывается в документах прилагаемых на участие в конкурсном отборе в виде гарантийного письма</t>
  </si>
  <si>
    <t>23.772</t>
  </si>
  <si>
    <t>https://26.rosstat.gov.ru/storage/mediabank/Численность%20населения%20на%2001.01.2023%20г.%20и%20в%20среднем%20за%202022%20год%20(с%20итогом%20ВПН%20-2020).zip</t>
  </si>
  <si>
    <t>Фото</t>
  </si>
  <si>
    <t>через сбор механизмов по месту требования</t>
  </si>
  <si>
    <t>протоколы заседаний комиссии по проведению конкурсного отбора инициативных проектов</t>
  </si>
  <si>
    <t>https://kirovskij-r07.gosweb.gosuslugi.ru/deyatelnost/napravleniya-deyatelnosti/blagoustroystvo-okruga/programma-initsiativnoe-byudzhetirovanie/</t>
  </si>
  <si>
    <t>http://kir-portal.ru/proekt.php</t>
  </si>
  <si>
    <t xml:space="preserve">https://app-prod.xn--80apaohbc3aw9e.xn--p1ai/storage/monitoring_file_uploads/monitoring_2/field_472/nDoyavpfj5NiGW0w3YlVyJA5ujgZ9r7g27JehuMY.jpg
</t>
  </si>
  <si>
    <t>для информирования населения использовались социальные сети и официальный портал администрации</t>
  </si>
  <si>
    <t>круглые столы</t>
  </si>
  <si>
    <t>Мухина Лилия Александровна</t>
  </si>
  <si>
    <t>консультант отдела по работе с территориями администрации Кировского МО СК</t>
  </si>
  <si>
    <t xml:space="preserve">+7 (879) 385-21-99
</t>
  </si>
  <si>
    <t xml:space="preserve">terotdelkgo@mail.ru
</t>
  </si>
  <si>
    <t xml:space="preserve">https://app-prod.xn--80apaohbc3aw9e.xn--p1ai/storage/monitoring_file_uploads/monitoring_2/field_488/XsnJalvpGyWfPzW30XK9yXZlHpgV5n0cNCNoQRoZ.xlsx
</t>
  </si>
  <si>
    <t>Сельское поселение Ерзовка муниципального района Кинель-Черкасский Самарской области</t>
  </si>
  <si>
    <t>Инициативный проект "Обустройство волейбольной площадки в с.Ерзовка"</t>
  </si>
  <si>
    <t>"Решение Собрания представителей сельского поселения Ерзовка муниципального района Кинель-Черкасский Самарской области от 21.07.2021 года № 12-2 ""Об утверждении Положения об инициировании и реализации инициативных проектов в сельском поселении Ерзовка муниципального района Кинель-Черкасский Самарской области"" "</t>
  </si>
  <si>
    <t>Муниципальная программа "Развитие культуры, молодежной политики, физической культуры и спорта на территории сельского поселения Ерзовка муниципального района Кинель-Черкасский Самарской области" на 2019-2027 годы, утвержденная постановлением Администрации сельского поселения Ерзовка от 28.04.2018 №36</t>
  </si>
  <si>
    <t>Администрация сельского поселения Ерзовка муниципального района Кинель-Черкасский Самарской области</t>
  </si>
  <si>
    <t>0.025</t>
  </si>
  <si>
    <t>Предусмотрено трудовое участие со стороны граждан в реализации проектов ИБ, монтаж волейбольных стоек</t>
  </si>
  <si>
    <t>п.п.3.21-3.25 Положения об инициировании и реализации инициативных проектов в сельском поселении Ерзовка муниципального района Кинель-Черкасский Самарской области, утвержденного решением Собрания представителей сельского поселения Ерзовка муниципального района Кинель-Черкасский Самарской области от 21.07.2021 года № 12-2</t>
  </si>
  <si>
    <t>7.51</t>
  </si>
  <si>
    <t>http://erzovka.kinel-cherkassy.ru/</t>
  </si>
  <si>
    <t>Рябченко Татьяна Александровна</t>
  </si>
  <si>
    <t>инспектор первой категории администрации сельского поселения Ерзовка муниципального района Кинель-Черкасский Самарской области</t>
  </si>
  <si>
    <t xml:space="preserve">+7 (937) 653-27-77
</t>
  </si>
  <si>
    <t xml:space="preserve">https://app-prod.xn--80apaohbc3aw9e.xn--p1ai/storage/monitoring_file_uploads/monitoring_2/field_488/UPVBOZc5Quh4HbogaOgTDmybwWTXjRHE9gprgAIa.docx
</t>
  </si>
  <si>
    <t>Изобильненский муниципальный округ</t>
  </si>
  <si>
    <t>Инициативное бюджетирование в Изобильненском муниципальном округе Ставропольского края</t>
  </si>
  <si>
    <t>Постановление администрации Изобильненского городского округа Ставропольского края от 16 марта 2021 г. № 332 Об утверждении Порядка финансирования инициативных проектов, реализуемых на территории Изобильненского городского округа Ставропольского края</t>
  </si>
  <si>
    <t xml:space="preserve">https://app-prod.xn--80apaohbc3aw9e.xn--p1ai/storage/monitoring_file_uploads/monitoring_2/field_276/22ZkS8uqWf9WauTwW8RCfTBoSY8QdMXuzIwFkjd1.pdf
</t>
  </si>
  <si>
    <t>Решение Думы Изобильненского городского округа Ставропольского края от 26 февраля 2021 года №469 "Об утверждении Положения об инициативном бюджетировании в Изобильненском городском округе Ставропольского края</t>
  </si>
  <si>
    <t xml:space="preserve">https://app-prod.xn--80apaohbc3aw9e.xn--p1ai/storage/monitoring_file_uploads/monitoring_2/field_278/fecFlhV4MYEukv7IgmqCLRPYyjqGVCgwVrfpFai2.docx
</t>
  </si>
  <si>
    <t>Постановление администрации Изобильненского муниципального округа Ставропольского края от 29 декабря 2023 г. № 2131 "Об утверждении муниципальной программы Изобильненского муниципального округа Ставропольского края «Развитие образования», Постановление администрации Изобильненского муниципального округа Ставропольского края от 29 декабря 2023 г. № 2135 "Об утверждении муниципальной программы Изобильненского муниципального округа Ставропольского края «Развитие транспортной системы и обеспечение безопасности дорожного движения», Постановление администрации Изобильненского муниципального округа Ставропольского края от 29 декабря 2023 г. № 2134 "Об утверждении муниципальной программы Изобильненского муниципального округа Ставропольского края «Развитие жилищно-коммунального хозяйства, создание, озеленение и содержание озелененных территорий в Изобильненском муниципальном округе Ставропольского края».</t>
  </si>
  <si>
    <t xml:space="preserve">https://app-prod.xn--80apaohbc3aw9e.xn--p1ai/storage/monitoring_file_uploads/monitoring_2/field_280/WBfEI1gIAtvS2FiC3ldw1FII5t9Mw3Mgl3OlBDF3.pdf
https://app-prod.xn--80apaohbc3aw9e.xn--p1ai/storage/monitoring_file_uploads/monitoring_2/field_280/p1l7DaddFsHG4DSouM0bZwVMpp8KjhP6CZBtU9DU.pdf
https://app-prod.xn--80apaohbc3aw9e.xn--p1ai/storage/monitoring_file_uploads/monitoring_2/field_280/kTfObZ5P9moobbpEk2e5ndMqCj1rry6EN5yi2Q4x.pdf
</t>
  </si>
  <si>
    <t>Финансовое управление администрации Изобильненского муниципального округа Ставропольского края</t>
  </si>
  <si>
    <t>Администрация Изобильненского муниципального округа Ставропольского края, Отдел образования администрации Изобильненского муниципального округа Ставропольского края, Новотроицкое территориальное управление администрации Изобильненского муниципального округа Ставропольского края, Спорненское территориальное управление администрации Изобильненского муниципального округа Ставропольского края, Староизобильненское территориальное управление администрации Изобильненского муниципального округа Ставропольского края</t>
  </si>
  <si>
    <t>Администрация Изобильненского муниципального округа Ставропольского края, МБОУ "Средняя общеобразовательная школа №1" ИМО СК, МБОУ "Средняя общеобразовательная школа №3" ИМО СК, МКОУ "Средняя общеобразовательная школа №4" ИМО СК, МБОУ "Средняя общеобразовательная школа №8 имени А.В.Грязнова" ИМО СК, МКОУ "Средняя общеобразовательная школа №9" ИМО СК, МКОУ "Средняя общеобразовательная школа №15" ИМО СК, МБОУ "Средняя общеобразовательная школа №16" ИМО СК, Новотроицкое территориальное управление администрации Изобильненского муниципального округа Ставропольского края, Спорненское территориальное управление администрации Изобильненского муниципального округа Ставропольского края, Староизобильненское территориальное управление администрации Изобильненского муниципального округа Ставропольского края</t>
  </si>
  <si>
    <t>27.531</t>
  </si>
  <si>
    <t>0.85</t>
  </si>
  <si>
    <t>104.9</t>
  </si>
  <si>
    <t>https://izobadmin.gosuslugi.ru/obschestvennyy-kontrol/initsiativnye-proekty/initsiativnoe-byudzhetirovanie/</t>
  </si>
  <si>
    <t>Проведение собраний финансовым управлением администрации Изобильненского муниципального округа Ставропольского края в населенных пунктах Изобильненского муниципального округа Ставропольского края</t>
  </si>
  <si>
    <t>Зайко Ирина Николаевна</t>
  </si>
  <si>
    <t>заместитель начальника финансового управления администрации Изобильненского муниципального округа Ставропольского края</t>
  </si>
  <si>
    <t xml:space="preserve">+7 (865) 452-07-54
</t>
  </si>
  <si>
    <t xml:space="preserve">fuaimr@bk.ru
</t>
  </si>
  <si>
    <t xml:space="preserve">https://app-prod.xn--80apaohbc3aw9e.xn--p1ai/storage/monitoring_file_uploads/monitoring_2/field_488/rOBnHs2dOFDXX2abbGygJssT5o6KlOTgg7mEdpQH.xlsx
</t>
  </si>
  <si>
    <t>Инициативный проект "Память о героях"</t>
  </si>
  <si>
    <t>Муниципальная программа "Благоустройство территории сельского поселения Ерзовка муниципального района Кинель-Черкасский Самарской области" на 2019-2027 годы, утвержденная постановлением Администрации сельского поселения Ерзовка от 28.04.2018 №35</t>
  </si>
  <si>
    <t>0.112</t>
  </si>
  <si>
    <t>0.111</t>
  </si>
  <si>
    <t>24.87</t>
  </si>
  <si>
    <t xml:space="preserve">https://app-prod.xn--80apaohbc3aw9e.xn--p1ai/storage/monitoring_file_uploads/monitoring_2/field_488/s2h3yvhCDIgROrYoA7TEbcw177chmeb0ySFiqp2z.docx
</t>
  </si>
  <si>
    <t>Сельское поселение Кабановка муниципального района Кинель-Черкасский Самарской области</t>
  </si>
  <si>
    <t>Инициативный проект "Память будет жить в веках" - установка ограждения мемориала погибшим воинам в с. Сарбай на территории сельского поселения Кабановка муниципального района Кинель-Черкаский Самарской области</t>
  </si>
  <si>
    <t>"Решение Собрания представителей сельского поселения Кабановка  муниципального района Кинель-Черкасский Самарской области от 20.07.2021 №11-1 "" Об утверждении Положения об инициировании и реализации инициативных проектов сельского поселения Кабановка муниципального района Кинель-Черкасский Самарской области"" "</t>
  </si>
  <si>
    <t>Муниципальная программа "Благоустройство территории сельского поселения Кабановка муниципального района Кинель-Черкасский Самарской области" на 2019-2027 годы, утвержденная постановлением Администрации сельского поселения Кабановка от 25.04.2018 №51</t>
  </si>
  <si>
    <t>Администрация сельского поселения Кабановка  муниципального района Кинель-Черкасский Самарской области</t>
  </si>
  <si>
    <t>п.п. 3.21-3.25  Положения об инициировании и реализации инициативных проектов сельского поселения Кабановка Кинель-Черкасского района Самарской области, утвержденного решением Собрания представителей сельского поселения Кабановка от 20.07.2021 № 11-1</t>
  </si>
  <si>
    <t>60.98</t>
  </si>
  <si>
    <t>Протокол собрания  граждан и подписные листы, подтверждающие поддержку инициативного проекта жителями сельского поселения</t>
  </si>
  <si>
    <t>http://kabanovka.kinel-cherkassy.ru</t>
  </si>
  <si>
    <t>Хилковская Ирина Геннадьевна</t>
  </si>
  <si>
    <t>ведущий инспектор администрации сельского поселения Кабановка муниципального района Кинель-Черкасский Самарской области</t>
  </si>
  <si>
    <t xml:space="preserve">+7 (846) 603-15-49
</t>
  </si>
  <si>
    <t xml:space="preserve">adm.kabanovka@yandex.ru
</t>
  </si>
  <si>
    <t xml:space="preserve">+7 (846) 603-15-43
</t>
  </si>
  <si>
    <t xml:space="preserve">https://app-prod.xn--80apaohbc3aw9e.xn--p1ai/storage/monitoring_file_uploads/monitoring_2/field_488/8pNVmTDZLtUuYXQlGDo3BmI9Ej2XxZABPkx5vhhh.docx
</t>
  </si>
  <si>
    <t>Кочубеевский муниципальный округ</t>
  </si>
  <si>
    <t>Реализация инициативных проектов на территории Кочубеевского муниципального округа Ставропольского края</t>
  </si>
  <si>
    <t>Постановление №119 от 04.02.2025 г. "О признании утратившим силу постановления Кочубеевского муниципального округа Ставропольского края от 28 апреля 2021 года № 656 "О конкурсной комиссии по проведению конкурсного отбара инициативных проектов в Кочубеевском муниципальном округе Ставропольского края</t>
  </si>
  <si>
    <t xml:space="preserve">https://app-prod.xn--80apaohbc3aw9e.xn--p1ai/storage/monitoring_file_uploads/monitoring_2/field_276/VRBh3HyeoFqjngi3gyJvVJ3ZKBY4rRN5sFNqUC5C.docx
</t>
  </si>
  <si>
    <t>Решение Думы Кочубеевского муниципального округа Ставропольского края  от 03 февраля 2025 года № 656 «Об утверждении Положения о порядке назначения и проведения собраний и конференций (сбрание делегатов) граждан в целях рассмотрения и обсуждения вопросов внесения инициативных проектов на территории Кочубеевского муниципального округа Ставропольского края», вступает в силу 01 января 2025 года; Решение Думы Кочубеевского муниципального округа Ставропольского края первого созыва от 08 апреля 2021 года № 154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Кочубеевского муниципального округа Ставропольского края», вступает в силу с 01 января 2021 года; Решение Думы Кочубеевского муниципального округа Ставропольского края первого созыва от 08 апреля 2021 года № 155 «Об утверждении Положения о порядке назначения и проведения опроса граждан по вопросам выявления мнения граждан о поддержке инициативных проектов на территории Кочубеевского муниципального округа Ставропольского края», вступает в силу с 01 января 2021 года; Решение Думы Кочубеевского муниципального округа Ставропольского края  от 12 декабря 2024 года № 644 «Об утверждении Порядка выдвижения, внесения, обсуждения, рассмотрения инициативных проектов, а также проведения конкурсного отбора в Кочубеевском муниципальном округе Ставропольского края», вступает в силу с 01 января 2025 года;</t>
  </si>
  <si>
    <t xml:space="preserve">https://app-prod.xn--80apaohbc3aw9e.xn--p1ai/storage/monitoring_file_uploads/monitoring_2/field_278/wM1BblhuInik2L78fNHenyMFOYJqTl2B4LhoJaHC.doc
https://app-prod.xn--80apaohbc3aw9e.xn--p1ai/storage/monitoring_file_uploads/monitoring_2/field_278/ChSMIZVVR2HUVyijPVtLNaB9DmZgPM3XvddZ4pv8.doc
https://app-prod.xn--80apaohbc3aw9e.xn--p1ai/storage/monitoring_file_uploads/monitoring_2/field_278/5EqD56wAmFD5BWT0TijDl76SRKmrbpAL5d9DBNqf.doc
https://app-prod.xn--80apaohbc3aw9e.xn--p1ai/storage/monitoring_file_uploads/monitoring_2/field_278/3SHkTbfZk85axoUBn5Eos858mz8iRt6gZ6AaD5IN.docx
</t>
  </si>
  <si>
    <t>Муниципальная программа "Благоустройство населенных пунктов и формирование современной городской среды на территории Кочубеевского муниципального округа Ставропольского края"</t>
  </si>
  <si>
    <t xml:space="preserve">https://app-prod.xn--80apaohbc3aw9e.xn--p1ai/storage/monitoring_file_uploads/monitoring_2/field_280/hCXPJT2AgOYvhzIropR775qtzDuHMQ1p0kZgE3lw.doc
</t>
  </si>
  <si>
    <t>Администрация Кочубеевского муниципального округа Ставропольского края, Финансовое управление администрации Кочубеевского муниципального округа Ставропольского края, Территориальные отделы администрации Кочубеевского муниципального округа Ставропольского края</t>
  </si>
  <si>
    <t>Балахоновский территориальный отдел администрации Кочубеевского муниципального округа Ставропольского края, Казьминский территориальный отдел администрации Кочубеевского муниципального округа Ставропольского края</t>
  </si>
  <si>
    <t>алахоновский территориальный отдел администрации Кочубеевского муниципального округа Ставропольского края, Казьминский территориальный отдел администрации Кочубеевского муниципального округа Ставропольского края</t>
  </si>
  <si>
    <t>трудовое участие граждан, финансовая оценка безвозмездного труда выполненного населением  указывается в документах направляемых к заявке (список на безвозмездное трудовое участие)</t>
  </si>
  <si>
    <t>благополучателями являются жители населенных пунктов</t>
  </si>
  <si>
    <t>предлагают  идеи и обсуждают их с гражданами, собирают и организуют инициативные группы, участвуют в организации собраний</t>
  </si>
  <si>
    <t>Протокол собраний граждан</t>
  </si>
  <si>
    <t>https://кочубеевский-район.рф/mestnye-initciativy.html?subcategories</t>
  </si>
  <si>
    <t>наружная реклама, местная газета, социальные сети</t>
  </si>
  <si>
    <t>Очные собрания, жители населенных пунктов, представители администрации</t>
  </si>
  <si>
    <t>Минасян Кристина Викторовна</t>
  </si>
  <si>
    <t>Заместитель руководителя отдела планирования и исполнения бюджета финансового управления АКМО СК</t>
  </si>
  <si>
    <t xml:space="preserve">+7 (865) 502-19-41
</t>
  </si>
  <si>
    <t xml:space="preserve">ko4ub@mail.ru
</t>
  </si>
  <si>
    <t xml:space="preserve">https://app-prod.xn--80apaohbc3aw9e.xn--p1ai/storage/monitoring_file_uploads/monitoring_2/field_488/IhZwJqGgOxBoyR1uBbsF3gZHvOsmmEfAZgwcbKg8.xlsx
</t>
  </si>
  <si>
    <t>Сельское поселение Кинель-Черкассы  муниципального района Кинель-Черкасский Самарской области</t>
  </si>
  <si>
    <t>Инициативный проект ""Безопасное детство" - ограждение детской игровой площадки и установка урны для мусора по ул. Центральной с.Алтухово"</t>
  </si>
  <si>
    <t>Решение Собрания представителей сельского поселения Кинель-Черкассы муниципального района Кинель-Черкасский Самарской области № 19-3 от 12.08.2021  "Об инициировании и реализации инициативных проектов в сельском поселении Кинель-Черкассы муниципального района Кинель-Черкасский Самарской области"</t>
  </si>
  <si>
    <t>Муниципальная программа "Благоустройство населенных пунктов сельского поселения Кинель-Черкассы муниципального района Кинель-Черкасский Самарской области" на 2019-2029 годы, утвержденная постановлением Администрации Кинель-Черкасского района от 27.04.2018 №477</t>
  </si>
  <si>
    <t>Администрация Кинель-Черкасского района</t>
  </si>
  <si>
    <t>0.172</t>
  </si>
  <si>
    <t>"п.п.3.21-3.25  Положения об инициировании и реализации инициативных проектов в сельском поселении Кинель-Черкассы муниципального района Кинель-Черкасский Самарской области, утвержденного решением Собрания представителей сельского поселения Кинель-Черкассы  № 19-3 от 12.08.2021
"</t>
  </si>
  <si>
    <t>Протокол собрания  граждан и подписные листы, подтверждающие поддержку инициативного проекта жителями сельского поселения.</t>
  </si>
  <si>
    <t>https://www.kinel-cherkassy.ru/index.php/initsiativnye-proekty</t>
  </si>
  <si>
    <t>Левкина Анжелика Сергеевна</t>
  </si>
  <si>
    <t>Заместитель руководителя управления делами сельского поселения Кинель-Черкассы муниципального района Кинель-Черкасский Самарской области</t>
  </si>
  <si>
    <t xml:space="preserve">+7 (846) 604-78-28
</t>
  </si>
  <si>
    <t xml:space="preserve">poselenie63@mail.ru
</t>
  </si>
  <si>
    <t xml:space="preserve">https://app-prod.xn--80apaohbc3aw9e.xn--p1ai/storage/monitoring_file_uploads/monitoring_2/field_488/Mc2QkOBvcek21VnhCHdyg9K3jyfGdHj0DsKBr7qS.docx
</t>
  </si>
  <si>
    <t>Курский муниципальный округ</t>
  </si>
  <si>
    <t>Решение Совета Курского муниципального округа Ставропольского края № 116 от 18 января 2021 г. "О некоторых вопросах реализации инициативных проектов на территории Курского муниципального округа Ставропольского края"</t>
  </si>
  <si>
    <t xml:space="preserve">https://app-prod.xn--80apaohbc3aw9e.xn--p1ai/storage/monitoring_file_uploads/monitoring_2/field_278/XEzQIbkfC6lxlLjFfpUKsfSY4vKKRpXVVjonB76F.doc
</t>
  </si>
  <si>
    <t>Постановление администрации Курского муниципального округа Ставропольского края № 750 от 07 июля 2023 г. "Об утверждении муниципальной программы Курского муниципального округа Ставропольского края «Формирование современной городской среды»</t>
  </si>
  <si>
    <t xml:space="preserve">https://app-prod.xn--80apaohbc3aw9e.xn--p1ai/storage/monitoring_file_uploads/monitoring_2/field_280/Tick8OpAPaxxV99q0DPkWVVGAKOEgwaeVQKIoXdk.doc
</t>
  </si>
  <si>
    <t>Решение Совета Курского муниципального округа Ставропольского края № 608 от 12 декабря 2023 г. "Об утверждении Стратегии социально-экономического развития Курского муниципального округа Ставропольского края до 2035 года"</t>
  </si>
  <si>
    <t xml:space="preserve">https://app-prod.xn--80apaohbc3aw9e.xn--p1ai/storage/monitoring_file_uploads/monitoring_2/field_282/oNO5hZqdxkecseB8SUlct4MtL9LPYJ6YQ3xUJV8R.docx
</t>
  </si>
  <si>
    <t>Администрация Курского муниципального округа Ставропольского края</t>
  </si>
  <si>
    <t>Администрация Курского муниципального округа Ставропольского края, Полтавский территориальный отдел администрации Курского муниципального округа Ставропольского края</t>
  </si>
  <si>
    <t>13.055</t>
  </si>
  <si>
    <t>52.26</t>
  </si>
  <si>
    <t>Подача заявки в администрацию</t>
  </si>
  <si>
    <t>Через территориальный орган администрации</t>
  </si>
  <si>
    <t>https://kurskiy26.gosuslugi.ru/obschestvennyy-kontrol/initsiativnye-proekty/</t>
  </si>
  <si>
    <t xml:space="preserve">siteLink: https://kurskiy26.gosuslugi.ru/obschestvennyy-kontrol/initsiativnye-proekty/
siteName: -
</t>
  </si>
  <si>
    <t xml:space="preserve">https://app-prod.xn--80apaohbc3aw9e.xn--p1ai/storage/monitoring_file_uploads/monitoring_2/field_472/DuGc5qAlhsP7OdZ6J5LkVvHUzWdXIjJx04o7LZDX.jpg
</t>
  </si>
  <si>
    <t>Сайт администрации</t>
  </si>
  <si>
    <t>Шпитько Виталий Валерьевич</t>
  </si>
  <si>
    <t>Начальник отдела экономического развития администрации Курского муниципального округа Ставропольского края</t>
  </si>
  <si>
    <t xml:space="preserve">+7 (796) 463-25-6
</t>
  </si>
  <si>
    <t xml:space="preserve">otdel-ekonom-2017@yandex.ru
</t>
  </si>
  <si>
    <t xml:space="preserve">https://app-prod.xn--80apaohbc3aw9e.xn--p1ai/storage/monitoring_file_uploads/monitoring_2/field_488/RWGuhN6zg3zeLUIqM47dvRUbqYvYcguaZyBUbTDQ.xlsx
</t>
  </si>
  <si>
    <t>Инициативный проект ""Граница улицы" - установка ограждения на части территории улицы Московской в селе Кинель-Черкассы"</t>
  </si>
  <si>
    <t>"п.п.3.21-3.25  Положения об инициировании и реализации инициативных проектов в сельском поселении Кинель-Черкассы муниципального района Кинель-Черкасский Самарской области, утвержденного решением Собрания представителей сельского поселения Кинель-Черкассы  № 19-3 от 12.08.2021
"</t>
  </si>
  <si>
    <t>4.53</t>
  </si>
  <si>
    <t xml:space="preserve">https://app-prod.xn--80apaohbc3aw9e.xn--p1ai/storage/monitoring_file_uploads/monitoring_2/field_488/UfL2AvbOylYwcTunieCkejH7PLVGgeOtPuPfPJZG.docx
</t>
  </si>
  <si>
    <t>Сельское поселение Красная Горка  муниципального района Кинель-Черкасский</t>
  </si>
  <si>
    <t>Инициативный проект ""Безопасность" - установка видеонаблюдения по ул.Чапаевской села Красная Горка"</t>
  </si>
  <si>
    <t>"Решение Собрания представителей сельского поселения Красная Горка муниципального района Кинель-Черкасский Самарской области №12-2 от 21.07.2021 «Об утверждении Положения об инициировании и реализации инициативных проектов» "</t>
  </si>
  <si>
    <t>Муниципальная программа «Благоустройство территории сельского поселения Красная Горка Кинель-Черкасского района Самарской области» на 2018-2029 годы, утвержденная постановлением Администрации сельского поселения Красная Горка от 05.05.2017 №17</t>
  </si>
  <si>
    <t>Администрация сельского поселения Красная Горка муниципального района Кинель-Черкасский Самарской области</t>
  </si>
  <si>
    <t>"п.п.3.21-3.25  Положения  об инициировании и реализации инициативных проектов, утвержденного решением Собрания представителей сельского поселения Красная Горка от 21.07.2021 № 12-2
"</t>
  </si>
  <si>
    <t>21.14</t>
  </si>
  <si>
    <t>http://gorka.kinel-cherkassy.ru</t>
  </si>
  <si>
    <t>Ламеева Галина Юрьевна</t>
  </si>
  <si>
    <t>инспектор первой категории администрации сельского поселения Красная Горка муниципального района Кинель-Черкасский Самарской области</t>
  </si>
  <si>
    <t xml:space="preserve">+7 (846) 603-25-16
</t>
  </si>
  <si>
    <t xml:space="preserve">adm-kr2013@yandex.ru
</t>
  </si>
  <si>
    <t xml:space="preserve">https://app-prod.xn--80apaohbc3aw9e.xn--p1ai/storage/monitoring_file_uploads/monitoring_2/field_488/Hnoo4I7JPexuJK7YstCAY0L2bKb9WRXdmq6Ole7r.docx
</t>
  </si>
  <si>
    <t>Новоселицкий муниципальный округ Ставропольского края</t>
  </si>
  <si>
    <t>Постановление от 27.05.2021 г. № 371 "Об определении уполномоченного органа администрации Новоселицкого муниципального округа Ставропольского края в сфере инициативного бюджетирования"; Постановление от 23.09.2024 г. № 511 «О назначении и проведении на территории поселка Артезианский Новоселицкого муниципального округа Ставропольского края собрания, конференции граждан по вопросам рассмотрения инициативных проектов»; Постановление от 27.06.2024 г. № 361 «Об определении части территории в Новоселицком муниципальном округе Ставропольского края, на которой могут реализовываться инициативные проекты в 2024 – 2025 годах»</t>
  </si>
  <si>
    <t xml:space="preserve">https://app-prod.xn--80apaohbc3aw9e.xn--p1ai/storage/monitoring_file_uploads/monitoring_2/field_276/H6oT7tIBToHNIKG7AFzqUBTDls8w8nOTHzbpbEiX.zip
</t>
  </si>
  <si>
    <t>Решение Совета Новоселицкого муниципального округа Ставропольского края от 17.12.2020 г. №74 "Об утверждении Порядка выдвижения, внесения, обсуждения, рассмотрения инициативных проектов, а также проведения их конкурсного отбора в Новоселицком муниципальном округе Ставропольского края"; Решение Совета Новоселицкого муниципального округа Ставропольского края от 17.12.2020 г. №75 "Об утверждении Порядка назначения и проведения собрания граждан в целях рассмотрения и обсуждения вопросов внесения инициативных проектов в Новоселицком муниципальном округе Ставропольского края"; Решение Совета Новоселицкого муниципального округа Ставропольского края от 17.12.2020 г. №76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Новоселицкого муниципального округа Ставропольского края"</t>
  </si>
  <si>
    <t xml:space="preserve">https://app-prod.xn--80apaohbc3aw9e.xn--p1ai/storage/monitoring_file_uploads/monitoring_2/field_278/YIxMOedl1vyAJpwHKd1C0utGktp8KgnCoM4m0KNv.zip
</t>
  </si>
  <si>
    <t>ФИНАНСОВОЕ УПРАВЛЕНИЕ АДМИНИСТРАЦИИ НОВОСЕЛИЦКОГО МУНИЦИПАЛЬНОГО ОКРУГА СТАВРОПОЛЬСКОГО КРАЯ</t>
  </si>
  <si>
    <t>ЖУРАВСКИЙ ТЕРРИТОРИАЛЬНЫЙ ОТДЕЛ АДМИНИСТРАЦИИ НОВОСЕЛИЦКОГО МУНИЦИПАЛЬНОГО ОКРУГА СТАВРОПОЛЬСКОГО КРАЯ</t>
  </si>
  <si>
    <t>Методика подсчета: Объектом благоустройства проекта является устройство тротуарной дорожки, для подсчета использовалась численность работников организаций примыкающих к указанной дорожке - это Узел почтовой связи, магазин, Фельдшерско-акушерский пункт, учащиеся МОУ СОШ №5</t>
  </si>
  <si>
    <t>24.49</t>
  </si>
  <si>
    <t>Наружная реклама, размещались информационные сообщения в многолюдных местах: магазины, узел почтовой связи, информационный стенд территориального отдела</t>
  </si>
  <si>
    <t>обучающее собрание для представителей органов местного самоуправления, участников инициативной группы, индивидуальных предпринимателей и глав крестьянско-фермерских хозяйств</t>
  </si>
  <si>
    <t>Ивакин Александр Сергеевич</t>
  </si>
  <si>
    <t>заместитель начальника финансового управления администрации Новоселицкого муниципального района Ставропольского края</t>
  </si>
  <si>
    <t xml:space="preserve">+7 (865) 482-13-63
</t>
  </si>
  <si>
    <t xml:space="preserve">fu_09@mail.ru
</t>
  </si>
  <si>
    <t xml:space="preserve">https://app-prod.xn--80apaohbc3aw9e.xn--p1ai/storage/monitoring_file_uploads/monitoring_2/field_488/FXcO5xpLjiFzzg2Cz0WhQ1LK0zwNzRM8mDcUxkF2.xlsx
</t>
  </si>
  <si>
    <t>Сельское поселение Кротовка муниципального района Кинель-Черкасский</t>
  </si>
  <si>
    <t>Инициативный проект "Детство"</t>
  </si>
  <si>
    <t>Решение Собрания представителей сельского поселения Кротовка муниципального района Кинель-Черкасский Самарской области №19-2 от 23.08.2021 "Об утверждении Положения об инициировании и реализации инициативных проектов в сельском поселении Кротовка муниципального района Кинель-Черкасский Самарской области"</t>
  </si>
  <si>
    <t>Муниципальная программа "Благоустройство сельского поселения Кротовка муниципального района Кинель-Черкасский Самарской области" на 2019-2029 годы, утвержденная постановлением Администрации сельского поселения Кротовка от 24.04.2018 №101</t>
  </si>
  <si>
    <t>Администрация сельского поселения Кротовка муниципального района Кинель-Черкасский Самарской области</t>
  </si>
  <si>
    <t>п.п.3.21-3.25  Положения об инициировании и реализации инициативных проектов в сельском поселении Кротовка муниципального района Кинель-Черкасский Самарской области, утвержденного решением Собрания представителей сельского поселения Кротовка от 23.08.2021 № 19-2</t>
  </si>
  <si>
    <t>https://krotovka.kinel-cherkassy.ru/</t>
  </si>
  <si>
    <t>Рябова Светлана Павловна</t>
  </si>
  <si>
    <t>заместитель главы сельского поселения Кротовка муниципального района Кинель-Черкасский Самарской области</t>
  </si>
  <si>
    <t xml:space="preserve">+7 (846) 602-23-34
</t>
  </si>
  <si>
    <t xml:space="preserve">administraziy75@mail.ru
</t>
  </si>
  <si>
    <t xml:space="preserve">https://app-prod.xn--80apaohbc3aw9e.xn--p1ai/storage/monitoring_file_uploads/monitoring_2/field_488/G4P1TeBjwD2KG76kKo2PIaNSECdMa2439QLeSGIq.docx
</t>
  </si>
  <si>
    <t>Инициативный проект "Мы ваш великий подвиг не забудем, о вас, героях, память сохраним"</t>
  </si>
  <si>
    <t xml:space="preserve">https://app-prod.xn--80apaohbc3aw9e.xn--p1ai/storage/monitoring_file_uploads/monitoring_2/field_488/7AXpCuBvS0I3UyU9rHYi1UCueWw2Ms48ElBAUixA.docx
</t>
  </si>
  <si>
    <t>Предгорный муниципальный округ Ставропольского края</t>
  </si>
  <si>
    <t>Реализация инициативных проектов на территории Предгорного муниципального округа Ставропольского края</t>
  </si>
  <si>
    <t>Распоряжение администрации Предгорного муниципального округа Ставропольского края от 31.03.2021г. №255-р "О создании конкурсной комиссии по проведению конкурсного отбора инициативных проектов"</t>
  </si>
  <si>
    <t xml:space="preserve">https://app-prod.xn--80apaohbc3aw9e.xn--p1ai/storage/monitoring_file_uploads/monitoring_2/field_276/2hXZwipinQ2ALnB1OEhu71S3b0HtuiaVZpvrIWF8.pdf
</t>
  </si>
  <si>
    <t>Решение Думы Предгорного муниципального округа Ставропольского края от 26.02.2021г. №15 "О реализации инициативного бюджетирования в Предгорном муниципальном округе Ставропольского края"</t>
  </si>
  <si>
    <t xml:space="preserve">https://app-prod.xn--80apaohbc3aw9e.xn--p1ai/storage/monitoring_file_uploads/monitoring_2/field_278/b95RcBZMeAat6aObat75zd3cpySKaHNmHShl8MTx.docx
</t>
  </si>
  <si>
    <t>Муниципальная программа Предгорного муниципального округа Ставропольского края «Управление финансами»</t>
  </si>
  <si>
    <t xml:space="preserve">https://app-prod.xn--80apaohbc3aw9e.xn--p1ai/storage/monitoring_file_uploads/monitoring_2/field_280/FVbZlGL9JjkRphENX16LGEtaxagoiRYD1S6wzNnM.pdf
</t>
  </si>
  <si>
    <t>Управление по делам территорий администрации Предгорного муниципального округа Ставропольского края</t>
  </si>
  <si>
    <t>Управление жилищно-коммунального и дорожного хозяйства администрации Предгорного муниципального округа Ставропольского края</t>
  </si>
  <si>
    <t>Муниципальное казенное учреждение "ЖКХ И благоустройства" Предгорного муниципального округа Ставропольского края</t>
  </si>
  <si>
    <t>7.14</t>
  </si>
  <si>
    <t>Количество благополучателей *100% / Общее количество граждан, проживавших в муниципальном образовании на 1 января 2024 года</t>
  </si>
  <si>
    <t>1.46</t>
  </si>
  <si>
    <t>109.591</t>
  </si>
  <si>
    <t>Собрание граждан (конференция), протокол собрания</t>
  </si>
  <si>
    <t>Протокол заседания конкурсной комиссии по проведению конкурсного отбора инициативных проектов</t>
  </si>
  <si>
    <t>https://pmosk.ru/archives/category/programma-podderzhki-mestnyh-iniciativ-stavropolskogo-kraya/vydvizhenie-iniciativnyh-proektov/page/2</t>
  </si>
  <si>
    <t xml:space="preserve">siteLink: http://updtpmo.ru/
siteName: -
</t>
  </si>
  <si>
    <t>Размещение информации на официальных страничках территориальных отделов в сети Телеграмм</t>
  </si>
  <si>
    <t>Размещение информации в виде печатного объявления на информационных стендах территориальных отделов по работе с населением УПДТ администрации ПМО СК</t>
  </si>
  <si>
    <t>Проведение консультаций и обучения для специалистов, инициативных групп и активных граждан</t>
  </si>
  <si>
    <t>Бережная Елена Михайловна</t>
  </si>
  <si>
    <t xml:space="preserve">+7 (879) 616-60-55
</t>
  </si>
  <si>
    <t xml:space="preserve">territory@updtpmo.ru
</t>
  </si>
  <si>
    <t>Левокумский муниципальный округ Ставропольского края</t>
  </si>
  <si>
    <t>Инициативное бюджетирование в Левокумском муниципальном округе Ставропольского края</t>
  </si>
  <si>
    <t>Решение Совета Левокумского муниципального округа Ставропольского края от 17 марта 2021 г. № 95 "Об инициативном бюджетировании в Левокумском муниципальном округе Ставропольского края"</t>
  </si>
  <si>
    <t xml:space="preserve">https://app-prod.xn--80apaohbc3aw9e.xn--p1ai/storage/monitoring_file_uploads/monitoring_2/field_278/bFIOttQNvxw2LrjjsM3hFsqevfiTvK6OTjTZZUzE.doc
</t>
  </si>
  <si>
    <t>Муниципальная программа Левокумского муниципального округа Ставропольского края "Развитие жилищно-коммунального хозяйства, дорожной и транспортной системы, благоустройства населенных пунктов"</t>
  </si>
  <si>
    <t xml:space="preserve">https://app-prod.xn--80apaohbc3aw9e.xn--p1ai/storage/monitoring_file_uploads/monitoring_2/field_280/sk78TfHx00nX7DJPnxI198T0dZV9VJ7RpJo1PXOm.docx
</t>
  </si>
  <si>
    <t>Администрация Левокумского муниципального округа Ставропольского края</t>
  </si>
  <si>
    <t>Территориальные отделы Левокумского муниципального округа Ставропольского края</t>
  </si>
  <si>
    <t>Безвозмездный труд населения, безвозмездные услуги и стоимость безвозмедных материалов  предприятими, организациями оценивается самостоятельно</t>
  </si>
  <si>
    <t xml:space="preserve">https://app-prod.xn--80apaohbc3aw9e.xn--p1ai/storage/monitoring_file_uploads/monitoring_2/field_309/FUVpVNnQ60hpqkJaeJINUGum7VeN4u7FKq51Geqn.doc
</t>
  </si>
  <si>
    <t>8.787</t>
  </si>
  <si>
    <t>При подсчете количества благополучателей применялись показатели общей численности населения территории, на которой реализован проект и непосредственное количество жителей, посещающих данный обект и пользующихся им.</t>
  </si>
  <si>
    <t>25.31</t>
  </si>
  <si>
    <t>34.715</t>
  </si>
  <si>
    <t>Подписные листы, анкетирование</t>
  </si>
  <si>
    <t>Протокол заседания конкурсной комиссии по проведению конкурсного отбора инициативных проектов в Левокумском муниципальном округе</t>
  </si>
  <si>
    <t>https://adminlmr.gosuslugi.ru/deyatelnost/napravleniya-deyatelnosti/mestnye-initsiativy/initsiativnoe-byudzhetirovanie/</t>
  </si>
  <si>
    <t>В основном наружная реклама, официальный сайт администрации Левокумского округа</t>
  </si>
  <si>
    <t>Направление в территориальные отделы Левокумского округа записи вебинаров, проводимых учебным центром минфина России</t>
  </si>
  <si>
    <t>Логвинова Елена Алексеевна</t>
  </si>
  <si>
    <t>Ведущий специалист финансового управления администрации Левокумского муниципального округа СК</t>
  </si>
  <si>
    <t xml:space="preserve">+7 (865) 433-13-75
</t>
  </si>
  <si>
    <t xml:space="preserve">lenalogvinova2012@yandex.ru
</t>
  </si>
  <si>
    <t xml:space="preserve">https://app-prod.xn--80apaohbc3aw9e.xn--p1ai/storage/monitoring_file_uploads/monitoring_2/field_488/6RrwXsgSHU1xDeFhQaqH0Z7vkOHZGIyK1aaIcbGm.xlsx
</t>
  </si>
  <si>
    <t>Инициативный проект "Создание зоны отдыха "Ромашка""</t>
  </si>
  <si>
    <t>Муниципальная программа "Благоустройство сельского поселения Кротовка муниципального района Кинель-Черкасский Самарской области" на 2019-2029 годы,утвержденная постановлением Администрации сельского поселения Кротовка от 24.04.2018 №101</t>
  </si>
  <si>
    <t>0.88</t>
  </si>
  <si>
    <t xml:space="preserve">https://app-prod.xn--80apaohbc3aw9e.xn--p1ai/storage/monitoring_file_uploads/monitoring_2/field_488/W3xeTZMkN3rVIKmqZc5fW3xvasb9hfp7fkC8XK8I.docx
</t>
  </si>
  <si>
    <t>Инициативный проект "Уютный дворик""</t>
  </si>
  <si>
    <t xml:space="preserve">https://app-prod.xn--80apaohbc3aw9e.xn--p1ai/storage/monitoring_file_uploads/monitoring_2/field_488/EpcMy2kdeOSFJJjso0QXAHgyNGRhr4D60QUBEPwK.docx
</t>
  </si>
  <si>
    <t>Сельское поселение Муханово муниципального района Кинель-Черкасский</t>
  </si>
  <si>
    <t>Инициативный проект "Благоустройство  детской игровой площадки по улице Садовая в селе Муханово"</t>
  </si>
  <si>
    <t>Решение Собрания представителей сельского поселения Муханово муниципального района Кинель-Черкасский Самарской области №16-1 от 23.07.2021 "Об утверждении Положения об инициировании и реализации инициативных проектов в сельском поселении Муханово муниципального района Кинель-Черкасский Самарской области"</t>
  </si>
  <si>
    <t>Муниципальная программа «Благоустройство территории сельского поселения Муханово Кинель-Черкасского района Самарской области» на 2018-2029 годы, утвержденная постановлением Администрации сельского поселения Муханово от 05.05.2017 №35</t>
  </si>
  <si>
    <t>Администрация сельского поселения Муханово муниципального района Кинель-Черкасский Самарской области</t>
  </si>
  <si>
    <t>п.п.3.21-3.25  Положения об инициировании и реализации инициативных проектов в сельском поселении Муханово муниципального района Кинель-Черкасский Самарской области, утвержденного решением Собрания представителей сельского поселения Муханово от 23.07.2021 № 16-1</t>
  </si>
  <si>
    <t>Кривопалова Любовь Алексеевна</t>
  </si>
  <si>
    <t>ведущий специалист администрации сельского поселения Муханово муниципального района Кинель-Черкасский Самарской области</t>
  </si>
  <si>
    <t xml:space="preserve">+7 (960) 825-09-58
</t>
  </si>
  <si>
    <t xml:space="preserve">Adm.muxanovo.ru@yandex.ru
</t>
  </si>
  <si>
    <t xml:space="preserve">https://app-prod.xn--80apaohbc3aw9e.xn--p1ai/storage/monitoring_file_uploads/monitoring_2/field_488/ULSSJDYianBCGakkB4EgIlb6jjhKmafI1fB74RVc.docx
</t>
  </si>
  <si>
    <t>Сельское поселение Новые Ключи муниципального района Кинель-Черкасский</t>
  </si>
  <si>
    <t>Инициативный проект "Установка лавочек в парке с.Лозовка"</t>
  </si>
  <si>
    <t>"Решение Собрания представителей сельского поселения Новые Ключи муниципального района Кинель-Черкасский Самарской области № 10-1 от 04.08.2021 ""Об утверждении Положения об инициировании и реализации инициативных проектов в сельском поселении Новые Ключи муниципального района Кинель-Черкасский Самарской области"" "</t>
  </si>
  <si>
    <t>муниципальной программы «Благоустройство территории сельского поселения Новые Ключи Кинель-Черкасского района Самарской области» на 2019-2027 годы, утвержденная постановлением Администрации сельского поселения Новые Ключи от 26.04.2018 № 28</t>
  </si>
  <si>
    <t>Администрация сельского поселения Новые Ключи муниципального района Кинель-Черкасский Самарской области</t>
  </si>
  <si>
    <t>1.21</t>
  </si>
  <si>
    <t>"п.п.3.21-3.25  Положения об инициировании и реализации инициативных проектов в сельском поселении Новые Ключи муниципального района Кинель-Черкасский Самарской области, утвержденного решением Собрания представителей сельского поселения Новые Ключи от 04.08.2021 № № 10-1
"</t>
  </si>
  <si>
    <t>43.18</t>
  </si>
  <si>
    <t>http://novyekluchi.kinel-cherkassy.ru/</t>
  </si>
  <si>
    <t>Осипова Нина Егоровна</t>
  </si>
  <si>
    <t>ведущий инспектор  сельского поселения Новые Ключи муниципального района Кинель-Черкасский Самарской области</t>
  </si>
  <si>
    <t xml:space="preserve">+7 (846) 602-95-17
</t>
  </si>
  <si>
    <t xml:space="preserve">n.kluchi@yandex.ru
</t>
  </si>
  <si>
    <t xml:space="preserve">https://app-prod.xn--80apaohbc3aw9e.xn--p1ai/storage/monitoring_file_uploads/monitoring_2/field_488/nVn6TeD0nGcWhdwxPv4OFtDXwfVqzAeWi19DEzSO.docx
</t>
  </si>
  <si>
    <t>Советский муниципальный округ Ставропольского края</t>
  </si>
  <si>
    <t>Инициативные проекты на территории Советского муниципального округа Ставропольского края</t>
  </si>
  <si>
    <t>Решение 435 от 26.03.2021 "Об утверждении Порядка выдвижения, внесения, обсуждения, рассмотрения инициативных проектов, а также проведения их конкурсного отбора в  Советском городском округе Ставропольского края", вступает в силу с даты обнародования, Решение 436 от 26.03.2021 "Об утверждении Порядка формирования и деятельности конкурсной комиссии по отбору инициативных проектов в Советского городском округе Ставропольского края",вступает в силу с даты обнародования, Решение 437 от 26.03.2021 "Об утверждении Порядка определения части территории Советского городского округа Ставропольского края, предназначенной для реализации инициативных проектов", вступает в силу с даты обнародования, Решение 438 от 26.03.2021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Советского городского округа Ставропольского края",вступает в силу с даты обнародования</t>
  </si>
  <si>
    <t xml:space="preserve">https://app-prod.xn--80apaohbc3aw9e.xn--p1ai/storage/monitoring_file_uploads/monitoring_2/field_278/Mw6dz16kqOReqUSrGxyVRx9kyZGrH40oZC8POHf1.doc
https://app-prod.xn--80apaohbc3aw9e.xn--p1ai/storage/monitoring_file_uploads/monitoring_2/field_278/syZbGRL5Dw5A98kI54d6fZcRwp6kk0feKNriNcS3.doc
https://app-prod.xn--80apaohbc3aw9e.xn--p1ai/storage/monitoring_file_uploads/monitoring_2/field_278/zAvP12GmhI7CkeP0qkvxekpOsR2URp8ohaQsW8MG.doc
https://app-prod.xn--80apaohbc3aw9e.xn--p1ai/storage/monitoring_file_uploads/monitoring_2/field_278/QtJiU10uFKWISOlWlap6uiPPcKAb9HX2zPEmVWbN.doc
</t>
  </si>
  <si>
    <t>Муниципальные программы:«Развитие дорожного хозяйства и повышение безопасности дорожного движения в Советском муниципальном округе Ставропольского края»,«Развитие физической культуры и спорта в Советском муниципальном округе Ставропольского края»,«Модернизация, развитие и содержание коммунального хозяйства  Советского муниципального округа Ставропольского края»,«Формирование современной городской среды Советскогомуниципального округа Ставропольского края»</t>
  </si>
  <si>
    <t xml:space="preserve">https://app-prod.xn--80apaohbc3aw9e.xn--p1ai/storage/monitoring_file_uploads/monitoring_2/field_280/Zfz0H5tMcfhdtj49fMH6KGgk9ravrJAv2aFf9AJz.docx
https://app-prod.xn--80apaohbc3aw9e.xn--p1ai/storage/monitoring_file_uploads/monitoring_2/field_280/gGYxwSEIshEcGrBROWnBZZJtbKSXPrf7JnZTRyNr.docx
https://app-prod.xn--80apaohbc3aw9e.xn--p1ai/storage/monitoring_file_uploads/monitoring_2/field_280/GMtS6ipyIDbdkfjHzvzRIkfXpSSotpIyJM7YB0nE.docx
https://app-prod.xn--80apaohbc3aw9e.xn--p1ai/storage/monitoring_file_uploads/monitoring_2/field_280/lhu6W2lKP69KKX5Qa0vFBODmFKduGiehZVQsf47I.docx
</t>
  </si>
  <si>
    <t>Стратегия социально-экономического развития Советского городского округа Ставропольского края до 2035 года</t>
  </si>
  <si>
    <t xml:space="preserve">https://app-prod.xn--80apaohbc3aw9e.xn--p1ai/storage/monitoring_file_uploads/monitoring_2/field_282/LnGcuKQP6SRd8iI13A7dkRc9gwM83lISgtvrUEzW.doc
</t>
  </si>
  <si>
    <t>Администрация Советского муниципального округа Ставропольского края</t>
  </si>
  <si>
    <t>АДМИНИСТРАЦИЯ СМО СК,ТО АСМО СК В СЕЛЕ ГОРЬКАЯ БАЛКА,ТО АСМО СК В СЕЛЕ СОЛДАТО-АЛЕКСАНДРОВСКОМ,ТО АСМО СК В ХУТОРЕ ВОСТОЧНОМ,ТО АСМО СК В СЕЛЕ ОТКАЗНОМ,ТО АМСО СК В СЕЛЕ ПРАВОКУМСКОМ,ТОАСМО СК В СЕЛЕ НИНЫ</t>
  </si>
  <si>
    <t>АДМИНИСТРАЦИЯ СМО СК,ТО АСМО СК В СЕЛЕ ГОРЬКАЯ БАЛКА,ТО АСМО СК В СЕЛЕ СОЛДАТО-АЛЕКСАНДРОВСКОМ,ТО АСМО СК В ХУТОРЕ ВОСТОЧНОМ,ТО АСМО СК В СЕЛЕ ОТКАЗНОМ,ТО АМСО СК В СЕЛЕ ПРАВОКУМСКОМ,ТОАСМО СК В СЕЛЕ НИНЫ, МКУ "КОМИТЕТ ПО ФК И С СМО СК"</t>
  </si>
  <si>
    <t>0.42</t>
  </si>
  <si>
    <t>0.186</t>
  </si>
  <si>
    <t>Предусмотрены: вклад населения в реализацию проекта в неденежной форме (трудовое участие,материалы и другие формы), вклад организаций и других внебюджетных источников в реализацию проекта в неденежной форме (трудовое участие,материалы и другие формы)</t>
  </si>
  <si>
    <t xml:space="preserve">https://app-prod.xn--80apaohbc3aw9e.xn--p1ai/storage/monitoring_file_uploads/monitoring_2/field_309/YxVgQmQFUvSiFSEdtxGqx65azKFNi5E9gvLa8ayX.doc
</t>
  </si>
  <si>
    <t>0.115</t>
  </si>
  <si>
    <t>3.193</t>
  </si>
  <si>
    <t>52.17</t>
  </si>
  <si>
    <t>57.692</t>
  </si>
  <si>
    <t>представители уличного комитета занимались организацией уличного схода, сбором подписей в подписных листах и сбором добровольных пожертвований на реализацию инициативного проекта</t>
  </si>
  <si>
    <t>Представители уличного комитета занимались организацией уличного схода, сбором подписей в подписных листах</t>
  </si>
  <si>
    <t>https://ok.ru/group/70000006592406/topic/156961913411734    https://vk.com/wall-223442426_183   https://ok.ru/group/70000006592406/topic/156961502173334    https://vk.com/wall-223442426_181 https://ok.ru/group/70000006592406/topic/156959767828630 https://vk.com/wall-223442426_178;</t>
  </si>
  <si>
    <t>https://admsmosk.ru/information/mestnye-initsiativy/</t>
  </si>
  <si>
    <t xml:space="preserve">siteLink: https://ok.ru/group/70000006592406/topic/156961913411734
siteLink: https://vk.com/wall-223442426_183
siteLink: https://ok.ru/group/70000006592406/topic/156961502173334
siteLink: https://vk.com/wall-223442426_181
siteLink: https://ok.ru/group/70000006592406/topic/156959767828630
siteLink: https://vk.com/wall-223442426_178
</t>
  </si>
  <si>
    <t>При активном участии уличных представителями комитетов, посредством социальных сетей        https://ok.ru/group/70000006592406/topic/156961913411734   
https://vk.com/wall-223442426_183</t>
  </si>
  <si>
    <t>собрание граждан, однократно, представители Советов ТОС, уличных комитетов, население</t>
  </si>
  <si>
    <t>Лоскутова Инна Борисовна</t>
  </si>
  <si>
    <t>Главный специалист отдела доходов и кассового прогнозирования бюджета финансового управления Советского МО СК</t>
  </si>
  <si>
    <t xml:space="preserve">+7 (886) 552-61-14
</t>
  </si>
  <si>
    <t xml:space="preserve">sovetckii@rambler.ru
</t>
  </si>
  <si>
    <t xml:space="preserve">https://app-prod.xn--80apaohbc3aw9e.xn--p1ai/storage/monitoring_file_uploads/monitoring_2/field_488/v4fjSCvn1EuOPjILORv03hHktS3RqNCUBvOK263x.xlsx
</t>
  </si>
  <si>
    <t>Сельское поселение Подгорное муниципального района Кинель-Черкасский</t>
  </si>
  <si>
    <t>Инициативный проект "Благоустройство территории православной часовни в сквере по улице Ленина в п.Подгорный"</t>
  </si>
  <si>
    <t>Решение Собрания представителей сельского поселения Подгорное муниципального района Кинель-Черкасский Самарской области от 23.07.2021 № 10-1 "Об утверждении Положения об инициировании и реализации инициативных проектов"</t>
  </si>
  <si>
    <t>Муниципальная программа "Благоустройство территории сельского поселения Подгорное Кинель-Черкасского района Самарской области" на 2018-2029 годы, утвержденная постановлением Администрации сельского поселения Подгорное 04.05.2017 №43</t>
  </si>
  <si>
    <t>Администрация сельского поселения Подгорное муниципального района Кинель-Черкасский Самарской области</t>
  </si>
  <si>
    <t>"п.п.3.21-3.25  Положения об инициировании и реализации инициативных проектов в сельском поселении Подгорное муниципального района Кинель-Черкасский Самарской области, утвержденного решением Собрания представителей сельского поселения Подгорное от 23.07.2021 № 10-1
"</t>
  </si>
  <si>
    <t>64.1</t>
  </si>
  <si>
    <t>https://podgornoe.kinel-cherkassy.ru/</t>
  </si>
  <si>
    <t>Лебедева Ольга Федоровна</t>
  </si>
  <si>
    <t>ведущий инспектор администрации сельского поселения Подгорное муниципального района Кинель-Черкасский Самарской области</t>
  </si>
  <si>
    <t xml:space="preserve">+7 (846) 602-38-00
</t>
  </si>
  <si>
    <t xml:space="preserve">adm.podgorny.2010@mail.ru
</t>
  </si>
  <si>
    <t xml:space="preserve">https://app-prod.xn--80apaohbc3aw9e.xn--p1ai/storage/monitoring_file_uploads/monitoring_2/field_488/bfHe3n4HDf3ezkukDaajO6ZkepXKV0fUDNs8rB8A.docx
</t>
  </si>
  <si>
    <t>Городской округ Джанкой Республики Крым</t>
  </si>
  <si>
    <t>Поддержка местных инициатив бюджетирования</t>
  </si>
  <si>
    <t>Постановление администрации города Джанкоя от 14 декабря 2023 года № 2877 «О проведении отбора проектов инициативного бюджетирования в муниципальном образовании городской округ Джанкой Республики Крым»</t>
  </si>
  <si>
    <t xml:space="preserve">https://app-prod.xn--80apaohbc3aw9e.xn--p1ai/storage/monitoring_file_uploads/monitoring_2/field_276/w7Gqa08sRPXAPSivpnqgkKjoPE46IxKOQaZ8kn1C.pdf
</t>
  </si>
  <si>
    <t>1. Решение Джанкойского городского совета от 27.11.2020 № 189 «Об инициативном бюджетировании в муниципальном образовании городской округ Джанкой Республики Крым»         2. Решение 77 сессии Джанкойского городского совета второго созыва от 28 июня 2024 года № 689 «О внесении изменений в решение Джанкойского городского совета Республики Крым от 27 ноября 2020 года № 189 «Об инициативном бюджетировании в муниципальном образовании городской округ Джанкой Республики Крым»</t>
  </si>
  <si>
    <t xml:space="preserve">https://app-prod.xn--80apaohbc3aw9e.xn--p1ai/storage/monitoring_file_uploads/monitoring_2/field_278/TWYLAhgeR9GXDYTTiYoHNV5OVOJ4saEFsDksqNXD.pdf
https://app-prod.xn--80apaohbc3aw9e.xn--p1ai/storage/monitoring_file_uploads/monitoring_2/field_278/WJcs10cVEZAE9F6zKDGItTM5IZYmgbM5SzaKnvvs.pdf
</t>
  </si>
  <si>
    <t>Постановление администрации города Джанкоя от «04 » апреля 2024 года № 584 «О внесении изменений в постановление администрации города Джанкоя от 10 июня 2019 года № 275 «Об утверждении муниципальной программы городского округа Джанкой Республики Крым «Поддержка местных инициатив бюджетирования»</t>
  </si>
  <si>
    <t xml:space="preserve">https://app-prod.xn--80apaohbc3aw9e.xn--p1ai/storage/monitoring_file_uploads/monitoring_2/field_280/79zJUmv2TLX2dqh5oZZUHnqF7Rr17sSgUp65eLmE.pdf
</t>
  </si>
  <si>
    <t>1. Решение  Джанкойского городского совета второго созыва от 30 сентября 2022 года № 458 «О внесении изменений в решение Джанкойского городского совета от 23.11.2018 № 1003 «Об утверждении Стратегии социально-экономического развития муниципального образования городской округ Джанкой Республики Крым на период до 2030 года» 2.Постановление администрации города Джанкоя от 10 августа 2023 года № 1879 "О внесении изменений в постановление администрации города Джанкоя от 27.12.2021 №1017 «О корректировке Стратегии социально-экономического развития муниципального образования городской округ Джанкой Республики Крым до 2030 года»</t>
  </si>
  <si>
    <t xml:space="preserve">https://app-prod.xn--80apaohbc3aw9e.xn--p1ai/storage/monitoring_file_uploads/monitoring_2/field_282/8OlhQpuHkLp5afOx12Ez8SCSBScBo88SnbXJjT5g.pdf
https://app-prod.xn--80apaohbc3aw9e.xn--p1ai/storage/monitoring_file_uploads/monitoring_2/field_282/mDGIkQ75rypwVRGybWwxREVoDtndsTRjjqP3S6WM.pdf
</t>
  </si>
  <si>
    <t>Финансовое управление администрации города Джанкоя Республики Крым</t>
  </si>
  <si>
    <t>Управление по вопросам жилищно-коммунального и жилищного хозяйства, благоустройства, экологии, транспорта, капитального строительства администрации города Джанкоя Республики Крым (далее - УЖК и ЖХ администрации города Джанкоя)</t>
  </si>
  <si>
    <t>УЖК и ЖХ администрации города Джанкоя</t>
  </si>
  <si>
    <t>2.86</t>
  </si>
  <si>
    <t>file:///C:/Users/User/Downloads/Коммерческое%20предложение%20Точка%20роста.pdf</t>
  </si>
  <si>
    <t>https://dzhankoy.rk.gov.ru/uploads/dzhankoy/container/2024/02/02/2024-02-02-10-49-42_20240202105024.pdf</t>
  </si>
  <si>
    <t>https://dzhankoy.rk.gov.ru/uploads/dzhankoy/container/2024/02/08/2024-02-08-15-29-15_Протокол%20заседания%20комиссии%20по%20рассмотрению%20проекта%20инициативного%20бюджетирования%20№1%20от%2006.02.2024.pdf</t>
  </si>
  <si>
    <t>https://dzhankoy.rk.gov.ru/structure/ae18b55e-99ed-4738-8b10-cd9dd4059ca6</t>
  </si>
  <si>
    <t>https://dzhankoy.rk.gov.ru/ru/structure/2022_03_16_15_21_konkurs_proektov_initsiativnogo_biudzhetirovaniia_v_munitsipalnom_obrazovanii_gorodskoi_okrug_dzhankoi_respubliki_krym_2022_god</t>
  </si>
  <si>
    <t xml:space="preserve">https://app-prod.xn--80apaohbc3aw9e.xn--p1ai/storage/monitoring_file_uploads/monitoring_2/field_472/zT5xnhVBbQ0h1kNfHpwB5bhrtfFkyCU81DvSsb8s.jpg
</t>
  </si>
  <si>
    <t>Распространение информационных материалов о Проекте через официальный сайт в информационно-телекоммуникационной сети Интернет; на информационном стенде финансового управления администрации и информационных стендах города; в газете "Свободная территория" (выпуск от 21.12.2023 года №51(464).</t>
  </si>
  <si>
    <t>Лукина Татьяна Петровна</t>
  </si>
  <si>
    <t>Заместитель главы администрации- начальник финансового управления администрации города Джанкоя Республики Крым</t>
  </si>
  <si>
    <t xml:space="preserve">+7 (365) 643-11-20
</t>
  </si>
  <si>
    <t xml:space="preserve">jankoi-gfu@yandex.ru
</t>
  </si>
  <si>
    <t>Кинель-Черкасский</t>
  </si>
  <si>
    <t>Инициативный проект "Лучшая перемена"</t>
  </si>
  <si>
    <t>Решение Собрания представителей Кинель-Черкасского района от 22.10.2021 № 12-5 «Об утверждении Положения об инициировании и реализации инициативных проектов на территории муниципального района Кинель-Черкасский Самарской области»</t>
  </si>
  <si>
    <t>Муниципальная программа "Молодежь Кинель-Черкасского района Самарской области" на 2018-2029 годы</t>
  </si>
  <si>
    <t>(интеллектуально-развлекательная площадка для молодежи</t>
  </si>
  <si>
    <t>пп.3.21-3.25 Положения об инициировании и реализации инициативных проектов на территории муниципального района Кинель-Черкасский Самарской области, утвержденного решением Собрания представителей Кинель-Черкасского района от 22.10.2021 № 12-5</t>
  </si>
  <si>
    <t>2.83</t>
  </si>
  <si>
    <t>Хатунцев Николай Николаевич</t>
  </si>
  <si>
    <t>директор</t>
  </si>
  <si>
    <t xml:space="preserve">+7 (846) 604-03-11
</t>
  </si>
  <si>
    <t xml:space="preserve">dmo_43411@mail.ru
</t>
  </si>
  <si>
    <t xml:space="preserve">https://app-prod.xn--80apaohbc3aw9e.xn--p1ai/storage/monitoring_file_uploads/monitoring_2/field_488/JvSMyrYSelpApYCSHNs4GjjeRtvLept8EAym3gSY.docx
</t>
  </si>
  <si>
    <t>Сельское поселение Садгород муниципального района Кинель-Черкасский</t>
  </si>
  <si>
    <t>Инициативный проект "Ремонт лестничного марша по ул. Школьная д.15 в п.Садгород"</t>
  </si>
  <si>
    <t>Решение Собрания представителей сельского поселения Садгород муниципального района Кинель-Черкасский Самарской области №7-1 от 12.07.2021 "Об утверждении положения о инициировании и реализации инициативных проектов на территории сельского поселения Садгород  муниципального района Кинель-Черкасский Самарской области"</t>
  </si>
  <si>
    <t>Муниципальная программа "Благоустройство территории сельского поселения Садгород муниципального района Кинель-Черкасский Самарской области на 2019-2027 годы", утвержденная постановлением Администрации сельского поселения Садгород от 25.04.2018 №47</t>
  </si>
  <si>
    <t>Администрация сельского поселения Садгород муниципального района Кинель-Черкасский Самарской области</t>
  </si>
  <si>
    <t>0.73</t>
  </si>
  <si>
    <t>п.п.3.21-3.25 Положения  об инициировании и реализации инициативных проектов на территории сельского поселения Садгород муниципального района Кинель-Черкасский Самарской области, утвержденного решением Собрания представителей сельского Садгород №7-1 от 12.07.2021</t>
  </si>
  <si>
    <t>3.67</t>
  </si>
  <si>
    <t>http://sadgorod.kinel-cherkassy.ru/</t>
  </si>
  <si>
    <t>Симонов Алексей Юрьевич</t>
  </si>
  <si>
    <t>Глава сельского поселения Садгород муниципального района Кинель-Черкасский Самарской области</t>
  </si>
  <si>
    <t xml:space="preserve">+7 (846) 602-52-09
</t>
  </si>
  <si>
    <t xml:space="preserve">ssadgorod@yndex.ru
</t>
  </si>
  <si>
    <t xml:space="preserve">https://app-prod.xn--80apaohbc3aw9e.xn--p1ai/storage/monitoring_file_uploads/monitoring_2/field_488/FDTyis4AeacWa8Q73fJFlTUsc3AUqU7zsQORCd13.docx
</t>
  </si>
  <si>
    <t>Муниципальное образование "Балтийский городской округ" Калининградской области</t>
  </si>
  <si>
    <t>Проект инициативного бюджетирования</t>
  </si>
  <si>
    <t>Постановление администрации Балтийского городского округа от 08.08.2024 №913 "Об утверждении состава комиссии по проведению конкурсного отбора инициативных  проектов в Балтийском городском округе" (ред. 10.01.2025)                                                                                                                   Постановление администрации Балтийского городского округа от 10.01.2025 №02 "О внесении изменений в Постановление администрации Балтийского городского округа от 08.08.2024 №913 «Об утверждении состава комиссии по проведению конкурсного отбора инициативных проектов в Балтийском городском округе»"</t>
  </si>
  <si>
    <t>ешение Окружного Совета депутатов муниципального образования "Балтийский городской округ" Калининградской области от 01.10.2021 №91 "Об утверждении порядка выдвижения, внесения, обсуждения, рассмотрения инициативных проектов, а также  проведения их конкурсного отбора на территории Балтийского городского округа" (ред. 04.02.2025)                                                                Решение Окружного Совета депутатов муниципального образования "Балтийский городской округ" Калининградской области от 15.05.2024 №13 "О внесении изменений в решение окружного Совета депутатов Балтийского городского округа от 01.10.2021 №91 «Об утверждении порядка выдвижения, внесения, обсуждения, рассмотрения инициативных проектов, а также проведения их конкурсного отбора на территории Балтийского городского округа»                                                             Решение Окружного Совета депутатов муниципального образования "Балтийский городской округ" Калининградской области от 04.02.2025 №04 О внесении изменений в решение окружного Совета депутатов Балтийского городского округа от 01.10.2021 №91 «Об утверждении порядка выдвижения, внесения, обсуждения, рассмотрения инициативных проектов, а также проведения их конкурсного отбора на территории Балтийского городского округа»</t>
  </si>
  <si>
    <t>остановление администрации Балтийского городского округа от 27.10.2020 №716 "Об утверждении муниципальной программы муниципального образования «Балтийский городской округ» Калининградской области «Культура Балтийского городского округа на 2021-2025 годы» (с изменениями и дополнениями)</t>
  </si>
  <si>
    <t>Управление образования администрации Балтийского городского округа</t>
  </si>
  <si>
    <t>Администрация Балтийского городского округа</t>
  </si>
  <si>
    <t>Неоплачиваемый вклад включает  уборку мусора, предоставление техники, подготовку помещения к ремонту(демонтажные работы,очистка стен и полов) и предоставляется в виде сметы</t>
  </si>
  <si>
    <t>0.44</t>
  </si>
  <si>
    <t>Количество жителей пос.Дивное, где был реализован проект инициативного бюджетирования (данные Росстата)</t>
  </si>
  <si>
    <t>Волонтеры не привлекались</t>
  </si>
  <si>
    <t>одача инициативных проектов от граждан с приложением в виде подписного листа протокола о создании инициативной группы</t>
  </si>
  <si>
    <t>Протоколы собраний инициативных групп; Выдвижение проектных идей инициативной группой  в федеральной государственной информационной системе "Единый портал государственных и муниципальных услуг (функций)", а также путем подачи заявки лично в уполномоченный орган</t>
  </si>
  <si>
    <t>Подача иницативных проектов от граждан в  федеральной государственной информационной системе "Единый портал государственных и муниципальных услуг (функций)"</t>
  </si>
  <si>
    <t>Голосование за проекты инициативного бюджетирования в федеральной государственной информационной системе "Единый портал государственных и муниципальных услуг (функций)"</t>
  </si>
  <si>
    <t>Протокол проведения конкурсного отбора инициативных проектов в Балтийском городском округе №1 от 20 августа 2024 года</t>
  </si>
  <si>
    <t>Подача заявки, работа с заявкой, голосование за проекты инициативного бюджетирования, а также подведение итогов конкурсного отбора инициативных проектов на региональном этапе через Платформу обратной связи (ПОС)  федеральной государственной информационной системы «Единый портал государственных и муниципальных услуг (функций)</t>
  </si>
  <si>
    <t>https://vk.com/wall-162306445_24423</t>
  </si>
  <si>
    <t>Публикации в социальных сетях и на официальном сайте администрации Балтийского городского округа                                                                                                                                                                                                  https://vk.com/wall-162306445_24423</t>
  </si>
  <si>
    <t>Лопухова Анна Алексеевна</t>
  </si>
  <si>
    <t>ведущий специалист отдела экономики, инвестиций и потребительского рынка Комитета экономики и финансов администрации Балтийского городского округа</t>
  </si>
  <si>
    <t xml:space="preserve">+7 (401) 456-45-55
</t>
  </si>
  <si>
    <t xml:space="preserve">ekonomika.bgo@gov39.ru
</t>
  </si>
  <si>
    <t xml:space="preserve">https://app-prod.xn--80apaohbc3aw9e.xn--p1ai/storage/monitoring_file_uploads/monitoring_2/field_488/dKqe0C0lDKO9gRm6XWuR5WYJS06AqXUBpiuzjuLw.xlsx
</t>
  </si>
  <si>
    <t>Сельское поселение Тимашево муниципального района Кинель-Черкасский</t>
  </si>
  <si>
    <t>Инициативный проект "Ямочный ремонт автомобильной дороги по ул.Мира с.Тимашево"</t>
  </si>
  <si>
    <t>Решение Собрания представителей сельского поселения Тимашево №9-1 от 27.07.2021 " Об утверждении Положения об инициировании и реализации инициативных проектов в сельском поселении Тимашево муниципального района Кинель-Черкасский Самарской области"</t>
  </si>
  <si>
    <t>Муниципальная программа "Дорожная деятельность в сельском поселении Тимашево муниципального района Кинель-Черкасский Самарской области" на 2019-2027 годы, утвержденная  постановлением Администрации сельского поселения Тимашево муниципального района Кинель-Черкасский Самарской области от 25.04.2018 № 57</t>
  </si>
  <si>
    <t>Администрация сельского поселения Тимашево муниципального района Кинель-Черкасский Самарской области</t>
  </si>
  <si>
    <t>п.п.3.21-3.25   Положения  об инициировании и реализации инициативных проектов в сельском поселении Тимашево муниципального района Кинель-Черкасский Самарской области, утвержденного решением Собрания представителей сельского поселения Тимашево от 27.07.2021 №9-1</t>
  </si>
  <si>
    <t>97.72</t>
  </si>
  <si>
    <t>http://adm-timashevo.ru/</t>
  </si>
  <si>
    <t>Ревина Екатерина Сергеевна</t>
  </si>
  <si>
    <t>главный инспектор Администрация сельского поселения Тимашево муниципального района Кинель-Черкасский Самарской области</t>
  </si>
  <si>
    <t xml:space="preserve">+7 (846) 602-42-54
</t>
  </si>
  <si>
    <t xml:space="preserve">Patel77@mail.ru
</t>
  </si>
  <si>
    <t>Сельское поселение Четыровка муниципального района Кошкинский</t>
  </si>
  <si>
    <t>Поддержка местных инициатив в сельском поселении Четыровка муниципального района Кошкинский Самарской области</t>
  </si>
  <si>
    <t>Решение Собрания Представителей сельского поселения Четыровка №159/1 от 10.06.2024 г</t>
  </si>
  <si>
    <t>Администрация сельского поселения Четыровка муниципального района Кошкинский Самарской области</t>
  </si>
  <si>
    <t>60.49</t>
  </si>
  <si>
    <t>0.236</t>
  </si>
  <si>
    <t>количество благополучателей формируется из количества людей, посещающих объекты и использующих объекты общественной инфраструктуры</t>
  </si>
  <si>
    <t>Протокол собрания  граждан</t>
  </si>
  <si>
    <t>Санкеев Евгений Александрович</t>
  </si>
  <si>
    <t>глава сельского поселения Четыровка</t>
  </si>
  <si>
    <t xml:space="preserve">+7 (937) 999-55-56
</t>
  </si>
  <si>
    <t xml:space="preserve">beloothernoe-2011@mail.ru
</t>
  </si>
  <si>
    <t>Щитова Ирина Владимировна</t>
  </si>
  <si>
    <t>Консультант отдела составления бюджета</t>
  </si>
  <si>
    <t xml:space="preserve">+7 (846) 502-16-96
</t>
  </si>
  <si>
    <t xml:space="preserve">rfu6374@samtel.ru
</t>
  </si>
  <si>
    <t xml:space="preserve">https://app-prod.xn--80apaohbc3aw9e.xn--p1ai/storage/monitoring_file_uploads/monitoring_2/field_488/Timc5O2Q15nMdIkPqy5btLFdZXwOuUizemMLb2hj.docx
</t>
  </si>
  <si>
    <t>Молодое поколение планирует бюджет</t>
  </si>
  <si>
    <t>Постановление администрации города Джанкоя от 16 октября 2023 года № 2283 «О реализации инициативного бюджетирования в муниципальном образовании городской округ Джанкой Республики Крым в рамках проекта «Молодое поколение планирует бюджет»</t>
  </si>
  <si>
    <t xml:space="preserve">https://app-prod.xn--80apaohbc3aw9e.xn--p1ai/storage/monitoring_file_uploads/monitoring_2/field_276/tW7w0dgEUcSxqhAZip8zlB0ixzWADCqXiBDlUeFT.pdf
</t>
  </si>
  <si>
    <t xml:space="preserve">https://app-prod.xn--80apaohbc3aw9e.xn--p1ai/storage/monitoring_file_uploads/monitoring_2/field_278/GiBb40KPMlFdqhaWt1usyCs8gu0JeJkPL2NlB0QD.pdf
https://app-prod.xn--80apaohbc3aw9e.xn--p1ai/storage/monitoring_file_uploads/monitoring_2/field_278/2rfhBWAxLohujmEGAbMXaauy6AgPjWrWobtdgVAr.pdf
</t>
  </si>
  <si>
    <t xml:space="preserve">https://app-prod.xn--80apaohbc3aw9e.xn--p1ai/storage/monitoring_file_uploads/monitoring_2/field_280/6jZXjSBkSQqhBchk2SXdDJ16oKo1HmHknmOqflDS.pdf
</t>
  </si>
  <si>
    <t xml:space="preserve">https://app-prod.xn--80apaohbc3aw9e.xn--p1ai/storage/monitoring_file_uploads/monitoring_2/field_282/Eo37sbIcHbE0MDuwGqu5bpzh5xIoVHfZdgroSNCQ.pdf
https://app-prod.xn--80apaohbc3aw9e.xn--p1ai/storage/monitoring_file_uploads/monitoring_2/field_282/PbBRblNX3pTGydB4fzlr79IpC5T2jdEwKhvfVE51.pdf
</t>
  </si>
  <si>
    <t>Отдел образования администрации города Джанкоя Республики Крым</t>
  </si>
  <si>
    <t>МОУ города Джанкоя</t>
  </si>
  <si>
    <t>https://dzhankoy.rk.gov.ru/uploads/dzhankoy/container/2024/01/22/2024-01-22-10-50-18_1.pdf</t>
  </si>
  <si>
    <t>1. https://dzhankoy.rk.gov.ru/uploads/dzhankoy/container/2024/02/13/2024-02-13-17-02-15_Протокол%20№1%20от%2015.01.2024%20общешкольного%20собрания.pdf              2.https://dzhankoy.rk.gov.ru/uploads/dzhankoy/container/2024/02/07/2024-02-07-09-19-40_Протокол%20школьной%20ученической%20конференции%20от%2030.11.2023%20года.pdf          3.https://dzhankoy.rk.gov.ru/uploads/dzhankoy/container/2024/02/13/2024-02-13-17-05-23_Протокол%20школьной%20ученической%20конференции%20от%2015.12.2023%20года.pdf     4.https://dzhankoy.rk.gov.ru/uploads/dzhankoy/container/2024/02/07/2024-02-07-09-22-53_Протокол%20собрания%20Молодежного%20совета%20№%203%20от%2024..11.2023%20года.pdf         5.https://dzhankoy.rk.gov.ru/uploads/dzhankoy/container/2024/02/07/2024-02-07-09-30-51_Протокол%20№%205%20от%2026.12.2023%20заседания%20ученического%20самоуправления.pdf   6.https://dzhankoy.rk.gov.ru/uploads/dzhankoy/container/2024/02/13/2024-02-13-17-09-41_Протокол%20№%20от%2029.12.2023%20конференции%20делегатов-представителей.pdf      7.https://dzhankoy.rk.gov.ru/uploads/txteditor/dzhankoy/attachments//d4/1d/8c/d98f00b204e9800998ecf8427e/phpIreiwB_Протокол%20общего%20собрания%20от%2013.12.2022г..pdf</t>
  </si>
  <si>
    <t>https://dzhankoy.rk.gov.ru/uploads/dzhankoy/container/2024/03/05/2024-03-05-16-42-08_Протокол%20от%2027..02.2024%20№%201%20заседания%20конкурсной%20комиссии%20по%20рассмотрению%20инициативных%20проектов.pdf</t>
  </si>
  <si>
    <t>https://dzhankoy.rk.gov.ru/structure/da773c73-f683-4d00-847f-2f4b2685cc45</t>
  </si>
  <si>
    <t>https://dzhankoy.rk.gov.ru/uploads/txteditor/dzhankoy/attachments/d4/1d/8c/d98f00b204e9800998ecf8427e/phpm1golM_молодое%20поколение%20Инициативное%20бюджетирование%20ПЛАКАт%202021.jpghttps://dzhankoy.rk.gov.ru/uploads/txteditor/dzhankoy/attachments/d4/1d/8c/d98f00b204e9800998ecf8427e/phpm1golM_молодое%20поколение%20Инициативное%20бюджетирование%20ПЛАКАт%202021.jpg</t>
  </si>
  <si>
    <t>Распространение информационных материалов о Проекте через официальный сайт в информационно-телекоммуникационной сети Интернет; на информационных стендах в учебных учреждениях, на стенде финансового управления администрации.</t>
  </si>
  <si>
    <t>Встречи предствителей коллегиального органа с представителями инициативных групп во всех школах города.</t>
  </si>
  <si>
    <t>Гурьевский муниципальный округ</t>
  </si>
  <si>
    <t>Проекты инициативного бюджетирования в Гурьевском муниципальном округе</t>
  </si>
  <si>
    <t>Постановление Администрации Гурьевского муниципального округа от 04.06.2024 № 3826</t>
  </si>
  <si>
    <t xml:space="preserve">https://app-prod.xn--80apaohbc3aw9e.xn--p1ai/storage/monitoring_file_uploads/monitoring_2/field_276/bVM6jEuezhrHPiekSkXEiQbYsHEogNokR6Hrg2cs.pdf
</t>
  </si>
  <si>
    <t>МП Благоустройство территории Гурьевского муниципального округа</t>
  </si>
  <si>
    <t>Управление дорожного хозяйства и благоустройства администрации Гурьевского муниципального округа</t>
  </si>
  <si>
    <t>1.268</t>
  </si>
  <si>
    <t>Уличное освещение - количество жителей проживающих в населенном пункте; Детская площадка - количество детей в поселке.</t>
  </si>
  <si>
    <t>110.395</t>
  </si>
  <si>
    <t>голосование на Платформе обратной связи "Госуслуг"</t>
  </si>
  <si>
    <t xml:space="preserve">siteLink: https://gurievsk.gov39.ru/press/news/262654/
siteName: Сайт муниципального образования
</t>
  </si>
  <si>
    <t>социальные сети</t>
  </si>
  <si>
    <t>Шишкарев Андрей Алексеевич</t>
  </si>
  <si>
    <t>заместитель начальника управления финансов и бюджета администрации Гурьевского муниципального округа</t>
  </si>
  <si>
    <t xml:space="preserve">+7 (401) 513-03-12
</t>
  </si>
  <si>
    <t xml:space="preserve">comfingur@mail.ru
</t>
  </si>
  <si>
    <t>Богачева Анастасия Леонидовна</t>
  </si>
  <si>
    <t>начальник управления финансов и бюджета администрации Гурьевского муниципального округа</t>
  </si>
  <si>
    <t xml:space="preserve">+7 (401) 513-02-92
</t>
  </si>
  <si>
    <t xml:space="preserve">https://app-prod.xn--80apaohbc3aw9e.xn--p1ai/storage/monitoring_file_uploads/monitoring_2/field_488/xMRSSn5PMTvoZkrIQo4ccdv2NmH2aDidhdsmY9np.xlsx
</t>
  </si>
  <si>
    <t>Муниципальное образование "Город Томск"</t>
  </si>
  <si>
    <t>Постановление Администрациии Города Томска от от 09.10.2023 № 851 «Об утверждении муниципальной программы «Формирование современной городской среды» на 2024 - 2030 годы и признании утратившими силу отдельных постановлений администрации Города Томска»</t>
  </si>
  <si>
    <t xml:space="preserve">https://app-prod.xn--80apaohbc3aw9e.xn--p1ai/storage/monitoring_file_uploads/monitoring_2/field_276/ngnt0DM13hEI7b9lU0QLHCHqvQyPL7HbotKYR7Je.docx
</t>
  </si>
  <si>
    <t>Решение Думы Города Томска от 14.06.2022 № 443 «Об утверждении Положения о реализации инициативных проектов в муниципальном образовании «Город Томск»</t>
  </si>
  <si>
    <t xml:space="preserve">https://app-prod.xn--80apaohbc3aw9e.xn--p1ai/storage/monitoring_file_uploads/monitoring_2/field_278/01eU0PuV2WXftLJbfdrLM9yurjUo4jgwT3ettkcZ.pdf
</t>
  </si>
  <si>
    <t>Муниципальная программа "Формирование современной городской среды" на 2024-2030 годы</t>
  </si>
  <si>
    <t xml:space="preserve">https://app-prod.xn--80apaohbc3aw9e.xn--p1ai/storage/monitoring_file_uploads/monitoring_2/field_280/NCEOhyj6NyC6OOsUrbzqTi9hlExg5LSEjdppXqzw.docx
</t>
  </si>
  <si>
    <t>Комитет по местному самоуправлению администрации Города Томска</t>
  </si>
  <si>
    <t>Администрация Кировского района Города Томска
Администрация Октябрьского района Города Томска
Администрация Советского района Города Томска</t>
  </si>
  <si>
    <t>Формы нефинансового вклада: добровольное имущественное и (или) трудовое участие</t>
  </si>
  <si>
    <t>Количество благополучателей от реализации проекта установлены методом опроса</t>
  </si>
  <si>
    <t>https://70.rosstat.gov.ru/storage/mediabank/%D0%A7%D0%B8%D1%81%D0%BB%D0%B5%D0%BD%D0%BD%D0%BE%D1%81%D1%82%D1%8C_%D0%9C%D0%9E_2024.pdf</t>
  </si>
  <si>
    <t>565.753</t>
  </si>
  <si>
    <t>Протокол от 02.05.2024 № 1 заседания конкурсной комиссии по проведению конкурсного отбора инициативных проектов (https://admin.tomsk.ru/site/core.nsf/86e17c84f111581147257a87003b94c5/34717dcd7202d2ef47258b8d0020febd/$FILE/%D0%9F%D1%80%D0%BE%D1%82%D0%BE%D0%BA%D0%BE%D0%BB.pdf)</t>
  </si>
  <si>
    <t>https://admin.tomsk.ru/pgs/ful</t>
  </si>
  <si>
    <t xml:space="preserve">siteLink: https://t.me/kommsu
siteName: Telegram (официальный аккаунт Комитета по местному самоуправлению администрации Города Томска)
</t>
  </si>
  <si>
    <t>С целью информирования горожан и юридических лиц о возможности выдвижения и реализации инициативных проектов в 2024 году на официальном сайте администрации Города Томска «Официальный портал муниципального образования «Город Томск» размещены пресс-релизы
https://admin.tomsk.ru/db3/docs/2024040806
https://admin.tomsk.ru/db3/docs/2025011314
https://admin.tomsk.ru/db3/docs/2024122712</t>
  </si>
  <si>
    <t>Этапы реализации инициативных проектов в муниципальном образовании "Город Томск"
https://admin.tomsk.ru/pgs/fum 
https://admin.tomsk.ru/pgs/ful</t>
  </si>
  <si>
    <t xml:space="preserve">https://app-prod.xn--80apaohbc3aw9e.xn--p1ai/storage/monitoring_file_uploads/monitoring_2/field_476/c7nAh3yzH9YngBxESgtkkBpRwHV9cbWGufWYWt6A.pdf
</t>
  </si>
  <si>
    <t>Индивидуальные консультации по каждому инициативному проекту</t>
  </si>
  <si>
    <t>Тарабрина Татьяна Владимировна</t>
  </si>
  <si>
    <t>заместитель председателя комитета по бюджету департамента финансов администрации Города Томска</t>
  </si>
  <si>
    <t xml:space="preserve">+7 (382) 270-16-93
</t>
  </si>
  <si>
    <t xml:space="preserve">tarabrina@fin.admin.tomsk.ru
</t>
  </si>
  <si>
    <t>Консультант-экономист комитета методологии и бюджетной политики Департамента финансов Томской области</t>
  </si>
  <si>
    <t xml:space="preserve">https://app-prod.xn--80apaohbc3aw9e.xn--p1ai/storage/monitoring_file_uploads/monitoring_2/field_488/auG4W6YuRo6rSXALzdDMF2pyxC9SdNPqgyoMc3sJ.zip
</t>
  </si>
  <si>
    <t>Сельское поселение Черновка муниципального района Кинель-Черкасский</t>
  </si>
  <si>
    <t>Инициативный проект "Чистый двор - благоустройство дворовой территории по ул. Ленина, д.5 в с. Черновка"</t>
  </si>
  <si>
    <t>Решение Собрания представителей сельского поселения Черновка от 23.07.2021 № 26-1 "Об утверждении Положения об инициировании и реализации инициативных проектов в сельском поселении Черновка муниципального района Кинель-Черкасский Самарской области"</t>
  </si>
  <si>
    <t>Муниципальная программа "Благоустройство сельского поселения Черновка муниципального района Кинель-Черкасский Самарской области" на 2019-2027 годы, утвержденная постановлением Администрации сельского поселения Черновка муниципального района Кинель-Черкасский Самарской области от 27.04.2018 №48</t>
  </si>
  <si>
    <t>Администрация сельского поселения Черновка муниципального района Кинель-Черкасский Самарской области</t>
  </si>
  <si>
    <t>п.п.3.21-3.25   Положения  об  инициировании и реализации инициативных проектов в сельском поселении Черновка муниципального района Кинель-Черкасский Самарской области, утвержденного решением Собрания представителей сельского поселения Черновка от 23.07.2021 № 26-1</t>
  </si>
  <si>
    <t>11.71</t>
  </si>
  <si>
    <t>http://chernovka.kinel-cherkassy.ru/</t>
  </si>
  <si>
    <t>Нарушева Ольга Николаевна</t>
  </si>
  <si>
    <t>заместитель Главы сельского поселения Черновка муниципального района Кинель-Черкасский Самарской области</t>
  </si>
  <si>
    <t xml:space="preserve">+7 (846) 602-66-43
</t>
  </si>
  <si>
    <t xml:space="preserve">adm.s.p.chernowka@yandex.ru
</t>
  </si>
  <si>
    <t xml:space="preserve">https://app-prod.xn--80apaohbc3aw9e.xn--p1ai/storage/monitoring_file_uploads/monitoring_2/field_488/uURPnZLCaTJGIa0DWWPIdvptM3YRglW4znGxLRJo.docx
</t>
  </si>
  <si>
    <t>Муниципальное образование "Гвардейский муниципальный округ Калининградкой области"</t>
  </si>
  <si>
    <t>Реализация инициативных проектов на территории муниципального образования «Гвардейский муниципальный округ Калининградской области»</t>
  </si>
  <si>
    <t>Постановление №538 от 29.05.2020 года "О реализации инициативных проектов на территории муниципального образования «Гвардейский городской округ» в 2020 году"</t>
  </si>
  <si>
    <t>решение Совета депутатов муниципального образования «Гвардейский городской округ» от 18 февраля 2021 года № 52 «О реализации инициативных проектов на территории муниципального образования «Гвардейский городской округ»</t>
  </si>
  <si>
    <t>МП муниципального образования "Гвардейский муниципальный округ Калининградской области" "Развитие гражданского общества" утвержденной постановлением администрации от 21.12.2018 года№ 1565</t>
  </si>
  <si>
    <t xml:space="preserve">https://app-prod.xn--80apaohbc3aw9e.xn--p1ai/storage/monitoring_file_uploads/monitoring_2/field_280/Rg7PBQ3SXbDTo33Ce4Ol3PbOAHpoNhqEmWv056Xk.pdf
</t>
  </si>
  <si>
    <t>Администрация МО "Гвардейский муниципальный округ Калининградкой области"</t>
  </si>
  <si>
    <t>ООО "ЛЕГИОН" (подрядчик)</t>
  </si>
  <si>
    <t>Вклад населения в реализацию проекта в неденежной форме (трудовое участие, материалы и другие формы)</t>
  </si>
  <si>
    <t>информация  паспортного стола</t>
  </si>
  <si>
    <t>https://39.rosstat.gov.ru/main_indicators</t>
  </si>
  <si>
    <t>28.931</t>
  </si>
  <si>
    <t>структурное подразделение в составе учреждения культуры ЦКиД</t>
  </si>
  <si>
    <t xml:space="preserve">https://app-prod.xn--80apaohbc3aw9e.xn--p1ai/storage/monitoring_file_uploads/monitoring_2/field_401/i84CIGF7lork8ReYP6cMJH6uYgAe2lQIspRmNmXi.docx
</t>
  </si>
  <si>
    <t>местный бюджет</t>
  </si>
  <si>
    <t>Подсписной лист</t>
  </si>
  <si>
    <t>https://gvardeysk.gov39.ru/power/administrazia/strukturnye-podrazdeleniya-administrazii/upravlenie-po-finansam-i-budgetu/budget-dla-gragdan/</t>
  </si>
  <si>
    <t xml:space="preserve">siteLink: https://gvardeysk.gov39.ru/power/administrazia/muniz-uchregdenia-rayon/gazeta-nasha-shizn/
siteName: Сайт муниципального образования
</t>
  </si>
  <si>
    <t>https://gvardeysk.gov39.ru/power/normativnue-pravovue-aktu/resheniya-soveta-deputatov-mo-gvardeyskiy-gorodskoy-okrug-za-2021-god/</t>
  </si>
  <si>
    <t>Близнакова Екатерина Владимировна</t>
  </si>
  <si>
    <t>главный специалист управления культуры, молодежи и спорта администрации</t>
  </si>
  <si>
    <t xml:space="preserve">+7 (401) 059-33-21
</t>
  </si>
  <si>
    <t xml:space="preserve">kultura@gvard39.ru
</t>
  </si>
  <si>
    <t>Близнакова Екатерина Владимировна г</t>
  </si>
  <si>
    <t xml:space="preserve">https://app-prod.xn--80apaohbc3aw9e.xn--p1ai/storage/monitoring_file_uploads/monitoring_2/field_488/FI4NpfeFEPzczaPQFobWg2SCkI2tZJh12VTmPfPW.xlsx
</t>
  </si>
  <si>
    <t>внутригородской район</t>
  </si>
  <si>
    <t>Советский внутригородского район городского округа Самара</t>
  </si>
  <si>
    <t>Конкурс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t>
  </si>
  <si>
    <t>"Твой конструктор двора"</t>
  </si>
  <si>
    <t>Постановление Администрации Советского внутригородского района городского округа Самара № 220 от 12.07.2018 "Об утверждении Положения проведения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27.05.2019 № 152 "О внесении изменений в постановление Администрации Советского внутригородского района городского округа Самара от 20.07.2018 № 229 "О создании комиссии по отбору претендентов на допущение общественных инициатив к общественному голосованию и определению по результатам общественного голосования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31.05.2019 № 160 "О внесении изменений в постановление Администрации Советского внутригородского района городского округа Самара от 12.07.2018 № 220 "Об утверждении Положения о проведении конкурса общественных инициатив "Твой конструктор двора", направленных на создание комфортных условий для проживания граждан на территории Постановление Администрации Советского внутригородского района городского округа Самара от 23.11.2020 № 247 О внесении изменений в постановление Администрации Советского внутригородского района городского округа Самара от 12.07.2018 № 220 «Об утверждении Положения о проведении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12.07.2021 № 204 Об утверждении Порядка предоставления субсидий из бюджета Советского внутригородского района городского округа Самара Самарской области юридическим лицам (за исключением субсидий государственным (муниципальным) учреждениям), индивидуальным предпринимателям, физическим лицам – производителям товаров, работ, услуг, в целях возмещения затрат, связанных с  реализацией общественных инициатив, победивших в конкурсе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30.09.2022 № 302 "О внесении изменений в постановление Администрации Советского внутригородского района городского округа Самара от 09.09.2021г. № 278 «О создании комиссии по отбору претендентов на допущение общественных инициатив к общественному голосованию и определению по результатам общественного голосования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15.09.2023 № 341 «О внесении изменения в постановление Администрации Советского внутригородского района городского округа Самара от 09.09.2021 № 278 «О создании комиссии по отбору претендентов на допущение общественных инициатив к общественному голосованию и определению по результатам общественного голосования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19.10.2023 № 387 "О назначении общественного голосования по выбору общественных инициатив в рамках конкурса по отбору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21.11.2023 № 466 "Об утверждении перечня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t>
  </si>
  <si>
    <t>Администрация Советского внутригородского района городского округа Самара</t>
  </si>
  <si>
    <t>Юридические лица, ИП, физические лица</t>
  </si>
  <si>
    <t>Количество жителей в домах победивших проектов</t>
  </si>
  <si>
    <t>2.27</t>
  </si>
  <si>
    <t>Протокол общего собрания жителей многоквартирного дома/уличного пространства</t>
  </si>
  <si>
    <t>Протокол заседания Комиссии по отбору претендентов на допущение общественных инициатив к общественному голосованию и определению по результатам общественного голосования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от 13.10.2023</t>
  </si>
  <si>
    <t>"Было организовано интернет-голосование на сайте Администрации Советского внутригородского района городского округа Самара. В результате проголосовало 5547 жителей и по итогу составлен протокол заседания Комиссии по отбору общественных инициатив 
и определению победителей конкурса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от 17.11.2023"</t>
  </si>
  <si>
    <t>https://sovadmsamara.ru/tvoj_konstruktor_dvora/</t>
  </si>
  <si>
    <t>Скачков Вадим Владимирович</t>
  </si>
  <si>
    <t>начальник отдела по работе с общественными объединениями Администрации Советского района</t>
  </si>
  <si>
    <t xml:space="preserve">+7 (846) 262-28-72
</t>
  </si>
  <si>
    <t xml:space="preserve">Skachkovvv@samadm.ru
</t>
  </si>
  <si>
    <t>Подопригора Ирина Валерьевна</t>
  </si>
  <si>
    <t>консультант отдела финансового планирования и экономики Администрации Советского внутригородского района</t>
  </si>
  <si>
    <t xml:space="preserve">+7 (846) 262-27-66
</t>
  </si>
  <si>
    <t xml:space="preserve">PodoprigoraIV@samadm.ru
</t>
  </si>
  <si>
    <t xml:space="preserve">https://app-prod.xn--80apaohbc3aw9e.xn--p1ai/storage/monitoring_file_uploads/monitoring_2/field_488/LAm2L4YHBw4RC2VZmtzn7yJyvMakqmDK5yvwciWE.docx
</t>
  </si>
  <si>
    <t>Нефтекумский муниципальный округ Ставропольского края</t>
  </si>
  <si>
    <t>Инициативные проекты Нефтекумского муниципального округа Ставропольского края</t>
  </si>
  <si>
    <t>Постановление администрации Нефтекумского муниципального округа от 29 марта 2024 г. № 461 "О конкурсной комиссии по проведению конкурсного отбора инициативных проектов и об утверждении методики расчета инициативных проектов Нефтекумского муниципального округа Ставропольского края"</t>
  </si>
  <si>
    <t xml:space="preserve">https://app-prod.xn--80apaohbc3aw9e.xn--p1ai/storage/monitoring_file_uploads/monitoring_2/field_276/01mSNn5xffCTChDItIi5lwFeVeGgN6HwTBawFR39.pdf
</t>
  </si>
  <si>
    <t>Решение Думы Нефтекумского муниципального округа Ставропольского края от 24 октября 2023 г. № 183 "Об утверждении Положения об инициативном бюджетировании в Нефтекумском муниципальном округе Ставропольского края"</t>
  </si>
  <si>
    <t xml:space="preserve">https://app-prod.xn--80apaohbc3aw9e.xn--p1ai/storage/monitoring_file_uploads/monitoring_2/field_278/uGo9grlTlTlPXJYnKxnUsnFiRJqNaA1Dyt1Aq3Kf.docx
</t>
  </si>
  <si>
    <t>Муниципальная программа Нефтекумского муниципального округа Ставропольского края "Формирование современной городской среды"</t>
  </si>
  <si>
    <t xml:space="preserve">https://app-prod.xn--80apaohbc3aw9e.xn--p1ai/storage/monitoring_file_uploads/monitoring_2/field_280/k4gjvvrNheYy5xIvuLFvJ2W2RNlex5p0ChEowC11.pdf
</t>
  </si>
  <si>
    <t>Администрация Нефтекумского муниципального округа Ставропольского края</t>
  </si>
  <si>
    <t>Управление по делам территорий администрации Нефтекумского муниципального округа Ставропольского края</t>
  </si>
  <si>
    <t>6.813</t>
  </si>
  <si>
    <t>36.171</t>
  </si>
  <si>
    <t>Используются данные Управления Федеральной службы государственной статистики по Северо-Кавказскому федеральному округу (Северо-Кавказстат) о численности населения по состоянию на 01.01.2024</t>
  </si>
  <si>
    <t>59.801</t>
  </si>
  <si>
    <t>Протокол 1 от 26.07.2023 г.</t>
  </si>
  <si>
    <t>https://anmosk.gosuslugi.ru/deyatelnost/napravleniya-deyatelnosti/ekonomika/initsiativnye-proekty/</t>
  </si>
  <si>
    <t>Для организации и распространения информации о деятельности территориальных отделов Нефтекумского муниципального округа Ставропольского края  В том числе для участия граждан в вопросах о бюджетных решениях на местном уровне. https://vk.com/poll228554900_854543609 https://vk.com/poll228554900_962620271 https://t.me/tukuymektebskiyTO2022 https://t.me/MFATVz1iC8zNzA6 https://t.me/kara_tubeto       https://t.me/kajasyla_ter_otd_2022</t>
  </si>
  <si>
    <t>Султанова Гульфира Амерхановна</t>
  </si>
  <si>
    <t>главный специалист управления по делам территорий администрации Нефтекумского муниципального округа Ставропольског края</t>
  </si>
  <si>
    <t xml:space="preserve">+7 (865) 584-55-31
</t>
  </si>
  <si>
    <t xml:space="preserve">upr.ter.ango.sk@mail.ru
</t>
  </si>
  <si>
    <t xml:space="preserve">https://app-prod.xn--80apaohbc3aw9e.xn--p1ai/storage/monitoring_file_uploads/monitoring_2/field_488/82QHdIYxuBlkr5J9F0L7ZlH6zVyqDx8EWOA0CVsz.xlsx
</t>
  </si>
  <si>
    <t>Самарский внутригородской район городского округа Самара</t>
  </si>
  <si>
    <t>Твой конструктор двора</t>
  </si>
  <si>
    <t>Постановления Администрации Самарского внутригородского района от 27.03.2023 №27</t>
  </si>
  <si>
    <t>Администрация Самарского внутригородского района городского округа Самара</t>
  </si>
  <si>
    <t>1.38</t>
  </si>
  <si>
    <t>https://www.samadm.ru/upload/iblock/f78/h5ejw0tav2ktt3aj9sxid0cp8oep4k2y/itogovyy-protokol-TKD.pdf</t>
  </si>
  <si>
    <t>https://samadm.ru/upload/iblock/12a/7s8gp3tr158t6fdxoadj1vrqows2azm0/Postanovlenie-_-27-Polozhenie.pdf</t>
  </si>
  <si>
    <t xml:space="preserve">siteLink: https://samadm.ru/upload/iblock/12a/7s8gp3tr158t6fdxoadj1vrqows2azm0/Postanovlenie-_-27-Polozhenie.pdf
siteName: сайт администрации
</t>
  </si>
  <si>
    <t>Акиньшина Анна Владимировна</t>
  </si>
  <si>
    <t>консультант</t>
  </si>
  <si>
    <t xml:space="preserve">+7 (846) 332-16-51
</t>
  </si>
  <si>
    <t xml:space="preserve">AkinshinaAV@samadm.ru
</t>
  </si>
  <si>
    <t xml:space="preserve">https://app-prod.xn--80apaohbc3aw9e.xn--p1ai/storage/monitoring_file_uploads/monitoring_2/field_488/EVYEPwzu6M5Bg1KTM3DfH5DEtuxp1MItpv8dFxsN.doc
</t>
  </si>
  <si>
    <t>Ипатовский муниципальный округ Ставропольского края</t>
  </si>
  <si>
    <t>ИНИЦИАТИВНЫЕ ПРОЕКТЫ в рамках инициативного бюджетирования</t>
  </si>
  <si>
    <t>ИНИЦИАТИВНЫЕ ПРОЕКТЫ</t>
  </si>
  <si>
    <t>"Закон Ставропольского края ""О развитии инициативного бюджетирования в Ставропольском крае"" №1-кз от 29.01.2021г ;Постановление администрации Ипатовского муниципального округа Ставропольского края ""Об определении части территории Ипатовского муниципального округа Ставропольского края, на которой может реализоваться инициативный проект"" №383 от 05 апреля 2024г; Постановление администрации Ипатовского муниципального округа Ставропольского края ""Об определении части территории Ипатовского муниципального округа Ставропольского края, на которой может реализоваться муниципальный проект"" №384 от 05 апреля 2024г; Протокол заседания согласительной комиссии по рассмотрению инициативных проектов №1 от 16 апреля 2024г; Постановление администрации Ипатовского муниципального округа Ставропольского края ""О результатах рассмотрения инициативных проектов""  №533 от 19 апреля 2024г; Постановление администрации Ипатовского муниципального округа Ставропольского края ""О результатах рассмотрения инициативных проектов""  №819 от 07 июня 2024; Постановление администрации Ипатовского муниципального округа Ставропольского края ""О результатах рассмотрения инициативных проектов""  №865 от 07 июня 2024г; Постановление администрации Ипатовского муниципального округа Ставропольского края ""Об определении части территории Ипатовского муниципального округа Ставропольского края, на которой может реализоваться инициативный  проект""  №1156 от 16 августа 2024г; Постановление администрации Ипатовского муниципального округа Ставропольского края ""Об определении части территории Ипатовского муниципального округа Ставропольского края, на которой может реализоваться инициативный проект проект""  №1157 от 16 августа 2024г; Постановление администрации Ипатовского муниципального округа Ставропольского края ""Результатах расмотрения инициативных проктов""  №1167 от 23 августа 2024г; Постановление администрации Ипатовского муниципального округа Ставропольского края ""Об определении части территории Ипатовского муниципального округа Ставропольского края, на которой может реализоваться инициативный проект проект""  №1252 от 05 сентября 2024г; Постановление администрации Ипатовского муниципального округа Ставропольского края ""Об определении части территории Ипатовского муниципального округа Ставропольского края, на которой может реализоваться инициативный проект проект""  №1277 от 13 сентября 2024г; Постановление администрации Ипатовского городского округа Ставропольского края ""Об утверждении правил распределения средств бюджета Ипатовского городского округа Ставропольского края на реализацию проектов развития территорий малых сел, поселков, аулов и хуторов Ипатовского городского округа Ставропольского края, основанных на сельских инициативах"" №636 от 11.04.2019г.Постановление администрации Ипатовского городского округа Ставропольского края ""О внесении изменений в постановление администрации Ипатовского городского округа ставропольского края от 11 апреля 2019 г. N 636 ""Об утверждении правил распределения средств бюджета ипатовского городского округа Ставропольского края на реализацию проектов развития территорий малых сел, поселков, аулов и хуторов ипатовского городского округа ставропольского края, основанных на сельских инициативах""  №1547 от 23.11.2020г.  Постановление администрации Ипатовского городского округа Ставропольского края ""Об утверждении муниципальной программы ""Малое село Ипатовского городского округа Ставропольского края №1714 от 21.12.2020г Внесены изменения постановлением администрации Ипатовского ГОСК  №1793 от 21.11.2021 г.; Внесены изменения постановлением администрации Ипатовского ГОСК  №2020 от 30.12.2021 г.; Внесены изменения постановлением администрации Ипатовского ГОСК  №2011 от 28.12.2022 г.; Приказ финансового управления администрации Ипатовского муниципального округа Ставропольского края "" Об утверждении форм отчетов, предоставляемых в финансовое управление АИМОСК в соответствии с правилами распределения средств бюджета ИМОСК на реализацию проектов развития территорий малых сел, аулов и хуторов ИМОСК, основанных на сельских инициативах..."" №128 от 13.12.2024г.; Постановление администрации Ипатовского муниципального округа Ставропольского края ""Об утверждении правил распределения средств бюджета ипатовского городского округа Ставропольского края на реализацию проектов развития территорий малых сел, поселков, аулов и хуторов ипатовского муниципального округа Ставропольского края, основанных на сельских инициативах"" от 06 декабря 2024г.      "</t>
  </si>
  <si>
    <t xml:space="preserve">https://app-prod.xn--80apaohbc3aw9e.xn--p1ai/storage/monitoring_file_uploads/monitoring_2/field_276/kax1vqbOr56qdtPnCqhLIdrO0AAw3O6xED0mHS0b.pdf
https://app-prod.xn--80apaohbc3aw9e.xn--p1ai/storage/monitoring_file_uploads/monitoring_2/field_276/pYbubws9RrYAwLFmUsD9wWYigtoeX1kznjz5zP5A.doc
https://app-prod.xn--80apaohbc3aw9e.xn--p1ai/storage/monitoring_file_uploads/monitoring_2/field_276/xue8ATLT7p21SVUvK4IKx5oP6nkXHBCKNEdWViec.pdf
https://app-prod.xn--80apaohbc3aw9e.xn--p1ai/storage/monitoring_file_uploads/monitoring_2/field_276/sRWW8WFltYo0GhYyCrZeS2iECEWlwCdfatBPqsSG.pdf
https://app-prod.xn--80apaohbc3aw9e.xn--p1ai/storage/monitoring_file_uploads/monitoring_2/field_276/CzGS2blxVtD2KwW7CgqO9JbobLDTTX2QgylGUzWa.doc
https://app-prod.xn--80apaohbc3aw9e.xn--p1ai/storage/monitoring_file_uploads/monitoring_2/field_276/ztliBsQXsXfnH5bmZa3xh12QNjZXnhO7ISOCSjzp.doc
https://app-prod.xn--80apaohbc3aw9e.xn--p1ai/storage/monitoring_file_uploads/monitoring_2/field_276/DLKKBeCHovwH7u6HjBXjfL6bARD3WrFfe37pRl52.doc
https://app-prod.xn--80apaohbc3aw9e.xn--p1ai/storage/monitoring_file_uploads/monitoring_2/field_276/HbTzthCCdqcbvLvtRIYLAkxeYSPHYcSnuQxrxF65.doc
https://app-prod.xn--80apaohbc3aw9e.xn--p1ai/storage/monitoring_file_uploads/monitoring_2/field_276/R5lgO0ou2HUFFiW61LBsKp6YQzgi7TCTp6NBTKIC.docx
https://app-prod.xn--80apaohbc3aw9e.xn--p1ai/storage/monitoring_file_uploads/monitoring_2/field_276/fW2W14LNGfiOzxom66hMlNxSqjBrPZ03AnQ6W2Km.doc
https://app-prod.xn--80apaohbc3aw9e.xn--p1ai/storage/monitoring_file_uploads/monitoring_2/field_276/iOBmxRzFwf3ofsC7SZ84eZqGm9ljgmFvac26lG8r.pdf
https://app-prod.xn--80apaohbc3aw9e.xn--p1ai/storage/monitoring_file_uploads/monitoring_2/field_276/IlS9bQ9fO1O4yBvTEVAcLUeNtpi9njlmjnJbKBUK.pdf
https://app-prod.xn--80apaohbc3aw9e.xn--p1ai/storage/monitoring_file_uploads/monitoring_2/field_276/QT59AOZGIzSpi0cL8hE8UrIKlFqoJecq1j4bKZ4y.pdf
https://app-prod.xn--80apaohbc3aw9e.xn--p1ai/storage/monitoring_file_uploads/monitoring_2/field_276/uCt6wZnmQNZmL3Esu08a2Iio1d7fXEoMHqGeb77M.pdf
https://app-prod.xn--80apaohbc3aw9e.xn--p1ai/storage/monitoring_file_uploads/monitoring_2/field_276/q7Q2i5ZkPAha4JoJ7g66pGyyHdF5bReQFJbzTVae.pdf
https://app-prod.xn--80apaohbc3aw9e.xn--p1ai/storage/monitoring_file_uploads/monitoring_2/field_276/0KGRmOUomVRT3AeaJwYU3tKd3SUiqaemvUk7icwi.pdf
https://app-prod.xn--80apaohbc3aw9e.xn--p1ai/storage/monitoring_file_uploads/monitoring_2/field_276/Ox7yRZIuNm9G5nXzUh6w6cw3Iu32BwaQj8FEwxSn.pdf
https://app-prod.xn--80apaohbc3aw9e.xn--p1ai/storage/monitoring_file_uploads/monitoring_2/field_276/HRepLgp6jWkVsxXf2Iqj6OBKsP6HDnQhNzda46SF.pdf
https://app-prod.xn--80apaohbc3aw9e.xn--p1ai/storage/monitoring_file_uploads/monitoring_2/field_276/7R6Qx6oBaEtq1r2M4GEwKZunKL6BmJQo7bCsPua3.pdf
https://app-prod.xn--80apaohbc3aw9e.xn--p1ai/storage/monitoring_file_uploads/monitoring_2/field_276/CN93czByfm7peR9dGKCihTUk6UIVlsFf8hMERmzr.pdf
https://app-prod.xn--80apaohbc3aw9e.xn--p1ai/storage/monitoring_file_uploads/monitoring_2/field_276/6AsdLH3uy5BAc0GGBM4WunQr3GiNs8rhvhTNEarY.pdf
https://app-prod.xn--80apaohbc3aw9e.xn--p1ai/storage/monitoring_file_uploads/monitoring_2/field_276/draI531sjPZ9FGKOFmqIiVUC9P6UftTfHCGQXCpB.pdf
https://app-prod.xn--80apaohbc3aw9e.xn--p1ai/storage/monitoring_file_uploads/monitoring_2/field_276/1FZ0dqJuynn5OWZ21ffu25Xt6zEzWupHYwpWvNwu.pdf
https://app-prod.xn--80apaohbc3aw9e.xn--p1ai/storage/monitoring_file_uploads/monitoring_2/field_276/1Bpl0i2lJjgpW7nVaBcszGqb82LET2AEDcSoD5HW.pdf
https://app-prod.xn--80apaohbc3aw9e.xn--p1ai/storage/monitoring_file_uploads/monitoring_2/field_276/EsqNuWiZix2hMPfJ5BsrrjzAdmiBrhE024z2kSiO.pdf
https://app-prod.xn--80apaohbc3aw9e.xn--p1ai/storage/monitoring_file_uploads/monitoring_2/field_276/7s3TmKFTfBEuung2rPPSAw3qfzqXz5mF4lsUU05M.pdf
https://app-prod.xn--80apaohbc3aw9e.xn--p1ai/storage/monitoring_file_uploads/monitoring_2/field_276/diRKY0wwmTx1kVPedQwz9GVo6SzJNKTC7QRTfEkk.doc
https://app-prod.xn--80apaohbc3aw9e.xn--p1ai/storage/monitoring_file_uploads/monitoring_2/field_276/iFBHpAc6L9QuwftyF90YbasydHBjCzCqsKXSCEGw.pdf
https://app-prod.xn--80apaohbc3aw9e.xn--p1ai/storage/monitoring_file_uploads/monitoring_2/field_276/3Z4Lu7NYNYKmsKaFDKDE5qzTzpWeWHqvDzbr9ULM.zip
</t>
  </si>
  <si>
    <t>Решение Думы Ипатовского муниципального округа Ставропольского края "Об утверждении Порядка выдвижениея, обсуждения, рассмотрния и реализации инициативных проектов, а так же проведения их конкурсного отбора в  Ипатовском муниципальном округе Ставропольского края" №26 от 05 марта 2024г; Решение Думы Ипатовского муниципального округа Ставропольского края "Об утверждении Порядка определения части территории, Ипатовского муниципального округа Ставропольского края, на которой могут реализовываться инициативные проекты"  №27 от 05 марта 2024  ;Решение Думы Ипатовского муниципального округа Ставропольского края "Об утверждении Порядка выявления мнения граждан по вопросу о поддержке инициативного проекта путем опроса граждан, сбора их подписей в Ипатовском муниципальном округе Ставропольского края"  №28 от 05 марта 2024;</t>
  </si>
  <si>
    <t xml:space="preserve">https://app-prod.xn--80apaohbc3aw9e.xn--p1ai/storage/monitoring_file_uploads/monitoring_2/field_278/qsUVtcv3eUj0hMaeWrNyvqisuh7lyNNwRhJ87yUB.pdf
https://app-prod.xn--80apaohbc3aw9e.xn--p1ai/storage/monitoring_file_uploads/monitoring_2/field_278/K9PtD5fjLiLpP3rVIPbWi4hZFPFEPJ7TInbBPJdj.pdf
https://app-prod.xn--80apaohbc3aw9e.xn--p1ai/storage/monitoring_file_uploads/monitoring_2/field_278/KAT5bg74i53hs4W398ajfamBXvCVU969QQHjJsAl.pdf
</t>
  </si>
  <si>
    <t>Постановление администрации Ипатовского городского округа Ставропольского края "Об утверждении муниципальной программы "Малое село Ипатовского муниципального округа Ставропольского края №1726 от 27.12.2023г; Приказ финансового управления администрации Ипатовского муниципального округа Ставропольского края " Об утверждении форм отчетов, предоставляемых в финансовое управление АИМОСК в соответствии с правилами распределения средств бюджета ИМОСК на реализацию проектов развития территорий малых сел, аулов и хуторов ИМОСК, основанных на сельских инициативах..." №128 от 13.12.2024г ; Постановление администрации Ипатовского муниципального округа Ставропольского края "Об утверждении муниципальной программы "Развитие образования Ипатовском муниципальном округе Ставропольского края" от 20 декабря 2023г №1660; Постановление администрации Ипатовского муниципального округа Ставропольского края "Об утверждении муниципальной программы "Развитие транспортной системы и обеспечение безопасности дорожного движения Ипатовского муниципального округа Ставропольского края" от 17 ноября 2023г № 1500; Постановление администрации Ипатовского муниципального округа Ставропольского края " Об утверждении муниципальной программы "Развитие жилищно-коммунального хозяйства, защита населения и территории от чрезвычайных ситуаций в Ипатовском муниципальном округе Ставропольского края" от 28 декабря 2023г №1747</t>
  </si>
  <si>
    <t xml:space="preserve">https://app-prod.xn--80apaohbc3aw9e.xn--p1ai/storage/monitoring_file_uploads/monitoring_2/field_280/pYCEaEbSiErEN1DOot2Aw5qDZ94CpmxPoLG8sOuH.docx
</t>
  </si>
  <si>
    <t>Об утверждении плана мероприятий по реализации Стратегии социально – экономического развития Ипатовского городского округа Ставропольского края до 2035 года, утверждённой решением Думы Ипатовского городского округа Ставропольского края от 17 декабря 2019 г. № 118, в редакции Постановлений АИГО СК от 05.07.2021г №934 и от 28.12.2022 года №2032, Постановление АИМО СК 1702 от 22.12.2023 года</t>
  </si>
  <si>
    <t xml:space="preserve">https://app-prod.xn--80apaohbc3aw9e.xn--p1ai/storage/monitoring_file_uploads/monitoring_2/field_282/wLGuet9smeUHSWxoNOQQViahChPBhsMiX3TLJps7.zip
</t>
  </si>
  <si>
    <t>Администрация Ипатовского муниципального округа Ставропольского края</t>
  </si>
  <si>
    <t>Управление по работе с территориями администрации Ипатовского муниципального округа Ставропольского края;  Отдел образования Ипатовского муниципального округа Ставропольского края</t>
  </si>
  <si>
    <t>1.42</t>
  </si>
  <si>
    <t>9.17</t>
  </si>
  <si>
    <t>12.822</t>
  </si>
  <si>
    <t>Q - N = КБ,   где Q- количество жителей, где реализованы инициативные проекты; N-  количество жителей, возрастной ценз которых не превышает 3-х лет и возраст которых  70 лет (и старше); ИБ - количество БЛАГОПОЛУЧАТЕЛЕЙ  проектов ; КБ / R *100% = D, где  R -  общее количество граждан, проживающих в ИГО СК; D - доля благополучателей от общего количества граждан, проживающих  в Ипатовском муниципальном округе СК.    N= 8,1 тыс. чел * 66%=5,3 тыс.чел;    КБ= 37,3 - 5,3 = 32,0 тыс.чел. ; D= 32,0 : 56,7 * 100 =56,44%</t>
  </si>
  <si>
    <t xml:space="preserve">https://app-prod.xn--80apaohbc3aw9e.xn--p1ai/storage/monitoring_file_uploads/monitoring_2/field_392/XJHoxt9hsAs1i6eQDrG1je9zAGDfmYELaDFJijs2.zip
https://app-prod.xn--80apaohbc3aw9e.xn--p1ai/storage/monitoring_file_uploads/monitoring_2/field_392/V3jGpC7IgZpXHRm15cWkqhAgBUwQWnqnshM7FfkL.zip
https://app-prod.xn--80apaohbc3aw9e.xn--p1ai/storage/monitoring_file_uploads/monitoring_2/field_392/VSPUX3rX3Ijm1VKuXVlkEtvccGio2FAgZ7I7cJjy.rar
https://app-prod.xn--80apaohbc3aw9e.xn--p1ai/storage/monitoring_file_uploads/monitoring_2/field_392/RpU7YsNwG2HWoM7hLXAHN2womt6fj5Z7eoXpXNkQ.rar
https://app-prod.xn--80apaohbc3aw9e.xn--p1ai/storage/monitoring_file_uploads/monitoring_2/field_392/3vfhuC3LGKCCQkvoqtuBTmOuyNBjrRJgbkNWG5RH.zip
https://app-prod.xn--80apaohbc3aw9e.xn--p1ai/storage/monitoring_file_uploads/monitoring_2/field_392/Rfk8mHj7UerLBGCQiLMkJ9KArFXuJGMejDFJFKa7.rar
https://app-prod.xn--80apaohbc3aw9e.xn--p1ai/storage/monitoring_file_uploads/monitoring_2/field_392/PSmpJ9VcRVqV3nvEHsFXRKxEQUGBQo2EVebBasL6.rar
https://app-prod.xn--80apaohbc3aw9e.xn--p1ai/storage/monitoring_file_uploads/monitoring_2/field_392/oV9VWAiXpaPn8wArwMIC8bve7OAW4CIPrreztrKp.rar
https://app-prod.xn--80apaohbc3aw9e.xn--p1ai/storage/monitoring_file_uploads/monitoring_2/field_392/Ya5W4BBYH0hOly3PWkMD0BBhE6pvgWYeGvYRrYhS.rar
https://app-prod.xn--80apaohbc3aw9e.xn--p1ai/storage/monitoring_file_uploads/monitoring_2/field_392/yYF5v1gNKSfl5MZonP0PdyGuAsL2mgwYrVLa0Ltj.rar
https://app-prod.xn--80apaohbc3aw9e.xn--p1ai/storage/monitoring_file_uploads/monitoring_2/field_392/VyZXDdcAaU1DH72m79MocRRlJHLtLs91rTlETqus.pdf
https://app-prod.xn--80apaohbc3aw9e.xn--p1ai/storage/monitoring_file_uploads/monitoring_2/field_392/DtZGr8SoiWA7SphOa9zrSB3TS9ubNauRb6bisccX.rar
https://app-prod.xn--80apaohbc3aw9e.xn--p1ai/storage/monitoring_file_uploads/monitoring_2/field_392/l84DNWHMg50WqOXZsKhVyWd6JVH1D1b561mkwYt6.rar
https://app-prod.xn--80apaohbc3aw9e.xn--p1ai/storage/monitoring_file_uploads/monitoring_2/field_392/SBD7GybZc37h7D26G6M25iYRbUrj2AOvKLMtc98j.rar
</t>
  </si>
  <si>
    <t>56.44</t>
  </si>
  <si>
    <t>https://26.rosstat.gov.ru/folder/28386#</t>
  </si>
  <si>
    <t>56.7</t>
  </si>
  <si>
    <t>фотосъёмка опроса граждан, сбора подписей, подписные листы</t>
  </si>
  <si>
    <t>фотосъёмка на собраниях граждан, на собраниях инициативных групп, сходах граждан - протоколы собраний</t>
  </si>
  <si>
    <t>протокол собрания , подписные листы</t>
  </si>
  <si>
    <t>согласительные комиссии, протоколы</t>
  </si>
  <si>
    <t>https://ipatovo26.gosuslugi.ru/deyatelnost/napravleniya-deyatelnosti/finansy-i-byudzhet/otkrytyy-byudzhet/initsiativnye-proekty/</t>
  </si>
  <si>
    <t>https://ipatovo26.gosuslugi.ru/netcat_files/578/init_icon.png</t>
  </si>
  <si>
    <t xml:space="preserve">https://app-prod.xn--80apaohbc3aw9e.xn--p1ai/storage/monitoring_file_uploads/monitoring_2/field_472/9JzOCEta8IOW0wbGWkzZODZC7D3XYh5RjZAqqYR5.png
</t>
  </si>
  <si>
    <t>Наружная реклама, Социальные сети: Telegram - канал главы Ипатовского МО СК : Вера Шейкина глава Ипатовского МО; Вера Шейкина Chat;  VK - Вера Шейкина, Одноклассники.ru - Вера Шейкина</t>
  </si>
  <si>
    <t>банеры, информационные листы, плакаты, флаеры</t>
  </si>
  <si>
    <t>обучающие семинары,2 раза в год, члены инициативных групп</t>
  </si>
  <si>
    <t>Домовец Эльвира Васильевна</t>
  </si>
  <si>
    <t>консультант финансового управления АИМОСК;Усанова Анастасия Геннадьевна - главный специалист управления по работе с территориями АИМОСК</t>
  </si>
  <si>
    <t xml:space="preserve">+7 (865) 425-66-05
</t>
  </si>
  <si>
    <t xml:space="preserve">finipat@yandex.ru
</t>
  </si>
  <si>
    <t>Начальник отдела инициативного бюджетирования ГКУ ДПО «Учебный центр министерства финансов Ставропольского края»</t>
  </si>
  <si>
    <t xml:space="preserve">https://app-prod.xn--80apaohbc3aw9e.xn--p1ai/storage/monitoring_file_uploads/monitoring_2/field_488/CCLN59fh0SIusph4IW1LftdqPnDKDZeRwhyGPlOO.xls
</t>
  </si>
  <si>
    <t>Промышленный внутригородской район городского округа Самара</t>
  </si>
  <si>
    <t>Положение "О порядке выдвижения, внесения, обсуждения и рассмотрения инициативных проектов на территории Промышленного внутригородского района городского округа Самара», утвержденное Советом депутатов Промышленного внутригородского района городского округа Самара (Решение от 2 февраля 2021 г. N 36)</t>
  </si>
  <si>
    <t>Постановление Администрации Промышленного внутригородского района городского округа Самара от 14 июня 2024 г. N 266 "О поддержке победивших в конкурсном отборе инициативных проектов"</t>
  </si>
  <si>
    <t>Администрация Промышленного внутригородского района городского округа Самара</t>
  </si>
  <si>
    <t>имущественное участие, трудовое участие</t>
  </si>
  <si>
    <t>Кбл. = Ккв.*Кср. + К кв.*Кг + Кпроход, где: К бл. - количество благополучателей всего; К кв. - количество квартир в домах, расположенных в зонах планируемого благоустройства; Кср. = 3 - среднее количество жителей, проживающих в квартире;  К г =3 - среднее  количество гостей, посещающих квартиры; К - количество жителей, проходящих через благоустроенные дворы.</t>
  </si>
  <si>
    <t>4.67</t>
  </si>
  <si>
    <t>конференции делегатов ТОС</t>
  </si>
  <si>
    <t>очное голосование  с фиксацией результатов в протоколах конференции делегатов ТОС</t>
  </si>
  <si>
    <t>очное голосование  с фиксацией результатов в протоколе заседания  конкурсной комиссии</t>
  </si>
  <si>
    <t xml:space="preserve">siteLink: https://promadm.ru/narodnoe_iniciativnoe_byudzhetirovanie
siteName: сайт администрации
siteLink: https://ok.ru/promadm/topic/156217488270717
siteName: социальная сеть Одноклассники
siteLink: https://ok.ru/promadm/topic/156098635588989
siteName: социальная сеть Одноклассники
siteLink: https://vk.com/wall-168168058_35149
siteName: социальная сеть ВКонтакте
siteLink: https://vk.com/wall-168168058_32833
siteName: социальная сеть ВКонтакте
siteLink: https://vk.com/wall714475752_2773
siteName: социальная сеть ВКонтакте
siteLink: https://vk.com/wall-217651823_1469
siteName: социальная сеть ВКонтакте
siteLink: https://vk.com/wall-217651823_1205
siteName: социальная сеть ВКонтакте
</t>
  </si>
  <si>
    <t>Семинар, по мере необходимости, председатели ТОС, члены инициативных групп</t>
  </si>
  <si>
    <t>Лязина Александра Анатольевна</t>
  </si>
  <si>
    <t>начальник отдела по работе с населением и общественными объединениями Администрации Промышленного внутригородского района городского округа Самара</t>
  </si>
  <si>
    <t xml:space="preserve">+7 (846) 995-99-08
</t>
  </si>
  <si>
    <t xml:space="preserve">promtos63@mail.ru
</t>
  </si>
  <si>
    <t xml:space="preserve">https://app-prod.xn--80apaohbc3aw9e.xn--p1ai/storage/monitoring_file_uploads/monitoring_2/field_488/skmRC45ekM8mEgFKFHLkoKy6DuvPVETwhVFHYft9.docx
</t>
  </si>
  <si>
    <t>Степновский муниципальный округ Ставропольского края</t>
  </si>
  <si>
    <t>Инициативные проекты на территории Степновского муниципального округа Ставропольского края</t>
  </si>
  <si>
    <t>1. Постановление администрации Степновского муниципального округа Ставропольского края от 23 сентября 2021 года № 573 Об утверждении Порядка использования зарезервированных в бюджете Степновского муниципального округа Ставропольского края средств на реализацию инициативных проектов, осуществляемых на территории Степновского муниципального округа Ставропольского края   2. Распоряжение администрации Степновского муниципального округа Ставропольского края от 29 июля 2021 года № 244-р Об утверждении перечня мест сбора предложений по инициативным проектам в целях их реализации на территории Степновского муниципального округа Ставропольского края   3. Распоряжение администрации Степновского муниципального округа Ставропольского края от 13 июля 2021 года № 230-р Об организации работы по рассмотрению инициативных проектов в целях их реализации на территории Степновского муниципального округа Ставропольского края   4. Распоряжение администрации Степновского муниципального округа Ставропольского края от 13 июля 2021 года № 231-р О создании конкурсной комиссии по проведению конкурсного отбора инициативных проектов в целях их реализации на территории Степновского муниципального округа Ставропольского края</t>
  </si>
  <si>
    <t xml:space="preserve">https://app-prod.xn--80apaohbc3aw9e.xn--p1ai/storage/monitoring_file_uploads/monitoring_2/field_276/c5HiL7SE3iaJ9EotLn925xqa5PabzLZ3u4Hs3feR.pdf
https://app-prod.xn--80apaohbc3aw9e.xn--p1ai/storage/monitoring_file_uploads/monitoring_2/field_276/AJ7S1KnHYRVUn2AmEGZCdX61cTboc1vioP4phl2D.pdf
https://app-prod.xn--80apaohbc3aw9e.xn--p1ai/storage/monitoring_file_uploads/monitoring_2/field_276/Np7tyyfBfUnKwe07Jq33VheOo1Z7zywKxhm0hMII.pdf
https://app-prod.xn--80apaohbc3aw9e.xn--p1ai/storage/monitoring_file_uploads/monitoring_2/field_276/it4eakyxOUWU7ZfBwyAoZddGMTQ0tBbZqcGsJdDO.pdf
</t>
  </si>
  <si>
    <t>1. Решение Совета депутатов Степновского муниципального округа Ставропольского края (далее - Решение Совета) от 26 февраля 2021 г. № 10/139 - I "Об утверждении Положения о порядке выдвижения, внесения, обсуждения, рассмотрения инициативных проектов, а также проведения их конкурсного отбора". 2. Решение Совета  от 26 февраля 2021 г. №10/140 -I "Об утверждении Положения о порядке назначения и проведения собрания (конференции) граждан в целях рассмотрения и обсуждения вопросов внесения инициативных проектов на территории Степновского муниципального округа Ставропольского края".  3. Решение Совета  от 10 августа 2021 г. № 14/208 - I "О  внесении изменений в Положение о порядке выдвижения, внесения, обсуждения, рассмотрения инициативных проектов, а также проведения их конкурсного отбора, утвержденное решением Совета  от 26 февраля 2021 г. № 10/139-I".  4. Решение Совета  от 10 августа 2021 г. № 14/209-I "О внесении изменений в Положение о порядке назначения и проведения собрания (конференции) граждан в целях рассмотрения и обсуждения вопросов внесения инициативных проектов на территории Степновского муниципального округа Ставропольского края, утвержденное решением Совета от 26 февраля 2021 г. № 10/140-I".</t>
  </si>
  <si>
    <t xml:space="preserve">https://app-prod.xn--80apaohbc3aw9e.xn--p1ai/storage/monitoring_file_uploads/monitoring_2/field_278/MFf4JiypXcuVLGC70xdFGNh98EkdQImUHpmgcOTM.doc
https://app-prod.xn--80apaohbc3aw9e.xn--p1ai/storage/monitoring_file_uploads/monitoring_2/field_278/bE6hOJuVb8ij1iwa4N24uNXwE2bPMiWfNtORKwr3.doc
https://app-prod.xn--80apaohbc3aw9e.xn--p1ai/storage/monitoring_file_uploads/monitoring_2/field_278/8TVGl1uJqEfPwihVbP79GQr1plkr9bWERpB8I5rX.docx
https://app-prod.xn--80apaohbc3aw9e.xn--p1ai/storage/monitoring_file_uploads/monitoring_2/field_278/djivfvok3EaCklGrmfSYrWNyvYIC4QqD4JpjTIlw.docx
</t>
  </si>
  <si>
    <t>Муниципальная программа «Управление муниципальными финансами», утвержденная постановлением администрации Степновского муниципального округа Ставропольского края от 30 декабря 2020 г. № 55</t>
  </si>
  <si>
    <t xml:space="preserve">https://app-prod.xn--80apaohbc3aw9e.xn--p1ai/storage/monitoring_file_uploads/monitoring_2/field_280/Wx9JN0dm4769qqdlRVuXkic0tPWdArXWiILBvxFh.pdf
https://app-prod.xn--80apaohbc3aw9e.xn--p1ai/storage/monitoring_file_uploads/monitoring_2/field_280/iTL2f7cIQAHHDCon7ATkzasjqxwI4UgGT2cBnbmk.docx
</t>
  </si>
  <si>
    <t>Администрация Степновского муниципального округа Ставропольского края, Степновский территориальный отдел администрации Степновского муниципального округа Ставропольского края, Ольгинский территориальный отдел администрации Степновского муниципального округа Ставропольского края, Верхнестепновский территориальный отдел администрации Степновского муниципального округа Ставропольского края, Иргаклинский территориальный отдел администрации Степновского муниципального округа Ставропольского края, Соломенский территориальный отдел администрации Степновского муниципального округа Ставропольского края.</t>
  </si>
  <si>
    <t>Степновский территориальный отдел администрации Степновского муниципального округа Ставропольского края, Ольгинский территориальный отдел администрации Степновского муниципального округа Ставропольского края,Верхнестепновский территориальный отдел администрации Степновского муниципального округа Ставропольского края, Иргаклинский территориальный отдел администрации Степновского муниципального округа Ставропольского края, Соломенский территориальный отдел администрации Степновского муниципального округа Ставропольского края.</t>
  </si>
  <si>
    <t>20.369</t>
  </si>
  <si>
    <t>При благоустройстве пешеходной дорожки по ул. Октябрьская (от пер. Школьного до пер. О. Кошевого) в селе Степное Степновского муниципального округа Ставропольского края, эта дорожка ведет к Центру села Степное, к школе  благополучателями инициативного проекта стали все жители села Степное в количестве 6411 человек, согласно похозяйственным книгам, которые ведутся сотрудниками Степновского территориального отдела администрации Степновского муниципального округа Ставропольского края. Помимо этого, село Степное является районным центром Степновского района Ставропольского края. Поэтому благополучателями будут являться и жители ближайших населённых пунктов: с. Богдановка, с. Варениковское, пос. Верхнестепной, с. Иргаклы, с. Ольгино, с. Соломенское и др. Учитывая, что население всего Степновского муниципального округа составляет 20 161 человек, то (20161-6411)Х 50%+6411=13286 чел.  При благоустройстве пешеходной дорожки по ул. Кооперативная (нечетная сторона) в с. Ольгино Степновского муниципального округа Ставропольского края, благополучателями инициативного проекта стали все жители села Ольгино в колличестве 1879 человек.  При благоустройстве пешеходной дорожки по ул. Молодежная в с. Зеленая Роща Степновского муниципального округа Ставропольского края, благополучателями инициативного проекта стали все жители села Зеленая Роща в количестве 830 человек. При благоустройстве гравийной дорожки по ул. Почтовая от дома № 3 до переулка Гранзавод в с.Соломенское Степновского муниципального округа Ставропольского края, благополучателями инициативного проекта стали все жители с. Соломенское в количестве 2420 человек.  При благоустройстве стеллы  на центральной площади села Иргаклы , благополучателями инициативного проекта стали все жители с. Иргаклы  в количестве 4280 человек.  При приобретении техники, оборудования и инвентаря для благоустройства территории пос. Верхнестепной, благополучателями инициативного проекта стали все жители пос. Верхнестепной  в количестве 2078 человек,  со.гласно похозяйственными книгам, которые ведутся сотрудниками  территориальных отделов администрации Степновского муниципального округа Ставропольского края.</t>
  </si>
  <si>
    <t>опрос граждан</t>
  </si>
  <si>
    <t>new.stepnoe.ru/mestnye-initsiativy/vydvizhenie-initsiativnykh-proektov</t>
  </si>
  <si>
    <t>очное голосование на сходе</t>
  </si>
  <si>
    <t>http://new.stepnoe.ru/mestnye-initsiativy/vydvizhenie-initsiativnykh-proektov/</t>
  </si>
  <si>
    <t>Проводится семинар 1 раз в год, принимает участие население округа</t>
  </si>
  <si>
    <t>Романовская Инна Васильевна</t>
  </si>
  <si>
    <t>Главный специалист финансового управления Степновского муниципального округа</t>
  </si>
  <si>
    <t xml:space="preserve">+7 (865) 633-14-62
</t>
  </si>
  <si>
    <t xml:space="preserve">finupr_stavkray@mail.ru
</t>
  </si>
  <si>
    <t xml:space="preserve">https://app-prod.xn--80apaohbc3aw9e.xn--p1ai/storage/monitoring_file_uploads/monitoring_2/field_488/KByMyVvEMyYRaAPmc5GBCdVKNlnAqiwa0jO7EEbn.xlsx
</t>
  </si>
  <si>
    <t>Новоалександровский муниципальный округ Ставропольского края</t>
  </si>
  <si>
    <t>Постановление администрации Новоалександровского городского округа Ставропольского края от 30 марта 2021г №442 «О некоторых мерах по реализации решения Совета депутатов Новоалександровского городского округа Ставропольского края от 26 февраля 2021 года № 45/420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Новоалександровского городского округа Ставропольского края»; Постановление администрации Новоалександровского муниципального округа Ставропольского края от 20 мая 2024 г. №743 «О некоторых мерах по реализации решения Совета депутатов Новоалександровского муниципального округа Ставропольского края от 25 апреля 2024 года № 23/783 «Об утверждении Порядка выдвижения, внесения, обсуждения, рассмотрения инициативных проектов, а также проведения их конкурсного отбора на территории Новоалександровского муниципального округа Ставропольского края»</t>
  </si>
  <si>
    <t xml:space="preserve">https://app-prod.xn--80apaohbc3aw9e.xn--p1ai/storage/monitoring_file_uploads/monitoring_2/field_276/uGP1DzLfAKCyC3d5LlQFdWhVq43JcaAcEZ1wy2fR.docx
https://app-prod.xn--80apaohbc3aw9e.xn--p1ai/storage/monitoring_file_uploads/monitoring_2/field_276/FZsgL6FuNqQVzkuN1IQeZsaS9Zqb64DXlSh09LQI.doc
https://app-prod.xn--80apaohbc3aw9e.xn--p1ai/storage/monitoring_file_uploads/monitoring_2/field_276/hnnhmtkAET0aZHGXWz2e52KPuOvEZnsABbgXADSr.docx
https://app-prod.xn--80apaohbc3aw9e.xn--p1ai/storage/monitoring_file_uploads/monitoring_2/field_276/vryM8cwyLgHhQsSA5NNedDcpTjPoF5TBuNiT8kTC.doc
</t>
  </si>
  <si>
    <t>Решение Совета депутатов Новоалександровского городского округа Ставропольского края от 26 февраля 2021 года №45/420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Новоалександровского городского округа Ставропольского края» ;  Решение Совета депутатов Новоалександровского муниципального округа Ставропольского края от 25 апреля 2024 г. №23/783 «Об утверждении Порядка выдвижения, внесения, обсуждения, рассмотрения инициативных проектов, а также проведения их конкурсного отбора на территории Новоалександровского муниципального округа Ставропольского края»</t>
  </si>
  <si>
    <t xml:space="preserve">https://app-prod.xn--80apaohbc3aw9e.xn--p1ai/storage/monitoring_file_uploads/monitoring_2/field_278/iRemcwe0i4B3g8fTNDUoI8fYR22aBU8A3OFpPz0Y.docx
https://app-prod.xn--80apaohbc3aw9e.xn--p1ai/storage/monitoring_file_uploads/monitoring_2/field_278/xSuAhlEu8INmscB5wcm5pR0dwhWdjOCyyRe8ZuQ8.docx
</t>
  </si>
  <si>
    <t>«Благоустройство населенных пунктов Новоалександровского района и улучшение условий проживания населения»; «Развитие культуры Новоалександровского муниципального округа Ставропольского края»; «Повышение роли физической культуры и спорта в Новоалександровском муниципального округе Ставропольского края»; «Развитие дорожной сети, обеспечение безопасности дорожного движения и транспортное обслуживание населения в Новоалександровском муниципальном округе Ставропольского края»; «Развитие системы образования Новоалександровского муниципального округа Ставропольского края»</t>
  </si>
  <si>
    <t xml:space="preserve">https://app-prod.xn--80apaohbc3aw9e.xn--p1ai/storage/monitoring_file_uploads/monitoring_2/field_280/8pAp7lgKh5lzWCqLVLvzrzmYrmwBoZ5w9hNmA4mp.doc
https://app-prod.xn--80apaohbc3aw9e.xn--p1ai/storage/monitoring_file_uploads/monitoring_2/field_280/bga0M9JMI5Pyl5obm7o0snB9Nn29kBTPRhLNPe8E.doc
https://app-prod.xn--80apaohbc3aw9e.xn--p1ai/storage/monitoring_file_uploads/monitoring_2/field_280/vTcO1zztEJUllO9sQGPQsnn0X8MfnLZgHQywOybs.doc
https://app-prod.xn--80apaohbc3aw9e.xn--p1ai/storage/monitoring_file_uploads/monitoring_2/field_280/QPEL55sZ9nhQjSFQ5XcyAr9utO342lzH0yMQSDhp.doc
https://app-prod.xn--80apaohbc3aw9e.xn--p1ai/storage/monitoring_file_uploads/monitoring_2/field_280/gb8hFRaUxZfwIdlJL6KqpL7s32qEfuO9A7UlCVh8.doc
</t>
  </si>
  <si>
    <t>«Стратегия социально-экономического развития Новоалександровского муниципального округа Ставропольского края до 2035 года»</t>
  </si>
  <si>
    <t xml:space="preserve">https://app-prod.xn--80apaohbc3aw9e.xn--p1ai/storage/monitoring_file_uploads/monitoring_2/field_282/xuipyldu35PChhn5shngkoyqW62a9k77kQE5Ckex.docx
</t>
  </si>
  <si>
    <t>Отраслевые (функциональные) и территориальные органы администрации Новоалександровского муниципального округа Ставропольского края</t>
  </si>
  <si>
    <t>Горьковский территориальный отдел администрации Новоалександровского муниципального округа Ставропольского края; Григорополисский территориальный отдел администрации Новоалександровского муниципального округа Ставропольского края; Присадовый территориальный отдел администрации Новоалександровского муниципального округа Ставропольского края;  Радужский территориальный отдел администрации Новоалександровского муниципального округа Ставропольского края; Светлинский территориальный отдел администрации Новоалександровского муниципального округа Ставропольского края; Раздольненский территориальный отдел администрации Новоалександровского муниципального округа Ставропольского края; Темижбекский территориальный отдел администрации Новоалександровского муниципального округа Ставропольского края;  Управление культуры  администрации Новоалександровского муниципального округа Ставропольского края;  Управление образования  администрации Новоалександровского муниципального округа Ставропольского края; Комитет по физической культуре и спорта   администрации Новоалександровского муниципального округа Ставропольского края</t>
  </si>
  <si>
    <t>Горьковский территориальный отдел администрации Новоалександровского муниципального округа Ставропольского края; Григорополисский территориальный отдел администрации Новоалександровского муниципального округа Ставропольского края; Присадовый территориальный отдел администрации Новоалександровского муниципального округа Ставропольского края;  Радужский территориальный отдел администрации Новоалександровского муниципального округа Ставропольского края; Светлинский территориальный отдел администрации Новоалександровского муниципального округа Ставропольского края; Раздольненский территориальный отдел администрации Новоалександровского муниципального округа Ставропольского края; Темижбекский территориальный отдел администрации Новоалександровского муниципального округа Ставропольского края;  Муниципальное дошкольное образовательное учреждение детский сад №8 «Золотой петушок» Новоалександровского муниципального округа Ставропольского края; Муниципальное бюджетное учреждение дополнительного образования «Спортивная школа «Победа»; Муниципальное казённое учреждение культуры  «Присадовая ЦКС»; Муниципальное казённое учреждение культуры  «Горьковская ЦКС»; Муниципальное казённое учреждение культуры  «Централизованная библиотечная система Новоалександровского муниципального округа»; Муниципальное казённое учреждение культуры  «Краснозоринская ЦКС»</t>
  </si>
  <si>
    <t>Реализация инициативных проектов может обеспечиваться также в форме добровольного имущественного и (или) трудового участия заинтересованных лиц. Финансовая оценка вклада осуществляется на основании Гарантийного письма и Акта о приемке вклада в реализацию инициативного проекта.</t>
  </si>
  <si>
    <t xml:space="preserve">https://app-prod.xn--80apaohbc3aw9e.xn--p1ai/storage/monitoring_file_uploads/monitoring_2/field_309/OsigfIrIwlUXlA6pyJ8PYq2gyzHZIzoctnHS3SfW.doc
</t>
  </si>
  <si>
    <t>0.82</t>
  </si>
  <si>
    <t>10.511</t>
  </si>
  <si>
    <t>3.682</t>
  </si>
  <si>
    <t>Решение Совета депутатов Новоалександровского городского округа Ставропольского края от 26 февраля 2021 года №45/420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Новоалександровского городского округа Ставропольского края» ;  Решение Совета депутатов Новоалександровского муниципального округа Ставропольского края от 25 апреля 2024 г. №23/783 «Об утверждении Порядка выдвижения, внесения, обсуждения, рассмотрения инициативных проектов, а также проведения их конкурсного отбора на территории Новоалександровского муниципального округа Ставропольского края» предусмотрено, что одним из критерием оценки инициативного проекта  является "Количество прямых благополучателей от реализации инициативного проекта".  Данные о количестве благополучателях отражаются в инициативном проекте предоставляемом инициативной группой на конкурсный отбор.</t>
  </si>
  <si>
    <t xml:space="preserve">https://app-prod.xn--80apaohbc3aw9e.xn--p1ai/storage/monitoring_file_uploads/monitoring_2/field_392/2TIS7AfGQSTbTL8a5KPwpnEKvKIdyXm8QZoULiXE.docx
https://app-prod.xn--80apaohbc3aw9e.xn--p1ai/storage/monitoring_file_uploads/monitoring_2/field_392/zBmQPUVtUTkfalBX6EqpVwFQgm01n8FsQwJFO21y.docx
</t>
  </si>
  <si>
    <t>5.92</t>
  </si>
  <si>
    <t>62.246</t>
  </si>
  <si>
    <t>Уведомление инициативной группы о выдвижении проекта</t>
  </si>
  <si>
    <t>https://newalexandrovsk.gosuslugi.ru/deyatelnost/napravleniya-deyatelnosti/initsiativnoe-byudzhetirovanie/</t>
  </si>
  <si>
    <t>Обучающие семинары для заинтересованных лиц (ежегодно)</t>
  </si>
  <si>
    <t>Иванова Наталья Алексеевна</t>
  </si>
  <si>
    <t>главный специалист отдела организации исполнения расходов финансового управления администрации Новоалександровского муниципального округа Ставропольского края</t>
  </si>
  <si>
    <t xml:space="preserve">+7 (865) 446-66-13
</t>
  </si>
  <si>
    <t xml:space="preserve">fiupravlenie@yandex.ru
</t>
  </si>
  <si>
    <t xml:space="preserve">https://app-prod.xn--80apaohbc3aw9e.xn--p1ai/storage/monitoring_file_uploads/monitoring_2/field_488/xVpbOE7uupJ7C2R5ocFJzIxsnK49Oyrg4Lo0gpP4.xlsx
</t>
  </si>
  <si>
    <t>город Невинномысск</t>
  </si>
  <si>
    <t>1. Постановление администрации г. Невинномысска от 17.04.2024 г. № 446 "О реализации инициативного проекта "Обустройство спортивной площадки по улице Ленина, д. 107 г. Невинномысск, Ставропольского края";                                                                                2. Постановление администрации г. Невинномысска от 17.04.2024 г. № 447 "О реализации инициативного проекта "Обустройство детской игровой площадки по улице Шевченко, 2, г. Невинномысска, Ставропольского края";                                                                           3. Постановление администрации г. Невинномысска от 17.04.2024 г. № 448 "О реализации инициативного проекта "Обустройство спортивной площадки по улице Луначарского, 28,  г. Невинномысска, Ставропольского края".</t>
  </si>
  <si>
    <t xml:space="preserve">https://app-prod.xn--80apaohbc3aw9e.xn--p1ai/storage/monitoring_file_uploads/monitoring_2/field_276/woaTKk1wpbiUNuvCClnxTDi7D3Nr41mYwTlc3Mdl.pdf
https://app-prod.xn--80apaohbc3aw9e.xn--p1ai/storage/monitoring_file_uploads/monitoring_2/field_276/B6AbpjXbIiVY0n1tL6sLuRscUSUqhOdDKsO83O1c.pdf
https://app-prod.xn--80apaohbc3aw9e.xn--p1ai/storage/monitoring_file_uploads/monitoring_2/field_276/4o75GGERODf7rWC24FNHnd8HC4frwo8Zvl1Su4qJ.pdf
</t>
  </si>
  <si>
    <t>1. Порядок выдвижения, внесения, обсуждения, рассмотрения инициативных проектов, а также проведения их конкурсного отбора на территории города Невинномысска, утвержденный решением Думы города Невинномысска от 25.02.2021  № 623-78;                                                                                                  2. Решение Думы г. Невинномысска Ставропольского края от 25.02.2021 № 624-78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города Невинномысска";                                                                  3. Решение Думы г. Невинномысска Ставропольского края от 29.07.2020 № 556-68  "Об утверждении Положения о порядке назначения и проведения собраний и конференций граждан на территории города Невинномысска".                                                                             4. Решение Думы г. Невинномысска Ставропольского края от 27.03.2019 № 382-45  "Об утверждении Положения о порядке назначения и проведения опроса граждан в городе Невинномысске" ;                                                              5.   Решение Думы г. Невинномысска Ставропольского края от 31.05.2011 № 29-5  "Об утверждении Положения о территориальном общественном самоуправлении в городе Невинномысске"</t>
  </si>
  <si>
    <t xml:space="preserve">https://app-prod.xn--80apaohbc3aw9e.xn--p1ai/storage/monitoring_file_uploads/monitoring_2/field_278/b1bLKWzR0u153H7UMPBWakUd5NSzifMT7ALRwUAB.pdf
https://app-prod.xn--80apaohbc3aw9e.xn--p1ai/storage/monitoring_file_uploads/monitoring_2/field_278/21Bv9VxRhtJLeFGJ7TRaRqe1DT6Rj4JjYYFoB83S.docx
https://app-prod.xn--80apaohbc3aw9e.xn--p1ai/storage/monitoring_file_uploads/monitoring_2/field_278/a8o81jUc4EadPvDhXYKhrClxYx6CDCMjRo0q1Uke.pdf
https://app-prod.xn--80apaohbc3aw9e.xn--p1ai/storage/monitoring_file_uploads/monitoring_2/field_278/VlYY0vIA96WSD5K3wPERHbW1MvqlutDB6RuBNZWU.pdf
https://app-prod.xn--80apaohbc3aw9e.xn--p1ai/storage/monitoring_file_uploads/monitoring_2/field_278/ONvosHjfIJXE1aJLxeSTpuI3GYNvSSPlBok4e5ms.pdf
</t>
  </si>
  <si>
    <t>Муниципальная программа "Развитие образования в городе Невинномысске"</t>
  </si>
  <si>
    <t xml:space="preserve">https://app-prod.xn--80apaohbc3aw9e.xn--p1ai/storage/monitoring_file_uploads/monitoring_2/field_280/82k5DaFwFzCARu0oercEqQ3JPJMzw2WJfl7myu23.pdf
</t>
  </si>
  <si>
    <t>Администрация города Невинномысска</t>
  </si>
  <si>
    <t>Управление образования администрации города Невинномысска</t>
  </si>
  <si>
    <t>1. Муниципальное бюджетное общеобразовательное учреждение средняя общеобразовательная школа № 2 города Невинномысска имени летчика-космонавта, Героя Российской Федерации Олега Ивановича Скрипочки;  2. Муниципальное бюджетное общеобразовательное учреждение средняя общеобразовательная школа № 3 города Невинномысска;  3. Муниципальное бюджетное образовательное учреждение средняя общеобразовательная школа №14 города Невинномысска.</t>
  </si>
  <si>
    <t>15.36</t>
  </si>
  <si>
    <t>14.962</t>
  </si>
  <si>
    <t>114.556</t>
  </si>
  <si>
    <t>Собрания</t>
  </si>
  <si>
    <t xml:space="preserve">siteLink: https://t.me/nevinnomyssk_adm
siteName: Сайт администрации
siteLink: https://www.nevworker.ru/articles/society/administratsiya_nevinnomysska_provodit_konkursnyy_otbor_initsiativnykh_proektov/
siteName: -
</t>
  </si>
  <si>
    <t>Школа инициативного бюджетирования</t>
  </si>
  <si>
    <t>Романенко Любовь Владимировна</t>
  </si>
  <si>
    <t>Заместитель руководителя финансового управления администрации города Невинномысска</t>
  </si>
  <si>
    <t xml:space="preserve">+7 (886) 554-28-81
</t>
  </si>
  <si>
    <t xml:space="preserve">nebonm@mfsk.ru
</t>
  </si>
  <si>
    <t xml:space="preserve">https://app-prod.xn--80apaohbc3aw9e.xn--p1ai/storage/monitoring_file_uploads/monitoring_2/field_488/G8R5GCLwYZr5l5iPCdV7nOaMAXnoAuWnwFDD8ZNY.xlsx
</t>
  </si>
  <si>
    <t>Ленинский внутригородской район городского округа Самара</t>
  </si>
  <si>
    <t>Инициативный проект на территории Ленинского внутригородского района городского округа Самара</t>
  </si>
  <si>
    <t>"Решение Совета депутатов Ленинского внутригородского района городского округа Самара от «10» февраля 2021 г. № 38 "</t>
  </si>
  <si>
    <t>Администрация Ленинского внутригородского района городского округа Самара</t>
  </si>
  <si>
    <t>ИП, юридические лица</t>
  </si>
  <si>
    <t>Трудовое участие, предоставление расходных материалов, уборка придомовой территории</t>
  </si>
  <si>
    <t>"Расчет значения количества благополучателей по одному адресу за календарный год, человек определяется по формуле Х =q*r, где  (q) общее
число квартир в многоквартирных домах и домовладений индивидуальных жилых домов, находящихся на дворовой территории многоквартирных домов или по периметру дворовой территории реализуемого проекта, (r=3) среднее число жителей на одну квартиру. Для расчета кол-ва граждан, удовлетворение потребностей которых направлены проекты в 2024г. показатели суммируются
"</t>
  </si>
  <si>
    <t>https://samadm.ru/authority/leninsky_district/for-the-population-leninsky/</t>
  </si>
  <si>
    <t xml:space="preserve">siteLink: https://vk.com/wall-168255131_9211
siteName: социальная сеть ВКонтакте
siteLink: https://t.me/leninskiy63/8599
siteName: социальная сеть телеграмм
</t>
  </si>
  <si>
    <t>В социальной сети Телеграмм аккаунт Ленинский_район.  В этом аккаунте мы выкладываем информацию о ходе реализации практики,  Группа Администрации Ленинского района в социальной сети ВКонтакте В ней размещаются раздаточные материалы по практике, а так же информация о ходе реализации практики.</t>
  </si>
  <si>
    <t>Блажко Анна Вадимовна</t>
  </si>
  <si>
    <t>руководитель финансово-экономического управления Администрации Ленинского внутригородского района городского округа Самара</t>
  </si>
  <si>
    <t xml:space="preserve">+7 (846) 339-27-45
</t>
  </si>
  <si>
    <t xml:space="preserve">BlazhkoAV@samadm.ru
</t>
  </si>
  <si>
    <t xml:space="preserve">https://app-prod.xn--80apaohbc3aw9e.xn--p1ai/storage/monitoring_file_uploads/monitoring_2/field_488/C2VeSai3wTDFGVhWEMRZhXKA8Cyc2I17m0qmxxEo.docx
</t>
  </si>
  <si>
    <t>город Пятигорск</t>
  </si>
  <si>
    <t>Инициативные проекты в г. Пятигорск</t>
  </si>
  <si>
    <t>Решение Думы г. Пятигорска от 30.03.2021 N 8-66 РД "Об утверждении Положения о порядке выдвижения, внесения, обсуждения, рассмотрения инициативных проектов, а также проведения их конкурсного отбора"</t>
  </si>
  <si>
    <t xml:space="preserve">https://app-prod.xn--80apaohbc3aw9e.xn--p1ai/storage/monitoring_file_uploads/monitoring_2/field_278/eNWlMVxlJ6k9PgLCPANU40IslrC4J95fSFDKik61.docx
</t>
  </si>
  <si>
    <t>Постановление администрации г. Пятигорска от 24.08.2017 N 3535 (ред. от 30.10.2024) "Об утверждении муниципальной программы "Развитие жилищно-коммунального хозяйства, градостроительства, строительства и архитектуры"; о признании утратившими силу постановлений администрации города Пятигорска: от 28.08.2014 N 3081; от 17.03.2015 N 1111; от 24.12.2015 N 5900; от 31.03.2016 N 1028; от 23.12.2016 N 5187; от 19.04.2017 N 1450"</t>
  </si>
  <si>
    <t xml:space="preserve">https://app-prod.xn--80apaohbc3aw9e.xn--p1ai/storage/monitoring_file_uploads/monitoring_2/field_280/vaAq0Bp9FFFldwepqaIjAMOfKSiYw0RKWUQxDQ4V.docx
</t>
  </si>
  <si>
    <t>МУ «Управление городского хозяйства, транспорта и связи администрации города Пятигорска», МУ «Финансовое управление администрации города Пятигорска»</t>
  </si>
  <si>
    <t>МУ «Управление городского хозяйства, транспорта и связи администрации города Пятигорска»</t>
  </si>
  <si>
    <t>0.127</t>
  </si>
  <si>
    <t>Постановление администрации г. Пятигорска "О поддержке инициативного проекта «Ремонт уличного освещения по улицам генерала Конинского, генерала Воронцова с № 33, пер. Воздушный, пер. Чистый, пер. Интернациональный в микрорайоне западный города-курорта Пятигорска Ставропольского края». ИП содержит данные о количестве благополучателей.</t>
  </si>
  <si>
    <t>211.692</t>
  </si>
  <si>
    <t>постановлением администрации города Пятигорска от 11.06.2024 № 2142 «О рабочей группе по рассмотрению инициативного проекта»</t>
  </si>
  <si>
    <t>https://pyatigorsk.gosuslugi.ru/</t>
  </si>
  <si>
    <t>Пронский Сергей Александрович</t>
  </si>
  <si>
    <t>заведующий отделом муниципального жилищного контроля и реформирования жилищно-коммунального хозяйства администрации г.Пятигорска СК</t>
  </si>
  <si>
    <t xml:space="preserve">+7 (893) 397-34-60
</t>
  </si>
  <si>
    <t xml:space="preserve">gkh504@yandex.ru
</t>
  </si>
  <si>
    <t xml:space="preserve">https://app-prod.xn--80apaohbc3aw9e.xn--p1ai/storage/monitoring_file_uploads/monitoring_2/field_488/4uGJbIkdbSgszaXfnNvBVxcN6mcht6b18KIN3UMC.xlsx
</t>
  </si>
  <si>
    <t>Труновский муниципальный округ</t>
  </si>
  <si>
    <t>Инициативное бюджетирование в Труновском муниципальном округе Ставропольского края</t>
  </si>
  <si>
    <t>Решение Думы Труновского муниципального округа Ставропольского края от 23 марта 2021 г. №26 "Об утверждении порядка выдвижения, внесения, обсуждения,рассмотрения инициативных проектов, а также проведения их конкурсного отбора в Труновском муниципальнои округе Ставропольского края" Решение Думы Труновского муниципального округа Ставропольского края от 23 марта 2021 г. № 27 "Об определении Порядка выявления граждан по вопросу о поддержке инициативного проекта путем опроса граждан, сбора их подписей" Решение Думы Труновского муниципального округа Ставропольского края от 23 марта 2021 г. № 28 "Об определении части территории Труновского муниципального округа Ставропольского края,на которой могут реализовываться инициативные проекты"</t>
  </si>
  <si>
    <t xml:space="preserve">https://app-prod.xn--80apaohbc3aw9e.xn--p1ai/storage/monitoring_file_uploads/monitoring_2/field_278/jIz5JdCbr2bGSivhVj4GdpsZib53JlDphekFx7ya.doc
https://app-prod.xn--80apaohbc3aw9e.xn--p1ai/storage/monitoring_file_uploads/monitoring_2/field_278/e0eLJmklRHWqG2StMdoSbeA0ORBKpML1Fm5SdngJ.doc
https://app-prod.xn--80apaohbc3aw9e.xn--p1ai/storage/monitoring_file_uploads/monitoring_2/field_278/fiWlTaJHltMJpKyLNmxRXu9kGqMWfFIZm89xbjNx.doc
</t>
  </si>
  <si>
    <t>Администрация Труновского муниципального округа Ставропольского края</t>
  </si>
  <si>
    <t>Территориальное управление администрации Труновского муниципального округа Ставропольского края в селе Безопасном,Отдел культуры администрации Труновского муниципального округа Ставропольского края, отдел образования администрации Труновского муниципального округа Ставропольского края,  Территориальное управление администрации Труновского муниципального округа Ставропольского края в селе Донском, Территориальное управление администрации Труновского муниципального округа Ставропольского края в поселке им. Кирова,Территориальное управление администрации Труновского муниципального округа Ставропольского края в селе Подлесном,Территориальное управление администрации Труновского муниципального округа Ставропольского края в селе Труновском</t>
  </si>
  <si>
    <t>МБУК "Труновское КДО", ТУ АТМО СК в с. Труновском, Территориальное управление администрации Труновского муниципального округа Ставропольского края в селе Подлесном, Территориальное управление администрации Труновского муниципального округа Ставропольского края  в поселке им.Кирова, Территориальное управление администрации Труновского муниципального округа Ставропольского края в селе Безопасном,Территориальное управление администрации Труновского муниципального округа Ставропольского края в селе Донском,муниципальное  казенное дошкольное образовательное учреждение детский сад №3 «Радуга»  и муниципальное казённое общеобразовательное  учреждение основная общеобразовательная школа №9</t>
  </si>
  <si>
    <t>3.48</t>
  </si>
  <si>
    <t>Неденежный вклад граждан (добровольное имущественное участие, трудовое участие) не оценивается. Неденежный вклад юридических лиц, индивидуальных предпринимателей (добровольное имущественное участие, трудовое участие) оценивается спонсорами самостоятельно</t>
  </si>
  <si>
    <t xml:space="preserve">https://app-prod.xn--80apaohbc3aw9e.xn--p1ai/storage/monitoring_file_uploads/monitoring_2/field_309/mfI5lYMjEqHseMndgz5b8738sfqsmfdGaxdzWqkV.doc
</t>
  </si>
  <si>
    <t>32.211</t>
  </si>
  <si>
    <t>Общее количество благополучателей проживающих на территории муниципального округа суммируется по всем проектам, а также включаются благополучатели посещающие объекты благоустройства из соседних территорий</t>
  </si>
  <si>
    <t>очное собрание, ежегодно, жители округа</t>
  </si>
  <si>
    <t>Салова Наталья Николаевна</t>
  </si>
  <si>
    <t>заместитель начальника финансового управления администрации Труновского муниципального округа Ставропольского края</t>
  </si>
  <si>
    <t xml:space="preserve">+7 (865) 463-11-37
</t>
  </si>
  <si>
    <t xml:space="preserve">fintrunov@yandex.ru
</t>
  </si>
  <si>
    <t xml:space="preserve">https://app-prod.xn--80apaohbc3aw9e.xn--p1ai/storage/monitoring_file_uploads/monitoring_2/field_488/zI1WJ8Yd5KrSuhst67oEjzNRrN5JqlDGl0UyB1JB.xlsx
</t>
  </si>
  <si>
    <t>Куйбышевский внутригородской район городского округа Самара</t>
  </si>
  <si>
    <t>16.02.2021 № 35 Решение Совета депутатов Куйбышевского внутригородского района г.о.Самара "Об утверждении положения "О порядке выдвижения, внесения, обсуждения и рассмотрения инициативных проекто на территории Куйбышевского внутригородского района городского округа Самара"</t>
  </si>
  <si>
    <t>Администрация Куйбышевского внутригородского района городского округа Самара</t>
  </si>
  <si>
    <t>3.015</t>
  </si>
  <si>
    <t>методика отсутствует</t>
  </si>
  <si>
    <t>1.35</t>
  </si>
  <si>
    <t>собрание граждан МКД</t>
  </si>
  <si>
    <t>Базажи Елена Михайловна</t>
  </si>
  <si>
    <t>начальник отдела развития и контроля в сфере благоустройства</t>
  </si>
  <si>
    <t xml:space="preserve">+7 (846) 330-35-24
</t>
  </si>
  <si>
    <t xml:space="preserve">BazagiEM@samadm.ru
</t>
  </si>
  <si>
    <t>Чегодайкина Людмила Владимировна</t>
  </si>
  <si>
    <t>начальник финансово-экономического отдела</t>
  </si>
  <si>
    <t xml:space="preserve">+7 (846) 330-66-77
</t>
  </si>
  <si>
    <t xml:space="preserve">ChegodaikinaLV@samadm.ru
</t>
  </si>
  <si>
    <t>внутригородской район Железнодорожный городского округа Самара</t>
  </si>
  <si>
    <t>в соответствии с решением Совета депутатов Железнодорожного внутригородского района городского округа Самара от 09.02.2021 № 37 «Об утверждении положения «О порядке выдвижения, внесения, обсуждения и рассмотрения инициативных проектов    на территории Железнодорожного внутригородского района городского округа Самара».</t>
  </si>
  <si>
    <t>решение Совета депутатов Железнодорожного внутригородского района городского округа Самара от 09.02.2021 № 37 «Об утверждении положения «О порядке выдвижения, внесения, обсуждения и рассмотрения инициативных проектов    на территории Железнодорожного внутригородского района городского округа Самара».</t>
  </si>
  <si>
    <t>Администрация Железнодорожного внутригородского района городского округа Самара</t>
  </si>
  <si>
    <t>по итогам заключения муниципальных контрактов на выполнение работ</t>
  </si>
  <si>
    <t>количество потенциальных благополучателей (определяется по количеству соответствующих квартир многоквартирных домов и домовладений), поддержавших реализацию инициативного проекта в случае, если реализация инициативного проекта предполагается на дворовой территории;</t>
  </si>
  <si>
    <t>2.98</t>
  </si>
  <si>
    <t>протокол проведения конференции делегатов ТОС</t>
  </si>
  <si>
    <t xml:space="preserve">siteLink: http://www.zdsamara.ru/dlya-naseleniya/initsiativnye-proekty/
siteName: сайт администрации
</t>
  </si>
  <si>
    <t>обучающий семинар для председателей Советов ТОС</t>
  </si>
  <si>
    <t>Кирюшина Наталья Анатольевна</t>
  </si>
  <si>
    <t>начальник отдела по работе с общественными объединениями</t>
  </si>
  <si>
    <t xml:space="preserve">+7 (846) 339-01-26
</t>
  </si>
  <si>
    <t xml:space="preserve">KirushinaNA@samadm.ru
</t>
  </si>
  <si>
    <t>Борисова Ольга Владимировна</t>
  </si>
  <si>
    <t>начальник отдела финансового планирования</t>
  </si>
  <si>
    <t xml:space="preserve">+7 (846) 339-01-17
</t>
  </si>
  <si>
    <t xml:space="preserve">BorisovaOV@samadm.ru
</t>
  </si>
  <si>
    <t xml:space="preserve">https://app-prod.xn--80apaohbc3aw9e.xn--p1ai/storage/monitoring_file_uploads/monitoring_2/field_488/MLSEXwUfVyoT2VEGJiNGGWmbnTfwq4cMh4Aqmsga.docx
</t>
  </si>
  <si>
    <t>Самара</t>
  </si>
  <si>
    <t>Проект «Школьное инициативное бюджетирование в общеобразовательных организациях городского округа Самара»</t>
  </si>
  <si>
    <t>ШкИБ</t>
  </si>
  <si>
    <t>Приказ Департамента образования от 22.01.2024 № 42-од; Приказ Департамента образования от 25.03.2024 № 299-од</t>
  </si>
  <si>
    <t>Департамент образования Администрации городского округа Самара</t>
  </si>
  <si>
    <t>муниципальные общеобразовательные учреждения г.о. Самара</t>
  </si>
  <si>
    <t>0.00027</t>
  </si>
  <si>
    <t>протоколы инициативных групп</t>
  </si>
  <si>
    <t>голосование по qr-окду</t>
  </si>
  <si>
    <t xml:space="preserve">siteLink: https://t.me/depsamobr63
siteName: социальная сеть Телеграмм
</t>
  </si>
  <si>
    <t>Презентационный семинар «ШкИБ-открытие» (07.06.2023) для муниципальных общеобразовательных школ г.о. Самара                                                        Фестиваль реализованных проектов ШкИБ - 22.12.2023           Фестиваль реализованных проектов ШкИБ - 29.08.2024</t>
  </si>
  <si>
    <t>Двухдневных обучающий семинар для школьных команд в составе 2 педагога+5 обучающихся 7-10 классов. Проводится один раз при каждом запуске нового цикла</t>
  </si>
  <si>
    <t>Фурашова Ольга Владимировна</t>
  </si>
  <si>
    <t>заместитель руководителя</t>
  </si>
  <si>
    <t xml:space="preserve">+7 (846) 333-01-27
</t>
  </si>
  <si>
    <t xml:space="preserve">o.furashova1978@yandex.ru
</t>
  </si>
  <si>
    <t>Наказы избирателей депутатам Думы Георгиевского муниципального округа</t>
  </si>
  <si>
    <t>Решение Думы Георгиевского муниципального округа Ставропольского края от 13 декабря 2023 г. № 290-26 "Об утверждении Положения о наказах избирателей депутатам Думы Георгиевского муниципального округа Ставропольского края"; Решение Думы Георгиевского муниципального округа Ставропольского края от 22 декабря 2023 г. № 321-27 "О сводном перечне наказов избирателей депутатам Думы Георгиевского муниципального округа Ставропольского края на 2024 год" .</t>
  </si>
  <si>
    <t xml:space="preserve">https://app-prod.xn--80apaohbc3aw9e.xn--p1ai/storage/monitoring_file_uploads/monitoring_2/field_278/DB3m5Hzb0KpcVL0i6Z85w97WNo8m2Ltkhn0o8o4z.doc
https://app-prod.xn--80apaohbc3aw9e.xn--p1ai/storage/monitoring_file_uploads/monitoring_2/field_278/VsRXLxfICcXIfoiW58MhBuetqgTygyYZct7r6Bj3.doc
</t>
  </si>
  <si>
    <t>Управление жилищно-коммунального хозяйства администрации Георгиевского муниципального округа Ставропольского края</t>
  </si>
  <si>
    <t>35.85</t>
  </si>
  <si>
    <t>Количество граждан обладающих активным избирательным правом в избирательном округе, на территории которого реализуется инициативный проект</t>
  </si>
  <si>
    <t>22.69</t>
  </si>
  <si>
    <t>157.989</t>
  </si>
  <si>
    <t>Наказы избирателей даются избирателями, зарегистрированными по месту жительства на территории соответствующего избирательного округа, на встречах депутатов Думы с избирателями или направляются избирателями в виде письменных коллективных обращений в течение срока депутатских полномочий.</t>
  </si>
  <si>
    <t>https://georgievsk.ru/about/info/news/228/24130/?sphrase_id=57387</t>
  </si>
  <si>
    <t xml:space="preserve">siteLink: https://georgievsk.ru/about/info/anounces/25631/?sphrase_id=573875
</t>
  </si>
  <si>
    <t xml:space="preserve">+7 (895) 145-64-6
</t>
  </si>
  <si>
    <t>начальник отдела инициативного бюджетирования ГКУ ДПО "Учебный центр министерства финансов Ставропольского края</t>
  </si>
  <si>
    <t xml:space="preserve">https://app-prod.xn--80apaohbc3aw9e.xn--p1ai/storage/monitoring_file_uploads/monitoring_2/field_488/Cm9vjyOeAt2pC7mabwTBVPkUiGTc5YK0OeOFnR8X.xlsx
</t>
  </si>
  <si>
    <t>Красноглинский внутригородской район городского округа Самара</t>
  </si>
  <si>
    <t>Общественное голосование по выбору общественных инициатив в рамках конкурса "Твой конструктор двора"</t>
  </si>
  <si>
    <t>Постановление Администрации Красноглинского внутригородского района городского округа Самара № 803 от 13.11.2023г. "О проведении общественного голосования по выбору общественных инициатив в рамках конкурса "Твой конструктор двора"</t>
  </si>
  <si>
    <t>Администрация Красноглинского внутригородского района городского округа Самара</t>
  </si>
  <si>
    <t>МБУ "Красноглинское"</t>
  </si>
  <si>
    <t>количество детей и родителей приживающих в близ лежащих домах</t>
  </si>
  <si>
    <t>протокол, подписи</t>
  </si>
  <si>
    <t>https://vk.com/wall-150841265_69874 https://vk.com/wall-150841265_69908 https://vk.com/wall-150841265_69939 https://ok.ru/krasnoglinadm/topic/157414339391530 https://ok.ru/krasnoglinadm/topic/157416615981098 https://ok.ru/krasnoglinadm/topic/157418529763370 https://t.me/krasnoglin_adm/35295 https://t.me/krasnoglin_adm/35322 https://t.me/krasnoglin_adm/35356</t>
  </si>
  <si>
    <t>социальные сети, объявления на подъездах, на собраниях жителей через управляющих микрорайонами</t>
  </si>
  <si>
    <t>Кузнецова Элла Вячеславовна</t>
  </si>
  <si>
    <t xml:space="preserve">+7 (846) 950-45-88
</t>
  </si>
  <si>
    <t xml:space="preserve">KuznecovaJeV@samadm.ru
</t>
  </si>
  <si>
    <t>Емельянова Татьяна Николаевна</t>
  </si>
  <si>
    <t>начальник отдела экономического анализа и финансового планирования</t>
  </si>
  <si>
    <t xml:space="preserve">+7 (846) 950-53-74
</t>
  </si>
  <si>
    <t xml:space="preserve">EmeljanovaTN@samadm.ru
</t>
  </si>
  <si>
    <t xml:space="preserve">https://app-prod.xn--80apaohbc3aw9e.xn--p1ai/storage/monitoring_file_uploads/monitoring_2/field_488/e7UdMzRZgcUZQc0P4XkWZv6hl5fM8okD5DVEFL2s.docx
</t>
  </si>
  <si>
    <t>Петровский муниципальный округ Ставропольского края</t>
  </si>
  <si>
    <t>Инициативные проекты Петровского муниципального округа Ставропольского края #СделаемВместе</t>
  </si>
  <si>
    <t>#СДЕЛАЕМВМЕСТЕ</t>
  </si>
  <si>
    <t>1) Решение Совета депутатов Петровского муниципального округа Ставропольского края от 30.05.2024 № 46 "Об утверждении Положения о порядке назначения собраний, конференций граждан (собраний делегатов) в целях рассмотрения и обсуждения вопросов внесения инициативных проектов в Петровском муниципальном округе Ставропольского края"  2)   Решение Совета депутатов Петровского муниципального округа Ставропольского края от 30.05.2024 № 47 "Об утверждении Положения о порядке выдвижения, внесения, обсуждения, рассмотрения инициативных проектов, а также проведения их конкурсного отбора в Петровском муниципальном округе Ставропольского края"  3)     Решение Совета депутатов Петровского муниципального округа Ставропольского края от 30.05.2024 № 49 "Об утверждении Порядка расчета и возврата сумм инициативных платежей, подлежащих возврату лицам (в том числе организациям), осуществляющим их перечисление в бюджет Петровского муниципального округа Ставропольского края"</t>
  </si>
  <si>
    <t xml:space="preserve">https://app-prod.xn--80apaohbc3aw9e.xn--p1ai/storage/monitoring_file_uploads/monitoring_2/field_278/OA5n7lmNMbDanRUAo0tNKeEm1ccSMxBbwHFsLE6G.docx
https://app-prod.xn--80apaohbc3aw9e.xn--p1ai/storage/monitoring_file_uploads/monitoring_2/field_278/yFGJLU5LzuNUpQeDCr3DKKVGIgsogfoHPOdc1Rwo.docx
https://app-prod.xn--80apaohbc3aw9e.xn--p1ai/storage/monitoring_file_uploads/monitoring_2/field_278/JllqL8ucj81cEraZ4pEILKWUhKgeHgfrVD6qwidk.docx
</t>
  </si>
  <si>
    <t>"«Развитие транспортной системы и обеспечение безопасности дорожного движения», «Культура Петровского муниципального округа Ставропольского края», ""Социальное развитие"", ""Развитие жилищно-коммунального хозяйства"", ""Управление финансами""  "</t>
  </si>
  <si>
    <t xml:space="preserve">https://app-prod.xn--80apaohbc3aw9e.xn--p1ai/storage/monitoring_file_uploads/monitoring_2/field_280/uE0lvomb6KFyi6RezAex3u9YdjsEezQslDwGWqoc.docx
https://app-prod.xn--80apaohbc3aw9e.xn--p1ai/storage/monitoring_file_uploads/monitoring_2/field_280/OhvptZrs0yn438LYdqEmqT8T1O4xKhCJXA9HsYor.doc
https://app-prod.xn--80apaohbc3aw9e.xn--p1ai/storage/monitoring_file_uploads/monitoring_2/field_280/PFzZhTgxlXpNT2kpBndHH5owecSdkvIWAH50U7WL.docx
https://app-prod.xn--80apaohbc3aw9e.xn--p1ai/storage/monitoring_file_uploads/monitoring_2/field_280/F9uTnBSOZ9VEiqFp7arOoSw9ZAViRSoDPBV1nf1M.docx
</t>
  </si>
  <si>
    <t>Стратегия социально-экономического развития Петровского муниципального округа Ставропольского края</t>
  </si>
  <si>
    <t xml:space="preserve">https://app-prod.xn--80apaohbc3aw9e.xn--p1ai/storage/monitoring_file_uploads/monitoring_2/field_282/l2YfYg5uANb2s2yTQ70VMVDn7vEW5yjr6ahA9Vlz.doc
</t>
  </si>
  <si>
    <t>Финансовое управление администарции Петровскогомуниципального округа Ставропольского края, Управление муниципального хозяйства администарции Петровского муниципального округа Ставрпольского края, Управление по делам территорий администрации Петрвоского муниципального округа Ставропольского края, Отдел культуры администрации Петровского муниципального округа Ставропольского края</t>
  </si>
  <si>
    <t>Финансовое управление администрации Петровского муниципального округа Ставропольского края, Управление муниципального хозяйства администрации Петровского муниципального округа Ставропольского края, Управление по делам территорий администрации Петрвоского муниципального округа Ставропольского края, Отдел культуры администрации Петровского муниципального округа Ставропольского края</t>
  </si>
  <si>
    <t>"Управление муниципального хозяйства администрации Петровского городского округа Ставропольского края, Управление по делам территорий администрации Петровского городского округа Ставропольского края, МКУ ДО ""СВЕТЛОГРАДСКАЯ РАЙОННАЯ ДЕТСКАЯ МУЗЫКАЛЬНАЯ ШКОЛА"",МКУК «Петровская централизованная библиотечная система»</t>
  </si>
  <si>
    <t>добровольное имущественное и трудовое участие - финансовая оценка осуществлялась в соотвтетсвии с гарантийными письмами, предусматривающими формы трудового участия и стоимости услуг, документы бухгалтерского учета.</t>
  </si>
  <si>
    <t xml:space="preserve">https://app-prod.xn--80apaohbc3aw9e.xn--p1ai/storage/monitoring_file_uploads/monitoring_2/field_309/r31dpoen9jq8XRhNFtl9xgFVSppEpTUBQUZPFFR5.pdf
</t>
  </si>
  <si>
    <t>26.527</t>
  </si>
  <si>
    <t>0.92</t>
  </si>
  <si>
    <t>при подсчете благополучателей - жителей части  округа Постановление Правительства СК от 04.05.2006 №63-п (с изменениями), статистическими данными; при подчете благополучателей - жителей части населенного пункта количество жителей определяется с учетом количества индивидуальных жилых домов и квартир, в том числе и в многоквартирном доме.</t>
  </si>
  <si>
    <t>21.69</t>
  </si>
  <si>
    <t>https://26.rosstat.gov.ru/folder/28386</t>
  </si>
  <si>
    <t>68.24</t>
  </si>
  <si>
    <t>подписной лист</t>
  </si>
  <si>
    <t>https://petrgosk.gosuslugi.ru/obschestvennyy-kontrol/initsiativnye-proekty/</t>
  </si>
  <si>
    <t>информирование о ходе реализации инициативных проектов, информирование об использовании денежных средств при реализации инициативных проектов, информирование о проведении конкурсного отбора, о внесенных инициативных проектах,  итогах конкурсного отбора, итогах реализации проектов.</t>
  </si>
  <si>
    <t>https://petrgosk.gosuslugi.ru/netcat_files/37/3676/rounded_in_photoretrica.png</t>
  </si>
  <si>
    <t xml:space="preserve">https://app-prod.xn--80apaohbc3aw9e.xn--p1ai/storage/monitoring_file_uploads/monitoring_2/field_472/kGp8jw51UqD74mMebuHp6RqvC05DjcloJLWxkHsn.png
</t>
  </si>
  <si>
    <t>Рекламная капания проводилась в соответствии с Медиаплаом по информационному сопровождению муниципальной практики инициативного бюджетирования    #СДЕЛАЕМВМЕСТЕ на 2024 год, утвержденный 27.12.2023. Телевидение: https://stavropolye.tv/news/190260,   СМИ, в том числе печатные издания: https://kavkaz.mk.ru/social/2024/01/17/proekt-petrovskogo-okruga-voshel-v-top100-luchshikh-municipalnykh-praktik-strany.html, https://pobeda26.ru/news/obshhestvo/2024-12-29/13-initsiativnyh-proektov-v-2025-godu-planiruyut-realizovat-v-petrovskom-okruge-313348, Газета  "Петровские вести",  https://pobeda26.ru/news/obshhestvo/2024-12-29/13-initsiativnyh-proektov-v-2025-godu-planiruyut-realizovat-v-petrovskom-okruge-313348, Размещение видеороликов: https://rutube.ru/video/private/4702022c64a89ebbf4e433e58a8521c9/?p=rTKX4CdpzHctaqhMu4FwVw, https://disk.yandex.ru/i/MW55y1DRgduVSg , наружная реклама</t>
  </si>
  <si>
    <t>Использовались: "Руководство для гражданина по инициативному бюджетированию",  инстукция "Как реализовать свою идею?", буклет . Ссылки: https://petrgosk.gosuslugi.ru/netcat_files/782/3621/Kak_realizovat_svoyu_ideyu.pdf</t>
  </si>
  <si>
    <t>групповые: с 15.05.2024-18.06.2024 в 14 населенных пунктах муниципального округа, для заинтересованных активных жителей, индивидуальные консультации: в течении 2024 года, для специалистов ОМСУ, инициативных групп, уполномоченных представителей инициативных групп.</t>
  </si>
  <si>
    <t>Шевченко Наталья Николаевна</t>
  </si>
  <si>
    <t>главный специалист отдела планирования и анализа доходов и налоговового потенциала бюжета финансового управления администрации Петровского муниципального округа Ставропольского края</t>
  </si>
  <si>
    <t xml:space="preserve">+7 (865) 474-21-27
</t>
  </si>
  <si>
    <t xml:space="preserve">finupr@petrgosk.ru
</t>
  </si>
  <si>
    <t xml:space="preserve">https://app-prod.xn--80apaohbc3aw9e.xn--p1ai/storage/monitoring_file_uploads/monitoring_2/field_488/APU39N4Rzj5DYHyp8TWqNXPbass0zjWE8cJrJwtU.xls
</t>
  </si>
  <si>
    <t>Красногородский муниципальный округ</t>
  </si>
  <si>
    <t>Конкурс на реализацию заявок территориальных общественных самоуправлений на территории Красногородского муниципального округа</t>
  </si>
  <si>
    <t>01.04.2024 №175</t>
  </si>
  <si>
    <t xml:space="preserve">https://app-prod.xn--80apaohbc3aw9e.xn--p1ai/storage/monitoring_file_uploads/monitoring_2/field_276/UoGBtBtRAGgrhS5BW2sShe259cldWpPfKgEXQ36M.pdf
</t>
  </si>
  <si>
    <t>постановление Об утверждении муниципальной программы «Комплексное развитие систем коммунальной инфраструктуры и благоустройства Красногородского муниципального округа Псковской области»</t>
  </si>
  <si>
    <t xml:space="preserve">https://app-prod.xn--80apaohbc3aw9e.xn--p1ai/storage/monitoring_file_uploads/monitoring_2/field_280/IFZfnewC3C5ILNAGrU50tKlDc73flX4qXADyPu5D.pdf
</t>
  </si>
  <si>
    <t>Администрация Красногородского муниципального округа</t>
  </si>
  <si>
    <t>В  описании конкретных мероприятий (работ), предполагаемых к исполнению в ходе реализации проекта включены разделы: Вклад физических лиц в реализацию проекта, в том числе: трудовым участием (количество участников, в каких работах планируется их участие); Вклад индивидуальных предпринимателей, юридических лиц в реализацию проекта (рублей): трудовым участием (количество участников, в каких работах планируется их участие). Один из критериев оценки заявок ТОС на участие в конкуре - это участие добровольного (волонтерского) труда в проекте.</t>
  </si>
  <si>
    <t xml:space="preserve">https://app-prod.xn--80apaohbc3aw9e.xn--p1ai/storage/monitoring_file_uploads/monitoring_2/field_309/d0nImvp3A47rIQzGIUxb1MupTWK7SsxnexH9DIrR.pdf
</t>
  </si>
  <si>
    <t>строительство сарая для складирования дров для сельского клуба</t>
  </si>
  <si>
    <t>0.308</t>
  </si>
  <si>
    <t>Показатель расчитан на основании заявки ТОС
"Об участии в конкурсе проектов, реализуемых территориальным общественным самоуправлением на территории Красногородского муниципального округа" из раздела "Общие сведения" - количество жителей, проживающих на территории ТОС, которые являются благополучателями.</t>
  </si>
  <si>
    <t>4.97</t>
  </si>
  <si>
    <t>https://krasnogorodsk.gosuslugi.ru/</t>
  </si>
  <si>
    <t>6.202</t>
  </si>
  <si>
    <t>Протоколы Общих Собраний членов ТОС "О поддержке проекта для участия в муниципальном конкурсе"</t>
  </si>
  <si>
    <t>Протокол Общего Собрания членов ТОС</t>
  </si>
  <si>
    <t>https://krasnogorodsk-r58.gosweb.gosuslugi.ru/dlya-zhiteley/novosti-i-reportazhi/novosti_243.html</t>
  </si>
  <si>
    <t xml:space="preserve">siteLink: https://vk.com/wall-166424382_4195
siteName: vk
</t>
  </si>
  <si>
    <t>Информация о проведении конкурса размещалась на сайте Администрации Красногородского муниципального округа, а также в социальных сетях, на  официально зарегистрированных  сообществах Администрации округа ВКонтакте, Одноклассниках, Telegram</t>
  </si>
  <si>
    <t>С председателями и членами ТОС проводилось совещание, на котором рассматривались вопросы участия ТОС в областных и муниципальных конкурсах проектов ТОС. В период приема заявок, на участие в муниципальном конкурсе заявок, проводились консультации с представителями ТОС.</t>
  </si>
  <si>
    <t>Иванова Елена Алексеевна</t>
  </si>
  <si>
    <t>управляющий делами Администрации Красногородского муниципального округа</t>
  </si>
  <si>
    <t xml:space="preserve">+7 (881) 137-22-02
</t>
  </si>
  <si>
    <t xml:space="preserve">krasnogorodsk@reg60.ru
</t>
  </si>
  <si>
    <t xml:space="preserve">https://app-prod.xn--80apaohbc3aw9e.xn--p1ai/storage/monitoring_file_uploads/monitoring_2/field_488/RO1HyPjrwMCtG0Fx0l8JHRbMtWp5vhBGLsOG44rG.xlsx
</t>
  </si>
  <si>
    <t>Дновский район</t>
  </si>
  <si>
    <t>Конкурс на реализацию заявок территориальных общественных самоуправлений на территории муниципального образования "Дновский район"</t>
  </si>
  <si>
    <t>Постановление Администрации Дновского района от 24.03.2023 №117 "Об утверждении Положения о порядке проведения конкурса на реализацию заявок территориальных общественных самоуправлений на территории муниципального образования "Дновский район"</t>
  </si>
  <si>
    <t xml:space="preserve">https://app-prod.xn--80apaohbc3aw9e.xn--p1ai/storage/monitoring_file_uploads/monitoring_2/field_276/dcHCp573TKClXnNhqqzDrxXYqrQ4vuz2QWcX565L.pdf
</t>
  </si>
  <si>
    <t>Решение Собрания депутатов Дновского района от 23.03.2021 г. №284 "О некоторых мерах по реализации инициативных проектов на территории муниципального образования «Дновский район»"</t>
  </si>
  <si>
    <t xml:space="preserve">https://app-prod.xn--80apaohbc3aw9e.xn--p1ai/storage/monitoring_file_uploads/monitoring_2/field_278/6RVQG2axsJHGj3xGXewTIygCeJyVD1kpomPq0c8T.doc
</t>
  </si>
  <si>
    <t>Муниципальная программа «Управление и обеспечение деятельности администрации муниципального образования, создание условий для эффективного управления муниципальными финансами и муниципальным долгом в муниципальном образовании «Дновский район»</t>
  </si>
  <si>
    <t xml:space="preserve">https://app-prod.xn--80apaohbc3aw9e.xn--p1ai/storage/monitoring_file_uploads/monitoring_2/field_280/bgT29bTYLtb5vLKXzVv9cwNyPsLnRD11Id751eJB.pdf
</t>
  </si>
  <si>
    <t>Администрация Дновского района</t>
  </si>
  <si>
    <t>Реализация через Администрацию Дновского района</t>
  </si>
  <si>
    <t>количество посетителей дома культуры</t>
  </si>
  <si>
    <t>10.547</t>
  </si>
  <si>
    <t>Заявка на участие в конкурсе</t>
  </si>
  <si>
    <t>Протокол заседания конкурсной комиссии №1 от 16.07.2024 г.</t>
  </si>
  <si>
    <t>Варфоломеева Светлана Николаевна</t>
  </si>
  <si>
    <t>начальник Финансового управления Администрации Дновского муниципального округа</t>
  </si>
  <si>
    <t xml:space="preserve">+7 (881) 135-25-64
</t>
  </si>
  <si>
    <t xml:space="preserve">dno@finupr.pskov.ru
</t>
  </si>
  <si>
    <t xml:space="preserve">https://app-prod.xn--80apaohbc3aw9e.xn--p1ai/storage/monitoring_file_uploads/monitoring_2/field_488/XTLxtRXNHHzkkMl9QOoEYuFOv2GeFCScGlLPRhhr.xlsx
</t>
  </si>
  <si>
    <t>Кировский внутригородской район городского округа Самара</t>
  </si>
  <si>
    <t>Конкурс общественных инициатив "Твой конструктор двора" по созданию комфортных условий для проживания граждан на территории Кировского внутригородского района городского округа Самара</t>
  </si>
  <si>
    <t>Постановление от 13.06.2023 №  27 Администрации Кировского внутригородского района городского округа Самара</t>
  </si>
  <si>
    <t>Постановление от 16.10.2023 №  48 Администрации Кировского внутригородского района городского округа Самара</t>
  </si>
  <si>
    <t>Администрация Кировского внутригородского района городского округа Самара</t>
  </si>
  <si>
    <t>юридические лица, индивидуальные предприниматели</t>
  </si>
  <si>
    <t>Количество участников в голосовании по отбору победителей</t>
  </si>
  <si>
    <t>Тимофеева Анна Олеговна</t>
  </si>
  <si>
    <t>консультант отдела технической документации и инициативных проектов Администрации Кировского ВГР г.о.Самара</t>
  </si>
  <si>
    <t xml:space="preserve">+7 (846) 933-15-17
</t>
  </si>
  <si>
    <t xml:space="preserve">TimofeevaAnV@samadm.ru
</t>
  </si>
  <si>
    <t>Соловьева Оксана Евгеньевна</t>
  </si>
  <si>
    <t>начальник финансово-экономического отдела  Администрации Кировского ВГР г.о.Самара</t>
  </si>
  <si>
    <t xml:space="preserve">+7 (846) 995-13-06
</t>
  </si>
  <si>
    <t xml:space="preserve">solovevaOE@samadm.ru
</t>
  </si>
  <si>
    <t xml:space="preserve">https://app-prod.xn--80apaohbc3aw9e.xn--p1ai/storage/monitoring_file_uploads/monitoring_2/field_488/rSjv47MOVKvYeVQ6AOP1BNICQwfo88AyW2bSZtXo.docx
</t>
  </si>
  <si>
    <t>Кировский внутригородской район городского округа  Самара</t>
  </si>
  <si>
    <t>Постановление от 18.03.2024 № 13 О реализации инициативного проекта "Дорога к школе № 168" на территории Кировского внутригородского района городского округа Самара в 2024 году</t>
  </si>
  <si>
    <t>"Дорога к школе № 168"</t>
  </si>
  <si>
    <t>Постановление от 18.03.2024 № 13                    Администрации Кировского внутригородского района</t>
  </si>
  <si>
    <t>Администрация Кировского внутригородского района г.о.Самара</t>
  </si>
  <si>
    <t>Приложение 11 Методика расчета благополучателей из методических рекомендаций по заполнению заявки на участие в конкурсном отборе общественных проектов по государственной программе Самарской области " Поддержка инициатив населения муниципальных образований в Самарской области"Кбг = Ккв х К + Кг</t>
  </si>
  <si>
    <t>2.24</t>
  </si>
  <si>
    <t>протокол проведения конференции</t>
  </si>
  <si>
    <t>онсультант отдела технической документации и инициативных проектов Администрации Кировского ВГР г.о.Самара</t>
  </si>
  <si>
    <t>ачальник финансово-экономического отдела  Администрации Кировского ВГР г.о.Самара</t>
  </si>
  <si>
    <t xml:space="preserve">SolovevaOE@samadm.ru
</t>
  </si>
  <si>
    <t xml:space="preserve">https://app-prod.xn--80apaohbc3aw9e.xn--p1ai/storage/monitoring_file_uploads/monitoring_2/field_488/zcIxz3xAze7TH7vy92GcWknadQR3h5TLNp9zEpqR.docx
</t>
  </si>
  <si>
    <t>Дедовичский район</t>
  </si>
  <si>
    <t>Проведение конкурса на реализацию заявок территориальных общественных самоуправлений на территории муниципального образования «Дедовичский район»</t>
  </si>
  <si>
    <t>от 28.04.2023 № 193</t>
  </si>
  <si>
    <t xml:space="preserve">https://app-prod.xn--80apaohbc3aw9e.xn--p1ai/storage/monitoring_file_uploads/monitoring_2/field_276/cVZUQo4OJdLLgaVHT73LacXKCQI1m5IbWLoZcqFK.pdf
</t>
  </si>
  <si>
    <t>Муниципальная программа «Комплексное развитие систем коммунальной инфраструктуры и благоустройства муниципального образования «Дедовичский район» на 2022-2024 годы»</t>
  </si>
  <si>
    <t xml:space="preserve">https://app-prod.xn--80apaohbc3aw9e.xn--p1ai/storage/monitoring_file_uploads/monitoring_2/field_280/yne1dO5trykgGoYm2zzZHq4rPhzpPxywXBNtqbCq.pdf
</t>
  </si>
  <si>
    <t>Администрация Дедовичского района</t>
  </si>
  <si>
    <t>Финансовое управление Администрации Дедовичского района</t>
  </si>
  <si>
    <t>Сельское поселение "Вязьевская волость"</t>
  </si>
  <si>
    <t>Население ТОС</t>
  </si>
  <si>
    <t>11.451</t>
  </si>
  <si>
    <t>https://dedovichi-r58.gosweb.gosuslugi.ru/ofitsialno/dokumenty/dokumenty-all_1094.html</t>
  </si>
  <si>
    <t xml:space="preserve">siteLink: https://vk.com/wall-166300240_18422
siteName: vk
</t>
  </si>
  <si>
    <t>Размещение информации на официальном сайте https://dedovichi.gosuslugi.ru/ и на странице в социальных сетях https://vk.com/dedovichirajon</t>
  </si>
  <si>
    <t>Гагулина Наталья Анатольевна</t>
  </si>
  <si>
    <t xml:space="preserve">+7 (881) 136-93-99
</t>
  </si>
  <si>
    <t xml:space="preserve">dedovichi@finupr.pskov.ru
</t>
  </si>
  <si>
    <t xml:space="preserve">https://app-prod.xn--80apaohbc3aw9e.xn--p1ai/storage/monitoring_file_uploads/monitoring_2/field_488/yr90kgVmLIppnr2YBwMfQHMZDS4iTuqN2Aua4CML.xlsx
</t>
  </si>
  <si>
    <t>Невельский муниципальный округ</t>
  </si>
  <si>
    <t>Конкурс на реализацию заявок территориальных общественных самоуправлений на территории Невельского муниципального округа Псковской области"; от 29.08.2024 №810  "О внесении изменений в Порядка проведения конкурса на реализацию заявок территориальных общественных самоуправлений на территории Невельского муниципального округа Псковской области</t>
  </si>
  <si>
    <t xml:space="preserve">https://app-prod.xn--80apaohbc3aw9e.xn--p1ai/storage/monitoring_file_uploads/monitoring_2/field_276/gPOBhLduiGnSz1Z38FEFsaCTBU2gd6PXEW2kyfsr.pdf
</t>
  </si>
  <si>
    <t>от 17.09.2024 № 155 "Об утверждении Положения об инициативных проектах Невельского муниципального округа"; от 07.04.2021 №53 "Об утверждении Положения о порядке проведения конкурсного отбора инициативных проектов муниципального образования «Невельский район»</t>
  </si>
  <si>
    <t xml:space="preserve">https://app-prod.xn--80apaohbc3aw9e.xn--p1ai/storage/monitoring_file_uploads/monitoring_2/field_278/omJmLXxGrWZjRr03eucMv5nry1usGvPe3zMNoCLo.pdf
</t>
  </si>
  <si>
    <t>Муниципальная программа «Комплексное развитие систем коммунальной инфраструктуры и благоустройства Невельского муниципального округа»</t>
  </si>
  <si>
    <t xml:space="preserve">https://app-prod.xn--80apaohbc3aw9e.xn--p1ai/storage/monitoring_file_uploads/monitoring_2/field_280/LuS9BB1pHnTJpLtZrJUdk2pUV8xlS24kOwVmu9ar.pdf
</t>
  </si>
  <si>
    <t>Администрация Невельского муниципального округа</t>
  </si>
  <si>
    <t>Расходы Администрации Невельского муниципального округа</t>
  </si>
  <si>
    <t>0.034</t>
  </si>
  <si>
    <t>число жителей ТОС</t>
  </si>
  <si>
    <t>20.417</t>
  </si>
  <si>
    <t>Внесение инициативы участниками ТОС</t>
  </si>
  <si>
    <t>Проектная заявка на участие в конкурсе</t>
  </si>
  <si>
    <t>Собрание инициативных участников ТОС</t>
  </si>
  <si>
    <t>Кусовкина Татьяна Борисовна</t>
  </si>
  <si>
    <t>заместитель начальника Финансового управления</t>
  </si>
  <si>
    <t xml:space="preserve">+7 (888) 151-22-76
</t>
  </si>
  <si>
    <t xml:space="preserve">nevel@finupr.pskov.ru
</t>
  </si>
  <si>
    <t xml:space="preserve">https://app-prod.xn--80apaohbc3aw9e.xn--p1ai/storage/monitoring_file_uploads/monitoring_2/field_488/GXsX4lnJC9aIrYxbe3IC4dQNa6Mm6Han2hozITAO.xlsx
</t>
  </si>
  <si>
    <t>Дивногорск</t>
  </si>
  <si>
    <t>Инициативные проекты в городском округе г. Дивногорск Красноярского края</t>
  </si>
  <si>
    <t>Решение от 29.09.2021 № 14-82-ГС "О реализации инициативных проектов в городском округе г.Дивногорск Красноярского края"</t>
  </si>
  <si>
    <t xml:space="preserve">https://app-prod.xn--80apaohbc3aw9e.xn--p1ai/storage/monitoring_file_uploads/monitoring_2/field_278/TIyaiQOKw3RW4vjKmPx0KISQy9JanlsinJP0U12C.docx
</t>
  </si>
  <si>
    <t>Постановление администрации города Дивногорска № 154п от 30.09.2015 Об утверждении муниципальной программы «Функционирование жилищно-коммунального хозяйства и повышение энергетической эффективности муниципального образования город Дивногорск»</t>
  </si>
  <si>
    <t xml:space="preserve">https://app-prod.xn--80apaohbc3aw9e.xn--p1ai/storage/monitoring_file_uploads/monitoring_2/field_280/h5yEZx3rLFM6QcEGOyWvKooO0w71NNYpcyEM9b2F.doc
</t>
  </si>
  <si>
    <t>Администрация города Дивногорска</t>
  </si>
  <si>
    <t>Муниципальное казенное учреждение "Управление капитального строительства и городского хозяйства"</t>
  </si>
  <si>
    <t>Поставщики (подрядчики, исполнители) по муниципальным контрактам (договорам), определенные в порядке, предусмотренном Федеральным законом от 05.04.2013 № 44-ФЗ "О контрактной системе в сфере закупок товаров, работ, услуг для обеспечения государственных и муниципальных нужд"</t>
  </si>
  <si>
    <t>85.47</t>
  </si>
  <si>
    <t>Имущественное и (или) трудовое участие заинтересованных лиц в реализации инициативного проекта</t>
  </si>
  <si>
    <t xml:space="preserve">https://app-prod.xn--80apaohbc3aw9e.xn--p1ai/storage/monitoring_file_uploads/monitoring_2/field_309/yLpwD4H1pbwEv7BKzuaiecVDprKzzi7ZyhjG4pUL.docx
</t>
  </si>
  <si>
    <t>Механизм определения посредством
опроса и обсуждения инициативного
проекта с жителями города Дивногорска.</t>
  </si>
  <si>
    <t xml:space="preserve">https://app-prod.xn--80apaohbc3aw9e.xn--p1ai/storage/monitoring_file_uploads/monitoring_2/field_392/T8k5UdbXp8BfILxjMYcQpogVjHSnT0SuV8LIKakU.docx
</t>
  </si>
  <si>
    <t>https://24.rosstat.gov.ru</t>
  </si>
  <si>
    <t>31.561</t>
  </si>
  <si>
    <t>Обсуждение инициативного проекта с гражданами , определение его соответствия интересам жителей и целесообразности реализации инициативного проекта . Поддержан подписями  граждан. Листы опроса граждан.</t>
  </si>
  <si>
    <t>Протокол заседания конкурсной комиссии по отбору инициативных проектов в городском округе город Дивногорск на 2024 год</t>
  </si>
  <si>
    <t>https://divnogorsk.gosuslugi.ru/deyatelnost/napravleniya-deyatelnosti/finansy/initsiativnye-proekty/</t>
  </si>
  <si>
    <t xml:space="preserve">siteLink: https://vk.com/divnogorsk_adm
siteName: ВКонтакте
</t>
  </si>
  <si>
    <t>Коммуникация осуществлялась в формате постов с разъяснениями, призывами к участию, отчетами о ходе и результатах реализации проектов</t>
  </si>
  <si>
    <t>Просвирнина Юлия Владимировна</t>
  </si>
  <si>
    <t>главный специалист бюджетного отдела финансового управления города Дивногорска</t>
  </si>
  <si>
    <t xml:space="preserve">+7 (391) 443-69-03
</t>
  </si>
  <si>
    <t>консультант отдела территориальных бюджетов</t>
  </si>
  <si>
    <t xml:space="preserve">https://app-prod.xn--80apaohbc3aw9e.xn--p1ai/storage/monitoring_file_uploads/monitoring_2/field_488/OvKoWhUSZPbb734Xy4E7M18ofgmqoEEQT928HOk8.xlsx
</t>
  </si>
  <si>
    <t>город Новосибирск</t>
  </si>
  <si>
    <t>Инициативные проекты в городе Новосибирске</t>
  </si>
  <si>
    <t>Решение Совета депутатов г. Новосибирска от 22.09.2021 N 183 "Об инициативных проектах в городе Новосибирске"</t>
  </si>
  <si>
    <t xml:space="preserve">https://app-prod.xn--80apaohbc3aw9e.xn--p1ai/storage/monitoring_file_uploads/monitoring_2/field_278/FaNNrMaX2ofDfMZDgn61QFUoJ3sx5ovfveEXtHj1.pdf
</t>
  </si>
  <si>
    <t>Муниципальная программа "Развитие сферы образования города Новосибирска"; Муниципальная программа "Развитие физической культуры и спорта в городе Новосибирске"; Муниципальная программа "Жилищно-коммунальное хозяйство города Новосибирска"; Муниципальная программа "Зеленый Новосибирск"</t>
  </si>
  <si>
    <t xml:space="preserve">https://app-prod.xn--80apaohbc3aw9e.xn--p1ai/storage/monitoring_file_uploads/monitoring_2/field_280/3IJ9S2DHlwpEC7YQyBr9AgB4TLyynH2m6U7FhPOl.pdf
https://app-prod.xn--80apaohbc3aw9e.xn--p1ai/storage/monitoring_file_uploads/monitoring_2/field_280/ntuj9hQQDjyZ8EaJLDhPFzNBSIdmmWnRLBSQEQ2Y.pdf
https://app-prod.xn--80apaohbc3aw9e.xn--p1ai/storage/monitoring_file_uploads/monitoring_2/field_280/MBs5eTIjoilA0ipE3yvc2qpztcd6HrFnLdTV57Go.pdf
https://app-prod.xn--80apaohbc3aw9e.xn--p1ai/storage/monitoring_file_uploads/monitoring_2/field_280/isWJHKOlKxIPSvmpjgZfCDdBq8vYaxUsyOHO9wPr.pdf
</t>
  </si>
  <si>
    <t>Департамент финансов и налоговой политики мэрии города Новосибирска</t>
  </si>
  <si>
    <t>Мэрия города Новосибирска</t>
  </si>
  <si>
    <t>Администрация Советского района города Новосибирска, департамент образования Мэрии города Новосибирска, администрация Калининского района города Новосибирска, администрация Первомайского района города Новосибирска</t>
  </si>
  <si>
    <t>Предусморено имущественное и (или) трудовое участие заинтересованных лиц в реализации инициативного проекта.
В инициативном проекте указывается перечень видов имущества, которое предполагается использовать при реализации инициативного проекта и перечень видов работ, которые планируется выполнить при реализации инициативного проекта</t>
  </si>
  <si>
    <t>При реализации инициативного проекта на территории района города Новосибирска, территории квартала, территории микрорайона, территории общего пользования - учитывались жители, которые непосредственно будут пользоваться результатами реализации проекта, исходя из численности населения соответствующего района города Новосибирска;
При реализации инициативного проекта на территории, на которой осуществляется территориальное общественное самоуправление, территории группы жилых домов (не менее двух жилых домов) - учитывались жители, которые непосредственно будут пользоваться результатами реализации проекта, исходя из общего количества жителей территории, на которой осуществляется территориальное общественное самоуправление, соответствующих жилых домов</t>
  </si>
  <si>
    <t>0.98</t>
  </si>
  <si>
    <t>Решение конкурсной комиссии</t>
  </si>
  <si>
    <t>Рабочие группы (в течение года проводится 3 заявочные кампании и для каждого этапа приема заявок формируется рабочая группа, которой проводится предварительный отбор заявок)</t>
  </si>
  <si>
    <t>https://novo-sibirsk.ru/dep/finance/initiative-projects/initiative-projects2/</t>
  </si>
  <si>
    <t xml:space="preserve">siteLink: https://vk.com/public221784817
siteName: Департамент финансов и налоговой политики мэрии
</t>
  </si>
  <si>
    <t>Назаренкова Олеся Александровна</t>
  </si>
  <si>
    <t>Заместитель начальника отдела правового и кадрового обеспечения управления организационно-финансового обеспечения бюджетного процесса мэрии города Новосибирска</t>
  </si>
  <si>
    <t xml:space="preserve">+7 (383) 227-44-96
</t>
  </si>
  <si>
    <t xml:space="preserve">nazarenkova@dfnp-nsk.ru
</t>
  </si>
  <si>
    <t xml:space="preserve">+7 (383) 296-55-81
</t>
  </si>
  <si>
    <t>сельское поселение Новочеркутинский сельсовет Добринского муниципального района</t>
  </si>
  <si>
    <t>Обустройство сквера около памятника погибшим воинам ВОВ с.Павловка</t>
  </si>
  <si>
    <t>Решение Совета депутатов сельского поселения Новочеркутинский сельсовет от 08.10.2021 г. № 228-рс "О Положении о реализации инициативных проектов на территории сельского поселения Новочеркутинский сельсовет Добринского муниципального района Липецкой области"</t>
  </si>
  <si>
    <t xml:space="preserve">https://app-prod.xn--80apaohbc3aw9e.xn--p1ai/storage/monitoring_file_uploads/monitoring_2/field_278/3skwvaSXpfJZjlKmde8d9Ri9eYJ3gGHApXTqUUBZ.docx
</t>
  </si>
  <si>
    <t>Постановление администрации сельского поселения Новочеркутинский сельсовет от 30.09.2024 г. № 75 "О внесении изменений в муниципальную программу «Устойчивое развитие территории сельского поселения Новочеркутинский сельсовет на 2019-2026 годы»</t>
  </si>
  <si>
    <t xml:space="preserve">https://app-prod.xn--80apaohbc3aw9e.xn--p1ai/storage/monitoring_file_uploads/monitoring_2/field_280/02EYRW2J6L8hOlk00J6IjPGqfupUy7yv5No4lSK4.docx
</t>
  </si>
  <si>
    <t>Администрация сельского поселения Новочеркутинский сельсовет Добринского муниципального района</t>
  </si>
  <si>
    <t>ООО "Добринка Бытсервис", Иваненко С.А., ИП Облещук В.Н.</t>
  </si>
  <si>
    <t>Количество жителей муниципального образования, на улучшение качества проживания которых направлена реализация инициативного проекта</t>
  </si>
  <si>
    <t>http://nchess.admdobrinka.ru/</t>
  </si>
  <si>
    <t>Зюзина Елена Евгеньевна</t>
  </si>
  <si>
    <t>глава сельского поселения Новочеркутинский сельсовет Добринского муниципального района</t>
  </si>
  <si>
    <t xml:space="preserve">+7 (847) 462-43-31
</t>
  </si>
  <si>
    <t xml:space="preserve">novocherkutino@mail.ru
</t>
  </si>
  <si>
    <t>Минусинск</t>
  </si>
  <si>
    <t>Реализация инициативных проектов на территории муниципального образования город Минусинск</t>
  </si>
  <si>
    <t>"Постановление № АГ-1303-п от 19.07.2024 О поддержке инициативного проекта  «Обустройство детско-спортивной   площадки в мкр-не «Восточный» "</t>
  </si>
  <si>
    <t xml:space="preserve">https://app-prod.xn--80apaohbc3aw9e.xn--p1ai/storage/monitoring_file_uploads/monitoring_2/field_276/e7rfGapTGiCGv7fBlJmg0aF9yFhhMU13zjRpXygQ.docx
</t>
  </si>
  <si>
    <t>Решение от 10.11.2023 №14-84р О порядке реализации инициативных проектов на территории муниципального образования город Минусинск</t>
  </si>
  <si>
    <t xml:space="preserve">https://app-prod.xn--80apaohbc3aw9e.xn--p1ai/storage/monitoring_file_uploads/monitoring_2/field_278/9bpZBvNvPTydda7L2AckSJwAgM9dD5ZIr7aBDbYz.docx
</t>
  </si>
  <si>
    <t>Муниципальная программа "Формирование современной городской среды" на 2018-2030 годы</t>
  </si>
  <si>
    <t xml:space="preserve">https://app-prod.xn--80apaohbc3aw9e.xn--p1ai/storage/monitoring_file_uploads/monitoring_2/field_280/B3sd2XRNwP52jctqxolRdRhMNaD6RrvzI0PkDu1e.docx
</t>
  </si>
  <si>
    <t>Администрация города Минусинска</t>
  </si>
  <si>
    <t>поставщики, подрядчики исполнители по муниципальным контрактам определяемые в соответствии с Федеральным законом от 05.04.2013 N 44-ФЗ "О контрактной системе в сфере закупок товаров, работ, услуг для обеспечения государственных и муниципальных нужд"</t>
  </si>
  <si>
    <t>трудовое участие,выравнивание нижней границы территории спец. техникой, расчистка территории (субботник) перед, в процессе и после реализации инициативного проекта, организация волейбольной площадки (приобретение и установка опор для сетки и волейбольной сетки), установка уличного тенисного стола, посадка саженцев</t>
  </si>
  <si>
    <t xml:space="preserve">https://app-prod.xn--80apaohbc3aw9e.xn--p1ai/storage/monitoring_file_uploads/monitoring_2/field_309/gntb8AUiJJwk7GAIhNVP3E6y9AYEnD4OEyq4EHQT.docx
</t>
  </si>
  <si>
    <t>1.084</t>
  </si>
  <si>
    <t>Благополучатели указываются инициатором проекта, в сведениях об инициативном проекте, с указанием механизма их определения (бальный критерий)</t>
  </si>
  <si>
    <t xml:space="preserve">https://app-prod.xn--80apaohbc3aw9e.xn--p1ai/storage/monitoring_file_uploads/monitoring_2/field_392/GijbXH0CRNKBqe9wWgCgjCQRx1FfhKDZQWZpatLm.docx
https://app-prod.xn--80apaohbc3aw9e.xn--p1ai/storage/monitoring_file_uploads/monitoring_2/field_392/piVoc7JzJTXBrAr2MqowboOYZEzwlBre4oNbXVkG.pdf
</t>
  </si>
  <si>
    <t>https://rosstat.gov.ru/scripts/db_inet2/passport/table.aspx?opt=47230002024</t>
  </si>
  <si>
    <t>71.318</t>
  </si>
  <si>
    <t>листы регистрации к конкурсной заявке</t>
  </si>
  <si>
    <t>https://minusinsk.info/term/647</t>
  </si>
  <si>
    <t xml:space="preserve">siteLink: https://minusinsk.info/v-mikrorayone-vostochnyy-poyavilas-detsko-sportivnaya-
siteName: сайт администрации города Минусинска
</t>
  </si>
  <si>
    <t>Полынцева Вера Андреевна</t>
  </si>
  <si>
    <t>начальник отдела развития общественных пространств МКУ</t>
  </si>
  <si>
    <t xml:space="preserve">+7 (391) 325-14-58
</t>
  </si>
  <si>
    <t xml:space="preserve">https://app-prod.xn--80apaohbc3aw9e.xn--p1ai/storage/monitoring_file_uploads/monitoring_2/field_488/sXMjaXYkoTdUjGFH7962VXSNqnXN9crMdkBzIrwk.xlsx
</t>
  </si>
  <si>
    <t>Городской округ «Город Южно-Сахалинск»</t>
  </si>
  <si>
    <t>Реализация инициативных проектов на территории городского округа «Город Южно-Сахалинск»</t>
  </si>
  <si>
    <t>Постановление администрации города Южно-Сахалинска от 07.05.2024 № 1339-па «О выделении денежных средств за счет средств иным образом зарезервированных в бюджете городского округа «Город Южно-Сахалинск на поддержку инициативного проекта "Благоустройство территории МБУ ЦНК «Радуга». Освещение»;  Постановление администрации города Южно-Сахалинска от 26.07.2024 № 2431-па «О выделении из бюджета городского округа «Город Южно-Сахалинск» средств, иным образом зарезервированных, на реализацию инициативного  проекта «Благоустройство  территории, прилегающей к скейт-площадке и хоккейному корту с обустройством наружного освещения»;  Постановление администрации города Южно-Сахалинска от 02.09.2024 № 2874-па «О выделении денежных средств за счет средств иным образом зарезервированных в бюджете городского округа «Город Южно-Сахалинск»на поддержку инициативного проекта «Освещение улиц юго-восточной части села Березняки»</t>
  </si>
  <si>
    <t xml:space="preserve">https://app-prod.xn--80apaohbc3aw9e.xn--p1ai/storage/monitoring_file_uploads/monitoring_2/field_276/IR759SUcLbt9tbcddTXHaTY0Cpcbx41sz6JBchr4.pdf
https://app-prod.xn--80apaohbc3aw9e.xn--p1ai/storage/monitoring_file_uploads/monitoring_2/field_276/DKrZRSPLtJTAeAfUszQ22KtuzyfGhRdIANxzAbMx.pdf
https://app-prod.xn--80apaohbc3aw9e.xn--p1ai/storage/monitoring_file_uploads/monitoring_2/field_276/Fzozds3wVowmOPucXysHcOihNOeYNnJDyjIrJiMI.pdf
https://app-prod.xn--80apaohbc3aw9e.xn--p1ai/storage/monitoring_file_uploads/monitoring_2/field_276/POTC51EoNSX4zdE307Lz8cPJ560jntKA84G4L93w.pdf
https://app-prod.xn--80apaohbc3aw9e.xn--p1ai/storage/monitoring_file_uploads/monitoring_2/field_276/OgBtLnJjMMVTWri8gXsNjHkKFeAVtpHDT4QzXjKk.pdf
https://app-prod.xn--80apaohbc3aw9e.xn--p1ai/storage/monitoring_file_uploads/monitoring_2/field_276/EvAxOmTeOUxo6ninvW6bbVfmi1kakw9WCsz0XlwZ.pdf
</t>
  </si>
  <si>
    <t>Решение городской думы города Южно-Сахалинска от 28.10.2021 №664/29-21-6 « O порядке выдвижения, внесения, обсуждения, рассмотрения и проведения конкурсного отбора инициативных проектов на территории городского округа «Город  Южно-Сахалинск»</t>
  </si>
  <si>
    <t xml:space="preserve">https://app-prod.xn--80apaohbc3aw9e.xn--p1ai/storage/monitoring_file_uploads/monitoring_2/field_278/AeCIuwFmVkziP3qk7KdZgmX6IxvwgmsP7bPbEY9N.pdf
https://app-prod.xn--80apaohbc3aw9e.xn--p1ai/storage/monitoring_file_uploads/monitoring_2/field_278/SGd8AuAbH796s968iVSWFv7CgpuVGmWVKk0Q0h13.pdf
https://app-prod.xn--80apaohbc3aw9e.xn--p1ai/storage/monitoring_file_uploads/monitoring_2/field_278/cnBoc1RXRzAn5k9tlQDxFRbxgkxntL7UwzYn4y3h.pdf
https://app-prod.xn--80apaohbc3aw9e.xn--p1ai/storage/monitoring_file_uploads/monitoring_2/field_278/U2boD2Qdvylh1hyAtAcNhrSjmtXBtv0mGFxNBnCO.pdf
https://app-prod.xn--80apaohbc3aw9e.xn--p1ai/storage/monitoring_file_uploads/monitoring_2/field_278/CmC77McgDwTTwLBy9xOq62QHrS2qDbi82sDvNzFq.pdf
https://app-prod.xn--80apaohbc3aw9e.xn--p1ai/storage/monitoring_file_uploads/monitoring_2/field_278/Tb3SzmUWHpcUVgWmGmJyJ6S7CCcOVVLproCJ3TZG.pdf
</t>
  </si>
  <si>
    <t>Постановление Администрации города Южно-Сахалинска от 10.11.2023 № 3378-па «Об утверждении муниципальной программы «Формирование современной городской среды на территории городского округа «Город Южно-Сахалинск» на 2024 - 2030 годы»;  Муниципальная программа «Развитие культуры и туризма в городском округе «Город Южно-Сахалинск» на 2024-2030 годы»;  Постановление Администрации города Южно-Сахалинска от 27.12.2023 № 3986-па «Об утверждении муниципальной программы «Жилищное хозяйство и благоустройство на территории городского округа «Город Южно-Сахалинск» на 2024 - 2030 годы»</t>
  </si>
  <si>
    <t xml:space="preserve">https://app-prod.xn--80apaohbc3aw9e.xn--p1ai/storage/monitoring_file_uploads/monitoring_2/field_280/bx2sJLRUwx0Uo8AVM1MyK7Qsrv2YTMXKzpWlFmI3.pdf
https://app-prod.xn--80apaohbc3aw9e.xn--p1ai/storage/monitoring_file_uploads/monitoring_2/field_280/lt2NGakavCVO9JcJsM9y5PRW391eamdKWbjFa3Dj.pdf
https://app-prod.xn--80apaohbc3aw9e.xn--p1ai/storage/monitoring_file_uploads/monitoring_2/field_280/d8cBmSdup9FW80jpTDl4juiL9YWTXIA3dM6R4peK.pdf
</t>
  </si>
  <si>
    <t>Администрация города Южно-Сахалинска</t>
  </si>
  <si>
    <t>Департамент культуры и туризма администрации города Южно-Сахалинска;
Департамент городского хозяйства администрации города Южно-Сахалинска;
Департамент дорожного хозяйства и благоустройства администрации города Южно-Сахалинска</t>
  </si>
  <si>
    <t>МКУ "УДХиБ";
Муниципальное бюджетное учреждение Центр народной культуры Радуга";
ИП Вакуленко А.М</t>
  </si>
  <si>
    <t>Методика отсутствует</t>
  </si>
  <si>
    <t>187.027</t>
  </si>
  <si>
    <t>Рекламная кампания не проводилась</t>
  </si>
  <si>
    <t>Комогорцева Елена Ивановна</t>
  </si>
  <si>
    <t>Начальник отдела финансового обеспечения отраслей городского хозяйства и муниципальных инвестиций г. Южно-Сахалинска</t>
  </si>
  <si>
    <t xml:space="preserve">+7 (424) 230-06-18
</t>
  </si>
  <si>
    <t xml:space="preserve">e.komogortseva@yuzhno-sakh.ru
</t>
  </si>
  <si>
    <t xml:space="preserve">https://app-prod.xn--80apaohbc3aw9e.xn--p1ai/storage/monitoring_file_uploads/monitoring_2/field_488/DQgGz31xLwgaAYxkgsNKzlK1oxJKLNFJN9bS1zGx.xlsx
</t>
  </si>
  <si>
    <t>Городской округ «Александровск-Сахалинский район»</t>
  </si>
  <si>
    <t>Реализация инициативных проектов на территории городского округа «Александровск-Сахалинский район», поддержанных органом местного самоуправления</t>
  </si>
  <si>
    <t>Постановление администрации городского округа «Александровск-Сахалинский район» Сахалинской области Российской Федерации от 28.06.2024 № 469 «О поддержке инициативного проекта «Замена опор электроснабжения в селах Арково, Чеховское и Арково-берег»</t>
  </si>
  <si>
    <t xml:space="preserve">https://app-prod.xn--80apaohbc3aw9e.xn--p1ai/storage/monitoring_file_uploads/monitoring_2/field_276/WHiXTyNShgs7XXbQciRJShyhINlwETfOIJ9SEPcd.docx
</t>
  </si>
  <si>
    <t>Решение Собрания городского округа «Александровск-Сахалинский район от 30.06.2021 № 112 «Об утверждении Положения о реализации инициативных проектов на территории городского округа  «Александровск-Сахалинский район»</t>
  </si>
  <si>
    <t xml:space="preserve">https://app-prod.xn--80apaohbc3aw9e.xn--p1ai/storage/monitoring_file_uploads/monitoring_2/field_278/zDQ826WwN2apRasi2GFSDbuQ9PXJluT3hYU2QCaq.doc
</t>
  </si>
  <si>
    <t>Повышение эффективности управления муниципальными финансами в городском округе  «Александровск-Сахалинский район»</t>
  </si>
  <si>
    <t xml:space="preserve">https://app-prod.xn--80apaohbc3aw9e.xn--p1ai/storage/monitoring_file_uploads/monitoring_2/field_280/JJDqzg6NZELkDSSiKaxybYyMyo62YQniLRe6dK5E.doc
</t>
  </si>
  <si>
    <t>Администрация городского округа «Александровск-Сахалинский район»</t>
  </si>
  <si>
    <t>Арковская сельская администрация городского округа «Александровск-Сахалинский район»</t>
  </si>
  <si>
    <t>Указано общее количество жителей, проживающих в с.Арково-60 чел., с.Чеховское - 39 чел., с.Арково-берег - 13 чел. (данные Сахалинстат https://disk.yandex.ru/i/RqV80CbV62ZDRA)</t>
  </si>
  <si>
    <t>9.868</t>
  </si>
  <si>
    <t>Участие граждан в собрании фиксируется протоколом собрания</t>
  </si>
  <si>
    <t>Сбор подписей фиксируется в протоколе комиссии по проведению опроса граждан</t>
  </si>
  <si>
    <t>Сурженко Наталья Витальевна</t>
  </si>
  <si>
    <t>Консультант финансового управления Александровск-Сахалинского муниципального округа</t>
  </si>
  <si>
    <t xml:space="preserve">+7 (424) 344-30-13
</t>
  </si>
  <si>
    <t xml:space="preserve">n.surzhenko@sakhalin.gov.ru
</t>
  </si>
  <si>
    <t xml:space="preserve">https://app-prod.xn--80apaohbc3aw9e.xn--p1ai/storage/monitoring_file_uploads/monitoring_2/field_488/NVKVBSD4imvR9qgLkYmtJSHCaLKlS8o3nwiB3eid.xlsx
</t>
  </si>
  <si>
    <t>Пензенская область</t>
  </si>
  <si>
    <t>Пенза</t>
  </si>
  <si>
    <t>городской конкурс на право получения грантов в виде субсидий на реализацию социально значимых проектов по вопросам местного значения в целях поддержки и развития территориального общественного самоуправления и инициатив жителей в городе Пензе в 2024 году</t>
  </si>
  <si>
    <t>"Постановление администрации города Пензы  от 07 мая 2024 года № 663 "" О проведении городского конкурса на право получения грантов  в виде субсидий на реализацию социально значимых проектов по вопросам местного значения в целях поддержки и развития территориального общественного самоуправления и инициатив жителей в городе Пензе в 2024 году"" .                                                Постановление администрации города Пензы от 29.04.2022 №596  ""Об утверждении Порядка предоставления грантов в виде субсидий на реализацию социально значимых проектов по вопросам местного значения в целях поддержки и развития территориального общественного самоуправления и инициатив жителей в городе Пензе""."</t>
  </si>
  <si>
    <t xml:space="preserve">https://app-prod.xn--80apaohbc3aw9e.xn--p1ai/storage/monitoring_file_uploads/monitoring_2/field_276/QupxBucWUphl8V1rI0jbSWBDV9zD9FNwdH4sByeq.docx
</t>
  </si>
  <si>
    <t>Решение Пензенской городской Думы от 22.12.2023 № 1056-56/7 «О бюджете города Пензы на 2024 год и плановый период 2025 и 2026 годов»</t>
  </si>
  <si>
    <t xml:space="preserve">https://app-prod.xn--80apaohbc3aw9e.xn--p1ai/storage/monitoring_file_uploads/monitoring_2/field_278/ATLxIJGshLT5vvp0DIRtljABEGBeENQZ0KygMPu4.docx
</t>
  </si>
  <si>
    <t>Постановление администрации города Пензы от 03.10.2019 N 1915 "Об утверждении муниципальной программы "Развитие территориального общественного самоуправления в городе Пензе и поддержка местных инициатив на 2020 - 2026 годы"</t>
  </si>
  <si>
    <t xml:space="preserve">https://app-prod.xn--80apaohbc3aw9e.xn--p1ai/storage/monitoring_file_uploads/monitoring_2/field_280/dOXLvy4EvEtVXTjjjrV6cOODyNjUBvKlAifWIHg7.docx
</t>
  </si>
  <si>
    <t>Решение Пензенской городской Думы от 29.03.2024 №1134-58/7 "Об утверждении стратегии  социально-экономического развития города Пензы на период до 2035 года"</t>
  </si>
  <si>
    <t xml:space="preserve">https://app-prod.xn--80apaohbc3aw9e.xn--p1ai/storage/monitoring_file_uploads/monitoring_2/field_282/INf8NkduWEW1SiSmoJXbCpjQl757HA2X1icqzpCi.docx
</t>
  </si>
  <si>
    <t>"Администрация города Пензы Администрация Железнодорожного района города Пензы Администрация Ленинского района города Пензы Администрация Октябрьского района города Пензы Администрация Первомайского района города Пензы"</t>
  </si>
  <si>
    <t>"Администрация города Пензы
Администрация Железнодорожного района города Пензы
Администрация Ленинского района города Пензы
Администрация Октябрьского района города Пензы
Администрация Первомайского района города Пензы"</t>
  </si>
  <si>
    <t>"
Администрация Железнодорожного района города Пензы
Администрация Ленинского района города Пензы
Администрация Октябрьского района города Пензы
Администрация Первомайского района города Пензы"</t>
  </si>
  <si>
    <t>42.86</t>
  </si>
  <si>
    <t>В реализации проектов приняли участие жители 31-го многоквартирного жилого дома города Пензы, в которых проживает 14000 тысяч человек (Данные взяты из открытых источников на портале ГИС ЖКХ, паспорт МКД). 3000 тысячи человек - это косвенные благополучатели, которые пользуются результатами гранта (жители соседних МКД в рамках проектов благоустройств а детских площадок, внутриквартальных дорог и тротуаров).</t>
  </si>
  <si>
    <t>Проведение общего собрания жителей МКД для формирования и подачи заявки в конкурсном отборе</t>
  </si>
  <si>
    <t>протокол общего собрания жильцов МКД</t>
  </si>
  <si>
    <t>Рассмотрение представленных заявок для участия в конкурсном отборе конкурсной комиссией, утвержденной приказом главы администрации города</t>
  </si>
  <si>
    <t>протоколы заседаний Конкурсных комиссией</t>
  </si>
  <si>
    <t>Презентация практики на местном радио и ТВ</t>
  </si>
  <si>
    <t>Чернецова Светлана Алексеевна</t>
  </si>
  <si>
    <t>Начальник отдела развития местного самоуправления, охраны жизни и здоровья граждан администрации города Пензы</t>
  </si>
  <si>
    <t xml:space="preserve">+7 (841) 268-15-61
</t>
  </si>
  <si>
    <t xml:space="preserve">chernecova@penza-gorod.ru
</t>
  </si>
  <si>
    <t>Соколова Елена Николаевна</t>
  </si>
  <si>
    <t>Консультант отдела межбюджетных отношений управления бюджетной политики Министерства финансов Пензенской области</t>
  </si>
  <si>
    <t xml:space="preserve">+7 (937) 412-10-65
</t>
  </si>
  <si>
    <t xml:space="preserve">finupr@sura.ru
</t>
  </si>
  <si>
    <t>город Нижний Ломов Нижнеломовского района Пензенской области</t>
  </si>
  <si>
    <t>Расходы по инициативным проектам на решение вопросов местного значения</t>
  </si>
  <si>
    <t>Решение Собрания Представителей Нижнеломовского района Пензенской области 29.09.2023 г  №158-18/5</t>
  </si>
  <si>
    <t xml:space="preserve">https://app-prod.xn--80apaohbc3aw9e.xn--p1ai/storage/monitoring_file_uploads/monitoring_2/field_278/bJiLNa33GO8iQhP5PqifYN2qhDRGFXRaqMeEhU4B.docx
</t>
  </si>
  <si>
    <t>Муниципальная программа  города Нижний Ломов  «Комплексное развитие города Нижний Ломов Нижнеломовского района Пензенской области» от 28.12.2024 №681</t>
  </si>
  <si>
    <t xml:space="preserve">https://app-prod.xn--80apaohbc3aw9e.xn--p1ai/storage/monitoring_file_uploads/monitoring_2/field_280/U0Djt7uXNtvKYBaOucAF0P3Ac2XQp2SZwpN8LRGN.docx
</t>
  </si>
  <si>
    <t>Администрация города Нижний Ломов Нижнеломовского района Пензенской области</t>
  </si>
  <si>
    <t>численность жителей поселения</t>
  </si>
  <si>
    <t>https://58.rosstat.gov.ru/storage/mediabank/chisl_sred.doc</t>
  </si>
  <si>
    <t>Протокол собрания инициативной группы</t>
  </si>
  <si>
    <t>Протокол заседания комиссии при администрации Нижнеломовского района по рассмотрению инициативного проекта</t>
  </si>
  <si>
    <t>Хлыства Ольга Александровна</t>
  </si>
  <si>
    <t>Заместитель начальника Управления финансов-начальник отдела по бюджету Управления финансов администрации Нижнеломовского района</t>
  </si>
  <si>
    <t xml:space="preserve">+7 (884) 154-44-69
</t>
  </si>
  <si>
    <t xml:space="preserve">uprfinlomov@sura.ru
</t>
  </si>
  <si>
    <t>Консультант отдела межбюджетных отношений управления бюджетной политики  Министерства финансов Пензенской области</t>
  </si>
  <si>
    <t xml:space="preserve">+7 (841) 259-52-70
</t>
  </si>
  <si>
    <t>Красноярск</t>
  </si>
  <si>
    <t>Инициативные проекты в городе Красноярске</t>
  </si>
  <si>
    <t>1. Распоряжение администрации города от 29.07.2021 № 211-р "Об утверждении Порядка взаимодействия органов администрации города Красноярска при определении части территории города Красноярска, на которой могут реализовываться инициативные проекты" 2. Распоряжение администрации города от 06.08.2021 № 218-р "Об утверждении Порядка взаимодействия органов администрации города Красноярска при рассмотрении инициативных проектов, а также при организации конкурсного отбора инициативных проектов" 3. Постановление администрации города Красноярска от 31.07.2023 № 548 "О рассмотрении инициативных проектов в городе Красноярске, реализация которых будет осуществляться в 2024 году" 4. Постановление администрации города Красноярска от 17.10.2023 № 779 "О поддержке инициативных проектов в городе Красноярске на 2024 год"</t>
  </si>
  <si>
    <t xml:space="preserve">https://app-prod.xn--80apaohbc3aw9e.xn--p1ai/storage/monitoring_file_uploads/monitoring_2/field_276/aqsPmuJiaYeY6lRfURA4KA9z2k5xjiIeJORGTH4d.docx
https://app-prod.xn--80apaohbc3aw9e.xn--p1ai/storage/monitoring_file_uploads/monitoring_2/field_276/ABXBsy1gVqQQfqtaw8z8IwTbncrlLeyZhDvs6tjk.docx
https://app-prod.xn--80apaohbc3aw9e.xn--p1ai/storage/monitoring_file_uploads/monitoring_2/field_276/OneS2syHixnNZx9i7EJvRiTa7fIKzYg4vadQsf3u.docx
https://app-prod.xn--80apaohbc3aw9e.xn--p1ai/storage/monitoring_file_uploads/monitoring_2/field_276/Yp8wwgBZwOImVNeley4yzre88slDR1iZMT8U3mNQ.docx
</t>
  </si>
  <si>
    <t>Решение Красноярского городского Совета депутатов от 16.06.2021 № 12-166 "Об инициативных проектах в городе Красноярске"</t>
  </si>
  <si>
    <t xml:space="preserve">https://app-prod.xn--80apaohbc3aw9e.xn--p1ai/storage/monitoring_file_uploads/monitoring_2/field_278/jAygb7F4r6Tm8PABho6yPhsF1Fuwdw5xe0e0xSPn.docx
</t>
  </si>
  <si>
    <t>Постановление администрации города от 01.11.2017 № 718 "Об утверждении муниципальной программы "Повышение эффективности деятельности городского самоуправления по формированию современной городской среды"</t>
  </si>
  <si>
    <t xml:space="preserve">https://app-prod.xn--80apaohbc3aw9e.xn--p1ai/storage/monitoring_file_uploads/monitoring_2/field_280/GlWUkiyTjQciDsaKNjH5P8NJSFLYwfp18Kb6OGSp.docx
</t>
  </si>
  <si>
    <t>Решение Красноярского городского Совета депутатов от 18.06.2019 № 3-42 "О стратегии социально-экономического развития города Красноярска до 2030 года"</t>
  </si>
  <si>
    <t xml:space="preserve">https://app-prod.xn--80apaohbc3aw9e.xn--p1ai/storage/monitoring_file_uploads/monitoring_2/field_282/XwoPxNHYsgPCflPObKvbG4hPestJfhjK4qsVbCdv.docx
</t>
  </si>
  <si>
    <t>Департамент городского хозяйства и транспорта администрации города Красноярска</t>
  </si>
  <si>
    <t>"Администрация Железнодорожного района в городе Красноярске
Администрация Кировского района в городе Красноярске
Администрация Октябрьского района в городе Красноярске
Администрация Свердловского района в городе Красноярске
Администрация Советского района в городе Красноярске
Администрация Центрального района в городе Красноярске"</t>
  </si>
  <si>
    <t>Поставщики (подрядчики, исполнители) по муниципальным контрактам, определенные в порядке, предусмотренном Федеральным законом от 05.04.2013 № 44-ФЗ "О контрактной системе в сфере закупок товаров, работ, услуг для обеспечения государственных и муниципальных нужд"</t>
  </si>
  <si>
    <t>Имущественное и (или) трудовое участие в реализации инициативного проекта: озеленение и содержание благоустроенной территории,  участие в субботниках, выполнение мелких строительных работ, предоставление строительной техники, обустройство подпорных стен из блоков. 
Методика финансовой оценки нефинансового вклада отсутствует</t>
  </si>
  <si>
    <t xml:space="preserve">https://app-prod.xn--80apaohbc3aw9e.xn--p1ai/storage/monitoring_file_uploads/monitoring_2/field_309/ZjQA1FQsq9CYpXQbfbYEalkwVHpuPvo4zVE16PFo.docx
</t>
  </si>
  <si>
    <t>77.091</t>
  </si>
  <si>
    <t>1051.754</t>
  </si>
  <si>
    <t>Количество жителей в районах в городе, в которых реализованы инициативные проекты</t>
  </si>
  <si>
    <t xml:space="preserve">https://app-prod.xn--80apaohbc3aw9e.xn--p1ai/storage/monitoring_file_uploads/monitoring_2/field_392/STgmVLSqfZwnZWgw2I3CiwCh3TsYYf2wzdoxUb2w.docx
</t>
  </si>
  <si>
    <t>87.19</t>
  </si>
  <si>
    <t>1206.237</t>
  </si>
  <si>
    <t>Сбор подписей за поддержку проектной идеи (предусмотрено решением Красноярского городского Совета депутатов от 16.06.2021 № 12-166)</t>
  </si>
  <si>
    <t>Протоколы собраний инициативных групп</t>
  </si>
  <si>
    <t>"Протокол заседания конкурсной комиссии https://www.admkrsk.ru/citytoday/municipal/Documents/ПРОТОКОЛ%20ЗАСЕДАНИЯ%20КОНКУРСНОЙ%20КОМИССИИ%20ИП%202024.pdf"</t>
  </si>
  <si>
    <t xml:space="preserve">siteLink: https://www.admkrsk.ru/citytoday/municipal/initiative_projects/Pages/default.aspx
siteName: Сайт администрации города Красноярска
</t>
  </si>
  <si>
    <t>Освещение в социальной сети ВКонтакте:
https://vk.com/wall-217463736_2446
https://vk.com/wall-217463736_2954
https://vk.com/wall-221567855_312
https://vk.com/wall-121269719_146593
https://vk.com/wall-58781702_7218
https://vk.com/wall-58781702_6780
https://vk.com/wall-158058384_16180
https://vk.com/wall-158058384_15871
https://vk.com/wall-158058384_15803
https://vk.com/wall-158058384_14584
https://vk.com/wall-128400984_13615
https://vk.com/wall-128400984_13569
https://vk.com/wall-128400984_12533
https://vk.com/wall-128400984_12181
https://vk.com/wall-156852858_13378
https://vk.com/wall-164880256_9294
Освещение на официальном сайте администрации города Красноярска:
https://www.admkrsk.ru/press/news/Pages/news.aspx?RecordID=25765
https://www.admkrsk.ru/press/news/Pages/news.aspx?RecordID=25724
Освещение в красноярской муниципальной газете "Городские новости":
https://gornovosti.ru/news/118062/
https://gornovosti.ru/news/118039/
https://gornovosti.ru/news/117485/
https://gornovosti.ru/news/117076/
https://gornovosti.ru/news/117059/
https://gornovosti.ru/news/114443/
https://gornovosti.ru/news/111032/
https://gornovosti.ru/news/122815/
https://gornovosti.ru/news/122599/
https://gornovosti.ru/news/122471/
https://gornovosti.ru/news/122409/
https://gornovosti.ru/news/121380/
https://gornovosti.ru/news/120252/
https://gornovosti.ru/news/119750/</t>
  </si>
  <si>
    <t>Пилюгаева Ольга Борисовна</t>
  </si>
  <si>
    <t>консультант отдела исполнения бюджета департамента финансов администрации города Красноярска</t>
  </si>
  <si>
    <t xml:space="preserve">+7 (391) 226-14-19
</t>
  </si>
  <si>
    <t xml:space="preserve">Pilyugaeva@fin.admkrsk.ru
</t>
  </si>
  <si>
    <t>Консультант отдела территориальных бюджетов министерства финансов Красноярского края</t>
  </si>
  <si>
    <t xml:space="preserve">https://app-prod.xn--80apaohbc3aw9e.xn--p1ai/storage/monitoring_file_uploads/monitoring_2/field_488/n8JfOOkFLtKeHycO7F5ZgYIxeg6pnDqss24x2Yfa.xlsx
</t>
  </si>
  <si>
    <t>Ачинск</t>
  </si>
  <si>
    <t>Инициативные проекты в г. Ачинске</t>
  </si>
  <si>
    <t>Решение Ачинского городского Совета депутатов Красноярского края от 26.03.2021 № 10-39р  "Об утверждении Порядка реализации инициативных проектов в городе Ачинске"</t>
  </si>
  <si>
    <t xml:space="preserve">https://app-prod.xn--80apaohbc3aw9e.xn--p1ai/storage/monitoring_file_uploads/monitoring_2/field_278/pFiMWSd4DSNXFTQucXTZp0bLDxML36tHhBKarAbz.docx
</t>
  </si>
  <si>
    <t>"Постановление администрации г. Ачинска Красноярского края от 19.10.2017 № 324-п ""Об утверждении муниципальной программы города Ачинска ""Формирование современной городской среды"""</t>
  </si>
  <si>
    <t xml:space="preserve">https://app-prod.xn--80apaohbc3aw9e.xn--p1ai/storage/monitoring_file_uploads/monitoring_2/field_280/KJbf8fojsNwm3jUea7Onmk02jQMiMaBNkdBZCruG.docx
</t>
  </si>
  <si>
    <t>Администрация города Ачинска</t>
  </si>
  <si>
    <t>"МКУ ""Центр обеспечения жизнедеятельности  
г. Ачинска"""</t>
  </si>
  <si>
    <t>0.339</t>
  </si>
  <si>
    <t>Статистическое наблюдение. Обработка единичных фактов, собранных при наблюдении.</t>
  </si>
  <si>
    <t xml:space="preserve">https://app-prod.xn--80apaohbc3aw9e.xn--p1ai/storage/monitoring_file_uploads/monitoring_2/field_392/bUhSgooWwkjtDo2aUWPy7jVUgUJyOepCnucd9b0k.docx
</t>
  </si>
  <si>
    <t>0.34</t>
  </si>
  <si>
    <t>101.043</t>
  </si>
  <si>
    <t>https://achinsk.gosuslugi.ru/obschestvennyy-kontrol/initsiativnye-proekty/?ysclid=m8nyppie4e19204634</t>
  </si>
  <si>
    <t xml:space="preserve">siteLink: https://vk.com/wall-221567622_138
siteName: ВКонтакте
siteLink: https://vk.com/wall-221567622_152
siteName: ВКонтакте
siteLink: https://vk.com/wall-221567622_120
siteName: ВКонтакте
siteLink: https://vk.com/wall-221567622_118
siteName: ВКонтакте
</t>
  </si>
  <si>
    <t>С помощью расклейки объявлений, социальных сетей, собраний в учебных учреждениях и дворах</t>
  </si>
  <si>
    <t>Казакова Анастасия Максимовн</t>
  </si>
  <si>
    <t>ведущий специалист МКУ "Центр обеспечения жизнедеятельности г. Ачинск"</t>
  </si>
  <si>
    <t xml:space="preserve">+7 (391) 516-13-27
</t>
  </si>
  <si>
    <t xml:space="preserve">akzkvm@yandex.ru
</t>
  </si>
  <si>
    <t xml:space="preserve">https://app-prod.xn--80apaohbc3aw9e.xn--p1ai/storage/monitoring_file_uploads/monitoring_2/field_488/STmtKhgYyZVp8WbjPXhXgeCO7KdEv3rp7fuUN9xV.xlsx
</t>
  </si>
  <si>
    <t>Новоржевский муниципальный округ</t>
  </si>
  <si>
    <t>Лучшее территориальное общественное самоуправление</t>
  </si>
  <si>
    <t>Постановление от 22.04.2024 №153</t>
  </si>
  <si>
    <t xml:space="preserve">https://app-prod.xn--80apaohbc3aw9e.xn--p1ai/storage/monitoring_file_uploads/monitoring_2/field_276/51nVhSNUFRuhHIiHZuhIPnPZ8sPrSLBSIYCQmodd.docx
</t>
  </si>
  <si>
    <t>Постановление от 14.06.2024 №237</t>
  </si>
  <si>
    <t xml:space="preserve">https://app-prod.xn--80apaohbc3aw9e.xn--p1ai/storage/monitoring_file_uploads/monitoring_2/field_280/AfYEOkSFeANSvyZjxW9hRvUArKeYVE8vZA0qiBZA.pdf
</t>
  </si>
  <si>
    <t>Администрация Новоржевского муниципального округа</t>
  </si>
  <si>
    <t>Администрация Новоржевсого муниципального округа</t>
  </si>
  <si>
    <t>Реализация через Администрацию Новоржевского муниципального округа</t>
  </si>
  <si>
    <t>0.564</t>
  </si>
  <si>
    <t>жители тос</t>
  </si>
  <si>
    <t>7.34</t>
  </si>
  <si>
    <t>7.682</t>
  </si>
  <si>
    <t>Чембура Людмила Геннадьевна</t>
  </si>
  <si>
    <t>начальник финансового управления Новоржевского муниципального округа</t>
  </si>
  <si>
    <t xml:space="preserve">+7 (881) 143-21-60
</t>
  </si>
  <si>
    <t xml:space="preserve">novorzhev@finupr.pskov.ru
</t>
  </si>
  <si>
    <t xml:space="preserve">https://app-prod.xn--80apaohbc3aw9e.xn--p1ai/storage/monitoring_file_uploads/monitoring_2/field_488/4erNl4swvJCFdRJjB2oaiIJaSu3P35DukdvO7Hn4.xlsx
</t>
  </si>
  <si>
    <t>Опочецкий муниципальный округ</t>
  </si>
  <si>
    <t>Лучший проект территориального общественного самоуправления Опочецкого муниципального округа 2024 года</t>
  </si>
  <si>
    <t>Постановление Администрации Опочецкого муниципального округа от 21.05.2024г. №517</t>
  </si>
  <si>
    <t xml:space="preserve">https://app-prod.xn--80apaohbc3aw9e.xn--p1ai/storage/monitoring_file_uploads/monitoring_2/field_276/e7Ya5qducV75dOyhN5VZhXEn10YNjRJpkQVURif3.docx
</t>
  </si>
  <si>
    <t>Муниципальная программа "Комплексное развитие коммунальной инфраструктуры и благоустройства муниципального образования на 2024 - 2030 годы"</t>
  </si>
  <si>
    <t xml:space="preserve">https://app-prod.xn--80apaohbc3aw9e.xn--p1ai/storage/monitoring_file_uploads/monitoring_2/field_280/hSSiSOi6eR0X7Ejuofg98CArVuBUdWnQfRVB3TNg.pdf
</t>
  </si>
  <si>
    <t>Администрация Опочецкого муниципального округа</t>
  </si>
  <si>
    <t>Реализация через Администрацию Опочецкого муниципального округа</t>
  </si>
  <si>
    <t>0.205</t>
  </si>
  <si>
    <t>14.69</t>
  </si>
  <si>
    <t>Собрание граждан</t>
  </si>
  <si>
    <t>Проект ТОС</t>
  </si>
  <si>
    <t>Антипова Жанна Васильевна</t>
  </si>
  <si>
    <t>Начальник Управления по местному самоуправлению Администрации Опочецкого муниципального округа</t>
  </si>
  <si>
    <t xml:space="preserve">+7 (881) 138-21-80
</t>
  </si>
  <si>
    <t xml:space="preserve">zhv.antipova@opochka.reg60.ru
</t>
  </si>
  <si>
    <t xml:space="preserve">https://app-prod.xn--80apaohbc3aw9e.xn--p1ai/storage/monitoring_file_uploads/monitoring_2/field_488/7CK18Ah78SFXbezQBj041Qopbg6lTv281vNQjWNK.xlsx
</t>
  </si>
  <si>
    <t>Островский район</t>
  </si>
  <si>
    <t>Реализация заявок территориальных общественных самоуправлений</t>
  </si>
  <si>
    <t>№298 от 17.04.2024  Об утверждении Положения о порядке  проведения конкурса на реализацию  заявок территориальных  общественных самоуправлений  на территории муниципального  образования «Островский район»</t>
  </si>
  <si>
    <t xml:space="preserve">https://app-prod.xn--80apaohbc3aw9e.xn--p1ai/storage/monitoring_file_uploads/monitoring_2/field_276/sz8ON91iDNRmETGdOFXJlb0WGEmncOYfpYzpKy2A.docx
</t>
  </si>
  <si>
    <t>Комплексное развитие систем коммунальной инфраструктуры и благоустройства муниципального образования</t>
  </si>
  <si>
    <t xml:space="preserve">https://app-prod.xn--80apaohbc3aw9e.xn--p1ai/storage/monitoring_file_uploads/monitoring_2/field_280/DhJrL6Y9rwnsiUaHbatTc2dpBVmhDAG1J4CY3Pl2.doc
</t>
  </si>
  <si>
    <t>Администрация Островского района</t>
  </si>
  <si>
    <t>СП "Воронцовская волость",СП "Горайская волость" ГП "Остров"</t>
  </si>
  <si>
    <t>численность жителей тос, реализовавших проекты</t>
  </si>
  <si>
    <t>10.14</t>
  </si>
  <si>
    <t>26.618</t>
  </si>
  <si>
    <t>Протокол № 1 от 15.05.2024г. заседания комиссии о проведении конкурса на реализацию заявок территориальных общественных самоуправлений на территории муниципального образования "Островский район"</t>
  </si>
  <si>
    <t>Васильева Жанна Александровна</t>
  </si>
  <si>
    <t>Заместитель начальника</t>
  </si>
  <si>
    <t xml:space="preserve">+7 (881) 152-34-99
</t>
  </si>
  <si>
    <t xml:space="preserve">ostrov@finupr.pskov.ru
</t>
  </si>
  <si>
    <t xml:space="preserve">https://app-prod.xn--80apaohbc3aw9e.xn--p1ai/storage/monitoring_file_uploads/monitoring_2/field_488/oHCrLkwjS3juNviFQW82JjqGxRQxYdTSE0aLSifC.xlsx
</t>
  </si>
  <si>
    <t>Лазутин Александр Германович</t>
  </si>
  <si>
    <t>Чукотский автономный округ</t>
  </si>
  <si>
    <t>Чукотский муниципальный район</t>
  </si>
  <si>
    <t>Реализация инициативных проектов в муниципальном образовании Чукотский муниципальный район</t>
  </si>
  <si>
    <t>Решение Совета депутатов муниципального образования Чукотский муниципальный район от 2 июля 2021 года № 187 "О реализации инициативных проектов в муниципальном образовании Чукотский муниципальный район"</t>
  </si>
  <si>
    <t xml:space="preserve">https://app-prod.xn--80apaohbc3aw9e.xn--p1ai/storage/monitoring_file_uploads/monitoring_2/field_278/RRB2Q0rAqi8BQtyrJcGkswomYrbA9yAaVTDmsI8D.doc
</t>
  </si>
  <si>
    <t>Постановление Администрации сельского поселения Инчоун от 30.12.2022 № 17-6 "Об утверждении Муниципальной программы "Устойчивое развитие сельского поселения Инчоун на 2023 - 2025 годы"</t>
  </si>
  <si>
    <t>Управление финансов, экономики и имущественных отношений муниципального образования Чукотский муниципальный район</t>
  </si>
  <si>
    <t>Администрация муниципального образования Чукотский муниципальный район</t>
  </si>
  <si>
    <t>Администрация муниципального образования сельское поселение Инчоун</t>
  </si>
  <si>
    <t>Численность жителей с.п. Инчоун на 1 января 2024 года по данным Управления Федеральной службы государственной статистики по Хабаровскому краю, Магаданской области, Еврейской автономной области и Чукотскому автономному округу (оценка)</t>
  </si>
  <si>
    <t xml:space="preserve">https://app-prod.xn--80apaohbc3aw9e.xn--p1ai/storage/monitoring_file_uploads/monitoring_2/field_392/PfrejGaabxYYsCT4KGp5Df2Hzm2cPBufb3t88RnC.xlsx
</t>
  </si>
  <si>
    <t>https://27.rosstat.gov.ru/storage/mediabank/Оценка%20численности%20населения%20ЧАО%20на%201%20января%202024%20года%20по%20муниципальным%20образованиям.xlsx</t>
  </si>
  <si>
    <t>Протокол собрания жителей (инициативной группы) (https://chukotraion.ru/city/ekonomicheskaya-osnova/budjetiniciative/2024/files/Протокол%20собрания%20граждан%202024%20год.pdf)</t>
  </si>
  <si>
    <t>Протокол заседания конкурсной комиссии по отбору проектов инициативного бюджетирования Чукотского муниципального района (https://chukotraion.ru/city/ekonomicheskaya-osnova/budjetiniciative/2024/)</t>
  </si>
  <si>
    <t>https://chukotraion.ru/city/ekonomicheskaya-osnova/budjetiniciative/</t>
  </si>
  <si>
    <t>Размещение на официальном сайте Администрации муниципального образования Чукотский муниципальный район:
- нормативно-правовой базы; 
- извещений о начале приема инициативных проектов, о начале конкурсного отбора проектов; 
- отчетов о реализации инициативных проектов;
- протоколов собраний жителей (инициативных групп)</t>
  </si>
  <si>
    <t xml:space="preserve">siteLink: https://t.me/chukotraion
siteName: Телеграм-канал Администрации муниципального образования Чукотский муниципальный район
siteLink: https://work.vk.com/chukotraion87
siteName: Страница в социальной сети "Вконтакте" Администрации муниципального образования Чукотский муниципальный район
siteLink: https://ok.ru/group/62152340734192
siteName: Страница в социальной сети "Одноклассники" Администрации муниципального образования Чукотский муниципальный район
</t>
  </si>
  <si>
    <t>Смирнова Мария Николаевна</t>
  </si>
  <si>
    <t>начальник Управления финансов, экономики и имущественных отношений муниципального образования Чукотский муниципальный район</t>
  </si>
  <si>
    <t xml:space="preserve">+7 (427) 362-26-64
</t>
  </si>
  <si>
    <t xml:space="preserve">uf@chukotraion.ru
</t>
  </si>
  <si>
    <t>заместитель начальника Управления методологии бюджетного процесса Департамента финансов и имущественных отношений Чукотского автономного округа</t>
  </si>
  <si>
    <t xml:space="preserve">+7 (427) 226-93-17
</t>
  </si>
  <si>
    <t xml:space="preserve">df_eco2805@depfin.chukotka-gov.ru
</t>
  </si>
  <si>
    <t>Назарово</t>
  </si>
  <si>
    <t>1) решение Назаровского городского Совета депутатов от 23.06.2021 № 32-236 "Об  утверждении Порядка выдвижения, внесения, обсуждения, рассмотрения инициативных проектов, а также проведения их конкурсного отбора в  городе Назарово";                                                2) решение Назаровского городского Совета депутатов от 29.09.2021 № 33-250 "Об утверждении Порядка назначения и проведения собрания граждан в целях рассмотрения и обсуждения вопросов внесения инициативных проектов в городе Назарово"</t>
  </si>
  <si>
    <t xml:space="preserve">https://app-prod.xn--80apaohbc3aw9e.xn--p1ai/storage/monitoring_file_uploads/monitoring_2/field_278/S6j1ROFRHIZsWFPNhYXhsqo6NYmofA9oja0sKUD3.docx
https://app-prod.xn--80apaohbc3aw9e.xn--p1ai/storage/monitoring_file_uploads/monitoring_2/field_278/FZVXHQCjFY3u3U9PaYemzTCgnZ5CgZH8efrNTGoa.docx
</t>
  </si>
  <si>
    <t>постановление администрации города Назарово от 09.11.2023 № 1376-п «Об утверждении муниципальной программы «Развитие образования города Назарово» на 2024 год и плановый период 2025-2026 годов» (в редакции постановление администрации города Назарово от 27.12.2024 № 1362-п)</t>
  </si>
  <si>
    <t xml:space="preserve">https://app-prod.xn--80apaohbc3aw9e.xn--p1ai/storage/monitoring_file_uploads/monitoring_2/field_280/JrRYRjLtj636uosiZ0MJszHKjtIfMjopEoRbocN8.doc
https://app-prod.xn--80apaohbc3aw9e.xn--p1ai/storage/monitoring_file_uploads/monitoring_2/field_280/0XPOFOOJ0Da3iWEfPaCK06RnNkWSrMHgDVsvXBeT.xls
</t>
  </si>
  <si>
    <t>Администрация города Назарово</t>
  </si>
  <si>
    <t>Управление образования администрации города Назарово</t>
  </si>
  <si>
    <t>Муниципальное бюджетное общеобразовательное учреждение "Средняя общеобразовательная школа № 4" / Управление образования администрации города Назарово</t>
  </si>
  <si>
    <t>методика отсутствует, количество благополучателей не считалось</t>
  </si>
  <si>
    <t>44.261</t>
  </si>
  <si>
    <t>Худякова Татьяна Анатольевна</t>
  </si>
  <si>
    <t>главный специалист бюджетного отдела</t>
  </si>
  <si>
    <t xml:space="preserve">+7 (391) 555-09-78
</t>
  </si>
  <si>
    <t xml:space="preserve">buh_fu@nazarovo.krskcit.ru
</t>
  </si>
  <si>
    <t xml:space="preserve">https://app-prod.xn--80apaohbc3aw9e.xn--p1ai/storage/monitoring_file_uploads/monitoring_2/field_488/Ss6J3CRT5VXZQByQlXaS4f6cl0Ea3jq9ivM2Agpg.xlsx
</t>
  </si>
  <si>
    <t>Сухобузимский район</t>
  </si>
  <si>
    <t>Поддержка проектов местных инициатив в Сухобузимском районе</t>
  </si>
  <si>
    <t>Гражданская инициатива</t>
  </si>
  <si>
    <t>Постановление администрации Сухобузимского района №936-п от 05.11.2014 "О поддержке проектов местных инициатив в Сухобузимском районе"</t>
  </si>
  <si>
    <t xml:space="preserve">https://app-prod.xn--80apaohbc3aw9e.xn--p1ai/storage/monitoring_file_uploads/monitoring_2/field_276/Wpv15rGIJpFzdngwKlDVP0xvQ7XyrnaQhED9Hpe2.docx
</t>
  </si>
  <si>
    <t>Решение Сухобузимского районного Совета депутатов № 45-6/353 от 22.12.2023 "О районном бюджете на 2024 год и плановый период 2025-2026 годов"</t>
  </si>
  <si>
    <t xml:space="preserve">https://app-prod.xn--80apaohbc3aw9e.xn--p1ai/storage/monitoring_file_uploads/monitoring_2/field_278/eHAVN2iSMPrNZGSlH7t7jC6AV8DhTkPFEbcYceki.rar
</t>
  </si>
  <si>
    <t>Муниципальная программа "Управление муниципальными финансами"</t>
  </si>
  <si>
    <t xml:space="preserve">https://app-prod.xn--80apaohbc3aw9e.xn--p1ai/storage/monitoring_file_uploads/monitoring_2/field_280/90VDulc0uYK47FiCSLwYeem9ZYoz4rrXCMFdgKCo.doc
</t>
  </si>
  <si>
    <t>Финансовое управление администрации Сухобузимского района</t>
  </si>
  <si>
    <t>Муниципальные казенные и бюджетные учреждения Сухобузимского района, сельсоветы, входящие в состав Сухобузимского района</t>
  </si>
  <si>
    <t>1.84</t>
  </si>
  <si>
    <t>0.612</t>
  </si>
  <si>
    <t>Благополучатели считаются согласно ведомостям, которые инициативная группа направляет в район вместе с обращением</t>
  </si>
  <si>
    <t>3.24</t>
  </si>
  <si>
    <t>18.911</t>
  </si>
  <si>
    <t>Подача обращений инициативной группой</t>
  </si>
  <si>
    <t>приложение к обращению ведомости с суммами софинансирования проекта и  подписями участников</t>
  </si>
  <si>
    <t>Учитывая уровень софинансирования 50 процентов для всех проектов, а для благоустройства общественных территорий 70 процентов, поддерживаются все обращения в течении года. При недостатке средств в бюджете района в текущем году, выделение средств по обращениям переносится на следующий год</t>
  </si>
  <si>
    <t>Цих Татьяна Владимировна</t>
  </si>
  <si>
    <t>начальник бюджетного отдела финансового управления администрации Сухобузимского района</t>
  </si>
  <si>
    <t xml:space="preserve">+7 (391) 992-24-02
</t>
  </si>
  <si>
    <t xml:space="preserve">suxom.rf35@yandex.ru
</t>
  </si>
  <si>
    <t xml:space="preserve">https://app-prod.xn--80apaohbc3aw9e.xn--p1ai/storage/monitoring_file_uploads/monitoring_2/field_488/u3d2AYEJMtXOVL6XwTCPyuNO936ipYahJcqWOf8J.xlsx
</t>
  </si>
  <si>
    <t>город Салехард</t>
  </si>
  <si>
    <t>Бюджетная инициатива граждан (Уютный Ямал)</t>
  </si>
  <si>
    <t>Уютный Ямал</t>
  </si>
  <si>
    <t>Постановление Администрации муниципального образования город Салехард от 29 января 2020 года № 210 "О реализации на территории муниципального образования город Салехард проекта "Бюджетная инициатива граждан" ("Уютный Ямал")", постановление Администрации МО город Салехард от 02 апреля 2020 года № 908 "О реализации на территории муниципального образования город Салехард школьного партисипаторного бюджетирования в рамках реализации проекта "Бюджетная инициатива граждан" ("Уютный Ямал")"</t>
  </si>
  <si>
    <t xml:space="preserve">https://app-prod.xn--80apaohbc3aw9e.xn--p1ai/storage/monitoring_file_uploads/monitoring_2/field_276/InBm1CR8JabgAWBzXofUheHcDQ6FTQ9SfV6wvPYd.odt
https://app-prod.xn--80apaohbc3aw9e.xn--p1ai/storage/monitoring_file_uploads/monitoring_2/field_276/ZauR60TTAlBBhR985400JmnXl05Nv3G63nFzqe66.odt
</t>
  </si>
  <si>
    <t>Решение Городской Думы МО город Салехард от 23 декабря 2020 года № 122 "Об утверждении Порядка выдвижения, внесения, обсуждения, рассмотрения инициативных проектов и проведения их конкурсного отбора"</t>
  </si>
  <si>
    <t xml:space="preserve">https://app-prod.xn--80apaohbc3aw9e.xn--p1ai/storage/monitoring_file_uploads/monitoring_2/field_278/spxmRjK1EkVyjTybmcV9jpcZzg92N7AJHetHE1B2.odt
</t>
  </si>
  <si>
    <t>Постановление Администрации муниципального образования город Салехард от 14 июня 2022 года № 1477 "Об утверждении муниципальной программы "Обеспечение благоустройства территории города и охрана окружающей среды" на 2022 - 2026 годы"; постановление Администрации муниципального образования город Салехард от 21 ноября 2022 года  № 3301 "Об утверждении муниципальной программы муниципального образования город Салехард "Развитие образования" на 2023 - 2027 годы"</t>
  </si>
  <si>
    <t xml:space="preserve">https://app-prod.xn--80apaohbc3aw9e.xn--p1ai/storage/monitoring_file_uploads/monitoring_2/field_280/FocEw3VZUfPMtKbKAOLFlFkVZ1HERNHD3b15Rjao.docx
https://app-prod.xn--80apaohbc3aw9e.xn--p1ai/storage/monitoring_file_uploads/monitoring_2/field_280/YobMWUFSe2BW5JOxlonp3wbUPQZetLt77kgkIpli.docx
</t>
  </si>
  <si>
    <t>Решение Городской Думы МО город Салехард от 21.12.2018 N 91 "Об утверждении Стратегии социально-экономического развития муниципального образования город Салехард до 2030 года"</t>
  </si>
  <si>
    <t xml:space="preserve">https://app-prod.xn--80apaohbc3aw9e.xn--p1ai/storage/monitoring_file_uploads/monitoring_2/field_282/foWM83qBbfF6F7DC1uO8N8XtQHtFIGNFExfAUXW1.doc
</t>
  </si>
  <si>
    <t>Бюджетная инициатива граждан (Уютный Ямал) - Управление общественных связей Администрации города Салехарда; Партисипаторное бюджетирование - Департамент образования Администрации города Салехарда</t>
  </si>
  <si>
    <t>Управление транспорта и городского хозяйства Администрации муниципального образования город Салехард;
Департамент образования Администрации муниципального образования город Салехард</t>
  </si>
  <si>
    <t>Муниципальное автономное образовательное учреждение "Средняя образовательная школа №1 имени Героя Советского Союза И.В. Королькова";
муниципальное бюджетное образовательное учреждение "Средняя образовательная школа №2";
муниципальное бюджетное образовательное учреждение "Средняя образовательная школа №3";
муниципальное бюджетное образовательное учреждение "Средняя образовательная школа №4";
муниципальное бюджетное образовательное учреждение "Средняя образовательная школа №6";
муниципальное автономное образовательное учреждение "Обдорская гимназия";
муниципальное бюджетное образовательное учреждение "Начальная школа п. Горнокнязевск";
муниципальное казенное учреждение "Салехардская дирекция единого заказчика".</t>
  </si>
  <si>
    <t>17.377</t>
  </si>
  <si>
    <t>49.236</t>
  </si>
  <si>
    <t>Информация предоставляется инициаторами в заявках на участие в конкурсном отборе: жители и гости города. Общее количество учащихся в общеобразовательных организациях для инициативного бюджетирования.</t>
  </si>
  <si>
    <t>https://72.rosstat.gov.ru/ofs_demp_ynao</t>
  </si>
  <si>
    <t>Офис общественных инициатив проекта "Уютный Ямал". Проектный офис состоит из сотрудников органа местного самоуправления. Юридический статус не имеет.</t>
  </si>
  <si>
    <t xml:space="preserve">https://app-prod.xn--80apaohbc3aw9e.xn--p1ai/storage/monitoring_file_uploads/monitoring_2/field_401/q42uoah5akeuIkQXTZjZSkWQE11l0ZaOAKiLxNaY.odt
</t>
  </si>
  <si>
    <t>Бюджет города Салехарда</t>
  </si>
  <si>
    <t>Работа проектного офиса, консультирование, прием заявок, работа в территориальных счетных комиссиях в дни голосования за объекты.</t>
  </si>
  <si>
    <t>Подать заявку можно в один из офисов общественных инициатив проекта «Уютный Ямал», которые располагаются по адресам: ул. Свердлова, д. 48, 3 этаж, кабинет 306 и ул. Республики, д. 78. Проведение опросов среди школьников.</t>
  </si>
  <si>
    <t>19 августа 2024 года на базе «Геолога» состоялась конференция граждан по вопросу обсуждения инициативных проектов, поступивших в рамках проекта «Бюджетная инициатива граждан» («Уютный Ямал») на территории муниципального образования город Салехард.</t>
  </si>
  <si>
    <t>Ящик сбора работал в рамках проектного офиса</t>
  </si>
  <si>
    <t>Внести свое предложение жители могли самостоятельно на портале «Живем на Севере» в разделе «Уютный Ямал» https://xn--80adblbabq1bk1bi8r.xn--p1ai/</t>
  </si>
  <si>
    <t>Коллективное обращение на депутата Думы города Салехарда В.Н. Полупанову</t>
  </si>
  <si>
    <t>Проведение на территории города Салехарда общественных мероприятий, с привлечением жителей городского округа</t>
  </si>
  <si>
    <t>Открытие проекта в 2024 году прошло в формате «без галстуков». Авторы реализованных инициатив «Уютного Ямала», городские власти, депутаты, члены городской Общественной палаты организовали и провели субботник, напомнив всем, что «Уютный Ямал» - это про любовь к городу и про ответственность.  Субботник проходил на территории «Горка-Парка» - одного из проектов, придуманных и построенных в рамках реализации проекта «Уютный Ямал». На площадке также работала стойка для сбора предложений на 2024 год.</t>
  </si>
  <si>
    <t>Проголосовать за проекты можно было на портале «Живем на Севере.» https://xn--80adblbabq1bk1bi8r.xn--p1ai/cozyYamal/about В социальных сетях и месседжерах при помощи гугл-ссылки</t>
  </si>
  <si>
    <t>Протокол заседания комиссии по проведению голосования по формированию списка предложений, подходящих для участия в конкурсе в рамках реализации проекта «Бюджетная инициатива граждан» (Уютный Ямал)» на территории муниципального образования город Салехард</t>
  </si>
  <si>
    <t>Результаты оценки критериев инициативных проектов, сформированных согласно решению Городской Думы Салехарда от 23 декабря 2020 года № 122 «Об утверждении Порядка выдвижения, внесения, обсуждения,рассмотрения инициативных проектов и проведения их конкурсного отбора»</t>
  </si>
  <si>
    <t>https://xn--80adblbabq1bk1bi8r.xn--p1ai/cozy-yamal?municipality_id=10</t>
  </si>
  <si>
    <t>Обсуждение местных инициатив осуществляется в форме опроса на информационном ресурсе «Живем на Севере» (живемнасевере.рф)</t>
  </si>
  <si>
    <t>https://df.salekhard.org/byudzhetnaya-initsiativa-grazhdan/2023.php</t>
  </si>
  <si>
    <t xml:space="preserve">siteLink: https://t.me/salekhard_admin
siteName: Телеграмм
siteLink: https://t.me/titovsky_al
siteName: Телеграмм
</t>
  </si>
  <si>
    <t xml:space="preserve">https://app-prod.xn--80apaohbc3aw9e.xn--p1ai/storage/monitoring_file_uploads/monitoring_2/field_472/VYO2AnQ57ZxiA4PfpnrGbaMGlAAxvRGkXCbrdZPY.pdf
</t>
  </si>
  <si>
    <t>Все этапы реализации проекты получали информационное сопровождение на площадках Администрации города, Медиацентр «Салехард», в аккаунте Главы города Салехарда и иных сайтах СМИ. Вышло более 56 материалов. Ссылки прилагаю: https://t.me/SALEKHARDonline/14488, https://t.me/SALEKHARDonline/14512, https://t.me/SALEKHARDonline/14798, https://t.me/SALEKHARDonline/15131, https://t.me/SALEKHARDonline/16206,https://t.me/SALEKHARDonline/17394, https://t.me/SALEKHARDonline/17395,https://t.me/SALEKHARDonline/17396, https://t.me/SALEKHARDonline/17927, https://t.me/SALEKHARDonline/18201,https://t.me/SALEKHARDonline/18266.</t>
  </si>
  <si>
    <t>https://disk.yandex.ru/d/rdsMDayTgm7_Lg</t>
  </si>
  <si>
    <t>Заведующий сектором реализации проектов по развитию местного самоуправления и информационно - аналитической работы отдела по работе с территориями управления межбюджетных отношений департамента финансов Ямало-Ненецкого автономного округа</t>
  </si>
  <si>
    <t>Палкинский район</t>
  </si>
  <si>
    <t>Конкурс на реализацию  заявок территориальных  общественных самоуправлений на территории муниципального образования «Палкинский район»</t>
  </si>
  <si>
    <t>От 17.05.2023г. №241 «Об утверждении Положения о порядке проведения конкурса на реализацию  заявок территориальных  общественных самоуправлений на территории муниципального образования «Палкинский район»</t>
  </si>
  <si>
    <t xml:space="preserve">https://app-prod.xn--80apaohbc3aw9e.xn--p1ai/storage/monitoring_file_uploads/monitoring_2/field_276/0EvJBJgEeF4s4igJXfbLzKzqP0eS83rVND6YSmnu.pdf
</t>
  </si>
  <si>
    <t>Решение Собрания депутатов Палкинского района от 26.04.2024 №81</t>
  </si>
  <si>
    <t>Комплексное развитие систем коммунальной инфраструктуры и благоустройства муниципального образования «Палкинский район»</t>
  </si>
  <si>
    <t xml:space="preserve">https://app-prod.xn--80apaohbc3aw9e.xn--p1ai/storage/monitoring_file_uploads/monitoring_2/field_280/pKq8vFiNY4GdTbA7ipGuZtu4eb01CieCEbaDyRqf.pdf
</t>
  </si>
  <si>
    <t>Администрация Палкинского района</t>
  </si>
  <si>
    <t>Администрация Палкинского района, ФУ администрации Палкинского района</t>
  </si>
  <si>
    <t>Администрация Палкинского района, Администрация сельского поселения «Палкинская волость», Администрация сельского поселения «Новоуситовская волость», Администрация городского поселения «Палкино»,  Администрация сельского поселения «Качановская волость»</t>
  </si>
  <si>
    <t>3.747</t>
  </si>
  <si>
    <t>население тос</t>
  </si>
  <si>
    <t>51.98</t>
  </si>
  <si>
    <t>7.208</t>
  </si>
  <si>
    <t>Николаева Ольга Викторовна</t>
  </si>
  <si>
    <t>начальник бюджетного отдела</t>
  </si>
  <si>
    <t xml:space="preserve">+7 (881) 145-21-05
</t>
  </si>
  <si>
    <t xml:space="preserve">palkino@finupr.pskov.ru
</t>
  </si>
  <si>
    <t xml:space="preserve">https://app-prod.xn--80apaohbc3aw9e.xn--p1ai/storage/monitoring_file_uploads/monitoring_2/field_488/VqQqE6Wfh3EpoupJZ8u8xQwTNEZNy8LGie9qjfaz.xlsx
</t>
  </si>
  <si>
    <t>Шарыповский округ</t>
  </si>
  <si>
    <t>Реализация инициативных проектов на территории муниципального образования Шарыповский муниципальный округ</t>
  </si>
  <si>
    <t>Постановления администрации Шарыповского муниципального округа от 28.10.2024 г № 647а-р "Об утверждении перечня инициативных проектов, прошедших конкурсный отбор" Распоряжение администрации Шарыповского муниципального округа от 29.10.2024 г № 552а-р "О создании рабочей группы по реализации инициативных проектов конкурса "Гражданская инициатива" Постановление администрации Шарыповского муниципального округа от 25.09.2024 г №606-п "О проведении совместного конкурса инициативных проектов "Гражданская инициатива"</t>
  </si>
  <si>
    <t xml:space="preserve">https://app-prod.xn--80apaohbc3aw9e.xn--p1ai/storage/monitoring_file_uploads/monitoring_2/field_276/c1keAHcNSGLtJpnOeE1M1au2wEM25EOaCUJ7Jkwp.pdf
https://app-prod.xn--80apaohbc3aw9e.xn--p1ai/storage/monitoring_file_uploads/monitoring_2/field_276/J3y00t0TnmUheknI9usjxtEWb0sgmZBrMvO58HqB.pdf
https://app-prod.xn--80apaohbc3aw9e.xn--p1ai/storage/monitoring_file_uploads/monitoring_2/field_276/EBrFUEvxW1fCiSUZOc8tzkCl37psSqSYWf1kT548.pdf
</t>
  </si>
  <si>
    <t>Решение Шарыповского окружного Совета депутатов от 08.12.2022 г №26-229р "Об инициативных проектах на территории муниципального образования Шарыповский муниципальный округ"</t>
  </si>
  <si>
    <t xml:space="preserve">https://app-prod.xn--80apaohbc3aw9e.xn--p1ai/storage/monitoring_file_uploads/monitoring_2/field_278/HYy1rJdCggdvWj39Kk7Ym5vXWZVuHuiJUMdDC4Pw.docx
https://app-prod.xn--80apaohbc3aw9e.xn--p1ai/storage/monitoring_file_uploads/monitoring_2/field_278/DyCVRwu51p1Pq37G6ExgTNUFXQtf9qprxEJ6VFmx.docx
https://app-prod.xn--80apaohbc3aw9e.xn--p1ai/storage/monitoring_file_uploads/monitoring_2/field_278/eJaJ9O6lWt2s3MDy8o2RiZId6I59y6iTRrzJx8Il.docx
https://app-prod.xn--80apaohbc3aw9e.xn--p1ai/storage/monitoring_file_uploads/monitoring_2/field_278/t6yLLOEVOsZiU163lKFKy6yfSSJbHPsmiGhSwuEh.docx
</t>
  </si>
  <si>
    <t>Муниципальная программа Шарыповского муниципального округа "Развитие институтов гражданского общества Шарыповского муниципального округа" подпрограмма  "Развитие территориального общественного самоуправления"</t>
  </si>
  <si>
    <t xml:space="preserve">https://app-prod.xn--80apaohbc3aw9e.xn--p1ai/storage/monitoring_file_uploads/monitoring_2/field_280/Ico7s6QHulqC2jInyGipxURnhUmy2Otnlv31V36J.rar
</t>
  </si>
  <si>
    <t>Администрация Шарыповского муниципального округа</t>
  </si>
  <si>
    <t>"Муниципальное бюджетное учреждение культуры ""Централизованная клубная система"" Шарыповского муниципального округа;
муниципальное бюджетное учреждение дополнительного образования ""Спортивная школа Шарыповского муниципального округа"";
Муниципальное бюджетное общеобразовательное учреждение  Парнинская средняя общеобразовательная школа имени Героя Советского Союза Григория Семеновича Елисеева.
"</t>
  </si>
  <si>
    <t>отсутствует методика</t>
  </si>
  <si>
    <t>https://krasstat.ru/offstat/Adms/Adms.htm</t>
  </si>
  <si>
    <t>11.39</t>
  </si>
  <si>
    <t>Протокол собрания или конференции граждан и (или) подписные листы, подтверждающие поддержку инициативного проекта жителями муниципального образования или его части</t>
  </si>
  <si>
    <t>Заявка (инициативный проект) на участие в конкурсе, протокол комиссии</t>
  </si>
  <si>
    <t>Объявление о проведении конкурса размещалось на официальном сайте Шарыповского муниципального округа. Информация размещалась также на странице округа в социальной сети "ВКонтакте"</t>
  </si>
  <si>
    <t>Семинары по проектной деятельности, ежегодно, члены ТОС</t>
  </si>
  <si>
    <t>Михайлова Елена Викторовна</t>
  </si>
  <si>
    <t>начальник отдела по общественно-политической работе</t>
  </si>
  <si>
    <t xml:space="preserve">+7 (391) 532-11-32
</t>
  </si>
  <si>
    <t xml:space="preserve">mihailova.ev.2021@yandex.ru
</t>
  </si>
  <si>
    <t>консультант отдела территориальных бюджетов министерства финансов Красноярского края</t>
  </si>
  <si>
    <t xml:space="preserve">https://app-prod.xn--80apaohbc3aw9e.xn--p1ai/storage/monitoring_file_uploads/monitoring_2/field_488/fHcwaGtLNhlJl9ABj2na9kQZd0kIxSvrHpnKITey.xlsx
</t>
  </si>
  <si>
    <t>Абдулинский муниципальный округ</t>
  </si>
  <si>
    <t>Твой школьный бюджет</t>
  </si>
  <si>
    <t>Постановление администрации  Абдулинского муниципального  округа Оренбургской области от 27.01.2022  №57-п "О реализации проекта «Твой школьный бюджет»  на территории  Абдулинского муниципального  округа Оренбургской области"</t>
  </si>
  <si>
    <t xml:space="preserve">https://app-prod.xn--80apaohbc3aw9e.xn--p1ai/storage/monitoring_file_uploads/monitoring_2/field_276/6LdyD2uGaD5kFcWkqbwkWxkQCQLQEBoka8Dq4PwN.doc
</t>
  </si>
  <si>
    <t>Постановление администрации Абдулинского муниципального  округа Оренбургской области  от 24.12.2018 № 1597-п «Об утверждении муниципальной программы «Развитие системы образования Абдулинского муниципального  округа Оренбургской области» (изменения от 13.03.2024 № 302-п)</t>
  </si>
  <si>
    <t xml:space="preserve">https://app-prod.xn--80apaohbc3aw9e.xn--p1ai/storage/monitoring_file_uploads/monitoring_2/field_280/jAwsItxr66Uxgi4QddWqO1CBFFchkOi4YVG8Ise3.docx
https://app-prod.xn--80apaohbc3aw9e.xn--p1ai/storage/monitoring_file_uploads/monitoring_2/field_280/2H2RGtwbVnTQK2mVeqBvRXJM07lX7OW3myrghjem.docx
</t>
  </si>
  <si>
    <t>Управление финансов и экономического развития администрации Абдулинского муниципального  округа Оренбургской области</t>
  </si>
  <si>
    <t>Управление образования администрации  Абдулинского муниципального  округа Оренбургской области</t>
  </si>
  <si>
    <t>МБОУ «Средняя общеобразовательная школа №38» г.Абдулино</t>
  </si>
  <si>
    <t>По решению Ученического совета, при реализации проектного предложения учениками общеобразовательной организации может быть внесен не денежный вклад в организацию исполнения мероприятий Проекта.  Методика финансовой оценки отсутствует.</t>
  </si>
  <si>
    <t>Прямой подсчет обучающихся 2 - 11 классов МБОУ «Средняя общеобразовательная школа №38»</t>
  </si>
  <si>
    <t>https://56.rosstat.gov.ru/folder/26298</t>
  </si>
  <si>
    <t>Протокол проведения совещания рабочей группы</t>
  </si>
  <si>
    <t>Прямой подсчет количества обучающихся</t>
  </si>
  <si>
    <t>http://finupr-ab.ru/shkol-nyy-byudzhet.html</t>
  </si>
  <si>
    <t>Лобкарева Марина Николаевна</t>
  </si>
  <si>
    <t>гл. специалист</t>
  </si>
  <si>
    <t xml:space="preserve">+7 (835) 355-25-49
</t>
  </si>
  <si>
    <t xml:space="preserve">lmn@ab.orb.ru
</t>
  </si>
  <si>
    <t>Начальник отдела анализа финансового менеджмента</t>
  </si>
  <si>
    <t xml:space="preserve">https://app-prod.xn--80apaohbc3aw9e.xn--p1ai/storage/monitoring_file_uploads/monitoring_2/field_488/RlHB5DTyBDYd9VDbwQMcz2gso4fdGzv8ifV2XHXp.zip
</t>
  </si>
  <si>
    <t>Навлинский муниципальный район Брянской области</t>
  </si>
  <si>
    <t>Поддержка местных инициатив граждан на территории Навлинского района</t>
  </si>
  <si>
    <t>Постановление администрации Навлинского района от 04.03.2022 №105 "О реализации муниципальной программы "Поддержка местных инициатив граждан на территории Навлинского района""</t>
  </si>
  <si>
    <t xml:space="preserve">https://app-prod.xn--80apaohbc3aw9e.xn--p1ai/storage/monitoring_file_uploads/monitoring_2/field_276/DGJT8qJjuFKGLVGSx3fCtq2l0282Bw0jV9cCOmfy.docx
</t>
  </si>
  <si>
    <t>Постановление администрации Навлинского района от 30.12.2021 года №834 "Об утверждении муниципальной программы "Поддержка местных инициатив граждан на территории Навлинского района""</t>
  </si>
  <si>
    <t xml:space="preserve">https://app-prod.xn--80apaohbc3aw9e.xn--p1ai/storage/monitoring_file_uploads/monitoring_2/field_280/3IMh2QGuiGOEJvBNxQh20lZLQpdvuWdfULBtcj3q.docx
</t>
  </si>
  <si>
    <t>Отдел организационно-кадровой работы администрации Навлинского муниципального района</t>
  </si>
  <si>
    <t>Администрация Навлинского муниципального района Брянской области</t>
  </si>
  <si>
    <t>Алтуховская поселковая администрация;
Алешинская сельская администрация;
Чичковская сельская администрация.</t>
  </si>
  <si>
    <t>Денежная/неденежная</t>
  </si>
  <si>
    <t xml:space="preserve">https://app-prod.xn--80apaohbc3aw9e.xn--p1ai/storage/monitoring_file_uploads/monitoring_2/field_309/bHGtc7rwr3OHKcMyjr5i6DLRm7toOri4nd7QBfnw.docx
</t>
  </si>
  <si>
    <t>2.696</t>
  </si>
  <si>
    <t>Число граждан, проживающих в населенных пунктах. Определяется по данным Федеральной службы статистики</t>
  </si>
  <si>
    <t>26.64</t>
  </si>
  <si>
    <t>Опросный лист</t>
  </si>
  <si>
    <t>http://www.admnav.ru/ppmi</t>
  </si>
  <si>
    <t xml:space="preserve">siteLink: https://vk.com/nvlfinotdel
siteName: ВКОНТАКТЕ
</t>
  </si>
  <si>
    <t>Размещение информации на официальном сайте администрации Навлинского района</t>
  </si>
  <si>
    <t>Корябин Алексей Викторович</t>
  </si>
  <si>
    <t>Главный специалист</t>
  </si>
  <si>
    <t xml:space="preserve">+7 (848) 342-22-37
</t>
  </si>
  <si>
    <t xml:space="preserve">nvlfinotdel@mail.ru
</t>
  </si>
  <si>
    <t xml:space="preserve">+7 (748) 327-42-90
</t>
  </si>
  <si>
    <t xml:space="preserve">https://app-prod.xn--80apaohbc3aw9e.xn--p1ai/storage/monitoring_file_uploads/monitoring_2/field_488/ya4PbLQ9Oul7HLw7fY1VeIbgYcMTlN2X5qj5qzsM.xlsx
</t>
  </si>
  <si>
    <t>город Бугуруслан</t>
  </si>
  <si>
    <t>Постановление администрации МО "город Бугуруслан" от 19.03.2020 № 159-п "Об утверждении Положения о проекте "Народный бюджет" в муниципальном образовании "город Бугуруслан"</t>
  </si>
  <si>
    <t xml:space="preserve">https://app-prod.xn--80apaohbc3aw9e.xn--p1ai/storage/monitoring_file_uploads/monitoring_2/field_276/DJAryu3zzz1I78B0dzdx2Ok0DFINeHfrueGQQfk9.docx
</t>
  </si>
  <si>
    <t>Решение Совета депутатов г.Бугуруслана от 20.05.2021 № 57 "О реализации инициативных проектов на территории муниципального образования "город Бугуруслан"</t>
  </si>
  <si>
    <t xml:space="preserve">https://app-prod.xn--80apaohbc3aw9e.xn--p1ai/storage/monitoring_file_uploads/monitoring_2/field_278/peSicr5Hn5kuj0toX4xwQxNa0WB2L8i1Alv6s5NX.doc
</t>
  </si>
  <si>
    <t>Постановление администрации МО"город Бугуруслан" от 25.09.2019 № 791-п "Об утверждении" муниципальной программы «Комфортная городская среда» муниципального образования «город Бугуруслан»</t>
  </si>
  <si>
    <t xml:space="preserve">https://app-prod.xn--80apaohbc3aw9e.xn--p1ai/storage/monitoring_file_uploads/monitoring_2/field_280/ooT7mLkA5W7zn8pd9XkaHNyboeRoVcVa5lfXQogd.pdf
</t>
  </si>
  <si>
    <t>Администрация муниципального образования "город Бугуруслан"</t>
  </si>
  <si>
    <t>МКУ "Управление городского хозяйства"</t>
  </si>
  <si>
    <t>количество жителей дома</t>
  </si>
  <si>
    <t>https://rosstat.gov.ru/folder/12781</t>
  </si>
  <si>
    <t>Проектный офис организован при администрации МО "город Бугуруслан"</t>
  </si>
  <si>
    <t>финансирование проектного офиса не предусмотрено</t>
  </si>
  <si>
    <t>Выдвижение проекта инициативной группой из 10 чел, обсуждение на собрании граждан</t>
  </si>
  <si>
    <t>составлен протокол заседания комиссии по проведению конкурсного отбора заявок на участие в проекте "Народный бюджет" https://bugadmin.orb.ru/upload/uf/071/vq9wapbrzem13g0ynmltkus92sv5wzj9/Protokol-zasedaniya-komissii.pdf</t>
  </si>
  <si>
    <t>https://bugadmin.orb.ru/activity/11204/</t>
  </si>
  <si>
    <t xml:space="preserve">siteLink: https://bugadmin.orb.ru/activity/11204/
siteName: https://bugadmin.orb.ru/activity/11204/
</t>
  </si>
  <si>
    <t>реклама на сайте администрации https://bugadmin.orb.ru/activity/11204/</t>
  </si>
  <si>
    <t>Лучкова Галина Михайловна</t>
  </si>
  <si>
    <t xml:space="preserve">+7 (353) 523-33-04
</t>
  </si>
  <si>
    <t xml:space="preserve">bugfo@mail.ru
</t>
  </si>
  <si>
    <t xml:space="preserve">https://app-prod.xn--80apaohbc3aw9e.xn--p1ai/storage/monitoring_file_uploads/monitoring_2/field_488/wVH0WpWJRl6HYo4u37JA15qUFsbanTKyLKESoBpz.zip
</t>
  </si>
  <si>
    <t>Норильск</t>
  </si>
  <si>
    <t>инициативное бюджетирование</t>
  </si>
  <si>
    <t>Распоряжение Администрации города Норильска от 27.06.2024 № 4655 "Об определении частей территории городского округа город Норильск на которых планируется реализация инициативного проекта"</t>
  </si>
  <si>
    <t xml:space="preserve">https://app-prod.xn--80apaohbc3aw9e.xn--p1ai/storage/monitoring_file_uploads/monitoring_2/field_276/OeDyuQWW699d5hML2eRlHrruxEsNgqQifNT23c9R.docx
</t>
  </si>
  <si>
    <t>Решение Норильского городского Совета депутатов Красноярского края от 26.01.2021 N 25/5-581 "О Порядке реализации инициативных проектов на территории муниципального образования город Норильск" Решение Норильского городского Совета депутатов Красноярского края от 17.12.2024 N 20/6-488 "О внесении изменений в отдельные Решения Норильского городского Совета депутатов"  Решение Норильского городского Совета депутатов Красноярского края от 02.07.2024 № В/6-409  "О назначении собрания граждан в целях рассмотрения и обсуждения вопроса внесения инициативного проекта "Территория спокойствия""</t>
  </si>
  <si>
    <t xml:space="preserve">https://app-prod.xn--80apaohbc3aw9e.xn--p1ai/storage/monitoring_file_uploads/monitoring_2/field_278/x7hfNbnptIGp1JyMQN1GII5ZsSLIUU7rNZxFjkUL.docx
https://app-prod.xn--80apaohbc3aw9e.xn--p1ai/storage/monitoring_file_uploads/monitoring_2/field_278/ZJvDoOodcJ3NrNWDp1uz3ZWAFQiNfasCQlsWdpTs.docx
</t>
  </si>
  <si>
    <t>"Постановление Администрации г. Норильска Красноярского края от 07.12.2016 N 583 ""Об утверждении муниципальной программы ""Развитие образования""</t>
  </si>
  <si>
    <t xml:space="preserve">https://app-prod.xn--80apaohbc3aw9e.xn--p1ai/storage/monitoring_file_uploads/monitoring_2/field_280/9YDJ83eVhGiiSVl4U9nqprzIZ0EPWtPf0zQ7Fa88.docx
</t>
  </si>
  <si>
    <t>Решение Норильского городского Совета депутатов Красноярского края от 20.06.2023 N 8/6-193 "Об утверждении Стратегии социально-экономического развития муниципального образования город Норильск до 2035 года как опорного города Арктики (Восточной Арктики)"</t>
  </si>
  <si>
    <t xml:space="preserve">https://app-prod.xn--80apaohbc3aw9e.xn--p1ai/storage/monitoring_file_uploads/monitoring_2/field_282/Bs7VvJzL8FCwUNpKnbhvARG3rBFLYzkFwbFP8vvY.rar
</t>
  </si>
  <si>
    <t>МУ "Управление общего и дошкольного образования Администрации города Норильска"</t>
  </si>
  <si>
    <t>"муниципальное бюджетное образовательное учреждение ""Средняя школа № 29""
муниципальное бюджетное образовательное учреждение ""Средняя школа № 33""
муниципальное бюджетное образовательное учреждение ""Средняя школа № 37"""</t>
  </si>
  <si>
    <t>прямым счетом по количеству учащихся школ</t>
  </si>
  <si>
    <t>177.427</t>
  </si>
  <si>
    <t>список участников</t>
  </si>
  <si>
    <t>https://норильск.рф/open_budget/section_18.php?sphrase_id=840540</t>
  </si>
  <si>
    <t xml:space="preserve">siteLink: https://норильск-обр.рф/inicziativnoe-byudzhetirovanie/
siteName: Сайт Управления общего и дошкольного образования города Норильска
siteLink: https://норильск.рф/open_budget/section_18.php?sphrase_id=840540
siteName: сайт администрации города Норильска
siteLink: https://newslab.ru/news/1332034
siteName: Интернет - газета
siteLink: https://норильск.рф/news/40832/?sphrase_id=841889
siteName: сайт администрации города Норильска
</t>
  </si>
  <si>
    <t>https://xn----btbtiekhengg5k.xn--p1ai/wp-content/uploads/2024/07/proekt_dlya_oznakomleniya.pdf</t>
  </si>
  <si>
    <t xml:space="preserve">https://app-prod.xn--80apaohbc3aw9e.xn--p1ai/storage/monitoring_file_uploads/monitoring_2/field_476/hPEKzvmuvxQ2tF9xHQV5xZbrndElcfZWkajuqoZG.pdf
</t>
  </si>
  <si>
    <t>Проведено 1 обучающее мероприятие</t>
  </si>
  <si>
    <t>Смородина Татьяна Ильинична</t>
  </si>
  <si>
    <t>заместитель начальника отдела финансов отраслей социальной сферы МУ "Финансовое управление Администрации города Норильска"</t>
  </si>
  <si>
    <t xml:space="preserve">+7 (391) 943-72-10
</t>
  </si>
  <si>
    <t xml:space="preserve">smorodinati@norilsk-city.ru
</t>
  </si>
  <si>
    <t xml:space="preserve">https://app-prod.xn--80apaohbc3aw9e.xn--p1ai/storage/monitoring_file_uploads/monitoring_2/field_488/8T2ktMS9ss9HmAp2qyYs1x48e3dpiV9q6ESh1dbw.xlsx
</t>
  </si>
  <si>
    <t>город Бузулук</t>
  </si>
  <si>
    <t>Реализация Инициативных проектов</t>
  </si>
  <si>
    <t>Решение городского Совета депутатов № 57 от 01.03.2021 г. "О реализации инициативных проектов на территории города Бузулука"</t>
  </si>
  <si>
    <t xml:space="preserve">https://app-prod.xn--80apaohbc3aw9e.xn--p1ai/storage/monitoring_file_uploads/monitoring_2/field_278/a2qaX9sJXU1e3INA41PVFR94SZSsnmtjTCnxpb2l.docx
</t>
  </si>
  <si>
    <t>Муниципальная программа «Развитие  жилищно-коммунального и дорожного хозяйства, градостроительства, строительства и архитектуры в городе Бузулуке»</t>
  </si>
  <si>
    <t xml:space="preserve">https://app-prod.xn--80apaohbc3aw9e.xn--p1ai/storage/monitoring_file_uploads/monitoring_2/field_280/PVEpkqgD6k6AkluIVGnKRUJsoMyn6eegtSQKHzv9.doc
https://app-prod.xn--80apaohbc3aw9e.xn--p1ai/storage/monitoring_file_uploads/monitoring_2/field_280/gciqUXVeZwb5TANTjdOIfl0TCuRcrP8xHab3Q3y7.doc
https://app-prod.xn--80apaohbc3aw9e.xn--p1ai/storage/monitoring_file_uploads/monitoring_2/field_280/78nSiZNhGosokUGtfauRw9E3SHFiabgf1ksAcpzT.doc
</t>
  </si>
  <si>
    <t>Администрации города Бузулука</t>
  </si>
  <si>
    <t>Управление градообразования и капитального строительства города Бузулука</t>
  </si>
  <si>
    <t>Количество жителей проживающих на территории прилегающей к благоустроеным объектам</t>
  </si>
  <si>
    <t>https://buzuluk.orb.ru/documents/active/165542/</t>
  </si>
  <si>
    <t>протокол собрания граждан о поддержке инициативного проекта</t>
  </si>
  <si>
    <t>https://buzuluk.orb.ru/activity/20976/</t>
  </si>
  <si>
    <t xml:space="preserve">siteLink: https://buzuluk.orb.ru/activity/20976/
</t>
  </si>
  <si>
    <t>Публикации информации о проекте на официальном сайте администрации города, в газете, социальных сетях, при проведении уроков финансовой грамотности в организациях города. Специалистами Финансового управления администрации города Бузулука  ежегодно проводится большая работа по повышению финансовой грамотности населения в различных организациях города  на которых разъясняется механизм реализации и участия в данном проекте.</t>
  </si>
  <si>
    <t>поведение встреч, оказание методической и консультативной помощи  инициаторам  проекта,  на протяжении всего периода реализации</t>
  </si>
  <si>
    <t>Попова Ирина Александровна</t>
  </si>
  <si>
    <t xml:space="preserve">+7 (353) 423-53-42
</t>
  </si>
  <si>
    <t xml:space="preserve">popova@buzuluk-town.ru
</t>
  </si>
  <si>
    <t>Величко Антонина Владимировна,</t>
  </si>
  <si>
    <t xml:space="preserve">https://app-prod.xn--80apaohbc3aw9e.xn--p1ai/storage/monitoring_file_uploads/monitoring_2/field_488/IDfeJDu7YMfT1FtVo9e8Cc6820EAWAlbDIA4tF7B.zip
</t>
  </si>
  <si>
    <t>проект "Школьный бюджет"</t>
  </si>
  <si>
    <t>Постановление администрации МО "город Бугуруслан" от 30.03.2022 № 279-п "О реализации на территории муниципального образования "город Бугуруслан" общественно значимого проекта основанного на местных инициативах в рамках проекта "Школьный бюджет"</t>
  </si>
  <si>
    <t xml:space="preserve">https://app-prod.xn--80apaohbc3aw9e.xn--p1ai/storage/monitoring_file_uploads/monitoring_2/field_276/WKtDs34Yjkx5Rz2p68izLXR1rNw6alGVJnugEV3D.docx
</t>
  </si>
  <si>
    <t xml:space="preserve">https://app-prod.xn--80apaohbc3aw9e.xn--p1ai/storage/monitoring_file_uploads/monitoring_2/field_278/YWboSxMO3qNpv4lmCObkyYzLqgMWdyyh5LpAVRaO.doc
</t>
  </si>
  <si>
    <t>Постановление администрации МО"город Бугуруслан" от 07.08.2019 № 630-п "Об утверждении муниципальной программы «Развитие системы образования города Бугуруслана».</t>
  </si>
  <si>
    <t xml:space="preserve">https://app-prod.xn--80apaohbc3aw9e.xn--p1ai/storage/monitoring_file_uploads/monitoring_2/field_280/fzFi9R7gjENK38L7e89kc65i9BpbUGHnnO1ptgXC.pdf
</t>
  </si>
  <si>
    <t>Управления образованием администрации муниципального образования "город Бугуруслан"</t>
  </si>
  <si>
    <t>Образовательные учреждения системы общего образования</t>
  </si>
  <si>
    <t>количество учеников МБОУ СОШ №2 (прямой подсчет)</t>
  </si>
  <si>
    <t>Подача инициативных проектов в администрацию, с последующим заседанием комиссии по отбору проектов "Школьного ИБ</t>
  </si>
  <si>
    <t>составлен протокол заседания комиссии по проведению конкурсного отбора общественно значимых проектов основанных на местных инициативах в рамках проекта "Школьный бюджет" на территории муниципального образования "город Бугуруслан" , который размещен на сайте администрации МО г.Бугуруслан" https://bugadmin.orb.ru/upload/uf/fc1/2xfbo4l88my4oq4i8n9tjpt32rscy648/Protokol-_1-ot-31.05.2024.pdf</t>
  </si>
  <si>
    <t xml:space="preserve">siteLink: https://bugadmin.orb.ru/activity/11204/
</t>
  </si>
  <si>
    <t>https://vk.com/wall-189502446_11042</t>
  </si>
  <si>
    <t xml:space="preserve">https://app-prod.xn--80apaohbc3aw9e.xn--p1ai/storage/monitoring_file_uploads/monitoring_2/field_488/oyytrocMRNvlm4OCelGVIVvtgPnp1LThH1IVbwQd.zip
</t>
  </si>
  <si>
    <t>Постановление администрации города Бузулука от 18.04.2016 № 869-п «Об утверждении Положения о проекте «Народный бюджет» в городе Бузулуке» (ред. 20.08.2019 № 1253-п)</t>
  </si>
  <si>
    <t xml:space="preserve">https://app-prod.xn--80apaohbc3aw9e.xn--p1ai/storage/monitoring_file_uploads/monitoring_2/field_276/vvdfOJqONK24mvEWmOVihGZUPCWG3beRvV0Wni48.docx
</t>
  </si>
  <si>
    <t>Муниципальная программа «Развитие  жилищно-коммунального и дорожного хозяйства, градостроительства, строительства и архитектуры в городе Бузулуке»  «Комплексное благоустройство территории и создание комфортных условий для проживания населения города Бузулука»,</t>
  </si>
  <si>
    <t xml:space="preserve">https://app-prod.xn--80apaohbc3aw9e.xn--p1ai/storage/monitoring_file_uploads/monitoring_2/field_280/xHApPrwON6FqnuKvAQUnXqMaedctvCtSLl2SiUqC.zip
https://app-prod.xn--80apaohbc3aw9e.xn--p1ai/storage/monitoring_file_uploads/monitoring_2/field_280/RI9EL50U4P52R5qZbVT4fTU0RJtpgz1yfG62mAay.zip
</t>
  </si>
  <si>
    <t>Финансовое управление Андминистрации г. Бущулука</t>
  </si>
  <si>
    <t>Управление градообразования и капитального строительства города Бузулука, Управление жилищно- коммунального хозяйства и транспорта администрации города Бузулука</t>
  </si>
  <si>
    <t>7.95</t>
  </si>
  <si>
    <t>https://pos.gosuslugi.ru/lkp/project-contests/13450/</t>
  </si>
  <si>
    <t>комиссия по проведению конкурсного отбора заявок на участие в проекте «Народный бюджет »</t>
  </si>
  <si>
    <t>проведении общественного голосования на «Едином портале государственных и муниципальных услуг (функций)»</t>
  </si>
  <si>
    <t>https://buzuluk.orb.ru/activity/21091/</t>
  </si>
  <si>
    <t xml:space="preserve">siteLink: https://vk.com/buzulukfin?from=groups&amp;w=wall-221333426_288
</t>
  </si>
  <si>
    <t>https://vk.com/buzulukfin?from=groups&amp;z=photo-120041745_457264456%2F4047fd2f8a350d96cb</t>
  </si>
  <si>
    <t>Публикации информации о проекте на официальном сайте администрации города, в газете, социальных сетях, при проведении уроков финансовой грамотности в учреждениях города. Специалистами Финансового управления администрации города Бузулука  ежегодно проводится большая работа по повышению финансовой грамотности населения в различных учреждениях города  на которых разъясняется механизм реализации и участия в данном проекте.</t>
  </si>
  <si>
    <t>поведение встреч, оказание методической и консультативной помощи  инициативным  группам  участникам проекта,  по мере необходимости но не реже 6 раз за период</t>
  </si>
  <si>
    <t xml:space="preserve">+7 (353) 423-52-42
</t>
  </si>
  <si>
    <t xml:space="preserve">https://app-prod.xn--80apaohbc3aw9e.xn--p1ai/storage/monitoring_file_uploads/monitoring_2/field_488/k7TDx3IUbzpnHIvplQIo7kgCpTfrQHn1LFMWF8ND.zip
</t>
  </si>
  <si>
    <t>Школьный бюджет</t>
  </si>
  <si>
    <t>Постановление администрации города Бузулука от 27.02.2020 № 242-п «Об утверждении Положения о проекте «Школьный бюджет» в городе Бузулуке»</t>
  </si>
  <si>
    <t xml:space="preserve">https://app-prod.xn--80apaohbc3aw9e.xn--p1ai/storage/monitoring_file_uploads/monitoring_2/field_276/IDVJ55ULS5teMn6qNlHL41vIoMqGKGaLQEf2Je40.docx
</t>
  </si>
  <si>
    <t>Муниципальная программа «Образование города Бузулука»</t>
  </si>
  <si>
    <t xml:space="preserve">https://app-prod.xn--80apaohbc3aw9e.xn--p1ai/storage/monitoring_file_uploads/monitoring_2/field_280/12RXC4OjBgBSduMxyAzjeFbc8K5utopEruzpArZm.docx
https://app-prod.xn--80apaohbc3aw9e.xn--p1ai/storage/monitoring_file_uploads/monitoring_2/field_280/ucZBpg1g8RbzqGs0aXHbLkM1CMR3vL2EKK4st4Vq.docx
https://app-prod.xn--80apaohbc3aw9e.xn--p1ai/storage/monitoring_file_uploads/monitoring_2/field_280/40aQNmKRG7XoRbklxpjMIRRuJzUmKLwPY0Ukaogr.docx
https://app-prod.xn--80apaohbc3aw9e.xn--p1ai/storage/monitoring_file_uploads/monitoring_2/field_280/axKIG8TlwMybW02uyFmr9VLN4ZDZeaNPM9CQMdpr.docx
https://app-prod.xn--80apaohbc3aw9e.xn--p1ai/storage/monitoring_file_uploads/monitoring_2/field_280/UUhVF9iqPMYUcoa34KKwh0mJYv0M4NmB3HjdMFYK.pdf
</t>
  </si>
  <si>
    <t>Управление образования администрации города Бузулука</t>
  </si>
  <si>
    <t>школы города Бузулука</t>
  </si>
  <si>
    <t>Количество обучающихся в муниципальных общеобразовательных организациях</t>
  </si>
  <si>
    <t>протоколы заседания школьных советов</t>
  </si>
  <si>
    <t>Комиссии по проведению конкурсного отбора заявок на участие в проекте «Школьный бюджет»</t>
  </si>
  <si>
    <t>Публикации информации о проекте на официальном сайте администрации города и школ, размещается на информационных стендах в общедоступных местах школы,  в  социальных сетях. Специалистами Финансового управления администрации города Бузулука  ежегодно проводится большая работа по повышению финансовой грамотности  на которых разъясняется механизм реализации  данного проекта.</t>
  </si>
  <si>
    <t>поведение встреч, оказание методической и консультативной помощи  инициаторам  проекта,  на протяжении всего периода реализации проекта</t>
  </si>
  <si>
    <t xml:space="preserve">https://app-prod.xn--80apaohbc3aw9e.xn--p1ai/storage/monitoring_file_uploads/monitoring_2/field_488/mk0W6ARa73CM1c1R1y9NQWs2KF4xbd8XhmFVWwVH.zip
</t>
  </si>
  <si>
    <t>Верхнеломовский сельсовет Нижнеломовского района Пензенской области</t>
  </si>
  <si>
    <t>Постановление администрации Нижнеломовского района Пензенской области от 09.07.2024 №550 "О реализации инициативного проекта "Обустройство дорожного полотна ул.Бурденко с.Верхний Ломов Нижнеломовского района""</t>
  </si>
  <si>
    <t xml:space="preserve">https://app-prod.xn--80apaohbc3aw9e.xn--p1ai/storage/monitoring_file_uploads/monitoring_2/field_276/BkkvYr7tQhtaWwCIigWV3Vc35GVZLc2AIAivTTBD.pdf
</t>
  </si>
  <si>
    <t xml:space="preserve">https://app-prod.xn--80apaohbc3aw9e.xn--p1ai/storage/monitoring_file_uploads/monitoring_2/field_278/fCnSqLtm76Ol3J9jZuceJ04xKvBKH22MoLIoiS9j.docx
</t>
  </si>
  <si>
    <t>Муниципальная программа «Комплексное развитие местного самоуправления на территории Верхнеломовского сельсовета Нижнеломовского района Пензенской области» от 26.12.2024 №197</t>
  </si>
  <si>
    <t xml:space="preserve">https://app-prod.xn--80apaohbc3aw9e.xn--p1ai/storage/monitoring_file_uploads/monitoring_2/field_280/9YUtXZHOco6i6SoVDtj6cIXzsGSuIOch7jaL0tIg.docx
</t>
  </si>
  <si>
    <t>Администрация Верхнеломовского сельсовета Нижнеломовского района Пензенской области</t>
  </si>
  <si>
    <t>численность жителей поселения по состоянию на 01.01.2024</t>
  </si>
  <si>
    <t>Хлыстова Ольга Александровна</t>
  </si>
  <si>
    <t xml:space="preserve">+7 (841) 544-46-98
</t>
  </si>
  <si>
    <t>Гайский муниципальный округ</t>
  </si>
  <si>
    <t>проект "Молодежный бюджет"</t>
  </si>
  <si>
    <t>Молодежный бюджет</t>
  </si>
  <si>
    <t>Постановление администрации Гайского городского округа от 08.04.2021 №355-пА "Об утверждении Положения о проекте «Молодежный бюджет» в муниципальном образовании Гайский городской округ Оренбургской области"</t>
  </si>
  <si>
    <t xml:space="preserve">https://app-prod.xn--80apaohbc3aw9e.xn--p1ai/storage/monitoring_file_uploads/monitoring_2/field_276/Iu2MTPCc1mXUQcVla0vySMwmHTP6QuHa6vsEFJ7T.zip
https://app-prod.xn--80apaohbc3aw9e.xn--p1ai/storage/monitoring_file_uploads/monitoring_2/field_276/zHpyUVouWaUshwqWCpqtuxL7QHbo5skf9r7ETu5P.doc
</t>
  </si>
  <si>
    <t>Муниципальная программа  «Молодежь Гайского городского округа»</t>
  </si>
  <si>
    <t xml:space="preserve">https://app-prod.xn--80apaohbc3aw9e.xn--p1ai/storage/monitoring_file_uploads/monitoring_2/field_280/fJhPyp2zwjfrZAZsnPq8t9TtR5oJ5BIBDHZHuzyO.doc
</t>
  </si>
  <si>
    <t>Стратегия социально-экономического развития муниципального образования город Гай до 2020 г. и перспективу до 2030 г.</t>
  </si>
  <si>
    <t xml:space="preserve">https://app-prod.xn--80apaohbc3aw9e.xn--p1ai/storage/monitoring_file_uploads/monitoring_2/field_282/nGrvLQ68VeV3skEZJ2LhVLSmPawKugm2WeDJeeMb.doc
</t>
  </si>
  <si>
    <t>Финансовое управление администрации Гайского городского округа</t>
  </si>
  <si>
    <t>Администрация Гайского  муниципального округа (отдел по делам молодежи)</t>
  </si>
  <si>
    <t>участники проекта (физ. лица, юр. лица, молодежные организации и т.д.)</t>
  </si>
  <si>
    <t>молодежь города Гая https://rosstat.gov.ru/scripts/db_inet2/passport/table.aspx?opt=537130002024</t>
  </si>
  <si>
    <t>10.25</t>
  </si>
  <si>
    <t>https://rosstat.gov.ru/scripts/db_inet2/passport/table.aspx?opt=537130002024</t>
  </si>
  <si>
    <t>39.04</t>
  </si>
  <si>
    <t>с 14 марта 2024 года по 12 апреля 2024 года на адрес электронной почты gy_fin@mail.orb.ru подается заявка на участие в конкурсе и прикладываются документы: паспорт проекта,локальные сметы на работы в рамках проекта, или коммерческие предложения и другая информация, подтвеждающая стоимость материалов, оборудования, являющихся неотъемлемой частью проекта</t>
  </si>
  <si>
    <t>https://gy.orb.ru/activity/43075/</t>
  </si>
  <si>
    <t>https://pos.gosuslugi.ru/lkp/project-contests/12647/?utm_source=widget&amp;utm_medium=municipality&amp;utm_campaign=pos.gosuslugi.ru&amp;utm_content=53713000.</t>
  </si>
  <si>
    <t>Протокол комиссии по подведению итогов отбора заявок в рамках проекта "Молодежный бюджет"</t>
  </si>
  <si>
    <t>https://disk.yandex.ru/d/YbsIl-il29WZHg;https://ok.ru/group/70000001347607/topics</t>
  </si>
  <si>
    <t xml:space="preserve">siteLink: https://gy.orb.ru/presscenter/news/192744/
siteName: 
siteLink: https://vk.com/club171285941
siteLink: https://ok.ru/group/70000001347607/topics
</t>
  </si>
  <si>
    <t>Ежегодно проводются обучающие семинары по молодежному бюджету формат (семинар совещание в молодежном центре)</t>
  </si>
  <si>
    <t>Лушникова Татьяна Анатольевна начальник отдела анализа финансового менеджмента</t>
  </si>
  <si>
    <t xml:space="preserve">+7 (353) 624-21-70
</t>
  </si>
  <si>
    <t xml:space="preserve">gy_fin@mail.orb.ru
</t>
  </si>
  <si>
    <t xml:space="preserve">https://app-prod.xn--80apaohbc3aw9e.xn--p1ai/storage/monitoring_file_uploads/monitoring_2/field_488/tsqnAJs4ck1xMLDy1E8aybCKiuJB9S0yjaSbXXrM.zip
</t>
  </si>
  <si>
    <t>проект "Народный бюджет"</t>
  </si>
  <si>
    <t>Постановление администрации Гайского городского округа от 23.04.2024 № 697-пА "О проведении конкурсного отбора инициативных проектов в муниципальном образовании Гайский городской округ Оренбургской области"</t>
  </si>
  <si>
    <t xml:space="preserve">https://app-prod.xn--80apaohbc3aw9e.xn--p1ai/storage/monitoring_file_uploads/monitoring_2/field_276/QhUJexqbFxrGdnz4QvFvBcEnyP4ZTXLhiTCAG6CU.doc
</t>
  </si>
  <si>
    <t>Решение Совета депутатов Гайского городского округа Оренбургской области от 20.02.2021 № 39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Гайского городского округа Оренбургской области</t>
  </si>
  <si>
    <t xml:space="preserve">https://app-prod.xn--80apaohbc3aw9e.xn--p1ai/storage/monitoring_file_uploads/monitoring_2/field_278/i2Rj0BxIaPg0b3wWqftfXIer8JfMnxM1mCiEPR1E.doc
</t>
  </si>
  <si>
    <t>Постановление администрации Гайского городского округа от 27.09.2023 № 1314-пА О внесении изменений в постановление администрации Гайского городского округа от 25.11.2019 №1226-пА «Об утверждении муниципальной программы «Управление муниципальными финансами Гайского городского округа»</t>
  </si>
  <si>
    <t xml:space="preserve">https://app-prod.xn--80apaohbc3aw9e.xn--p1ai/storage/monitoring_file_uploads/monitoring_2/field_280/YULPG8RUbr6dZFpYUVDcr3kRXASy2Ksz9u2c0Gce.bin
</t>
  </si>
  <si>
    <t xml:space="preserve">https://app-prod.xn--80apaohbc3aw9e.xn--p1ai/storage/monitoring_file_uploads/monitoring_2/field_282/bWbg7aHmYbcTAKH5DltLJLl76pnbdvX45Uf6l3NB.doc
</t>
  </si>
  <si>
    <t>Отдел по работе с территориями администрации Гайского муниципального округа</t>
  </si>
  <si>
    <t>Администрация Гайского муниципального округа</t>
  </si>
  <si>
    <t>Управление сельскими территориями администрации Гайского городского округа</t>
  </si>
  <si>
    <t>благополучатели - жители трех поселков, которые участвовали в инициативе на местнов уровне (с.Казачья Губерля, п. Халилово, п. Репино) в с. Казачья Губерля проживают 139 чел., п. Халилова - 542 чел., п. Репино - 357 человек.</t>
  </si>
  <si>
    <t>https://gy.orb.ru/presscenter/news/149944/</t>
  </si>
  <si>
    <t>https://gy.orb.ru/upload/uf/5ae/iluxay37fvcl72vwcft01zbl7s89fdid/Protokol-_1-ot-07.05.2024-po-otboru.PDF</t>
  </si>
  <si>
    <t>https://gy.orb.ru/presscenter/news/91872/   голосование, https://gy.orb.ru/presscenter/news/90525/  сходы, https://gy.orb.ru/presscenter/news/88759/  сходы, https://gy.orb.ru/presscenter/news/111201/  совещание по 27 проектам 19. 07.2023,  https://youtu.be/dExWdy3za5s?t=867               
 видео ОРТ «Оренбургское региональное телевидение»</t>
  </si>
  <si>
    <t>статьи в газете Гайская новь, стенды в каждом населенном пункте</t>
  </si>
  <si>
    <t>Ежегодно проводются обучающие семинары по инициативному бюджетированию формат (семинар совещание, состав представители сельских поселений</t>
  </si>
  <si>
    <t>Лушникова Татьяна Анатольевна</t>
  </si>
  <si>
    <t xml:space="preserve">https://app-prod.xn--80apaohbc3aw9e.xn--p1ai/storage/monitoring_file_uploads/monitoring_2/field_488/SWrBcvvDbnRzhpoRy72tvhUKmYs0RLKuwYSvh7du.zip
</t>
  </si>
  <si>
    <t>город Медногорск</t>
  </si>
  <si>
    <t>Постановление администрации города Медногорска от 18.10.2023 №976-па "О создании конкурсной комиссии по проведению конкурсного отбора инициативных проектов в муниципальном образовании город Медногорск Оренбургской области"</t>
  </si>
  <si>
    <t xml:space="preserve">https://app-prod.xn--80apaohbc3aw9e.xn--p1ai/storage/monitoring_file_uploads/monitoring_2/field_276/MrJwiFDx7IJWIbDDROmyBJElTv378yeLHMHsTuyW.pdf
</t>
  </si>
  <si>
    <t>Решение Медногорского городского Совета депутатов от 27.04.2021 №61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муниципального образования город Медногорск Оренбургской области"</t>
  </si>
  <si>
    <t xml:space="preserve">https://app-prod.xn--80apaohbc3aw9e.xn--p1ai/storage/monitoring_file_uploads/monitoring_2/field_278/orsvMQJwgo6rlwuVQrp8oGqL0bccD82lBxwhDVRo.pdf
https://app-prod.xn--80apaohbc3aw9e.xn--p1ai/storage/monitoring_file_uploads/monitoring_2/field_278/5k9b8WjmEPjHxICxrsnh1F7hzfJihlu0NornPsFu.pdf
https://app-prod.xn--80apaohbc3aw9e.xn--p1ai/storage/monitoring_file_uploads/monitoring_2/field_278/0foc9R5tYQebfPtBexhxmd7qGQWuYDhjCVTQkTX0.pdf
https://app-prod.xn--80apaohbc3aw9e.xn--p1ai/storage/monitoring_file_uploads/monitoring_2/field_278/2YCw4PjY1t1uxOXvTMOtuU3V0aJcfbanrIZhYI0d.pdf
</t>
  </si>
  <si>
    <t>Муниципальная программа "Обеспечение качественными услугами жилищно-коммунального хозяйства населения муниципального образования город Медногорск"</t>
  </si>
  <si>
    <t xml:space="preserve">https://app-prod.xn--80apaohbc3aw9e.xn--p1ai/storage/monitoring_file_uploads/monitoring_2/field_280/5CVIVDX5L7VWkiKyV1e3QkFr0kVUuHMLsvAiXeGq.pdf
</t>
  </si>
  <si>
    <t>Администрация города Медногорска</t>
  </si>
  <si>
    <t>Практика предусматривает наличие/либо отсутствие вклада в реализацию инициативного проекта со стороны физических и (или) юридических в неденежной форме (в том числе добровольное имущественное участие, трудовое участие), и является одним из критерием бальной шкалы оценки инициативных проектов, финансовая оценка такого вклада не производится.</t>
  </si>
  <si>
    <t>Общая численность жителей, проживающих  в части территории муниципального образования, определенной для реализации проекта</t>
  </si>
  <si>
    <t>https://www.gorodmednogorsk.ru/economic/adm-oe-info.html</t>
  </si>
  <si>
    <t>В рамках конкурсного отбора инициативных проектов, было проведено голосование по инициативным проектам, поданным в администрацию муниципального образования город Медногорск, в информационно-телекоммуникационной сети Интернет через платформу обратной связи автоматизированной системы Единый портал государственных и муниципальных услуг https://pos.gosuslugi.ru/lkp/polls/391751/</t>
  </si>
  <si>
    <t>Для  утверждения результатов конкурсного отбора инициативных проектов граждан администрацией города образуется конкурсная комиссия. Рассмотрение инициативных  проектов на заседании конкурсной  комиссии производится в соответствии с балльной шкалой  оценки инициативных проектов. Решение Конкурсной комиссии оформляется протоколом.</t>
  </si>
  <si>
    <t>https://www.gorodmednogorsk.ru/iniciative-budget-m.html</t>
  </si>
  <si>
    <t xml:space="preserve">siteLink: https://vk.com/profm56
</t>
  </si>
  <si>
    <t>Для проведения конкурсного отбора инициативных проектов администрацией города устанавливаются даты и время приема инициативных проектов. Данная  информация, а также информация  о  сроках проведения конкурсного отбора, голосования по инициативным проектам, в том числе в сети Интернет, размещаются  на  официальном   сайте муниципального образования город Медногорск, а также на официальных страницах администрации г. Медногорска в социальный сетях                      https://vk.com/mo_mednogorsk?w=wall-198446316_5404   https://vk.com/profm56?w=wall-202109114_783</t>
  </si>
  <si>
    <t>Шуляк Виктория Викторовна</t>
  </si>
  <si>
    <t>заместитель главы муниципального образования по финансово-экономической политике - начальник финансового отдела администрации г. Медногорска</t>
  </si>
  <si>
    <t xml:space="preserve">+7 (353) 793-26-74
</t>
  </si>
  <si>
    <t xml:space="preserve">fo@gorodmednogorsk.ru
</t>
  </si>
  <si>
    <t xml:space="preserve">https://app-prod.xn--80apaohbc3aw9e.xn--p1ai/storage/monitoring_file_uploads/monitoring_2/field_488/bHkESlwpGAqncF7gTKYQ4X1L4WY94jPOdQYnMv8d.zip
</t>
  </si>
  <si>
    <t>Постановление администрации города Медногорска № 262-па от 25.02.2020 "О реализации на территории муниципального образования город Медногорск общественно значимого проекта, основанного на местных инициативах в рамках проекта «Школьный бюджет» (в ред. постановления от 02.03.2023 № 195-па)</t>
  </si>
  <si>
    <t xml:space="preserve">https://app-prod.xn--80apaohbc3aw9e.xn--p1ai/storage/monitoring_file_uploads/monitoring_2/field_276/33rsOWXPEDHdWlJMHHSP1FO0W1Dk85KzSsYbtoFJ.pdf
</t>
  </si>
  <si>
    <t xml:space="preserve">https://app-prod.xn--80apaohbc3aw9e.xn--p1ai/storage/monitoring_file_uploads/monitoring_2/field_278/XF1Ny58lWUQnpLIV0OyCjMDBYj8pbJYxdsoboIVG.rar
</t>
  </si>
  <si>
    <t>Муниципальная программа "Развитие системы образования города Медногорска"</t>
  </si>
  <si>
    <t xml:space="preserve">https://app-prod.xn--80apaohbc3aw9e.xn--p1ai/storage/monitoring_file_uploads/monitoring_2/field_280/hR9rAzjjtngqo8bCoVy5FUVAkkz7NuQMBvdl3CJB.pdf
</t>
  </si>
  <si>
    <t>Финансовый отдел администрации г. Медногорска</t>
  </si>
  <si>
    <t>Отдел образования администрации г. Медногорска</t>
  </si>
  <si>
    <t>Образовательные учреждения системы общего образования города Медногорска</t>
  </si>
  <si>
    <t>Общее количество учащихся в образовательных учреждениях системы общего образования города Медногорска в 2024 году</t>
  </si>
  <si>
    <t>8.33</t>
  </si>
  <si>
    <t>Внутри каждой участвующей школы проводится выдвижение и обсуждение проектных идей в рамках возрастных параллелей  3-4, 5-6, 7-8, 9-11 классы. На общешкольном собрании учащихся проводится представление проектных идей и голосование. Учащиеся, принимающие участие в общешкольном собрании записываются в листе регистрации.Для каждой возрастной параллели оформляется лист регистрации. Результаты школьного голосования фиксируются в протоколе. Школьный протокол формируется для каждой возрастной параллели.</t>
  </si>
  <si>
    <t>После объявления победителей на официальном сайте администрации г. Медногорска было организовано интернет-голосование по рассмотренным Конкурсной комиссией инициативным предложениям, для определения победителей в номинации «Приз зрительских симпатий» по каждой возрастной параллели https://www.gorodmednogorsk.ru/fin/finansovaya-gramotnost/9046-internet-golosovanie-dlya-opredeleniya-pobeditelej-v-nominatsii-priz-zritelskikh-simpatij-sredi-initsiativnykh-predlozhenij-proekta-shkolnyj-byudzhet.html</t>
  </si>
  <si>
    <t>Инициаторы проектных идей совместно со Школьным советом проводят оформление выбранных проектных идей по каждой возрастной параллели для дальнейшего участия в отборе между школами.Школьный совет оформляет заявки на участие в Проекте. Готовые заявки на участие в Проекте направляются в Конкурсную комиссию, состав которой назначается приказом Отдела образовании администрации города Медногорска.
Выбор победителя осуществляется после очной защиты инициативных предложений. Конкурсная комиссия в течение трех рабочих дней после презентации инициативных предложений осуществляет оценку предложений в соответствии с критериями отбора, предусмотренныыми Положением о проекте «Школьный бюджет», формирует рейтинг инициативных предложений в порядке убывания присвоенных им суммарных баллов) и определяет победителей Проекта в каждой возрастной параллели и призера проекта.</t>
  </si>
  <si>
    <t>Решение Конкурсной комиссии оформляется протоколом</t>
  </si>
  <si>
    <t>После объявления победителей Проекта Организатор Проекта совместно с Куратором на официальном сайте администрации г. Медногооска организует интернет-голосование по рассмотренным Конкурсной комиссией инициативным предложениям, для определения победителей в номинации «Приз зрительских симпатий» по каждой возрастной параллели. Участники голосования, набравшие наибольшее количество голосов в каждой из возрастных параллелей признаются победителями номинации и награждаются Дипломами.</t>
  </si>
  <si>
    <t>https://smarteka.com/practices/proekt-skol-nyj-budzet</t>
  </si>
  <si>
    <t xml:space="preserve">https://app-prod.xn--80apaohbc3aw9e.xn--p1ai/storage/monitoring_file_uploads/monitoring_2/field_472/2H3PpMbVIxIRIcCZocXHZmoeqHhzAtf9I5kg3ChB.docx
</t>
  </si>
  <si>
    <t>В целях информирования заинтересованных участников в реализации Проекта, Администрация г. Медногорска обеспечивает распространение информационных материалов о Проекте через официальный сайт в информационно-телекоммуникационной сети Интернет, официальную страницу в социальной сети Вконтакте, а также сообщество Финансового отдела администрации города Медногорска в социальной сети ВКонтакте. На первом этапе реализации проекта "Школьный бюджет" проводится подготовительная работа Школьного совета, начало информационной кампании. Представители Администрации и Отдела образования проводят инструктаж Школьных кураторов перед проведением классных собраний.  На уровне школ информационная кампания организуется и проводится Школьным советом при содействии Школьных кураторов.Школьный совет и Школьные кураторы проводят классные собрания, на которых информируют учащихся возрасных параллелей 3-4, 5-6, 7-8, 9-11 классов о возможности принять участие в Проекте. Для информирования учащихся школы материалы о Проекте, а также о планируемых в связи с ним мероприятиях размещаются Школьным советом на информационных стендах и официальных сайтах школы. https://vk.com/mo_mednogorsk?w=wall-198446316_6050       https://vk.com/profm56?from=search&amp;w=wall-202109114_885</t>
  </si>
  <si>
    <t>Совещание с участием  руководителей общеобразовательных учреждений города</t>
  </si>
  <si>
    <t xml:space="preserve">https://app-prod.xn--80apaohbc3aw9e.xn--p1ai/storage/monitoring_file_uploads/monitoring_2/field_488/dj01n3eOQOQZeu7kiFBh8Bahgev2frraUDuc6bNQ.zip
</t>
  </si>
  <si>
    <t>город Новотроицк</t>
  </si>
  <si>
    <t>Постановление администрации муниципального образования город Новотроицк от 05.11.2024 № 4202-п "О реализации на территории муниципального образования город Новотроицк Оренбургской области общественно значимого проекта "Школьный бюджет"</t>
  </si>
  <si>
    <t xml:space="preserve">https://app-prod.xn--80apaohbc3aw9e.xn--p1ai/storage/monitoring_file_uploads/monitoring_2/field_276/gJNINxl1EotNaLOsImY0hvrzdqr0VX0yrAyuJg3l.doc
</t>
  </si>
  <si>
    <t>Муниципальная программа "Развитие системы образования на территории муниципального образования город Новотроицк"</t>
  </si>
  <si>
    <t xml:space="preserve">https://app-prod.xn--80apaohbc3aw9e.xn--p1ai/storage/monitoring_file_uploads/monitoring_2/field_280/3hv2vzLAB9GypQUPDmNCbDgjnqgB3S4tBE615Za7.docx
</t>
  </si>
  <si>
    <t>Управление образования администрации муниципального образования город Новотроицк</t>
  </si>
  <si>
    <t>Образовательные учреждения системы общего образования города Новотроицка</t>
  </si>
  <si>
    <t>Общее количество учащихся в образовательных учреждениях системы общего образования города Новотроицка, реализовавших проекты в рамках Школьного бюджета в 2024 году (прямой подсчет)</t>
  </si>
  <si>
    <t>1.27</t>
  </si>
  <si>
    <t>Внутри каждой участвующей школы проводится выдвижение и обсуждение проектных идей. На общешкольном собрании учащихся проводится представление проектных идей и голосование. Учащиеся, принимающие участие в общешкольном собрании записываются в листе регистрации. Результаты школьного голосования фиксируются в протоколе.</t>
  </si>
  <si>
    <t>На заседании комиссии проходит рассмотрение и одобрение проектов Школьного инициативного бюджетирования. По итогам оформляется протокол заседания комиссии</t>
  </si>
  <si>
    <t>https://novadmin.orb.ru/documents/active/244920/</t>
  </si>
  <si>
    <t>Проводятся собрания для представителей системы общего образования</t>
  </si>
  <si>
    <t>Марковская Елена Вячеславовна</t>
  </si>
  <si>
    <t>начальник отдела финансирования социальной сферы</t>
  </si>
  <si>
    <t xml:space="preserve">+7 (353) 767-86-99
</t>
  </si>
  <si>
    <t xml:space="preserve">oaza@mail.orb.ru
</t>
  </si>
  <si>
    <t xml:space="preserve">https://app-prod.xn--80apaohbc3aw9e.xn--p1ai/storage/monitoring_file_uploads/monitoring_2/field_488/Vg83qXlbBuJVbIAs2DUYwAzhZAOgJDp3pQVAX1ea.zip
</t>
  </si>
  <si>
    <t>город Оренбург</t>
  </si>
  <si>
    <t>Реализация инициативных проектов на территории муниципального образования "город Оренбург"</t>
  </si>
  <si>
    <t>Постановление Администрации города Оренбурга от 20.07.2021 № 1413-п "О реализации решения Оренбургского городского Совета от 07.06.2021 № 110"</t>
  </si>
  <si>
    <t xml:space="preserve">https://app-prod.xn--80apaohbc3aw9e.xn--p1ai/storage/monitoring_file_uploads/monitoring_2/field_276/JQUnPezO774Qp6xxooj1WTVotXkXO9Z4uURM4PgZ.pdf
</t>
  </si>
  <si>
    <t>Решение Оренбургского городского Совета от 07.06.2021 № 110 "Об утверждении порядка реализации инициативных проектов на территории муниципального образования "город Оренбург"</t>
  </si>
  <si>
    <t xml:space="preserve">https://app-prod.xn--80apaohbc3aw9e.xn--p1ai/storage/monitoring_file_uploads/monitoring_2/field_278/KOyPtNITCr7fno2bMigMxswfU7OZ62bHxj9mYmq1.pdf
</t>
  </si>
  <si>
    <t>Постановление Администрации города Оренбурга от 10.10.2019 № 2910-п "Об утверждении муниципальной программы "Комплексное развитие жилищно-коммунального хозяйства, благоустройства и реализация жилищной политики на территории муниципального образования «город Оренбург";</t>
  </si>
  <si>
    <t xml:space="preserve">https://app-prod.xn--80apaohbc3aw9e.xn--p1ai/storage/monitoring_file_uploads/monitoring_2/field_280/IT7s66HEC7z2meqokfZFmQFFaJUm6TKGpiUJqXmW.pdf
</t>
  </si>
  <si>
    <t>Управление экономики и перспективного развития администрации города Оренбурга (ответственные за организацию обсуждения,, рассмотрения и проведения конкурсного отбора инициативных проектов в соответствии с требованиями законодательства Российской Федерации и муниципальных правовых актов); Управление жилищно-коммунального хозяйства администрации города Оренбурга (ответственные по определению территории, на которой планируется реализовывать инициативный проект)</t>
  </si>
  <si>
    <t>Управление жилищно-коммунального хозяйства администрации города Оренбурга</t>
  </si>
  <si>
    <t>Реализация инициативных проектов может обеспечиваться в форме добровольного имущественного и (или) трудового участия заинтересованных лиц. Финансовая оценка неденежного вклада не предусмотрена.https://orenburg.ru/documents/other/103944</t>
  </si>
  <si>
    <t>Благополучателями являются жители домов, на дворовых территориях которых реализованы проекты. Прямой подсчет.</t>
  </si>
  <si>
    <t>Протокол схода, собрания или конференции граждан, результаты опроса граждан и (или) подписные листы, подтверждающие поддержку инициативного проекта или его части жителями.  Победителем (победителями) конкурсного отбора признается (признаются) инициативный проект (инициативные проекты), получивший (получившие) наибольшее количество голосов при подведении итогов голосования для его (их) последующей реализации в пределах объема бюджетных ассигнований, утвержденных решением о бюджете муниципального образования наименование муниципального образования "город Оренбург" на очередной финансовый год и плановый период, на реализацию инициативных проектов</t>
  </si>
  <si>
    <t>https://orenburg.ru/activity/35285/</t>
  </si>
  <si>
    <t>Денисова Алевтина Анатольеквна</t>
  </si>
  <si>
    <t>главный специалист отдела финансирования в отраслях экономики</t>
  </si>
  <si>
    <t xml:space="preserve">+7 (353) 298-73-22
</t>
  </si>
  <si>
    <t xml:space="preserve">denisova-alevt@yandex.ru
</t>
  </si>
  <si>
    <t xml:space="preserve">https://app-prod.xn--80apaohbc3aw9e.xn--p1ai/storage/monitoring_file_uploads/monitoring_2/field_488/oCdzvbi2EUPoexVi2VApol8SdrMakV8zbRtgI2iw.zip
</t>
  </si>
  <si>
    <t>Реализация на территории муниципального образования "горд Оренбург" общественно значимого проекта, основанного на местных инициативах, в рамках проекта "Культурный бюджет"</t>
  </si>
  <si>
    <t>Культурный бюджет</t>
  </si>
  <si>
    <t>Постановление Администрации города Оренбурга от 21.10.2022 № 1889-п  "О реализации на территории муниципального образования "город Оренбург" общественно значимых проектов, основанных на местных инициативах, в рамках проектов "Школьный бюджет", "Молодежный бюджет" и "Культурный бюджет"</t>
  </si>
  <si>
    <t xml:space="preserve">https://app-prod.xn--80apaohbc3aw9e.xn--p1ai/storage/monitoring_file_uploads/monitoring_2/field_276/wcEwGbymZPwUXYgo6Hzs4YsmIzvH8mGvxGNyeG4o.pdf
</t>
  </si>
  <si>
    <t>Постановление Администрации города Оренбурга от  01.11.2019 № 3146-п "Об утверждении муниципальной программы «Развитие культуры и искусства  в муниципальном образовании «город Оренбург»</t>
  </si>
  <si>
    <t xml:space="preserve">https://app-prod.xn--80apaohbc3aw9e.xn--p1ai/storage/monitoring_file_uploads/monitoring_2/field_280/ZUtj4v04bOxEBjUoiGAJoj59Sh30NlCO8FbbUY87.pdf
</t>
  </si>
  <si>
    <t>Управление по культуре и искусству Администрации города Оренбурга</t>
  </si>
  <si>
    <t>Муниципальное автономное учреждение " ДК "Молодежный</t>
  </si>
  <si>
    <t>Методика подсчета посетителей массовых мероприятий на открытых площадках (среднее количество людей на 1 кв.м. умноженное на площадь территории, на котором проводится мероприятие)</t>
  </si>
  <si>
    <t>Выдвижение проектных предложений внутри учреждений и представление их на Культурный Совет. Культурный совет организует подсчет голосов, определяет результаты голосования, готовит предложения для дальнейшего участия в отборе.</t>
  </si>
  <si>
    <t>Пртоколы общего собрания работников учреждений, протокол заседания Культурного совета</t>
  </si>
  <si>
    <t>Комиссия по отбору проектных предложений, согласно Порядка реализации проекта "Культурный бюджет"</t>
  </si>
  <si>
    <t>протокол заседания комисси</t>
  </si>
  <si>
    <t xml:space="preserve">siteLink: https://orenburg.ru/presscenter/news/205940/
siteLink: https://vk.com/wall-52022326_36373
</t>
  </si>
  <si>
    <t>До всех учреждений, подведомственных управлению по культуре и искусству, была доведена информация о проекте через АСЭД</t>
  </si>
  <si>
    <t>Чистякова Наталья Анатольевна</t>
  </si>
  <si>
    <t>ведущий специалист бюджетного отдела финансового управления администрации города Оренбурга</t>
  </si>
  <si>
    <t xml:space="preserve">+7 (353) 298-73-26
</t>
  </si>
  <si>
    <t xml:space="preserve">chistyakovanaan@admin.orenburg.ru
</t>
  </si>
  <si>
    <t xml:space="preserve">https://app-prod.xn--80apaohbc3aw9e.xn--p1ai/storage/monitoring_file_uploads/monitoring_2/field_488/JMogWOhh9QDZZtDjTnyXKrQP78JBYMpddolsr0IL.zip
</t>
  </si>
  <si>
    <t xml:space="preserve">https://app-prod.xn--80apaohbc3aw9e.xn--p1ai/storage/monitoring_file_uploads/monitoring_2/field_276/H0s8DUUJkVpOHp8u01dMu4HgjsPYJKJZnwtBR2bj.pdf
</t>
  </si>
  <si>
    <t>Постановление Администрации города Оренбурга от 28.10.2019 № 3093-п  Об утверждении муниципальной программы "Доступное образование в городе Оренбурге"</t>
  </si>
  <si>
    <t xml:space="preserve">https://app-prod.xn--80apaohbc3aw9e.xn--p1ai/storage/monitoring_file_uploads/monitoring_2/field_280/4cCvlPTt7CLKVBvooR8jSXHonrC6IFU8XP6x4Doj.pdf
</t>
  </si>
  <si>
    <t>Управление образования администрации города Оренбурга</t>
  </si>
  <si>
    <t>МОАУ "Лицей № 5"</t>
  </si>
  <si>
    <t>Количество благополучателей определено в соответствии с количеством обучающихся начальной школы в МОАУ «Лицей № 5"</t>
  </si>
  <si>
    <t>В общеобразовательных организациях города проведены мероприятия по выдвижению проектных предложений от классов. Состоялись общешкольные собрания, на которых определили одно проектное предложение, направленное в дальнейшем на городской конкурс "Школьный бюджет".</t>
  </si>
  <si>
    <t>Протокол заседания конкурсной комиссии по отбору победителей проекта "Школьный бюджет" в муниципальном образовании "город Оренбург" от 15.05.2024г.</t>
  </si>
  <si>
    <t>https://orenschool.ru/news/o-realizacii-na-territorii-municipalnogo-obrazovaniya-gorod-orenburg-obshchestvenno-znachimyh-proektov-osnovannyh-na-mestnyh-iniciativah-v-ramkah-proe</t>
  </si>
  <si>
    <t>Принято распоряжение управления образования администрации города Оренбурга от 03.02.2023 № 42 "О реализации на территории мо "г.Оренбург" общественно значимых проектов, основанных на местных инициативах, в рамках проекта "Школьный бюджет" (изм. от 11.06.2024 № 405), которое  направлено в общеобразовательные организации города с разъяснениями о реализации проекта. Проведено совещание с заместителями директора по воспитательной работе общеобразовательных организаций, где обсуждались вопросы участия в проекте "Школьный бюджет".</t>
  </si>
  <si>
    <t>Совещания с заместителями директоров по воспитательной работе общеобразовательных организаций (ежемесячно). Индивидуальное консультирование заместителей директора по воспитательной работе общеобразовательных организаций (постоянно).</t>
  </si>
  <si>
    <t>Филиппова Анна Александровна</t>
  </si>
  <si>
    <t>главный специалист бюджетного отдела финансового управления администрации города Оренбурга</t>
  </si>
  <si>
    <t xml:space="preserve">+7 (353) 298-73-69
</t>
  </si>
  <si>
    <t xml:space="preserve">filipovaaa@admin.orenburg.ru
</t>
  </si>
  <si>
    <t xml:space="preserve">https://app-prod.xn--80apaohbc3aw9e.xn--p1ai/storage/monitoring_file_uploads/monitoring_2/field_488/QuouwiAbeCZYx6AGtqD1NbCV4ugn2J4FL53voQpn.zip
</t>
  </si>
  <si>
    <t>Реализация на территории муниципального образования "город Оренбург" проекта Молодежный бюджет</t>
  </si>
  <si>
    <t>Постановление Администрации города Оренбурга от 21.10.2022 № 1889-п  "О реализации на территории муниципального образования "город Оренбург" Общественно значимых проектов, основанных на местных инициативах, в рамках проектов "Школьный бюджет", "Молодежный бюджет" и "Культурный бюджет"</t>
  </si>
  <si>
    <t xml:space="preserve">https://app-prod.xn--80apaohbc3aw9e.xn--p1ai/storage/monitoring_file_uploads/monitoring_2/field_276/gZM5xTW1UWaeOmXgf8KB90N4GvDjVgJWNUbWkUc7.pdf
</t>
  </si>
  <si>
    <t>Постановление Администрации города Оренбурга от 21.10.2019 № 3014-п  Об утверждении муниципальной программы "Молодой Оренбург"</t>
  </si>
  <si>
    <t xml:space="preserve">https://app-prod.xn--80apaohbc3aw9e.xn--p1ai/storage/monitoring_file_uploads/monitoring_2/field_280/g01M9luAXMvRGOxt86s7tpza1gqwQ6QWn2a6tjFR.pdf
</t>
  </si>
  <si>
    <t>Управление молодежной политики Администрации города Оренбурга</t>
  </si>
  <si>
    <t>МАУ "Молодежный центр города Оренбурга"</t>
  </si>
  <si>
    <t>Прямой подсчет получателей</t>
  </si>
  <si>
    <t>молодые граждане в возрасте от 14 до 35 лет приносили оформленные проектые идеи</t>
  </si>
  <si>
    <t>создавалась комиссия по отбору проектов победителей</t>
  </si>
  <si>
    <t>на сайте умп56.рф и в группе "Молодой Оренбург"социальной сети Вконтакте была размещена информация о старте информационной кампании, а также о победителях Молодежного бюджета</t>
  </si>
  <si>
    <t>Морозова Наталья Вячеславовна</t>
  </si>
  <si>
    <t xml:space="preserve">+7 (353) 298-74-19
</t>
  </si>
  <si>
    <t xml:space="preserve">morozovanavy@admin.orenburg.ru
</t>
  </si>
  <si>
    <t xml:space="preserve">https://app-prod.xn--80apaohbc3aw9e.xn--p1ai/storage/monitoring_file_uploads/monitoring_2/field_488/lPKiFsx8uLZXAkq4ZMdyOxU2QEvgJp0qZM6Q0Apj.zip
</t>
  </si>
  <si>
    <t>город Орск</t>
  </si>
  <si>
    <t>Постановление администрации города Орска Оренбургской области от 2 марта 2022 г. № 503-п "Об утверждении Порядка рассмотрения администрацией города инициативных проектов"                Постановление администрации города Орска Оренбургской области от 6  июня 2022 г. № 1678-п "Об утверждении персонального состава конкурсной комиссии по отбору инициативных проектов"</t>
  </si>
  <si>
    <t xml:space="preserve">https://app-prod.xn--80apaohbc3aw9e.xn--p1ai/storage/monitoring_file_uploads/monitoring_2/field_276/wGr5cRURoHcBzzCtcb4XdsxwGlOr1W4Y4XCO44ZD.odt
https://app-prod.xn--80apaohbc3aw9e.xn--p1ai/storage/monitoring_file_uploads/monitoring_2/field_276/VKMIpMOyyJRFpWwPDWccqGLnnzyGIRSgmMSKD0ul.pdf
</t>
  </si>
  <si>
    <t>Решение Орского городского Совета депутатов Оренбургской области от 25 ноября 2021 г. № 17-149 "Об утверждении Порядка реализации инициативных проектов в муниципальном образовании "Город Орск"</t>
  </si>
  <si>
    <t xml:space="preserve">https://app-prod.xn--80apaohbc3aw9e.xn--p1ai/storage/monitoring_file_uploads/monitoring_2/field_278/nFL5V3QMHfXhqoU6bd6xzrhc1U3DdTwzvXS2o46d.pdf
</t>
  </si>
  <si>
    <t>Постановление администрации города Орска Оренбургской области от 28 октября 2022 г. № 3586-п "Об утверждении муниципальной программы "Эффективное управление и распоряжение муниципальной казной"</t>
  </si>
  <si>
    <t xml:space="preserve">https://app-prod.xn--80apaohbc3aw9e.xn--p1ai/storage/monitoring_file_uploads/monitoring_2/field_280/LVVB6g1N3Xbh50M4y4nM5cb81kB74mdKuyDvAAex.pdf
</t>
  </si>
  <si>
    <t>Об утверждении Плана мероприятий по реализации Стратегии социально-экономического развития муниципального образования «Город Орск» Оренбургской области на период до 2030 года4                      Решение Орского городского Совета депутатов Оренбургской области от 24 марта 2022 г. № 22-171 "Об утверждении Стратегии социально-экономического развития муниципального образования "Город Орск" Оренбургской области на период до 2030 года и признании утратившим силу решения Орского городского Совета депутатов Оренбургской области от 28 августа 2013 года № 38-612 "Об утверждении "Концепции развития города Орска до 2030 года и Стратегии развития города Орска до 2020 года"</t>
  </si>
  <si>
    <t xml:space="preserve">https://app-prod.xn--80apaohbc3aw9e.xn--p1ai/storage/monitoring_file_uploads/monitoring_2/field_282/CssUHvtBgC08RAE3PSqEI6XyAESq4zNBwW7cy0HX.pdf
</t>
  </si>
  <si>
    <t>Муниципальное учреждение "Финансовое управление администрации города Орска"</t>
  </si>
  <si>
    <t>Администрация Советского района города Орска, администрация Октябрьского района города Орска, муниципальное учреждение "Управление образования администрации города Орска", Управление жилищно-коммунального, дорожного хозяйства и транспорта администрации г. Орска</t>
  </si>
  <si>
    <t>ООО "Управляющая Компания Альтернатива", МОАУ "СОШ № 51 г.Орска", администрация Октябрьского района города Орска, Управление жилищно-коммунального, дорожного хозяйства и транспорта администрации г. Орска, администрация Советского района города Орска</t>
  </si>
  <si>
    <t>В рамках трудового участия  были проведены: подготовительные работы (расчистка территории, вывоз мусора, вырубка поросли, земельные работы) и строительные, монтажные работы. Неденежный вклад не подлежит финансовой оценке.</t>
  </si>
  <si>
    <t>Подсчет благополучателей осуществляется путем определения количества граждан, которые будут пользоваться результатами проекта. Данные о количестве благополучателей при реализации инциативного проекта представляются инициативной группой</t>
  </si>
  <si>
    <t>0.53</t>
  </si>
  <si>
    <t>Протокол заседания комиссии по рассмотрению поступивших инициативных проектов</t>
  </si>
  <si>
    <t>Протокол заседания конкурсной комиссии для проведения конкурсного отбора инициативных проектов на территории муниципального образования «Город Орск»</t>
  </si>
  <si>
    <t>https://orsk.orb.ru/activity/31090/</t>
  </si>
  <si>
    <t xml:space="preserve">siteLink: https://finuorsk.ru/attachments/article/409/Initsiativnyie_proektyi.pdf
</t>
  </si>
  <si>
    <t>https://vk.com/finu_orsk?z=photo-143035598_457239185%2Falbum-143035598_242518764%2Frev</t>
  </si>
  <si>
    <t>1. Привлечены депутатские группы в процесс отбора инициативных проектов для вовлечения жителей муниципального образования «Город Орск»;
2. Привлечена Общественная палата города Орска в мероприятия по популяризации практики инициативного бюджетирования на территории муниципального образования «Город Орск»;
3. Районные администрации города определены как органы определяющие возможность реализации инициативных проектов на соответствующих территориях;
4. Создан раздел сайта на официальном портале финансового управления города Орска, который содержит в себе алгоритм действия по реализации инициативных проектов, нормативные правовые акты, регулирующие процесс реализации инициативных проектов на территории муниципального образования «Город Орск», а так же инициативные проекты, предполагаемые к реализации.
https://vk.com/wall-173646439_13256
https://orskayagazeta.ru/ekonomika/esli-proyavit-aktivnost-v-orske-realizuyutsya-proekty-po-blagoustrojstvu/
https://orsk.ru/news/123422</t>
  </si>
  <si>
    <t>https://finuorsk.ru/attachments/article/410/Pamyatka.pdf       https://finuorsk.ru/attachments/article/409/Initsiativnyie_proektyi.pdf</t>
  </si>
  <si>
    <t>Ежегодные совещания. Участники: администрирующие реализацию практики сотрудники органов власти, представители общественных организаций, депутаты, руководители администрации сельских поселений, представители администрации районов в городе.</t>
  </si>
  <si>
    <t>Крылова Ирина Николаевна</t>
  </si>
  <si>
    <t xml:space="preserve">+7 (353) 722-64-55
</t>
  </si>
  <si>
    <t xml:space="preserve">finu@finuorsk.ru
</t>
  </si>
  <si>
    <t xml:space="preserve">https://app-prod.xn--80apaohbc3aw9e.xn--p1ai/storage/monitoring_file_uploads/monitoring_2/field_488/yzdJGmGpfbUNCDepVkuxvs8aeyUEucu5xzt3zQtH.zip
</t>
  </si>
  <si>
    <t>Соль-Илецкий муниципальный округ</t>
  </si>
  <si>
    <t>Решение Совета депутатов муниципального образования Соль-Илецкий городской округ Оренбургской области  от 24.03.2021 № 61 "Об утверждении положения о порядке выдвижения, внесения, обсуждения, рассмотрения инициативных проектов, а также проведение их конкурсного отбора на территории муниципального образования Соль-Илецкого городский городской округ", и №63 " О порядке определения территории муниципального образования Соль-Илецкий городской округ Оренбургской области на которой могут реализоваться инициативные проекты".</t>
  </si>
  <si>
    <t xml:space="preserve">https://app-prod.xn--80apaohbc3aw9e.xn--p1ai/storage/monitoring_file_uploads/monitoring_2/field_278/bendvEtFezPL9vVSapwMDK6dIv7oKm4XHuqY43m4.docx
https://app-prod.xn--80apaohbc3aw9e.xn--p1ai/storage/monitoring_file_uploads/monitoring_2/field_278/uERh2lPtAHMoYUT3FqvVTSu8lVczMM6n1P4SrKwt.doc
https://app-prod.xn--80apaohbc3aw9e.xn--p1ai/storage/monitoring_file_uploads/monitoring_2/field_278/FsNGKuaQdaT47FecpjrDKBMnQdJUWX5G65ndcjKt.docx
https://app-prod.xn--80apaohbc3aw9e.xn--p1ai/storage/monitoring_file_uploads/monitoring_2/field_278/YbF4Rk0DlfEDLddBu0Z2HeFYAjgDwY5YWfrqBSnt.docx
</t>
  </si>
  <si>
    <t>Муниципальная программа «Благоустройство территории муниципального образования Соль-Илецкий  городской округ», Муниципальная программа «Развитие культуры и искусства Соль-Илецкого городского округа», Муниципальная программа "Формирование современной городской среды муниципального образования Соль-Илецкий городской округ"</t>
  </si>
  <si>
    <t>Решение Совета депутатов муниципального образования Соль-Илецкий городской округ Оренбургской области  от 24.03.2021 № 60 "Об утверждении положения о об участии жителей муниципального образованияСоль-Илецкий городской округ Оренбургской области в решении вопросов местного значения, путем внесения в администрацию  муниципального образования Соль-Илецкого городский городской округ инициативных проектов"</t>
  </si>
  <si>
    <t xml:space="preserve">https://app-prod.xn--80apaohbc3aw9e.xn--p1ai/storage/monitoring_file_uploads/monitoring_2/field_282/9P0C2W3a2e03QMWrAqXRHa8isYRlHRtGbiPbJPkY.rar
https://app-prod.xn--80apaohbc3aw9e.xn--p1ai/storage/monitoring_file_uploads/monitoring_2/field_282/Z8QInt4mSS3NdYrNyKH9bDQJHXPhw5u5DY7o4n3b.rar
</t>
  </si>
  <si>
    <t>Администрация  муниципального образования Соль-Илецкий городской округ  Оренбургской области</t>
  </si>
  <si>
    <t>Администрация  муниципального образования Соль-Илецкий городской округ  Оренбургской области, Отдел культуры Соль-Илецкого городского округа</t>
  </si>
  <si>
    <t>Отдел культуры перечисляет субсидию -  МБУК КНТ. Администрация перечисляет субсидию  - МАУ ФСЦ Соль-Илецкого городского округа</t>
  </si>
  <si>
    <t>Силами жителей села  проведены работы по уборке территорий и уборке  помещений. Неденежный вклад не предполагает перевода в финансовый эквивалентhttps://soliletsk.ru/inicziativnyie-proektyi.html</t>
  </si>
  <si>
    <t>Кол-во благополучателей проекта/ общее кол-во граждан проживающих на территорииhttps://soliletsk.ru/assets/image/programs/mixajlovka.pdf
https://soliletsk.ru/assets/image/programs/perovka.pdf
https://soliletsk.ru/assets/image/programs/linevka.pdf
https://soliletsk.ru/assets/image/programs/pokrovka.pdf
https://soliletsk.ru/assets/image/programs/vozrozhdenie.pdf
https://soliletsk.ru/assets/image/programs/chashkan.pdf
https://soliletsk.ru/assets/image/programs/pervomajskoe.pdf
https://soliletsk.ru/assets/image/programs/chkalovskij.pdf
https://soliletsk.ru/assets/image/programs/topolinnaya.pdf</t>
  </si>
  <si>
    <t>https://soliletsk.ru/assets/image/programs/rezultatyi-internet-golosovaniya-2024g.rar</t>
  </si>
  <si>
    <t>https://soliletsk.ru/assets/image/programs/obshhij-protokol.pdf</t>
  </si>
  <si>
    <t>https://soliletsk.ru/inicziativnyie-proektyi.html</t>
  </si>
  <si>
    <t xml:space="preserve">siteLink: https://vk.com/wall-127588592_99
siteLink: https://finsol.orb.ru/activity/45346/
</t>
  </si>
  <si>
    <t>Формат - совещания, периодичность 3 раза в год, участники - главные специалисты территориальных отделов</t>
  </si>
  <si>
    <t>Тастанова Эльвира Равильевна</t>
  </si>
  <si>
    <t>финансовое управление, главный специалист по бюджету</t>
  </si>
  <si>
    <t xml:space="preserve">+7 (353) 362-72-34
</t>
  </si>
  <si>
    <t xml:space="preserve">tna@si.orb.ru
</t>
  </si>
  <si>
    <t xml:space="preserve">https://app-prod.xn--80apaohbc3aw9e.xn--p1ai/storage/monitoring_file_uploads/monitoring_2/field_488/r5IZAFyj04Iwh5G43hw7fjmpbQseMWwIHTaF5uiv.zip
</t>
  </si>
  <si>
    <t>Постановление администрации муниципального образования Соль-Илецкий городской округ №3350-п от 01.10.2020</t>
  </si>
  <si>
    <t xml:space="preserve">https://app-prod.xn--80apaohbc3aw9e.xn--p1ai/storage/monitoring_file_uploads/monitoring_2/field_276/s84KwtVgt3tCWvvZL62O5APRzW1cuB79NQPhZNbz.zip
</t>
  </si>
  <si>
    <t>Муниципальная  программа «Развитие системы образования  Соль-Илецкого городского округа»»</t>
  </si>
  <si>
    <t xml:space="preserve">https://app-prod.xn--80apaohbc3aw9e.xn--p1ai/storage/monitoring_file_uploads/monitoring_2/field_280/cyAibwC5MFjEoFJbpWUXGfSYFzHeqsvIf1t7IMA6.zip
</t>
  </si>
  <si>
    <t>Постановление администрации муниципального образования Соль-Илецкий городской округ Оренбургской области "Об утверждении Стратегии развития Соль-Илецкого городского округа Оренбургской области до 2030 года"</t>
  </si>
  <si>
    <t xml:space="preserve">https://app-prod.xn--80apaohbc3aw9e.xn--p1ai/storage/monitoring_file_uploads/monitoring_2/field_282/vi6wSZEX6pWFyGtF8CaUMbid3cz2MZIyijKE3cak.rar
https://app-prod.xn--80apaohbc3aw9e.xn--p1ai/storage/monitoring_file_uploads/monitoring_2/field_282/eySOct0fBISTnCyru5VLHXwQrJsKLnmo1AxkSnR5.rar
</t>
  </si>
  <si>
    <t>Управление образования администрации муниципального образования Соль-Илецкий городсеой округ</t>
  </si>
  <si>
    <t>МОБУ Дружбинская СОШ  Соль-Илецкого городского округа</t>
  </si>
  <si>
    <t>ученики с 5-го по 11-й классы, обучающиеся в кабинетах химии и физики/ кол-во обучающихся в школе учеников https://finsol.orb.ru/documents/active/271919/</t>
  </si>
  <si>
    <t>Протокол  заседания школьного совета от 21.02.2024г</t>
  </si>
  <si>
    <t>Протокол  заседания школьного совета от 28.02.2024г</t>
  </si>
  <si>
    <t>https://finsol.orb.ru/activity/45348/</t>
  </si>
  <si>
    <t>размещение информации на сайте финансового управления, доведение информации о начале сбора заявок до управления образования, с последующим уведомлением всех общеобразовательных учреждений муниципального образования</t>
  </si>
  <si>
    <t>https://finsol.orb.ru/documents/active/271919/</t>
  </si>
  <si>
    <t>Совещание с директорами общеобразовательных учреждений</t>
  </si>
  <si>
    <t>Тастанова Эльвира Равильевна,</t>
  </si>
  <si>
    <t xml:space="preserve">https://app-prod.xn--80apaohbc3aw9e.xn--p1ai/storage/monitoring_file_uploads/monitoring_2/field_488/syWcqez83AHf2cBHPgObEW2DWYBcagvFQn7fVDTE.zip
</t>
  </si>
  <si>
    <t>Великолукский район</t>
  </si>
  <si>
    <t>Проведение конкурса на реализацию заявок территориальных общественных самоуправлений на территории муниципального образования «Великолукский  район»</t>
  </si>
  <si>
    <t>№ 414 от 20.03.2023</t>
  </si>
  <si>
    <t xml:space="preserve">https://app-prod.xn--80apaohbc3aw9e.xn--p1ai/storage/monitoring_file_uploads/monitoring_2/field_276/G8JYY3tiRqVOTg2m5k9tWMUN9ege8smGaPtYylmC.doc
https://app-prod.xn--80apaohbc3aw9e.xn--p1ai/storage/monitoring_file_uploads/monitoring_2/field_276/lw4jIjYYVurbtv8GrQMBp1LpNeeZm5EtPa2tOcre.doc
</t>
  </si>
  <si>
    <t>Муниципальная программа «Управление и обеспечение деятельности администрации муниципального образования, создание условий для эффективного управления муниципальными финансами и муниципальным долгом»</t>
  </si>
  <si>
    <t xml:space="preserve">https://app-prod.xn--80apaohbc3aw9e.xn--p1ai/storage/monitoring_file_uploads/monitoring_2/field_280/GB6uWYgj8HnAsGdOlH2hNKWORnwRxkVpLYgOrPlX.pdf
</t>
  </si>
  <si>
    <t>Администрация Великолукского района</t>
  </si>
  <si>
    <t>Финансовое управление Администрации Великолукского района</t>
  </si>
  <si>
    <t>МО «Переслегинская волость»,
МО «Шелковская волость»</t>
  </si>
  <si>
    <t>1.741</t>
  </si>
  <si>
    <t>Население д. Переслегино, Количество жителей, проживающих на территории ТОС «Мы из Гальского МХА»</t>
  </si>
  <si>
    <t>9.15</t>
  </si>
  <si>
    <t>Королева Людмила Борисовна</t>
  </si>
  <si>
    <t xml:space="preserve">+7 (881) 153-50-04
</t>
  </si>
  <si>
    <t xml:space="preserve">vluki-rn@finupr.pskov.ru
</t>
  </si>
  <si>
    <t>Сорочинский муниципальный округ</t>
  </si>
  <si>
    <t>Реализация проекта "Твой школьный бюджет"</t>
  </si>
  <si>
    <t>Постановление администрации Сорочинского городского округа Оренбургской области от 17.03.2020 №349-п "О реализации проекта "Твой школьный бюджет" на территории Сорочинского городского округа" (в редакции постановления от 03.06.2020 №1367-п)</t>
  </si>
  <si>
    <t xml:space="preserve">https://app-prod.xn--80apaohbc3aw9e.xn--p1ai/storage/monitoring_file_uploads/monitoring_2/field_276/0kKPoJ5XnVO4EWuFYWL9pTlbs3Po4U5EHtTPmT8v.pdf
https://app-prod.xn--80apaohbc3aw9e.xn--p1ai/storage/monitoring_file_uploads/monitoring_2/field_276/JAmEuImqBbep70LpNxkPgWXBiU4PztZqPW9d9qQ3.pdf
</t>
  </si>
  <si>
    <t>Муниципальная программа "Развитие системы образования в Сорочинском городском округе Оренбургской области"</t>
  </si>
  <si>
    <t xml:space="preserve">https://app-prod.xn--80apaohbc3aw9e.xn--p1ai/storage/monitoring_file_uploads/monitoring_2/field_280/KfsIgGo5vAmuKFcYntEG93pwUNDsl0kzJrA0ga4k.pdf
https://app-prod.xn--80apaohbc3aw9e.xn--p1ai/storage/monitoring_file_uploads/monitoring_2/field_280/XyEuCCJHOnIbZqzevOMpuxVl2oZpPk5J1D8ng8ZH.pdf
</t>
  </si>
  <si>
    <t>Управление образования администрации Сорочинского городского округа Оренбургской области</t>
  </si>
  <si>
    <t>пункт 4.2.постановления администрации Сорочинского городского округа Оренбургской области от 17.03.2020 №349-п "По решению Ученического совета, при реализации проектного предложения учениками общеобразовательной организации может быть внесен не денежный вклад в организацию исполнения мероприятий Проекта"http://sorochinsk56.ru/assets/files/2020-Postanovlenia/349-17.03.2020.pdf</t>
  </si>
  <si>
    <t>http://www.gfo-sorochinsk.ru/images/Документы/Правовая и справочная информация/Нормативно правовые акты/2023/prikaz_46_15.11.2023.rar</t>
  </si>
  <si>
    <t>2.56</t>
  </si>
  <si>
    <t>Открытое голосование учащихся, Выдвигаются идеи проекта внутри 9-11 классов. Проводится отбор предложений путем открытого голосования среди учащихся 9-11 классов. Проводится общешкольное голосование,организованное Ученическим советом, на котором выбирается одно проектное предложение для дальнейшего участия в конкурсном отборе</t>
  </si>
  <si>
    <t>Выдвигаются идеи проекта внутри 9-11 классов. Проводится отбор предложений путем открытого голосования среди учащихся 9-11 классов. Проводится общешкольное голосование,организованное Ученическим советом, на котором выбирается одно проектное предложение для дальнейшего участия в конкурсном отборе</t>
  </si>
  <si>
    <t>Проведение итогового отбора проектных предложений</t>
  </si>
  <si>
    <t>Проводится публичная защита проектных предложений членами Ученического совета школ в форме устого доклада. Комиссией проводится оценка проектных предложений, формируется рейтинг победителей и призеров проектов.</t>
  </si>
  <si>
    <t>http://www.gfo-sorochinsk.ru/tshb;http://56ouo10.ru/index/quot_tvoj_shkolnyj_bjudzhet_quot/0-722</t>
  </si>
  <si>
    <t xml:space="preserve">siteLink: http://www.gfo-sorochinsk.ru/novosti/426-opredeleny-pobediteli-v-munitsipalnogo-konkursa-proektnykh-predlozhenij-tvoj-shkolnyj-byudzhet
</t>
  </si>
  <si>
    <t>http://www.gfo-sorochinsk.ru/tshb</t>
  </si>
  <si>
    <t>собрания с представителя учреждений общего образования</t>
  </si>
  <si>
    <t>Новикова Ольга Александровна</t>
  </si>
  <si>
    <t xml:space="preserve">+7 (353) 464-29-26
</t>
  </si>
  <si>
    <t xml:space="preserve">novikova18.86@mail.ru
</t>
  </si>
  <si>
    <t xml:space="preserve">https://app-prod.xn--80apaohbc3aw9e.xn--p1ai/storage/monitoring_file_uploads/monitoring_2/field_488/GB98PAzc8E5NXYNHJLzQM96872DrdYtELpVG6bur.zip
</t>
  </si>
  <si>
    <t>Ясненский муниципальный округ</t>
  </si>
  <si>
    <t>Постановление Администрации муниципального образования Ясненский городской окргу Оренбургской области от 25.01.2019 "86-п " Об утверждении Положения о проекте "Народный бюджет"</t>
  </si>
  <si>
    <t xml:space="preserve">https://app-prod.xn--80apaohbc3aw9e.xn--p1ai/storage/monitoring_file_uploads/monitoring_2/field_276/ugGJtHvdDHQz4jBzLz4rt9h0ZlVO9SQm2UESYQPp.pdf
</t>
  </si>
  <si>
    <t>Администрация муниципального образования Ясненский городской округ Оренбургской области</t>
  </si>
  <si>
    <t>Помощь со стороны ИП, КФХ техникой, так же участие безвозмездным трудом со стороны граждан. Неденежный вклад не предполагает финансовой оценки</t>
  </si>
  <si>
    <t>Подсчет благополучателей осуществляется путем определения количества граждан, которые будут пользоваться результатами проекта:
-жители территориального отдела муниципального образования</t>
  </si>
  <si>
    <t>Протокол собранияя</t>
  </si>
  <si>
    <t>Протокол собранияя (голосования, опроса)</t>
  </si>
  <si>
    <t>https://xn----gtbdkiklee8agu5h7b.xn--p1ai/proekt-narodnyij-byudzhet</t>
  </si>
  <si>
    <t>Инофрмирование населения путем размещения информации на информационных стендах, муниципальных газетах, официальном сайте администрации</t>
  </si>
  <si>
    <t>Очные собрания</t>
  </si>
  <si>
    <t>Митрофанов Владимир Евгеньевич</t>
  </si>
  <si>
    <t xml:space="preserve">+7 (353) 682-12-86
</t>
  </si>
  <si>
    <t xml:space="preserve">mve@ys.orb.ru
</t>
  </si>
  <si>
    <t xml:space="preserve">https://app-prod.xn--80apaohbc3aw9e.xn--p1ai/storage/monitoring_file_uploads/monitoring_2/field_488/ypSsJi7fwHEAJfLVNAZWvS2pq7gdHboTvE2HNVp1.zip
</t>
  </si>
  <si>
    <t>Постановление Администрации муниципального образования Ясненский городской окргу Оренбургской области от07.02.2022  № 154-п О проекте «Школьный бюджет»,   реализуемом на территории муниципального образования Ясненский городской округ Оренбургской области"</t>
  </si>
  <si>
    <t xml:space="preserve">https://app-prod.xn--80apaohbc3aw9e.xn--p1ai/storage/monitoring_file_uploads/monitoring_2/field_276/HGnuzZzZnFnRIhcDBbIjdLZK9aO1cdzRVz66JbOV.pdf
</t>
  </si>
  <si>
    <t>Отдел образования администрация муниципального образования Ясненский городской округ Оренбургской области</t>
  </si>
  <si>
    <t>Муниципальное общеобразовательное бюджетное 
«Целинная основная общеобразовательная школа»
 муниципального образования Ясненский городской округ</t>
  </si>
  <si>
    <t>Подсчет благополучателей осуществляется путем определения количества граждан, которые будут пользоваться результатами проекта:
-учащиеся образовательного учреждения;
педагогитеский коллектив образовательного учреждения;
-в случае межведомственного сотрудничества образовательных учреждения и педагогический коллектив других учреждений.</t>
  </si>
  <si>
    <t>протокол собрания (https://xn----gtbdkiklee8agu5h7b.xn--p1ai/2024-god111)</t>
  </si>
  <si>
    <t>https://xn----gtbdkiklee8agu5h7b.xn--p1ai/shkolnyij-byudzhe</t>
  </si>
  <si>
    <t xml:space="preserve">siteLink: https://t.me/finansovyiYGO/571
siteLink: https://vk.com/wall-215957998_217
siteLink: https://ok.ru/profile/572829415024/statuses/157692755721072
</t>
  </si>
  <si>
    <t>Сообщение на школьном собрании для учащихся 9-11 классов</t>
  </si>
  <si>
    <t xml:space="preserve">https://app-prod.xn--80apaohbc3aw9e.xn--p1ai/storage/monitoring_file_uploads/monitoring_2/field_488/8khs2uBkyypBv3EabBdxVvodhdaW7zqv3f0dEiaA.zip
</t>
  </si>
  <si>
    <t>Щелково</t>
  </si>
  <si>
    <t>Постановление администрации городского округа Щёлково 14.02.2024 № 462 "О поддержке инициативных проектов городского округа Щёлково в 2024 году"</t>
  </si>
  <si>
    <t>Решение Совета депутатов городского округа Щёлково от 06.04.2022 № 335/45-88-НПА "Об инициативных проектах в городском округе Щёлково Московской области"</t>
  </si>
  <si>
    <t xml:space="preserve">https://app-prod.xn--80apaohbc3aw9e.xn--p1ai/storage/monitoring_file_uploads/monitoring_2/field_278/KBpodgQi2FoCGhlcvMk0v83IQFJu3Otl7xQdOhsP.pdf
</t>
  </si>
  <si>
    <t>"Муниципальная программа городского округа Щёлково  «Развитие институтов гражданского общества, повышение эффективности местного самоуправления и реализации молодежной политики»   "</t>
  </si>
  <si>
    <t xml:space="preserve">https://app-prod.xn--80apaohbc3aw9e.xn--p1ai/storage/monitoring_file_uploads/monitoring_2/field_280/2ryGW3yTFxa2zJgHWWoekkrJVDhsYlVgIAXe64YF.pdf
https://app-prod.xn--80apaohbc3aw9e.xn--p1ai/storage/monitoring_file_uploads/monitoring_2/field_280/mg2OQINQBXM7WWKiawXj8UtglaRy0yp6ASuV7RL6.docx
</t>
  </si>
  <si>
    <t>отсутсвтвует</t>
  </si>
  <si>
    <t>Администрация городского округа Щёлково</t>
  </si>
  <si>
    <t>АДМИНИСТРАЦИЯ ГОРОДСКОГО ОКРУГА ЩЁЛКОВО,   КОМИТЕТ ПО ФИЗИЧЕСКОЙ КУЛЬТУРЕ, СПОРТУ И РАБОТЕ С МОЛОДЕЖЬЮ ,   КОМИТЕТ ПО КУЛЬТУРЕ И ТУРИЗМУ ,  КОМИТЕТ ПО ОБРАЗОВАНИЮ</t>
  </si>
  <si>
    <t>Муниципальные бюджетные и автономные учреждения</t>
  </si>
  <si>
    <t>Подсчет благополучателей согласно пункту 7 Приложения 1 к решению Совета депутатов городского округа Щелково от 06.04.2022 № 335/45-88-НПА
Количество благополучателей - количество лиц, которые будут пользоваться результатами реализованного проекта регулярно (не реже одного раза в месяц)
Примеры благополучателей: благополучатели ремонта библиотеки - зарегистрированные пользователи библиотеки и трудовой коллектив; благополучатели установки детской или спортивной площадки - все жители в зоне пешеходной доступности (радиус - 300 метров) и т.д.</t>
  </si>
  <si>
    <t xml:space="preserve">https://app-prod.xn--80apaohbc3aw9e.xn--p1ai/storage/monitoring_file_uploads/monitoring_2/field_392/k3unG0W9pII2Cpg1Jj5iAr9hAsMgfcEt1sk5e8Z5.pdf
</t>
  </si>
  <si>
    <t>22.94</t>
  </si>
  <si>
    <t>https://ru.wikipedia.org/wiki/%D0%A9%D1%91%D0%BB%D0%BA%D0%BE%D0%B2%D0%BE_(%D0%B3%D0%BE%D1%80%D0%BE%D0%B4%D1%81%D0%BA%D0%BE%D0%B9_%D0%BE%D0%BA%D1%80%D1%83%D0%B3)</t>
  </si>
  <si>
    <t>Подписной лист</t>
  </si>
  <si>
    <t>Подписные листы согласно приложению 6 к решению Совета депутатов городского округа Щелково от 06.04.2022 № 335/45-88-НПА</t>
  </si>
  <si>
    <t>"ПРОТОКОЛ  заседания конкурсной комиссии городского округа Щёлково Московской области по проведению муниципального конкурсного отбора проектов инициативного бюджетирования от 08.04.2024</t>
  </si>
  <si>
    <t>https://shhyolkovo.ru/shchelkovskiy-rayon/finansy/initsiativnoe-byudzhetirovanie/proekty-2024-goda/proekty-ib-2024-initsiatory-deputaty-gorodskogo-okruga-shchyelkovo/</t>
  </si>
  <si>
    <t>Вершинин Антон Олегович</t>
  </si>
  <si>
    <t>Начальник Административного управления Администрации городского округа Щёлково</t>
  </si>
  <si>
    <t xml:space="preserve">+7 (496) 561-11-74
</t>
  </si>
  <si>
    <t xml:space="preserve">ud@shhyolkovo.ru
</t>
  </si>
  <si>
    <t>Алексеева Татьяна Михайловна</t>
  </si>
  <si>
    <t>Консультант  бюджетного отдела</t>
  </si>
  <si>
    <t xml:space="preserve">+7 (496) 566-80-52
</t>
  </si>
  <si>
    <t xml:space="preserve">fuashr@mail.ru
</t>
  </si>
  <si>
    <t>Муниципальное образование "Майминское сельское поселение" Майминского района Республики Алтай</t>
  </si>
  <si>
    <t>Муниципальная программа формирование современной городской среды муниципального образования «Майминское сельское поселение» Майминского района Республики Алтай «Формирование современной городской среды на 2018-2024 годы» (благоустройство дворовых территорий) из бюджета МО Майминский район на мероприятия по организации благоустройства сельских территорий</t>
  </si>
  <si>
    <t>Благоустройство дворовых территорий (по адресу: Республика Алтай, Майминский район, с. Майма, ул. Гидростроителей в районе домов 19, 20, 23)</t>
  </si>
  <si>
    <t>Постановление № 298  от 22.11.2018 г. "Об утверждении Муниципальной программы формирования современной городской среды муниципального образования "Майминское сельское поселение" Майминского района Республики Алтай "Формирование современной городской среды" на 2018-2024 годы"</t>
  </si>
  <si>
    <t>Муниципальная программа формирование современной городской среды муниципального образования «Майминское сельское поселение» Майминского района Республики Алтай «Формирование современной городской среды на 2018-2024 годы»</t>
  </si>
  <si>
    <t>Администрация муниципального образования "Майминское сельское поселение" Майминского района Республики Алтай</t>
  </si>
  <si>
    <t>Численность проживающих в данных домах</t>
  </si>
  <si>
    <t>0.57</t>
  </si>
  <si>
    <t>https://rosstat.gov.ru/dbscripts/munst/munst84/DBInet.cgi</t>
  </si>
  <si>
    <t>19.224</t>
  </si>
  <si>
    <t>Протокол собрания собственников жилья</t>
  </si>
  <si>
    <t>Распоряжением Главы Администрации МО "Майминское сельское поселение" № 440 от 16.08.20217 г. создана Общественная комиссия по обеспечению реализации приоритетного прооекта "Формирования комфортной горродской среды на территории МО "Майминского с6ельского поселения", которая проводит собрание по отбору заявок поступивших на конкурс по включение в муниципальную программу по благоустройству общественных территорий. По итогом Общественная комиссия формирует Протокол с указанием победителя (https://maima-sp.ru/upload/iblock/a77/a771d4aee098e0e6450b97cd13d3e146.pdf)</t>
  </si>
  <si>
    <t>Протокол заседания Общественной комиссии по рассмотрению и оценке предложений заинтересованных лиц о включении дворовых территорий в муниципальную программу формирования Современной городской среды № 3 от 22.08.2024 г.</t>
  </si>
  <si>
    <t>https://maima-sp.ru/about/news/novosti-poseleniya/uvazhaemye-zhiteli-mayminskogo-selskogo-poseleniya0809/</t>
  </si>
  <si>
    <t xml:space="preserve">siteName: -
</t>
  </si>
  <si>
    <t>Паутова Наталья Георгиевна</t>
  </si>
  <si>
    <t xml:space="preserve">+7 (388) 442-17-52
</t>
  </si>
  <si>
    <t xml:space="preserve">pautovang@fino.maima-altai.ru
</t>
  </si>
  <si>
    <t>главный специалист 1 разряда</t>
  </si>
  <si>
    <t xml:space="preserve">https://app-prod.xn--80apaohbc3aw9e.xn--p1ai/storage/monitoring_file_uploads/monitoring_2/field_488/g5bZXjAERh53ubcmRr1kKxkDVTNIzoL2KED9dWgb.xlsx
</t>
  </si>
  <si>
    <t>ЗАТО Комаровский</t>
  </si>
  <si>
    <t>Постановление администрации муниципального образования ЗАТО Комаровский от 05.08.2022 № 327-п</t>
  </si>
  <si>
    <t xml:space="preserve">https://app-prod.xn--80apaohbc3aw9e.xn--p1ai/storage/monitoring_file_uploads/monitoring_2/field_276/lbWoD6e3Frj89i2skZyle8HNATfHbPH0l5x8eNCs.pdf
</t>
  </si>
  <si>
    <t>Муниципальная программа "Развитие образования в ГО ЗАТО Комаровский"</t>
  </si>
  <si>
    <t xml:space="preserve">https://app-prod.xn--80apaohbc3aw9e.xn--p1ai/storage/monitoring_file_uploads/monitoring_2/field_280/22HrNVRQ5VtWdlDJ5VhxRjWGhfSEoIY6bspuaDMV.pdf
</t>
  </si>
  <si>
    <t>Администрация ГО ЗАТО Комаровский</t>
  </si>
  <si>
    <t>Отдел образования и культуры администрации ГО ЗАТО Комаровский</t>
  </si>
  <si>
    <t>Комаровская средняя общеобразовательная школа</t>
  </si>
  <si>
    <t>Учащиеся школы, в коротой реализован проект (прямой подсчет)</t>
  </si>
  <si>
    <t>протокол опроса</t>
  </si>
  <si>
    <t>https://finzato.ru/shkolnyij-byudzhet</t>
  </si>
  <si>
    <t>выступление на собрании учащихся 9-11 классов</t>
  </si>
  <si>
    <t>Евтушенко Елена Евгеньевна,</t>
  </si>
  <si>
    <t>руководитель финансового отдела</t>
  </si>
  <si>
    <t xml:space="preserve">+7 (353) 682-15-04
</t>
  </si>
  <si>
    <t xml:space="preserve">fin01@yandex.ru
</t>
  </si>
  <si>
    <t xml:space="preserve">https://app-prod.xn--80apaohbc3aw9e.xn--p1ai/storage/monitoring_file_uploads/monitoring_2/field_488/0YJNdFxpLXt4hEc3b4U8OLdG9MRKHL7tykmT5Mxu.zip
</t>
  </si>
  <si>
    <t>Адамовский муниципальный район</t>
  </si>
  <si>
    <t>проект Народный бюджет</t>
  </si>
  <si>
    <t>постановление администрации МО Адамовский район от 12.03.2021 № 175-п</t>
  </si>
  <si>
    <t xml:space="preserve">https://app-prod.xn--80apaohbc3aw9e.xn--p1ai/storage/monitoring_file_uploads/monitoring_2/field_276/EMVfavTnINGW5vF4udB1bzUbvK0wxinEIzRwp1UJ.pdf
</t>
  </si>
  <si>
    <t>Решение Совета депутатов МО Адамовский район от 23.12.2022 № 190 "Об утверждении Порядка предоставления межбюджетных трансфертов бюджетам сельских поселений, находящихся на территории муниципального образования Адамовский район, из бюджета муниципального образования Адамовский район"</t>
  </si>
  <si>
    <t xml:space="preserve">https://app-prod.xn--80apaohbc3aw9e.xn--p1ai/storage/monitoring_file_uploads/monitoring_2/field_278/XhxtdoG7XUi8QWx9mpgo0PnzDLizlQ0YArgxWZtn.pdf
</t>
  </si>
  <si>
    <t>Муниципальная программа "Управление муниципальными финансами Адамовского района"</t>
  </si>
  <si>
    <t xml:space="preserve">https://app-prod.xn--80apaohbc3aw9e.xn--p1ai/storage/monitoring_file_uploads/monitoring_2/field_280/asiM3b6KAHsPttUOT2Y4uD6fbulrKKYyGFPHiYU3.pdf
</t>
  </si>
  <si>
    <t>Финансовый отдел администрации Адамовского района</t>
  </si>
  <si>
    <t>сельские поселения, входящие в состав МО Адамовский район</t>
  </si>
  <si>
    <t>Оценка проектов Народный бюджет: г) вклад населения, организаций и других внебюджетных источников в реализацию проекта в не денежной форме (неоплачиваемы труд, материалы и другие формы): в случае если население, организации и другие внебюджетные источники осуществляют вклад в реализацию проекта в не денежной форме, начисляется 100 баллов; 
в случае если население, организации и другие внебюджетные источники не осуществляют вклад в реализацию проекта в не денежной форме, начисляется 0 балловhttps://adamfin.orb.ru/documents/active/148715/</t>
  </si>
  <si>
    <t>количество благополучателей= численность населения поселения, в котором реализуется проект, + предполагаемая численность людей, посетивших поселение (родственники, друзья, гости)</t>
  </si>
  <si>
    <t>61.11</t>
  </si>
  <si>
    <t>протокол анкетирования</t>
  </si>
  <si>
    <t>Комиссия по отбору проектов</t>
  </si>
  <si>
    <t>https://adamfin.orb.ru/activity/36284/</t>
  </si>
  <si>
    <t xml:space="preserve">siteLink: https://adamfin.orb.ru/activity/36284/
</t>
  </si>
  <si>
    <t>информация размещается на официальных сайтах администраций сельских поселений, на официальных страницах в социальных сетях ("Одноклассники", "В контакте"), на информационных стендах, в районной газете "Целина"</t>
  </si>
  <si>
    <t>все консультации проводятся индивидуально с каждым специалистом сельского поселения (очно, либо по телефону)</t>
  </si>
  <si>
    <t>Корнельзен Маргарита Александровна</t>
  </si>
  <si>
    <t>главный специалист бюджетного отдела финансового отдела администрации Адамовского района</t>
  </si>
  <si>
    <t xml:space="preserve">+7 (353) 652-27-73
</t>
  </si>
  <si>
    <t xml:space="preserve">finadam@mail.orb.ru
</t>
  </si>
  <si>
    <t xml:space="preserve">https://app-prod.xn--80apaohbc3aw9e.xn--p1ai/storage/monitoring_file_uploads/monitoring_2/field_488/pjijQZ9lWIotuKbISNZofqEKvZntqDr0W8kgydhL.zip
</t>
  </si>
  <si>
    <t>Псковский район</t>
  </si>
  <si>
    <t>Постановление № 52 от 30 марта 2023 "Об утверждении Положения о порядке проведения конкурса на реализацию заявок территориальных общественных самоуправлений на территории муниципаального образования "Псковский район"  Распоряжение № 94-Р от 06.05.2024 "О распределении иных межбюджетных трансферов между сельскими поселениями Псковского района на развитие институтов территориального общественного самоуправления и поддержку проектов местных инициатив за счет соедств муниципального образования "Псковский район"     Решение Собрание депутатов Псковского района № 243 от 25.02.2021 "Об инициативных проектах Псковского района"</t>
  </si>
  <si>
    <t>Районный конкурс проектов ТОС</t>
  </si>
  <si>
    <t>Постановление № 52 от 30 марта 2023</t>
  </si>
  <si>
    <t xml:space="preserve">https://app-prod.xn--80apaohbc3aw9e.xn--p1ai/storage/monitoring_file_uploads/monitoring_2/field_276/DuNgG8pGMZVsSRA2GthMxWwDobpB2kV0EjkZBNw3.docx
</t>
  </si>
  <si>
    <t>Постановление Администрации Псковского района от 30.09.2016 № 192 "Об утверждении муниципальной программы "Комплексное развитие систем коммунальной инфраструктуры и благоустройства Псковского района"</t>
  </si>
  <si>
    <t xml:space="preserve">https://app-prod.xn--80apaohbc3aw9e.xn--p1ai/storage/monitoring_file_uploads/monitoring_2/field_280/ftIBHw35tPxrtgXF5AB6lhgy0IiUNiKAiNP9jFTm.pdf
</t>
  </si>
  <si>
    <t>Администрации Псковского района</t>
  </si>
  <si>
    <t>Администрации сельского поселения Ядровская волость, Администрации сельского поселения Тямшанская волость, Администрации сельского поселения Торошинская  волость, Администрации сельского поселения Логозовская волость, Администрации сельского поселения Краснопрудская волость, Администрации сельского поселения Карамышевская волость, МО Псковский р-н</t>
  </si>
  <si>
    <t>0.033</t>
  </si>
  <si>
    <t>Благоустройство общественной территории</t>
  </si>
  <si>
    <t>3.708</t>
  </si>
  <si>
    <t>число жителей ТОС, реализовавших проекты</t>
  </si>
  <si>
    <t>8.34</t>
  </si>
  <si>
    <t>44.479</t>
  </si>
  <si>
    <t>Проекты в Администрацию в 2024 году вносились нарочно на бумажном носителе.</t>
  </si>
  <si>
    <t>Регистрация в журнале на бумажном носителе</t>
  </si>
  <si>
    <t>https://pskovrajon.gosuslugi.ru/deyatelnost/napravleniya-deyatelnosti/territorialnoe-obschestvennoe-samoupravlenie-tos/</t>
  </si>
  <si>
    <t xml:space="preserve">siteLink: https://vk.com/pskovrajon
siteName: vk
</t>
  </si>
  <si>
    <t>социальные сети (размещение информации о начале приема заявок на районный конкурс грантов проектов ТОС, информации о реализации проектов)</t>
  </si>
  <si>
    <t>Обучающий семинар, 1 раз в год, Председатели ТОС</t>
  </si>
  <si>
    <t>Остапенко Марина Владимировна</t>
  </si>
  <si>
    <t xml:space="preserve">+7 (881) 122-93-12
</t>
  </si>
  <si>
    <t xml:space="preserve">mv.ostapenko@pskovrajon.reg60.ru
</t>
  </si>
  <si>
    <t xml:space="preserve">https://app-prod.xn--80apaohbc3aw9e.xn--p1ai/storage/monitoring_file_uploads/monitoring_2/field_488/tUFHzhn4OjUctVibT5vjOfno0CHMSZJAy2lHZwlg.xlsx
</t>
  </si>
  <si>
    <t>Адамовский район</t>
  </si>
  <si>
    <t>постановление администрации МО Адамовский район от 05.10.2022 № 847-п</t>
  </si>
  <si>
    <t xml:space="preserve">https://app-prod.xn--80apaohbc3aw9e.xn--p1ai/storage/monitoring_file_uploads/monitoring_2/field_276/VoTszZDeEO5pxGympLumtZ2TU8pGaHYnnBUiGBEN.pdf
</t>
  </si>
  <si>
    <t>Отдел образования администрации муниципального образования  Адамовский район</t>
  </si>
  <si>
    <t>общеобразовательные организации Адамовского района</t>
  </si>
  <si>
    <t>учащиеся и сотрудники школы, проект которой одобрен в ходе конкурсных процедур для финансирования -МБОУ " Брацлавская СОШ "</t>
  </si>
  <si>
    <t>выдвижение проектных идей инициативной группой на Совет старшеклассников- да, протоколы</t>
  </si>
  <si>
    <t>Советы старшеклассников</t>
  </si>
  <si>
    <t>https://mo-ad.orb.ru/documents/projects/89226/</t>
  </si>
  <si>
    <t xml:space="preserve">siteLink: https://adamovka.uoedu.ru/news-svc/item?id=651170&amp;lang=ru&amp;type=news&amp;site_type=uo
</t>
  </si>
  <si>
    <t>информация размещалась на официальных сайтах общеобразовательных организаций, на официальном сайте Отдела образования администрации МО Адамовский район, на информационных стендах в общеобразовательных организациях</t>
  </si>
  <si>
    <t>онлайн-семинар для инициативных групп</t>
  </si>
  <si>
    <t>лавный специалист бюджетного отдела финансового отдела администрации Адамовского района Кужатаева Наталья Петровна - ведущий специалист Отдела образования администрации МО Адамовский район</t>
  </si>
  <si>
    <t xml:space="preserve">https://app-prod.xn--80apaohbc3aw9e.xn--p1ai/storage/monitoring_file_uploads/monitoring_2/field_488/szqOrY9t4aOgn10j3QEPVDp3vussiOH0SvsDQWEO.zip
</t>
  </si>
  <si>
    <t>Акбулакский муниципальный район</t>
  </si>
  <si>
    <t>Постановление Администрации МО Акбулакский район № 1030-п от 28.09.2017 г.</t>
  </si>
  <si>
    <t xml:space="preserve">https://app-prod.xn--80apaohbc3aw9e.xn--p1ai/storage/monitoring_file_uploads/monitoring_2/field_276/8rl8DgDMGYwUtc5mUX8UvglXOahjk9GRyp1uD1zs.rar
</t>
  </si>
  <si>
    <t>Управление муниципальными финансами Акбулакского района Оренбургской области</t>
  </si>
  <si>
    <t xml:space="preserve">https://app-prod.xn--80apaohbc3aw9e.xn--p1ai/storage/monitoring_file_uploads/monitoring_2/field_280/9gBhtF47URtuUB2i1lI86jKjKQe3CpjBBZK1HhYQ.pdf
https://app-prod.xn--80apaohbc3aw9e.xn--p1ai/storage/monitoring_file_uploads/monitoring_2/field_280/3DmmccLmBCkYQMXfLKPIH7YVGkWi1zvOIHkfVrHS.pdf
https://app-prod.xn--80apaohbc3aw9e.xn--p1ai/storage/monitoring_file_uploads/monitoring_2/field_280/EFfE9v3ggiqhf9vTBaB6U9E25sjAhcPDFOYUAblv.docx
</t>
  </si>
  <si>
    <t>Финансовый отдел администрации муниципального образования Акбулакский район</t>
  </si>
  <si>
    <t>Администрации сельских поселений (Шкуновский сельсовет, Новогригорьевский  сельсовет, Каракудукский сельсовет)</t>
  </si>
  <si>
    <t>Трудовое участие граждан в реализации проектов. Неденежный вклад не выражается в финансовом эквиваленте.</t>
  </si>
  <si>
    <t>Количество граждан, которые становятся пользователями результатов, появившихся в следствии реализованных проектов инициативного бюджетирования, инициативных проектов. Для подсчета благополучателей используется следующая формула : Количество благополучателей проектов ИБ / общее количество граждан, проживающих на территории мунициального образования* 100%.https://disk.yandex.ru/d/crDxV6A63NnntJ</t>
  </si>
  <si>
    <t>5.26</t>
  </si>
  <si>
    <t>https://disk.yandex.ru/d/crDxV6A63NnntJ</t>
  </si>
  <si>
    <t>Протокол по проведению опроса граждан, подсчет голосов ведется путем обработки данных, содержащихся в опросных листах</t>
  </si>
  <si>
    <t>Протокол заседания комиссии по результатам интернет-голосования и подведение итогов  https://vk.com/foa_adm?w=wall-178587062_111</t>
  </si>
  <si>
    <t>http://finotdel-akbulak.ru/index.php?option=com_content&amp;view=article&amp;id=202&amp;Itemid=117</t>
  </si>
  <si>
    <t xml:space="preserve">siteName: https://vk.com/foa_adm?w=wall-178587062_111
</t>
  </si>
  <si>
    <t>https://disk.yandex.ru/i/kF-9bt8lpC7xDA</t>
  </si>
  <si>
    <t>https://vk.com/foa_adm?w=wall-178587062_107; https://ak.orb.ru/presscenter/news/58798/</t>
  </si>
  <si>
    <t>совещание</t>
  </si>
  <si>
    <t>Прокопова Анна Юрьевна,</t>
  </si>
  <si>
    <t>ведущий специалист бюджетного отдела</t>
  </si>
  <si>
    <t xml:space="preserve">+7 (353) 352-16-66
</t>
  </si>
  <si>
    <t xml:space="preserve">foa_adm@mail.ru
</t>
  </si>
  <si>
    <t xml:space="preserve">https://app-prod.xn--80apaohbc3aw9e.xn--p1ai/storage/monitoring_file_uploads/monitoring_2/field_488/4u0b3K3Qb35B33cA4keIsy3b6ZNnEK7Qvv5HJMjr.zip
</t>
  </si>
  <si>
    <t>Акбулакский район</t>
  </si>
  <si>
    <t>Постановление администрации муниципального образования Акбулакский район" от 06.07.2022 №510-п</t>
  </si>
  <si>
    <t xml:space="preserve">https://app-prod.xn--80apaohbc3aw9e.xn--p1ai/storage/monitoring_file_uploads/monitoring_2/field_276/XvAEGBE21nZB11smP6mMoBQblq3a8n86O2aCTBhl.pdf
</t>
  </si>
  <si>
    <t>Развитие системы образования Акбулакского района Оренбургской области</t>
  </si>
  <si>
    <t>Районный отдел образования Акбулакского района</t>
  </si>
  <si>
    <t>МБОУ "Сагарчинская средняя общеобразовательная школа Акбулакского района Оренбургской области"</t>
  </si>
  <si>
    <t>Количество граждан, которые становятся пользователями результатов, появившихся в следствии реализованных проектов инициативного бюджетирования, инициативных проектов. Для подсчета благополучателей используется следующая формула : Количество благополучателей проектов ИБ / общее количество граждан, проживающих на территории мунициального образования* 100%.http://finotdel-akbulak.ru/attachments/article/433/%D0%9F%D0%BE%D0%BB%D0%BE%D0%B6%D0%B5%D0%BD%D0%B8%D0%B5%20%D0%BE%20%D0%A8%D0%BA%D0%BE%D0%BB%D1%8C%D0%BD%D0%BE%D0%BC%20%D0%B1%D1%8E%D0%B4%D0%B6%D0%B5%D1%82%D0%B5.pdf</t>
  </si>
  <si>
    <t>Выдвижение и обсуждение проектных идей на Школьном совете</t>
  </si>
  <si>
    <t>Протокол голосования</t>
  </si>
  <si>
    <t>http://finotdel-akbulak.ru/index.php?option=com_content&amp;view=article&amp;id=433&amp;Itemid=199</t>
  </si>
  <si>
    <t>https://disk.yandex.ru/i/AC4xhbbyWMiOUw</t>
  </si>
  <si>
    <t>https://vk.com/wall-178587062_497</t>
  </si>
  <si>
    <t>Прокопова Анна Юрьевна</t>
  </si>
  <si>
    <t xml:space="preserve">https://app-prod.xn--80apaohbc3aw9e.xn--p1ai/storage/monitoring_file_uploads/monitoring_2/field_488/rLWtWXn9YObACYAWIvbciFvuVHh9IV0VWCUs6y7K.zip
</t>
  </si>
  <si>
    <t>сельское поселение Березнеговатский сельсовет Добринского муниципального района</t>
  </si>
  <si>
    <t>Обустройство кладбища с.Березнеговатка</t>
  </si>
  <si>
    <t>Решение Совета депутатов сельского поселения Березнеговатский сельсовет от 28.09.2021 г. № 82-рс "О Положении о реализации инициативных проектов на территории сельского поселения Березнеговатский сельсовет Добринского муниципального района Липецкой области"</t>
  </si>
  <si>
    <t xml:space="preserve">https://app-prod.xn--80apaohbc3aw9e.xn--p1ai/storage/monitoring_file_uploads/monitoring_2/field_278/KyAyJL6Jg4dCTXp7y283nLTSbRSvmhJJ7W2lYW5v.docx
</t>
  </si>
  <si>
    <t>Постановление администрации сельского поселения Березнеговатский сельсовет от 27.04.2023 г. № 26 "О внесении изменений в муниципальную программу «Устойчивое развитие территории сельского поселения Березнеговатский сельсовет на 2019-2025 годы»</t>
  </si>
  <si>
    <t xml:space="preserve">https://app-prod.xn--80apaohbc3aw9e.xn--p1ai/storage/monitoring_file_uploads/monitoring_2/field_280/Evt8fMAUaFkQJJ7WIEGPKouE0fuJxbOM54NOQcA9.doc
</t>
  </si>
  <si>
    <t>Администрация сельского поселения Березнеговатский сельсовет Добринского муниципального района</t>
  </si>
  <si>
    <t>ООО "АГРОСТРОЙ"</t>
  </si>
  <si>
    <t>Учитывается население, без учета детей в возрасте до 16 лет</t>
  </si>
  <si>
    <t>http://berss.admdobrinka.ru/</t>
  </si>
  <si>
    <t>Пчельникова Татьяна Леонидовна</t>
  </si>
  <si>
    <t>глава сельского поселения</t>
  </si>
  <si>
    <t xml:space="preserve">8 (47462) 3-11-58
</t>
  </si>
  <si>
    <t xml:space="preserve">berss@ufdbrka.lipetsk.ru
</t>
  </si>
  <si>
    <t>Решение Совета депутатов МО Акбулакский район от 22.06.2021 № 65</t>
  </si>
  <si>
    <t xml:space="preserve">https://app-prod.xn--80apaohbc3aw9e.xn--p1ai/storage/monitoring_file_uploads/monitoring_2/field_278/90rIiGa6mTxQuKAKAgkfhJBig1XeBv6qfbUiQTB1.pdf
https://app-prod.xn--80apaohbc3aw9e.xn--p1ai/storage/monitoring_file_uploads/monitoring_2/field_278/6HiDhPu7R97EvsUx6eUaZfr7xosztty7yu8lSiZl.pdf
</t>
  </si>
  <si>
    <t>Развитие физической культуры, спорта и туризма в Акбулакском районе</t>
  </si>
  <si>
    <t xml:space="preserve">https://app-prod.xn--80apaohbc3aw9e.xn--p1ai/storage/monitoring_file_uploads/monitoring_2/field_280/NMH1unEaDWvGeRFGw7mRTiUIx0576wAtSO2gTF27.pdf
https://app-prod.xn--80apaohbc3aw9e.xn--p1ai/storage/monitoring_file_uploads/monitoring_2/field_280/uE7Ie4eZk08dxNn9ZWCxROU4fcrv0ZW0ZPAgBL7o.pdf
https://app-prod.xn--80apaohbc3aw9e.xn--p1ai/storage/monitoring_file_uploads/monitoring_2/field_280/0qns4m0BxMJFb2SHgJfqPIXAX3X5lTOxgC8RsL7b.docx
</t>
  </si>
  <si>
    <t>Администрация МО Акбулакский район</t>
  </si>
  <si>
    <t>МАУ "ФОК с ледовой ареной Акбулакский"</t>
  </si>
  <si>
    <t>Количество граждан, которые становятся пользователями результатов, появившихся в следствии реализованных проектов инициативного бюджетирования, инициативных проектов. Прямой подсчет.http://finotdel-akbulak.ru/index.php?option=com_content&amp;view=article&amp;id=434&amp;Itemid=200</t>
  </si>
  <si>
    <t>52.63</t>
  </si>
  <si>
    <t>Выдвижение инициативного проекта Инициативной группой</t>
  </si>
  <si>
    <t>Протокол заседания комиссии по проведению конкурсного отбора инициативных проектов</t>
  </si>
  <si>
    <t>http://finotdel-akbulak.ru/index.php?option=com_content&amp;view=article&amp;id=434&amp;Itemid=200</t>
  </si>
  <si>
    <t>https://vk.com/wall-178587062_110</t>
  </si>
  <si>
    <t xml:space="preserve">https://app-prod.xn--80apaohbc3aw9e.xn--p1ai/storage/monitoring_file_uploads/monitoring_2/field_488/k8gYRbf9JbxqLWw1X4OCmtgZ0mCCOMwbC4Kiq3sM.zip
</t>
  </si>
  <si>
    <t>Вуктыл</t>
  </si>
  <si>
    <t>Народные инициативы</t>
  </si>
  <si>
    <t>Постановление администрации городского округа «Вуктыл» от 18 апреля 2022 г. № 04/353 «О реализации народных инициатив в муниципальном образовании городского округа «Вуктыл» (в ред. от 10.03.2023 № 03/187</t>
  </si>
  <si>
    <t xml:space="preserve">https://app-prod.xn--80apaohbc3aw9e.xn--p1ai/storage/monitoring_file_uploads/monitoring_2/field_276/qG2jaTB6ZlOeV9iau6LceuPSZVLiC1nhBIlws9w6.pdf
</t>
  </si>
  <si>
    <t>Развитие строительства и жилищно-коммунального комплекса, энергосбережение и повышение энергоэффективности, Формирование современной городской среды, Развитие транспортной системы</t>
  </si>
  <si>
    <t>Администрация муниципального округа «Вуктыл» Республики Коми</t>
  </si>
  <si>
    <t>Все жители ГО «Вуктыл», так как данные проекты носят общий характер</t>
  </si>
  <si>
    <t>Анкеты</t>
  </si>
  <si>
    <t>Протокол заседания комиссии по отбору народных инициатив в муниципальном образовании городского округа «Вуктыл» об итогах голосования по народным инициативам муниципального образования городского округа «Вуктыл», подлежащих реализации в течение 2024 года</t>
  </si>
  <si>
    <t>Анкета, Протокол заседания комиссии по отбору народных инициатив в муниципальном образовании городского округа «Вуктыл» об итогах голосования по народным инициативам муниципального образования городского округа «Вуктыл», подлежащих реализации в течение 2024 года</t>
  </si>
  <si>
    <t>https://ib.rkomi.ru/initiatives</t>
  </si>
  <si>
    <t xml:space="preserve">https://app-prod.xn--80apaohbc3aw9e.xn--p1ai/storage/monitoring_file_uploads/monitoring_2/field_472/6uK5QLQe2ms05klZEJKsZ5DH2Jp9wibbWa62ZVK0.jpg
</t>
  </si>
  <si>
    <t>Размещение информации на официальном сайте администрации МО «Вуктыл» РК и в официальной группе социальной сети Вконтакте  о начале анкетирования граждан, с целью выявления народных инициатив. Так же размещалась информация о ходе и о результатах реализации народных инициатив с приложением фотоматериалов. https://vk.com/wall-87645389_25492, https://vk.com/wall-87645389_23900, https://vk.com/wall-87645389_23454</t>
  </si>
  <si>
    <t xml:space="preserve">v.a.paderin@yandex.ru
</t>
  </si>
  <si>
    <t xml:space="preserve">https://app-prod.xn--80apaohbc3aw9e.xn--p1ai/storage/monitoring_file_uploads/monitoring_2/field_488/njKeQ3Mi4rQYJKCNlDNfkaipzjeuXvUL3O95CNpw.xlsx
</t>
  </si>
  <si>
    <t>Александровский район</t>
  </si>
  <si>
    <t>Постановление администрации Александровского района № 729-п от 24.08.2020 «О реализации проекта «Народный бюджет» на территории Александровского района Оренбургской области»</t>
  </si>
  <si>
    <t xml:space="preserve">https://app-prod.xn--80apaohbc3aw9e.xn--p1ai/storage/monitoring_file_uploads/monitoring_2/field_276/GC2WUjVvEMMtNlYDfvcTVonSwSbBm3pBZEu9IBsL.pdf
</t>
  </si>
  <si>
    <t>Муниципальная программа"Управление муниципальными финансами и муниципальным долгом"</t>
  </si>
  <si>
    <t xml:space="preserve">https://app-prod.xn--80apaohbc3aw9e.xn--p1ai/storage/monitoring_file_uploads/monitoring_2/field_280/7crVE3Dmg3SKMAjDUA6gNYHXH6v9u1sFtTQUGRfd.pdf
</t>
  </si>
  <si>
    <t>Стратегия социально-экономического развития муниципального образования Александровский район до 2030 года</t>
  </si>
  <si>
    <t xml:space="preserve">https://app-prod.xn--80apaohbc3aw9e.xn--p1ai/storage/monitoring_file_uploads/monitoring_2/field_282/VyMkGaMUlUJLnFYu0cQCul05vNPumd7WAHwr5oiL.pdf
</t>
  </si>
  <si>
    <t>Финансовый отдел администрациии Александровского района</t>
  </si>
  <si>
    <t>Администрации сельских поселений  Александровского сельсовета</t>
  </si>
  <si>
    <t>уборка мусора, покос сорной растительности, вырубка деревьев и кустарников</t>
  </si>
  <si>
    <t>благополучателями являются все жители села,  проект направлен на социнфраструктуру, в соответствие с бальной оценкой  (Решение комиссии)</t>
  </si>
  <si>
    <t>https://aleksandrovka56.ru/munitsipalitet/?ELEMENT_ID=10754</t>
  </si>
  <si>
    <t>собрания с представителями слеьских администраци</t>
  </si>
  <si>
    <t>Кабанова Лениза Мансуровна,</t>
  </si>
  <si>
    <t>главный специалист МКУ "Финансовый отдел администрации Александровского района"</t>
  </si>
  <si>
    <t xml:space="preserve">+7 (353) 592-12-86
</t>
  </si>
  <si>
    <t xml:space="preserve">leniza.kabanova@mail.ru
</t>
  </si>
  <si>
    <t xml:space="preserve">https://app-prod.xn--80apaohbc3aw9e.xn--p1ai/storage/monitoring_file_uploads/monitoring_2/field_488/Od6LYuLyOueGyZul8X92TNuUvc20tMZVpJ2cIb4Z.zip
</t>
  </si>
  <si>
    <t>16.07.2020 №594-п О реализации проекта "Твой школьный бюджет" на территории Александровского района Оренбургской области</t>
  </si>
  <si>
    <t xml:space="preserve">https://app-prod.xn--80apaohbc3aw9e.xn--p1ai/storage/monitoring_file_uploads/monitoring_2/field_276/FsSvyzApjNOFaycKM3TkXmAECjENrGZ7qSdm2D1m.pdf
</t>
  </si>
  <si>
    <t>Отдел образования администрации Александровского района</t>
  </si>
  <si>
    <t>МАОУ Добринская СОШ</t>
  </si>
  <si>
    <t>благополучателями являются все обучающиеся и педагогический коллектив образовательного учрежденияhttps://aleksandrovka56.ru/upload/files/FinOtd/2024/Скан приказа 40 од (Твой школьный бюджет Алекс р-н).pdf</t>
  </si>
  <si>
    <t>https://aleksandrovka56.ru/munitsipalitet/?ELEMENT_ID=11023&amp;lang=ru</t>
  </si>
  <si>
    <t>Круглые столы, собрания, открытые уроки</t>
  </si>
  <si>
    <t>Кабанова Лениза Мансуровна</t>
  </si>
  <si>
    <t xml:space="preserve">https://app-prod.xn--80apaohbc3aw9e.xn--p1ai/storage/monitoring_file_uploads/monitoring_2/field_488/qgRXoyk1ZcEX1zX9el9u1VKejpX2P0tkEUelLJAp.zip
</t>
  </si>
  <si>
    <t>Асекеевский район</t>
  </si>
  <si>
    <t>Постановление Асекеевского района от 20.06.2022 №479-п" Об утверждении положения о проекте "Школьный бюджет"</t>
  </si>
  <si>
    <t xml:space="preserve">https://app-prod.xn--80apaohbc3aw9e.xn--p1ai/storage/monitoring_file_uploads/monitoring_2/field_276/uPZBRovKcyuvYN8zqI0xFqKRZGcJaSIvVT5QyJBj.pdf
https://app-prod.xn--80apaohbc3aw9e.xn--p1ai/storage/monitoring_file_uploads/monitoring_2/field_276/euvPwR4ENRiNgDMKHwUJVvtIUusTojUyQYDrAib4.pdf
</t>
  </si>
  <si>
    <t>Развитие социальной сферы в муниципальном образовании "Асекеевский район"</t>
  </si>
  <si>
    <t>Администрация Асекеевского района</t>
  </si>
  <si>
    <t>Отдел образования администрации муниципального образования "Асекеевский район"</t>
  </si>
  <si>
    <t>МБОУ "Лекаревская средняя общеобразовательная школа имени Героя Советского Союза А. И. Соколова"</t>
  </si>
  <si>
    <t>Подсчет благополучателей осуществляется путем определения количества граждан, которые будут пользоваться результатами проекта: учащиеся образовательного учреждения, педпгогический коллектив образовательного учреждения.</t>
  </si>
  <si>
    <t>анкетирование учащихся (составление протокола)</t>
  </si>
  <si>
    <t>собрание учащихся в МБОУ "Лекаревская средняя общеобразовательная школа имени Героя Советского Союза А. И. Соколова"</t>
  </si>
  <si>
    <t>протокол собрания учащихся в МБОУ "Лекаревская средняя общеобразовательная школа имени Героя Советского Союза А. И. Соколова"</t>
  </si>
  <si>
    <t>https://asfin56.ru/narodnyij-byudzhet</t>
  </si>
  <si>
    <t>Тавеева Елена Анаольевна</t>
  </si>
  <si>
    <t>главный специалист бюджетного отдела финансового отдела администрации муниципального образования "Асекеевский район"</t>
  </si>
  <si>
    <t xml:space="preserve">+7 (353) 512-19-31
</t>
  </si>
  <si>
    <t xml:space="preserve">asfin@inbox.ru
</t>
  </si>
  <si>
    <t xml:space="preserve">https://app-prod.xn--80apaohbc3aw9e.xn--p1ai/storage/monitoring_file_uploads/monitoring_2/field_488/IUQ2CzNFKWRxW3i1pf30xigpO0AOQjUZG80JOlVg.zip
</t>
  </si>
  <si>
    <t>Гусь-Хрустальный район</t>
  </si>
  <si>
    <t>Реализация инициативных проектов, имеющих приоритетное значение для жителей муниципального района</t>
  </si>
  <si>
    <t>Постановление администрации муниципального образования Гусь-Хрустальный район (муниципальный район) от 06.06.2024 № 594 "О поддержке инициативного проекта и представление его в областную конкурсную комиссию"</t>
  </si>
  <si>
    <t xml:space="preserve">https://app-prod.xn--80apaohbc3aw9e.xn--p1ai/storage/monitoring_file_uploads/monitoring_2/field_276/G57gLdbHKIljXEzoMnxb8eGag0mRBAJq072hHxlu.pdf
</t>
  </si>
  <si>
    <t>Решение Совета народных депутатов муниципального образования Гусь-Хрустальный район (муниципальный район) от 22.06.2021 № 61 (ред. от 27.02.2024) "Об утверждении Порядка выдвижения, внесения, обсуждения, рассмотрения инициативных проектов, а также проведения их конкурсного отбора в муниципальном образовании Гусь-Хрустальный район"</t>
  </si>
  <si>
    <t xml:space="preserve">https://app-prod.xn--80apaohbc3aw9e.xn--p1ai/storage/monitoring_file_uploads/monitoring_2/field_278/c2a8aZFWx64suAVHOS8O6QHFr42xOXugiURDiNpc.pdf
https://app-prod.xn--80apaohbc3aw9e.xn--p1ai/storage/monitoring_file_uploads/monitoring_2/field_278/8RaxCGXs5YhB1s8lZBlhhpuog2J5CDrtpKcfVRDg.pdf
</t>
  </si>
  <si>
    <t>Муниципальная программа «Развитие образования Гусь-Хрустального района», утвержденная  постановлением администрацией муниципального образования Гусь-Хрустальный район (муниципальный район) от 27.07.2021 № 786 (ред. от 28.12.2024)</t>
  </si>
  <si>
    <t xml:space="preserve">https://app-prod.xn--80apaohbc3aw9e.xn--p1ai/storage/monitoring_file_uploads/monitoring_2/field_280/7S6a2IZuw2UpFMlYDZKpfE1k56LfBpUdHFhxtzSA.zip
</t>
  </si>
  <si>
    <t>Администрация муниципального образования Гусь-Хрустальный район (муниципальный район)</t>
  </si>
  <si>
    <t>Управление образования администрации муниципального образования Гусь-Хрустальный район (муниципальный район)</t>
  </si>
  <si>
    <t>Муниципальное бюджетное общеобразовательное учреждение "Анопинская средняя общеобразовательная школа"</t>
  </si>
  <si>
    <t>Жители поселка Анопино приняли трудовое участие в работах по расчистке пришкольного участка, уборке мусора.
Промышленными предприятиями и индивидуальными предпринимателями, действующими в поселке Анопино, предоставлена тяжелая техника для расчистки территории школы и её подготовки к работам по благоустройству.</t>
  </si>
  <si>
    <t>Количество учащихся МБОУ "Анопинская СОШ"</t>
  </si>
  <si>
    <t>Подписной лист в поддержку инициативного проекта</t>
  </si>
  <si>
    <t>Протокол собрания жителей поселка Анопино</t>
  </si>
  <si>
    <t>Протокол комиссии по рассмотрению инициативных проектов администрации муниципального образования Гусь-Хрустальный район от 03.06.2024 №2</t>
  </si>
  <si>
    <t>https://gusr.ru/?search=инициативные+проекты</t>
  </si>
  <si>
    <t>Хромова Алла Анатольевна</t>
  </si>
  <si>
    <t>заместитель начальника финансового управления, начальник отдела межбюджетных отношений и анализа консолидированного бюджета</t>
  </si>
  <si>
    <t xml:space="preserve">+7 (492) 413-44-26
</t>
  </si>
  <si>
    <t xml:space="preserve">budgetgusfupr@gmail.com
</t>
  </si>
  <si>
    <t>Пустошкинский район</t>
  </si>
  <si>
    <t>Развитие институтов территориального общественного самоуправления и поддержка местных инициатив граждан</t>
  </si>
  <si>
    <t>Постановление Администрации Пустошкинского района от 15.02.2024 г. № 28 "Об утверждении Положения о порядке проведения конкурса на реализацию заявок территориальных общественных самоуправлений на территории муниципального образования «Пустошкинский район»</t>
  </si>
  <si>
    <t xml:space="preserve">https://app-prod.xn--80apaohbc3aw9e.xn--p1ai/storage/monitoring_file_uploads/monitoring_2/field_276/mwXm2bz4guNvh12Cq11Hd8B7svDfjPxlMRD441Lx.doc
</t>
  </si>
  <si>
    <t>Муниципальная программа муниципального образования «Пустошкинский район» «Развитие культуры в Пустошкинском районе»</t>
  </si>
  <si>
    <t xml:space="preserve">https://app-prod.xn--80apaohbc3aw9e.xn--p1ai/storage/monitoring_file_uploads/monitoring_2/field_280/qOgcdjISInL0EYIeb4ErYcSJxNNWbnyx077rZ5r8.pdf
</t>
  </si>
  <si>
    <t>Администрация Пустошкинского района</t>
  </si>
  <si>
    <t>Проект по информированию населения, установка информационного стенда</t>
  </si>
  <si>
    <t>3.853</t>
  </si>
  <si>
    <t>численность населения городского поселения "Пустошка", где установлен информационный стенд</t>
  </si>
  <si>
    <t>53.51</t>
  </si>
  <si>
    <t>https://60.rosstat.gov.ru/folder/23655</t>
  </si>
  <si>
    <t>Протокол ТОС от 15.07.2025</t>
  </si>
  <si>
    <t>Постановление Администрации Пустошкинского района от 02.08.2024 г. № 154 "О подведении итогов конкурса на реализацию заявок территориальных общественных самоуправлений на территории муниципального образования «Пустошкинский район»</t>
  </si>
  <si>
    <t>Шилова Вера Михайловна</t>
  </si>
  <si>
    <t xml:space="preserve">+7 (811) 422-12-57
</t>
  </si>
  <si>
    <t xml:space="preserve">pustoshka@reg60.ru
</t>
  </si>
  <si>
    <t xml:space="preserve">https://app-prod.xn--80apaohbc3aw9e.xn--p1ai/storage/monitoring_file_uploads/monitoring_2/field_488/gjufsM0SF286AmQFAKQ0cqhElaAT9TxYug2BQmzl.xlsx
</t>
  </si>
  <si>
    <t>Пыталовский муниципальный округ</t>
  </si>
  <si>
    <t>Конкурс проектов территориальных общественных самоуправлений</t>
  </si>
  <si>
    <t>Постановление от 20.05.2024 №444</t>
  </si>
  <si>
    <t xml:space="preserve">https://app-prod.xn--80apaohbc3aw9e.xn--p1ai/storage/monitoring_file_uploads/monitoring_2/field_276/YU2jRxA3RCg4JKeubJGoGswCae1QCrJ5L1RvCZVf.docx
</t>
  </si>
  <si>
    <t>Муниципальная программа «Комплексное развитие систем коммунальной инфраструктуры и благоустройства муниципального образования «Пыталовский муниципальный округ» на 2024 - 2026 годы»</t>
  </si>
  <si>
    <t xml:space="preserve">https://app-prod.xn--80apaohbc3aw9e.xn--p1ai/storage/monitoring_file_uploads/monitoring_2/field_280/cBjA4uFUQ99HTqlGdYKzvjUxLVWOnucEElYoM4ER.pdf
</t>
  </si>
  <si>
    <t>Решение Собрания депутатов Пыталовского района №125 от 30.12.2020 года "Об утверждении стратегии социально-экономического развития муниципального образования «Пыталовский район» на период до 2030 года"</t>
  </si>
  <si>
    <t xml:space="preserve">https://app-prod.xn--80apaohbc3aw9e.xn--p1ai/storage/monitoring_file_uploads/monitoring_2/field_282/yCI0dh7HInZU3xfs4QJYowYYl6qde6m2AYXg52Md.doc
</t>
  </si>
  <si>
    <t>Администрация Пыталовского муниципального округа</t>
  </si>
  <si>
    <t>паспорт проекта</t>
  </si>
  <si>
    <t>3.87</t>
  </si>
  <si>
    <t>9.542</t>
  </si>
  <si>
    <t>https://pytalovo.gosuslugi.ru/dlya-zhiteley/novosti-i-reportazhi/novosti_205.html</t>
  </si>
  <si>
    <t>Кривова Светлана Викторовна</t>
  </si>
  <si>
    <t xml:space="preserve">+7 (881) 147-23-07
</t>
  </si>
  <si>
    <t xml:space="preserve">sv.krivova@pytalovo.reg60.ru
</t>
  </si>
  <si>
    <t xml:space="preserve">https://app-prod.xn--80apaohbc3aw9e.xn--p1ai/storage/monitoring_file_uploads/monitoring_2/field_488/M6ACkYGvLAQ1qusJnFq4vfO7VyCpjOXeAiddHkH5.xlsx
</t>
  </si>
  <si>
    <t>Струго-Красненский муниципальный округ</t>
  </si>
  <si>
    <t>Территориальное общественное самоуправление на территории Струго-Красненского муниципального округа</t>
  </si>
  <si>
    <t>08.04.24г. №147 "О проведении конкурса территориальных общественных самоуправлений на территории Струго-Красненского муниципального округа"</t>
  </si>
  <si>
    <t xml:space="preserve">https://app-prod.xn--80apaohbc3aw9e.xn--p1ai/storage/monitoring_file_uploads/monitoring_2/field_276/AZ4C3qCOphN0EcnZzoJazgKRGCW5gAAgJ5XXFSKQ.doc
</t>
  </si>
  <si>
    <t>Муниципальная программа "Комплексное развитие систем коммунальной инфраструктуры и благоустройства в Струго-Красненском муниципальном округе"</t>
  </si>
  <si>
    <t xml:space="preserve">https://app-prod.xn--80apaohbc3aw9e.xn--p1ai/storage/monitoring_file_uploads/monitoring_2/field_280/I1RBRS2u9POAIBONRxUgl1EewelnoxpJQy4eZQ9V.pdf
</t>
  </si>
  <si>
    <t xml:space="preserve">https://app-prod.xn--80apaohbc3aw9e.xn--p1ai/storage/monitoring_file_uploads/monitoring_2/field_282/RrT1qfRigFPS8qQatRypvM2lfdcQjcJWrXof3zgz.pdf
</t>
  </si>
  <si>
    <t>Администрация Струго-Красненского муниципального округа</t>
  </si>
  <si>
    <t>0.757</t>
  </si>
  <si>
    <t>https://strugikrasnye.gosuslugi.ru/</t>
  </si>
  <si>
    <t>Григорьева Юлия Васильевна</t>
  </si>
  <si>
    <t>начальник Финансового управления Администрации Струго-Красненского муниципального округа</t>
  </si>
  <si>
    <t xml:space="preserve">+7 (811) 370-00-81
</t>
  </si>
  <si>
    <t xml:space="preserve">strugi@finupr.pskov.ru
</t>
  </si>
  <si>
    <t xml:space="preserve">https://app-prod.xn--80apaohbc3aw9e.xn--p1ai/storage/monitoring_file_uploads/monitoring_2/field_488/z9bbuJ4jWsciw94ogH93e22xNzNbGrwEOBpxLiE7.xlsx
</t>
  </si>
  <si>
    <t>Усвятский район</t>
  </si>
  <si>
    <t>Инициативный проект муниципального образования "Усвятский район"</t>
  </si>
  <si>
    <t>Постановление Администрации Усвятского района от 26.01.2024 №7-п2 "Об утверждении Положения о порядке проведения конкурса на реализауию заявок территориальных общественных самоуправлений на территории муниципального образования "Усвятский район"</t>
  </si>
  <si>
    <t xml:space="preserve">https://app-prod.xn--80apaohbc3aw9e.xn--p1ai/storage/monitoring_file_uploads/monitoring_2/field_276/7allt5OmtnC6emZqnzP8f4MiidPxrvJfLpBs3qGt.doc
</t>
  </si>
  <si>
    <t>Муниципальная программа "Управление и обеспечение деятельности администрации муниципального образования, создание условий для эффективного управления муниципальными финансами и муниципальным долгом" на 2022-2026 годы, утверждена постановлением Администрации Усвятского района от  23.12.2019 года  №58п.2 ); Решение Собрания депутатов  Усвятского района от 09.04.2021 "Об утверждении положения "Об инициативных проектах муниципального образования "Усвятский район";  Постановление Администрации Усвятского района от 26.01.2024 №7-п2 "Об утверждении Положения о порядке проведения конкурса на реализацию заявок территориальных общественных самоуправлений на территории муниципального образования "Усвятский район"</t>
  </si>
  <si>
    <t xml:space="preserve">https://app-prod.xn--80apaohbc3aw9e.xn--p1ai/storage/monitoring_file_uploads/monitoring_2/field_280/cBc7t6Kh8nhTKHZZHBYQENzDOTZsM488fsx5ZU6C.pdf
</t>
  </si>
  <si>
    <t>Администрация Усвятского района</t>
  </si>
  <si>
    <t>Финансовое управление Администрации Усвятского района</t>
  </si>
  <si>
    <t>Администрация городского поселения "Усвяты"</t>
  </si>
  <si>
    <t>2.628</t>
  </si>
  <si>
    <t>численность городского поселения "Усвяты"</t>
  </si>
  <si>
    <t>55.68</t>
  </si>
  <si>
    <t>4.72</t>
  </si>
  <si>
    <t>протокол собрания граждан ТОС Юбилейный</t>
  </si>
  <si>
    <t>ПРОТОКОЛ №1 заседания конкурсной комиссии по проведению конкурсного отбора на  реализацию заявок территориальных общественных самоуправлений на территории муниципального образования «Усвятский район» от 26.04.2024</t>
  </si>
  <si>
    <t>https://usvjaty.gosuslugi.ru/</t>
  </si>
  <si>
    <t>Козлова Римма Вячеславовна</t>
  </si>
  <si>
    <t>заместитель Главы округа</t>
  </si>
  <si>
    <t xml:space="preserve">+7 (881) 150-21-75
</t>
  </si>
  <si>
    <t xml:space="preserve">rv.leonova@usvjaty.reg60.ru
</t>
  </si>
  <si>
    <t xml:space="preserve">https://app-prod.xn--80apaohbc3aw9e.xn--p1ai/storage/monitoring_file_uploads/monitoring_2/field_488/ue0LUi8pmY8eKjraOCGPNFwQYRRK4osF7yPyzqb2.xlsx
</t>
  </si>
  <si>
    <t>Муниципальное образование «Майминское сельское поселение» Майминского района Республики Алтай</t>
  </si>
  <si>
    <t>Благоустройство дворовых территорий (по адресу: Республика Алтай, Майминский район, с. Майма, ул. Гидростроителей в районе домов 26, 27, 28)</t>
  </si>
  <si>
    <t>Постановление Администрации муниципального образования "Майминское сельское поселение" № 622  от 13.12.2023 г. "О внесении изменений в муниципальную программу формирования современной городской среды муниципального образования "Майминское сельское поселение" Майминского района Республики Алтай "Формирование современной городской среды" на 2018-2024 годы"</t>
  </si>
  <si>
    <t>0.58</t>
  </si>
  <si>
    <t>Распоряжением Главы Администрации МО "Майминское сельское поселение" № 440 от 16.08.20217 г. создана Общественная комиссия по обеспечению реализации приоритетного проекта "Формирования комфортной городской среды на территории МО "Майминского сельского поселения", которая проводит собрание по отбору заявок поступивших на конкурс но включение в муниципальную программу по благоустройству общественных территорий и по итогом собрания формирует Протокол с указанием победителя (https://maima-sp.ru/upload/iblock/a77/a771d4aee098e0e6450b97cd13d3e146.pdf)</t>
  </si>
  <si>
    <t>Протокол заседания Общественной комиссии по рассмотрению и оценке предложений заинтересованных лиц о включении дворовых территорий в муниципальную программу формирования Современной городской среды № 2 от 28.06.2024 г.</t>
  </si>
  <si>
    <t xml:space="preserve">https://app-prod.xn--80apaohbc3aw9e.xn--p1ai/storage/monitoring_file_uploads/monitoring_2/field_488/98K7Oagn90mRi0mXn1ZXxnPN0CTZqu86pNF3cbCE.xlsx
</t>
  </si>
  <si>
    <t>Осинский муниципальный район</t>
  </si>
  <si>
    <t>инициативные проекты, выдвигаемые школьниками муниципальных образовательных учреждений</t>
  </si>
  <si>
    <t>08.10.2024 № 539 "Об утверждении порядка проведения на территории Осинского муниципального района конкурсного отбора инициативных проектов, выдвигаемых школьниками муниципальных образовательных учреждений за счет гранта из бюджета Осинского муниципального района</t>
  </si>
  <si>
    <t>постановление администрации от 19.09.2024 № 507 муниципальная программа "Развитие общественных инициатив в Осинском муниципальном районе"</t>
  </si>
  <si>
    <t>Решение Думы от 27.06.2023 № 220 "Об утверждении стратегии социально-экономического развития осинского муниципального района на период до 20236 года"</t>
  </si>
  <si>
    <t>Администрация Осинского муниципального района</t>
  </si>
  <si>
    <t>Осинское муниципальное управление образования</t>
  </si>
  <si>
    <t>МБОУ "Русско-Янгутская СОШ им. А.А. Кузина", МБОУ "Усть-Алтанская СОШ", МБОУ Бурят-Янгутская СОШ им. А.С. Пушкина", МБОУ "Бильчирская СОШ", 
МБОУ "Кахинская СОШ им. И.А. Батудаева"</t>
  </si>
  <si>
    <t>социальная эффективность от реализации инициативного проекта, в т.ч. Удельный вес школьников -благополучателей ( в процентах от общего числа учащихся образовательного учреждения)</t>
  </si>
  <si>
    <t>https://38.rosstat.gov.ru/folder/167937</t>
  </si>
  <si>
    <t>опросный лист</t>
  </si>
  <si>
    <t>Башинова Лариса Баировна</t>
  </si>
  <si>
    <t>начальник отдела экономического развития и труда администрации Осинского муниципального района</t>
  </si>
  <si>
    <t xml:space="preserve">+7 (395) 393-13-74
</t>
  </si>
  <si>
    <t xml:space="preserve">economosa@mail.ru
</t>
  </si>
  <si>
    <t>Городское поселение "Город Амурск" Амурского муниципального района</t>
  </si>
  <si>
    <t>Городской конкурс социальных проектов территориальных общественных самоуправлений</t>
  </si>
  <si>
    <t>Конкурс ТОС</t>
  </si>
  <si>
    <t>Постановление от 23.04.2021 № 242 "Об утверждении Порядка определения объема и предоставления физическим лицам грантов в форме субсидий из бюджета городского поселения "Город Амурск" на реализацию проектов ТОС, осуществляющих деятельность на территории городского поселения "Город Амурск"</t>
  </si>
  <si>
    <t xml:space="preserve">https://app-prod.xn--80apaohbc3aw9e.xn--p1ai/storage/monitoring_file_uploads/monitoring_2/field_276/P1mBikozH5yG6owM2pUQfC8S1H5WL5VwdRHhM7im.pdf
</t>
  </si>
  <si>
    <t>"Содействие развитию местного самоуправления в городском поселении "Город Амурск" на 2020-2025 гг"</t>
  </si>
  <si>
    <t>СТРАТЕГИЯ социально-экономического развития городского поселения «Город Амурск» на период до 2030 года (утверждена решением Совета депутатов от 23.12.2021 № 312)</t>
  </si>
  <si>
    <t>Администрация городского поселения "Город Амурск" Амурского муниципального района Хабаровского края</t>
  </si>
  <si>
    <t>Территориальное общественное самоуправление "Сирень"</t>
  </si>
  <si>
    <t>0.201</t>
  </si>
  <si>
    <t>0.143</t>
  </si>
  <si>
    <t>Запрос в РКЦ о количестве зарегистрированных жильцов в домах, входящих в границы ТОС</t>
  </si>
  <si>
    <t>0.38</t>
  </si>
  <si>
    <t>https://rosstat.gov.ru/scripts/db_inet2/passport/table.aspx?opt=86031012024</t>
  </si>
  <si>
    <t>37.501</t>
  </si>
  <si>
    <t>Протокол собрания инициативной группы ТОС "Сирень"</t>
  </si>
  <si>
    <t>https://amursk.ru/index.php?option=com_content&amp;task=view&amp;id=17412&amp;Itemid=361</t>
  </si>
  <si>
    <t>https://amursk.ru/index.php?option=com_content&amp;task=blogcategory&amp;id=214&amp;Itemid=361</t>
  </si>
  <si>
    <t xml:space="preserve">siteLink: https://vk.com/wall-119764592_433
siteName: ВКонтакте
siteLink: https://t.me/admamursk
siteName: Телеграмм-канал
siteLink: https://ok.ru/group/70000001620370
siteName: Одноклассники
</t>
  </si>
  <si>
    <t>Размещение информации на официальном сайте администрации, в социальных сетях, в газете "Наш город Амурск"</t>
  </si>
  <si>
    <t>Круглый стол, информационные встречи и семинары, "Школа ТОС", индивидуальные консультации. Общие мероприятия проводятся 1-2 раза в квартал, индивидуальные 1- 5 раз в месяц. Участники- представители ТОС.  4 общих мероприятия, 25 индивидуальных консультаций</t>
  </si>
  <si>
    <t>Даниленко Юлия Юрьевна</t>
  </si>
  <si>
    <t>специалист I категории организационно-методического отдела</t>
  </si>
  <si>
    <t xml:space="preserve">+7 (421) 422-22-68
</t>
  </si>
  <si>
    <t xml:space="preserve">org@amursk.ru
</t>
  </si>
  <si>
    <t xml:space="preserve">https://app-prod.xn--80apaohbc3aw9e.xn--p1ai/storage/monitoring_file_uploads/monitoring_2/field_488/IqYCSSG0xEo79Eo8S4h6iJ0rrDSyt99QUocDd1UJ.xlsx
</t>
  </si>
  <si>
    <t>Беляевский район</t>
  </si>
  <si>
    <t>Постановление администрации Беляевский район №541-п от 10.10.2022г " О внесении изменений в постановление администрации Беляевского района №386-п от 01.07.2022г. «О реализации на территории муниципального образования Беляевский район общественно значимого проекта, основанного на местных инициативах в рамках проекта «Школьный бюджет»</t>
  </si>
  <si>
    <t xml:space="preserve">https://app-prod.xn--80apaohbc3aw9e.xn--p1ai/storage/monitoring_file_uploads/monitoring_2/field_276/jsGbYqi83IPH9gfvT9OGgZBh94R19SAeS5A2Aodv.docx
https://app-prod.xn--80apaohbc3aw9e.xn--p1ai/storage/monitoring_file_uploads/monitoring_2/field_276/ffJUlGJs8nwxtZRjvEYcjbnJh6dRWz1Ekd9vXNqw.docx
</t>
  </si>
  <si>
    <t>Муниципальная программа "Развитие системы образования Беляевского района Оренбургской области"</t>
  </si>
  <si>
    <t>Администрация муниципального образования Беляевский район Оренбургской области</t>
  </si>
  <si>
    <t>Отдел образования, опеки и попечительства администрации муниципального образования Беляевский район</t>
  </si>
  <si>
    <t>Муниципальное бюджетное общеобразовательное учреждение «Беляевская средняя общеобразовательная школа» Беляевского района Оренбургской области.</t>
  </si>
  <si>
    <t>Протокол школьного голосования учащихся 10-11 классов</t>
  </si>
  <si>
    <t>https://mo-be.orb.ru/activity/18884/</t>
  </si>
  <si>
    <t>https://belobraz.ucoz.ru/index/shkolnyj_bjudzhet/0-178</t>
  </si>
  <si>
    <t>собрание с представителями учреждений общего образования</t>
  </si>
  <si>
    <t>Федорова Ирина Валентиновна</t>
  </si>
  <si>
    <t>специалист по финансированию отраслей экономики</t>
  </si>
  <si>
    <t xml:space="preserve">+7 (353) 342-22-24
</t>
  </si>
  <si>
    <t xml:space="preserve">bel_raifo@mail.ru
</t>
  </si>
  <si>
    <t xml:space="preserve">https://app-prod.xn--80apaohbc3aw9e.xn--p1ai/storage/monitoring_file_uploads/monitoring_2/field_488/Z9RAd6T8icSf6YrbkbW38sdeZYVkAVl9sFs8IIQY.zip
</t>
  </si>
  <si>
    <t xml:space="preserve">https://app-prod.xn--80apaohbc3aw9e.xn--p1ai/storage/monitoring_file_uploads/monitoring_2/field_276/S9aUamJMG8MPFpNQH7xU7pu7HKM3tOBVbN7jfb3A.pdf
</t>
  </si>
  <si>
    <t xml:space="preserve">https://app-prod.xn--80apaohbc3aw9e.xn--p1ai/storage/monitoring_file_uploads/monitoring_2/field_280/6j5MIwdJ4CdUuanqXMepmj8skqpAyFHLyDRaVvvp.pdf
</t>
  </si>
  <si>
    <t xml:space="preserve">https://app-prod.xn--80apaohbc3aw9e.xn--p1ai/storage/monitoring_file_uploads/monitoring_2/field_282/VSRDSQgLb2n7azosa0c01vBeCGgOnj7NX1XAtcd1.docx
</t>
  </si>
  <si>
    <t>МБОУ "Русско-Янгутская СОШ им. А.А. Кузина", МБОУ "Усть-Алтанская СОШ", МБОУ Бурят-Янгутская СОШ им. А.С. Пушкина", МБОУ "Бильчирская СОШ", МБОУ "Кахинская СОШ им. И.А. Батудаева"</t>
  </si>
  <si>
    <t xml:space="preserve">https://app-prod.xn--80apaohbc3aw9e.xn--p1ai/storage/monitoring_file_uploads/monitoring_2/field_392/oU0ZDyKuySiuClKmmwOQdaDsy19cJv43jaBsOcol.pdf
</t>
  </si>
  <si>
    <t>начальник отдела экономического развития и труда</t>
  </si>
  <si>
    <t xml:space="preserve">https://app-prod.xn--80apaohbc3aw9e.xn--p1ai/storage/monitoring_file_uploads/monitoring_2/field_488/VLsn1FPdlIsYQfo1UEvpYTBeQNQVCdtwRJjZc1bh.xlsx
</t>
  </si>
  <si>
    <t>Эхирит-Булагатский муниципальный район Иркутской области</t>
  </si>
  <si>
    <t>Предоставление грантов на поддержку Общественных инициатив граждан, проживающих на территории муниципального образования «Эхирит- Булагатский район»"</t>
  </si>
  <si>
    <t>Постановление администрации от 18.05.2023г. № 372 "Об утверждении Порядка Предоставления грантов на поддержку Общественных инициатив  граждан, проживающих на территории муниципального образования «Эхирит-Булагатский район»"</t>
  </si>
  <si>
    <t xml:space="preserve">https://app-prod.xn--80apaohbc3aw9e.xn--p1ai/storage/monitoring_file_uploads/monitoring_2/field_276/PHsyn4DYs4FSoa94iZFL3INVVkqB4pLcQWABPsGz.doc
</t>
  </si>
  <si>
    <t>МП "Развитие основных направлений экономики муниципального образования "Эхирит-Булагатский район" на 2020-2030 годы"</t>
  </si>
  <si>
    <t xml:space="preserve">https://app-prod.xn--80apaohbc3aw9e.xn--p1ai/storage/monitoring_file_uploads/monitoring_2/field_280/GnMAFaPHJfbA4OqAsPDcGLByQzHW0vfNy1TrwHF9.doc
https://app-prod.xn--80apaohbc3aw9e.xn--p1ai/storage/monitoring_file_uploads/monitoring_2/field_280/EoacO2w9D9HF9HnkoOARe91llgJTg1WUqXpCuejo.doc
</t>
  </si>
  <si>
    <t>Решение Думы от 31.05.2023 г. № 235 "Об утверждении Стратегии социально-экономического развития муниципального образования "Эхирит-Булагатский район" до 2036 года</t>
  </si>
  <si>
    <t xml:space="preserve">https://app-prod.xn--80apaohbc3aw9e.xn--p1ai/storage/monitoring_file_uploads/monitoring_2/field_282/RfMeAkTLTAIuONISg1oI4idXgVxMPBxLRLiI25PQ.docx
</t>
  </si>
  <si>
    <t>Администрация МО "Эхирит-Булагатский район"</t>
  </si>
  <si>
    <t>Комитет по финансам и экономике администрации МО "Эхирит-Булагатский район"</t>
  </si>
  <si>
    <t>1. Проект инициативной группы граждан МО Ахинское - бурение скважины в д. Бухтумур. Жителей - 51 чел.             
2. Проект инициативной группы граждан с Харат.  Подготовка и установка ограждения для "Поклонного креста " в д. Харат. Благопомучалели - жители всего муниципального образования, 1094 чел.       
3. Проект народного фольклерного коллектива "Баян Тала" - Бурятские национальные костюмы. Численность населения МО "Ново-Николаевское" - 635 чел.</t>
  </si>
  <si>
    <t xml:space="preserve">https://app-prod.xn--80apaohbc3aw9e.xn--p1ai/storage/monitoring_file_uploads/monitoring_2/field_392/jmhK0XxplgUCQyEVT983FsQljHKnK2s8KHv4WEbs.doc
</t>
  </si>
  <si>
    <t>https://rosstat.gov.ru/scripts/db_inet2/passport/table.aspx?opt=256570002023</t>
  </si>
  <si>
    <t>Инициативные проекты граждан поступали в бумажном виде, в администрацию МО "Эхирит-Булагатский район"</t>
  </si>
  <si>
    <t>регистрация в журнале ответственным специалистом</t>
  </si>
  <si>
    <t>Протокол комиссии, Постановление администрации МО "Эхирит-Булагатский район" Об итогах конкурсного отбора"</t>
  </si>
  <si>
    <t>http://ehirit.ru/obshcestvennye-initciativy-grazhdan.html</t>
  </si>
  <si>
    <t>публикация на сайте администрации района, в СМИ</t>
  </si>
  <si>
    <t>Мандранов Михаил Михайлович</t>
  </si>
  <si>
    <t>ведущий специалист юридического отдела администрации муниципального образования "Эхирит-Булагатский район"</t>
  </si>
  <si>
    <t xml:space="preserve">+7 (395) 413-16-97
</t>
  </si>
  <si>
    <t xml:space="preserve">ehirit.admkom@yandex.ru
</t>
  </si>
  <si>
    <t xml:space="preserve">+7 (395) 225-60-62
</t>
  </si>
  <si>
    <t>Городской округ Спасск-Дальний</t>
  </si>
  <si>
    <t>Реализация проектов инициативного бюджетирования по направлению «Местная инициатива»</t>
  </si>
  <si>
    <t>Местная инициатива</t>
  </si>
  <si>
    <t>Распоряжение от 10.04.2024 № 252-ра "О проведении конкурсного отбора проектов инициативного бюджетирования по направлению  «Местная инициатива» в городском  округе Спасск-Дальний в 2024 году"</t>
  </si>
  <si>
    <t xml:space="preserve">https://app-prod.xn--80apaohbc3aw9e.xn--p1ai/storage/monitoring_file_uploads/monitoring_2/field_276/pGqtpg31M382sngWZnOiyjUkC2qWCZDzonRttGVk.bin
</t>
  </si>
  <si>
    <t>Решение Думы городского округа Спасск-Дальний № 2-НПА от 29.01.2021  "О порядке реализации проектов инициативного бюджетирования"</t>
  </si>
  <si>
    <t xml:space="preserve">https://app-prod.xn--80apaohbc3aw9e.xn--p1ai/storage/monitoring_file_uploads/monitoring_2/field_278/Kqjmy3z7aJgxQnAvem8vx3esaHmZ8I42AoPWFM37.docx
</t>
  </si>
  <si>
    <t>Постановление Администрации городского округа Спасск-Дальний от 15.12.2020 № 608-па "Об утверждении муниципальной программы "Благоустройство территории городского округа Спасск-Дальний на 2021-2025 годы"</t>
  </si>
  <si>
    <t xml:space="preserve">https://app-prod.xn--80apaohbc3aw9e.xn--p1ai/storage/monitoring_file_uploads/monitoring_2/field_280/fIQmp4zJxnkKKWhhdYOefn25fPTIdjZsYxXiDydX.bin
https://app-prod.xn--80apaohbc3aw9e.xn--p1ai/storage/monitoring_file_uploads/monitoring_2/field_280/OVBOBewdC5SgXSrnD1e4x5IATUjjT0dRc5n325mR.docx
</t>
  </si>
  <si>
    <t>Финансовое управление Администрации городского округа Спасск-Дальний</t>
  </si>
  <si>
    <t>Администрация городского округа Спасск-Дальний</t>
  </si>
  <si>
    <t>Закупка товаров работ и услуг у поставщиков ООО "Виктория", ООО "Шалон" за счет собственных средств местного бюджета</t>
  </si>
  <si>
    <t>Кбг = Дд x k + Кг, где
Кбг – количество благополучателей в год;
Дд – общее количество домов или домовладений, расположенных вдоль объекта общественной инфраструктуры;
k – коэффициент среднего количества граждан, проживающих в доме или домовладении;
Кг – количество граждан, не проживающих в границах данной территории, но посещающих объект общественной инфраструктуры.</t>
  </si>
  <si>
    <t xml:space="preserve">https://app-prod.xn--80apaohbc3aw9e.xn--p1ai/storage/monitoring_file_uploads/monitoring_2/field_392/SO07ALIlNgLFRXYoeqJjEulgwe2SuoCVqhhFJE2g.docx
</t>
  </si>
  <si>
    <t>https://rosstat.gov.ru/scripts/db_inet2/passport/pass.aspx?base=munst05&amp;r=5720000</t>
  </si>
  <si>
    <t>34.822</t>
  </si>
  <si>
    <t>Проектный комитет Администрации городского округа Спасск-Дальний. Постоянно действующий коллегиальный совещательный орган.</t>
  </si>
  <si>
    <t xml:space="preserve">https://app-prod.xn--80apaohbc3aw9e.xn--p1ai/storage/monitoring_file_uploads/monitoring_2/field_401/pT7tLLhqlOiU1juLtgpUdhqwsnp9ETT8VLIYg28u.docx
</t>
  </si>
  <si>
    <t>Бюджет городского округа Спасск-Дальний</t>
  </si>
  <si>
    <t>Помощь в организации голосования за проекты инициативного бюджетирования</t>
  </si>
  <si>
    <t>Электронное голосование  на платформе обратной связи (ПОС), а также в официальных аккаунтах в соц сетях https://pos.gosuslugi.ru/lkp/project-contests/12902/?utm_source=widget&amp;utm_medium=municipality&amp;utm_campaign=pos.gosuslugi.ru&amp;utm_content=05720000</t>
  </si>
  <si>
    <t>Протоколы заседаний муниципальной конкурсной комиссии:  https://spasskd.ru/index.php/initsiativnoe-byudzhetirovanie</t>
  </si>
  <si>
    <t>https://pos.gosuslugi.ru/lkp/project-contests/12902/?utm_source=widget&amp;utm_medium=municipality&amp;utm_campaign=pos.gosuslugi.ru&amp;utm_content=05720000</t>
  </si>
  <si>
    <t>Открытое электронное голосование на платформе обратной связи (ПОС), а также в официальных аккаунтах Администрации городского округа Спасск-Дальний и  в соц.сетях.</t>
  </si>
  <si>
    <t>https://spasskd.ru/index.php/initsiativnoe-byudzhetirovanie</t>
  </si>
  <si>
    <t xml:space="preserve">siteLink: https://spasskd.ru/index.php/initsiativnoe-byudzhetirovanie
siteName: Официальная страница практики
</t>
  </si>
  <si>
    <t>Информация о проведении конкурсного отбора инициативных проектов по направлению "Местная инициатива"размещена в официальном печатном издании - газета "Спасск", на официальном сайте АГО Спасск-Дальний, в официальных аккаунтах социальных сетей. Наибольший охват населения обеспечили посты в социальных сетях: https://spasskd.ru/index.php/initsiativnoe-byudzhetirovanie,  https://vk.com/photo-203950610_457251087,  https://t.me/spasskadmin/12196, https://ok.ru/group/53654412918946/topic/155923128690850</t>
  </si>
  <si>
    <t>Открытое заседание муниципальной конкурсной комиссии инициативного бюджетирования, проводилось  однократно, присутствовали члены комиссии, участники инициативных групп. Заседание проектного комитета Администрации городского округа Спасск-Дальний с приглашением участников инициативных групп. Регулярные встречи населения с Главой городского округа, присутствуют жители микрорайонов города.</t>
  </si>
  <si>
    <t>Лопатко Наталья Александровна</t>
  </si>
  <si>
    <t>Заместитель  начальника  финансового управления Администрации городского округа Спасск-Дальний</t>
  </si>
  <si>
    <t xml:space="preserve">+7 (423) 522-44-81
</t>
  </si>
  <si>
    <t xml:space="preserve">agofin520@yandex.ru
</t>
  </si>
  <si>
    <t xml:space="preserve">https://app-prod.xn--80apaohbc3aw9e.xn--p1ai/storage/monitoring_file_uploads/monitoring_2/field_488/3372ceYP4n9RuAK2Y2TC8Lv5y0WdAHDcl6AWIkEF.xlsx
</t>
  </si>
  <si>
    <t>Братский район</t>
  </si>
  <si>
    <t>Инициативные проекты в муниципальном образовании "Братский район", реализуемые за счет средств бюджета Братского района</t>
  </si>
  <si>
    <t>Решение Думы Братского района от 29.03.2023 от № 408</t>
  </si>
  <si>
    <t xml:space="preserve">https://app-prod.xn--80apaohbc3aw9e.xn--p1ai/storage/monitoring_file_uploads/monitoring_2/field_278/L6MaPtKscf9QdflwOaMTj3Q8aLQ0LZEDumZk5eGp.doc
</t>
  </si>
  <si>
    <t>Муниципальные финансы МО "Братский район"</t>
  </si>
  <si>
    <t xml:space="preserve">https://app-prod.xn--80apaohbc3aw9e.xn--p1ai/storage/monitoring_file_uploads/monitoring_2/field_280/KO12V25XDBEgQ2ykCmsl7pTShwcYLX6rCgtTBTu4.pdf
</t>
  </si>
  <si>
    <t>Администрация МО "Братский район"</t>
  </si>
  <si>
    <t>Управление образования АМО "Братский район"</t>
  </si>
  <si>
    <t>Имущественное участие заинтересованных граждан в реализации проектов, в виде предоставления техники, транспортных средств, оборудования (инструмента), хозяйственного инвентаря, материалов, в том числе расходных. Трудовое участие заинтересованных граждан в реализации проектов в виде выполнения различных видов работ (строительные работы, доставка, погрузка, разгрузка, демонтаж, монтаж оборудования, уборка, вывоз мусора, ремонт, покраска, планировка территории, озеленение территории и др.)</t>
  </si>
  <si>
    <t>Для СОШ и ДОУ - количество детей посещающих учреждение и по два родителя на каждого ребенка, для Домов детского творчества - численность молодежи, проживающей на территории муниципального образования, где непосредственно располагается учреждение</t>
  </si>
  <si>
    <t>8.51</t>
  </si>
  <si>
    <t>https://rosstat.gov.ru/scripts/db_inet2/passport/table.aspx?opt=256040002024</t>
  </si>
  <si>
    <t>Протоколы сбора подписей в поддержку инициативного проекта</t>
  </si>
  <si>
    <t>Протокол № 1 заседания комиссии по проведению конкурсного отбора инициативных проектов, выдвигаемых для получения финансовой поддержки за счет средств местного бюджета муниципального образования «Братский район»</t>
  </si>
  <si>
    <t>https://bratsk-raion.ru/</t>
  </si>
  <si>
    <t>t.me/admbratskiraion
https://bratsk-raion.ru/</t>
  </si>
  <si>
    <t>Пак Алёна Евгеньевна</t>
  </si>
  <si>
    <t xml:space="preserve">+7 (395) 341-69-92
</t>
  </si>
  <si>
    <t xml:space="preserve">prognos_br@inbox.ru
</t>
  </si>
  <si>
    <t xml:space="preserve">https://app-prod.xn--80apaohbc3aw9e.xn--p1ai/storage/monitoring_file_uploads/monitoring_2/field_488/MdzggCnkVmqaoBy2l7N2XRZnysVAZVwT4GtTnmBr.xlsx
</t>
  </si>
  <si>
    <t>г. Братск</t>
  </si>
  <si>
    <t>Инициативное бюджетирование в городе Братске</t>
  </si>
  <si>
    <t>Постановление от 11.12.2023 № 3804 «О результатах рассмотрения инициативных проектов в муниципальном образовании города Братска в 2023 году»</t>
  </si>
  <si>
    <t xml:space="preserve">https://app-prod.xn--80apaohbc3aw9e.xn--p1ai/storage/monitoring_file_uploads/monitoring_2/field_276/IjayrYikavTNHe2sgTkJ6fqWyJfGCaup8ASsISwP.pdf
</t>
  </si>
  <si>
    <t>решение Думы г. Братска от 27.05.2022 № 430/г-Д «Об утверждении Положения об инициативных проектах в муниципальном образовании города Братска»</t>
  </si>
  <si>
    <t xml:space="preserve">https://app-prod.xn--80apaohbc3aw9e.xn--p1ai/storage/monitoring_file_uploads/monitoring_2/field_278/iALTfNQWRViupmvNjEYaPWt1vaXYG0YTjZQVNlHC.doc
</t>
  </si>
  <si>
    <t>Муниципальная программа города Братска «Образование» на 2020-2026 годы, утвержденной постановлением администрации муниципального образования города Братска от 08.11.2017 № 1729</t>
  </si>
  <si>
    <t xml:space="preserve">https://app-prod.xn--80apaohbc3aw9e.xn--p1ai/storage/monitoring_file_uploads/monitoring_2/field_280/KMxUisCzy4u7Twns0JJG84g9qOyjehthmuC6v4t2.doc
</t>
  </si>
  <si>
    <t>Администрация города Братска</t>
  </si>
  <si>
    <t>Комитет по образованию администрации города Братска</t>
  </si>
  <si>
    <t>МБДОУ "Детский сад общеразвивающего  вида № 117" МО города Братска, МАУ ДПО "ЦРО" МО города Братска</t>
  </si>
  <si>
    <t>https://www.gosuslugi.ru/</t>
  </si>
  <si>
    <t>Постановление администрации муниципального образования города Братска от 24.10.2024 № 2952 «О внесении изменения в состав конкурсной комиссии по проведению конкурсного отбора инициативных проектов в муниципальном образовании города Братска, утвержденной постановлением администрации МО г. Братска от 29.06.2022 № 1148»</t>
  </si>
  <si>
    <t>https://www.bratsk-city.ru/initsiativ-byudzhet-bratsk/</t>
  </si>
  <si>
    <t>Бутрик Тамара Владимировна</t>
  </si>
  <si>
    <t xml:space="preserve">+7 (395) 334-91-46
</t>
  </si>
  <si>
    <t xml:space="preserve">butrik.tv@bratsk-city.ru
</t>
  </si>
  <si>
    <t xml:space="preserve">https://app-prod.xn--80apaohbc3aw9e.xn--p1ai/storage/monitoring_file_uploads/monitoring_2/field_488/T0ivq1cny0gFAMoKsHD6Bt3JGlprNDKgKRldOUxP.xls
</t>
  </si>
  <si>
    <t>Бикинский муниципальный район Хабаровского края</t>
  </si>
  <si>
    <t>Предоставление грантов в форме субсидий из бюджета Бикинского муниципального района Хабаровского края на реализацию проектов по развитию территориальных общественных самоуправлений в Бикинском муниципальном районе Хабаровского края</t>
  </si>
  <si>
    <t>Ярмарка социальных проектов "Муниципальный грант"</t>
  </si>
  <si>
    <t>Постановление администрации Бикинского муниципального района Хабаровского края от 23.09.2024 № 128 "Об утверждении Порядка предоставления грантов в форме субсидий на реализацию проектов по развитию территориальных общественных самоуправлений в Бикинском муниципальном районе Хабаровского края"</t>
  </si>
  <si>
    <t xml:space="preserve">https://app-prod.xn--80apaohbc3aw9e.xn--p1ai/storage/monitoring_file_uploads/monitoring_2/field_276/296UbxV9vEmh8yajRgtjqhcTS8LFrqsoLPXQf8gk.doc
</t>
  </si>
  <si>
    <t>Решение Собрания депутатов Бикинского муниципального района Хабаровского края от 15.04.2021 № 17 «Об утверждении Порядка выдвижения, обсуждения, внесения и рассмотрения инициативных проектов, а также проведения их конкурсного отбора в Бикинском муниципальном районе Хабаровского края». Решение Собрания депутатов Бикинского муниципального района Хабаровского края от 15.04.2021 № 18 «Об утверждении Порядка определения части территории Бикинского муниципального района Хабаровского края», на которой могут реализовываться инициативные проекты».</t>
  </si>
  <si>
    <t xml:space="preserve">https://app-prod.xn--80apaohbc3aw9e.xn--p1ai/storage/monitoring_file_uploads/monitoring_2/field_278/Np4ZXokp1n36kJerjieW17KBP1q3B31uu2yKYZ2t.pdf
https://app-prod.xn--80apaohbc3aw9e.xn--p1ai/storage/monitoring_file_uploads/monitoring_2/field_278/hfbMA4NR8NZbOCXKzGmF5lEPDjz6XSl4PbbNDlYh.pdf
</t>
  </si>
  <si>
    <t>Муниципальная программа "Содействие развитию и поддержка социально ориентированных некоммерческих организаций и территориальных общественных самоуправлений в Бикинском муниципальном районе Хабаровского края"</t>
  </si>
  <si>
    <t xml:space="preserve">https://app-prod.xn--80apaohbc3aw9e.xn--p1ai/storage/monitoring_file_uploads/monitoring_2/field_280/iasAyU3l1lquw5ESBYv4DuYO7aZVS7Lj0Bd3Muas.docx
</t>
  </si>
  <si>
    <t>Создание условий для закрепления граждан, в том числе молодых специалистов, в сельской местности, в том числе используя инструменты муниципальных программ</t>
  </si>
  <si>
    <t xml:space="preserve">https://app-prod.xn--80apaohbc3aw9e.xn--p1ai/storage/monitoring_file_uploads/monitoring_2/field_282/uONhncHw7GDCnBjY34GX3lXm6EGnnJYnEYbD9XHn.pdf
</t>
  </si>
  <si>
    <t>Администрации Бикинского муниципального района Хабаровского края</t>
  </si>
  <si>
    <t>Администрация Бикинского муниципального района Хабаровского края</t>
  </si>
  <si>
    <t>Муниципальные образования Бикинского муниципального района</t>
  </si>
  <si>
    <t>Расчёт стоимость одного часа работы исходя из минимального размера оплаты труда (далее – МРОТ).
1. Рассчитывается среднее количество часов, которое потребуется для выполнения одного вида работ. 
2. Далее рассчитывается среднемесячное количество часов при пятидневном режиме работы и 8-часовом рабочем дне, на основе справочной информацией из производственного календаря и суммарное рабочее время за год разделенного на 12 месяцев. 
3. Исходя из МРОТ определяется средняя стоимость рабочего часа – для этого размер МРОТ делится на среднее количество рабочих часов за месяц. Размер МРОТ можно заменить на средний размер оплаты труда в зависимости от особенностей работы.</t>
  </si>
  <si>
    <t xml:space="preserve">https://app-prod.xn--80apaohbc3aw9e.xn--p1ai/storage/monitoring_file_uploads/monitoring_2/field_309/SzmICVeSHiC7foIiYVRfBaCu72bWaNb5doyQDJcC.pdf
</t>
  </si>
  <si>
    <t>1.53</t>
  </si>
  <si>
    <t>Установка видеонаблюдения</t>
  </si>
  <si>
    <t>1.627</t>
  </si>
  <si>
    <t>Число граждан, проживающих в границах ТОС (дети от 0 до 14 лет; молодежь от 14 до 35 лет; взрослые от 35 до 60; пенсионеры от 60)
https://bikinadm.khabkrai.ru/Deyatelnost/Grazhdanskie-iniciativy1513905913/TOS/Reestr-TOS-v-Bikinskom-municipalnom-rajone</t>
  </si>
  <si>
    <t>21.147</t>
  </si>
  <si>
    <t>https://bikinadm.khabkrai.ru/Deyatelnost/Grazhdanskie-iniciativy1513905913/TOS</t>
  </si>
  <si>
    <t xml:space="preserve">siteLink: https://vk.com/wall-211794285_2408
siteName: ВКонтакте
siteLink: https://bikinadm.khabkrai.ru/Deyatelnost/Grazhdanskie-iniciativy1513905913/Konkursy-socialnyh-proektov/8982
siteName: Официальный сайт района
</t>
  </si>
  <si>
    <t>https://bikinadm.khabkrai.ru/Deyatelnost/Grazhdanskie-iniciativy1513905913</t>
  </si>
  <si>
    <t>Селионова Дина Александровна</t>
  </si>
  <si>
    <t>начальник отдела экономического развития и внешних связей администрации Бикинского муниципального округа Хабаровского края</t>
  </si>
  <si>
    <t xml:space="preserve">+7 (421) 552-12-80
</t>
  </si>
  <si>
    <t xml:space="preserve">dohod.bikin@yandex.ru
</t>
  </si>
  <si>
    <t xml:space="preserve">https://app-prod.xn--80apaohbc3aw9e.xn--p1ai/storage/monitoring_file_uploads/monitoring_2/field_488/VGnif9zfa1TVsC1HwHhf9lN4r2fDqrAygDxrtttj.xlsx
</t>
  </si>
  <si>
    <t>Дальнереченский муниципальный район</t>
  </si>
  <si>
    <t>Решение Думы Дальнереченского муниципального района от 29.06.2021г. № 131-МНПА  "Об утверждении Порядка выдвижения, внесения, обсуждения, рассмотрения инициативных проектов,а также проведения их конкурсного отбора в Дальнереченском муниципальном районе"</t>
  </si>
  <si>
    <t xml:space="preserve">https://app-prod.xn--80apaohbc3aw9e.xn--p1ai/storage/monitoring_file_uploads/monitoring_2/field_276/algsSbz72wkqRgNl2IopUv8HpXFj2wIERZmv4HbM.doc
</t>
  </si>
  <si>
    <t>1. Постановление администрации Дальнереченского муниципального района от 26.01.2024г. № 30-па "О реализации на территории Дальнереченского муниципального района инициативного проекта. Подготовка помещения для оснащения специального образовательного центра «ТОЧКА РОСТА», направленного на подготовку детей по цифровому, естественно-научному, техническому и гуманитарному профилям, предусмотренного федеральным проектом «Современная школа», входящим в национальный проект «Образование», в МОБУ «СОШ с. Веденка» Дальнереченского муниципального района». 2. Постановление администрации Дальнереченского муниципального района от 26.01.2024г. № 31-па "О реализации на территории Дальнереченского муниципального района инициативного проекта «Школьный двор. Приобретение теневых навесов на территории МОБУ «СОШ с. Сальское» Дальнереченского муниципального района»</t>
  </si>
  <si>
    <t xml:space="preserve">https://app-prod.xn--80apaohbc3aw9e.xn--p1ai/storage/monitoring_file_uploads/monitoring_2/field_278/kb1NIXaBgT2TIjxotRBTSFkQ4MSuomP684H0xpwV.doc
https://app-prod.xn--80apaohbc3aw9e.xn--p1ai/storage/monitoring_file_uploads/monitoring_2/field_278/7U5KGgZPINFobeEkPUwlyhJ2q6FYShXgZ8x55UcQ.doc
</t>
  </si>
  <si>
    <t>Муниципальная программа Дальнереченского муниципального района "Развитие образования на территории ДМР на 2020-2026 гг», утверждена постановлением администрации ДМР от 03.10.2017г. № 505-па и продление срока действие программы на 2026 год от 14.11.2023г. № 648-па</t>
  </si>
  <si>
    <t xml:space="preserve">https://app-prod.xn--80apaohbc3aw9e.xn--p1ai/storage/monitoring_file_uploads/monitoring_2/field_280/rzU3Z7E4qA9J26oXydaamZfgOLgBCS7qbTr3x7Pv.zip
</t>
  </si>
  <si>
    <t>Администрация Дальнереченского муниципального района (Управление финансов)</t>
  </si>
  <si>
    <t>МКУ "Управление народного образования  Дальнереченского муниципального района"</t>
  </si>
  <si>
    <t>1. МОБУ "Средняя общеобразовательная школа  с. Веденка" Дальнереченского муниципального района  
2. МОБУ "Средняя общеобразовательная школа  с. Сальское" Дальнереченского муниципального района</t>
  </si>
  <si>
    <t>Приложение № 1 к решению думы Дальнереченского муниципального района от 24.02.2022г. № 227-МНПА "Перечень критериев оценки инициативных проектов и их бальное значение" подпункт 6.2 "Вклад населения в реализацию инициативного проекта в не денежной форме (трудовое, имущественное участие)": предусмотрен - 10 баллов; не предусмотрен - 0 баллов.</t>
  </si>
  <si>
    <t xml:space="preserve">https://app-prod.xn--80apaohbc3aw9e.xn--p1ai/storage/monitoring_file_uploads/monitoring_2/field_309/DjaKLVH6kkw98EQKSJ3wPqPc288GMiIQc9n4slbc.doc
</t>
  </si>
  <si>
    <t>0.334</t>
  </si>
  <si>
    <t>Количество учеников МБОУ "СОШ Сальское" и МБОУ "СОШ Веденка" составляют 334 ученика по данным Сетевого города (данные отражаются при регистрации и входе по логину и паролю администратора)</t>
  </si>
  <si>
    <t xml:space="preserve">https://app-prod.xn--80apaohbc3aw9e.xn--p1ai/storage/monitoring_file_uploads/monitoring_2/field_392/MElfcZaD3PIx95Mut7f5tMNk6SO0bpOVoeI9Las6.docx
</t>
  </si>
  <si>
    <t>4.29</t>
  </si>
  <si>
    <t>https://dalmdr.ru/node/8020</t>
  </si>
  <si>
    <t>7.793</t>
  </si>
  <si>
    <t>Протокол № 1 от 09.01.2024г. заседания общественной комиссии по проведению общественных обсуждений; протокол № 2 от 11.01.2024г. заседания общественной комиссии по проведению общественных обсуждений.</t>
  </si>
  <si>
    <t>В соответствии с п.3 раздела 5 "Порядка рассмотрения инициативных проектов", утвержденного решением от 29.06.2021 № 131-МНПА, подготовлены заключения МКУ "Управление народного образования  Дальнереченского муниципального района" о правомерности, возможности, целесообразности реализации соответствующих инициативных проектов.</t>
  </si>
  <si>
    <t>Заключения № 12-28/1 от 24.01.2024; № 12-31/1 от 26.01.2024</t>
  </si>
  <si>
    <t>https://dalmr.ru/node/4901</t>
  </si>
  <si>
    <t>Пенькова Светлана Сергеевна</t>
  </si>
  <si>
    <t>Главный специалист 1 разряда отдела по формированию и исполнению бюджета</t>
  </si>
  <si>
    <t xml:space="preserve">+7 (423) 562-59-07
</t>
  </si>
  <si>
    <t xml:space="preserve">fin561@bk.ru
</t>
  </si>
  <si>
    <t xml:space="preserve">https://app-prod.xn--80apaohbc3aw9e.xn--p1ai/storage/monitoring_file_uploads/monitoring_2/field_488/04tU0zsfhv4Bj37vVlxTH6dbIfQoyaeulJAyPkMI.xlsx
</t>
  </si>
  <si>
    <t>Гаткинское сельское поселение Советско-Гаванского муниципального района Хабаровского края</t>
  </si>
  <si>
    <t>Муниципальная программа  «Поддержка местных инициатив населения в Гаткинском сельском поселении Советско-Гаванского муниципального района Хабаровского края на 2024-2028 годы»</t>
  </si>
  <si>
    <t>Постановлением администрации Гаткинского сельского поселения Советско-Гаванского муниципального района Хабаровского края от 16.10.2023 № 67 об утверждении муниципальной программы"Поддержка местных инициатив населения в Гаткинском сельском поселении Советско-Гаванского муниципального района Хабаровского края на 2024-2028 годы»</t>
  </si>
  <si>
    <t xml:space="preserve">https://app-prod.xn--80apaohbc3aw9e.xn--p1ai/storage/monitoring_file_uploads/monitoring_2/field_276/GdUAdFBOmZcNycgbPXKlgjKDfu4mqlvpBciYwlgI.docx
</t>
  </si>
  <si>
    <t>Решение Совета депутатов Гаткинского сельского поселения от 25.04.2024 №32 "О реализации инициативных проектов на территории Гаткинского сельского поселения Советско-Гаванского муниципального района Хабаровского края"</t>
  </si>
  <si>
    <t xml:space="preserve">https://app-prod.xn--80apaohbc3aw9e.xn--p1ai/storage/monitoring_file_uploads/monitoring_2/field_278/krti5N6boRLNJUlXTtF57hvHPTEyhhKRJ8OLKFAM.docx
</t>
  </si>
  <si>
    <t>Постановление от 18.12.2024 № 112 О внесении изменений в муниципальную программу «Поддержка местных инициатив и развитие территориального общественного самоуправления в Гаткинском сельском поселении Советско-Гаванского муниципального района Хабаровского края на 2024 - 2028 годы», утвержденную постановлением администрации Гаткинского сельского поселения Советско-Гаванского муниципального района Хабаровского края от 16.10.2023 № 67</t>
  </si>
  <si>
    <t xml:space="preserve">https://app-prod.xn--80apaohbc3aw9e.xn--p1ai/storage/monitoring_file_uploads/monitoring_2/field_280/5WjQfxqRF1V8BdMUoi4QJakoOd7BgQO6uUfWn9IF.docx
</t>
  </si>
  <si>
    <t>Постановление от 03.11.2023 № 73 Об утверждении Среднесрочного финансового плана Гаткинского сельского поселения Советско-Гаванского муниципального района Хабаровского края по доходам и расходам на 2024 год и плановый период 2025-2026 годы</t>
  </si>
  <si>
    <t xml:space="preserve">https://app-prod.xn--80apaohbc3aw9e.xn--p1ai/storage/monitoring_file_uploads/monitoring_2/field_282/km0e7qb018DDeM8YoMvsLMP7T0rNazTN75tupPdh.docx
</t>
  </si>
  <si>
    <t>Администрация Гаткинского сельского поселения Советско-Гаванского муниципального района Хабаровского края</t>
  </si>
  <si>
    <t>трудовое участие граждан,организаций, предоставление продукции, материалов , техники по протоколу собрания №3 от 01.11.2023</t>
  </si>
  <si>
    <t xml:space="preserve">https://app-prod.xn--80apaohbc3aw9e.xn--p1ai/storage/monitoring_file_uploads/monitoring_2/field_309/cxFcINrtmOAvKir613g1oB8iBY3T2A1dOZfN6qP9.pdf
</t>
  </si>
  <si>
    <t>0.743</t>
  </si>
  <si>
    <t>Все жители Гаткинского сельского поселения Советско-Гаванского муниципального района Хабаровского края</t>
  </si>
  <si>
    <t>Анкетирование</t>
  </si>
  <si>
    <t>официальный сайт администрации Гаткинского сельского поселения</t>
  </si>
  <si>
    <t>Дизайн проект</t>
  </si>
  <si>
    <t>Утенкова Ирина Петровна</t>
  </si>
  <si>
    <t xml:space="preserve">+7 (421) 386-83-42
</t>
  </si>
  <si>
    <t xml:space="preserve">Gatka2008@yandex.ru
</t>
  </si>
  <si>
    <t xml:space="preserve">https://app-prod.xn--80apaohbc3aw9e.xn--p1ai/storage/monitoring_file_uploads/monitoring_2/field_488/aiKFBkxba2nRpSuw6FmQ20rkF7bAYL4rLf6xK1S8.xlsx
</t>
  </si>
  <si>
    <t>Благоустройство дворовых территорий (по адресу: Республика Алтай, Майминский район, с. Майма, ул. Д.Климкина в районе дома 20)</t>
  </si>
  <si>
    <t>0.418</t>
  </si>
  <si>
    <t>2.17</t>
  </si>
  <si>
    <t>Протокол заседания Общественной комиссии по рассмотрению и оценке предложений заинтересованных лиц о включении дворовых территорий в муниципальную программу формирования Современной городской среды № 1 от 22.08.2024 г.</t>
  </si>
  <si>
    <t xml:space="preserve">https://app-prod.xn--80apaohbc3aw9e.xn--p1ai/storage/monitoring_file_uploads/monitoring_2/field_488/DPUEUIqaNaX7Jvcnyun9gv5n6oerF8AdzkslO9gi.xlsx
</t>
  </si>
  <si>
    <t>Городской округ "Город Хабаровск"</t>
  </si>
  <si>
    <t>Постановление от 15.04.2021 г. № 1368 "Об организации и проведении конкурса социально значимых инициатив (проектов) среди территориального общественного самоуправления"</t>
  </si>
  <si>
    <t>Городской конкурс ТОС</t>
  </si>
  <si>
    <t>Постановление администрации города Хабаровска от 15 апреля 2021 г. N 1368 "Об организации и проведении конкурса социально значимых инициатив (проектов) среди территориального общественного самоуправления"</t>
  </si>
  <si>
    <t xml:space="preserve">https://app-prod.xn--80apaohbc3aw9e.xn--p1ai/storage/monitoring_file_uploads/monitoring_2/field_276/YuvLjoxaRyaOhsx2EwbMhzyZtPkY1Wz5MmLxrNFR.pdf
</t>
  </si>
  <si>
    <t>Муниципальная программа городского округа "Город Хабаровск" «Развитие гражданского общества в городском округе «Город Хабаровск» на 2021 - 2030 годы, утверждена постановлением администрации города Хабаровска от 31.01.2018 № 3046</t>
  </si>
  <si>
    <t xml:space="preserve">https://app-prod.xn--80apaohbc3aw9e.xn--p1ai/storage/monitoring_file_uploads/monitoring_2/field_280/S7T7oI763BQNronQUHDLb7K3O5W2hhFYSKR1kDCQ.pdf
</t>
  </si>
  <si>
    <t>Решение Хабаровской городской Думы от 31 января 2017 г. № 488 "Об утверждении Стратегии социально-экономического развития городского округа "Город Хабаровск" на период до 2030 года"</t>
  </si>
  <si>
    <t>Управление по связям с общественностью и работе с молодежью администрации города Хабаровска</t>
  </si>
  <si>
    <t>Администрация города Хабаровска</t>
  </si>
  <si>
    <t>ТОС "Победа", ТОС "Амурский", ТОС "Новая земля", ТОС "Запарина, 160", ТОС "Байкал", ТОС "Аспирант", ТОС "Тихоокеанская 171а", ТОС "Цветочная поляна", ТОС "Муравейник", ТОС "Зеленый остров", ТОС "Клевер", ТОС "Медведица", ТОС "Время перемен", ТОС "Демьян 25", ТОС "Зеленый сквер на Прогрессивной", ТОС "Триумф", ТОС "Ручеек", ТОС "Кораблик 217", ТОС "Запарина 119", ТОС "Успех", ТОС "Суворова 32", ТОС "Победа", ТОС "Вектор Плюс", ТОС "Забайкальский 3", ТОС "Бойко-Павлова 20", ТОС "Звездный", ТОС "На Большой", ТОС "К-81", ТОС "Лейтенанта Шмидта", ТОС "Мой дом", ТОС "Альянс", ТОС "Гайдара 12", ТОС "Аврора", ТОС "Аврора", ТОС "Дальэнергомаш - 1", ТОС "ДРУЖБА", ТОС "Вяземская, 8"</t>
  </si>
  <si>
    <t>7.065</t>
  </si>
  <si>
    <t>Протокол собрания (конференции граждан) ТОС</t>
  </si>
  <si>
    <t>https://27.rosstat.gov.ru/folder/20717</t>
  </si>
  <si>
    <t>615.57</t>
  </si>
  <si>
    <t>протокол заседания конкурсной комиссии   по отбору проектов, социально значимых инициатив (проектов) среди территориального общественного самоуправления</t>
  </si>
  <si>
    <t>https://khv27.ru/projects/territorialnoe-obshchestvennoe-samoupravlenie/</t>
  </si>
  <si>
    <t>Семёнова Мария Константиновна</t>
  </si>
  <si>
    <t>главный специалист отдела общественных проектов управления по связям с общественностью и работе с молодежью администрации города Хабаровска</t>
  </si>
  <si>
    <t xml:space="preserve">+7 (421) 240-91-56
</t>
  </si>
  <si>
    <t xml:space="preserve">Semenovamk@khv27.ru
</t>
  </si>
  <si>
    <t xml:space="preserve">https://app-prod.xn--80apaohbc3aw9e.xn--p1ai/storage/monitoring_file_uploads/monitoring_2/field_488/u0jm5SP5w3sowInrFXdePjYGbVnsdaSQ6ufFe7Pp.xlsx
</t>
  </si>
  <si>
    <t>Сретенский район</t>
  </si>
  <si>
    <t>Ремонт прилегающей территории ГПОУ "Кокуйское общепрофессиональное училище" (трактородрома)</t>
  </si>
  <si>
    <t>Постановление администрации муниципального района "Сретенский район" от 22 марта 2018 года № 111 "Об утверждении Положения "О реализации проектов инициативного бюджетирования в муниципальном районе "Сретенский район"</t>
  </si>
  <si>
    <t xml:space="preserve">https://app-prod.xn--80apaohbc3aw9e.xn--p1ai/storage/monitoring_file_uploads/monitoring_2/field_276/FZJMwmoe42JECQSHW4q5ROplgqZtGv3DBMXuvBvf.docx
</t>
  </si>
  <si>
    <t>Комитет экономики и безопасности администрации муниципального района "Сретенский район"</t>
  </si>
  <si>
    <t>Администрация муниципального района "Сретенский район"</t>
  </si>
  <si>
    <t>транспортные услуги по подвозу гравия (оценены исходя из сложившейся на территории муниципального образования средней стоимости услуги)</t>
  </si>
  <si>
    <t>оценка количества благополучателей произведена по количеству граждан, поддержавших проект</t>
  </si>
  <si>
    <t>https://rosstat.gov.ru/scripts/db_inet2/passport/table.aspx?opt=766401542024</t>
  </si>
  <si>
    <t>https://sretensk.75.ru/deyatel-nost.komitet-ekonomiki-i-bezopasnosti/349393-iniciativnoe-byudzhetirovanie</t>
  </si>
  <si>
    <t>публикация в СМИ, размещение на информационном экране
https://mcb-sretensk.chita.muzkult.ru/media/2025/03/04/1321966503/Sovetskoe_Zabajkal_e_8_28.02.2025_compressed.pdf</t>
  </si>
  <si>
    <t xml:space="preserve">https://app-prod.xn--80apaohbc3aw9e.xn--p1ai/storage/monitoring_file_uploads/monitoring_2/field_474/KjfrwodoSNkUknz1nIMNbGpeEicVaTKjqbmKWAte.pdf
https://app-prod.xn--80apaohbc3aw9e.xn--p1ai/storage/monitoring_file_uploads/monitoring_2/field_474/YimIuOqRXkqQsweSKEH6kdzk1xHx4ICFzPWC3nBD.pptx
</t>
  </si>
  <si>
    <t>выпущены буклеты</t>
  </si>
  <si>
    <t>Гордеева Альбина Александровна</t>
  </si>
  <si>
    <t>председатель Комитета по финансам администрации муниципального района "Сретенский район" Забайкальского края</t>
  </si>
  <si>
    <t xml:space="preserve">+7 (914) 444-82-96
</t>
  </si>
  <si>
    <t xml:space="preserve">finsretensk@mail.ru
</t>
  </si>
  <si>
    <t>Пастушок Наталья Николаевна</t>
  </si>
  <si>
    <t>консультант отдела контроля за исполнением местных бюджетов управления в сфере межбюджетных отношений с муниципальными образованиями Министерства финансов Забайкальского края</t>
  </si>
  <si>
    <t xml:space="preserve">+7 (914) 135-20-66
</t>
  </si>
  <si>
    <t xml:space="preserve">monitoring@fin.e-zab.ru
</t>
  </si>
  <si>
    <t xml:space="preserve">https://app-prod.xn--80apaohbc3aw9e.xn--p1ai/storage/monitoring_file_uploads/monitoring_2/field_488/WRk0DMeyAJuABwJXwUNbty0ZxYEk0J0XBeP7pHiG.xlsx
</t>
  </si>
  <si>
    <t>Красноармейский муниципальный округ</t>
  </si>
  <si>
    <t>Муниципальный проект "Молодежный бюджет": оформление школьного пространства МКОУ "СОШ № 24" с. Богуславец " Школьный оазис". Ремонт и оформление холла и первого этажа</t>
  </si>
  <si>
    <t>Муниципальный проект "Молодежный бюджет"</t>
  </si>
  <si>
    <t>Постановление Администрации Красноармейского муниципального округа  Приморского края  № 9 от 15.01.2024 "Об утверждении Порядка проведения конкурсного отбора проектов по направлению "Молодежный бюджет 2024" в Красноармейском муниципальном  округе"</t>
  </si>
  <si>
    <t xml:space="preserve">https://app-prod.xn--80apaohbc3aw9e.xn--p1ai/storage/monitoring_file_uploads/monitoring_2/field_276/83NB6EsYBixPevzCzinsCtbjIkp6xda1zoW7bmhc.doc
</t>
  </si>
  <si>
    <t>Решение Думы Красноармейского муниципального района № 470 от 16.11.2021 "О решении "Об утверждении положения "Об инициативных проектах в Красноармейском муниципальном районе"</t>
  </si>
  <si>
    <t xml:space="preserve">https://app-prod.xn--80apaohbc3aw9e.xn--p1ai/storage/monitoring_file_uploads/monitoring_2/field_278/o3iJCXHnbTGPBSK6SNm8JiGrvUiY47jlEyxwds3j.doc
</t>
  </si>
  <si>
    <t>Муниципальная программа "Развитие общего образования и воспитания в Красноармейском муниципальном округе на 2024-2027 годы" Постановление № 539 от 30.10.2024 г.</t>
  </si>
  <si>
    <t xml:space="preserve">https://app-prod.xn--80apaohbc3aw9e.xn--p1ai/storage/monitoring_file_uploads/monitoring_2/field_280/KuU5nGqdB9IzYAMtAgPI9QY4gnIHQT7iJECccTZ4.doc
</t>
  </si>
  <si>
    <t>Администрация Красноармейского муниципального округа Приморского края</t>
  </si>
  <si>
    <t>Управление образованием администрации Красноармейского муниципального округа Приморского края</t>
  </si>
  <si>
    <t>МКОУ "СОШ № 24" с.Богуславец</t>
  </si>
  <si>
    <t>Количество  обучающихся и работников, статистический отчет ОО-1 на 20.09.2024.  Обучающихся 192+ 9 человек работников</t>
  </si>
  <si>
    <t xml:space="preserve">https://app-prod.xn--80apaohbc3aw9e.xn--p1ai/storage/monitoring_file_uploads/monitoring_2/field_392/dIsq9f8rEgetfkeB4hR9cYtOlyrGk9ybi0tdRpAU.xls
</t>
  </si>
  <si>
    <t>https://rosstat.gov.ru/scripts/db_inet2/passport/pass.aspx?base=munst05&amp;r=5514000</t>
  </si>
  <si>
    <t>13.86</t>
  </si>
  <si>
    <t>Протокол б/н от 20.12.2023 " О предложении проектов  по оформлению и благоустройству  МКОУ " СОШ № 24" с. Богуславец"</t>
  </si>
  <si>
    <t>Протокол  СОШ 24 Богуславец б/н от 24.12.2023</t>
  </si>
  <si>
    <t>Протокол заседания конкурсной комиссии утвержденной постановлением АКМР от 15.01.2024 года №  9 " Об утверждении порядка проведения конкурсного отбора проектов по направлению "Молодежный бюджет" в Красноармейском муниципальном районе"</t>
  </si>
  <si>
    <t xml:space="preserve">siteLink: https://t.me/krasnoarmeiskyadmin/10761?single
siteName: Телеграм-канал администрации
siteLink: https://vk.com/wall-184803631_5949
siteName: Официальная страница администрации "ВКонтакте"
</t>
  </si>
  <si>
    <t>Анонсы в социальных сетях (https://t.me/mkoy_24/5492?single). В школах классные руководители доводят информацию до участников образовательного процесса</t>
  </si>
  <si>
    <t>Учеба  руководителей образовательных учреждений (очно), ответственных за муниципальный проект " Молодежный бюджет в Красноармейском округе"</t>
  </si>
  <si>
    <t>Калмыкова Ольга Владимировна</t>
  </si>
  <si>
    <t>Заместитель начальника управления образования Красноармейского МО</t>
  </si>
  <si>
    <t xml:space="preserve">+7 (908) 464-88-17
</t>
  </si>
  <si>
    <t xml:space="preserve">specialist_yo@mail.ru
</t>
  </si>
  <si>
    <t xml:space="preserve">https://app-prod.xn--80apaohbc3aw9e.xn--p1ai/storage/monitoring_file_uploads/monitoring_2/field_488/VSrXjAOIUvAPHPUsKAVxOut5txrO7OjbQ7vK4ONS.xlsx
</t>
  </si>
  <si>
    <t>Лазовский муниципальный округ</t>
  </si>
  <si>
    <t>Проекты инициативного бюджетирования по направлению «Реализуй свою идею»</t>
  </si>
  <si>
    <t>Проекты инициативного бюджетирования по направлению «Реализуй свою идею» (Памятник односельчанам в с. Сокольчи)</t>
  </si>
  <si>
    <t>Постановление администрации Лазовского муниципального округа № 418 от 16.06.2023 "Об утверждении итогов проведения заседания  комиссии по проведению конкурсного отбора инициативных проектов реализуемых на территории Лазовского муниципального округа в 2024 году"</t>
  </si>
  <si>
    <t xml:space="preserve">https://app-prod.xn--80apaohbc3aw9e.xn--p1ai/storage/monitoring_file_uploads/monitoring_2/field_276/FuSb1qFLLFvXhwpdWPHNak0TQvoZUEuIWirQagGR.pdf
</t>
  </si>
  <si>
    <t>Решение Думы Лазовского муниципального округа Приморского края от 25.05.2022 г. № 297-МПА "Положение о реализации на территории Лазовского муниципального округа инициативных проектов"</t>
  </si>
  <si>
    <t xml:space="preserve">https://app-prod.xn--80apaohbc3aw9e.xn--p1ai/storage/monitoring_file_uploads/monitoring_2/field_278/MCco7ZzYgjpJLmdSkcerGfFWeAk605NoWmxmQIqB.pdf
</t>
  </si>
  <si>
    <t>Постановление администрации Лазовского муниципального округа № 34 от 18.01.2024 г. "О внесении изменений в муниципальную программу Лазовского муниципального округа «Развитие социальной сферы Лазовского муниципального округа на 2021 - 2027 годы» Муниципальная программа «Развитие социальной сферы Лазовского муниципального округа на 2021 - 2027 годы», подпрограмма «Празднование Памятных дат истории Отечества на 2021-2027 годы» (пункт 2.2)</t>
  </si>
  <si>
    <t xml:space="preserve">https://app-prod.xn--80apaohbc3aw9e.xn--p1ai/storage/monitoring_file_uploads/monitoring_2/field_280/Zxbbg8si43kMh7jv4iczkGp3xTs0ItwpWvII9KYR.docx
</t>
  </si>
  <si>
    <t>Финансово-экономическое управление администрации Лазовского муниципального округа</t>
  </si>
  <si>
    <t>Администрация Лазовского муниципального округа</t>
  </si>
  <si>
    <t>Индивидуальный предприниматель Емельяненко Алексей Васильевич</t>
  </si>
  <si>
    <t>0.335</t>
  </si>
  <si>
    <t>Количество жителей с. Сокольчи</t>
  </si>
  <si>
    <t xml:space="preserve">https://app-prod.xn--80apaohbc3aw9e.xn--p1ai/storage/monitoring_file_uploads/monitoring_2/field_392/zhVWPDmEdZyiKgjhggAqhCNflgFqXwiD6pdkry4Q.docx
</t>
  </si>
  <si>
    <t>https://rosstat.gov.ru/scripts/db_inet2/passport/pass.aspx?base=munst05&amp;r=5517000</t>
  </si>
  <si>
    <t>11.848</t>
  </si>
  <si>
    <t>Инициативными группами граждан выдвинуто 3 проектных идеи в форме заявлений с подписями. Заявления фиксируются протоколом при заседании комиссии проектного комитета. Протокол № 2 от 14.06.2023г</t>
  </si>
  <si>
    <t>Протокол заседания комиссии по проведению конкурсного отбора инициативных проектов реализуемых на территории Лазовского муниципального округа от 14.06.2023 № 2 (https://lazovskymo.gosuslugi.ru/ofitsialno/struktura-munitsipalnogo-obrazovaniya/mestnaya-administratsiya/strukturnye-podrazdeleniya/finansovo-ekonomicheskoe-upravlenie/budget/initsiativnoe-byudzhetirovanie-2023/dokumenty-17_8695.html)</t>
  </si>
  <si>
    <t>Размещение информации на официальном сайте администрации и районной газете "Синегорье"</t>
  </si>
  <si>
    <t>Подготовлена презентация по итогам реализации проектов инициативного бюджетирования:
https://lazovskymo.gosuslugi.ru/ofitsialno/struktura-munitsipalnogo-obrazovaniya/mestnaya-administratsiya/strukturnye-podrazdeleniya/finansovo-ekonomicheskoe-upravlenie/budget/initsiativnoe-byudzhetirovanie-2024/dokumenty_11306.html</t>
  </si>
  <si>
    <t xml:space="preserve">https://app-prod.xn--80apaohbc3aw9e.xn--p1ai/storage/monitoring_file_uploads/monitoring_2/field_476/EQ5Qwmnsn83bs6U5x0Yqel6tJnndbRmlcYdkzRvW.pdf
</t>
  </si>
  <si>
    <t>Куденко Антон Владимирович</t>
  </si>
  <si>
    <t>Главный специалист отдела экономики финансово-экономического управления</t>
  </si>
  <si>
    <t xml:space="preserve">+7 (423) 772-05-55
</t>
  </si>
  <si>
    <t xml:space="preserve">lazeconomy@mail.ru
</t>
  </si>
  <si>
    <t xml:space="preserve">https://app-prod.xn--80apaohbc3aw9e.xn--p1ai/storage/monitoring_file_uploads/monitoring_2/field_488/tHfPgb7uq9LTcSTWSrswgoo2taDVJLIpO7F1nem0.xlsx
</t>
  </si>
  <si>
    <t>Ключевский сельсовет Беляевского района</t>
  </si>
  <si>
    <t>Постановление администрации КЛючевского сельсовета №33-п от 12.08.2022 г. Об утверждении Положения о проекте «Народный бюджет» в муниципальном образовании Ключевский сельсовет Беляевского района Оренбургской области</t>
  </si>
  <si>
    <t>Муниципальная программа "Комплексное и устойчивое развитие муниципального образования Ключевский сельсовет Беляевского района Оренбургской области"</t>
  </si>
  <si>
    <t>Администрация Ключевского сельсовета Беляевского района</t>
  </si>
  <si>
    <t>Прямой подсчет жителей населенного пункта</t>
  </si>
  <si>
    <t>Протокол собрания граждан от 03.07.2024г</t>
  </si>
  <si>
    <t>http://klychewka.ru/category/narodnyj-byudzhet/</t>
  </si>
  <si>
    <t>Собрание с инициативными гражданами</t>
  </si>
  <si>
    <t xml:space="preserve">+7 (353) 342-22-4
</t>
  </si>
  <si>
    <t xml:space="preserve">https://app-prod.xn--80apaohbc3aw9e.xn--p1ai/storage/monitoring_file_uploads/monitoring_2/field_488/ghdW2JZzKvRE36DW17D2lJ71rvn7YACsWCFJdz27.zip
</t>
  </si>
  <si>
    <t>Григорьевское (сельское поселение) Гусь-Хрустального района Владимирской области</t>
  </si>
  <si>
    <t>Реализация инициативных проектов, имеющих приоритетное значение для жителей мунииципального образования Григорьевское (сельское поселение) Гусь-Хрустального района Владимирской области</t>
  </si>
  <si>
    <t>Постановление администации МО Григорьевское (сельское поселение) от 30.05.2024 №35 "О поддержании инициативного проекта «Возрождение Дома культуры в селе Григорьево»</t>
  </si>
  <si>
    <t xml:space="preserve">https://app-prod.xn--80apaohbc3aw9e.xn--p1ai/storage/monitoring_file_uploads/monitoring_2/field_276/J2PsR5kPwJ15LpRviBBnLJaRGuxFYXsEOLFNxEsv.pdf
</t>
  </si>
  <si>
    <t>Решение Совета народных депутатов МО Григорьевское (сельское поселение) от 28.09.2021 № 46 (ред. от 01.03.2024) "Об утверждении Порядка выдвижения, внесения, обсуждения, рассмотрения инициативных проектов, а также проведения их конкурсного отбора в МО Григорьевское (сельское поселение) Гусь-Хрустального района Владимирской области"</t>
  </si>
  <si>
    <t xml:space="preserve">https://app-prod.xn--80apaohbc3aw9e.xn--p1ai/storage/monitoring_file_uploads/monitoring_2/field_278/u4OzJ0mx3kxbnJufsVXNKh8bKM6wMGVCH7Adfr4A.pdf
https://app-prod.xn--80apaohbc3aw9e.xn--p1ai/storage/monitoring_file_uploads/monitoring_2/field_278/rEh9mHQiDkxjJYPdjDgakuM8VWHd4pV4EkRJNkiq.pdf
</t>
  </si>
  <si>
    <t>Муниципальная программа "Сохранение и развитие культуры муниципального образования Григорьевское (сельское поселение) на 2021-2024 годы", утвержденная  постановлением администрации муниципального образования Григорьевское (сельское посление) от 12.11.2020 №76 (ред. от 28.12.2024)</t>
  </si>
  <si>
    <t xml:space="preserve">https://app-prod.xn--80apaohbc3aw9e.xn--p1ai/storage/monitoring_file_uploads/monitoring_2/field_280/OTHNGZM1kJLl9gOA1Fz2cE88uyupTEks8vlXmp0W.pdf
</t>
  </si>
  <si>
    <t>Администрация Григорьевское (сельское поселение) Гусь-Хрустального района Владимирской области</t>
  </si>
  <si>
    <t>Численность жителей с. Григорьево и близлежащих сел и деревень</t>
  </si>
  <si>
    <t>протокол собрания б/н от 13.04.2024г</t>
  </si>
  <si>
    <t>Протокол комиссиии б/н от 30.05.2024</t>
  </si>
  <si>
    <t>http://admgrig.mkdou.ru/index.php?option=com_content&amp;task=view&amp;id=102&amp;Itemid=128</t>
  </si>
  <si>
    <t xml:space="preserve">siteLink: 
</t>
  </si>
  <si>
    <t>Армавир</t>
  </si>
  <si>
    <t>Решение Армавирской городской Думы от 24 декабря 2020 года  № 46 «Об утверждении Положения о порядке реализации инициативных проектов в муниципальном образовании город Армавир»</t>
  </si>
  <si>
    <t>О поддержке инициативных проектов от 31.10.2023 №2851</t>
  </si>
  <si>
    <t>Организация благоустройства и санитарного содержания территорий муниципального образования город Армавир</t>
  </si>
  <si>
    <t>муниципальная программа "Организация благоустройства и санитарного содержания территорий муниципального образования город Армавир"</t>
  </si>
  <si>
    <t>Управление жилищно-коммунального хозяйства администрации</t>
  </si>
  <si>
    <t>Администрация МО г.Армавир</t>
  </si>
  <si>
    <t>Администрации сельских округов</t>
  </si>
  <si>
    <t>0.283</t>
  </si>
  <si>
    <t>Доля благополучателей в общей численности населения населенного пункта
Критерии оценки инициативных проектов к Положению о порядке реализации инициативных проектов в муниципальном образовании город Армавир</t>
  </si>
  <si>
    <t>https://23.rosstat.gov.ru/</t>
  </si>
  <si>
    <t>203.911</t>
  </si>
  <si>
    <t>Обучающие семинары</t>
  </si>
  <si>
    <t>Бугурусланский район</t>
  </si>
  <si>
    <t>Решение Совета депутатов муниципального образования "Бугурусланский район" Оренбургской области от 20.05.2021 г. № 36 "Об утверждении Положения о порядке проведения конкурсного отбора инициативных проектов для реализации на территории Бугурусланского района"</t>
  </si>
  <si>
    <t xml:space="preserve">https://app-prod.xn--80apaohbc3aw9e.xn--p1ai/storage/monitoring_file_uploads/monitoring_2/field_278/baD3a6VYUuPSbSj6VGtbY5CshqVrqgumPuC5MZkB.pdf
</t>
  </si>
  <si>
    <t>Финансовый отдел администрации Бугурусланского района Оренбургской области</t>
  </si>
  <si>
    <t>Муниципальные образования (сельсоветы)</t>
  </si>
  <si>
    <t>Прямой подсчет граждан, непосредственно пользующиеся объектами реализованного проекта</t>
  </si>
  <si>
    <t>https://rosstat.gov.ru/scripts/db_inet2/passport/table.aspx?opt=536114072024</t>
  </si>
  <si>
    <t>https://bugraifo.orb.ru/documents/other/272626/</t>
  </si>
  <si>
    <t>https://bugraifo.orb.ru/activity/26288/</t>
  </si>
  <si>
    <t>Наружная реклама, официальный сайт МО</t>
  </si>
  <si>
    <t>собрания сотрудников администраций</t>
  </si>
  <si>
    <t>Грачева Лилия Николаевна,</t>
  </si>
  <si>
    <t xml:space="preserve">+7 (353) 522-36-68
</t>
  </si>
  <si>
    <t xml:space="preserve">bugraifo@mail.ru
</t>
  </si>
  <si>
    <t xml:space="preserve">https://app-prod.xn--80apaohbc3aw9e.xn--p1ai/storage/monitoring_file_uploads/monitoring_2/field_488/gA9h0wGsYXmEtDAikL5ud7oCstryhZ6o2BE6dHe1.zip
</t>
  </si>
  <si>
    <t>проект "Культурный бюджет"</t>
  </si>
  <si>
    <t>Постановление администрации Бугурсланского района Оренбургской области от 08.12.2021 г. № 815-п "О реализации проекта «Культурный бюджет»  на территории Бугурусланского района Оренбургской области"</t>
  </si>
  <si>
    <t xml:space="preserve">https://app-prod.xn--80apaohbc3aw9e.xn--p1ai/storage/monitoring_file_uploads/monitoring_2/field_276/BgGB6megVpP4m10TfOumqUd9IHbwByolCwcYRZSq.pdf
</t>
  </si>
  <si>
    <t>МКУ "Отдел культуры администрации Бугурусланского района" Оренбургской области</t>
  </si>
  <si>
    <t>Подведомственные учреждения МКУ "Отдел культуры администрации Бугурусланского района" Оренбургской области</t>
  </si>
  <si>
    <t>https://rosstat.gov.ru/scripts/db_inet2/passport/table.aspx?opt=536114192024</t>
  </si>
  <si>
    <t>Публичная защита проектных предложений</t>
  </si>
  <si>
    <t>https://bugraifo.orb.ru/documents/other/256897/</t>
  </si>
  <si>
    <t>https://bugraifo.orb.ru/activity/26293/</t>
  </si>
  <si>
    <t>Официальный сайт МО (https://bugraifo.orb.ru/activity/26293/)</t>
  </si>
  <si>
    <t>собрания</t>
  </si>
  <si>
    <t xml:space="preserve">https://app-prod.xn--80apaohbc3aw9e.xn--p1ai/storage/monitoring_file_uploads/monitoring_2/field_488/Jyt8YXSqes0XLVTu4VPDacYmURvSji4onpLPjeSx.zip
</t>
  </si>
  <si>
    <t>Новопавловское сельское поселение Белоглинского района</t>
  </si>
  <si>
    <t>Решение Совета Новопавловского сельского поселения Белоглинского района от 09.12.2020 №18 §1 "Об утверждении Положения о порядке реализации  инициативных проектов в Новопавловском сельском поселении Белоглинского района"</t>
  </si>
  <si>
    <t>Постановление  администрации Новопавловского сельского поселения Белоглинского района от 30 августа 2021 года № 146 «Об утверждении муниципальной программы «Развитие жилищно-коммунального хозяйства в Новопавловском сельском поселении Белоглинского района»  постановление администрации Новопавловского сельского поселения Белоглинского района от 28 марта 2018 года № 42 «Об утверждении муниципальной программы «Формирование современной городской среды на территории Новопавловского сельского поселения Белоглинского района»</t>
  </si>
  <si>
    <t>Администрация Новопавловского сельского поселения Белоглинского района</t>
  </si>
  <si>
    <t>Реализация инициативных проектов осуществляется на условиях софинансирования за счёт средств местного бюджета, инициативных платежей в объёме, предусмотренном инициативным проектом и (или) добровольного имущественного и (или) трудового участия в реализации инициативного проекта инициатора проекта собственными и (или) привлечёнными силами в объёме, предусмотренном инициативным проектом</t>
  </si>
  <si>
    <t>4.156</t>
  </si>
  <si>
    <t>4.846</t>
  </si>
  <si>
    <t>Доля прямых благополучателей от общего числа жителей МО</t>
  </si>
  <si>
    <t>ТОС комитет № 1 с. Новопавловка, ТОС комитет №1 с. Кулешовка</t>
  </si>
  <si>
    <t>Конкурсная комиссия администрации Новопавловского сельского поселения Белоглинского района по проведению конкурсного отбора проектов местных инициатив в Новопавловском сельском поселении Белоглинский район в рамках инициативного бюджетирования</t>
  </si>
  <si>
    <t>https://npavlovka.ru/ekonomika-i-finansy/initsiativnoe-byudzhetirovanie/</t>
  </si>
  <si>
    <t>Информация размещалась на официальных стендах, на официальном сайте администрации Новопавловского сельского поселения Белоглинского района, на страничке ТОС, главы поления в Одноклассниках и Контакте, объявления распространялись в каждый дом</t>
  </si>
  <si>
    <t>заместитель начальника отдела финансирования государственного аппарата министерства финансов Краснодарского края</t>
  </si>
  <si>
    <t>город-курорт Кисловодск</t>
  </si>
  <si>
    <t>"Положение о порядке выдвижения, внесения, обсуждения, рассмотрения инициативных проектов, а также проведения их конкурсного отбора" от 24 февраля 2021 г. № 11-521</t>
  </si>
  <si>
    <t xml:space="preserve">https://app-prod.xn--80apaohbc3aw9e.xn--p1ai/storage/monitoring_file_uploads/monitoring_2/field_278/003y6EXECQjzniU7mLwBXE9iR6jJWPg6HvhxvUfb.docx
</t>
  </si>
  <si>
    <t>управление городского хозяйства администрации города-курорта Кисловодска</t>
  </si>
  <si>
    <t>Вклад населения, индивидуальных предпринимателей и организаций в реализацию проекта в натуральной форме и (или) в форме безвозмездного оказания услуг (выполнения работ). Для населения этот вклад выражается в форме участия в реализации проекта безвозмездным трудом. Для населения финансовая оценка вклада не предусмотрена.</t>
  </si>
  <si>
    <t>лист регистрации присутсвующих</t>
  </si>
  <si>
    <t>непосредсвенный подсчет голосов, зафиксированный протоколом собрания</t>
  </si>
  <si>
    <t>Гребенчуков Игорь Юрьевич</t>
  </si>
  <si>
    <t>Заместитель начальника отдела благоустройства УГХ г-к Кисловодска СК</t>
  </si>
  <si>
    <t xml:space="preserve">+7 (879) 377-25-99
</t>
  </si>
  <si>
    <t xml:space="preserve">ptoyghkisl@mail.ru
</t>
  </si>
  <si>
    <t>Бузулукский район</t>
  </si>
  <si>
    <t>Постановление администрации Бузулукского района от  19.06.2017г №930-п «О реализации на территории муниципального образования Бузулукский район проекта «Народный бюджет»» (с изменениями и дополнениями от 22.06.2020г №539-п, от 29.10.2020г №1240. от 18.10.2022г №1068).  Приказ финансового отдела  от 19.06.2017г №22 «Об отдельных вопросах реализации проектов развития сельпоссоветов муниципального образования Бузулукский район, основанных на местных инициативах»</t>
  </si>
  <si>
    <t>Постановление администрации Бузулукского района от 21.12.2022г. №1301-п «Об утверждении муниципальной программы "Управление муниципальными  финансами и муниципальным  долгом Бузулукского район"»</t>
  </si>
  <si>
    <t>Финансовое управление администрации Бузулукского района Оренбургской области</t>
  </si>
  <si>
    <t>Бюджеты сельских поселений</t>
  </si>
  <si>
    <t>вклад населения, организаций и других внебюджетных источников в реализацию проекта в неденежной форме (неоплачиваемый труд, материалы и другие формы)http://pp-bz.ru/legal-acts/1078</t>
  </si>
  <si>
    <t>Количество благополучателей рассчитывается в зависимости от реализуемого проекта, учитываются данные статистики и похозяйственной книги</t>
  </si>
  <si>
    <t>26.67</t>
  </si>
  <si>
    <t>опрос граждан путем заполнения опросного листа</t>
  </si>
  <si>
    <t>https://bz.orb.ru/activity/23000/</t>
  </si>
  <si>
    <t xml:space="preserve">siteLink: https://vk.com/public221927557?z=photo-221927557_457239334%2Fa8908b821279001130
siteLink: https://bz.orb.ru/activity/23000/
siteLink: https://t.me/buzulukskiy_raion/6051
</t>
  </si>
  <si>
    <t>Информация (видео и фото) о проекте регулярно публикуется на сайте администрации Бузулукского района, в газете "Российская Провинция", в социальных сетях вконтакте и одноклассники.</t>
  </si>
  <si>
    <t>Финансовым управлением разработаны буклеты, для размещения на информационных досках в каждом сельском совете, приложено.</t>
  </si>
  <si>
    <t>Начиная с 2017 года, один раз в квартал проводятся совещания с главами сельских советов, на которых освещается вопрос по народному бюджету. На данном мероприятии проводим обучение глав и специалистов о правилах подготовки заявок, представляемых на рассмотрение конкурсных комиссий; о проведении собраний граждан, на которых обсуждаются предполагаемые проекты народного бюджета; о формировании инициативной группы. На данных совещаниях присутствуют главы и специалисты  сельских советов.</t>
  </si>
  <si>
    <t>Назарова Ольга Евгеньевна,</t>
  </si>
  <si>
    <t xml:space="preserve">+7 (353) 427-41-66
</t>
  </si>
  <si>
    <t xml:space="preserve">ktn@bz-orb.ru
</t>
  </si>
  <si>
    <t xml:space="preserve">https://app-prod.xn--80apaohbc3aw9e.xn--p1ai/storage/monitoring_file_uploads/monitoring_2/field_488/9pZL54RYLImsBE7tiKIMk9ra1igTfmZ7Ej0dXt04.zip
</t>
  </si>
  <si>
    <t>проект «Школьный бюджет»</t>
  </si>
  <si>
    <t>Постановление администрации Бузулукского района от  24.11.2021г №1018-п Об утверждении Положения о проекте «Школьный бюджет»</t>
  </si>
  <si>
    <t xml:space="preserve">https://app-prod.xn--80apaohbc3aw9e.xn--p1ai/storage/monitoring_file_uploads/monitoring_2/field_276/ITieaFWy51nN3TnpqV90HJDfAeOMaczpuYzxACeD.pdf
</t>
  </si>
  <si>
    <t>муниципальная программа «Развитие системы образования Бузулукского района»</t>
  </si>
  <si>
    <t>Отдел образования администрации Бузулукского района Оренбургской области</t>
  </si>
  <si>
    <t>Школы Бузулукского района</t>
  </si>
  <si>
    <t>Количество благополучателей рассчитывается в зависимости от реализуемого проекта, учитываются данные статистики</t>
  </si>
  <si>
    <t>Выдвижение проектных предложений проводится на классных собраниях обучающихся 8-11 классов</t>
  </si>
  <si>
    <t>http://xn--90aar2alo.xn--p1ai/%d0%bf%d0%be%d0%b4%d0%b2%d0%b5%d0%b4%d0%b5%d0%bd%d1%8b-%d0%b8%d1%82%d0%be%d0%b3%d0%b8-%d0%bf%d1%80%d0%be%d0%b5%d0%ba%d1%82%d0%b0-%d1%88%d0%ba%d0%be%d0%bb%d1%8c%d0%bd%d1%8b%d0%b9-%d0%b1%d1%8e/</t>
  </si>
  <si>
    <t xml:space="preserve">siteLink: https://bz.orb.ru/presscenter/news/174100/
</t>
  </si>
  <si>
    <t>Информация (видео и фото) о проекте регулярно публикуется на сайте администрации Бузулукского района,  в социальных сетях вконтакте и одноклассники.</t>
  </si>
  <si>
    <t>Представление проектных предложений внутри класса проводится в форме презентаций PowerPoint. Проектное предложение, оформленное в виде текстового материала объемом не более 10 страниц формата А4. Предварительная смета расходов на реализацию проектного предложения.</t>
  </si>
  <si>
    <t>Начиная с 2022 года, один раз в год проводятся совещания с образовательнаыми организациями, на которых освещается вопрос по школьному бюджету. На данном мероприятии проводится обучение специалистов: о правилах подготовки заявок, представляемых на рассмотрение конкурсных комиссий; о правилах отбора проектных предложений по общешкольному голосованию, организованное Советом обучающихся, на котором выбирается одно проектное предложение для дальнейшего участия в конкурсном отборе. На данных совещаниях присутствуют директора образовательных организаций.</t>
  </si>
  <si>
    <t>Борчук Надежда Сергеевна,</t>
  </si>
  <si>
    <t xml:space="preserve">+7 (353) 427-41-65
</t>
  </si>
  <si>
    <t xml:space="preserve">bns@bz-orb.ru
</t>
  </si>
  <si>
    <t xml:space="preserve">https://app-prod.xn--80apaohbc3aw9e.xn--p1ai/storage/monitoring_file_uploads/monitoring_2/field_488/my3pIJh2rabX3j0RrBIDZMyPLaiArQlynBfBmJ8v.zip
</t>
  </si>
  <si>
    <t>Грачевский район</t>
  </si>
  <si>
    <t>постановление администрации МО Грачевский район от 11.09.2019 № 472п "О реализации проекта "Народный бюджет"</t>
  </si>
  <si>
    <t>Постановление от 14.11.2018 №641п «Об утверждении муниципальной программы «Управление муниципальными финансами и муниципальным долгом Грачевского района»</t>
  </si>
  <si>
    <t>Решение Совета депутатов МО Грачевский район от 15.11.2011 № 90-рс "Об утверждении стратегии развития Грачевского района до 2020 года и на период до 2030 года"</t>
  </si>
  <si>
    <t>Администрация Грачевского района</t>
  </si>
  <si>
    <t>финансовый отдел администрации Грачевского района</t>
  </si>
  <si>
    <t>количество жителей в домах на улицах, где проводится благоустройство площадок ТКО</t>
  </si>
  <si>
    <t>Рекламная компания ИБ осуществлялась в очном формате на собраниях и сходах граждан, информирование граждан о реализованных проектах, показ слайлов</t>
  </si>
  <si>
    <t>https://grach-fo.orb.ru/documents/other/215244/</t>
  </si>
  <si>
    <t>семинары с главами сельских поселений</t>
  </si>
  <si>
    <t>Дончук Лариса Юрьевна,</t>
  </si>
  <si>
    <t xml:space="preserve">+7 (353) 442-12-89
</t>
  </si>
  <si>
    <t xml:space="preserve">fin-otdel@esoo.ru
</t>
  </si>
  <si>
    <t xml:space="preserve">https://app-prod.xn--80apaohbc3aw9e.xn--p1ai/storage/monitoring_file_uploads/monitoring_2/field_488/qAJZreo0UL7nsqH9k57rhL6aXXJR4edUijw4H5Kp.zip
</t>
  </si>
  <si>
    <t>Надеждинский муниципальный район</t>
  </si>
  <si>
    <t>Реализация инициативных проектов "Мой район" на территории Надеждинского муниципального района</t>
  </si>
  <si>
    <t>Мой район</t>
  </si>
  <si>
    <t>Постановление администрации Надеждинского муниципального района от 23.04.2024 № 195, изменение в Постановление от 23.09.2024 № 485</t>
  </si>
  <si>
    <t xml:space="preserve">https://app-prod.xn--80apaohbc3aw9e.xn--p1ai/storage/monitoring_file_uploads/monitoring_2/field_276/UP06PDZt68pe9NGvv7ggBGVJpMWfTT74eAxk302I.zip
</t>
  </si>
  <si>
    <t>Решение Думы НМР от 27.09.2022 № 385 (в ред. от  19.03.2024 №59) "О порядке реализации инициативных проектов на территории НМР"</t>
  </si>
  <si>
    <t xml:space="preserve">https://app-prod.xn--80apaohbc3aw9e.xn--p1ai/storage/monitoring_file_uploads/monitoring_2/field_278/eZWigiPzRaGEJPGXwkphA5GXj3buIZFQwmg6QbXR.pdf
</t>
  </si>
  <si>
    <t>Муниципальная программа "Развитие культуры, физической культуры, спорта и молодежной политики в Надеждинском муниципальном районе на 2020-2026 годы", утв. постановлением АНМР от 31.12.2019 № 748; Муниципальная программа "Обеспечение доступным жильем и качественными услугами  ЖКХ Надеждинского муниципального района на 2021-2026 годы", утв. постановлением АНМР от 30.12.2020 № 667</t>
  </si>
  <si>
    <t xml:space="preserve">https://app-prod.xn--80apaohbc3aw9e.xn--p1ai/storage/monitoring_file_uploads/monitoring_2/field_280/lWCXyO0AGuiOPZWfYvHABzb5b6tAzQ5dAoXj69QE.pdf
https://app-prod.xn--80apaohbc3aw9e.xn--p1ai/storage/monitoring_file_uploads/monitoring_2/field_280/Qiz7adC00TyVhd08BoE4zuuDyB2s1fzNRbUj78BH.pdf
</t>
  </si>
  <si>
    <t>Администрация Надеждинского муниципального района</t>
  </si>
  <si>
    <t>Структурные подразделения администрации Надеждинского муниципального района</t>
  </si>
  <si>
    <t>Закупка товаров работ и услуг у поставщиков за счет собственных средств местного бюджета: ООО "Примстрой ДВ" (ИНН 2502060293), ИП Каличенко Юлия Геннадьевна (ИНН 252100012674), ИП Рудопас Евгений Николаевич (ИНН 252101557960)</t>
  </si>
  <si>
    <t>5.43</t>
  </si>
  <si>
    <t>По проекту ИБ "Ремонт библиотеки   п. Тавричанка" благополучатели это количество граждан, проживающих непосредственно рядом с реализованным проектом, которые будут им пользоваться.                                                                   
По проектам ИБ "Установка освещения по улице Центральная п. Кипарисово-2" и "Обустройство уличного освещения по улице Северная с. Вольно-Надеждинское" благополучатели это количество жителей, проживающих на данных улицах.</t>
  </si>
  <si>
    <t xml:space="preserve">https://app-prod.xn--80apaohbc3aw9e.xn--p1ai/storage/monitoring_file_uploads/monitoring_2/field_392/3KrfV1UTgyP8jxiIraaMrP8cCyC69vhBqkiPQJcH.docx
</t>
  </si>
  <si>
    <t>5.48</t>
  </si>
  <si>
    <t>41.96</t>
  </si>
  <si>
    <t>Протоколы собраний инициативных групп об участии в конкурсном отборе заявок для участия в реализации инициативных проектов от 02.03.2024, 22.03.2024, 25.03.2024, 26.03.2024, 27.03.2024, 28.03.2024</t>
  </si>
  <si>
    <t>Протокол заседания рабочей группы по реализации на территории Надеждинского муниципального района проектов инициативного бюджетирования от 19.04.2024  №1/2024</t>
  </si>
  <si>
    <t>В сети Интернет размещены:  
1) Уведомления о внесении в ОМСУ инициативного проекта с целью предоставления предложений и замечаний по данному проекту; 
2) Заключения о результатах обобщения поступивших от жителей замечаний и предложений по инициативному проекту</t>
  </si>
  <si>
    <t>https://nadezhdinskij-r25.gosweb.gosuslugi.ru/spravochnik/pravila-zemplepolzovaniya-i-stroitelstva-1/</t>
  </si>
  <si>
    <t xml:space="preserve">siteLink: https://vk.com/wall-149361136_3220
siteName: Официальная страница администрации "Вконтакте"
siteLink: https://ok.ru/nadezhdins/topic/157337386231180
siteName: Официальная страница администрации "Одноклассники"
siteLink: https://t.me/nadezhdinskofficial/6545
siteName: Телеграм-канал администрации
</t>
  </si>
  <si>
    <t>Строгонова Татьяна Витальевна</t>
  </si>
  <si>
    <t>Начальник отдела организации проектной деятельности администрации Надеждинского муниципального района</t>
  </si>
  <si>
    <t xml:space="preserve">+7 (423) 342-01-47
</t>
  </si>
  <si>
    <t xml:space="preserve">proekt@nadezhdinsky.ru
</t>
  </si>
  <si>
    <t xml:space="preserve">https://app-prod.xn--80apaohbc3aw9e.xn--p1ai/storage/monitoring_file_uploads/monitoring_2/field_488/Xka74OshZGwhTTrKiAr79Do8QvRZR1xWVkBhpScc.xlsx
</t>
  </si>
  <si>
    <t>постановление администрации МО Грачевский район от 07.07.2022 № 907п "Об утверждении Положения о проекте «Школьный бюджет»</t>
  </si>
  <si>
    <t xml:space="preserve">https://app-prod.xn--80apaohbc3aw9e.xn--p1ai/storage/monitoring_file_uploads/monitoring_2/field_276/aVQUIL2NiYsM6ZoT6ZyiaiCdb9NbiT7oR6gUkUPj.pdf
</t>
  </si>
  <si>
    <t>Постановление от 14.11.2018 № 645-п "Об утверждении муниципальной программы «Развитие системы образования Грачевского района»"</t>
  </si>
  <si>
    <t>администрация муниципального образования Грачевский район Оренбургской области</t>
  </si>
  <si>
    <t>отдел образования администрации муниципального образования Грачевский район Оренбургской области</t>
  </si>
  <si>
    <t>общеобразовательные организации системы общего образования муниципального образования Грачевский район</t>
  </si>
  <si>
    <t>путем подсчета количества учащихся общеобразовательных организаций-участников проекта</t>
  </si>
  <si>
    <t>Протокол собрания, размещение информации на информационных стендах</t>
  </si>
  <si>
    <t>Общешкольное голосование, после которого Счетная комиссия подводит итоги. После этого организатор конкурсного отбора реализует проекты школьного ИБ</t>
  </si>
  <si>
    <t>https://grachroo.ucoz.ru/index/proekt_quot_shkolnyj_bjudzhet_quot/0-238</t>
  </si>
  <si>
    <t xml:space="preserve">siteLink: https://grach-fo.orb.ru/presscenter/news/176063/
</t>
  </si>
  <si>
    <t>Собрания с представителями школ Грачевского района</t>
  </si>
  <si>
    <t xml:space="preserve">https://app-prod.xn--80apaohbc3aw9e.xn--p1ai/storage/monitoring_file_uploads/monitoring_2/field_488/iTfMyHboei8SOvWUD6bEW5ggR0KhCGmUWASFtnaS.zip
</t>
  </si>
  <si>
    <t>Бжедуховское сельское поселение Белореченского района</t>
  </si>
  <si>
    <t>Благоустройство территории Бжедуховского сельского поселения</t>
  </si>
  <si>
    <t>Решение Совета Бжедуховского сельского поселения Белореченского района от 17.12.2020 №66 "Об утверждении Положения о порядке реализации инициативных проектов на территории Бжедуховского сельского поселения Белореченского района"</t>
  </si>
  <si>
    <t>Постановление администрации Бжедуховского сельского поселения Белореченского района №63 от 30.08.2021 г "Об утверждении муниципальной программы Бжедуховского сельского поселения Белореченского района   «Благоустройство территории»"</t>
  </si>
  <si>
    <t>Администрация Бжедуховского сельского поселения Белореченского района</t>
  </si>
  <si>
    <t>очистка территории от поросли
протокол собрания инициативной группы №1 от 6.02.2024</t>
  </si>
  <si>
    <t>подсчет населения Бжедуховского сельского поселения по похозяйственным книгам вручную</t>
  </si>
  <si>
    <t>2.376</t>
  </si>
  <si>
    <t>протокол собрания инициативной группы №1 от 6.02.2024</t>
  </si>
  <si>
    <t>Обучающие мероприятия</t>
  </si>
  <si>
    <t>заместитель начальника управления, начальник отдела аналитического, методического и информационного обеспечения в управлении по взаимодействию с органами местного самоуправления департамента внутренней политики администрации Краснодарского края</t>
  </si>
  <si>
    <t>Домбаровский район</t>
  </si>
  <si>
    <t>постановление администрации Домбаровского район №696-п от 09.11.2022 "О реализации на территории Домбаровского района Оренбургской области проектов Народный бюджет, основанных на местных инициативах"</t>
  </si>
  <si>
    <t xml:space="preserve">https://app-prod.xn--80apaohbc3aw9e.xn--p1ai/storage/monitoring_file_uploads/monitoring_2/field_276/rAWBPtynZaRTQZM0yoGJg8rgmRPf04T19RI9mUFG.doc
</t>
  </si>
  <si>
    <t>постановление администрации Домбаровского район №433-п от 23.06.202 г. «Об утверждении муниципальной программы Управление муниципальными финансами Домбаровского района Оренбургской области»</t>
  </si>
  <si>
    <t xml:space="preserve">https://app-prod.xn--80apaohbc3aw9e.xn--p1ai/storage/monitoring_file_uploads/monitoring_2/field_280/VFTLKfz4842JnTbAxpHzHag8vxcZg4aLUR5fX8Sg.doc
</t>
  </si>
  <si>
    <t>Финансовый отдел администрации муниципального образования Домбаровский район</t>
  </si>
  <si>
    <t>сельские поселения Домбаровского района</t>
  </si>
  <si>
    <t>вклад населения, организаций и других внебюджетных источников в реализацию проекта в не денежной форме (неоплачиваемый труд, материалы и другие формы):
в случае если население, организации и другие внебюджетные источники осуществляют вклад в реализацию проекта в не денежной форме, начисляется 100 баллов;
в случае если население, организации и другие внебюджетные источники не осуществляют вклад в реализацию проекта в не денежной форме, начисляется 0 баллов.http://домбаровский.рф/npa-o-narodnom-byudzhete</t>
  </si>
  <si>
    <t>благополучателями являются все жители населенного пункта, в котором реализуется инициативный проект http://домбаровский.рф/npa-o-narodnom-byudzhete</t>
  </si>
  <si>
    <t>63.64</t>
  </si>
  <si>
    <t>https://rosstat.gov.ru/scripts/db_inet2/passport/pass.aspx?base=munst53&amp;r=53617408</t>
  </si>
  <si>
    <t>протокол общего собрания жителей</t>
  </si>
  <si>
    <t>Протокол заседания комиссии по реализации на территории муниципального образования проектов "Народный бюджет" основанных, на местных инициативах</t>
  </si>
  <si>
    <t>Общественное обсуждение итогов конкурсного отбора по реализации на территории муниципального образования Домбаровский район приоритетного проекта «Народный бюджет» на заседании Общественного совета при финансовом отделе администрации Домбаровского района Оренбургской области</t>
  </si>
  <si>
    <t>Протокол заседания Общественного совета при финансовом отделе администрации Домбаровского района Оренбургской области</t>
  </si>
  <si>
    <t>http://домбаровский.рф/narodnyij-byudzhete</t>
  </si>
  <si>
    <t xml:space="preserve">siteLink: https://mo-dm.orb.ru/activity/12330/
siteLink: https://vk.com/fin_otdel
siteLink: https://ok.ru/group/70000001576360
</t>
  </si>
  <si>
    <t>Размещение объявления о проведении собрания(опроса) жителей поселка для определения проекта на конкурс проекта "Народный бюджет", определение вклада жителей и формирование инициативной группы на информационных стендах, на страницах в соц.сетях, информационные бюллетни и листы опроса размещаются в местах массового прибывания граждан(такие как МФЦ, почта) с целью изучения мнения.   Видео "Выступление главы района" размещено в Telegram. https://t.me/admdomb/1288</t>
  </si>
  <si>
    <t>http://домбаровский.рф/obuchayushhee-meropriyatie</t>
  </si>
  <si>
    <t>Руководителем финансового отдела проведена встреча с главами сельсоветов в формате круглого стола</t>
  </si>
  <si>
    <t>Удодова Елена Анатольевна -</t>
  </si>
  <si>
    <t>главный специалист финансового отдела</t>
  </si>
  <si>
    <t xml:space="preserve">+7 (353) 672-10-49
</t>
  </si>
  <si>
    <t xml:space="preserve">findomb@mail.ru
</t>
  </si>
  <si>
    <t xml:space="preserve">https://app-prod.xn--80apaohbc3aw9e.xn--p1ai/storage/monitoring_file_uploads/monitoring_2/field_488/g3ZyhSJwHQCFFdLfL2ZcISc0LGELGubCMdVHcnL6.zip
</t>
  </si>
  <si>
    <t>Уссурийский городской округ</t>
  </si>
  <si>
    <t>Инициативные проекты (Решение Думы Уссурийского городского округа от 24 февраля 2021 года № 352-НПА" О Положении о реализации на территории Уссурийского городского округа инициативных проектов")</t>
  </si>
  <si>
    <t>Все начинается с идеи</t>
  </si>
  <si>
    <t>Решение Думы Уссурийского городского округа от 24 февраля 2021 года № 352-НПА" О Положении о реализации на территории Уссурийского городского округа инициативных проектов"</t>
  </si>
  <si>
    <t xml:space="preserve">https://app-prod.xn--80apaohbc3aw9e.xn--p1ai/storage/monitoring_file_uploads/monitoring_2/field_278/f1JwtSsB8yNpBe7FsdFW9YixXBufk1x0RABxgUxp.pdf
</t>
  </si>
  <si>
    <t>Муниципальные программы: "Благоустройство территории Уссурийского городского округа Приморского края" на 2017 - 2027 годы (постановление администрации УГО от 24 ноября 2016 года № 3580-НПА"), " Развитие культуры и искусства Уссурийского городского округа на 2023-2027 годы" (постановление администрации УГО от 23 декабря 2022 года № 3601-НПА), "Уссурийские дороги" на 2023 - 2027 годы (постановление администрации УГО от 01 декабря 2022 года № 3292-НПА)</t>
  </si>
  <si>
    <t xml:space="preserve">https://app-prod.xn--80apaohbc3aw9e.xn--p1ai/storage/monitoring_file_uploads/monitoring_2/field_280/xBBPq7yCah7R5JMZiSdYae2ll2tazpOLd0FwVnuK.pdf
https://app-prod.xn--80apaohbc3aw9e.xn--p1ai/storage/monitoring_file_uploads/monitoring_2/field_280/5sUIBQafhoppnyY8ztKcXY1EZSOLOsfE35qoI5Am.pdf
https://app-prod.xn--80apaohbc3aw9e.xn--p1ai/storage/monitoring_file_uploads/monitoring_2/field_280/2ATH3FcZlGGZH6BZxFCRJZ7ouBOXPDDo5qcEA77e.pdf
</t>
  </si>
  <si>
    <t>Решение Думы Уссурийского городского округа  от 29 ноября 2022 г. № 757-НПА  "О  Стратегии социально-экономического развития Уссурийского городского округа Приморского края на период до 2035 года"</t>
  </si>
  <si>
    <t xml:space="preserve">https://app-prod.xn--80apaohbc3aw9e.xn--p1ai/storage/monitoring_file_uploads/monitoring_2/field_282/JcjkPZwDK1LvHWFwOat0gDPPwhKjAK6WPriZjta4.pdf
</t>
  </si>
  <si>
    <t>Финансовое управление администрации Уссурийского городского округа Приморского края</t>
  </si>
  <si>
    <t>Администрация Уссурийского городского округа Приморского края, Управление культуры администрации Уссурийского городского округа Приморского края</t>
  </si>
  <si>
    <t>Субсидии бюджетным учреждениям на иные цели, заключение контрактов (договоров) в соответствии с федеральным законодательством в сфере закупок для государственных и муниципальных нужд.
МКУ«Дирекция парков и скверов» (подрядчик -ООО "Оранж"), МКУ УГО «Служба единого заказчика-застройщика» (подрядчик -ООО «ВЕЛЕССТРОЙ»), МБУК "Централизованная клубная система" УГО</t>
  </si>
  <si>
    <t>Имущественное и трудовое участие  граждан предусмотрено решением Думы Уссурийского городского округа от 24 февраля 2021 года № 352-НПА" О Положении о реализации на территории Уссурийского городского округа инициативных проектов". При направлении инициативных проектов Инициаторы указывают конкретные виды имущества, которые предполагается использовать при реализации инициативного проекта и конкретные виды работ, которые предполагается выполнить при реализации инициативного проекта</t>
  </si>
  <si>
    <t xml:space="preserve">https://app-prod.xn--80apaohbc3aw9e.xn--p1ai/storage/monitoring_file_uploads/monitoring_2/field_309/umulpIaSfaY5t3E318jWuaP5lRlZ5byMnrqm7ttS.pdf
</t>
  </si>
  <si>
    <t>Подсчет благополучателей проектов инициативного бюджетирования осуществлялся исходя из количества граждан, проживающих в сельских  населенных пунктах, на территории которых  реализованы инициативные проекты ,а  также  количества граждан ,  проживающих на той части территории Уссурийского городского округа, где предполагается реализация инициативного проекта, исходя их данных протокола проведения собрания (конференция) граждан, на котором обсуждается инициативный проект, проведенного  в порядке, определенном  Федеральным законом от 6 октября 2003 года № 131-ФЗ "Об общих принципах организации местного самоуправления в Российской Федерации"</t>
  </si>
  <si>
    <t xml:space="preserve">https://app-prod.xn--80apaohbc3aw9e.xn--p1ai/storage/monitoring_file_uploads/monitoring_2/field_392/UwTaYRFWFQBUHvJq6r0hkyIXqUbT1cU6Qc7B9DS3.docx
</t>
  </si>
  <si>
    <t>https://rosstat.gov.ru/scripts/db_inet2/passport/table.aspx?opt=57230002024</t>
  </si>
  <si>
    <t>205.435</t>
  </si>
  <si>
    <t>Протоколы собрания или конференции граждан, подтверждающие поддержку инициативного проекта жителями УГО или его части в соответствии с п. 5 раздела III Решения Думы Уссурийского городского округа от 24 февраля 2021 года № 352-НПА" О Положении о реализации на территории Уссурийского городского округа Приморского края инициативных проектов"</t>
  </si>
  <si>
    <t>Протокол заседания конкурсной комиссии по проведению конкурсного отбора инициативных проектов от 28 сентября  2023г.</t>
  </si>
  <si>
    <t>https://pos.gosuslugi.ru/lkp/project-contests/13694/?utm_source=widget&amp;utm_medium=municipality&amp;utm_campaign=pos.gosuslugi.ru&amp;utm_content=05723000&amp;utm_term=2964_1022500859600_2511004094_251101001&amp;clckid=35145bc3</t>
  </si>
  <si>
    <t>Определение количества граждан, поддержавших инициативные проекты, проводится путем онлайн голосования с помощью информационной системы "Платформа обратной связи"</t>
  </si>
  <si>
    <t>https://adm-ussuriisk.ru/ob_okruge/otkrytyy_byudzhet/initsiativnoe_byudzhetirovanie/mestnye_initsiativy/</t>
  </si>
  <si>
    <t xml:space="preserve">siteLink: https://vk.com/fuauss
siteName: Официальная страница администрации "ВКонтакте"
siteLink: https://ok.ru/profile/600168253752/groups
siteName: Официальная страница администрации "Одноклассника"
siteLink: https://t.me/finupradmUSS
siteName: Телеграм-канал администрации
</t>
  </si>
  <si>
    <t>Рекламная компания проводилась в новостных блоках на официальном сайте администрации Уссурийского городского округа Приморского края, а также в официальных социальных сетях администрации Уссурийского городского округа Приморского края и финансового управления "Одноклассники", "В Контакте", "Телеграмм", в СМИ и на телеканале "ТК "Телемикс УГО".  На официальном сайте администрации Уссурийского городского округа Приморского края  и на онлайн — сервис Rutube размещены видеоролики по теме "Инициативное бюджетирование"                                        
 https://adm-ussuriisk.ru/videogalereya/                                                       
https://rutube.ru/video/89d2b09ead57a0c37f0d18a4cf58b4c1/?utm_source=embed&amp;utm_medium=referral&amp;utm_campaign=89d2b09ead57a0c37f0d18a4cf58b4c1&amp;utm_content=adm-ussuriisk.ru</t>
  </si>
  <si>
    <t>Информационные раздаточные материалы:
https://adm-ussuriisk.ru/ob_okruge/otkrytyy_byudzhet/initsiativnoe_byudzhetirovanie/            
https://adm-ussuriisk.ru/ob_okruge/otkrytyy_byudzhet/initsiativnoe_byudzhetirovanie/mestnye_initsiativy/                
https://adm-ussuriisk.ru/ob_okruge/otkrytyy_byudzhet/initsiativnoe_byudzhetirovanie/mestnye_initsiativy/2024_god!!/</t>
  </si>
  <si>
    <t xml:space="preserve">https://app-prod.xn--80apaohbc3aw9e.xn--p1ai/storage/monitoring_file_uploads/monitoring_2/field_476/CovElqj6ga2f8TPrmESsDwrN5Xx6i2cdiuyNKtHG.png
</t>
  </si>
  <si>
    <t>Участие в течение года специалистов финансового управления администрации Уссурийского городского округа Приморского края в  собраниях, рабочих встречах, обучающих мероприятиях по инициативному бюджетированию, в том числе проведение консультаций по вопросу подготовки документов для выдвижения проектов инициативного бюджетирования и    участия в конкурсе. Специалистами управления по связям с общественностью и взаимодействию с силовыми структурами при проведении собраний и конференций инициативных групп граждан по вопросу создания территориального общественного самоуправления проводились консультации и оповещения о возможности участия в инициативном бюджетировании.                                                                          Участники мероприятий - председатели товариществ собственников жилья, управляющих организаций, председатели территориальных общественных самоуправлений,общественные организации, социально ориентированные некоммерческие организации, инициативные граждане Уссурийского городского округа Приморского края.  Кроме того  специалистами финансового управления    проводятся постоянные консультации граждан по вопросам участия в конкурсах инициативных проектов.</t>
  </si>
  <si>
    <t>Ермакова Вероника Александровна</t>
  </si>
  <si>
    <t>Главный специалист отдела открытости бюджета финансового управления</t>
  </si>
  <si>
    <t xml:space="preserve">+7 (423) 432-06-47
</t>
  </si>
  <si>
    <t xml:space="preserve">finans@adm-ussuriisk.ru
</t>
  </si>
  <si>
    <t xml:space="preserve">https://app-prod.xn--80apaohbc3aw9e.xn--p1ai/storage/monitoring_file_uploads/monitoring_2/field_488/ixaiX9XAym8pSiiKsRhyrEAaInYH2WN3Akhgime9.xlsx
</t>
  </si>
  <si>
    <t>Предоставление грантов на поддержку Общественных инициатив граждан, проживающих на территории муниципального образования «Эхирит- Булагатский район»</t>
  </si>
  <si>
    <t>Постановление администрации от 18.05.2023г. № 372 "Об утверждении Порядка Предоставления грантов на поддержку Общественных инициатив  граждан, проживающих на территории муниципального образования</t>
  </si>
  <si>
    <t xml:space="preserve">https://app-prod.xn--80apaohbc3aw9e.xn--p1ai/storage/monitoring_file_uploads/monitoring_2/field_276/5vuB3eb4j4SBl0xwk7xVqeqR4iT8t3KKpQijXilT.doc
</t>
  </si>
  <si>
    <t xml:space="preserve">https://app-prod.xn--80apaohbc3aw9e.xn--p1ai/storage/monitoring_file_uploads/monitoring_2/field_280/4ud0uFQAkyW61lftNV025ObEDyZafZg79YplQOv5.doc
https://app-prod.xn--80apaohbc3aw9e.xn--p1ai/storage/monitoring_file_uploads/monitoring_2/field_280/NmOF1wJnRhEgDrr2IXKbI79dK0WSPkAgVHh0Jemu.doc
</t>
  </si>
  <si>
    <t xml:space="preserve">https://app-prod.xn--80apaohbc3aw9e.xn--p1ai/storage/monitoring_file_uploads/monitoring_2/field_282/e1VxJQApfLnDtIOSZHDdsY3VGoVZJx55CZhP7jD8.docx
</t>
  </si>
  <si>
    <t>1. Проект инициативной группы граждан МО Ахинское - бурение скважины в д. Бухтумур. Жителей - 51 чел.            
 2. Проект инициативной группы граждан с Харат.  Подготовка и установка ограждения для "Поклонного креста " в д. Харат. Благопомучалели - жители всего муниципального образования, 1094 чел.      
 3. Проект народного фольклерного коллектива "Баян Тала" - Бурятские национальные костюмы. Численность населения МО "Ново-Николаевское" - 635 чел.</t>
  </si>
  <si>
    <t xml:space="preserve">https://app-prod.xn--80apaohbc3aw9e.xn--p1ai/storage/monitoring_file_uploads/monitoring_2/field_392/7FzgSShDNlb1Ws2Pv4JbrkUGDH12y8PLr64NH9xf.doc
</t>
  </si>
  <si>
    <t>29.626</t>
  </si>
  <si>
    <t>Инициативные проекты граждан поступали в бумажном виде в администрацию МО "Эхирит-Булагатский район"</t>
  </si>
  <si>
    <t>обучающих мероприятий не проводилось</t>
  </si>
  <si>
    <t xml:space="preserve">https://app-prod.xn--80apaohbc3aw9e.xn--p1ai/storage/monitoring_file_uploads/monitoring_2/field_488/ECdaq2StPO2N8bGoZAL3MY87JWTBIeHZ1BQAfR6J.xlsx
</t>
  </si>
  <si>
    <t>постановление администрации Домбаровского района №697-п от 09.11.2022 О проекте "Школьный бюджет"</t>
  </si>
  <si>
    <t xml:space="preserve">https://app-prod.xn--80apaohbc3aw9e.xn--p1ai/storage/monitoring_file_uploads/monitoring_2/field_276/T5pMpFVvUMSdM34QVCHlwvC8kT7OQkGLmhEAAJpD.doc
</t>
  </si>
  <si>
    <t>муниципальная программа «Развитие образования муниципального образования Домбаровский район»,  №433-п от 23.06.2020 Об утверждении муниципальной программы«Управление муниципальными финансами Домбаровского района Оренбургской области»,</t>
  </si>
  <si>
    <t xml:space="preserve">https://app-prod.xn--80apaohbc3aw9e.xn--p1ai/storage/monitoring_file_uploads/monitoring_2/field_280/8UGHb2qkNx1nUAFIOhhfpZkY8OG0Q6fG9vJitzji.doc
</t>
  </si>
  <si>
    <t>Отдел образования администрации муниципального образования Домбаровский район</t>
  </si>
  <si>
    <t>учреждения общего образования Домбаровского района</t>
  </si>
  <si>
    <t>учащиеся школы, победители проекта</t>
  </si>
  <si>
    <t>При каждой школе создается Школьный совет, состоящий из выбранных учащимися представителей 9-11 классов, в количестве не менее 5 человек. Школьный совет  организует и проводит информационную кампанию, организует и проводит внутри школы классные и общие собрания по выдвижению, обсуждению и последующему отбору проектных предложений, проводит подсчет голосов и объявление результатов общешкольного голосования,  составляет заявку на рменее 5 человек.</t>
  </si>
  <si>
    <t>выдвижение и обсуждение предварительных проектных идей/предложений на собраниях учащихся 9 - 11 классов, составляется протокол</t>
  </si>
  <si>
    <t>На общешкольнос собрании старшекласников проводится представление проектных идей/предложений и голосование</t>
  </si>
  <si>
    <t>Для организации подсчета голосов назначается счетная комиссия. Счетная комиссия обеспечивает подсчет голосов по каждому вынесенному на голосование проектному предложению, утверждает рейтинг проектных предложений</t>
  </si>
  <si>
    <t>Голосование и обработка результатов по проектным предложениям проводится между школами после защиты проектов. В  голосовании принимают участие Школьные советы в количестве по 5 человек от каждой принимающей участие в Проекте школы. При проведении голосования каждому его участнику предоставляется возможность выбрать два проектных предложения из перечня предложений, вынесенных на голосование. При этом за проектное предложение от одной школы, включая собственное, может быть подано не больше одного голоса от каждого участника.</t>
  </si>
  <si>
    <t>формируется рейтинг проектных предложений по количеству голосов</t>
  </si>
  <si>
    <t>http://домбаровский.рф/shkolnyij-byudzhet</t>
  </si>
  <si>
    <t xml:space="preserve">siteLink: https://domsosh2.gosuslugi.ru/glavnoe/proekt-shkolnyy-byudzhet/
siteLink: https://dsosh1.gosuslugi.ru/nasha-shkola/proekt-shkolnyy-byudzhet/
</t>
  </si>
  <si>
    <t>Руководителем финансового отдела проведена встреча с директорами школ.  Директора  школ поддержали это решение и помогли вовлечь ребят.</t>
  </si>
  <si>
    <t>Интернет-брошюра "Обучающее мероприятие по бюджетной тематике "Школьный бюджет"
http://домбаровский.рф/ponyatie-shkolnyij-byudzhet
Интернет-брощюра "Итог реализации проекта "Школьный бюджет".
http://домбаровский.рф/2024god</t>
  </si>
  <si>
    <t>заседание в формате круглого стола с начальником отдела образования и директорами школ</t>
  </si>
  <si>
    <t>Удодова Елена Анатольевна</t>
  </si>
  <si>
    <t>Главный специалист финансового отдела</t>
  </si>
  <si>
    <t xml:space="preserve">https://app-prod.xn--80apaohbc3aw9e.xn--p1ai/storage/monitoring_file_uploads/monitoring_2/field_488/wb3Z7439eAJRUhk5KGmhInpQdnGvIBbTQeVBjxg0.zip
</t>
  </si>
  <si>
    <t>Кольчугинский район</t>
  </si>
  <si>
    <t>Постановление администрации Кольчугинского района от 29.11.2024 № 1212 "О поддержании инициативного проекта "Создание современной системы видеонаблюдения в МБУДО "Спортивная школа" и осуществлении его реализацию за счет средств бюджета Кольчугинского района"</t>
  </si>
  <si>
    <t xml:space="preserve">https://app-prod.xn--80apaohbc3aw9e.xn--p1ai/storage/monitoring_file_uploads/monitoring_2/field_276/Svklok7dsFjeCJ0s9XNINexXk5f7W8ruwMhnCA68.pdf
</t>
  </si>
  <si>
    <t>решение СНД от 21.10.2021 № 113/19 "Об утверждении Порядка выдвижения, внесения, обсуждения и рассмотрения инициативных проектов, а также проведения их конкурсного отбора в муниципальном образовании Кольчугинский район"</t>
  </si>
  <si>
    <t xml:space="preserve">https://app-prod.xn--80apaohbc3aw9e.xn--p1ai/storage/monitoring_file_uploads/monitoring_2/field_278/Z43H5hwUuXupcuLrSuZ84lKoG9H56j6JMwoRFWWG.pdf
</t>
  </si>
  <si>
    <t>Муниципальная программа "Развитие образования" (постановление администрации Кольчугинского района от 31.12.2019 №1403)</t>
  </si>
  <si>
    <t xml:space="preserve">https://app-prod.xn--80apaohbc3aw9e.xn--p1ai/storage/monitoring_file_uploads/monitoring_2/field_280/UHHYdNEwL3zxxOEXvTvVF5lhggnhESx1VPp08ds8.docx
</t>
  </si>
  <si>
    <t>Администрация Кольчугинского района Владимирской области</t>
  </si>
  <si>
    <t>Управление образования администрации Кольчугинского района</t>
  </si>
  <si>
    <t>МБУДО "Спортивная школа"</t>
  </si>
  <si>
    <t>численность обучающихся, получающих дополнительное образование в МБУДО "Спортивная школа"</t>
  </si>
  <si>
    <t>протокол заседания собрания собрания инициаторов проекта от 06.11.2024</t>
  </si>
  <si>
    <t>Протокол заседания комиссии от 23.11.2024</t>
  </si>
  <si>
    <t>http://kolchadm.ru/index.php/initsiativnye-proekty</t>
  </si>
  <si>
    <t>Моругина Наталья Александровна</t>
  </si>
  <si>
    <t>заместитель начальника финансового управления администрации Кольчугинского района</t>
  </si>
  <si>
    <t xml:space="preserve">+7 (492) 452-07-79
</t>
  </si>
  <si>
    <t xml:space="preserve">fu@kolch.elcom.ru
</t>
  </si>
  <si>
    <t>Чугуевский муниципальный округ</t>
  </si>
  <si>
    <t>Реализация проектов инициативного бюджетирования "Местные инициативы"</t>
  </si>
  <si>
    <t>Постановление администрации Чугуевского муниципального округа от 03.04.2024 № 277 "О поддержке и реализации Чугуевским муниципальным округом проекта инициативного бюджетирования"</t>
  </si>
  <si>
    <t xml:space="preserve">https://app-prod.xn--80apaohbc3aw9e.xn--p1ai/storage/monitoring_file_uploads/monitoring_2/field_276/K3kql6860zzM2YiDsZcxXIzwstAsb8uvAHWQO14T.pdf
</t>
  </si>
  <si>
    <t>Решение Думы Чугуевского муниципального округа от 28.06.2021 № 222-НПА "О положении о реализации на территории Чугуевского муниципального округа инициативных проектов"</t>
  </si>
  <si>
    <t xml:space="preserve">https://app-prod.xn--80apaohbc3aw9e.xn--p1ai/storage/monitoring_file_uploads/monitoring_2/field_278/VJe8Q22sqWkD2xcbABaSPSulioa0LZyjUi2OY8wz.docx
</t>
  </si>
  <si>
    <t>Содержание и благоустройство Чугуевского муниципального округа на 2020-2027 годы Постановление от 20.02.2020 № 102-НПА</t>
  </si>
  <si>
    <t xml:space="preserve">https://app-prod.xn--80apaohbc3aw9e.xn--p1ai/storage/monitoring_file_uploads/monitoring_2/field_280/Zmczo1iG8nvLoFCT6teOvA9KtVStthFJ7FXoq2Nm.docx
</t>
  </si>
  <si>
    <t>Стратегия социально-экономического развития Чугуевского муниципального округа Приморского края 2022-2030 годы, утверждено решением Думы Чугуевского муниципального округа от 01.12.2022г. № 428-НПА</t>
  </si>
  <si>
    <t xml:space="preserve">https://app-prod.xn--80apaohbc3aw9e.xn--p1ai/storage/monitoring_file_uploads/monitoring_2/field_282/d1dBQQTs9D7tUhUAPEiimuyhi4E0dYr91FcjJAI1.zip
</t>
  </si>
  <si>
    <t>Управление жизнеобеспечения администрации Чугуевского муниципального округа</t>
  </si>
  <si>
    <t>Администрация Чугуевского муниципального округа</t>
  </si>
  <si>
    <t>Закупка товаров работ и услуг у поставщиков за счет собственных средств местного бюджета (Индивидуальный предприниматель Кулагин Владислав Александрович)</t>
  </si>
  <si>
    <t>Количество благополучателей равно количеству человек, проживающих на территории, где реализован инициативный проект. Территориальный орган Федеральной службы государственной статистики по Приморскому краю — Население (https://rosstat.gov.ru/scripts/db_inet2/passport/pass.aspx?base=munst05&amp;r=5555000)</t>
  </si>
  <si>
    <t xml:space="preserve">https://app-prod.xn--80apaohbc3aw9e.xn--p1ai/storage/monitoring_file_uploads/monitoring_2/field_392/1saFAwaOnDjr0rZRagXsJQQe8nXdplci32bmYaAC.html
</t>
  </si>
  <si>
    <t>https://rosstat.gov.ru/scripts/db_inet2/passport/pass.aspx?base=munst05&amp;r=5555000</t>
  </si>
  <si>
    <t>Протокол собрания инициативной группы об участии в конкурсном отборе заявок для участия в реализации проектов инициативного бюджетирования от 29 февраля 2024 года</t>
  </si>
  <si>
    <t>В связи с внесением в администрацию Чугуевского МО одного проекта "Стелла с. Чугуевка", конкурсный отбор не проводился, решение принималось инициативной группой</t>
  </si>
  <si>
    <t>Решение инициативной группы</t>
  </si>
  <si>
    <t>https://chuguevsky.ru/administraciya/mestnye-initsiativy/</t>
  </si>
  <si>
    <t>https://www.chuguevsky.ru/administraciya/fu/tvoy_proekt/ibudg0.jpg</t>
  </si>
  <si>
    <t>Информация размещена на сайте администрации Чугуевского МО в новостной ленте, на официальной странице администрации Чугуевского МО  в социальных сетях Одноклассники, ВКонтакте, в Телеграмм https://chuguevsky.ru/administraciya/fu/smi/2024/2024_9.pdf  (1100 подписчиков)</t>
  </si>
  <si>
    <t>Лаврова Татьяна Александровна</t>
  </si>
  <si>
    <t>Заместитель начальника финансового управления администрации Чугуевского МО-Начальник бюджетного отдела</t>
  </si>
  <si>
    <t xml:space="preserve">+7 (423) 722-13-33
</t>
  </si>
  <si>
    <t xml:space="preserve">fin720@mail.ru
</t>
  </si>
  <si>
    <t xml:space="preserve">https://app-prod.xn--80apaohbc3aw9e.xn--p1ai/storage/monitoring_file_uploads/monitoring_2/field_488/p2En8eA2C1uD4BVXTpajpoVOzDdNiw0W9Cbcv3IN.xlsx
</t>
  </si>
  <si>
    <t>Илекский район</t>
  </si>
  <si>
    <t>проект "Детский бюджет"</t>
  </si>
  <si>
    <t>Детский бюджет</t>
  </si>
  <si>
    <t>постановление администрации муниципального образования Илекский район от 13.12.2024 № 958-п</t>
  </si>
  <si>
    <t>муниципальная программа "Развитие системы образования"</t>
  </si>
  <si>
    <t>Финансовый отдел и отдел образования администрации Илекского района</t>
  </si>
  <si>
    <t>Отдел образования администрации Илекского района</t>
  </si>
  <si>
    <t>Детские сады</t>
  </si>
  <si>
    <t>благополучатели - воспитанники детского сада, участвующие в проекте</t>
  </si>
  <si>
    <t>собрание с представителя учреждений дошкольного образования</t>
  </si>
  <si>
    <t>Приставка Людмила Викторовна</t>
  </si>
  <si>
    <t>главный специалист бюджетного отдела финансового отдела администрации Илекского района</t>
  </si>
  <si>
    <t xml:space="preserve">+7 (353) 372-10-54
</t>
  </si>
  <si>
    <t xml:space="preserve">fin-il@mail.ru
</t>
  </si>
  <si>
    <t xml:space="preserve">https://app-prod.xn--80apaohbc3aw9e.xn--p1ai/storage/monitoring_file_uploads/monitoring_2/field_488/u6tQc9KTtXMJNyNhMPtRCJRflR2hHIOiY8VtEAIK.zip
</t>
  </si>
  <si>
    <t>Усольский муниципальный район</t>
  </si>
  <si>
    <t>ПРЕДЛОЖИ СВОЙ ИНИЦИАТИВНЫЙ ПРОЕКТ В УСОЛЬСКОМ РАЙОНЕ</t>
  </si>
  <si>
    <t>Постановление администрации Усольского муниципального района Иркутской области от 28.11.2023 №848 "Об утверждении перечня инициативных проектов, прошедших конкурсный отбор, для реализации на территории Усольского муниципального района Иркутской области в 2024 году"</t>
  </si>
  <si>
    <t xml:space="preserve">https://app-prod.xn--80apaohbc3aw9e.xn--p1ai/storage/monitoring_file_uploads/monitoring_2/field_276/a0Sm16eWGwnqmISSw7gTRR11QN3oxJKc8XNKAHY4.doc
</t>
  </si>
  <si>
    <t>Решение Думы Усольского муниципального района Иркутской области от 25.02.2021 №176 "Об утверждении Положения об инициировании и реализации инициативных проектов на территории Усольского муниципального района Иркутской области"</t>
  </si>
  <si>
    <t xml:space="preserve">https://app-prod.xn--80apaohbc3aw9e.xn--p1ai/storage/monitoring_file_uploads/monitoring_2/field_278/z5bLy6qRzqX3NzkmeBY4cXmCX0HF2SbV1CHRxGir.docx
</t>
  </si>
  <si>
    <t>Содействие развитию экономики</t>
  </si>
  <si>
    <t xml:space="preserve">https://app-prod.xn--80apaohbc3aw9e.xn--p1ai/storage/monitoring_file_uploads/monitoring_2/field_280/AGQrMBmVjnLzUm6fSMDntRhctAx5dVxPd9aSgQSi.docx
</t>
  </si>
  <si>
    <t>Стратегия социально-экономического развития Усольского муниципального района Иркутской области до 2036 года</t>
  </si>
  <si>
    <t xml:space="preserve">https://app-prod.xn--80apaohbc3aw9e.xn--p1ai/storage/monitoring_file_uploads/monitoring_2/field_282/xUZVYRrahNBhqMEHlLpgsCEGR2hZuC9m08a9TNUF.doc
</t>
  </si>
  <si>
    <t>комитет по экономике и финансам администрации Усольского муниципального района Иркутской области</t>
  </si>
  <si>
    <t>1.ГРБС администрации муниципальных образований Усольского муниципального района Иркутской области (комитет по образованию, управление по социально-культурным вопросам)
2.администрации муниципальных образований Усольского муниципального района Иркутской области</t>
  </si>
  <si>
    <t>1.Сведения о планируемом (возможном) имущественном участии заинтересованных лиц в реализации инициативного проекта с указанием конкретных видов имущества, которые предполагается использовать при реализации инициативного проекта и источников его получения и (или) использования (в случае планирования имущественного участия заинтересованных лиц в реализации инициативного проекта)
2.Сведения о планируемом (возможном) трудовом участии заинтересованных лиц в реализации инициативного проекта с указанием конкретных видов работ, которые предполагается выполнить при реализации инициативного проекта, и лиц, которые предположительно будут их выполнять (в случае планирования трудового участия заинтересованных лиц в реализации инициативного проекта)</t>
  </si>
  <si>
    <t>Механизм определения количества благополучателей: в случае, если реализация инициативного проекта предполагается на дворовой территории количество потенциальных благополучателей определяется по количеству соответствующих квартир многоквартирных домов и домовладений, поддержавших реализацию инициативного проекта</t>
  </si>
  <si>
    <t>29.79</t>
  </si>
  <si>
    <t>https://38.rosstat.gov.ru/storage/mediabank/Численность%20населения%20по%20полу%20и%20возрасту%20на%20начало%202024%20года..xls</t>
  </si>
  <si>
    <t>предоставление подписных листов</t>
  </si>
  <si>
    <t>проведение сходов граждан и предоставление протоколов</t>
  </si>
  <si>
    <t>предоставление протоколов собраний ТОС</t>
  </si>
  <si>
    <t>создана и работает муниципальная комиссия по проведению конкурсного отбора инициативных проектов</t>
  </si>
  <si>
    <t>https://www.usolie-raion.ru/deyatelnost/ekonomika/initsiativnoe-byudzhetirovanie.html</t>
  </si>
  <si>
    <t xml:space="preserve">siteLink: https://taiturka.irkmo.ru/initsiativnye-prekty/
siteLink: https://адмжелезнодорожный.рф/page.php?id_omsu=1&amp;level=2&amp;id_level_1=51&amp;id_level_2=81&amp;copylenco=omsu
siteLink: http://novomaltinsk.ru/page.php?id_omsu=1&amp;level=1&amp;id_level_1=61
siteLink: https://usolie-citi.ru/news/21612-zhiteli-usolskogo-rayona-v-2024-godu-realizuyut-12-iniciativnyh-proektov.html
siteLink: https://ok.ru/group58410675470364/topic/155661335794460
siteLink: https://мишелёвка.рф/novosti/57630/
</t>
  </si>
  <si>
    <t>На сайте администрации Усольского муниципального района Иркутской области, в социальных группах (ВК, Одноклассники) размещается объявление  о старте приема проектов на конкурсный отбор. Далее муниципальные образования района, используя различные свои сайты и соцальные сети, также публикуют информацию.
Например, https://usolie-raion.ru/deyatelnost/ekonomika/initsiativnoe-byudzhetirovanie.html
https://vk.com/wall-217442172_1037
https://m.ok.ru/group/58410675470364/topic/156406429848348
https://адмжелезнодорожный.рф/ad.php?id_obyavleniya=329&amp;copylenco=ads
https://usolesibirskoe.bezformata.com/listnews/usolskogo-rayona-podderzhit-initciativnie/123387665/</t>
  </si>
  <si>
    <t>https://cloud.mail.ru/public/zHzr/DCjp1zXiw</t>
  </si>
  <si>
    <t>1. ежегодно проходят обучающие семинары с активистами общественных организаций, ТОС, специалистами администраций муниципальных образований района
2. ежегодно на площадке Гражданского форма Усольского района предоставляется информация о возможностях предоставления инициативных проектов
3. в 2025 году презентовали успешную реализацию инициативных проектов на заседании Совета отцов Усольского района
https://cloud.mail.ru/public/iuYd/wbncPYC6V</t>
  </si>
  <si>
    <t>Храпова Юлия Юрьевна</t>
  </si>
  <si>
    <t>начальник отдела экономического развития комитета по экономике и финансам администрации Усольского муниципального района Иркутской области</t>
  </si>
  <si>
    <t xml:space="preserve">+7 (395) 433-60-73
</t>
  </si>
  <si>
    <t xml:space="preserve">depeconom@list.ru
</t>
  </si>
  <si>
    <t xml:space="preserve">https://app-prod.xn--80apaohbc3aw9e.xn--p1ai/storage/monitoring_file_uploads/monitoring_2/field_488/3P2ybYFp19zrz5GgVipiWnaInBF2PHxAhHAP5ORA.xlsx
</t>
  </si>
  <si>
    <t>Кваркенский район</t>
  </si>
  <si>
    <t>проект «Культурный бюджет»</t>
  </si>
  <si>
    <t>Постановление администрации Кваркенского района от 20.10.2023 № 504-п</t>
  </si>
  <si>
    <t xml:space="preserve">https://app-prod.xn--80apaohbc3aw9e.xn--p1ai/storage/monitoring_file_uploads/monitoring_2/field_276/Gp2yGFxO2EfMscK4mejnfvWUfSE3xSHX8k8Lb2xU.pdf
https://app-prod.xn--80apaohbc3aw9e.xn--p1ai/storage/monitoring_file_uploads/monitoring_2/field_276/6XsmcMDDlJLXhVJGYWL2XF1z3yIS2RM0WbcDTcqc.pdf
</t>
  </si>
  <si>
    <t>Муниципальная программа «Сохранение и развитие культуры  муниципального образования  Кваркенский  район на 2023 - 2030 годы»</t>
  </si>
  <si>
    <t xml:space="preserve">https://app-prod.xn--80apaohbc3aw9e.xn--p1ai/storage/monitoring_file_uploads/monitoring_2/field_280/wGxwO2HSRzidsVDjihMYJER5wz5HGOSq8p75NkIL.pdf
https://app-prod.xn--80apaohbc3aw9e.xn--p1ai/storage/monitoring_file_uploads/monitoring_2/field_280/E0OqnBNUAZuEVBoZvG25gRs13FSdmavFRGbaEKYi.pdf
</t>
  </si>
  <si>
    <t>Финансовый отдел администрации Кваркенского района</t>
  </si>
  <si>
    <t>Администрация Кваркенского района</t>
  </si>
  <si>
    <t>МАУК «Централизованная клубная система» Кваркенского района</t>
  </si>
  <si>
    <t>Благополучатели - читатели библиотеки</t>
  </si>
  <si>
    <t>заседание комиссии</t>
  </si>
  <si>
    <t>https://finkvarkeno.ru/kulturnyij-byudzhet</t>
  </si>
  <si>
    <t>Собрание с представителями МАУК "Централизованная клубная система"</t>
  </si>
  <si>
    <t>Фролова Екатерина Олеговна -</t>
  </si>
  <si>
    <t>главный специалист финансового отдела администрации</t>
  </si>
  <si>
    <t xml:space="preserve">+7 (353) 642-21-93
</t>
  </si>
  <si>
    <t xml:space="preserve">kvfin@mail.orb.ru
</t>
  </si>
  <si>
    <t xml:space="preserve">https://app-prod.xn--80apaohbc3aw9e.xn--p1ai/storage/monitoring_file_uploads/monitoring_2/field_488/ByJbn0ECuQgzsV5i0T5jTYP6lKMnc0ixTHAXfKl1.zip
</t>
  </si>
  <si>
    <t>Ижемский</t>
  </si>
  <si>
    <t>27.08.2021 № 652; 15.12.2021 № 941</t>
  </si>
  <si>
    <t xml:space="preserve">https://app-prod.xn--80apaohbc3aw9e.xn--p1ai/storage/monitoring_file_uploads/monitoring_2/field_276/d8y3r98izJuJa3CHkBgZaw97VUc5IV2C3g5g3I9p.pdf
</t>
  </si>
  <si>
    <t>СТРАТЕГИЯ СОЦИАЛЬНО-ЭКОНОМИЧЕСКОГО РАЗВИТИЯ МУНИЦИПАЛЬНОГО ОБРАЗОВАНИЯ МУНИЦИПАЛЬНОГО РАЙОНА «ИЖЕМСКИЙ» НА ПЕРИОД ДО 2035 ГОДА</t>
  </si>
  <si>
    <t xml:space="preserve">https://app-prod.xn--80apaohbc3aw9e.xn--p1ai/storage/monitoring_file_uploads/monitoring_2/field_282/DBrUY1SUMD9pi2hbQZLCDPXvQxJsngNdO9HnMWN5.pdf
</t>
  </si>
  <si>
    <t>Администрация муниципального района "Ижемский"</t>
  </si>
  <si>
    <t>Расчет ведется индивидуально по каждому проекту</t>
  </si>
  <si>
    <t>18.75</t>
  </si>
  <si>
    <t>https://komi.gks.ru/population</t>
  </si>
  <si>
    <t>Сбор анкет в администрациях сельских поселений</t>
  </si>
  <si>
    <t>https://vk.com/wall-82279633_48043 - собрание
https://vk.com/wall-82279633_43751 - реализация</t>
  </si>
  <si>
    <t>https://vk.com/wall-82279633_47109  очное обучение в рамках курса «Проектируем будущее вместе», направленного на повышение профессиональных навыков членов бюджетных комиссий, муниципальных специалистов и представителей территориального общественного самоуправления (ТОС) (22 участника).</t>
  </si>
  <si>
    <t>Синицкая Наталья ВалерьевнаБабина Виктория Александровна</t>
  </si>
  <si>
    <t xml:space="preserve">https://app-prod.xn--80apaohbc3aw9e.xn--p1ai/storage/monitoring_file_uploads/monitoring_2/field_488/omwA1yIhOJTNqu5Tzce1tWEkuflR2TntiC5IahQm.xlsx
</t>
  </si>
  <si>
    <t>Красногвардейский район</t>
  </si>
  <si>
    <t>Постановление от 26.02.2024 № 133-п О реализации на территории муниципального образования Красногвардейский район проекта «Народный бюджет»</t>
  </si>
  <si>
    <t xml:space="preserve">https://app-prod.xn--80apaohbc3aw9e.xn--p1ai/storage/monitoring_file_uploads/monitoring_2/field_276/Sef23KbalmP8QKfveGlBeJcMZl83j69ozJScevdg.pdf
</t>
  </si>
  <si>
    <t>Постановление от 15.10.2018 № 621-п Об утверждении муниципальной программы «Управление муниципальными финансами и муниципальным долгом муниципального образования Красногвардейский район»</t>
  </si>
  <si>
    <t xml:space="preserve">https://app-prod.xn--80apaohbc3aw9e.xn--p1ai/storage/monitoring_file_uploads/monitoring_2/field_280/i20gF3hMvh1ZPIyyFrBo1XIbauVhAGCSrAvEZOKv.doc
</t>
  </si>
  <si>
    <t xml:space="preserve">https://app-prod.xn--80apaohbc3aw9e.xn--p1ai/storage/monitoring_file_uploads/monitoring_2/field_282/52BF3rCq9RrVD2LIDDL5V7RMmDB41EKmSVbYNirm.pdf
</t>
  </si>
  <si>
    <t>Финансовый отдел администрации Красногвардейского района</t>
  </si>
  <si>
    <t>Муниципальные образования сельсоветы Красногвардейского района</t>
  </si>
  <si>
    <t>За основу показателя "благополучатель" берется количество жителей села по данным статистики. Постановление от 26.02.2024 № 133-п О реализации на территории муниципального образования Красногвардейский район проекта «Народный бюджет»</t>
  </si>
  <si>
    <t>опросный лист, протокол опроса</t>
  </si>
  <si>
    <t>https://krasnogvardfo.ru/narodnyij-byudzhet</t>
  </si>
  <si>
    <t>обучающий семинар</t>
  </si>
  <si>
    <t>Давлетов Радик Маратович,</t>
  </si>
  <si>
    <t>заместитель начальника финансового отдела</t>
  </si>
  <si>
    <t xml:space="preserve">+7 (353) 453-00-79
</t>
  </si>
  <si>
    <t xml:space="preserve">krasnogvard_fo@mail.ru
</t>
  </si>
  <si>
    <t xml:space="preserve">https://app-prod.xn--80apaohbc3aw9e.xn--p1ai/storage/monitoring_file_uploads/monitoring_2/field_488/Kf4OOJX6Qxoxpx5imbOr9wqmxZX4vIenVeQLVprt.xlsx
</t>
  </si>
  <si>
    <t>Великовечненское сельское поселение Белореченского района</t>
  </si>
  <si>
    <t>Проект местных инициатив</t>
  </si>
  <si>
    <t>Решение Совета Великовечненского сельского поселения Белореченского района от 14 декабря 2020 года № 45 "Об утверждении Положения о порядке реализации инициативных проектов на территории Великовечненского сельского поселения Белореченского района"</t>
  </si>
  <si>
    <t>1. Постановление администрации Великовечненского сельского поселения Белореченского района от 30 сентября 2021 года № 128 "Об утверждении ведомственной целевой программы Великовечненского сельского поселения Белореченского района "Дорожная деятельность в от ношении дорог общего пользования на 2022-2024 годы"; 2. Постановление администрации Великовечненского сельского поселения Белореченского района от 30 сентября 2021 года № 129 " Об утверждении ведомственной целевой программы Великовечненского сельского поселения Белореченского района "Благоустройство территории".</t>
  </si>
  <si>
    <t>Бюджет Великовечненского сельского поселения Белореченского района</t>
  </si>
  <si>
    <t>5.374</t>
  </si>
  <si>
    <t>Все население Великовечненского сельского поселения Белореченского района, кроме этого, гости и отдыхающие села Великовечного</t>
  </si>
  <si>
    <t>https://xn----ctbbkcarqhzhe9i.xn--p1ai/index.php</t>
  </si>
  <si>
    <t>В виде собраний с жителями поселения, не реже, чем раз в квартал. Состав: председатель собрания (обучающий) - заместитель главы администрации Великовечненского сельского поселения Белореченского района - Нагорная Наталья Викторовна</t>
  </si>
  <si>
    <t>муниципальное образование "Нижнеилимский район"</t>
  </si>
  <si>
    <t>Районный конкурс "Решение ЗА ВАМИ"</t>
  </si>
  <si>
    <t>"Решение ЗА ВАМИ"</t>
  </si>
  <si>
    <t>Постановление администрации Нижнеилимского муниципального района от 09.03.2023 № 177 "Об утверждении Положения о проведении районного конкурса "Решение за ВАМИ"</t>
  </si>
  <si>
    <t xml:space="preserve">https://app-prod.xn--80apaohbc3aw9e.xn--p1ai/storage/monitoring_file_uploads/monitoring_2/field_276/BMFlbqVLvVRpPUHJ8mRubXMnwe1aSk8hJncqY6mv.doc
</t>
  </si>
  <si>
    <t>Муниципальная программа "Гражданская инициатива в Нижнеилимском муниципальном районе" на 2024-2029 годы, утвержденная постановлением администрации Нижнеилимского муниципального района от 21.12.2023 № 1077</t>
  </si>
  <si>
    <t xml:space="preserve">https://app-prod.xn--80apaohbc3aw9e.xn--p1ai/storage/monitoring_file_uploads/monitoring_2/field_280/MpfV7ft0gQWgoTgdXUnzK4Ff2ng0yw2uVy2Q309x.pdf
</t>
  </si>
  <si>
    <t>Администрация Нижнеилимского муниципального района</t>
  </si>
  <si>
    <t>Поселения Нижнеилимского района</t>
  </si>
  <si>
    <t>Подписные листы, опросные листы</t>
  </si>
  <si>
    <t>Протоколы собраний граждан</t>
  </si>
  <si>
    <t>протоколы собраний органов ТОС</t>
  </si>
  <si>
    <t>Протокол заседания конкурсной комиссии - https://nilim-raion.ru/economy/Протокол%20заседания%20конкурсной%20комиссии.pdf</t>
  </si>
  <si>
    <t>https://nilim-raion.ru/konkursy-granty-golosovaniya-afishi/rayonnyy-konkurs-reshenie-za-vami-2024/</t>
  </si>
  <si>
    <t xml:space="preserve">siteLink: https://t.me/obshchestvennyeinitsiativs/1
siteLink: https://vk.com/nizhneilimskiy
</t>
  </si>
  <si>
    <t>https://t.me/obshchestvennyeinitsiativs/1
https://vk.com/nizhneilimskiy
https://t.me/romanovmaxsim
https://t.me/nilim_raion
https://nilim-raion.ru/</t>
  </si>
  <si>
    <t>Семинар, 1 раз в год перед началом заявочной кампании, участники: члены инициативных групп, органы ТОС, специалисты администраций поселений района, руководители и работники учреждений образования и культуры</t>
  </si>
  <si>
    <t>Балахнина Светлана Алексеевна</t>
  </si>
  <si>
    <t>консультант отдела социально-экономического развития администрации Нижнеилимского района</t>
  </si>
  <si>
    <t xml:space="preserve">+7 (395) 663-00-94
</t>
  </si>
  <si>
    <t xml:space="preserve">svetlanabalakhnina@mail.ru
</t>
  </si>
  <si>
    <t xml:space="preserve">https://app-prod.xn--80apaohbc3aw9e.xn--p1ai/storage/monitoring_file_uploads/monitoring_2/field_488/u0RrpOCmk0z2wo2QXGY9DIV7gjrzIymszvvURT0S.xlsx
</t>
  </si>
  <si>
    <t>Муниципальный округ Красноселькупский район Ямало-Ненецкого автономного округа</t>
  </si>
  <si>
    <t>Бюджетная инициатива граждан "Уютный Ямал"</t>
  </si>
  <si>
    <t>Приказ Управления образования от 13 января 2025 года №7 "О реализации проекта школьного партисипаторного бюджетирования в общеобразовательных организациях Красноселькупского района в 2025 году"</t>
  </si>
  <si>
    <t xml:space="preserve">https://app-prod.xn--80apaohbc3aw9e.xn--p1ai/storage/monitoring_file_uploads/monitoring_2/field_276/KH9XqgyfVKtnvm8WqPm4wxfZvkKPVu6MFk5gdFsy.pdf
</t>
  </si>
  <si>
    <t>Решение Думы Красноселькупского района от 21.06.2022 №123 "Об утверждении Порядка выдвижения, внесения, обсуждения, рассмотрения инициативных проектов, а также проведения их конкурсного отбора"</t>
  </si>
  <si>
    <t xml:space="preserve">https://app-prod.xn--80apaohbc3aw9e.xn--p1ai/storage/monitoring_file_uploads/monitoring_2/field_278/wM60NZB1XdiEiIl1L45BGNWlY95sbEwpKxgrOW87.pdf
</t>
  </si>
  <si>
    <t>Муниципальная программа Красноселькупского района "Энергоэффективность и развитие энергетики. Обеспечение населения качественными жилищно-коммунальными услугами", утверждённая постановлением Администрации Красноселькупского района от 20 декабря 2021 года № 90-П; 2. Муниципальная программа Красноселькупского района "Развитие образования", утверждённая постановлением Администрации Красноселькупского района от 21 декабря 2021 года № 96-П</t>
  </si>
  <si>
    <t xml:space="preserve">https://app-prod.xn--80apaohbc3aw9e.xn--p1ai/storage/monitoring_file_uploads/monitoring_2/field_280/SgDn5gKzYQyZm7JJEBAWNXnU4Ps9aBdbyeeH4FY1.docx
https://app-prod.xn--80apaohbc3aw9e.xn--p1ai/storage/monitoring_file_uploads/monitoring_2/field_280/5jplub1Rp9p1qBYAe21b6HhEliDPhOqHdZcOYoRv.zip
</t>
  </si>
  <si>
    <t>Администрация Красноселькупского района</t>
  </si>
  <si>
    <t>Управление жизнеобеспечения села Красноселькуп Администрации Красноселькупского района
Администрация села Толька
Управление образования Администрации Красноселькупского района</t>
  </si>
  <si>
    <t>Управление жизнеобеспечения села Красноселькуп Администрации Красноселькупского района
Администрация села Толька
МОУ «Толькинская школа-интернат среднего общего образования
МОУ «Раттовская школа-интернат основного общего образования имени Сергея Иванович Ирикова»
МОУ КСОШ «Радуга»</t>
  </si>
  <si>
    <t>5.64</t>
  </si>
  <si>
    <t>Благополучателями являются все жители Красноселькупского района</t>
  </si>
  <si>
    <t>Проектный офис "Уютный Ямал"</t>
  </si>
  <si>
    <t>Журнал регистрации заявок на участие в конкурсе по отбору инициативных проектов в рамках проекта "Бюджетная инициатива граждан ("Уютный Ямал")"</t>
  </si>
  <si>
    <t>Подача идей на информационном ресурсе "Живем на Севере" в информационно-телекоммуникационной сети "Интернет"</t>
  </si>
  <si>
    <t>Голосование на информационном ресурсе "Живем на Севере" в информационно-телекоммуникационной сети "Интернет"</t>
  </si>
  <si>
    <t>Лотерейные билеты "Викторина - Уютный Ямал"</t>
  </si>
  <si>
    <t>https://vk.com/selkupadm?from=search</t>
  </si>
  <si>
    <t xml:space="preserve">https://app-prod.xn--80apaohbc3aw9e.xn--p1ai/storage/monitoring_file_uploads/monitoring_2/field_472/l1XfkqMYcB2eP0zWpar5G5b1J5Yln3GU2oZtpMIl.pdf
</t>
  </si>
  <si>
    <t>Освещение в средствах массовой информации, в социальных сетях, на официальном сайте муниципального округа Красноселькупский район</t>
  </si>
  <si>
    <t xml:space="preserve">https://app-prod.xn--80apaohbc3aw9e.xn--p1ai/storage/monitoring_file_uploads/monitoring_2/field_474/E31MH0pDxlmM6oKMd96q0ECY44YpVbK7C1wHW3a9.jpg
</t>
  </si>
  <si>
    <t>Курманаевский район</t>
  </si>
  <si>
    <t>Постановление Администрации Курманаевского района № 59-п от 09.02.2024 «Об утверждения Положения о проекте «Школьный Бюджет»»</t>
  </si>
  <si>
    <t xml:space="preserve">https://app-prod.xn--80apaohbc3aw9e.xn--p1ai/storage/monitoring_file_uploads/monitoring_2/field_276/iI2gwCw61yJ4RRrp52WCT9krMJrBYpuUuwXmvJMg.pdf
https://app-prod.xn--80apaohbc3aw9e.xn--p1ai/storage/monitoring_file_uploads/monitoring_2/field_276/pJnSMPkkws2RKpOLcXv0kmddkhUeaiu5ACyXd7dE.pdf
</t>
  </si>
  <si>
    <t>Администрация Курманаевского района</t>
  </si>
  <si>
    <t>Отдел образования администрации Курманаевского района</t>
  </si>
  <si>
    <t>Учреждения общего образования Курманаевского района</t>
  </si>
  <si>
    <t>Прямой подсчет численноти обучающихся</t>
  </si>
  <si>
    <t>протокол опроса учащихся</t>
  </si>
  <si>
    <t>https://kurfin.ru/glavnaya/narod_bud/nar-budget-npa/</t>
  </si>
  <si>
    <t xml:space="preserve">siteLink: https://vk.com/kurfin_ru
</t>
  </si>
  <si>
    <t>информация доведена через объявление на официальных сайтах</t>
  </si>
  <si>
    <t>совещание с представителями школ Курманаевского района</t>
  </si>
  <si>
    <t>Брюзгина Марина Юрьевна -</t>
  </si>
  <si>
    <t xml:space="preserve">+7 (353) 412-13-77
</t>
  </si>
  <si>
    <t xml:space="preserve">kurfin@mail.ru
</t>
  </si>
  <si>
    <t xml:space="preserve">https://app-prod.xn--80apaohbc3aw9e.xn--p1ai/storage/monitoring_file_uploads/monitoring_2/field_488/qtVpWVpCZsp1hyaiSuuGWhEkCPFE9EiIIgigdREV.xlsx
</t>
  </si>
  <si>
    <t>Муниципальный район Илишевский район Республики Башкортостан</t>
  </si>
  <si>
    <t>Муниципальный проект инициативного бюджетирования  «Наше село»</t>
  </si>
  <si>
    <t>Наше село</t>
  </si>
  <si>
    <t>Постановление Администрации муниципального района Илишевский район Республики Башкортостан от 10 мая  2018 года № 413 "О реализации на территории муниципального района Илишевский район Республики Башкортостан муниципальных проектов инициативного бюджетирования «Наше село».</t>
  </si>
  <si>
    <t xml:space="preserve">https://app-prod.xn--80apaohbc3aw9e.xn--p1ai/storage/monitoring_file_uploads/monitoring_2/field_276/wgpCskoGc6CKkGtGG9vLPQdcp0uEnx5IGFKXb5pd.pdf
</t>
  </si>
  <si>
    <t>Администрация муниципального района Илишевский район Республики Башкортостан</t>
  </si>
  <si>
    <t>Финансовое управление Администрации муниципального района Илишевский район Республики Башкортостан</t>
  </si>
  <si>
    <t>Администрации сельских поселений</t>
  </si>
  <si>
    <t xml:space="preserve">siteLink: https://ilesh.bashkortostan.ru/presscenter/news/629831/
siteName: Официальный сайт МР Илишевский район Республики Башкортостан
</t>
  </si>
  <si>
    <t>Проводились сходы граждан, опросы населения.</t>
  </si>
  <si>
    <t>Проведение разъяснительной работы среди жителей сельского поселения</t>
  </si>
  <si>
    <t>Латыпова Ильвина Алтафовна</t>
  </si>
  <si>
    <t>Главный специалист финансового управления Администрации муниципального района Илишевский район Республики Башкортостан</t>
  </si>
  <si>
    <t xml:space="preserve">+7 (347) 625-18-21
</t>
  </si>
  <si>
    <t xml:space="preserve">ilvina.latypova.92@bk.ru
</t>
  </si>
  <si>
    <t xml:space="preserve">Yunusova.lr@bashkortostan.ru
</t>
  </si>
  <si>
    <t xml:space="preserve">https://app-prod.xn--80apaohbc3aw9e.xn--p1ai/storage/monitoring_file_uploads/monitoring_2/field_488/kkrBtUTIG4pP3WDPtM2oDJ8lvO2n0a15yl8UctQF.xls
</t>
  </si>
  <si>
    <t>Постановление Администрации Курманаевского района № 140-п от 29.03.2024 «Об утверждении Положения о проекте «Культурный бюджет»</t>
  </si>
  <si>
    <t xml:space="preserve">https://app-prod.xn--80apaohbc3aw9e.xn--p1ai/storage/monitoring_file_uploads/monitoring_2/field_276/X3KMkGxknu5yLysXYMEW3kvUZSOYotvUnpqLGtwe.pdf
</t>
  </si>
  <si>
    <t>Отдел культуры администрации Курманаевского района</t>
  </si>
  <si>
    <t>Учреждения культуры Курманаевского района</t>
  </si>
  <si>
    <t>Прямой подсчет посетителей учреждений культуры и культмассового мероприятия</t>
  </si>
  <si>
    <t xml:space="preserve">siteName: https://vk.com/kurfin_ru
</t>
  </si>
  <si>
    <t>совещание с представителями учреждений культуры Курманаевского района</t>
  </si>
  <si>
    <t>Брюзгина Марина Юрьевна - заместитель начальника финансового отдела</t>
  </si>
  <si>
    <t xml:space="preserve">https://app-prod.xn--80apaohbc3aw9e.xn--p1ai/storage/monitoring_file_uploads/monitoring_2/field_488/NO5ulgCsPCSZCwRw1TZZ801gDAStZCaRwgTUz5O5.xlsx
</t>
  </si>
  <si>
    <t>Архаринский муниципальный округ</t>
  </si>
  <si>
    <t>Муниципальная программа "Модернизация жилищно-коммунального комплекса, энергосбережения и повышение энергетической эффективности, благоустройства территории Архаринского муниципального округа"</t>
  </si>
  <si>
    <t>Постановление Администрации Архаринского муниципального округа от 30.08.2024 № 702 "Об утверждении Положения о порядке реализации инициативных проектов в Архаринском муниципальном округе"</t>
  </si>
  <si>
    <t xml:space="preserve">https://app-prod.xn--80apaohbc3aw9e.xn--p1ai/storage/monitoring_file_uploads/monitoring_2/field_276/tlvjXp4ZNxcrRHnQzplQjDCG1Df7Fqv1uLrOmM1u.docx
https://app-prod.xn--80apaohbc3aw9e.xn--p1ai/storage/monitoring_file_uploads/monitoring_2/field_276/vpUlYiBA5ae2XJJA027LSFxXLQYu8USKUJI7lzoS.docx
</t>
  </si>
  <si>
    <t>Решение народных депутатов Архаринского муниципального округа Амурской области от 01.02.2023 № 18/166</t>
  </si>
  <si>
    <t xml:space="preserve">https://app-prod.xn--80apaohbc3aw9e.xn--p1ai/storage/monitoring_file_uploads/monitoring_2/field_278/7eUpnOE6lpFuVJL2mx01u91YsxiuxbDvez234aXE.doc
</t>
  </si>
  <si>
    <t xml:space="preserve">https://app-prod.xn--80apaohbc3aw9e.xn--p1ai/storage/monitoring_file_uploads/monitoring_2/field_280/ycqdqaExjRSN9e2xAStKBR4gv6QsitBvpVjGQMgl.pdf
</t>
  </si>
  <si>
    <t>Администрация Архаринского муниципального округа</t>
  </si>
  <si>
    <t>Непосредственным получателем бюджетных средств является администрация Архаринского муниципального округа. Осуществляется размещение заказов на поставки товаров, выполнение работ, оказание услуг для государственных или муниципальных нужд (инициатива граждан реализуется через администрацию округа, данную инициативу отрабатывает территориальный отдел, который является структурным подразделением , заключается договор с единственным поставщиком или выводится на аукцион)</t>
  </si>
  <si>
    <t>Данные представлены участниками конкурсного отбора. Количество прямых благополучателей не может превышать 100% жителей населенного пункта.</t>
  </si>
  <si>
    <t>Распоряжение Администрации Архаринского муниципального округа Амурской области от 10.10.2024 № 362 "Об отборе инициативных проектов для участия в конкурсе по поддержке проектов развития Архаринского муниципального округа, основанного на местных инициативах"</t>
  </si>
  <si>
    <t>консультант отдела бюджетной политики в отраслях экономики и сфере услуг Министерства финансов Амурской области</t>
  </si>
  <si>
    <t>Конкурс на лучшую организацию работы по реализации инициативных проектов</t>
  </si>
  <si>
    <t>постановление администрации Курманаевского района № 556-п от 24.09.2021 «Об утверждении положения о проведения конкурса среди муниципальных образований сельских поселений Курманаевского района на лучшую организацию работы по реализации инициативных проектов»</t>
  </si>
  <si>
    <t xml:space="preserve">https://app-prod.xn--80apaohbc3aw9e.xn--p1ai/storage/monitoring_file_uploads/monitoring_2/field_276/Ro5KgkMtPK1zrRN5ZpYcScRIv24p9QVXDfrkMPKW.pdf
</t>
  </si>
  <si>
    <t>Финансовый отдел администрации Курманаевского района</t>
  </si>
  <si>
    <t>сельские поселения Курманаевского района</t>
  </si>
  <si>
    <t>Прямой подсчет жителей сельских послелений в которых реализованы инициативные проекты</t>
  </si>
  <si>
    <t>подача проектов а администрацию Курманаевского района</t>
  </si>
  <si>
    <t>Протокол № 1 от 08.11.2024 «Заседания конкурсной комиссии по проведению конкурса среди муниципальных образований сельских поселений Курманаевского района на лучшую организацию работы по реализации инициативных проектов»</t>
  </si>
  <si>
    <t>https://kurfin.ru/mun_praktoka/prot_zas_kon_kom_mp/</t>
  </si>
  <si>
    <t>совещание с представителями сельских поселений Курманаевского района</t>
  </si>
  <si>
    <t xml:space="preserve">https://app-prod.xn--80apaohbc3aw9e.xn--p1ai/storage/monitoring_file_uploads/monitoring_2/field_488/BBkys9uVbLjkkfuJtqQVWsfg7CUxJXr9PzJzYAms.xlsx
</t>
  </si>
  <si>
    <t>Курманаевский сельсовет Курманаевского района</t>
  </si>
  <si>
    <t>Постановление администрации муниципального образования Курманаевский сельсовет от 20.09.2024 №183-п "О реализации проекта "Народный бюджет" в муниципальном образовании Курманаевский сельсовет".</t>
  </si>
  <si>
    <t xml:space="preserve">https://app-prod.xn--80apaohbc3aw9e.xn--p1ai/storage/monitoring_file_uploads/monitoring_2/field_276/YMqTRmXVXYXmgBeycZrsmkhrzUlgF21OoQvCigFw.docx
</t>
  </si>
  <si>
    <t>Муниципальная программа "Устойчивое развитие территории муниципального образования Курманаевский сельсовет Курманаевского района Оренбургской области"</t>
  </si>
  <si>
    <t>Администрация Курманаевского сельсовета Курманаевского района</t>
  </si>
  <si>
    <t>заполнение опросного листа, составление протокола по итогам опроса</t>
  </si>
  <si>
    <t>https://mokurmsovet.ru/content/obyavleniya</t>
  </si>
  <si>
    <t xml:space="preserve">siteLink: https://vk.com/public216898478
</t>
  </si>
  <si>
    <t>информация доведена через объявления в магазине, почтовое отделение и т.д, стенд объявлений,социальные сети</t>
  </si>
  <si>
    <t>собрания граждан, информация в СМИ</t>
  </si>
  <si>
    <t xml:space="preserve">https://app-prod.xn--80apaohbc3aw9e.xn--p1ai/storage/monitoring_file_uploads/monitoring_2/field_488/yhOu4NxprBKw3pwjk2fZ8pGs0YKp4VIt8Gz5q1yE.xlsx
</t>
  </si>
  <si>
    <t>Ромашкинский сельсовет Курманаевского района</t>
  </si>
  <si>
    <t>Решение Совета депутатов № 35 от 30.04.2021 "Об утверждении Положения о реализации инициативных проектов на территории муниципального образования Ромашкинский сельсовет Курманаевского района Оренбургской области"</t>
  </si>
  <si>
    <t xml:space="preserve">https://app-prod.xn--80apaohbc3aw9e.xn--p1ai/storage/monitoring_file_uploads/monitoring_2/field_278/3T2tIUbXvaOvFwybxVEX8x9fr19uN6DkNfKN5DEX.pdf
</t>
  </si>
  <si>
    <t>Муниципальная программа "Устойчивое развитие территории муниципального образования Ромашкинский сельсовет Курманаевского района Оренбургской области"</t>
  </si>
  <si>
    <t>Администрация Ромашскинского сельсовета Курманаевского района</t>
  </si>
  <si>
    <t xml:space="preserve">https://app-prod.xn--80apaohbc3aw9e.xn--p1ai/storage/monitoring_file_uploads/monitoring_2/field_488/J21bMVkCyrTebZKpPlkhdGKBhbpbMhknrS5rWi2G.xlsx
</t>
  </si>
  <si>
    <t>Кандауровский сельсовет Курманаевского района</t>
  </si>
  <si>
    <t xml:space="preserve">https://app-prod.xn--80apaohbc3aw9e.xn--p1ai/storage/monitoring_file_uploads/monitoring_2/field_278/DbIyIMnm2vWXneaBxYerw7rwp5JRSQZGQzWgwIeX.pdf
</t>
  </si>
  <si>
    <t>Муниципальная программа "Устойчивое развитие территории муниципального образования Кандауровский сельсовет Курманаевского района Оренбургской области"</t>
  </si>
  <si>
    <t>Администрация Кандауровского сельсовета Курманаевского района</t>
  </si>
  <si>
    <t xml:space="preserve">siteLink: https://vk.com/public216918222
</t>
  </si>
  <si>
    <t xml:space="preserve">https://app-prod.xn--80apaohbc3aw9e.xn--p1ai/storage/monitoring_file_uploads/monitoring_2/field_488/Xno2Zz6oFMMhDb475M2zAFYbZHXFGwUS695vY12g.xlsx
</t>
  </si>
  <si>
    <t>город Кольчугино Кольчугинского района</t>
  </si>
  <si>
    <t>Проведение мероприятий, имеющих приоритетное значение для жителей муниципального образования город Кольчугино или его части, путем реализации инициативных проектов</t>
  </si>
  <si>
    <t>Постановление от 20.11.2024 №1157 "О поддержании инициативного проекта "Установка переправы (моста) на лыжной трассе в районе д.Паддубки" и осуществить его реализацию за счет средств бюджета города Кольчугино"</t>
  </si>
  <si>
    <t xml:space="preserve">https://app-prod.xn--80apaohbc3aw9e.xn--p1ai/storage/monitoring_file_uploads/monitoring_2/field_276/sDOPUG3cEfX6oa3gQTBvPbcckSWZCOWBYK6HZzRn.pdf
</t>
  </si>
  <si>
    <t>Решение Совета народных депутатов города Кольчугино от 26.08.2021 № 335/72 "Об  утверждении порядка выдвижения, внесения, обсуждения и рассмотрения инициативных проектов, а также проведения их конкурсного отбора в муниципальном образовании город Кольчугино Кольчугинского района"</t>
  </si>
  <si>
    <t xml:space="preserve">https://app-prod.xn--80apaohbc3aw9e.xn--p1ai/storage/monitoring_file_uploads/monitoring_2/field_278/qBL1HdGSuK3z7ZUz35JfERVYnEIlEyeGFdYk0OCL.rar
</t>
  </si>
  <si>
    <t>"Развитие физической культуры и спорта, реализация молодежной политики на территории города Кольчугино Кольчугинского района" - постановление администрации Кольчугинского района от 31.12.2019 №1400 ( в редакции от 18.02.2025 № 139)</t>
  </si>
  <si>
    <t xml:space="preserve">https://app-prod.xn--80apaohbc3aw9e.xn--p1ai/storage/monitoring_file_uploads/monitoring_2/field_280/aEmkV5K5rH2ifA75QPpyBZIFZSz42Y5cK27wnNCr.docx
</t>
  </si>
  <si>
    <t>Администрация Кольчугинского района</t>
  </si>
  <si>
    <t>МБУ города Кольчугино "Кольчуг -Спорт"</t>
  </si>
  <si>
    <t>Прямыми благополучателями являются жители муниципального образования город Кольчугино и прилегающих территорий, которые регулярно занимаются лыжным спортом и участвуют в лыжных соревнованиях</t>
  </si>
  <si>
    <t>Протокол б/н от 04.10.2024</t>
  </si>
  <si>
    <t>Протокол заседания комиссии №2 от 22.10.2024</t>
  </si>
  <si>
    <t xml:space="preserve">siteLink: https://vk.com/wall-67869875_938504
siteName: социальные сети
</t>
  </si>
  <si>
    <t>Кондратьева Татьяна Викторовна</t>
  </si>
  <si>
    <t xml:space="preserve">+7 (492) 454-57-04
</t>
  </si>
  <si>
    <t>Матвеевский район</t>
  </si>
  <si>
    <t>«Школьный бюджет»</t>
  </si>
  <si>
    <t>постановление администрации Матвеевского района от 23.01.2024 № 33-п "О реализации в 2024 году проекта «Школьный бюджет»</t>
  </si>
  <si>
    <t xml:space="preserve">https://app-prod.xn--80apaohbc3aw9e.xn--p1ai/storage/monitoring_file_uploads/monitoring_2/field_276/NopZLtRhofu6WVfuEb9awUnJ6oqBB8y6XIu1OzV6.pdf
</t>
  </si>
  <si>
    <t xml:space="preserve">https://app-prod.xn--80apaohbc3aw9e.xn--p1ai/storage/monitoring_file_uploads/monitoring_2/field_278/QsMCoBtbSBSO4bi9QL5zWYXyMStaHtUwIZ0XfgKn.pdf
</t>
  </si>
  <si>
    <t>Муниципальная программа «Развитие системы образования Матвеевского района»</t>
  </si>
  <si>
    <t xml:space="preserve">https://app-prod.xn--80apaohbc3aw9e.xn--p1ai/storage/monitoring_file_uploads/monitoring_2/field_280/zcOeF3e8W5OnuHwe6I56WkAG9yIDgKXZTKbCiqwz.pdf
</t>
  </si>
  <si>
    <t>Финансовый отдел администрации Матвеевкого района</t>
  </si>
  <si>
    <t>Отдел образования администрации Матвеевкого района</t>
  </si>
  <si>
    <t>МБОУ "Матвеевская СОШ"</t>
  </si>
  <si>
    <t>Колличество учеников - 417, колличество учителей - 32</t>
  </si>
  <si>
    <t>протокол собрания учащихся</t>
  </si>
  <si>
    <t>совещания с представителями учреждений общего образования</t>
  </si>
  <si>
    <t>Половинкин Сергей Геннадьевич -</t>
  </si>
  <si>
    <t>начальник финансового отдела администрации Матвеевского района</t>
  </si>
  <si>
    <t xml:space="preserve">+7 (323) 562-13-46
</t>
  </si>
  <si>
    <t xml:space="preserve">mat-rajfo@esoo.ru
</t>
  </si>
  <si>
    <t xml:space="preserve">https://app-prod.xn--80apaohbc3aw9e.xn--p1ai/storage/monitoring_file_uploads/monitoring_2/field_488/Y8UTd7QLSxhn6Kii5rLm2UMDEypPCEd91wK5lvAw.xlsx
</t>
  </si>
  <si>
    <t>Новоорский район</t>
  </si>
  <si>
    <t>Постановление администрации муниципального образования Новоорский район Оренбургской области от 04.06.2021 №458-П "О реализации на территории Новоорского района Оренбургской области проектов Народный бюджет, основанных на местных инициативах" ,Постановление администрации МО Новоорский район Оренбургской области от 10.06.2019 №578-П "О реализации на территории Новоорского района Оренбургской области проектов Народный бюджет,основанных на местных инициативах"</t>
  </si>
  <si>
    <t xml:space="preserve">https://app-prod.xn--80apaohbc3aw9e.xn--p1ai/storage/monitoring_file_uploads/monitoring_2/field_278/HQCqOPhvTvZ5dpPd3FMs91Ul27n8niyoTr1aA9FK.pdf
</t>
  </si>
  <si>
    <t>Муниципальная программа "Управление муниципальными финансами Новоорского района Оренбургской области"</t>
  </si>
  <si>
    <t>Финансовый отдел администрации Новоорского района Оренбургской области</t>
  </si>
  <si>
    <t>Муниципальные образования Новоорского района Оренбургской области (МО Кумакский
сельсовет,МО Будамшинский сельсовет, МО Чапаевский сельсовет,МО Горьковский сельсовет, МО Караганский сельсовет)</t>
  </si>
  <si>
    <t>Вклад населения, организаций и других внебюджетных источников в реализацию проекта в не денежной форме (неоплачиваемый труд, материалы и другие формы). Финансовая оценка неденежного вклада не предусмотрена.</t>
  </si>
  <si>
    <t>Благополучателями являются все жители сельских поселений, в которых реализуются инициативные проекты</t>
  </si>
  <si>
    <t>https://finotdnovoorsk.ru/assets/files/2024/нар%20бюдж/protokol-2024g.pdf</t>
  </si>
  <si>
    <t>https://finotdnovoorsk.ru/kadrovoe-obespechenie#content</t>
  </si>
  <si>
    <t xml:space="preserve">siteLink: https://vk.com/public212961850
siteLink: https://ok.ru/group/55033267880141
</t>
  </si>
  <si>
    <t>https://finotdnovoorsk.ru/kadrovoe-obespechenie</t>
  </si>
  <si>
    <t>Социальные сети, размещение объявлений в доступных местах, размещение материалов в Новоорской газете, сайт Финансового отдела, сайт Администрации Новоорского района</t>
  </si>
  <si>
    <t>При проведении совещаний администрации района с главами поселений</t>
  </si>
  <si>
    <t>Костродымова Светлана Анатольевна,</t>
  </si>
  <si>
    <t>заместитель главы администрации по финансово -экономическим вопросам- начальник финансового отдела</t>
  </si>
  <si>
    <t xml:space="preserve">+7 (353) 637-70-40
</t>
  </si>
  <si>
    <t xml:space="preserve">finotd_no@mail.orb.ru
</t>
  </si>
  <si>
    <t>Величко Антонина Владмировна</t>
  </si>
  <si>
    <t xml:space="preserve">https://app-prod.xn--80apaohbc3aw9e.xn--p1ai/storage/monitoring_file_uploads/monitoring_2/field_488/QqnDusY4ORciotGQq9ZVKd4BBEoAxeX8YYrtjE6M.xlsx
</t>
  </si>
  <si>
    <t>проект «Твой школьный бюджет»</t>
  </si>
  <si>
    <t>Постановление администрации муниципального образования Новоорский район Оренбургской области от 17.11.2022№973-П "О реализации проекта «Твой школьный бюджет» на территории Новоорского района Оренбургской области"</t>
  </si>
  <si>
    <t xml:space="preserve">https://app-prod.xn--80apaohbc3aw9e.xn--p1ai/storage/monitoring_file_uploads/monitoring_2/field_276/roM4yCszAhXDqksLd6gM3OGztGsJ1YKp9hTEoynm.pdf
</t>
  </si>
  <si>
    <t>Муниципальная программа "Развитие образования в муниципальном образовании Новоорский район Оренбургской области"</t>
  </si>
  <si>
    <t>Отдел образования администрации Новоорского района Оренбургской области</t>
  </si>
  <si>
    <t>Учреждения общего образования Новоорского района</t>
  </si>
  <si>
    <t>Благополучателями являются учащиеся школ, в которых реализованы инициативные проектыhttps://finotdnovoorsk.ru/2024o</t>
  </si>
  <si>
    <t>протоколы собрания</t>
  </si>
  <si>
    <t>https://finotdnovoorsk.ru/2024o</t>
  </si>
  <si>
    <t>размещение информации на сайте и в социальных сетях администрации</t>
  </si>
  <si>
    <t>совещания с представителями учреждений общего образования Новоорского района</t>
  </si>
  <si>
    <t>Костродымова Светлана Анатольевна</t>
  </si>
  <si>
    <t xml:space="preserve">https://app-prod.xn--80apaohbc3aw9e.xn--p1ai/storage/monitoring_file_uploads/monitoring_2/field_488/GQNFfKgM296udaqrL4YEYiHsV9YFC4uNtv9vDPrD.xlsx
</t>
  </si>
  <si>
    <t>Новосергиевский район</t>
  </si>
  <si>
    <t>Постановление администрации района от 23.01.2024г. № 39-п "Об утверждении Положения о проекте "Школьный бюджет"".</t>
  </si>
  <si>
    <t xml:space="preserve">https://app-prod.xn--80apaohbc3aw9e.xn--p1ai/storage/monitoring_file_uploads/monitoring_2/field_276/SCuCHmJYLQXnu2BpjxSUaLTaYdldzuvlGbWZRwUU.pdf
https://app-prod.xn--80apaohbc3aw9e.xn--p1ai/storage/monitoring_file_uploads/monitoring_2/field_276/QLYElJE5l1Xd3PJrvVtz05yo0MhnEXXKR0Hk44Cj.pdf
</t>
  </si>
  <si>
    <t>Муниципальная программа «Развитие системы образования в Новосергиевском районе»</t>
  </si>
  <si>
    <t xml:space="preserve">https://app-prod.xn--80apaohbc3aw9e.xn--p1ai/storage/monitoring_file_uploads/monitoring_2/field_280/uyG2pQyG0dXVoa3BKt84L7MDVKzed5122xS5fhfH.pdf
https://app-prod.xn--80apaohbc3aw9e.xn--p1ai/storage/monitoring_file_uploads/monitoring_2/field_280/qgC3ChMJzUmzKz2NmURtr7SgIRQJii34FB0XmmxT.pdf
https://app-prod.xn--80apaohbc3aw9e.xn--p1ai/storage/monitoring_file_uploads/monitoring_2/field_280/mDQtuiGcbUoYMK3q8IRjSQi4FylibFOxmJja7djB.pdf
https://app-prod.xn--80apaohbc3aw9e.xn--p1ai/storage/monitoring_file_uploads/monitoring_2/field_280/1uTo79oAdqBcdUBxoVWGFPS3xTZu0B70eJl2Xgz4.pdf
https://app-prod.xn--80apaohbc3aw9e.xn--p1ai/storage/monitoring_file_uploads/monitoring_2/field_280/Tl5eB67JQEwYlXxnL79jy65lJuZRllWns2fvYIwg.pdf
https://app-prod.xn--80apaohbc3aw9e.xn--p1ai/storage/monitoring_file_uploads/monitoring_2/field_280/mMYu9asM6Vg37V6xAscNQc70T7I4XlYqlTLHKpEG.pdf
https://app-prod.xn--80apaohbc3aw9e.xn--p1ai/storage/monitoring_file_uploads/monitoring_2/field_280/nWK14pQpwxFXfGNtGH3y0N8YfQ7sjCAjgYJCyf01.pdf
https://app-prod.xn--80apaohbc3aw9e.xn--p1ai/storage/monitoring_file_uploads/monitoring_2/field_280/arGlYXVSaTfVTs9Nkl5noQI2xSYxMAfpqi8Vz7Zm.pdf
https://app-prod.xn--80apaohbc3aw9e.xn--p1ai/storage/monitoring_file_uploads/monitoring_2/field_280/QYmC9oBnfp970zXhelsWkU72OvaZIe607XIsJkp5.pdf
https://app-prod.xn--80apaohbc3aw9e.xn--p1ai/storage/monitoring_file_uploads/monitoring_2/field_280/HSfnf7FNPT0lwL1gYjUVOGplatNHx6XSMQAXnjR6.pdf
https://app-prod.xn--80apaohbc3aw9e.xn--p1ai/storage/monitoring_file_uploads/monitoring_2/field_280/a0oJ7DU58j2CIExSPGyTpbjkLpkXDFBINVg7UyWc.pdf
</t>
  </si>
  <si>
    <t>МКУ Отдел образования администрации муниципального образования «Новосергиевский район Оренбургской области»</t>
  </si>
  <si>
    <t>МОБУ "Барабановская СОШ".</t>
  </si>
  <si>
    <t>благополучателями являются учащиеся школы, в которой реализован инициативный проект</t>
  </si>
  <si>
    <t>представление и защита проектных идей</t>
  </si>
  <si>
    <t xml:space="preserve">siteLink: https://vk.com/club171589461?w=wall-171589461_1379%2Fall
</t>
  </si>
  <si>
    <t>1) Проведение подготовительной работы совета обучающихся, начало информационной кампании
2) Выдвижение проектных предложений в классах, проведение общешкольного голосования
3) Обработка результатов голосования, составление рейтинга
4) Составление бюджетной сметы для реализации проекта
5) Разработка и оформление проекта 
6) Публичная защита проекта в рамках муниципального конкурса «Школьный бюджет»</t>
  </si>
  <si>
    <t>Аппаратные совещания</t>
  </si>
  <si>
    <t>Насакин Дмитрий Борисович</t>
  </si>
  <si>
    <t xml:space="preserve">+7 (353) 392-44-21
</t>
  </si>
  <si>
    <t xml:space="preserve">dimanas110673@mail.ru
</t>
  </si>
  <si>
    <t xml:space="preserve">https://app-prod.xn--80apaohbc3aw9e.xn--p1ai/storage/monitoring_file_uploads/monitoring_2/field_488/L84BDep0nWsZbyprwIy7C6RdqtbuZV7YZYK67LPt.xlsx
</t>
  </si>
  <si>
    <t>Оренбургский район</t>
  </si>
  <si>
    <t>проект «Народный бюджет»</t>
  </si>
  <si>
    <t>постановление администрации муниципального образования Оренбургский район 19.05.2021 № 983-п "Об утверждении Положения о проекте "Народный бюджет" на территории муниципального образования Оренбургский район"</t>
  </si>
  <si>
    <t xml:space="preserve">https://app-prod.xn--80apaohbc3aw9e.xn--p1ai/storage/monitoring_file_uploads/monitoring_2/field_276/tWFE2kTSPtpvhlo2R7Jk3egVSU1I6uC44s6ycAyO.rtf
</t>
  </si>
  <si>
    <t xml:space="preserve">https://app-prod.xn--80apaohbc3aw9e.xn--p1ai/storage/monitoring_file_uploads/monitoring_2/field_278/61V1Un2rEI2SDRoOlAuTexrabyPxB7KXmC4Cl88s.docx
</t>
  </si>
  <si>
    <t>постановление администрации муниципального образования Оренбургский район от 20.03.2023 № 396-п "Об утверждении документов (утверждаемой части) муниципальной программы (комплексной программы) «Управление муниципальными финансами и муниципальным долгом муниципального образования Оренбургский район» на 2023-2030 годы»</t>
  </si>
  <si>
    <t>Финансовое управление  администрации муниципального образования Оренбургский район</t>
  </si>
  <si>
    <t>муниципальные образования сельских поселений, находящихся на территории муниципального образования Оренбургский район</t>
  </si>
  <si>
    <t>Вклад населения в реализацию проекта в  неденежной форме (выполнение неоплаченных работ,выделение материалов и оборудования и др. формы). Финансовая оценка неденежного вклада не предусмотрена</t>
  </si>
  <si>
    <t>Благополучателями являются все жители сельских населенных пунктов, в которых реализованы проекты</t>
  </si>
  <si>
    <t>Представляются подписные листы, с указанием наименования проекта, стоимости проекта в котором каждый гражданин по порядку указывает Ф.И.О, дата рождения, адрес регистации, контактный телефон, подпись и дата подписания листа</t>
  </si>
  <si>
    <t>Конкурсная комиссия принимает решение по итоговому рейтингу проектов на основе балльной шкалы критериев оценки</t>
  </si>
  <si>
    <t>http://fin-or.ru/content/narodnyy-byudzhet</t>
  </si>
  <si>
    <t xml:space="preserve">siteLink: http://fin-or.ru/content/narodnyy-byudzhet
</t>
  </si>
  <si>
    <t>Онлай-семинары</t>
  </si>
  <si>
    <t>Липова Ольга Николаевна,</t>
  </si>
  <si>
    <t>начальник отдела бюджетной политики и межбюджетных отношений Финансового управления администрации муниципального образования Оренбургский район</t>
  </si>
  <si>
    <t xml:space="preserve">+7 (353) 244-66-68
</t>
  </si>
  <si>
    <t xml:space="preserve">onl-or@mail.ru
</t>
  </si>
  <si>
    <t xml:space="preserve">https://app-prod.xn--80apaohbc3aw9e.xn--p1ai/storage/monitoring_file_uploads/monitoring_2/field_488/pATkdNmJRDmlfu1tcK9Pq2uFShxC9zrYS6BrhOKI.xlsx
</t>
  </si>
  <si>
    <t>постановление администрации муниципального образования Оренбургский район от 22.06.2022 № 1006-п "О  реализации на территории муниципального образования Оренбургский район общественно значимого проекта, основанного на местных инициативах  в рамках проекта "Школьный бюджет"</t>
  </si>
  <si>
    <t xml:space="preserve">https://app-prod.xn--80apaohbc3aw9e.xn--p1ai/storage/monitoring_file_uploads/monitoring_2/field_276/mpTu8hWn75ndzCpJWWr7LCo5XinKjsG4JwbJRxZt.rtf
https://app-prod.xn--80apaohbc3aw9e.xn--p1ai/storage/monitoring_file_uploads/monitoring_2/field_276/maYzfpkH0cck43qh2MZEayVj8zRmDB35hbD0zTPz.doc
</t>
  </si>
  <si>
    <t>постановление администрации муниципального образования Оренбургский район от 21.03.2023 № 415-п Муниципальная  программа  (комплексная программа) «Развитие системы образования Оренбургского района» на 2023–2030 годы( с изменениями и дополнениями)</t>
  </si>
  <si>
    <t xml:space="preserve">https://app-prod.xn--80apaohbc3aw9e.xn--p1ai/storage/monitoring_file_uploads/monitoring_2/field_280/EtdtMZQMYjXeqb59W7Xv3prtVYhssr8C0I0EVjzP.doc
https://app-prod.xn--80apaohbc3aw9e.xn--p1ai/storage/monitoring_file_uploads/monitoring_2/field_280/bhHtczDJHjMicq0BWzDD3H0s2NYHzfTnONLkSuEe.doc
</t>
  </si>
  <si>
    <t>Управление образования  администрации муниципального образования Оренбургский район</t>
  </si>
  <si>
    <t>МБОУ Чебеньковская СОШ; МБОУ Чернореченская СОШ имени кавалера ордена Красной ЗвездыГонышева А.И. ; МБОУ  Чкаловская СОШ</t>
  </si>
  <si>
    <t>благополучателями являются ученики трех школ</t>
  </si>
  <si>
    <t>Запись в листе регистрации Ф.И.О. участников голосования, N школы  и класса, подпись участвоваших в голосовании</t>
  </si>
  <si>
    <t>регистрации учащихся</t>
  </si>
  <si>
    <t>Конкурсная комиссия  после презентации инициативных предложений осуществляет оценку предложений в соответствии с критериями отбора, формирует рейтинг инициативных предложений в порядке убывания присвоенных им суммарных баллов  определяет победителя Проекта. Победителем Проекта признается общеобразовательная организация, чье инициативное предложение получило наибольший суммарный балл, согласно сформированному рейтингу.</t>
  </si>
  <si>
    <t>http://fin-or.ru/content/shkolnyy-byudzhet</t>
  </si>
  <si>
    <t xml:space="preserve">siteLink: https://sh-chebenkovskaya-r56.gosweb.gosuslugi.ru/roditelyam-i-uchenikam/novosti/novosti-193_64.html
siteLink: https://orn.orb.ru/presscenter/news/180281/
siteLink: https://selskievesti.ru/2023/07/11/v-administraczii-orenburgskogo-rajona-nagradili-uchastnikov-i-pobeditelej-proekta-shkolnyj-byudzhet/
siteLink: http://fin-or.ru/news/podvedeny-itogi-proekta-shkolnyy-byudzhet-2024-v-orenburgskom-rayone
</t>
  </si>
  <si>
    <t xml:space="preserve">https://app-prod.xn--80apaohbc3aw9e.xn--p1ai/storage/monitoring_file_uploads/monitoring_2/field_488/zPlPOf3fbag5dAyi9GsML4ne5D5VTCkOp6JpROHd.xlsx
</t>
  </si>
  <si>
    <t>Муниципальный округ город Березники Пермского края</t>
  </si>
  <si>
    <t>Положение об инициативных проектах на территории муниципального образования "Город Березники" Пермского края № 80 от 31.03.2021 г.</t>
  </si>
  <si>
    <t>Решение Березниковской городской Думы от 31.03.2021  г. № 80 "Об утверждении Положения об инициативных  проектах на территории  муниципального образования  «Город Березники»"</t>
  </si>
  <si>
    <t xml:space="preserve">https://app-prod.xn--80apaohbc3aw9e.xn--p1ai/storage/monitoring_file_uploads/monitoring_2/field_278/03ZOKhlI1XWUGWI0v0CwliRcHpNOUdUdjOC64qIy.pdf
</t>
  </si>
  <si>
    <t>"Развитие сферы культуры", "Комплексное благоустройство территории"</t>
  </si>
  <si>
    <t xml:space="preserve">https://app-prod.xn--80apaohbc3aw9e.xn--p1ai/storage/monitoring_file_uploads/monitoring_2/field_280/gXRoTgM42QQjqL6ZacHcByPkt1Coonhq0wWameOD.doc
https://app-prod.xn--80apaohbc3aw9e.xn--p1ai/storage/monitoring_file_uploads/monitoring_2/field_280/j8m9WMId3wyGOVmL0BloBrw9Ea2Ik5fZFiCaCSrT.doc
</t>
  </si>
  <si>
    <t>Управление по связям с общественностью и вопросам внутренней политики</t>
  </si>
  <si>
    <t>Администрация города Березники</t>
  </si>
  <si>
    <t>МКУ "Служба благоустройства"</t>
  </si>
  <si>
    <t>Методика отсутствует, подсчет не ведется</t>
  </si>
  <si>
    <t>Протокол заседания комиссии по проведению конкурсного отбора инициативных проектов на территории МО "Город Березники" Пермского края</t>
  </si>
  <si>
    <t>https://adm-brz.ru/grazhdanam/initsiativy/initsiativnye-proekty/</t>
  </si>
  <si>
    <t xml:space="preserve">siteLink: https://vk.com/brz_official
siteName: Официальная группа во Вконтакте
siteLink: https://adm-brz.ru/press-tsentr/gazeta-dva-berega-kamy/
siteName: Печатное издание
</t>
  </si>
  <si>
    <t>Информация о начале проведения конкурсного отбора публикуется на официальном сайте администрации, в газете "Два Берега Камы" (в ней объединены газеты двух городов: г.Березники и г.Усолье)</t>
  </si>
  <si>
    <t>круглые столы, участие в сборных мероприятиях</t>
  </si>
  <si>
    <t>Березина Евгения Анатольевна</t>
  </si>
  <si>
    <t xml:space="preserve">+7 (902) 474-90-82
</t>
  </si>
  <si>
    <t xml:space="preserve">berezina_ea@berezniki.perm.ru
</t>
  </si>
  <si>
    <t>Первомайский район</t>
  </si>
  <si>
    <t>Постановление администрации муниципального образования Первомайский район № 323-п от 25.03 2022 год</t>
  </si>
  <si>
    <t>муниципальная программа "Развитие дошкольного образования, общего образования, дополнительного образования в сфере общего развития Первомайского района Оренбургской области"</t>
  </si>
  <si>
    <t>Финансовый отдел администрации Первомайского района Оренбургской области</t>
  </si>
  <si>
    <t>МКУ "Отдел образования администрации Первомайского района Оренбургской области"</t>
  </si>
  <si>
    <t>МАОУ " Первомайская средняя общеобразовательная школа";МБОУ " Уральская средняя общеобразовательная школа";МБОУ " Сергиевская средняя общеобразовательная школа";</t>
  </si>
  <si>
    <t>Благополучателями являются учащиеся образовательных учреждений, в которых реализованы инициативные проекты (МАОУ " Первомайская средняя общеобразовательная школа";МБОУ " Уральская средняя общеобразовательная школа";МБОУ " Сергиевская средняя общеобразовательная школа")</t>
  </si>
  <si>
    <t>Рейтинг проектых решений</t>
  </si>
  <si>
    <t>https://pervomay.orb.ru/activity/26422/</t>
  </si>
  <si>
    <t>размещение информации на сайте администрации Первомайского района, на информационных стендах, в учреждениях общего образования</t>
  </si>
  <si>
    <t>Совещания с представителями учреждений общего образования Первомайского района</t>
  </si>
  <si>
    <t>Фролова Лилия Юрьевна</t>
  </si>
  <si>
    <t>главный специалист финансового отдела администрации Первомайского района</t>
  </si>
  <si>
    <t xml:space="preserve">+7 (353) 231-24-4
</t>
  </si>
  <si>
    <t xml:space="preserve">l_frolova@pm.orb.ru
</t>
  </si>
  <si>
    <t>Величко Антонина Владимировна -</t>
  </si>
  <si>
    <t xml:space="preserve">https://app-prod.xn--80apaohbc3aw9e.xn--p1ai/storage/monitoring_file_uploads/monitoring_2/field_488/TR4MwXHCUS3jpCWVVu0VVEU8usKnARA2VY15Dcuv.xlsx
</t>
  </si>
  <si>
    <t>Муниципальный район Калтасинский район Республики Башкортостан</t>
  </si>
  <si>
    <t>Муниципальный проект инициативного бюджетирования «Наше село»</t>
  </si>
  <si>
    <t>Распоряжение Администрации муниципального района Калтасинский район Республики Башкортостан  от 24 января 2024 года № 31 «О реализации на территории муниципального района Калтасинский район Республики Башкортостан муниципальных проектов инициативного бюджетирования «Наше село» в сельских поселениях муниципального района Калтасинский район Республики Башкортостан»</t>
  </si>
  <si>
    <t xml:space="preserve">https://app-prod.xn--80apaohbc3aw9e.xn--p1ai/storage/monitoring_file_uploads/monitoring_2/field_276/HUA18psj5W61s1jDXIZrrdslyke8VhrQq0OZnsYZ.pdf
</t>
  </si>
  <si>
    <t>Администрация муниципального района Калтасинский район Республики Башкортостан</t>
  </si>
  <si>
    <t>Финансовое управление Администрации муниципального района Калтасинский район Республики Башкортостан</t>
  </si>
  <si>
    <t>вклад в виде субботника, предоставление транспорта, ГСМ</t>
  </si>
  <si>
    <t xml:space="preserve">https://app-prod.xn--80apaohbc3aw9e.xn--p1ai/storage/monitoring_file_uploads/monitoring_2/field_309/FwsfDXTrpMhXUBWoXWNb4zlJjRPTk8Fg2TvgNuhn.docx
</t>
  </si>
  <si>
    <t>В число благополучателей вошли жители села и люди, проживающие за пределами района, республики и региона, которые пользуются благами реализованного проекта</t>
  </si>
  <si>
    <t>52.38</t>
  </si>
  <si>
    <t>https://kaltasin.bashkortostan.ru/documents/active/541215/</t>
  </si>
  <si>
    <t xml:space="preserve">siteLink: https://vk.com/wall-209250994_963
siteName: Социальная сеть "ВКонтакте"
</t>
  </si>
  <si>
    <t>Рекламная компания проводилась путем размещения объявления в информационных стендах в сельских поселениях, размещение объявления в социальных сетях и на сайтах сельских поселений
https://vk.com/wall-209487840_304 
https://vk.com/wall-217792580_438
https://vk.com/wall-209487840_299 
https://vk.com/wall-209228894_761</t>
  </si>
  <si>
    <t>Опросные листы, анкеты</t>
  </si>
  <si>
    <t>Очный</t>
  </si>
  <si>
    <t>Яндуганова Кристина Валерьевна</t>
  </si>
  <si>
    <t>Главный инженер финансового управления Администрации муниципального района Калтасинский район Республики Башкортостан</t>
  </si>
  <si>
    <t xml:space="preserve">+7 (347) 794-21-58
</t>
  </si>
  <si>
    <t xml:space="preserve">kaltas_tfu@ufamts.ru
</t>
  </si>
  <si>
    <t xml:space="preserve">https://app-prod.xn--80apaohbc3aw9e.xn--p1ai/storage/monitoring_file_uploads/monitoring_2/field_488/1TONsaQtRfb5x29veK6pZmOBeE7qxFO6y4iz4iIM.xlsx
</t>
  </si>
  <si>
    <t>Переволоцкий район</t>
  </si>
  <si>
    <t>Постановление администрации района от 23.08.2023 № 555-п "О реализации проекта "Молодежный бюджет" на территории муниципального образования Переволоцкий район Оренбургской области"</t>
  </si>
  <si>
    <t xml:space="preserve">https://app-prod.xn--80apaohbc3aw9e.xn--p1ai/storage/monitoring_file_uploads/monitoring_2/field_276/FVG4shBTDoSN7YdYKlouH3qOwadv83HQKZmoehUc.pdf
</t>
  </si>
  <si>
    <t>Муниципальная программа "Развитие молодежной политики в Переволоцком районе Оренбургской области"</t>
  </si>
  <si>
    <t xml:space="preserve">https://app-prod.xn--80apaohbc3aw9e.xn--p1ai/storage/monitoring_file_uploads/monitoring_2/field_280/YUhz0JvBc7djdCSJPuC7q9YkJdYkF4JsKQ4o6lFv.pdf
https://app-prod.xn--80apaohbc3aw9e.xn--p1ai/storage/monitoring_file_uploads/monitoring_2/field_280/nLCAMlS1RtOUT07ZIrznMyqY8J66O0wMgSTCXPg4.pdf
</t>
  </si>
  <si>
    <t>Администрация Переволоцкого района Оренбургской области</t>
  </si>
  <si>
    <t>Благополучатели: Количество присутствующих на праздновании "Дня молодежи", количество человек, обученных в "Школе юного поисковика", количество человек, принявших участие в играх "Клуба интеллектуальных игр"</t>
  </si>
  <si>
    <t>https://perevolock.orb.ru/presscenter/news/206958/</t>
  </si>
  <si>
    <t>https://perevolock.orb.ru/vote/426/result/expired/</t>
  </si>
  <si>
    <t>https://perevolock.orb.ru/documents/active/187879/</t>
  </si>
  <si>
    <t>https://perevolock.orb.ru/activity/40092/</t>
  </si>
  <si>
    <t>Интернет-голосование на сайте администрации района</t>
  </si>
  <si>
    <t>Информация на официальном сайте администрации района, в социальных сетях</t>
  </si>
  <si>
    <t>Третьякова Ирина Ивановна,</t>
  </si>
  <si>
    <t>заместитель заведующего-начальник бюджетного отдела</t>
  </si>
  <si>
    <t xml:space="preserve">+7 (353) 383-18-51
</t>
  </si>
  <si>
    <t xml:space="preserve">ivtre@mail.orb.ru
</t>
  </si>
  <si>
    <t xml:space="preserve">https://app-prod.xn--80apaohbc3aw9e.xn--p1ai/storage/monitoring_file_uploads/monitoring_2/field_488/vaPQh45dfPJoI2xWpHE2WksCQcY4v1LGcevQLdng.xlsx
</t>
  </si>
  <si>
    <t>постановление администрации муниципального образования Первомайского района № 632-п от 05.06 2024 года</t>
  </si>
  <si>
    <t xml:space="preserve">https://app-prod.xn--80apaohbc3aw9e.xn--p1ai/storage/monitoring_file_uploads/monitoring_2/field_276/TPl6wzhjFRvQffsCYRF3VbnFCKE6Udz78riszWVm.pdf
</t>
  </si>
  <si>
    <t>муниципальная программа "Развитие культуры Первомайского района Оренбургской области"</t>
  </si>
  <si>
    <t xml:space="preserve">https://app-prod.xn--80apaohbc3aw9e.xn--p1ai/storage/monitoring_file_uploads/monitoring_2/field_280/cPZ1U3tkHnSPsUSlZaMMqTNeo1MOPi8GACH9s34w.pdf
</t>
  </si>
  <si>
    <t>Отдел культуры администрации Первомайского района Оренбургской области"</t>
  </si>
  <si>
    <t>Первомайская центральная районная библиотека; Малозайкинский сельский дом культуры; Володарский сельский дом культуры.</t>
  </si>
  <si>
    <t>благополучателями являются посетители учреждений культуры: Первомайская центральная районная больница; Малозайкинский сельский дом культуры; Володарский сельский дом культуры.</t>
  </si>
  <si>
    <t>очное обсуждение и составление рейтинга проектых решений</t>
  </si>
  <si>
    <t>размещение информации в учреждениях культуры Первомайского района, на информационных стендах</t>
  </si>
  <si>
    <t>совещания с представителями учреждений культуры Первомайского района</t>
  </si>
  <si>
    <t xml:space="preserve">https://app-prod.xn--80apaohbc3aw9e.xn--p1ai/storage/monitoring_file_uploads/monitoring_2/field_488/jY0dCa0mRxPwd3I7g3IcMQQlSLgqmGZiwntxke06.xlsx
</t>
  </si>
  <si>
    <t>город Пермь</t>
  </si>
  <si>
    <t>Решение Пермской городской Думы от 26.03.2019 N 64 "Об утверждении Положения об участии граждан в осуществлении местного самоуправления в городе Перми"</t>
  </si>
  <si>
    <t xml:space="preserve">https://app-prod.xn--80apaohbc3aw9e.xn--p1ai/storage/monitoring_file_uploads/monitoring_2/field_278/BLTdkgGjFqhabIXI19zdVImIX1hV65JvE7gSGxx1.doc
</t>
  </si>
  <si>
    <t>Постановление администрации г. Перми от 18.10.2021 № 887 "Об утверждении муниципальной программы "Общественное согласие"</t>
  </si>
  <si>
    <t xml:space="preserve">https://app-prod.xn--80apaohbc3aw9e.xn--p1ai/storage/monitoring_file_uploads/monitoring_2/field_280/6kFii7JtGkoWWHEwvEV4rslTIZPA8PuILPX3C5rV.pdf
</t>
  </si>
  <si>
    <t>Решение Пермской городской Думы от 25.03.2014 № 55 "Об утверждении Концепции поддержки социально ориентированных некоммерческих организаций, осуществляющих деятельность на территории города Перми"</t>
  </si>
  <si>
    <t xml:space="preserve">https://app-prod.xn--80apaohbc3aw9e.xn--p1ai/storage/monitoring_file_uploads/monitoring_2/field_282/kM9p2oTxU5tBN04FhA8O9EwDmc8yvhSlH1v3VcZD.doc
</t>
  </si>
  <si>
    <t>Администрация города Перми</t>
  </si>
  <si>
    <t>Управление по вопросам общественного самоуправления и межнациональным отношениям администрации города Перми</t>
  </si>
  <si>
    <t>В соответсвии с п. 8.44 решения Пермской городской Думы от 26.03.2019 № 64  "Об утверждении Положения об участии граждан в осуществлении местного самоуправления в городе Перми", непосредственным получателем бюджетных ассигнований является соответствующий территориальный орган или функциональный орган администрации города Перми, к компетенции которых относится решение вопросов местного значения или иных вопросов, право решения которых предоставлено органам местного самоуправления, на реализацию которых направлен инициативный проект (далее - ответственный орган), внесенные Инициаторами проектов инициативные проекты и прилагаемые к ним документы для дальнейшей организации работы.</t>
  </si>
  <si>
    <t>Решение Пермской городской Думы от 26.03.2019 № 64  "Об утверждении Положения об участии граждан в осуществлении местного самоуправления в городе Перми".
П. 8.6.6 Инициативный проект должен содержать следующие сведения о планируемом (возможном) финансовом, имущественном и (или) трудовом участии заинтересованных лиц в реализации инициативного проекта с указанием объема соответствующего участия в денежном эквиваленте.
П. 8.13.3 К инициативному проекту прикладываются документы, подтверждающие обязательства по финансовому, имущественному и (или) трудовому обеспечению инициативного проекта заинтересованных лиц, в виде гарантийных писем указанных лиц по форме, утвержденной правовым актом администрации города Перми.
П. 8.35.1 инициативные проекты оцениваются в соответствии с критериями оценки инициативных проектов, указанными в приложении 2 к Положению.</t>
  </si>
  <si>
    <t xml:space="preserve">https://app-prod.xn--80apaohbc3aw9e.xn--p1ai/storage/monitoring_file_uploads/monitoring_2/field_309/wUuzwYKg3WO0WrOvF1zueRymaGm7srkQtwrlNmVp.doc
</t>
  </si>
  <si>
    <t>оснащение общественного центра</t>
  </si>
  <si>
    <t>Раздел V постановления Администрации грорда Перми от 20.10.2015 № 836 «Об утверждении Методики расчета объема субсидии на финансовое обеспечение затрат, связанных с осуществлением хозяйственной деятельности территориального общественного самоуправления города Перми». Данные об охвате населения представляются на основании сведений, содержащихся в информационных системах администрации города Перми "Система персонифицированного учета школьников" (в отношении граждан в возрасте от 16 до 18 лет) и "Учет избирателей" (в отношении граждан в возрасте от 18 лет и старше)</t>
  </si>
  <si>
    <t xml:space="preserve">https://app-prod.xn--80apaohbc3aw9e.xn--p1ai/storage/monitoring_file_uploads/monitoring_2/field_392/qThCI9uQ95orxHcgbxMDOrAaj8oYpE2ucdEreOTD.doc
</t>
  </si>
  <si>
    <t>https://59.rosstat.gov.ru/storage/mediabank/Оценка%20численности%20населения%20Пермского%20края%20по%20муниципальным%20образованиям%20на%201%20января%202023%20года%20и%20в%20среднем%20за%202022%20год.xlsx</t>
  </si>
  <si>
    <t>Видеозапись собрания или конференции, копия протокола</t>
  </si>
  <si>
    <t>Протокол конференции. (п. 4.36 решения Пермской городской Думы от 26.03.2019 № 64)</t>
  </si>
  <si>
    <t>Протокол очного собрания</t>
  </si>
  <si>
    <t>https://www.gorodperm.ru/actions/social-link/society/%20Inprojects/</t>
  </si>
  <si>
    <t xml:space="preserve">siteLink: https://vk.com/uvosimo
siteName: Официальная группа во Вконтакте
</t>
  </si>
  <si>
    <t>В соответсвии с п. 8.4 Решения Пермской городской Думы от 26.03.2019 № 64, информация о проведении конкурсного отбора инициативных проектов размещается на оффициальном сайте администрации города Перми
https://www.gorodperm.ru/actions/social-link/society/iniciativ/
https://vk.com/wall818706892_14813
https://vk.com/gorodpermru?w=wall-57433185_55018</t>
  </si>
  <si>
    <t>Игнатьева Анастасия Валерьевна</t>
  </si>
  <si>
    <t>Заместитель начальника отдела по работе с общественными организациями управления по вопросам общественного самоуправления и межнациональным отношениям администрации города Перми</t>
  </si>
  <si>
    <t xml:space="preserve">+7 (342) 217-33-42
</t>
  </si>
  <si>
    <t xml:space="preserve">avignateva@perm.permkrai.ru
</t>
  </si>
  <si>
    <t>Судогодский район</t>
  </si>
  <si>
    <t>Ремонт автомобильной дороги ул. Шкурина, п. Муромцево Судогодского района</t>
  </si>
  <si>
    <t>Постановление администрации от 21.11.2024 № 2683 "О поддержке инициативного проекта"</t>
  </si>
  <si>
    <t xml:space="preserve">https://app-prod.xn--80apaohbc3aw9e.xn--p1ai/storage/monitoring_file_uploads/monitoring_2/field_276/AA5hUtMBB9AKzEbvpasgztjeINp0RNTZBzUicqAU.pdf
</t>
  </si>
  <si>
    <t>Решение Совета народных депутатов МО "Судогодский район" от 18.05.2021 № 35/10 "Об утверждении Положения об инициировании и реализации инициативных проеков в муниципальном образовании "Судогодский район"</t>
  </si>
  <si>
    <t xml:space="preserve">https://app-prod.xn--80apaohbc3aw9e.xn--p1ai/storage/monitoring_file_uploads/monitoring_2/field_278/LJbUtbTgBXKJlX3LNYq9AKOyXOYnv8q6k1gItZv6.doc
https://app-prod.xn--80apaohbc3aw9e.xn--p1ai/storage/monitoring_file_uploads/monitoring_2/field_278/eUwTcaUttCsHXa62XiB6KsJbdqxWSP9Fc0t7ctZD.doc
</t>
  </si>
  <si>
    <t>Муниципальная программа «Дорожное хозяйство  Судогодского района», утвержденная постановлением администрации Судогодского района от 14.03.2024 №548</t>
  </si>
  <si>
    <t xml:space="preserve">https://app-prod.xn--80apaohbc3aw9e.xn--p1ai/storage/monitoring_file_uploads/monitoring_2/field_280/u6jDocvjg36JfXPxWxDd3kGUTetUnNafNmmpdfcL.rar
</t>
  </si>
  <si>
    <t>финансовое управление администрации МО "Судогодский район"</t>
  </si>
  <si>
    <t>Комитет по управлению муниципальным имуществом и землеустройству администрации МО "Судогодский район"</t>
  </si>
  <si>
    <t>МКУ Судогодского района "Управление архитектуры и строительства"</t>
  </si>
  <si>
    <t>Трудовое участие в субботнике по уборке территории</t>
  </si>
  <si>
    <t>количество жителей, проживающих в домах, на определенной постановлением администрации района части территории, заинтересованных в реализации инициативного проекта</t>
  </si>
  <si>
    <t>протокол б/н от 13 ноября 2024</t>
  </si>
  <si>
    <t>протокол от 13 ноября 2024</t>
  </si>
  <si>
    <t>Конкурсная комиссия не заседала в связи с подачей одного инициативного проекта</t>
  </si>
  <si>
    <t>https://admsud.ru/finansovoe-upravlenie/realize_inic_gr/33120-realizaciya-iniciativnogo-proekta-remont-avtomobilnoy-dorogi-v-p-muromcevo.html#here</t>
  </si>
  <si>
    <t>Кулакова Татьяна Александровна</t>
  </si>
  <si>
    <t>заместитель Главы администрации МО "Судогодский район", начальник финансового Управления</t>
  </si>
  <si>
    <t xml:space="preserve">+7 (492) 352-10-37
</t>
  </si>
  <si>
    <t xml:space="preserve">fy@admsud.ru
</t>
  </si>
  <si>
    <t>Муниципальный район Караидельский район Республики Башкортостан</t>
  </si>
  <si>
    <t>Постановление Администрации муниципального района Караидельский район Республики Башкортостан  от 29 февраля 2024 года № 176 «О внесении изменений  в постановление Администрации муниципального района Караидельский район Республики Башкортостан  от 26 июня 2020 года № 599 "О реализации на территории муниципального района Караидельский район Республики Башкортостан муниципальных проектов инициативного бюджетирования "Наше село" в сельских поселениях муниципального района Караидельский район Республики Башкортостан"»</t>
  </si>
  <si>
    <t xml:space="preserve">https://app-prod.xn--80apaohbc3aw9e.xn--p1ai/storage/monitoring_file_uploads/monitoring_2/field_276/1PupMOwaarEoLYtJ4wznVmTWnNIKm9LF5ePLHfdz.pdf
</t>
  </si>
  <si>
    <t>Постановление Администрации муниципального района Караидельский район Республики Башкортостан  от 29 декабря 2020 года № 1218 «Об утверждении муниципальной программы комплексного развития системы коммунальной инфраструктуры и автомобильных дорог местного значения муниципального района Караидельский район Республики Башкортостан  на 2021-2026 годы»</t>
  </si>
  <si>
    <t xml:space="preserve">https://app-prod.xn--80apaohbc3aw9e.xn--p1ai/storage/monitoring_file_uploads/monitoring_2/field_280/E7vNqPSdfhpidKTUDUqxErh5tLIpjsb473Avfqjo.doc
</t>
  </si>
  <si>
    <t>Администрация муниципального района Караидельский район Республики Башкортостан</t>
  </si>
  <si>
    <t>Финансовое управление Администрации муниципального района Караидельский район Республики Башкортостан</t>
  </si>
  <si>
    <t>Предварительное собрание жителей http://urgush-sp.ru/8442-2/</t>
  </si>
  <si>
    <t>Итоговое собрание жителей по участию в проекте http://urgush-sp.ru/itogovoe-sobranie-zhitelej-d-sulejmanovo-po-uchastiyu-v-programme-nashe-selo-2024/</t>
  </si>
  <si>
    <t xml:space="preserve">siteLink: 
siteName: https://karaidel.site/news/obshchestvo/2024-07-08/v-karaidelskom-rayone-sostoyalos-otkrytie-stely-voinam-zemlyakam-uchastnikam-velikoy-otechestvennoy-voyny-3838761
</t>
  </si>
  <si>
    <t>Размещение информации на официальном сайте муниципального района, размещение наружной рекламы и в СМИ
https://vk.com/tvkaraidel?w=wall-128347779_4711
https://vk.com/karaidel102?w=wall-72396135_29364</t>
  </si>
  <si>
    <t>В подготовке проекта использовались: специальные информационные стенды, печатные издания, социальная сеть «ВКонтакте», официальная сеть сельского поселения, Караидель ТВ</t>
  </si>
  <si>
    <t>Очная встреча специалистов сельских поселений и инициативной группы в актовом зале Администрации муниципального района Караидельский район Республики Башкортостан</t>
  </si>
  <si>
    <t>Хайруллина Роза Фарзановна</t>
  </si>
  <si>
    <t>Главный экономист отдела исполнения бюджета финансовго управления Администрации муниципального района Караидельский район Республики Башкортостан</t>
  </si>
  <si>
    <t xml:space="preserve">+7 (347) 442-10-88
</t>
  </si>
  <si>
    <t xml:space="preserve">roza.khayrullina.fu@mail.ru
</t>
  </si>
  <si>
    <t xml:space="preserve">https://app-prod.xn--80apaohbc3aw9e.xn--p1ai/storage/monitoring_file_uploads/monitoring_2/field_488/XF9WZprAzFf4aFVeqcH8VkLEyObILu7YDE1KSXO2.xlsx
</t>
  </si>
  <si>
    <t>Администрация муниципального района Мелеузовский район Республики Башкортостан</t>
  </si>
  <si>
    <t>Постановление главы Администрации муниципального района Мелеузовский район Республики Башкортостан  от 7 июня 2021 года № 608 «О реализации на территории Мелеузовского района Республики Башкортостан муниципального проекта инициативного бюджетирования «Наше село» в поселениях муниципального района Мелеузовский район Республики Башкортостан»</t>
  </si>
  <si>
    <t xml:space="preserve">https://app-prod.xn--80apaohbc3aw9e.xn--p1ai/storage/monitoring_file_uploads/monitoring_2/field_276/UoraUKlTklwrnikVV7Qwpkqb4XHKCOVAmpkTzSpV.docx
</t>
  </si>
  <si>
    <t xml:space="preserve">https://app-prod.xn--80apaohbc3aw9e.xn--p1ai/storage/monitoring_file_uploads/monitoring_2/field_278/5XzmzzxPBVVtZqdIQLDlyjYpz55R7FEqlZjoHF64.docx
https://app-prod.xn--80apaohbc3aw9e.xn--p1ai/storage/monitoring_file_uploads/monitoring_2/field_278/o8R3Zl44Gl9LVIlN6UTsj1y2w0Od3T0GE0U2bIAb.docx
https://app-prod.xn--80apaohbc3aw9e.xn--p1ai/storage/monitoring_file_uploads/monitoring_2/field_278/BZ0WGYGspM02VA15zO8zjHHO1aUfTUOuUeosjr9F.docx
https://app-prod.xn--80apaohbc3aw9e.xn--p1ai/storage/monitoring_file_uploads/monitoring_2/field_278/hXvwMzpTMQztBuysPURUOMCeWgoMwk4cmbMhXWfk.docx
https://app-prod.xn--80apaohbc3aw9e.xn--p1ai/storage/monitoring_file_uploads/monitoring_2/field_278/UabMXICiGLUOuZ8FkJwBTZIK3c1Z93yXHhufcTOo.docx
https://app-prod.xn--80apaohbc3aw9e.xn--p1ai/storage/monitoring_file_uploads/monitoring_2/field_278/SLHdph829yPt30AiBm6iT7uoIM7GGlHRobsgLR4q.docx
</t>
  </si>
  <si>
    <t>Муниципальная программа «Развитие системы жилищно-коммунального хозяйства, строительного комплекса, землеустройства и экологии муниципального района Мелеузовский район Республики Башкортостан»</t>
  </si>
  <si>
    <t xml:space="preserve">https://app-prod.xn--80apaohbc3aw9e.xn--p1ai/storage/monitoring_file_uploads/monitoring_2/field_280/rtikt7ywyRp4JAe2j9qxvkTcLsRtOerWOZ7NwAib.pdf
</t>
  </si>
  <si>
    <t>Администрации сельских поселений муниципального района Мелеузовский район Республики Башкортостан</t>
  </si>
  <si>
    <t>Гарантийные письма со стороны граждан, индивидуальных предпринимателей и юридических лиц</t>
  </si>
  <si>
    <t>Текущий ремонт  кровли нежилого помещения д.Арасланово находящееся в собственности сельского поселения</t>
  </si>
  <si>
    <t>Количество жителей(прямых и косвенных) для которых реализуется проект</t>
  </si>
  <si>
    <t>Очные встречи (протоколы и листы регистрации предварительных собраний жителей)</t>
  </si>
  <si>
    <t>Протоколы, листы регистрации, фото итоговых собраний жителей</t>
  </si>
  <si>
    <t xml:space="preserve">siteLink: https://meleuz.bashkortostan.ru/presscenter/news/617701/
siteName: Официальный сайт муниципального района
</t>
  </si>
  <si>
    <t>Размещение информации на официальном сайте муниципального района и СМИ, размещение в социальной сети
https://vk.com/wall-114097049_541
https://зирганский.рф/news/item/1245</t>
  </si>
  <si>
    <t>Очно-заочная форма</t>
  </si>
  <si>
    <t>Падалко Марина Александровна</t>
  </si>
  <si>
    <t>Ведущий экономист финансового управления Администрация муниципального района Мелеузовский район Республики Башкортостан</t>
  </si>
  <si>
    <t xml:space="preserve">+7 (347) 643-19-30
</t>
  </si>
  <si>
    <t xml:space="preserve">budget.fu@meleuz.bashkortostan.ru
</t>
  </si>
  <si>
    <t xml:space="preserve">https://app-prod.xn--80apaohbc3aw9e.xn--p1ai/storage/monitoring_file_uploads/monitoring_2/field_488/vtGFIBY6h52wqRhtYaXvUNYuZQq3V0ax1PUPkYwj.xlsx
</t>
  </si>
  <si>
    <t>Инта</t>
  </si>
  <si>
    <t>Постановление администрации муниципального образования городского округа "Инта"  от 29.12.2023 №12/2194 "О реализации народных инициатив в муниципальном образовании городского округа "Инта" в 2024 году"</t>
  </si>
  <si>
    <t xml:space="preserve">https://app-prod.xn--80apaohbc3aw9e.xn--p1ai/storage/monitoring_file_uploads/monitoring_2/field_276/QIhNe4kRfRqgLVHWxQwYyLSrwcjXZ5BfwuPHq83X.pdf
</t>
  </si>
  <si>
    <t>Постановление администрации МОГО "Инта" от 21.12.2021 N 12/2202 "Об утверждении муниципальной программы муниципального образования городского округа "Развитие культуры и искусства".</t>
  </si>
  <si>
    <t xml:space="preserve">https://app-prod.xn--80apaohbc3aw9e.xn--p1ai/storage/monitoring_file_uploads/monitoring_2/field_280/qGldFLlm77FLaxfyTzkTAXYaUnm2FiHVk3C6jd1u.pdf
</t>
  </si>
  <si>
    <t>Решение Совета МО городского округа «Инта» от 25.12.2020 N IV-4/1 «Об утверждении Стратегии социально-экономического развития муниципального образования городского округа «Инта» на период до 2035 года»</t>
  </si>
  <si>
    <t xml:space="preserve">https://app-prod.xn--80apaohbc3aw9e.xn--p1ai/storage/monitoring_file_uploads/monitoring_2/field_282/0pRrhd7whZ8TXYHsLdrY50TMl7sPM4YyqkqjEGf1.pdf
</t>
  </si>
  <si>
    <t>Администрация муниципального округа " Инта"</t>
  </si>
  <si>
    <t>Отдел культуры муниципального округа "Инта"</t>
  </si>
  <si>
    <t>Муниципальное бюджетное учреждение культуры «Центр народного художественного творчества «Дворец культуры и техники»</t>
  </si>
  <si>
    <t>Жители мкр-на "Южный" МО "Инта".</t>
  </si>
  <si>
    <t>В протоколе заседаний счетной комиссии муниципального округа "Инта" от 19.01.2024</t>
  </si>
  <si>
    <t xml:space="preserve">siteLink: https://adminta.ru/city/initsiativnoe-byudzhetirovanie/narodnye-initsiativy/obyavleniya-izveshcheniya/16660/
siteName: Сайт Администрации
</t>
  </si>
  <si>
    <t>Информационное сопровождение практики осуществлялось с использованием ТВ и социальных сетей и на официальном сайте МО "Инта"</t>
  </si>
  <si>
    <t xml:space="preserve">https://app-prod.xn--80apaohbc3aw9e.xn--p1ai/storage/monitoring_file_uploads/monitoring_2/field_488/A2srbESyv7Jsr2eePvi2mKfA8U8l4Ss4YS9xKu7e.xlsx
</t>
  </si>
  <si>
    <t>Собинский район</t>
  </si>
  <si>
    <t>Благоустройство территории с организацией спортивной площадки для нужд МБОУ Зареченская СОШ имени Героя Советского Союза А.И. Отставнова</t>
  </si>
  <si>
    <t>Постановление от 23.05.2024 №650 "О поддержке инициативного проекта по «Благоустройство территории с организацией спортивной площадки для нужд МБОУ Зареченская СОШ имени Героя Советского Союза А.И.Отставнова, по адресу: 601246, Владимирская область Собинский район, с. Заречное, ул. Парковая, д.9» "</t>
  </si>
  <si>
    <t xml:space="preserve">https://app-prod.xn--80apaohbc3aw9e.xn--p1ai/storage/monitoring_file_uploads/monitoring_2/field_276/mXQ5OZPB7PM3o7hjk4wuyud4RYRHJsdHdUVCutyx.doc
</t>
  </si>
  <si>
    <t>Решение СНД от 25.11.2021 № 83/19 "Об утверждении порядка выдвижения, внесения, обсуждения и рассмотрения  инициативных проектов, а также  проведения их конкурсного отбора в Собинском районе</t>
  </si>
  <si>
    <t xml:space="preserve">https://app-prod.xn--80apaohbc3aw9e.xn--p1ai/storage/monitoring_file_uploads/monitoring_2/field_278/8wyfAgjbLO7fapNclRKZasLxYEnbwe66apAYexF4.rar
</t>
  </si>
  <si>
    <t>Муниципальная программа  «Развитие образования», утвержденная постановлением администрации Собинского района от 24.12.2020 №1541 (с изменениями от 28.12.2024 №1811)</t>
  </si>
  <si>
    <t xml:space="preserve">https://app-prod.xn--80apaohbc3aw9e.xn--p1ai/storage/monitoring_file_uploads/monitoring_2/field_280/VcEBDQ7Tk1E2uXCwpPN2q8W4kYLiQSzOpWGcve2k.doc
</t>
  </si>
  <si>
    <t>Администрация Собинского района</t>
  </si>
  <si>
    <t>Управление образования администрации Собинского района</t>
  </si>
  <si>
    <t>МБОУ Зареченская СОШ имени Героя Советского Союза А.И.Отставнова, по адресу: 601246, Владимирская область Собинский район, с. Заречное, ул. Парковая, д.9</t>
  </si>
  <si>
    <t>Предоставление техники, материалов юридическими лицами</t>
  </si>
  <si>
    <t>Количество учащихся школы</t>
  </si>
  <si>
    <t>Протокол заседания комиссии по отбору инициативного проекта от 23.05.2024 №1</t>
  </si>
  <si>
    <t>https://sbnray.ru/index.php?option=com_content&amp;view=category&amp;layout=blog&amp;id=344&amp;Itemid=377</t>
  </si>
  <si>
    <t>Ускова Евгения Сергеевна</t>
  </si>
  <si>
    <t>заместитель начальника финансового управления администрации Собинского района, начальник отдела финансирования производственных отраслей</t>
  </si>
  <si>
    <t xml:space="preserve">+7 (492) 422-10-89
</t>
  </si>
  <si>
    <t xml:space="preserve">uskova.evgeniya@sbnray.ru
</t>
  </si>
  <si>
    <t>Княжпогостский</t>
  </si>
  <si>
    <t>Об утверждении Порядка реализации народных инициатив в муниципальном районе «Княжпогостский» от 5 июля 2021 г. № 262</t>
  </si>
  <si>
    <t xml:space="preserve">https://app-prod.xn--80apaohbc3aw9e.xn--p1ai/storage/monitoring_file_uploads/monitoring_2/field_276/mXPf3SYOODtnTMGvwQG4i2UjZzdQNVEpJTFid1E2.doc
</t>
  </si>
  <si>
    <t>Муниципальная программа "Развитие отрасли "Физическая культура и спорт в Княжпогостском районе", утверждена постановлением АМР "Княжпогостский" от 23.10.2020 № 641 - http://www.mrk11.ru/resheniya/</t>
  </si>
  <si>
    <t xml:space="preserve">https://app-prod.xn--80apaohbc3aw9e.xn--p1ai/storage/monitoring_file_uploads/monitoring_2/field_280/DPg6KqXX4YmrkIh8tT64dXW6C0OxMD4K8auK4468.docx
https://app-prod.xn--80apaohbc3aw9e.xn--p1ai/storage/monitoring_file_uploads/monitoring_2/field_280/UR0JrYCTnNeYT0MWWm59Q820wDIfXOlWloBvv7As.docx
</t>
  </si>
  <si>
    <t>Стратегии социально-экономического Развития муниципального района «Княжпогостский» на период до 2035 года. Решение совета МР "Княжпогостский"от 24.09.2021 № 204</t>
  </si>
  <si>
    <t xml:space="preserve">https://app-prod.xn--80apaohbc3aw9e.xn--p1ai/storage/monitoring_file_uploads/monitoring_2/field_282/nQFZaJidcejxn633OEgzFlAKtNjTHxlJk4gReiHW.7z
</t>
  </si>
  <si>
    <t>Администрация МР "Княжпогостский"</t>
  </si>
  <si>
    <t>Администрация МР "Княжпогостский"/МКУ "Городское хозяйство"</t>
  </si>
  <si>
    <t>При подсчете благополучателей использованы данные Комистата о проживающих в г. Емва и данные курирующих органов администрации МР "Княжпогостский" о числе посетителей учреждений спорта в 2024 году</t>
  </si>
  <si>
    <t>обращения, проектные предложения, выдвинутые инициативной группой граждан</t>
  </si>
  <si>
    <t>протокол от 23 января 2024 г.</t>
  </si>
  <si>
    <t xml:space="preserve">https://app-prod.xn--80apaohbc3aw9e.xn--p1ai/storage/monitoring_file_uploads/monitoring_2/field_488/CWNBfxajBXxj93wYwWBgdhHcpF0s46nTGqifrits.xlsx
</t>
  </si>
  <si>
    <t>город Великие Луки</t>
  </si>
  <si>
    <t>Инициативные проекты в муниципальном образовании "Город Великие Луки"</t>
  </si>
  <si>
    <t>Решение Великолукской городской Думы от 28.05.2021 года № 48 "Об утверждении Положения об инициативных проектах в муниципальном образовании "Город Великие Луки"</t>
  </si>
  <si>
    <t xml:space="preserve">https://app-prod.xn--80apaohbc3aw9e.xn--p1ai/storage/monitoring_file_uploads/monitoring_2/field_278/d6WflzfjMtDmUwOhfkystEwYdc8aIB2u0DrmDsTz.pdf
</t>
  </si>
  <si>
    <t>Постановление Администрации города Великие Луки от 30.12.2022 года № 3690 "Об утверждении муниципальной программы "Формирование современной городской среды в городе Великие Луки"</t>
  </si>
  <si>
    <t xml:space="preserve">https://app-prod.xn--80apaohbc3aw9e.xn--p1ai/storage/monitoring_file_uploads/monitoring_2/field_280/Qtn8lkKSvsRdoco7jJWmkgeDrynfVkge7LcXQGa3.pdf
</t>
  </si>
  <si>
    <t>МУ "Управление жилищно-коммунального хозяйства Администрации города Великие Луки", МУ "Комитет культуры Админитсрации города Великие Луки"</t>
  </si>
  <si>
    <t>МУ "Управление жилищно-коммунального хозяйства Администрации города Великие Луки", МБУК "Городской Дом культуры имени Ленина", МБУК "Дом культуры Ленинского Комсомола"</t>
  </si>
  <si>
    <t>85.442</t>
  </si>
  <si>
    <t>численность города Великие Луки, среднее количество проживающих великолучан на территории реализации проекта</t>
  </si>
  <si>
    <t>подписные листы, протокол</t>
  </si>
  <si>
    <t>, начальник отдела МБП и ОП Финансового управления</t>
  </si>
  <si>
    <t>начальник отдела МБП и ОП Финансового управления</t>
  </si>
  <si>
    <t xml:space="preserve">+7 (881) 153-36-97
</t>
  </si>
  <si>
    <t xml:space="preserve">fin@vluki.reg60.ru
</t>
  </si>
  <si>
    <t xml:space="preserve">https://app-prod.xn--80apaohbc3aw9e.xn--p1ai/storage/monitoring_file_uploads/monitoring_2/field_488/ApnHGvuryp992742Mwp9r4NUmM9DTXiGoqaRbnNA.xlsx
</t>
  </si>
  <si>
    <t>город Псков</t>
  </si>
  <si>
    <t>Конкурс на реализацию заявок территориальных общественных самоуправлений на территории муниципального образования "Город Псков"</t>
  </si>
  <si>
    <t>Постановление Администрации города Пскова от 30 сентября 2022 г. N 1790 "Об утверждении Положения о порядке проведения конкурса на реализацию заявок территориальных общественных самоуправлений на территории муниципального образования "Город Псков"</t>
  </si>
  <si>
    <t xml:space="preserve">https://app-prod.xn--80apaohbc3aw9e.xn--p1ai/storage/monitoring_file_uploads/monitoring_2/field_276/hiKzR3VpdgU6VUP8z8tTKdAqtMIwbXod8Eo6kHto.pdf
</t>
  </si>
  <si>
    <t>Решение Псковской городской Думы от 10 июня 2021 г. N 1581 "Об утверждении порядка выдвижения, внесения, обсуждения, рассмотрения инициативных проектов, а также проведения их конкурсного отбора на территории муниципального образования "Город Псков"</t>
  </si>
  <si>
    <t xml:space="preserve">https://app-prod.xn--80apaohbc3aw9e.xn--p1ai/storage/monitoring_file_uploads/monitoring_2/field_278/Ql4Al3vvqUinZrMFZ8dxSzbO7PBjZlT6At6AJ0IH.pdf
</t>
  </si>
  <si>
    <t>Постановление Администрации города Пскова от 16 декабря 2021 г. N 1862 "Об утверждении муниципальной программы "Формирование современной городской среды муниципального образования "Город Псков" (срок действия до 31.12.2024) /Постановление Администрации города Пскова от 23 октября 2024 г. N 1921 "Об утверждении муниципальной программы "Формирование современной городской среды"</t>
  </si>
  <si>
    <t xml:space="preserve">https://app-prod.xn--80apaohbc3aw9e.xn--p1ai/storage/monitoring_file_uploads/monitoring_2/field_280/4DeB13nyH9oj7toAoREIyDzwK7xyxCdddaZ4ppqY.pdf
https://app-prod.xn--80apaohbc3aw9e.xn--p1ai/storage/monitoring_file_uploads/monitoring_2/field_280/H8O9TcDBBsQcpbHZFOEgAi4jA5w5gtLb1J1v7dVb.pdf
</t>
  </si>
  <si>
    <t>Стратегией развития города Пскова до 2030 года, утвержденной решением Псковской городской Думы от 25.12.2020 № 1411 «Об утверждении Стратегии развития города Пскова до 2030 года» предусмотрено вовлечение различных возрастных групп населения города (включая лиц старшего возраста) к активному участию в социальной жизни города путем реализации мероприятий и проектов, направленных на решение вопросов местного значения. Приоритет I «Обеспечение расширенного воспроизводства человеческого капитала города Пскова»:  - задача 1.1.3. "Повышение привлекательности г. Псковка для молодежи",  - задача 1.3.3. "Поддержка социально-ориентированного некоммерческого сектора". Приоритет III. Трансформация пространственного развития города Пскова:  - Цель 3.1. Формирование благоприятной и безопасной городской среды.</t>
  </si>
  <si>
    <t xml:space="preserve">https://app-prod.xn--80apaohbc3aw9e.xn--p1ai/storage/monitoring_file_uploads/monitoring_2/field_282/KRRyvQjjYvpuKxXOpXYUDsnY4XYPYT8fbcdeOBlH.pdf
</t>
  </si>
  <si>
    <t>Управление городского хозяйства Администрации города Пскова/ Управление по градостроительной деятельности Администрации города Пскова</t>
  </si>
  <si>
    <t>Управление городского хозяйства Администрации города Пскова (ПБС  получатель - МКУ "Специализированный заказчик"), Управление по градостроительной деятельности Администрации города Пскова (ПБС  получатель - МКУ "Стройтехнадзор")</t>
  </si>
  <si>
    <t>16.651</t>
  </si>
  <si>
    <t>видеонаблюдение</t>
  </si>
  <si>
    <t>2.253</t>
  </si>
  <si>
    <t>187.129</t>
  </si>
  <si>
    <t>регистрация в системе электронного документооборота "Правительства Псковской области"</t>
  </si>
  <si>
    <t>https://pskov.gosuslugi.ru/deyatelnost/napravleniya-deyatelnosti/tos/</t>
  </si>
  <si>
    <t xml:space="preserve">siteLink: https://vk.com/pskovadmn
siteName: vk
</t>
  </si>
  <si>
    <t>Баглик Галина Дмитриевна</t>
  </si>
  <si>
    <t>начальник отдела по работе с обращениями граждан и предоставлению информации о ЖКУ (в рамках конкурса на реализацию проектов ТОС)</t>
  </si>
  <si>
    <t xml:space="preserve">+7 (881) 122-91-50
</t>
  </si>
  <si>
    <t xml:space="preserve">gd.baglik@pskovadmin.ru
</t>
  </si>
  <si>
    <t xml:space="preserve">https://app-prod.xn--80apaohbc3aw9e.xn--p1ai/storage/monitoring_file_uploads/monitoring_2/field_488/wL1lXxE6ZuDgnQi93T2yLpg8fM7q8W5emyLfWau7.xlsx
</t>
  </si>
  <si>
    <t>Муниципальный округ Пуровский район Ямало-Ненецкого автономного округа</t>
  </si>
  <si>
    <t>Бюджетная инициатива граждан ("Уютный Ямал")</t>
  </si>
  <si>
    <t>Постановление Администрации Пуровского района от 29.04.2021 № 223-ПА "О реализации инициативных проектов на территории Пуровского района", Постановление Администрации Пуровского района от 16.06.2021 № 305-ПА "О реализации проекта "Школа идей" в Пуровском районе"</t>
  </si>
  <si>
    <t xml:space="preserve">https://app-prod.xn--80apaohbc3aw9e.xn--p1ai/storage/monitoring_file_uploads/monitoring_2/field_276/4jM9d3MtZnQIfVThWEckIVWVsSvDjVJS5ZKYEut2.pdf
https://app-prod.xn--80apaohbc3aw9e.xn--p1ai/storage/monitoring_file_uploads/monitoring_2/field_276/81UBYH9l9jXtJlBIr1lQnqwd0k6axYOoJOeYBRM3.zip
</t>
  </si>
  <si>
    <t>Решение Думы Пуровского района от 23.04.2021 № 213 "Об утверждении Положения об инициативных проектах на территории муниципального округа Пуровский район Ямало-Ненецкого автономного округа"</t>
  </si>
  <si>
    <t xml:space="preserve">https://app-prod.xn--80apaohbc3aw9e.xn--p1ai/storage/monitoring_file_uploads/monitoring_2/field_278/FJ1kbuJHXXBjRZ207CI7cyZ3twRc7cL0nvw30OJX.pdf
</t>
  </si>
  <si>
    <t>Постановление от 30.03.2022 № 134-ПА «Об утверждении муниципальной программы «Развитие системы образования», Постановление от 23.03.2021 № 138-ПА «Об утверждении муниципальной программы «Развитие молодежной политики и туризма», Постановление от 26.04.2021 года № 212-ПА «Об утверждении муниципальной программы «Развитие основных направлений культуры», Постановление от 14.04.2021 № 184-ПА «Об утверждении муниципальной программы «Развитие физической культуры и спорта», Постановление от 01.03.2021 № 114-ПА «Об утверждении муниципальной программы «Развитие системы жилищно-коммунального хозяйства и транспортной инфраструктуры»</t>
  </si>
  <si>
    <t xml:space="preserve">https://app-prod.xn--80apaohbc3aw9e.xn--p1ai/storage/monitoring_file_uploads/monitoring_2/field_280/dhNGcGgJNIbbJTqM1Qqu0yxvCENX4qCBpxoZoXDo.doc
https://app-prod.xn--80apaohbc3aw9e.xn--p1ai/storage/monitoring_file_uploads/monitoring_2/field_280/vLNKlTgAc6e0sBVLo3OAgqORGsWPIS72MSKXg3CG.docx
https://app-prod.xn--80apaohbc3aw9e.xn--p1ai/storage/monitoring_file_uploads/monitoring_2/field_280/8ONp12v07C6R8ZBRena4eUkDWjAp2Ur3yKoPPnBK.docx
https://app-prod.xn--80apaohbc3aw9e.xn--p1ai/storage/monitoring_file_uploads/monitoring_2/field_280/j86Z0hlAqitMmVKhgi08NTmZoRPkjMHuScSBB6Ty.doc
</t>
  </si>
  <si>
    <t>Департамента финансов и казначейства Администрации Пуровского района</t>
  </si>
  <si>
    <t>Департамент транспорта, связи и систем жизнеобеспечения Администрации Пуровского района
Администрация поселка городского типа Уренгой
Администрация села Самбург
Администрация поселка Ханымей
Департамент образования Администрации Пуровского района
Управление культуры Администрации Пуровского района
Управление по физической культуре и спорту Администрации Пуровского района</t>
  </si>
  <si>
    <t>МБОУ ДО ЦЭВ "СУДАРУШКА" Г. ТАРКО-САЛЕ, МБОУ ДО "ДДТ" Г. ТАРКО-САЛЕ, МБУК "ЦКС ПУРОВСКОГО РАЙОНА", МБУ ДО СШ "УРЕНГОЕЦ" МБОУ "СОШ № 1" Г. ТАРКО-САЛЕ, МБОУ "ШИООО" Г. ТАРКО-САЛЕ, МБОУ "ШИООО" С. ХАЛЯСАВЭЙ, МБОУ "ШИСОО" С. САМБУРГ , МБОУ "ШИООО" Д. ХАРАМПУР , МБОУ "СОШ № 3" Г. ТАРКО-САЛЕ, МБОУ "СОШ № 2" П.Г.Т. УРЕНГОЙ , МБОУ "СОШ №1" П.Г.Т.УРЕНГОЙ ПУРОВСКОГО РАЙОНА, МБОУ "СОШ №2" Г.ТАРКО-САЛЕ, МБОУ "СОШ № 5" Г. ТАРКО-САЛЕ, МБОУ "ООШ № 2" П. ХАНЫМЕЙ, МБОУ "СОШ № 1" П. ХАНЫМЕЙ, МБОУ "СОШ № 6" Г. ТАРКО-САЛЕ, АДМИНИСТРАЦИЯ ПОСЕЛКА ХАНЫМЕЙ, АДМИНИСТРАЦИЯ СЕЛА САМБУРГ, МКУ "УМХ И ОДОМС", МКУ "УПРАВЛЕНИЕ ГОРОДСКОГО ХОЗЯЙСТВА", МКУ "УХ"</t>
  </si>
  <si>
    <t>В целях определения размера неоплачиваемого вклада населения и благотворителей, инициаторы из утвержденного перечня позиций сметного расчета, определяющего стоимость реализации инициативного проекта, самостоятельно выбирают позиции (виды работ, применяемые оборудование и материалы), которые будут реализованы силами инициаторов, и представляют сведения об этих позициях в составе приложенных к заявлению документов для подсчета их стоимости</t>
  </si>
  <si>
    <t xml:space="preserve">https://app-prod.xn--80apaohbc3aw9e.xn--p1ai/storage/monitoring_file_uploads/monitoring_2/field_309/mAgCnFwU6Vdnb1D6L8PJyPBM2GgAt9TYusQ4ooU3.pdf
</t>
  </si>
  <si>
    <t>72.3</t>
  </si>
  <si>
    <t>36.7</t>
  </si>
  <si>
    <t>В связи с тем, что на территории всех населенных пунктов муниципального округа реализованы значимые инициативные проекты, то жители этих населенных пунктов признаются благополучателями.</t>
  </si>
  <si>
    <t>https://invest.yanao.ru/municipalities/purovskii/</t>
  </si>
  <si>
    <t>Платформа Живем на Севере</t>
  </si>
  <si>
    <t>Внесение заявки для назначения общественных обсуждений и проведения конкурсного отбора</t>
  </si>
  <si>
    <t>Заявка для участия в конкурсном отборе, является приложением к Порядку</t>
  </si>
  <si>
    <t>Протокол заседания</t>
  </si>
  <si>
    <t>https://puradm.ru/activity/58703/</t>
  </si>
  <si>
    <t xml:space="preserve">siteLink: https://puradm.ru/search/?q=Уютный+ямал
siteName: Администрация Пуровского района
siteLink: https://t.me/depfin_purovskiy/561
siteName: Телеграмм канал
</t>
  </si>
  <si>
    <t xml:space="preserve">https://app-prod.xn--80apaohbc3aw9e.xn--p1ai/storage/monitoring_file_uploads/monitoring_2/field_472/hpBbsFJ84hoJHfpSSEa0ksl4DOhuF3edtHCc5vN2.pdf
</t>
  </si>
  <si>
    <t>Информация о старте конкурсного отбора размещается в средствах массовой информации (газета "Северный Луч" Пуровской медиагруппы), на официальном сайте муниципального округа Пуровский район, в официальных аккаунтах органов местного самоуправления. Жителям раздаются буклеты, проводятся общественные обсуждения и собрания граждан</t>
  </si>
  <si>
    <t>Постановление главы Администрации муниципального района Мелеузовский район Республики Башкортостан от 7 июня 2021 года № 608 «О реализации на территории Мелеузовского района Республики Башкортостан муниципального проекта инициативного бюджетирования «Наше село» в поселениях муниципального района Мелеузовский район Республики Башкортостан»</t>
  </si>
  <si>
    <t xml:space="preserve">https://app-prod.xn--80apaohbc3aw9e.xn--p1ai/storage/monitoring_file_uploads/monitoring_2/field_276/daP6pBjlQjIhlio7PAptWaH9bTSobLIQie6n8aiF.docx
</t>
  </si>
  <si>
    <t>Решения Совета сельских поселений муниципального района Мелеузовский район</t>
  </si>
  <si>
    <t xml:space="preserve">https://app-prod.xn--80apaohbc3aw9e.xn--p1ai/storage/monitoring_file_uploads/monitoring_2/field_278/gnl5BfxRwCUckCh1oZV4qRquUazlYFiv2WlcTxQy.docx
https://app-prod.xn--80apaohbc3aw9e.xn--p1ai/storage/monitoring_file_uploads/monitoring_2/field_278/4Rqm8DucScxiq53p4S6yBzoLojsRJtlQc1bTmEU8.docx
https://app-prod.xn--80apaohbc3aw9e.xn--p1ai/storage/monitoring_file_uploads/monitoring_2/field_278/Gf84FThGjrl4SBDFOjkC82Da7UqlbsI0fQZzDQ8Y.docx
https://app-prod.xn--80apaohbc3aw9e.xn--p1ai/storage/monitoring_file_uploads/monitoring_2/field_278/08ta6kojlRzbmZqnPPalRA5PNZVSY4ymWkO0XMlg.docx
https://app-prod.xn--80apaohbc3aw9e.xn--p1ai/storage/monitoring_file_uploads/monitoring_2/field_278/FXj3ZkdkE3NdqFJHKgx4HemGcMgFemUaAM3HMTTE.docx
https://app-prod.xn--80apaohbc3aw9e.xn--p1ai/storage/monitoring_file_uploads/monitoring_2/field_278/BsWYCYUGfpnsqXO5aG6HMhKSKoVkhkik2HZ6RmLV.docx
https://app-prod.xn--80apaohbc3aw9e.xn--p1ai/storage/monitoring_file_uploads/monitoring_2/field_278/Es6SNZIEGWuoxooE20qqUYr1FiYmQwiTw4vy9iB1.doc
</t>
  </si>
  <si>
    <t xml:space="preserve">https://app-prod.xn--80apaohbc3aw9e.xn--p1ai/storage/monitoring_file_uploads/monitoring_2/field_280/073clAk4XEcy062d47k6nlilIqlQwkg3CFJLqRNv.pdf
</t>
  </si>
  <si>
    <t xml:space="preserve">https://app-prod.xn--80apaohbc3aw9e.xn--p1ai/storage/monitoring_file_uploads/monitoring_2/field_309/Hl7gthRxu0xCO0pH76sYA8u9oeKe1QiQ5PLu4NOx.docx
</t>
  </si>
  <si>
    <t xml:space="preserve">https://app-prod.xn--80apaohbc3aw9e.xn--p1ai/storage/monitoring_file_uploads/monitoring_2/field_488/nqBSiLdjPIdV2zsEAmErH5g0gdG2tU25WxWRe9dS.xlsx
</t>
  </si>
  <si>
    <t>Койгородский</t>
  </si>
  <si>
    <t>13.02.2024 года № 17/02 "О распределении грантов"</t>
  </si>
  <si>
    <t xml:space="preserve">https://app-prod.xn--80apaohbc3aw9e.xn--p1ai/storage/monitoring_file_uploads/monitoring_2/field_276/MySDGG5gaPiWvNVwNXghXGKUvfQYnc8ED2jTOW0c.pdf
</t>
  </si>
  <si>
    <t>Муниципальная программа "Развитие и сохранение культуры в МО МР "Койгородский"</t>
  </si>
  <si>
    <t xml:space="preserve">https://app-prod.xn--80apaohbc3aw9e.xn--p1ai/storage/monitoring_file_uploads/monitoring_2/field_280/zkz7bPWL0B9g5LCv42DMDfMeG1HdhbwzfZanCBL5.doc
</t>
  </si>
  <si>
    <t>Стратегия социально-экономического развития муниципального образования муниципального района "Койгородский" на период до 2035 года</t>
  </si>
  <si>
    <t xml:space="preserve">https://app-prod.xn--80apaohbc3aw9e.xn--p1ai/storage/monitoring_file_uploads/monitoring_2/field_282/8BSdDYWUMhQDwqMED2KwuWxNVcpdKgGXCCdeKkNC.rar
</t>
  </si>
  <si>
    <t>Администрация муниципального района "Койгородский"</t>
  </si>
  <si>
    <t>Финансовое управление администрации муниципального района "Койгородский"</t>
  </si>
  <si>
    <t>1)Управление культуры, фзической культуры и спорта Администрации МР "Койгородский"\ МБУК "Койгородское центральное клубное объединение";                                                    2)Администрация сельского поселения "Койгородок"\Администрация сельского поселения "Койгородок"</t>
  </si>
  <si>
    <t>При подсчете благополучателей использованы данные Комистата о проживающих в поселениях</t>
  </si>
  <si>
    <t>https://rosstat.gov.ru/scripts/db_inet2/passport/pass.aspx?base=munst87&amp;r=87612000</t>
  </si>
  <si>
    <t>Ящик для сбора анкет был устновлен в Центре культуры с. Койгородок по адресу: улица Мира дом.2</t>
  </si>
  <si>
    <t>Постановление администрации муниципального района "Койгородский" от 20.02.2023 N 29/02 (ред. от 11.09.2024) "О реализации народных инициатив в муниципальном образовании муниципального района "Койгородский" (вместе с "Порядком реализации народных инициатив в муниципальном образовании муниципальном районе "Койгородский", "Порядком работы Общественной комиссии муниципального образования муниципального района "Койгородский" по отбору народных инициатив"). Заседание проведено 13 февраля 2024 - усаствовало 6 членов комиссии из 8 чел.</t>
  </si>
  <si>
    <t xml:space="preserve">https://app-prod.xn--80apaohbc3aw9e.xn--p1ai/storage/monitoring_file_uploads/monitoring_2/field_488/c7rnqWqrdtP0CCfxBv0Tww806bK4bWWRNpEyL4An.xlsx
</t>
  </si>
  <si>
    <t>ЗАТО город Радужный</t>
  </si>
  <si>
    <t>Реализация инициативных проектов в ЗАТО г.Радужный</t>
  </si>
  <si>
    <t>Постановление администрации ЗАТО г.Радужный от 27.04.2024г. №557 "О создании конкурсной комиссии по конкурсному отбору инициативных проектов, выдвигаемых для получения финансовой поддержки за счет  межбюджетных трансфертов из областного бюджета на территории ЗАТО г. Радужный Владимирской области"</t>
  </si>
  <si>
    <t xml:space="preserve">https://app-prod.xn--80apaohbc3aw9e.xn--p1ai/storage/monitoring_file_uploads/monitoring_2/field_276/0ECz2Ik8rCyD183nGysiYUwkTeR4AMsm9NjByBAC.pdf
https://app-prod.xn--80apaohbc3aw9e.xn--p1ai/storage/monitoring_file_uploads/monitoring_2/field_276/X9TgZOnhU39DPU2rpKoCQKRM1seGOcb58h9Gz4TE.doc
https://app-prod.xn--80apaohbc3aw9e.xn--p1ai/storage/monitoring_file_uploads/monitoring_2/field_276/srriorTHyAQbBJRQYJaYcCwjPa0l1COUhmb4liye.doc
</t>
  </si>
  <si>
    <t>Решение Совета народных депутатов ЗАТО г. Радужный Владимирской области от 22.07.2024 г. № 12/57  "Об утверждении Порядка выдвижения, внесения, обсуждения и рассмотрения инициативных проектов, а также проведения их конкурсного отбора в муниципальном образовании ЗАТО г. Радужный Владимирской области</t>
  </si>
  <si>
    <t xml:space="preserve">https://app-prod.xn--80apaohbc3aw9e.xn--p1ai/storage/monitoring_file_uploads/monitoring_2/field_278/WqZuspNIzDcdGjhD7yUReqC6vBaj2rvJnYpmxtW7.pdf
https://app-prod.xn--80apaohbc3aw9e.xn--p1ai/storage/monitoring_file_uploads/monitoring_2/field_278/vkG59eA8TWCxMz3GJdiMU5kNQ9xtTUPatCq65S9v.xls
https://app-prod.xn--80apaohbc3aw9e.xn--p1ai/storage/monitoring_file_uploads/monitoring_2/field_278/ju2RqksalMIlnjonrCFMqdfCLN82Q2OGTUfuUTtV.xls
https://app-prod.xn--80apaohbc3aw9e.xn--p1ai/storage/monitoring_file_uploads/monitoring_2/field_278/4NEjXW4jBvKoFePJnQQweejzgJJVF5aQpmeNkNz7.xls
</t>
  </si>
  <si>
    <t>Муниципальная программа «Благоустройство на территории ЗАТО г. Радужный Владимирской области»</t>
  </si>
  <si>
    <t xml:space="preserve">https://app-prod.xn--80apaohbc3aw9e.xn--p1ai/storage/monitoring_file_uploads/monitoring_2/field_280/tPa9z15msREB1dER9FemeMqLp1pDwf9qutxzrH48.doc
</t>
  </si>
  <si>
    <t>Постановление администрации ЗАТО г. Радужный Владимирской области от 30.09.2019 №1302  (в ред.27.12.2024 г. № 1745) "Об утверждении плана мероприятий по реализации Стратегии социально-экономического развития муниципального образования ЗАТО г. Радужный Владимирской области на 2019-2025 гг."</t>
  </si>
  <si>
    <t xml:space="preserve">https://app-prod.xn--80apaohbc3aw9e.xn--p1ai/storage/monitoring_file_uploads/monitoring_2/field_282/SRj0z8XZDQaVOexNLZ0ADCUG5SiUSyc6duhOBlsQ.pdf
https://app-prod.xn--80apaohbc3aw9e.xn--p1ai/storage/monitoring_file_uploads/monitoring_2/field_282/sz2I05Y9cX1iGab7ys8UXUWOLb279kcwlGOZgqje.doc
</t>
  </si>
  <si>
    <t>Администрация ЗАТО г. Радужный Владимирской области</t>
  </si>
  <si>
    <t>МКУ «Городской комитет муниципального хозяйства ЗАТО г. Радужный Владимирской области»</t>
  </si>
  <si>
    <t>численность жителей близлежащих многоквартирных домов (дома 6, 10, 11, 12 первого квартала)</t>
  </si>
  <si>
    <t>Собрание собственников МКД № 11 1-го квартала</t>
  </si>
  <si>
    <t>Протокол собрания собственников МКД № 11 1-го квартала №98 от 30.12.2022</t>
  </si>
  <si>
    <t>Протокол рассмотрения инициативных проектов б/н от 19.02.2024</t>
  </si>
  <si>
    <t>https://raduzhnyi-city.ru/city/initsiativnye-proekty/</t>
  </si>
  <si>
    <t xml:space="preserve">siteLink: https://ok.ru/group/63270196478126/topic/158142532726958
siteName: социальные сети
siteLink: https://vk.com/wall-213269120_307
siteName: социальные сети
</t>
  </si>
  <si>
    <t>Горшкова Ольга Михайловна</t>
  </si>
  <si>
    <t>заместитель главы администрации города  по финансам и экономике, начальник финансового управления администрации ЗАТО г. Радужный</t>
  </si>
  <si>
    <t xml:space="preserve">+7 (492) 543-56-23
</t>
  </si>
  <si>
    <t xml:space="preserve">rdg-gorfo@mail.ru
</t>
  </si>
  <si>
    <t>Муниципальный район Миякинский район Республики Башкортостан</t>
  </si>
  <si>
    <t>Постановление Администрации муниципального района Миякинский район Республики Башкортостан от 5 марта 2018 года № 202 О реализации на территории муниципального района Миякинский район Республики Башкортостан муниципальных проектов инициативного бюджетирования «Наше село» в сельских поселениях муниципального района Миякинский район Республики Башкортостан</t>
  </si>
  <si>
    <t xml:space="preserve">https://app-prod.xn--80apaohbc3aw9e.xn--p1ai/storage/monitoring_file_uploads/monitoring_2/field_276/lybalmo5xDTiIBmORBYOjEDt5f8lqA0zJZk6VauL.doc
</t>
  </si>
  <si>
    <t>Администрация муниципального района Миякинский район Республики Башкортостан</t>
  </si>
  <si>
    <t>Финансовое управление Администрации муниципального района Миякинский район Республики Башкортостан</t>
  </si>
  <si>
    <t>Вклад ввиде субботников, предоставление транспорта, ГСМ</t>
  </si>
  <si>
    <t xml:space="preserve">https://app-prod.xn--80apaohbc3aw9e.xn--p1ai/storage/monitoring_file_uploads/monitoring_2/field_309/4Psu3obKYeaJn28pnnxahxM1dkdsf9TmeFYfmanf.docx
</t>
  </si>
  <si>
    <t>Фотографии участников</t>
  </si>
  <si>
    <t>Протоколы собрания граждан и фотографии участников</t>
  </si>
  <si>
    <t>Размещение объявлений на официальном сайте Администрации муниципального района и в социальной сети
https://spbogdanovski.ru/news/2024/07/9964/
https://vk.com/wall-73616729_218084</t>
  </si>
  <si>
    <t>Обучающие мероприятия для глав сельских поселений</t>
  </si>
  <si>
    <t>Бутенко Зухра Ахкямовна</t>
  </si>
  <si>
    <t>Заместитель начальника управления - начальник бюджетного отдела финансового управления Администрации муниципального района Миякинский район Республики Башкортостан</t>
  </si>
  <si>
    <t xml:space="preserve">+7 (347) 882-12-66
</t>
  </si>
  <si>
    <t xml:space="preserve">miaki_rfu@ufamts.ru
</t>
  </si>
  <si>
    <t>главный специалист-эксперт отдела реформирования бюджетного процесса Управления бюджетной политики Министерства финансов Республики Башкортостан</t>
  </si>
  <si>
    <t xml:space="preserve">https://app-prod.xn--80apaohbc3aw9e.xn--p1ai/storage/monitoring_file_uploads/monitoring_2/field_488/srgrAre3AZkltoe6qilDjanoAbVjBmKSVhnP8LV1.xlsx
</t>
  </si>
  <si>
    <t>Муниципальный район Туймазинский район Республики Башкортостан</t>
  </si>
  <si>
    <t>Муниципальный проект инциативного бюджетирования «Наше село»</t>
  </si>
  <si>
    <t>Постановление Администрации муниципального района Туймазинский район Республики Башкортостан от 19 августа 2024 года № 756 «О реализации муниципального проекта инициативного бюджетирования "Наше село" в муниципальном районе Туймазинский район Республики Башкортостан»</t>
  </si>
  <si>
    <t xml:space="preserve">https://app-prod.xn--80apaohbc3aw9e.xn--p1ai/storage/monitoring_file_uploads/monitoring_2/field_276/OuA982ZVAgWJonhxpLwg8usFvyAzu09cwdbu0z6e.pdf
</t>
  </si>
  <si>
    <t>Решение Совета муниципального района Туймазинский район Республики Башкортостан от 14 августа 2024 года № 724 «О реализации муниципального проекта инициативного бюджетирования «Наше село»  в сельских поселениях муниципального района Туймазинского района Республики Башкортостан»</t>
  </si>
  <si>
    <t xml:space="preserve">https://app-prod.xn--80apaohbc3aw9e.xn--p1ai/storage/monitoring_file_uploads/monitoring_2/field_278/vTF7ebI89eSj62kPdiNXfzQ3iaN5i9QRFCtQPTYX.pdf
</t>
  </si>
  <si>
    <t>Финансовое управление Администрации муниципального района Туймазинский район Республики Башкортостан</t>
  </si>
  <si>
    <t>Администрация муниципального района</t>
  </si>
  <si>
    <t>5.97</t>
  </si>
  <si>
    <t>Уборка помещений и территорий, предоставление спецтехники, земляные работы, проведение субботников</t>
  </si>
  <si>
    <t xml:space="preserve">https://app-prod.xn--80apaohbc3aw9e.xn--p1ai/storage/monitoring_file_uploads/monitoring_2/field_309/LSeIm3PzD4rHT7tyhiy8HjZToFMm58UxRXbBG9LP.docx
</t>
  </si>
  <si>
    <t>Протокол собраний</t>
  </si>
  <si>
    <t>Протоколы собраний, анкеты</t>
  </si>
  <si>
    <t>Информирование населения через печатные издания (Туймазинский вестник), а также размещение публикаций в соцсетях. 
https://tuimazy.bashkortostan.ru/presscenter/news/651074/
https://tuvest.ru/news/novosti/2024-09-20/v-tuymazinskom-rayone-otremontiruyut-kryshu-selskoy-shkoly-3938668</t>
  </si>
  <si>
    <t>Назипова Алина Флоритовна</t>
  </si>
  <si>
    <t>Главный инженер отдела прогнозирования финансовых ресурсов и налогов финансового управления Администрации муниципального района Туймазинский район Республики Башкортостан</t>
  </si>
  <si>
    <t xml:space="preserve">+7 (347) 827-99-24
</t>
  </si>
  <si>
    <t xml:space="preserve">nazipona_alina@list.ru
</t>
  </si>
  <si>
    <t xml:space="preserve">https://app-prod.xn--80apaohbc3aw9e.xn--p1ai/storage/monitoring_file_uploads/monitoring_2/field_488/D9mrBFcXbELHROpIzdEl08Fxs2UFbNTcY8syfZer.xlsx
</t>
  </si>
  <si>
    <t>Корткеросский</t>
  </si>
  <si>
    <t>Постановление от 16.07.2021 № 1090 «О реализации народных инициатив в муниципальном образовании муниципального района  «Корткеросский»»</t>
  </si>
  <si>
    <t xml:space="preserve">https://app-prod.xn--80apaohbc3aw9e.xn--p1ai/storage/monitoring_file_uploads/monitoring_2/field_276/f71LU7SRjGyyyTYCvV6DnPjwF5F49Qu68oWViYw9.docx
</t>
  </si>
  <si>
    <t>Постановление от 26.11.2021 №1753 "«Об утверждении муниципальной программы муниципального образования муниципального района «Корткеросский» «Развитие жилищно-коммунального хозяйства муниципального района «Корткеросский»" муниципального образования муниципального района «Корткеросский»"                                                             Постановление от 26.11.2021 №1757 "Об утверждении муниципальной программы муниципального образования муниципального района «Корткеросский» «Развитие культуры и туризма»"                       Постановление от 26.11.2021 №1755 "Об утверждении муниципальной программы «Развитие физической культуры и спорта муниципального образования муниципального района «Корткеросский»"</t>
  </si>
  <si>
    <t>Стратегия  социально-экономического развития муниципального образования муниципального района «Корткеросский» на период до 2035 года</t>
  </si>
  <si>
    <t>Администрация  МР "Корткеросский"</t>
  </si>
  <si>
    <t>Администрация МР "Корткеросский"</t>
  </si>
  <si>
    <t>"Под благополучателем в настоящем понимается гражданин, который получит пользу от реализованного народного проекта непосредственно (прямой благополучатель) или косвенно (косвенный благополучатель)</t>
  </si>
  <si>
    <t>3.19</t>
  </si>
  <si>
    <t>18.232</t>
  </si>
  <si>
    <t>Ящик для сбора анкет</t>
  </si>
  <si>
    <t>постановление от 23.07.2021 №1201 "О составе и порядке работы комиссии муниципального образования муниципального района "Корткеросский" по отбору народных инициатив"</t>
  </si>
  <si>
    <t>https://kortkeros-r11.gosweb.gosuslugi.ru/glavnoe/administratsiya/struktura/otdel-organizatsionnoy-i-kadrovoy-raboty/initsiativnoe-byudzhetirovanie/</t>
  </si>
  <si>
    <t xml:space="preserve">https://app-prod.xn--80apaohbc3aw9e.xn--p1ai/storage/monitoring_file_uploads/monitoring_2/field_488/5sSK695s5ewSjdCOzRWjtWQrDR3lrAdxSLmjhiQx.xlsx
</t>
  </si>
  <si>
    <t>Районный конкурс "ОтЛичное Решение"</t>
  </si>
  <si>
    <t>"ОтЛичное Решение"</t>
  </si>
  <si>
    <t>Постановление администрации Нижнеилимского муниципального района от 07.03.2024 № 290 "Об утверждении Положения о проведении районного конкурса "ОтЛичное Решение" и Состава конкурсной комиссии"</t>
  </si>
  <si>
    <t xml:space="preserve">https://app-prod.xn--80apaohbc3aw9e.xn--p1ai/storage/monitoring_file_uploads/monitoring_2/field_276/pmSRRgvAnP9Ve7IhstkgI69u57shYlYxh54tRz1H.pdf
</t>
  </si>
  <si>
    <t xml:space="preserve">https://app-prod.xn--80apaohbc3aw9e.xn--p1ai/storage/monitoring_file_uploads/monitoring_2/field_280/TyKg8eKtXrBZU0a4Xxit8QUOqc0PhqgXfZ2Soelw.pdf
</t>
  </si>
  <si>
    <t>Учреждения образования и культуры, учредителем которых является муниципальное образование "Нижнеилимский район"</t>
  </si>
  <si>
    <t>ремонт дошкольных образовательных учреждений, благоустройство территории дошкольных образовательных учреждений, материально-техническое обеспечение дошкольных образовательных учреждений</t>
  </si>
  <si>
    <t>9.76</t>
  </si>
  <si>
    <t>Протоколы собраний органов ТОС</t>
  </si>
  <si>
    <t>Протокол заседания конкурсной комиссии https://nilim-raion.ru/economy/Протокол%20заседания%20конкурсной%20комиссии%20от%2024.05.2024.pdf</t>
  </si>
  <si>
    <t>https://nilim-raion.ru/konkursy-granty-golosovaniya-afishi/rayonnyy-konkurs-otlichnoe-reshenie-2025/</t>
  </si>
  <si>
    <t>Информирование граждан через следующие ресурсы:
https://t.me/obshchestvennyeinitsiativs
https://vk.com/nizhneilimskiy
https://t.me/romanovmaxsim
https://t.me/nilim_raion
https://nilim-raion.ru/</t>
  </si>
  <si>
    <t xml:space="preserve">https://app-prod.xn--80apaohbc3aw9e.xn--p1ai/storage/monitoring_file_uploads/monitoring_2/field_488/2xRQLxLMKUeUUlz5CK9BssaksnGDygkryUgA1aUG.xlsx
</t>
  </si>
  <si>
    <t>Саракташский район</t>
  </si>
  <si>
    <t>О реализации на территории муниципального образования Саракташский район инициативных проектов сельских поселений</t>
  </si>
  <si>
    <t>Постановление администрации Саракташского района от 22.01.2024 г. №73-п "О реализации на территории муниципального образования Саракташский район инициативных проектов сельских поселений"</t>
  </si>
  <si>
    <t>Постановление администрации Саракташского района от 5.12.2022 г. № 949-п «Об утверждении муниципальной программы «Управление муниципальными финансами и муниципальным долгом Саракташского района»"</t>
  </si>
  <si>
    <t>Финансовый отдел администрации Саракташского района</t>
  </si>
  <si>
    <t>сельские поселения Саракташского района</t>
  </si>
  <si>
    <t>Благополучателями являются жители сельских поселений, в которых реализованы инициативные проекты</t>
  </si>
  <si>
    <t>http://www.sar-fo.ru/initsiativnoe-byudzhetirovanie</t>
  </si>
  <si>
    <t>размещение информации на сайте финансового отдела Саракташского района, на информационных стендах</t>
  </si>
  <si>
    <t>совещания с представителями сельских поселений Саракташского района</t>
  </si>
  <si>
    <t>Иванова Светлана Сергеевна,</t>
  </si>
  <si>
    <t>главный специалист финансового отдела администрации Саракташского района Оренбургской области</t>
  </si>
  <si>
    <t xml:space="preserve">+7 (353) 336-26-71
</t>
  </si>
  <si>
    <t xml:space="preserve">rfo_sar@esoo.ru
</t>
  </si>
  <si>
    <t xml:space="preserve">https://app-prod.xn--80apaohbc3aw9e.xn--p1ai/storage/monitoring_file_uploads/monitoring_2/field_488/NjVz41zsu5sOBFuYbe7VS0kjGkE0HUAGI6taH0As.xlsx
</t>
  </si>
  <si>
    <t>Реализация  на территории муниципального образования Саракташский район школьных инициативных проектов</t>
  </si>
  <si>
    <t>13.10.2023 г. №885 "О реализации на территории муниципального образования Саракташский район школьных инициативных проектов"</t>
  </si>
  <si>
    <t>Постановление администрации Саракташского района от 13.01.2023 г. №22-п "Об утверждении муниципальной программы "Развитие системы образования Саракташского района""</t>
  </si>
  <si>
    <t>Финансовый отдел администрации Саракташского района Оренбургской области</t>
  </si>
  <si>
    <t>Районный отдел образования Саракташского района Оренбургской области</t>
  </si>
  <si>
    <t>Муниципальное образовательное учреждение</t>
  </si>
  <si>
    <t>Благополучателями являются учащихся образовательной организации по состоянию на 1 октября 2024 года, в которых реализованы инициативные проекты</t>
  </si>
  <si>
    <t>http://www.sar-fo.ru/initsiativnoe-byudzhetirovanie/shkolnyj-byudzhet</t>
  </si>
  <si>
    <t>размещение информации на сайте финансового отдела Саракташского района, на информационных стендах, в учреждениях общего образования Саракташского района</t>
  </si>
  <si>
    <t>совещания с представителями учреждений общего образования Саракташского района</t>
  </si>
  <si>
    <t xml:space="preserve">https://app-prod.xn--80apaohbc3aw9e.xn--p1ai/storage/monitoring_file_uploads/monitoring_2/field_488/su8LuJyKZLfEYdRJAZU2ItJb3vz2nNmmD2k22WZ7.xlsx
</t>
  </si>
  <si>
    <t>проект «Молодежный бюджет»</t>
  </si>
  <si>
    <t>Постановление администрации Саракташского района от 02.04.2024 г. №452-п "О реализации проекта «Молодежный бюджет» на территории муниципального образования Саракташский район Оренбургской области"</t>
  </si>
  <si>
    <t>Постановление администрации Саракташского района от 03.12.2018 №1270-п «Об утверждении муниципальной программы «Реализация молодежной политики в Саракташском районе»</t>
  </si>
  <si>
    <t>Администрация муниципального образования Саракташский район</t>
  </si>
  <si>
    <t>муниципальное учреждение</t>
  </si>
  <si>
    <t>https://sar.orb.ru/activity/10755/</t>
  </si>
  <si>
    <t>размещение информации на сайте администрации, на информационных стендах</t>
  </si>
  <si>
    <t xml:space="preserve">https://app-prod.xn--80apaohbc3aw9e.xn--p1ai/storage/monitoring_file_uploads/monitoring_2/field_488/vEYrDdsWRLVm2ogbnSP1eNHnsdwrqhuNOCm8L2GQ.xlsx
</t>
  </si>
  <si>
    <t>Постановление администрации Саракташского района от 01.02.2024 г. №138-п "О реализации проекта «Культурный бюджет» на территории Саракташского района Оренбургской области"</t>
  </si>
  <si>
    <t>Постановление администрации Саракташского района от 30.12.2024 г. №1074-п "Об утверждении муниципальной программы «Сохранение и развитие культуры и искусства Саракташского района»"</t>
  </si>
  <si>
    <t>Отдел культуры администрации муниципального образования Саракташский район</t>
  </si>
  <si>
    <t>https://ok-sarakt.oren.muzkult.ru/</t>
  </si>
  <si>
    <t xml:space="preserve">siteLink: http://www.sar-fo.ru/initsiativnoe-byudzhetirovanie
</t>
  </si>
  <si>
    <t>размещение информации на сайте администрации, на информационных стендах, в учреждениях культуры</t>
  </si>
  <si>
    <t>совещание с представителями учреждений культуры Саракташского района</t>
  </si>
  <si>
    <t xml:space="preserve">https://app-prod.xn--80apaohbc3aw9e.xn--p1ai/storage/monitoring_file_uploads/monitoring_2/field_488/IjIsmZg5pZjq61ejfrc3NE6LG47arkLEP3V1fidG.xlsx
</t>
  </si>
  <si>
    <t>Светлинский район</t>
  </si>
  <si>
    <t>Постановление администрации Светдлинского района Оренбургской области № 128-п от 09.04.2024</t>
  </si>
  <si>
    <t>Муниципальная программа " Развитие системы образования Светлинского района на 2023-2028 годы"</t>
  </si>
  <si>
    <t>Управление образования администрации Светдлинского района Оренбургской области</t>
  </si>
  <si>
    <t>МАОУ "ССОШ №2"</t>
  </si>
  <si>
    <t>количество учеников и учителей школы (места реализации проекта)</t>
  </si>
  <si>
    <t>На первом этапе проводится подготовительная работа Школьного совета, начало информационной кампании. Курирующие Проект преподаватели проводят подготовительную работу со Школьным советом. Школьный совет и курирующие Проект преподаватели проводят классные собрания, на которых информируют учащихся 8 - 11 классов о возможности принять участие в Проекте.
       На втором этапе проводится выдвижение и обсуждение предварительных проектных идей/предложений на собраниях учащихся 8 - 11 классов. На данном этапе курирующими Проект преподавателями проводится предварительная экспертиза проектных идей на соответствие условиям Проекта. На общешкольном собрании старшеклассников проводится представление проектных идей/предложений и голосование.
От каждой школы может быть выдвинуто только одно проектное предложение.
       На третьем этапе инициаторы предложений совместно со Школьным советом проводят оформление выбранного проектного предложения для дальнейшего участия в отборе между школами.</t>
  </si>
  <si>
    <t>Протокол прохождения технического анализа проектных предложений.</t>
  </si>
  <si>
    <t>В голосовании принимают участие Школьные советы в количестве по 5 человек от каждой принимающей участие в Проекте школы.
При проведении голосования каждому его участнику предоставляется возможность выбрать два проектных предложения из перечня предложений, вынесенных на голосование.</t>
  </si>
  <si>
    <t>Рейтинг проектных предложений проекта «Школьный бюджет»</t>
  </si>
  <si>
    <t>https://mo-sv.orb.ru/documents/active/272544/</t>
  </si>
  <si>
    <t>размещение информации на официальном сайте администрации, на информационных стендах, в учреждениях общего образования Светлинского района</t>
  </si>
  <si>
    <t>Совещание с представителями учреждений общего образования Светлинского района</t>
  </si>
  <si>
    <t>Шинкоренко Марина Вячеславна,</t>
  </si>
  <si>
    <t>главный специалист по расходам финансового отдела администрации Светлинского района</t>
  </si>
  <si>
    <t xml:space="preserve">+7 (353) 662-15-02
</t>
  </si>
  <si>
    <t xml:space="preserve">finotd_sv@mail.orb.ru
</t>
  </si>
  <si>
    <t xml:space="preserve">https://app-prod.xn--80apaohbc3aw9e.xn--p1ai/storage/monitoring_file_uploads/monitoring_2/field_488/i6AeE6Mz8FWuGNxx44L5DiE6WqcGO53TXjHZdPDW.xlsx
</t>
  </si>
  <si>
    <t>Северный район</t>
  </si>
  <si>
    <t>постановление администрации муниципального образования Северный район Оренбургской области от 16.07.2020 г №560-п (внесение изменений от 13.10.2021 г №584-п)</t>
  </si>
  <si>
    <t xml:space="preserve">https://app-prod.xn--80apaohbc3aw9e.xn--p1ai/storage/monitoring_file_uploads/monitoring_2/field_276/4e3O1zmrdsPSqFiClSKo4xwaZkTv5sZISJnOqNKy.pdf
https://app-prod.xn--80apaohbc3aw9e.xn--p1ai/storage/monitoring_file_uploads/monitoring_2/field_276/3KXgKbAq7T4CpF43PMm4oZ2zCIzw3zK4MRPWYoMA.pdf
</t>
  </si>
  <si>
    <t>Администрация Северного района</t>
  </si>
  <si>
    <t>Администрация МО Красноярский сельсовет</t>
  </si>
  <si>
    <t>Трудовое участие заинтересованных лиц. Неденежный вклад не предполагает финансовой оценки.</t>
  </si>
  <si>
    <t>172 человека (в т.ч. детей -16 человек)-количество благополучателей проектов ИБ – это прямые получатели данного населенного пункта, которые после ремонта памятника смогут на благоустроенной территории проводить торжественные мероприятия и чтить память погибшим землякам-участникам Великой Отечественной войны, находящийся в центре села и относящийся к достопримечательностям поселения.</t>
  </si>
  <si>
    <t>https://mo-se.orb.ru/documents/active/42911/</t>
  </si>
  <si>
    <t>наружная реклама на стенде сельского совета, через встречи с жителями МО, через газету "Северная звезда"</t>
  </si>
  <si>
    <t>обучение, семинары, обучающие мероприятия по инициативному бюджетированию, проводимые Центром инициативного бюджетирования НИФИ Минфина России  и Министреством финансов Оренбургской области</t>
  </si>
  <si>
    <t>Пестова Татьяна Александровна -</t>
  </si>
  <si>
    <t xml:space="preserve">+7 (353) 542-10-07
</t>
  </si>
  <si>
    <t xml:space="preserve">finotdel-2@se.orb.ru
</t>
  </si>
  <si>
    <t xml:space="preserve">https://app-prod.xn--80apaohbc3aw9e.xn--p1ai/storage/monitoring_file_uploads/monitoring_2/field_488/8uWoNZdK4VGXaxdTbkL7kY9m7kPdEzEKlp6Jms8G.xlsx
</t>
  </si>
  <si>
    <t>Муниципальный округ Тазовский район Ямало-Ненецкого автономного округа</t>
  </si>
  <si>
    <t>Постановление Администрации Тазовского района О реализации проекта «Школьное партисипаторное бюджетирование» в муниципальном округе Тазовский район Ямало-Ненецкого автономного округа от 28 февраля 2024 № 229-п</t>
  </si>
  <si>
    <t xml:space="preserve">https://app-prod.xn--80apaohbc3aw9e.xn--p1ai/storage/monitoring_file_uploads/monitoring_2/field_276/TH1k8ha5ALxXJQ08kFBDljgPkJrIda9c651Cml4c.pdf
</t>
  </si>
  <si>
    <t>Решение Думы Тазовского района от 21 апреля 2021 года № 6-8-40 «Об утверждении Положения о порядке выдвижения, внесения, обсуждения, рассмотрения инициативных проектов и проведения их конкурсного отбора»</t>
  </si>
  <si>
    <t xml:space="preserve">https://app-prod.xn--80apaohbc3aw9e.xn--p1ai/storage/monitoring_file_uploads/monitoring_2/field_278/2bDGpiF84Y08RnqylsJLpPna6DGaUaOPPxvrnr8S.pdf
</t>
  </si>
  <si>
    <t>Муниципальная программа Тазовского района «Обеспечение качественным жильем и услугами жилищно-коммунального хозяйства», утвержденную постановлением Администрации Тазовского района от 09 декабря 2014 года No 581, муниципальная программу Тазовского района «Развитие образования», утвержденную постановлением Администрации Тазовского района от 09 декабря 2014 года No 580, муниципальная программа Тазовского района  «Развитие транспортной инфраструктуры, связи и автомобильного транспорта муниципального образования Тазовский район на период 2014 – 2017 годы и на перспективу до 2025 года», утвержденную постановлением Администрации Тазовского района от 20 марта 2014 года № 163</t>
  </si>
  <si>
    <t xml:space="preserve">https://app-prod.xn--80apaohbc3aw9e.xn--p1ai/storage/monitoring_file_uploads/monitoring_2/field_280/PBnUu7wlFRkWMcdRqF7MFWmBrNGKtay0hp1IJTFr.pdf
https://app-prod.xn--80apaohbc3aw9e.xn--p1ai/storage/monitoring_file_uploads/monitoring_2/field_280/47KZqSf4ZiSw4kXpi3i86zXDe8Ltep4UgJYOXN5c.pdf
https://app-prod.xn--80apaohbc3aw9e.xn--p1ai/storage/monitoring_file_uploads/monitoring_2/field_280/ugt04SgXdHe4WAc4Jq6DMVrRRxMZQOI2LIXRZXzx.docx
</t>
  </si>
  <si>
    <t>Администрация Тазовского района, Департамент образования Администрации Тазовского района</t>
  </si>
  <si>
    <t>Управление по обеспечению жизнедеятельности поселка Тазовский Администрации Тазовского района, Департамент образования Администрации Тазовского района</t>
  </si>
  <si>
    <t>Управление по обеспечению жизнедеятельности поселка Тазовский Администрации Тазовского района, МБУ УК "Тасу Ява", МКОУ Антипаютинская школа-интернат, МБОУ Тазовская средняя общеобразовательная школа, МБОУ Газ-Салинская средняя общеобразовательная школа, МКОУ Гыданская школа-интернат среднего общего образования им. Н.И. Яптунай, МКОУ Тазовская школа-интернат среднего общего образования, МБОУ Находкинская школа-интернат начального общего образования</t>
  </si>
  <si>
    <t>Трудовой вклад, предоставление безвозмездно материалов и оборудования и т.д. (п. 4.3.4 Положения о реализации ИП в Тазовском районе).</t>
  </si>
  <si>
    <t xml:space="preserve">https://app-prod.xn--80apaohbc3aw9e.xn--p1ai/storage/monitoring_file_uploads/monitoring_2/field_309/GHA4RkkEwcROBxUto3VI3tsZGVxYDFnHp3s3nVyD.pdf
</t>
  </si>
  <si>
    <t>16.36</t>
  </si>
  <si>
    <t>17.876</t>
  </si>
  <si>
    <t>Благополучателями являются все жители муниципального образования</t>
  </si>
  <si>
    <t>Проектный офис "Уютный Ямал" без образования юридического лица</t>
  </si>
  <si>
    <t xml:space="preserve">https://app-prod.xn--80apaohbc3aw9e.xn--p1ai/storage/monitoring_file_uploads/monitoring_2/field_401/gchGDaGAZdQ79AifbzoDC0VJmafCs6UDs18fL2BB.pdf
</t>
  </si>
  <si>
    <t>не финансируется</t>
  </si>
  <si>
    <t>https://vk.com/wall-170887968_17822</t>
  </si>
  <si>
    <t>Информационный ресурс "Живем на Севере"</t>
  </si>
  <si>
    <t>Cчётные участки викторины "Уютный Ямал"</t>
  </si>
  <si>
    <t>https://живёмнасевере.рф/cozy-yamal</t>
  </si>
  <si>
    <t>https://tasu.yanao.ru/activity/32558/</t>
  </si>
  <si>
    <t xml:space="preserve">siteName: https://vk.com/wall-160019327_7159
</t>
  </si>
  <si>
    <t xml:space="preserve">https://app-prod.xn--80apaohbc3aw9e.xn--p1ai/storage/monitoring_file_uploads/monitoring_2/field_472/TpJc7uONTfpyFa1nekSP6jwC6DKcUUDPOiEI3JgB.pdf
</t>
  </si>
  <si>
    <t>Соцсети, наружная реклама, общественные обсуждения проектов, викторина "Уютный Ямал"</t>
  </si>
  <si>
    <t>Буклеты, листовки, брошюры</t>
  </si>
  <si>
    <t>Ташлинский район</t>
  </si>
  <si>
    <t xml:space="preserve">https://app-prod.xn--80apaohbc3aw9e.xn--p1ai/storage/monitoring_file_uploads/monitoring_2/field_276/EuXWNkxUb8bQm5Ndo7aTC1yOhNqdJp98sVXhUGBA.doc
</t>
  </si>
  <si>
    <t>Решение Совета депутатов муниципального образования Ташлинский район Оренбургской области от 12.03.2021 № 6/32-рс</t>
  </si>
  <si>
    <t>муниципальная программа "Развитие системы образования Ташлинского района Оренбургской области" на 2023-2030 годы   КПМ "Развитие общего образования в Ташлинском районе"</t>
  </si>
  <si>
    <t xml:space="preserve">https://app-prod.xn--80apaohbc3aw9e.xn--p1ai/storage/monitoring_file_uploads/monitoring_2/field_280/QK2WXr5QRs6O2mpuzRAnevA0hNgGXMOzqoz4MUSC.docx
</t>
  </si>
  <si>
    <t xml:space="preserve">https://app-prod.xn--80apaohbc3aw9e.xn--p1ai/storage/monitoring_file_uploads/monitoring_2/field_282/cbWzd6ARS8zJE1kd2ZuL1X7ZjLcEMhtREbDyDbQj.docx
</t>
  </si>
  <si>
    <t>Администрация Ташлинского района</t>
  </si>
  <si>
    <t>Муниципальное учреждение Управление образования администрации муниципального образования Ташлинский район</t>
  </si>
  <si>
    <t>МБОУ Чернояровская СОШ</t>
  </si>
  <si>
    <t>работы по уборке мусора после выполнения ремонтных работ и очистки группы от пыли и грязи (23 чел*7часов*147руб) 147руб это МРОТ на 2024г с  за 1 час (https://tl.orb.ru/activity/52180/)</t>
  </si>
  <si>
    <t>В количество благополучателей включены учащиеся поданных проектов в дошкольной группе МБОУ "Чернояровская СОШ",  а также учтены работники дошкольной группы МБОУ "Чернояровская СОШ" и родители воспитанников  дошкольной группы, которые могут пользоваться результатами реализованных проектов.</t>
  </si>
  <si>
    <t>https://tl.orb.ru/activity/52180/</t>
  </si>
  <si>
    <t>протокол собрания граждан о поддержке инициативного проекта для его реализации на территории МО Чернояровский сельсовет</t>
  </si>
  <si>
    <t>защита проектов на комиссии в администрации Ташлинского района</t>
  </si>
  <si>
    <t>https://tl.orb.ru/activity/52176/</t>
  </si>
  <si>
    <t xml:space="preserve">siteLink: https://vk.com/wall-172966351_572
</t>
  </si>
  <si>
    <t>Было направлено официальное письмо во все сельские советы Ташлинского района для  участия в реализации инициативных проектов.</t>
  </si>
  <si>
    <t>листовки</t>
  </si>
  <si>
    <t>Проведены обучающие семинары-совещания  специалистами финансового отдела в администрации района.</t>
  </si>
  <si>
    <t>Дегтярёва Елена Александровна</t>
  </si>
  <si>
    <t>заместитель начальника финансового отдела - начальник отдела по бюджету</t>
  </si>
  <si>
    <t xml:space="preserve">+7 (353) 472-12-01
</t>
  </si>
  <si>
    <t xml:space="preserve">taschla.tfin@yandex.ru
</t>
  </si>
  <si>
    <t xml:space="preserve">https://app-prod.xn--80apaohbc3aw9e.xn--p1ai/storage/monitoring_file_uploads/monitoring_2/field_488/nthV6wL8EOWeBPqE0JBvbsOuPsMaaQCDncWG88p0.xlsx
</t>
  </si>
  <si>
    <t>постановление администрации Ташлинского района №633-п от 16.10.2024 г.</t>
  </si>
  <si>
    <t xml:space="preserve">https://app-prod.xn--80apaohbc3aw9e.xn--p1ai/storage/monitoring_file_uploads/monitoring_2/field_276/RBuS0BqVkc6JX51tX4UJZ3A6ap6dQTaP5nWTG5Ia.docx
</t>
  </si>
  <si>
    <t xml:space="preserve">https://app-prod.xn--80apaohbc3aw9e.xn--p1ai/storage/monitoring_file_uploads/monitoring_2/field_278/7aFlUvogYIPgk9XF7jDYfBgAApJPF1Lt1eVLG7oR.docx
</t>
  </si>
  <si>
    <t xml:space="preserve">https://app-prod.xn--80apaohbc3aw9e.xn--p1ai/storage/monitoring_file_uploads/monitoring_2/field_280/spyj8kfMsm4DLcRMQFoU7D6HDSxt9dNKPAVPAXPu.docx
</t>
  </si>
  <si>
    <t xml:space="preserve">https://app-prod.xn--80apaohbc3aw9e.xn--p1ai/storage/monitoring_file_uploads/monitoring_2/field_282/hLosL7v4vb6JOAhg0bg1Z6ZAjKivtXOYZyvyEYd9.docx
</t>
  </si>
  <si>
    <t>МБОУ Ташлинская СОШ</t>
  </si>
  <si>
    <t>В количество благополучателей включены учащиеся  МБОУ "Ташлинская СОШ"</t>
  </si>
  <si>
    <t>Подача заявок через систему АСЭД</t>
  </si>
  <si>
    <t>Регистрация заявок через систему АСЭД</t>
  </si>
  <si>
    <t>https://tl.orb.ru/vote/701/result/expired/</t>
  </si>
  <si>
    <t>https://tl.orb.ru/activity/48256/</t>
  </si>
  <si>
    <t xml:space="preserve">siteLink: https://vk.com/wall-172966351_524
</t>
  </si>
  <si>
    <t>https://tl.orb.ru/activity/10699/</t>
  </si>
  <si>
    <t>Было направлено официальное письмо во все школы Ташлинского района для необходимости участия в "Школьном бюджете".</t>
  </si>
  <si>
    <t>Проведены обучающие семинары-совещания с директорами школ специалистами финансового отдела в администрации района.</t>
  </si>
  <si>
    <t>Дегтярёва Елена Александровна,</t>
  </si>
  <si>
    <t xml:space="preserve">https://app-prod.xn--80apaohbc3aw9e.xn--p1ai/storage/monitoring_file_uploads/monitoring_2/field_488/MpFKWyQzuAs7mpK6eJyiDy3DLRCzCefRtFaj10VO.xlsx
</t>
  </si>
  <si>
    <t>Тоцкий район</t>
  </si>
  <si>
    <t>Постановление администрации Тоцкого района № 231-п от 24.03.2021 "Об утверждении положения о проекте «Народный бюджет» в Тоцком районе Оренбургской области"</t>
  </si>
  <si>
    <t xml:space="preserve">https://app-prod.xn--80apaohbc3aw9e.xn--p1ai/storage/monitoring_file_uploads/monitoring_2/field_276/ElNhaLvgCjXcJ9kbq5pqnwQaV5zyg7oeS8qMSF3M.pdf
</t>
  </si>
  <si>
    <t xml:space="preserve">https://app-prod.xn--80apaohbc3aw9e.xn--p1ai/storage/monitoring_file_uploads/monitoring_2/field_278/59hefu4BCAtIt71SJwd87RrOGX5anSB2QREtvwLT.pdf
</t>
  </si>
  <si>
    <t>муниципальная программа "Управление муниципальными финансами и муниципальным долгом Тоцкого района" (постановление администрации Тоцкого района от 26.12.2018 года № 1109-п)</t>
  </si>
  <si>
    <t xml:space="preserve">https://app-prod.xn--80apaohbc3aw9e.xn--p1ai/storage/monitoring_file_uploads/monitoring_2/field_280/uhjhGouCM6xLHbYqkd3LrrcafmlNxKre9jT4O2cY.pdf
https://app-prod.xn--80apaohbc3aw9e.xn--p1ai/storage/monitoring_file_uploads/monitoring_2/field_280/MvW9bEilnLIU6izrRSuJjy1ZII5TPOOVxnnO1svw.pdf
https://app-prod.xn--80apaohbc3aw9e.xn--p1ai/storage/monitoring_file_uploads/monitoring_2/field_280/Nx9MtwIZOE91cruD3jYAFegTEkt1KkLJQZhkZmar.pdf
</t>
  </si>
  <si>
    <t>Стратегия развития муниципального образования Тоцкий район на период до 2030 года</t>
  </si>
  <si>
    <t xml:space="preserve">https://app-prod.xn--80apaohbc3aw9e.xn--p1ai/storage/monitoring_file_uploads/monitoring_2/field_282/i02owhNFVoUGnNtKx9ZBcetXIlecwTFMJ3zrOldh.pdf
</t>
  </si>
  <si>
    <t>Финансовый отдел администрации Тоцкого района Оренбурсгкой области</t>
  </si>
  <si>
    <t>Администрация муниципального образования Саиновский сельсовет Тоцкого района, Администрация муниципального образования Свердловский сельсовет Тоцкого района, Администрация муниципального образования Суворовский сельсовет Тоцкого района, Администрация муниципального образования Богдановский сельсовет Тоцкого района, Администрация муниципального образования Пристанционный сельсовет Тоцкого района</t>
  </si>
  <si>
    <t>неоплачиваемый труд, материалы, предоставление техники и другие формы - не предполагают финансовой оценки (https://fintotsk.orb.ru/documents/active/258665/)</t>
  </si>
  <si>
    <t>благополучателяит являются жители сельских поселений, в которых осуществляется реализация проектов</t>
  </si>
  <si>
    <t>протокол подведения итогов опроса</t>
  </si>
  <si>
    <t>Отбор инициативных проектов в соответствии с методикой балльной оценки значения критериев конкурсного отбора инициативных проектов согласно приложению № 2 к Положению о проекте «Народный бюджет» в муниципальном образовании Тоцкий район, утвержденного постановлением администрации Тоцкого района от 24.03.2021 года № 231-п "Об утверждении положения о проекте "Народный бюджет" в Тоцком районе Оренбургской области"</t>
  </si>
  <si>
    <t>протокол https://fintotsk.orb.ru/documents/other/264335/</t>
  </si>
  <si>
    <t>https://fintotsk.orb.ru/activity/49986/</t>
  </si>
  <si>
    <t xml:space="preserve">siteLink: https://vk.com/fintotsk
siteLink: https://ok.ru/fintotsk
</t>
  </si>
  <si>
    <t>https://fintotsk.orb.ru/upload/uf/e7a/1c88dqpmpzw6kiug5cr6ract252bwaa7/logotip.jpg</t>
  </si>
  <si>
    <t>Раздача листовок и расклейка на информационных щитах объявлений, объявления в соцсетях на уровне заинтересованных населенных пунктов
https://vk.com/club207341731?w=wall-207341731_685
https://vk.com/club216610584?w=wall-163040897_254</t>
  </si>
  <si>
    <t>Объявления, листовки</t>
  </si>
  <si>
    <t>В 2024 году мероприятия проводились в формате аппаратных совещаний с главами и специалистами администраций сельских поселений в количестве 5 общей продолжительностью 7,5 часов с количеством участников 142 человека.</t>
  </si>
  <si>
    <t>Игнатов Владимир Александрович</t>
  </si>
  <si>
    <t>главный специалист финансового отдела администрации Тоцкого района Оренбургской области</t>
  </si>
  <si>
    <t xml:space="preserve">+7 (353) 492-14-53
</t>
  </si>
  <si>
    <t xml:space="preserve">raifo@esoo.ru
</t>
  </si>
  <si>
    <t xml:space="preserve">https://app-prod.xn--80apaohbc3aw9e.xn--p1ai/storage/monitoring_file_uploads/monitoring_2/field_488/xnnPYn21XeNdfpFz5YR2S7glCFhMZ3EKZueOdOSW.xlsx
</t>
  </si>
  <si>
    <t>Постановление администрации Тоцкого района № 605-п от 01.07.2022 "Об утверждении Положения о проекте "Школьный бюджет"</t>
  </si>
  <si>
    <t xml:space="preserve">https://app-prod.xn--80apaohbc3aw9e.xn--p1ai/storage/monitoring_file_uploads/monitoring_2/field_276/UHyTCxAkYOCdEyhPhVrukYWWIbxoNjBgibIrDW6A.pdf
</t>
  </si>
  <si>
    <t xml:space="preserve">https://app-prod.xn--80apaohbc3aw9e.xn--p1ai/storage/monitoring_file_uploads/monitoring_2/field_278/Wwpy9nD2M8fIDR3CQmC2paR4Jxtthio4nkJsdoe0.pdf
</t>
  </si>
  <si>
    <t>муниципальная программа "Развитие системы образования Тоцкого района"</t>
  </si>
  <si>
    <t xml:space="preserve">https://app-prod.xn--80apaohbc3aw9e.xn--p1ai/storage/monitoring_file_uploads/monitoring_2/field_280/JIZZmnpeMiKCIasmz2gT6Fr4nouZAWDyTKsTagYH.pdf
https://app-prod.xn--80apaohbc3aw9e.xn--p1ai/storage/monitoring_file_uploads/monitoring_2/field_280/JGlOEoWl1lXkurNZCcYL6ncIxEU3gYEoOcklFlQx.pdf
https://app-prod.xn--80apaohbc3aw9e.xn--p1ai/storage/monitoring_file_uploads/monitoring_2/field_280/rWHo9jyxSBWKHDZg3NsXUEbU7S6K2vktwN0D4asb.pdf
</t>
  </si>
  <si>
    <t xml:space="preserve">https://app-prod.xn--80apaohbc3aw9e.xn--p1ai/storage/monitoring_file_uploads/monitoring_2/field_282/rE6W9dcE8KM3DOCwbTLEFSHfqBh3dOrC8Eu16G7b.pdf
</t>
  </si>
  <si>
    <t>Районный отдел образования администрации Тоцкого района</t>
  </si>
  <si>
    <t>Муниципальное автономное общеобразовательное учреждение Зареченская классическая гимназия</t>
  </si>
  <si>
    <t>Количество благополучателей было принято равным общему количеству учеников 7-11 классов Зареченской классической гимназии, т.к. проект направлен на подростков возрастной категории 13-18 лет</t>
  </si>
  <si>
    <t>Заседание Совета районного отдела образования администрации Тоцкого района, протокол</t>
  </si>
  <si>
    <t>https://totckoe.uoedu.ru/site/item?id=67</t>
  </si>
  <si>
    <t>презентация проекта, предложений для  Конкурсной комиссии.</t>
  </si>
  <si>
    <t>Школьный совет, Совет РОО</t>
  </si>
  <si>
    <t>Панина Татьяна Николаевна,</t>
  </si>
  <si>
    <t>главный специалист отдела образования администрации Тоцкого района</t>
  </si>
  <si>
    <t xml:space="preserve">+7 (353) 492-14-57
</t>
  </si>
  <si>
    <t xml:space="preserve">roobuh5649@mail.ru
</t>
  </si>
  <si>
    <t xml:space="preserve">https://app-prod.xn--80apaohbc3aw9e.xn--p1ai/storage/monitoring_file_uploads/monitoring_2/field_488/4TKzG4U5GPOOKR81j8Q0865X6aNqO1mZVzIxhhCk.xlsx
</t>
  </si>
  <si>
    <t>Постановление администрации Тоцкого района № 249-п от 21.03.2024 "Об утверждении Положения о проекте "Культурный бюджет"</t>
  </si>
  <si>
    <t xml:space="preserve">https://app-prod.xn--80apaohbc3aw9e.xn--p1ai/storage/monitoring_file_uploads/monitoring_2/field_276/4ZRsHTTDb9q34tZQusx6C6617sG7M2ZN0zavY4nQ.pdf
</t>
  </si>
  <si>
    <t xml:space="preserve">https://app-prod.xn--80apaohbc3aw9e.xn--p1ai/storage/monitoring_file_uploads/monitoring_2/field_278/gM543WFXdt4IHYjfThqXt9YNI56Q6a5AgAQIDQIu.pdf
</t>
  </si>
  <si>
    <t>муниципальная прогорамма «Поддержка и сохранение многонационального культурного наследия Тоцкого района»</t>
  </si>
  <si>
    <t xml:space="preserve">https://app-prod.xn--80apaohbc3aw9e.xn--p1ai/storage/monitoring_file_uploads/monitoring_2/field_280/PnAU8LBos59ZYWovhGYLe2qxdUoNwxfyfRA3Ojx1.pdf
https://app-prod.xn--80apaohbc3aw9e.xn--p1ai/storage/monitoring_file_uploads/monitoring_2/field_280/xozXJiOPQkdUH13k8lqjwCF2wSEdPQhZqNPIt7Vs.pdf
https://app-prod.xn--80apaohbc3aw9e.xn--p1ai/storage/monitoring_file_uploads/monitoring_2/field_280/LrgcXd4Zju76yW31NWykghes7c7v13i5A5yOmT5x.pdf
</t>
  </si>
  <si>
    <t xml:space="preserve">https://app-prod.xn--80apaohbc3aw9e.xn--p1ai/storage/monitoring_file_uploads/monitoring_2/field_282/2UzyFoGODSzOIDDlYOovC6NiUFsfg4YAtDP6p5yh.pdf
</t>
  </si>
  <si>
    <t>Отдел культуры администрации Тоцкого района</t>
  </si>
  <si>
    <t>МБУК "ТМИДО" Медведский центр  досуга</t>
  </si>
  <si>
    <t>Благополучателями являются посетители Медведского центра досуга</t>
  </si>
  <si>
    <t>Культурный совет:
-организует и проводит информационную компанию;
-проводит работу по выдвижению и отбору проектных предложений внутри учреждения. Организует голосование</t>
  </si>
  <si>
    <t>Рассмотрение и оценка отобранных проектных предложений отделом культуры для дальнейшего участия в конкурсном отборе. Публичная защита проектных предложений в комиссии по отбору проектных предложений Проекта «Культурный бюджет».</t>
  </si>
  <si>
    <t>https://to.orb.ru/about/suborg/1453/</t>
  </si>
  <si>
    <t xml:space="preserve">siteLink: https://mido-tockoe.oren.muzkult.ru/news/114867756
</t>
  </si>
  <si>
    <t>Рассылка о проведении конкурса через электронную почту, оповещение сотрудников учреждений культуры через рабочие чаты, размещение информации в социальных сетях</t>
  </si>
  <si>
    <t>Семинар-совещание для сотрудников учреждений культуры, вовлеченных в решение вопросов местного значения, касающихся развития инфраструктуры учреждений культуры</t>
  </si>
  <si>
    <t>Саитова Нафиса Файзагановна,</t>
  </si>
  <si>
    <t>ведущий специалист отдела культуры администрации Тоцкого района</t>
  </si>
  <si>
    <t xml:space="preserve">+7 (353) 492-13-54
</t>
  </si>
  <si>
    <t xml:space="preserve">kultura@to.orb.ru
</t>
  </si>
  <si>
    <t xml:space="preserve">https://app-prod.xn--80apaohbc3aw9e.xn--p1ai/storage/monitoring_file_uploads/monitoring_2/field_488/lAOFC8sZfWGpNnzVNjbvnBh6FdyzZyELXtKc27UA.xlsx
</t>
  </si>
  <si>
    <t>Печора</t>
  </si>
  <si>
    <t>Постановление администрации МР "Печора" от 26.04.2022 № 705 "Об утверждении порядка реализации народных инициатив в муниципальном образовании муниципального района "Печора"</t>
  </si>
  <si>
    <t xml:space="preserve">https://app-prod.xn--80apaohbc3aw9e.xn--p1ai/storage/monitoring_file_uploads/monitoring_2/field_276/aUKxN6Mpiq63FY1Xgyebx6rZ8YEQVZrbN5sGI8wm.zip
</t>
  </si>
  <si>
    <t>Администрация МР "Печора"</t>
  </si>
  <si>
    <t>Количество благополучателей=МОУ "Гимназия №1"(705 обучающихся)+МДОУ п.Кожва(18 ранние группы)+МОУ "СОШ№10(987 обуающихся)+МОУ "СОШ п.Каджером"(115 обучающихся)+МОУ "СОШ№3"(615 обучающихся)+МОУ "СОШ№83(471 обучающихся)+население ГП "Кожва"(3201 человек)+население СП "Каджером"(1696 чловек)</t>
  </si>
  <si>
    <t>21.43</t>
  </si>
  <si>
    <t>https://rosstat.gov.ru/scripts/db_inet2/passport/table.aspx?opt=8762000020242025</t>
  </si>
  <si>
    <t>анкетирование</t>
  </si>
  <si>
    <t xml:space="preserve">https://app-prod.xn--80apaohbc3aw9e.xn--p1ai/storage/monitoring_file_uploads/monitoring_2/field_488/nyup9utqB1QKFkJqfuEag8moAuMOefEygiWOP9MB.xlsx
</t>
  </si>
  <si>
    <t>Дружненское сельское поселение Белореченского района</t>
  </si>
  <si>
    <t>Решение Совета от 15.12.2020 №74 "Об утверждении Положения о порядке реализации инициативных проектов на территории Дружненского сельского поселения Белореченского района"</t>
  </si>
  <si>
    <t>Администрация Дружненского сельского поселения Белореченского района</t>
  </si>
  <si>
    <t>Безвозмездное трудовое участие – санитарная уборка территории</t>
  </si>
  <si>
    <t>0.885</t>
  </si>
  <si>
    <t>Подсчет жителей  по похозяйственным книгам вручную</t>
  </si>
  <si>
    <t>31.22</t>
  </si>
  <si>
    <t>2.835</t>
  </si>
  <si>
    <t>Размещение информации о реализации проекта ИБ на информационных стендах, объявления в группах мессенджеров</t>
  </si>
  <si>
    <t>Тюльганский район</t>
  </si>
  <si>
    <t>Постановление администрации Тюльганского района от 16.10.2016г №727-п "Об утверждении Положения о проекте «Народный бюджет» в муниципальном образовании Тюльганский район"</t>
  </si>
  <si>
    <t xml:space="preserve">https://app-prod.xn--80apaohbc3aw9e.xn--p1ai/storage/monitoring_file_uploads/monitoring_2/field_276/wSuUD2WHdQMu4VCbtNUHvnOjAt9GQfNggJ2pTYxB.doc
</t>
  </si>
  <si>
    <t xml:space="preserve">https://app-prod.xn--80apaohbc3aw9e.xn--p1ai/storage/monitoring_file_uploads/monitoring_2/field_278/4tZGCCkp8LPnmYg6Q8EJE1vb0kEe8684sbpAl8uT.doc
</t>
  </si>
  <si>
    <t>Муниципальная программа "Управление муниципальными финансами и муниципальным долгом Тюльганского района на 2023-2030 годы"</t>
  </si>
  <si>
    <t xml:space="preserve">https://app-prod.xn--80apaohbc3aw9e.xn--p1ai/storage/monitoring_file_uploads/monitoring_2/field_280/QxsSRzBbQYjAh4inR64LaGfJQ3XC7v335nmtlOir.doc
</t>
  </si>
  <si>
    <t>Финансовый отдел администрации Тюльганского района</t>
  </si>
  <si>
    <t>Муниципальные образования Тюльганского района (сельские поселения)</t>
  </si>
  <si>
    <t>Благополучателями являются жители муниципальных образований, в которых реализованы инициативные проекты (https://tu.orb.ru/documents/other/193978/)</t>
  </si>
  <si>
    <t>https://tu.orb.ru/activity/41968/</t>
  </si>
  <si>
    <t>Информация о проведении конкурса распространялись на официальном интернет-ресурсе практики и была доведена до всех муниципальных образований Тюльганского района</t>
  </si>
  <si>
    <t>Совещания с представителями сельских поселений Тюльганского района</t>
  </si>
  <si>
    <t>Жувасин Виталий Николаевич</t>
  </si>
  <si>
    <t>ведущий специалист по вопросам муниципальных программ и муниципальных услуг</t>
  </si>
  <si>
    <t xml:space="preserve">+7 (353) 322-13-72
</t>
  </si>
  <si>
    <t xml:space="preserve">fo_tulgan@esoo.ru
</t>
  </si>
  <si>
    <t xml:space="preserve">https://app-prod.xn--80apaohbc3aw9e.xn--p1ai/storage/monitoring_file_uploads/monitoring_2/field_488/oXCEKhTybqMwvenHMZhoVjMlvCH3xthh8gpzfvZf.xlsx
</t>
  </si>
  <si>
    <t>Прилузский</t>
  </si>
  <si>
    <t>Постановление администрации муниципального района "Прилузский" от 05.04.2023 N 320</t>
  </si>
  <si>
    <t>Администрация муниципального района "Прилузский"</t>
  </si>
  <si>
    <t>Управление финансов администрации муниципального района "Прилузский"</t>
  </si>
  <si>
    <t>Методика расчета описана в Решениие Совета муниципального района "Прилузский" от 23.04.2021 г. №VI-07/11 "Об инициативных проектах в муниципальном районе «Прилузский» Республики Коми"
Количество человек, которые получат пользу от инициативного проекта
непосредственно     (прямые     благополучатели),    косвенно    (косвенные благополучатели) (например, в случае ремонта улицы прямые благополучатели -это  жители  этой  и прилегающих улиц, которые регулярно ходят или ездят по отремонтированной  улице,  а  косвенные - жители муниципального образования(населенного  пункта)  или  части  населенного пункта (микрорайон, квартал,улица), за исключением прямых благополучателей).</t>
  </si>
  <si>
    <t>29.41</t>
  </si>
  <si>
    <t xml:space="preserve">https://app-prod.xn--80apaohbc3aw9e.xn--p1ai/storage/monitoring_file_uploads/monitoring_2/field_488/aInoBCwUffmFvhCLlsOOmIEpLi4rpktnmSICm1oB.xlsx
</t>
  </si>
  <si>
    <t>Проект "Школьный бюджет"</t>
  </si>
  <si>
    <t>Постановление администрации Тюльганского района от 10.02.2022г №46-п "О реализации проекта «Школьный бюджет» на территории Тюльганского района Оренбургской области"</t>
  </si>
  <si>
    <t xml:space="preserve">https://app-prod.xn--80apaohbc3aw9e.xn--p1ai/storage/monitoring_file_uploads/monitoring_2/field_276/s8n8MefMNW3hWPogTwrAi6LwDroUJRw5B7akKc9K.docx
</t>
  </si>
  <si>
    <t xml:space="preserve">https://app-prod.xn--80apaohbc3aw9e.xn--p1ai/storage/monitoring_file_uploads/monitoring_2/field_278/cxeEBcjBGDc21Ebrm6P0RF6HUYHCO1F5dQqlvMrm.doc
</t>
  </si>
  <si>
    <t>Муниципальная программа «Развитие системы образования Тюльганского Района на 2023-2030 годы»</t>
  </si>
  <si>
    <t xml:space="preserve">https://app-prod.xn--80apaohbc3aw9e.xn--p1ai/storage/monitoring_file_uploads/monitoring_2/field_280/a8RgJEq8a2ekupwV5CWcgBz5YwN88Frknsr3qeMI.doc
</t>
  </si>
  <si>
    <t>Отдел образования администрации Тюльганского района</t>
  </si>
  <si>
    <t>Бюджетные и автономные учреждения образования Тюльганского района</t>
  </si>
  <si>
    <t>Подсчет благополучателей осуществляется путем определения количества граждан, которые будут пользоваться результатом проекта:
- учащиеся образовательного учреждения; 
- педагогический коллектив образовательного учреждения; 
- в случае межведомственного сотруднечества образовательных учреждений учашиеся и педагогтческий коллектив других учреждений (https://tu.orb.ru/documents/other/203401/)</t>
  </si>
  <si>
    <t>Для организации подсчета голосов в соответствии с установленным порядком проведения голосования между школами назначается счетная комиссия. Счетная комиссия обеспечивает подсчет голосов по каждому вынесенному на голосование проектному предложению, утверждает рейтинг проектых предложений.</t>
  </si>
  <si>
    <t>https://tu.orb.ru/activity/43307/</t>
  </si>
  <si>
    <t>https://tu.orb.ru/activity/20630/</t>
  </si>
  <si>
    <t xml:space="preserve">siteLink: https://vk.com/club216894518?z=photo628149885_457794182%2Fdf3ae5ef622321c1f0
siteLink: https://ok.ru/group55117096812709/topic/156330112166053
</t>
  </si>
  <si>
    <t>Информация о проведении конкурса распространялись в соцсетях , а также был издан приказ РОО от 16.02.2024г №16  "О начале конкурсного отбора участников проекта". Информация была направлена всем образовательным организациям</t>
  </si>
  <si>
    <t>Совещания с представителями учреждений общего образования Тюльнаского района</t>
  </si>
  <si>
    <t>Жувасин Виталий Николаевич,</t>
  </si>
  <si>
    <t xml:space="preserve">https://app-prod.xn--80apaohbc3aw9e.xn--p1ai/storage/monitoring_file_uploads/monitoring_2/field_488/pAcRdH4WAUBTLcSJ4sKTpSPXf0XWAAwjzE8CRaoY.xlsx
</t>
  </si>
  <si>
    <t>Сосногорск</t>
  </si>
  <si>
    <t>Постановление Администрации муниципального района "Сосногорск"  от 09.07.2021 № 1337 «Об утверждении Порядка реализации народных инициатив в МО МР «Сосногорск»,  Постановление Администрации муниципального района "Сосногорск" от 23.12.2024 № 3351 «О внесении изменений в Постановление от 09.07.2021 № 1337»</t>
  </si>
  <si>
    <t xml:space="preserve">https://app-prod.xn--80apaohbc3aw9e.xn--p1ai/storage/monitoring_file_uploads/monitoring_2/field_276/R4T0NyI13U1qfHxYzZdvonK6N4ZMaJME02RDj5Xt.pdf
</t>
  </si>
  <si>
    <t>"1. Муниципальная программа муниципального образования городского поселения «Сосногорск» «Развитие городского поселения «Сосногорск», утвержденная постановлением администрации МР «Сосногорск» от  18.10.2023 № 2368 «Об утверждении муниципальной программы муниципального образования городского поселения «Сосногорск» «Развитие городского поселения «Сосногорск».                                                                    2. Муниципальня программа муниципального образования  муниципального района «Сосногорск» «Развитие образования» постановление администрации муниципального района ""Сосногорск"" № 2176 от 28.08.2024.                              3. Муниципальная программа муниципального образования муниципального района «Сосногорск» «Развитие культуры» № 2048 от 14.09.2023"</t>
  </si>
  <si>
    <t>Стратегия социально-экономического развития муниципального образования муниципального района «Сосногорск» на период до 2035 года, утвержденная Решением Совета муниципального района «Сосногорск» от 24.03.2021 № VI-28</t>
  </si>
  <si>
    <t>Администрация МО МР "Сосногорск"</t>
  </si>
  <si>
    <t>Прямые благополучатели - жители проживающие на улицах вдоль дорог на которых восстановлено освещение,  учащиеся посещающие кружок робототехники,  жители поселков посещающие досуговые центры и косвенные - жители города и района.</t>
  </si>
  <si>
    <t>70.59</t>
  </si>
  <si>
    <t>подсчет анкет</t>
  </si>
  <si>
    <t>Протокол от 14 марта 2025 г.</t>
  </si>
  <si>
    <t xml:space="preserve">https://app-prod.xn--80apaohbc3aw9e.xn--p1ai/storage/monitoring_file_uploads/monitoring_2/field_488/ZiZpMTT1WYVMYS0cxRYwusSAo2uIcwKD0QhlGI1P.xlsx
</t>
  </si>
  <si>
    <t>Первомайское сельское поселение Белореченского района</t>
  </si>
  <si>
    <t>Благоустройство территории сельского поселения</t>
  </si>
  <si>
    <t>№ 28 от 06.03.2024</t>
  </si>
  <si>
    <t>№ 88 от 18.12.2020</t>
  </si>
  <si>
    <t>администрация Первомайского сельского поселения</t>
  </si>
  <si>
    <t>Определение доли прямых благополучателей от числа всех жителей МО</t>
  </si>
  <si>
    <t>65.76</t>
  </si>
  <si>
    <t>4.41</t>
  </si>
  <si>
    <t>Размещение информации о реализации проекта ИБ на информационных стендах, в местах массового скопления людей, на сайте администрации, в группе объявлений и группах местного самоуправления на мобильных телефонах</t>
  </si>
  <si>
    <t>Проект "Молодежный бюджет"</t>
  </si>
  <si>
    <t>Постановление администрации Тюльганского района от 27.10.2023г №593-п "Об утверждении Положения о проекте "Молодежный бюджет" в муниципальном образовании Тюльганский район"</t>
  </si>
  <si>
    <t xml:space="preserve">https://app-prod.xn--80apaohbc3aw9e.xn--p1ai/storage/monitoring_file_uploads/monitoring_2/field_276/baeyzYBrhvdzvsJTBcTXrwurBdK58pbTiA4OmbRL.docx
</t>
  </si>
  <si>
    <t xml:space="preserve">https://app-prod.xn--80apaohbc3aw9e.xn--p1ai/storage/monitoring_file_uploads/monitoring_2/field_278/daEhBR0Si6f5wqB4BYb6td8zwgF3UZjZUihjKTfR.doc
</t>
  </si>
  <si>
    <t>Муниципальная программа "Развитие физической культуры, спорта , туризма и молодежной политики в Тюльганском районе на 2023-2030 годы"</t>
  </si>
  <si>
    <t xml:space="preserve">https://app-prod.xn--80apaohbc3aw9e.xn--p1ai/storage/monitoring_file_uploads/monitoring_2/field_280/IkHpez1yPyfSRidaJlR35I372H6nxBIP9LIGkxeW.docx
</t>
  </si>
  <si>
    <t>Администрации Тюльганского района</t>
  </si>
  <si>
    <t>Комитет администрации района по делам молодежи и спорта</t>
  </si>
  <si>
    <t>Автономное учреждение</t>
  </si>
  <si>
    <t>Подсчет благополучателей осуществляется путем определения количества граждан, которые будут пользоваться результатом проекта:
- жители муниципального образования. https://tu.orb.ru/documents/other/191931/</t>
  </si>
  <si>
    <t>https://ok.ru/tulgan.admr/topic/156817661347083</t>
  </si>
  <si>
    <t>https://tu.orb.ru/activity/41816/</t>
  </si>
  <si>
    <t xml:space="preserve">siteLink: https://vk.com/club158875182?w=wall-198982753_380
</t>
  </si>
  <si>
    <t>Информация о проведении конкурса распространялась на официальном интернет ресурсе практики, а также был издан приказ отдела культуры от 09.04.2024г №6  "Об участии учреждений культуры района в проекте "Культурный бюджет". Информация была направлена всем учреждениям культуры района</t>
  </si>
  <si>
    <t>Совещание с представителями сельских поселений, муниципальных учреждений, имеющих молодежную направленность</t>
  </si>
  <si>
    <t xml:space="preserve">https://app-prod.xn--80apaohbc3aw9e.xn--p1ai/storage/monitoring_file_uploads/monitoring_2/field_488/vnLZewI7yFZr7gkkXWj6izKGH2jiGlvyoHNG98mZ.xlsx
</t>
  </si>
  <si>
    <t>Сыктывкар</t>
  </si>
  <si>
    <t>"Постановление администрации МО ГО  ""Сыктывкар"" от 12.03.2024 N 3/936 ""Об использовании средств грантов на поощрение муниципальных образований муниципальных районов, муниципальных округов, городских округов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в Республике Коми в 2024 году на территории МО ГО ""Сыктывкар"" "</t>
  </si>
  <si>
    <t xml:space="preserve">https://app-prod.xn--80apaohbc3aw9e.xn--p1ai/storage/monitoring_file_uploads/monitoring_2/field_276/F1DC05w42gFg1NatyUNc4F2CXwqB9deZlzA52gjQ.pdf
</t>
  </si>
  <si>
    <t>Муниципальная программа МО ГО «Сыктывкар» «Развитие культуры, физической культуры и спорта», утвержденная постановлением  администрации МО ГО ""Сыктывкар"" от 16.09.2019 №9/2760;                                                                                Муниципальная программа МО ГО «Сыктывкар» «Развитие образования», утвержденная постановлением  администрации МО ГО ""Сыктывкар"" от 26.12.2019 N 12/3870;                                                                        Муниципальная программа МО ГО ""Сыктывкар"" ""Развитие современной городской среды"", утвержденная постановлением администрации МО ГО  от 27.12.2017 N 12/4531</t>
  </si>
  <si>
    <t>Администрация МО ГО "Сыктывкар"</t>
  </si>
  <si>
    <t>Управление культуры администрации МО ГО "Сыктывкар", Управление дошкольного образования администрации МО ГО "Сыктывкар", Управление физической культуры и спорта администрации МО ГО "Сыктывкар", Управление жилищно-коммунального хозяйства администрации МО ГО "Сыктывкар", Управление дорожной инфраструктуры, транспорта и связи администрации МО ГО "Сыктывкар"</t>
  </si>
  <si>
    <t>Муниципальное автономное учреждение дополнительного образования «Сыктывкарская детская музыкальная школа» имени Я.С. Перепелицы, Муниципальное автономное учреждение «Эжвинский центр коми культуры»,  Муниципальное бюджетное дошкольное образовательное учреждение «Детский сад № 21» г. Сыктывкара, Муниципальное автономное учреждение дополнительного образования "Спортивная школа олимпийского резерва "Эжва", Управление жилищно-коммунального хозяйства администрации МО ГО "Сыктывкар", Управление дорожной инфраструктуры, транспорта и связи администрации МО ГО "Сыктывкар"</t>
  </si>
  <si>
    <t>Прямые и косвенные благополучатели</t>
  </si>
  <si>
    <t>7.76</t>
  </si>
  <si>
    <t>реестры подписей в поддержку проектов, снимки экранов (скриншоты) интернет-голосований</t>
  </si>
  <si>
    <t>опросные листы</t>
  </si>
  <si>
    <t>снимок экрана (сриншот) интернет-голосования</t>
  </si>
  <si>
    <t>Размещение информационных материалов на официальном сайте администрации МО ГО"Сыктывкар", в официальной группе ВКонтакте, в официальных группах ВК отраслевых(функциональных), территориальных органов администраций, подведомственных учреждений</t>
  </si>
  <si>
    <t xml:space="preserve">https://app-prod.xn--80apaohbc3aw9e.xn--p1ai/storage/monitoring_file_uploads/monitoring_2/field_488/6BPdXLUFm9fLoXBy2P2u4KAjXgGOZ9sIvE4Upq9F.xlsx
</t>
  </si>
  <si>
    <t>Проект "Культурный бюджет"</t>
  </si>
  <si>
    <t>Постановление администрации Тюльганского района от 05.02.2024г №62-п "О реализации проекта "Культурный бюджет" на территории Тюльганского района"</t>
  </si>
  <si>
    <t xml:space="preserve">https://app-prod.xn--80apaohbc3aw9e.xn--p1ai/storage/monitoring_file_uploads/monitoring_2/field_276/P1JtAx2UBDZAiCukBcCjz7ZUw6hOrRh2RMFW9LlL.docx
</t>
  </si>
  <si>
    <t xml:space="preserve">https://app-prod.xn--80apaohbc3aw9e.xn--p1ai/storage/monitoring_file_uploads/monitoring_2/field_278/sKjaO2gTNzfD6DoR8kxMtgj9IsImlcqSKrIcwyH2.doc
</t>
  </si>
  <si>
    <t>Муниципальная программа "Развитие культуры Тюльганского района на 2023-2030 годы"</t>
  </si>
  <si>
    <t xml:space="preserve">https://app-prod.xn--80apaohbc3aw9e.xn--p1ai/storage/monitoring_file_uploads/monitoring_2/field_280/UeDHyOuaQiRaN1gNs9mTZl4nxHn2z0jQ7ZHV9Dyu.pdf
https://app-prod.xn--80apaohbc3aw9e.xn--p1ai/storage/monitoring_file_uploads/monitoring_2/field_280/PTL0HJuB4Jg6vMh3u4OFLbE52dpPZ2GjHCkxu1Dv.docx
</t>
  </si>
  <si>
    <t>Отдел культурв администрации Тюльганского района</t>
  </si>
  <si>
    <t>Бюджетные и автономные учреждения культуры Тюльганского район</t>
  </si>
  <si>
    <t>Подсчет благополучателей осуществляется путем определения количества граждан, которые будут пользоваться результатом проекта:
- жители муниципального образования.https://tu.orb.ru/documents/other/194909/</t>
  </si>
  <si>
    <t>https://ok.ru/group55117096812709/topic/156404968171685</t>
  </si>
  <si>
    <t>https://tu.orb.ru/activity/41817/</t>
  </si>
  <si>
    <t xml:space="preserve">siteLink: https://ok.ru/group55117096812709/topic/156404968171685
</t>
  </si>
  <si>
    <t>Совещание с представителями учреждений культуры Тюльганского района</t>
  </si>
  <si>
    <t xml:space="preserve">https://app-prod.xn--80apaohbc3aw9e.xn--p1ai/storage/monitoring_file_uploads/monitoring_2/field_488/aPaH5Hqz4XoPNu3RcJ8BF6Bf5nX7AermFyoHpL8K.xlsx
</t>
  </si>
  <si>
    <t>Рязанское сельское поселение Белореченского района</t>
  </si>
  <si>
    <t>Благоустройство территории</t>
  </si>
  <si>
    <t>Решение Совета Рязанского сельского поселения Белореченского района от 21 декабря 2020 года № 57 "Об утверждении Положения о порядке реализации инициативных проектов на территории Рязанского сельского поселения Белореченского района"</t>
  </si>
  <si>
    <t>постановление  администрации Рязанского сельского поселения Белореченского района от 07.11.2022г. №130  «Об утверждении ведомственной целевой программы Рязанского сельского поселения Белореченского района «Дорожная деятельность в отношении дорог общего пользования»; постановление администрации Рязанского сельского поселения Белореченского района от 15 декабря 2023 года № 216 «Об утверждении муниципальной целевой программы Рязанского сельского поселения Белореченского района «Благоустройство территорий поселений»; постановление администрации Рязанского сельского поселения Белореченского района от 15 декабря 2023 года № 217 «Об утверждении муниципальной программы Рязанского сельского поселения «Дорожная деятельность в отношении дорог общего пользования местного значения»</t>
  </si>
  <si>
    <t>администрация Рязанского сельского поселения Белореченского муниципального района</t>
  </si>
  <si>
    <t>5.056</t>
  </si>
  <si>
    <t>Средне-арифметический расчет прямых благополучателей</t>
  </si>
  <si>
    <t>5.439</t>
  </si>
  <si>
    <t>https://adm-ryazanskoe.ru/glavnaya/</t>
  </si>
  <si>
    <t>официальный сайт, мессенджеры, информационные стенды, сходы, подворовой обход</t>
  </si>
  <si>
    <t>Сысольский</t>
  </si>
  <si>
    <t>02.02.2024 от 2/109</t>
  </si>
  <si>
    <t xml:space="preserve">https://app-prod.xn--80apaohbc3aw9e.xn--p1ai/storage/monitoring_file_uploads/monitoring_2/field_276/YoVOpq1r5sKo4wXJOfuFEWMVHeX3LBjGfNrjebVD.pdf
</t>
  </si>
  <si>
    <t>"Развитие физической культуры и спорта", "Развитие культуры","Жилье и жилищно-коммунальное хозйство", "Развитие социальной сферы"</t>
  </si>
  <si>
    <t>Администрация муниципального района "Сысольский" Республики Коми</t>
  </si>
  <si>
    <t>Финансовое управление АМО МР "Сысольский" Республики Коми</t>
  </si>
  <si>
    <t>Администрации сельских поселений  "Визиндор", "Чухлэм" "Пыелдино", Управление культуры АМО МР "Сысольский", Управление образования АМО МР "Сысольский"</t>
  </si>
  <si>
    <t>Благополучателями результатов реализации народных инициатив в 2024 году являются  жители сельских поселений,на территории которых реализовывались проекты, а также участники мероприятий,организованных в рамках народных инициатив, поэтому в расчете использованы статистические данные количества проживающих на этих территориях гражан на 01.01.2024 года,а также данные организаторов мероприятий о количестве участников: Благополучатели от реализации проектов Управления культуры-2630 чел.,Управления образования-400,пос.Визиндор сельского поселения (СП) "Визиндор"-170,с.Чухлэм СП "Чухлэм"-170,д.Бортом СП "Пыелдино"-57. Общее количество благополучателей составляет 3427 чел.</t>
  </si>
  <si>
    <t>27.27</t>
  </si>
  <si>
    <t>https://rosstat.gov.ru/dbscripts/munst/munst87/DBInet.cgi</t>
  </si>
  <si>
    <t>Проектое предложение</t>
  </si>
  <si>
    <t>ранжированный список по количеству отданных голосов</t>
  </si>
  <si>
    <t>Протокол заседания муниципальной комиссии администрации муниципального района "Сысольский" (подсчет и формирование рейтинга голосов)</t>
  </si>
  <si>
    <t>https://sysola-r11.gosweb.gosuslugi.ru/glavnoe/informatsiya/initsiativnoe-byudzhetirovanie/</t>
  </si>
  <si>
    <t xml:space="preserve">siteLink: https://ib.rkomi.ru/budget/news/696
siteName: Портал Инициативное бюджетирование в Республике Коми
</t>
  </si>
  <si>
    <t>Размещение объявления о приеме проектных предложений от населения на официальных сайтах администрации района и администраций сельских поселений</t>
  </si>
  <si>
    <t>Очное обучение специалистами Управления по вопросам местного самоуправления Администрации Главы РК специалистов администрации района,Глав и специалистов администраций сельских поселений</t>
  </si>
  <si>
    <t xml:space="preserve">https://app-prod.xn--80apaohbc3aw9e.xn--p1ai/storage/monitoring_file_uploads/monitoring_2/field_488/OL0U26AoBTitcT6YpSKKPwpGFGuBBm6SUV0RyR8V.xlsx
</t>
  </si>
  <si>
    <t>Барышское городское поселение</t>
  </si>
  <si>
    <t>Постановление Администрации муниципального образования образования "Барышский район" № 490-А от 22.05.2015 "О реализации проекта "Народный бюджет" в муниципальном образовании "Барышское городское поселение"</t>
  </si>
  <si>
    <t xml:space="preserve">https://app-prod.xn--80apaohbc3aw9e.xn--p1ai/storage/monitoring_file_uploads/monitoring_2/field_276/hvqeQMv285zFXQG6rlSaanroNHLsLKRDu2n3j5xl.pdf
</t>
  </si>
  <si>
    <t>Решение Совета депутатов муниципального образования "Барышское городское поселение" от 14.12.2023 № 20/48 "О бюджете муниципального образования «Барышское городское поселение» на 2024 год и на плановый период 2025 и 2026 годов"</t>
  </si>
  <si>
    <t xml:space="preserve">https://app-prod.xn--80apaohbc3aw9e.xn--p1ai/storage/monitoring_file_uploads/monitoring_2/field_278/dDHJJHpdU3FeFgtXKvRIZcn4bAc1ZHef1TNNu6od.pdf
</t>
  </si>
  <si>
    <t>Муниципальная программа "Формирование комфортной городской среды на территории муниципального образования "Барышское городское поселение""</t>
  </si>
  <si>
    <t xml:space="preserve">https://app-prod.xn--80apaohbc3aw9e.xn--p1ai/storage/monitoring_file_uploads/monitoring_2/field_280/pmwYWAFEGNmKsWCxbZCVGArq3W12CLmZFXXHFexc.pdf
</t>
  </si>
  <si>
    <t>Администрация муниципального образования "Барышский район"</t>
  </si>
  <si>
    <t>Количество благополучателей от реализации проектов расчитывается путём деления общего количества граждан, проживающих в муниципальном образовании (последние официальные  данные Росстата) на количество территорий на которых проживает данное количество населения и умножения на количество территорий, население  которых будет пользоваться данной услугой (объектом).</t>
  </si>
  <si>
    <t>33.74</t>
  </si>
  <si>
    <t>34.969</t>
  </si>
  <si>
    <t>протоколирование</t>
  </si>
  <si>
    <t>https://barysh.gosuslugi.ru/deyatelnost/munitsipalnye-finansy/narodnyy-byudzhet/</t>
  </si>
  <si>
    <t>https://ok.ru/group/70000002701006/topic/156298136499662 https://ok.ru/barysh.org/topic/156153658908014 https://vk.com/@-220808775-obsudim-soobscha https://vk.com/73barysh?w=wall-101828398_13635 https://barysh-r73.gosweb.gosuslugi.ru/dlya-zhiteley/novosti-i-reportazhi/novosti-193_303.html</t>
  </si>
  <si>
    <t xml:space="preserve">https://app-prod.xn--80apaohbc3aw9e.xn--p1ai/storage/monitoring_file_uploads/monitoring_2/field_476/bZxWOCZbWcys52WfPg0XGAaZ8m7ASiKjiy4azpF5.docx
</t>
  </si>
  <si>
    <t>При создании бюджетной комиссии все члены прошли обучение по инициативному бюджетированию. Формат: Бюджетная комиссия. Один раз в год.  6 чел. основной состав, 6 человек резерв и 1 модератор бюджетной комиссии</t>
  </si>
  <si>
    <t>Юрловский Андрей Валерьевич</t>
  </si>
  <si>
    <t>начальник Управления финансов</t>
  </si>
  <si>
    <t xml:space="preserve">+7 (842) 532-15-72
</t>
  </si>
  <si>
    <t xml:space="preserve">barysh-fo@inbox.ru
</t>
  </si>
  <si>
    <t>Сарбаева Юлия Сергеевна</t>
  </si>
  <si>
    <t>ведущий консультант отдела мониторинга и взаимоотношений с бюджетами муниципальных образований Ульяновской области департамента управления доходами бюджета и межбюджетных отношений Министерства финансов Ульяновской области</t>
  </si>
  <si>
    <t xml:space="preserve">+7 (842) 273-61-52
</t>
  </si>
  <si>
    <t xml:space="preserve">sarbaeva.ys@ulminfin.ru
</t>
  </si>
  <si>
    <t>Троицко-Печорский</t>
  </si>
  <si>
    <t>остановление администрации муниципального района "Троицко-Печорский" от 26.01.2024 N 1/76 "О реализации народных инициатив на территории муниципального района "Троицко-Печорский"</t>
  </si>
  <si>
    <t xml:space="preserve">https://app-prod.xn--80apaohbc3aw9e.xn--p1ai/storage/monitoring_file_uploads/monitoring_2/field_276/ukhWMWuD0lxdccrnAinBI1b4kESANcthQE9ZYMNi.pdf
</t>
  </si>
  <si>
    <t>Администрация МР "Троицко-Печорский"</t>
  </si>
  <si>
    <t>Учреждения образования, культуры, спорта, администрации поселений</t>
  </si>
  <si>
    <t>Прямые благополучатели</t>
  </si>
  <si>
    <t>в рамках заседания бюджетной комиссии, ВКС, семинаров</t>
  </si>
  <si>
    <t xml:space="preserve">https://app-prod.xn--80apaohbc3aw9e.xn--p1ai/storage/monitoring_file_uploads/monitoring_2/field_488/K2UZRI5p3LsJa1U1hDoa6g7pAU0SjkxIswmqLom4.xlsx
</t>
  </si>
  <si>
    <t>Бекетовское сельское поселение</t>
  </si>
  <si>
    <t>Проект «Народный бюджет»</t>
  </si>
  <si>
    <t>Постановление от 08.11.2023№ 106 О внесении изменений в постановление администрации муниципального образования «Бекетовское сельское поселение» Вешкаймского района Ульяновской области от 10.12.2018 №70 «Об утверждении Положения о проекте «Народный бюджет»</t>
  </si>
  <si>
    <t xml:space="preserve">https://app-prod.xn--80apaohbc3aw9e.xn--p1ai/storage/monitoring_file_uploads/monitoring_2/field_276/o8KnVUu8lVbWuiZVZwOToXTfcOUaySZ99274YJim.docx
</t>
  </si>
  <si>
    <t>Решение Совета депутатов от 06.12.2023 №14 «О бюджете муниципального образования «Бекетовское сельское поселение» Вешкаймского района Ульяновской области на 2024 год и плановый период 2025 и 2026 годов»</t>
  </si>
  <si>
    <t xml:space="preserve">https://app-prod.xn--80apaohbc3aw9e.xn--p1ai/storage/monitoring_file_uploads/monitoring_2/field_278/PPm2alYDlwIYmuxiJkqa7i078RO6Mt17UUSuYCWh.docx
</t>
  </si>
  <si>
    <t>Муниципальное образование «Бекетовское сельское поселение»</t>
  </si>
  <si>
    <t>Рассчитывается самостоятельно, количество благополучателей формируется из количества людей, посещающих объекты и использующих объекты общественной инфраструктуры. В данном случае это все население.</t>
  </si>
  <si>
    <t>https://veshkajma-r73.gosweb.gosuslugi.ru/deyatelnost/napravleniya-deyatelnosti/finansy/budgetgr/dokumenty_3263.html</t>
  </si>
  <si>
    <t>размещены объявления о проведении конкурса в местах массового скопления людей</t>
  </si>
  <si>
    <t>Панина Анастасия Александровна</t>
  </si>
  <si>
    <t>специалист финансового управления</t>
  </si>
  <si>
    <t xml:space="preserve">+7 (424) 382-19-61
</t>
  </si>
  <si>
    <t xml:space="preserve">finupr.adm.vesh@mail.ru
</t>
  </si>
  <si>
    <t>Школьненское сельское поселение Белореченского района</t>
  </si>
  <si>
    <t>РЕШЕНИЕ Совета Школьненского сельского поселения Белореченского района от 15 декабря 2020 года № 71 Об утверждении Положения о порядке реализации инициативных проектов на территории Школьненского сельского поселения Белореченского района</t>
  </si>
  <si>
    <t>постановление  администрации Школьненского сельского поселения Белореченского района от  18 декабря 2023 года № 178 «Об утверждении муниципальной программы Школьненского сельского поселения Белореченского района «Благоустройство территорий поселений»</t>
  </si>
  <si>
    <t>администрация Школьненского сельского поселения Белореченского района</t>
  </si>
  <si>
    <t>Выcадка деревьев по периметру, благоустройство клумб, гидроизоляция стен памятника</t>
  </si>
  <si>
    <t>9.656</t>
  </si>
  <si>
    <t>подсчет населения Школьненского сельского поселения по похозяйственным книгам в ручную</t>
  </si>
  <si>
    <t>77.49</t>
  </si>
  <si>
    <t>3.891</t>
  </si>
  <si>
    <t>Вебинар</t>
  </si>
  <si>
    <t>Большенагаткинское сельское поселение Цильнинского района</t>
  </si>
  <si>
    <t>Народный бюджет-2024</t>
  </si>
  <si>
    <t>Постановление администрации от 20.02.2024 №20 "О реализации проекта "Народный бюджет-2024""</t>
  </si>
  <si>
    <t xml:space="preserve">https://app-prod.xn--80apaohbc3aw9e.xn--p1ai/storage/monitoring_file_uploads/monitoring_2/field_276/uXNZaTuTtdZmpdcmcC0nuErY2TgJ5KjnztFYX67c.doc
</t>
  </si>
  <si>
    <t>Решение Совета депутатов муниципального образования «Большенагаткинское сельское поселение» Цильнинского района Ульяновской области от 28.12.2023 года № 25 О бюджете муниципального образования «Большенагаткинское сельское поселение» Цильнинского района Ульяновской области на 2024 год и на плановый период 2025 и 2026 годов</t>
  </si>
  <si>
    <t xml:space="preserve">https://app-prod.xn--80apaohbc3aw9e.xn--p1ai/storage/monitoring_file_uploads/monitoring_2/field_278/CBraQ4KmzsYQi3E6J5fh4arF3zJ0HyiJZxsqrFgM.docx
</t>
  </si>
  <si>
    <t>Муниципальная программа «Устойчивое развитие МО «Большенагаткинское сельское поселение» Цильнинского района Ульяновской области»</t>
  </si>
  <si>
    <t xml:space="preserve">https://app-prod.xn--80apaohbc3aw9e.xn--p1ai/storage/monitoring_file_uploads/monitoring_2/field_280/vkAON16KYUbvsOVNXpZTxiUPhJ8aBtZW591ff9Nk.docx
</t>
  </si>
  <si>
    <t>Муниципальное учреждение "Администрация муниципального образования «Большенагаткинское сельское поселение» Цильнинского района Ульяновской области"</t>
  </si>
  <si>
    <t>прямой подсчет по по хозяйственным книгам</t>
  </si>
  <si>
    <t>4.55</t>
  </si>
  <si>
    <t>Малкина Наталья Николаевна</t>
  </si>
  <si>
    <t>ведущий экономист</t>
  </si>
  <si>
    <t xml:space="preserve">+7 (842) 452-22-82
</t>
  </si>
  <si>
    <t xml:space="preserve">cilfu@mail.ru
</t>
  </si>
  <si>
    <t>Удорский</t>
  </si>
  <si>
    <t>Постановление администрации МР "Удорский" от 09.01.2024 №02 "Об утверждении Порядка реализации народных инициатив в МО МР "Удорский"</t>
  </si>
  <si>
    <t xml:space="preserve">https://app-prod.xn--80apaohbc3aw9e.xn--p1ai/storage/monitoring_file_uploads/monitoring_2/field_276/tNJoMawtYRUyuOIhUEfbe8ig3lUkOeAKmWmzF60o.pdf
</t>
  </si>
  <si>
    <t>"Развитие физической культуры и спорта", утвержденной постановлением АМР "Удорский" от 29.12.2020 №1214; "Развитие культуры", утвержденной постановлением АМР "Удорский" от 30.12.2020 №1219; "Развитие экономики", утвержденной постановлением АМР "Удорский" от 25.12.2020 №1200</t>
  </si>
  <si>
    <t>Стратегия социально - экономического развития МО МР "Удорский" на период до 2035 года, утвержденная решением Совета МО МР "Удорский" от 07.09.2020 №45-1</t>
  </si>
  <si>
    <t>Администрация МР "Удорский"</t>
  </si>
  <si>
    <t>Администрация МР "Удорский", Администрации поселений, Управление образования, отдел культуры и национальной политики, отдел физической культуры, спорта и туризма</t>
  </si>
  <si>
    <t>Учреждения  культуры, спорта, администрация МР "Удорский"</t>
  </si>
  <si>
    <t>48.94</t>
  </si>
  <si>
    <t>12.261</t>
  </si>
  <si>
    <t>http://udora.info/initsiativnoe-byudzhetirovanie/narodnye-initsiativy</t>
  </si>
  <si>
    <t xml:space="preserve">https://app-prod.xn--80apaohbc3aw9e.xn--p1ai/storage/monitoring_file_uploads/monitoring_2/field_488/cEHhEjRm0zkFq8iZx0e1j1Su266WfyWFIiJN2Wqn.xlsx
</t>
  </si>
  <si>
    <t>Черниговское сельское поселение Белореченского района</t>
  </si>
  <si>
    <t>Постановление администрации Черниговского сельского поселения № 120 от 08.11.2023 г. Об утверждении муниципальной программы Черниговского сельского поселения Белореченского района "Благоустройство территории поселений"</t>
  </si>
  <si>
    <t>Администрация Черниговского сельского поселения</t>
  </si>
  <si>
    <t>Подрядчик</t>
  </si>
  <si>
    <t>Расчет доли прямых благополучателей от числа общего населения МО</t>
  </si>
  <si>
    <t>4.49</t>
  </si>
  <si>
    <t>Вешкаймское городское поселение Вешкаймского района</t>
  </si>
  <si>
    <t>«Народный бюджет»</t>
  </si>
  <si>
    <t>Постановление администрации муниципального образования «Вешкаймский район» от 24.04.2017  № 306 «Об утверждении Положения о проекте «Народный бюджет».</t>
  </si>
  <si>
    <t xml:space="preserve">https://app-prod.xn--80apaohbc3aw9e.xn--p1ai/storage/monitoring_file_uploads/monitoring_2/field_276/jHIBVnJAV3rNMisr52diFw2fP6DoNIJoAJz3MIJx.docx
</t>
  </si>
  <si>
    <t>Решение Совета депутатов МО "Вешкаймское городское поселение" 3/12 от 15.12.2023  «О бюджете муниципального образования «Вешкаймское городское поселение»  Вешкаймского района Ульяновской области на 2024 год и плановый период 2025 и 2026 годов»</t>
  </si>
  <si>
    <t xml:space="preserve">https://app-prod.xn--80apaohbc3aw9e.xn--p1ai/storage/monitoring_file_uploads/monitoring_2/field_278/i5vuBWrM0ciELocJdKSRAsJ3KSL76SRY8IFDyUEI.docx
</t>
  </si>
  <si>
    <t>Администрации муниципального образования «Вешкаймский район»</t>
  </si>
  <si>
    <t>7.915</t>
  </si>
  <si>
    <t>Рассчитывается
самостоятельно, количество
благополучателей формируется из
количества людей, посещающих
объекты и использующих объекты
общественной инфраструктуры. В данном случае это все население.</t>
  </si>
  <si>
    <t>,специалист финансового управления</t>
  </si>
  <si>
    <t xml:space="preserve">+7 (424) 321-96-1
</t>
  </si>
  <si>
    <t>Южненское сельское поселение Белореченского района</t>
  </si>
  <si>
    <t>Постановление от 12.12.2023 № 558</t>
  </si>
  <si>
    <t>Администрация Южненского сельского поселения Белореченского района</t>
  </si>
  <si>
    <t>Расчет доли прямых благополучателей от общего числа населения МО</t>
  </si>
  <si>
    <t>7.146</t>
  </si>
  <si>
    <t>Город Ульяновск</t>
  </si>
  <si>
    <t>"Инициативные проекты"</t>
  </si>
  <si>
    <t>постановление администрации города Ульяновска "Об утверждении Положения о проекте «Народный бюджет» от 04.05.2016 № 1478 (утратило силу);                                                            решение  Ульяновской Городской Думы № 1 от 27.01.2021 «О мерах по реализации инициативных проектов на территории муниципального образования «город Ульяновск»</t>
  </si>
  <si>
    <t xml:space="preserve">https://app-prod.xn--80apaohbc3aw9e.xn--p1ai/storage/monitoring_file_uploads/monitoring_2/field_278/fjagmZVB1Ena6fXHxIAQC4B9AtKUaguwI59bpQK1.docx
</t>
  </si>
  <si>
    <t>постановление администрации города Ульяновска № 1880 от 16.08.2017 «Об утверждении муниципальной программы «Управление муниципальными финансами муниципального образования «город Ульяновск»</t>
  </si>
  <si>
    <t xml:space="preserve">https://app-prod.xn--80apaohbc3aw9e.xn--p1ai/storage/monitoring_file_uploads/monitoring_2/field_280/9bTadHfFyeBxWUtYUv09IO3wU7oolRexArYQhF9F.docx
https://app-prod.xn--80apaohbc3aw9e.xn--p1ai/storage/monitoring_file_uploads/monitoring_2/field_280/swtRlFRt2N3lHGd6qdxjCFYM7z8NRWXHS4fd5WZx.pdf
https://app-prod.xn--80apaohbc3aw9e.xn--p1ai/storage/monitoring_file_uploads/monitoring_2/field_280/yrEi1kdks6xTz1umaJVQYQZYoGqmfy3lyDHHEZUG.pdf
https://app-prod.xn--80apaohbc3aw9e.xn--p1ai/storage/monitoring_file_uploads/monitoring_2/field_280/fjH0gIdfh7HnyOsdJbW7wnzsafnGTjXiaN9ZB2T6.pdf
https://app-prod.xn--80apaohbc3aw9e.xn--p1ai/storage/monitoring_file_uploads/monitoring_2/field_280/WgFUw6ozXHqxfjN7DZBHcD7lsuL7H1ZBTc2z8drv.pdf
https://app-prod.xn--80apaohbc3aw9e.xn--p1ai/storage/monitoring_file_uploads/monitoring_2/field_280/CQ8CFneEH7q31xexRZY2I9l3CWR923l5n1fzozxT.pdf
</t>
  </si>
  <si>
    <t>Финансовое управление администрации города Ульяновска</t>
  </si>
  <si>
    <t>Администрация города Ульяновска, Управления администрации города Ульяновска</t>
  </si>
  <si>
    <t>Главные распорядители бюджетных средств и муниципальные бюджетные учреждения администрации города Ульяновск</t>
  </si>
  <si>
    <t>0.72</t>
  </si>
  <si>
    <t>при подсчёте количества благополучателей учитываются жители близлежащих районов, которые имеют право пользоваться результатами реализуемого проекта ИБ</t>
  </si>
  <si>
    <t>94.82</t>
  </si>
  <si>
    <t>https://rosstat.gov.ru/dbscripts/munst/munst73/DBInet.cgi</t>
  </si>
  <si>
    <t>632.771</t>
  </si>
  <si>
    <t>"Состав конкурсной комиссии формируется администрацией города Ульяновска и утверждается Главой города Ульяновска.
При формировании конкурсной комиссии половина от общего числа членов конкурсной комиссии назначается на основе предложений Ульяновской Городской Думы. Решение конкурсной комиссии по итогам рассмотрения представленных на конкурсный отбор инициативных проектов принимается открытым голосованием простым большинством голосов от присутствующих членов конкурсной комиссии, при этом каждый член конкурсной комиссии обладает одним голосом. Решение конкурсной комиссии оформляется протоколом заседания конкурсной комиссии, который подписывается председателем конкурсной комиссии и секретарём конкурсной комиссии.
"</t>
  </si>
  <si>
    <t>протокол заседания</t>
  </si>
  <si>
    <t>https://ulmeria.gosuslugi.ru/obschestvennyy-kontrol/initsiativnye-proekty/</t>
  </si>
  <si>
    <t>Информационные материалы размещались в следующих СМИ:  официальный сайт администрации города Ульяновска; официальный сайт Ульяновской Городской Думы; официальные аккаунты администрации города в социальных сетях; газета «Сити» ; газета «Ульяновск сегодня»; новостной портал ultoday73.ru; информационный портал ulpressa.ru.</t>
  </si>
  <si>
    <t>Панкова Оксана Владимировн</t>
  </si>
  <si>
    <t>заместитель начальника бюджетного отдела Финансового управления администрации города Ульяновска</t>
  </si>
  <si>
    <t xml:space="preserve">+7 (842) 242-58-86
</t>
  </si>
  <si>
    <t xml:space="preserve">fin@ulmeria.ru
</t>
  </si>
  <si>
    <t>Кореновский район</t>
  </si>
  <si>
    <t>Применение инициативного бюджетирования в муниципальном образовании Кореновский район</t>
  </si>
  <si>
    <t>постановление от 06.06.2022 г. № 821 «Об утверждении Порядка по применению инициативного бюджетирования в муниципальном образовании Кореновский район» (с изменениями от 12.04.2023 г. № 547)</t>
  </si>
  <si>
    <t>решение совета от 23.12.2020 г. № 37 «Об утверждении Положения о порядке реализации инициативных проектов в муниципальном образовании Кореновский район»</t>
  </si>
  <si>
    <t>постановление от 30.10.2023 г. № 1905 «Об утверждении муниципальной программы «Реализация инициативных проектов в муниципальном образовании Кореновский район на 2024-2028 годы» ( с изменениями от 17.06.2024 г. № 627)</t>
  </si>
  <si>
    <t>Администрация МО Кореновский район</t>
  </si>
  <si>
    <t>Управление образования администрации муниципального образования Кореновский район</t>
  </si>
  <si>
    <t>МДОБУ детский сад № 1 МО Кореновский район</t>
  </si>
  <si>
    <t>количество благополучателей определяется как расчетное количество мест в дошкольном учреждении</t>
  </si>
  <si>
    <t>https://23.rosstat.gov.ru/main_indicators_KK</t>
  </si>
  <si>
    <t>43.084</t>
  </si>
  <si>
    <t>https://korenovsk.ru/iniciativnoe-bjudzhetirovanie/</t>
  </si>
  <si>
    <t>Ермоловское сельское поселение Вешкаймского района</t>
  </si>
  <si>
    <t>Постановление администрации муниципального образования "Ермоловское сельское поселение" от 14.09.2018 № 38 "Об утверждении Положения о проекте Народный бюджет",  от 19.02.2020 г № 4 "О внесении изменений в постановление от 14.09.2018 года № 38 "Об утверждении Положения о проекте Народный бюджет"</t>
  </si>
  <si>
    <t xml:space="preserve">https://app-prod.xn--80apaohbc3aw9e.xn--p1ai/storage/monitoring_file_uploads/monitoring_2/field_276/Smx3XqtNyIWkQQ9IcmGgEL2su3LPTK2SYaE6x61g.doc
</t>
  </si>
  <si>
    <t>Решение от 11.06.2024 № 6/18 " О внесении изменений в решение Совета депутатов муниципального образования «Ермоловское сельское поселение» от 08 декабря 2023 года № 4/13 «О бюджете муниципального образования «Ермоловское сельское поселение» Вешкаймского района Ульяновской области на 2024 год и на плановый период 2025 и 2026 годов»</t>
  </si>
  <si>
    <t xml:space="preserve">https://app-prod.xn--80apaohbc3aw9e.xn--p1ai/storage/monitoring_file_uploads/monitoring_2/field_278/v3h2rRF1yrqD47v9s2lsOIkwFZllug8CbrDz5OKI.doc
</t>
  </si>
  <si>
    <t>Муниципальное образование «Ермоловское сельское поселение»</t>
  </si>
  <si>
    <t>2.007</t>
  </si>
  <si>
    <t>Каргинское сельское поселение Вешкаймского района</t>
  </si>
  <si>
    <t>Постановление администрации муниципального образования «Каргинское сельское поселение» от 07.11.2023 № 201 «Об утверждении Положения о проекте «Народный бюджет».</t>
  </si>
  <si>
    <t xml:space="preserve">https://app-prod.xn--80apaohbc3aw9e.xn--p1ai/storage/monitoring_file_uploads/monitoring_2/field_276/yKCNuEuo3WDoo4Y54BWfnQsvp4Th2tYFo4HSLciS.doc
</t>
  </si>
  <si>
    <t>Решение Совета депутатов от 11.12.2023 № 4/17 «О бюджете муниципального образования «Каргинское сельское поселение» Вешкаймского района Ульяновской области на 2024 год и плановый период 2025 и 2026 годов»</t>
  </si>
  <si>
    <t xml:space="preserve">https://app-prod.xn--80apaohbc3aw9e.xn--p1ai/storage/monitoring_file_uploads/monitoring_2/field_278/7Qmg5wGK5jqZswxebysEcmdrHj6rkH2YXFJFIJFU.doc
</t>
  </si>
  <si>
    <t>Муниципальное образование «Каргинское сельское поселение»</t>
  </si>
  <si>
    <t>0.833</t>
  </si>
  <si>
    <t xml:space="preserve">+7 (842) 432-19-61
</t>
  </si>
  <si>
    <t>Усинск</t>
  </si>
  <si>
    <t>постановление администрации муниципального округа "Усинск" Республики Коми от 02 октября 2024 года № 1685 "О реализации народных инициатив на территории муниципального округа "Усинск" Республики Коми"</t>
  </si>
  <si>
    <t xml:space="preserve">https://app-prod.xn--80apaohbc3aw9e.xn--p1ai/storage/monitoring_file_uploads/monitoring_2/field_276/vfWCCkBnVVEvmq49h7TKRvj84bQzxvhiCFupLB1f.pdf
</t>
  </si>
  <si>
    <t>Муниципальная программа "Развитие образования"</t>
  </si>
  <si>
    <t xml:space="preserve">https://app-prod.xn--80apaohbc3aw9e.xn--p1ai/storage/monitoring_file_uploads/monitoring_2/field_280/8lCBI0zzNqP6Vp6lq1Q1p58tvGxKWk4C6nI2XO0Z.pdf
</t>
  </si>
  <si>
    <t>Администрация МО "Усинск" РК</t>
  </si>
  <si>
    <t>Администрация МО "Усинск" РК, Управление образования администрации МО "Усинск" РК</t>
  </si>
  <si>
    <t>35.807</t>
  </si>
  <si>
    <t>анкета</t>
  </si>
  <si>
    <t>https://usinsk.gosuslugi.ru/deyatelnost/napravleniya-deyatelnosti/initsiativnoe-byudzhetirovanie/narodnaya-initsiativa/</t>
  </si>
  <si>
    <t>На официальном сайте администрации МО "Усинск" РК, в социальной сети Вконтакте группа "Администрация МО "Усинск" РК</t>
  </si>
  <si>
    <t xml:space="preserve">https://app-prod.xn--80apaohbc3aw9e.xn--p1ai/storage/monitoring_file_uploads/monitoring_2/field_488/Q6XkWy0JgW4Nk1AcGaOC9Qvy8KxIev7s1Y3KduLe.xlsx
</t>
  </si>
  <si>
    <t>Карсунское городское поселение Карсунского района</t>
  </si>
  <si>
    <t>Постановление администрации муниципального образования "Карсунский район" Ульяновской области от 27.06.2016 " 285 "Об утверждении Положения о проекте "Народный бюджет"</t>
  </si>
  <si>
    <t xml:space="preserve">https://app-prod.xn--80apaohbc3aw9e.xn--p1ai/storage/monitoring_file_uploads/monitoring_2/field_276/70rkQWvJG229qEVFheBCrtQKHLdEuQ03ZrsRITSL.doc
</t>
  </si>
  <si>
    <t>Решение Совета депутатов муниципального образования Карсунское городское поселение Карсунского района Ульяновской области № 23 от 21.12.2023  "О бюджете муниципального образования Карсунское городское поселение Карсунского района Ульяновской области на 2024 год и на плановый период 2025 и 2026 годов"</t>
  </si>
  <si>
    <t xml:space="preserve">https://app-prod.xn--80apaohbc3aw9e.xn--p1ai/storage/monitoring_file_uploads/monitoring_2/field_278/F0rC28UtvKzEBx0hCIXKSZShdlbGFrT68teEouT4.pdf
</t>
  </si>
  <si>
    <t>Постановление администрации муниципального образования "Карсунский район" Ульяновской области от 11.03.2021 № 130 "Об утверждении муниципальной программы "Создание комфортной городской среды в муниципальном образовании Карсунское городское поселение Карсунского района Ульяновской области на 2021-2025 годы"</t>
  </si>
  <si>
    <t xml:space="preserve">https://app-prod.xn--80apaohbc3aw9e.xn--p1ai/storage/monitoring_file_uploads/monitoring_2/field_280/YeqvYksjIFaH7gqoHXuN53BOR50WXVIaUueJebBa.doc
</t>
  </si>
  <si>
    <t>Администрация муниципального образования "Карсунский район" Ульяновской области</t>
  </si>
  <si>
    <t>(ограждение кладбищ  в с. Б.Станичное</t>
  </si>
  <si>
    <t>0.248</t>
  </si>
  <si>
    <t>Новое ограждение повлияет не только на внешний и эстетичный вид, но и придаст законченный вид объекта, обезопасит могилы и объекты благоустройства от бродячих животных</t>
  </si>
  <si>
    <t>2.62</t>
  </si>
  <si>
    <t>https://gks.ru/dbscripts/munst/munst73/DBInet.cg</t>
  </si>
  <si>
    <t>9.456</t>
  </si>
  <si>
    <t>Заявка на участие в проекте, инициативное предложение с кратким описанием вопроса, рисунки, схемы, фото</t>
  </si>
  <si>
    <t>http://karsunmo.ru/narbudget.html</t>
  </si>
  <si>
    <t xml:space="preserve">siteLink: http://karsunmo.ru
</t>
  </si>
  <si>
    <t>газета "Карсунский вестник", сайт администрации МО "Карсунский район", обьявление о сборе заявок и предложений</t>
  </si>
  <si>
    <t>Кандакова Ольга Викторовна</t>
  </si>
  <si>
    <t xml:space="preserve">+7 (842) 462-48-88
</t>
  </si>
  <si>
    <t xml:space="preserve">karsunzakaz1@rambler.ru
</t>
  </si>
  <si>
    <t>Усть-Вымский</t>
  </si>
  <si>
    <t>Постановление администрации МР "Усть- Вымский" от 28.02.2023г. № 145</t>
  </si>
  <si>
    <t xml:space="preserve">https://app-prod.xn--80apaohbc3aw9e.xn--p1ai/storage/monitoring_file_uploads/monitoring_2/field_276/MSf3wcT6Ggu8tanw4Lhdy5kTa40TPukCfDNJVGFx.docx
</t>
  </si>
  <si>
    <t>Муниципальная программа МО МР "Усть-Вымский" "Развитие физической культуры и спорта" Постановление администрации МР "Усть-Вымский" от 30.12.2020 № 1049.</t>
  </si>
  <si>
    <t>Стратегия социально-экономического развития муниципального образования муниципального района "Усть-Вымский" на период до 2035 года, утвержденная решением Совета МР "Усть-Вымский" от 28.04.2021г. №09/7-94</t>
  </si>
  <si>
    <t xml:space="preserve">https://app-prod.xn--80apaohbc3aw9e.xn--p1ai/storage/monitoring_file_uploads/monitoring_2/field_282/N5DzcyJLz7uBCWKHUyLCft4CVvOixO8WkVHmPCio.doc
</t>
  </si>
  <si>
    <t>Администрация МР "Усть-Вымский"</t>
  </si>
  <si>
    <t>Администрация МР "Усть-Вымский"( управление физической культуры и спорта)</t>
  </si>
  <si>
    <t>благополучателями результатов реализации народных инициатив являются  жители и гости п. Казлук, а также спортсмены участники мероприятий проводимых в универсальном спортивном зале г. Микунь</t>
  </si>
  <si>
    <t>6.37</t>
  </si>
  <si>
    <t>https://rosstat.gov.ru/scripts/db_inet2/passport/table.aspx?opt=8764400020232024</t>
  </si>
  <si>
    <t>23.548</t>
  </si>
  <si>
    <t>ящики для сбора анкет</t>
  </si>
  <si>
    <t xml:space="preserve">https://app-prod.xn--80apaohbc3aw9e.xn--p1ai/storage/monitoring_file_uploads/monitoring_2/field_488/43yoA9WIc3Rkyz0Z1Cj5MIHWBkhK0RhFeQTDNXPv.xlsx
</t>
  </si>
  <si>
    <t>Майнское городское поселение Майнского района</t>
  </si>
  <si>
    <t>Решение о бюджете муниципального образования "Майнское городское поселение" Майнского района Ульяновской области на 2024 год и плановый период 2025-2026 годов</t>
  </si>
  <si>
    <t xml:space="preserve">https://app-prod.xn--80apaohbc3aw9e.xn--p1ai/storage/monitoring_file_uploads/monitoring_2/field_278/UAeNPdXqEMCPyVPaAFM4flxa1vem61oEH5k8zCTj.pdf
</t>
  </si>
  <si>
    <t>Муниципальное казенное учреждение "Административно хозяйственное управление"</t>
  </si>
  <si>
    <t>0.962</t>
  </si>
  <si>
    <t>Изготовление световой вывески "Майна"</t>
  </si>
  <si>
    <t>1.578</t>
  </si>
  <si>
    <t>23.55</t>
  </si>
  <si>
    <t>https://gorodarus.ru/majna.html</t>
  </si>
  <si>
    <t>https://majnskij-r73.gosweb.gosuslugi.ru/deyatelnost/napravleniya-deyatelnosti/finansovoe-upravlenie/initsiativnoe-byudzhetirovanie/narodnyy-byudzhet/</t>
  </si>
  <si>
    <t>Объявление в районной газете "Ленинец"</t>
  </si>
  <si>
    <t>Кушманцева Елена Владимировна,</t>
  </si>
  <si>
    <t>специалист по бюджету</t>
  </si>
  <si>
    <t xml:space="preserve">+7 (842) 442-17-96
</t>
  </si>
  <si>
    <t xml:space="preserve">fin-mgp@mail.ru
</t>
  </si>
  <si>
    <t>Селивановский район</t>
  </si>
  <si>
    <t>Поддержка инициатив граждан и юридических лиц Селивановского района</t>
  </si>
  <si>
    <t>Постановление администрации Селивановского района от 24.01.2017 г. № 48 "Об утверждении Положения о резервном фонде-фонде поддержки инициатив граждан и юридических лиц администрации Селивановского района Владимирской области и Порядка его расходования"</t>
  </si>
  <si>
    <t xml:space="preserve">https://app-prod.xn--80apaohbc3aw9e.xn--p1ai/storage/monitoring_file_uploads/monitoring_2/field_276/c9ofDimaz9Naz8xTYOpuub9TsG83Pib2F9Do6Gri.pdf
</t>
  </si>
  <si>
    <t>Решение Селивановского районного Совета народных депутатов Владимирской области от 23.04.2024 № 27 "О внесении изменений в решение Селивановского районного Совета народных депутатов Владимирской области от 30.07.2021 №58 «Об утверждении Порядка выдвижения, внесения, обсуждения и рассмотрения инициативных проектов, а также проведения их конкурсного отбора в муниципальном образовании Селивановский район»</t>
  </si>
  <si>
    <t xml:space="preserve">https://app-prod.xn--80apaohbc3aw9e.xn--p1ai/storage/monitoring_file_uploads/monitoring_2/field_278/tjFHFREp0U0gDTi7raqNCFz9ws1lcwgusGsc3vgY.pdf
</t>
  </si>
  <si>
    <t>Муниципальная программа "Дорожное хозяйство Селивановского района на 2014-2025 годы", утверждена постановлением администрации Селивановского района от 17.07.2014 № 471</t>
  </si>
  <si>
    <t xml:space="preserve">https://app-prod.xn--80apaohbc3aw9e.xn--p1ai/storage/monitoring_file_uploads/monitoring_2/field_280/obGzniJuPIJf40LraIPfl3pbohSAoAXripWmCYjK.pdf
</t>
  </si>
  <si>
    <t>Администрация Селивановского района</t>
  </si>
  <si>
    <t>Муниципальное учреждение "Хозяйственное управление администрации Селивановского района"</t>
  </si>
  <si>
    <t>Численность жителей д. Знаменка</t>
  </si>
  <si>
    <t>Протокол схода граждан д. Знаменка Селивановского района Владимирской области б/н от 23.05.2024 г.</t>
  </si>
  <si>
    <t>В связи с поступлением одной заявки, конкурс не проводился, инициатива принята к реализации коллегиально.</t>
  </si>
  <si>
    <t>http://selivanovo.ru/images/stories/202502/d9-17.pdf</t>
  </si>
  <si>
    <t>Цапцова Людмила Ивановна</t>
  </si>
  <si>
    <t>начальник финансового управления администрации района</t>
  </si>
  <si>
    <t xml:space="preserve">+7 (492) 362-14-83
</t>
  </si>
  <si>
    <t xml:space="preserve">finupr@selivanovo.ru
</t>
  </si>
  <si>
    <t>Городской округ город Губкинский Ямало-Ненецкого автономного округа</t>
  </si>
  <si>
    <t>«Уютный Ямал»</t>
  </si>
  <si>
    <t>Постановление Администрации города Губкинского от 03.06.2019 № 858 "О реализации на территории муниципального образования город Губкинский проекта "Бюджетная инициатива граждан"</t>
  </si>
  <si>
    <t xml:space="preserve">https://app-prod.xn--80apaohbc3aw9e.xn--p1ai/storage/monitoring_file_uploads/monitoring_2/field_276/WJtvdISyUGp6jRWp6sbT3J6rWD620Gkm5BJHmUlr.rtf
</t>
  </si>
  <si>
    <t>Решение Городской Думы от 24 декабря 2020 года № 27 "Об утверждении Порядка реализации инициативных проектов на территории  муниципального образования город Губкинский"</t>
  </si>
  <si>
    <t xml:space="preserve">https://app-prod.xn--80apaohbc3aw9e.xn--p1ai/storage/monitoring_file_uploads/monitoring_2/field_278/mX7n1UbizRY7Toa7CrdJyS7DNEI384XnQZBXWCzm.doc
</t>
  </si>
  <si>
    <t>Постановление Администрации города Губкинского от 20 декабря 2017 года № 2483 «Об утверждении муниципальной программы  «Формирование городской среды и развитие транспортной инфраструктуры» Постановление Администрации города Губкинского от 16 января 2020 года № 33 "Об утверждении муниципальной программы "Развитие культуры" Постановление Администрации города Губкинского от 27 января 2020 года № 80 «Об утверждении муниципальной программы «Развитие физической культуры и спорта» Постановление Администрации города Губкинского от 27 января 2020 года № 81 "Об утверждении муниципальной программы «Развитие молодежной политики и туризма"</t>
  </si>
  <si>
    <t xml:space="preserve">https://app-prod.xn--80apaohbc3aw9e.xn--p1ai/storage/monitoring_file_uploads/monitoring_2/field_280/xh6tZ83IN7dCE6lqGnq1ZCKl0mKEq0KGE2XuRga0.doc
https://app-prod.xn--80apaohbc3aw9e.xn--p1ai/storage/monitoring_file_uploads/monitoring_2/field_280/c4ZBOq5kOAl5jBnQvIKU7M9QH3MElkdXCtHdpW7d.doc
https://app-prod.xn--80apaohbc3aw9e.xn--p1ai/storage/monitoring_file_uploads/monitoring_2/field_280/xI8kmCpWtNHoY00BKVHH0VZIrtxuj6fsPNqZzMyF.docx
https://app-prod.xn--80apaohbc3aw9e.xn--p1ai/storage/monitoring_file_uploads/monitoring_2/field_280/7VwsTNOoomDZHQchbpboH10y0csZLHU0Eros3YCQ.docx
</t>
  </si>
  <si>
    <t>Администрация города Губкинского</t>
  </si>
  <si>
    <t>Администрация города Губкинского, Управление культуры Администрации города Губкинского, Управление по делам молодёжи Администрации города Губкинского, Управление по физической культуре и спорту Администрации города Губкинского</t>
  </si>
  <si>
    <t>МКУ "УОС", МАУ "Молодежный центр "Современник", МБУ ДО "Спортивная школа "Олимп", МБУ "Централизованная клубная система"</t>
  </si>
  <si>
    <t>Порядок участия инициаторов проекта в софинансировании инициативных проектов, реализация инициативных проектов
Юридические лица, имеющие извлечение прибыли в качестве основной цели своей деятельности, имеют право на участие в конкурсе в качестве инициатора при условии непосредственного участия в проекте в неденежной форме (неоплачиваемый вклад). Неоплачиваемый вклад включает использование строительных материалов, оборудования, инструмента, уборку мусора, осуществление собственными силами благоустройства и иное участие. Размер неоплачиваемого вклада в денежном эквиваленте не может быть менее 30% от стоимости реализации инициативы.</t>
  </si>
  <si>
    <t xml:space="preserve">https://app-prod.xn--80apaohbc3aw9e.xn--p1ai/storage/monitoring_file_uploads/monitoring_2/field_309/1fhTQ1EyVpgELzJdBIvldypU08mnspv9IV20pHh1.rtf
</t>
  </si>
  <si>
    <t>56.579</t>
  </si>
  <si>
    <t>34.958</t>
  </si>
  <si>
    <t>Все жители города, так как инициативы затрагивают все возрастные слои населения</t>
  </si>
  <si>
    <t>https://72.rosstat.gov.ru/storage/mediabank/Численость%20населения%20ЯНАО%20на%20начало%202022-2024%20года.xlsx</t>
  </si>
  <si>
    <t>Проектный офис "Уютный Ямал" г. Губкинский, мкрн. 3, д. 4</t>
  </si>
  <si>
    <t xml:space="preserve">https://app-prod.xn--80apaohbc3aw9e.xn--p1ai/storage/monitoring_file_uploads/monitoring_2/field_401/lgNUvDNy3tO6bl0FZJKrq7gLokRkiJ5RSXfssALm.rtf
</t>
  </si>
  <si>
    <t>Местный бюджет</t>
  </si>
  <si>
    <t>Открытие проектного офиса, раздача листовок о проекте, организация общественных обсуждений, консультирование жителей города о проекте, помощь в оформлении заявок, голосование за инициативы</t>
  </si>
  <si>
    <t>Заполненные горожанами анкеты</t>
  </si>
  <si>
    <t>Протоколы, фотофиксация</t>
  </si>
  <si>
    <t>Информационный ресурс "Живём на Севере"</t>
  </si>
  <si>
    <t>Отчет из личного кабинета информационного ресурса "Живём на Севере", отчет ИКГС</t>
  </si>
  <si>
    <t>Заседание комиссии</t>
  </si>
  <si>
    <t>https://www.gubadm.ru/activity/14305/</t>
  </si>
  <si>
    <t xml:space="preserve">siteLink: https://www.gubadm.ru/
siteName: Информационный сайт Администрации города Губкинского
siteLink: https://vektor-tv.ru/
siteName: Вектор
siteLink: https://vk.com/gubadm
siteName: ВК
siteLink: https://t.me/gubadm89
siteName: Телеграмм
</t>
  </si>
  <si>
    <t>https://disk.yandex.ru/d/F6EMJJjjNZ5Zfg</t>
  </si>
  <si>
    <t xml:space="preserve">https://app-prod.xn--80apaohbc3aw9e.xn--p1ai/storage/monitoring_file_uploads/monitoring_2/field_472/BIxURkBon0OeIjuhT5l3B0oIPDhOi3uH5wb3abUh.pdf
</t>
  </si>
  <si>
    <t>Информирование граждан о возможности принятия участия в проекте инициативного бюджетирования "Уютный Ямал" велось через городские СМИ (МБУ "ГТРК "Вектор") - ТВ, радио. По средствам размещения видеороликов на городских светодиодных экранах, а также на официальном сайте Администрации города Губкинского и в аккаунтах Администрации города Губкинского и бюджетных организаций города. В день открытия проектного офиса в ДК "Нефтяник" волонтёры раздавали листовки о проекте. На весь период проекта были размещены банеры на территории города, на светодиодных городских экранах транслировались видеоролики, в газете "Губкинская неделя" публиковались материалы на тему проекта. В августе 2023 года прошли общественные обсуждения проектов, которые также широко были освещены в СМИ. В сентябре 2023 года губкинцы принимали участие в голосование за проекты. С целью привлечения населения к голосованию за инициативы проводилась викторина, где горожане отвечали на вопросы  и участвовали в розыгрыше ценных призов. Информация о сборе инициатив, а также поданных в 2023 годах инициативах, а также о реализации поданных инициатив публиковались в СМИ.</t>
  </si>
  <si>
    <t>На территории города были размещены баннеры (размером 6 м*3 м). Полиграфическая продукция с информацией о возможности подачи идей была размещена в учреждениях и организациях города. На уличных светодиодных экранах и в автобусах были запущены видео-ролики про реализацию проекта "Уютный Ямал". На уличных сити-экранах была размещена информация о проекте. Ссылка на макеты https://disk.yandex.ru/d/F6EMJJjjNZ5Zfg</t>
  </si>
  <si>
    <t>1) сбор волонтеров и обучение проведения приема инициатив от граждан в проектном офисе
2) работа с гражданами в проектном офисе и помощь в подготовке заявки и документации
3)  сбор волонтеров и обучение проведения общественных обсуждений проектов
4)  сбор волонтеров и обучение по организации проведения голосования за инициативы</t>
  </si>
  <si>
    <t>Мелекесский район</t>
  </si>
  <si>
    <t>ПРОЕКТ "Народный бюджет" на территории муниципального образования "Мелекесский район" Ульяновской области</t>
  </si>
  <si>
    <t>Народный бюджет 2024 года</t>
  </si>
  <si>
    <t>Постановление администрации МО "Мелекесский район" Ульяновской области от 02.06.2023 №916 "О внесении изменений в постановление администрации муниципального образования "Мелекесский район" Ульяновской области от 30.03.2021 №281 "О реализации проекта "Народный бюджет" на территории муниципального образования "Мелекесский район" Ульяновской области"</t>
  </si>
  <si>
    <t xml:space="preserve">https://app-prod.xn--80apaohbc3aw9e.xn--p1ai/storage/monitoring_file_uploads/monitoring_2/field_276/JcQT5jFTszvcsyHfzbPRc5T48supVIThNenAGLPd.docx
</t>
  </si>
  <si>
    <t>Решение Совета депутатов муниципального образования "Мелекесский район" Ульяновской области от 23.11.2023 № 3/12 "О бюджете муниципального образования "Мелекесский район" Ульяновской области на 2024 год и плановый период 2025 и 2026 годов"</t>
  </si>
  <si>
    <t xml:space="preserve">https://app-prod.xn--80apaohbc3aw9e.xn--p1ai/storage/monitoring_file_uploads/monitoring_2/field_278/Zlc1hqHMYXOMa5PaoWGBz75OeeSifFnKN54e9UPZ.doc
</t>
  </si>
  <si>
    <t>Муниципальная программа «Развитие и модернизация образования в муниципальном образовании «Мелекесский район» Ульяновской области»</t>
  </si>
  <si>
    <t xml:space="preserve">https://app-prod.xn--80apaohbc3aw9e.xn--p1ai/storage/monitoring_file_uploads/monitoring_2/field_280/VVzWwcpaL4DKZxkIhkVkN07yvc3YZm0QcfK4lwe4.doc
</t>
  </si>
  <si>
    <t>Стратегия социально-экономического развития муниципального образования «Мелекесский район» Ульяновской области до 2030 года»</t>
  </si>
  <si>
    <t xml:space="preserve">https://app-prod.xn--80apaohbc3aw9e.xn--p1ai/storage/monitoring_file_uploads/monitoring_2/field_282/AGjwrBvaS8yQL5hAbQmtkzq418k0Dk1PIQxn2K4N.pdf
</t>
  </si>
  <si>
    <t>Администрация муниципального образования "Мелекесский район" Ульяновской области</t>
  </si>
  <si>
    <t>Финансовое управление администрации муниципального образования "Мелекесский район" Ульяновской области</t>
  </si>
  <si>
    <t>Управление образования администрации муниципального образования "Мелекесский район" Ульяновской области</t>
  </si>
  <si>
    <t>количество благополучателей, находящихся на объекте (территории), где реализуется проект "Народный бюджет/общее количество граждан, проживающих  в МО, на территории которого реализуется проект "Народный бюджет"</t>
  </si>
  <si>
    <t>https://73.rosstat.gov.ru/storage/mediabank/Численность%20населения%20МО%20Ульяновской%20области%20на%2001.01.2024.xlsx</t>
  </si>
  <si>
    <t>5.601</t>
  </si>
  <si>
    <t>https://adm-melekess.gosuslugi.ru/deyatelnost/napravleniya-deyatelnosti/finansovaya-deyatelnost/narodnyy-byudzhet/</t>
  </si>
  <si>
    <t>Рекламная кампания инициативного бюджетирования проводилась путем размещения обяявлений на официальном сайте администрации муниципального образования "Мелекесский район"Ульяновской области</t>
  </si>
  <si>
    <t>Размещение объявлений на официальном сайте администрации муниципального образования "Мелекесский район"Ульяновской области, в общественных местах, на информационных стендах</t>
  </si>
  <si>
    <t>Совещания с руководителями бюджетных организаций и глав поселений муниципального образования "Мелекесский район"</t>
  </si>
  <si>
    <t>Костик Альбина Рамзилевна</t>
  </si>
  <si>
    <t>главный специалист отдела казначейского исполнения консолидированного бюджета</t>
  </si>
  <si>
    <t xml:space="preserve">+7 (842) 352-60-79
</t>
  </si>
  <si>
    <t xml:space="preserve">melekess-fin@yandex.ru
</t>
  </si>
  <si>
    <t>Октябрьское сельское поселение Красноармейского района</t>
  </si>
  <si>
    <t>Решение Совета Октябрьского сельского поселения Красноармейского района от 21 января 2021 года № 23.2 "Об утверждении Положения о порядке реализации инициативных проектов в Октябрьском сельском поселении Красноармейского района"</t>
  </si>
  <si>
    <t>Постановление администрации Октябрьского сельского поселения Красноармейского района от 30 октября 2020 года № 157 «Об утверждении муниципальной программы  «Благоустройство населенных пунктов Октябрьского сельского поселения»</t>
  </si>
  <si>
    <t>Администрация Октябрьского сельского поселения Красноармейского района</t>
  </si>
  <si>
    <t>Трудовое участие граждан в объеме, предусмотренном проектом. Финансовая оценка вклада граждан не проводится.</t>
  </si>
  <si>
    <t>3.116</t>
  </si>
  <si>
    <t>Количество благополучателей определяется согласно порядку определения части территории Октябрьского сельского поселения Красноармейского района, на которой могут реализовываться инициативные проекты и по данным похозяйственного учета администрации Октябрьского сельского поселения Красноармейского района.</t>
  </si>
  <si>
    <t>9.488</t>
  </si>
  <si>
    <t>https://www.oktpos.ru/</t>
  </si>
  <si>
    <t>Стемасское сельское поселение Вешкаймского района</t>
  </si>
  <si>
    <t>Постановление администрации муниципального образования «Стемасское сельское поселение» от 01.11.2018 № 45 «Об утверждении Положения о проекте «Народный бюджет"</t>
  </si>
  <si>
    <t xml:space="preserve">https://app-prod.xn--80apaohbc3aw9e.xn--p1ai/storage/monitoring_file_uploads/monitoring_2/field_276/YH8qDyEbeshzcieaCmuBlcUXOc7vWFWImVW1MiEo.doc
</t>
  </si>
  <si>
    <t>Решение Совета депутатов МО "Стемасское сельское поселение" № 5/17 от 05.12.2023</t>
  </si>
  <si>
    <t xml:space="preserve">https://app-prod.xn--80apaohbc3aw9e.xn--p1ai/storage/monitoring_file_uploads/monitoring_2/field_278/z5CN5rQevGiuzWwgc05VxiIYIGPyzJsUpvvZGkV9.docx
</t>
  </si>
  <si>
    <t>Муниципальное образование «Стемасское сельское поселение»</t>
  </si>
  <si>
    <t>0.731</t>
  </si>
  <si>
    <t>Ульяновский район</t>
  </si>
  <si>
    <t>Постановление администрации МО "Ульяновский район" от 16.03.2017 №204 "Об утверждении Положения о проекте "Народный бюджет"</t>
  </si>
  <si>
    <t xml:space="preserve">https://app-prod.xn--80apaohbc3aw9e.xn--p1ai/storage/monitoring_file_uploads/monitoring_2/field_276/9EU0mD77y3cOBZPvRAtzWMdIWl2VyHhxnFVKWDXT.pdf
</t>
  </si>
  <si>
    <t>Решение Совета депутатов от 20.12.2023 №25 О бюджете МО Ульяновский район на 2024 год и на плановый период 2025 и 2026 годов</t>
  </si>
  <si>
    <t xml:space="preserve">https://app-prod.xn--80apaohbc3aw9e.xn--p1ai/storage/monitoring_file_uploads/monitoring_2/field_278/MwSfwIrUPC73EMTI3xGpmftcgg1ZdOYdM65sS0Fx.pdf
</t>
  </si>
  <si>
    <t>Администрация МО "Ульяновский район"</t>
  </si>
  <si>
    <t>ремонт объектов МО "Ульяновский район"</t>
  </si>
  <si>
    <t>10.431</t>
  </si>
  <si>
    <t>по методикам</t>
  </si>
  <si>
    <t>29.86</t>
  </si>
  <si>
    <t>https://ulraion.gosuslugi.ru/deyatelnost/napravleniya-deyatelnosti/aconomik/osnovnye-ekonomicheskie-pokazateli/chislennost-naseleniya/</t>
  </si>
  <si>
    <t>34.931</t>
  </si>
  <si>
    <t>Регистрация заявки на участие в проекте в журнале входящей документации</t>
  </si>
  <si>
    <t>Протокол заседания бюджетной комиссии</t>
  </si>
  <si>
    <t>https://ulyanovskij-r73.gosweb.gosuslugi.ru/dlya-zhiteley/novosti-i-reportazhi/novosti-193_496.html</t>
  </si>
  <si>
    <t xml:space="preserve">siteLink: https://vk.com/wall-197713304_4438
</t>
  </si>
  <si>
    <t>газета "Родина Ильича", вконтакте сообщество "Пресс служба МО "Ульяновский район"</t>
  </si>
  <si>
    <t>Кумова Ольга Александровна</t>
  </si>
  <si>
    <t xml:space="preserve">+7 (842) 542-06-97
</t>
  </si>
  <si>
    <t xml:space="preserve">upr.fin.ulraion@yandex.ru
</t>
  </si>
  <si>
    <t>Чуфаровское городское поселение</t>
  </si>
  <si>
    <t>Постановление администрации муниципального образования Чуфаровское городское поселение от 16.08.2018 № 110 «Об утверждении Положения о проекте «Народный бюджет».</t>
  </si>
  <si>
    <t xml:space="preserve">https://app-prod.xn--80apaohbc3aw9e.xn--p1ai/storage/monitoring_file_uploads/monitoring_2/field_276/Oy9Fmoh6fAS87p6DMXVWuwcRyrDXtPyKCKyRiXaI.docx
</t>
  </si>
  <si>
    <t>Решение №16 от 11.12.2023 О бюджете муниципального образования Чуфаровское городское поселение Вешкаймского района Ульяновской области на 2024 год и на плановый период 2025 и 2026 годов</t>
  </si>
  <si>
    <t xml:space="preserve">https://app-prod.xn--80apaohbc3aw9e.xn--p1ai/storage/monitoring_file_uploads/monitoring_2/field_278/LZvRe1i2rFJYmoVK0oH6R88pXbAyHpUajEVZtn76.pdf
</t>
  </si>
  <si>
    <t>Муниципальное образование "Чуфаровское городское поселение"</t>
  </si>
  <si>
    <t>1.798</t>
  </si>
  <si>
    <t xml:space="preserve">+7 (842) 273-61-5
</t>
  </si>
  <si>
    <t>Трудобеликовское сельское поселение Красноармейского района</t>
  </si>
  <si>
    <t>Решение Совета Трудобеликовского сельского поселения Красноармейского района от 24.12.2020 года №20/3 "Об утверждении Положения о порядке реализации инициативных проектов в Трудобеликовском сельском поселении Красноармейского района"</t>
  </si>
  <si>
    <t>Муниципальная программа «Комплексное и устойчивое развитие Трудобеликовского сельского поселения Красноармейского района в сфере строительства, архитектуры и дорожного хозяйства», Муниципальная программа  «Благоустройство поселения»</t>
  </si>
  <si>
    <t>Администрация Трудобеликовского сельского поселения Красноармейского района</t>
  </si>
  <si>
    <t>Трудовое участие граждан предусматривается в рамках проекта. Финансовая оценка вклада граждан не проводится</t>
  </si>
  <si>
    <t>0.683</t>
  </si>
  <si>
    <t>Количество благополучателей определяется согласно порядку определения части территории Трудобеликовского сельского поселения Красноармейского района, на которой могут реализовываться инициативные проекты и по данным похозяйственного учета администрации Трудобеликовского сельского поселения Красноармейского района</t>
  </si>
  <si>
    <t>12.582</t>
  </si>
  <si>
    <t>https://трудобеликовскоесп.рф/initsiativnoe-byudzhetirovanie</t>
  </si>
  <si>
    <t>Сосновоборский городской округ</t>
  </si>
  <si>
    <t>проект инициативного бюджетирования "Я планирую бюджет"</t>
  </si>
  <si>
    <t>Я планирую бюджет, ЯПБ</t>
  </si>
  <si>
    <t>"Постановление администрации  Сосновоборского городского округа от 27.03.2015 № 1019 «Об утверждении Положения о проекте по  инициативному бюджетированию «Я планирую бюджет» (с изменениями)"</t>
  </si>
  <si>
    <t xml:space="preserve">https://app-prod.xn--80apaohbc3aw9e.xn--p1ai/storage/monitoring_file_uploads/monitoring_2/field_276/cdMcqixghxNeWM7F8GXWXa1hZchBevFQEqJmdS97.docx
</t>
  </si>
  <si>
    <t>Муниципальные программы "Современное образование ", "Развитие культуры", "Городское хозяйство", "Физическая культура, спорт и молодежная политика"</t>
  </si>
  <si>
    <t xml:space="preserve">https://app-prod.xn--80apaohbc3aw9e.xn--p1ai/storage/monitoring_file_uploads/monitoring_2/field_280/8bX5n5JRcNEGDlTW4KDcdjIdXvZf4Bny1QkE293s.docx
https://app-prod.xn--80apaohbc3aw9e.xn--p1ai/storage/monitoring_file_uploads/monitoring_2/field_280/vrb7800eMTzzjxrDLw4vGFgoPMbOLz31EWkiQmSA.docx
https://app-prod.xn--80apaohbc3aw9e.xn--p1ai/storage/monitoring_file_uploads/monitoring_2/field_280/L2CeITMO0C8XQUNrcb5YGwFAs8BiYpIy8WwAMenS.docx
</t>
  </si>
  <si>
    <t>Стратегия социально - экономического развития Сосновоборского городского округа до 2030 года</t>
  </si>
  <si>
    <t xml:space="preserve">https://app-prod.xn--80apaohbc3aw9e.xn--p1ai/storage/monitoring_file_uploads/monitoring_2/field_282/eQDUTis7hXrjHzIzaX9mixCv0sKiMubFKtwys9cf.doc
</t>
  </si>
  <si>
    <t>Комитет финансов Сосновоборского городского округа</t>
  </si>
  <si>
    <t>Администрация Сосновоборского городского округа,
Комитет образования Сосновоборского городского округа"</t>
  </si>
  <si>
    <t>Администрация Сосновоборского городского округа; 
муниципальное автономное или бюджетное учреждение</t>
  </si>
  <si>
    <t>1.654</t>
  </si>
  <si>
    <t>По инициативам благоустройства - статистические данные жителей домов, проживающих на территории реализации инициатив.
По инициативам физической культуры и спорта - количество детей, вовлеченных в секцию хоккея</t>
  </si>
  <si>
    <t>2.57</t>
  </si>
  <si>
    <t>https://sbor.ru/economy/soceconrazv/inform</t>
  </si>
  <si>
    <t>64.251</t>
  </si>
  <si>
    <t>"1. сбор заявок на участие в Проекте при помощи анкет через группу Вконтарке(ссылка активна только в момент сбора заявок). 2. опрос граждан ""народное голосование за инициативы"" через платформу обратной связи портала ""Госуслуги"" https://pos.gosuslugi.ru/lkp/project-contests/13180/?utm_source=widget&amp;utm_medium=municipality&amp;utm_campaign=pos.gosuslugi.ru&amp;utm_content=41754000&amp;utm_term=2538_1024701760698_4714011083_472601001 "</t>
  </si>
  <si>
    <t>"https://vk.com/album-51946917_292162814 https://vkvideo.ru/video-16374902_456261417"</t>
  </si>
  <si>
    <t>https://pos.gosuslugi.ru/lkp/project-contests/13180/?utm_source=widget&amp;utm_medium=municipality&amp;utm_campaign=pos.gosuslugi.ru&amp;utm_content=41754000&amp;utm_term=2538_1024701760698_4714011083_472601001</t>
  </si>
  <si>
    <t>протокол голосования членов комиссии</t>
  </si>
  <si>
    <t>https://vk.com/sbor.budget</t>
  </si>
  <si>
    <t>ведется группа в социальной сети "Вконтакте". Освещаются предстоящие и прошедшие мероприятия, проводятся различные голосования, сборы заявок на участие в Проекте и т.п.</t>
  </si>
  <si>
    <t xml:space="preserve">siteLink: https://vk.com/sbor.budget
siteName: Я планирую бюджет. Сосновый Бор
</t>
  </si>
  <si>
    <t>https://vk.com/sbor.budget?z=photo-51946917_456239578%2Falbum-51946917_0%2Frev</t>
  </si>
  <si>
    <t xml:space="preserve">https://app-prod.xn--80apaohbc3aw9e.xn--p1ai/storage/monitoring_file_uploads/monitoring_2/field_472/74GOtbevLdaAHK2kN2yu1RqJ2mBDtwsZgePxjlCW.jpg
</t>
  </si>
  <si>
    <t>В основном, информирование происходит через социальные сети. На местном радио ""Балтийский Берег"", а также по телевидению (канал ""СТВ"") выходит информация о Проекте. В городской газете ""Маяк"" так же публикуются новости о ходе Проекта.
https://mayaksbor.ru/news/society/na_ulitse_solnechnoy_postroili_narodnuyu_parkovku;
https://mayaksbor.ru/news/society/s_khokkeynoy_korobki_k_pervym_sorevnovaniyam_kak_entuziasty_vozvrashchayut_khokkey_v_zhizn_sosnovogo/;
https://vkvideo.ru/video-16374902_45626156;</t>
  </si>
  <si>
    <t>очные встречи в формате лекций, члены инициативной комиссии и члены резерва</t>
  </si>
  <si>
    <t>Мальцева Евгения Романовна</t>
  </si>
  <si>
    <t>Начальник отдела казначейского исполнения бюджета</t>
  </si>
  <si>
    <t xml:space="preserve">+7 (813) 692-98-57
</t>
  </si>
  <si>
    <t xml:space="preserve">kfsbor@sbor.ru
</t>
  </si>
  <si>
    <t>Попова Татьяна Рудольфовна</t>
  </si>
  <si>
    <t>Председатель комитета финансов</t>
  </si>
  <si>
    <t xml:space="preserve">tatypa@ya.ru
</t>
  </si>
  <si>
    <t>Урено-Карлинское сельское поселение Карсунского района</t>
  </si>
  <si>
    <t>Постановление администрации муниципального образования "Урено-Карлинское сельское поселение " Карсунского района Ульяновской области" "Об утреждении порядка и сроков осуществления мероприятий по реализации проекта "Народный бюджете" от 27.07.2023 № 63</t>
  </si>
  <si>
    <t xml:space="preserve">https://app-prod.xn--80apaohbc3aw9e.xn--p1ai/storage/monitoring_file_uploads/monitoring_2/field_276/IcFBbqPbYHSQTTE8At3XQNbK8isxOIfmiCniMKOd.docx
</t>
  </si>
  <si>
    <t>Решение Совета депутатов муниципального  образования Урено-Карлинское сельское  поселение Карсунского района  Ульяновской  области"О бюджете муниципального образования Урено-Карлинское  сельское  поселение Карсунского района  Ульяновской  области на 2024 год"  №15 от 21.12.2023г</t>
  </si>
  <si>
    <t xml:space="preserve">https://app-prod.xn--80apaohbc3aw9e.xn--p1ai/storage/monitoring_file_uploads/monitoring_2/field_278/1wryoOhW6ui8ylB4RqFPFII1CYuQTHmJ2A8JPWJ0.docx
</t>
  </si>
  <si>
    <t>Постановление администрации муниципального образования  Урено-Карлинское  сельское  поселение Карсунского района Ульяновской  области от 29.12.2023 №117  об утверждении муниципальной  программы "Проведение праздничных и культурно-массовых мероприятий на  территории муниципального образования Урено-Карлинское  сельское  поселение  на 2024-2028 год"</t>
  </si>
  <si>
    <t xml:space="preserve">https://app-prod.xn--80apaohbc3aw9e.xn--p1ai/storage/monitoring_file_uploads/monitoring_2/field_280/hW03RgK7JkIimancquoEywmFfmD8iIrcSW0E1qrw.doc
</t>
  </si>
  <si>
    <t>Администрация  муниципального образования Урено-Карлинское  сельское  поселение Карсунского района Ульяновской  области</t>
  </si>
  <si>
    <t>ИП Гаранин В.Г.</t>
  </si>
  <si>
    <t>0.636</t>
  </si>
  <si>
    <t>Учащиеся школы муниципального образования "Урено-Карлинское сельское поселение", их родители, пенсионеры, активная молодежь, студенты</t>
  </si>
  <si>
    <t>33.39</t>
  </si>
  <si>
    <t>https://bdex.ru/naselenie/ulyanovskaya-oblast/n/karsunskiy/ureno-karlinskoe/?ysclid=m7imw0bio6566455434</t>
  </si>
  <si>
    <t>1.905</t>
  </si>
  <si>
    <t>Заявка на участие в проекте,инициативное предложение с кратким описанием вопроса</t>
  </si>
  <si>
    <t>Информационный  бюллютень администрации муниципального образования Урено-Карлинское сельское  поселение, сайт администрации,объявления о сборе заявок и предложений</t>
  </si>
  <si>
    <t>Шарыгин Валерий Владимирович</t>
  </si>
  <si>
    <t>экономист в администрации поселения</t>
  </si>
  <si>
    <t xml:space="preserve">+7 (842) 469-22-16
</t>
  </si>
  <si>
    <t xml:space="preserve">urkarl@mail.ru
</t>
  </si>
  <si>
    <t>Белохолуницкий муниципальный  район Кировской области</t>
  </si>
  <si>
    <t>Районный фонд поддержки инициатив граждан</t>
  </si>
  <si>
    <t>Холуницкие инициативы</t>
  </si>
  <si>
    <t>Постановление администрации Белохолуницкого муниципального района от 26.01.2024 № 46-П "О сроках приёма инициативных проектов"</t>
  </si>
  <si>
    <t xml:space="preserve">https://app-prod.xn--80apaohbc3aw9e.xn--p1ai/storage/monitoring_file_uploads/monitoring_2/field_276/tJpofsx0jNLO1Oam9t62HZWxVm4XzdlWaKlrty0M.pdf
</t>
  </si>
  <si>
    <t>от 29.11.2023 № 176 "О районном фонде поддержки инициатив граждан "Холуницкие инициативы"</t>
  </si>
  <si>
    <t xml:space="preserve">https://app-prod.xn--80apaohbc3aw9e.xn--p1ai/storage/monitoring_file_uploads/monitoring_2/field_278/66I4g1GgB70FOp91lZ5ymemhoQsloj6oXxqiLck0.pdf
</t>
  </si>
  <si>
    <t>Совершенствование организации муниципального управления на 2019-2030 годы</t>
  </si>
  <si>
    <t>Администрация Белохолуницкого муниципального района Кировской области</t>
  </si>
  <si>
    <t>Управление культуры Белохолуницкого района, управление образования Белохолуницкого района, администрация Всехсвятского сельского поселения Белохолуницкого района, администрация Гуренского сельского поселения Белохолуницкого района, администрация Поломского сельского поселения Белохолуницкого района, администрация Ракаловского сельского поселения Белохолуницкого района</t>
  </si>
  <si>
    <t>Троицкий дом культуры-филиал МБУК "Белохолуницкий дом культуры, МКОУ СОШ п.Подрезчиха, администрация Всехсвятского сельского поселения Белохолуницкого района, администрация Гуренского сельского поселения Белохолуницкого района, администрация Поломского сельского поселения Белохолуницкого района, администрация Ракаловского сельского поселения Белохолуницкого района</t>
  </si>
  <si>
    <t>Порядком предусмотрено наличие в проектах имущественного и трудового участия граждан. Методики финансовой оценки не имеется. При оценке заявок проекты, предусматривающие имущественное и трудовое участие граждан получают дополнительно 5 баллов</t>
  </si>
  <si>
    <t xml:space="preserve">https://app-prod.xn--80apaohbc3aw9e.xn--p1ai/storage/monitoring_file_uploads/monitoring_2/field_309/a727l8tJjDc6oDxl9oVLy7SqaF9TDzKTuHa5MCz3.pdf
</t>
  </si>
  <si>
    <t>3.869</t>
  </si>
  <si>
    <t>Показатель "Доля благополучателей в общей численности населения населенного пункта"  занимает 15,0% в критериях оценки инициативных проектов, является одним из 3-х значимых показателей в критериях конкурсного отбора</t>
  </si>
  <si>
    <t xml:space="preserve">https://app-prod.xn--80apaohbc3aw9e.xn--p1ai/storage/monitoring_file_uploads/monitoring_2/field_392/AtjBl0P0nQLDBsi858Vvplb5QKUNhnRbysnIEgCu.pdf
</t>
  </si>
  <si>
    <t>25.69</t>
  </si>
  <si>
    <t>https://43.rosstat.gov.ru/storage/mediabank/%D0%9E%D1%86%D0%B5%D0%BD%D0%BA%D0%B0%20%D1%87%D0%B8%D1%81%D0%BB%D0%B5%D0%BD%D0%BD%D0%BE%D1%81%D1%82%D0%B8%20%D0%BF%D0%BE%D1%81%D1%82%D0%BE%D1%8F%D0%BD%D0%BD%D0%BE%D0%B3%D0%BE%20%D0%BD%D0%B0%D1%81%D0%B5%D0%BB%D0%B5%D0%BD%D0%B8%D1%8F%20%D0%BD%D0%B0%20%D0%BD%D0%B0%D1%87%D0%B0%D0%BB%D0%BE%202024%20%D0%B3%D0%BE%D0%B4%D0%B0.htm</t>
  </si>
  <si>
    <t>15.062</t>
  </si>
  <si>
    <t>протоколы собрания инициативной группы</t>
  </si>
  <si>
    <t>протокол заседания ТОС</t>
  </si>
  <si>
    <t>протокол заседания комиссии от 25.04.2024</t>
  </si>
  <si>
    <t>https://beloxoluniczkij-r43.gosweb.gosuslugi.ru/</t>
  </si>
  <si>
    <t xml:space="preserve">siteLink: https://vk.com/bhadm_smi
siteName: Группа Администрации Белохолуницкого района
siteLink: https://ok.ru/group/58799788195861
siteName: Группа Администрации Белохолуницкого района
</t>
  </si>
  <si>
    <t>Официальные аккаунты органов местного самоуправления в социальных сетях ВКонтакте, Одноклассники, Телеграм: https://vk.com/bhadm_smi?w=wall-177815302_9090, https://vk.com/tanja_telizina?w=wall374521934_3881, https://vk.com/tanja_telizina?w=wall374521934_3879, https://vk.com/tanja_telizina?w=wall374521934_3406, https://vk.com/tanja_telizina?w=wall374521934_3405    (ввести Инициативные проекты)</t>
  </si>
  <si>
    <t>Встречи с населением по итогам работы за 2023 год (сходы граждан)</t>
  </si>
  <si>
    <t>Чашникова Наталья Игоревна</t>
  </si>
  <si>
    <t>начальник управления финансов администрации Белохолуницкого муниципального района</t>
  </si>
  <si>
    <t xml:space="preserve">+7 (833) 644-16-55
</t>
  </si>
  <si>
    <t xml:space="preserve">fo03@depfin.kirov.ru
</t>
  </si>
  <si>
    <t>Ивановское сельское поселение Красноармейского района</t>
  </si>
  <si>
    <t>Решение Совета Ивановского сельского поселения Красноармейского района от 18 декабря 2020 года № 12/3 "Об утверждении Порядка реализации инициативных проектов в Ивановском сельском поселении Красноармейского района"</t>
  </si>
  <si>
    <t>Муниципальная программа Ивановского сельского поселения Красноармейского района «Местное самоуправление и содействие развитию гражданского общества»</t>
  </si>
  <si>
    <t>Администрация Ивановского сельского поселения Красноармейского района</t>
  </si>
  <si>
    <t>2.229</t>
  </si>
  <si>
    <t>Количество благополучателей определено согласно утвержденных границ органов ТОС</t>
  </si>
  <si>
    <t>22.95</t>
  </si>
  <si>
    <t>9.713</t>
  </si>
  <si>
    <t>http://xn----7sbbaibk7avopm4b4o.xn--p1ai/iniciativnoe-byudzhetirovanie.html</t>
  </si>
  <si>
    <t>публикация материалов в газете «Голос Правды», официальный сайт администрации Ивановского сельского поселения Красноармейского района</t>
  </si>
  <si>
    <t>Александровский муниципальный район Владимирской области</t>
  </si>
  <si>
    <t>«В здоровом теле — здоровый дух»; «Родина начинается здесь»; «Школа-наш дом»</t>
  </si>
  <si>
    <t>Постановление администрации Александровского района от 21.06.2024 № 1103 «О проведении отбора инициативных проектов по реализации мероприятий, имеющих приоритетное значение для житилей муниципального образования Александровский муниципальный район»</t>
  </si>
  <si>
    <t xml:space="preserve">https://app-prod.xn--80apaohbc3aw9e.xn--p1ai/storage/monitoring_file_uploads/monitoring_2/field_276/2bweADePKeChwQcEvPtHQd11UpSwA5zuhuCHyUTe.pdf
</t>
  </si>
  <si>
    <t>Решение СНД Александровского района от 03.08.2021 №98 "Об утверждении порядка выдвижения, внесения, обсуждения, рассмотрения инициативных проектов, а также проведения их конкурсного отбора в муниципальном образовании Александровский муниципальный район Владимирской области"</t>
  </si>
  <si>
    <t xml:space="preserve">https://app-prod.xn--80apaohbc3aw9e.xn--p1ai/storage/monitoring_file_uploads/monitoring_2/field_278/ns9O97R1MGODuUSM8oo9MgGFKZGHcNxFYSAy0mus.rtf
</t>
  </si>
  <si>
    <t>Муниципальная программа «Развитие образования Александровского района»,  утверждена постановлением администрации Александровского района от 23.09.2016 №1602 «Об утверждении муниципальной программы «Развитие образования Александровского района»</t>
  </si>
  <si>
    <t xml:space="preserve">https://app-prod.xn--80apaohbc3aw9e.xn--p1ai/storage/monitoring_file_uploads/monitoring_2/field_280/lcnQBOEkMWx8isc1BkPtseuFgkiulNuHGL1nzc6c.docx
</t>
  </si>
  <si>
    <t>Администрация муниципального образования Александровский муниципальный район Владимирской области</t>
  </si>
  <si>
    <t>Управление образования и молодежной политики администрации муниципального образования Александровский муниципальный район Владимирской области</t>
  </si>
  <si>
    <t>МБОУ СОШ №1; МБОУ СОШ №10; МБОУ Краснопламенская СОШ №34</t>
  </si>
  <si>
    <t>количество учащихся в школе детей - 2068 чел. + количество заинтересованных родителей и жителей 3963 чел. + работников учреждений -159 чел.</t>
  </si>
  <si>
    <t>Протокол заседания конкурсной комиссии по проведению отбора инициативных проектов, внесенных в администрацию Александровского района</t>
  </si>
  <si>
    <t>https://t31473s.sch.obrazovanie33.ru/news/107773-rodina-nachinaetsya-zdes/?sphrase_id=45523</t>
  </si>
  <si>
    <t xml:space="preserve">siteLink: https://xn--80aaahjeyibddg3ahig0afjg.xn--p1ai/index.php/obrazovanie/novosti/41400-initsiativnyj-proekt-rodina-nachinaetsya-zdes
siteName: сайт администрации Александровского района
siteLink: https://vk.com/wall-157080745_2579
siteName: социальные сети
siteLink: https://xn--80aaahjeyibddg3ahig0afjg.xn--p1ai/images/docs/social/shkotchet2024.pdf
siteName: сайт администрации Александровского района
siteLink: https://xn--80aaahjeyibddg3ahig0afjg.xn--p1ai/index.php/obrazovanie/novosti/40873-initsiativnyj-proekt-shkola-nash-dom
siteName: сайт администрации Александровского района
</t>
  </si>
  <si>
    <t>Газета «Александровский голос труда» № 76 от 18.12.2024, социальные сети</t>
  </si>
  <si>
    <t>Потапова Лариса Львовна</t>
  </si>
  <si>
    <t>заместитель начальника финансового управления администрации Александровского района</t>
  </si>
  <si>
    <t xml:space="preserve">+7 (492) 442-36-21
</t>
  </si>
  <si>
    <t xml:space="preserve">dohod.aleks@mail.ru
</t>
  </si>
  <si>
    <t>Старонижестеблиевское сельское поселение Красноармейского района</t>
  </si>
  <si>
    <t>Решение совета Старонижестеблиевского сельского поселения Красноармейского района от 25.12. 2021 года № 21/5 «Об утверждении Положения о порядке реализации инициативных проектов в Старонижестеблиевском сельском поселении Красноармейского района»</t>
  </si>
  <si>
    <t>Постановление № 184 от 28.12.2024 года «О внесении изменений в постановление администрации Старонижестеблиевского сельского поселения Красноармейского района от 5 ноября 2020 года № 154 «Об утверждении муниципальной программы «Жилищно-коммунальное хозяйство Старонижестеблиевского сельского поселения Красноармейского района»</t>
  </si>
  <si>
    <t>Решение Старонижестеблиевского сельского поселения  от 24.12.2020 года № 16/4 "Об утверждении Положения о порядке реализации инициативных проектов в Старонижестеблиевском сельском поселении Красноармейского района"</t>
  </si>
  <si>
    <t>Администрация Старонижестеблиевского сельского поселения Красноармейского муниципального района</t>
  </si>
  <si>
    <t>0.934</t>
  </si>
  <si>
    <t>8.13</t>
  </si>
  <si>
    <t>11.493</t>
  </si>
  <si>
    <t>Прием заявок в электронном виде</t>
  </si>
  <si>
    <t>Личный прием депутатов</t>
  </si>
  <si>
    <t>https://www.snsteblievskaya.ru/</t>
  </si>
  <si>
    <t>Усть-Куломский</t>
  </si>
  <si>
    <t>Постановление администрации МР "Усть-Куломский" № 884 от 05.07.2021 г.</t>
  </si>
  <si>
    <t>Администрация МР "Усть-Куломский"</t>
  </si>
  <si>
    <t>22.97</t>
  </si>
  <si>
    <t>21.766</t>
  </si>
  <si>
    <t>https://ust-kulomsky.gosuslugi.ru/deyatelnost/napravleniya-deyatelnosti/initsiativnoe-byudzhetirovanie/narodnye-initsiativy/</t>
  </si>
  <si>
    <t xml:space="preserve">https://app-prod.xn--80apaohbc3aw9e.xn--p1ai/storage/monitoring_file_uploads/monitoring_2/field_488/KxPxMMyt1yMxB0v387LUEB8yLfwo4YMtwyVqaijA.xlsx
</t>
  </si>
  <si>
    <t>Новомышастовское сельское поселение Красноармейского района</t>
  </si>
  <si>
    <t>Решение Совета Новомышастовского сельского поселения Красноармейского района 19.01. 2021  № 18/2 "Об утверждении Положения о порядке реализации инициативных проектов в Новомышастовском сельском поселении Красноармейского района"</t>
  </si>
  <si>
    <t>Постановление №36 от 01.02.2024 года «О внесении изменений в постановление № 366 от 05 октября 2023 года «Об утверждении муниципальной программы «Благоустройство населенных пунктов Новомышастовского сельского поселения Красноармейского района на 2024-2028 годы»</t>
  </si>
  <si>
    <t>Администрация Новомышастовского сельского поселения Красноармейского муниципального района</t>
  </si>
  <si>
    <t>0.399</t>
  </si>
  <si>
    <t>Количество благополучателей определяется согласно порядку определения части территории Новомышастовского сельского поселения Красноармейского района, на которой могут реализовываться инициативные проекты и по данным похозяйственного учета администрации Новомышастовского сельского поселения Красноармейского района</t>
  </si>
  <si>
    <t>3.43</t>
  </si>
  <si>
    <t>11.648</t>
  </si>
  <si>
    <t>https://admnovomysh.ru/images/iniciativn_proekt/2023/in_proekt.pdf</t>
  </si>
  <si>
    <t>Информирование на официальном сайте администрации информации о реализации проектов  в рамках ИБ, составе и заседании комиссии по проведению конкурсного отбора инициативных проектов в Новомышастовском  сельском поселении. Информирование о месте и времени проведения собрания граждан по обсуждения проекта ИБ.</t>
  </si>
  <si>
    <t>https://admnovomysh.ru/images/iniciativn_proekt/2024/inic_proekt.pdf</t>
  </si>
  <si>
    <t>Размещение информации в социальных сетях и на официальном сайте администрации Новомышастовского сельского поселения</t>
  </si>
  <si>
    <t>Собрание граждан, 30 дней</t>
  </si>
  <si>
    <t>Староджерелиевское сельское поселение Красноармейского района</t>
  </si>
  <si>
    <t>Проекты местных инициатив</t>
  </si>
  <si>
    <t>Решение Совета Староджерелиевского сельского поселения Красноармейского района от 19 января 2021 года № 20/4 "О территориальном общественном самоуправлении в Староджерелиевском сельском поселении Красноармейского района"</t>
  </si>
  <si>
    <t>Постановление администрации Староджерелиевского сельского поселения Красноармейского района от 25 февраля2025 года № 22 «О внесении изменений в постановление администрации Староджерелиевского сельского поселения Красноармейского района от 28 наября 2023 года №132 " Об утверждении муниципальной программы Староджерелиевского сельского поселения Красноармейского района "Благоустройство Староджерелиевского сельского поселения на 2024-2026 годы"»</t>
  </si>
  <si>
    <t>Администрация Староджерелиевского сельского поселения Красноармейского района</t>
  </si>
  <si>
    <t>Количество благополучателей определяется согласно порядку определения части территории Староджерелиевского сельского поселения Красноармейского района, на которой могут реализовываться инициативные проекты и по данным похозяйственного учета администрации Староджерелиевского сельского поселения Красноармейского района.</t>
  </si>
  <si>
    <t>сбор подписей граждан в поддержку проектов инициативного бюджетирования</t>
  </si>
  <si>
    <t>https://adm-stjerelievskoe.ru/инициативное-бюджетирование</t>
  </si>
  <si>
    <t>Рекламная кампания ИБ поводилась в социальных сетях, на официальном сайте Староджерелиевского с/п, на информационных стендах поселения,  освещалась в газете "Голос правды"</t>
  </si>
  <si>
    <t>Информационные листовки с описанием проектов инициативного бюджетирования</t>
  </si>
  <si>
    <t>Чебургольское сельское поселение Красноармейского муниципального района</t>
  </si>
  <si>
    <t>Решение Совета Чебургольского сельского поселения Красноармейского района от 28 декабря 2020 года № 21/3 "Об утверждении Положения о порядке реализации инициативных проектов в Чебургольском сельском поселении Красноармейского района"</t>
  </si>
  <si>
    <t>Постановление администрации Чебургольского сельского поселения Красноармейского района от 26 июля 2024 года № 67 О внесении изменений в постановление администрации Чебургольского сельского поселения Красноармейского района от 2 октября 2023 года № 150 Об. утверждении муниципальной программы "Укрепление материально-технической базы и организационной структуры спорта В Чебургольском сельском поселении Красноармейского района на 2024-2026 годы"</t>
  </si>
  <si>
    <t>Администрация Чебургольского сельского поселения Красноармейского района</t>
  </si>
  <si>
    <t>Трудовое участие граждан в объеме, предусмотренном проектом. Финансовая оценка вклада граждан не проводится</t>
  </si>
  <si>
    <t>1.325</t>
  </si>
  <si>
    <t>Количество благополучателей определяется согласно порядку определения части территории Чебургольского сельского поселения Красноармейского района, на которой могут реализовываться инициативные проекты и по данным похозяйственного учета администрации Чебургольского сельского поселения Красноармейского района</t>
  </si>
  <si>
    <t>36.36</t>
  </si>
  <si>
    <t>3.644</t>
  </si>
  <si>
    <t>Сыктывдинский</t>
  </si>
  <si>
    <t>Постановление администрации муниципального района ""Сыктывдинский"" от 30 июля 2021 г. № 7/945 ""Об утверждении Порядка реализации народных инициатив в муниципальном районе «Сыктывдинский» в редакции постановления № 1/14 от 11.01.2024</t>
  </si>
  <si>
    <t xml:space="preserve">https://app-prod.xn--80apaohbc3aw9e.xn--p1ai/storage/monitoring_file_uploads/monitoring_2/field_276/F4VH324scXFHjuVLo5b3GbEY0DOU2B4BGn2C8cEO.pdf
</t>
  </si>
  <si>
    <t>Администрация муниципального района "Сыктывдинский"</t>
  </si>
  <si>
    <t>Ремонт здания администрации</t>
  </si>
  <si>
    <t>18.65</t>
  </si>
  <si>
    <t>21.442</t>
  </si>
  <si>
    <t>проведение анкетирования с 19 января по 9 февраля 2024 года</t>
  </si>
  <si>
    <t>заседание Общественной муниципальной комиссии МР "Сыктывдинский" об итогах голосования по народным инициативам МР "Сыктывдинский" , подлежащих реализации в течение 2024 года.</t>
  </si>
  <si>
    <t>https://syktyvdin.gosuslugi.ru/deyatelnost/napravleniya-deyatelnosti/initsiativnoe-byudzhetirovanie/narodnaya-initsiativa/itogi-realizatsii/</t>
  </si>
  <si>
    <t xml:space="preserve">https://app-prod.xn--80apaohbc3aw9e.xn--p1ai/storage/monitoring_file_uploads/monitoring_2/field_488/N2NhVoPC0QKrfMPIEUSMDLHt3I55CkWwLV64xeXo.xlsx
</t>
  </si>
  <si>
    <t>Муниципальный округ Ямальский район Ямало-Ненецкого автономного округа</t>
  </si>
  <si>
    <t>Постановление Администрации муниципального образования Ямальский район от 14 февраля 2020 № 127 "Об утверждении Положения о школьном партисипаторном бюджетировании в общеобразовательных организациях муниципального образования Ямальский район"</t>
  </si>
  <si>
    <t xml:space="preserve">https://app-prod.xn--80apaohbc3aw9e.xn--p1ai/storage/monitoring_file_uploads/monitoring_2/field_276/e3LYWTlQ7kUgy9CBo13Q8HNGasnQieJYuwXWOCjK.zip
</t>
  </si>
  <si>
    <t>Решение  Думы Ямальского района об утверждении порядка выдвижения, внесения, обсуждения, рассмотрения инициативных проектов, а также проведения их конкурсного отбора в муниципальном округе Ямальский район Ямало-Ненецкого автономного округа от 26 мая 2022 № 47 «О порядке выдвижения, внесения, обсуждения, рассмотрения инициативных проектов, а также проведения их конкурсного отбора в муниципальном округе Ямальский район Ямало-Ненецкого автономного округа»</t>
  </si>
  <si>
    <t xml:space="preserve">https://app-prod.xn--80apaohbc3aw9e.xn--p1ai/storage/monitoring_file_uploads/monitoring_2/field_278/sbs0t8WK2MjxvCvf96LAigQNDx9NpXqNPaLpkLzS.pdf
</t>
  </si>
  <si>
    <t>Постановление Администрации муниципального  округа Ямальский район Ямало-Ненецкого автономного округа от 27.12.2022 № 1595 "Развитие энергетики, коммунального комплекса и комфортной среды проживания", Постановление Администрации муниципального  округа Ямальский район Ямало-Ненецкого автономного округа от 26.12.2022 № 1576 "Основные направления развития культуры",  Постановление Администрации муниципального  округа Ямальский район Ямало-Ненецкого автономного округа от 27.12.2022 №1598 "Развитие физической культуры и спорта",  Постановление Администрации муниципального  округа Ямальский район Ямало-Ненецкого автономного округа от 27.12.2022 № 1587 "Развитие транспортной инфраструктуры", Постановление Администрации муниципального  округа Ямальский район Ямало-Ненецкого автономного округа от 27.12.2022 года № 1596 "Управление муниципальным имуществом", Постановление Администрации муниципального  округа Ямальский район Ямало-Ненецкого автономного округа от 27.12.2022 года № 1600 "Охрана окружающей среды",  Постановление Администрации муниципального  округа Ямальский район Ямало-Ненецкого автономного округа от 22.12.2022 № 1591 Об утверждении муниципальной программы муниципального округа Ямальский район Ямало-Ненецкого автономного округа «Развитие образования»</t>
  </si>
  <si>
    <t xml:space="preserve">https://app-prod.xn--80apaohbc3aw9e.xn--p1ai/storage/monitoring_file_uploads/monitoring_2/field_280/UGGC3C5yEFxQyDQqfELAPSnpn3inphaUrrJ7hR5F.zip
https://app-prod.xn--80apaohbc3aw9e.xn--p1ai/storage/monitoring_file_uploads/monitoring_2/field_280/7aFccNpn1pVy6blabbpiyRxBKhRAtQD0RumpGIE4.zip
https://app-prod.xn--80apaohbc3aw9e.xn--p1ai/storage/monitoring_file_uploads/monitoring_2/field_280/Hn6dvf4UffGWTfzSEq7rHw9Pdyx6qgQX4EwJraSB.zip
https://app-prod.xn--80apaohbc3aw9e.xn--p1ai/storage/monitoring_file_uploads/monitoring_2/field_280/3mfthF8IrteQyELzyZgJOQZWJC2K7zNttrfEyrCl.docx
https://app-prod.xn--80apaohbc3aw9e.xn--p1ai/storage/monitoring_file_uploads/monitoring_2/field_280/asrKha5fxvpqNa183A2nfXXKktmzBf44HHm18A4K.zip
https://app-prod.xn--80apaohbc3aw9e.xn--p1ai/storage/monitoring_file_uploads/monitoring_2/field_280/a12VaNOXTybw4e7v5cYIK9lMUhpZRg2Occ11apC9.zip
https://app-prod.xn--80apaohbc3aw9e.xn--p1ai/storage/monitoring_file_uploads/monitoring_2/field_280/fhs245mhN5bzZjl1iPk6VyxszTYIp26d0myaaWIV.zip
</t>
  </si>
  <si>
    <t>Решение Думы муниципального округа Ямальского района Ямало-Ненецкого автономного округа (Подраздел V.Эффективное управление муниципалитетом.Направления эффективного муниципального управления: создание условий, способствующих активизации гражданских инициатив, организация сотрудничества органов местного самоуправления с некоммерческими организациями, национальными, религиозными и общественными объединениями Ямальского района)</t>
  </si>
  <si>
    <t xml:space="preserve">https://app-prod.xn--80apaohbc3aw9e.xn--p1ai/storage/monitoring_file_uploads/monitoring_2/field_282/eicUl9ltSNsgDNdv2q6cbria4n9kSMcsquVI01cT.docx
</t>
  </si>
  <si>
    <t>Департамент коммунального хозяйства и транспорта Администрации  Ямальского района, Департамент имущественных отношений Администрации Ямальского района, Департамент строительства и энергетики Администрации Ямальского района,Управление культуры и молодежной политики Администрации Ямальского района, Управление физической культуры и спорта, Департамент образования Администрации Ямальского района, Управление внутренней политики.</t>
  </si>
  <si>
    <t>Департамент коммунального хозяйства и транспорта Администрации  Ямальского района, Департамент имущественных отношений Администрации Ямальского района, Департамент строительства и энергетики Администрации Ямальского района,Управление культуры и молодежной политики Администрации Ямальского района, Управление физической культуры и спорта, Департамент образования Администрации Ямальского района,общеобразовательные организации Ямальского района.</t>
  </si>
  <si>
    <t>15.14</t>
  </si>
  <si>
    <t>Ремонт православного храма</t>
  </si>
  <si>
    <t>16.268</t>
  </si>
  <si>
    <t>В связи с тем, что реализовано 19 инициатив, благополучателями считается все население Ямальского района. В рамках школьного инициативного бюджетирования - благополучателями являются школьники с 1 по 11 класс.</t>
  </si>
  <si>
    <t>Инициаторы проекта при внесении инициативного проекта в Администрацию Ямальского района прикладывают к нему подписные листы, либо результаты опроса граждан, подтверждающие поддержку инициативного проекта жителями муниципального образования или его части.</t>
  </si>
  <si>
    <t>Во всех населенных пунктах муниципального округа авторы проектов встретились с жителями и рассказали им о своих идеях, ответили на вопросы земляков.</t>
  </si>
  <si>
    <t>Участие фиксировалось путем подписи избирателей в бюллютеннях</t>
  </si>
  <si>
    <t>На сайте «Живём на Севере» принимались идеи жителей. Были поданы самые разные инициативы, от строительства и ремонта объектов в селах до благоустройства территорий и организации социально-культурных мероприятий.</t>
  </si>
  <si>
    <t>На сайте «Живём на Севере» проходило голосование за инициативы жителей, прошедших предварительный отбор, с 2  по 8 сентября 2023 года</t>
  </si>
  <si>
    <t>https://yam.yanao.ru/activity/54824/</t>
  </si>
  <si>
    <t>https://vk.com/uyt_yamal</t>
  </si>
  <si>
    <t xml:space="preserve">siteLink: https://живёмнасевере.рф/?votings=1&amp;municipality_id=13
siteName: Портал "Живем на севере"
</t>
  </si>
  <si>
    <t xml:space="preserve">https://app-prod.xn--80apaohbc3aw9e.xn--p1ai/storage/monitoring_file_uploads/monitoring_2/field_472/F0xzxDreh8pLZAV44M2isAG6Lc8flKHw6sLpxskg.pdf
</t>
  </si>
  <si>
    <t>Рекламная кампания ИБ в рамках проекта "Уютный Ямал" проводилась в социальных сетях на официальной странице Администрации Ямальского района, Департамента образования Ямальского района, официальных сайтах общеобразовательных организаций,  на сайте ЯТВ "Ямальское телевидение"</t>
  </si>
  <si>
    <t>В ходе реализации мероприятий по информационному сопровождению механизмов инициативного бюджетирования использовались : информационные видеоролики, брошюры, брендированные кепки, футболки,флажки,шары.</t>
  </si>
  <si>
    <t>Инициативное бюджетирование: совещания в режиме ВКС, обучающеи тренинги для обучающихся и кураторов иннициативных групп, не менее 1 раза в месяц в течение 1 квартала</t>
  </si>
  <si>
    <t>Марьянское сельское поселение Красноармейского района</t>
  </si>
  <si>
    <t>Проекты инициативного бюджетирования в 2024 году</t>
  </si>
  <si>
    <t>Решение Совета Марьянского сельского поселения Красноармейского района от 25 декабря 2020 года № 21/5 "Об утверждении Положения о порядке реализации инициативных проектов в Марьянском сельском поселении Красноармейского района"</t>
  </si>
  <si>
    <t>Постановление администрации Марьянского  сельского поселения Красноармейского района от 17 декабря 2020 года № 267 «Об утверждении муниципальной программы Марьянского сельского поселения Красноармейского района «Благроустройство населенного пункта" на 2021-2025 годы»</t>
  </si>
  <si>
    <t>Администрация Марьянского сельского поселения Красноармейского района</t>
  </si>
  <si>
    <t>11.989</t>
  </si>
  <si>
    <t>http://maradmin.ru/category/марьянское-поселение/</t>
  </si>
  <si>
    <t>Площадка «Открытие»</t>
  </si>
  <si>
    <t>Постановление администрации Александровского района от 21.06.2024 № 1103 «О проведении отбора инициативных проектов по реализации мероприятий, имеющих приоритетное значение для жителей муниципального образования Александровский муниципальный район»</t>
  </si>
  <si>
    <t xml:space="preserve">https://app-prod.xn--80apaohbc3aw9e.xn--p1ai/storage/monitoring_file_uploads/monitoring_2/field_276/TGQ7RXuFrAyUCATjCagkr2QhaLix1vTF1tTvMRoU.pdf
</t>
  </si>
  <si>
    <t xml:space="preserve">https://app-prod.xn--80apaohbc3aw9e.xn--p1ai/storage/monitoring_file_uploads/monitoring_2/field_278/HbLoENZNuWXZ6MPeva5LfhEQ7bHgLCpPaLTyfLBj.rtf
</t>
  </si>
  <si>
    <t>Муниципальная программа «Поддержка театральной деятельности, развитие и модернизация материально-технической базы учреждений культуры в Александровском районе», утвержденная  постановлением администрации Александровского района от 25.09.2018 №1989</t>
  </si>
  <si>
    <t xml:space="preserve">https://app-prod.xn--80apaohbc3aw9e.xn--p1ai/storage/monitoring_file_uploads/monitoring_2/field_280/D7HlL2bx0L0KeJlr3gDxgUehHkCySXIqR8FWnuHD.doc
</t>
  </si>
  <si>
    <t>Муниципальное казенное учреждение «Комитет по культуре и социальной политике Александровского района»</t>
  </si>
  <si>
    <t>МБУК ДК «Юбилейный»</t>
  </si>
  <si>
    <t>количество занимающихся в кружках детей - 900 чел.,  количество взрослых, занимающихся в кружках - 50 чел., общественные объединения - 50 чел.
При трансляции мероприятий на уличном экране  Дома культуры  количество косвенных благополучателей - 2000  чел.</t>
  </si>
  <si>
    <t>протокол собрания инициативной группы от 29.05.2024 б/н</t>
  </si>
  <si>
    <t>Протокол от 26.06.2024 №2 заседания конкурсной комиссии по проведению отбора инициативных проектов, внесенных в администрацию Александровского района</t>
  </si>
  <si>
    <t>https://dk-yubileiniy.vld.muzkult.ru/do_posle</t>
  </si>
  <si>
    <t xml:space="preserve">siteLink: https://xn--80aaahjeyibddg3ahig0afjg.xn--p1ai/index.php/oblastnoe-gosudarstvennoe-uchrezhdenie-sotsialnogo-obsluzhivaniya/otdel-sotsialnoj-politiki/molodezhnaya-politika/852-realizatsiya-initsiativnykh-proektov-v-2024-godu/43540-realizatsiya-initsiativnykh-proektov-v-2024-godu
siteName: сайт администрации Александровского района
siteLink: https://vk.com/wall-182558220_17633
siteName: социальные сети
</t>
  </si>
  <si>
    <t>Газета «Новый город Александров» № 49 (502) от 18.12.2024, социальные сети</t>
  </si>
  <si>
    <t>Вятскополянский район Кировской области</t>
  </si>
  <si>
    <t>Конкурс проектов "Район добрых соседей"</t>
  </si>
  <si>
    <t>Постановление администрации Вятскополянского района от 25.12.2023 № 1388 «О конкурсе проектов «Район добрых соседей» по реализации общественных инициатив, посвященных 95-летию Вятскополянского района».</t>
  </si>
  <si>
    <t xml:space="preserve">https://app-prod.xn--80apaohbc3aw9e.xn--p1ai/storage/monitoring_file_uploads/monitoring_2/field_276/dG2o6hhtyZxfv6GuRF9Fz4rrcvdjF6LpwZdjn6Rz.doc
https://app-prod.xn--80apaohbc3aw9e.xn--p1ai/storage/monitoring_file_uploads/monitoring_2/field_276/BoZyk9E0w5CfTdGC3QRqY3DPhVfCsfcCeqPlcJTB.doc
</t>
  </si>
  <si>
    <t>Создание условий, способствующих развитию района" на 2020-2025 годы</t>
  </si>
  <si>
    <t xml:space="preserve">https://app-prod.xn--80apaohbc3aw9e.xn--p1ai/storage/monitoring_file_uploads/monitoring_2/field_280/zcstMu5wUOiA69pJis0HHO3RnAHiKvAwehFO0w8E.zip
</t>
  </si>
  <si>
    <t>администрация Вятскополянского района</t>
  </si>
  <si>
    <t>поселения Вятскополянского района</t>
  </si>
  <si>
    <t>благополучатели - жители и гости сельских населенных пунктов, в которых реализованы проекты инициативного бюджетирования</t>
  </si>
  <si>
    <t>https://43.rosstat.gov.ru/main_indicators</t>
  </si>
  <si>
    <t>22.503</t>
  </si>
  <si>
    <t>протокол решения заседания</t>
  </si>
  <si>
    <t>ведомость участников</t>
  </si>
  <si>
    <t>протокол решения совета</t>
  </si>
  <si>
    <t>https://vyatskopolyanskij-r43.gosweb.gosuslugi.ru/dlya-zhiteley/novosti-i-reportazhi/novosti-193_34.html</t>
  </si>
  <si>
    <t xml:space="preserve">siteLink: https://vk.com/avpr_ko?w=wall-167475027_10881
siteName: Группа администрации Вятскополянского района
</t>
  </si>
  <si>
    <t>https://vyatskopolyanskij-r43.gosweb.gosuslugi.ru/netcat_files/generated/93/125/760x570/34/8ef1b78ef551488a260b0753c523292c.jpg?crop=0%3A0%3A0%3A0&amp;hash=08c3d457a9001309509f920f582a63f0&amp;resize_mode=0&amp;wm_m=0</t>
  </si>
  <si>
    <t>социальные сети, местная газета</t>
  </si>
  <si>
    <t>Питиримова Ирина Владимировна</t>
  </si>
  <si>
    <t>Начальник управления культуры и проектной деятельности</t>
  </si>
  <si>
    <t xml:space="preserve">+7 (901) 419-76-55
+7 (900) 529-20-80
</t>
  </si>
  <si>
    <t xml:space="preserve">admvyatp@yandex.ru
</t>
  </si>
  <si>
    <t>Протичкинское сельское поселение Красноармейского района</t>
  </si>
  <si>
    <t>Решение Совета Протичкинского сельского поселения Красноармейского района от 09 декабря 2020 года № 23.2 "Об утверждении Положения о порядке реализации инициативных проектов в Протичкинском сельском поселении Красноармейского района"</t>
  </si>
  <si>
    <t>Постановление администрации Протичкинского сельского поселения Красноармейского района от 12 ноября 2020 года № 113 «Об утверждении муниципальной программы Протичкинского сельского поселения Красноармейского района «Благоустройство Протичкинского сельского поселения Красноармейского района на 2021-2027 годы»»</t>
  </si>
  <si>
    <t>Администрация Протичкинского сельского поселения Красноармейского района</t>
  </si>
  <si>
    <t>2.194</t>
  </si>
  <si>
    <t>Количество благополучателей определяется согласно порядку определения части территории Протичкинского сельского поселения Красноармейского района, на которой могут реализовываться инициативные проекты и по данным похозяйственного учета администрации Протичкинского сельского поселения Красноармейского района.</t>
  </si>
  <si>
    <t>64.89</t>
  </si>
  <si>
    <t>3.381</t>
  </si>
  <si>
    <t>https://protichkasp.ru/</t>
  </si>
  <si>
    <t>Усть-Цилемский</t>
  </si>
  <si>
    <t>Постановление администрации муниципального района "Усть-Цилемский" от 21 марта 2022г. № 03/209</t>
  </si>
  <si>
    <t xml:space="preserve">https://app-prod.xn--80apaohbc3aw9e.xn--p1ai/storage/monitoring_file_uploads/monitoring_2/field_276/yoWWY0MMBkYzcSgmvHEsZqeUS92a9sPnZ2ZS7dt0.zip
</t>
  </si>
  <si>
    <t>"Содержание и развитие муниципального хозяйства", "Управление муниципальным имуществом"</t>
  </si>
  <si>
    <t>Администрация муниципального района "Усть-Цилемский"</t>
  </si>
  <si>
    <t>ремонт административных зданий, создание условий для обеспечения услугами связи</t>
  </si>
  <si>
    <t>Количество граждан, которые проживают на территории реализации народных инициатив и получат пользу от проектов</t>
  </si>
  <si>
    <t>79.05</t>
  </si>
  <si>
    <t>10.36</t>
  </si>
  <si>
    <t>проведение анкетирования среди населения</t>
  </si>
  <si>
    <t>Комиссия по отбору народных инициатив муниципального района «Усть-Цилемский»</t>
  </si>
  <si>
    <t xml:space="preserve">https://app-prod.xn--80apaohbc3aw9e.xn--p1ai/storage/monitoring_file_uploads/monitoring_2/field_488/fTlaIErv0GQl1R1D1slmpeM2RkyErOVK7bA1fyZt.xlsx
</t>
  </si>
  <si>
    <t>Ухта</t>
  </si>
  <si>
    <t>Постановление администрации МО городского округа "Ухта" от 05.04.2023 № 805 "О реализации народных инициатив в муниципальном образовании городского округа "Ухта"</t>
  </si>
  <si>
    <t xml:space="preserve">https://app-prod.xn--80apaohbc3aw9e.xn--p1ai/storage/monitoring_file_uploads/monitoring_2/field_276/N48OT5jAotJ5XUcIMkKnCYkiJaHLQxJFLFJ9JKiH.docx
</t>
  </si>
  <si>
    <t>Постановление администрации МО городского округа "Ухта" от 10.02.2021 № 270 "Об утверждении муниципальной программы "Формирование современной городской среды"</t>
  </si>
  <si>
    <t>Решение Совета МО городского округа "Ухта" от 23.12.2020 № 37 "Об утверждении Стратегии социально-экономического развития муниципального образования городского округа "Ухта" на период до 2035 года"</t>
  </si>
  <si>
    <t xml:space="preserve">https://app-prod.xn--80apaohbc3aw9e.xn--p1ai/storage/monitoring_file_uploads/monitoring_2/field_282/TIo4Z1BsToJPFB3CmCEp65Bop7It72Ya54kCM0SQ.docx
</t>
  </si>
  <si>
    <t>Администрация муниципального округа "Ухта" Республики Коми</t>
  </si>
  <si>
    <t>Муниципальное учреждение «Управление жилищно-коммунального хозяйства» администрации муниципального округа «Ухта» Республики Коми</t>
  </si>
  <si>
    <t>77.187</t>
  </si>
  <si>
    <t>Прямые благополучатели - жители  улиц, на  которых проведен комплекс работ по повышению  безопасности дорожного движения пешеходов,  и косвенные - жители города и района.</t>
  </si>
  <si>
    <t>https://ru.wikipedia.org/wiki/Ухта#Население</t>
  </si>
  <si>
    <t>анкетирование,итоговый протокол</t>
  </si>
  <si>
    <t>Протокол от 08.04.2024</t>
  </si>
  <si>
    <t xml:space="preserve">https://app-prod.xn--80apaohbc3aw9e.xn--p1ai/storage/monitoring_file_uploads/monitoring_2/field_488/RSwTol7Y3TIzzyPk3uudr7DKvZCh8IqZapQ9VAHg.xlsx
</t>
  </si>
  <si>
    <t>Темиргоевское сельское поселение Курганинского района</t>
  </si>
  <si>
    <t>Реализация инициативных проектов в Темиргоевском сельском поселении Курганинского района</t>
  </si>
  <si>
    <t>Решение совета Темиргоевского сельского поселения Курганинского района от 22.10.2021 № 127"Об утверждении Положения о порядке реализации инициативных проектов в Темиргоевском сельском поселении Курганинского района"</t>
  </si>
  <si>
    <t>7.911</t>
  </si>
  <si>
    <t>https://www.темиргоевская-адм.рф/initciativnoe-byudzhetirovanie-0.html</t>
  </si>
  <si>
    <t>«Город Кирово-Чепецк» Кировской области</t>
  </si>
  <si>
    <t>"Оформление входа в городской «Комсомольский парк»"</t>
  </si>
  <si>
    <t>от 05.03.2024 № 232 ""Об инициативных проектах на территории муниципального образования «Город Кирово-Чепецк» Кировской области в 2024 году"</t>
  </si>
  <si>
    <t xml:space="preserve">https://app-prod.xn--80apaohbc3aw9e.xn--p1ai/storage/monitoring_file_uploads/monitoring_2/field_276/kQvmN3c5uMNc5PEEiWAgB4f7x6Kb8qie6s0yQCw8.pdf
</t>
  </si>
  <si>
    <t>от 15.04.2021 № 5/20 «О реализации инициативных проектов»</t>
  </si>
  <si>
    <t xml:space="preserve">https://app-prod.xn--80apaohbc3aw9e.xn--p1ai/storage/monitoring_file_uploads/monitoring_2/field_278/0PphKToLDUVkhcWL8WvlTM0mdFU4dPhDKXaiYxTf.pdf
</t>
  </si>
  <si>
    <t>«Развитие гражданского общества» УТВЕРЖДЕНА постановлением администрации муниципального образования «Город Кирово-Чепецк» Кировской области от 30.10.2019 № 1531</t>
  </si>
  <si>
    <t xml:space="preserve">https://app-prod.xn--80apaohbc3aw9e.xn--p1ai/storage/monitoring_file_uploads/monitoring_2/field_280/0ZpYyQaevOvN2BNegJqM4rVGqnDjlXRfU3kXqj75.pdf
</t>
  </si>
  <si>
    <t>Администрация муниципального образования городской округ "Город Кирово-Чепецк" Кировской области</t>
  </si>
  <si>
    <t>МКУ "ДЭС"</t>
  </si>
  <si>
    <t>64.6</t>
  </si>
  <si>
    <t>https://43.rosstat.gov.ru/storage/mediabank/Оценка%20численности%20постоянного%20населения%20на%20начало%202024%20года.htm</t>
  </si>
  <si>
    <t>Бальная система оценки</t>
  </si>
  <si>
    <t>https://kirovochepeczkoe-r43.gosweb.gosuslugi.ru/obschestvennyy-kontrol/initsiativnye-proekty/</t>
  </si>
  <si>
    <t>Рекламная компания проекта проводилась через ТВ, справочно-информационный портал и социальные сети</t>
  </si>
  <si>
    <t>Консультации</t>
  </si>
  <si>
    <t>Лялин Андрей Владимирович</t>
  </si>
  <si>
    <t>заведующий отделом организационного обеспечения</t>
  </si>
  <si>
    <t xml:space="preserve">+7 (833) 614-50-50
+7 (833) 614-65-50
</t>
  </si>
  <si>
    <t xml:space="preserve">lyalinav.adm@k4gorod.ru
saltykovaaa.depfin@k4gorod.ru
</t>
  </si>
  <si>
    <t>Родниковское сельское поселение Курганинского района</t>
  </si>
  <si>
    <t>Реализация инициативных проектов в Родниковском сельском поселении Курганинского района</t>
  </si>
  <si>
    <t>Решение Совета Родниковского  сельского поселения Курганинского района "Об утверждении Положения о порядке реализации инициативных проектов в Родниковском сельском поселении Курганинского района" № 68 от 17.12.2020</t>
  </si>
  <si>
    <t>Постановление администрации Родниковского сельского поселения от 27.10.2023 г. № 117 "Об утверждении муниципальной программы Родниковского сельского поселения "Социально-экономическое и территориальное развитие Родниковского сельского поселения Курганинского района на 2024-2026 годы" с изменениями</t>
  </si>
  <si>
    <t>Администрация Родниковского сельского поселения</t>
  </si>
  <si>
    <t>0.84</t>
  </si>
  <si>
    <t>Расчет доли прямых благополучателей от общей численности населения МО</t>
  </si>
  <si>
    <t>27.65</t>
  </si>
  <si>
    <t>8.318</t>
  </si>
  <si>
    <t>https://www.адм-родниковская.рф/initciativnoe-byudzhetirovanie.html</t>
  </si>
  <si>
    <t>Наружная реклама, публикация в газете, социальные сети, радио</t>
  </si>
  <si>
    <t>Петропавловское сельское поселение Курганинского района</t>
  </si>
  <si>
    <t>Решение Совета Петропавловского сельского поселения Курганинского района №65 от 14.12.2020г."Об утверждении Положения о порядке реализации инициативных проектов в Петропавловском сельском поселении Курганинского района"</t>
  </si>
  <si>
    <t>Постановление администрации Петропавловского сельского поселения Курганинского района от 24.10.2023г №144 "Об утверждении муниципальной программы Петропавловского сельского поселения Курганинского района «Социально- экономическое и территориальное развитие Петропавловского сельского поселения Курганинского района на 2024-2026 годы»</t>
  </si>
  <si>
    <t>администрация Петропавловского сельского поселения Курганинского района</t>
  </si>
  <si>
    <t>6.563</t>
  </si>
  <si>
    <t>Расчет доли прямых благополучателей от числа всего населения МО</t>
  </si>
  <si>
    <t>88.12</t>
  </si>
  <si>
    <t>7.448</t>
  </si>
  <si>
    <t>Рекламные листовки, объявления</t>
  </si>
  <si>
    <t>Воркута</t>
  </si>
  <si>
    <t>постановление администрации МО ГО "Воркута" от 16.01.2024 № 33 "О реализации народных инициатив в муниципальном образовании городского округа "Воркута" на 2024 год"</t>
  </si>
  <si>
    <t xml:space="preserve">https://app-prod.xn--80apaohbc3aw9e.xn--p1ai/storage/monitoring_file_uploads/monitoring_2/field_276/w9pko7iysSMo99N6qrz3gDDFlTIsHD04GRP8dcwD.pdf
</t>
  </si>
  <si>
    <t>Муниципальная программа МО ГО "Воркута" "Повышение комфортности проживания граждан на территории МО ГО "Воркута"</t>
  </si>
  <si>
    <t xml:space="preserve">https://app-prod.xn--80apaohbc3aw9e.xn--p1ai/storage/monitoring_file_uploads/monitoring_2/field_280/hbjgz4N8PnhJLl2X1knHTEEQznEMlmeHe8hxpBiO.pdf
</t>
  </si>
  <si>
    <t>Стратегии социально-экономического развития МО ГО "Воркута" на период до 2035 года"</t>
  </si>
  <si>
    <t xml:space="preserve">https://app-prod.xn--80apaohbc3aw9e.xn--p1ai/storage/monitoring_file_uploads/monitoring_2/field_282/eRnPqaik9sALnZCJ5TkNxFTSuGfUXQ3C2n6gTyd6.pdf
</t>
  </si>
  <si>
    <t>Администрация МО "Воркута"</t>
  </si>
  <si>
    <t>Управление городского хозяйства администрации МО "Воркута"</t>
  </si>
  <si>
    <t>52.87</t>
  </si>
  <si>
    <t>расчет из общего количества проживающих за исключением детей в возрасте от 0 до 19 лет</t>
  </si>
  <si>
    <t>78.27</t>
  </si>
  <si>
    <t>67.547</t>
  </si>
  <si>
    <t>заполнение анкет</t>
  </si>
  <si>
    <t>составление протокола</t>
  </si>
  <si>
    <t>https://vorkuta-r11.gosweb.gosuslugi.ru/dlya-zhiteley/novosti-i-reportazhi/novosti_1399.html</t>
  </si>
  <si>
    <t xml:space="preserve">siteLink: https://vk.com/gorodvorkuta?w=wall-57637199_41099
siteName: Вконтакте
</t>
  </si>
  <si>
    <t>информация о реализации проекта "Народная инициатива" опубликовывалась на официальном сайте администрации МО "Воркута" и социальных сетях</t>
  </si>
  <si>
    <t xml:space="preserve">https://app-prod.xn--80apaohbc3aw9e.xn--p1ai/storage/monitoring_file_uploads/monitoring_2/field_488/Q4wJfmwAJsT0aoUyhwP7L4XRy9jvzkXSo6gsQINP.xlsx
</t>
  </si>
  <si>
    <t>Муниципальное образование "Муниципальный район "Заполярный район" Ненецкого автономного округа"</t>
  </si>
  <si>
    <t>Положение о предоставлении межбюджетных трансфертов бюджетам городского и сельских поселений Заполярного района на реализацию инициативных проектов</t>
  </si>
  <si>
    <t>Постановление Администрации МР «Заполярный район» от 25.01.2024 № 32п</t>
  </si>
  <si>
    <t xml:space="preserve">https://app-prod.xn--80apaohbc3aw9e.xn--p1ai/storage/monitoring_file_uploads/monitoring_2/field_276/SrMNm5B8pXQmlDPGoi9Xq8ifDirlY0QzM3e1wPU4.docx
</t>
  </si>
  <si>
    <t>муниципальной программы «Развитие социальной инфраструктуры и создание комфортных условий проживания на территории муниципального района «Заполярный район» на 2021-2030 годы»</t>
  </si>
  <si>
    <t xml:space="preserve">https://app-prod.xn--80apaohbc3aw9e.xn--p1ai/storage/monitoring_file_uploads/monitoring_2/field_280/DCDGagVio1RUEkQWKGRT161HK710Owlvgdetpcz0.docx
https://app-prod.xn--80apaohbc3aw9e.xn--p1ai/storage/monitoring_file_uploads/monitoring_2/field_280/3fabzJHtlhU9Fdpj0QkDCxVEkiw0QBqzd7zom9eZ.xlsx
</t>
  </si>
  <si>
    <t>Администрация Заполярного района</t>
  </si>
  <si>
    <t>городские и сельские поселения Заполярного района Ненецкого автономного округа</t>
  </si>
  <si>
    <t>Положением предусмотрено трудовое участие граждан (неденежное участие) в реализации проектов</t>
  </si>
  <si>
    <t>Заявления муниципальных образований об участии в конкурсе по предоставлению межбюджетного трансферта на реализацию инициативных проектов</t>
  </si>
  <si>
    <t>https://29.rosstat.gov.ru/main_indicators</t>
  </si>
  <si>
    <t>Анкетирование (Заявления муниципальных образований об участии в конкурсе по предоставлению межбюджетного трансферта на реализацию инициативных проектов)</t>
  </si>
  <si>
    <t>Протокол собрания населения  (Заявления муниципальных образований об участии в конкурсе по предоставлению межбюджетного трансферта на реализацию инициативных проектов)</t>
  </si>
  <si>
    <t>https://zapolyarnyj-r83.gosweb.gosuslugi.ru/</t>
  </si>
  <si>
    <t xml:space="preserve">siteLink: https://vk.com/zrnao83/
siteName: 
</t>
  </si>
  <si>
    <t>Рекламная компания ИБ проводилась с использованием ТВ, радио, официальный сайт, социальные сети.</t>
  </si>
  <si>
    <t>Сергеев Денис Николаевич</t>
  </si>
  <si>
    <t>Начальник отдела по работе с поселениями</t>
  </si>
  <si>
    <t xml:space="preserve">+7 (818) 574-79-50
</t>
  </si>
  <si>
    <t xml:space="preserve">Oms-zr@mail.ru
</t>
  </si>
  <si>
    <t>Начальник отдела бюджетной политики Департамента финансов и экономики Ненецкого автономного округа</t>
  </si>
  <si>
    <t xml:space="preserve">+7 (818) 532-14-45
</t>
  </si>
  <si>
    <t xml:space="preserve">lhristyuk@adm-nao.ru
</t>
  </si>
  <si>
    <t>ЗАТО Первомайский</t>
  </si>
  <si>
    <t>Проект молодежного инициативного бюджетирования "Молодёжный бюджет"</t>
  </si>
  <si>
    <t>Постановление администрации ЗАТО Первомайский от 31.08.2023 № 112 "О реализации на территории ЗАТО Первомайский проекта молодежного инициативного бюджетирования «Молодёжный бюджет"</t>
  </si>
  <si>
    <t xml:space="preserve">https://app-prod.xn--80apaohbc3aw9e.xn--p1ai/storage/monitoring_file_uploads/monitoring_2/field_276/SQj5psYzU1YOBHk4ZmnUFrdWXQG01hV2s6pqsqUh.doc
</t>
  </si>
  <si>
    <t>20.06.2023 №24/9</t>
  </si>
  <si>
    <t xml:space="preserve">https://app-prod.xn--80apaohbc3aw9e.xn--p1ai/storage/monitoring_file_uploads/monitoring_2/field_278/KKve933r2LIIdOxcBeFJyd09pfFvg40vOIZatn12.doc
</t>
  </si>
  <si>
    <t>Администрация ЗАТО Первомайский</t>
  </si>
  <si>
    <t>Администрация ЗАТО Первомайский, муниципальное управление образования и культуры администрации ЗАТО Первомайский</t>
  </si>
  <si>
    <t>Администрация ЗАТО Первомайский, МКОУ СОШ ЗАТО Первомайский, МКОУ ДО "Детская школа искусств" ЗАТО Первомайский</t>
  </si>
  <si>
    <t>Не определено</t>
  </si>
  <si>
    <t>Подача проектов в Молодежный совет при главе ЗАТО Первомайский</t>
  </si>
  <si>
    <t>Подача заявки на участие в проекте на бумажном носителе по утвержденной форме</t>
  </si>
  <si>
    <t>Протокол заседания Молодёжного совета при главе ЗАТО Первомайский с результатами голосования</t>
  </si>
  <si>
    <t>Информация о начале реализации проекта и сроках подачи заявок; информация о проектах - победителях, прошедших конкурсный отбор</t>
  </si>
  <si>
    <t>https://zatopervomaysk43.gosuslugi.ru/obschestvennyy-kontrol/initsiativnye-proekty/</t>
  </si>
  <si>
    <t xml:space="preserve">siteLink: https://vk.com/zato43
siteName: Группа администрации ЗАТО Первомайский
</t>
  </si>
  <si>
    <t>"Размещение информации  на официальном сайте администрации ЗАТО Первомайский, официальной странице в социальных сетях https://zatopervomaysk43.gosuslugi.ru/dlya-zhiteley/novosti-i-reportazhi/novosti-193_1015.html
https://zatopervomaysk43.gosuslugi.ru/dlya-zhiteley/novosti-i-reportazhi/novosti-193_1016.html 
https://vk.com/molzato?from=search&amp;w=wall-68915471_6066
https://vk.com/molzato?from=search&amp;w=wall-68915471_6130"</t>
  </si>
  <si>
    <t>Жемчугова Елена Вениаминовна</t>
  </si>
  <si>
    <t>заведующий финансовым отделом администрации ЗАТО Первомайский</t>
  </si>
  <si>
    <t xml:space="preserve">+7 (833) 662-45-05
</t>
  </si>
  <si>
    <t xml:space="preserve">zatoprko@fo.kirov.ru
</t>
  </si>
  <si>
    <t>"Постановление администрации МО городского округа ""Сыктывкар"" от 07.09.2022 N 9/2815 ""О реализации решения Совета МО ГО ""Сыктывкар"" от 13.05.2021 N 6/2021-96 ""О некоторых вопросах по внесению, рассмотрению и реализации инициативных проектов на территории муниципального образования городского округа ""Сыктывкар"" (вместе с ""Порядком организации работы по определению части территории МО ГО ""Сыктывкар"", на которой могут реализовываться инициативные проекты, по рассмотрению и реализации инициативных проектов, по проведению конкурсного отбора инициативных проектов на территории МО ГО ""Сыктывкар"")  "</t>
  </si>
  <si>
    <t xml:space="preserve">https://app-prod.xn--80apaohbc3aw9e.xn--p1ai/storage/monitoring_file_uploads/monitoring_2/field_276/BSNaKLc63WemtZfpIoNS98SBpLGHPRq17h4U0lT4.pdf
</t>
  </si>
  <si>
    <t>"Муниципальная программа МО ГО «Сыктывкар» «Развитие культуры, физической культуры и спорта», утвержденная постановлением  администрации МО ГО ""Сыктывкар"" от 16.09.2019 №9/2760;                                                                                Муниципальная программа МО ГО «Сыктывкар» «Развитие образования», утвержденная постановлением  администрации МО ГО ""Сыктывкар"" от 26.12.2019 N 12/3870;                                                                        Муниципальная программа МО ГО ""Сыктывкар"" ""Развитие современной городской среды"", утвержденная постановлением администрации МО ГО  от 27.12.2017 N 12/4531   "</t>
  </si>
  <si>
    <t>"Управление образования администрации МО ГО ""Сыктывкар"",
 Управление дошкольного образования администрации МО ГО ""Сыктывкар"",
Управление физической культыры и спорта администрации МО ГО ""Сыктывкар"" "</t>
  </si>
  <si>
    <t>Муниципальное автономное учреждение дополнительного образования ""Центр детского творчества"",
 Муниципальное автономное дошкольное образовательное учреждение ""Детский сад №4"" г. Сыктывкара, 
Муниципальное автономное учреждение «Центр спортивных мероприятий г. Сыктывкара»</t>
  </si>
  <si>
    <t>Прямые и косвенные благополучатели, согласно Решению Совета МО городского округа ""Сыктывкар"" от 13.05.2021 N 6/2021-96
(ред. от 18.05.2023)
""О некоторых вопросах по внесению, рассмотрению и реализации инициативных проектов на территории муниципального образования городского округа ""Сыктывкар""</t>
  </si>
  <si>
    <t xml:space="preserve">https://app-prod.xn--80apaohbc3aw9e.xn--p1ai/storage/monitoring_file_uploads/monitoring_2/field_392/lgyqJoOD1Z2vPL8o9D2tyVBK4IYyOvImkuEvwTHR.pdf
</t>
  </si>
  <si>
    <t>2.58</t>
  </si>
  <si>
    <t>232.811</t>
  </si>
  <si>
    <t xml:space="preserve">https://app-prod.xn--80apaohbc3aw9e.xn--p1ai/storage/monitoring_file_uploads/monitoring_2/field_488/KoQYjXNxG0sE8SjAsMVKnH1eqTeXL0hUmR2dpC2z.xlsx
</t>
  </si>
  <si>
    <t>Октябрьское сельское поселение Курганинского района</t>
  </si>
  <si>
    <t>Реализация инициативных проектов в Октябрьском сельском поселении Курганинского района</t>
  </si>
  <si>
    <t>Решение Совета№62 от 25.11.2020г "Об утверждении Положения о порядке реализации инициативных проектов в муниципальном образовании Октябрьское сельское поселение Курганинского района"</t>
  </si>
  <si>
    <t>Постановление администрации Октябрьского сельского поселения Курганинского района №120 от 27 октября 2023г. "Об утверждении муниципальной программы «Развитие коммунального хозяйства на территории Октябрьского сельского поселения Курганинского района» на 2024-2026 годы"</t>
  </si>
  <si>
    <t>Администрация Октябрьского сельского поселения Курганинского района</t>
  </si>
  <si>
    <t>1.973</t>
  </si>
  <si>
    <t>Все население поселения</t>
  </si>
  <si>
    <t>http://октябрьское-адм.рф/iniciativnoe-byudzhetirovanie.html</t>
  </si>
  <si>
    <t>наружная реклама, освещение информации на официальном сайте администрации</t>
  </si>
  <si>
    <t>Рекламные листовки,объявления</t>
  </si>
  <si>
    <t>Константиновское сельское поселение Курганинского района</t>
  </si>
  <si>
    <t>Решение Совета Константиновского сельского поселения Курганинский район 8.12.2022 №146</t>
  </si>
  <si>
    <t>Постановление администрации  Константиновского сельского поселения от 20.10.2023г. № 146""Социально-экономическое развитие Константиновского сельского поселения Курганинский район на 2024-2026</t>
  </si>
  <si>
    <t>Администрация Константиновского сельского поселения Курганинский район</t>
  </si>
  <si>
    <t>3.848</t>
  </si>
  <si>
    <t>https://константиновское-сп.рф/proekt-munitcipal-noy-programmy-konstantinovskogo-sel-skogo-poseleniya-kurganinskogo-rayona-formirovanie-sovremennoy-gorodskoy-sredy-na-2019-2024-gody.html</t>
  </si>
  <si>
    <t>социальные сети,радио</t>
  </si>
  <si>
    <t>Краснодар</t>
  </si>
  <si>
    <t>Порядок реализации инициативных проектов на территории муниципального образования город Краснодар</t>
  </si>
  <si>
    <t>решение городской Думы Краснодара от 24.06.2021  № 15 п.1 "Об утверждении порядка реализации инициативных проектов на территории муниципального образования город Краснодар"</t>
  </si>
  <si>
    <t>в случае принятия проекта уполномоченным органом, мероприятие по реализации проекта включается в программу уполномоченного органа после выделения бюджетных средств городской Думой Краснодара</t>
  </si>
  <si>
    <t>Департамент внутренней политики администрации муниципального образования город Краснодар</t>
  </si>
  <si>
    <t>Департамент финансов администрации муниципального образования город Краснодар</t>
  </si>
  <si>
    <t>структурный, функциональный или территориальный орган администрации муниципального образования город Краснодар</t>
  </si>
  <si>
    <t>пункт 4 статьи 13 решения городской Думы Краснодара от 24.06.2021 № 15 п.1 "Об утверждении порядка реализации инициатативных проектов на территории муниципального образования город Краснодар"</t>
  </si>
  <si>
    <t>77.002</t>
  </si>
  <si>
    <t>1243.839</t>
  </si>
  <si>
    <t>определение от общего количества жителей МО город Краснодар городской Думы Краснодара от 24.06.2021 № 15 п.1 "Об утверждении порядка реализации инициативных проектов на территории муниципального образования город Краснодар"</t>
  </si>
  <si>
    <t>протокол, подписные листы</t>
  </si>
  <si>
    <t>на официальном интернет-портале администрации муниципального образования город Краснодар и городской Думы Краснодара размещается информация о рассмотрении инициативных проектов</t>
  </si>
  <si>
    <t>В случае, если в администрацию внесено несколько инициативных проектов, в том числе с описанием аналогичных по содержанию приоритетных проблем, администрация организует проведение конкурсного отбора и информирует об этом инициаторов проекта. В случае, если к конкурсному отбору допускаются менее двух инициативных проектов, конкурсный отбор не проводится.</t>
  </si>
  <si>
    <t>https://krd.ru/administratsiya/administratsii-krasnodara/departament-po-svyazyam-s-obschestvennostyu-vzaimodeystviyu/ip/initsiativnye-proekty-2024/</t>
  </si>
  <si>
    <t>https://krd.ru/administratsiya/administratsii-krasnodara/departament-po-svyazyam-s-obschestvennostyu-vzaimodeystviyu/ip/</t>
  </si>
  <si>
    <t>Проводятся семинары с общественными объединениями, помощниками депутатов городской Думы Краснодара и руководителями территориального общественного самоуправления. Информация о завершившихся проектах публикуется в социальных сетях</t>
  </si>
  <si>
    <t>Информационные занятия в территориальных центрах для работы с общественными объединениями и населением муниципального образования город Краснодар по месту жительства  2 раза в месяц</t>
  </si>
  <si>
    <t>Город Киров</t>
  </si>
  <si>
    <t>Конкурс проектов по развитию социальных инициатив "Киров- гостеприимный город", посященный 650-летию города Кирова</t>
  </si>
  <si>
    <t>"Киров- гостеприимный город"</t>
  </si>
  <si>
    <t>Постановление администрации города Кирова от 28.02.2024 № 772-П</t>
  </si>
  <si>
    <t xml:space="preserve">https://app-prod.xn--80apaohbc3aw9e.xn--p1ai/storage/monitoring_file_uploads/monitoring_2/field_276/3wxGWyqnwt1kz6TiizvuFsBKTWfnB3b9Y1OurpIE.pdf
</t>
  </si>
  <si>
    <t>"Развитие муниципального управления в муниципальном образовании "Город Киров" в 2020-2030 годах"", утверждена постановлением администрации города Кирова от 15.10.2019 N 2537-п</t>
  </si>
  <si>
    <t xml:space="preserve">https://app-prod.xn--80apaohbc3aw9e.xn--p1ai/storage/monitoring_file_uploads/monitoring_2/field_280/ESndlwIZiCsqXHhvhAOvJgjnpeFFQpPTsfzEYCkP.pdf
</t>
  </si>
  <si>
    <t>"Решение Кировской городской Думы от 28.10.2020 N 39/1 ""Об утверждении Стратегии социально-экономического развития муниципального образования ""Город Киров"" на период до 2035 года"" "</t>
  </si>
  <si>
    <t xml:space="preserve">https://app-prod.xn--80apaohbc3aw9e.xn--p1ai/storage/monitoring_file_uploads/monitoring_2/field_282/UjbwrApsFwobPWVM2MPbeHsOJ9kl1DMID5dv0eiL.zip
</t>
  </si>
  <si>
    <t>Управление организационной работы администрации города Кирова</t>
  </si>
  <si>
    <t>Территориальное управление администрации города Кирова по Ленинскому району Территориальное управление администрации города Кирова по Октябрьскому району     Территориальное управление администрации города Кирова по Первомайскому району  Территориальное управление администрации города Кирова по Нововятскому району</t>
  </si>
  <si>
    <t>юридические лица, индивидуальный предприниматель</t>
  </si>
  <si>
    <t>0.215</t>
  </si>
  <si>
    <t>7.387</t>
  </si>
  <si>
    <t>опрос</t>
  </si>
  <si>
    <t>1.48</t>
  </si>
  <si>
    <t>500.457</t>
  </si>
  <si>
    <t>сбор подписей, опрос в социальной сети</t>
  </si>
  <si>
    <t>заполнение бюллетеня для голосования</t>
  </si>
  <si>
    <t>Собрание ТОС</t>
  </si>
  <si>
    <t>решение об участии в конкурсе проектов принимается собранием собственников МКД</t>
  </si>
  <si>
    <t>Собственники помещений в МКЖД голосуют квадратными метрами</t>
  </si>
  <si>
    <t>очно-заочное голосование, заполнение бюллетеня для голосования, Собственники помещений в МКЖД голосуют квадратными метрами</t>
  </si>
  <si>
    <t>"Отбор социально значимых проектов и определение победителей Конкурса осуществляет Конкурсная комиссия согласно критериям, установленным в порядке о проведени конкурса. 
Члены Конкурсной комиссии выставляют баллы по каждому критерию и дают заключение по каждой конкурсной заявке.В соответствии с итоговыми баллами Конкурсная комиссия формирует итоговый рейтинг, в котором каждому участнику Конкурса присваивается порядковый номер в порядке уменьшения баллов, полученных по конкурсной заявке. Первый номер присваивается конкурсной заявке, набравшей наибольший балл. Остальные конкурсные заявки размещаются в порядке убывания набранных баллов.Победителями Конкурса признаются участники Конкурса в последовательном порядке согласно порядковым номерам в итоговом рейтинге, начиная с первого места в итоговом рейтинге и заканчивая местом, на котором исчерпается лимит бюджетных обязательств.Итоговый рейтинг оценки конкурсных заявок утверждается Конкурсной комиссией и оформляется протоколом."</t>
  </si>
  <si>
    <t>"При выполнении работ по благоустройству придомовой территории Участник представляет протокол общего собрания собственников помещений многоквартирного дома. Указанное решение принимается в соответствии со статьями 44 - 48 Жилищного кодекса Российской Федерации 2/3 голосов от общего числа голосов собственников помещений в многоквартирном доме и оформляется протоколом. При выполнении работ по благоустройству общественных пространств Участник оформляет также протокол."</t>
  </si>
  <si>
    <t>https://киров.рф/городская-власть/администрация-города/проекты/650-let-gorodu-kirovu/</t>
  </si>
  <si>
    <t xml:space="preserve">siteLink: https://vk.com/kirovnovtu?w=wall-210835193_2508
siteName: Группа Территориальное управление по Нововятскому р-ну
siteLink: https://vk.com/lentu43?from=searc
siteName: Группа Территориальное управление по Ленинскому району
siteLink: https://vk.com/pervtu?ysclid=m8d1a232c1398455395
siteName: Группа Территориальное управление по Первомайскому р-ну
siteLink: https://vk.com/okttu?ysclid=m8d1c31rw195195682
siteName: Группа  Территориальное управление по Октябрьскому р-ну
</t>
  </si>
  <si>
    <t>Информация о конкурсе размещалась на сайте администрации города Кирова: https://киров.рф/поиск/index.php?q=Киров-гостеприимный+город&amp;s=
в официальных группах в контакте территориальных управлений администрации города Кирова.  
https://vk.com/wall-209742971_5611?ysclid=m8cw4q3k2t337329007           
https://vk.com/wall-132445113_3451?ysclid=m8cw5zf2f8288744855    
https://vk.com/wall-54101125_530557?ysclid=m8cwe2uf6351505210    
https://vk.com/wall-173993057_3685?ysclid=m8cwfequ5p121773418</t>
  </si>
  <si>
    <t>обучающие семинары для участников конкурса https://киров.рф/пресс-центр/новости/?arrFilter_ff%5BNAME%5D=гостеприимный+город&amp;arrFilter_ff%5BSECTION_ID%5D=370&amp;arrFilter_pf%5BDISTRICT%5D=1447&amp;arrFilter_pf%5BAUDITORY%5D=21&amp;set_filter=Искать</t>
  </si>
  <si>
    <t>Ситникова Ольга Сеогеевна</t>
  </si>
  <si>
    <t>ведущий специалист отдела контроля в сфере закупок</t>
  </si>
  <si>
    <t xml:space="preserve">+7 (833) 237-43-39
</t>
  </si>
  <si>
    <t xml:space="preserve">sitnikovaos@admkirov.ru
</t>
  </si>
  <si>
    <t>Муниципальное образование "Городской округ "Город Нарьян-Мар"</t>
  </si>
  <si>
    <t>Инициативные проекты в муниципальном образовании "Городской округ "Город Нарьян-Мар"</t>
  </si>
  <si>
    <t>Постановление Администрации муниципального образования "Городской округ "Город Нарьян-Мар" от 17.01.2023 № 100 "О реализации инициативных проектов на территории муниципального образования "Городской округ "Город Нарьян-Мар"</t>
  </si>
  <si>
    <t xml:space="preserve">https://app-prod.xn--80apaohbc3aw9e.xn--p1ai/storage/monitoring_file_uploads/monitoring_2/field_276/mSXTYWgHwcnC8EpvPqIMp9Qyf0bcRUWHgPhFANtx.pdf
</t>
  </si>
  <si>
    <t>Положение об инициативных проектах в муниципальном образовании "Городской округ "Город Нарьян-Мар", утвержденное решением Совета городского округа "Город Нарьян-Мар" от 29.09.2022 № 368-р (с изменениями и дополнениями от 29.06.2023)</t>
  </si>
  <si>
    <t xml:space="preserve">https://app-prod.xn--80apaohbc3aw9e.xn--p1ai/storage/monitoring_file_uploads/monitoring_2/field_278/cdiVkBsHwXLPxzDxGErAXu2WxCmz5MZVdRk0cufZ.docx
</t>
  </si>
  <si>
    <t>Постановление Администрации муниципального образования "Городской округ "Город Нарьян-Мар" от 31.08.2018 N 586 (ред. от 28.12.2024) "Об утверждении муниципальной программы муниципального образования "Городской округ "Город Нарьян-Мар" -  подпрограмма 1 "Приоритетный проект "Формирование комфортной городской среды (благоустройство дворовых и общественных территорий)"</t>
  </si>
  <si>
    <t xml:space="preserve">https://app-prod.xn--80apaohbc3aw9e.xn--p1ai/storage/monitoring_file_uploads/monitoring_2/field_280/KjztwpNy4rIgBEYOq1VYnwIQA6ip8wqeNxg9gCjb.rtf
</t>
  </si>
  <si>
    <t>Управление жилищно-коммунального хозяйства</t>
  </si>
  <si>
    <t>Администрация муниципального образования "Городской округ "Город Нарьян-Мар"</t>
  </si>
  <si>
    <t>Муниципальное казенное учреждение "Управление городского хозяйства г. Нарьян-Мара"</t>
  </si>
  <si>
    <t>Реализация инициативных проектов осуществляется на условиях софинансирования за
счет средств городского бюджета, а также инициативных платежей в объеме, предусмотренном инициативным проектом, но не менее 3% и (или) добровольного имущественного и (или) трудового участия в реализации инициативного проекта инициатора проекта собственными и (или) привлеченными силами в объеме, предусмотренном инициативным проектом.</t>
  </si>
  <si>
    <t>Данная территория является общественной,  к которой обеспечен неограниченный круг лиц</t>
  </si>
  <si>
    <t>https://adm-nmar.ru/upload/iblock/c7b/gjg3r7hny5g9c9orhmw3815od22ne5d1/prognoz-na-2024-god.zip</t>
  </si>
  <si>
    <t>Протокол собрания граждан ТОС "Малый Качгорт"</t>
  </si>
  <si>
    <t>https://adm-nmar.ru/deyatelnost/initsiativnye-proekty/</t>
  </si>
  <si>
    <t xml:space="preserve">siteLink: https://vk.com/club103212697/
</t>
  </si>
  <si>
    <t>Информация о реализации проекта была представлена на официальном сайте Администрации муниципального образования "Городской округ "Город Нарьян-Мар" и на официальной странице "Город Нарьян-Мар", а также на официальной странице ТОС "Малый Качгорт" в социальной сети "ВКонтакт" - https://adm-nmar.ru/news/detail/14891/;https://vk.com/wall-176607898_8384; https://b2b.house/purchase/3b98d4a1-92a1-48a7-aade-af9ba7905bbe_b11b0425/;</t>
  </si>
  <si>
    <t>Чуклин Александр Григорьевич</t>
  </si>
  <si>
    <t>заместитель начальника УЖКХ Администрации города Нарьян-Мара</t>
  </si>
  <si>
    <t xml:space="preserve">+7 (818) 534-21-50
</t>
  </si>
  <si>
    <t xml:space="preserve">jkh-nmar@yandex.ru
</t>
  </si>
  <si>
    <t>Начальник отдела бюджетной политики</t>
  </si>
  <si>
    <t>Новопятинский сельсовет Нижнеломовского района Пензенской области</t>
  </si>
  <si>
    <t>Расходы по инициативным проектам на решение вопросов местного значения.</t>
  </si>
  <si>
    <t>Постановление администрации Нижнеломовского района Пензенской области от 10.07.2024 №551 "О реализации инициативного проекта "Благоустройство кладбища в с.Новая Пятина Нижнеломовского района"</t>
  </si>
  <si>
    <t xml:space="preserve">https://app-prod.xn--80apaohbc3aw9e.xn--p1ai/storage/monitoring_file_uploads/monitoring_2/field_276/qTNAWvpOL45bCuBhl9aGJstK0seuc9TP6UQ3xMu8.pdf
</t>
  </si>
  <si>
    <t xml:space="preserve">https://app-prod.xn--80apaohbc3aw9e.xn--p1ai/storage/monitoring_file_uploads/monitoring_2/field_278/gUXbSvutwhPLNz9lDsS28kgtWNFn2gPls7yvr1vf.docx
</t>
  </si>
  <si>
    <t>Муниципальная программа«Комплексное развитие местного самоуправления на территории Новопятинского сельсовета Нижнеломовского района Пензенской области» № 85 от24.12.2024г.</t>
  </si>
  <si>
    <t xml:space="preserve">https://app-prod.xn--80apaohbc3aw9e.xn--p1ai/storage/monitoring_file_uploads/monitoring_2/field_280/gGswv7DHKRrPfsita5lGf0ekVIb85nk8jNbTiWyI.doc
</t>
  </si>
  <si>
    <t>Администрация Новопятинского сельсовета Нижнеломовского района Пензенской области</t>
  </si>
  <si>
    <t>численность жителей по состоянию на 01.01.2024</t>
  </si>
  <si>
    <t>Городской округ город Лабытнанги Ямало-Ненецкого автономного округа</t>
  </si>
  <si>
    <t>Постановление Администрации города Лабытнанги от 25.12.2019 № 1717 "Об утверждении муниципальной программы муниципального образования  город Лабытнанги "Поддержка местных инициатив"</t>
  </si>
  <si>
    <t xml:space="preserve">https://app-prod.xn--80apaohbc3aw9e.xn--p1ai/storage/monitoring_file_uploads/monitoring_2/field_276/RZAzI3QqazwksVM07gAtsunxMrwqFVh72h4wSx9r.pdf
</t>
  </si>
  <si>
    <t>Решение Городской Думы города Лабытнанги от 14.10.2020 № 135 "Об утверждении Положения о реализации инициативных проектов в муниципальном образовании город Лабытнанги"</t>
  </si>
  <si>
    <t xml:space="preserve">https://app-prod.xn--80apaohbc3aw9e.xn--p1ai/storage/monitoring_file_uploads/monitoring_2/field_278/zn6K01Dd7MViH3J0p9dYLcSiIo2BWsM0RdxEY3o5.pdf
</t>
  </si>
  <si>
    <t>Постановление Администрации города Лабытнанги от 06.03.2024 № 297 "Об утверждении детализированного перечня мероприятий на 2024 год направления «Реализация проектов местных инициатив населения муниципального образования городской округ город Лабытнанги Ямало-Ненецкого автономного округа» муниципальной программы муниципального образования городской округ город Лабытнанги Ямало-Ненецкого автономного округа «Поддержка местных инициатив», утверждённой постановлением Администрации города Лабытнанги от 25.12.2019 № 1717"</t>
  </si>
  <si>
    <t xml:space="preserve">https://app-prod.xn--80apaohbc3aw9e.xn--p1ai/storage/monitoring_file_uploads/monitoring_2/field_280/pKt7LuywVU45RBpWKnYVM7N5V2GsfHhEwfYcArhC.zip
https://app-prod.xn--80apaohbc3aw9e.xn--p1ai/storage/monitoring_file_uploads/monitoring_2/field_280/lrWPp7hKUVt85QcrkVWvMOVAV8wuRYywYuUuwUJp.pdf
</t>
  </si>
  <si>
    <t>Постановление Администрации города Лабытнанги от 29.12.2016 № 1461 "Об утверждении плана мероприятий по реализации Стратегии социально-экономического развития города Лабытнанги до 2030 года"</t>
  </si>
  <si>
    <t xml:space="preserve">https://app-prod.xn--80apaohbc3aw9e.xn--p1ai/storage/monitoring_file_uploads/monitoring_2/field_282/cnZGxGXGCd1yvxV3wiplf2epCGy59ewTj9XLAnPH.zip
</t>
  </si>
  <si>
    <t>Управление внутренней политики Администрации города Лабытнанги</t>
  </si>
  <si>
    <t>Муниципальное учреждение "Управление культуры Администрации города Лабытнанги";
Муниципальное учреждение "Управление образования Администрации города Лабытнанги" (также в части реализации проектов школьного партисипаторного бюджетирования);
Муниципальное учреждение "Управление физической культуры, спорта, молодежной политики и туризма Администрации города Лабытнанги";
Муниципальное учреждение "Департамент градостроительства, землепользования и имущественных отношений Администрации города Лабытнанги";
Муниципальное учреждение "Управление жилищно-коммунального хозяйства и транспорта Администрации города Лабытнанги"</t>
  </si>
  <si>
    <t>Муниципальное автономное учреждение культуры Дом культуры "Сияние севера";
Муниципальное автономное общеобразовательное учреждение «Средняя общеобразовательная школа № 1», муниципальное автономное общеобразовательное учреждение «Средняя  общеобразовательная школа № 3 с углубленным изучением отдельных  предметов», муниципальное автономное общеобразовательное учреждение «Средняя общеобразовательная школа № 5», муниципальное автономное общеобразовательное учреждение «Средняя общеобразовательная школа № 8», муниципальное автономное общеобразовательное учреждение Гимназия города Лабытнанги, муниципальное автономное общеобразовательное учреждение Начальная школа поселка Харп, муниципальное автономное общеобразовательное учреждение Школа поселка Харп, муниципальное автономное общеобразовательное учреждение «Средняя  общеобразовательная школа № 7 с углубленным изучением отдельных  предметов»;
Муниципальное автономное учреждение «Молодежный центр города Лабытнанги»;
Муниципальное учреждение «Центр обеспечения деятельности системы градостроительства»;       
Муниципальное учреждение «Дирекция по обеспечению деятельности в сфере жилищно-коммунального хозяйства».</t>
  </si>
  <si>
    <t>Трудовой вклад, предоставление безвозмездно материалов и оборудования и др., оценивается согласно стоимости работ/материалов/оборудования, включенных в проектно-сметную документацию Проекта</t>
  </si>
  <si>
    <t xml:space="preserve">https://app-prod.xn--80apaohbc3aw9e.xn--p1ai/storage/monitoring_file_uploads/monitoring_2/field_309/FcPBrNXIvVU54AxuDKGUhUTeu3Npss75YH5Q33Qj.pdf
</t>
  </si>
  <si>
    <t>7.886</t>
  </si>
  <si>
    <t>17.139</t>
  </si>
  <si>
    <t>Определялось среднестатистическое количество жителей города, которые имеют возможность использовать результаты проекта для отдыха, образования, занятия спортом и т.д.</t>
  </si>
  <si>
    <t>54.77</t>
  </si>
  <si>
    <t>31.295</t>
  </si>
  <si>
    <t>Отдел проектной работы управления внутренней политики Администрации города Лабытнанги (муниципальный проектный офис)</t>
  </si>
  <si>
    <t xml:space="preserve">https://app-prod.xn--80apaohbc3aw9e.xn--p1ai/storage/monitoring_file_uploads/monitoring_2/field_401/rAlXX2QEougNv1gtIiEGE2X4XNvobRzpnQIJJPgQ.pdf
</t>
  </si>
  <si>
    <t>Средства местного бюджета муниципального образования</t>
  </si>
  <si>
    <t>Информационно-разъяснительная работа, организации работы проектного офиса (сбор инициатив), участие в презентации проектов, организация  голосования на счетных участках, проведение флешмобов и других мероприятий, направленных на популяризацию  участия в проекта</t>
  </si>
  <si>
    <t>протоколы собраний инициативных групп  https://lbt.yanao.ru/activity/45312/?id=45312</t>
  </si>
  <si>
    <t>протокол собрания местной общественной организации Территориальное общественное самоуправление "Квартал Северный пгт Харп"  https://lbt.yanao.ru/documents/other/323932/</t>
  </si>
  <si>
    <t>Протокол https://vk.com/lbt_yanao_ru?w=wall-169362718_22014   https://lbt.yanao.ru/presscenter/news/161834/</t>
  </si>
  <si>
    <t>Счетчик информационного ресурса "Живем на Севере" https://живёмнасевере.рф/cozy-yamal/discussions/1397</t>
  </si>
  <si>
    <t>протокол https://t.me/DumaLBT/211</t>
  </si>
  <si>
    <t>Счетчик информационного ресурса https://живёмнасевере.рф/votings/2444</t>
  </si>
  <si>
    <t>Протокол https://lbt.yanao.ru/documents/other/323916/</t>
  </si>
  <si>
    <t>Протокол собрания местной общественной организации Территориальное общественное самоуправление "Квартал Северный пгт Харп"  https://lbt.yanao.ru/documents/other/323932/</t>
  </si>
  <si>
    <t>протокол https://lbt.yanao.ru/documents/other/292486/</t>
  </si>
  <si>
    <t>https://xn--80adblbabq1bk1bi8r.xn--p1ai/cozy-yamal/votings/2763?municipality_id=3</t>
  </si>
  <si>
    <t>По средствам информационного портала "Живем на Севере" осуществлялся: сбор идей жителей города и онлайн голосование за отбор проектов для реализации</t>
  </si>
  <si>
    <t>https://lbt.yanao.ru/activity/730/</t>
  </si>
  <si>
    <t xml:space="preserve">siteLink: https://t.me/DumaLBT/1075
siteName: Думы города Лабытнанги
siteLink: https://t.me/treskova_ma/6276
siteName: Главы города Лабытнанги
siteLink: https://vk.com/wall256455901_16845
siteName: ВК
siteLink: https://t.me/lbt_harp/9078
siteName: Администрации города Лабытнанги
siteLink: https://vk.com/wall-169362718_24319
siteName: ВК
</t>
  </si>
  <si>
    <t>https://files.yanao.ru/s/eicz3nLmbydQYka</t>
  </si>
  <si>
    <t xml:space="preserve">https://app-prod.xn--80apaohbc3aw9e.xn--p1ai/storage/monitoring_file_uploads/monitoring_2/field_472/VUOKEwacXDfEgotV74nvfTBuBo5iOz23SLCPfMcw.pdf
</t>
  </si>
  <si>
    <t>Сюжеты на местном телеканале "Информационое агенство "Лабытнанги" 
Новостные сюжеты:  https://vk.com/video-64952690_456252507?access_key=1b3047a90d5ccfd856         https://vk.com/video-64952690_456252879
И публикации:  https://vk.com/wall256455901_14930
https://vk.com/wall-169362718_22975
https://vk.com/wall-64952690_48455
https://vk.com/wall-169362718_24319   
https://vk.com/wall-71665785_3462
https://vk.com/wall-71665785_3472
https://vk.com/wall-64952690_66917            
https://vk.com/video-64952690_456256413?access_key=feda1e3f5d80bc4acc
публикация объявления https://vk.com/wall-64952690_47633</t>
  </si>
  <si>
    <t>Буклет
https://disk.yandex.ru/i/y26SVFRkzypH5g
Планировщик запуска проекта (календарь)
https://disk.yandex.ru/i/OHBVO5wZ0LJJSw
Планинг
https://disk.yandex.ru/i/hfcZBArbmN0TCQ
Презентация о практике ИБ на территории городского округа Лабытнанги
https://disk.yandex.ru/i/xJuuoWlFE7svfg</t>
  </si>
  <si>
    <t>1Семинары по подготовки обучающихся к участию в инициативном бюджетировании: формат - деловая игра; 7 семинаров/год, участники обучающиеся 7-11 классов общеобразовательных учреждений города/ 210 человек в год
Академия школьного бюджетирования (подготовка амбасадоров школьного бюджетирования): формат - трехдневный практикоориентированный интенсив; 1 раз в год; 7-9 классы/30 человек в год
Проектные встречи для граждан по выдвиженимю инициативных проектов: формат - вебинары; до 100 в год; жители города/ до 300 человек
Проектные мастерские: формат - проектная мастерская.</t>
  </si>
  <si>
    <t>город Муравленко</t>
  </si>
  <si>
    <t>Постановление Администрации города Муравленко от 19.04.2021 № 158 "Об офисе общественных инициатив "Уютный Ямал" на территории муниципального образования город Муравленко"</t>
  </si>
  <si>
    <t xml:space="preserve">https://app-prod.xn--80apaohbc3aw9e.xn--p1ai/storage/monitoring_file_uploads/monitoring_2/field_276/b9MiZDDglUXeX8rsyBPP0PagaTkjG3VBgxAKkEkn.doc
</t>
  </si>
  <si>
    <t>Решение Городской Думы города Муравленко от 24.12.2020 № 44 "Об утверждении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 Муравленко"</t>
  </si>
  <si>
    <t xml:space="preserve">https://app-prod.xn--80apaohbc3aw9e.xn--p1ai/storage/monitoring_file_uploads/monitoring_2/field_278/v2pG8ECjQlnj21d0AUIZ6rBKfNWeh60LR2sxCdPh.docx
</t>
  </si>
  <si>
    <t>МП "Развитие образования" постановление Администрации города Муравленко от 28.03.2022 № 526 МП "Развитие физической культуры и спорта" постановление Администрации города Муравленко от 30.03.2022 № 559 МП "Развитие туризма на территории муниципального образования город Муравленко" постановление Администрации города Муравленко от 22.03.2022 № 485 МП "Основные направления развития культуры муниципального образования" постановление Администрации города Муравленко от 25.02.2022 № 369 МП "Благоустройство территории города" постановление Администрации города Муравленко от 09.03.2022 № 429 МП "Безопасность дорожного движения" постановление Администрации города Муравленко от 28.02.2022 № 385</t>
  </si>
  <si>
    <t xml:space="preserve">https://app-prod.xn--80apaohbc3aw9e.xn--p1ai/storage/monitoring_file_uploads/monitoring_2/field_280/GU1VoD36SMlHB2O4hBZAgwO3Nc8Pnbm0B1wvNbmF.docx
https://app-prod.xn--80apaohbc3aw9e.xn--p1ai/storage/monitoring_file_uploads/monitoring_2/field_280/vaF9GFqvWkjrq6pr1KqG9Gkurz9q5mHSPV5bzZ8I.docx
https://app-prod.xn--80apaohbc3aw9e.xn--p1ai/storage/monitoring_file_uploads/monitoring_2/field_280/3AMpeROrMhLWtjvNTs8wn4gctyFk0Lwxipi2PEVd.docx
https://app-prod.xn--80apaohbc3aw9e.xn--p1ai/storage/monitoring_file_uploads/monitoring_2/field_280/4HNzo5CDFa7vT8uRbiLFMBEf7sNpkIEhwEVgpP5M.docx
https://app-prod.xn--80apaohbc3aw9e.xn--p1ai/storage/monitoring_file_uploads/monitoring_2/field_280/9xDxewacuridWWafiwUyLkkeK6FjwpY1EA4ZFzEC.docx
https://app-prod.xn--80apaohbc3aw9e.xn--p1ai/storage/monitoring_file_uploads/monitoring_2/field_280/nY9oBUpI8PXe0bUetwXYf9B2BQvUBi4MKb0xWRDs.docx
</t>
  </si>
  <si>
    <t>Постановление Администрации город Муравленко "Об утверждении Плана мероприятий по реализации Стратегии социально-экономического развития муниципального образования город Муравленко на период до 2030 года" от 29 декабря 2018 года № 909</t>
  </si>
  <si>
    <t xml:space="preserve">https://app-prod.xn--80apaohbc3aw9e.xn--p1ai/storage/monitoring_file_uploads/monitoring_2/field_282/u7mBRh8Mvph3ILpPJRWGNPd944DH8q0zkppNEH5c.docx
</t>
  </si>
  <si>
    <t>Отдел информации и общественных связей Администрации города Муравленко - уполномоченный орган</t>
  </si>
  <si>
    <t>Управление жилищно-коммунального хозяйства Администрации города Муравленко;  Управление культуры и молодежной политики Администрации города Муравленко;  Управление физической культуры и спорта Администрации города Муравленко;  Управление образования Администрации города Муравленко.</t>
  </si>
  <si>
    <t>Управление жилищно- коммунального хозяйства; МКУ "Управление коммунального заказа"; МАУК ЦКС; МАУДО "СШ "Арктика"; МАУДО "СШ "Муравленко"; МАДОУ "ДС "Дельфин"; МАДОУ "ДС "Оленёнок"; МАДОУ "ДС "Сказка"; ММАДОУ "ДС "Снежинка"; АДОУ "ДС "Солнышко"; МАДОУ "ДС "Теремок"; МАДОУ "ДС "Непоседы"; МАОУ "Школа № 1 им. В.И. Муравленко"; МАОУ "Школа №2"; "МАОУ Школа № 3 имени А.И. Покрышкина"; МАОУ "Школа № 4"; МАОУ "Школа № 5"; МАОУ "Школа № 6"; МАОУ "Многопрофильный лицей"; ММАОУ "Прогимназия "Эврика" (школа); АОУ "Взлет"; МАУДО "ЦДО "ПРОТОН"; МАУДО "Центр детского творчества"; МАДОУ "ДС "Ладушки".</t>
  </si>
  <si>
    <t>Добровольное имущественное и (или) трудовое участие в реализации инициативного проект</t>
  </si>
  <si>
    <t xml:space="preserve">https://app-prod.xn--80apaohbc3aw9e.xn--p1ai/storage/monitoring_file_uploads/monitoring_2/field_309/kI3BOhNfQSWIu9EhljeORxgltz4BZAZtG7TjVyOO.docx
</t>
  </si>
  <si>
    <t>151.992</t>
  </si>
  <si>
    <t>29.581</t>
  </si>
  <si>
    <t>Благополучателями считается население города Муравленко в целом</t>
  </si>
  <si>
    <t>https://rosstat.gov.ru/folder/11110/document/13282]?print=1</t>
  </si>
  <si>
    <t>Офис общественных инициатив «Уютный Ямал» муниципального образования город Муравленко, сотрудники отдела информации и общественных связей Администрации города Муравленко</t>
  </si>
  <si>
    <t xml:space="preserve">https://app-prod.xn--80apaohbc3aw9e.xn--p1ai/storage/monitoring_file_uploads/monitoring_2/field_401/7f6JsgrFlGSAdclVd9LL9bdiglS52T4V1Xpdavi3.doc
</t>
  </si>
  <si>
    <t>Средства местного бюджета города Муравленко</t>
  </si>
  <si>
    <t>Опросы, помощь при проведении голосования</t>
  </si>
  <si>
    <t>Сбор проектных идей проводился форме  сбора подписей (подписные листы)</t>
  </si>
  <si>
    <t>Подача идей осуществляется через портал "Живём на Севере"</t>
  </si>
  <si>
    <t>Подача идей осуществляется через офис общественных инициатив "Уютный Ямал"</t>
  </si>
  <si>
    <t>Голосование за идеи на портале "Живём на Севере"</t>
  </si>
  <si>
    <t>Протоколы заседаний конкурсной комиссии по отбору местных инициатив в рамках проекта «Бюджетная инициатива граждан» на территории города Муравленко, протоколы заседания офиса общественных инициатив «Уютный Ямал» муниципального образования город Муравленко, в состав данных комиссий входят как представители власти, так и представители городского гражданского сообщества</t>
  </si>
  <si>
    <t>В рамках реализации проекта инициативного бюджетирования "Уютный Ямал" инициаторами посредством портала "Живём на Севере" подаются проектные идеи; также на данном ресурсе организуется голосование населения за проектные идеи</t>
  </si>
  <si>
    <t>https://muravlenko.yanao.ru/activity/27372/?filter%5Bdocuments%5D%5Bsection%5D=0</t>
  </si>
  <si>
    <t xml:space="preserve">siteLink: https://www.muravlenko24.ru
siteName: Муравленко 24
siteLink: https://vk.com/muravlenko24
siteName: ВК
siteLink: https://web.telegram.org/a/#-1001070146175
siteName: Телеграмм
siteLink: https://rutube.ru/u/muravlenko/
siteName: Rutube
siteLink: https://ok.ru/group/54543736504430
siteName: ОК
</t>
  </si>
  <si>
    <t xml:space="preserve">https://app-prod.xn--80apaohbc3aw9e.xn--p1ai/storage/monitoring_file_uploads/monitoring_2/field_472/N5k7QXelgf1ScpjjpezCheRVNAkykAAp87GUKcGK.pdf
</t>
  </si>
  <si>
    <t>В 2024 году МАУ "Муравленко Медиа" на всех медиаплощадках (теле и радиоэфир, газета "Наш город", официальные паблики в социальных сетях, канал youtub.com) осуществлялась рекламная кампания практик инициативного бюджетирования. Всего за 2024 год вышло 1117 информационных материалов.</t>
  </si>
  <si>
    <t>В ходе реализации мероприятий по информационному сопровождению механизмов инициативного бюджетирования использовались следующие виды материалов и инфографики: информационные видеоролики, роллапы.</t>
  </si>
  <si>
    <t>Ноябрьск</t>
  </si>
  <si>
    <t>"Уютный Ямал" - "Развитие инициатив на территории муниципалитета"</t>
  </si>
  <si>
    <t>"Уютный Ямал"- РИТМ</t>
  </si>
  <si>
    <t>Решение Городской Думы № 165-Д от 22.10.2020 «Об утверждении Положения о порядке выдвижения, внесения, обсуждения, рассмотрения инициативных проектов и проведения их конкурсного отбора»</t>
  </si>
  <si>
    <t xml:space="preserve">https://app-prod.xn--80apaohbc3aw9e.xn--p1ai/storage/monitoring_file_uploads/monitoring_2/field_278/kWEF32I0JbejJwMdP9VnSOdUTX5gD50ZvPjG5r53.pdf
</t>
  </si>
  <si>
    <t>постановление Администрации г. Ноябрьска от 11.11.2022 N П- 2128 об утверждении МП "Развитие информационного общества города Ноябрьска"; постановление Администрации г. Ноябрьска от 25.11.2022 N П- 2199 об утверждении МП "Развитие образования на территории города Ноябрьска"; постановление Администрации г. Ноябрьска от 23.11.2022 N П- 2181 об утверждении МП "Развитие молодежной политики города Ноябрьска"; постановление Администрации г. Ноябрьска от 26.09.2022 N П-1824 об утверждении МП "Сохранение и развитие культуры города Ноябрьска"; постановление Администрации г. Ноябрьска от 21.10.2022 N П-1966 об утверждении МП "Развитие физической культуры и спорта в городе Ноябрьске"; постановление Администрации г. Ноябрьска от 23.11.2022 N П-2182 об утверждении МП "Повышение уровня жизнеобеспечения города Ноябрьска"</t>
  </si>
  <si>
    <t xml:space="preserve">https://app-prod.xn--80apaohbc3aw9e.xn--p1ai/storage/monitoring_file_uploads/monitoring_2/field_280/dw9K8zyJhomOnLv0vOUWxnZfogOz8C42fyeqIEuV.doc
https://app-prod.xn--80apaohbc3aw9e.xn--p1ai/storage/monitoring_file_uploads/monitoring_2/field_280/GoXLjavWOMMD6zGuAHjdrRU19YaSKtYoRblVySCJ.rtf
https://app-prod.xn--80apaohbc3aw9e.xn--p1ai/storage/monitoring_file_uploads/monitoring_2/field_280/xxpTjSeAH3TrRU0BzhFg2woMxZ00qjhrE1C8vFCi.rtf
https://app-prod.xn--80apaohbc3aw9e.xn--p1ai/storage/monitoring_file_uploads/monitoring_2/field_280/RIXTiMRv5rtXIh6VyYWtLgmdAxOweXGRX2JVqtin.rtf
https://app-prod.xn--80apaohbc3aw9e.xn--p1ai/storage/monitoring_file_uploads/monitoring_2/field_280/GiKazSH83b5zdeFAsSJvJqZxRCuka5zY0McHunH9.rtf
https://app-prod.xn--80apaohbc3aw9e.xn--p1ai/storage/monitoring_file_uploads/monitoring_2/field_280/XOilwyoTGUABbxImCFCjFMOZyWbP5gGZ1emW0QQ4.rtf
</t>
  </si>
  <si>
    <t>Департамент финансов Администрации города Ноябрьска</t>
  </si>
  <si>
    <t>Администрация города Ноябрьска;
Управление культуры Администрации города Ноябрьска;
Управление жилищно-коммунального хозяйства, транспорта, энергетики и связи Администрации города Ноябрьска; 
Управление молодежной политики Администрации города Ноябрьска;
Департамент образования Администрации города Ноябрьска;
Управление по физической культуре и спорту Администрации города Ноябрьска</t>
  </si>
  <si>
    <t>Администрация города Ноябрьска; Управление культуры Администрации города Ноябрьска; Управление жилищно-коммунального хозяйства, транспорта, энергетики и связи Администрации города Ноябрьска;  Управление молодежной политики Администрации города Ноябрьска; Департамент образования Администрации города Ноябрьска; Управление по физической культуре и спорту Администрации города Ноябрьска</t>
  </si>
  <si>
    <t>Трудовое, имущественное, финансовое участие</t>
  </si>
  <si>
    <t xml:space="preserve">https://app-prod.xn--80apaohbc3aw9e.xn--p1ai/storage/monitoring_file_uploads/monitoring_2/field_309/zCbnQkOxB97Abx4glUumHS6Mt2CuVYscuEN8ZiPJ.pdf
</t>
  </si>
  <si>
    <t>0.129</t>
  </si>
  <si>
    <t>97.734</t>
  </si>
  <si>
    <t>102.938</t>
  </si>
  <si>
    <t>Количество благополучателей указывает инициатор, при внесении в уполномоченный орган заявки на участие в отборе инициативных проектов</t>
  </si>
  <si>
    <t>Работа на мобильных участках в период заявочной кампании. Участие в собраниях, обсуждениях, презентациях проектов, обучающих мероприятиях. Участие в проведении голосования на избирательных участках. Агитация и популяризация проекта (раздача листовок, участие в организации площадок проекта в рамках городских мероприятий).
С участие волонтеров проведено 99 мероприятий. Набор волонтеров ведется посредством ресурса Добро.рф</t>
  </si>
  <si>
    <t>Регистрационные и подписные листы</t>
  </si>
  <si>
    <t>Платформа "Живем на Севере"</t>
  </si>
  <si>
    <t>Собрание делегатов в целях рассмотрения и обсуждения инициативных проектов</t>
  </si>
  <si>
    <t>Протокол собрания https://noyabrsk-inform.ru/wp-content/uploads/2023/09/sv_36.pdf</t>
  </si>
  <si>
    <t>Портал используется для выдвижения идей, первоначальной модерации, обсуждения и голосования</t>
  </si>
  <si>
    <t>https://budget.depfinnbr.ru/initsiativnoe-byudzhetirovanie/proekt-ritm?ysclid=lg3nxyqj3c196949660</t>
  </si>
  <si>
    <t xml:space="preserve">siteLink: https://budget.depfinnbr.ru/initsiativnoe-byudzhetirovanie/proekt-ritm
siteName: Сайт департамента финансов
siteLink: https://vk.com/public183473795
siteName: Вконтакте
</t>
  </si>
  <si>
    <t xml:space="preserve">https://app-prod.xn--80apaohbc3aw9e.xn--p1ai/storage/monitoring_file_uploads/monitoring_2/field_472/V8dr0oEFHU22YIO8EBY8zvbkXmLpjxTO4lq9KgyE.docx
</t>
  </si>
  <si>
    <t>Размещение информации о сборе инициатив осуществлялось на платформе ИБ «Уютный Ямал» информационного ресурса «Живем на Севере», в социальных сетях, на радио и ТВ "МИГ" Ноябрьск, кроме того информация транслировалась на светодиодном экране установленом в центре города.
https://tvmig.ru/news/v-noyabrske-nagradili-pobediteley-proekta-uyutnyy-yamal-ritm/
https://vk.com/public183473795
https://yamal1.ru/novosti/2024/05/15/noiabrske-startovala-zaiavochnaia-kampaniia-po-proektu-uiutnyi-iamal-ritm/
https://rutube.ru/video/c0f66ec75002425827861b23b59d923b/?utm_referrer=https%3a%2f%2fyandex.ru%2f
https://noyabrsk-inform.ru/opros-ritm</t>
  </si>
  <si>
    <t>Буклеты, листовки, стикеры, информационные стенды, баннеры</t>
  </si>
  <si>
    <t>Семинары, практикумы (школьники, жители города, инициаторы по ранее победившим проектам)</t>
  </si>
  <si>
    <t>Галкин Александр Михайлович</t>
  </si>
  <si>
    <t>главный специалист отдела анализа исполнения городского бюджета ДФ Администрации города</t>
  </si>
  <si>
    <t xml:space="preserve">+7 (349) 636-10-51
</t>
  </si>
  <si>
    <t xml:space="preserve">AMGalkin@noyabrsk.yanao.ru
</t>
  </si>
  <si>
    <t>Муниципальный округ Надымский район Ямало-Ненецкого автономного округа</t>
  </si>
  <si>
    <t>Постановление Администрации Надымского района от 04.03.2020 № 110 «О реализации проекта школьного партисипаторного бюджетирования в муниципальном образовании Надымский район»; Постановление Администрации Надымского района от 24.09.2024 № 438-пк "Об использовании Портала "Живем на Севере" в муниципальном округе Надымский район Ямало-Ненецкого автономного округа</t>
  </si>
  <si>
    <t xml:space="preserve">https://app-prod.xn--80apaohbc3aw9e.xn--p1ai/storage/monitoring_file_uploads/monitoring_2/field_276/TvxvKdkE2h8LwYEDC7Jncymy6jseP5Yegbr3doRO.docx
https://app-prod.xn--80apaohbc3aw9e.xn--p1ai/storage/monitoring_file_uploads/monitoring_2/field_276/rCh5DtpEw1OBtx10RGjrmNzK1vxpsinF4LWUY0m4.docx
</t>
  </si>
  <si>
    <t>Решение Думы Надымского района от 26 ноября 2021 года № 261 "Об утверждении Порядка выдвижения, внесения, обсуждения, рассмотрения инициативных проектов и проведения их конкурсного отбора"</t>
  </si>
  <si>
    <t xml:space="preserve">https://app-prod.xn--80apaohbc3aw9e.xn--p1ai/storage/monitoring_file_uploads/monitoring_2/field_278/qK8pmO6runbxxpvzo8ppd4qJ4i9QlLArCOrWwNzy.docx
</t>
  </si>
  <si>
    <t>Постановление Администрации Надымского района от 25.12.2020 № 237-пк «Об утверждении муниципальной программы муниципального округа Надымский район Ямало-Ненецкого автономного округа «Обеспечение качественными услугами жилищно-коммунального хозяйства» (с изменениями); Постановление Администрации Надымского района от 25.11.2020 № 81 «Об утверждении муниципальной программы муниципального округа Надымский район Ямало-Ненецкого автономного округа «Повышение эффективности реализации молодежной политики, создание благоприятных условий для развития туризма и развитие системы оздоровления и отдыха молодого поколения»(с изменениями). Постановление Администрации Надымского района от 27.07.2021 №602-пк "Об утверждении муниципальной программы муниципального округа Надымский район Ямало-Ненецкого автономного округа "Развитие образования".</t>
  </si>
  <si>
    <t xml:space="preserve">https://app-prod.xn--80apaohbc3aw9e.xn--p1ai/storage/monitoring_file_uploads/monitoring_2/field_280/wBIns9ad5PAa2a5EZDeOSSxJGPhzbzxNsjjGeTP2.docx
https://app-prod.xn--80apaohbc3aw9e.xn--p1ai/storage/monitoring_file_uploads/monitoring_2/field_280/gwLFl6NwIXq5gnyI66EHMAfoOKFxel5lHBRPLz6N.docx
https://app-prod.xn--80apaohbc3aw9e.xn--p1ai/storage/monitoring_file_uploads/monitoring_2/field_280/MunLkzRlS6auB0Qc6QsMmmkpinflG4ecgvcyXygw.docx
</t>
  </si>
  <si>
    <t>Администрация Надымского района</t>
  </si>
  <si>
    <t>Департамента градостроительной политики и земельных отношений Администрации Надымского района,ТЕРРИТОРИАЛЬНЫЙ ОРГАН АДМИНИСТРАЦИИ НАДЫМСКОГО РАЙОНА АДМИНИСТРАЦИЯ ПОСЕЛКА ЗАПОЛЯРНЫЙ,ТЕРРИТОРИАЛЬНЫЙ ОРГАН АДМИНИСТРАЦИИ НАДЫМСКОГО РАЙОНА АДМИНИСТРАЦИЯ ПОСЕЛКА ЯГЕЛЬНЫЙ,ТЕРРИТОРИАЛЬНЫЙ ОРГАН АДМИНИСТРАЦИИ НАДЫМСКОГО РАЙОНА АДМИНИСТРАЦИЯ ПОСЕЛКА ПАНГОДЫ,ТЕРРИТОРИАЛЬНЫЙ ОРГАН АДМИНИСТРАЦИИ НАДЫМСКОГО РАЙОНА АДМИНИСТРАЦИЯ ПОСЕЛКА ЛОНГЪЮГАН,ТЕРРИТОРИАЛЬНЫЙ ОРГАН АДМИНИСТРАЦИИ НАДЫМСКОГО РАЙОНА АДМИНИСТРАЦИЯ ПОСЕЛКА ПРИОЗЕРНЫЙ,ТЕРРИТОРИАЛЬНЫЙ ОРГАН АДМИНИСТРАЦИИ НАДЫМСКОГО РАЙОНА АДМИНИСТРАЦИЯ ПОСЕЛКА ПРАВОХЕТТИНСКИЙ</t>
  </si>
  <si>
    <t>Департамент градостроительной политики и земмельных отношений Администрации Надымского района (ПБС - Муниципальное учреждение "Управление капитального строительства и капитального ремонта"),
Управление по делам молодежи и туризму Администрации Надымского района,
Территориальный орган Администрации Надымского района Администрация поселка Заполярный,
Территориальный орган Администрации Надымского района Администрация село Ныда,
Территориальный орган Администрации Надымского района Администрация поселка Правохеттинский,
Территориальный орган Администрации Надымского района Администрация поселок Ягельный,
Департамент образования Администрации Надымского района:
- МОУ "СОШ № 1 с углубленным изучением отдельных предметов г.Надым"
 - МОУ "СОШ № 2 г.Надыма"
 - МОУ "СОШ № 3 г.Надыма"
 - МОУ "СОШ № 4 г.Надыма"
 - МОУ "СОШ № 5 г.Надыма"
 - МОУ "СОШ № 6  с углубленным изучением отдельных предметов г.Надым"
 - МОУ "СОШ № 9 г.Надыма"
 - МОУ "Гимназия г.Надыма"
 - МОУ "СОШ № 1 п.Пангоды"
 - МОУ "Ягельная СОШ"
 - МОУ "Приозерная СОШ"
 - МОУ "Заполярная СОШ"
 - МОУ "Правохеттинская СОШ"
 - МОУ "Лонгъюганская СОШ"
 - МОУ "Школа-интернат среднего общего образования с. Ныда"
 - МОУ "Центр образования"</t>
  </si>
  <si>
    <t>0.0016</t>
  </si>
  <si>
    <t>65.345</t>
  </si>
  <si>
    <t>Количество благополучателей равно количеству жителей Надымского района</t>
  </si>
  <si>
    <t>Проектный офис "Уютный Ямал" по адресу: г. Надым, ул. Зверева, д. 8, каб. 106.</t>
  </si>
  <si>
    <t xml:space="preserve">https://app-prod.xn--80apaohbc3aw9e.xn--p1ai/storage/monitoring_file_uploads/monitoring_2/field_401/UPzjABNjhriA73XyTDF1UAupW0vbV52DMBFwLYs7.docx
</t>
  </si>
  <si>
    <t>Активно работают волонтеры проекта, которые играют важную роль в улучшении качества жизни местных жителей. Они не только информируют людей о возможностях, которые открывает портал «Живем на Севере», но и помогают им в оформлении своих идей и предложений. 
Волонтеры помогают заполнить заявки, чтобы каждый желающий мог донести свою инициативу до проектного офиса. Это очень важно, поскольку именно таким образом у нас появляется возможность реализовать различные проекты, направленные на развитие района.
Кроме того, волонтеры оказывают помощь в подготовке необходимых документов и оформлении проектов, они объясняют, какие документы нужны, помогают в их сборе и оформлении, а также предоставляют консультации по заполнению форм и заявок. Это позволяет жителям сосредоточиться на своих идеях и инициативах, не беспокоясь о сложностях, связанных с административными процедурами.
Таким образом, работа волонтеров способствует активному вовлечению сообщества в процессы улучшения жизни и помогает реализовать самые разнообразные идеи. Всего в проекте задействовано 3 добровольца, прошедших предварительное обучение.</t>
  </si>
  <si>
    <t>https://sosh1nadym.yanao.ru/presscenter/news/224020/  https://vk.com/sosh1pangody?w=wall-163882056_1654  https://vk.com/sosh9_ndm?w=wall-211642612_3061  https://vk.com/public215329567?w=wall-215329567_1637  https://vk.com/hettaschool?w=wall-214639125_461</t>
  </si>
  <si>
    <t>Кроме этого использовался формат выездных площадок (дизайн-сессии), где прошла встреча представителей власти с жителями. https://vk.com/wall-110867370_104962  https://vk.com/wall-60581194_50161 Также работал выездной пункт проектного офиса «Уютный Ямал». https://vk.com/wall-60581194_48844 https://vk.com/wall-110867370_102001 https://vk.com/club192138566?w=wall-192138566_3355</t>
  </si>
  <si>
    <t>Ученический совет при поддержке школьного куратора выставялет ящик для сбора идей в холле школы.  Выдвижение проектных идей проводится на классных собраниях обучающихся 4-11 классов. Проектные идеи  в любой форме, утвержденной на собрании, размещаются в ящиках для сбора идей. Идея, набравшая наибольшее число голосов, на итоговом голосовании признаётся проектом-победителем.</t>
  </si>
  <si>
    <t>Портал "Живем на севере"</t>
  </si>
  <si>
    <t>Заседание Координационного совета по развитию школьного партисипаторного бюджетирования https://vk.com/club192138566?w=wall-192138566_3355  https://donadym.yanao.ru/documents/other/424770/ Заседание комиссии по проведению конкурсного отбора инициативных проектов на основании Распоряжения Администрации Надымского района от 17.03.2021 № 511-рк "Об утверждении состава конкурсной комиссии по проведению конкурсного отбора инициативных проектов"( с изменениями).</t>
  </si>
  <si>
    <t>https://живёмнасевере.рф/?municipality_id=5&amp;resetTags=true</t>
  </si>
  <si>
    <t>Предложения собирались на портале "Живем на Севере". Итоги сбора идей сохраняются в административной панели модератора, после завершения отбора третьи лица не имеют доступа к разделу.</t>
  </si>
  <si>
    <t>https://nadym.yanao.ru/about/projects/all/480/</t>
  </si>
  <si>
    <t xml:space="preserve">siteLink: https://t.me/nadym_region/25683?single
siteName: Телеграмм
siteLink: https://vk.com/club192138566
siteName: ВК
</t>
  </si>
  <si>
    <t xml:space="preserve">https://app-prod.xn--80apaohbc3aw9e.xn--p1ai/storage/monitoring_file_uploads/monitoring_2/field_472/3m8NBoLXG9E1OpOOlR3XOHyfU5Y0ZiZoDVKY0YQi.pdf
</t>
  </si>
  <si>
    <t>Проведение сбора инициатив (проектов) анонсировалось в средствах массовой информации муниципального уровня: телевидение, радио, печатные СМИ, наружная реклама, социальные сети. 
https://nadym-worker.ru/2024/09/02/nachalos-itogovoe-golosovanie-za-proekty-uyutnyj-yamal/
https://vk.com/wall-60581194_50885
https://vk.com/nadym_worker?w=wall-60581194_49553
https://vk.com/wall-110867370_102855
Официальные аккаунты общеобразователньых организаций в социальных сетях, официальные сайты.</t>
  </si>
  <si>
    <t>для обеспечения активной информационной кампании использовалась атрибутика:
баннеры, наклейки, настенные плакаты, шарики воздушные, указатели «Уютный Ямал», флажки бумажные, брендированные роллапы и флагштоки,                     брендированная одежда для волонтеров.</t>
  </si>
  <si>
    <t>Проведение сбора инициатив (проектов) анонсируется в средствах массовой информации муниципального уровня. 
https://vk.com/wall-110867370_101425
Обучающие семинары в школах.</t>
  </si>
  <si>
    <t>Муниципальный округ Шурышкарский район Ямало-Ненецкого автономного округа</t>
  </si>
  <si>
    <t>Постановление Администрации муниципального образования Шурышкарский район от 07 мая 2021 года № 429-а "О школьном партисипаторном бюджетировании в рамках реализации проекта «Бюджетная инициатива граждан» («Уютный Ямал») на территории муниципального образования Шурышкарский район"</t>
  </si>
  <si>
    <t xml:space="preserve">https://app-prod.xn--80apaohbc3aw9e.xn--p1ai/storage/monitoring_file_uploads/monitoring_2/field_276/db2UJDXB7s9TU4jPweOaUeLBIifnlPR65aNsywsU.pdf
</t>
  </si>
  <si>
    <t>Решение Районной Думы муниципального образования Шурышкарский район от 24 июня 2022 года № 230 "О Положении о реализации инициативных проектов в муниципальном образовании Шурышкарский район"; Решение Думы Шурышкарского района  № 327 от 18 апреля 2024 года "О Положении о реализации инициативных проектов на территории муниципального округа Шурышкарский район"</t>
  </si>
  <si>
    <t xml:space="preserve">https://app-prod.xn--80apaohbc3aw9e.xn--p1ai/storage/monitoring_file_uploads/monitoring_2/field_278/iNN3Kw5ZzjNifGvIccMZHyP5id6DXh5PcRuxqsL1.doc
https://app-prod.xn--80apaohbc3aw9e.xn--p1ai/storage/monitoring_file_uploads/monitoring_2/field_278/mqAQZTG4ymkRAyFYZgMRpfHxLTZE765l5rCB4p9S.doc
</t>
  </si>
  <si>
    <t>Постановление Администрации муниципального образования Шурышкарский район от  26 февраля 2018 года № 127-а "Об утверждении муниципальной программы "Развитие жилищно-коммунального комплекса и транспортной инфраструктуры"" Постановление Администрации муниципального образования Шурышкарский район от  27 мая 2016 года № 266-а "Об утверждении муниципальной программы"Развитие системы образования"" Постановление Администрации муниципального образования Шурышкарский район от  20 апреля 2017 года № 334-а "Об утверждении муниципальной программы "Основные направления развития культуры и молодежной политики"</t>
  </si>
  <si>
    <t xml:space="preserve">https://app-prod.xn--80apaohbc3aw9e.xn--p1ai/storage/monitoring_file_uploads/monitoring_2/field_280/5qHgIcoPb3I7S2YTQKZu5c5D5USzzdMOjS9Kcp8M.docx
https://app-prod.xn--80apaohbc3aw9e.xn--p1ai/storage/monitoring_file_uploads/monitoring_2/field_280/Su7Ri0kF44H1VTzWWMZA0ScOpCCKtEIkN53SC8qT.docx
https://app-prod.xn--80apaohbc3aw9e.xn--p1ai/storage/monitoring_file_uploads/monitoring_2/field_280/pQdaVkzbK4lY2XB43FcnGHl7KHkTmNCd3uv4NgJc.doc
</t>
  </si>
  <si>
    <t>Информационно-аналитическое управление Администрации Шурышкарского района</t>
  </si>
  <si>
    <t>Управление культуры, спорта, молодёжной политики и туризма Администрации муниципального образования Шурышкарский район, Департамент жилищно-коммунального комплекса Администрации Шурышкарского района, Администрация села Горки, Администрация села Овгорт, Управление образования Администрации муниципального образования Шурышкарский район</t>
  </si>
  <si>
    <t>Департамент жилищно-коммунального комплекса Администрации Шурышкарского района, 
МБУ "Шурышкарская централизованная клубная система", 
Администрация села Овгорт,
Администрация села Горки, 
МБОУ "Мужевская средняя общеобразовательная школа имени Н.В.Архангельского"  
МБОУ "Горковская средняя общеобразовательная"  
МБОУ  "Овгортская школа-интернат среднего общего образования" 
МБОУ "Азовская средняя образовательная школа "Образовательно-воспитательный центр" МБОУ "Восяховская средняя образовательная школа "Образовательный центр" 
МБОУ "Горковская специальная (коррекционная) общеобразовательная школа-интернат для обучающихся, воспитанников с ограниченными возможностями здоровья" 
МОУ "Социокультурный центр" с.Лопхари" 
МБОУ  "Шурышкарская средняя общеобразовательная школа "Образовательный центр" 
МБОУ "Питлярская средняя общеобразовательная школа "Образовательный центр" 
МБУ "Шурышкарский районный молодёжный центр"</t>
  </si>
  <si>
    <t>В качестве трудового участия участники инициативной группы оказывали помощь при взаимодействии с населением, проведением мероприятий, поиску поставщиков и подрядчиков (методика отсутствует)</t>
  </si>
  <si>
    <t xml:space="preserve">https://app-prod.xn--80apaohbc3aw9e.xn--p1ai/storage/monitoring_file_uploads/monitoring_2/field_309/EHAn9Mz6hdO36N1ZcwY6UtpiTk0pqkuJVybVJot3.doc
</t>
  </si>
  <si>
    <t>21.083</t>
  </si>
  <si>
    <t>9.162</t>
  </si>
  <si>
    <t>Указано всё население района, так как сфера благоустройства, образования, культуры касается всех проживающих на территории района</t>
  </si>
  <si>
    <t>Проектный офис Шурышкарского района</t>
  </si>
  <si>
    <t xml:space="preserve">https://app-prod.xn--80apaohbc3aw9e.xn--p1ai/storage/monitoring_file_uploads/monitoring_2/field_401/jLQ8hjYxeRdAjl7oDYAjg3oFatjON9xwf1tYHHl5.zip
</t>
  </si>
  <si>
    <t>Сбор инициатив, организация очного голосования за проекты, работа на информационных точках</t>
  </si>
  <si>
    <t>Подписи за выдвижение проектов прикладывают участники инициативных групп к своим проектам</t>
  </si>
  <si>
    <t>В каждой образовательной организации создаются инициативные группы (количество инициативных групп зависит от численности обучающихся в ОУ). В рамках школьного партисипаторного бюджетирования каждая инициативная группа разрабатывает свой проект, который выносится на общешкольное голосование</t>
  </si>
  <si>
    <t>Фиксация проводится путём указания в списке поступивших иницатив</t>
  </si>
  <si>
    <t>Посредством информационного портала "Живем на Севере" - https://живёмнасевере.рф/</t>
  </si>
  <si>
    <t>На портале "Живем на Севере" организуется онлайн-голосование за проекты, которые вошли в шорт - лист  - https://живёмнасевере.рф/, количество проголосовавших за проекты фиксируется в ведомости голосов</t>
  </si>
  <si>
    <t>Отображение количества голосов в протоколе</t>
  </si>
  <si>
    <t>Итоги оформляются: протоколами заседаний  временных комиссий по проведению собраний  граждан в каждом населённом пункте, где выдвинуты проектные идеи и на их основании распоряжением Администрации Шурышкарского района https://admmuji.yanao.ru/documents/active/286214/  протоколом заседания экспертной комиссии конкурса проектов в рамках IX форума молодёжи Шурышкарского района "Наше время!"</t>
  </si>
  <si>
    <t>Сбор инициатив и отбор лучших (через онлайн голосование) осуществляется через информационный портал "Живем на Севере"</t>
  </si>
  <si>
    <t>https://живёмнасевере.рф/</t>
  </si>
  <si>
    <t xml:space="preserve">siteLink: https://vk.com/shur_adm
siteName: ВК
</t>
  </si>
  <si>
    <t>https://vektor-tv.ru/upload/iblock/edf/edf43b0aa455055a1a5eb455ec3d1e53.png</t>
  </si>
  <si>
    <t>Проведено информирование населения посредством районных СМИ, выступления в прямом радиоэфире, размещена наружная реклама в виде баннеров, опубликованы посты в группах социальных сетей:  
https://vk.com/wall-170438171_14120
https://vk.com/wall-211622369_18851
https://admmuji.yanao.ru/presscenter/news/194207/
https://vk.com/wall-64445596_7187</t>
  </si>
  <si>
    <t>Муниципальное образование "Тункинский район"</t>
  </si>
  <si>
    <t>Я и моя туристическая семья</t>
  </si>
  <si>
    <t>Решение сессии Совета депутатов МО "Тункинский район"  от 19.12.2023 № 29 «О бюджете МО «Тункинский район» на 2024 год и на плановый период 2025 и 2026 годов»</t>
  </si>
  <si>
    <t xml:space="preserve">https://app-prod.xn--80apaohbc3aw9e.xn--p1ai/storage/monitoring_file_uploads/monitoring_2/field_278/dP3qK92q5NDXU2n8ThBVTOmRSlWglygEcISQiMQu.pdf
</t>
  </si>
  <si>
    <t>Муниципальная программа "Развитие образования МО "Тункинский район""</t>
  </si>
  <si>
    <t>Управление социального развития АМО "Тункинский район"</t>
  </si>
  <si>
    <t>МКУ Управление образования МО "Тункинский район"</t>
  </si>
  <si>
    <t>МАУ "Центр детско-юношеского туризма и краеведения"</t>
  </si>
  <si>
    <t>0.792</t>
  </si>
  <si>
    <t>Благополучателями инициативного проекта являются 36 семей –команд , общее количество участников 120 человек  в том числе:   МАУ « Центр детско- юношеского туризма и краеведения»  педагогов – 4 человек,  40 детей, обучающихся в ЦДЮД и К , ТОС «Феникс-1 человек, ТОС «Дружба» 1 человек, ТОС «Илалта»-1 человек, ТОС –«Патриот» - 1 человек,  родителей - 72 человека.</t>
  </si>
  <si>
    <t>https://03.rosstat.gov.ru/demo#</t>
  </si>
  <si>
    <t>собрание граждан по рассмотрению инициативного проекта</t>
  </si>
  <si>
    <t>Выдвижение через органы территориального общественного самоуправления в том числе: ТОС  " Феникс - 50,0 т.р.,ТОС "Дружба"-50,0т.р., ТОС "Илалта" -50,0т.р., ТОС "Патриот"- 90,0 т.р.</t>
  </si>
  <si>
    <t>https://tunka.online/wp-content/uploads/2025/03/протокол-собрания-граждан-по-рассмотрению-инициативного-проекта.pdf</t>
  </si>
  <si>
    <t>https://tunka.online/wp-content/uploads/2025/03/постановление-от-26.04.25-№-468-О-создании-комиссии-по-отбору-ИП.pdf;        https://tunka.online/wp-content/uploads/2025/03/Повестка-заседания-комиссии-по-отбору-ИП-2024.pdf</t>
  </si>
  <si>
    <t xml:space="preserve">siteLink: https://vk.com/wall-217387385_244
</t>
  </si>
  <si>
    <t>Гармаева Светлана Александровна</t>
  </si>
  <si>
    <t>главный специалист бюджетного отдела МКУ Финансовое управление</t>
  </si>
  <si>
    <t xml:space="preserve">+7 (301) 474-10-49
</t>
  </si>
  <si>
    <t xml:space="preserve">fintnk@govrb.ru
</t>
  </si>
  <si>
    <t>Муниципальное образование "Городской округ "город Улан-Удэ"</t>
  </si>
  <si>
    <t>Распоряжение Администрации г. Улан-Удэ от 27.02.2024 № 100-р</t>
  </si>
  <si>
    <t xml:space="preserve">https://app-prod.xn--80apaohbc3aw9e.xn--p1ai/storage/monitoring_file_uploads/monitoring_2/field_276/l2dxhu70RWRrXGnl7AoXhhMfODrj5EKNYVqmA6Yq.rtf
</t>
  </si>
  <si>
    <t>Администрация г. Улан-Удэ</t>
  </si>
  <si>
    <t>Главные распорядители бюджетных средств Администрации г. Улан-Удэ</t>
  </si>
  <si>
    <t>26.801</t>
  </si>
  <si>
    <t>Итоговый протокол Счетной комиссии Администрации Железнодорожного района г. Улан-Удэ https://disk.yandex.ru/i/ys97QOqSPxeEiQ , Итоговый протокол Счетной комиссии Администрации Советского района г. Улан-Удэ https://disk.yandex.ru/i/EE8rwv9wjj5u6Q , Итоговый протокол Счетной комиссии Администрации Октябрьского района г. Улан-Удэ https://disk.yandex.ru/i/EXK5IX9NAOnXbA</t>
  </si>
  <si>
    <t>6.15</t>
  </si>
  <si>
    <t>https://03.rosstat.gov.ru/storage/document/document_publication_plan/2024-04/24/02-03-11_20240101.pdf</t>
  </si>
  <si>
    <t>435.8</t>
  </si>
  <si>
    <t>Сбор предложений жителей по мероприятиям осуществляется Администрациями районов г. Улан-Удэ совместно с Улан-Удэнским городским советом депутатов по каждому избирательному округу г. Улан-Удэ</t>
  </si>
  <si>
    <t>По результатам рассмотрения протоколов счетных комиссий Администраций районов г. Улан-Удэ о результатах голосования по мероприятиям проекта по каждому избирательному округу, Счетной комиссией формируется итоговый протокол мероприятий, прошедших отбор по каждому избирательному округу, который подписывается всеми членами Счетной комиссии и утверждается председателем Счетной комиссии</t>
  </si>
  <si>
    <t>https://www.google.com/maps/d/viewer?mid=1gu4GiuHtLTUJvCEcAaYhG3cDT6WYDX0&amp;ll=51.84216090151542%2C107.58545322470314&amp;z=14</t>
  </si>
  <si>
    <t>Карта мероприятий проекта "Народный бюджет" с геометками и фотографиями</t>
  </si>
  <si>
    <t>https://disk.yandex.ru/client/disk/МП%20Народный%20бюджет%202023</t>
  </si>
  <si>
    <t>"Рекламная компания проводилась по ТВ, радио, социальные сети. https://www.youtube.com/watch?v=sHyV8L_7_8U
https://www.youtube.com/watch?v=DndZzMhm3HM
https://www.youtube.com/watch?v=bhsnfaTlZ_0
https://www.youtube.com/watch?v=zRmVV4piD3I
https://www.youtube.com/watch?v=Z506rTe2sdU"</t>
  </si>
  <si>
    <t>Газета, листовка, плакат. https://disk.yandex.ru/client/disk/МП%20Народный%20бюджет%202023</t>
  </si>
  <si>
    <t>Ринчинов Чингис Баирович</t>
  </si>
  <si>
    <t>заместитель председателя - начальник отдела сопровождения проектов Проектно-анадитического комитета Администрации г. Улан-Удэ</t>
  </si>
  <si>
    <t xml:space="preserve">+7 (301) 221-00-13
</t>
  </si>
  <si>
    <t xml:space="preserve">RinchinovCHB@ulan-ude-eg.ru
</t>
  </si>
  <si>
    <t xml:space="preserve">https://app-prod.xn--80apaohbc3aw9e.xn--p1ai/storage/monitoring_file_uploads/monitoring_2/field_488/MdFXOZqTTBLcNSNDURf3Ot3LCJ3XYs8TUuj8W5kp.xlsx
</t>
  </si>
  <si>
    <t>Муниципальное образование сельское поселение "Муйская сельская администрация"</t>
  </si>
  <si>
    <t>Ремонт крыши Усть-Муйского сельского клуба</t>
  </si>
  <si>
    <t>распоряжение от 27.02.2024 № 07.01 О перечислении бюджетных  денежных средств на реализацию инициативных проектов</t>
  </si>
  <si>
    <t>Решение Совета депутатов от 29.12.2020 №99 Об утверждении Порядка выдвижения, внесения, обсуждения, рассмотрения инициативных проектов, а также проведения их конкурсного отбора в муниципальном образовании сельское поселение «Муйская сельская администрация»</t>
  </si>
  <si>
    <t xml:space="preserve">https://app-prod.xn--80apaohbc3aw9e.xn--p1ai/storage/monitoring_file_uploads/monitoring_2/field_278/Tdr93xyFNnr1ynfU3YqqM1sltOouMUoswZphQ11P.docx
</t>
  </si>
  <si>
    <t>Развитие в сфере культуры</t>
  </si>
  <si>
    <t>Администрация МО СП "Муйская сельская администрация"</t>
  </si>
  <si>
    <t>МУНИЦИПАЛЬНОЕ КАЗЕННОЕ УЧРЕЖДЕНИЕ СОЦИАЛЬНО-КУЛЬТУРНЫЙ КОМПЛЕКС "МУЙСКИЕ ЗОРИ"</t>
  </si>
  <si>
    <t>0.502</t>
  </si>
  <si>
    <t>количество жителей, активно участвующих в культурной жизни села</t>
  </si>
  <si>
    <t>47.28</t>
  </si>
  <si>
    <t>https://03.rosstat.gov.ru</t>
  </si>
  <si>
    <t>0.423</t>
  </si>
  <si>
    <t>протокол заседания инициативной группы от 17.02.2024 №01. Решили принять участие  в конкурсе, разработать проект "Ремонт крыши сельского клуба"</t>
  </si>
  <si>
    <t>прямой подсчет</t>
  </si>
  <si>
    <t>протокол заседания конкурсной комиссии по рассмотрению инициативных проектов "Деревенька моя" от 27.02.2024 №01 .  Конкурс был объявлен 15.02.2024. поступила одна заявка от инициативной группы на ремонт крыши сельского клуба. Разработчик проекта О.Б. Хлыстова. Решили: заявку удовлетворить в полном объеме.</t>
  </si>
  <si>
    <t>Васянович Владимир Петрович</t>
  </si>
  <si>
    <t>глава МО СП "Муйская сельская администрация"</t>
  </si>
  <si>
    <t xml:space="preserve">+7 (924) 354-55-55
</t>
  </si>
  <si>
    <t xml:space="preserve">adm.um05@mail.ru
</t>
  </si>
  <si>
    <t>консультант Министерство финансов Республики Бурятия</t>
  </si>
  <si>
    <t xml:space="preserve">https://app-prod.xn--80apaohbc3aw9e.xn--p1ai/storage/monitoring_file_uploads/monitoring_2/field_488/SdloC9ZYFFZ3574f33x9BLu97lqW3g1PA3CG8JXF.xlsx
</t>
  </si>
  <si>
    <t>Муниципальный округ Приуральский район Ямало-Ненецкого автономного округа</t>
  </si>
  <si>
    <t>Бюджетная инициатива граждан «Уютный Ямал»</t>
  </si>
  <si>
    <t>Решение Думы Приуральского района от 22 февраля 2022 года №09 (в редакции решения Думы Приуральского района от 13.06.2023 №36, от 24.04.2024 №33 ) «Об утверждении положения о порядке выдвижения, внесения, обсуждения,  рассмотрения инициативных проектов и проведения их конкурсного отбора в муниципальном округе Приуральский район Ямало-Ненецкого автономного округа»</t>
  </si>
  <si>
    <t xml:space="preserve">https://app-prod.xn--80apaohbc3aw9e.xn--p1ai/storage/monitoring_file_uploads/monitoring_2/field_278/ves6cBBMfAQsgMg3XTt37jr6BJG2xNQpJMjwsgBw.pdf
</t>
  </si>
  <si>
    <t>Муниципальная программа муниципального округа Приуральский район «Обеспечение качественными услугами жилищно-коммунального-хозяйства», утвержденная постановлением Администрации Приуральского района от 12.01.2022 №12 Муниципальная программа муниципального округа Приуральский район «Основные направления развития культуры», утвержденная постановлением Администрации Приуральского района от 24.01.2022 №38 Муниципальная программа муниципального округа Приуральский район «Развитие основных направлений молодежной политики, туризма, организации отдыха и оздоровления детей и молодежи», утвержденная постановлением Администрации Приуральского района от 21.01.2022 №36</t>
  </si>
  <si>
    <t xml:space="preserve">https://app-prod.xn--80apaohbc3aw9e.xn--p1ai/storage/monitoring_file_uploads/monitoring_2/field_280/qZ1SQ1ozB5PUPUNob4A80F6OCpH8eEXoU8U8bCIm.pdf
https://app-prod.xn--80apaohbc3aw9e.xn--p1ai/storage/monitoring_file_uploads/monitoring_2/field_280/b7jHyVoicQY5iatWjMhXvOPAh4VL7Dqn8vZJWyg6.pdf
https://app-prod.xn--80apaohbc3aw9e.xn--p1ai/storage/monitoring_file_uploads/monitoring_2/field_280/dnLSnWcHcY64KLI7PYkGcwvaK5BedwTePwWYX9z9.pdf
</t>
  </si>
  <si>
    <t>Департамент финансов Администрации Приуральского района</t>
  </si>
  <si>
    <t>Департамент жилищно-коммунального комплекса Администрации Приуральского района, управление культуры, спорта и молодежной политики Администрации Приуральского района</t>
  </si>
  <si>
    <t>Муниципальное бюджетное учреждение «Приуральская межпоселенческая централизованная библиотечная система» Муниципальное бюджетное учреждение  «Районный молодежный центр»</t>
  </si>
  <si>
    <t>6.333</t>
  </si>
  <si>
    <t>8.555</t>
  </si>
  <si>
    <t>Количество благополучателей учитывалось исходя из инициативных проектов, которые предусматривали благополучателей от реализации проекта</t>
  </si>
  <si>
    <t>Подписные листы по сбору подписей в поддержку инициативного проекта</t>
  </si>
  <si>
    <t>Протоколы собрания инициативных групп</t>
  </si>
  <si>
    <t>Информационный портал «Живём на Севере»</t>
  </si>
  <si>
    <t>Интернет портал «Живём на Севере»</t>
  </si>
  <si>
    <t>https://vk.com/wall572427984_11447</t>
  </si>
  <si>
    <t>Прием инициатив граждан, а также голосование за внесенные инициативные проекты осуществляется посредством информационного ресурса «Живем на Севере»</t>
  </si>
  <si>
    <t>https://priuralye.yanao.ru/activity/48943/</t>
  </si>
  <si>
    <t xml:space="preserve">siteLink: https://vk.com/iapriuralye
siteName: ВК
</t>
  </si>
  <si>
    <t xml:space="preserve">https://app-prod.xn--80apaohbc3aw9e.xn--p1ai/storage/monitoring_file_uploads/monitoring_2/field_472/7jRFl0oiGbDjpGpzemE2WZlJq2WUwiRWfxyt7ip8.pdf
</t>
  </si>
  <si>
    <t>Информационная кампания по продвижению практики «Бюджетная инициатива граждан» в муниципальном округе Приуральский район осуществлялась с использованием ИА «Приуралье», публикаций в социальных сетях, использованием баннеров, презентаций проектов инициаторами (https://vk.com/public205570005?w=wall346976603_66 https://vk.com/wall-150214082_85113 https://vk.com/wall-150214082_80970)</t>
  </si>
  <si>
    <t>город Новый Уренгой</t>
  </si>
  <si>
    <t>Постановление от 18.03.2020г. №104 "Об утверждении Положения о реализации проекта школьного инициативного (партисипаторного) бюджетирования "КЛАСС"</t>
  </si>
  <si>
    <t xml:space="preserve">https://app-prod.xn--80apaohbc3aw9e.xn--p1ai/storage/monitoring_file_uploads/monitoring_2/field_276/XUWgBwWaSKOMErax4P7qwJoHMz6DQx42KJmE5PXN.pdf
</t>
  </si>
  <si>
    <t>Решение Думы от  29.04.2021 г. № 52 "О реализации инициативных проектов на территории муниципального образования город Новый Уренгой"</t>
  </si>
  <si>
    <t xml:space="preserve">https://app-prod.xn--80apaohbc3aw9e.xn--p1ai/storage/monitoring_file_uploads/monitoring_2/field_278/tZnl7fU2qo01ia8IJED2K1sqa14YKfzPjrDlqNSP.pdf
https://app-prod.xn--80apaohbc3aw9e.xn--p1ai/storage/monitoring_file_uploads/monitoring_2/field_278/o5qOwhAvi5mDgHpejCAKbt5rR6COPbRX9aSlqs1t.docx
</t>
  </si>
  <si>
    <t>Муниципальная программа "Развитие системы образования", утверждена постановлением Администрации города Новый Уренгой от 31.10.2013 № 361 (с изменениями); Муниципальная программа "Благоустройство и развитие транспортного комплекса на территории муниципального образования город Новый Урегой", утверждена постановлением Администрации города Новый Уренгой от 30.10.2017 № 356 (с изменениями)</t>
  </si>
  <si>
    <t xml:space="preserve">https://app-prod.xn--80apaohbc3aw9e.xn--p1ai/storage/monitoring_file_uploads/monitoring_2/field_280/0pUXsSkDVgUqaV3LIms7Gn6YXfGoq50Xm0u7FzXd.docx
https://app-prod.xn--80apaohbc3aw9e.xn--p1ai/storage/monitoring_file_uploads/monitoring_2/field_280/gyNdYm03H3iAFUf7RoF8O8onqkixtoX2lCWB85ug.docx
</t>
  </si>
  <si>
    <t>Решение городской Думы от 25.12.2018 №207 "Об утверждении стратегии социально-экономического развития муниципального образования город Новый Уренгой до 2030 года"</t>
  </si>
  <si>
    <t xml:space="preserve">https://app-prod.xn--80apaohbc3aw9e.xn--p1ai/storage/monitoring_file_uploads/monitoring_2/field_282/b95QxSHDamRy81NYRolX8ojDgwTW00JepKejksMB.pdf
</t>
  </si>
  <si>
    <t>Департамент внутренней политики Администрации города Новый Уренгой</t>
  </si>
  <si>
    <t>Департамент строительства и жилищно-коммунального комплекса Администрации города Новый Уренгой,
Департамент образования Администрации города Новый Уренгой,
Департамент культуры и молодежной политики Администрации города Новый Уренгой</t>
  </si>
  <si>
    <t>МКУ "Управление муницпального хозяйства"
МБОУ "СШ № 1" 
МАОУ СОШ № 3
МАОУ СОШ №4
МБОУ "СШ № 5" МБОУ "СШ №7"
МБОУ "СШ № 8"
МБОУ СШ № 11
МБОУ "СШ № 15"
МБОУ СШ № 16 
МБОУ "СШ N 17" 
МБОУС(К)Ш № 18  
МАОУ "СШ "ПЕРСПЕКТИВА"
МБОУ "АРКТИЧЕСКИЙ ЛИЦЕЙ"
МБОУ "СШ им. Д.И. Коротчаева"
МБОУ "СШ ИМ. К.А.ЛИТВИНОВА"
МБОУ Гимназия
МБОУ КСОШ имени Героя Российской Федерации В.И. Шарпатова</t>
  </si>
  <si>
    <t>Реализация инициативных проектов осуществляется на условиях софинансирования за счёт средств местного бюджета (в том числе с учетом объемов доходов, полученных в результате предоставления субсидий из окружного бюджета), инициативных платежей в объёме, предусмотренном инициативным проектом, и (или) добровольного имущественного и (или) трудового участия в реализации инициативного проекта инициатора проекта собственными и (или) привлечёнными силами в объёме, предусмотренном инициативным проектом (в случае если инициативным проектом предусмотрено внесение инициативных платежей и (или) добровольное имущественное и (или) трудовое участие в реализации инициативного проекта).
Инициатор проекта до начала реализации проекта за счёт средств местного бюджета обеспечивает внесение инициативных платежей в доход местного бюджета. 
В случае если инициативный проект не был реализован либо в случае наличия остатка инициативных платежей по итогам реализации инициативного проекта, не использованных в целях реализации инициативного проекта, инициативные платежи подлежат возврату инициаторам проекта, осуществившим их перечисление в местный бюджет (далее - денежные средства, подлежащие возврату).
Размер денежных средств, подлежащих возврату инициаторам проекта, рассчитывается исходя из процентного соотношения софинансирования инициативного проекта.
Инициаторы проекта предоставляют заявление на возврат денежных средств с указанием банковских реквизитов в орган Администрации города Новый Уренгой, осуществляющий администрирование инициативных платежей, в целях возврата инициативных платежей.</t>
  </si>
  <si>
    <t xml:space="preserve">https://app-prod.xn--80apaohbc3aw9e.xn--p1ai/storage/monitoring_file_uploads/monitoring_2/field_309/2tsKpRBlHOFZ2XrANloJViqszdoGu1qXr6c8Amj4.pdf
https://app-prod.xn--80apaohbc3aw9e.xn--p1ai/storage/monitoring_file_uploads/monitoring_2/field_309/VBewtoSdpP0wwgyA4FKajj8VCpHEL9yySrQsFXOg.docx
</t>
  </si>
  <si>
    <t>106.8</t>
  </si>
  <si>
    <t>Все граждане муниципалитета являются благополучателями</t>
  </si>
  <si>
    <t xml:space="preserve">https://app-prod.xn--80apaohbc3aw9e.xn--p1ai/storage/monitoring_file_uploads/monitoring_2/field_392/yymjKrx8RsECJ7SpPBIB5N4XCMS9Vt28ZQjDTb3i.pdf
https://app-prod.xn--80apaohbc3aw9e.xn--p1ai/storage/monitoring_file_uploads/monitoring_2/field_392/8RC6ZkSwX9OgSavE8K2d6NaPuWurdcPQxv7CfcQR.docx
</t>
  </si>
  <si>
    <t>Информационно-разъясительная работа, организации работы проектного офиса (сбор инициатив), участие в презентации проектов, организация  голосования на счетных участках, проведение флешмобов и других мероприятий, направленных на популяризацию  участия в проекта</t>
  </si>
  <si>
    <t>Порядок проведения опроса граждан, сбора подписей в целях выявления мнения граждан по вопросу о поддержке инициативного проекта в муниципальном образовании город Новый Уренгой регламентирован Решением Думы города Новый Уренгой № 52 от 29.04.2021 "О реализации инициативных проектов на территории муниципального образования город Новый Уренгой". Способ фиксации участия граждан осуществлялся посредством сбора подписей в поддержку инициативного проекта. Инициативный проект считается поддержанным по результатам сбора подписей граждан, если в его поддержку собрано не менее 1% подписей жителей от общего числа проживающих на соответствующей территории, достигших шестнадцатилетнего возраста.</t>
  </si>
  <si>
    <t>Предложения принимаются в проектном офисе общественных инициатив посредством заполнения шаблона идеи включающую в себя название, описание инициативного проекта и контактные данные инициатора</t>
  </si>
  <si>
    <t>https://живёмнасевере.рф/cozy-yamal?municipality_id=6</t>
  </si>
  <si>
    <t>Голосование проводилось на информационном ресурсе «Живем на Севере» (https://живёмнасевере.рф/cozy-yamal?municipality_id=6)</t>
  </si>
  <si>
    <t>Протокол комиссия по проведению конкурсного отбора инициативных проектов Администрации города Новый Уренгой (https://nur.yanao.ru/upload/uf/797/41h8yiyobphann0qgwjpwdhco6qa7y9n/protokol.pdf)</t>
  </si>
  <si>
    <t>Инициативные проекты, допущенные к конкурсному отбору,  выносятся Комиссией в течение 5 рабочих дней с момента подписания протокола о допуске инициативных проектов к конкурсному отбору, на голосование жителям муниципального образования на информационном ресурсе «Живем на Севере» в информационно-телекоммуникационной сети Интернет, в разделе «Уютный Ямал» и площадках муниципального образования (при очном голосовании) (пункт 7.8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 Новый Уренгой, утвержденного решением Городской Думы муниципального образования город Новый Уренгой от 29.04.2021 № 52 «О реализации инициативных проектов на территории муниципального образования город Новый Уренгой»).</t>
  </si>
  <si>
    <t>https://nur.yanao.ru/activity/17012/</t>
  </si>
  <si>
    <t xml:space="preserve">siteLink: https://vk.com/uyt_yamal
siteName: ВК
</t>
  </si>
  <si>
    <t>https://disk.yandex.ru/d/p35az9Z0vC5TcQ</t>
  </si>
  <si>
    <t>Рекламная компания проекта инициативного бюджетирования «Уютный Ямал» проводилась посредством:
1) создания информационных видео-роликов на ТВ о ходе реализации проекта;
2) Наружной рекламы (баннеры, брошюры и иные агитационные материалы) расклеенной в местах скопления людей;
3) создания информационных о проекте, публикуемых в официальных сетях администрации города в сети интернет;
4) информационной стойке проекта ИБ «Уютный Ямал» на общегородских мероприятиях;
5) розыгрыше ценных подарков проекта ИБ «Уютный Ямал» на общегородских мероприятиях.                                                                                                                                                                                https://vk.com/wall-101443126_52968
https://vk.com/wall-101443126_53301</t>
  </si>
  <si>
    <t>https://disk.yandex.ru/d/_s96zsTWG9SaTw</t>
  </si>
  <si>
    <t>Дизайн-сессия по проектированию поступивших идей проводится 1 раз в год, в состав участников входят представители органов местного самоуправления и граждане, подавшие инициативный проект. Информационная кампания в каждой образовательной организации ежегодно в период запуска проекта</t>
  </si>
  <si>
    <t>ГО «Город Архангельск»</t>
  </si>
  <si>
    <t>"Бюджет твоих возможностей"</t>
  </si>
  <si>
    <t>Положение о проекте "Бюджет твоих возможностей", утвержденное постановлением Администрации городского округа "Город Архангельск" от 26 октября 2021 года № 2157. Положение о проекте "Бюджет твоих возможностей", утвержденное постановлением Администрации городского округа "Город Архангельск" от 13 ноября 2024 года № 1860</t>
  </si>
  <si>
    <t xml:space="preserve">https://app-prod.xn--80apaohbc3aw9e.xn--p1ai/storage/monitoring_file_uploads/monitoring_2/field_276/xxGs7uQoVzuR88qA4PyBDjLlpmG5H9cgDkrTlFNW.pdf
</t>
  </si>
  <si>
    <t>Решение Архангельской городской Думы от 22 сентября 2021 года № 432 "О реализации инициативных проектов на территории городского округа "Город Архангельск"</t>
  </si>
  <si>
    <t xml:space="preserve">https://app-prod.xn--80apaohbc3aw9e.xn--p1ai/storage/monitoring_file_uploads/monitoring_2/field_278/I0VZU1C55z5dZ4XYDAlqDTNRzfEnDKNl1KKNFUQE.docx
</t>
  </si>
  <si>
    <t>Ппр "Развитие образования на территории городского округа "Город Архангельск</t>
  </si>
  <si>
    <t xml:space="preserve">https://app-prod.xn--80apaohbc3aw9e.xn--p1ai/storage/monitoring_file_uploads/monitoring_2/field_280/UzOhPUAEWAZJtFIJjNXdFWhsSDrHPQ5J8qZbCg0y.docx
</t>
  </si>
  <si>
    <t>Решение Архангельской городской Думы от 30 ноября 2022 года № 598 "Об утверждении Стратегии социально-экономического развития городского округа " Город Архангельск" на период до 2035 года".</t>
  </si>
  <si>
    <t xml:space="preserve">https://app-prod.xn--80apaohbc3aw9e.xn--p1ai/storage/monitoring_file_uploads/monitoring_2/field_282/j4uk7ZN14hdAeP4b0FsiKjlGr0eU36MqkMY01J4d.docx
</t>
  </si>
  <si>
    <t>Департамент финансов Администрации городского округа "Город Архангельск"</t>
  </si>
  <si>
    <t>Департамент образования Администрации городского округа "Город Архангельск"</t>
  </si>
  <si>
    <t>МБДОУ городского округа "Город Архангельск" "Детский сад компенсирующего вида № 91 "Речецветик", 
МБДОУ городского округа "Город Архангельск" "Детский сад компенсирующего вида № 32 "Песенка", 
МБДОУ городского округа "Город Архангельск" "Детский сад комбинированного вида № 167 "Улыбка";
МБДОУ городского округа "Город Архангельск" "Детский сад комбинированного вида № 39 "Солнышко", 
МБДОУ городского округа "Город Архангельск" "Детский сад компенсирующего вида № 112 "Гвоздичка",
МБДОУ городского округа "Город Архангельск" "Детский сад комбинированного вида № 11 "Полянка", 
МБОУ городского округа "Город Архангельск" "Средняя школа № 27", 
МБДОУ городского округа "Город Архангельск" "Детский сад общеразвивающего вида № 16 "Дубок", 
МАДОУ городского округа "Город Архангельск" "Детский сад комбинированного вида № 7 "Семицветик", 
МБДОУ городского округа "Город Архангельск" "Центр развития ребёнка - детский сад № 140 "Творчество"</t>
  </si>
  <si>
    <t>Утвержденная методика оценки отсутствует</t>
  </si>
  <si>
    <t>Утвержденная методика подсчета благополучателей отсутствует</t>
  </si>
  <si>
    <t>https://29.rosstat.gov.ru/search?q=оценка+численности+населения</t>
  </si>
  <si>
    <t>Подача заявок через муниципальные учреждения</t>
  </si>
  <si>
    <t>Сбор подписей жителей города и работников муниципальных учреждений</t>
  </si>
  <si>
    <t>1 этап  Протокол от 31 января 2024 г.</t>
  </si>
  <si>
    <t>2 этап отбора: заседание Общественного совета при Главе городского округа "Город Архангельск"</t>
  </si>
  <si>
    <t>протокол от 20 февраля 2024 г.</t>
  </si>
  <si>
    <t>https://www.arhcity.ru/?page=2371/0</t>
  </si>
  <si>
    <t>На официальном информационном интернет - портале городского округа "Город Архангельск" функционируют раздел "Бюджет твоих возможностей", где реализован следующий функционал: новости, документы, заявки на участие в проекте, информация об экспертизе инициатив, информация о реализации  инициатив (дорожные карты, сбор мнений жителей). Кроме этого в социальной сети "Вконтакте" создано сообщество "Бюджет твоих возможностей и инициативные проекты граждан", где публикуются новости о проекте, проводятся опросы граждан и сбор предложений по совершенствованию проектов.</t>
  </si>
  <si>
    <t>https://www.arhcity.ru/?page=2371/1</t>
  </si>
  <si>
    <t xml:space="preserve">siteLink: https://vk.com/btv29
siteName: Официальная страница Вконтакте Бюджет твоих возможностей и инициативные проекты
</t>
  </si>
  <si>
    <t>Информационное освещение проекта осуществлялось путем публикации новостных материалов в газетах "Архангельск – Город воинской славы", на официальном информационном интернет-портале городского округа "Город Архангельск" (www.arhcity.ru), в сообществах Вконтакте "Бюджет Архангельска", "Бюджет твоих возможностей и инициативные проекты граждан", "Открытый Архангельск". 
Кроме того, выходили сюжеты о проекте на местном телевидении.</t>
  </si>
  <si>
    <t>Для информационной кампании проекта были разработаны листовки, пошаговая инструкция, контент для социальных сетей. 
https://vk.com/wall-178985470_1517</t>
  </si>
  <si>
    <t>Участие в собрании заместителей директоров школ, в форуме старшеклассников</t>
  </si>
  <si>
    <t>Заместитель начальника управления по реализации национальной политики и развитию институтов гражданского общества администрации Губернатора Архангельской области и Правительства Архангельской области</t>
  </si>
  <si>
    <t xml:space="preserve">+79937514511
+78182206475
</t>
  </si>
  <si>
    <t>Проект "Инициативные проекты граждан"</t>
  </si>
  <si>
    <t>"Инициативные проекты граждан"</t>
  </si>
  <si>
    <t xml:space="preserve">https://app-prod.xn--80apaohbc3aw9e.xn--p1ai/storage/monitoring_file_uploads/monitoring_2/field_278/iCBpv1AIMX9nl7aI5vEMQs6pimxfRKfB2dt0l767.doc
https://app-prod.xn--80apaohbc3aw9e.xn--p1ai/storage/monitoring_file_uploads/monitoring_2/field_278/XQCAq6P9idr3masJ5imBeu81dPVLtG5Eb6rU4a3x.pdf
</t>
  </si>
  <si>
    <t>Ппр «Благоустройство в территориальных округах городского округа «Город Архангельск», Ппр "Развитие образования на территории городского округа "Город Архангельск"</t>
  </si>
  <si>
    <t xml:space="preserve">https://app-prod.xn--80apaohbc3aw9e.xn--p1ai/storage/monitoring_file_uploads/monitoring_2/field_280/9Smil5uoZKddWStoiw1HyfFArwyQWFqmoPQKhY2D.docx
https://app-prod.xn--80apaohbc3aw9e.xn--p1ai/storage/monitoring_file_uploads/monitoring_2/field_280/IV40yphdocM01AcVH0Bmptvw7YUTPmQuNSVk5GMo.docx
</t>
  </si>
  <si>
    <t xml:space="preserve">https://app-prod.xn--80apaohbc3aw9e.xn--p1ai/storage/monitoring_file_uploads/monitoring_2/field_282/GaOr8SAYXEp09aYpaXH9pEMQq97KWfiQRRgdg6uO.docx
</t>
  </si>
  <si>
    <t>Департамент образования Администрации городского округа "Город Архангельск", администрация Октябрьского территориального округа Администрации городского округа "Город Архангельск", администрация Соломбальского территориального округа Администрации городского округа "Город Архангельск"</t>
  </si>
  <si>
    <t>администрация Октябрьского территориального округа Администрации городского округа "Город Архангельск", 
администрация Соломбальского территориального округа Администрации городского округа "Город Архангельск", 
МБДОУ городского округа "Город Архангельск" "Детский сад общеразвивающего вида № 77 "Морошка", 
МБДОУ городского округа "Город Архангельск" "Детский сад комбинированного вида № 183 "Огонёк", 
МАДОУ городского округа "Город Архангельск" "Детский сад комбинированного вида № 157 "Сиверко"</t>
  </si>
  <si>
    <t>Утвержденная методика отсутствует</t>
  </si>
  <si>
    <t>заявки на официальный адрес электронной почты Администрации городского округа "Город Архангельск"</t>
  </si>
  <si>
    <t>Протокол от 2 октября 2023 года № 1</t>
  </si>
  <si>
    <t>https://www.arhcity.ru/?page=2865/1</t>
  </si>
  <si>
    <t>На официальном информационном интернет - портале городского округа "Город Архангельск" функционируют раздел "Инициативные проекты граждан", в котором размещена следующая информация: новости, документы, заявки на участие в проекте, информация об экспертизе инициатив, информация о реализации  инициатив (дорожные карты, сбор мнений жителей). Кроме этого в социальной сети "Вконтакте" создано сообщество "Бюджет твоих возможностей и инициативные проекты граждан", где публикуются новости о проекте, проводятся опросы граждан и сбор предложений по совершенствованию проектов.</t>
  </si>
  <si>
    <t xml:space="preserve">siteLink: https://www.arhcity.ru/?page=2865/1
siteName: Официальный информационный интернет - портал городского округа "Город Архангельск"
siteLink: https://vk.com/btv29
siteName: социальная сеть "Вконтакте"
</t>
  </si>
  <si>
    <t>https://www.arhcity.ru/</t>
  </si>
  <si>
    <t>Информационное освещение проекта осуществлялось путем публикации новостных материалов в газетах "Архангельск – Город воинской славы", на официальном информационном интернет-портале городского округа "Город Архангельск" (www.arhcity.ru), в сообществах Вконтакте "Бюджет Архангельска", "Бюджет твоих возможностей и инициативные проекты граждан", "Открытый Архангельск". Кроме того, выходили сюжеты о проекте на местном телевидении.</t>
  </si>
  <si>
    <t>Системная консультационно-методическая поддержка инициаторов проектов на базе административного органа</t>
  </si>
  <si>
    <t xml:space="preserve">+7 (993) 751-45-11
+7 (818) 220-64-75
</t>
  </si>
  <si>
    <t>Мичуринский муниципальный округ Тамбовской области</t>
  </si>
  <si>
    <t>Оборудование детской игровой площадки по ул. Советской с. Устье Мичуринского муниципального округа Тамбовской области (Постановление администрации Мичуринского муниципального округа Тамбовской области № 2450 от 17.09.2024)</t>
  </si>
  <si>
    <t>Решение Совета депутатов Мичуринского муниципального округа Тамбовской области от 12.04.2024 №200 "Об утверждении Порядка определения части территории Мичуринского муниципального округа Тамбовской области, в границах которой может реализовываться инициативный проект", от 12.04.2024 №201 "Об утверждении Порядка выдвижения, внесения, обсуждения, рассмотрения инициативных проектов, а также проведения их конкурсного отбора на территории Мичуринского муниципального округа Тамбовской области", от 12.04.2024 №2020 " Об утверждении Порядка расчёта и возврата сумм инициативных платежей, подлежащих возврату лицам (в том числе организациям), осуществившим их перечисление в бюджет Мичуринского муниципального округа Тамбовской области"</t>
  </si>
  <si>
    <t xml:space="preserve">https://app-prod.xn--80apaohbc3aw9e.xn--p1ai/storage/monitoring_file_uploads/monitoring_2/field_278/vMiZxEu9t9infruNMIGI5QdhRN594WKZwo5gIiWa.pdf
https://app-prod.xn--80apaohbc3aw9e.xn--p1ai/storage/monitoring_file_uploads/monitoring_2/field_278/WgjhYfd2ZnjSkcQO7HI25i1nuv3kpP3SMVMuvmY3.pdf
https://app-prod.xn--80apaohbc3aw9e.xn--p1ai/storage/monitoring_file_uploads/monitoring_2/field_278/mwT9w7a0SDVy7ejyQ6etJo39BTkQi3xUmRnxgBL6.pdf
</t>
  </si>
  <si>
    <t>"Обеспечение доступным и комфортным жильем и коммунальными услугами население Мичуринского муниципального округа Тамбовской области"</t>
  </si>
  <si>
    <t xml:space="preserve">https://app-prod.xn--80apaohbc3aw9e.xn--p1ai/storage/monitoring_file_uploads/monitoring_2/field_280/toiouSzLonOiokZxBXRLlzbkVQQLww0pSx2lkc0A.zip
</t>
  </si>
  <si>
    <t>Управление по развитию территорий администрации Мичуринского муниципального округа</t>
  </si>
  <si>
    <t>Предоставление техники для проведения работ по демонтажу и вывозу старых игровых элементов, выравниванию грунта: трактор – 1 ед., грузовой автомобиль – 1 ед.</t>
  </si>
  <si>
    <t xml:space="preserve">https://app-prod.xn--80apaohbc3aw9e.xn--p1ai/storage/monitoring_file_uploads/monitoring_2/field_309/YTp4a0tcsmIcqoVS1z8OIPnk6idgFux742YIokx1.pdf
</t>
  </si>
  <si>
    <t>0.075</t>
  </si>
  <si>
    <t>расчет производился из количества детей, проживающих на данной территории</t>
  </si>
  <si>
    <t>13.16</t>
  </si>
  <si>
    <t>https://www.michrn.ru/5368/</t>
  </si>
  <si>
    <t>Русакова Татьяна Николаевна</t>
  </si>
  <si>
    <t>Заместитель начальника финансового управления администрации Мичуринского муниципального округа</t>
  </si>
  <si>
    <t xml:space="preserve">+7 (475) 455-13-63
</t>
  </si>
  <si>
    <t xml:space="preserve">rtn@r45.tambov.gov.ru
</t>
  </si>
  <si>
    <t>Глазовский район</t>
  </si>
  <si>
    <t>Решение  Совета депутатов муниципального образования "Муниципальный округ Глазовский район Удмуртской Республики" от 24.02.2022 года № 141 "Об утверждении порядка выдвижения, внесения, обсуждения, рассмотрения инициативных проектов, а также проведения их конкурсного отбора на территории муниципального образования "Муниципальный округ Глазовский район Удмуртской Республики" ( в редакции решения от 27.04.2023 года № 296) ,    Постановление Администрации муниципального образования "Муниципальный округ Глазовский район Удмуртской Республики" от  14 апреля 2022 года № 1.163 "Об утверждении Порядка проведения Конкурсного отбора и реализации проектов "Наше село"в муниципальном образовании "муниципальный округ Глазовский район Удмуртской Республики" ( в редакции постановления от 03.02.2023 № 1.26,  от 28.04.2023 № 1.69,от 02.05.2024 № 1.100, от 21.08.2024 № 1.158)</t>
  </si>
  <si>
    <t>Муниципальная практика инициативного бюджетирования "Наше село"</t>
  </si>
  <si>
    <t>Постановление Администрации муниципального образования "Муниципальный округ Глазовский район Удмуртской Республики" от  14 апреля 2022 года № 1.163 "Об утверждении Порядка проведения Конкурсного отбора и реализации проектов "Наше село"в муниципальном образовании "муниципальный округ Глазовский район Удмуртской Республики" ( в редакции постановления от 03.02.2023 № 1.26,  от 28.04.2023 № 1.69, от 02.05.2024 № 1.100, от 21.08.2024  № 1.158)</t>
  </si>
  <si>
    <t xml:space="preserve">https://app-prod.xn--80apaohbc3aw9e.xn--p1ai/storage/monitoring_file_uploads/monitoring_2/field_276/Mb664lrkWU32zXa3A73aVs8drlVRa7GLImRZdxCR.doc
</t>
  </si>
  <si>
    <t>Решение  Совета депутатов муниципального образования "Муниципальный округ Глазовский район Удмуртской Республики" от 24.02.2022 года № 141 "Об утверждении порядка выдвижения, внесения, обсуждения, рассмотрения инициативных проектов, а также проведения их конкурсного отбора на территории муниципального образования "Муниципальный округ Глазовский район Удмуртской Республики" ( в редакции решения от 27.04.2023 года № 296)</t>
  </si>
  <si>
    <t xml:space="preserve">https://app-prod.xn--80apaohbc3aw9e.xn--p1ai/storage/monitoring_file_uploads/monitoring_2/field_278/UwXDoT8BFIpU4kHfdifEIGGS45IuACN7b0bQStlO.doc
</t>
  </si>
  <si>
    <t>Муниципальная программа "Муниципальное хозяйство"</t>
  </si>
  <si>
    <t>Администрация муниципального образования "Муниципальный округ Глазовский район Удмуртской Республики", Управление финансов Администрация муниципального образования "Муниципальный  округ Глазовский район Удмуртской Республики"</t>
  </si>
  <si>
    <t>Администрация муниципального образования "Муниципальный округ Глазовский район Удмуртской Республики"</t>
  </si>
  <si>
    <t>Имущественное и (или) трудовое участие населения, организаций в реализации проекта ( материалы и други формы)</t>
  </si>
  <si>
    <t>Группы населения, которые будут пользоваться результатами выполненного проекта.В инициативном проекте указывается число прямых благополучателей</t>
  </si>
  <si>
    <t>7.23</t>
  </si>
  <si>
    <t>https://glazrayon.ru/city/economica/statistika/naselenie/</t>
  </si>
  <si>
    <t>опрос граждан, путем сбора подписей (опросный лист в поддержку инициативного проекта)</t>
  </si>
  <si>
    <t>Протокол заседания конкурсной комисси по проведению  отбора проектов инициативного бюджетировния "Наше село"  от 03.05.2024</t>
  </si>
  <si>
    <t>https://glazrayon.ru/city/fin/podderzhka/norm/</t>
  </si>
  <si>
    <t>Информация размещалассь на официальном сайте Администрации муниципального образования "Муниципальный округ Глазовский район Удмуртской Республики", кроме того территориальные отделы, размещали информацию о проведении собраний  в контакте</t>
  </si>
  <si>
    <t>Поздеева Надежда Николаевна</t>
  </si>
  <si>
    <t>начальник Управления финансов Администрации муниципального образования "Муниципальный округ Глазовский район Удмуртской Республики"</t>
  </si>
  <si>
    <t xml:space="preserve">+7 (341) 412-95-43
</t>
  </si>
  <si>
    <t xml:space="preserve">uf@gla.udmr.ru
</t>
  </si>
  <si>
    <t>городской округ город Вологда</t>
  </si>
  <si>
    <t>Социально значимый проект "Народный бюджет"</t>
  </si>
  <si>
    <t>Народный бюджет ТОС</t>
  </si>
  <si>
    <t>Постановление Администрации г. Вологды от 25.10.2018 N 1358 (с последующими изменениями) "О реализации социально значимого проекта "Народный бюджет" (вместе с Положением о социально значимом проекте "Народный бюджет")</t>
  </si>
  <si>
    <t>Финансирование мероприятий предусмотрено в следующих муниципальных программах:  постановление Администрации города Вологды от 10.10.2014 № 7660 "Об утверждение муниципальной программы "Развитие сферы культуры города Вологды"  (с последущими изменениями);                                                  постановление Администрации города Вологды от 10.10.2014 № 7662 "Об утверждение муниципальной программы "Развитие физической культуры и спорта"  (с последущими изменениями);                                                       постановление Администрации города Вологды от 10.10.2014 № 7673 "Об утверждении муниципальной программы "Развитие образования";                                                       постановление Администрации города Вологды от 10.10.2014 № 7672 "Об утверждении муниципальной программы "Развитие градостроительства и инфраструктуры" (с последующими изменениями)</t>
  </si>
  <si>
    <t>Управление информации и общественных связей Администрации города Вологды</t>
  </si>
  <si>
    <t>Комитет по физической культуре и массовому спорту Администрации города Вологды; Управление культуры и историко-культурного наследия; Управление образования Администрации города Вологды;  Департамент строительства, благоустройства и содержания территорий Администрации города Вологды</t>
  </si>
  <si>
    <t>администрация</t>
  </si>
  <si>
    <t>47.52</t>
  </si>
  <si>
    <t>количество жителей, проживающих в границах территории ТОС в возрасте 14+</t>
  </si>
  <si>
    <t>318.287</t>
  </si>
  <si>
    <t>МКУ "Центр по работе с населением города Вологды"</t>
  </si>
  <si>
    <t xml:space="preserve">https://app-prod.xn--80apaohbc3aw9e.xn--p1ai/storage/monitoring_file_uploads/monitoring_2/field_401/RUaV3TtZbWUP0eDUiavogw0mTGJRgB2JGEP1pg0I.docx
</t>
  </si>
  <si>
    <t>За счет налоговых и неналоговых доходов бюджета города Вологды</t>
  </si>
  <si>
    <t>информирование о голосовании, помощь в работе с сайтом госулуги</t>
  </si>
  <si>
    <t>заявка подается инициативной группой, состав которой должен быть не менее 10 человек</t>
  </si>
  <si>
    <t>протокол заседания комитета ТОС</t>
  </si>
  <si>
    <t>Платформа Обратной Связи (ПОС) с активизацией через сайт Госуслуг</t>
  </si>
  <si>
    <t>голосование на Платформе обратной связи</t>
  </si>
  <si>
    <t>https://vologda.gosuslugi.ru/ofitsialno/statistika/otkrytyy-byudzhet/tos/</t>
  </si>
  <si>
    <t xml:space="preserve">siteLink: https://vk.com/narodniybudget
siteName: в контакте
</t>
  </si>
  <si>
    <t xml:space="preserve">https://app-prod.xn--80apaohbc3aw9e.xn--p1ai/storage/monitoring_file_uploads/monitoring_2/field_472/JR5cuUhaobXsHlIIWv9dnCHectkOaTsHbxBUX3Y9.jpg
</t>
  </si>
  <si>
    <t>семинары, расширенные комитеты ТОС, рабочие совещания</t>
  </si>
  <si>
    <t>Громова Елена Анатольевна</t>
  </si>
  <si>
    <t>директор МКУ "Центр по работе с населением города Вологды"</t>
  </si>
  <si>
    <t xml:space="preserve">grom_ea@mail.ru
</t>
  </si>
  <si>
    <t>Иванова Ирина Юрьевна</t>
  </si>
  <si>
    <t>консультант отдела расходов Департамента финансов Администрации города Вологды</t>
  </si>
  <si>
    <t xml:space="preserve">Ivanova.Irina@vologda-city.ru
</t>
  </si>
  <si>
    <t>Завьяловский район</t>
  </si>
  <si>
    <t>Завьяловский район - ЗА ПРЕОБРАЖЕНИЕ!</t>
  </si>
  <si>
    <t>Решение совета депутатов мунципального образования "Муниципальный округ Завьяловский район Удмуртской Республики" от 23.03.2022 № 207</t>
  </si>
  <si>
    <t xml:space="preserve">https://app-prod.xn--80apaohbc3aw9e.xn--p1ai/storage/monitoring_file_uploads/monitoring_2/field_278/qalXrEPzarHth9SwE9GoK91EeiitC0ObuIuLkW3U.pdf
</t>
  </si>
  <si>
    <t>Управление финансов Администрации мунципального образования "Муниципальный округ Завьяловский район Удмуртской Республики"</t>
  </si>
  <si>
    <t>Предусмотрен балльной шкалой оценки инициативных проектов (решение Совета депутатов МО "Муниципальный округ Завьяловский район Удмуртской Республики" от 23.03.2022 № 207 "Об утверждении Положения о порядке выдвижения, внесения, обсуждения, рассмотрения инициативных проектов, а также проведении их конкурсного отбора")</t>
  </si>
  <si>
    <t xml:space="preserve">https://app-prod.xn--80apaohbc3aw9e.xn--p1ai/storage/monitoring_file_uploads/monitoring_2/field_309/59qwS6ZgFk4yya9DgRsn4u007yH79YttbvXenUAg.pdf
</t>
  </si>
  <si>
    <t>https://zavyalovskij-r18.gosweb.gosuslugi.ru/ofitsialno/statistika/naselenie-zavyalovskogo-rayona/</t>
  </si>
  <si>
    <t>83.46</t>
  </si>
  <si>
    <t>Сбор подписей в поддержку инициативного проекта</t>
  </si>
  <si>
    <t>https://zav-18.gosuslugi.ru/obschestvennyy-kontrol/initsiativnye-proekty/</t>
  </si>
  <si>
    <t xml:space="preserve">siteLink: https://vk.com/wall-223834150_65
</t>
  </si>
  <si>
    <t>Информация резмещалась на официальном сайте МО "Завьяловский район" в сети интернет завьяловский.рф, а так же на официальной страничке "Управления финансов" ВК</t>
  </si>
  <si>
    <t>Соловьева Анна Игоревна</t>
  </si>
  <si>
    <t>Аналитик первой категории "МКУ ЦБАС Завьяловского района" Территория №9</t>
  </si>
  <si>
    <t xml:space="preserve">+7 (341) 222-25-08
</t>
  </si>
  <si>
    <t xml:space="preserve">soloveva_ai@zav.udmr.ru
</t>
  </si>
  <si>
    <t>Уткина Надежда Александровна</t>
  </si>
  <si>
    <t>Начальник управления финансов администрации Муниципального образования "Муниципальный округ Завьяловский район Удмуртской Республики"</t>
  </si>
  <si>
    <t xml:space="preserve">utkina_na@zav.udmr.ru
</t>
  </si>
  <si>
    <t>Новороссийск</t>
  </si>
  <si>
    <t>Решение городской Думы муниципального образования город Новороссийск от 20.04.2021 № 97 (ред. от 26.12.2023) "Об утверждении Порядка применения инициативного бюджетирования в муниципальном образовании город Новороссийск"</t>
  </si>
  <si>
    <t>Постановление администрации муниципального образования город Новороссийск от 7 сентября 2018 года N 3560 "Об утверждении муниципальной программы "Развитие образования в городе Новороссийске на 2019 - 2024 годы" администрации муниципального образования город Новороссийск". Постановление администрации муниципального образования город Новороссийск от 30 декабря 2016 года N 11003 (ред. 29.12.2023) "Об утверждении муниципальной программы муниципального образования город Новороссийск "Комплексное развитие городского хозяйства на территории муниципального образования город Новороссийск на 2017 - 2027годы". Постановление администрации муниципального образования город Новороссийск от 26 сентября 2017 года N 7624 "Об утверждении муниципальной программы "Молодежь Новороссийска на 2018 - 2024 годы". Постановление администрации муниципального образования город Новороссийск от 23.10.2023 N 5024 "Об утверждении муниципальной программы "Социальная поддержка отдельных категорий населения муниципального образования город Новороссийск на 2024 - 2026 годы". Постановление администрации муниципального образования город Новороссийск от 04.02.2020 N 560 (ред. от 17.09.2020) "Об утверждении муниципальной программы "Развитие транспортной системы муниципального образования город Новороссийск на 2020 - 2024 годы"</t>
  </si>
  <si>
    <t>Администрация муниципального образования город Новороссийск</t>
  </si>
  <si>
    <t>Администрация муниципального образования город Новороссийск
Управление культуры
Управление образования
Управление физической культуры и спорта
Управление транспорта и дорожного хозяйства
Управление строительства
Отдел по делам молодежи</t>
  </si>
  <si>
    <t>Администрация муниципального образования город Новороссийск
МКУ "Управление жилищно-коммунального хозяйства"
Управление культуры
Управление образования
Управление физической культуры и спорта
МКУ "Управление по развитию и реконструкции автомобильных дорог"
МКУ "Территориальное управление по взаимодействию администрации города с населением"
МКУ "Управление строительства"
МКУ "Молодежный центр"</t>
  </si>
  <si>
    <t>Предоставление жителями, индивидуальными предпринимателями, юридическими лицами расходов на материалы либо трудозатраты (с документальным подтверждением стоимости материалов либо выполненных трудозатрат) - Решение городской Думы муниципального образования город Новороссийск от 20.04.2021 № 97</t>
  </si>
  <si>
    <t>1169.739</t>
  </si>
  <si>
    <t>Проведение конференции на тему градостроительства</t>
  </si>
  <si>
    <t>Проекты дошкольного инициативного бюджетирования</t>
  </si>
  <si>
    <t>69.7</t>
  </si>
  <si>
    <t>На основании поданных заявок инициативными группами, где указывается количество проживающих людей на территории реализации инициативного проекта.</t>
  </si>
  <si>
    <t>20.26</t>
  </si>
  <si>
    <t>343.971</t>
  </si>
  <si>
    <t>Муниципальное казенное учреждение "Новороссийский городской общественный центр" муниципального образования город Новороссийск</t>
  </si>
  <si>
    <t xml:space="preserve">https://app-prod.xn--80apaohbc3aw9e.xn--p1ai/storage/monitoring_file_uploads/monitoring_2/field_401/hKWo9nTUOL6yiSAIOizXWafoafEsLA7u8lG32Mw8.docx
</t>
  </si>
  <si>
    <t>местный бджет</t>
  </si>
  <si>
    <t>социалогический опрос</t>
  </si>
  <si>
    <t>комиссии во внутригородских районах</t>
  </si>
  <si>
    <t>https://xn----dtbsbdgikgdbazpac.xn--p1ai/</t>
  </si>
  <si>
    <t>публичная защита проектов инициативного бюджетирования</t>
  </si>
  <si>
    <t>https://admnvrsk.ru/gorozhanam/initsiativnoe-byudzhetirovanie/</t>
  </si>
  <si>
    <t xml:space="preserve">siteLink: https://xn----dtbsbdgikgdbazpac.xn--p1ai/programs
siteName: Мой Новороссийск
</t>
  </si>
  <si>
    <t>За счет внебюджетных средств издано 3000 экземпляров раздаточного материала. Также разработан дизайн и напечатано 7 универсальных баннеров размером 3х2 метра для использования в информационных целях на гостевых улицах города Новороссийска. Ролики и сюжеты в новостных выпусков телеканала "Новороссийское телевидение", а также в пабликах социальных сетей. И публикации в городских СМИ: Новороссийский рабочий, Вечерний Новороссийск, Наша газета, Блокнот Новороссийс. Также через общественные чаты и электронную платформу «Мой Новороссийск» (отдельная вкладка Городские проекты»; https://мой-новороссийск.рф/programs) в течение года презентовались проекты, которые поддержаны и реализуются инициативными группами, что позволяет направлению «Инициативное бюджетирование» стать более открытым и доступным для горожан.https://admnvrsk.ru/initsiativnoe-byudzhetirovanie/novosti/</t>
  </si>
  <si>
    <t>https://cloud.mail.ru/public/E5Ei/1r4yrUvC9</t>
  </si>
  <si>
    <t>Обучающий семинар по подготовке заявок на краевой  и местный конкурс ИБ для ТОС, обучающий семинар с депутами городской думы по работе с населением и продвижением практик ИБ; обучающие тренинги во внутригородских районов для инициативных групп граждан, личные консультации специалистов МКУ "НГОЦ", посещение КС на избирательных округах города с целью придания широкого освещения практик ИБ.</t>
  </si>
  <si>
    <t>городской округ город Череповец</t>
  </si>
  <si>
    <t>Программа развития округов города</t>
  </si>
  <si>
    <t>Постановление мэрии города Череповца Вологодской области от 19.01.2024 г. №68 "О развитии округов города"</t>
  </si>
  <si>
    <t xml:space="preserve">https://app-prod.xn--80apaohbc3aw9e.xn--p1ai/storage/monitoring_file_uploads/monitoring_2/field_276/VLMNwONq90cHGo0y5oWaKv8lVXQYUkqYPfXFFYC9.docx
</t>
  </si>
  <si>
    <t>Решение Череповецкой городской Думы от 29.01.2021 № 7 "Об утверждении Положения об инициативных проектах на территории города Череповца"</t>
  </si>
  <si>
    <t xml:space="preserve">https://app-prod.xn--80apaohbc3aw9e.xn--p1ai/storage/monitoring_file_uploads/monitoring_2/field_278/mNlJ3HKZmoi89MIAeQs8ZzwNatiSIizNWTjxj8JP.docx
</t>
  </si>
  <si>
    <t>Муниципальная программа «Формирование современной городской среды муниципального образования «Город Череповец» на 2018-2025 годы , Муниципальная программа «Развитие жилищно-коммунального хозяйства города Череповца» на 2022-2024 годы, Муниципальная программа «Осуществление бюджетных инвестиций в социальную, коммунальную, транспортную инфраструктуры, капитальный ремонт и ремонт объектов муниципальной собственности города Череповца» на 2023-2030 годы</t>
  </si>
  <si>
    <t>Решение Череповецкой городской Думы от 27.06.2023 № 84 «Об утверждении стратегии социально-экономического развития городского округа город Череповец Вологодской области до 2035 года «Череповец-территория роста»</t>
  </si>
  <si>
    <t xml:space="preserve">https://app-prod.xn--80apaohbc3aw9e.xn--p1ai/storage/monitoring_file_uploads/monitoring_2/field_282/woXLI1w7aBZd1KnUHVCeLEJARHD0gJuwunVAkH18.docx
</t>
  </si>
  <si>
    <t>Мэрия города Череповца Череповецкая городская Дума</t>
  </si>
  <si>
    <t>Комитет по управлению имуществом города Череповца, департамент жилищно-коммунального хозяйства мэрии города Череповца</t>
  </si>
  <si>
    <t>Комитет по управлению имуществом города Череповца, департамент жилищно-коммунального хозяйства города Череповца</t>
  </si>
  <si>
    <t>Вовлечение бизнеса/ИП, общественности, заинтересованных жителей города в реализуемые городом проекты, через обсуждение  Программ развития округов , предложений/инициатив граждан, взаимодействие с главами управ, председателями ТОС, депутатами, руководством города, в т.ч. через Совет предпринимателей города (собирается ежемесячно на постоянной основе, новое направление) и Агентство городского развития</t>
  </si>
  <si>
    <t>250.926</t>
  </si>
  <si>
    <t>297.828</t>
  </si>
  <si>
    <t>Все проекты находятся в открытом и равном доступе для всех горожан, поэтому показатель равен численности жителей города, которые могут пользоваться результатами реализованных на территории города проектов, так как данные пространства (набережая от ул. Университетской до Октябрьского моста, скверы, дворы, детские и спортивные площадки)
Общее количество жителей города Череповца, так как объекты находятся в открытом и  равном доступе для всех горожан</t>
  </si>
  <si>
    <t>99.68</t>
  </si>
  <si>
    <t>298.79</t>
  </si>
  <si>
    <t>Управление по развитию городских территорий мэрии, Городские управы. В целом за проектную деятельность в мэрии города отвечает и курирует вопросы связанные с ней  - Управление проектной деятельности мэрии</t>
  </si>
  <si>
    <t xml:space="preserve">https://app-prod.xn--80apaohbc3aw9e.xn--p1ai/storage/monitoring_file_uploads/monitoring_2/field_401/iehqUfzJJ4FPIoS4CdK843sNeqFDOCLjq4ATNGRr.docx
</t>
  </si>
  <si>
    <t>Средства городского бюджета</t>
  </si>
  <si>
    <t>Помощь в голосовании, в т.ч. посредством планшета, раздача информационных материалов</t>
  </si>
  <si>
    <t>Выход на "места" с депутатами и специалистами управ по обращениям граждан, с последующим составлением протоколов при необходимости/решением задач</t>
  </si>
  <si>
    <t>выдвижение инициатив, обсуждение, рассмотрение проектно-сметной документации, контроль реализации</t>
  </si>
  <si>
    <t>Обращения граждан в личные сообщения, официальные группы в социальных сетях, вкл. группы Управ/ТОС, общегородской портал "Мой Череповец", очные обращения в городские управы</t>
  </si>
  <si>
    <t>Обращения граждан</t>
  </si>
  <si>
    <t>Интернет-голосование использовалось для учета мнения жителей при разработке концепций инициативных проектов, ПСД</t>
  </si>
  <si>
    <t>https://35cherepovets.gosuslugi.ru/ofitsialno/struktura-munitsipalnogo-obrazovaniya/gorodskie-upravy/</t>
  </si>
  <si>
    <t>Обсуждение отдельных вопросов при проработке проектно-сметной документации осуществлялись путем учета мнения в официальных группах Управ/ТОС, проектной группы "Шаги" вКонтакте, общественные обсуждения с городскими сообществами</t>
  </si>
  <si>
    <t>https://35cherepovets.gosuslugi.ru/ofitsialno/otkrytyy-byudzhet/narodnyy-byudzhet-narodnaya-programma/?ysclid=lutqahlgqr44792255</t>
  </si>
  <si>
    <t xml:space="preserve">siteLink: https://35cherepovets.gosuslugi.ru/ofitsialno/struktura-munitsipalnogo-obrazovaniya/gorodskie-upravy
siteName: Госуслуги
siteLink: https://vk.com/tos_cher
siteName: В контакте
</t>
  </si>
  <si>
    <t>Информационная кампания об инициативах и народном голосовании проводилась на официальном сайте мэрии города Череповца, через социальные сети (в т.ч. Официальные группы ТОС/Управы вКонтакте), в СМИ, через цифровую платформу городского портала "Мой Череповец", в т.ч. путем публичных опросов</t>
  </si>
  <si>
    <t>Бюллетени с инициативами, голосования на сайте "Мой Череповец": https://мойчереповец.рф/voting, информация в открытом доступе на официальном сайте Череповца: https://cherinfo.ru/nb</t>
  </si>
  <si>
    <t>Проведение лекций по повышению финансовой грамотности, обучение глав управ медиа планированию, правилам благоустройства. Информирование о программах развития округов проводилось в рамках конференций территориальных общественных самоуправлений города, на которых обсуждались результаты реализованных проектов, в т.ч.  примеры проектов получивших грантовые средства. Это инициативы, направленные на благоустройство, спорт, организацию семейного досуга, воспитание ответственного отношения к животным, патриотику, основы безопасной жизнедеятельности.
Количество и состав участников не ограничивается. Информация о реализации программ развития округов дополнительно размещается в официальных группах ТОС, городских управ в социальной сети вКонтакте. Кроме того, на платформе "Мой Череповец" в разделе "Городские проекты" размещается информация о проектах/объектах, реализованных/реализуемых по инициативе горожан.</t>
  </si>
  <si>
    <t>Куприянова Анна Алексеевна</t>
  </si>
  <si>
    <t>начальник сводного бюджетного отдела финансового управления мэрии</t>
  </si>
  <si>
    <t xml:space="preserve">kupriyanova.aa@cherepovetscity.ru
</t>
  </si>
  <si>
    <t>Верхнесалдинский городской округ</t>
  </si>
  <si>
    <t>Внедрение механизмов инициативного бюджетирования на территории Верхнесалдинского городского округа: инициативный проект «Икусство театра», «Комфортный и безопасный Спорт»,  «Моя семья: от А до Я!»</t>
  </si>
  <si>
    <t>«Искусство театра», «Комфортный и безопасный Спорт», «Моя семья: от А до Я!»</t>
  </si>
  <si>
    <t>"от 18.10.2023 № 2226 «Об утверждении перечня инициативных проектов, прошедших конкурсный отбор, планируемых к реализации в 2024 году на территории Верхнесалдинского городского округа»"</t>
  </si>
  <si>
    <t xml:space="preserve">https://app-prod.xn--80apaohbc3aw9e.xn--p1ai/storage/monitoring_file_uploads/monitoring_2/field_276/KWiWE6ttPoZd4dgxbAuhIYQnczPgr86dqqpJECEB.pdf
</t>
  </si>
  <si>
    <t>от 23.03.2021 № 336 «Об утверждении правовых актов, направленных на реализацию инициативных проектов»</t>
  </si>
  <si>
    <t>Инициативные проекты  «Искусство театра»,  «Моя семья: от А до Я!» включены в  муниципальную программу «Развитие культуры в Верхнесалдинском городском округе»; инициативный проект  «Комфортный и безопасный Спорт»  включен в муниципальную программу «Развитие системы образования в Верхнесалдинском городском округе»</t>
  </si>
  <si>
    <t>Администрация Верхнесалдинского городского  округа</t>
  </si>
  <si>
    <t>Администрация Верхнесалдинского городского округа</t>
  </si>
  <si>
    <t>Прочие субсидии бюджетам городских округов
«Искусство театра» - непосредственный получатель МАУ ДО «Детская школа искусств «Ренессанс»;  «Моя семья: от А до Я!» - непосредственный получатель МБУ ДО МБУ ДО «ЦЕНТР ДЕТСКОГО ТВОРЧЕСТВА»; «Комфортный и безопасный Спорт» -непосредственный получатель МБОУ ДО «Детско-юношеская спортивная школа»</t>
  </si>
  <si>
    <t>Методика расчета благополучателей проекта по направлению произведена с учетом количества произведенных мероприятий и посетителей https://v-salda.ru/ekonomika/initsiativnoe-byudzhetirovanie/</t>
  </si>
  <si>
    <t>90.24</t>
  </si>
  <si>
    <t>https://66.rosstat.gov.ru/</t>
  </si>
  <si>
    <t>протокол конкурсной комиссии от 13.10.2023 № 2-2023 https://v-salda.ru/ekonomika/initsiativnoe-byudzhetirovanie/</t>
  </si>
  <si>
    <t>https://v-salda.ru/ekonomika/initsiativnoe-byudzhetirovanie/</t>
  </si>
  <si>
    <t xml:space="preserve">siteLink: https://vk.com/gorodsalda
</t>
  </si>
  <si>
    <t>Рекламная кампания проводилась в социальных сетях, на официальном сайте Верхнесалдинского городского округа, наружная реклама https://vk.com/gorodsalda</t>
  </si>
  <si>
    <t>Зубарева Валентина Ивановна</t>
  </si>
  <si>
    <t>главный специалист отдела по экономике администрации Верхнесалдинского городского округа</t>
  </si>
  <si>
    <t xml:space="preserve">+7 (343) 455-00-27
</t>
  </si>
  <si>
    <t xml:space="preserve">zubareva@v-salda.ru
</t>
  </si>
  <si>
    <t>Пичаевский муниципальный округ Тамбовской области</t>
  </si>
  <si>
    <t>от 12.01.2024 № 39</t>
  </si>
  <si>
    <t xml:space="preserve">https://app-prod.xn--80apaohbc3aw9e.xn--p1ai/storage/monitoring_file_uploads/monitoring_2/field_276/lJO0s20bzsFM5pprC12umr5JdG2zzk1T9wShcuiR.rar
</t>
  </si>
  <si>
    <t>от 29.02.2024 № 167</t>
  </si>
  <si>
    <t xml:space="preserve">https://app-prod.xn--80apaohbc3aw9e.xn--p1ai/storage/monitoring_file_uploads/monitoring_2/field_278/11qmeKRKrXOg3jNtKzX1UVdfS7nm3JuojjrZ0kd9.doc
</t>
  </si>
  <si>
    <t>Муниципальная программа "Развитие транспортной системы и дорожного хозяйства Пичаевского муниципального округа Тамбовской области»</t>
  </si>
  <si>
    <t xml:space="preserve">https://app-prod.xn--80apaohbc3aw9e.xn--p1ai/storage/monitoring_file_uploads/monitoring_2/field_280/h6EvZlxGc5woTUsyQf1gFcgis4BWlE8KfHLcc3jT.rar
</t>
  </si>
  <si>
    <t>Администрация Пичаевского муниципального округа Тамбовской области</t>
  </si>
  <si>
    <t>Администрация Пичаевского муниципального округа</t>
  </si>
  <si>
    <t>10.545</t>
  </si>
  <si>
    <t>https://r54.tmbreg.ru/index.php?id=21015</t>
  </si>
  <si>
    <t>Ефремова Дарья Александровна</t>
  </si>
  <si>
    <t>Ведущий специалист администрации Пичаевского муниципального округа Тамбовской области</t>
  </si>
  <si>
    <t xml:space="preserve">+7 (475) 542-81-65
</t>
  </si>
  <si>
    <t xml:space="preserve">archit@r54.tambov.gov.ru
</t>
  </si>
  <si>
    <t>Северский район</t>
  </si>
  <si>
    <t>"Современное, комфортное образовательное пространство в начальной школе"</t>
  </si>
  <si>
    <t>06.08.2024 № 1638</t>
  </si>
  <si>
    <t>Администрация муниципального образования Северский район</t>
  </si>
  <si>
    <t>Управление образования администрации муниципального образования Северский район</t>
  </si>
  <si>
    <t>МБОУ СОШ № 45 станицы Северской имени Героя Советского Союза Гаврилова Петра Михайловича</t>
  </si>
  <si>
    <t>Сборка приобретенной мебели</t>
  </si>
  <si>
    <t>0.461</t>
  </si>
  <si>
    <t>Прямые благополучатели это количество учеников в начальной школе в МБОУ СОШ № 45 на основании представленной справки</t>
  </si>
  <si>
    <t>123.854</t>
  </si>
  <si>
    <t>Обращение в администрацию МО Северский район инициативной группы граждан</t>
  </si>
  <si>
    <t>Протокол, видеофиксация</t>
  </si>
  <si>
    <t>Один раз в год, семинар, главы поселений Северского района и ответственные сотрудники от поселений</t>
  </si>
  <si>
    <t>Кривошеевский сельсовет Нижнеломовского района Пензенской области</t>
  </si>
  <si>
    <t>Постановление администрации Нижнеломовского района Пензенской области от 14.11.2024 №906 "О реализации инициативного проекта "Обустройство дорожного полотна по улице Володарского, д. Волженка, Нижнеломовского района""</t>
  </si>
  <si>
    <t xml:space="preserve">https://app-prod.xn--80apaohbc3aw9e.xn--p1ai/storage/monitoring_file_uploads/monitoring_2/field_276/o1OmVpTvAXAys7cfNWAAXv0ISovFS53K2PVKCFVA.pdf
</t>
  </si>
  <si>
    <t>Решение Собрания Представителей Нижнеломовского района Пензенской области 29.09.2023 г  №158-18/5 "Об утверждении порядка выдвижения, внесения, обсуждения и рассмотрения инициативных проектов в Нижнеломовском районе Пензенской области"</t>
  </si>
  <si>
    <t xml:space="preserve">https://app-prod.xn--80apaohbc3aw9e.xn--p1ai/storage/monitoring_file_uploads/monitoring_2/field_278/ijCbh0CRwFpFoPKGPzSUxp6hF1TUEZ2MGHTuMurZ.docx
</t>
  </si>
  <si>
    <t>Муниципальная программа «Комплексное развитие местного самоуправления на территории Кривошеевского сельсовета Нижнеломовского района Пензенской области» №188 от 24.12.2024г</t>
  </si>
  <si>
    <t xml:space="preserve">https://app-prod.xn--80apaohbc3aw9e.xn--p1ai/storage/monitoring_file_uploads/monitoring_2/field_280/zHMWSkCQnLtzmdaaT4WwjwX3vEAZZZoUCDPWi4Gs.docx
</t>
  </si>
  <si>
    <t>Администрация Кривошеевского сельсовета Нижнеломовского района Пензенской области</t>
  </si>
  <si>
    <t>численность жителей сельского поселения по состоянию на 01.01.2024</t>
  </si>
  <si>
    <t>Серовский муниципальный округ</t>
  </si>
  <si>
    <t>постановление администрации Серовского муниципального округа от 28.01.2022 № 99 (в ред. от 15.05.2024 № 731) "Об утверждении Порядка проведения конкурсного отбора проектов инициативного бюджетирования и состава конкурсной комиссии по отбору проектов инициативного бюджетирования в Серовском городском округе"</t>
  </si>
  <si>
    <t>Решение Думы Серовского муниципального округа от 12.12.2023 № 89 "О бюджете Серовского городского округа на 2024 год и плановый период 2025 и 2026 годов"</t>
  </si>
  <si>
    <t>"1) МП «Развитие физической культуры и спорта в Серовском городском округе» на 2021-2026 годы; 2) МП «Реализация молодежной политики в Серовском муниципальном округе» на 2021 — 2027 годы; 3) МП «Развитие культуры в Серовском городском округе на 2021 - 2026 годы»; 4) МП «Развитие   системы образования в  Серовском городском округе» на 2023-2027 годы;"</t>
  </si>
  <si>
    <t>каждый проект рассматривается на Совете стратегического развития Серовского муниципального округа и фиксируется в протоколе</t>
  </si>
  <si>
    <t>"1) благоустройство территории Серовского муниципального округа - отраслевой орган администрации Серовского муниципального округа ""Комитет по энергетике, транспорту, связи и жилищно-коммунальному хозяйству""; 2) обустройство мест для занятия физической культурой и спортом - отраслевой орган администрации Серовского муниципального округа ""Комитет по физической культуре, спорту и туризму""; 3) дополнительное образование детей - отраслевой орган администрации Серовского муниципального округа Управление образования, отраслевой орган администрации Серовского муниципального округа ""Комитет по физической культуре, спорту и туризму"", отраслевой орган администрации Серовского муниципального округа ""Управление культуры и молодежной политики""; 4) развитие и внедрение информационных технологий в муниципальных учреждениях культуры - отраслевой орган администрации Серовского муниципального округа ""Управление культуры и молодежной политики""."</t>
  </si>
  <si>
    <t>функциональный орган "Финансовое управление администрации Серовского муниципального округа"</t>
  </si>
  <si>
    <t>"1) отраслевой орган администрации Серовского муниципального округа ""Комитет по физической культуре, спорту и туризму"";
2) отраслевой орган администрации Серовского муниципального округа ""Управление культуры и молодежной политики"";
3)  отраслевой орган администрации Серовского муниципального округа Управление образования;
4) отраслевой орган администрации Серовского муниципального округа ""Комитет по энергетике, транспорту, связи и жилищно-коммунальному хозяйству"""</t>
  </si>
  <si>
    <t>Учитывались прямые и косвенные благополучатели: прямые - граждане, непосредственно получающие пользу от реализации проекта;
косвенные - граждане, периодически пользующиеся результатами реализации проекта, а также граждане, параллельно вовлекающиеся в проект.</t>
  </si>
  <si>
    <t>16.33</t>
  </si>
  <si>
    <t>Подписной лист инициативной группы</t>
  </si>
  <si>
    <t>Протокол собрания жителей (инициативной группы)</t>
  </si>
  <si>
    <t>https://www.adm-serov.ru/index.php?page_link=okrug_invest_budj_0</t>
  </si>
  <si>
    <t xml:space="preserve">siteLink: https://kanals.ru/2024/12/23/v-2024-godu-v-serove-realizovano-10-proektov-initsiativnogo-byudzhetirovaniya/
siteLink: https://serov-rb.ru/poleznoe-vremya-finum-i-ne-tolko/
siteLink: https://ok.ru/rioserov/topic/156544448291780
siteLink: https://smo.midural.ru/news/show/id/6339/news_category/63
</t>
  </si>
  <si>
    <t>"Информационные сведения по ИБ были доведены до руководителей муниципальных учреждений, руководители до сотрудников своих учреждений, а сотрудники в свою очередь до непосредственных благополучателей. Наряду с этим, на официальном сайте администрации Серовского муниципального округа: в новостном разделе размещена информация о проведении конкурсного отбора проектов инициативного бюджетирования, а в разделе ""Инициативное бюджетирование"" размещена краткая информация для граждан по основным этапам реализции ИБ. Наряду с этим, информационные сведения были опубликованы в газете ""Серовский рабочий"", ""Глобус"". Таже информация размещалась в социальных сетях на официальных пабликах администрации Серовского муниципального округа и личной странице главы Серовского муниципального округа. 
https://www.adm-serov.ru/index.php?page_link=adm_news
https://www.adm-serov.ru/index.php?page_link=okrug_invest_budj_0 "</t>
  </si>
  <si>
    <t>Ренжина Светлана Анатольевна</t>
  </si>
  <si>
    <t>главный специалист комитета экономики администрации Серовского муниципального округа</t>
  </si>
  <si>
    <t xml:space="preserve">+7 (343) 857-57-63
</t>
  </si>
  <si>
    <t xml:space="preserve">cena-serov@mail.ru
</t>
  </si>
  <si>
    <t>Шалинский муниципальный округ</t>
  </si>
  <si>
    <t>Инициативные проекты в Шалинском городском округе</t>
  </si>
  <si>
    <t>Решение Думы Шалинского городского округа от 23.04.2021 №446 "Об утверждении Положения об инициативных проектах в Шалинском городском округе"</t>
  </si>
  <si>
    <t xml:space="preserve">https://app-prod.xn--80apaohbc3aw9e.xn--p1ai/storage/monitoring_file_uploads/monitoring_2/field_278/3phpw0xvmbf6GuP5dHc6C9dfIaG0sWNYYUoPkjSG.doc
</t>
  </si>
  <si>
    <t>Администрация Шалинского муниципального округа</t>
  </si>
  <si>
    <t>закупка у единственного поставщика</t>
  </si>
  <si>
    <t>анализ населения по возрастному признаку (дети)
данные администрации п.Вогулка, с. Роща официальных данных нет</t>
  </si>
  <si>
    <t>https://shgo.midural.ru/uploads/2024/09/%D0%98%D0%97%D0%92%D0%95%D0%A9%D0%95%D0%9D%D0%98%D0%95%20%D0%9E%20%D0%9F%D0%A0%D0%9E%D0%92%D0%95%D0%94%D0%95%D0%9D%D0%98%D0%98%20%D0%BD%D0%B0%202025%20%D0%B3%D0%BE%D0%B4.docx</t>
  </si>
  <si>
    <t>https://shgo.midural.ru/article/show/id/10064</t>
  </si>
  <si>
    <t>Плешивых Ольга Александровна</t>
  </si>
  <si>
    <t>главный специалист администрации ШМО</t>
  </si>
  <si>
    <t xml:space="preserve">+7 (343) 582-23-52
</t>
  </si>
  <si>
    <t xml:space="preserve">arta2002@mail.ru
</t>
  </si>
  <si>
    <t>Григорьевское сельское поселение Северского района</t>
  </si>
  <si>
    <t>от 02.02.2024  №  15 «Об утверждении муниципальной программы «Развитие инициативного бюджетирования в Григорьевском  сельском поселении Северского района на 2024 год»</t>
  </si>
  <si>
    <t>Администрация Григорьевского сельского поселения Северского района</t>
  </si>
  <si>
    <t>В проекте учитывается доля прямых благополучателей от числа общего населения МО</t>
  </si>
  <si>
    <t>2.522</t>
  </si>
  <si>
    <t>Лист регистрации</t>
  </si>
  <si>
    <t>https://grigorevskaia.krasnodar.ru/poselenie/initsiativnye-proety/</t>
  </si>
  <si>
    <t>Городской округ - город Барнаул</t>
  </si>
  <si>
    <t>Инициативное бюджетирование города Барнаула</t>
  </si>
  <si>
    <t>Решение Барнаульской городской Думы от 25.08.2023 №173 "Об утверждении Порядка выдвижения, внесения, обсуждения, рассмотрения инициативных проектов, а также проведения их конкурсного отбора в городском окуруге - городе Барнауле Алтайского края"</t>
  </si>
  <si>
    <t xml:space="preserve">https://app-prod.xn--80apaohbc3aw9e.xn--p1ai/storage/monitoring_file_uploads/monitoring_2/field_278/DUS2RkXz4FAIjywLgnA6FI2nLPCAGl4hDVXkaEFE.docx
https://app-prod.xn--80apaohbc3aw9e.xn--p1ai/storage/monitoring_file_uploads/monitoring_2/field_278/d8VFDVpO3FiJDnXuZ6phgTw9RqtfjnNw2kXIrpGV.docx
https://app-prod.xn--80apaohbc3aw9e.xn--p1ai/storage/monitoring_file_uploads/monitoring_2/field_278/f54tbbpHYI9FFeC7mvGdPDIVHGuksYYBL3PQUrfY.docx
</t>
  </si>
  <si>
    <t>«Благоустройство, экологическая безопасность и природопользование города Барнаула на 2015-2040 годы», «Развитие дорожно-транспортной системы города Барнаула на 2015-2030 годы», «Развитие образования и молодежной политики города Барнаула"</t>
  </si>
  <si>
    <t>Администрация города Барнаула</t>
  </si>
  <si>
    <t>Комитет по дорожному хозяйству и транспорту города Барнаула, комитет по благоустройству города Барнаула, комитет по образованию города Барнаула, администрация Индустриального района города Барнаула, администрация Октябрьского района города Барнаула, администрация Центрального района города Барнаула</t>
  </si>
  <si>
    <t>Комитет по дорожному хозяйству и транспорту города Барнаула, комитет по благоустройству города Барнаула, детские сады, школы, учреждения дополнительного образования, Южная поселковая администрация Центрального района города Барнаула, Лебяжинская сельская администрация Центрального района города Барнаула, администрация Индустриального района города Барнаула, администрация Октябрьского района города Барнаула, администрация Центрального района города Барнаула</t>
  </si>
  <si>
    <t>Нефинансовый вклад предусмотрен в двух формах:
1) Трудовое участие граждан в реализации инициативного проекта оценивается от 0 до 5 баллов: 10 и более человек - 5 баллов, от 1 до 9 человек - 3 балла, участие не предполагается - 0 баллов;
2) Имущественное участие, в том числе индивидуальных предпринимателей и юридических лиц в реализации инициативного проекта оценивается от 0 до 5 баллов при наличии соответствующего документального подтверждения - гарантийных писем: оценивается размер имущественного участия от 1 до 5 баллов; участие не предполагается - 0 баллов.</t>
  </si>
  <si>
    <t xml:space="preserve">https://app-prod.xn--80apaohbc3aw9e.xn--p1ai/storage/monitoring_file_uploads/monitoring_2/field_309/UGImE7xPMSvfdkoZBJmaTqPrzmazqBBgpqL9GZDQ.docx
</t>
  </si>
  <si>
    <t>Количество прямых благополучателей от реализации проекта указывается инициаторами проекта в инициативном проекте, форма которого утверждена Приложением 5к Порядку выдвижения, внесения, обсуждения, рассмотрения инициативных проектов, а также проведения их конкурсного отбора в городском округе - городе Барнауле Алтайского края (решение Барнаульской городской Думы от 25.08.2023 №173)</t>
  </si>
  <si>
    <t>https://invest.barnaul.org/about/naselenie/</t>
  </si>
  <si>
    <t>Фото приложение к инициативным проектам</t>
  </si>
  <si>
    <t>Внесение инициативного проекта в администрацию города</t>
  </si>
  <si>
    <t>https://barnaul.org/news/special_projects/initsiativnoe-byudzhetirovanie/v-2024-god-u-v-b-arnau-le-realizuyut-33-initsiativnykh-proekta-na-sredstva-gorodskogo-byudzheta.html</t>
  </si>
  <si>
    <t>https://barnaul.org/news/special_projects/initsiativnoe-byudzhetirovanie/</t>
  </si>
  <si>
    <t xml:space="preserve">siteLink: https://ria.city/barnaul/369995260/
siteName: https://www.ap22.ru/paper/Barnaul-tsy-mogut-vnesti-svoi-idei-po-razvitiyu-goroda.html
siteLink: https://vesti22.tv/news/v-2024-godu-v-barnaule-realizuyut-33-idei-predlozhennye-gorozhanami/
siteName: https://m.ok.ru/group/54138936885362/topic/157033497196658
</t>
  </si>
  <si>
    <t>Информирование населения о конкурсе инициативных проектов осуществляется через органы территориального общественного самоуправления города Барнаула, путем размещения информации на официальном Интернет-сайте города, в газете "Вечерний Барнаул": https://barnaul.press/news/sila-nachinaniy-kakie-novye-proekty-budut-realizovany-v-barnaule-po-programme-initsiativnogo-byudzhe.html;
https://barnaul.press/news/reshaem-sami-v-barnaule-prodolzhaetsya-realizatsiya-proektov-initsiativnogo-byudzhetirovaniya.html; https://barnaul.org/news/special_projects/initsiativnoe-byudzhetirovanie/v-2024-god-u-v-b-arnau-le-realizuyut-33-initsiativnykh-proekta-na-sredstva-gorodskogo-byudzheta.html; https://barnaul.org/news/special_projects/initsiativnoe-byudzhetirovanie/v-administratsii-goroda-barnaula-proshel-obuchayushchiy-seminar-po-teme-o-podgotovke-zayavok-dlya-uch.html;  https://barnaul.org/news/kakie-initsiativnye-proekty-budut-realizovany-na-territorii-zheleznodorozhnogo-rayona-v-2025-godu.html?sphrase_id=777495; https://tolknews.ru/obsestvo/152632-kak-mozhno-podat-zayavku-realizatsiyu-initsiativnih-proektov-v-barnaule; https://altairegion22.ru/press-center/news/barnaul/33-proekta-realizuyut-v-stolitse-altaiskogo-kraya-v-ramkah-initsiativnogo-byudzhetirovaniya_1392856/; https://www.amic.ru/news/barnaul/territoriya-radosti-kak-v-barnaule-realizuyut-proekty-iniciativnogo-byudzhetirovaniya-504184</t>
  </si>
  <si>
    <t>Администрацией города Барнаула разработан сборник методических рекомендаций по реализации инициативных проектов, который был распространен среди жителей города Барнаула через органы территориального общественного самоуправления, депутатов Барнаульской городской Думы</t>
  </si>
  <si>
    <t>1. Обучающий семинар «О подготовке заявок для участия в конкурсе инициативного бюджетирования» проводится 1 раз в год, участниками являются инициативные группы граждан; 
2. Совещания в районных администрациях города Барнаула по вопросам организации конкурса инициативных проектов и реализации проектов с участием специалистов комитета общественных свяхзей и безопасности администрации города проводятся 1 раз в полугодие, участниками являются инициативные группы граждан, председатели органов ТОС.</t>
  </si>
  <si>
    <t>Бугакова Татьяна Алексеевна</t>
  </si>
  <si>
    <t>советник отдела общественных связей комитета комитета общественных связей и безопасности администрации г.Барнаула</t>
  </si>
  <si>
    <t xml:space="preserve">+7 (385) 237-16-47
</t>
  </si>
  <si>
    <t xml:space="preserve">oss@barnaul-adm.ru
</t>
  </si>
  <si>
    <t>Бения Наталья Николаевна</t>
  </si>
  <si>
    <t>заместитель председателя комитета по финансам, налоговой и кредитной политике города Барнаула</t>
  </si>
  <si>
    <t xml:space="preserve">+7 (385) 237-17-02
</t>
  </si>
  <si>
    <t xml:space="preserve">adm-nnb@gfk.barnaul-adm.ru
</t>
  </si>
  <si>
    <t>Ильское городское поселение Северского района</t>
  </si>
  <si>
    <t>от 20.05.2021 №117 "Об утверждении  Порядка выдвижения, внесения, обсуждения, рассмотрения инициативных проектов, а также проведения их конкурсного отбора в Ильском городском поселении"</t>
  </si>
  <si>
    <t>от 27.12.2024 № 988 "Об утверждении муниципальной программы "Благоустройство территории Ильского городского поселения Северского района на 2024-2026 годы"</t>
  </si>
  <si>
    <t>от 21.12.2023 № 286 "О местном бюджете на 2024 год"</t>
  </si>
  <si>
    <t>Администрация Ильского городского поселения</t>
  </si>
  <si>
    <t>Глава Ильского городского поселения</t>
  </si>
  <si>
    <t>жители поселения</t>
  </si>
  <si>
    <t>трудовое участие в виде установки игрового оборудования</t>
  </si>
  <si>
    <t>количество благополучателей проектов ИБ делится на общее количество граждан, проживающих в поселении и умножается на 100%</t>
  </si>
  <si>
    <t>25.606</t>
  </si>
  <si>
    <t>Очный формат, 1 раз в полугодие, руководители органов ТОС</t>
  </si>
  <si>
    <t>Анастасиевское сельское поселение Славянского района</t>
  </si>
  <si>
    <t>Поддержка местных инициатив по реализации проекта</t>
  </si>
  <si>
    <t>постановлени от 05.02.2024 года № 42 об утверждении муниципальной программы  «Развитие гражданского общества», подпрограммы «Развитие инициативного бюджетирования в Анастасиевском сельском поселении Славянского района»</t>
  </si>
  <si>
    <t>решение Совета Анастасиевского сельского поселения от  17.12.2020 г. № 8 "Об утверждении Положения об инициировании и реализации инициативных проектов в Анастасиевском сельском поселении</t>
  </si>
  <si>
    <t>администрация Анастасиевского сельского поселения Славянского района</t>
  </si>
  <si>
    <t>12.253</t>
  </si>
  <si>
    <t>Благополучатели - все жители поселения</t>
  </si>
  <si>
    <t>Гороховецкий район</t>
  </si>
  <si>
    <t>Постановление администрации Гороховецкого района от 05.06.2024 № 667 "О поддержании инициативного проекта «Молодежный патриотический образовательный форум «Vместе»</t>
  </si>
  <si>
    <t xml:space="preserve">https://app-prod.xn--80apaohbc3aw9e.xn--p1ai/storage/monitoring_file_uploads/monitoring_2/field_276/rvZXClqshXiuHLGL9EOFAnjDyrEmI58n29SFUJZ5.doc
</t>
  </si>
  <si>
    <t>Решение Совета народных депутатов Гороховецкого района от 27.03.2024 № 7 «Об утверждении порядка выдвижения, внесения, обсуждения и рассмотрения инициативных проектов, а также проведения их конкурсного отбора в муниципальном образовании Гороховецкий район»</t>
  </si>
  <si>
    <t xml:space="preserve">https://app-prod.xn--80apaohbc3aw9e.xn--p1ai/storage/monitoring_file_uploads/monitoring_2/field_278/jfSYkqZ3INLlrtFpKD6x1gFIfZ2g4vDfP17trptg.doc
</t>
  </si>
  <si>
    <t>Муниципальная программа "Развитие культуры и туризма в Гороховецком районе на 2024-2026 годы", утвержденная постановлением администрации Гороховецкого района от 29.09.2023 № 1201</t>
  </si>
  <si>
    <t xml:space="preserve">https://app-prod.xn--80apaohbc3aw9e.xn--p1ai/storage/monitoring_file_uploads/monitoring_2/field_280/Z8d3wn7lCCpRfVWPdISpcJnYMWJx7p5aUlUuXaGA.doc
https://app-prod.xn--80apaohbc3aw9e.xn--p1ai/storage/monitoring_file_uploads/monitoring_2/field_280/26avUWATfSIhJP2gokNJTkH1fc7VFejieih2r22O.doc
</t>
  </si>
  <si>
    <t>Администрация Гороховецкого района</t>
  </si>
  <si>
    <t>Отдел культуры и молодежной политики администрации Гороховецкого района</t>
  </si>
  <si>
    <t>МБУК "Молодежный культурно-досуговый центр "Ракета" Гороховецкого района Владимирской области</t>
  </si>
  <si>
    <t>Организация и проведение волонтерами мероприятий проекта</t>
  </si>
  <si>
    <t>Непосредственные участники мероприятий проекта</t>
  </si>
  <si>
    <t>организация и проведение мероприятий проекта</t>
  </si>
  <si>
    <t>Протокол собрания граждан б/н от 24.04.2024</t>
  </si>
  <si>
    <t>Постановление администрации Гороховецкого района от 31.05.2024 № 648 "Об утверждении протокола заседания муниципальной конкурсной комиссии по рассмотрению инициативных проектов в муниципальном образовании Гороховецкий район"</t>
  </si>
  <si>
    <t>https://gorohovec.ru/ob-yavleniya-o-provedenii-konkursnogo-otbora-initciativnykh-proektov-v-2024-godu.html</t>
  </si>
  <si>
    <t xml:space="preserve">siteLink: https://vk.com/culture33ru?w=wall-187467278_5442
siteName: социальные сети
</t>
  </si>
  <si>
    <t>Для проведения молодежного образовательного форума "Vместе" было создано положение и проводилась рассылка по муниципальным образованиям Владимирской области. По итогу проведения мероприятия информация размещена на официальных интернет-ресурсах учреждений культуры Гороховецкого района, в районной газете "Новая жизнь"</t>
  </si>
  <si>
    <t>Участниками молодежного образовательного форума "Vместе" раздавалась полиграфическая продукция с символикой города и района.</t>
  </si>
  <si>
    <t>Дунцева Мария Викторовна</t>
  </si>
  <si>
    <t>заместитель заведующего бюджетным отделом</t>
  </si>
  <si>
    <t xml:space="preserve">+7 (492) 382-19-85
</t>
  </si>
  <si>
    <t xml:space="preserve">finupr@gorohovec.ru
</t>
  </si>
  <si>
    <t>Маевское сельское поселение Славянского района</t>
  </si>
  <si>
    <t>местные инициативы</t>
  </si>
  <si>
    <t>"постановление администрации Маевского сельского поселения Славянского района  № 230 от 13.12.2023г. Об утверждении итогов проведения конкурсного отбора проектов инициативного бюджетирования на территории Маевского сельского поселения Славянского района "</t>
  </si>
  <si>
    <t>Решение Совета Маевского сельского поселения Славянского района №1 от 28.12.2020   «Об утверждении Положения об инициировании и реализации инициативных проектов в Маевском сельском поселении»</t>
  </si>
  <si>
    <t>Постановление администрации Маевского сельского поселения Славянского района  № 22 от 30.01.2024г. Об утверждении муниципальной программы «Развитие гражданского общества в Маевском сельском поселении Славянского района»</t>
  </si>
  <si>
    <t>администрация Маевского сельского поселения Славянского района</t>
  </si>
  <si>
    <t>1.013</t>
  </si>
  <si>
    <t>Благополучателями социально-значимых проектов являются все жители населенного пункта</t>
  </si>
  <si>
    <t>46.75</t>
  </si>
  <si>
    <t>2.167</t>
  </si>
  <si>
    <t>http://adm-maevskoe.ru/администрация/инициативное-бюджетирование.html</t>
  </si>
  <si>
    <t>Информация о инициативном бюджетировании размещалась на официальном сайте Маевского сельского поселения https://adm-maevskoe.ru/novosti-poseleniya/653-уважаемые-жители-в-администрацию-маевского-сельского-поселения-поступили-инициативные-проекты.html</t>
  </si>
  <si>
    <t>Рисовое сельское поселение Славянского района</t>
  </si>
  <si>
    <t>Постановление от 12.12.2023 г. № 103 "Об утверждении итогов проведения конкурсного отбора проектов местных инициатив на территории Рисового сельского поселения Славянского района"</t>
  </si>
  <si>
    <t>Решение Совета Рисового сельского поселения от 23.12.2020 г. № 1 "Об утверждении Положения об инициировании и реализации инициативных проектов в Рисовом сельском поселении Славянского района"</t>
  </si>
  <si>
    <t>Постановление № 10 от 01.02.2024 г.  "Об утверждении муниципальной программы  «Развитие гражданского общества»</t>
  </si>
  <si>
    <t>Администрация Рисового сельского поселения Славянского района</t>
  </si>
  <si>
    <t>0.212</t>
  </si>
  <si>
    <t>1.184</t>
  </si>
  <si>
    <t>Доля прямых благополучателей от числа всего населения МО</t>
  </si>
  <si>
    <t>68.92</t>
  </si>
  <si>
    <t>1.718</t>
  </si>
  <si>
    <t>https://adm-risovoe.ru/</t>
  </si>
  <si>
    <t>Информирование населения в социальных сетях и на официальном сайте администрации Рисового сельского поселения: https://vk.com/wall-217044626_97, https://t.me/risovoeselskoenoselenie/5254?single,  http://www.adm-risovoe.ru/новости-поселения</t>
  </si>
  <si>
    <t>информационный Вестник администрации Рисового сельского поселения</t>
  </si>
  <si>
    <t>Cельское поселение Волосатовское Селивановского района Владимирской области</t>
  </si>
  <si>
    <t>Благоустройство территорий в муниципальном образовании сельское поселение Волосатовское</t>
  </si>
  <si>
    <t>Постановление администрации муниципального образования сельское поселение Волосатовское Селивановского района Владимирской области от 08.11.2019 № 103 "Об утверждении муниципальной программы "Благоустройство территорий в муниципальном образовании сельское поселение Волосатовское на 2020-2024 годы"</t>
  </si>
  <si>
    <t>Решение Совета народных депутатов муниципального образования сельское поселение Волосатовское Селивановского района от 25.04.2024 № 11 "Об утверждении Порядка выдвижения, внесения, обсуждения и рассмотрения инициативных проектов, а также проведения их конкурсного отбора в муниципальном образовании сельское поселение Волосатовское Селивановского района Владимирской области"</t>
  </si>
  <si>
    <t xml:space="preserve">https://app-prod.xn--80apaohbc3aw9e.xn--p1ai/storage/monitoring_file_uploads/monitoring_2/field_278/ITwPisTPfn68n2dQAK1zGHbk7V4qQ3xTfdznsiq1.rtf
</t>
  </si>
  <si>
    <t>муниципальная программа "Благоустройство территорий в муниципальном образовании сельское поселение Волосатовское на 2020-2024 годы", утвержденная постановление администрации муниципального образования сельское поселение Волосатовское Селивановского района Владимирской области от 08.11.2019 № 103</t>
  </si>
  <si>
    <t>Администрация МО СП Волосатовское</t>
  </si>
  <si>
    <t>Жители населенных пунктов муниципального образования, реализовавшие проекты (д. Копнино, с. Ильинское, д. Матвеевка)</t>
  </si>
  <si>
    <t>Протоколы собрания граждан населенных пунктов муниципального образования</t>
  </si>
  <si>
    <t>Протоколы заседаний комиссии по отбору инициатив граждан и юридических лиц от 14.06.2024 г. № 2; от 16.07.2024 № 7; от 10.09.2024 г. № 12</t>
  </si>
  <si>
    <t>начальник финансового управления администрации Селивановского района</t>
  </si>
  <si>
    <t>Коржевское сельское поселение Славянского района</t>
  </si>
  <si>
    <t>постановление "Об утверждении итогов проведения конкурсного отбора проектов местных инициатив на территории Коржевского сельского поселения Славянского района" № 182 от 28.11.2023</t>
  </si>
  <si>
    <t>решение Совета Коржевского сельского поселения №3 от 22.12.2020 г. "Об утверждении Положения об инициировании и реализации инициативных проектов в Коржевском сельском поселении</t>
  </si>
  <si>
    <t>Постановление № 10 от 15.10.2024  Об утверждении муниципальной программы  «Развитие гражданского общества», подпрограммы «Развитие инициативного бюджетирования в Коржевском сельском поселении Славянского района»</t>
  </si>
  <si>
    <t>администрация Коржевского сельского поселения</t>
  </si>
  <si>
    <t>1.74</t>
  </si>
  <si>
    <t>Доля прямых благополучателей от всего населения МО</t>
  </si>
  <si>
    <t>78.21</t>
  </si>
  <si>
    <t>Протокское сельское поселение Славянского района</t>
  </si>
  <si>
    <t>Постановление № 10 от 26.01.2024  Об утверждении муниципальной программы  «Развитие гражданского общества», подпрограммы «Развитие инициативного бюджетирования в Протокском сельском поселении Славянского района»</t>
  </si>
  <si>
    <t>администрация Протокского сельского поселения</t>
  </si>
  <si>
    <t>5.889</t>
  </si>
  <si>
    <t>Благополучатели - все население МО</t>
  </si>
  <si>
    <t>Сочи</t>
  </si>
  <si>
    <t>Об утверждении Порядка выдвижения, внесения, обсуждения, рассмотрения инициативных проектов, а также проведения их конкурсного отбора  в муниципальных дошкольных образовательных организациях  муниципального образования городской округ город-курорт Сочи Краснодарского края</t>
  </si>
  <si>
    <t>Инициативное бюджетирование в ДОО, "Сделаем вместе"</t>
  </si>
  <si>
    <t>Постановление № 1526 от 26.06.2024</t>
  </si>
  <si>
    <t>Решение Городского Собрания Сочи муниципального образования городской округ город-курорт Сочи Краснодарского края от от 27.02.2024 № 12 «Об утверждении Порядка выдвижения, внесения, обсуждения, рассмотрения инициативных проектов, а также проведения их конкурсного отбора в муниципальных дошкольных образовательных организациях муниципального образования городской округ город-курорт Сочи Краснодарского края"</t>
  </si>
  <si>
    <t>Муниципальная программа города Сочи «Развитие отрасли «Образование» города Сочи</t>
  </si>
  <si>
    <t>Решение Городского Собрания Сочи муниципального образования городской округ город-курорт Сочи Краснодарского края от 21.12.2023 № 166 "Об утверждении стратегии социально-экономического развития муниципального образования городской округ город-курорт Сочи Краснодарского края на период до 2035 года"</t>
  </si>
  <si>
    <t>Управление по образованию и науке администрации муниципального образования городской округ город-курорт Сочи Краснодарского края</t>
  </si>
  <si>
    <t>Предоставление субсидии муниципальным бюджетным и автономным учреждениям города Сочи, функции и полномочия учредителя в отношении которых осуществляет управление по образованию и науке администрации муниципального образования городской округ город-курорт Сочи Краснодарского края, на проведение конкурсного отбора инициативных проектов в муниципальных дошкольных образовательных организациях
Право на получение денежных средств имеют муниципальные  дошкольные образовательные организации муниципального образования городской округ город-курорт Сочи Краснодарского края</t>
  </si>
  <si>
    <t>Техническое оснащение и переоснащение объектов инфраструктуры дошкольных образовательных организаций, укрепление материально-технической базы дошкольных образовательных организаций; Проведение ремонта помещений дошкольных образовательных организаций (в том числе проектно-изыскательские работы);  Благоустройство территории дошкольных образовательных организаций</t>
  </si>
  <si>
    <t>1.626</t>
  </si>
  <si>
    <t>Подсчет благополучателей осуществлялся на основании численности дошкольников за 2024 год (по данным 85-К)</t>
  </si>
  <si>
    <t>559.991</t>
  </si>
  <si>
    <t>Протокол. В комиссию входят представители различных структур администрации, депутаты</t>
  </si>
  <si>
    <t>https://edu.sochi.ru/activity/shkib.php</t>
  </si>
  <si>
    <t>https://sochi.ru/upload/iblock/fce/u6z6y473sfp2gq2e1zzi7228cpvgx858.pdf</t>
  </si>
  <si>
    <t>https://sochi.ru/zhizn-goroda/obrazovanie/initsiativnoe-byudzhetirovanie-v-dou/</t>
  </si>
  <si>
    <t>https://sochi.ru/press-sluzhba/obyavleniya/?filter%5Bcontent%5D=&amp;filter%5Bdate_from%5D=04.03.2024&amp;filter%5Bdate_to%5D=04.04.2024</t>
  </si>
  <si>
    <t>https://sochi.ru/press-sluzhba/obyavleniya/227665/</t>
  </si>
  <si>
    <t>«Об утверждении положения о школьном инициативном бюджетировании в муниципальном образовании городской округ город-курорт Сочи Краснодарского края»</t>
  </si>
  <si>
    <t>Школьное инициативное бюджетирование (ШКИБ)</t>
  </si>
  <si>
    <t>Постановление № 131 от 30.01.2024</t>
  </si>
  <si>
    <t>Решение Городского Собрания Сочи муниципального образования городской округ город-курорт Сочи Краснодарского края от 29.09.2022 № 133 «Об утверждении положения о школьном инициативном бюджетировании в муниципальном образовании городской округ город-курорт Сочи Краснодарского края» (в редакции от 29.06.2023г. № 79)</t>
  </si>
  <si>
    <t>Предоставление субсидии муниципальным бюджетным и автономным учреждениям города Сочи, функции и полномочия учредителя в отношении которых осуществляет управление по образованию и науке администрации муниципального образования городской округ город-курорт Сочи Краснодарского края, на школьное инициативное бюджетирование
Право на получение денежных средств имеют муниципальные общеобразовательные организации муниципального образования городской округ город-курорт Сочи Краснодарского края</t>
  </si>
  <si>
    <t>19.956</t>
  </si>
  <si>
    <t>Подсчет благополучателей осуществлялся на основании численности учащихся школ, реализующих инициативные проекты, за 2024 год по данным ОО-1</t>
  </si>
  <si>
    <t>3.56</t>
  </si>
  <si>
    <t>протоколы, подписные листы</t>
  </si>
  <si>
    <t>https://sochi.ru/upload/iblock/e27/ooyz85lwuzq4u8zi542wfdned26pvjo0.pdf</t>
  </si>
  <si>
    <t>https://sochi.ru/zhizn-goroda/obrazovanie/investitsionnoe-byudzhetirovanie/</t>
  </si>
  <si>
    <t>обучающий семинар для школьников, достигших возраста 14 лет и старше, 1 раз в год</t>
  </si>
  <si>
    <t>11.12.2023 № 3790</t>
  </si>
  <si>
    <t>от 27.05.2021г. № 59</t>
  </si>
  <si>
    <t>Муниципальная программа муниципального образования городской округ город-курорт Сочи Краснодарского края «Благоустройство территории муниципального образования город-курорт Сочи»</t>
  </si>
  <si>
    <t>Решение Городского Собрания Сочи муниципального образования городской округ город-курорт Сочи  Краснодарского края от 21.12.2023 № 166 "Об утверждении стратегии социально-экономического развития муниципального образования городской округ город-курорт Сочи Краснодарского края на период до 2035 года"</t>
  </si>
  <si>
    <t>Департамент муниципальной службы и кадровой политики администрация муниципального образования городской округ город-курорт Сочи Краснодарского края</t>
  </si>
  <si>
    <t>Администрация Адлерского внутригородского района муниципального образования городской округ город-курорт Сочи Краснодарского края, администрация Хостинского внутригородского района муниципального образования городской округ город-курорт Сочи Краснодарского края, администрация Центрального внутригородского района муниципального образования городской округ город-курорт Сочи Краснодарского края, администрация Лазаревского внутригородского района муниципального образования городской округ город-курорт Сочи Краснодарского края</t>
  </si>
  <si>
    <t>авторский надзор на объекте</t>
  </si>
  <si>
    <t>https://sochi.ru/gorodskaya-vlast/deyatelnost/mun-sluzhba/initsiativnye-proekty/</t>
  </si>
  <si>
    <t>публикация в официальных социальных сетях города</t>
  </si>
  <si>
    <t>Сельское поселение Волосатовское Селивановского района Владимирской области</t>
  </si>
  <si>
    <t>Организация условий для развития массовой физической культуры и массового спорта в муниципальном образовании сельское поселение  Волосатовское</t>
  </si>
  <si>
    <t>Постановление администрации муниципального образования сельское поселение Волосатовское Селивановского района Владимирской области от 08.11.2019 № 105 "Об утверждении муниципальной программы "Об организации условий для развития массовой физической культуры и массового спорта в муниципальном образовании сельское поселение  Волосатовское на 2020-2024 годы"</t>
  </si>
  <si>
    <t xml:space="preserve">https://app-prod.xn--80apaohbc3aw9e.xn--p1ai/storage/monitoring_file_uploads/monitoring_2/field_276/ixilAWPAytvaEMBbAPUpbCCBdchLVFbOZBC1XFqL.rtf
</t>
  </si>
  <si>
    <t xml:space="preserve">https://app-prod.xn--80apaohbc3aw9e.xn--p1ai/storage/monitoring_file_uploads/monitoring_2/field_278/FNvHdMdvAecrxS9lXVLJ5aGq9NOhs3aozolnz0f2.rtf
</t>
  </si>
  <si>
    <t>Постановление администрации муниципального образования сельское поселение Волосатовское Селивановского района Владимирской области от 08.11.2019 № 105 "Об утверждении муниципальной программы "Об организации условий для развития массовой физической культуры и массового спорта в муниципальном образовании сельское поселение  Волосатовское на 2020-2024 годы""</t>
  </si>
  <si>
    <t xml:space="preserve">https://app-prod.xn--80apaohbc3aw9e.xn--p1ai/storage/monitoring_file_uploads/monitoring_2/field_280/959NrazVObddLmlm0LA4xeMN9hFy1EYAQH62RxRH.rtf
</t>
  </si>
  <si>
    <t>Жители населенного пункта муниципального образования, реализовавшие проекты (д. Копнино)</t>
  </si>
  <si>
    <t>Протоколы собрания граждан д. Копнино</t>
  </si>
  <si>
    <t>Протокол заседания комиссии по отбору инициатив граждан и юридических лиц от 02.09.2024 г. № 10</t>
  </si>
  <si>
    <t>Решение Городского Собрания Сочи муниципального образования городской округ город-курорт Сочи Краснодарского края "Об утверждении положения о молодежном инициативном бюджетировании «Развивай смыслы» в муниципальном образовании городской округ город-курорт Сочи Краснодарского края"</t>
  </si>
  <si>
    <t>Молодежное инициативное бюджетирование Сочи</t>
  </si>
  <si>
    <t>25.05.2023 Решение Городского Собрания Сочи муниципального образования городской округ город-курорт Сочи Краснодарского края "Об утверждении положения о молодежном инициативном бюджетировании «Развивай смыслы» в муниципальном образовании городской округ город-курорт Сочи Краснодарского края" № 69</t>
  </si>
  <si>
    <t>Муниципальная программа муниципального образования городской округ город-курорт Сочи Краснодарского края "Молодежь Сочи"</t>
  </si>
  <si>
    <t>Администрация муниципального образование городской округ город-курорт Сочи Краснодарского края</t>
  </si>
  <si>
    <t>Управление молодежной политики администрации муниципального образования городской округ город-курорт Сочи Краснодарского края</t>
  </si>
  <si>
    <t>МКУ г. Сочи "Центр развития молодежи", МКУ г. Сочи "Центр военно-патриотической и допризывной подготовки молодежи"</t>
  </si>
  <si>
    <t>ремонты молодежных пространств, оснащения молодежных клубов, творчество</t>
  </si>
  <si>
    <t>В заявках указывается информация по ожидаемому охвату благополучателей</t>
  </si>
  <si>
    <t>Подача заявки</t>
  </si>
  <si>
    <t>https://sochi.ru/zhizn-goroda/molodezhnaya-politika/molodezhnoe-initsiativnoe-byudzhetirovanie/2024/golosovanie-za-proektnye-predlozheniya/</t>
  </si>
  <si>
    <t>https://sochi.ru/upload/iblock/af5/kpnxojzgeo2luyrgvo30kzhp4m1c4xi3.pdf</t>
  </si>
  <si>
    <t>Новолялинский городской округ</t>
  </si>
  <si>
    <t>Внедрение механизмов инициативного бюджетирования</t>
  </si>
  <si>
    <t>постановление Главы Новолялинского городского округа от 29.12.2018 №1305</t>
  </si>
  <si>
    <t xml:space="preserve">https://app-prod.xn--80apaohbc3aw9e.xn--p1ai/storage/monitoring_file_uploads/monitoring_2/field_276/a7LOQlI548Y89pyw8FhHXfi32rINui3uADaqoqgO.doc
</t>
  </si>
  <si>
    <t>Муниципальная программа Новолялинского городского округа «Управление муниципальными финансами Новолялинского городского округа до 2027 года»</t>
  </si>
  <si>
    <t>Администрация</t>
  </si>
  <si>
    <t>Управление образованием Новолялинского городского округа, Отдел культуры, молодежной политики и спорта администрации Новолялинского городского округа</t>
  </si>
  <si>
    <t>МБУ НГО ЦРФКИС,  МАУ ДО НГО "ДШИ ИМ. О.С. БОБКОВОЙ", МАДОУ НГО "ДЕТСКИЙ САД ОБЩЕРАЗВИВАЮЩЕГО ВИДА № 4 "СКАЗКА", МАОУ ДО НГО "ДДТ "РАДУГА"</t>
  </si>
  <si>
    <t>Подсчет благополучателей производился с учетом посещения объекта бюджетирования жителями и гостями Новолялинского городского округа</t>
  </si>
  <si>
    <t>https://mir.midural.ru/sites/default/files/statisticheskaya_informaciya_o_chislennosti_naseleniya_municipalnyh_obrazovaniy_raspolozhennyh_na_territorii_sverdlovskoy_oblasti_na_01.01.2024.pdf</t>
  </si>
  <si>
    <t>Информация по информированию населения об механизме инициативного бюджетирования и результатах реализации инициативных проектов инициативного бюджетирования на территории Новолялинского городского округа размещаются в газете "Обозрение"</t>
  </si>
  <si>
    <t>Юсупова Роза Мансуровна</t>
  </si>
  <si>
    <t>главный специалист бюджетного отдела, Финансовое управление</t>
  </si>
  <si>
    <t xml:space="preserve">+7 (343) 882-12-82
</t>
  </si>
  <si>
    <t xml:space="preserve">nfu43@mail.ru
</t>
  </si>
  <si>
    <t>Темрюкский район</t>
  </si>
  <si>
    <t>Градостроительная политика, обеспечение благоприятной среды жизнедеятельности населения и развитие жилищно-коммунального хозяйства</t>
  </si>
  <si>
    <t>Постановление администрации муниципального образования Темрюкский район от 06.06.2024 № 834</t>
  </si>
  <si>
    <t>Решение Совета муниципального образования Темрюкский район от 29 мая 2024 года № 611 «О внесении изменений в решение LVI сессии Совета муниципального образования Темрюкский район VII созыва от 4 декабря 2023 г. № 530 «О бюджете муниципального образования Темрюкский район на 2024 год и на плановый период 2025 и 2026 годов»</t>
  </si>
  <si>
    <t>Управление внутренней политики администрации МОТР</t>
  </si>
  <si>
    <t>Администрация муниципального образования Темрюкский район</t>
  </si>
  <si>
    <t>Администрации сп и гп в составе района</t>
  </si>
  <si>
    <t>Трудовое участие граждан. Санитарная обрезка растительности, уборка территории после завершения работ.</t>
  </si>
  <si>
    <t>5.584</t>
  </si>
  <si>
    <t>Благополучатели - численность поселения</t>
  </si>
  <si>
    <t>4.39</t>
  </si>
  <si>
    <t>127.064</t>
  </si>
  <si>
    <t>https://www.temryuk.ru/nash-rayon/initsiativnoe-byudzhetirovanie/initsiativnye-proekty/2024-god/</t>
  </si>
  <si>
    <t>социальные сети, официальный сайт администрации муниципального образования Темрюкский район</t>
  </si>
  <si>
    <t>визинтная карточка проекта с визуализацией объекта и фото до  реализации практики https://www.temryuk.ru/nash-rayon/initsiativnoe-byudzhetirovanie/initsiativnye-proekty/2024-god/</t>
  </si>
  <si>
    <t>Семинар</t>
  </si>
  <si>
    <t>Сельское поселение Малышевское Селивановского района Владимирской области</t>
  </si>
  <si>
    <t>Благоустройство территории муниципального образования сельское поселение Малышевское</t>
  </si>
  <si>
    <t>Постановление Администрации муниципального образования сельское поселение Малышевское Селивановского района Владимирской области от 17.10.2019 г. № 121 "Об утверждении муниципальной программы "Благоустройство территории муниципального образования сельское поселение Малышевское""</t>
  </si>
  <si>
    <t xml:space="preserve">https://app-prod.xn--80apaohbc3aw9e.xn--p1ai/storage/monitoring_file_uploads/monitoring_2/field_276/5I4YrWxhZotaqtVsSclq5ldxjpBS4WlR2Ve6ODID.pdf
</t>
  </si>
  <si>
    <t>Решение Совета народных депутатов муниципального образования сельское поселение Малышевское Селивановского района от 20.03.2024 № 9 "Об утверждении Порядка выдвижения, внесения, обсуждения и рассмотрения инициативных проектов, а также проведения их конкурсного отбора в муниципальном образовании сельское поселение Малышевское Селивановского района Владимирской области</t>
  </si>
  <si>
    <t>Муниципальная программа "Благоустройство территории муниципального образования сельское поселение Малышевское", утвержденная постановлением администрации муниципального образования сельское поселение Малышевское Селивановского района Владимирской области от 17.10.2019 г. № 121</t>
  </si>
  <si>
    <t xml:space="preserve">https://app-prod.xn--80apaohbc3aw9e.xn--p1ai/storage/monitoring_file_uploads/monitoring_2/field_280/8lDraV59FphgbpojRGx0qkpVjXEVuxpgT5qbLeCx.pdf
</t>
  </si>
  <si>
    <t>Администрация МО СП Малышевское</t>
  </si>
  <si>
    <t>Жители населенных пунктов муниципального образования, реализовавшие проекты (д. Савково, д. Бельково, д. Ивановская, д. Жары)</t>
  </si>
  <si>
    <t>Протоколы заседаний комиссии по отбору инициатив граждан и юридических лиц от 14.06.2024 г. № 3; от 02.09.2024 № 8; от 28.11.2024 г. № 15</t>
  </si>
  <si>
    <t>Муниципальный округ город Нижний Тагил Свердловской области</t>
  </si>
  <si>
    <t>"Реализация инициативных проектов на территории города Нижний Тагил "</t>
  </si>
  <si>
    <t>от 23.12.2021 № 2370-ПА</t>
  </si>
  <si>
    <t xml:space="preserve">https://app-prod.xn--80apaohbc3aw9e.xn--p1ai/storage/monitoring_file_uploads/monitoring_2/field_276/DySRgWkb8i7snUllN0vv4xFIgGt1f5kIGPn8JCZC.docx
</t>
  </si>
  <si>
    <t>от 28.10.2021 года № 50</t>
  </si>
  <si>
    <t xml:space="preserve">https://app-prod.xn--80apaohbc3aw9e.xn--p1ai/storage/monitoring_file_uploads/monitoring_2/field_278/pZbuSp8YQumshCa7MAULDmF9PxFvFv8jxszAFSXF.doc
</t>
  </si>
  <si>
    <t>"«Развитие физической культуры, спорта и молодежной политики в городе Нижний Тагил до 2026 года», утвержденная постановлением Администрации города Нижний Тагил от 11.12.2013 № 2943  «Развитие и содержание объектов городского и коммунального хозяйства города Нижний Тагил до 2027 года», утвержденная постановлением Администрации города Нижний Тагил от 07.11.2014 № 2315-ПА"</t>
  </si>
  <si>
    <t>План мероприятий по реализации стратегии социально-экономического развития города Нижний Тагил</t>
  </si>
  <si>
    <t>Администрация города Нижний Тагил</t>
  </si>
  <si>
    <t>"Управление городским хозяйством Администрации города Нижний Тагил
Управление по развитию физической культуры, спорта и молодежной политики Администрации города Нижний Тагил"</t>
  </si>
  <si>
    <t>Имущественное и трудовое участие. Финансовая оценка имущественного участия: первичные документы. Финансовая оценка трудового участия: расчет согласно формуле исходя из МРОТ, средней продолжительности месяца в текущем году, продолжительности трудового рабочего дня и количества заявленных трудовых часов.</t>
  </si>
  <si>
    <t xml:space="preserve">https://app-prod.xn--80apaohbc3aw9e.xn--p1ai/storage/monitoring_file_uploads/monitoring_2/field_309/zLiipzLZ1Usms4mbldP52lhPBu139yJOrOLDkEKu.docx
</t>
  </si>
  <si>
    <t>Разделение благополучателей на прямых и косвенных</t>
  </si>
  <si>
    <t>https://66.rosstat.gov.ru/folder/26418</t>
  </si>
  <si>
    <t>Протокол создания инициативной группы, Протокол собрания граждан</t>
  </si>
  <si>
    <t>https://ntagil.org/ekonomika/iniziativa/</t>
  </si>
  <si>
    <t>Возможность направления жителями муниципального образования в адрес Администрации города в письменной или электронной форме замечаний и предложений по инициативному проекту в течение 5 рабочих дней с момента размещения инициативного проекта.</t>
  </si>
  <si>
    <t xml:space="preserve">siteLink: https://vk.com/club218766064
</t>
  </si>
  <si>
    <t>Рекламная кампания ИБ проводилась за счет распространения информация через социальные сети (Главы города Нижний Тагил, официальные страницы Администрации города Нижний Тагил, управления экономики и территориального развития Администрации города Нижний Тагил), видеосюжеты выходили на Тагил-ТВ и Телекон, статьи публиковались в газете "Тагильский рабочий", в областной газете. Кроме того информация доводилась до жителей сельских населенных пунктов во время сходов граждан.</t>
  </si>
  <si>
    <t>"Презентационные материалы: https://ntagil.org/ekonomika/iniziativa/
https://vk.com/wall896552950_30"</t>
  </si>
  <si>
    <t>Корпачева Анна Витальевна</t>
  </si>
  <si>
    <t>админитрация</t>
  </si>
  <si>
    <t xml:space="preserve">+7 (343) 547-11-31
</t>
  </si>
  <si>
    <t xml:space="preserve">upr_rip3@ntadm.ru
</t>
  </si>
  <si>
    <t>Ахтанизовское сельское поселение Темрюкского района</t>
  </si>
  <si>
    <t>муниципальная программа «Развитие жилищно-коммунального хозяйства Ахтанизовского сельского поселения Темрюкского района» (утв.постановлением № 148 от 03.11.2023)</t>
  </si>
  <si>
    <t>Решение Совета № 29 от 26.12.2024 года "О внесении изменений в решение LXV сессии Совета Ахтанизовского сельского поселения Темрюкского района от 18 декабря 2023 года № 254 «О бюджете Ахтанизовского сельского поселения Темрюкского района на 2024 год»</t>
  </si>
  <si>
    <t>муниципальная программа «Развитие жилищно-коммунального хозяйства Ахтанизовского сельского поселения Темрюкского района»</t>
  </si>
  <si>
    <t>Администрация Ахтанизовского сельского поселения Темрюкского района</t>
  </si>
  <si>
    <t>0.739</t>
  </si>
  <si>
    <t>Количество благополучателей указывается в заявке проекта</t>
  </si>
  <si>
    <t>14.21</t>
  </si>
  <si>
    <t>https://ahtanizsp.ru/byudzhet/initsiativnoe-byudzhetirovanie/nachalo-priema-predlozheniy-na-konkurs-initsiativnykh-proektov</t>
  </si>
  <si>
    <t>Официальный сайт администрации Ахтанизовского сельского поселения Темрюкского района + ссылка на публикацию в Телеграм канале https://t.me/admahtaniz/2406</t>
  </si>
  <si>
    <t>Муниципальное образование сельское поселение Новлянское Селивановского района Владимирской области</t>
  </si>
  <si>
    <t>Благоустройство территории муниципального образования сельское поселение Новлянское</t>
  </si>
  <si>
    <t>Постановление Администрации МО СП Новлянское Селивановского района от 18.10.2019 № 138 "Об утверждении муниципальной программы "Благоустройство территории мунциипального образования сельское поселение Новлянское"</t>
  </si>
  <si>
    <t xml:space="preserve">https://app-prod.xn--80apaohbc3aw9e.xn--p1ai/storage/monitoring_file_uploads/monitoring_2/field_276/MhKdS9efYfHshOoeNxFupzCY8ZC72h25s2AIlMgL.pdf
</t>
  </si>
  <si>
    <t>Решение Совета народных депутатов муниципального образования сельское поселение Новлянское Селивановского района от 26.03.2024 № 9 "Об утверждении Порядка выдвижения, внесения, обсуждения и рассмотрения инициативных проектов, а также проведения их конкурсного отбора в муниципальном образовании сельское поселение Новлянское Селивановского района Владимирской области"</t>
  </si>
  <si>
    <t xml:space="preserve">https://app-prod.xn--80apaohbc3aw9e.xn--p1ai/storage/monitoring_file_uploads/monitoring_2/field_278/BGyowdDGKMGFcPb6bGMHGa7rXbfUDvBKRYBFRQ17.pdf
</t>
  </si>
  <si>
    <t>Муниципальная программа "Благоустройство территории муниципального образования сельское поселение Новлянское", утвержденная постановлением администрации МО СП Новлянское Селивановского района от 18.10.2019 № 138</t>
  </si>
  <si>
    <t xml:space="preserve">https://app-prod.xn--80apaohbc3aw9e.xn--p1ai/storage/monitoring_file_uploads/monitoring_2/field_280/8AX9fYShub749tgVWQiiGCs1hJB1iTn2MVtE6zCm.pdf
</t>
  </si>
  <si>
    <t>Администрация МО СП Новлянское</t>
  </si>
  <si>
    <t>Жители населенных пунктов муниципального образования, реализовавшие проекты (д. Новлянка, п. Новлянка, д. Бельково, д. Лобаново)</t>
  </si>
  <si>
    <t>Протоколы заседаний комиссии по отбору инициатив граждан и юридических лиц от 14.06.2024 г. № 4; от 16.07.2024 № 6; от 02.09.2024 г. № 9; от 10.09.2024 г. № 11; от 18.09.2024 г. № 13; от 25.10.2024 г. № 14</t>
  </si>
  <si>
    <t>Голубицкое сельское поселение</t>
  </si>
  <si>
    <t>Постановление администрации ГСП ТР от 2.02.2021 №22 "Об определении части территории в Голубицком сельском поселении Темрюкского района, на которой могут реализовываться инициативные проекты"</t>
  </si>
  <si>
    <t>Решение Совета ГСП ТР от 25.04.2024 № 311 "О внесении изменений в решение LXVI сессии Совета Голубицкого сельского поселения Темрюкского района IV созыва от 15 декабря 2023 года № 285 «О бюджете Голубицкого сельского поселения Темрюкского района на 2024 год»</t>
  </si>
  <si>
    <t>Постановление администрации ГСП ТР от 25.04.2024 №81 ""О внесении изменений в постановление администрации Голубицкого сельского поселения Темрюкского района от 8 октября 2014 года № 322 «Об утверждении муниципальной программы  Голубицкого сельского поселения Темрюкского района «Развитие жилищно-коммунального хозяйства»</t>
  </si>
  <si>
    <t>Администрация Голубицкого сельского поселения Темрюкского района</t>
  </si>
  <si>
    <t>Трудовое участие граждан. Покос травы, обрезка деревьев, уборка территории после разборки конструкций</t>
  </si>
  <si>
    <t>5.793</t>
  </si>
  <si>
    <t>https://golubitskoe.ru/%D0%B8%D0%BD%D0%B8%D1%86%D0%B8%D0%B0%D1%82%D0%B8%D0%B2%D0%BD%D0%BE%D0%B5-%D0%B1%D1%8E%D0%B4%D0%B6%D0%B5%D1%82%D0%B8%D1%80%D0%BE%D0%B2%D0%B0%D0%BD%D0%B8%D0%B5/%D1%80%D0%B5%D0%B0%D0%BB%D0%B8%D0%B7%D0%BE%D0%B2%D0%B0%D0%BD%D0%BD%D1%8B%D0%B5-%D0%BF%D1%80%D0%BE%D0%B5%D0%BA%D1%82%D1%8B-%D0%BD%D0%B0-%D1%82%D0%B5%D1%80%D1%80%D0%B8%D1%82%D0%BE%D1%80%D0%B8%D0%B8-%D0%BF%D0%BE%D1%81%D0%B5%D0%BB%D0%B5%D0%BD%D0%B8%D1%8F/2024-%D0%B3%D0%BE%D0%B4.html</t>
  </si>
  <si>
    <t>Официальный сайт администрации Голубицкого сельского поселения Темрюкского района https://golubitskoe.ru/%D0%B8%D0%BD%D0%B8%D1%86%D0%B8%D0%B0%D1%82%D0%B8%D0%B2%D0%BD%D0%BE%D0%B5-%D0%B1%D1%8E%D0%B4%D0%B6%D0%B5%D1%82%D0%B8%D1%80%D0%BE%D0%B2%D0%B0%D0%BD%D0%B8%D0%B5.html</t>
  </si>
  <si>
    <t>Муниципальный округ Красноуральск</t>
  </si>
  <si>
    <t>Порядок выдвижения, внесения, обсуждения, рассмотрения инициативных проектов, проведения их конкурсного отбора на территории городского округа Красноуральск, утвержденный Решением Думы городского округа Красноуральск от 29.07.2021 № 310</t>
  </si>
  <si>
    <t>"Постановление Администрации городского округа Красноуральск от 20.04.2022 № 504 ""Об утверждении формы подписного листа  при проведении сбора подписей граждан в поддержку инициативного проекта"" "</t>
  </si>
  <si>
    <t>"1) Порядок выдвижения, внесения, обсуждения, рассмотрения инициативных проектов, проведения их конкурсного отбора на территории городского округа Красноуральск, утвержденный Решением Думы городского округа Красноуральск от 29.07.2021 № 310; 2) Порядок определения части территории городского округа Красноуральск, на которой могут реализовываться инициативные проекты, утвержденный Решением Думы городского округа Красноуральск от 29.07.2021 № 311 "</t>
  </si>
  <si>
    <t>внепрограммные мероприятия</t>
  </si>
  <si>
    <t>Отдел экономики администрации муниципального округа Красноуральск</t>
  </si>
  <si>
    <t>Администрация муниципального округа</t>
  </si>
  <si>
    <t>МКУ "Управление жииилищного хозяйства и энергетики"</t>
  </si>
  <si>
    <t>К внесенному в администрацию инициативному проекту возможно приложение в виде гарантийного письма, подписанного инициатором проекта (представителем инициатора), содержащее обязательства  по обеспечению инициативных платежей и (или) добровольному имущественному и (или) трудовому участию в реализации инициативного проекта (представляется инициатором проекта при условии, если инициативный проект содержит сведения о планируемом финансовом, имущественном (или) трудовом участии заинтересованных лиц в реализации данного проекта);</t>
  </si>
  <si>
    <t>9.52</t>
  </si>
  <si>
    <t>https://66.rosstat.gov.ru/main_indicators</t>
  </si>
  <si>
    <t>Сбор подписей граждан, является приложением к вносимому в администрацию инициативному проекту от жителей</t>
  </si>
  <si>
    <t>Протоколы собрания жителей</t>
  </si>
  <si>
    <t>Регистрация входящих обращений у секретаря Думы муниципального округа Красноуральск</t>
  </si>
  <si>
    <t>https://krur.midural.ru/uploads/2024/08/968.pdf</t>
  </si>
  <si>
    <t>https://vk.com/wall705264896_2907</t>
  </si>
  <si>
    <t xml:space="preserve">siteLink: https://vk.com/wall705264896_2819;
siteLink: https://vk.com/wall705264896_2833
</t>
  </si>
  <si>
    <t>Бабских Олеся Андреевна</t>
  </si>
  <si>
    <t>--</t>
  </si>
  <si>
    <t xml:space="preserve">+7 (908) 633-07-70
</t>
  </si>
  <si>
    <t xml:space="preserve">olesyababskih@gmail.com
</t>
  </si>
  <si>
    <t xml:space="preserve">https://app-prod.xn--80apaohbc3aw9e.xn--p1ai/storage/monitoring_file_uploads/monitoring_2/field_488/b27Fh2r9BtFdAKfXvri3dw5XV07ZZVxD0KiNkTbI.xlsx
</t>
  </si>
  <si>
    <t>Краснострельское сельское поселение Темрюкского района</t>
  </si>
  <si>
    <t>Постановление администрации Краснострельского сельского поселения темрюкского арйона от 25.12.2023 № 605 "Об определении части территории Краснострельского сельского поселения Темрюкского района для реализации проектов местных инициатив в 2024 году"</t>
  </si>
  <si>
    <t>Решение сессии Совета  № 98 XXII сессия IV созыва «25» декабря 2020 года «Об утверждении Положения о порядке реализации инициативных проектов в Краснострельском сельском поселении Темрюкского района»</t>
  </si>
  <si>
    <t>Постановление администрации Краснострельского сельского поселения от 25.10.2023 года № 502 "Об утверждении муниципальной программы Краснострельского сельского поселения Темрюкского района "Развитие жилищно-коммунального хозяйства Краснострельского сельского поселения Темрюкского района"</t>
  </si>
  <si>
    <t>Финансовый отдел администрации Краснострельского сельского поселения Темрюкского района</t>
  </si>
  <si>
    <t>Администрация Краснострельского сельского поселения Темрюкского района</t>
  </si>
  <si>
    <t>Число благополучателей указывается в заявке к проекту</t>
  </si>
  <si>
    <t>1.99</t>
  </si>
  <si>
    <t>7.299</t>
  </si>
  <si>
    <t>https://admkrasnostrelskaya.ru/glavnaya/</t>
  </si>
  <si>
    <t>Публикации на официальных страницах органа власти в социальных сетях в телеграмм и вконтакте</t>
  </si>
  <si>
    <t>город Гороховец</t>
  </si>
  <si>
    <t>Благоустройство городского кладбища, расположенного на улице Красносельской муниципальное образование город Гороховец</t>
  </si>
  <si>
    <t>Постановление администрации Гороховецкого района от 03.09.2024 № 1144 "О поддержании инициативного проекта «Благоустройство городского кладбища, расположенного на улице Красносельской муниципальное образование город Гороховец"</t>
  </si>
  <si>
    <t xml:space="preserve">https://app-prod.xn--80apaohbc3aw9e.xn--p1ai/storage/monitoring_file_uploads/monitoring_2/field_276/pcpPRRvSHDs2lCjrBP9RGB2V6Ce7QanP577Lbb7F.doc
</t>
  </si>
  <si>
    <t>Решение Совета народных депутатов город Гороховец Гороховецкого района Владимирской области от 24.07.2024 № 22 "О назначении собрания граждан по рассмотрению и утверждению инициативных проектов"</t>
  </si>
  <si>
    <t xml:space="preserve">https://app-prod.xn--80apaohbc3aw9e.xn--p1ai/storage/monitoring_file_uploads/monitoring_2/field_278/83mcrW8n3xO5qYFtD2ml6HMek83pfPDz7ziTgqiv.pdf
</t>
  </si>
  <si>
    <t>Муниципальная программа «Благоустройство территории муниципального образования город Гороховец на 2023-2027 годы", утверждена постановлением администрации Гороховецкого района от 19.09.2022  № 1308</t>
  </si>
  <si>
    <t xml:space="preserve">https://app-prod.xn--80apaohbc3aw9e.xn--p1ai/storage/monitoring_file_uploads/monitoring_2/field_280/4PCQjJmZB8vRUnPLvGGJZDGyhKl9euhItvaWinep.doc
https://app-prod.xn--80apaohbc3aw9e.xn--p1ai/storage/monitoring_file_uploads/monitoring_2/field_280/bNXYTnZCO4dngibcC5fiZAPZEtjdFK7zrrc2H5vG.doc
</t>
  </si>
  <si>
    <t>Муниципальное учреждение "Управление городским хозяйством"</t>
  </si>
  <si>
    <t>жители г.Гороховца</t>
  </si>
  <si>
    <t>Протокол собрания инициативной группы б/н от 04.08.2024</t>
  </si>
  <si>
    <t>Протокол собрания от 04.08.2024 № 2, протокол собрания от 04.08.2024 № 3</t>
  </si>
  <si>
    <t>Горбачева Светлана Владимировна</t>
  </si>
  <si>
    <t>начальник финансового управления Гороховецкого района</t>
  </si>
  <si>
    <t xml:space="preserve">+7 (492) 382-17-85
</t>
  </si>
  <si>
    <t>Большехуторский сельсовет Нижнеломовского района Пензенской области</t>
  </si>
  <si>
    <t>Постановление администрации Нижнеломовского района Пензенской области от 02.08.2024 №611 "О реализации инициативного проекта "Отсыпка дорожного полотна грунтовой дороги по ул.Зарска от д.№19 до д.№63 с.Овчарное Нижнеломовского района""</t>
  </si>
  <si>
    <t xml:space="preserve">https://app-prod.xn--80apaohbc3aw9e.xn--p1ai/storage/monitoring_file_uploads/monitoring_2/field_276/AkLXVVF5Mi77tLAOk3Qtc6QnHzbNTgkkeW0XR1vm.pdf
</t>
  </si>
  <si>
    <t xml:space="preserve">https://app-prod.xn--80apaohbc3aw9e.xn--p1ai/storage/monitoring_file_uploads/monitoring_2/field_278/sGOnjEaG6pQyPFMeDpkeKkpGnDeAf5Im24zfVA9z.docx
</t>
  </si>
  <si>
    <t>Муниципальная программа«Комплексное развитие местного самоуправления на территории Большехуторского сельсовета Нижнеломовского района Пензенской области» от 24.12.2024 г №141а</t>
  </si>
  <si>
    <t xml:space="preserve">https://app-prod.xn--80apaohbc3aw9e.xn--p1ai/storage/monitoring_file_uploads/monitoring_2/field_280/urXCJFg9rEPkq21FKiJFpGk7Oup1shQOcfNukSAJ.doc
</t>
  </si>
  <si>
    <t>Администрация Большехуторского сельсовета Нижнеломовского района Пензенской области</t>
  </si>
  <si>
    <t>Талицкий МО</t>
  </si>
  <si>
    <t>«Ремонт ограждения территории  пришкольной площадки МКОУ «Горбуновская СОШ»</t>
  </si>
  <si>
    <t>№ 522 от 21.06.2024 "Об утверждении результатов конкурсного отбора проектов инициативного бюджетирования в Талицком горосдком округе"</t>
  </si>
  <si>
    <t>Администрация Талицкого городского округа</t>
  </si>
  <si>
    <t>Горбуновская управа Администрации Талицкого городского округа</t>
  </si>
  <si>
    <t>На основе количества обучающихся в "Горбуновской СОШ"</t>
  </si>
  <si>
    <t>Протокол собрания граждан села Горбуновское</t>
  </si>
  <si>
    <t>Протокол собрания граждан села Горбуновское № 5 от 07.06.2024</t>
  </si>
  <si>
    <t>Гамхарова Лейла Шафиевна</t>
  </si>
  <si>
    <t xml:space="preserve">+7 (343) 712-16-78
</t>
  </si>
  <si>
    <t xml:space="preserve">gamharova@atalica.ru
</t>
  </si>
  <si>
    <t xml:space="preserve">https://app-prod.xn--80apaohbc3aw9e.xn--p1ai/storage/monitoring_file_uploads/monitoring_2/field_488/yG6T0m4R7Jo6fJHRK1C3ngm6fpBdJurS5HLXPI79.xlsx
</t>
  </si>
  <si>
    <t>Сенное сельское поселение Темрюкского района</t>
  </si>
  <si>
    <t>Постановление администрации Сенного сельского поселения Темрюкского района № 27 от 06.02.2024г О внесении изменений в постановление администрации Сенного сельского поселения Темрюкского района от 23 октября 2023 года № 125 «Об утверждении муниципальной программы  «Благоустройство территории  Сенного сельского поселения Темрюкского района»»</t>
  </si>
  <si>
    <t>Решение LXIV сессии Совета Сенного сельского поселения Темрюкского района IV созыва от 12 декабря 2023 года №  266 «О бюджете Сенного сельского поселения Темрюкского района  на 2024 год»</t>
  </si>
  <si>
    <t>Муниципальная программа  «Благоустройство территории  Сенного сельского поселения Темрюкского района»</t>
  </si>
  <si>
    <t>Администрация Сенного сельского поселения Темрюкского района</t>
  </si>
  <si>
    <t>Трудовое участие граждан. Покос травы, обрезка деревьев, уборка территории</t>
  </si>
  <si>
    <t>3.902</t>
  </si>
  <si>
    <t>Число благополучателей указывается в заявке проекта</t>
  </si>
  <si>
    <t>61.35</t>
  </si>
  <si>
    <t>6.36</t>
  </si>
  <si>
    <t>официальный сайт  администрации Сенного сельского поселения Темрюкского района https://sennoe-sp.ru/activity/initsiativnoe-byudzhetirovanie</t>
  </si>
  <si>
    <t>Городской округ - город Тамбов Тамбовской области</t>
  </si>
  <si>
    <t>Инициативный проект «Уютный уголок» на дворовой территории многоквартирного дома № 442А по ул. Карла Маркса города Тамбова</t>
  </si>
  <si>
    <t>«Уютный уголок»</t>
  </si>
  <si>
    <t>от 14.08.2023 № 6599</t>
  </si>
  <si>
    <t xml:space="preserve">https://app-prod.xn--80apaohbc3aw9e.xn--p1ai/storage/monitoring_file_uploads/monitoring_2/field_276/tc95MNp5GtOGuoArMtvyUG4xzFKE4eVMWvbdMlPO.pdf
</t>
  </si>
  <si>
    <t>от 27.10.2021 № 308</t>
  </si>
  <si>
    <t xml:space="preserve">https://app-prod.xn--80apaohbc3aw9e.xn--p1ai/storage/monitoring_file_uploads/monitoring_2/field_278/pYRlI8OgwJSSXiB3DZbIOvJMfrXrLk6z43PoGPkV.pdf
</t>
  </si>
  <si>
    <t>Постановление администрации города Тамбова Тамбовской области от 13.11.2017  № 6938 "Об утверждении муниципальной программы городского округа - город Тамбов "Формирование современной городской среды" (с изменениями от 31.01.2025  № 914)</t>
  </si>
  <si>
    <t xml:space="preserve">https://app-prod.xn--80apaohbc3aw9e.xn--p1ai/storage/monitoring_file_uploads/monitoring_2/field_280/BYR8zbBYmlG5JFPWxnKR6yOPSNDyiHIOKdUy2KTe.pdf
</t>
  </si>
  <si>
    <t>Комитет благоустройства и охраны окружающей среды администрации города Тамбова Тамбовской области</t>
  </si>
  <si>
    <t>0.012</t>
  </si>
  <si>
    <t>0.162</t>
  </si>
  <si>
    <t>Собственники помещений многоквартирного дома, расположенного по адресу: г. Тамбов, ул.Карла Маркса, д.442А. Всего 162 собственника.</t>
  </si>
  <si>
    <t>287.8</t>
  </si>
  <si>
    <t>Протокол собрания собственников помещений многоквартирного дома, расположенного по адресу: г. Тамбов, ул.Карла Маркса, д.442А.</t>
  </si>
  <si>
    <t>Собрание собственников помещений многоквартирного дома, расположенного по адресу: г. Тамбов, ул.Карла Маркса, д.442А.</t>
  </si>
  <si>
    <t>Ерофеева Марина Александровна</t>
  </si>
  <si>
    <t>Начальник финансово-экономического отдела комитета благоустройства и охраны окружающей среды администрации города Тамбова Тамбовской области</t>
  </si>
  <si>
    <t xml:space="preserve">+7 (475) 271-00-57
</t>
  </si>
  <si>
    <t xml:space="preserve">ema@cityadm.tambov.gov.ru
</t>
  </si>
  <si>
    <t>Верещагинский муниципальный округ</t>
  </si>
  <si>
    <t>Муниципальный проект</t>
  </si>
  <si>
    <t>Решение Думы Верещагинского городского округа Пермского края № 37/319 от 29.04.2021</t>
  </si>
  <si>
    <t xml:space="preserve">https://app-prod.xn--80apaohbc3aw9e.xn--p1ai/storage/monitoring_file_uploads/monitoring_2/field_278/P7bRwtTPgVKNXDc2z0ifqUobcAmxLgkVf2oRuX3I.pdf
</t>
  </si>
  <si>
    <t>Муниципальная программа "Взаимодействие общества и власти",  утверждена Постановлением администрации Верещагинского городского округа  от 30 января 2020 года № 254-01-01-87</t>
  </si>
  <si>
    <t xml:space="preserve">https://app-prod.xn--80apaohbc3aw9e.xn--p1ai/storage/monitoring_file_uploads/monitoring_2/field_280/RZXKeaq5NGfmAKK7tSMC674QJMn5Xc2F4aCp4gP5.pdf
</t>
  </si>
  <si>
    <t>Решение Думы Верещагинского городского округа Пермского края от 23.12.2021 № 47/421</t>
  </si>
  <si>
    <t xml:space="preserve">https://app-prod.xn--80apaohbc3aw9e.xn--p1ai/storage/monitoring_file_uploads/monitoring_2/field_282/YWZMtieWTrUD4X4HrlqpWHZRRDrEJI6tkHN0ZV1C.pdf
</t>
  </si>
  <si>
    <t>Администрация Верещагинского городского округа Пермского края</t>
  </si>
  <si>
    <t>Подсчет жителей, проживающих на определенной территории</t>
  </si>
  <si>
    <t>https://veradmgo.ru/initsiativnoe-byudzhetirovanie/</t>
  </si>
  <si>
    <t xml:space="preserve">siteLink: https://vk.com/ver_adm?w=wall-179945354_30016
siteName: Официальная группа во ВКонтакте
</t>
  </si>
  <si>
    <t>СМИ, соцсети, ТВ 
https://vk.com/ver_adm?w=wall-179945354_27797</t>
  </si>
  <si>
    <t>Уральцева Татьяна Алексеевна</t>
  </si>
  <si>
    <t>Ведущий специалист сектора развития территорий и инвестиционных проектов администрации Верещагинского городского округа Пермского края</t>
  </si>
  <si>
    <t xml:space="preserve">+7 (342) 543-36-74
</t>
  </si>
  <si>
    <t xml:space="preserve">tauraltseva@vereschagino.permkrai.ru
</t>
  </si>
  <si>
    <t>ГО Город Лесной</t>
  </si>
  <si>
    <t>Постановление администрации городского округа "Город Лесной" от 07.08.2018 № 937 "Об утверждении Порядка проведения конкурсного отбора проектов инициативного бюджетирования и состава конкурсной комиссии" (с изменениями)</t>
  </si>
  <si>
    <t>Муниципальная программа «Развитие и сохранение культуры городского округа «Город Лесной» на 2023-2028 годы», Мероприятие 26. Внедрение механизмов инициативного бюджетирования на территории Свердловской области (Постановление алминистрации городского округа "Город Лесной" от 12.12.2022 № 1512 с изменениями)</t>
  </si>
  <si>
    <t>Стратегия социально-экономического развития городского округа "Город Лесной" ( Решение Думы городского округа "Город Лесной" от 26.12.2018 № 112)</t>
  </si>
  <si>
    <t>Администрация городского округа "Город Лесной"</t>
  </si>
  <si>
    <t>муниципальное казенное учреждение «Отдел культуры администрации городского округа «Город
Лесной»</t>
  </si>
  <si>
    <t>муниципальное бюджетное учреждение  
«Музейно-выставочный комплекс»</t>
  </si>
  <si>
    <t>учитывалась численность населения г. Лесной городского округа "город Лесной в возрасте от 7 лет</t>
  </si>
  <si>
    <t>91.84</t>
  </si>
  <si>
    <t>протокол собрания с приложением листов подписей</t>
  </si>
  <si>
    <t>https://www.gorodlesnoy.ru/city/economica/initsiativnoe-byudzhetirovanie/2024-god/index.php</t>
  </si>
  <si>
    <t>Размещение информации на официальном сайте администрации городского округа "Город Лесной", в пабликах в социальных сетях, видео репортажи и публикации в СМИ (МАУ "ЦИИОС")</t>
  </si>
  <si>
    <t>Толшина Оксана Александровна</t>
  </si>
  <si>
    <t xml:space="preserve">+7 (343) 426-87-75
</t>
  </si>
  <si>
    <t xml:space="preserve">tolshina@gorodlesnoy.ru
</t>
  </si>
  <si>
    <t xml:space="preserve">https://app-prod.xn--80apaohbc3aw9e.xn--p1ai/storage/monitoring_file_uploads/monitoring_2/field_488/rPidifUqsBKEFvYbCbzEzvMDZneVZhb3Xw7rLlKh.xlsx
</t>
  </si>
  <si>
    <t>Старотитаровское сельское поселение Темрюкского района</t>
  </si>
  <si>
    <t>Постановление администрации Старотитаровского сельского поселения Темрюкского района "Об определении части территории Старотитаровского сельского поселения Темрюкского района для реализации проекта местных инициатив в 2024 году от 19.04.2024 года № 67</t>
  </si>
  <si>
    <t>Решение Совета Старотитаровского сельского поселения Темрюкского района от 18 мая 2023 года № 237 "Об утверждении Порядка выдвижения,внесения, обсуждения, рассмотрения инициативных проектов, а также проведения их конкурсного отбора в Старотитаровском сельском поселении Темрюкского района</t>
  </si>
  <si>
    <t>Муниципальная программа «Комплексное развитие системы благоустройства на территории  Старотитаровского сельского поселения Темрюкского района» от 25.10.2023 № 213</t>
  </si>
  <si>
    <t>Администрация Старотитаровского сельского поселения Темрюкского района</t>
  </si>
  <si>
    <t>Трудовое участие граждан: очистка от сорной растительности, копка ям, вывоз мусора, санитарная чистка территории</t>
  </si>
  <si>
    <t>0.699</t>
  </si>
  <si>
    <t>13.706</t>
  </si>
  <si>
    <t>https://adm-starotitarovskaya.ru/initsiativnoe-byudzhetirovanie/proekty/vizitnaya-kartochka-proekta-mestnykh-initsiativ-blagoustrojstvo-ostanovochnogo-punkta-v-stanitse-starotitarovskoj-po-per-ilicha-ul-titova</t>
  </si>
  <si>
    <t>Новотаманское сельское поселение Темрюкского района</t>
  </si>
  <si>
    <t>Благоустройство территории Новотаманского сельского поселения Темрюкского района</t>
  </si>
  <si>
    <t>Постановление администрации Новотаманского сельского поселения Темрюкского района № 186 от 10.11.2023   «Об утверждении муниципальной программы  «Благоустройство территории  Новотаманского сельского поселения Темрюкского района»</t>
  </si>
  <si>
    <t>Решение от 21.12.2023 г. № 245 « О бюджете Новотаманского сельского поселения Темрюкского района на 2024 год»</t>
  </si>
  <si>
    <t>Муниципальная программа  «Благоустройство территории  Новотаманского сельского поселения Темрюкского района»</t>
  </si>
  <si>
    <t>Администрация Новотаманского сельского поселения Темрюкского района</t>
  </si>
  <si>
    <t>5.086</t>
  </si>
  <si>
    <t>https://novotaman.ru/initsiativnoe-byudzhetirovanie</t>
  </si>
  <si>
    <t>Веселовское сельское поселение Успенского района</t>
  </si>
  <si>
    <t>Решение совета Веселовского сельского поселения Успенского района№191 от 18.12.2023 г. "О бюджете Веселовского сельского поселения Успенского района" на 2024 год</t>
  </si>
  <si>
    <t>Утверждение правил благоустройства территории поселения, устанавливающих, в том числе требования по содержанию зданий (включая жилые дома), сооружений и земельных участков, на которых они расположены, к внешнему виду фасадов и ограждений соответствующих зданий и сооружений, перечень работ по благоустройству и периодичность их выполнения; установление порядка участия собственников зданий (помещений в них) и сооружений в благоустройстве прилегающих территорий; организация благоустройства территории поселения (включая освещение улиц, озеленение территории, установку указателей с наименованиями улиц и номерами домов, размещение и содержание малых архитектурных форм)</t>
  </si>
  <si>
    <t>Администрация Веселовского сельского поселения Успенского района</t>
  </si>
  <si>
    <t>Все население МО</t>
  </si>
  <si>
    <t>размещение информации на информационных стендах</t>
  </si>
  <si>
    <t>Кушвинский МО</t>
  </si>
  <si>
    <t>Мы мир раскрасим голосами</t>
  </si>
  <si>
    <t>Постановление администрации Кушвинского городского округа от 06.09.2023 № 1230 "Об утверждении Порядка проведения конкурсного отбора проектов инициативного бюджетирования в Кушвинском муниципальном округе, выдвигаемых для получения субсидии из областного бюджета на внедрение механизмов инициативного бюджетирования на территории Свердловской области"</t>
  </si>
  <si>
    <t>Муниципальная программа Кушвинского муниципального округа «Развитие культуры в Кушвинском муниципальном округе до 2030 года», утвержденная постановлением администрации Кушвинского городского округа от 10.11.2014 № 2120</t>
  </si>
  <si>
    <t>"Стратегия социально-  экономического развития Кушвинского  муниципального округа, утвержденная решением Думы Кушвинского городского округа от 25.10.2018 № 164 "</t>
  </si>
  <si>
    <t>Финансовое управление Кушвинского муниципального округа</t>
  </si>
  <si>
    <t>Управление культуры Кушвинского муниципального округа</t>
  </si>
  <si>
    <t>предоставление субсидии на иные цели муниципальному автономному учреждению</t>
  </si>
  <si>
    <t>В общее количество прямых благополучателей включены: 180 человек учащихся, осваивающих дополнительные образовательные программы, 41 педагог, реализующий дополнительные образовательные программы, 279 человек (родители учащихся, осваивающих дополнительные образовательные программы)</t>
  </si>
  <si>
    <t>протокол заседания конкурсной комиссии по отбору проектов инициативного бюджетирования в Кушвинском муниципальном округе</t>
  </si>
  <si>
    <t>https://kushva.midural.ru/</t>
  </si>
  <si>
    <t xml:space="preserve">siteLink: https://vk.com/club206837834
siteLink: https://vk.com/club152378767
siteLink: https://dmsh-kushva.ekb.muzkult.ru/
siteLink: https://vk.com/kushvatv
</t>
  </si>
  <si>
    <t>Маненкова Лиана Валерьевна</t>
  </si>
  <si>
    <t>начальник бюджетного отдела Финансового управления Кушвинского муниципального округа</t>
  </si>
  <si>
    <t xml:space="preserve">+7 (343) 442-52-87
</t>
  </si>
  <si>
    <t xml:space="preserve">finkushva@mail.ru
</t>
  </si>
  <si>
    <t xml:space="preserve">https://app-prod.xn--80apaohbc3aw9e.xn--p1ai/storage/monitoring_file_uploads/monitoring_2/field_488/YpYttSPCADrqEpq7bn15hLE4jDCoDfCffijeDvmS.xlsx
</t>
  </si>
  <si>
    <t>городской округ Красноуфимск</t>
  </si>
  <si>
    <t>1. «Ремонт дворовых проездов многоквартирных домов» (11 проектов).      2. "Заниматика на стене" (приобретение бизибордов).</t>
  </si>
  <si>
    <t>постановление Администрации городского округа Красноуфимск от 19.02.2024 №158</t>
  </si>
  <si>
    <t>решения Думы городского округа Красноуфимск от 25 февраля 2021 года №70/3, от 25 февраля 2021 года №70/4</t>
  </si>
  <si>
    <t>1. Муниципальная программа «Формирование современной городской среды на территории городского округа Красноуфимск на 2018-2027 годы". 2. Муниципальная программа «Развитие системы образования в городском округе Красноуфимск до 2028 года»</t>
  </si>
  <si>
    <t>Решение Думы городского округа Красноуфимск от 20 декабря 2018 года № 36/3 "О Стратегии социально - экономического развития городского округа" Красноуфимск до 2035 года</t>
  </si>
  <si>
    <t>1.Администрация городского округа Красноуфимск. 2.Управление образованием городского округа Красноуфимск</t>
  </si>
  <si>
    <t>1.Бюджетные ассигнования местного бюджета на выполнение работ по ремонту дворовых проездов. Целевые субсидии на иные цели (приобретение бизибордов)
КМКУ "Служба единого заказчика". 2. МАДОУ «Центр развития ребенка – детский сад»</t>
  </si>
  <si>
    <t>1.Расчет произведен на основании лицевых счетов по каждому многоквартирному дому, участвующему в реализации проекта. 2. Расчет произведен исходя из кол-ва детей, посещающих детский сад и их родителей</t>
  </si>
  <si>
    <t>протоколы собраний (подсчет участников)</t>
  </si>
  <si>
    <t>протокол комиссии по проведению конкурсного отбора инициативных проектов в городском округе Красноуфимск</t>
  </si>
  <si>
    <t>https://go-kruf.midural.ru/article/show/id/10393</t>
  </si>
  <si>
    <t>Борисовских Елена Федоровна</t>
  </si>
  <si>
    <t>начальник Управления экономического развития Администрации городского округа Красноуфимск</t>
  </si>
  <si>
    <t xml:space="preserve">+7 (343) 394-50-72
</t>
  </si>
  <si>
    <t xml:space="preserve">ekonomika-kruf@mail.ru
</t>
  </si>
  <si>
    <t xml:space="preserve">https://app-prod.xn--80apaohbc3aw9e.xn--p1ai/storage/monitoring_file_uploads/monitoring_2/field_488/f1wpqHEmKEYoXp8bzi8RHfrGDiV89SiffJgIPp4Y.xlsx
</t>
  </si>
  <si>
    <t>муниципальное образование "Город Саратов"</t>
  </si>
  <si>
    <t>Развитие инициативного бюджетирования</t>
  </si>
  <si>
    <t>Постановление администрации муниципального образования "Город Саратов" от 13.11.2023 № 5112 "Об установлении порядка принятия решения об определении части территории муниципального образования "Город Саратов", на которой может быть реализован инициативный проект, либо об отказе в определении такой территории"; Постановление администрации муниципального образования "Город Саратов" от 30.11.2023 № 5330 "Об установлении периода внесения инициативных проектов в администрацию муниципального образования "Город Саратов" в 2024 году"</t>
  </si>
  <si>
    <t xml:space="preserve">https://app-prod.xn--80apaohbc3aw9e.xn--p1ai/storage/monitoring_file_uploads/monitoring_2/field_276/LihSaPBu6Rv5t8VG5DCmjP0OqLJKXKn2mEdfnMWL.docx
https://app-prod.xn--80apaohbc3aw9e.xn--p1ai/storage/monitoring_file_uploads/monitoring_2/field_276/lbeKElDOp3pBnF8M2tUvl0HNKAypsFqhmxuiW58c.docx
</t>
  </si>
  <si>
    <t>Решение Саратовской городской Думы от 27.10.2023 N 42-413 (ред. от 29.11.2024) "Об инициативных проектах в муниципальном образовании "Город Саратов"</t>
  </si>
  <si>
    <t xml:space="preserve">https://app-prod.xn--80apaohbc3aw9e.xn--p1ai/storage/monitoring_file_uploads/monitoring_2/field_278/gUiZAlWgWbcdqtRZx6ihcGoRIP064w8bGIovRdsR.docx
</t>
  </si>
  <si>
    <t>«Благоустройство территории муниципального образования «Город Саратов» на 2024-2026 годы (постановление администрации муниципального образования «Город Саратов» от 13 октября 2023 года № 4736);</t>
  </si>
  <si>
    <t xml:space="preserve">https://app-prod.xn--80apaohbc3aw9e.xn--p1ai/storage/monitoring_file_uploads/monitoring_2/field_280/TGMUjUu0dnYJNdTZ1kTxwZeraQPRsdg3PNVy7Xto.docx
</t>
  </si>
  <si>
    <t>сопровождение и реализация инициативных проектов осуществляется структурными подразделениями администрации в соответствии с распределением полномочий</t>
  </si>
  <si>
    <t>Комитет по жилищно-коммунальному хозяйству и благоустройству муниципального образования "Город Саратов"</t>
  </si>
  <si>
    <t>районные администрации муниципального образования "Город Саратов"</t>
  </si>
  <si>
    <t>Сведения о количестве лиц, прямо или потенциально заинтересованных в реализации проекта, указываются  инициатором в инициативном проекте. Количество благополучателей является одним из критериев конкурсного отбора инициативных проектов.</t>
  </si>
  <si>
    <t>937.364</t>
  </si>
  <si>
    <t>протокол сбора подписей граждан</t>
  </si>
  <si>
    <t>Тширшниц Виктория Сергеевна</t>
  </si>
  <si>
    <t>заместитель начальника отдела планирования расходов в отраслях социальной сферы и управления управления бюджетной политики и планирования расходов</t>
  </si>
  <si>
    <t xml:space="preserve">+7 (845) 223-09-66
</t>
  </si>
  <si>
    <t xml:space="preserve">monitoringkpf@admsaratov.ru
</t>
  </si>
  <si>
    <t xml:space="preserve">https://app-prod.xn--80apaohbc3aw9e.xn--p1ai/storage/monitoring_file_uploads/monitoring_2/field_488/Oj7Hg5UiWBTCVxO3ssMpLdHhrxjJPapNOpglLgbu.xlsx
</t>
  </si>
  <si>
    <t>Вольненское сельское поселение Успенского района</t>
  </si>
  <si>
    <t>благоустройство</t>
  </si>
  <si>
    <t>Постановление  администрации Вольненского сельского поселении Успенского района от 06.12.2023г. №224 «Об утверждении муниципальной программы «Благоустройство территории Вольненского сельского поселении Успенского района на 2024 год»</t>
  </si>
  <si>
    <t>Решение Совета Вольненского сельского поселения Успенского района от 07 декабря 2023 года № 203 «О бюджете Вольненского сельского поселения Успенского района на 2024 год»</t>
  </si>
  <si>
    <t>муниципальной программы «Благоустройство территории Вольненского сельского поселении Успенского района на 2024 год»</t>
  </si>
  <si>
    <t>Администрация Вольненского сельского поселения Успенского района</t>
  </si>
  <si>
    <t>6.671</t>
  </si>
  <si>
    <t>в социальных сетях администрации Вольненского сельского поселения</t>
  </si>
  <si>
    <t>листовки, объявления</t>
  </si>
  <si>
    <t>Коноковское сельское поселение Успенского района</t>
  </si>
  <si>
    <t>Постановление администрации Коноковского селького поселения Успенского района от 02.11.2023 года №159   "Об утверждении муниципальной программы «Благоустройство территории Коноковского сельского поселения» на 2024 год</t>
  </si>
  <si>
    <t>Решение Совета Коноковского сельского поселения Успенского района от 07.12.2023г. №224 "О бюджете Коноковского сельского поселения Успенского района" на 2024 год</t>
  </si>
  <si>
    <t>муниципальная программа «Благоустройство территории Коноковского сельского поселения» на 2024 год</t>
  </si>
  <si>
    <t>Администрация Коноковского сельского поселения Успенского района</t>
  </si>
  <si>
    <t>Озеленение населенного пункта, покраска, уборка территории, вывоз мусора</t>
  </si>
  <si>
    <t>8.184</t>
  </si>
  <si>
    <t>публикация в газете и на официальном сайте, радио</t>
  </si>
  <si>
    <t>город Тверь</t>
  </si>
  <si>
    <t>Инициативные проекты на территории города Твери</t>
  </si>
  <si>
    <t>Постановление Администрации города Твери от 29.11.2021 № 1147</t>
  </si>
  <si>
    <t>Решение Тверской городской Думы  от 27.08.2021 № 129 «Об утверждении Положения об инициативных проектах на территории города Твери»</t>
  </si>
  <si>
    <t>Муниципальная программа города Твери "Формирование современной городской среды" на 2018 - 2024 годы, утвержденная постановлением Администрации города Твери от 29.12.2017 № 1806;                                            Муниципальная программа города Твери "Формирование современной городской среды" НА 2025 - 2030 годы, утвержденная постановлением Администрации города Твери от 28.12.2022 № 1264.</t>
  </si>
  <si>
    <t>Мероприятие "Развитие системы инициативного бюджетирования с привлечением к реализации проектв внебюджетных источников" плана реализации Стратегии социально-экономического развития города Твери до 2035 года, утвержденной Решением Тверской городской Думы от 19.12.2019 № 267</t>
  </si>
  <si>
    <t>Департамент жилищно-коммунального хозяйства, жилищной политики и строительства администрации города Твери</t>
  </si>
  <si>
    <t>Администрация Заволжского  района в городе Твери
Администрация Московского района в городе Твери, 
Администрация Центрального района  в городе Твери, 
Администрация Пролетарского района в городе Твери</t>
  </si>
  <si>
    <t>Проведение субботников, предоставление инвентаря для субботников</t>
  </si>
  <si>
    <t>При благоустройстве дворовых территорий подсчет благополучателей осуществляется исходя из количества проживающих в многоквартирных домах эксплуатирующих данную дворовую территорию</t>
  </si>
  <si>
    <t>поквартирный обход граждан, опросные листы</t>
  </si>
  <si>
    <t xml:space="preserve">siteLink: https://www.tverduma.ru/news/?ELEMENT_ID=14134
siteName: Официальный сайт Администрации
siteLink: https://vesti-tver.ru/dailynews/initsiativnye-proekty-v-tveri-rabotaet-novaya-programma-dlya-aktivnykh-gorozhan/
siteName: Официальный сайт Администрации
siteLink: https://dzen.ru/a/ZJ1fSo7rFHs_3ucB
siteName: Официальный сайт Администрации
siteLink: https://www.tver.kp.ru/online/news/5282720/
siteName: Официальный сайт Администрации
</t>
  </si>
  <si>
    <t>ТВ, социальные сети, иные интернет ресурсы https://vesti-tver.ru/dailynews/initsiativnye-proekty-v-tveri-rabotaet-novaya-programma-dlya-aktivnykh-gorozhan/ https://dzen.ru/a/ZJ1fSo7rFHs_3ucB https://www.tver.kp.ru/online/news/5282720/</t>
  </si>
  <si>
    <t>обучающий семинар - 1 (представители инициативных групп жителей), индивидуальные консультации (по мере необходимости)</t>
  </si>
  <si>
    <t>Ефремов Владимир Валерьевич</t>
  </si>
  <si>
    <t>заместитель начальника Департамента ЖКХ и строительства</t>
  </si>
  <si>
    <t xml:space="preserve">+7 (482) 236-13-05
</t>
  </si>
  <si>
    <t xml:space="preserve">efremovvv@adm.tver.ru
</t>
  </si>
  <si>
    <t>Кургоковское сельское поселение Успенского района</t>
  </si>
  <si>
    <t>Постановление администрации Кургоковского селського поселения Успенского района от  18.12.2023 года №97  "Об утверждении муниципальной программы "Благоустройство детской игровой площадки в Кургоковском сельском поселении Успенского района на 2024"</t>
  </si>
  <si>
    <t>Решение Совета Кургоковского сельского поселения №110 от 30.01.2024 года "О внесении изменений в Решение Совета Кургоковского сельского поселения Успенского района от 16 декабря 2022 года №85 "О бюджете Кургоковского сельского поселения Успенскго района на 2024 год"</t>
  </si>
  <si>
    <t>муниципальная программа "Благоустройство детской игровой площадки в Кургоковском сельском поселении Успенского района на 2024"</t>
  </si>
  <si>
    <t>Администрация Кургоковского сельского поселения Успенского района</t>
  </si>
  <si>
    <t>0.398</t>
  </si>
  <si>
    <t>7.65</t>
  </si>
  <si>
    <t>0.449</t>
  </si>
  <si>
    <t>публикация в газете, сеть интернет</t>
  </si>
  <si>
    <t>раздача листовок</t>
  </si>
  <si>
    <t>Маламинское сельское поселение Успенского района</t>
  </si>
  <si>
    <t>Постановление администрации Маламинского сельского поселения от 11.12.2023 г № 73 "Об утверждении муниципальной программы "Осуществление комплекса мер в обеспечении безопасности дорожного движения» на территории Маламинского сельского поселения Успенского района  на 2024 год</t>
  </si>
  <si>
    <t>Решение Совета Маламинского сельского поселения от  11.12.2023 г № 170  "О бюджете Маламинского сельского поселения Успенского района на 2024г"</t>
  </si>
  <si>
    <t>Муниципальная программа "Осуществление комплекса мер в обеспечении безопасности дорожного движения» на территории Маламинского сельского поселения Успенского района  на 2024 год"</t>
  </si>
  <si>
    <t>Администрация Маламинского сельского поселения</t>
  </si>
  <si>
    <t>3.76</t>
  </si>
  <si>
    <t>1.508</t>
  </si>
  <si>
    <t>Публикация в газете, сеть интернет</t>
  </si>
  <si>
    <t>Качканарский городской округ</t>
  </si>
  <si>
    <t>Постановление Администрации Качканарского ГО от 15.11.2023 № 1034</t>
  </si>
  <si>
    <t>Решение Думы Качканарского городского округа от 29.05.2024 № 29 (в редакции от 19.09.2024 № 47)</t>
  </si>
  <si>
    <t>"1. Развитие жилищно-коммунального хозяйства и повышение энергетической эффективности, благоустройство территории Качканарского городского округа до 2027 года. 2. Молодежная политика и патриотическое воспитание граждан в Качканарском городском округе до 2027 года. 3. Муниципальная программа Качканарского городского округа «Культура» до 2027 года."</t>
  </si>
  <si>
    <t>Администрация Качканарского городского округа</t>
  </si>
  <si>
    <t>Администрация Качканарского городского округа либо Управление образованием Качканарского городского округа (в зависимости от направления)</t>
  </si>
  <si>
    <t>муниципальные учреждения</t>
  </si>
  <si>
    <t>оценочно на основании численности жителей микрорайонов</t>
  </si>
  <si>
    <t>14.71</t>
  </si>
  <si>
    <t>https://kgo66.ru/ekonomika/str-eco-inbud/str-eco-inbud-inpr</t>
  </si>
  <si>
    <t>размещение на официальном сайте городского округа нормативной документации, извещений о начале приема заявок, результатов конкурсного отбора, результатов реализации инициативного проекта, отчетов по реализации</t>
  </si>
  <si>
    <t xml:space="preserve">siteLink: https://vk.com/kgo_66?w=wall-89375734_20042
</t>
  </si>
  <si>
    <t>размещение информации на официальном сайте городского округа и официальной странице Администрации Качканарского ГО в социальной сети «Вконтакте»</t>
  </si>
  <si>
    <t>Хмелева Виктория Евгеньевна</t>
  </si>
  <si>
    <t>экономист 1 категории отдела экономики и планирования Муниципального казенного учреждения «Административный исполнительный центр»</t>
  </si>
  <si>
    <t xml:space="preserve">+7 (343) 412-44-90
</t>
  </si>
  <si>
    <t xml:space="preserve">v.hmeleva@kgo66.ru
</t>
  </si>
  <si>
    <t xml:space="preserve">https://app-prod.xn--80apaohbc3aw9e.xn--p1ai/storage/monitoring_file_uploads/monitoring_2/field_488/RwdOP4RJFjq5rxADrMbt5Ei35GjMGOnM3g7y95tu.xlsx
</t>
  </si>
  <si>
    <t>Николаевское сельское поселение Успенского района</t>
  </si>
  <si>
    <t>Постановление администрации Николаевского сельского поселения от 08.12.2023 г. №61 "Об утверждении муниципальной программы «Осуществление комплекса мер по обеспечению безопасности дорожного движения на территории Николаевского сельского поселения Успенского района на 2024 год»</t>
  </si>
  <si>
    <t>Решение Совета  Николаевского сельского поселения от 15.12.23023 г. № 206 " О бюджете Николаевского сельскокго поселения Успенского района" на 2024 год</t>
  </si>
  <si>
    <t>Муниципальная программа «Осуществление комплекса мер по обеспечению безопасности дорожного движения на территории Николаевского сельского поселения Успенского района на 2024 год»</t>
  </si>
  <si>
    <t>Администрация Николаевского сельского поселения Успенского района</t>
  </si>
  <si>
    <t>2.45</t>
  </si>
  <si>
    <t>1.471</t>
  </si>
  <si>
    <t>Публикация в сети интернет</t>
  </si>
  <si>
    <t>Листовки</t>
  </si>
  <si>
    <t>Полноват</t>
  </si>
  <si>
    <t>Решение Совета депутатов сельского поселения Полноват от 3 марта 2021 года №10 "О реализации инициативных проектов в сельском поселении Полноват"</t>
  </si>
  <si>
    <t xml:space="preserve">https://app-prod.xn--80apaohbc3aw9e.xn--p1ai/storage/monitoring_file_uploads/monitoring_2/field_278/xrXXfvjRTQWmZ8W2RRmkICFNfueUYRBUZq2t5x92.pdf
</t>
  </si>
  <si>
    <t>Постановление администрации сельского поселения Полноват от 28 октября 2021 года № 92 «Об утверждении муниципальной программы сельского поселения Полноват «Реализация полномочий органов местного самоуправления сельского поселения Полноват»</t>
  </si>
  <si>
    <t xml:space="preserve">https://app-prod.xn--80apaohbc3aw9e.xn--p1ai/storage/monitoring_file_uploads/monitoring_2/field_280/tIq15W7tSVbYYTz5ZIcQjqzOcjdURaiTKtgwxjc6.doc
</t>
  </si>
  <si>
    <t>Администрация сельского поселения Полноват</t>
  </si>
  <si>
    <t>Участие на безвозмездной основе в поставке товаров, выполнении работ, оказании  услуг.
Финансовая оценка трудового участия определена в соответствии с расчётами и обоснованиями предполагаемой стоимости работ (услуг) на основе:
- оценки трудозатрат и минимального размера оплаты труда, установленного трудовым законодательством;
- документов, подтверждающих стоимость работ (услуг) (коммерческие предложения, прайс-листы).
https://polnovat.ru/byudzhet-poseleniya/initsiativnoe-byudzhetirovanie/2021/03/17258/</t>
  </si>
  <si>
    <t>Проект предусматривает охват 100% населения сельского поселения, обеспечивая доступность для всех жителей без исключения. Также учитываются туристы.</t>
  </si>
  <si>
    <t>https://rosstat.gov.ru/scripts/db_inet2/passport/table.aspx?opt=718114152024</t>
  </si>
  <si>
    <t>протокол собрания граждан, протокол собрания инициативной группы</t>
  </si>
  <si>
    <t>заключение рабочей группы по рассмотрению проекта инициативного бюджетирования</t>
  </si>
  <si>
    <t>https://polnovat.ru/category/byudzhet-poseleniya/initsiativnoe-byudzhetirovanie/</t>
  </si>
  <si>
    <t>Информирование населения через публикацию в официальном бюллетене, социальные сети</t>
  </si>
  <si>
    <t>Информация на официальном сайте сельского поселения, информационных стендах</t>
  </si>
  <si>
    <t>Закрытое административно-территориальное образование Озерный Тверской области</t>
  </si>
  <si>
    <t>Инициативное бюджетирование ЗАТО Озерный</t>
  </si>
  <si>
    <t>Постановление администрации ЗАТО Озерный от 09.11.2023 года № 127  «Об утверждении муниципальной программы ЗАТО Озерный Тверской области «Жилищно-коммунальное хозяйство и энергетика ЗАТО Озерный Тверской области» на 2024 – 2026 годы</t>
  </si>
  <si>
    <t>Решение Думы ЗАТО Озерный от 02.11.2021 г. № 21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ЗАТО Озерный Тверской области"</t>
  </si>
  <si>
    <t>Муниципальная программа ЗАТО Озерный Тверской области "Жилищно-коммунальное хозяйство и энергетика ЗАТО Озерный Тверской области" на 2023 - 2025 годы</t>
  </si>
  <si>
    <t>Администрация закрытого административно-территориального образования Озерный Тверской области</t>
  </si>
  <si>
    <t>Установка ограждения осуществлена силами  членов инициативной группы</t>
  </si>
  <si>
    <t>регистрационный лист</t>
  </si>
  <si>
    <t>заявление</t>
  </si>
  <si>
    <t>Информирование на совещании с руководителями предприятий и учреждений</t>
  </si>
  <si>
    <t>Муратова Елена Николаевна</t>
  </si>
  <si>
    <t>Заместитель главы администрации ЗАТО Озерный, руководитель отдела муниципальных закупок и бухгалтерского учета</t>
  </si>
  <si>
    <t xml:space="preserve">+7 (482) 384-10-23
</t>
  </si>
  <si>
    <t xml:space="preserve">zakupkilake@mail.ru
</t>
  </si>
  <si>
    <t>Трехсельское сельское поселение Успенского района</t>
  </si>
  <si>
    <t>Постановление адмистрации Трехсельского сельского поселения от 08.11.2023 г. №81 "Об утверждении муниципальной программы "Осуществление комплекса мер в обеспечении безопасности дорожного движения" в Трехсельском сельском поселении Успенского района на 2024год.</t>
  </si>
  <si>
    <t>Решение Совета Трехсельского сельского поселения Успенского района от  18.12.2023 г. "О бюджете Трехсельского сельсокго поселения Успенского района на 2024 год"</t>
  </si>
  <si>
    <t>Муниципальная программа "Осуществление комплекса мер в обеспечении безопасности дорожного движения" в Трехсельском сельском поселении Успенского района на 2024год.</t>
  </si>
  <si>
    <t>Администрация Трехсельского сельского поселения Успенского района</t>
  </si>
  <si>
    <t>1.926</t>
  </si>
  <si>
    <t>Ржаксинский муниципальный округ Тамбовской области</t>
  </si>
  <si>
    <t>Решения Совета депутатов Ржаксинского муниципального округа Тамбовской области от 27.12.2023 №136, от 27.12.2023 №137, от 24.01.2024 №163, от 28.02.2024 №193</t>
  </si>
  <si>
    <t xml:space="preserve">https://app-prod.xn--80apaohbc3aw9e.xn--p1ai/storage/monitoring_file_uploads/monitoring_2/field_278/O14KR77ouhvfgwV3i8T7PWEfDoII9uqvwWROpKjH.pdf
https://app-prod.xn--80apaohbc3aw9e.xn--p1ai/storage/monitoring_file_uploads/monitoring_2/field_278/xtB9KjLd8cjUMghRiKjAjM6LBV4T6MWIuJyem89E.pdf
https://app-prod.xn--80apaohbc3aw9e.xn--p1ai/storage/monitoring_file_uploads/monitoring_2/field_278/8ihV9j6MTCwHdtsgQXjTEHnBPs8rGv9uPNuSyLzr.pdf
https://app-prod.xn--80apaohbc3aw9e.xn--p1ai/storage/monitoring_file_uploads/monitoring_2/field_278/KOW3qRyUfcHvSxkDrnZj4SXJ0Q0UsiPiwI7Waj0v.pdf
</t>
  </si>
  <si>
    <t>Муниципальная программа «Формирование современной городской среды Ржаксинского  муниципального  округа  Тамбовской области»</t>
  </si>
  <si>
    <t xml:space="preserve">https://app-prod.xn--80apaohbc3aw9e.xn--p1ai/storage/monitoring_file_uploads/monitoring_2/field_280/zRCDOKfGtud4yTt4b3nUiL9T1BtyFb9lqxdP1xRL.pdf
</t>
  </si>
  <si>
    <t>Администрация Ржаксинского муниципального округа Тамбовской области</t>
  </si>
  <si>
    <t>Проектно-сметный способ</t>
  </si>
  <si>
    <t>Кбг = (КЗв - КЗз) x k,
где
Кбг - количество благополучателей в год;
КЗв - общее количество захоронений на территории;
КЗз - количество заброшенных захоронений;
k - коэффициент количества жителей муниципального образования, посещающих захоронения в течение года</t>
  </si>
  <si>
    <t>14.028</t>
  </si>
  <si>
    <t>https://r55.tmbreg.ru/iniciativnoe-byudzhetirovanie-na-territorii-rzhaksinskogo-rajona.html</t>
  </si>
  <si>
    <t>Размещение  буклетов на информационных щитах, стендах в здании территориальных отделов администрации округа, публикации в социальных сетях и на официальном сайте администрации округа.
https://r55.tmbreg.ru/assets/files/12.2024/buklet.pdf</t>
  </si>
  <si>
    <t>Информационные буклеты</t>
  </si>
  <si>
    <t>Ежегодно проводятся рабочие совещания и встречи с представителями ТОСов, на которых присутствуют глава округа, заместители главы округа, начальники территориальных отделов администрации округа, представители уличных комитетов</t>
  </si>
  <si>
    <t>Алонцев Сергей Юрьевич</t>
  </si>
  <si>
    <t>Ззаместитель главы администрации округа</t>
  </si>
  <si>
    <t xml:space="preserve">+7 (475) 552-57-38
+7 (475) 552-57-61
</t>
  </si>
  <si>
    <t xml:space="preserve">uprav@r55.tambov.gov.ru
fin@r55.tambov.gov.ru
</t>
  </si>
  <si>
    <t>Городской округ муниципальное образование "город Екатеринбург"</t>
  </si>
  <si>
    <t>Реализация инициативных проектов на территории муниципального образования "город Екатеринбург"</t>
  </si>
  <si>
    <t>Екатеринбург, предлагай!</t>
  </si>
  <si>
    <t>Решение Екатеринбургской городской Думы от 28.12.2021 "Об утверждении Положения "Об инициативных проектах, реализуемыхт на территории муниципального образования "город Екатеринбург" http://инициатива.екатеринбург.рф/about/documents</t>
  </si>
  <si>
    <t>Муниципальная программа «Реализация молодежной политики и патриотическое воспитание граждан в муниципальном образовании «город Екатеринбург», Муниципальная программа «Развитие системы образования и создание условий для организации отдыха и оздоровления детей в муниципальном образовании «город Екатеринбург», Муниципальная программа «Развитие физической культуры и спорта в муниципальном образовании «город Екатеринбург», Муниципальная программа «Развитие культуры и искусства в муниципальном образовании «город Екатеринбург», Муниципальная программа «Улучшение благоустройства территории муниципального образования «город Екатеринбург»</t>
  </si>
  <si>
    <t>Департамент финансов Администрации города Екатеринбурга</t>
  </si>
  <si>
    <t>Управление культуры Администрации города Екатеринбурга, Департамент образования Администрации города Екатеринбурга, Управление по физической культуре и спорту Администрации города Екатеринбурга, Администрация Академического района города Екатеринбурга, Администрация Октябрьского района города Екатеринбурга, Администрация Кировского района города Екатеринбурга, Администрация Железнодорожного района города Екатеринбурга, Администрация Верх-Исетского района города Екатеринбурга</t>
  </si>
  <si>
    <t>Субсидии на иные цели, смета казенного учреждения
Муниципальное казенное учреждение "Служба заказчика Железнодорожного района города Екатеринбурга", Муниципальное казенное учреждение "Служба заказчика Кировского района города Екатеринбурга", Муниципальное казенное учреждение "Служба заказчика Академического района города Екатеринбурга", Муниципальное бюджетное учреждение "Зеленстрой", Муниципальное автономное учреждение культуры дополнительного образования "Детская художественная школа № 2 имени Г.С. Мосина", Муниципальное бюджетное учреждение культуры города Екатеринбурга "Центр культуры "Орджоникидзевский",Муниципальное автономное учреждение культуры "Детская школа искусств № 5", Муниципальное автономное учреждение культуры города Екатеринбурга "Центр культуры и искусств "Верх-Исетский", Муниципальное бюджетное  учреждение дополнительного образования "Детско-юношеский центр "Вариант", Муниципальное автономное учреждение культуры "Объединенный музей писателей Урала", Муниципальное автономное учреждение "Физкультурно-оздоровительный комплекс "Чкаловский", Муниципальное бюджетное учреждение культуры дополнительного образования "Детская хоровая школа № 4", Муниципальное бюджетное учреждение дополнительного образования "Детско-юношеский центр "Калейдоскоп", Муниципальное бюджетное учреждение дополнительного образования – центр "Лик", Муниципальное автономое общеобразовательное учреждение средняя общеобразовательная школа № 61 с углубленным изучением отдельных предметов, Муниципальное бюджетное учреждение дополнительного образования "Центр внешкольной работы "Спектр", Муниципальное бюджетное учреждение культуры "Концертное объединение "Городской дом музыки"</t>
  </si>
  <si>
    <t>Трудовое участие членов инициативной группы при реализации инициативных проектов (очистка территории, вынос мусора, погрузо-разгрузочные работы, в случае если эти работы не предусмотрены в стоимости проекта). Имущественное участие членов инициативной группы при реализации инициативных проектов (предоставление инструментов для проведения ремонтных работ, предоставление строительных материалов (краска, штукатурка и пр), предоставление дизайнерских услуг)</t>
  </si>
  <si>
    <t>Количество посетителей учреждений, количество жителей территории города, посещающие учреждения культуры</t>
  </si>
  <si>
    <t>https://66.rosstat.gov.ru/?ysclid=ltmg0tm4s7834988278</t>
  </si>
  <si>
    <t>"анкеты, опросные листы, опросы с целью выявления мнения граждан по вопросу о поддержке инициативных проектов. Опрос граждан проводится в форме электронного голосования в федеральной государственной информационной системе «Единый портал государственных и муниципальных услуг (функций)» с размещением прямой гиперссылки на официальном сайте муниципального образования «город Екатеринбург»  в информационно-телекоммуникационной сети Интернет (екатеринбург.рф). "</t>
  </si>
  <si>
    <t>Протокол собрания членов инициативной группы</t>
  </si>
  <si>
    <t>Заявки на участие в конкурсном отборе</t>
  </si>
  <si>
    <t>http://инициатива.екатеринбург.рф/</t>
  </si>
  <si>
    <t>"Опросы с целью выявления мнения граждан по вопросу о поддержке инициативных проектов. Опрос граждан проводится в форме электронного голосования в федеральной государственной информационной системе «Единый портал государственных и муниципальных услуг (функций)» с размещением прямой гиперссылки на официальном сайте муниципального образования «город Екатеринбург» 
в информационно-телекоммуникационной сети Интернет (екатеринбург.рф). "</t>
  </si>
  <si>
    <t>"В сети интернет:
1 - https://m.2gis.yekaterinburg.ru/news/92799-podderzhi-zemlyakov-skoro-startuet-opros-za-initsiativnye-proekty-gorozhan
2 - https://vk.com/wall-23093406_812
3 - https://ompural.ru/activities/activity-museum/1129
4 - https://vk.com/wall-30159586_3395?ysclid=m1alqqa1lj479005687
5 - https://екатеринбург.рф/официально/опросы_инициатива_проект/2024
6 - https://vk.com/wall-57609471_3615"</t>
  </si>
  <si>
    <t>Сидорчук Олеся Андреевна</t>
  </si>
  <si>
    <t>заведующий сектором по подготовке сводных документов и организации работы по реализации механизмов инициативного бюджетирования в составе бюджетного управления Департамента финансов Екатеринбурга</t>
  </si>
  <si>
    <t xml:space="preserve">+7 (343) 304-15-22
</t>
  </si>
  <si>
    <t xml:space="preserve">sidorchuk@efbu.ru
</t>
  </si>
  <si>
    <t xml:space="preserve">https://app-prod.xn--80apaohbc3aw9e.xn--p1ai/storage/monitoring_file_uploads/monitoring_2/field_488/Ctjuh7Y8OSKJJEOjxg3GHWvX7KipieFZM02sLiN3.xlsx
</t>
  </si>
  <si>
    <t>Убеженское сельское поселение Успенского района</t>
  </si>
  <si>
    <t>Постановление администрации Убеженского есльского поселения Успенского района от 07.11.2023 г. №59 "Об утверждении муниципальной программы  «Развитие благоустройства населенных пунктов Убеженского сельского поселения Успенского района» на 2024 год</t>
  </si>
  <si>
    <t>"Решение Совета Убеженского сельского поселения Успенского района 18.12. 2023 г. № 209 «О бюджете Убеженского сельского поселения Успенского района  на 2024 год» "</t>
  </si>
  <si>
    <t>муниципальная программа  «Развитие благоустройства населенных пунктов Убеженского сельского поселения Успенского района» на 2024 год</t>
  </si>
  <si>
    <t>Администрация Убеженского сельского поселения Успенского района</t>
  </si>
  <si>
    <t>0.266</t>
  </si>
  <si>
    <t>1.975</t>
  </si>
  <si>
    <t>Сессия Совета Убеженского сельского поселения Успенского района</t>
  </si>
  <si>
    <t>Урупское сельское поселение Успенского района</t>
  </si>
  <si>
    <t>Постановление администрации Урупского сельского поселения Успенского района от  № 51 от 08.11.2023г. Об утверждении муниципальной программы "Осуществление комплекса мер по обеспечению безопасности дорожного движения в Урупском сельском поселении Успенского района на 2024 год.</t>
  </si>
  <si>
    <t>Решение Совета Урупского сельского поселения Успенского района от 27.11.2023 №120 "«О бюджете Урупского сельского поселения Успенского района  на 2024 год»</t>
  </si>
  <si>
    <t>Муниципальная программа "Осуществление комплекса мер по обеспечению безопасности дорожного движения в Урупском сельском поселении Успенского района на 2024 год.</t>
  </si>
  <si>
    <t>Администрация Урупского сельского поселения Успенского района</t>
  </si>
  <si>
    <t>0.567</t>
  </si>
  <si>
    <t>2.081</t>
  </si>
  <si>
    <t>публикация в социальных сетях администрации Урупского сельского поселения</t>
  </si>
  <si>
    <t>Успенское сельское поселение Успенского района</t>
  </si>
  <si>
    <t>Развитие благоустройства населенных пунктов Успенского сельского поселения Успенского района</t>
  </si>
  <si>
    <t>Постановление администрации Успенского сельского поселения Успенского района от 17 октября 2023 год №252 "Об утверждении муниципальной прграммы "Развитие благоустройства населенных пунктов Успенского сельского поселения Успенского района" на 2024 год</t>
  </si>
  <si>
    <t>Решение Совета Успенского сельского поселения Успенского района от 15.12.2023 г.  №291  "О бюджете Успенского сельского поселения Успенского района на 2024 год"</t>
  </si>
  <si>
    <t>муниципальная программа "Развитие благоустройства населенных пунктов Успенского сельского поселения Успенского района" на 2024</t>
  </si>
  <si>
    <t>Администрация Успенского сельского поселения Успенского района</t>
  </si>
  <si>
    <t>13.207</t>
  </si>
  <si>
    <t>Пышнов Сергей Валеоьевич</t>
  </si>
  <si>
    <t>Екатериновское сельское поселение Щербиновского района</t>
  </si>
  <si>
    <t>25.12.2024 № 165, 25.12.2024 № 167</t>
  </si>
  <si>
    <t>«Развитие культуры в Екатериновском сельском поселении Щербиновского района», «Молодежь Екатериновского сельского поселения Щербиновского района»</t>
  </si>
  <si>
    <t>администрация Екатериновского сельского поселения Щербиновского района</t>
  </si>
  <si>
    <t>администрация Екатериновского сельского поселения Щербиновского района, МКУК "Екатериновский сельский Дом культуры имени Георгия Львовича Федорова"</t>
  </si>
  <si>
    <t>трудовое участие граждан при реализации инициативных проектов</t>
  </si>
  <si>
    <t>2.926</t>
  </si>
  <si>
    <t>https://admekaterinovka.ru</t>
  </si>
  <si>
    <t>Инициативное бюджетирование на территории муниципального образования "город Екатеринбург"</t>
  </si>
  <si>
    <t>Постановление Администрации города Екатеринбурга от 21.09.2018 № 2345 "Об утверждении Положения о реализации проектов инициативного бюджетирования на территории муниципального образования "город Екатеринбург"</t>
  </si>
  <si>
    <t>Муниципальная программа «Реализация молодежной политики и патриотическое воспитание граждан в муниципальном образовании «город Екатеринбург», Муниципальная программа «Развитие системы образования и создание условий для организации отдыха и оздоровления детей в муниципальном образовании «город Екатеринбург», Муниципальная программа «Развитие физической культуры и спорта в муниципальном образовании «город Екатеринбург», Муниципальная программа «Развитие культуры и искусства в муниципальном образовании «город Екатеринбург»</t>
  </si>
  <si>
    <t>Управление культуры Администрации города Екатеринбурга, Департамент образования Администрации города Екатеринбурга, Управление по физической культуре и спорту Администрации города Екатеринбурга, Администрация Ленинского района города Екатеринбурга, Администрация Октябрьского района города Екатеринбурга, Администрация Кировского района города Екатеринбурга, Администрация Железнодорожного района города Екатеринбурга</t>
  </si>
  <si>
    <t>Субсидии на иные цели, смета казенного учреждения
Муниципальное бюджетное дошкольное образовательное учреждение - детский сад № 19, Муниципальное автономное образовательное учреждение средняя общеобразовательная школа № 181, Муниципальное автономное учреждение культуры «Екатеринбургская детская школа искусств №4 «АртСозвездие», Муниципальное автономное учреждение культуры «Культурно-досуговый центр «Дружба», Муниципальное автономное учреждение культуры «Дом культуры «Совхозный», Муниципальное бюджетное учреждение культуры дополнительного образования «Екатеринбургская детская школа искусств № 6 имени К.Е. Архипова», Муниципальное автономное учреждение культуры дополнительного образования «Детская музыкальная школа № 11 имени М.А. Балакирева», Муниципальное бюджетное учреждение дополнительного образования «Детско-юношеский центр», Муниципальное автономное общеобразовательное учреждение — средняя общеобразовательная школа  № 10 с углубленным изучением отдельных предметов, Муниципальное автономное общеобразовательное учреждение — средняя общеобразовательная школа  № 140 с углубленным изучением отдельных предметов, Муниципальное бюджетное учреждение дополнительного образования «Калейдоскоп», Муниципальное бюджетное учреждение культуры дополнительного образования  «Екатеринбургская детская музыкальная школа № 16», Муниципальное автономное общеобразовательное учреждение Лицей № 110 им. Л.К. Гришиной, Муниципальное бюджетное учреждение культуры дополнительного образования "Екатеринбургская детская музыкальная школа № 9», Муниципальное бюджетное учреждение культуры дополнительного образования «Екатеринбургская детская школа искусств № 10», Муниципальное автономное общеобразовательное учреждение Гимназия № 210 «Корифей», Муниципальное бюджетное образовательное учреждение дополнительного образования спортивная школа №19 «Детский стадион», Муниципальное бюджетное учреждение культуры дополнительного образования «Детская музыкальная школа № 2 имени М.И. Глинки», дошкольное образовательное учреждение Центр развития ребенка - детский сад № 152 «Аистенок»,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воспитанников № 28 «Теремок», Муниципальное автономное общеобразовательное учреждение средняя общеобразовательная школа № 143, Муниципальное автономное образовательное учреждение средняя общеобразовательная школа № 184, Муниципальное бюджетное образовательное учреждение дополнительного образования спортивная школа «Динамо», Муниципальное автономное образовательное учреждение средняя общеобразовательная школа № 48, Муниципальное бюджетное дошкольное образовательное учреждение - детский сад комбинированного вида № 510, Муниципальное бюджетное образовательное учреждение дополнительного образования спортивная школа олимпийского резерва горных видов спорта, Муниципальное бюджетное учреждение культуры дополнительного образования «Екатеринбургская детская школа искусств № 11 имени Е.Ф. Светланова», Муниципальное бюджетное учреждение дополнительного образования «Детско-юношеский центр «Юность», Муниципальное автономное учреждение культуры дополнительного образования »Детская музыкальная школа № 7 имени С.В. Рахманинова», Муниципальное бюджетное образовательное учреждение дополнительного образования спортивная школа по тхэквондо, Муниципальное автономное учреждение культуры «Культурно-зрелищный центр «Стрела», Муниципальное бюджетное учреждение дополнительного образования «Центр внешкольной работы «Социум», Муниципальное бюджетное учреждение культуры «Музей истории Екатеринбурга», Муниципальное бюджетное учреждение культуры дополнительного образования «Детская музыкальная школа № 13 имени И.О. Дунаевского», Муниципальное бюджетное образовательное учреждение дополнительного образования спортивная школа «Виктория», Муниципальное бюджетное учреждение культуры дополнительного образования «Екатеринбургская детская школа искусств № 2», Муниципальное автономное учреждение культуры дополнительного образования «Детская школа искусств № 12», Муниципальное автономное учреждение культуры дополнительного образования «Детская школа искусств № 7», Муниципальное автономное учреждение дополнительного образования Дом детского творчества «Радуга», Муниципальное автономное образовательное учреждение средняя общеобразовательная школа № 102, Муниципальное автономное образовательное учреждение средняя общеобразовательная школа № 137, Муниципальное автономное общеобразовательное учреждение средняя общеобразовательная школа № 16, Муниципальное автономное учреждение культуры «Культурно-досуговый центр «Дружба», Муниципальное автономное дошкольное образовательное учреждение-детский сад № 209, Муниципальное бюджетное учреждение дополнительного образования «Центр внешкольной работы «Спектр», Муниципальное автономное учреждение культуры дополнительного образования «Детская музыкальная школа № 1 имени М.П. Фролова», Муниципальное автономное общеобразовательное учреждение средняя общеобразовательная школа № 48, Муниципальное бюджетное образовательное учреждение дополнительного образования спортивная школа по футболу «ВИЗ», Муниципальное бюджетное учреждение культуры дополнительного образования «Екатеринбургская детская школа искусств №9», Муниципальное автономное учреждение культуры «Музей истории Екатеринбурга», Муниципальное бюджетное учреждение культуры дополнительного образования «Детская хоровая школа № 1», Муниципальное бюджетное учреждение культуры дополнительного образования «Екатеринбургская детская школа искусств имени Н.А.Римского-Корсакова», Муниципальное автономное учреждение культуры «Культурный центр «Елизаветинский», Муниципальное бюджетное дошкольное образовательное  учреждение - детский сад № 497, Муниципальное автономное дошкольное образовательное учреждение детский сад № 515 «Галактика», Муниципальное автономное учреждение дополнительного образования «Дворец детского (юношеского) творчества «Химмашевец»</t>
  </si>
  <si>
    <t>37.15</t>
  </si>
  <si>
    <t>анкеты, опросные листы</t>
  </si>
  <si>
    <t>"В сети интернет:
1 - https://специальный.екатеринбург.рф/news/93371-aleksey-orlov-dal-start-novomu-konkursu-proektov-initsiativnogo-byudzhetirovaniya
2 - https://infoiset.ru/?module=articles&amp;action=view&amp;id=28914
3 - https://специальный.екатеринбург.рф/news/96174-stali-izvestny-pobediteli-konkursa-initsiativnogo-byudzhetirovaniya
4 - https://smo.midural.ru/news/show/id/6380
5 - https://ural.aif.ru/society/v-ekaterinburge-nazvali-pobediteley-konkursa-iniciativnogo-byudzhetirovaniya
6 - https://музшкола9.екатеринбург.рф/drugoe/novosti/230551
7 - https://школаискусств10.екатеринбург.рф/novosti/231268
8 - https://хороваяшкола1.екатеринбург.рф/novosti/258300
9 - https://www.nakanune.ru/news/2024/10/09/22791155/
10 - https://vk.com/wall-215672513_533?ysclid=m877dml3mo464325761
11 - https://vk.com/wall-104174606_3485?ysclid=m877jf29nj411710157"</t>
  </si>
  <si>
    <t xml:space="preserve">https://app-prod.xn--80apaohbc3aw9e.xn--p1ai/storage/monitoring_file_uploads/monitoring_2/field_488/isrfSCaHVxFs7EmfSedAgEtmqcRj2qZbqqMJduYC.xlsx
</t>
  </si>
  <si>
    <t>Новощербиновское сельское поселение Щербиновского района</t>
  </si>
  <si>
    <t>Решение Совета Новощербиновского сельского поселения Щербиновского района от  23.11.2020 № 4 "О реализации инициативных проектов в Новощербиновском сельском поселении Щербиновского района"</t>
  </si>
  <si>
    <t>Муниципальная программа Новощербиновского сельского поселения Щербиновского района «Развитие дорожного хозяйства в Новощербиновском сельском поселении Щербиновского района»</t>
  </si>
  <si>
    <t>администрация Новощербиновского сельского поселения Щербиновского района</t>
  </si>
  <si>
    <t>5.237</t>
  </si>
  <si>
    <t>Западнодвинский муниципальный округ</t>
  </si>
  <si>
    <t>Решение Думы Западнодвинского муниципального округа Тверской области №151 от 27.12.2021г. "Об утверждении положения об инициативных проектах на территории Западнодвинского муниципального округа"</t>
  </si>
  <si>
    <t>Муниципальная программа "Развитие жилищно-коммунального хозяйства" на 2024-2030г.г.</t>
  </si>
  <si>
    <t>МКУ "Управление развитием территорий"</t>
  </si>
  <si>
    <t>Администрация Западнодвинского муниципального округа</t>
  </si>
  <si>
    <t>Используется методика абсолютного выражения количества граждан, которые непосредственно пользуются результатами реализованных проектов ИБ, а так же их доля в общем количестве жителей Западнодвинского МО</t>
  </si>
  <si>
    <t>протокол собраний</t>
  </si>
  <si>
    <t xml:space="preserve">siteLink: http://www.zapdvina.ru/iniciaticnoe_budgetirovanie.html
siteName: Официальный сайт Администрации
</t>
  </si>
  <si>
    <t>Семинары на базе  Делового информационного центра, ежеквартально, жители города, самозанятые и предприниматели</t>
  </si>
  <si>
    <t>Степаненкова Марина Владимировна</t>
  </si>
  <si>
    <t>руководитель МКУ "Управление развитием территорий"</t>
  </si>
  <si>
    <t xml:space="preserve">+7 (482) 652-19-37
</t>
  </si>
  <si>
    <t xml:space="preserve">upravlenieterritoriami@yandex.ru
</t>
  </si>
  <si>
    <t>Старощербиновское сельское поселение Щербиновского района</t>
  </si>
  <si>
    <t>Реализация инициативных проектов по вопросам благоустройства и озеленения на территории сельского поселения</t>
  </si>
  <si>
    <t>Постановление администрации Старощербиновского сельского поселения Щербиновского района от 25.10.2024 № 355 "Об определении части территории Старощербиновского сельского поселения Щербиновского района для реализации инициативных проектов в 2024 году"</t>
  </si>
  <si>
    <t>Решение Совета Старощербновского сельского поселения Щербиновского района  от 06 ноября 2020 г.  № 8 "О реализации инициативных проектов в Старощербиновском сельском поселении Щербиновского района"</t>
  </si>
  <si>
    <t>постановление администрации Старощербиновского сельского поселения Щербиновского района от 14 октября 2019 г. № 357 «Об утверждении муниципальной программы Старощербиновского сельского поселения Щербиновского района «Комплексное развитие жилищно-коммунального хозяйства и благоустройства, энергосбережение и повышение энергетической эффективности Старощербиновского сельского поселения Щербиновского района» (с изменениями)</t>
  </si>
  <si>
    <t>Администрация Старощербиновского сельского поселения Щербиновского района</t>
  </si>
  <si>
    <t>0.768</t>
  </si>
  <si>
    <t>Численность населения от 18 лет, в границах ТОС № 7 станицы Старощербиновской, согласно книг похозяйственного учета Старощербиновского сельского поселения Щербиновского района 2019-2024 годов по состоянию на 01.01.2024 года</t>
  </si>
  <si>
    <t>4.52</t>
  </si>
  <si>
    <t>17.007</t>
  </si>
  <si>
    <t>МО Верхотурский</t>
  </si>
  <si>
    <t>"Обустройство зоны отдаха для детей и взрослых"</t>
  </si>
  <si>
    <t>https://adm-verhotury.ru/msu/administratsiya-mo-verhoturskij/komitet-ekonomiki-i-planirovaniya/initsiativnoe-byudzhetirovanie/media/2024/5/29/uvedomlenie-o-vnesenii-initsiativnogo-proekta/</t>
  </si>
  <si>
    <t>«Комплексное развитие сельских территорий муниципального округа Верхотурский до 2027 года», утвержденная постановлением Администрации городского округа Верхотурский от 30.09.2019г. № 804</t>
  </si>
  <si>
    <t>Стратегия утверждена ршением Думы городского округа Верхотурский 12 декабря 2018 года № 80.</t>
  </si>
  <si>
    <t>Администрация городского округа Верхотурский</t>
  </si>
  <si>
    <t>МКУ "Служба заказчика городского округа Верхотурский"</t>
  </si>
  <si>
    <t>методика подсчета не разработана</t>
  </si>
  <si>
    <t>https://adm-verhotury.ru/msu/administratsiya-mo-verhoturskij/komitet-ekonomiki-i-planirovaniya/initsiativnoe-byudzhetirovanie/, https://vk.com/wall-90415151_155063, https://vk.com/wall-90415151_152920, https://vk.com/wall-179504018_7877</t>
  </si>
  <si>
    <t>Мамаева Надежда Владимировна</t>
  </si>
  <si>
    <t>главный специалист комитета экономики и планирования Администрации муниципального окрга Верхотурский</t>
  </si>
  <si>
    <t xml:space="preserve">+7 (343) 892-13-32
</t>
  </si>
  <si>
    <t xml:space="preserve">nvmecon-verhotury@mail.ru
</t>
  </si>
  <si>
    <t xml:space="preserve">https://app-prod.xn--80apaohbc3aw9e.xn--p1ai/storage/monitoring_file_uploads/monitoring_2/field_488/CiOshMttjt9SzrUF7BjOkCgA12K45MNrRNtkm04B.xlsx
</t>
  </si>
  <si>
    <t>Солигаличский муниципальный округ Костромской области</t>
  </si>
  <si>
    <t>Демонтаж и установка трибун на стадионе Сидориха в г. Солигалич</t>
  </si>
  <si>
    <t>Муниципальная программа «Формирование современной городской среды Солигаличского муниципального округа  Костромской области на 2024 - 2026 годы»; Подпрграмма  "Реализация инициатив (проектов развития) населения".</t>
  </si>
  <si>
    <t xml:space="preserve">https://app-prod.xn--80apaohbc3aw9e.xn--p1ai/storage/monitoring_file_uploads/monitoring_2/field_276/TvCmTswH1Es90eFYb5JAbswRtnRhuMPYhG0d1mUL.pdf
</t>
  </si>
  <si>
    <t>Решение Думы Солигаличского муниципального округа Костромской области 07 декабря 2023 года № 97/9-1 «О бюджете Солигаличского муниципального округа на 2024 год и плановый период 2025 и 2026 годов»</t>
  </si>
  <si>
    <t>Администрация Солигаличского муниципального округа Костромской области</t>
  </si>
  <si>
    <t>7.528</t>
  </si>
  <si>
    <t>В благополучатели засчитывалось население Солигаличского муниципального округа Костромской области</t>
  </si>
  <si>
    <t>https://44.rosstat.gov.ru/storage/mediabank/Численность%20населения%20городских%20округов,%20муниципальных%20округов%20и%20районов%20Костромской%20области%20на%201%20января%20%202024%20года.pdf</t>
  </si>
  <si>
    <t>https://soligalich.kostroma.gov.ru/</t>
  </si>
  <si>
    <t>Бородина Людмила Александровна</t>
  </si>
  <si>
    <t>Начальник финансового отдела администации Солигаличского муниципального округа Костромской области</t>
  </si>
  <si>
    <t xml:space="preserve">+7 (494) 365-12-49
</t>
  </si>
  <si>
    <t xml:space="preserve">soligalich.finansy@omsu.kostroma.gov.ru
</t>
  </si>
  <si>
    <t>консультант отдела бюджетной политики и управления государственным долгом управления бюджетной политики департамента финансов Костромской области</t>
  </si>
  <si>
    <t>Казым</t>
  </si>
  <si>
    <t>Решение Совета депутатов сельского поселения Казым от 3 марта 2021 года №10 "О реализации инициативных проектов в сельском поселении Казым"</t>
  </si>
  <si>
    <t xml:space="preserve">https://app-prod.xn--80apaohbc3aw9e.xn--p1ai/storage/monitoring_file_uploads/monitoring_2/field_278/EQAYQQRvxOmmAZ3q4FKvayCdsI2UcvPh10Jn3krF.docx
</t>
  </si>
  <si>
    <t>Постановление администрации сельского поселения Казым от 28.10.2021 № 80 "Об утверждении муниципальной программы сельского поселения  Казым «Реализация полномочий органов местного самоуправления сельского поселения Казым»</t>
  </si>
  <si>
    <t xml:space="preserve">https://app-prod.xn--80apaohbc3aw9e.xn--p1ai/storage/monitoring_file_uploads/monitoring_2/field_280/NihppF6YeUalcpebYg2cTvn4PnpUBsE5R4gz1wsH.doc
</t>
  </si>
  <si>
    <t>Администрация сельского поселения Казым</t>
  </si>
  <si>
    <t>Участие на безвозмездной основе в поставке товаров, выполнении работ, оказании  услуг.
Финансовая оценка трудового участия определена в соответствии с расчётами и обоснованиями предполагаемой стоимости работ (услуг) на основе:
- оценки трудозатрат и минимального размера оплаты труда, установленного трудовым законодательством;
- документов, подтверждающих стоимость работ (услуг) (коммерческие предложения, прайс-листы).
https://admkazym.ru/local-control/administtion/budget/proactive/?ELEMENT_ID=82892</t>
  </si>
  <si>
    <t>https://rosstat.gov.ru/scripts/db_inet2/passport/table.aspx?opt=718114102024</t>
  </si>
  <si>
    <t>Протокол собрания граждан, протокол собрания инициативной группы</t>
  </si>
  <si>
    <t>Заключение рабочей группы по рассмотрению проекта инициативного бюджетирования</t>
  </si>
  <si>
    <t>https://admkazym.ru/local-control/administtion/budget/proactive/</t>
  </si>
  <si>
    <t>Калининский муниципальный округ</t>
  </si>
  <si>
    <t>Решение Думы от 19.03.2024  185 "Об утверждении Порядка выдвижения, внесения, обсуждения, рассмотрения инициативных проектов, а также проведения их конкурсного отбора на территории Калининского муниципального округа Тверской области</t>
  </si>
  <si>
    <t>Муниципальная программа "Содержание и благоустройство территорий и населенных пунктов Калининского муниципального округа на период 2024-2029 годов"</t>
  </si>
  <si>
    <t>Администрация Калининского муниципального округа Тверской области</t>
  </si>
  <si>
    <t>Новиков Владимир Анатольевич</t>
  </si>
  <si>
    <t>Главный специалист отдела управления территориями Администрации Калининского муниципального округа</t>
  </si>
  <si>
    <t xml:space="preserve">+7 (482) 234-46-68
</t>
  </si>
  <si>
    <t xml:space="preserve">Blagoystrostvo@yandex.ru
</t>
  </si>
  <si>
    <t>Сельское поселение "Село Совхоз "Боровский" Боровского района</t>
  </si>
  <si>
    <t>Решение сельской думы сельского поселения село Совхоз "Боровский" от 22.04.2021 №80</t>
  </si>
  <si>
    <t xml:space="preserve">https://app-prod.xn--80apaohbc3aw9e.xn--p1ai/storage/monitoring_file_uploads/monitoring_2/field_278/lWjqveRbu0k8lSksoYrf3ThHmHJVvWp8gh93xrvv.pdf
</t>
  </si>
  <si>
    <t>Муниципальная программа "Реализация проектов развития общественной инфраструктуры муниципальных образований, основанных на местных инициативах"</t>
  </si>
  <si>
    <t>Администрация сельского поселения "Село Совхоз "Боровский"</t>
  </si>
  <si>
    <t>доля благополучателей от общего количества граждан проживающих в муниципальном образовании</t>
  </si>
  <si>
    <t>https://vk.com/svh_borovskiy?w=wall-199033158_3241&amp;ysclid=m876bpho8x860472715</t>
  </si>
  <si>
    <t>На собрание жителей улиц Солнечная и Жемчужная проведены подготовительные работы по оценке проекта, принято решение об участии в программе</t>
  </si>
  <si>
    <t>В качестве раздаточного материала были использованы фотографии дороги, требующей ремонта</t>
  </si>
  <si>
    <t>Васильева Диана Юрьевна</t>
  </si>
  <si>
    <t>Заместитель Главы администрации сельского поселения "Село Совхоз "Боровский", начальник финансового отдела</t>
  </si>
  <si>
    <t xml:space="preserve">+7 (848) 438-21-05
</t>
  </si>
  <si>
    <t xml:space="preserve">buhadmi@mail.ru
</t>
  </si>
  <si>
    <t>ГО Верхнее Дуброво</t>
  </si>
  <si>
    <t>Постановление Администрации ГО Верхнее Дуброво № 41 от 03.02.2023 года "Об утверждении Порядка проведения конкурсного отбора проектов инициативного бюджетирования в городском округе Верхнее Дуброво и состава конкурсной комиссии по отбору проектов инициативного бюджетирования в городском округе Верхнее Дуброво" (с изм. от 04.09.2023 года № 313) http://www.vdubrovo.ru/index.php?option=com_content&amp;view=category&amp;id=259&amp;Itemid=495.</t>
  </si>
  <si>
    <t>Решение Думы городского округа Верхнее Дуброво от 16.02.2023 года № 192 "Об утверждении Порядка проведения конкурсного отбора проектов инициативного бюджетирования в городском округе Верхнее Дуброво" https://dumavd.ru/solutions/item/107</t>
  </si>
  <si>
    <t>Муниципальная программа "Развитие системы образования в городском округе Верхнее Дуброво до 2025", подпрограмма "Развите системы дошкольного образования в городском округе Верхнее Дуброво"</t>
  </si>
  <si>
    <t>Администрация городского округа Верхнее Дуброво</t>
  </si>
  <si>
    <t>Муниципальное автономное дошкольное образовательное учреждение городского округа Верхнее Дуброво "Детский сад "Жаворонок"</t>
  </si>
  <si>
    <t>Другое (реализация инициативного проекта МАДОУ «Детский сад «Жаворонок» - приобретение интерактивного оборудования)</t>
  </si>
  <si>
    <t>Количество прямых благополучателей 275 человек, в том числе детей 156 человек.</t>
  </si>
  <si>
    <t>Протокол собрания родителей (законных представителей) воспитанников МАДОУ "Жаворонок" от 03.10.2023 года (прилагается).</t>
  </si>
  <si>
    <t>Протокол  № 2 Заседания конкурсной комиссии по отбору проектов инициативного бюджетирования в ГО Верхнее Дуброво от 17.10.2023 года (размещен на официальном сайте ГО Верхнее Дуброво)</t>
  </si>
  <si>
    <t>На официальном сайте городского округа Верхнее Дуброво в разделе "Инициативное бюджетирование" размещается Извещение о проведении муниципального конкурсного отбора проектов инициативного бюджетирования с указанием даты начала приема заявок и окончания, а также условия для участия в отборе.</t>
  </si>
  <si>
    <t>http://www.vdubrovo.ru/index.php?option=com_content&amp;view=category&amp;id=259&amp;Itemid=495.</t>
  </si>
  <si>
    <t>Карамышева Лариса Рашитовна</t>
  </si>
  <si>
    <t>Главный специалист отдела жилищно-коммунального хозяйства Администрации ГО Верхнее Дуброво</t>
  </si>
  <si>
    <t xml:space="preserve">+7 (343) 775-33-21
</t>
  </si>
  <si>
    <t xml:space="preserve">LarisaK78@yandex.ru
</t>
  </si>
  <si>
    <t xml:space="preserve">https://app-prod.xn--80apaohbc3aw9e.xn--p1ai/storage/monitoring_file_uploads/monitoring_2/field_488/Db7RhrdrTl0g6ENmIlr54HqXDQbT7Qe8kpH9Aszl.xlsx
</t>
  </si>
  <si>
    <t>Конаковский муниципальный округ</t>
  </si>
  <si>
    <t>Решение Думы Конаковского муниципального округа №46 от 26.10.2023</t>
  </si>
  <si>
    <t>муниципальная программа «Содействие развитию гражданского общества Конаковского муниципального округа Тверской области» на 2024-2028 годы, муниципальная программа «Благоустройство территории Конаковского муниципального округа Тверской области» на 2024-2028 годы</t>
  </si>
  <si>
    <t>Администрация Конаковского муниципального округа</t>
  </si>
  <si>
    <t>Управление территориями Конаковского муниципального округа</t>
  </si>
  <si>
    <t>Расчет произведен по количеству зарегистрированных в населенных пунктах, в которых</t>
  </si>
  <si>
    <t xml:space="preserve">siteLink: http://konakovoregion.ru/node/13264
siteName: Официальный сайт Администрации
</t>
  </si>
  <si>
    <t>Корчагина Татьяна Сергеевна</t>
  </si>
  <si>
    <t>заведующий отделом инвестиций администрации Конаковского муниципального округа</t>
  </si>
  <si>
    <t xml:space="preserve">+7 (482) 424-97-77
</t>
  </si>
  <si>
    <t xml:space="preserve">kon-invest@mail.ru
</t>
  </si>
  <si>
    <t>Городской округ "Город Обнинск"</t>
  </si>
  <si>
    <t>Благоустройство территории муниципального образования "Город Обнинск"</t>
  </si>
  <si>
    <t>Инициативные проекты в городе Обнинске</t>
  </si>
  <si>
    <t>Решение Обнинского городского Собрания от 28.12.2021 №05-22 "Об инициативных проектах в Муниципальном образовании "Город Обнинск"</t>
  </si>
  <si>
    <t xml:space="preserve">https://app-prod.xn--80apaohbc3aw9e.xn--p1ai/storage/monitoring_file_uploads/monitoring_2/field_278/KUF8LF4ugOTNd33O1Q3TU7eei2rxzcxP2pdV6slO.pdf
</t>
  </si>
  <si>
    <t>муниципальная программа "Благоустройство города Обнинска"</t>
  </si>
  <si>
    <t>Администрация города Обнинска</t>
  </si>
  <si>
    <t>муниципальное автономное учреждение "Благоустройство"</t>
  </si>
  <si>
    <t>сбор подписей жителей</t>
  </si>
  <si>
    <t>опрос жителей</t>
  </si>
  <si>
    <t>протокол конференции граждан</t>
  </si>
  <si>
    <t>Осокина Юлия Сергеевна</t>
  </si>
  <si>
    <t>главный специалист отдела по благоустройству и озеленению городских территорий Управления городского хозяйства</t>
  </si>
  <si>
    <t xml:space="preserve">+7 (848) 439-62-47
</t>
  </si>
  <si>
    <t xml:space="preserve">osokina_ys@admobninsk.ru
</t>
  </si>
  <si>
    <t>Макарова Марина Николаевна</t>
  </si>
  <si>
    <t xml:space="preserve">+7 (484) 395-84-33
</t>
  </si>
  <si>
    <t xml:space="preserve">makarova_mn@admobninsk.ru
</t>
  </si>
  <si>
    <t>Уваровский муниципальный округ Тамбовской области</t>
  </si>
  <si>
    <t>Монтаж уличного освещения в д. Ульяновка и с. Моисеево-Алабушка</t>
  </si>
  <si>
    <t>Решение от 05.02.24 №187 "Об утверждении Порядка выдвижения, внесения, обсуждения, рассмотрения инициативных проектов, а также проведения их конкурсного отбора в Уваровском муниципальном округе Тамбовской области "</t>
  </si>
  <si>
    <t xml:space="preserve">https://app-prod.xn--80apaohbc3aw9e.xn--p1ai/storage/monitoring_file_uploads/monitoring_2/field_278/6G5c6tQH6NAuFIen8nGXVkKh4InqezAu1iTDOSVG.pdf
</t>
  </si>
  <si>
    <t>Муниципальная программа "Формирование современной городской среды в Уваровском муниципальном округе Тамбовской области"</t>
  </si>
  <si>
    <t xml:space="preserve">https://app-prod.xn--80apaohbc3aw9e.xn--p1ai/storage/monitoring_file_uploads/monitoring_2/field_280/0cOBU3IdqKBK6vK54ODqabJCD5ijqX2HKIMUodcJ.pdf
</t>
  </si>
  <si>
    <t>Управление по развитию территорий администрации Уваровского муниципального округа Тамбовской области</t>
  </si>
  <si>
    <t>Администрация Уваровского муниципального округа Тамбовской области</t>
  </si>
  <si>
    <t>Обязательный 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t>
  </si>
  <si>
    <t xml:space="preserve">https://app-prod.xn--80apaohbc3aw9e.xn--p1ai/storage/monitoring_file_uploads/monitoring_2/field_309/oqElskpUK6AwvQbMumls35dY3cj5rvZswL3H4SUj.pdf
</t>
  </si>
  <si>
    <t>0.865</t>
  </si>
  <si>
    <t>Количество граждан проживающих на ул. Центральная и ул. Пушкинская</t>
  </si>
  <si>
    <t>9.43</t>
  </si>
  <si>
    <t>Заседание комиссии (протокол)</t>
  </si>
  <si>
    <t xml:space="preserve">siteLink: https://gazetauvarovo.ru/news/improvement/2024-10-02/ustanovku-ulichnogo-osvescheniya-vedut-v-syolah-uvarovskogo-okruga-251874
siteName: Газета "Уваровская жизнь"
siteLink: https://vk.com/wall-197169459_4281
siteName: Социальная сеть "ВКонтакте"
siteLink: https://vk.com/wall-197169459_4759
siteName: Социальная сеть "ВКонтакте"
</t>
  </si>
  <si>
    <t>Мерзлякова Елена Викторовна</t>
  </si>
  <si>
    <t>Начальник финансового управления администрации Уваровского  муниципального округа Тамбовской области</t>
  </si>
  <si>
    <t xml:space="preserve">+7 (475) 584-14-93
</t>
  </si>
  <si>
    <t xml:space="preserve">fin@r58.tambov.gov.ru
</t>
  </si>
  <si>
    <t>Городской округ "Город Калуга"</t>
  </si>
  <si>
    <t>Постановление Городской Управы города Калуги от 13.09.2023 № 326-п «Об утверждении порядка работы с инициативными проектами в Городской Управе города Калуги в 2023-2024 годах»</t>
  </si>
  <si>
    <t>Решение Городской Думы города Калуги от 27.01.2021 № 14 «Об утверждении Положения о порядке выдвижения, внесения, обсуждения, рассмотрения инициативных проектов, а также проведения их конкурсного отбора в муниципальном образовании «Город Калуга»</t>
  </si>
  <si>
    <t xml:space="preserve">https://app-prod.xn--80apaohbc3aw9e.xn--p1ai/storage/monitoring_file_uploads/monitoring_2/field_278/Hmif604pubbVmr0g9ivaUtQfQl2N6PxqNT2QXR9q.doc
</t>
  </si>
  <si>
    <t>Муниципальная программа муниципального образования «Город Калуга» «Гражданская инициатива»</t>
  </si>
  <si>
    <t>Управление по работе с населением на территориях</t>
  </si>
  <si>
    <t>Управление городского хозяйства города Калуги</t>
  </si>
  <si>
    <t>Добровольное имущественное участие, трудовое участие</t>
  </si>
  <si>
    <t>численность благополучателей складывается из тех, кто непосредственно или косвенно получит пользу от реализации проекта</t>
  </si>
  <si>
    <t>Протокол об итогах сбора подписей, подписные листы</t>
  </si>
  <si>
    <t>Протокол конференции/собрания</t>
  </si>
  <si>
    <t>https://www.kaluga-gov.ru/obshchestvo/initsiativnye-proekty/pravovaya-baza/2743/</t>
  </si>
  <si>
    <t xml:space="preserve">siteLink: https://vk.com/naselenie.kaluga
siteName: официальная страница вконтакте
siteLink: https://web.telegram.org/z/#-1619454561
siteName: официальная страница в телеграмме
</t>
  </si>
  <si>
    <t>https://vk.com/naselenie.kaluga,</t>
  </si>
  <si>
    <t>Заседание Ассоциации ТОС города Калуги, круглый стол по Инициативному бюджетированию</t>
  </si>
  <si>
    <t>Кочаловская Наталия Александровна</t>
  </si>
  <si>
    <t>главный специалист отдела по взаимодействию с ТОС</t>
  </si>
  <si>
    <t xml:space="preserve">+7 (748) 427-01-15
</t>
  </si>
  <si>
    <t xml:space="preserve">kochalovskaya_na@kaluga-gov.ru
</t>
  </si>
  <si>
    <t>Прохорова Елена Сергеевна</t>
  </si>
  <si>
    <t>главный специалист отдела планирования в отраслях социальной сферы</t>
  </si>
  <si>
    <t xml:space="preserve">+7 (848) 427-01-19
</t>
  </si>
  <si>
    <t xml:space="preserve">prokhorova_es@kaluga-gov.ru
</t>
  </si>
  <si>
    <t>Городской округ - город Уварово Тамбовской области</t>
  </si>
  <si>
    <t>Благоустройство дворовых территорий (детское игровое оборудование)</t>
  </si>
  <si>
    <t>Постановление администрации города Уварово Тамбовской области от 17.12.2013 N 2221 (с изменениями)</t>
  </si>
  <si>
    <t xml:space="preserve">https://app-prod.xn--80apaohbc3aw9e.xn--p1ai/storage/monitoring_file_uploads/monitoring_2/field_276/XnCaJ84EXkrDHuWukfZW7cp2WhAF9bC1PPzI0eLH.docx
</t>
  </si>
  <si>
    <t>Муниципальная программа "Обеспечение доступным и комфортным жильем и коммунальными услугами граждан г. Уварово Тамбовской области"</t>
  </si>
  <si>
    <t xml:space="preserve">https://app-prod.xn--80apaohbc3aw9e.xn--p1ai/storage/monitoring_file_uploads/monitoring_2/field_280/BvQhzQABlnzMhlVyrs5zQ2K3W2RLYtCOctw0vgi3.docx
</t>
  </si>
  <si>
    <t>Администрация города Уварово Тамбовской области</t>
  </si>
  <si>
    <t>Количество зарегистрировванных жителей в МКД</t>
  </si>
  <si>
    <t>22.986</t>
  </si>
  <si>
    <t>Публикация о реализации практики в СМИ и социальных сетях.</t>
  </si>
  <si>
    <t>Галицына Ольга Владимировна</t>
  </si>
  <si>
    <t>Начальник отдела архитектуры и строительства администрации города Уварово Тамбовской области</t>
  </si>
  <si>
    <t xml:space="preserve">+7 (475) 584-03-33
+7 (475) 584-23-25
</t>
  </si>
  <si>
    <t xml:space="preserve">archit1@g58.tambov.gov.ru
fo2@g58.tambov.gov.ru
</t>
  </si>
  <si>
    <t>Ремонт дворовых территорий</t>
  </si>
  <si>
    <t>Программа 50/50</t>
  </si>
  <si>
    <t>Постановление администрации города Уварово Тамбовской области от 18.12.2013 N 2228 (с изм.)</t>
  </si>
  <si>
    <t xml:space="preserve">https://app-prod.xn--80apaohbc3aw9e.xn--p1ai/storage/monitoring_file_uploads/monitoring_2/field_276/DaMXkJDjSHQCroTDmWXxQLm1cWShR0E7Dxo77aKE.doc
</t>
  </si>
  <si>
    <t>Муниципальная программа "Совершенствование и развитие сети автомобильных  дорог города Уварово Тамбовской области"</t>
  </si>
  <si>
    <t xml:space="preserve">https://app-prod.xn--80apaohbc3aw9e.xn--p1ai/storage/monitoring_file_uploads/monitoring_2/field_280/KM0N4O1WGy8Qx2vRC8iYVLeGm9sXCr6KKoUU8Mgq.doc
</t>
  </si>
  <si>
    <t>Количество зарегистрированных жителей в МКД</t>
  </si>
  <si>
    <t>Проведение управляющей компанией общего собрания собственников</t>
  </si>
  <si>
    <t>Протокол общего собрания собственников</t>
  </si>
  <si>
    <t xml:space="preserve">siteLink: https://g58.tmbreg.ru/
siteName: Сайт администрации городского округа
siteLink: https://g58.tmbreg.ru/iniciativnoe-byudzhetirovanie.html
siteName: Сайт администрации городского округа
</t>
  </si>
  <si>
    <t>Ивлиев Алексей Викторович</t>
  </si>
  <si>
    <t>И.о. начальника отдела ПТ и ЖКХ</t>
  </si>
  <si>
    <t xml:space="preserve">+7 (475) 584-17-55
+7 (475) 584-23-25
</t>
  </si>
  <si>
    <t xml:space="preserve">trv@g58.tambov.gov.ru
fo2@g58.tambov.gov.ru
</t>
  </si>
  <si>
    <t>Бисертский МО</t>
  </si>
  <si>
    <t>"Выставочное пространство ДШИ"</t>
  </si>
  <si>
    <t>Порядк проведения конкурсного отбора проектов инициативного бюджетирования в Бисертском городском округе, утвержденнпостановлением администрации Бисертского городского округа от 26.02.2020 № 63 (с изменениями постановления администрации Бисертского городского оуруга от 21.08.2023 №207 и  от 28.10.2024 №255);  Постановление администрации Бисертского городского округа от 28.09.2023 №230 "Об  утверждении результатов конкурсного отбора проектов инициативного бюджетирования в Бисертском городском округе"</t>
  </si>
  <si>
    <t>Постановление администрации Бисертского городского округа от 17.01.2024 №14 "О внесении изменений в постановление администрации Бисертского городского округа от 01.11.2013 № 470 «Об утверждении муниципальной программы «Развитие системы образования в Бисертском городском округе до 2027 года» view-source:https://bisert.midural.ru/document/show/id/8238</t>
  </si>
  <si>
    <t>Стратегия социально-экономического развития Бисертского городского округа с целевыми ориентирами до 2035 года, утвержденна решением думы Бисертского городского округа от 17.12.2018 №52.</t>
  </si>
  <si>
    <t>Администрация Бисертского городского округа</t>
  </si>
  <si>
    <t>МКУ "Управление образования"</t>
  </si>
  <si>
    <t>текущее финансирование
Муниципальное казенное учреждение дополнительного образования «Бисертская детская школа искусств»</t>
  </si>
  <si>
    <t>К благополучателям отнесены дети, родители детей и педагоги  учреждения, с учетом срока эксплуатации оборудования 5 лет.</t>
  </si>
  <si>
    <t>ведомость сбора подписей</t>
  </si>
  <si>
    <t>"Протокол заседания конкурсной комиссии  по отбору проектов инициативного бюджетирования в Бисертском городском округе"</t>
  </si>
  <si>
    <t>https://bisert.midural.ru/news/show/id/1000</t>
  </si>
  <si>
    <t>Проводились обучающие семинары с жителями округа, руководителями учреждений по вопросам внедрения и реализации проектов инициативного бюджетирования</t>
  </si>
  <si>
    <t>Зеленая Ирина Юрьевна</t>
  </si>
  <si>
    <t>заместитель главы администрации Бисертского муниципального района</t>
  </si>
  <si>
    <t xml:space="preserve">+7 (343) 986-24-46
</t>
  </si>
  <si>
    <t xml:space="preserve">bgo-sotsotdel@mail.ru
</t>
  </si>
  <si>
    <t>злобин даниил алексеевич</t>
  </si>
  <si>
    <t xml:space="preserve">https://app-prod.xn--80apaohbc3aw9e.xn--p1ai/storage/monitoring_file_uploads/monitoring_2/field_488/xxetuxgVi8Ptg5PfOhDrNH1AOY7J2bPPYB7pSADC.xlsx
</t>
  </si>
  <si>
    <t>Муниципальное образование город Алапаевск</t>
  </si>
  <si>
    <t>Развитие материально-технической базы школы бокса «Ринг»</t>
  </si>
  <si>
    <t>Постановление Администрации Муниципального образования город Алапаевск от 25.04.2024 года №587-П «Об утверждении Положения о порядке проведения конкурсного отбора проектов инициативного бюджетирования и состава комиссии»</t>
  </si>
  <si>
    <t>Решение Думы Муниципального образования город Алапаевск от 26.08.2021 года №16-НПА о принятии Положения «Об инициативных проектах в Муниципальном образовании город Алапаевск»</t>
  </si>
  <si>
    <t>Развитие физической культуры,  спорта и молодежной политики в Муниципальном образовании город Алапаевск до 2025 года</t>
  </si>
  <si>
    <t>Актуализированный вариант Стратегии социально-экономического развития Муниципального образования город Алапаевск до 2035 года</t>
  </si>
  <si>
    <t>Управление физической культуры, спорта и молодежной политики</t>
  </si>
  <si>
    <t>муниципальный бюджет
МКУ «Центр молодежной политики, спорта и патриотического воспитания»</t>
  </si>
  <si>
    <t>Метод подсчета определен на основании статистических данных населения, проживающего в том или ином микрорайоне, в которм реализуется конкретный инициативный проект.</t>
  </si>
  <si>
    <t>https://moalapaevsk.ru/index.php?option=com_content&amp;view=article&amp;id=11274&amp;Itemid=231</t>
  </si>
  <si>
    <t>Информация в местной газете</t>
  </si>
  <si>
    <t>Рощектаева Татьяна Александровна</t>
  </si>
  <si>
    <t xml:space="preserve">+7 (343) 462-19-66
</t>
  </si>
  <si>
    <t xml:space="preserve">rta1404@mail.ru
</t>
  </si>
  <si>
    <t>Алапаевское</t>
  </si>
  <si>
    <t>Инициативные проекты в муниципальном образовании Алапаевское</t>
  </si>
  <si>
    <t>Решение Думы МО Алапаевское от 28.01.2021 №682</t>
  </si>
  <si>
    <t>Стратегия социально - экономического развития МО Алапаевское</t>
  </si>
  <si>
    <t>Администрация МО Алапаевское</t>
  </si>
  <si>
    <t>Администрация МО Алапаевское, Управление образования Администрации МО Алапаевское, МКУ "Управление культуры МО Алапаевское"</t>
  </si>
  <si>
    <t>лимиты бюджетных обязательств, субсидии
учреждения, сельские/поселковая администрация</t>
  </si>
  <si>
    <t>Для расчета показателя использовались данные Управления Федеральной службы государственной статистики по Свердловской области и Курганской области о численности населения муниципального образования Алапаевское, сформированной по итогам Всероссийской переписи населения 2020 года, по состоянию на 01.10.2021 года. 
https://rosstat.gov.ru/scripts/db_inet2/passport/table.aspx?opt=657710002024</t>
  </si>
  <si>
    <t>22.73</t>
  </si>
  <si>
    <t>https://rosstat.gov.ru/scripts/db_inet2/passport/table.aspx?opt=657710002024</t>
  </si>
  <si>
    <t>протокол заседания конкурсной комиссии по отбору инициативных проектов в МО Алапаевское</t>
  </si>
  <si>
    <t>https://alapaevskoe.ru/article/show/id/10121</t>
  </si>
  <si>
    <t>сайт МО Алапаевское, газета "Алапаевская искра"</t>
  </si>
  <si>
    <t>Бекленева Елена Александровна</t>
  </si>
  <si>
    <t xml:space="preserve">+7 (343) 463-40-99
</t>
  </si>
  <si>
    <t xml:space="preserve">admin_amo@mail.ru
</t>
  </si>
  <si>
    <t xml:space="preserve">https://app-prod.xn--80apaohbc3aw9e.xn--p1ai/storage/monitoring_file_uploads/monitoring_2/field_488/zUUqqwJdyI1AqvaNE9v6LkyzYCL1AqE8fF1VOxuP.xlsx
</t>
  </si>
  <si>
    <t>ГО город Ирбит</t>
  </si>
  <si>
    <t>Благоустройство дворовых территорий управляющей организацией в рамках реализации мероприятий муниципальной программы «Формирование современной городской среды на территории Городского округа «город Ирбит» Свердловской области на 2018-2030 годы»</t>
  </si>
  <si>
    <t>Постановление администрации Городского округа «город Ирбит» Свердловской области от 28.05.2021 № 847-ПА "Об утверждении Порядка предоставления субсидии юридическим лицам на реализацию мероприятий по комплексному  благоустройству дворовых территорий многоквартирных домов Городского округа «город Ирбит» Свердловской области" (в ред. от 11.02.2022 №115-ПА)</t>
  </si>
  <si>
    <t>Муниципальная программа «Формирование современной городской среды Городского округа «город Ирбит» Свердловской области на 2018-2030 годы»</t>
  </si>
  <si>
    <t>отдел городского хозяйства администрации ГО город Ирбит</t>
  </si>
  <si>
    <t>администрация Городского округа "город Ирбит" Свердловской области</t>
  </si>
  <si>
    <t>Юридические лица -  управляющие организации, товарищества собственников жилья, жилищные кооперативы, осуществляющие управление многоквартирным домом в соответствии с Жилищным кодексом Российской Федерации</t>
  </si>
  <si>
    <t>Количество жителей МКД дворовых территорий, в которых планируется реализовать проект</t>
  </si>
  <si>
    <t>https://rosstat.gov.ru/scripts/db_inet2/passport/table.aspx?opt=657390002024</t>
  </si>
  <si>
    <t>протокол общественной муниципальной комиссии</t>
  </si>
  <si>
    <t>https://moirbit.ru/city/formirovanie_komfortnoy_gorodskoy_sredy/</t>
  </si>
  <si>
    <t>Публикации на официальном сайте и местном телевидении</t>
  </si>
  <si>
    <t>Иванова Евгения Владимировна</t>
  </si>
  <si>
    <t>начальник отдела экономического развития администрации ГО город Ирбит Свердловской области</t>
  </si>
  <si>
    <t xml:space="preserve">+7 (343) 556-58-84
</t>
  </si>
  <si>
    <t xml:space="preserve">economirbit@yandex.ru
</t>
  </si>
  <si>
    <t xml:space="preserve">https://app-prod.xn--80apaohbc3aw9e.xn--p1ai/storage/monitoring_file_uploads/monitoring_2/field_488/22isFIOksx5qjQNL0hgEspZmoJS1ha7ic2FUUjC0.xlsx
</t>
  </si>
  <si>
    <t>Новоуральский городской округ</t>
  </si>
  <si>
    <t>Парад семей "Семья - это все!"</t>
  </si>
  <si>
    <t>Постановление Администрации НГО "Об инициативном проекте "Парад семей "Семья - это все!"</t>
  </si>
  <si>
    <t>Администрация Новоуральского городского округа, Комитет по делам молодежи, семьи, спорту и социальным программам Администрации Новоуральского городского округа</t>
  </si>
  <si>
    <t>Комитет по делам молодежи, семьи, спорту и социальным программам Администрации Новоуральского городского округа</t>
  </si>
  <si>
    <t>АНО "ЗАТОМОЛОДЕЖЬ"</t>
  </si>
  <si>
    <t>Количество человек принявших участие в параде семей "Семья - это все!"</t>
  </si>
  <si>
    <t>https://cloud.mail.ru/public/u11o/G8Bn3pr16</t>
  </si>
  <si>
    <t>https://cloud.mail.ru/public/eC1T/NLaAfm2YG</t>
  </si>
  <si>
    <t>"Рассмотрение инициативного проекта структурным подраздлененим Администрации и направления заключения о правомерности, возможности, целесообразности реализации соответствующего инициативного
проекта"</t>
  </si>
  <si>
    <t>https://cloud.mail.ru/public/Jukn/9YeELZaWT</t>
  </si>
  <si>
    <t>https://vk.com/neyva_news?from=groups&amp;w=wall-98258369_118063</t>
  </si>
  <si>
    <t xml:space="preserve">siteLink: https://vk.com/mnogodetna?w=wall-38514688_8755
siteLink: https://vk.com/tvnovouralsk?from=groups&amp;w=wall-70075378_41918
siteLink: https://vk.com/novouralsk_go?w=wall-209777301_10001
</t>
  </si>
  <si>
    <t>Информация о проекте размещалась в социальных сетях: Администрации НГО, газеты "Нейва", Новоуральской вещательной компании, учреждения образования, культуры, спорта и молодежной политики</t>
  </si>
  <si>
    <t>Лысанов Денис Федорович</t>
  </si>
  <si>
    <t>начальник отдела молодежной политики Комитета по делам молодежи, семьи, спорту и социальным программам Администрации Новоуральского городского округа</t>
  </si>
  <si>
    <t xml:space="preserve">+7 (343) 704-81-02
</t>
  </si>
  <si>
    <t xml:space="preserve">molod@kmsngo.ru
</t>
  </si>
  <si>
    <t>Злобин Даниил Алексееви</t>
  </si>
  <si>
    <t xml:space="preserve">https://app-prod.xn--80apaohbc3aw9e.xn--p1ai/storage/monitoring_file_uploads/monitoring_2/field_488/6X05ucopbWvTdClMtfGXiQ1DWQracOw1vHqdVzXQ.xlsx
</t>
  </si>
  <si>
    <t>Лыхма</t>
  </si>
  <si>
    <t>Решение Совета депутатов сельского поселения Лыхма от 4 марта 2021 года №10 "О реализации инициативных проектов в сельском поселении Лыхма"</t>
  </si>
  <si>
    <t xml:space="preserve">https://app-prod.xn--80apaohbc3aw9e.xn--p1ai/storage/monitoring_file_uploads/monitoring_2/field_278/lOCLJYc99mPJjY6dyztzoVPDDZ10ZioJnd2wWzl1.docx
</t>
  </si>
  <si>
    <t>Постановление администрации сельского поселения Лыхма от 28.10.2021 № 80  "Об утверждении муниципальной программы сельского поселения  Лыхма «Реализация полномочий органов местного самоуправления сельского поселения Лыхма»</t>
  </si>
  <si>
    <t xml:space="preserve">https://app-prod.xn--80apaohbc3aw9e.xn--p1ai/storage/monitoring_file_uploads/monitoring_2/field_280/uYlPt2G1hIuO9zW1uzjtQnk65rr025h0k3rzj8bD.doc
</t>
  </si>
  <si>
    <t>Администрация сельского поселения Лыхма</t>
  </si>
  <si>
    <t>Участие на безвозмездной основе в поставке товаров, выполнении работ, оказании  услуг. 
Финансовая оценка трудового участия определена в соответствии с расчётами и обоснованиями предполагаемой стоимости работ (услуг) на основе:
- оценки трудозатрат и минимального размера оплаты труда, установленного трудовым законодательством;
- документов, подтверждающих стоимость работ (услуг) (коммерческие предложения, прайс-листы).
http://admlyhma.ru/admininstration-actions/budget/proactive/?ELEMENT_ID=82891</t>
  </si>
  <si>
    <t>https://rosstat.gov.ru/scripts/db_inet2/passport/table.aspx?opt=718114122024</t>
  </si>
  <si>
    <t>http://admlyhma.ru/admininstration-actions/budget/proactive/</t>
  </si>
  <si>
    <t>Муниципальное образование городское поселение город Боровск</t>
  </si>
  <si>
    <t>Реализация проектов развития общественной инфраструктуры муниципального образования городское поселение город Боровск</t>
  </si>
  <si>
    <t>Положение о порядке выдвижения,внесения, обсуждения,рассмотрения инициативных проектов, а также проведения их конкурсного отбора в муниципальном образовании городское поселение город Боровск от 12.02.2021 №12</t>
  </si>
  <si>
    <t xml:space="preserve">https://app-prod.xn--80apaohbc3aw9e.xn--p1ai/storage/monitoring_file_uploads/monitoring_2/field_278/LPervEoVwRxxmrYsHHsY89TqtNZsrHrT154Pmrhx.pdf
</t>
  </si>
  <si>
    <t>Постановление  449 от «27» декабря 2024 г. «О внесении изменений в приложение к постановлению Администрации муниципального образования городское поселение город Боровск от 26.11.2018 №394  «Об утверждении муниципальной программы  «Ремонт и содержание автомобильных дорог»», постановление  №450 от «27» декабря 2024 г. «О внесении изменений в муниципальную программу «Развитие жилищной и коммунальной инфраструктуры города Боровска», утвержденную постановлением администрации муниципального образования городское поселение город Боровск от 15.11.2018 №385»</t>
  </si>
  <si>
    <t>Администрация муниципального образования городское поселение город Боровск</t>
  </si>
  <si>
    <t>Добровольное имущественное и трудовое участие, контроль за проводимыми мероприятиями</t>
  </si>
  <si>
    <t>36 домовладений со средним количеством проживающих людей ( 3 человека на дом)</t>
  </si>
  <si>
    <t>протоколы собрания и конференции граждан, проведение встреч (совместно с депутатами МО) с жителями города</t>
  </si>
  <si>
    <t>протоколы собрания и конференции граждан</t>
  </si>
  <si>
    <t>протоколы собрания и конференции граждан, регистрация участников</t>
  </si>
  <si>
    <t>Осеев Николай Валерьевич</t>
  </si>
  <si>
    <t xml:space="preserve">+7 (484) 384-13-50
</t>
  </si>
  <si>
    <t xml:space="preserve">oseevnik@yandex.ru
</t>
  </si>
  <si>
    <t>Раттас Светлана Николаевна</t>
  </si>
  <si>
    <t xml:space="preserve">+7 (484) 384-32-69
</t>
  </si>
  <si>
    <t xml:space="preserve">rattassn@rambler.ru
</t>
  </si>
  <si>
    <t>Нижневартовск</t>
  </si>
  <si>
    <t>Муниципальный конкурс инициативных проектов</t>
  </si>
  <si>
    <t>Мой вклад в бюджет</t>
  </si>
  <si>
    <t>Распоряжение администрации города Нижневартовска от 25.03.2021 №180-р "Об определении уполномоченного структурного подразделения администрации города на принятие решений об определении части территории города, в границах которой может реализовываться инициативный проект, о поддержке либо об отказе в поддержке инициативного проекта", Распоряжение администрации города Нижневартовска от 23.04.2021 №303-р "Об утверждении состава конкурсной комиссии по проведению конкурсного отбора инициативных проектов", Распоряжение администрации города Нижневартовска от 04.06.2021 №476-р "Об утверждении типовой формы договора о внесении в бюджет города инициативных платежей, предназначенных для реализации инициативного проекта в муниципальном образовании город Нижневартовск"</t>
  </si>
  <si>
    <t xml:space="preserve">https://app-prod.xn--80apaohbc3aw9e.xn--p1ai/storage/monitoring_file_uploads/monitoring_2/field_276/TmkJ48l9k7t4zsR1bz3G1OJCmZi56NPBow9NN9TQ.doc
https://app-prod.xn--80apaohbc3aw9e.xn--p1ai/storage/monitoring_file_uploads/monitoring_2/field_276/YSwgQYcLMnsUd2AivmbYzcS93tV3MdDOy2Mpu5av.doc
https://app-prod.xn--80apaohbc3aw9e.xn--p1ai/storage/monitoring_file_uploads/monitoring_2/field_276/GiFbYHRDwclQqFkZmSDtNoWHEC9jTf445DYflO0w.doc
</t>
  </si>
  <si>
    <t>Решение Думы города Нижневартовска от 26.02.2021 № 717 "О Положении о реализации инициативных проектов в городе Нижневартовске"</t>
  </si>
  <si>
    <t xml:space="preserve">https://app-prod.xn--80apaohbc3aw9e.xn--p1ai/storage/monitoring_file_uploads/monitoring_2/field_278/XHOczIt2V2nICeX0SBu9dOjkddwNVxk9BTjVGEzM.docx
https://app-prod.xn--80apaohbc3aw9e.xn--p1ai/storage/monitoring_file_uploads/monitoring_2/field_278/DvJgnTBPnc0zcPQDUtbiKfs25SlG7LK1a7Ejlfrm.docx
</t>
  </si>
  <si>
    <t>Постановление администрации города Нижневартовска от 17.09.2014 № 1858 "Об утверждении муниципальной программы "Развитие образования города Нижневартовска", Постановление администрации города Нижневартовска от 02.10.2017 №1474 "Об утверждении муниципальной программы "Формирование современной городской среды в муниципальном образовании город Нижневартовск", Постановление   администрации города Нижневартовска от 27.08.2018 №1167 "Об утверждении муниципальной программы "Развитие социальной сферы города Нижневартовска на 2019-2030 годы"</t>
  </si>
  <si>
    <t xml:space="preserve">https://app-prod.xn--80apaohbc3aw9e.xn--p1ai/storage/monitoring_file_uploads/monitoring_2/field_280/djdHL53EDxi40HJEXt6MIQaodwYgaG384qVnwRtd.doc
https://app-prod.xn--80apaohbc3aw9e.xn--p1ai/storage/monitoring_file_uploads/monitoring_2/field_280/pHpA8Cu2CFmnaNuo4rH1cOIalXDwJPtVEreoyRqm.doc
https://app-prod.xn--80apaohbc3aw9e.xn--p1ai/storage/monitoring_file_uploads/monitoring_2/field_280/wStjDzM2dV8730lJy3BFr2TDnoh9584XbcXcGEnl.doc
</t>
  </si>
  <si>
    <t>Решение Думы города Нижневартовска от 30.06.2023 №296 "О Стратегии социально-экономического развития города Нижневартовска до 2036 года"</t>
  </si>
  <si>
    <t xml:space="preserve">https://app-prod.xn--80apaohbc3aw9e.xn--p1ai/storage/monitoring_file_uploads/monitoring_2/field_282/wLL8gIUBne28gqJLmIDJcL8z5DpGf5zwqpye4ZcZ.docx
https://app-prod.xn--80apaohbc3aw9e.xn--p1ai/storage/monitoring_file_uploads/monitoring_2/field_282/qlCy7SHAO3ErJBEzEyUb0YaojsLUx4CkbcGLKzlf.docx
</t>
  </si>
  <si>
    <t>Департамент строительства администрации города Нижневартовска</t>
  </si>
  <si>
    <t>Администрация города Нижневартовска, департамент образования администрации города Нижневартовска, департамент по социальной политике администрации города Нижневартовска</t>
  </si>
  <si>
    <t>Муниципальные учреждения в сфере образования и спорта
Муниципальное казенное учреждение "Управление капитального строительства города Нижневартовска"</t>
  </si>
  <si>
    <t>Трудовое участие со стороны граждан, предусмотрено решением Думы города Нижневартовска от 26.02.2021 № 717 "О Положении о реализации инициативных проектов в городе Нижневартовске". Финансовая оценка не проводилась.
https://www.n-vartovsk.ru/documents/dumaReshenie/26-02-2021/717.html</t>
  </si>
  <si>
    <t>85.52</t>
  </si>
  <si>
    <t>https://xn----7sbiew6aadnema7p.xn--p1ai/sity_id.php?id=72</t>
  </si>
  <si>
    <t>https://www.n-vartovsk.ru/ibudget/</t>
  </si>
  <si>
    <t>https://isib.myopenugra.ru/</t>
  </si>
  <si>
    <t xml:space="preserve">siteLink: https://t.me/dmitry_koshchenko/
siteName: Официальная страница главы города Нижневартовска в ВК
siteLink: https://vk.com/ofnv86
siteName: Официальная страница администрации города Нижневартовска в ВК
siteLink: https://www.ugoria.tv
siteName: Государственная телевизионная и радиовещательная компания «Югория»
</t>
  </si>
  <si>
    <t>В целях внедрения и популяризации практики реализации инициативных проектов на территории города Нижневартовска в соответствии с Положением о реализации инициативных проектов в городе Нижневартовске, утвержденным решением Думы города от 26.02.2021 №717 "О Положении о реализации инициативных проектов в городе Нижневартовске" в 2024 году были проведены рабочие встречи и выездные обучающие семинары с жителями города; телефонные консультации. Проводится активная информационная кампания: на официальном сайте органов местного самоуправления города, в том числе в разделе «Мой вклад в бюджет», в печатных изданиях, на телевизионных каналах, социальных сетях. https://t.me/dmitry_koshchenko/3126
https://vk.com/ofnv86?z=photo-65014115_457340072%2Fea6eff3b274c56f0f5
https://www.ugoria.tv/news/2024/01/23/70718</t>
  </si>
  <si>
    <t>Формат: очные встречи (доклад)
Периодичность: не реже 2-х раз в год   
Участники: представители молодежи (студенты), некоммерческие организации, активные жители города (инициаторы проектов)</t>
  </si>
  <si>
    <t>Петушинский район</t>
  </si>
  <si>
    <t>Постановление администрации Петушинского района от 27.11.2024 № 1147 О реализации инициативного проекта "К родным истокам. Перезагрузка" на базе МБУ "Петушинский РДК"</t>
  </si>
  <si>
    <t xml:space="preserve">https://app-prod.xn--80apaohbc3aw9e.xn--p1ai/storage/monitoring_file_uploads/monitoring_2/field_276/xVouT74OIRSIMhmaGgw03l9jZJDpbjei9WjBv6qz.pdf
</t>
  </si>
  <si>
    <t>Решение Совета народных депутатов Петушинского района Владимирской области от 25.01.2024 №2/1 "Об утверждении положения об инициативных проектах в муниципальном образовании "Петушинский район"</t>
  </si>
  <si>
    <t xml:space="preserve">https://app-prod.xn--80apaohbc3aw9e.xn--p1ai/storage/monitoring_file_uploads/monitoring_2/field_278/3IO0RH0KogWWIg7VL7Kp5XDRankVO5bfWob4o0ZD.pdf
</t>
  </si>
  <si>
    <t>Администрация Петушинского района</t>
  </si>
  <si>
    <t>МКУ «Управление культуры» Петушинского района Владимирской области</t>
  </si>
  <si>
    <t>МБУ "Петушинский районный дом культуры"</t>
  </si>
  <si>
    <t>численность населения города Петушки</t>
  </si>
  <si>
    <t>Заявление граждан о внесении инициативного проекта от 07.11.2024</t>
  </si>
  <si>
    <t>протокол заседания комиссии  №3 от 22.11.2024</t>
  </si>
  <si>
    <t>https://petushki.info/zips/Инициативный%20проект%20К%20родным%20истокам.%20Перезагрузка.pdf</t>
  </si>
  <si>
    <t>Денисова Людмила Васильевна</t>
  </si>
  <si>
    <t>заместитель начальника финансового управления администрации Петушинского района</t>
  </si>
  <si>
    <t xml:space="preserve">+7 (492) 432-17-90
</t>
  </si>
  <si>
    <t xml:space="preserve">bud@petushki.info
</t>
  </si>
  <si>
    <t>Покачи</t>
  </si>
  <si>
    <t>17.05.2023 №388 Постановление администрации города Покачи "Об утверждении состава комиссии по проведению конкурсного отбора инициативных проектов в городе Покачи"</t>
  </si>
  <si>
    <t xml:space="preserve">https://app-prod.xn--80apaohbc3aw9e.xn--p1ai/storage/monitoring_file_uploads/monitoring_2/field_276/pqrcEldPUo99N1D12XFXSz3VepxkAbWl3kfo5LNN.pdf
</t>
  </si>
  <si>
    <t>1)решение Думы города Покачи от 29.03.2021 №12 "О Порядке выдвижения, внесения, обсуждения, рассмотрения инициативных проектов, а также проведения их конкурсного отбора в городе Покачи" 2) решение Думы города Покачи от 29.03.2021 №11 "О Порядке формирования и деятельности коллегиального органа (комиссии) по проведению конкурсного отбора инициативных проектов в городе Покачи" 3) решение Думы города Покачи от 29.04.2021 №21 "О порядке расчета и возврата сумм инициативных платежей, подлежащих возврату лицам (в том числе организациям), осуществившим их перечисление в бюджет города Покачи"</t>
  </si>
  <si>
    <t xml:space="preserve">https://app-prod.xn--80apaohbc3aw9e.xn--p1ai/storage/monitoring_file_uploads/monitoring_2/field_278/WE9cIOahxuNw6KTFD5gSFEkuDVDXnEGzoEn1uXYf.docx
https://app-prod.xn--80apaohbc3aw9e.xn--p1ai/storage/monitoring_file_uploads/monitoring_2/field_278/ubAqgyJGiyK3CYgvzvoUoA0qpxiEL4JkgGFHi3sc.pdf
https://app-prod.xn--80apaohbc3aw9e.xn--p1ai/storage/monitoring_file_uploads/monitoring_2/field_278/ddbUqlTrfK1LW2ELRUKRiyXINEPyB1KqqaEbkxnb.pdf
</t>
  </si>
  <si>
    <t>Постановление администрации города Покачи от 12.10.2018 №1006  «Об утверждении муниципальной  программы  «Развитие образования в городе Покачи»</t>
  </si>
  <si>
    <t xml:space="preserve">https://app-prod.xn--80apaohbc3aw9e.xn--p1ai/storage/monitoring_file_uploads/monitoring_2/field_280/Qsx3mNh1wWKI1XtvpowdoE6umsh2nmAKsJNFoz2G.pdf
</t>
  </si>
  <si>
    <t>Развитие и поддержка общественных инициатив, направленных на снижение социальных рисков (раздел 5.1.4 Стратегии социально-экономического развития города Покачи до 2036 года с целевыми ориентирами до 2050 года, утв. решением Думы города Покачи от 26.06.2024 № 47)</t>
  </si>
  <si>
    <t xml:space="preserve">https://app-prod.xn--80apaohbc3aw9e.xn--p1ai/storage/monitoring_file_uploads/monitoring_2/field_282/O56Uyhc2c5XprkVdDLFI57Grf12scQbKuKnY89JZ.docx
</t>
  </si>
  <si>
    <t>Администрация города Покачи</t>
  </si>
  <si>
    <t>Управление образования администрации города Покачи</t>
  </si>
  <si>
    <t>Оказание безвозмездной спонсорской помощи в виде участия в процессе монтажа детского игрового оборудования на территории детскою сада (копание 
ям, подвоз цемента, песка).</t>
  </si>
  <si>
    <t>Проект предусматривает почти 100% охват населения, обеспечивая доступность для всех жителей без исключения.</t>
  </si>
  <si>
    <t>Подписной лист о поддержки жителей города Покачи инициативного проекта "Счастливое  детство" для участия  в муниципальном конкурсе 2024 года</t>
  </si>
  <si>
    <t>Протокол собрания инициативной группы жителей города Покачи по выдвижению проекта "Счастливое детство" для участия в муниципальном конкурсе инициативных проектов в ХМАО - Югре в 2024 году</t>
  </si>
  <si>
    <t>https://vk.com/public153498383?w=wall-153498383_2822 https://isib.myopenugra.ru/compete/municipal/view/?id=1317831</t>
  </si>
  <si>
    <t>Протокол заседания конкурсной комиссии по проведению конкурсного отбора инициативных проектов в городе Покачи https://budjet-dlya-grajdan.admpokachi.ru/initsiativnoe-byudzhetirovanie/konkursy/munitsipalnye-konkursy/rabota-komissii/</t>
  </si>
  <si>
    <t>Централизованная система управления практикой инициативного бюджетирования отсутствует, но в 2024 году конкурсный отбор инициативных проектов проводился через систему  ИСИБ https://isib.myopenugra.ru/compete/municipal/view/?id=1317831</t>
  </si>
  <si>
    <t>https://budjet-dlya-grajdan.admpokachi.ru/initsiativnoe-byudzhetirovanie/normativno-spravochnaya-informatsiya/</t>
  </si>
  <si>
    <t xml:space="preserve">siteLink: https://vk.com/pokachi_adm
siteName: Официальная страница администрации города Покачи в ВК
</t>
  </si>
  <si>
    <t>Рекламная компания по освещению реализации инициативного бюджетирования проводилась в СМИ и в социальных сетях
https://vk.com/wall-170634227_25731
https://vk.com/public153498383?w=wall-153498383_2822</t>
  </si>
  <si>
    <t>муниципальный район Жуковский район</t>
  </si>
  <si>
    <t>Постановление об утверждении положения о порядке предоставления и распределения бюджетам МО Жуковского района межбюджетных трансфертов на реализацию инициативных проектов №124 от 12.02.2024 года</t>
  </si>
  <si>
    <t xml:space="preserve">https://app-prod.xn--80apaohbc3aw9e.xn--p1ai/storage/monitoring_file_uploads/monitoring_2/field_276/QRlONbK0F3mLD4llOmTRiTCmZXbwEPgtLs9tXEHI.pdf
</t>
  </si>
  <si>
    <t>Муниципальная программа "Совершенствование системы управления общественными финансами в муниципальном районе "Жуковский район"</t>
  </si>
  <si>
    <t>Администрация МР "Жуковский район"</t>
  </si>
  <si>
    <t>Бюджеты сельских и городских поселений Жуковского района</t>
  </si>
  <si>
    <t>проведение субботников, благоустроительных мероприятий, уборки территории после ремонта</t>
  </si>
  <si>
    <t>Главные факторы методики подсчета благополучателей: количество жителей на данной территории, возрастная группа, проходимость данной группой, выбираемого объекта, сезонность использования объекта</t>
  </si>
  <si>
    <t>фотографии, сбор подписей</t>
  </si>
  <si>
    <t>Обыденнова Надежда Васильевна</t>
  </si>
  <si>
    <t>заместитель заведующего финансового отдела Жуковского района</t>
  </si>
  <si>
    <t xml:space="preserve">+7 (848) 432-54-24
</t>
  </si>
  <si>
    <t xml:space="preserve">fzhukov@adm.kaluga.ru
</t>
  </si>
  <si>
    <t>Сургут</t>
  </si>
  <si>
    <t>Муниципальный конкурс инициативных проектов город Сургут</t>
  </si>
  <si>
    <t>1) Распоряжение Администрации города от 28.04.2021 № 595 "О порядке взаимодействия структурных подразделений Администрации города, муниципальных учреждений по вопросам рассмотрения и реализации инициативных проектов"; 2) Постановление Администрации города от 01.02.2021 № 689 «Об утверждении методики и критериев оценки инициативных проектов»; 3) Постановление Администрации города от 21.01.2021 № 445 «Об утверждении состава конкурсной комиссии в целях рассмотрения и конкурсного отбора инициативных проектов»</t>
  </si>
  <si>
    <t xml:space="preserve">https://app-prod.xn--80apaohbc3aw9e.xn--p1ai/storage/monitoring_file_uploads/monitoring_2/field_276/Mtu8FaoD056a15EAO6Qf9bs4GeBt4I1eyWF6gg7o.pdf
https://app-prod.xn--80apaohbc3aw9e.xn--p1ai/storage/monitoring_file_uploads/monitoring_2/field_276/0M48AtaN9x6k0UxHS6rSs2rjCxSNWjzCYVeeZkWU.pdf
https://app-prod.xn--80apaohbc3aw9e.xn--p1ai/storage/monitoring_file_uploads/monitoring_2/field_276/xHwqVsegJVG9GrjFzohQxyfLAnsU8Dvl15AlAY54.docx
</t>
  </si>
  <si>
    <t>Решение Думы города от 22.12.2020 № 690-VI ДГ "Об утверждении Положения о регулировании отдельных вопросов реализации инициативных проектов в городе Сургуте"</t>
  </si>
  <si>
    <t xml:space="preserve">https://app-prod.xn--80apaohbc3aw9e.xn--p1ai/storage/monitoring_file_uploads/monitoring_2/field_278/sFZwOzoyueJMmX3ExI3VTIYyHc8yPe4oKHI5X2o4.pdf
</t>
  </si>
  <si>
    <t>1) Постановление Администрации г. Сургута от 13 декабря 2013 г. N 8989  "Об утверждении муниципальной программы "Развитие физической культуры и спорта в городе Сургуте на период до 2030 года" 2) Постановление Администрации г. Сургута от 13 декабря 2013 г. N 8981  "Об утверждении муниципальной программы "Развитие транспортной системы города Сургута на период до 2030 года" 3) Постановление Администрации г. Сургута от 13 декабря 2013 г. N 8974  "Об утверждении муниципальной программы "Молодежная политика Сургута на период до 2030 года" 4)  Постановление Администрации г. Сургута от 29 декабря 2017 г. N 11725  "Об утверждении муниципальной программы "Формирование комфортной городской среды на период до 2030 года" 5) Постановление Администрации города Сургута от 13.12.2013 N 8976 "Об утверждении муниципальной программы "Развитие культуры в городе Сургуте на период до 2030 года"</t>
  </si>
  <si>
    <t xml:space="preserve">https://app-prod.xn--80apaohbc3aw9e.xn--p1ai/storage/monitoring_file_uploads/monitoring_2/field_280/ishrdArdIwwZJumes10qFEf4L5l8mKSVLM71ufXT.rtf
https://app-prod.xn--80apaohbc3aw9e.xn--p1ai/storage/monitoring_file_uploads/monitoring_2/field_280/KiM16Gj3hTLmL9ODSMDSAuQzXQ91VZhp0erzXuL3.rtf
https://app-prod.xn--80apaohbc3aw9e.xn--p1ai/storage/monitoring_file_uploads/monitoring_2/field_280/QUS5OKepHyVfiyB3PXEdCHiMfEihoRDNqqm08sBL.docx
https://app-prod.xn--80apaohbc3aw9e.xn--p1ai/storage/monitoring_file_uploads/monitoring_2/field_280/zphjwYT9K9gC3o9x1U4AuFmaU4M6KbnzHryO6S7f.rtf
https://app-prod.xn--80apaohbc3aw9e.xn--p1ai/storage/monitoring_file_uploads/monitoring_2/field_280/uhVWO9UcNPLwtTQe6oBvnVKcpvwRjMFTLVeeJf7V.pdf
</t>
  </si>
  <si>
    <t>Решение Думы города № 718-V ДГ от 08.06.2015 "О стратегии социально-экономического развития муниципального образования городской округ город Сургут на период до 2030 года"</t>
  </si>
  <si>
    <t>Департамент финансов Администрации города Сургута</t>
  </si>
  <si>
    <t>Администрация города Сургута, департамент архитектуры и градостроительства Администрации города</t>
  </si>
  <si>
    <t>МКУ "ДЭАЗиС", МКУ "ДДТиЖКК", МБУ "Вариант", ДГХ, МБУ ИКЦ "Старый Сургут", МКУ "УКС", МКУ "ЛПХ", МАУ ДО СШ "Ледовый дворец спорта"</t>
  </si>
  <si>
    <t>1. Нефинансовый вклад в рамках реализации инициативного проекта "Футбольное поле "Вымпел" ул. Кукуевицкого,8/2" в рамках трудового участия проведена уборка территории при проведении подготовительных работ;
2. Нефинансовый вклад в рамках реализации инициативного проекта "Безопасный переход на Пролетарском" в рамках трудового участия проведен субботник;
3. Нефинансовый вклад в рамках реализации инициативного проекта "Открытие молодёжного пространства "Арт.Точка" в рамках трудового участия:
- проведен опрос респондентов
- создан дизайн-макет и проведен авторского надзора;
4. Нефинансовый вклад в рамках реализации инициативного проекта "Экспозиция "Путь в Сибирь" в рамках трудового участия:
-  привлечен консультант краевед при выполнении работ по оформлению экспозиции;
- в СМИ освещена реализация проекта;
5.  Нефинансовый вклад в рамках реализации инициативного проекта "Благоустройство сквера в 5 "А" микрорайоне" в рамках трудового участия проведена уборка территории сквера;
6. Нефинансовый вклад в рамках реализации инициативного проекта "Модернизация футбольной площадки на территории спортивного комплекса "Ледовый дворец спорта" (1 этап) в рамках трудового участия проведена уборка территории после проведения работ;
7. Нефинансовый вклад в рамках реализации инициативного проекта "Благоустройство площадки ТКО, расположенной по адресу: ХМАО - Югра, город Сургут, улица Гагарина, дом 10 в рамках трудового участия составлено техническое задание и разработан эскиз площадки;
8. Нефинансовый вклад в рамках реализации инициативного проекта "Восстановление архитектурно-художественного освещения парка "Геологов" в рамках трудового участия проведен субботник;
9.  Нефинансовый вклад в рамках реализации инициативного проекта "Реконструкция мини-футбольного поля на придомовой территории МКД по проезду Дружбы 9,11 и 17" в рамках трудового участия проведен субботник.
1. https://admsurgut.ru/rubric/25346/Obustroystvo-futbolnogo-polya-na-territorii-hokkeynogo-korta-Vympel-ul-Kukuevickogo-82;
2. https://admsurgut.ru/rubric/25446/Bezopasnyy-perehod-na-Proletarskom-31052023;
3. https://admsurgut.ru/rubric/25463/Otkrytie-molodezhnogo-prostranstva-ArtTochka;
4. https://admsurgut.ru/rubric/25537/Ekspoziciya-Put-v-Sibir--28072023;
5. https://admsurgut.ru/rubric/25592/Blagoustroystvo-skvera-v-5A-mikrorayone-29092023;
6. https://admsurgut.ru/rubric/25593/Modernizaciya-futbolnoy-ploschadki-na-territorii-sportivnogo-kompleksa-Ledovyy-dvorec-sporta-1-etap-29092023;
7. https://admsurgut.ru/rubric/25854/Blagoustroystvo-ploschadki-TKO-raspolozhennoy-po-adresu-HMAO--Yugra-gorod-Surgut-ulica-Gagarina-dom-10-29022024;
8. https://admsurgut.ru/rubric/25991/Vosstanovlenie-arhitekturno-hudozhestvennogo-osvescheniya-parka-Geologov-Rekonstrukciya-osvescheniya-parka-Geologov-30052024;
9. https://admsurgut.ru/rubric/26012/Blagoustroystvo-sportivnoy-ploschadki-raspolozhennoy-na-pridomovoy-territorii-mnogokvartirnyh-domov-9-11-17-po-proezdu-Druzhby-goroda-Surguta-27062024.</t>
  </si>
  <si>
    <t>Создание молодежного пространства</t>
  </si>
  <si>
    <t>Реализация инициативных проектов в 2024 году была направлена на всех жителей города Сургута - 406,938 тыс.чел. (https://rosstat.gov.ru/compendium/document/13282)
Информация о количестве благополучателей в разрезе инициативных проектов:
1. Инициативный проект "Футбольное поле "Вымпел" ул. Кукуевицкого, 8/2" - 11 589 количество избирателей одномандатного избирательного округа № 4 (https://dumasurgut.ru/getattachment/3a5d4ed9-fa85-4f57-b626-0907eaca1350/672-VI-%D0%94%D0%93.aspx);
2.Инициативный проект "Безопасный переход на Пролетарском" -  14 452 человека (Жители 16 одномандатного избирательного округа – 10 463 человек (Решение Думы г. Сургута Ханты-Мансийского автономного округа - Югры от 7 декабря 2020 г. № 672-VI ДГ https://dumasurgut.ru/getattachment/3a5d4ed9-fa85-4f57-b626-0907eaca1350/672-VI-%D0%94%D0%93.aspx + 2 700 человек учащиеся Сургутской технологической школы (официальный сайт школы http://school13.admsurgut.ru/o-shkole/vizitka) + 906 человек воспитанники д/с «Фестивальный» официальный сайт https://ds65.edu-sites.ru/) + 383 человека воспитанники Центра развития талантов официальный сайт www/talentcenter.ru.
3. Инициативный проект «Открытие молодёжного пространства "Арт.Точка" - 116,938 тыс. человек число жителей города за 2023 год возрастом от 14 до 35 лет https://rosstat.gov.ru/scripts/db_inet2/passport/table.aspx?opt=71876000 
4. Инициативный проект "Экспозиция "Путь в Сибирь" - 5 623 человека количество посетителей экспозиционных домов МБУ Историко-культурный центр «Старый Сургут» 
5. Инициативный проект "Строительство спортивной площадки в мкр.39" - 10 215 человек избиратели одномандатного избирательного округа № 23 (https://dumasurgut.ru/getattachment/3a5d4ed9-fa85-4f57-b626-0907eaca1350/672-VI-%D0%94%D0%93.aspx);
6. Инициативный проект "Благоустройство сквера в 5 "А" микрорайоне" - 10 813 человек, проживающих в микрорайоне 5 "А" (аис.фрт.рф/myhouse);
7. Инициативный проект "Модернизация футбольной площадки на территории спортивного комплекса «Ледовый дворец спорта» (1 этап)" - 11 163 человек количество избирателей одномандатного избирательного округа № 7 – Решение Думы г.Сургута Ханты-Мансийского автономного округа-Югры от 7 декабря 2020г. № 672-VI ДГ (https://dumasurgut.ru/getattachment/3a5d4ed9-fa85-4f57-b626-0907eaca1350/672-VI-%D0%94%D0%93.aspx);
8. Инициативный проект "Арт-пространство" - 1 853 человека, посетивших Арт-резиденцию в 2023 году
9. Инициативный проект "Благоустройство площадки ТКО, расположенной по адресу: ХМАО - Югра, город Сургут, улица Гагарина, дом 10" - 12 502 человек, проживающих в 9,10 микрорайоне города  (аис.фрт.рф/myhouse, официальная справка от УК ДЕЗ "ВЖР");
10. Инициативный проект "Безопасный путь к школе и спортивной площадке в мкр. 39" - 10 215 человек избиратели одномандатного избирательного округа № 23  (https://dumasurgut.ru/getattachment/3a5d4ed9-fa85-4f57-b626-0907eaca1350/672-VI-%D0%94%D0%93.aspx);
11. Инициативный проект "Строительство скейт-парка в мкр. 39" - 10 215 – количество избирателей одномандатного избирательного округа № 23 – Решение Думы г. Сургута Ханты-Мансийского автономного округа - Югры от 7 декабря 2020 г. № 672-VI ДГ  (https://dumasurgut.ru/getattachment/3a5d4ed9-fa85-4f57-b626-0907eaca1350/672-VI-%D0%94%D0%93.aspx);
12. Инициативный проект "Восстановление архитектурно-художественного освещения парка "Геологов" - 13 623 человек, проживающих в 22 и 23 микрорайонах города (аис.фрт.рф/myhouse);
13. Инициативный проект "Реконструкция мини-футбольного поля на придомовой территории МКД по проезду Дружбы 9, 11,17" - 6 285 человек, проживающих в границах микрорайона 17 (аис.фрт.рф/myhouse).</t>
  </si>
  <si>
    <t>Сбор подписей в поддержку инициативных проектов осуществляется в соответствии с Решением Думы города от 22.12.2020 № 690-VI ДГ "Об утверждении Положения о регулировании отдельных вопросов реализации инициативных проектов в городе Сургуте": 1. Инициативный проект "Футбольное поле "Вымпел" ул. Кукуевицкого, 8/2" - 140 подписей;  2.Инициативный проект "Безопасный переход на Пролетарском" -  260 подписей;   3. Инициативный проект "Открытие молодёжного пространства "Арт.Точка" - 685 подписей;  4. Инициативный проект "Экспозиция "Путь в Сибирь" - 610 подписей; 5. Инициативный проект "Строительство спортивной площадки в мкр.39" - 254 подписи;  6. Инициативный проект "Благоустройство сквера в 5 "А" микрорайоне" - 283 подписи; 7. Инициативный проект "Модернизация футбольной площадки на территории спортивного комплекса «Ледовый дворец спорта» (1 этап)" - 524 подписи; 8. Инициативный проект "Арт-пространство" - 685 подписей; 9. Инициативный проект "Благоустройство площадки ТКО, расположенной по адресу: ХМАО - Югра, город Сургут, улица Гагарина, дом 10" - 20 подписей; 10. Инициативный проект "Безопасный путь к школе и спортивной площадке в мкр. 39" - 489 подписей; 11. Инициативный проект "Строительство скейт-парка в мкр. 39" - 474 подписи; 12. Инициативный проект "Восстановление архитектурно-художественного освещения парка "Геологов" - 628 подписей.</t>
  </si>
  <si>
    <t>Очные встречи в целях формирования проекта и инициативной группы осуществляется в соответствии с Решением Думы города от 22.12.2020 № 690-VI ДГ. Способ фиксации участия - протокол создания инициативной группы и рассмотрения вопроса о выдвижении и реализации инициативного проекта: 1.Инициативный проект "Безопасный переход на Пролетарском" -  4 человека;   2. Инициативный проект "«Открытие молодёжного пространства «Арт.Точка» - 4 человека;  3. Инициативный проект «Экспозиция «Путь в Сибирь» - 4 человека; 4. Инициативный проект "Строительство спортивной площадки в мкр.39" - 4 человека;  5. Инициативный проект "Благоустройство сквера в 5 «А» микрорайоне" - 3 человека; 6. Инициативный проект "Арт-пространство" - 4 человека; 7. Инициативный проект "Безопасный путь к школе и спортивной площадке в мкр. 39" - 4 человека; 8. Инициативный проект "Строительство скейт-парка в мкр. 39" - 4 человека.</t>
  </si>
  <si>
    <t>Выдвижение инициативных проектов через органы территориального общественного самоуправления  осуществляется в соответствии с Решением Думы города от 22.12.2020 № 690-VI ДГ. Способ фиксации участия - протокол конференции граждан ТОС. 1. Инициативный проект "Реконструкция мини-футбольного поля на придомой территории МКД по проезду Дружбы 9, 11,17" - 16 делегатов.</t>
  </si>
  <si>
    <t>Внесение инициативных проектов осуществляется инициаторами (инициативная группа граждан, индивидуальные предприниматели, ТОС, юридические лица) на бумажном носителе в Администрацию города в соответствии с Решением Думы города от 22.12.2020 № 690-VI ДГ "Об утверждении Положения о регулировании отдельных вопросов реализации инициативных проектов в городе Сургуте".</t>
  </si>
  <si>
    <t>Регистрация проектов в Администрации города ежемесячно в последние 2 рабочих дня в течение года</t>
  </si>
  <si>
    <t>Конкурсный отбор проектов осуществляет специально созданная конкурсная комиссия в соответствии с  постановлением Администрации города от 21.01.2021 № 445 "Об утверждении состава комиссии по рассмотрению и конкурсному отбору инициативных проектов". Решение конкурсной комиссии оформляется протоколом заседания указанной комиссии.</t>
  </si>
  <si>
    <t>https://admsurgut.ru/rubric/24175/Iniciativnye-proekty</t>
  </si>
  <si>
    <t xml:space="preserve">siteLink: https://vk.com/public221697470
siteName: Страница Департамента финансов Администрации города Сургут в ВК
siteLink: https://ok.ru/group/70000002982214
siteName: Страница Департамент финансов Администрации города Сургут в Одноклассниках
</t>
  </si>
  <si>
    <t>https://admsurgut.ru/rubric/24927/Ispolzovanie-brendbuka-pri-provedenii-municipalnogo-konkursa-iniciativnyh-proektov</t>
  </si>
  <si>
    <t>Информация о реализации инициативных проектов распространялась посредством электронных и печатных средств массовой информации, интервью с представителями департамента финансов Администрации города, в форме сюжетов в новостных и информационных телевизионных программах, в том числе:
1)  телевидение:
- https://sitv.ru/arhiv/news/v-surgute-obnovili-futbolnoe-pole-na-baze-byvshego-xokkejnogo-korta/;
-  https://sitv.ru/arhiv/news/prostranstvo-dlya-tvorcheskoj-molodezhi-arttochka-otkryli-v-surgute/;
- https://sitv.ru/arhiv/news/surgutskij-tos-otkryl-detskij-klub-robototexniki-v-vostochnom-zhilom-rajone/;
- https://sitv.ru/arhiv/news/pervyj-gol-uzhe-zabili-v-surgute-otkryli-dvorovuyu-futbolnuyu-ploshhadku/;
- https://sitv.ru/arhiv/news/bolelshhiki-i-komandy-likuyut-v-surgute-moderniziruyut-futbolnoe-pole/
2) интернет-ресурсы:
- https://www.siapress.ru/news_surgut/130630-v-surgute-blagodarya-initsiativnomu-byudgetirovaniyu-poyavitsya-novaya-futbolnaya-ploshchadka;
- https://surgut.bezformata.com/listnews/futbolnuyu-ploshadku-v-ramkah-initciativnogo/137461086/;
- https://mysurgut.ru/news/v-surgute-otkryli-novoe-prostranstvo-dlya-molodyezhi/.
3) в социальных сетях:
- https://vk.com/wall-176418887_11462;
- https://vk.com/wall-211843397_2045;
- https://vk.com/wall-19107111_1604140;
- https://vk.com/wall-172721673_71564.</t>
  </si>
  <si>
    <t>В ходе проведения информационной кампании об инициативных проектах используется инфографические раздаточные материалы, разработанные специалистами департамента финансов Администрации города:
1. Схема реализуемого механизма инициативного бюджетирования https://admsurgut.ru/rubric/24231/Shema-realizacii-iniciativnyh-proektov;
2. Брошюра по реализации инициативных проектов на территории города https://admsurgut.ru/rubric/25498/Broshyura-Mehanizm-realizaciya-iniciativnyh-proektov-v-gorode-Surgute.</t>
  </si>
  <si>
    <t>Начальник отдела по взаимодействию с референтными группами</t>
  </si>
  <si>
    <t>Урай</t>
  </si>
  <si>
    <t>Постановление администрации города Урай от 19.01.2021 №46 "О реализации Решения Думы города Урай от 24.12.2020 №109 "О регулировании отдельных вопросов в сфере реализации инициативных проектов в городском округе Урай Ханты-Мансийского автономного округа-Югры"</t>
  </si>
  <si>
    <t xml:space="preserve">https://app-prod.xn--80apaohbc3aw9e.xn--p1ai/storage/monitoring_file_uploads/monitoring_2/field_276/wRFCHiYBRLEIN1538GJgfhmcOaKUvKuHKXEiamXJ.pdf
</t>
  </si>
  <si>
    <t>Решение Думы города Урай от 24.12.2020 №109 "О регулировании отдельных вопросов в сфере реализации инициативных проектов в городском округе Урай Ханты-Мансийского автономного округа-Югры"</t>
  </si>
  <si>
    <t xml:space="preserve">https://app-prod.xn--80apaohbc3aw9e.xn--p1ai/storage/monitoring_file_uploads/monitoring_2/field_278/xsy9CJTONQmZX2rMSvMO66aafslE2vrxHOD2nEZx.docx
</t>
  </si>
  <si>
    <t>Муниципальная программа: «Развитие жилищно-коммунального комплекса и повышение энергетической эффективности в городе Урай» на 2019-2030 годы</t>
  </si>
  <si>
    <t xml:space="preserve">https://app-prod.xn--80apaohbc3aw9e.xn--p1ai/storage/monitoring_file_uploads/monitoring_2/field_280/AcemQBL4JzV77Ig31lNkyxzf89qhmXdQl47gqyBz.docx
</t>
  </si>
  <si>
    <t>Стратегия социально-экономического развития города Урай до 2036 года с целевыми ориентирами до 2050 года</t>
  </si>
  <si>
    <t xml:space="preserve">https://app-prod.xn--80apaohbc3aw9e.xn--p1ai/storage/monitoring_file_uploads/monitoring_2/field_282/LmRhGPugmQsRTmAl2bDfCrvcI0tuYcxlJhdBLGDg.docx
</t>
  </si>
  <si>
    <t>Комитет по финансам администрация города Урай</t>
  </si>
  <si>
    <t>Администрация города Урай</t>
  </si>
  <si>
    <t>МКУ "Управление жилищно-коммунального хозяйства города Урай", МКУ "Управление градостроительства, землепользования и природопользования города Урай"</t>
  </si>
  <si>
    <t>1) Инициативный проект «Зимняя фантазия»: силами участников проекта в зимний период на безвозмездной основе, празднично оформлены, закрепленные за ними территории, осуществлено содержание и обеспечена сохранность.                                                                                                                                                                2) Инициативный проект «Цветочная палитра»: силами участников проекта на безвозмездной основе выполнены работы по озеленению и цветочному оформлению закрепленных за ними территорий, их содержанию и обеспечению сохранности.
Финансовая оценка трудового участия определена в соответствии с расчётами и обоснованиями предполагаемой стоимости работ (услуг) на основе:
- оценки трудозатрат и минимального размера оплаты труда, установленного трудовым законодательством;
- документов, подтверждающих стоимость работ (услуг) (коммерческие предложения, прайс-листы).</t>
  </si>
  <si>
    <t>Проект предусматривает охват 100% населения, обеспечивая доступность для всех жителей без исключения.</t>
  </si>
  <si>
    <t>https://72.rosstat.gov.ru/storage/mediabank/%D0%A7%D0%B8%D1%81%D0%BB%D0%B5%D0%BD%D0%BE%D1%81%D1%82%D1%8C%20%D0%BD%D0%B0%D1%81%D0%B5%D0%BB%D0%B5%D0%BD%D0%B8%D1%8F%20%D0%A5%D0%9C%D0%90%D0%9E%20%D0%BD%D0%B0%20%D0%BD%D0%B0%D1%87%D0%B0%D0%BB%D0%BE%202022-2024%20%D0%B3%D0%BE%D0%B4%D0%B0.xlsx</t>
  </si>
  <si>
    <t>1)  Подписной лист https://budget.uray.ru/wp-content/uploads/sites/3/2024/11/prilozhenie_5._podpisnoj_list_20_chel.zimnjaja_fantazija_27.11.2024.pdf  2) Подписной лист https://budget.uray.ru/wp-content/uploads/sites/3/2024/06/prilozhenie_5._podpisnoj_list_20_chel.__cvetochnaja_palitra_21.06.2024.pdf</t>
  </si>
  <si>
    <t>1 ) Протокол c листом регистрации https://budget.uray.ru/wp-content/uploads/sites/3/2024/11/prilozhenie_4._protokol_list_registracii_zimnjaja_fantazija_27.11.2024.pdf 2) Протокол с листом регистрации https://budget.uray.ru/wp-content/uploads/sites/3/2024/06/prilozhenie_4._protokol_list_registracii_cvetochnaja_palitra_21.06.2024.pdf content/uploads/sites/3/2024/06/prilozhenie_4._protokol_list_registracii_cvetochnaja_palitra_21.06.2024.pdf</t>
  </si>
  <si>
    <t>https://budget.uray.ru/iniciativnoe-bjudzhetirovanie-v-rf/</t>
  </si>
  <si>
    <t xml:space="preserve">siteLink: http://uray.ru/
siteName: Официальный сайт органов местного самоуправления г. Урай
siteLink: https://vk.com/official_uray
siteName: Официальная страница администрации города Урая в ВК
siteLink: https://ok.ru/admuray
siteName: Официальная страница администрации города Урая в Одноклассниках
siteLink: https://infoflag.ru
siteName: Официальный сайт городской газеты «Знамя»
siteLink: https://vk.com/znamy_uray86
siteName: Официальная страница городской газеты «Знамя» в ВК
</t>
  </si>
  <si>
    <t>Инициативный проект «Цветочная палитра» . Информация о проекте (материалы в средствах массовой информации, сети «Интернет»):
1. https://uray.ru/v-jetom-godu-v-gorode-uraj-vnov-startuet-zarekomendovavshij-sebja-iniciativnyj-proekt-cvetochnaja-palitra/
2. https://vk.com/official_uray?w=wall-63159149_46829
3. https://ok.ru/admuray/topic/156578720807912
4. https://infoflag.ru/2024/05/02/cvetochnaja-palitra-vozvrashhaetsja/
5. https://vk.com/znamy_uray86?w=wall-112870481_17564
6. https://budget.uray.ru/iniciativnoe-bjudzhetirovanie-v-rf/opisanie-proektov-2024/
7. https://uray.ru/v-administraciju-goroda-uraj-vnesen-iniciativnyj-proekt-cvetochnaja-palitra/
8. https://infoflag.ru/wp-content/uploads/2024/01/49-7524.pdf
9. https://vk.com/official_uray?w=wall-63159149_49500%2Fall 
10. https://ok.ru/admuray/topic/156760569576424
11. https://uray.ru/v-urae-startoval-pervyj-jetap-iniciativnogo-proekta-cvetochnaja-palitra/ 
12. https://vk.com/znamy_uray86?w=wall-112870481_18331
13. https://vk.com/znamy_uray86?w=wall-112870481_18606
14. https://vk.com/official_uray?w=wall-63159149_50840%2Fall
15. https://ok.ru/admuray/topic/156858416069608
16. https://vk.com/official_uray?w=wall-63159149_50952%2Fall
17. https://vk.com/trkspektr?w=wall-118001606_15068
18. https://vk.com/wall-147782683_405
Инициативный проект «Зимняя фантазия» .Информация о проекте (материалы в средствах массовой информации, сети «Интернет»): 
1. https://vk.com/official_uray?w=wall-63159149_52921  
2. https://uray.ru/informacija-o-vnesenii-iniciativnogo-proekta-5/  
3. https://budget.uray.ru/iniciativnoe-bjudzhetirovanie-v-rf/opisanie-proektov-2024/  
4. https://uray.ru/informacija-o-rezultatah-rassmotrenija-iniciativnogo-proekta-zimnjaja-fantazija/  
5. https://vk.com/official_uray?w=wall-63159149_53940  https://ok.ru/admuray/topic/157056420510696  
6. https://vk.com/wall-112870481_19891  
7. https://vk.com/official_uray?w=wall-63159149_54081</t>
  </si>
  <si>
    <t>Постановление администрации Петушинского района от 27.11.2024 № 1146 О реализации инициативного проекта "Приобретение верхней одежды обучающимся кадетского класса" в МБОУ СОШ №2 г.Петушки Петушинского района</t>
  </si>
  <si>
    <t xml:space="preserve">https://app-prod.xn--80apaohbc3aw9e.xn--p1ai/storage/monitoring_file_uploads/monitoring_2/field_276/T4JndgAc6BAqfJO6mzI0kEUE1SjZq0GprpcK9BKZ.pdf
</t>
  </si>
  <si>
    <t xml:space="preserve">https://app-prod.xn--80apaohbc3aw9e.xn--p1ai/storage/monitoring_file_uploads/monitoring_2/field_278/Mkr2e9IWRf96KQeZhhPdZr7PijQcDcP71uUDRrSV.pdf
</t>
  </si>
  <si>
    <t>МУ "Управление образования, молодежной политики и патриотического воспитания"</t>
  </si>
  <si>
    <t>МБОУ Средняя образовательная школа №2 г.Петушки</t>
  </si>
  <si>
    <t>количество школьников, получивших костюмы</t>
  </si>
  <si>
    <t>протокол собрания граждан №1 от 30.10.2024</t>
  </si>
  <si>
    <t>протокол заседания комиссии №3 от 22.11.2024</t>
  </si>
  <si>
    <t>https://petushki.info/administratsiya/initsiativnoe-byudzhetirovanie.php</t>
  </si>
  <si>
    <t>Югорск</t>
  </si>
  <si>
    <t>Школьный инициативный проект</t>
  </si>
  <si>
    <t>Муниципальная программа города Югорска "Развитие образования" (утверждена постановлением администрации города Югорска от 30.10.2018 № 3004)</t>
  </si>
  <si>
    <t xml:space="preserve">https://app-prod.xn--80apaohbc3aw9e.xn--p1ai/storage/monitoring_file_uploads/monitoring_2/field_280/STKR0fRiElXpYJolszhdd4cvWGInkBiefLccbQj4.docx
</t>
  </si>
  <si>
    <t>Стратегия социально-экономического развития города Югорска до 2036 года с целевыми ориентирами до 2050 года (утверждена Решением Думы города Югорска от 19.12.2023 № 98)</t>
  </si>
  <si>
    <t xml:space="preserve">https://app-prod.xn--80apaohbc3aw9e.xn--p1ai/storage/monitoring_file_uploads/monitoring_2/field_282/tH0LqUSvUhJRKPfLn9X0bcYHIqbvAUUWBf2UvysS.docx
</t>
  </si>
  <si>
    <t>Администрация города Югорска (Управление Образования)</t>
  </si>
  <si>
    <t>Управление образования администрации города Югорска</t>
  </si>
  <si>
    <t>Муниципальное бюджетное общеобразовательное учреждение</t>
  </si>
  <si>
    <t>Мониторинг социальных сетей, https://vk.com/wall-172754025_38626</t>
  </si>
  <si>
    <t>14.63</t>
  </si>
  <si>
    <t>Волонтеры были привлечены для регистрации участников и сопровождения гостей фестиваля - главного мероприятия проекта.</t>
  </si>
  <si>
    <t>Собрания органов ученического самоуправления, заседанию школьного жюри. Протоколы.</t>
  </si>
  <si>
    <t>В соответствии с приказом Управления образования администрации города Югорска от 25.03.2024 № 02-03-П-219 конкурсный отбор практики осуществлен коллегиальным экспертным органом (жюри). В состав жюри включены 7 представителей администрации города Югорска и председатель местной общественной организации города Югорска территориальное общественное самоуправление "Снегири"</t>
  </si>
  <si>
    <t>протокол заседания жюри</t>
  </si>
  <si>
    <t>https://adm.ugorsk.ru/grazhdanam/initsiativnoe-byudzhetirovanie/</t>
  </si>
  <si>
    <t xml:space="preserve">siteLink: https://t.me/yugorskhmao
siteName: Официальный телеграм-канал администрации города Югорска
</t>
  </si>
  <si>
    <t>Информационное сопровождение осуществлялось в официальном аккаунте администрации города Югорска "Наш Югорск" в социальных сетях и в официальных пабликах муниципальных общеобразовательных учреждений
https://t.me/yugorskhmao/20746
https://t.me/yugorskhmao/20907
https://t.me/yugorskhmao/27572
https://t.me/yugorskhmao/27598
https://t.me/yugorskhmao/28216</t>
  </si>
  <si>
    <t>Нефтеюганск</t>
  </si>
  <si>
    <t>1.Постановлением администрации города Нефтеюганска от 07.02.2022 № 174-п "Об утверждении Порядка взаимодействия органов и структурных подразделений администрации города Нефтеюганска по рассмотрению инициативных проектов"; 2.Распоряжением администрации города Нефтеюганска от 08.09.2022 № 316-р «Об утверждении состава комиссии по проведению конкурсного отбора инициативных проектов» (с изменениями, внесенными распоряжениями администрации города от 14.10.2022 № 366-р, от 16.08.2023 № 320-р, от 24.11.2023 № 471-р)</t>
  </si>
  <si>
    <t xml:space="preserve">https://app-prod.xn--80apaohbc3aw9e.xn--p1ai/storage/monitoring_file_uploads/monitoring_2/field_276/TX6En1AgS134cfSqce2LBBopqPf6j4108kt3FgTn.docx
https://app-prod.xn--80apaohbc3aw9e.xn--p1ai/storage/monitoring_file_uploads/monitoring_2/field_276/p5zazNcNaHj22MYjXSe8J4sxk4ogVHPsDgWWDG2D.docx
</t>
  </si>
  <si>
    <t>Решение Думы г. Нефтеюганска Ханты-Мансийского автономного округа - Югры от 28.06.2023 N 375-VII</t>
  </si>
  <si>
    <t xml:space="preserve">https://app-prod.xn--80apaohbc3aw9e.xn--p1ai/storage/monitoring_file_uploads/monitoring_2/field_278/SC8hhX89QAzqFJZ0x6odrRMFxaBWbvAXlZiVua9G.docx
</t>
  </si>
  <si>
    <t>Постановление администрации города Нефтеюганска от 09.11.2022 № 2294-п «Об утверждении муниципальной программы города Нефтеюганска «Развитие гражданского общества»</t>
  </si>
  <si>
    <t xml:space="preserve">https://app-prod.xn--80apaohbc3aw9e.xn--p1ai/storage/monitoring_file_uploads/monitoring_2/field_280/tEoBN3DF73bYJXpnP1yxIGXAC4OPnNVBwzeHGdWz.doc
</t>
  </si>
  <si>
    <t>Решение Думы города от 31.10.2018 №483 "Об утверждении Стратегии социально-экономического развития муниципального образования город Нефтеюганск на период до 2030 года"</t>
  </si>
  <si>
    <t xml:space="preserve">https://app-prod.xn--80apaohbc3aw9e.xn--p1ai/storage/monitoring_file_uploads/monitoring_2/field_282/GKiB5bJ8ijCMJDWTcTSmjGXU8sKKZbH0yH8kqswW.docx
</t>
  </si>
  <si>
    <t>Департамент по делам администрации, департамент экономического развития администрации г. Нефтеюганска</t>
  </si>
  <si>
    <t>Администрация города Нефтеюганска, департамент жилищно-коммунального хозяйства администрации города Нефтеюганска, комитет физической культуры и спорта администрации города Нефтеюганска</t>
  </si>
  <si>
    <t>Такой вклад предусмотрен НПА, но не осуществлялся в 2024 году.
Договор безвозмездной передачи имущества в муниципальную собственность.
Договор безвозмездного оказания услуг (выполнения работ) по реализации инициативного проекта.
https://www.admugansk.ru/category/2011?number=112&amp;keywords=</t>
  </si>
  <si>
    <t>Волонтерство</t>
  </si>
  <si>
    <t>26.98</t>
  </si>
  <si>
    <t>https://города-россия.рф/sity_id.php?id=133</t>
  </si>
  <si>
    <t>Ресурсный центр по работе с некоммерческими организациями «Люди.Идеи» (отдел гражданских инициатив МАУ "ЦМИ")</t>
  </si>
  <si>
    <t xml:space="preserve">https://app-prod.xn--80apaohbc3aw9e.xn--p1ai/storage/monitoring_file_uploads/monitoring_2/field_401/PVftWiNJP3XoTmbFysW1BuvJkMyuz0nI3T6HkH6K.docx
</t>
  </si>
  <si>
    <t>Бюджет МАУ "ЦМИ"</t>
  </si>
  <si>
    <t>Оказание помощи при голосовании на региональном конкурсе инициативных проектов</t>
  </si>
  <si>
    <t>Протокол инициативной группы</t>
  </si>
  <si>
    <t>протокол итогов голосования на сайте pos.gosuslugi</t>
  </si>
  <si>
    <t>Протокол заседания комиссии по рассмотрению инициативных проектов https://www.admugansk.ru/uploads/2023/11/protokol_№_1_ot_27.10.2023.pdf</t>
  </si>
  <si>
    <t>Протокол заседания комиссии по проведению конкурсного отбора инициативных проектов (2 этап конкурсный отбор) https://www.admugansk.ru/uploads/2023/11/protokol_№_2_ot_21.11.2023_1.pdf</t>
  </si>
  <si>
    <t>https://www.admugansk.ru/category/1496</t>
  </si>
  <si>
    <t>газета "Здравствуйте, нефтеюганцы!": 
№ 7 (1684) от 23 февраля 2024, № 20 (1697) от 24 мая 2024, № 48 (1725) от 6 декабря 2024, № 51 (1728) 23 декабря 2024.
ТРК "Юганск": 
https://vk.com/ugansktv?w=wall-38941736_86368 
https://vk.com/ugansktv?w=wall-38941736_86004
https://vk.com/ugansktv?w=wall-38941736_84766 
https://vk.com/ugansktv?w=wall-38941736_84345
https://vk.com/ugansktv?w=wall-38941736_84295
https://vk.com/ugansktv?w=wall-38941736_84052
https://vk.com/ugansktv?w=wall-38941736_84051
https://vk.com/ugansktv?w=wall-38941736_83505
https://vk.com/ugansktv?w=wall-38941736_83088
https://vk.com/ugansktv?w=wall-38941736_82853
https://vk.com/ugansktv?w=wall-38941736_82644
https://vk.com/ugansktv?w=wall-38941736_82282 
https://vk.com/ugansktv?w=wall-38941736_80823
https://vk.com/ugansktv?w=wall-38941736_78986
https://vk.com/ugansktv?w=wall-38941736_78745
https://vk.com/ugansktv?w=wall-38941736_76571
https://vk.com/ugansktv?w=wall-38941736_76481
https://vk.com/ugansktv?w=wall-38941736_76092
https://vk.com/ugansktv?w=wall-38941736_74985</t>
  </si>
  <si>
    <t>Круглый стол, личные консультации специалиста</t>
  </si>
  <si>
    <t>Пойковский</t>
  </si>
  <si>
    <t>Инициативные проекты гп. Пойковский</t>
  </si>
  <si>
    <t>РЕШЕНИЕ СОВЕТА ДЕПУТАТОВ ГОРОДСКОГО ПОСЕЛЕНИЯ ПОЙКОВСКИЙ НЕФТЕЮГАНСКОГО РАЙОНА ХАНТЫ-МАНСИЙСКОГО АВТОНОМНОГО ОКРУГА - ЮГРЫ  № 168 от 19.02.2021 "О реализации инициативных проектов в гп.Пойковский"</t>
  </si>
  <si>
    <t xml:space="preserve">https://app-prod.xn--80apaohbc3aw9e.xn--p1ai/storage/monitoring_file_uploads/monitoring_2/field_278/rn9Ij4helnGF6bOgy5pyDuivnEhpctdjyxArPHkk.doc
</t>
  </si>
  <si>
    <t>Постановление Администрации городского поселения Пойковский от 31.10.2017 № 469-п «Об утверждении муниципальной программы «Формирование современной городской среды в муниципальном образовании городское поселение Пойковский на 2021-2025 годы»</t>
  </si>
  <si>
    <t xml:space="preserve">https://app-prod.xn--80apaohbc3aw9e.xn--p1ai/storage/monitoring_file_uploads/monitoring_2/field_280/cGZmVN1DHl04AlU3BMizmiMbmWY71U0s69VM2D9E.zip
</t>
  </si>
  <si>
    <t>Администрация городского поселения Пойковский</t>
  </si>
  <si>
    <t>Уборка газонов, случайного мусора.
Финансовая оценка трудового участия определена в соответствии с расчётами и обоснованиями предполагаемой стоимости работ (услуг) на основе:
- оценки трудозатрат и минимального размера оплаты труда, установленного трудовым законодательством;
- документов, подтверждающих стоимость работ (услуг) (коммерческие предложения, прайс-листы).</t>
  </si>
  <si>
    <t>проект направлен на отлов, стерилизацию и содержание собак в приюте</t>
  </si>
  <si>
    <t>Практика предусматривает охват 100% населения поселения, обеспечивая доступность для всех жителей без исключения. Расчёт благополучателей осуществляется по непосредственным потребителям конечных результатов реализации инициативных проектов, с подтверждением их численности выдержками из официальной статистики, сведениями от органов власти, а также информацией полученной от образовательных учреждений, управляющих компаний и иных организаций, которые подтверждают количество благополучателей на выбранной территории реализации проекта.</t>
  </si>
  <si>
    <t>https://admoil.gosuslugi.ru/o-munitsipalnom-obrazovanii/naselennye-punkty/?ysclid=m8ydkb62gk963419817</t>
  </si>
  <si>
    <t>МУНИЦИПАЛЬНОЕ АВТОНОМНОЕ УЧРЕЖДЕНИЕ НЕФТЕЮГАНСКОГО РАЙОНА "КОМПЛЕКСНЫЙ МОЛОДЕЖНЫЙ ЦЕНТР "ПЕРСПЕКТИВА"</t>
  </si>
  <si>
    <t xml:space="preserve">https://app-prod.xn--80apaohbc3aw9e.xn--p1ai/storage/monitoring_file_uploads/monitoring_2/field_401/dJ8KcSmozSn2k1dMq4Lo0fzutCZejY7NGlyoDUsZ.pdf
</t>
  </si>
  <si>
    <t>Местный бюджет, Грант Губернатора Ханты-Мансийского автономного округа-Югры для ресурсных центров</t>
  </si>
  <si>
    <t>Помощь в организации проектных активностей, привлечение активных жителей Нефтеюганского района к голосованию за инициативные проекты, осуществление субботников и облагораживание территории парковых зон, информирование благополучателей о реализации проектной активности</t>
  </si>
  <si>
    <t>Анкеты, листы регистрации граждан</t>
  </si>
  <si>
    <t>Объекты для участия в конкурсе определяются жителями (инициативными группами) и органами местного самоуправления городского и сельских поселений Нефтеюганского района. Протоколом собрания населения утверждается состав инициативной группы, оформляется лист регистрации участников собрания (Ф.И,О. адрес, подпись, дата).</t>
  </si>
  <si>
    <t>"Основной задачей Комиссии является проведение конкурсного отбора проектов на уровне городского поселения Пойковский. Рассмотрение, оценка инициативных проектов и документов в соответствии с критериями оценки согласно приложению № 6 к Порядку выдвижения, внесения, обсуждения, рассмотрения инициативных проектов, а также проведения их конкурсного отбора в городском поселении Пойковский (приложение № 1 к Решению).
3.	Комиссия для решения возложенной на нее задачи имеет право: запрашивать и получать необходимую информацию:
принимать решения по вопросам, рассматриваемым на заседаниях Комиссии.
4.	Состав Комиссии утверждается распоряжением Администрации городского поселения Пойковский согласно приложению № 2 к настоящему распоряжению.
Комиссию возглавляет председатель комиссии. В случае отсутствия председателя Комиссии его обязанности исполняет заместитель председателя Комиссии. В случае отсутствия одного члена из состава Комиссии его замещает лицо исполняющего обязанности по основной деятельности.
Заседания Комиссии проводятся по мере необходимости.
Члены комиссии участвуют в ее работе лично. Заседание Комиссии считается правомочным, если на нем присутствует более половины ее членов, включая председателя Комиссии или его замес ти теля.
Повестка заседания Комиссии утверждается председателем Комиссии.
Решения Комиссии принимаются путем голосования. Решение считается принятым, если за него проголосовало более половины из числа присутствующих на заседании членов Комиссии.
Результаты конкурсного отбора оформляются протоколом в течение 5 рабочих дней со дня заседания комиссии, который подписывается всеми лицами, входящими в состав Комиссии, принявшими участие в голосовании и направляется всем членам Комиссии.
В протоколе указываются:
-	лица, принявшие участие в заседании комиссии;
-	реестр участников конкурсного отбора;
-	информация об оценках инициативных проектов участников конкурсного отбора.
5.	Председатель комиссии:
1)	организует работу комиссии, руководит ее деятельностью;
2)	формирует проект повестки дня очередного заседания комиссии:
3)	дает поручения членам комиссии;
4)	председательствует па заседаниях комиссии.
6.	Заместитель председателя конкурсной комиссии исполняет обязанности председателя конкурсной комиссии в случае его временного отсутствия.
7.	Секретарь комиссии:
1)	осуществляет информационное и документационное обеспечение деятельности комиссии, в том числе подготовку к заседанию комиссии;
2)	оповещает членов комиссии, инициаторов проектов и иных лиц, приглашенных на заседание комиссии, о дате, месте проведения очередного заседания комиссии и о повестке дня очередного заседания комиссии:
3)	ведет протоколы заседаний комиссии.
8.	Член комиссии:
1)	участвует в работе комиссии, в том числе в заседаниях комиссии;
2)	вносит предложения по вопросам работы комиссии:
3)	знакомится с документами и материалами, рассматриваемыми па заседаниях комиссии;
4)	задаст вопросы участникам заседания комиссии;
5)	голосует на заседаниях комиссии.
9.	Основной формой работы комиссии являются заседания."</t>
  </si>
  <si>
    <t>https://pojkovskij-r86.gosweb.gosuslugi.ru/deyatelnost/napravleniya-deyatelnosti/бюджет/initsiativnye-proekty/normativno-pravovye-akty/</t>
  </si>
  <si>
    <t>https://nefteyuganskij-r86.gosweb.gosuslugi.ru/netcat_files/userfiles/Docs/Konkurs_na_luchshiy_logotip_po_populyarizatsii_proekta_Narodnyy_byudzhet.zip</t>
  </si>
  <si>
    <t>Рекламная компания проводилась через ТВ, газету, учреждения образования и культуры, социальные сети, мессенджеры.</t>
  </si>
  <si>
    <t>Салым</t>
  </si>
  <si>
    <t>Инициативные проекты в сельском поселении Салым</t>
  </si>
  <si>
    <t>Постановление от 30.11.2018 № 181-п "Об утверждении муниципальной программы «Обеспечение деятельности органов местного самоуправления сельского поселения Салым на 2019-2025 годы»</t>
  </si>
  <si>
    <t xml:space="preserve">https://app-prod.xn--80apaohbc3aw9e.xn--p1ai/storage/monitoring_file_uploads/monitoring_2/field_276/JUZdTA7TwzE25139ePK2ECowduheNWd1f4rQkAFs.doc
</t>
  </si>
  <si>
    <t>Решение Совета депутатов сельского поселения Салым от 19.03.2021 №136 "О реализации инициативных проектов в сельском поселении Салым Нефтеюганского муниципального района Ханты –Мансийского автономного округа- Югры" (с изм. от 29.09.2023 №7)</t>
  </si>
  <si>
    <t xml:space="preserve">https://app-prod.xn--80apaohbc3aw9e.xn--p1ai/storage/monitoring_file_uploads/monitoring_2/field_278/53vsgAb1WHZv9gyPHLRt0YOEMmvsfXXRZiicrGKt.doc
</t>
  </si>
  <si>
    <t>Постановление от 26.11.2020 № 125-п "Об утверждении муниципальной программы «Формирование современной городской среды в муниципальном образовании сельское поселение Салым на 2021-2025 годы»"</t>
  </si>
  <si>
    <t xml:space="preserve">https://app-prod.xn--80apaohbc3aw9e.xn--p1ai/storage/monitoring_file_uploads/monitoring_2/field_280/EYKC2OAtuyNbjnfnWALV7QV4rMOEg2XawdtJHQXI.doc
</t>
  </si>
  <si>
    <t>Решение Думы Нефтеюганского района от 23.11.2023 № 962 «Об утверждении Стратегии социально-экономического развития Нефтеюганского муниципального района Ханты-Мансийского автономного округа – Югры до 2036 года с целевыми ориентирами до 2050 года»</t>
  </si>
  <si>
    <t xml:space="preserve">https://app-prod.xn--80apaohbc3aw9e.xn--p1ai/storage/monitoring_file_uploads/monitoring_2/field_282/ruLsfQA2POxnJqBc1fze6SUAomGZ4SkBkuW2Bq8C.docx
</t>
  </si>
  <si>
    <t>администрация сельского поселения Салым</t>
  </si>
  <si>
    <t>Нефинансовый вклад предусмотрен, но в 2024 году отсутствовал.</t>
  </si>
  <si>
    <t>проект в сфере гражданско-патриотического воспитания, проект связанный с волонтерством</t>
  </si>
  <si>
    <t>Проект предусматривает охват 100% населения сельского поселения, обеспечивая доступность для всех жителей без исключения.</t>
  </si>
  <si>
    <t>https://admoil.gosuslugi.ru/o-munitsipalnom-obrazovanii/naselennye-punkty/?ysclid=m8yf6g4ojf688151421</t>
  </si>
  <si>
    <t xml:space="preserve">https://app-prod.xn--80apaohbc3aw9e.xn--p1ai/storage/monitoring_file_uploads/monitoring_2/field_401/DKUMqk2ZhfsmvjodrCkttaIgk2h6q0pMjviEvz3m.pdf
</t>
  </si>
  <si>
    <t>https://nefteyuganskij-r86.gosweb.gosuslugi.ru/prochee/marafon-blagoustroystva/initsiativnoe-byudzhetirovanie/</t>
  </si>
  <si>
    <t>Каркатеевы</t>
  </si>
  <si>
    <t>Инициативных проектов в сельском поселении Каркатеевы</t>
  </si>
  <si>
    <t>Решение Совета Депутатов от 31.05.2021 г. № 150 О реализации инициативных проектов в сельском поселении Каркатеевы Нефтеюганского муниципального района Ханты – Мансийского автономного округа - Югры»</t>
  </si>
  <si>
    <t xml:space="preserve">https://app-prod.xn--80apaohbc3aw9e.xn--p1ai/storage/monitoring_file_uploads/monitoring_2/field_278/L6OVIEpOi7ANID3oiYe8UEV6eIc66tVYr2Zxu7Ap.doc
</t>
  </si>
  <si>
    <t>Постановление администрации сельского поселения Каркатеевы от 21.11.2017 № 174-па «Об утверждении муниципальной программы «Формирование современной городской среды в муниципальном образовании сельское поселение Каркатеевы на 2021-2025 годы»</t>
  </si>
  <si>
    <t xml:space="preserve">https://app-prod.xn--80apaohbc3aw9e.xn--p1ai/storage/monitoring_file_uploads/monitoring_2/field_280/Vzk3cGqnIXnQu3pSWItMFOdcnz8JW4Sx249hhDax.docx
</t>
  </si>
  <si>
    <t xml:space="preserve">https://app-prod.xn--80apaohbc3aw9e.xn--p1ai/storage/monitoring_file_uploads/monitoring_2/field_282/msCnw6mziPt7LIAMs20p5bWLiqbL4hfZKl8x6891.docx
</t>
  </si>
  <si>
    <t>Администрация сельского поселения Каркатеевы</t>
  </si>
  <si>
    <t>Проекты в сфере информационно-коммуникационных технологий</t>
  </si>
  <si>
    <t>Расчёт благополучателей осуществляется по непосредственным потребителям конечных результатов реализации инициативных проектов, с подтверждением их численности выдержками из официальной статистики, сведениями от органов власти, которые подтверждают количество благополучателей на выбранной территории реализации проекта.</t>
  </si>
  <si>
    <t>https://admoil.gosuslugi.ru/o-munitsipalnom-obrazovanii/naselennye-punkty/?ysclid=m8yfyc3zut452106825</t>
  </si>
  <si>
    <t xml:space="preserve">https://app-prod.xn--80apaohbc3aw9e.xn--p1ai/storage/monitoring_file_uploads/monitoring_2/field_401/YyjJFio3oZKDICr5wjEpF1GgelFAsLRhZ3rosKZU.pdf
</t>
  </si>
  <si>
    <t>Сентябрьский</t>
  </si>
  <si>
    <t>Инициативные проекты в сельском поселении Сентябрьский</t>
  </si>
  <si>
    <t>Решение Совета депутатов сельского поселения Сентябрьский, от 27 декабря 2020 года № 127 «Об утверждении Порядка выдвижения, внесения, обсуждения и рассмотрения инициативных проектов в муниципальном образовании сельское поселение Сентябрьский»</t>
  </si>
  <si>
    <t xml:space="preserve">https://app-prod.xn--80apaohbc3aw9e.xn--p1ai/storage/monitoring_file_uploads/monitoring_2/field_278/ZoKu6gTdM3Hn2d3s4zC3SmT8r8pJckBF5jImf809.doc
</t>
  </si>
  <si>
    <t>Постановление администрации сельского поселения Сентябрьский от 22 ноября 2017 г. №182/1 -па «Об утверждении муниципальной программы «Формирование современной городской среды в муниципальном образовании сельское поселение Сентябрьский на 2021-2025 годы»</t>
  </si>
  <si>
    <t xml:space="preserve">https://app-prod.xn--80apaohbc3aw9e.xn--p1ai/storage/monitoring_file_uploads/monitoring_2/field_280/Pyq23JJyDW6dphWZW7dXX39eDaXwDvYdX9lezQul.doc
</t>
  </si>
  <si>
    <t xml:space="preserve">https://app-prod.xn--80apaohbc3aw9e.xn--p1ai/storage/monitoring_file_uploads/monitoring_2/field_282/IUhw3XX82H9reQAz5wnvbv0uN02FPkxVr0CUTv0u.docx
</t>
  </si>
  <si>
    <t>Администрация сельского поселения Сентябрьский</t>
  </si>
  <si>
    <t>Проект предусматривает охват 100% населения сельского поселения, обеспечивая доступность для всех жителей без исключения. Также учитываются туристы. Методика расчёта количества благополучателей рассчитывается из статистических форм и индивидуально по каждому проекту (количество благополучателей указывается в заявке на конкурсный отбор).</t>
  </si>
  <si>
    <t xml:space="preserve">https://app-prod.xn--80apaohbc3aw9e.xn--p1ai/storage/monitoring_file_uploads/monitoring_2/field_401/nJI45GotTfi3AMNNJGn9SloKXiSd9ZvyuHHyGEBK.pdf
</t>
  </si>
  <si>
    <t>Сингапай</t>
  </si>
  <si>
    <t>Инициативные проекты в сельском поселении Сингапай</t>
  </si>
  <si>
    <t>РЕШЕНИЕ СОВЕТА ДЕПУТАТОВ СЕЛЬСКОГО ПОСЕЛЕНИЯ СИНГАПАЙ  НЕФТЕЮГАНСКОГО РАЙОНА ХАНТЫ-МАНСИЙСКОГО АВТОНОМНОГО ОКРУГА - ЮГРЫ от 29 декабря 2020 года N 125 "Об утверждении Порядка выдвижения, внесения, обсуждения и рассмотрения инициативных проектов в сельском поселении Сингапай "</t>
  </si>
  <si>
    <t xml:space="preserve">https://app-prod.xn--80apaohbc3aw9e.xn--p1ai/storage/monitoring_file_uploads/monitoring_2/field_278/tlJtHZ5txmGbkN7ZT4IDvaTiM73meMlQjIaDp6Tb.doc
</t>
  </si>
  <si>
    <t>Постановление администрации от 30.10.2017 № 181 «Об утверждении муниципальной программы «Формирование современной городской среды в муниципальном образовании сельское поселение Сингапай на 2021-2025 и на период до 2030 года»</t>
  </si>
  <si>
    <t xml:space="preserve">https://app-prod.xn--80apaohbc3aw9e.xn--p1ai/storage/monitoring_file_uploads/monitoring_2/field_280/uy0FCZpsu09DkwgYyClsOIaTQk7q2akhUk14izMn.doc
</t>
  </si>
  <si>
    <t xml:space="preserve">https://app-prod.xn--80apaohbc3aw9e.xn--p1ai/storage/monitoring_file_uploads/monitoring_2/field_282/AU4KW3WIUFgAITjMlQMdqNcd8uXQOR80ctsqGCJb.docx
</t>
  </si>
  <si>
    <t>Администрация сп. Сингапай</t>
  </si>
  <si>
    <t>https://admoil.gosuslugi.ru/o-munitsipalnom-obrazovanii/naselennye-punkty/?ysclid=m8yhdvidfw575377024</t>
  </si>
  <si>
    <t xml:space="preserve">https://app-prod.xn--80apaohbc3aw9e.xn--p1ai/storage/monitoring_file_uploads/monitoring_2/field_401/Kcx3UudjxFk5XxH97gh0oTZCqTQ85eOpOU8rHIza.pdf
</t>
  </si>
  <si>
    <t>Нижневартовский район</t>
  </si>
  <si>
    <t>Народная инициатива</t>
  </si>
  <si>
    <t>Решение Думы Нижневартовского района от 30.12.2020 №571 "Об отверждении  Порядка выдвижения, внесения, обсуждения, рассмотрения инициативных проектов, а также проведения их конкурсного отбора "Народная инициатива" в Нижневартовском районе"</t>
  </si>
  <si>
    <t xml:space="preserve">https://app-prod.xn--80apaohbc3aw9e.xn--p1ai/storage/monitoring_file_uploads/monitoring_2/field_278/rzVsvErGzRC7i5PgPI1q6uC5C5tc1bBXsSP8bqtX.docx
</t>
  </si>
  <si>
    <t>Постановление администрации Нижневартовского района от 20.12.2023 № 1386 Об утверждении муниципальной программы «Развитие жилищного строительства и жилищно-коммунального комплекса Нижневартовского района»</t>
  </si>
  <si>
    <t xml:space="preserve">https://app-prod.xn--80apaohbc3aw9e.xn--p1ai/storage/monitoring_file_uploads/monitoring_2/field_280/oxyevcFNMMVPpLsvpG1VTUloM6uXLhLuMYS82b6l.docx
</t>
  </si>
  <si>
    <t>Администрация Нижневартовского района</t>
  </si>
  <si>
    <t>Поселения района</t>
  </si>
  <si>
    <t>Трудовое участие граждан в уборке территории после окончания работ.</t>
  </si>
  <si>
    <t>жители п. Зайцева Речка и с. Покур
http://nvraion.ru/ekonomika-i-finansy/chislennost/</t>
  </si>
  <si>
    <t>2.63</t>
  </si>
  <si>
    <t>http://nvraion.ru/ekonomika-i-finansy/chislennost/</t>
  </si>
  <si>
    <t>протокол собрания граждан, протокол сбора подписей</t>
  </si>
  <si>
    <t>http://nvraion.ru/ekonomika-i-finansy/initsiativnoe-byudzhetirovanie/</t>
  </si>
  <si>
    <t>http://nvraion.ru/ekonomika-i-finansy/initsiativnoe-byudzhetirovanie/ЦВЕТ.jpg</t>
  </si>
  <si>
    <t>Информирование жителей о реализации мероприятий проекта Народная инициатива проводится на Телевидении Нижневартовского района, в Газете Новости Приобья, на официальном сайте и в социальных сетях  администрации Нижневартовского района и поселений района а также на информационных стендах поселений и мессенджерах</t>
  </si>
  <si>
    <t>Сургутский район</t>
  </si>
  <si>
    <t>Постановление администрации Сургутского района от  07.12.2021 № 4803 "Об утверждении состава конкурсной комиссии и установлении критериев оценки инициативных проектов"</t>
  </si>
  <si>
    <t xml:space="preserve">https://app-prod.xn--80apaohbc3aw9e.xn--p1ai/storage/monitoring_file_uploads/monitoring_2/field_276/JGhTE7Vh7rVTtUb4v24F6QvXPyKJqDU3R3kO8aAz.docx
</t>
  </si>
  <si>
    <t>Решение Думы Сургутского района от 21.05.2021 № 1130-нпа "Об утверждении Порядка выдвижения, внесения, обсуждения, рассмотрения инициативных проектов, а также проведения их конкурсного отбора в Сургутском районе"</t>
  </si>
  <si>
    <t xml:space="preserve">https://app-prod.xn--80apaohbc3aw9e.xn--p1ai/storage/monitoring_file_uploads/monitoring_2/field_278/hfZLwq7lMBSxmzDwrAEJBs4tnazC7D4ZfDOQXUFg.zip
</t>
  </si>
  <si>
    <t>1. Постановление администрации Сургутского района от 19.01.2021 № 149-нпа "Об утверждении муниципальной программы Сургутского района "Повышение эффективности управления муниципальными финансами"; 2. Постановление администрации Сургутского района от 18.01.2021 № 137-нпа "Об утверждении муниципальной программы Сургутского района "Образование Сургутского района". 3. Постановление администрации Сургутского района от 22.01.2021 № 198-нпа "Об утверждении муниципальной программы Сургутского района «Физическая культура, спорт и туризм Сургутского района». 4.  Постановление администрации Сургутского района от 19.01.2021 № 143-нпа "Об утверждении муниципальной программы Сургутского района «Культура Сургутского района»</t>
  </si>
  <si>
    <t xml:space="preserve">https://app-prod.xn--80apaohbc3aw9e.xn--p1ai/storage/monitoring_file_uploads/monitoring_2/field_280/mo2Y1ab5Xmpn01J7lCQqa0nsTRDb96zAUSYUcI8p.doc
https://app-prod.xn--80apaohbc3aw9e.xn--p1ai/storage/monitoring_file_uploads/monitoring_2/field_280/Oa2EUtfRrKEdYowrIZoBuyYYXEL3aTONHkrYS4sC.doc
https://app-prod.xn--80apaohbc3aw9e.xn--p1ai/storage/monitoring_file_uploads/monitoring_2/field_280/RzWxu08iHmwo8OGK7q5t65FbtSa6JruCijkgY0of.doc
https://app-prod.xn--80apaohbc3aw9e.xn--p1ai/storage/monitoring_file_uploads/monitoring_2/field_280/GJ3ZAB6aart5XLCCU6cwepcYB4xJ87hI3QTAuhkh.doc
</t>
  </si>
  <si>
    <t>Департамент финансов администрации Сургутского района</t>
  </si>
  <si>
    <t>1. Администрация Сургутского района.      
2. Департамент образования администрации Сургутского района.</t>
  </si>
  <si>
    <t>МАУДО "ЦДТ" Белый Яр, МАУ ДО «Спортивная школа № 1», МАУ СР «ИКНПЦ «Барсова Гора», МАУ СР Районный центр культуры,  МБОУ "Федоровская СОШ № 2" с УИОП, МБОУ "Федоровская СОШ № 5"</t>
  </si>
  <si>
    <t>Трудовое участие со стороны граждан в реализации инициативных проектов.
Финансовая оценка трудового участия определена в соответствии с расчётами и обоснованиями предполагаемой стоимости работ (услуг) на основе:
- оценки трудозатрат и минимального размера оплаты труда, установленного трудовым законодательством;
- документов, подтверждающих стоимость работ (услуг) (коммерческое предложение, прайс-лист).</t>
  </si>
  <si>
    <t>При расчете благополучателей учтены:
- молодежь 14-18 лет, учителя-инструкторы, родители г.п. Белый Яр  (396 чел.);
- дети и взрослые г.п. Лянтор, участвующие в спортивном мероприятии, в том числе лица с ОВЗ (462 чел.); 
- посетители туристической тропы "ЧелоВечность" (2 000 чел.);
- жители и гости г.п. Белый Яр, посещающие Районный культурный центр (7 548 чел.);
- обучающиеся и педагоги Федоровской СОШ № 2 родители обучающихся (1 059 чел.);
- обучающиеся и педагоги Федоровской СОШ № 5 родители обучающихся (2 110 чел.).</t>
  </si>
  <si>
    <t>https://www.admsr.ru/region/population/</t>
  </si>
  <si>
    <t>Протокол об итогах сбора подписей</t>
  </si>
  <si>
    <t>Подача проектных идей в администрацию лично или посредством электронной почты</t>
  </si>
  <si>
    <t>Регистрация письма в администрации района</t>
  </si>
  <si>
    <t>Возможность внесения инициативного проекта через электронную почту</t>
  </si>
  <si>
    <t>https://admsr.ru/budget/NewInitsBudshet/</t>
  </si>
  <si>
    <t xml:space="preserve">siteLink: https://vk.com/df_asr
siteName: Департамент финансов Сургутский район в ВК
siteLink: https://ok.ru/group/70000003260715
siteName: Департамент финансов Сургутский район в Одноклассниках
</t>
  </si>
  <si>
    <t>В СМИ и социальных сетях публиковались информационные ролики, заметки и статьи об инициативном бюджетировании.
На официальных сайтах поселений Сургутского района, на официальном сайте администрации Сургутского района, а также в разделе, посвященному инициативному бюджетированию в Сургутском районе, публиковалась информация, посвященная конкурсному отбору проектов ИБ. 
На базе Исторического парка «Россия – моя история. Югра» проведено обучающее мероприятие «ИНИЦИАТИВНОЕ БЮДЖЕТИРОВАНИЕ - «От идеи к проекту»», число участников 150.
На базе Барсовского МКДЦ проведено мероприятие «ФинКВЕСТ», число участников 75. На мероприятии школьники презентовали самостоятельно разработанные инициативные проекты.
В инициативное бюджетирование вовлекаются и наставники учащихся Сургутского района. Для этого представитель департамента финансов выступал с докладом на тему инициативного бюджетирования на Августовской конференции педагогов Сургутского района.</t>
  </si>
  <si>
    <t>Путеводитель по инициативному бюджетированию
https://www.admsr.ru/upload/iblock/ad6/efnrqjbnm6hapgc21c8rol7ipzhat6cn/Broshyura-2.pdf 
Инструкция для инициатора https://www.admsr.ru/upload/iblock/912/22.02.-rossiya-moya-istoriya_instruktsiya.pdf</t>
  </si>
  <si>
    <t>Ежегодно в рамках мероприятия «День открытых дверей», проводимом департаментом финансов администрации Сургутского района для школьников Сургутского района, демонстрируется ознакомительный видеоролик о возможностях реализации инициатив посредством инициативного бюджетирования</t>
  </si>
  <si>
    <t>Солнечный</t>
  </si>
  <si>
    <t>1. Постановление администрации с.п. Солнечный от 14.09.2021 №388 "Об утверждении  комиссии по проведению конкурсного отбора проектов инициативного бюджетирования «Бюджет инициатив» ";                                                                            2. Постановление администрации с.п. Солнечный от 29.07.2021 №279 "Об утверждении Порядка взаимодействия участников инициативной деятельности по вопросам, связанным с заключением договоров пожертвования, безвозмездного оказания услуг (выполнения работ), внесения инициативных платежей"; 3. Постановление администрации с.п. Солнечный от 28.07.2021 №273 " Об утверждении Порядка взаимодействия участников инициативной деятельности по вопросам, связанным с рассмотрением инициативных проектов"</t>
  </si>
  <si>
    <t xml:space="preserve">https://app-prod.xn--80apaohbc3aw9e.xn--p1ai/storage/monitoring_file_uploads/monitoring_2/field_276/l7SeaBMOQUCbgGkqZql7ZCyu49iSB7fcQCgzm4iW.docx
https://app-prod.xn--80apaohbc3aw9e.xn--p1ai/storage/monitoring_file_uploads/monitoring_2/field_276/c4ooc1cTT1PAFokA19DZrAC3ahbfSulRXXtZ6DN6.docx
https://app-prod.xn--80apaohbc3aw9e.xn--p1ai/storage/monitoring_file_uploads/monitoring_2/field_276/Vplafm48ig1MD9nb09Oijnsuv23eZm76dNRa7V6t.docx
</t>
  </si>
  <si>
    <t>1. Решение Совета депутатов сельского поселения Солнечный от 13.11.2020 №135 " Об утверждении Порядка выдвижения, внесения, обсуждения, рассмотрения инициативных проектов, а также проведения их конкурсного отбора  в сельском поселении Солнечный"; 2. Решение Совета депутатов сельского поселения Солнечный от 14.11.2016 №149 "Об утверждении Положения о порядке назначения и проведения опроса граждан на территории сельского поселения Солнечный";  3. Решение Совета депутатов сельского поселения Солнечный от 15.09.2006 №26 " Об утверждении Положения о порядке проведения собрания граждан на территории сельского поселения Солнечный";                                                                                 4. Решение Совета депутатов сельского поселения Солнечный от 01.10.2020 №129 "Об утверждении Порядка выявления мнения граждан по вопросу о поддержке инициативного проекта путём опроса граждан, сбора их подписей". 5. Решение Совета депутатов сельского поселения Солнечный от 01.10.2020 №130 "Об утверждении Порядка определения части территории муниципального образования сельское поселение Солнечный, на которой могут реализовываться инициативные проекты";                                                      6.Решение Совета депутатов сельского поселения Солнечный от 28.09.2021 №168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сельского поселения Солнечный".</t>
  </si>
  <si>
    <t xml:space="preserve">https://app-prod.xn--80apaohbc3aw9e.xn--p1ai/storage/monitoring_file_uploads/monitoring_2/field_278/YaauFyX1GgUJ8UhiLoffnOJSrXqseuviRG5OjGjj.doc
https://app-prod.xn--80apaohbc3aw9e.xn--p1ai/storage/monitoring_file_uploads/monitoring_2/field_278/qG2LTyRCGa9N6pIuD2gIwAvCSYM7pl26uHMAbLF0.docx
https://app-prod.xn--80apaohbc3aw9e.xn--p1ai/storage/monitoring_file_uploads/monitoring_2/field_278/31GEUcRuQ3N36k29qVvr76mnSQGhO7EPilKoXjog.docx
https://app-prod.xn--80apaohbc3aw9e.xn--p1ai/storage/monitoring_file_uploads/monitoring_2/field_278/LvpfT1BGiEw4k92iQwjctMtDjyOiRtQjqXb434De.docx
https://app-prod.xn--80apaohbc3aw9e.xn--p1ai/storage/monitoring_file_uploads/monitoring_2/field_278/t8NV40bHnRVDLya4f4qjeHMVhHdkG6nox5fc8nHi.doc
https://app-prod.xn--80apaohbc3aw9e.xn--p1ai/storage/monitoring_file_uploads/monitoring_2/field_278/S9cCD9d1ILEXdczfeeP5wPFAY7WcLjWVxswSTw3V.doc
</t>
  </si>
  <si>
    <t>Постановление администрации с.п. Солнечный от 30.08.2019 №326 «Об утверждении муниципальной программы «Благоустройство территории сельского поселения Солнечный»</t>
  </si>
  <si>
    <t xml:space="preserve">https://app-prod.xn--80apaohbc3aw9e.xn--p1ai/storage/monitoring_file_uploads/monitoring_2/field_280/H0oaNpxigDHaf514DasOZF68mlHicLo4A09vdzaO.zip
</t>
  </si>
  <si>
    <t>Администрация сельского поселения Солнечный</t>
  </si>
  <si>
    <t>Благополучателями являются все жители с.п. Солнечный.
Памятник расположен в сквере  им. Н.В. Подчасовой ветерана Великой Отечественной войны по ул. Строителей. Ежегодно у памятника проводятся митинги с возложением венков в день всенародного праздника Дня Победы и в день Скорби 22 июня. В эти дни собираются жители поселения разных поколений, чтобы почтить память земляков, отдавших  свою жизнь за Родину.</t>
  </si>
  <si>
    <t>https://rosstat.gov.ru/dbscripts/munst/munst71/DBInet.cgi</t>
  </si>
  <si>
    <t>Протокол собрания жителей с.п. Солнечный по вопросу обсуждения инициативного проекта "Обустройство памятника "Павшим за Отечество" участникам Великой Отечественной войны 1941-1945 годы в с.п. Солнечный"</t>
  </si>
  <si>
    <t>Регистрация письма в администрации сельского поселения</t>
  </si>
  <si>
    <t>Протокол №3 заседания согласительной комиссии по отбору инициативного проекта "Обустройство памятника "Павшим за Отечество" участникам Великой Отечественной войны 1941-1945 годы в с.п. Солнечный" от 21.06.2024</t>
  </si>
  <si>
    <t>http://sp-sun.ru/the-citizens-budget/proactive-budgeting/</t>
  </si>
  <si>
    <t xml:space="preserve">siteLink: https://vk.com/public179963079
siteName: Официальная страница Администрации сельского поселения Солнечный в ВК
siteLink: https://ok.ru/igor.naumov.79519740005
siteName: Официальная страница главы сельского поселения Солнечный
siteLink: https://ok.ru/group/70000002333725
siteName: Официальная страница Администрации сельского поселения Солнечный в Одноклассниках
</t>
  </si>
  <si>
    <t>Информирование населения через информационные доски (объявления)</t>
  </si>
  <si>
    <t>Ханты-Мансийский район</t>
  </si>
  <si>
    <t>Инициативные проекты Ханты-Мансийского района</t>
  </si>
  <si>
    <t>Решение Думы Ханты-Мансийского района от 02.11.2021 №20 «Об утверждении Положения об инициативных проектах в Ханты-Мансийском районе»</t>
  </si>
  <si>
    <t xml:space="preserve">https://app-prod.xn--80apaohbc3aw9e.xn--p1ai/storage/monitoring_file_uploads/monitoring_2/field_278/LF77bap0jeFyLnbkfV7XojV5j07szJ0tzuYgFLB8.docx
</t>
  </si>
  <si>
    <t>Постановление администрации Ханты-Мансийского района от 14.12.2021 №338 «О муниципальной программе «Благоустройство населенных пунктов Ханты-Мансийского района»</t>
  </si>
  <si>
    <t xml:space="preserve">https://app-prod.xn--80apaohbc3aw9e.xn--p1ai/storage/monitoring_file_uploads/monitoring_2/field_280/VSRY71DeXqoiaq2kI4nQ5GyEDbcY75czCndOEizW.docx
</t>
  </si>
  <si>
    <t>Департамент строительства, архитектуры и ЖКХ Ханты-Мансийского района</t>
  </si>
  <si>
    <t>Комитет по финансам администрации Ханты-Мансийского района</t>
  </si>
  <si>
    <t>администрации сельских поселений района</t>
  </si>
  <si>
    <t>Проекты предусматривает охват 100% населения, обеспечивая доступность для всех жителей без исключения.</t>
  </si>
  <si>
    <t>Протокол опроса граждан, опросные листы и т.д.</t>
  </si>
  <si>
    <t>http://hmrn.ru/gkh/zhile-i-gorodskaya-sreda/initsiativnoe-byudzhetirovanie.php</t>
  </si>
  <si>
    <t>Информация публиковалась в социальных сетях, на оф. сайте района, в газете. Направлялась главам СП об информировании населения, распространение  мессенджерах</t>
  </si>
  <si>
    <t>Листовки, брошюры, объявления на досках объявлений</t>
  </si>
  <si>
    <t>#ERROR!</t>
  </si>
  <si>
    <t>Проверка суммы</t>
  </si>
  <si>
    <t>Проверка суммы проектов</t>
  </si>
  <si>
    <t xml:space="preserve">https://app-prod.xn--80apaohbc3aw9e.xn--p1ai/storage/monitoring_file_uploads/monitoring_1/field_14/rzIotJJNyROhrbFQb2gU1BzemmVbmKHtm3S52lCN.pdf 
https://app-prod.xn--80apaohbc3aw9e.xn--p1ai/storage/monitoring_file_uploads/monitoring_1/field_14/ifC6kHQvnDIP89qsLPVZ9vjV4zxmwoelwhJT2SUO.pdf
</t>
  </si>
  <si>
    <t>Проверка данных</t>
  </si>
  <si>
    <t xml:space="preserve">https://app-prod.xn--80apaohbc3aw9e.xn--p1ai/storage/monitoring_file_uploads/monitoring_2/field_276/O7gB8gvz23pFZbH0rBCjJWafqnZTovRTkJOLyXOC.pdf 
https://app-prod.xn--80apaohbc3aw9e.xn--p1ai/storage/monitoring_file_uploads/monitoring_2/field_276/Ee58riN3Al4L4DMucPZW4BIcExBckRPc9Y0A1kqY.pdf
https://app-prod.xn--80apaohbc3aw9e.xn--p1ai/storage/monitoring_file_uploads/monitoring_2/field_276/Rk1UjG8IYaAIjpYurwAvtNyfA0tEfA4JECDon6Cj.pdf
</t>
  </si>
  <si>
    <t>ИБ</t>
  </si>
  <si>
    <t>Школьное ИБ</t>
  </si>
  <si>
    <t>Минстрой</t>
  </si>
  <si>
    <t>Минсельхоз</t>
  </si>
  <si>
    <t>Софинансирование</t>
  </si>
  <si>
    <t>Тематическая</t>
  </si>
  <si>
    <t>НКО/ЮЛ</t>
  </si>
  <si>
    <t>Поддержка МСУ</t>
  </si>
  <si>
    <t>Молодежное ИБ</t>
  </si>
  <si>
    <t>Поддержка ТОС</t>
  </si>
  <si>
    <t>Наказы</t>
  </si>
  <si>
    <t>на второй вкладке анкеты ФКГС - не введена</t>
  </si>
  <si>
    <t>Студенческое ИБ</t>
  </si>
  <si>
    <t>полупустая анкета</t>
  </si>
  <si>
    <t>ИП</t>
  </si>
  <si>
    <t>???</t>
  </si>
  <si>
    <t>Поддержка ТОС?</t>
  </si>
  <si>
    <t>ИП?</t>
  </si>
  <si>
    <t>Другое</t>
  </si>
  <si>
    <t>Проекты граждан</t>
  </si>
  <si>
    <t xml:space="preserve">Тематическая </t>
  </si>
  <si>
    <t xml:space="preserve">Другое </t>
  </si>
  <si>
    <t>Проекты НКО/ЮЛ</t>
  </si>
  <si>
    <t>преокты указаны не втой типологии</t>
  </si>
  <si>
    <t xml:space="preserve">кривая ссылка </t>
  </si>
  <si>
    <t xml:space="preserve">ИБ </t>
  </si>
  <si>
    <t>Решение Совета Депутатов от 18.05.2021 № 46 "Об утверждении Положения о порядке реализации инициативных проектов в муниципальном образовании Кандауровский сельсовет Курманаевского района Оренбургской области"</t>
  </si>
  <si>
    <t>Уровень практики</t>
  </si>
  <si>
    <t>суб</t>
  </si>
  <si>
    <t>мун</t>
  </si>
  <si>
    <t>5.1. Региональный орган исполнительной власти, ответственный за реализацию практики в субъекте РФ / 5.1. Орган местного самоуправления, ответственный за реализацию практики в муниципальном образовании</t>
  </si>
  <si>
    <t>8.1. Объем бюджетных ассигнований из бюджета субъекта РФ, которые запланированы на реализацию проектов в рамках практики в году, следующим за отчетным / 8.1. Объем бюджетных ассигнований из бюджета муниципального образования, которые запланированы в рамках практики на реализацию проектов в году, следующим за отчетным</t>
  </si>
  <si>
    <t>8.2. Доля указанных бюджетных средств в общем объеме расходов бюджета субъекта РФ в году, следующим за отчетным / 8.2. Доля указанных бюджетных средств в общем объеме расходов бюджета муниципального образования в году, следующим за отчетным</t>
  </si>
  <si>
    <t>Параметры</t>
  </si>
  <si>
    <t>Общая стоимость проектов ИБ, в том числе:</t>
  </si>
  <si>
    <t>– Объем расходов на реализацию проектов ИБ, направленных из бюджетов субъектов РФ</t>
  </si>
  <si>
    <t>– Общий объем софинансирования из всех источников, в том числе:</t>
  </si>
  <si>
    <t>     – объем расходов на реализацию проектов ИБ, направленных из федерального бюджета</t>
  </si>
  <si>
    <t>     – объем расходов на реализацию проектов ИБ, направленных из бюджетов муниципалитетов</t>
  </si>
  <si>
    <t>     – объем средств софинансирования, привлеченных на реализацию проектов ИБ со стороны населения</t>
  </si>
  <si>
    <t>     – объем средств софинансирования, привлеченных на реализацию проектов ИБ со стороны юридических лиц</t>
  </si>
  <si>
    <t>– инициативные платежи граждан, юридических лиц и ИП, млн.руб</t>
  </si>
  <si>
    <t>     – иные формы софинансирования</t>
  </si>
  <si>
    <t>– Общий объем софинансирования из всех источников, в том числе:</t>
  </si>
  <si>
    <t xml:space="preserve">     – объем расходов на реализацию проектов ИБ, направленных из федерального бюджета</t>
  </si>
  <si>
    <t>н/д</t>
  </si>
  <si>
    <t xml:space="preserve">     – объем расходов на реализацию проектов ИБ, направленных из бюджетов муниципалитетов</t>
  </si>
  <si>
    <t xml:space="preserve">     – объем средств софинансирования, привлеченных на реализацию проектов ИБ со стороны населения</t>
  </si>
  <si>
    <t xml:space="preserve">     – объем средств софинансирования, привлеченных на реализацию проектов ИБ со стороны юридических лиц</t>
  </si>
  <si>
    <t xml:space="preserve">     – объем инициативных платежей граждан, юридических лиц и ИП</t>
  </si>
  <si>
    <t xml:space="preserve">     – иные формы софинансирования</t>
  </si>
  <si>
    <t>Общий объем финансирования из бюджетов всех уровней, в том числе:</t>
  </si>
  <si>
    <t>– объем расходов на реализацию проектов ИБ, направленных из федерального бюджета</t>
  </si>
  <si>
    <t>– объем расходов на реализацию проектов ИБ, направленных из бюджетов субъектов РФ</t>
  </si>
  <si>
    <t>– объем расходов на реализацию проектов ИБ, направленных из бюджетов муниципалитетов</t>
  </si>
  <si>
    <t>Общий объем внебюджетного софинансирования из прочих источников, в том числе:</t>
  </si>
  <si>
    <t>– объем средств софинансирования, привлеченных на реализацию проектов ИБ со стороны населения</t>
  </si>
  <si>
    <t>– объем средств софинансирования, привлеченных на реализацию проектов ИБ со стороны юридических лиц</t>
  </si>
  <si>
    <t>– иные формы софинансирования</t>
  </si>
  <si>
    <t xml:space="preserve">Таблица 4 - Типология реализованных проектов инициативного бюджетирования в субъектах Российской Федерации </t>
  </si>
  <si>
    <t>Типы проектов ИБ</t>
  </si>
  <si>
    <t>2016 г.</t>
  </si>
  <si>
    <t>2017 г.</t>
  </si>
  <si>
    <t>2018 г.</t>
  </si>
  <si>
    <t>2019 г.</t>
  </si>
  <si>
    <t>2020 г.</t>
  </si>
  <si>
    <t>2021 г.</t>
  </si>
  <si>
    <t>2022 г.</t>
  </si>
  <si>
    <t>2023 г.</t>
  </si>
  <si>
    <t>Водоснабжение, водоотведение</t>
  </si>
  <si>
    <t>Автомобильные дороги, тротуары, пешеходные переходы, остановки</t>
  </si>
  <si>
    <t>Уличное освещение</t>
  </si>
  <si>
    <t>Пожарная безопасность</t>
  </si>
  <si>
    <t>Обеспечение жителей услугами бытового обслуживания</t>
  </si>
  <si>
    <t>Культурное наследие (памятники, музеи)</t>
  </si>
  <si>
    <t>Проекты в сфере образования</t>
  </si>
  <si>
    <t xml:space="preserve"> --</t>
  </si>
  <si>
    <t>Проекты в сфере культуры, библиотечного дела, ремонт домов культуры (до 2017 г. - здесь же: "образовательные учреждения")</t>
  </si>
  <si>
    <t>Физическая культура и массовый спорт</t>
  </si>
  <si>
    <t>Благоустройство дворовых территорий, в том числе включающее несколько видов работ</t>
  </si>
  <si>
    <t>Детские игровые площадки</t>
  </si>
  <si>
    <t>Места массового отдыха населения и объекты организации благоустройства</t>
  </si>
  <si>
    <t>Обустройство мест захоронений</t>
  </si>
  <si>
    <t>Сбор твердых коммунальных / бытовых отходов и мусора</t>
  </si>
  <si>
    <t>Событийные проекты (праздники, фестивали)</t>
  </si>
  <si>
    <t>ЖКХ (ремонт фасадов и кровли), организация теплоснабжения, канализации, газопроводов</t>
  </si>
  <si>
    <t>Крупные инфраструктурные проекты (мосты, плотины, благоустройство водоемов)</t>
  </si>
  <si>
    <t>Приобретение оборудования, техники, транспорта</t>
  </si>
  <si>
    <t>Проекты, направленные на уязвимые социальные группы и граждан с ограниченными возможностями</t>
  </si>
  <si>
    <t>Проекты школьного инициативного бюджетирования</t>
  </si>
  <si>
    <t>Социальные проекты (занятость, безработица, бездомные)</t>
  </si>
  <si>
    <t>Проекты в сфере охраны окружающей среды</t>
  </si>
  <si>
    <t xml:space="preserve">Проекты туристической инфраструктуры </t>
  </si>
  <si>
    <t>Иные объекты</t>
  </si>
  <si>
    <t>Всего проектов:</t>
  </si>
  <si>
    <t>Количество проектных идей-предложений</t>
  </si>
  <si>
    <t>Количество поданных заявок (одобренных гражданами проектных заявок, прошедших технический анализ и зарегистрированных для участия в конкурсных процедурах)</t>
  </si>
  <si>
    <t>Количество проектов-победителей, которые прошли конкурсный отбор</t>
  </si>
  <si>
    <t>Количество реализованных проектов (для 2017 и 2018: включая проекты, реализация которых перенесена на 2019 год)</t>
  </si>
  <si>
    <t>Проекты, завершаемые в следующий год</t>
  </si>
  <si>
    <t>Общее количество реализованных проектов</t>
  </si>
  <si>
    <t>Средний размер субсидии из муниципального бюджета на один реализованный проект (млн.руб.)</t>
  </si>
  <si>
    <t>Средний размер внебюджетной поддержки на один реализованный проект (млн.руб.)</t>
  </si>
  <si>
    <t>Тип практики</t>
  </si>
  <si>
    <t>Все практики</t>
  </si>
  <si>
    <t>Суб</t>
  </si>
  <si>
    <t>Мун</t>
  </si>
  <si>
    <t>ИБ, СтудИБ</t>
  </si>
  <si>
    <t>ИБ, ШкИБ</t>
  </si>
  <si>
    <t>ИБ, ШкИБ, СтудИБ</t>
  </si>
  <si>
    <t>СтудИБ</t>
  </si>
  <si>
    <t>НКО, ШкИБ, СтудИБ</t>
  </si>
  <si>
    <t>ИП, ШкИБ, СтудИБ</t>
  </si>
  <si>
    <t>культура</t>
  </si>
  <si>
    <t>МСХ</t>
  </si>
  <si>
    <t>наказы</t>
  </si>
  <si>
    <t>НБ</t>
  </si>
  <si>
    <t>НКО</t>
  </si>
  <si>
    <t>самообложение</t>
  </si>
  <si>
    <t>ТОС</t>
  </si>
  <si>
    <t>ФКГС</t>
  </si>
  <si>
    <t>50/50</t>
  </si>
  <si>
    <t>водоснабжение (50/50)</t>
  </si>
  <si>
    <t>гранты</t>
  </si>
  <si>
    <t>дворы</t>
  </si>
  <si>
    <t>детские площадки</t>
  </si>
  <si>
    <t>дороги</t>
  </si>
  <si>
    <t>иное</t>
  </si>
  <si>
    <t>ИТОГО</t>
  </si>
  <si>
    <t>Субъектовые практики</t>
  </si>
  <si>
    <t>Муниципальные практики</t>
  </si>
  <si>
    <t>– инициативные платежи</t>
  </si>
  <si>
    <t>По всем практикам</t>
  </si>
  <si>
    <t>Средняя стоимость одного реализованного проекта  (млн руб.)</t>
  </si>
  <si>
    <t>Средний размер субсидии из бюджета субъекта на один реализованный проект (млн.руб.)</t>
  </si>
  <si>
    <t xml:space="preserve">Таблица 1 - Динамика финансовых показателей развития инициативного бюджетирования в Российской Федерации за период 2015-2024 гг. </t>
  </si>
  <si>
    <t>Таблица 2 - Динамика долевого соотношения финансовых показателей ИБ в 2015-2024 гг.</t>
  </si>
  <si>
    <t>Таблица 3 - Динамика  долевого соотношения бюджетного и внебюджетного финансирования ИБ в 2015-2024 гг.,%</t>
  </si>
  <si>
    <t>Таблица 5 - Количество проектов, реализованных во всех субъектах РФ в 2015–2024 гг.</t>
  </si>
  <si>
    <t>Таблица 6 - Динамика показателей реализации проектов  2015-2024 гг.</t>
  </si>
  <si>
    <t xml:space="preserve">Таблица 7 - Типология практик ИБ в 2024 году </t>
  </si>
  <si>
    <t xml:space="preserve">Таблица 8 - Общий объем средств, направленных из различных источников на реализацию проектов (млн. руб.)​: субъектовые и муниципальные практики (2024 г.) </t>
  </si>
  <si>
    <t>Таблица 9 - Показатели реализации проектов (млн. руб.)​: субъектовые и муниципальные практики (2024 г.)</t>
  </si>
  <si>
    <t>Проекты студенческого инициативного бюджетирования</t>
  </si>
  <si>
    <t>Проекты молодежного инициативного бюджетирования</t>
  </si>
  <si>
    <t>Доходогенерирующие проекты</t>
  </si>
  <si>
    <t>Цифровые медиапроекты</t>
  </si>
  <si>
    <t>2024 г., %</t>
  </si>
  <si>
    <t>2024 г., ед.</t>
  </si>
  <si>
    <t>Проверка</t>
  </si>
  <si>
    <t>Доля</t>
  </si>
  <si>
    <t>10.20.14. Другое</t>
  </si>
  <si>
    <t>Число</t>
  </si>
  <si>
    <t>Тип проекта</t>
  </si>
  <si>
    <t>10.20. Итого проектов школьного инициативного бюджетирования</t>
  </si>
  <si>
    <t>10.21.14. Другое</t>
  </si>
  <si>
    <t>10.21 Итого проектов студенческого инициативного бюджетирования</t>
  </si>
  <si>
    <t>10.21.1  Организация пространства для отдыха, общения обучающихся</t>
  </si>
  <si>
    <t>10.22 Итого проектов молодежного инициативного бюджетирования</t>
  </si>
  <si>
    <t xml:space="preserve">https://27.rosstat.gov.ru/storage/mediabank/Оценка%20численности%20населения%20ЧАО%20на%201%20января%202024%20года%20по%20муниципальным%20образованиям.xlsx </t>
  </si>
  <si>
    <t>Федеральный округ</t>
  </si>
  <si>
    <t>ЦФО</t>
  </si>
  <si>
    <t>ФО</t>
  </si>
  <si>
    <t>СЗФО</t>
  </si>
  <si>
    <t>ЮФО</t>
  </si>
  <si>
    <t>ПФО</t>
  </si>
  <si>
    <t>УФО</t>
  </si>
  <si>
    <t>СФО</t>
  </si>
  <si>
    <t>ДВФО</t>
  </si>
  <si>
    <t>СКФО</t>
  </si>
  <si>
    <t>Количество субъектов РФ в составе ФО</t>
  </si>
  <si>
    <t>Количество субъектов РФ, реализующих практики ИБ</t>
  </si>
  <si>
    <t>Количество реализуемых практик регионального уровня</t>
  </si>
  <si>
    <t>Количество реализуемых практик муниципального уровня</t>
  </si>
  <si>
    <t>Средняя стоимость одного реализованного проекта, млн руб.</t>
  </si>
  <si>
    <t>Средний размер совокупных бюджетных субсидий (суб.+мун.+фед.) на один реализованный проект, млн руб.</t>
  </si>
  <si>
    <t xml:space="preserve"> Средний размер субсидии из бюджета субъекта на один реализованный проект, млн руб.</t>
  </si>
  <si>
    <t>Средний размер субсидии из муниципального бюджета на один реализованный проект, млн руб.</t>
  </si>
  <si>
    <t>Средний размер внебюджетной поддержки на один реализованный проект, млн руб.</t>
  </si>
  <si>
    <t>Рисунок 1 - Число реализованных проектов ИБ в 2016 - 2024 гг.</t>
  </si>
  <si>
    <t>Рисунок 2 - Показатели развития ИБ в федеральных округах РФ, 2024 г.</t>
  </si>
  <si>
    <t>Таблица 1 - Типология проектов ШкИБ в 2024 г.</t>
  </si>
  <si>
    <t>Таблица 2 - Типология проектов СтИБ в 2024 г.</t>
  </si>
  <si>
    <t>Таблица 3 - Типология проектов МИБ в 2024 г.</t>
  </si>
  <si>
    <t>КЛЮЧЕВЫЕ ПОНЯТИЯ, ИСПОЛЬЗУЕМЫЕ В АНКЕТЕ</t>
  </si>
  <si>
    <t xml:space="preserve">ИНИЦИАТИВНОЕ БЮДЖЕТИРОВАНИЕ  </t>
  </si>
  <si>
    <t xml:space="preserve">Общее название, используемое для обозначения совокупности практик вовлечения граждан в бюджетный процесс в Российской Федерации, объединенных идеологией гражданского участия, а также сфера государственного и муниципального регулирования участия населения в определении и выборе проектов, финансируемых за счет средств соответствующих бюджетов и последующем контроле за реализацией отобранных проектов со стороны граждан. </t>
  </si>
  <si>
    <t>МОДЕЛЬ ИНИЦИАТИВНОГО БЮДЖЕТИРОВАНИЯ</t>
  </si>
  <si>
    <t>Совокупность процедур организации участия граждан в инициативном бюджетировании на региональном, федеральном или муниципальном уровнях, определенная нормами законодательства Российской Федерации и нормативными правовыми актами субъектов РФ. Модель ИБ включает следующие обязательные процедуры: выдвижение, обсуждение и отбор проектов гражданами; участие граждан в реализации проектов и иные формы участия. Примеры: Программа поддержки местных инициатив (ППМИ), практика бюджетных комиссий (партиципаторное бюджетирование ЕУСПб), практика инициативных проектов, школьное инициативное бюджетирование (ШКИБ) и др.</t>
  </si>
  <si>
    <t>ПРАКТИКА ИНИЦИАТИВНОГО БЮДЖЕТИРОВАНИЯ</t>
  </si>
  <si>
    <t>Реализуемая в рамках одного субъекта Российской Федерации или муниципального образования модель инициативного бюджетирования, направленная на вовлечение граждан в бюджетный процесс и участие граждан в принятии бюджетных решений. Практика подразумевает регулярное планирование и выделение бюджетных ассигнований на реализацию проектов</t>
  </si>
  <si>
    <t xml:space="preserve">ПРОГРАММА ИНИЦИАТИВНОГО БЮДЖЕТИРОВАНИЯ </t>
  </si>
  <si>
    <t>Комплекс взаимоувязанных мероприятий, реализуемых органами государственной власти субъекта Российской Федерации и (или) органами местного самоуправления по развитию инициативного бюджетирования и обучению механизмам участия граждан Российской Федерации в решении вопросов социально-экономического развития соответствующих территорий на основе инициативного бюджетирования</t>
  </si>
  <si>
    <t>РЕГИОНАЛЬНАЯ ПРАКТИКА (ПРАКТИКА СУБЪЕКТА РФ)</t>
  </si>
  <si>
    <t>Практика инициативного бюджетирования регионального уровня, регулирование которой осуществляется в соответствии с законами и (или) нормативными правовыми актами субъекта Российской Федерации, а управление и конкурсный отбор инициативных проектов организуются органами государственной власти субъекта Российской Федерации. Региональная практика реализуется на территории субъекта Российской Федерации с привлечением средств бюджета субъекта Российской Федерации, а также иных источников финансового обеспечения проектов, и распространяется на территорию одного и более муниципальных образований</t>
  </si>
  <si>
    <t>ПРОЕКТНАЯ ИДЕЯ</t>
  </si>
  <si>
    <t>Предложение гражданина, индивидуального предпринимателя или юридического лица по реализации мероприятий, направленных на решение проблем, имеющих приоритетное значение для жителей региона, муниципального образования или его части, которое было выдвинуто в ходе первичных встреч, анкетирования, через интернет или другим способом</t>
  </si>
  <si>
    <t>ПРОЕКТНАЯ ЗАЯВКА</t>
  </si>
  <si>
    <t>Поддержанная гражданами проектная идея, прошедшая технический анализ и зарегистрированная для участия в конкурсных процедурах</t>
  </si>
  <si>
    <t>ПРОЕКТ ИНИЦИАТИВНОГО БЮДЖЕТИРОВАНИЯ, ИНИЦИАТИВНЫЙ ПРОЕКТ</t>
  </si>
  <si>
    <t>Предложение граждан, внесенное и оформленное в установленном нормативным правовым актом порядке в целях реализации мероприятий, имеющих приоритетное значение для жителей муниципального образования, или его части, по решению вопросов местного значения или иных вопросов, право решения которых предоставлено органам местного самоуправления</t>
  </si>
  <si>
    <t>СОФИНАНСИРОВАНИЕ</t>
  </si>
  <si>
    <t>Внебюджетные источники финансовой поддержки проектов инициативного бюджетирования гражданами, индивидуальными предпринимателями и юридическими лицами, безвозмездно перечисляемые в бюджет муниципального образования на основании норм Гражданского кодекса Российской Федерации</t>
  </si>
  <si>
    <t xml:space="preserve">ИНИЦИАТИВНЫЕ ПЛАТЕЖИ </t>
  </si>
  <si>
    <t>Форма софинансирования проектов инициативного бюджетирования, предусматривающая, что денежные средства граждан, индивидуальных предпринимателей и юридических лиц, уплачиваемые на добровольной основе, зачисляются в соответствии с Бюджетным кодексом Российской Федерации в местный бюджет в целях реализации конкретных проектов ИБ, инициативных проектов</t>
  </si>
  <si>
    <t xml:space="preserve">ИНЫЕ ФОРМЫ УЧАСТИЯ, НЕФИНАНСОВЫЙ ВКЛАД </t>
  </si>
  <si>
    <t>Способ участия граждан в проектах ИБ, предусматривающий трудовые, материальные, организационные формы поддержки проекта гражданами, индивидуальными предпринимателями и юридическими лицами</t>
  </si>
  <si>
    <t>ИНИЦИАТИВНАЯ ГРУППА ГРАЖДАН</t>
  </si>
  <si>
    <t>Группа граждан, объединившихся с целью определения и обсуждения проектных идей для внесения в местные или региональные органы публичной власти проектов ИБ, инициативных проектов, направленных на решение конкретных вопросов регионального и/или местного значения</t>
  </si>
  <si>
    <t>БЛАГОПОЛУЧАТЕЛИ</t>
  </si>
  <si>
    <t>Граждане, которые становятся пользователями результатов и услуг, появившихся вследствии реализованных проектов инициативного бюджетирования, инициативных проектов</t>
  </si>
  <si>
    <t>ПРОЕКТНЫЙ ЦЕНТР</t>
  </si>
  <si>
    <t>Организация, учреждение или подразделение органа государственной власти субъекта Российской Федерации или органа местного самоуправления, осуществляющее реализацию практики инициативного бюджетирования или выполняющая методологическую, исследовательскую, аналитическую, мониторинговую, образовательную, консультационную деятельность и / или иные функции в рамках ее реализации</t>
  </si>
  <si>
    <t xml:space="preserve">ОБОЗНАЧЕНИЯ И СОКРАЩЕНИЯ </t>
  </si>
  <si>
    <t xml:space="preserve">ГРБС </t>
  </si>
  <si>
    <t>главный распорядитель бюджетных средств</t>
  </si>
  <si>
    <t>ЖКХ</t>
  </si>
  <si>
    <t>жилищно-коммунальное хозяйство</t>
  </si>
  <si>
    <t>ЗАТО</t>
  </si>
  <si>
    <t>закрытое административно-территориальное образование</t>
  </si>
  <si>
    <t>МО</t>
  </si>
  <si>
    <t>муниципальное образование</t>
  </si>
  <si>
    <t>МКД</t>
  </si>
  <si>
    <t>многоквартирные дома</t>
  </si>
  <si>
    <t>некоммерческая организация</t>
  </si>
  <si>
    <t>НПА</t>
  </si>
  <si>
    <t>нормативный правовой акт</t>
  </si>
  <si>
    <t>РОИВ</t>
  </si>
  <si>
    <t>региональные органы исполнительной власти</t>
  </si>
  <si>
    <t>СМИ</t>
  </si>
  <si>
    <t>средства массовой информации</t>
  </si>
  <si>
    <t>территориальное общественное самоуправление</t>
  </si>
  <si>
    <t>ФОИВ</t>
  </si>
  <si>
    <t>федеральный орган исполнительной власти</t>
  </si>
  <si>
    <t>ФЦП</t>
  </si>
  <si>
    <t>федеральная целевая программа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</si>
</sst>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yyyy\-mm\-dd"/>
    <numFmt numFmtId="165" formatCode="d\.m"/>
    <numFmt numFmtId="166" formatCode="dd\.mm"/>
    <numFmt numFmtId="167" formatCode="yyyy\.m"/>
    <numFmt numFmtId="168" formatCode="m\.yyyy"/>
    <numFmt numFmtId="169" formatCode="0.000"/>
  </numFmts>
  <fonts count="21" x14ac:knownFonts="1">
    <font>
      <sz val="10"/>
      <color rgb="FF000000"/>
      <name val="Arial"/>
      <scheme val="minor"/>
    </font>
    <font>
      <sz val="12"/>
      <color theme="1"/>
      <name val="Times New Roman"/>
      <family val="1"/>
    </font>
    <font>
      <sz val="12"/>
      <color rgb="FF000000"/>
      <name val="Times New Roman"/>
      <family val="1"/>
    </font>
    <font>
      <b/>
      <sz val="14"/>
      <color theme="1"/>
      <name val="Times New Roman"/>
      <family val="1"/>
    </font>
    <font>
      <b/>
      <sz val="14"/>
      <color rgb="FF000000"/>
      <name val="Times New Roman"/>
      <family val="1"/>
    </font>
    <font>
      <u/>
      <sz val="10"/>
      <color theme="10"/>
      <name val="Arial"/>
      <family val="2"/>
      <scheme val="minor"/>
    </font>
    <font>
      <b/>
      <sz val="12"/>
      <color rgb="FF000000"/>
      <name val="Times New Roman"/>
      <family val="1"/>
    </font>
    <font>
      <b/>
      <sz val="12"/>
      <color theme="1"/>
      <name val="Times New Roman"/>
      <family val="1"/>
    </font>
    <font>
      <sz val="10"/>
      <color rgb="FF000000"/>
      <name val="Times New Roman"/>
      <family val="1"/>
    </font>
    <font>
      <b/>
      <sz val="10"/>
      <color rgb="FF000000"/>
      <name val="Times New Roman"/>
      <family val="1"/>
    </font>
    <font>
      <sz val="10"/>
      <color rgb="FF000000"/>
      <name val="Arial"/>
      <family val="2"/>
      <scheme val="minor"/>
    </font>
    <font>
      <b/>
      <sz val="12"/>
      <color rgb="FFFF0000"/>
      <name val="Times New Roman"/>
      <family val="1"/>
    </font>
    <font>
      <sz val="14"/>
      <color rgb="FF000000"/>
      <name val="Times New Roman"/>
      <family val="1"/>
    </font>
    <font>
      <sz val="14"/>
      <color theme="1"/>
      <name val="Times New Roman"/>
      <family val="1"/>
    </font>
    <font>
      <u/>
      <sz val="14"/>
      <color rgb="FF0000FF"/>
      <name val="Times New Roman"/>
      <family val="1"/>
    </font>
    <font>
      <u/>
      <sz val="14"/>
      <color theme="10"/>
      <name val="Arial"/>
      <family val="2"/>
      <scheme val="minor"/>
    </font>
    <font>
      <u/>
      <sz val="14"/>
      <color theme="10"/>
      <name val="Times New Roman"/>
      <family val="1"/>
    </font>
    <font>
      <sz val="11"/>
      <color theme="1"/>
      <name val="Arial"/>
      <family val="2"/>
      <charset val="204"/>
      <scheme val="minor"/>
    </font>
    <font>
      <b/>
      <sz val="12"/>
      <name val="Times New Roman"/>
      <family val="1"/>
      <charset val="204"/>
    </font>
    <font>
      <sz val="12"/>
      <name val="Times New Roman"/>
      <family val="1"/>
      <charset val="204"/>
    </font>
    <font>
      <sz val="12"/>
      <color rgb="FF222222"/>
      <name val="Times New Roman"/>
      <family val="1"/>
      <charset val="204"/>
    </font>
  </fonts>
  <fills count="7">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5" fillId="0" borderId="0" applyNumberFormat="0" applyFill="0" applyBorder="0" applyAlignment="0" applyProtection="0"/>
    <xf numFmtId="0" fontId="17" fillId="0" borderId="0"/>
  </cellStyleXfs>
  <cellXfs count="125">
    <xf numFmtId="0" fontId="0" fillId="0" borderId="0" xfId="0"/>
    <xf numFmtId="0" fontId="2" fillId="0" borderId="1" xfId="0" applyFont="1" applyBorder="1"/>
    <xf numFmtId="0" fontId="2" fillId="0" borderId="0" xfId="0" applyFont="1"/>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4" fillId="0" borderId="0" xfId="0" applyFont="1" applyAlignment="1">
      <alignment horizontal="center" vertical="center" wrapText="1"/>
    </xf>
    <xf numFmtId="0" fontId="3" fillId="4" borderId="1" xfId="0" applyFont="1" applyFill="1" applyBorder="1" applyAlignment="1">
      <alignment horizontal="center" vertical="center" wrapText="1"/>
    </xf>
    <xf numFmtId="0" fontId="2" fillId="0" borderId="1" xfId="0" applyFont="1" applyBorder="1" applyAlignment="1">
      <alignment horizontal="right"/>
    </xf>
    <xf numFmtId="2" fontId="2" fillId="0" borderId="1" xfId="0" applyNumberFormat="1" applyFont="1" applyBorder="1" applyAlignment="1">
      <alignment horizontal="right"/>
    </xf>
    <xf numFmtId="10" fontId="2" fillId="0" borderId="1" xfId="0" applyNumberFormat="1" applyFont="1" applyBorder="1" applyAlignment="1">
      <alignment horizontal="right"/>
    </xf>
    <xf numFmtId="0" fontId="6" fillId="0" borderId="1" xfId="0" applyFont="1" applyBorder="1" applyAlignment="1">
      <alignment wrapText="1"/>
    </xf>
    <xf numFmtId="0" fontId="6" fillId="0" borderId="1" xfId="0" applyFont="1" applyBorder="1"/>
    <xf numFmtId="1" fontId="2" fillId="0" borderId="1" xfId="0" applyNumberFormat="1" applyFont="1" applyBorder="1"/>
    <xf numFmtId="2" fontId="2" fillId="0" borderId="1" xfId="0" applyNumberFormat="1" applyFont="1" applyBorder="1"/>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10" fontId="2" fillId="0" borderId="0" xfId="0" applyNumberFormat="1" applyFont="1"/>
    <xf numFmtId="2" fontId="0" fillId="0" borderId="0" xfId="0" applyNumberFormat="1"/>
    <xf numFmtId="0" fontId="6" fillId="0" borderId="1" xfId="0" applyFont="1" applyBorder="1" applyAlignment="1">
      <alignment vertical="center" wrapText="1"/>
    </xf>
    <xf numFmtId="1" fontId="2" fillId="0" borderId="1" xfId="0" applyNumberFormat="1" applyFont="1" applyBorder="1" applyAlignment="1">
      <alignment horizontal="right"/>
    </xf>
    <xf numFmtId="0" fontId="6" fillId="0" borderId="1" xfId="0" applyFont="1" applyBorder="1" applyAlignment="1">
      <alignment horizontal="right"/>
    </xf>
    <xf numFmtId="2" fontId="6" fillId="0" borderId="1" xfId="0" applyNumberFormat="1" applyFont="1" applyBorder="1" applyAlignment="1">
      <alignment horizontal="right"/>
    </xf>
    <xf numFmtId="10" fontId="6" fillId="0" borderId="1" xfId="0" applyNumberFormat="1" applyFont="1" applyBorder="1" applyAlignment="1">
      <alignment horizontal="right"/>
    </xf>
    <xf numFmtId="0" fontId="6" fillId="0" borderId="1" xfId="0" applyFont="1" applyFill="1" applyBorder="1" applyAlignment="1">
      <alignment wrapText="1"/>
    </xf>
    <xf numFmtId="1" fontId="6" fillId="0" borderId="1" xfId="0" applyNumberFormat="1" applyFont="1" applyFill="1" applyBorder="1" applyAlignment="1">
      <alignment wrapText="1"/>
    </xf>
    <xf numFmtId="0" fontId="7" fillId="0" borderId="1" xfId="0" applyFont="1" applyFill="1" applyBorder="1" applyAlignment="1">
      <alignment horizontal="left" vertical="center" wrapText="1"/>
    </xf>
    <xf numFmtId="0" fontId="8" fillId="0" borderId="1" xfId="0" applyFont="1" applyBorder="1"/>
    <xf numFmtId="0" fontId="10" fillId="0" borderId="0" xfId="0" applyFont="1"/>
    <xf numFmtId="0" fontId="2" fillId="0" borderId="1" xfId="0" quotePrefix="1" applyFont="1" applyBorder="1" applyAlignment="1">
      <alignment horizontal="right"/>
    </xf>
    <xf numFmtId="0" fontId="6" fillId="0" borderId="0" xfId="0" applyFont="1" applyBorder="1" applyAlignment="1">
      <alignment wrapText="1"/>
    </xf>
    <xf numFmtId="0" fontId="0" fillId="0" borderId="0" xfId="0" applyBorder="1"/>
    <xf numFmtId="0" fontId="6" fillId="0" borderId="0" xfId="0" applyFont="1" applyFill="1" applyBorder="1" applyAlignment="1">
      <alignment wrapText="1"/>
    </xf>
    <xf numFmtId="1" fontId="6" fillId="0" borderId="0" xfId="0" applyNumberFormat="1" applyFont="1" applyFill="1" applyBorder="1" applyAlignment="1">
      <alignment wrapText="1"/>
    </xf>
    <xf numFmtId="0" fontId="11" fillId="0" borderId="0" xfId="0" applyFont="1" applyFill="1" applyBorder="1" applyAlignment="1">
      <alignment wrapText="1"/>
    </xf>
    <xf numFmtId="0" fontId="7" fillId="0" borderId="0" xfId="0" applyFont="1" applyFill="1" applyBorder="1" applyAlignment="1">
      <alignment horizontal="left" vertical="center" wrapText="1"/>
    </xf>
    <xf numFmtId="0" fontId="8" fillId="0" borderId="1" xfId="0" applyFont="1" applyBorder="1" applyAlignment="1">
      <alignment horizontal="center" vertical="center" wrapText="1"/>
    </xf>
    <xf numFmtId="0" fontId="12" fillId="0" borderId="1" xfId="0" applyFont="1" applyFill="1" applyBorder="1"/>
    <xf numFmtId="0" fontId="12" fillId="2" borderId="1" xfId="0" applyFont="1" applyFill="1" applyBorder="1"/>
    <xf numFmtId="0" fontId="13" fillId="0" borderId="1" xfId="0" applyFont="1" applyFill="1" applyBorder="1" applyAlignment="1">
      <alignment wrapText="1"/>
    </xf>
    <xf numFmtId="0" fontId="13" fillId="0" borderId="1" xfId="0" applyFont="1" applyFill="1" applyBorder="1"/>
    <xf numFmtId="164" fontId="13" fillId="0" borderId="1" xfId="0" applyNumberFormat="1" applyFont="1" applyFill="1" applyBorder="1"/>
    <xf numFmtId="0" fontId="14" fillId="0" borderId="1" xfId="0" applyFont="1" applyFill="1" applyBorder="1"/>
    <xf numFmtId="0" fontId="14" fillId="0" borderId="1" xfId="0" applyFont="1" applyFill="1" applyBorder="1" applyAlignment="1">
      <alignment wrapText="1"/>
    </xf>
    <xf numFmtId="0" fontId="12" fillId="0" borderId="1" xfId="0" applyFont="1" applyFill="1" applyBorder="1" applyAlignment="1">
      <alignment wrapText="1"/>
    </xf>
    <xf numFmtId="2" fontId="13" fillId="0" borderId="1" xfId="0" applyNumberFormat="1" applyFont="1" applyFill="1" applyBorder="1"/>
    <xf numFmtId="0" fontId="12" fillId="0" borderId="0" xfId="0" applyFont="1"/>
    <xf numFmtId="0" fontId="12" fillId="3" borderId="1" xfId="0" applyFont="1" applyFill="1" applyBorder="1" applyAlignment="1">
      <alignment wrapText="1"/>
    </xf>
    <xf numFmtId="164" fontId="13" fillId="0" borderId="1" xfId="0" applyNumberFormat="1" applyFont="1" applyFill="1" applyBorder="1" applyAlignment="1">
      <alignment wrapText="1"/>
    </xf>
    <xf numFmtId="2" fontId="13" fillId="0" borderId="1" xfId="0" applyNumberFormat="1" applyFont="1" applyFill="1" applyBorder="1" applyAlignment="1">
      <alignment wrapText="1"/>
    </xf>
    <xf numFmtId="165" fontId="13" fillId="0" borderId="1" xfId="0" applyNumberFormat="1" applyFont="1" applyFill="1" applyBorder="1"/>
    <xf numFmtId="166" fontId="13" fillId="0" borderId="1" xfId="0" applyNumberFormat="1" applyFont="1" applyFill="1" applyBorder="1" applyAlignment="1">
      <alignment wrapText="1"/>
    </xf>
    <xf numFmtId="0" fontId="12" fillId="0" borderId="0" xfId="0" applyFont="1" applyFill="1"/>
    <xf numFmtId="165" fontId="13" fillId="0" borderId="1" xfId="0" applyNumberFormat="1" applyFont="1" applyFill="1" applyBorder="1" applyAlignment="1">
      <alignment wrapText="1"/>
    </xf>
    <xf numFmtId="0" fontId="15" fillId="0" borderId="1" xfId="1" applyFont="1" applyFill="1" applyBorder="1" applyAlignment="1">
      <alignment wrapText="1"/>
    </xf>
    <xf numFmtId="169" fontId="13" fillId="0" borderId="1" xfId="0" applyNumberFormat="1" applyFont="1" applyFill="1" applyBorder="1" applyAlignment="1">
      <alignment wrapText="1"/>
    </xf>
    <xf numFmtId="11" fontId="13" fillId="0" borderId="1" xfId="0" applyNumberFormat="1" applyFont="1" applyFill="1" applyBorder="1" applyAlignment="1">
      <alignment wrapText="1"/>
    </xf>
    <xf numFmtId="166" fontId="13" fillId="0" borderId="1" xfId="0" applyNumberFormat="1" applyFont="1" applyFill="1" applyBorder="1"/>
    <xf numFmtId="0" fontId="12" fillId="5" borderId="0" xfId="0" applyFont="1" applyFill="1"/>
    <xf numFmtId="0" fontId="12" fillId="0" borderId="0" xfId="0" applyFont="1" applyAlignment="1">
      <alignment wrapText="1"/>
    </xf>
    <xf numFmtId="0" fontId="16" fillId="0" borderId="1" xfId="1" applyFont="1" applyFill="1" applyBorder="1" applyAlignment="1">
      <alignment wrapText="1"/>
    </xf>
    <xf numFmtId="168" fontId="13" fillId="0" borderId="1" xfId="0" applyNumberFormat="1" applyFont="1" applyFill="1" applyBorder="1" applyAlignment="1">
      <alignment wrapText="1"/>
    </xf>
    <xf numFmtId="0" fontId="12" fillId="6" borderId="1" xfId="0" applyFont="1" applyFill="1" applyBorder="1" applyAlignment="1">
      <alignment wrapText="1"/>
    </xf>
    <xf numFmtId="0" fontId="13" fillId="0" borderId="1" xfId="0" applyFont="1" applyBorder="1" applyAlignment="1">
      <alignment wrapText="1"/>
    </xf>
    <xf numFmtId="164" fontId="13" fillId="0" borderId="1" xfId="0" applyNumberFormat="1" applyFont="1" applyBorder="1" applyAlignment="1">
      <alignment wrapText="1"/>
    </xf>
    <xf numFmtId="0" fontId="12" fillId="0" borderId="1" xfId="0" applyFont="1" applyBorder="1" applyAlignment="1">
      <alignment wrapText="1"/>
    </xf>
    <xf numFmtId="0" fontId="14" fillId="0" borderId="1" xfId="0" applyFont="1" applyBorder="1" applyAlignment="1">
      <alignment wrapText="1"/>
    </xf>
    <xf numFmtId="2" fontId="13" fillId="0" borderId="1" xfId="0" applyNumberFormat="1" applyFont="1" applyBorder="1" applyAlignment="1">
      <alignment wrapText="1"/>
    </xf>
    <xf numFmtId="0" fontId="13" fillId="6" borderId="1" xfId="0" applyFont="1" applyFill="1" applyBorder="1" applyAlignment="1">
      <alignment wrapText="1"/>
    </xf>
    <xf numFmtId="165" fontId="13" fillId="0" borderId="1" xfId="0" applyNumberFormat="1" applyFont="1" applyBorder="1" applyAlignment="1">
      <alignment wrapText="1"/>
    </xf>
    <xf numFmtId="0" fontId="13" fillId="0" borderId="1" xfId="0" applyFont="1" applyBorder="1"/>
    <xf numFmtId="0" fontId="12" fillId="6" borderId="0" xfId="0" applyFont="1" applyFill="1"/>
    <xf numFmtId="1" fontId="13" fillId="0" borderId="1" xfId="0" applyNumberFormat="1" applyFont="1" applyFill="1" applyBorder="1" applyAlignment="1">
      <alignment wrapText="1"/>
    </xf>
    <xf numFmtId="167" fontId="13" fillId="0" borderId="1" xfId="0" applyNumberFormat="1" applyFont="1" applyFill="1" applyBorder="1" applyAlignment="1">
      <alignment wrapText="1"/>
    </xf>
    <xf numFmtId="0" fontId="0" fillId="0" borderId="0" xfId="0" applyFill="1" applyBorder="1"/>
    <xf numFmtId="0" fontId="10" fillId="0" borderId="0" xfId="0" applyFont="1" applyFill="1" applyBorder="1"/>
    <xf numFmtId="2" fontId="0" fillId="0" borderId="0" xfId="0" applyNumberFormat="1" applyFill="1" applyBorder="1"/>
    <xf numFmtId="2" fontId="10" fillId="0" borderId="0" xfId="0" applyNumberFormat="1" applyFont="1" applyFill="1" applyBorder="1"/>
    <xf numFmtId="0" fontId="12" fillId="0" borderId="0" xfId="0" applyFont="1" applyFill="1" applyBorder="1" applyAlignment="1">
      <alignment horizontal="justify" vertical="center" wrapText="1"/>
    </xf>
    <xf numFmtId="10" fontId="6" fillId="0" borderId="1" xfId="0" applyNumberFormat="1" applyFont="1" applyFill="1" applyBorder="1" applyAlignment="1">
      <alignment horizontal="right"/>
    </xf>
    <xf numFmtId="2" fontId="6" fillId="0" borderId="1" xfId="0" applyNumberFormat="1" applyFont="1" applyFill="1" applyBorder="1"/>
    <xf numFmtId="2" fontId="2" fillId="0" borderId="1" xfId="0" applyNumberFormat="1" applyFont="1" applyFill="1" applyBorder="1"/>
    <xf numFmtId="0" fontId="2" fillId="0" borderId="0" xfId="0" applyFont="1" applyBorder="1"/>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10" fontId="2" fillId="0" borderId="0" xfId="0" applyNumberFormat="1" applyFont="1" applyBorder="1"/>
    <xf numFmtId="0" fontId="1" fillId="0" borderId="0" xfId="0" applyFont="1" applyFill="1" applyBorder="1" applyAlignment="1">
      <alignment wrapText="1"/>
    </xf>
    <xf numFmtId="0" fontId="9" fillId="0" borderId="0" xfId="0" applyFont="1" applyFill="1" applyBorder="1" applyAlignment="1">
      <alignment wrapText="1"/>
    </xf>
    <xf numFmtId="0" fontId="8" fillId="0" borderId="0" xfId="0" applyFont="1" applyFill="1" applyBorder="1" applyAlignment="1">
      <alignment wrapText="1"/>
    </xf>
    <xf numFmtId="2" fontId="8" fillId="0" borderId="0" xfId="0" applyNumberFormat="1" applyFont="1" applyFill="1" applyBorder="1" applyAlignment="1">
      <alignment wrapText="1"/>
    </xf>
    <xf numFmtId="169" fontId="8" fillId="0" borderId="0" xfId="0" applyNumberFormat="1" applyFont="1" applyFill="1" applyBorder="1" applyAlignment="1">
      <alignment wrapText="1"/>
    </xf>
    <xf numFmtId="0" fontId="2" fillId="0" borderId="0" xfId="0" applyFont="1" applyFill="1" applyBorder="1" applyAlignment="1">
      <alignment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right"/>
    </xf>
    <xf numFmtId="169" fontId="8" fillId="0" borderId="0" xfId="0" applyNumberFormat="1" applyFont="1" applyFill="1" applyBorder="1"/>
    <xf numFmtId="0" fontId="8" fillId="0" borderId="0" xfId="0" applyFont="1" applyFill="1" applyBorder="1" applyAlignment="1">
      <alignment horizontal="right" wrapText="1"/>
    </xf>
    <xf numFmtId="0" fontId="12" fillId="0" borderId="0" xfId="0" applyFont="1" applyFill="1" applyBorder="1"/>
    <xf numFmtId="0" fontId="4" fillId="0" borderId="1" xfId="0" applyFont="1" applyBorder="1" applyAlignment="1">
      <alignment horizontal="center"/>
    </xf>
    <xf numFmtId="0" fontId="4" fillId="0" borderId="1" xfId="0" applyFont="1" applyBorder="1" applyAlignment="1">
      <alignment horizontal="center" vertical="center"/>
    </xf>
    <xf numFmtId="0" fontId="4"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2" fillId="0" borderId="1" xfId="0" applyFont="1" applyBorder="1" applyAlignment="1">
      <alignment horizontal="center" vertical="center"/>
    </xf>
    <xf numFmtId="10" fontId="12" fillId="0" borderId="1" xfId="0" applyNumberFormat="1" applyFont="1" applyBorder="1" applyAlignment="1">
      <alignment horizontal="center" vertical="center"/>
    </xf>
    <xf numFmtId="0" fontId="3" fillId="0" borderId="1" xfId="0" applyFont="1" applyFill="1" applyBorder="1" applyAlignment="1">
      <alignment horizontal="center" vertical="center" wrapText="1"/>
    </xf>
    <xf numFmtId="10" fontId="4" fillId="0" borderId="1" xfId="0" applyNumberFormat="1" applyFont="1" applyBorder="1" applyAlignment="1">
      <alignment horizontal="center" vertical="center"/>
    </xf>
    <xf numFmtId="0" fontId="19" fillId="0" borderId="0" xfId="2" applyFont="1"/>
    <xf numFmtId="0" fontId="19" fillId="0" borderId="1" xfId="2" applyFont="1" applyBorder="1" applyAlignment="1">
      <alignment vertical="top" wrapText="1"/>
    </xf>
    <xf numFmtId="0" fontId="19" fillId="0" borderId="1" xfId="2" applyFont="1" applyBorder="1" applyAlignment="1">
      <alignment horizontal="justify" vertical="top" wrapText="1"/>
    </xf>
    <xf numFmtId="0" fontId="19" fillId="0" borderId="1" xfId="2" applyFont="1" applyBorder="1" applyAlignment="1">
      <alignment horizontal="left" vertical="top" wrapText="1"/>
    </xf>
    <xf numFmtId="0" fontId="19" fillId="0" borderId="1" xfId="2" applyFont="1" applyBorder="1" applyAlignment="1">
      <alignment horizontal="justify" vertical="center"/>
    </xf>
    <xf numFmtId="0" fontId="20" fillId="0" borderId="1" xfId="2" applyFont="1" applyBorder="1" applyAlignment="1">
      <alignment vertical="center" wrapText="1"/>
    </xf>
    <xf numFmtId="0" fontId="19" fillId="0" borderId="0" xfId="2" applyFont="1" applyAlignment="1">
      <alignment vertical="top" wrapText="1"/>
    </xf>
    <xf numFmtId="169" fontId="3" fillId="2" borderId="1" xfId="0" applyNumberFormat="1" applyFont="1" applyFill="1" applyBorder="1" applyAlignment="1">
      <alignment horizontal="center" vertical="center" wrapText="1"/>
    </xf>
    <xf numFmtId="169" fontId="13" fillId="0" borderId="1" xfId="0" applyNumberFormat="1" applyFont="1" applyFill="1" applyBorder="1"/>
    <xf numFmtId="169" fontId="12" fillId="0" borderId="0" xfId="0" applyNumberFormat="1" applyFont="1"/>
    <xf numFmtId="2" fontId="3" fillId="2" borderId="1" xfId="0" applyNumberFormat="1" applyFont="1" applyFill="1" applyBorder="1" applyAlignment="1">
      <alignment horizontal="center" vertical="center" wrapText="1"/>
    </xf>
    <xf numFmtId="2" fontId="12" fillId="0" borderId="0" xfId="0" applyNumberFormat="1" applyFont="1"/>
    <xf numFmtId="2" fontId="3" fillId="3" borderId="1" xfId="0" applyNumberFormat="1" applyFont="1" applyFill="1" applyBorder="1" applyAlignment="1">
      <alignment horizontal="center" vertical="center" wrapText="1"/>
    </xf>
    <xf numFmtId="169" fontId="12" fillId="0" borderId="1" xfId="0" applyNumberFormat="1" applyFont="1" applyFill="1" applyBorder="1" applyAlignment="1">
      <alignment wrapText="1"/>
    </xf>
    <xf numFmtId="2" fontId="12" fillId="0" borderId="1" xfId="0" applyNumberFormat="1" applyFont="1" applyFill="1" applyBorder="1" applyAlignment="1">
      <alignment wrapText="1"/>
    </xf>
    <xf numFmtId="169" fontId="12" fillId="0" borderId="0" xfId="0" applyNumberFormat="1" applyFont="1" applyFill="1"/>
    <xf numFmtId="169" fontId="12" fillId="0" borderId="1" xfId="0" applyNumberFormat="1" applyFont="1" applyFill="1" applyBorder="1"/>
    <xf numFmtId="0" fontId="18" fillId="0" borderId="1" xfId="2" applyFont="1" applyBorder="1" applyAlignment="1">
      <alignment horizontal="left" vertical="top" wrapText="1"/>
    </xf>
    <xf numFmtId="0" fontId="8" fillId="0" borderId="0" xfId="0" applyFont="1" applyFill="1" applyBorder="1" applyAlignment="1">
      <alignment horizontal="center" vertical="center"/>
    </xf>
    <xf numFmtId="10" fontId="2" fillId="0" borderId="1" xfId="0" applyNumberFormat="1" applyFont="1" applyBorder="1" applyAlignment="1">
      <alignment horizontal="right" vertical="center"/>
    </xf>
  </cellXfs>
  <cellStyles count="3">
    <cellStyle name="Hyperlink" xfId="1" builtinId="8"/>
    <cellStyle name="Normal" xfId="0" builtinId="0"/>
    <cellStyle name="Обычный 5" xfId="2" xr:uid="{73B01623-5F65-1646-90D8-DEAE1E5C67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инфографика'!$O$141:$W$141</c:f>
              <c:numCache>
                <c:formatCode>General</c:formatCode>
                <c:ptCount val="9"/>
                <c:pt idx="0">
                  <c:v>2016</c:v>
                </c:pt>
                <c:pt idx="1">
                  <c:v>2017</c:v>
                </c:pt>
                <c:pt idx="2">
                  <c:v>2018</c:v>
                </c:pt>
                <c:pt idx="3">
                  <c:v>2019</c:v>
                </c:pt>
                <c:pt idx="4">
                  <c:v>2020</c:v>
                </c:pt>
                <c:pt idx="5">
                  <c:v>2021</c:v>
                </c:pt>
                <c:pt idx="6">
                  <c:v>2022</c:v>
                </c:pt>
              </c:numCache>
            </c:numRef>
          </c:cat>
          <c:val>
            <c:numRef>
              <c:f>'Таблицы и инфографика'!$O$142:$W$142</c:f>
              <c:numCache>
                <c:formatCode>General</c:formatCode>
                <c:ptCount val="9"/>
                <c:pt idx="0">
                  <c:v>8732</c:v>
                </c:pt>
                <c:pt idx="1">
                  <c:v>15942</c:v>
                </c:pt>
                <c:pt idx="2">
                  <c:v>18859</c:v>
                </c:pt>
                <c:pt idx="3">
                  <c:v>21841</c:v>
                </c:pt>
                <c:pt idx="4">
                  <c:v>22887</c:v>
                </c:pt>
                <c:pt idx="5">
                  <c:v>29114</c:v>
                </c:pt>
                <c:pt idx="6">
                  <c:v>29371</c:v>
                </c:pt>
              </c:numCache>
            </c:numRef>
          </c:val>
          <c:extLst>
            <c:ext xmlns:c16="http://schemas.microsoft.com/office/drawing/2014/chart" uri="{C3380CC4-5D6E-409C-BE32-E72D297353CC}">
              <c16:uniqueId val="{00000001-1D56-2C45-AC78-9D7F6344BE44}"/>
            </c:ext>
          </c:extLst>
        </c:ser>
        <c:dLbls>
          <c:dLblPos val="outEnd"/>
          <c:showLegendKey val="0"/>
          <c:showVal val="1"/>
          <c:showCatName val="0"/>
          <c:showSerName val="0"/>
          <c:showPercent val="0"/>
          <c:showBubbleSize val="0"/>
        </c:dLbls>
        <c:gapWidth val="219"/>
        <c:overlap val="-27"/>
        <c:axId val="857969887"/>
        <c:axId val="857971535"/>
      </c:barChart>
      <c:catAx>
        <c:axId val="85796988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crossAx val="857971535"/>
        <c:crosses val="autoZero"/>
        <c:auto val="1"/>
        <c:lblAlgn val="ctr"/>
        <c:lblOffset val="100"/>
        <c:noMultiLvlLbl val="0"/>
      </c:catAx>
      <c:valAx>
        <c:axId val="857971535"/>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857969887"/>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'Таблицы и инфографика'!$C$88</c:f>
              <c:strCache>
                <c:ptCount val="1"/>
                <c:pt idx="0">
                  <c:v>Средняя стоимость одного реализованного проекта, млн руб.</c:v>
                </c:pt>
              </c:strCache>
            </c:strRef>
          </c:tx>
          <c:spPr>
            <a:solidFill>
              <a:schemeClr val="accent6"/>
            </a:solidFill>
            <a:ln>
              <a:noFill/>
            </a:ln>
            <a:effectLst>
              <a:glow>
                <a:schemeClr val="accent1">
                  <a:alpha val="40000"/>
                </a:schemeClr>
              </a:glow>
            </a:effectLst>
            <a:scene3d>
              <a:camera prst="orthographicFront"/>
              <a:lightRig rig="threePt" dir="t"/>
            </a:scene3d>
            <a:sp3d/>
          </c:spPr>
          <c:invertIfNegative val="0"/>
          <c:dPt>
            <c:idx val="0"/>
            <c:invertIfNegative val="0"/>
            <c:bubble3D val="0"/>
            <c:spPr>
              <a:solidFill>
                <a:schemeClr val="accent6"/>
              </a:solidFill>
              <a:ln>
                <a:noFill/>
              </a:ln>
              <a:effectLst>
                <a:glow>
                  <a:schemeClr val="accent1">
                    <a:alpha val="40000"/>
                  </a:schemeClr>
                </a:glow>
              </a:effectLst>
              <a:scene3d>
                <a:camera prst="orthographicFront"/>
                <a:lightRig rig="threePt" dir="t"/>
              </a:scene3d>
              <a:sp3d/>
            </c:spPr>
            <c:extLst>
              <c:ext xmlns:c16="http://schemas.microsoft.com/office/drawing/2014/chart" uri="{C3380CC4-5D6E-409C-BE32-E72D297353CC}">
                <c16:uniqueId val="{00000006-A9BD-4F40-9998-47C565A29826}"/>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инфографика'!$E$86:$M$86</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'Таблицы и инфографика'!$E$88:$M$88</c:f>
              <c:numCache>
                <c:formatCode>0.00</c:formatCode>
                <c:ptCount val="9"/>
                <c:pt idx="0">
                  <c:v>0.80114521300961983</c:v>
                </c:pt>
                <c:pt idx="1">
                  <c:v>0.90965584374607955</c:v>
                </c:pt>
                <c:pt idx="2">
                  <c:v>1.0241420880237551</c:v>
                </c:pt>
                <c:pt idx="3">
                  <c:v>1.1017895808923586</c:v>
                </c:pt>
                <c:pt idx="4">
                  <c:v>1.3898151789225324</c:v>
                </c:pt>
                <c:pt idx="5">
                  <c:v>1.3553325086417458</c:v>
                </c:pt>
                <c:pt idx="6">
                  <c:v>1.5208274016368462</c:v>
                </c:pt>
                <c:pt idx="7">
                  <c:v>1.7384689149102266</c:v>
                </c:pt>
                <c:pt idx="8">
                  <c:v>1.6100038502243583</c:v>
                </c:pt>
              </c:numCache>
            </c:numRef>
          </c:val>
          <c:extLst>
            <c:ext xmlns:c16="http://schemas.microsoft.com/office/drawing/2014/chart" uri="{C3380CC4-5D6E-409C-BE32-E72D297353CC}">
              <c16:uniqueId val="{00000000-A9BD-4F40-9998-47C565A29826}"/>
            </c:ext>
          </c:extLst>
        </c:ser>
        <c:ser>
          <c:idx val="2"/>
          <c:order val="1"/>
          <c:tx>
            <c:strRef>
              <c:f>'Таблицы и инфографика'!$C$90</c:f>
              <c:strCache>
                <c:ptCount val="1"/>
                <c:pt idx="0">
                  <c:v> Средний размер субсидии из бюджета субъекта на один реализованный проект, млн руб.</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инфографика'!$E$86:$M$86</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'Таблицы и инфографика'!$E$90:$M$90</c:f>
              <c:numCache>
                <c:formatCode>0.00</c:formatCode>
                <c:ptCount val="9"/>
                <c:pt idx="0">
                  <c:v>0.58779202931745311</c:v>
                </c:pt>
                <c:pt idx="1">
                  <c:v>0.48168116415757128</c:v>
                </c:pt>
                <c:pt idx="2">
                  <c:v>0.55672697043533592</c:v>
                </c:pt>
                <c:pt idx="3">
                  <c:v>0.60027867245089517</c:v>
                </c:pt>
                <c:pt idx="4">
                  <c:v>0.73449119587538769</c:v>
                </c:pt>
                <c:pt idx="5">
                  <c:v>0.72483295115271007</c:v>
                </c:pt>
                <c:pt idx="6">
                  <c:v>0.8135222818169402</c:v>
                </c:pt>
                <c:pt idx="7">
                  <c:v>0.76571945431361543</c:v>
                </c:pt>
                <c:pt idx="8">
                  <c:v>0.83249263631977743</c:v>
                </c:pt>
              </c:numCache>
            </c:numRef>
          </c:val>
          <c:extLst>
            <c:ext xmlns:c16="http://schemas.microsoft.com/office/drawing/2014/chart" uri="{C3380CC4-5D6E-409C-BE32-E72D297353CC}">
              <c16:uniqueId val="{00000002-A9BD-4F40-9998-47C565A29826}"/>
            </c:ext>
          </c:extLst>
        </c:ser>
        <c:ser>
          <c:idx val="3"/>
          <c:order val="2"/>
          <c:tx>
            <c:strRef>
              <c:f>'Таблицы и инфографика'!$C$91</c:f>
              <c:strCache>
                <c:ptCount val="1"/>
                <c:pt idx="0">
                  <c:v>Средний размер субсидии из муниципального бюджета на один реализованный проект, млн руб.</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инфографика'!$E$86:$M$86</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'Таблицы и инфографика'!$E$91:$M$91</c:f>
              <c:numCache>
                <c:formatCode>0.00</c:formatCode>
                <c:ptCount val="9"/>
                <c:pt idx="0">
                  <c:v>0.13021071919377003</c:v>
                </c:pt>
                <c:pt idx="1">
                  <c:v>0.11986282197967633</c:v>
                </c:pt>
                <c:pt idx="2">
                  <c:v>0.15719648970836206</c:v>
                </c:pt>
                <c:pt idx="3">
                  <c:v>0.18028211372968272</c:v>
                </c:pt>
                <c:pt idx="4">
                  <c:v>0.22022108620614322</c:v>
                </c:pt>
                <c:pt idx="5">
                  <c:v>0.23214174715586341</c:v>
                </c:pt>
                <c:pt idx="6">
                  <c:v>0.25713155741875532</c:v>
                </c:pt>
                <c:pt idx="7">
                  <c:v>0.39696915088376916</c:v>
                </c:pt>
                <c:pt idx="8">
                  <c:v>0.35195542212952785</c:v>
                </c:pt>
              </c:numCache>
            </c:numRef>
          </c:val>
          <c:extLst>
            <c:ext xmlns:c16="http://schemas.microsoft.com/office/drawing/2014/chart" uri="{C3380CC4-5D6E-409C-BE32-E72D297353CC}">
              <c16:uniqueId val="{00000003-A9BD-4F40-9998-47C565A29826}"/>
            </c:ext>
          </c:extLst>
        </c:ser>
        <c:ser>
          <c:idx val="4"/>
          <c:order val="3"/>
          <c:tx>
            <c:strRef>
              <c:f>'Таблицы и инфографика'!$C$92</c:f>
              <c:strCache>
                <c:ptCount val="1"/>
                <c:pt idx="0">
                  <c:v>Средний размер внебюджетной поддержки на один реализованный проект, млн руб.</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инфографика'!$E$86:$M$86</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'Таблицы и инфографика'!$E$92:$M$92</c:f>
              <c:numCache>
                <c:formatCode>0.00</c:formatCode>
                <c:ptCount val="9"/>
                <c:pt idx="0">
                  <c:v>8.0588639486944572E-2</c:v>
                </c:pt>
                <c:pt idx="1">
                  <c:v>7.0834226194956718E-2</c:v>
                </c:pt>
                <c:pt idx="2">
                  <c:v>0.10303212206691764</c:v>
                </c:pt>
                <c:pt idx="3">
                  <c:v>9.9830776875600949E-2</c:v>
                </c:pt>
                <c:pt idx="4">
                  <c:v>8.8000596845370718E-2</c:v>
                </c:pt>
                <c:pt idx="5">
                  <c:v>9.7340996114927511E-2</c:v>
                </c:pt>
                <c:pt idx="6">
                  <c:v>0.10387213626976294</c:v>
                </c:pt>
                <c:pt idx="7">
                  <c:v>0.16482889159690847</c:v>
                </c:pt>
                <c:pt idx="8">
                  <c:v>0.11005267271532222</c:v>
                </c:pt>
              </c:numCache>
            </c:numRef>
          </c:val>
          <c:extLst>
            <c:ext xmlns:c16="http://schemas.microsoft.com/office/drawing/2014/chart" uri="{C3380CC4-5D6E-409C-BE32-E72D297353CC}">
              <c16:uniqueId val="{00000004-A9BD-4F40-9998-47C565A29826}"/>
            </c:ext>
          </c:extLst>
        </c:ser>
        <c:dLbls>
          <c:dLblPos val="ctr"/>
          <c:showLegendKey val="0"/>
          <c:showVal val="1"/>
          <c:showCatName val="0"/>
          <c:showSerName val="0"/>
          <c:showPercent val="0"/>
          <c:showBubbleSize val="0"/>
        </c:dLbls>
        <c:gapWidth val="56"/>
        <c:axId val="852300943"/>
        <c:axId val="819888207"/>
      </c:barChart>
      <c:catAx>
        <c:axId val="8523009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crossAx val="819888207"/>
        <c:crosses val="autoZero"/>
        <c:auto val="1"/>
        <c:lblAlgn val="ctr"/>
        <c:lblOffset val="100"/>
        <c:noMultiLvlLbl val="0"/>
      </c:catAx>
      <c:valAx>
        <c:axId val="819888207"/>
        <c:scaling>
          <c:orientation val="minMax"/>
        </c:scaling>
        <c:delete val="1"/>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852300943"/>
        <c:crosses val="autoZero"/>
        <c:crossBetween val="between"/>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'Таблицы и инфографика'!$D$167</c:f>
              <c:strCache>
                <c:ptCount val="1"/>
                <c:pt idx="0">
                  <c:v>Количество субъектов РФ в составе ФО</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'Таблицы и инфографика'!$C$168:$C$175</c:f>
              <c:strCache>
                <c:ptCount val="8"/>
                <c:pt idx="0">
                  <c:v>ЦФО</c:v>
                </c:pt>
                <c:pt idx="1">
                  <c:v>СЗФО</c:v>
                </c:pt>
                <c:pt idx="2">
                  <c:v>ЮФО</c:v>
                </c:pt>
                <c:pt idx="3">
                  <c:v>ПФО</c:v>
                </c:pt>
                <c:pt idx="4">
                  <c:v>УФО</c:v>
                </c:pt>
                <c:pt idx="5">
                  <c:v>СФО</c:v>
                </c:pt>
                <c:pt idx="6">
                  <c:v>ДВФО</c:v>
                </c:pt>
                <c:pt idx="7">
                  <c:v>СКФО</c:v>
                </c:pt>
              </c:strCache>
            </c:strRef>
          </c:cat>
          <c:val>
            <c:numRef>
              <c:f>'Таблицы и инфографика'!$D$168:$D$175</c:f>
              <c:numCache>
                <c:formatCode>General</c:formatCode>
                <c:ptCount val="8"/>
                <c:pt idx="0">
                  <c:v>18</c:v>
                </c:pt>
                <c:pt idx="1">
                  <c:v>11</c:v>
                </c:pt>
                <c:pt idx="2">
                  <c:v>8</c:v>
                </c:pt>
                <c:pt idx="3">
                  <c:v>14</c:v>
                </c:pt>
                <c:pt idx="4">
                  <c:v>6</c:v>
                </c:pt>
                <c:pt idx="5">
                  <c:v>10</c:v>
                </c:pt>
                <c:pt idx="6">
                  <c:v>11</c:v>
                </c:pt>
                <c:pt idx="7">
                  <c:v>7</c:v>
                </c:pt>
              </c:numCache>
            </c:numRef>
          </c:val>
          <c:extLst>
            <c:ext xmlns:c16="http://schemas.microsoft.com/office/drawing/2014/chart" uri="{C3380CC4-5D6E-409C-BE32-E72D297353CC}">
              <c16:uniqueId val="{00000000-46DB-7A4D-B11E-CC6D10F50AB8}"/>
            </c:ext>
          </c:extLst>
        </c:ser>
        <c:ser>
          <c:idx val="1"/>
          <c:order val="1"/>
          <c:tx>
            <c:strRef>
              <c:f>'Таблицы и инфографика'!$E$167</c:f>
              <c:strCache>
                <c:ptCount val="1"/>
                <c:pt idx="0">
                  <c:v>Количество субъектов РФ, реализующих практики ИБ</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'Таблицы и инфографика'!$C$168:$C$175</c:f>
              <c:strCache>
                <c:ptCount val="8"/>
                <c:pt idx="0">
                  <c:v>ЦФО</c:v>
                </c:pt>
                <c:pt idx="1">
                  <c:v>СЗФО</c:v>
                </c:pt>
                <c:pt idx="2">
                  <c:v>ЮФО</c:v>
                </c:pt>
                <c:pt idx="3">
                  <c:v>ПФО</c:v>
                </c:pt>
                <c:pt idx="4">
                  <c:v>УФО</c:v>
                </c:pt>
                <c:pt idx="5">
                  <c:v>СФО</c:v>
                </c:pt>
                <c:pt idx="6">
                  <c:v>ДВФО</c:v>
                </c:pt>
                <c:pt idx="7">
                  <c:v>СКФО</c:v>
                </c:pt>
              </c:strCache>
            </c:strRef>
          </c:cat>
          <c:val>
            <c:numRef>
              <c:f>'Таблицы и инфографика'!$E$168:$E$175</c:f>
              <c:numCache>
                <c:formatCode>General</c:formatCode>
                <c:ptCount val="8"/>
                <c:pt idx="0">
                  <c:v>17</c:v>
                </c:pt>
                <c:pt idx="1">
                  <c:v>10</c:v>
                </c:pt>
                <c:pt idx="2">
                  <c:v>8</c:v>
                </c:pt>
                <c:pt idx="3">
                  <c:v>14</c:v>
                </c:pt>
                <c:pt idx="4">
                  <c:v>6</c:v>
                </c:pt>
                <c:pt idx="5">
                  <c:v>10</c:v>
                </c:pt>
                <c:pt idx="6">
                  <c:v>10</c:v>
                </c:pt>
                <c:pt idx="7">
                  <c:v>5</c:v>
                </c:pt>
              </c:numCache>
            </c:numRef>
          </c:val>
          <c:extLst>
            <c:ext xmlns:c16="http://schemas.microsoft.com/office/drawing/2014/chart" uri="{C3380CC4-5D6E-409C-BE32-E72D297353CC}">
              <c16:uniqueId val="{00000001-46DB-7A4D-B11E-CC6D10F50AB8}"/>
            </c:ext>
          </c:extLst>
        </c:ser>
        <c:ser>
          <c:idx val="2"/>
          <c:order val="2"/>
          <c:tx>
            <c:strRef>
              <c:f>'Таблицы и инфографика'!$F$167</c:f>
              <c:strCache>
                <c:ptCount val="1"/>
                <c:pt idx="0">
                  <c:v>Количество реализуемых практик регионального уровня</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'Таблицы и инфографика'!$C$168:$C$175</c:f>
              <c:strCache>
                <c:ptCount val="8"/>
                <c:pt idx="0">
                  <c:v>ЦФО</c:v>
                </c:pt>
                <c:pt idx="1">
                  <c:v>СЗФО</c:v>
                </c:pt>
                <c:pt idx="2">
                  <c:v>ЮФО</c:v>
                </c:pt>
                <c:pt idx="3">
                  <c:v>ПФО</c:v>
                </c:pt>
                <c:pt idx="4">
                  <c:v>УФО</c:v>
                </c:pt>
                <c:pt idx="5">
                  <c:v>СФО</c:v>
                </c:pt>
                <c:pt idx="6">
                  <c:v>ДВФО</c:v>
                </c:pt>
                <c:pt idx="7">
                  <c:v>СКФО</c:v>
                </c:pt>
              </c:strCache>
            </c:strRef>
          </c:cat>
          <c:val>
            <c:numRef>
              <c:f>'Таблицы и инфографика'!$F$168:$F$175</c:f>
              <c:numCache>
                <c:formatCode>General</c:formatCode>
                <c:ptCount val="8"/>
                <c:pt idx="0">
                  <c:v>38</c:v>
                </c:pt>
                <c:pt idx="1">
                  <c:v>29</c:v>
                </c:pt>
                <c:pt idx="2">
                  <c:v>13</c:v>
                </c:pt>
                <c:pt idx="3">
                  <c:v>30</c:v>
                </c:pt>
                <c:pt idx="4">
                  <c:v>11</c:v>
                </c:pt>
                <c:pt idx="5">
                  <c:v>20</c:v>
                </c:pt>
                <c:pt idx="6">
                  <c:v>15</c:v>
                </c:pt>
                <c:pt idx="7">
                  <c:v>5</c:v>
                </c:pt>
              </c:numCache>
            </c:numRef>
          </c:val>
          <c:extLst>
            <c:ext xmlns:c16="http://schemas.microsoft.com/office/drawing/2014/chart" uri="{C3380CC4-5D6E-409C-BE32-E72D297353CC}">
              <c16:uniqueId val="{00000002-46DB-7A4D-B11E-CC6D10F50AB8}"/>
            </c:ext>
          </c:extLst>
        </c:ser>
        <c:ser>
          <c:idx val="3"/>
          <c:order val="3"/>
          <c:tx>
            <c:strRef>
              <c:f>'Таблицы и инфографика'!$G$167</c:f>
              <c:strCache>
                <c:ptCount val="1"/>
                <c:pt idx="0">
                  <c:v>Количество реализуемых практик муниципального уровня</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'Таблицы и инфографика'!$C$168:$C$175</c:f>
              <c:strCache>
                <c:ptCount val="8"/>
                <c:pt idx="0">
                  <c:v>ЦФО</c:v>
                </c:pt>
                <c:pt idx="1">
                  <c:v>СЗФО</c:v>
                </c:pt>
                <c:pt idx="2">
                  <c:v>ЮФО</c:v>
                </c:pt>
                <c:pt idx="3">
                  <c:v>ПФО</c:v>
                </c:pt>
                <c:pt idx="4">
                  <c:v>УФО</c:v>
                </c:pt>
                <c:pt idx="5">
                  <c:v>СФО</c:v>
                </c:pt>
                <c:pt idx="6">
                  <c:v>ДВФО</c:v>
                </c:pt>
                <c:pt idx="7">
                  <c:v>СКФО</c:v>
                </c:pt>
              </c:strCache>
            </c:strRef>
          </c:cat>
          <c:val>
            <c:numRef>
              <c:f>'Таблицы и инфографика'!$G$168:$G$175</c:f>
              <c:numCache>
                <c:formatCode>General</c:formatCode>
                <c:ptCount val="8"/>
                <c:pt idx="0">
                  <c:v>42</c:v>
                </c:pt>
                <c:pt idx="1">
                  <c:v>62</c:v>
                </c:pt>
                <c:pt idx="2">
                  <c:v>63</c:v>
                </c:pt>
                <c:pt idx="3">
                  <c:v>170</c:v>
                </c:pt>
                <c:pt idx="4">
                  <c:v>52</c:v>
                </c:pt>
                <c:pt idx="5">
                  <c:v>32</c:v>
                </c:pt>
                <c:pt idx="6">
                  <c:v>19</c:v>
                </c:pt>
                <c:pt idx="7">
                  <c:v>31</c:v>
                </c:pt>
              </c:numCache>
            </c:numRef>
          </c:val>
          <c:extLst>
            <c:ext xmlns:c16="http://schemas.microsoft.com/office/drawing/2014/chart" uri="{C3380CC4-5D6E-409C-BE32-E72D297353CC}">
              <c16:uniqueId val="{00000003-46DB-7A4D-B11E-CC6D10F50AB8}"/>
            </c:ext>
          </c:extLst>
        </c:ser>
        <c:dLbls>
          <c:dLblPos val="outEnd"/>
          <c:showLegendKey val="0"/>
          <c:showVal val="1"/>
          <c:showCatName val="0"/>
          <c:showSerName val="0"/>
          <c:showPercent val="0"/>
          <c:showBubbleSize val="0"/>
        </c:dLbls>
        <c:gapWidth val="219"/>
        <c:overlap val="-27"/>
        <c:axId val="125745567"/>
        <c:axId val="139734895"/>
      </c:barChart>
      <c:catAx>
        <c:axId val="125745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crossAx val="139734895"/>
        <c:crosses val="autoZero"/>
        <c:auto val="1"/>
        <c:lblAlgn val="ctr"/>
        <c:lblOffset val="100"/>
        <c:noMultiLvlLbl val="0"/>
      </c:catAx>
      <c:valAx>
        <c:axId val="1397348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crossAx val="125745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1549099</xdr:colOff>
      <xdr:row>133</xdr:row>
      <xdr:rowOff>36404</xdr:rowOff>
    </xdr:from>
    <xdr:to>
      <xdr:col>24</xdr:col>
      <xdr:colOff>425780</xdr:colOff>
      <xdr:row>152</xdr:row>
      <xdr:rowOff>161085</xdr:rowOff>
    </xdr:to>
    <xdr:graphicFrame macro="">
      <xdr:nvGraphicFramePr>
        <xdr:cNvPr id="5" name="Chart 4">
          <a:extLst>
            <a:ext uri="{FF2B5EF4-FFF2-40B4-BE49-F238E27FC236}">
              <a16:creationId xmlns:a16="http://schemas.microsoft.com/office/drawing/2014/main" id="{510DAD91-9463-AA4D-9E88-1423ED8777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24142</xdr:colOff>
      <xdr:row>81</xdr:row>
      <xdr:rowOff>337979</xdr:rowOff>
    </xdr:from>
    <xdr:to>
      <xdr:col>27</xdr:col>
      <xdr:colOff>542528</xdr:colOff>
      <xdr:row>103</xdr:row>
      <xdr:rowOff>41909</xdr:rowOff>
    </xdr:to>
    <xdr:graphicFrame macro="">
      <xdr:nvGraphicFramePr>
        <xdr:cNvPr id="30" name="Chart 29">
          <a:extLst>
            <a:ext uri="{FF2B5EF4-FFF2-40B4-BE49-F238E27FC236}">
              <a16:creationId xmlns:a16="http://schemas.microsoft.com/office/drawing/2014/main" id="{C2F20AB8-719F-2C44-A28B-17D738055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647698</xdr:colOff>
      <xdr:row>154</xdr:row>
      <xdr:rowOff>152401</xdr:rowOff>
    </xdr:from>
    <xdr:to>
      <xdr:col>7</xdr:col>
      <xdr:colOff>762000</xdr:colOff>
      <xdr:row>175</xdr:row>
      <xdr:rowOff>104775</xdr:rowOff>
    </xdr:to>
    <xdr:graphicFrame macro="">
      <xdr:nvGraphicFramePr>
        <xdr:cNvPr id="31" name="Chart 30">
          <a:extLst>
            <a:ext uri="{FF2B5EF4-FFF2-40B4-BE49-F238E27FC236}">
              <a16:creationId xmlns:a16="http://schemas.microsoft.com/office/drawing/2014/main" id="{0B7E792B-32A9-1545-8510-FC3C2278A1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hyperlink" Target="https://app-prod.&#1084;&#1086;&#1080;&#1092;&#1080;&#1085;&#1072;&#1085;&#1089;&#1099;.&#1088;&#1092;/storage/monitoring_file_uploads/monitoring_2/field_488/RSwTol7Y3TIzzyPk3uudr7DKvZCh8IqZapQ9VAHg.xlsx" TargetMode="External"/><Relationship Id="rId1827" Type="http://schemas.openxmlformats.org/officeDocument/2006/relationships/hyperlink" Target="https://69.rosstat.gov.ru/folder/26784" TargetMode="External"/><Relationship Id="rId21" Type="http://schemas.openxmlformats.org/officeDocument/2006/relationships/hyperlink" Target="https://app-prod.&#1084;&#1086;&#1080;&#1092;&#1080;&#1085;&#1072;&#1085;&#1089;&#1099;.&#1088;&#1092;/storage/monitoring_file_uploads/monitoring_2/field_392/DIjpPoAKzygpqrA8X9WPSc5vyZJLpIrtLuAC9ZIn.pdf" TargetMode="External"/><Relationship Id="rId170" Type="http://schemas.openxmlformats.org/officeDocument/2006/relationships/hyperlink" Target="https://vk.com/sarov_adm?w=wall-166756278_7398" TargetMode="External"/><Relationship Id="rId268" Type="http://schemas.openxmlformats.org/officeDocument/2006/relationships/hyperlink" Target="https://omsk-r52.gosweb.gosuslugi.ru/ofitsialno/struktura-munitsipalnogo-obrazovaniya/administratsiya-goroda-omska/strukturnye-podrazdeleniya/upravlenie-obschestvennyh-otnosheniy-i-sotsialnyh-voprosov/obschestvennye-otnosheniya/podderzhka-so-nko/" TargetMode="External"/><Relationship Id="rId475" Type="http://schemas.openxmlformats.org/officeDocument/2006/relationships/hyperlink" Target="https://sovadmsamara.ru/tvoj_konstruktor_dvora/" TargetMode="External"/><Relationship Id="rId682" Type="http://schemas.openxmlformats.org/officeDocument/2006/relationships/hyperlink" Target="https://app-prod.&#1084;&#1086;&#1080;&#1092;&#1080;&#1085;&#1072;&#1085;&#1089;&#1099;.&#1088;&#1092;/storage/monitoring_file_uploads/monitoring_2/field_278/YWboSxMO3qNpv4lmCObkyYzLqgMWdyyh5LpAVRaO.doc" TargetMode="External"/><Relationship Id="rId128" Type="http://schemas.openxmlformats.org/officeDocument/2006/relationships/hyperlink" Target="https://alushta.rk.gov.ru/uploads/txteditor/alushta/attachments/d4/1d/8c/d98f00b204e9800998ecf8427e/phpZLPNcS_3.pdf" TargetMode="External"/><Relationship Id="rId335" Type="http://schemas.openxmlformats.org/officeDocument/2006/relationships/hyperlink" Target="https://app-prod.&#1084;&#1086;&#1080;&#1092;&#1080;&#1085;&#1072;&#1085;&#1089;&#1099;.&#1088;&#1092;/storage/monitoring_file_uploads/monitoring_2/field_488/1zTziT4dB86W1fUYRhpQ8zt4KKEhiyNjLXp7jOV6.doc" TargetMode="External"/><Relationship Id="rId542" Type="http://schemas.openxmlformats.org/officeDocument/2006/relationships/hyperlink" Target="https://krasnogorodsk-r58.gosweb.gosuslugi.ru/dlya-zhiteley/novosti-i-reportazhi/novosti_243.html" TargetMode="External"/><Relationship Id="rId987" Type="http://schemas.openxmlformats.org/officeDocument/2006/relationships/hyperlink" Target="https://rosstat.gov.ru/scripts/db_inet2/passport/table.aspx?opt=536114072024" TargetMode="External"/><Relationship Id="rId1172" Type="http://schemas.openxmlformats.org/officeDocument/2006/relationships/hyperlink" Target="https://perevolock.orb.ru/activity/40092/" TargetMode="External"/><Relationship Id="rId402" Type="http://schemas.openxmlformats.org/officeDocument/2006/relationships/hyperlink" Target="https://app-prod.&#1084;&#1086;&#1080;&#1092;&#1080;&#1085;&#1072;&#1085;&#1089;&#1099;.&#1088;&#1092;/storage/monitoring_file_uploads/monitoring_2/field_280/sk78TfHx00nX7DJPnxI198T0dZV9VJ7RpJo1PXOm.docx" TargetMode="External"/><Relationship Id="rId847" Type="http://schemas.openxmlformats.org/officeDocument/2006/relationships/hyperlink" Target="https://app-prod.&#1084;&#1086;&#1080;&#1092;&#1080;&#1085;&#1072;&#1085;&#1089;&#1099;.&#1088;&#1092;/storage/monitoring_file_uploads/monitoring_2/field_276/FsSvyzApjNOFaycKM3TkXmAECjENrGZ7qSdm2D1m.pdf" TargetMode="External"/><Relationship Id="rId1032" Type="http://schemas.openxmlformats.org/officeDocument/2006/relationships/hyperlink" Target="https://rosstat.gov.ru/scripts/db_inet2/passport/table.aspx?opt=57230002024" TargetMode="External"/><Relationship Id="rId1477" Type="http://schemas.openxmlformats.org/officeDocument/2006/relationships/hyperlink" Target="http://&#1072;&#1076;&#1084;-&#1080;&#1074;&#1072;&#1085;&#1086;&#1074;&#1089;&#1082;&#1072;&#1103;.&#1088;&#1092;/iniciativnoe-byudzhetirovanie.html" TargetMode="External"/><Relationship Id="rId1684" Type="http://schemas.openxmlformats.org/officeDocument/2006/relationships/hyperlink" Target="https://invest.barnaul.org/about/naselenie/" TargetMode="External"/><Relationship Id="rId1891" Type="http://schemas.openxmlformats.org/officeDocument/2006/relationships/hyperlink" Target="https://app-prod.&#1084;&#1086;&#1080;&#1092;&#1080;&#1085;&#1072;&#1085;&#1089;&#1099;.&#1088;&#1092;/storage/monitoring_file_uploads/monitoring_2/field_282/LmRhGPugmQsRTmAl2bDfCrvcI0tuYcxlJhdBLGDg.docx" TargetMode="External"/><Relationship Id="rId707" Type="http://schemas.openxmlformats.org/officeDocument/2006/relationships/hyperlink" Target="https://pos.gosuslugi.ru/lkp/project-contests/12647/?utm_source=widget&amp;utm_medium=municipality&amp;utm_campaign=pos.gosuslugi.ru&amp;utm_content=53713000." TargetMode="External"/><Relationship Id="rId914" Type="http://schemas.openxmlformats.org/officeDocument/2006/relationships/hyperlink" Target="https://app-prod.&#1084;&#1086;&#1080;&#1092;&#1080;&#1085;&#1072;&#1085;&#1089;&#1099;.&#1088;&#1092;/storage/monitoring_file_uploads/monitoring_1/field_22/easP3Itzn9wb2svMdVej28twbWPD8XIPocnbhclf.png" TargetMode="External"/><Relationship Id="rId1337" Type="http://schemas.openxmlformats.org/officeDocument/2006/relationships/hyperlink" Target="https://app-prod.&#1084;&#1086;&#1080;&#1092;&#1080;&#1085;&#1072;&#1085;&#1089;&#1099;.&#1088;&#1092;/storage/monitoring_file_uploads/monitoring_2/field_280/a8RgJEq8a2ekupwV5CWcgBz5YwN88Frknsr3qeMI.doc" TargetMode="External"/><Relationship Id="rId1544" Type="http://schemas.openxmlformats.org/officeDocument/2006/relationships/hyperlink" Target="https://komi.gks.ru/population" TargetMode="External"/><Relationship Id="rId1751" Type="http://schemas.openxmlformats.org/officeDocument/2006/relationships/hyperlink" Target="https://app-prod.&#1084;&#1086;&#1080;&#1092;&#1080;&#1085;&#1072;&#1085;&#1089;&#1099;.&#1088;&#1092;/storage/monitoring_file_uploads/monitoring_2/field_278/83mcrW8n3xO5qYFtD2ml6HMek83pfPDz7ziTgqiv.pdf" TargetMode="External"/><Relationship Id="rId43" Type="http://schemas.openxmlformats.org/officeDocument/2006/relationships/hyperlink" Target="https://app-prod.&#1084;&#1086;&#1080;&#1092;&#1080;&#1085;&#1072;&#1085;&#1089;&#1099;.&#1088;&#1092;/storage/monitoring_file_uploads/monitoring_2/field_276/b63z7isdQ7PSTRiaHCiWggT4pgEQgVNsp80Tnvru.docx" TargetMode="External"/><Relationship Id="rId1404" Type="http://schemas.openxmlformats.org/officeDocument/2006/relationships/hyperlink" Target="https://app-prod.&#1084;&#1086;&#1080;&#1092;&#1080;&#1085;&#1072;&#1085;&#1089;&#1099;.&#1088;&#1092;/storage/monitoring_file_uploads/monitoring_2/field_276/yKCNuEuo3WDoo4Y54BWfnQsvp4Th2tYFo4HSLciS.doc" TargetMode="External"/><Relationship Id="rId1611" Type="http://schemas.openxmlformats.org/officeDocument/2006/relationships/hyperlink" Target="https://&#1078;&#1080;&#1074;&#1105;&#1084;&#1085;&#1072;&#1089;&#1077;&#1074;&#1077;&#1088;&#1077;.&#1088;&#1092;/cozy-yamal?municipality_id=10" TargetMode="External"/><Relationship Id="rId1849" Type="http://schemas.openxmlformats.org/officeDocument/2006/relationships/hyperlink" Target="https://66.rosstat.gov.ru/" TargetMode="External"/><Relationship Id="rId192" Type="http://schemas.openxmlformats.org/officeDocument/2006/relationships/hyperlink" Target="https://app-prod.&#1084;&#1086;&#1080;&#1092;&#1080;&#1085;&#1072;&#1085;&#1089;&#1099;.&#1088;&#1092;/storage/monitoring_file_uploads/monitoring_1/field_22/easP3Itzn9wb2svMdVej28twbWPD8XIPocnbhclf.png" TargetMode="External"/><Relationship Id="rId1709" Type="http://schemas.openxmlformats.org/officeDocument/2006/relationships/hyperlink" Target="https://sochi.ru/upload/iblock/e27/ooyz85lwuzq4u8zi542wfdned26pvjo0.pdf" TargetMode="External"/><Relationship Id="rId1916" Type="http://schemas.openxmlformats.org/officeDocument/2006/relationships/hyperlink" Target="https://app-prod.&#1084;&#1086;&#1080;&#1092;&#1080;&#1085;&#1072;&#1085;&#1089;&#1099;.&#1088;&#1092;/storage/monitoring_file_uploads/monitoring_2/field_280/cGZmVN1DHl04AlU3BMizmiMbmWY71U0s69VM2D9E.zip" TargetMode="External"/><Relationship Id="rId497" Type="http://schemas.openxmlformats.org/officeDocument/2006/relationships/hyperlink" Target="https://ipatovo26.gosuslugi.ru/netcat_files/578/init_icon.png" TargetMode="External"/><Relationship Id="rId357" Type="http://schemas.openxmlformats.org/officeDocument/2006/relationships/hyperlink" Target="https://app-prod.&#1084;&#1086;&#1080;&#1092;&#1080;&#1085;&#1072;&#1085;&#1089;&#1099;.&#1088;&#1092;/storage/monitoring_file_uploads/monitoring_1/field_22/easP3Itzn9wb2svMdVej28twbWPD8XIPocnbhclf.png" TargetMode="External"/><Relationship Id="rId1194" Type="http://schemas.openxmlformats.org/officeDocument/2006/relationships/hyperlink" Target="https://app-prod.&#1084;&#1086;&#1080;&#1092;&#1080;&#1085;&#1072;&#1085;&#1089;&#1099;.&#1088;&#1092;/storage/monitoring_file_uploads/monitoring_2/field_276/UoraUKlTklwrnikVV7Qwpkqb4XHKCOVAmpkTzSpV.docx" TargetMode="External"/><Relationship Id="rId217" Type="http://schemas.openxmlformats.org/officeDocument/2006/relationships/hyperlink" Target="https://63.rosstat.gov.ru/" TargetMode="External"/><Relationship Id="rId564" Type="http://schemas.openxmlformats.org/officeDocument/2006/relationships/hyperlink" Target="https://app-prod.&#1084;&#1086;&#1080;&#1092;&#1080;&#1085;&#1072;&#1085;&#1089;&#1099;.&#1088;&#1092;/storage/monitoring_file_uploads/monitoring_2/field_280/h5yEZx3rLFM6QcEGOyWvKooO0w71NNYpcyEM9b2F.doc" TargetMode="External"/><Relationship Id="rId771" Type="http://schemas.openxmlformats.org/officeDocument/2006/relationships/hyperlink" Target="https://app-prod.&#1084;&#1086;&#1080;&#1092;&#1080;&#1085;&#1072;&#1085;&#1089;&#1099;.&#1088;&#1092;/storage/monitoring_file_uploads/monitoring_2/field_488/syWcqez83AHf2cBHPgObEW2DWYBcagvFQn7fVDTE.zip" TargetMode="External"/><Relationship Id="rId869" Type="http://schemas.openxmlformats.org/officeDocument/2006/relationships/hyperlink" Target="https://app-prod.&#1084;&#1086;&#1080;&#1092;&#1080;&#1085;&#1072;&#1085;&#1089;&#1099;.&#1088;&#1092;/storage/monitoring_file_uploads/monitoring_2/field_488/M6ACkYGvLAQ1qusJnFq4vfO7VyCpjOXeAiddHkH5.xlsx" TargetMode="External"/><Relationship Id="rId1499" Type="http://schemas.openxmlformats.org/officeDocument/2006/relationships/hyperlink" Target="https://app-prod.&#1084;&#1086;&#1080;&#1092;&#1080;&#1085;&#1072;&#1085;&#1089;&#1099;.&#1088;&#1092;/storage/monitoring_file_uploads/monitoring_2/field_282/eicUl9ltSNsgDNdv2q6cbria4n9kSMcsquVI01cT.docx" TargetMode="External"/><Relationship Id="rId424" Type="http://schemas.openxmlformats.org/officeDocument/2006/relationships/hyperlink" Target="https://app-prod.&#1084;&#1086;&#1080;&#1092;&#1080;&#1085;&#1072;&#1085;&#1089;&#1099;.&#1088;&#1092;/storage/monitoring_file_uploads/monitoring_1/field_22/easP3Itzn9wb2svMdVej28twbWPD8XIPocnbhclf.png" TargetMode="External"/><Relationship Id="rId631" Type="http://schemas.openxmlformats.org/officeDocument/2006/relationships/hyperlink" Target="https://app-prod.&#1084;&#1086;&#1080;&#1092;&#1080;&#1085;&#1072;&#1085;&#1089;&#1099;.&#1088;&#1092;/storage/monitoring_file_uploads/monitoring_2/field_488/Ss6J3CRT5VXZQByQlXaS4f6cl0Ea3jq9ivM2Agpg.xlsx" TargetMode="External"/><Relationship Id="rId729" Type="http://schemas.openxmlformats.org/officeDocument/2006/relationships/hyperlink" Target="https://smarteka.com/practices/proekt-skol-nyj-budzet" TargetMode="External"/><Relationship Id="rId1054" Type="http://schemas.openxmlformats.org/officeDocument/2006/relationships/hyperlink" Target="https://app-prod.&#1084;&#1086;&#1080;&#1092;&#1080;&#1085;&#1072;&#1085;&#1089;&#1099;.&#1088;&#1092;/storage/monitoring_file_uploads/monitoring_2/field_278/VJe8Q22sqWkD2xcbABaSPSulioa0LZyjUi2OY8wz.docx" TargetMode="External"/><Relationship Id="rId1261" Type="http://schemas.openxmlformats.org/officeDocument/2006/relationships/hyperlink" Target="http://www.sar-fo.ru/initsiativnoe-byudzhetirovanie" TargetMode="External"/><Relationship Id="rId1359" Type="http://schemas.openxmlformats.org/officeDocument/2006/relationships/hyperlink" Target="https://ok.ru/group55117096812709/topic/156404968171685" TargetMode="External"/><Relationship Id="rId936" Type="http://schemas.openxmlformats.org/officeDocument/2006/relationships/hyperlink" Target="https://app-prod.&#1084;&#1086;&#1080;&#1092;&#1080;&#1085;&#1072;&#1085;&#1089;&#1099;.&#1088;&#1092;/storage/monitoring_file_uploads/monitoring_2/field_488/VGnif9zfa1TVsC1HwHhf9lN4r2fDqrAygDxrtttj.xlsx" TargetMode="External"/><Relationship Id="rId1121" Type="http://schemas.openxmlformats.org/officeDocument/2006/relationships/hyperlink" Target="https://app-prod.&#1084;&#1086;&#1080;&#1092;&#1080;&#1085;&#1072;&#1085;&#1089;&#1099;.&#1088;&#1092;/storage/monitoring_file_uploads/monitoring_2/field_488/J21bMVkCyrTebZKpPlkhdGKBhbpbMhknrS5rWi2G.xlsx" TargetMode="External"/><Relationship Id="rId1219" Type="http://schemas.openxmlformats.org/officeDocument/2006/relationships/hyperlink" Target="https://60.rosstat.gov.ru/storage/mediabank/NAS240426_1.htm" TargetMode="External"/><Relationship Id="rId1566" Type="http://schemas.openxmlformats.org/officeDocument/2006/relationships/hyperlink" Target="https://app-prod.&#1084;&#1086;&#1080;&#1092;&#1080;&#1085;&#1072;&#1085;&#1089;&#1099;.&#1088;&#1092;/storage/monitoring_file_uploads/monitoring_2/field_309/FcPBrNXIvVU54AxuDKGUhUTeu3Npss75YH5Q33Qj.pdf" TargetMode="External"/><Relationship Id="rId1773" Type="http://schemas.openxmlformats.org/officeDocument/2006/relationships/hyperlink" Target="https://23.rosstat.gov.ru/" TargetMode="External"/><Relationship Id="rId65" Type="http://schemas.openxmlformats.org/officeDocument/2006/relationships/hyperlink" Target="https://zaadmin.gosuslugi.ru/deyatelnost/napravleniya-deyatelnosti/initsiativnoe-byudzhetirovanie/initsiativnye-proekty/" TargetMode="External"/><Relationship Id="rId1426" Type="http://schemas.openxmlformats.org/officeDocument/2006/relationships/hyperlink" Target="https://app-prod.&#1084;&#1086;&#1080;&#1092;&#1080;&#1085;&#1072;&#1085;&#1089;&#1099;.&#1088;&#1092;/storage/monitoring_file_uploads/monitoring_2/field_278/tjFHFREp0U0gDTi7raqNCFz9ws1lcwgusGsc3vgY.pdf" TargetMode="External"/><Relationship Id="rId1633" Type="http://schemas.openxmlformats.org/officeDocument/2006/relationships/hyperlink" Target="https://www.arhcity.ru/" TargetMode="External"/><Relationship Id="rId1840" Type="http://schemas.openxmlformats.org/officeDocument/2006/relationships/hyperlink" Target="https://app-prod.&#1084;&#1086;&#1080;&#1092;&#1080;&#1085;&#1072;&#1085;&#1089;&#1099;.&#1088;&#1092;/storage/monitoring_file_uploads/monitoring_2/field_278/Hmif604pubbVmr0g9ivaUtQfQl2N6PxqNT2QXR9q.doc" TargetMode="External"/><Relationship Id="rId1700" Type="http://schemas.openxmlformats.org/officeDocument/2006/relationships/hyperlink" Target="https://23.rosstat.gov.ru/" TargetMode="External"/><Relationship Id="rId1938" Type="http://schemas.openxmlformats.org/officeDocument/2006/relationships/hyperlink" Target="https://app-prod.&#1084;&#1086;&#1080;&#1092;&#1080;&#1085;&#1072;&#1085;&#1089;&#1099;.&#1088;&#1092;/storage/monitoring_file_uploads/monitoring_2/field_278/ZoKu6gTdM3Hn2d3s4zC3SmT8r8pJckBF5jImf809.doc" TargetMode="External"/><Relationship Id="rId281" Type="http://schemas.openxmlformats.org/officeDocument/2006/relationships/hyperlink" Target="https://admomsk.gosuslugi.ru/razvitie/natsionalnye-proekty/" TargetMode="External"/><Relationship Id="rId141" Type="http://schemas.openxmlformats.org/officeDocument/2006/relationships/hyperlink" Target="https://app-prod.&#1084;&#1086;&#1080;&#1092;&#1080;&#1085;&#1072;&#1085;&#1089;&#1099;.&#1088;&#1092;/storage/monitoring_file_uploads/monitoring_2/field_280/TdXSV7TMazVjBhZP06K5OaQhAHy8FfOxgQt6oQhD.pdf" TargetMode="External"/><Relationship Id="rId379" Type="http://schemas.openxmlformats.org/officeDocument/2006/relationships/hyperlink" Target="https://kurskiy26.gosuslugi.ru/obschestvennyy-kontrol/initsiativnye-proekty/" TargetMode="External"/><Relationship Id="rId586" Type="http://schemas.openxmlformats.org/officeDocument/2006/relationships/hyperlink" Target="https://app-prod.&#1084;&#1086;&#1080;&#1092;&#1080;&#1085;&#1072;&#1085;&#1089;&#1099;.&#1088;&#1092;/storage/monitoring_file_uploads/monitoring_2/field_488/sXMjaXYkoTdUjGFH7962VXSNqnXN9crMdkBzIrwk.xlsx" TargetMode="External"/><Relationship Id="rId793" Type="http://schemas.openxmlformats.org/officeDocument/2006/relationships/hyperlink" Target="https://app-prod.&#1084;&#1086;&#1080;&#1092;&#1080;&#1085;&#1072;&#1085;&#1089;&#1099;.&#1088;&#1092;/storage/monitoring_file_uploads/monitoring_2/field_276/lbWoD6e3Frj89i2skZyle8HNATfHbPH0l5x8eNCs.pdf" TargetMode="External"/><Relationship Id="rId7" Type="http://schemas.openxmlformats.org/officeDocument/2006/relationships/hyperlink" Target="http://www.tyumen-city.ru/ekonomika/finansi/iniciativnoe-budjetirovanie/" TargetMode="External"/><Relationship Id="rId239" Type="http://schemas.openxmlformats.org/officeDocument/2006/relationships/hyperlink" Target="https://lyubinskij-r52.gosweb.gosuslugi.ru/obschestvennyy-kontrol/initsiativnye-proekty/2024-god/" TargetMode="External"/><Relationship Id="rId446" Type="http://schemas.openxmlformats.org/officeDocument/2006/relationships/hyperlink" Target="https://63.rosstat.gov.ru/" TargetMode="External"/><Relationship Id="rId653" Type="http://schemas.openxmlformats.org/officeDocument/2006/relationships/hyperlink" Target="https://app-prod.&#1084;&#1086;&#1080;&#1092;&#1080;&#1085;&#1072;&#1085;&#1089;&#1099;.&#1088;&#1092;/storage/monitoring_file_uploads/monitoring_2/field_276/6LdyD2uGaD5kFcWkqbwkWxkQCQLQEBoka8Dq4PwN.doc" TargetMode="External"/><Relationship Id="rId1076" Type="http://schemas.openxmlformats.org/officeDocument/2006/relationships/hyperlink" Target="https://komi.gks.ru/population" TargetMode="External"/><Relationship Id="rId1283" Type="http://schemas.openxmlformats.org/officeDocument/2006/relationships/hyperlink" Target="https://vk.com/wall-170887968_17822" TargetMode="External"/><Relationship Id="rId1490" Type="http://schemas.openxmlformats.org/officeDocument/2006/relationships/hyperlink" Target="https://admnovomysh.ru/images/iniciativn_proekt/2024/inic_proekt.pdf" TargetMode="External"/><Relationship Id="rId306" Type="http://schemas.openxmlformats.org/officeDocument/2006/relationships/hyperlink" Target="https://app-prod.&#1084;&#1086;&#1080;&#1092;&#1080;&#1085;&#1072;&#1085;&#1089;&#1099;.&#1088;&#1092;/storage/monitoring_file_uploads/monitoring_1/field_22/easP3Itzn9wb2svMdVej28twbWPD8XIPocnbhclf.png" TargetMode="External"/><Relationship Id="rId860" Type="http://schemas.openxmlformats.org/officeDocument/2006/relationships/hyperlink" Target="https://app-prod.&#1084;&#1086;&#1080;&#1092;&#1080;&#1085;&#1072;&#1085;&#1089;&#1099;.&#1088;&#1092;/storage/monitoring_file_uploads/monitoring_2/field_280/qOgcdjISInL0EYIeb4ErYcSJxNNWbnyx077rZ5r8.pdf" TargetMode="External"/><Relationship Id="rId958" Type="http://schemas.openxmlformats.org/officeDocument/2006/relationships/hyperlink" Target="https://app-prod.&#1084;&#1086;&#1080;&#1092;&#1080;&#1085;&#1072;&#1085;&#1089;&#1099;.&#1088;&#1092;/storage/monitoring_file_uploads/monitoring_2/field_488/u0jm5SP5w3sowInrFXdePjYGbVnsdaSQ6ufFe7Pp.xlsx" TargetMode="External"/><Relationship Id="rId1143" Type="http://schemas.openxmlformats.org/officeDocument/2006/relationships/hyperlink" Target="https://finotdnovoorsk.ru/2024o" TargetMode="External"/><Relationship Id="rId1588" Type="http://schemas.openxmlformats.org/officeDocument/2006/relationships/hyperlink" Target="https://app-prod.&#1084;&#1086;&#1080;&#1092;&#1080;&#1085;&#1072;&#1085;&#1089;&#1099;.&#1088;&#1092;/storage/monitoring_file_uploads/monitoring_2/field_401/UPzjABNjhriA73XyTDF1UAupW0vbV52DMBFwLYs7.docx" TargetMode="External"/><Relationship Id="rId1795" Type="http://schemas.openxmlformats.org/officeDocument/2006/relationships/hyperlink" Target="https://app-prod.&#1084;&#1086;&#1080;&#1092;&#1080;&#1085;&#1072;&#1085;&#1089;&#1099;.&#1088;&#1092;/storage/monitoring_file_uploads/monitoring_2/field_488/RwdOP4RJFjq5rxADrMbt5Ei35GjMGOnM3g7y95tu.xlsx" TargetMode="External"/><Relationship Id="rId87" Type="http://schemas.openxmlformats.org/officeDocument/2006/relationships/hyperlink" Target="https://app-prod.&#1084;&#1086;&#1080;&#1092;&#1080;&#1085;&#1072;&#1085;&#1089;&#1099;.&#1088;&#1092;/storage/monitoring_file_uploads/monitoring_2/field_280/Wskq6KDrUlYWGGW3YTUg0Zcf2k9veWPV0V3tysjp.docx" TargetMode="External"/><Relationship Id="rId513" Type="http://schemas.openxmlformats.org/officeDocument/2006/relationships/hyperlink" Target="https://63.rosstat.gov.ru/" TargetMode="External"/><Relationship Id="rId720" Type="http://schemas.openxmlformats.org/officeDocument/2006/relationships/hyperlink" Target="https://app-prod.&#1084;&#1086;&#1080;&#1092;&#1080;&#1085;&#1072;&#1085;&#1089;&#1099;.&#1088;&#1092;/storage/monitoring_file_uploads/monitoring_2/field_280/5CVIVDX5L7VWkiKyV1e3QkFr0kVUuHMLsvAiXeGq.pdf" TargetMode="External"/><Relationship Id="rId818" Type="http://schemas.openxmlformats.org/officeDocument/2006/relationships/hyperlink" Target="https://app-prod.&#1084;&#1086;&#1080;&#1092;&#1080;&#1085;&#1072;&#1085;&#1089;&#1099;.&#1088;&#1092;/storage/monitoring_file_uploads/monitoring_2/field_276/XvAEGBE21nZB11smP6mMoBQblq3a8n86O2aCTBhl.pdf" TargetMode="External"/><Relationship Id="rId1350" Type="http://schemas.openxmlformats.org/officeDocument/2006/relationships/hyperlink" Target="https://ok.ru/tulgan.admr/topic/156817661347083" TargetMode="External"/><Relationship Id="rId1448" Type="http://schemas.openxmlformats.org/officeDocument/2006/relationships/hyperlink" Target="https://veshkajma-r73.gosweb.gosuslugi.ru/deyatelnost/napravleniya-deyatelnosti/finansy/budgetgr/dokumenty_3263.html" TargetMode="External"/><Relationship Id="rId1655" Type="http://schemas.openxmlformats.org/officeDocument/2006/relationships/hyperlink" Target="https://app-prod.&#1084;&#1086;&#1080;&#1092;&#1080;&#1085;&#1072;&#1085;&#1089;&#1099;.&#1088;&#1092;/storage/monitoring_file_uploads/monitoring_2/field_276/VLMNwONq90cHGo0y5oWaKv8lVXQYUkqYPfXFFYC9.docx" TargetMode="External"/><Relationship Id="rId1003" Type="http://schemas.openxmlformats.org/officeDocument/2006/relationships/hyperlink" Target="https://app-prod.&#1084;&#1086;&#1080;&#1092;&#1080;&#1085;&#1072;&#1085;&#1089;&#1099;.&#1088;&#1092;/storage/monitoring_file_uploads/monitoring_2/field_488/9pZL54RYLImsBE7tiKIMk9ra1igTfmZ7Ej0dXt04.zip" TargetMode="External"/><Relationship Id="rId1210" Type="http://schemas.openxmlformats.org/officeDocument/2006/relationships/hyperlink" Target="https://11.rosstat.gov.ru/population" TargetMode="External"/><Relationship Id="rId1308" Type="http://schemas.openxmlformats.org/officeDocument/2006/relationships/hyperlink" Target="https://fintotsk.orb.ru/upload/uf/e7a/1c88dqpmpzw6kiug5cr6ract252bwaa7/logotip.jpg" TargetMode="External"/><Relationship Id="rId1862" Type="http://schemas.openxmlformats.org/officeDocument/2006/relationships/hyperlink" Target="https://cloud.mail.ru/public/Jukn/9YeELZaWT" TargetMode="External"/><Relationship Id="rId1515" Type="http://schemas.openxmlformats.org/officeDocument/2006/relationships/hyperlink" Target="https://23.rosstat.gov.ru/" TargetMode="External"/><Relationship Id="rId1722" Type="http://schemas.openxmlformats.org/officeDocument/2006/relationships/hyperlink" Target="https://mir.midural.ru/sites/default/files/statisticheskaya_informaciya_o_chislennosti_naseleniya_municipalnyh_obrazovaniy_raspolozhennyh_na_territorii_sverdlovskoy_oblasti_na_01.01.2024.pdf" TargetMode="External"/><Relationship Id="rId14" Type="http://schemas.openxmlformats.org/officeDocument/2006/relationships/hyperlink" Target="https://komobrlub.edusite.ru/DswMedia/protokolbyudjetnoykomissiinasayt.pdf" TargetMode="External"/><Relationship Id="rId163" Type="http://schemas.openxmlformats.org/officeDocument/2006/relationships/hyperlink" Target="https://app-prod.&#1084;&#1086;&#1080;&#1092;&#1080;&#1085;&#1072;&#1085;&#1089;&#1099;.&#1088;&#1092;/storage/monitoring_file_uploads/monitoring_2/field_392/s4e8vsfUvcdIm6rokY0AKh3L9uTCkFVzSLQbZuo7.pdf" TargetMode="External"/><Relationship Id="rId370" Type="http://schemas.openxmlformats.org/officeDocument/2006/relationships/hyperlink" Target="https://app-prod.&#1084;&#1086;&#1080;&#1092;&#1080;&#1085;&#1072;&#1085;&#1089;&#1099;.&#1088;&#1092;/storage/monitoring_file_uploads/monitoring_2/field_488/IhZwJqGgOxBoyR1uBbsF3gZHvOsmmEfAZgwcbKg8.xlsx" TargetMode="External"/><Relationship Id="rId230" Type="http://schemas.openxmlformats.org/officeDocument/2006/relationships/hyperlink" Target="https://app-prod.&#1084;&#1086;&#1080;&#1092;&#1080;&#1085;&#1072;&#1085;&#1089;&#1099;.&#1088;&#1092;/storage/monitoring_file_uploads/monitoring_1/field_22/easP3Itzn9wb2svMdVej28twbWPD8XIPocnbhclf.png" TargetMode="External"/><Relationship Id="rId468" Type="http://schemas.openxmlformats.org/officeDocument/2006/relationships/hyperlink" Target="https://app-prod.&#1084;&#1086;&#1080;&#1092;&#1080;&#1085;&#1072;&#1085;&#1089;&#1099;.&#1088;&#1092;/storage/monitoring_file_uploads/monitoring_2/field_401/i84CIGF7lork8ReYP6cMJH6uYgAe2lQIspRmNmXi.docx" TargetMode="External"/><Relationship Id="rId675" Type="http://schemas.openxmlformats.org/officeDocument/2006/relationships/hyperlink" Target="https://app-prod.&#1084;&#1086;&#1080;&#1092;&#1080;&#1085;&#1072;&#1085;&#1089;&#1099;.&#1088;&#1092;/storage/monitoring_file_uploads/monitoring_2/field_488/8T2ktMS9ss9HmAp2qyYs1x48e3dpiV9q6ESh1dbw.xlsx" TargetMode="External"/><Relationship Id="rId882" Type="http://schemas.openxmlformats.org/officeDocument/2006/relationships/hyperlink" Target="https://app-prod.&#1084;&#1086;&#1080;&#1092;&#1080;&#1085;&#1072;&#1085;&#1089;&#1099;.&#1088;&#1092;/storage/monitoring_file_uploads/monitoring_2/field_488/98K7Oagn90mRi0mXn1ZXxnPN0CTZqu86pNF3cbCE.xlsx" TargetMode="External"/><Relationship Id="rId1098" Type="http://schemas.openxmlformats.org/officeDocument/2006/relationships/hyperlink" Target="https://56.rosstat.gov.ru/folder/26298" TargetMode="External"/><Relationship Id="rId328" Type="http://schemas.openxmlformats.org/officeDocument/2006/relationships/hyperlink" Target="https://app-prod.&#1084;&#1086;&#1080;&#1092;&#1080;&#1085;&#1072;&#1085;&#1089;&#1099;.&#1088;&#1092;/storage/monitoring_file_uploads/monitoring_2/field_309/0tDMqYEStlecugz5sp5GMwXyP4ZV2ysqPEhkIBS6.doc" TargetMode="External"/><Relationship Id="rId535" Type="http://schemas.openxmlformats.org/officeDocument/2006/relationships/hyperlink" Target="https://petrgosk.gosuslugi.ru/netcat_files/37/3676/rounded_in_photoretrica.png" TargetMode="External"/><Relationship Id="rId742" Type="http://schemas.openxmlformats.org/officeDocument/2006/relationships/hyperlink" Target="https://app-prod.&#1084;&#1086;&#1080;&#1092;&#1080;&#1085;&#1072;&#1085;&#1089;&#1099;.&#1088;&#1092;/storage/monitoring_file_uploads/monitoring_2/field_276/wcEwGbymZPwUXYgo6Hzs4YsmIzvH8mGvxGNyeG4o.pdf" TargetMode="External"/><Relationship Id="rId1165" Type="http://schemas.openxmlformats.org/officeDocument/2006/relationships/hyperlink" Target="https://kaltasin.bashkortostan.ru/documents/active/541215/" TargetMode="External"/><Relationship Id="rId1372" Type="http://schemas.openxmlformats.org/officeDocument/2006/relationships/hyperlink" Target="https://barysh.gosuslugi.ru/deyatelnost/munitsipalnye-finansy/narodnyy-byudzhet/" TargetMode="External"/><Relationship Id="rId602" Type="http://schemas.openxmlformats.org/officeDocument/2006/relationships/hyperlink" Target="https://app-prod.&#1084;&#1086;&#1080;&#1092;&#1080;&#1085;&#1072;&#1085;&#1089;&#1099;.&#1088;&#1092;/storage/monitoring_file_uploads/monitoring_2/field_280/GlWUkiyTjQciDsaKNjH5P8NJSFLYwfp18Kb6OGSp.docx" TargetMode="External"/><Relationship Id="rId1025" Type="http://schemas.openxmlformats.org/officeDocument/2006/relationships/hyperlink" Target="https://rosstat.gov.ru/scripts/db_inet2/passport/pass.aspx?base=munst53&amp;r=53617408" TargetMode="External"/><Relationship Id="rId1232" Type="http://schemas.openxmlformats.org/officeDocument/2006/relationships/hyperlink" Target="https://app-prod.&#1084;&#1086;&#1080;&#1092;&#1080;&#1085;&#1072;&#1085;&#1089;&#1099;.&#1088;&#1092;/storage/monitoring_file_uploads/monitoring_2/field_488/nqBSiLdjPIdV2zsEAmErH5g0gdG2tU25WxWRe9dS.xlsx" TargetMode="External"/><Relationship Id="rId1677" Type="http://schemas.openxmlformats.org/officeDocument/2006/relationships/hyperlink" Target="https://app-prod.&#1084;&#1086;&#1080;&#1092;&#1080;&#1085;&#1072;&#1085;&#1089;&#1099;.&#1088;&#1092;/storage/monitoring_file_uploads/monitoring_2/field_278/3phpw0xvmbf6GuP5dHc6C9dfIaG0sWNYYUoPkjSG.doc" TargetMode="External"/><Relationship Id="rId1884" Type="http://schemas.openxmlformats.org/officeDocument/2006/relationships/hyperlink" Target="https://app-prod.&#1084;&#1086;&#1080;&#1092;&#1080;&#1085;&#1072;&#1085;&#1089;&#1099;.&#1088;&#1092;/storage/monitoring_file_uploads/monitoring_2/field_278/sFZwOzoyueJMmX3ExI3VTIYyHc8yPe4oKHI5X2o4.pdf" TargetMode="External"/><Relationship Id="rId907" Type="http://schemas.openxmlformats.org/officeDocument/2006/relationships/hyperlink" Target="https://app-prod.&#1084;&#1086;&#1080;&#1092;&#1080;&#1085;&#1072;&#1085;&#1089;&#1099;.&#1088;&#1092;/storage/monitoring_file_uploads/monitoring_2/field_278/Kqjmy3z7aJgxQnAvem8vx3esaHmZ8I42AoPWFM37.docx" TargetMode="External"/><Relationship Id="rId1537" Type="http://schemas.openxmlformats.org/officeDocument/2006/relationships/hyperlink" Target="https://29.rosstat.gov.ru/main_indicators" TargetMode="External"/><Relationship Id="rId1744" Type="http://schemas.openxmlformats.org/officeDocument/2006/relationships/hyperlink" Target="https://66.rosstat.gov.ru/main_indicators" TargetMode="External"/><Relationship Id="rId1951" Type="http://schemas.openxmlformats.org/officeDocument/2006/relationships/hyperlink" Target="https://nefteyuganskij-r86.gosweb.gosuslugi.ru/netcat_files/userfiles/Docs/Konkurs_na_luchshiy_logotip_po_populyarizatsii_proekta_Narodnyy_byudzhet.zip" TargetMode="External"/><Relationship Id="rId36" Type="http://schemas.openxmlformats.org/officeDocument/2006/relationships/hyperlink" Target="https://app-prod.&#1084;&#1086;&#1080;&#1092;&#1080;&#1085;&#1072;&#1085;&#1089;&#1099;.&#1088;&#1092;/storage/monitoring_file_uploads/monitoring_2/field_488/VM2Kma1OLPj1PtKqdVYIpqf8RObNVrXrGsPheNV6.xlsx" TargetMode="External"/><Relationship Id="rId1604" Type="http://schemas.openxmlformats.org/officeDocument/2006/relationships/hyperlink" Target="https://app-prod.&#1084;&#1086;&#1080;&#1092;&#1080;&#1085;&#1072;&#1085;&#1089;&#1099;.&#1088;&#1092;/storage/monitoring_file_uploads/monitoring_2/field_488/MdFXOZqTTBLcNSNDURf3Ot3LCJ3XYs8TUuj8W5kp.xlsx" TargetMode="External"/><Relationship Id="rId185" Type="http://schemas.openxmlformats.org/officeDocument/2006/relationships/hyperlink" Target="https://app-prod.&#1084;&#1086;&#1080;&#1092;&#1080;&#1085;&#1072;&#1085;&#1089;&#1099;.&#1088;&#1092;/storage/monitoring_file_uploads/monitoring_2/field_392/c4P66yueC4eVZK3opzqNwbrBkm7W1yW1Hf4KgHFh.pdf" TargetMode="External"/><Relationship Id="rId1811" Type="http://schemas.openxmlformats.org/officeDocument/2006/relationships/hyperlink" Target="https://23.rosstat.gov.ru/" TargetMode="External"/><Relationship Id="rId1909" Type="http://schemas.openxmlformats.org/officeDocument/2006/relationships/hyperlink" Target="https://app-prod.&#1084;&#1086;&#1080;&#1092;&#1080;&#1085;&#1072;&#1085;&#1089;&#1099;.&#1088;&#1092;/storage/monitoring_file_uploads/monitoring_2/field_401/PVftWiNJP3XoTmbFysW1BuvJkMyuz0nI3T6HkH6K.docx" TargetMode="External"/><Relationship Id="rId392" Type="http://schemas.openxmlformats.org/officeDocument/2006/relationships/hyperlink" Target="https://krotovka.kinel-cherkassy.ru/" TargetMode="External"/><Relationship Id="rId697" Type="http://schemas.openxmlformats.org/officeDocument/2006/relationships/hyperlink" Target="https://buzuluk.orb.ru/documents/active/165542/" TargetMode="External"/><Relationship Id="rId252" Type="http://schemas.openxmlformats.org/officeDocument/2006/relationships/hyperlink" Target="https://admavangard.ru/otchet/detail.php?id=1567584&amp;view=y" TargetMode="External"/><Relationship Id="rId1187" Type="http://schemas.openxmlformats.org/officeDocument/2006/relationships/hyperlink" Target="https://app-prod.&#1084;&#1086;&#1080;&#1092;&#1080;&#1085;&#1072;&#1085;&#1089;&#1099;.&#1088;&#1092;/storage/monitoring_file_uploads/monitoring_2/field_280/u6jDocvjg36JfXPxWxDd3kGUTetUnNafNmmpdfcL.rar" TargetMode="External"/><Relationship Id="rId112" Type="http://schemas.openxmlformats.org/officeDocument/2006/relationships/hyperlink" Target="https://app-prod.&#1084;&#1086;&#1080;&#1092;&#1080;&#1085;&#1072;&#1085;&#1089;&#1099;.&#1088;&#1092;/storage/monitoring_file_uploads/monitoring_2/field_282/08868T8Gm1dU2tGBVcZjm6UbwnZQyD1QiKL8nAto.pdf" TargetMode="External"/><Relationship Id="rId557" Type="http://schemas.openxmlformats.org/officeDocument/2006/relationships/hyperlink" Target="https://app-prod.&#1084;&#1086;&#1080;&#1092;&#1080;&#1085;&#1072;&#1085;&#1089;&#1099;.&#1088;&#1092;/storage/monitoring_file_uploads/monitoring_2/field_488/yr90kgVmLIppnr2YBwMfQHMZDS4iTuqN2Aua4CML.xlsx" TargetMode="External"/><Relationship Id="rId764" Type="http://schemas.openxmlformats.org/officeDocument/2006/relationships/hyperlink" Target="https://soliletsk.ru/assets/image/programs/obshhij-protokol.pdf" TargetMode="External"/><Relationship Id="rId971" Type="http://schemas.openxmlformats.org/officeDocument/2006/relationships/hyperlink" Target="https://app-prod.&#1084;&#1086;&#1080;&#1092;&#1080;&#1085;&#1072;&#1085;&#1089;&#1099;.&#1088;&#1092;/storage/monitoring_file_uploads/monitoring_2/field_278/MCco7ZzYgjpJLmdSkcerGfFWeAk605NoWmxmQIqB.pdf" TargetMode="External"/><Relationship Id="rId1394" Type="http://schemas.openxmlformats.org/officeDocument/2006/relationships/hyperlink" Target="https://23.rosstat.gov.ru/" TargetMode="External"/><Relationship Id="rId1699" Type="http://schemas.openxmlformats.org/officeDocument/2006/relationships/hyperlink" Target="https://23.rosstat.gov.ru/" TargetMode="External"/><Relationship Id="rId417" Type="http://schemas.openxmlformats.org/officeDocument/2006/relationships/hyperlink" Target="http://novyekluchi.kinel-cherkassy.ru/" TargetMode="External"/><Relationship Id="rId624" Type="http://schemas.openxmlformats.org/officeDocument/2006/relationships/hyperlink" Target="https://60.rosstat.gov.ru/storage/mediabank/NAS240426_1.htm" TargetMode="External"/><Relationship Id="rId831" Type="http://schemas.openxmlformats.org/officeDocument/2006/relationships/hyperlink" Target="https://56.rosstat.gov.ru/" TargetMode="External"/><Relationship Id="rId1047" Type="http://schemas.openxmlformats.org/officeDocument/2006/relationships/hyperlink" Target="https://app-prod.&#1084;&#1086;&#1080;&#1092;&#1080;&#1085;&#1072;&#1085;&#1089;&#1099;.&#1088;&#1092;/storage/monitoring_file_uploads/monitoring_2/field_488/wb3Z7439eAJRUhk5KGmhInpQdnGvIBbTQeVBjxg0.zip" TargetMode="External"/><Relationship Id="rId1254" Type="http://schemas.openxmlformats.org/officeDocument/2006/relationships/hyperlink" Target="https://app-prod.&#1084;&#1086;&#1080;&#1092;&#1080;&#1085;&#1072;&#1085;&#1089;&#1099;.&#1088;&#1092;/storage/monitoring_file_uploads/monitoring_2/field_276/pmSRRgvAnP9Ve7IhstkgI69u57shYlYxh54tRz1H.pdf" TargetMode="External"/><Relationship Id="rId1461" Type="http://schemas.openxmlformats.org/officeDocument/2006/relationships/hyperlink" Target="https://sbor.ru/economy/soceconrazv/inform" TargetMode="External"/><Relationship Id="rId929" Type="http://schemas.openxmlformats.org/officeDocument/2006/relationships/hyperlink" Target="https://app-prod.&#1084;&#1086;&#1080;&#1092;&#1080;&#1085;&#1072;&#1085;&#1089;&#1099;.&#1088;&#1092;/storage/monitoring_file_uploads/monitoring_2/field_276/296UbxV9vEmh8yajRgtjqhcTS8LFrqsoLPXQf8gk.doc" TargetMode="External"/><Relationship Id="rId1114" Type="http://schemas.openxmlformats.org/officeDocument/2006/relationships/hyperlink" Target="https://app-prod.&#1084;&#1086;&#1080;&#1092;&#1080;&#1085;&#1072;&#1085;&#1089;&#1099;.&#1088;&#1092;/storage/monitoring_file_uploads/monitoring_2/field_488/BBkys9uVbLjkkfuJtqQVWsfg7CUxJXr9PzJzYAms.xlsx" TargetMode="External"/><Relationship Id="rId1321" Type="http://schemas.openxmlformats.org/officeDocument/2006/relationships/hyperlink" Target="https://app-prod.&#1084;&#1086;&#1080;&#1092;&#1080;&#1085;&#1072;&#1085;&#1089;&#1099;.&#1088;&#1092;/storage/monitoring_file_uploads/monitoring_2/field_488/lAOFC8sZfWGpNnzVNjbvnBh6FdyzZyELXtKc27UA.xlsx" TargetMode="External"/><Relationship Id="rId1559" Type="http://schemas.openxmlformats.org/officeDocument/2006/relationships/hyperlink" Target="https://app-prod.&#1084;&#1086;&#1080;&#1092;&#1080;&#1085;&#1072;&#1085;&#1089;&#1099;.&#1088;&#1092;/storage/monitoring_file_uploads/monitoring_2/field_276/qTNAWvpOL45bCuBhl9aGJstK0seuc9TP6UQ3xMu8.pdf" TargetMode="External"/><Relationship Id="rId1766" Type="http://schemas.openxmlformats.org/officeDocument/2006/relationships/hyperlink" Target="https://app-prod.&#1084;&#1086;&#1080;&#1092;&#1080;&#1085;&#1072;&#1085;&#1089;&#1099;.&#1088;&#1092;/storage/monitoring_file_uploads/monitoring_2/field_280/RZXKeaq5NGfmAKK7tSMC674QJMn5Xc2F4aCp4gP5.pdf" TargetMode="External"/><Relationship Id="rId58" Type="http://schemas.openxmlformats.org/officeDocument/2006/relationships/hyperlink" Target="https://rosstat.gov.ru/scripts/db_inet2/passport/table.aspx?opt=496394432024" TargetMode="External"/><Relationship Id="rId1419" Type="http://schemas.openxmlformats.org/officeDocument/2006/relationships/hyperlink" Target="https://app-prod.&#1084;&#1086;&#1080;&#1092;&#1080;&#1085;&#1072;&#1085;&#1089;&#1099;.&#1088;&#1092;/storage/monitoring_file_uploads/monitoring_2/field_282/N5DzcyJLz7uBCWKHUyLCft4CVvOixO8WkVHmPCio.doc" TargetMode="External"/><Relationship Id="rId1626" Type="http://schemas.openxmlformats.org/officeDocument/2006/relationships/hyperlink" Target="https://www.arhcity.ru/?page=2371/0" TargetMode="External"/><Relationship Id="rId1833" Type="http://schemas.openxmlformats.org/officeDocument/2006/relationships/hyperlink" Target="https://69.rosstat.gov.ru/folder/26784" TargetMode="External"/><Relationship Id="rId1900" Type="http://schemas.openxmlformats.org/officeDocument/2006/relationships/hyperlink" Target="https://app-prod.&#1084;&#1086;&#1080;&#1092;&#1080;&#1085;&#1072;&#1085;&#1089;&#1099;.&#1088;&#1092;/storage/monitoring_file_uploads/monitoring_2/field_282/tH0LqUSvUhJRKPfLn9X0bcYHIqbvAUUWBf2UvysS.docx" TargetMode="External"/><Relationship Id="rId274" Type="http://schemas.openxmlformats.org/officeDocument/2006/relationships/hyperlink" Target="https://disk.yandex.ru/i/rzhmmNjAlE-1Kg" TargetMode="External"/><Relationship Id="rId481" Type="http://schemas.openxmlformats.org/officeDocument/2006/relationships/hyperlink" Target="https://app-prod.&#1084;&#1086;&#1080;&#1092;&#1080;&#1085;&#1072;&#1085;&#1089;&#1099;.&#1088;&#1092;/storage/monitoring_file_uploads/monitoring_1/field_22/easP3Itzn9wb2svMdVej28twbWPD8XIPocnbhclf.png" TargetMode="External"/><Relationship Id="rId134" Type="http://schemas.openxmlformats.org/officeDocument/2006/relationships/hyperlink" Target="https://bor.nobl.ru/district/" TargetMode="External"/><Relationship Id="rId579" Type="http://schemas.openxmlformats.org/officeDocument/2006/relationships/hyperlink" Target="http://nchess.admdobrinka.ru/" TargetMode="External"/><Relationship Id="rId786" Type="http://schemas.openxmlformats.org/officeDocument/2006/relationships/hyperlink" Target="https://app-prod.&#1084;&#1086;&#1080;&#1092;&#1080;&#1085;&#1072;&#1085;&#1089;&#1099;.&#1088;&#1092;/storage/monitoring_file_uploads/monitoring_2/field_278/KBpodgQi2FoCGhlcvMk0v83IQFJu3Otl7xQdOhsP.pdf" TargetMode="External"/><Relationship Id="rId993" Type="http://schemas.openxmlformats.org/officeDocument/2006/relationships/hyperlink" Target="https://rosstat.gov.ru/scripts/db_inet2/passport/table.aspx?opt=536114192024" TargetMode="External"/><Relationship Id="rId341" Type="http://schemas.openxmlformats.org/officeDocument/2006/relationships/hyperlink" Target="https://app-prod.&#1084;&#1086;&#1080;&#1092;&#1080;&#1085;&#1072;&#1085;&#1089;&#1099;.&#1088;&#1092;/storage/monitoring_file_uploads/monitoring_2/field_488/gERUDUa0lvTzNxTpLyxjvfOio6Q37E5LRdW8DW7b.docx" TargetMode="External"/><Relationship Id="rId439" Type="http://schemas.openxmlformats.org/officeDocument/2006/relationships/hyperlink" Target="http://sadgorod.kinel-cherkassy.ru/" TargetMode="External"/><Relationship Id="rId646" Type="http://schemas.openxmlformats.org/officeDocument/2006/relationships/hyperlink" Target="https://app-prod.&#1084;&#1086;&#1080;&#1092;&#1080;&#1085;&#1072;&#1085;&#1089;&#1099;.&#1088;&#1092;/storage/monitoring_file_uploads/monitoring_2/field_276/0EvJBJgEeF4s4igJXfbLzKzqP0eS83rVND6YSmnu.pdf" TargetMode="External"/><Relationship Id="rId1069" Type="http://schemas.openxmlformats.org/officeDocument/2006/relationships/hyperlink" Target="https://cloud.mail.ru/public/zHzr/DCjp1zXiw" TargetMode="External"/><Relationship Id="rId1276" Type="http://schemas.openxmlformats.org/officeDocument/2006/relationships/hyperlink" Target="https://mo-se.orb.ru/documents/active/42911/" TargetMode="External"/><Relationship Id="rId1483" Type="http://schemas.openxmlformats.org/officeDocument/2006/relationships/hyperlink" Target="https://23.rosstat.gov.ru/" TargetMode="External"/><Relationship Id="rId201" Type="http://schemas.openxmlformats.org/officeDocument/2006/relationships/hyperlink" Target="https://app-prod.&#1084;&#1086;&#1080;&#1092;&#1080;&#1085;&#1072;&#1085;&#1089;&#1099;.&#1088;&#1092;/storage/monitoring_file_uploads/monitoring_2/field_278/64hJ8r0IogzbbZVds9jRZg0tOAvURvUtu7d6MknP.pdf" TargetMode="External"/><Relationship Id="rId506" Type="http://schemas.openxmlformats.org/officeDocument/2006/relationships/hyperlink" Target="https://app-prod.&#1084;&#1086;&#1080;&#1092;&#1080;&#1085;&#1072;&#1085;&#1089;&#1099;.&#1088;&#1092;/storage/monitoring_file_uploads/monitoring_2/field_488/KByMyVvEMyYRaAPmc5GBCdVKNlnAqiwa0jO7EEbn.xlsx" TargetMode="External"/><Relationship Id="rId853" Type="http://schemas.openxmlformats.org/officeDocument/2006/relationships/hyperlink" Target="https://asfin56.ru/narodnyij-byudzhet" TargetMode="External"/><Relationship Id="rId1136" Type="http://schemas.openxmlformats.org/officeDocument/2006/relationships/hyperlink" Target="https://56.rosstat.gov.ru/folder/26298" TargetMode="External"/><Relationship Id="rId1690" Type="http://schemas.openxmlformats.org/officeDocument/2006/relationships/hyperlink" Target="https://app-prod.&#1084;&#1086;&#1080;&#1092;&#1080;&#1085;&#1072;&#1085;&#1089;&#1099;.&#1088;&#1092;/storage/monitoring_file_uploads/monitoring_2/field_278/jfSYkqZ3INLlrtFpKD6x1gFIfZ2g4vDfP17trptg.doc" TargetMode="External"/><Relationship Id="rId1788" Type="http://schemas.openxmlformats.org/officeDocument/2006/relationships/hyperlink" Target="https://23.rosstat.gov.ru/" TargetMode="External"/><Relationship Id="rId713" Type="http://schemas.openxmlformats.org/officeDocument/2006/relationships/hyperlink" Target="https://app-prod.&#1084;&#1086;&#1080;&#1092;&#1080;&#1085;&#1072;&#1085;&#1089;&#1099;.&#1088;&#1092;/storage/monitoring_file_uploads/monitoring_2/field_282/bWbg7aHmYbcTAKH5DltLJLl76pnbdvX45Uf6l3NB.doc" TargetMode="External"/><Relationship Id="rId920" Type="http://schemas.openxmlformats.org/officeDocument/2006/relationships/hyperlink" Target="https://app-prod.&#1084;&#1086;&#1080;&#1092;&#1080;&#1085;&#1072;&#1085;&#1089;&#1099;.&#1088;&#1092;/storage/monitoring_file_uploads/monitoring_2/field_488/MdzggCnkVmqaoBy2l7N2XRZnysVAZVwT4GtTnmBr.xlsx" TargetMode="External"/><Relationship Id="rId1343" Type="http://schemas.openxmlformats.org/officeDocument/2006/relationships/hyperlink" Target="https://11.rosstat.gov.ru/population" TargetMode="External"/><Relationship Id="rId1550" Type="http://schemas.openxmlformats.org/officeDocument/2006/relationships/hyperlink" Target="https://krd.ru/administratsiya/administratsii-krasnodara/departament-po-svyazyam-s-obschestvennostyu-vzaimodeystviyu/ip/" TargetMode="External"/><Relationship Id="rId1648" Type="http://schemas.openxmlformats.org/officeDocument/2006/relationships/hyperlink" Target="https://zav-18.gosuslugi.ru/obschestvennyy-kontrol/initsiativnye-proekty/" TargetMode="External"/><Relationship Id="rId1203" Type="http://schemas.openxmlformats.org/officeDocument/2006/relationships/hyperlink" Target="https://app-prod.&#1084;&#1086;&#1080;&#1092;&#1080;&#1085;&#1072;&#1085;&#1089;&#1099;.&#1088;&#1092;/storage/monitoring_file_uploads/monitoring_2/field_276/mXQ5OZPB7PM3o7hjk4wuyud4RYRHJsdHdUVCutyx.doc" TargetMode="External"/><Relationship Id="rId1410" Type="http://schemas.openxmlformats.org/officeDocument/2006/relationships/hyperlink" Target="https://11.rosstat.gov.ru/population" TargetMode="External"/><Relationship Id="rId1508" Type="http://schemas.openxmlformats.org/officeDocument/2006/relationships/hyperlink" Target="https://app-prod.&#1084;&#1086;&#1080;&#1092;&#1080;&#1085;&#1072;&#1085;&#1089;&#1099;.&#1088;&#1092;/storage/monitoring_file_uploads/monitoring_2/field_280/D7HlL2bx0L0KeJlr3gDxgUehHkCySXIqR8FWnuHD.doc" TargetMode="External"/><Relationship Id="rId1855" Type="http://schemas.openxmlformats.org/officeDocument/2006/relationships/hyperlink" Target="https://alapaevskoe.ru/article/show/id/10121" TargetMode="External"/><Relationship Id="rId1715" Type="http://schemas.openxmlformats.org/officeDocument/2006/relationships/hyperlink" Target="https://app-prod.&#1084;&#1086;&#1080;&#1092;&#1080;&#1085;&#1072;&#1085;&#1089;&#1099;.&#1088;&#1092;/storage/monitoring_file_uploads/monitoring_2/field_280/959NrazVObddLmlm0LA4xeMN9hFy1EYAQH62RxRH.rtf" TargetMode="External"/><Relationship Id="rId1922" Type="http://schemas.openxmlformats.org/officeDocument/2006/relationships/hyperlink" Target="https://app-prod.&#1084;&#1086;&#1080;&#1092;&#1080;&#1085;&#1072;&#1085;&#1089;&#1099;.&#1088;&#1092;/storage/monitoring_file_uploads/monitoring_2/field_278/53vsgAb1WHZv9gyPHLRt0YOEMmvsfXXRZiicrGKt.doc" TargetMode="External"/><Relationship Id="rId296" Type="http://schemas.openxmlformats.org/officeDocument/2006/relationships/hyperlink" Target="https://63.rosstat.gov.ru/" TargetMode="External"/><Relationship Id="rId156" Type="http://schemas.openxmlformats.org/officeDocument/2006/relationships/hyperlink" Target="https://52.rosstat.gov.ru/folder/33271" TargetMode="External"/><Relationship Id="rId363" Type="http://schemas.openxmlformats.org/officeDocument/2006/relationships/hyperlink" Target="https://63.rosstat.gov.ru/" TargetMode="External"/><Relationship Id="rId570" Type="http://schemas.openxmlformats.org/officeDocument/2006/relationships/hyperlink" Target="https://app-prod.&#1084;&#1086;&#1080;&#1092;&#1080;&#1085;&#1072;&#1085;&#1089;&#1099;.&#1088;&#1092;/storage/monitoring_file_uploads/monitoring_2/field_278/FaNNrMaX2ofDfMZDgn61QFUoJ3sx5ovfveEXtHj1.pdf" TargetMode="External"/><Relationship Id="rId223" Type="http://schemas.openxmlformats.org/officeDocument/2006/relationships/hyperlink" Target="https://app-prod.&#1084;&#1086;&#1080;&#1092;&#1080;&#1085;&#1072;&#1085;&#1089;&#1099;.&#1088;&#1092;/storage/monitoring_file_uploads/monitoring_2/field_280/QvgcdxxQkZfpOcoqH7Zs7h3tnfoQAHZLR9WVqgXX.pdf" TargetMode="External"/><Relationship Id="rId430" Type="http://schemas.openxmlformats.org/officeDocument/2006/relationships/hyperlink" Target="https://app-prod.&#1084;&#1086;&#1080;&#1092;&#1080;&#1085;&#1072;&#1085;&#1089;&#1099;.&#1088;&#1092;/storage/monitoring_file_uploads/monitoring_2/field_280/79zJUmv2TLX2dqh5oZZUHnqF7Rr17sSgUp65eLmE.pdf" TargetMode="External"/><Relationship Id="rId668" Type="http://schemas.openxmlformats.org/officeDocument/2006/relationships/hyperlink" Target="https://app-prod.&#1084;&#1086;&#1080;&#1092;&#1080;&#1085;&#1072;&#1085;&#1089;&#1099;.&#1088;&#1092;/storage/monitoring_file_uploads/monitoring_2/field_488/wVH0WpWJRl6HYo4u37JA15qUFsbanTKyLKESoBpz.zip" TargetMode="External"/><Relationship Id="rId875" Type="http://schemas.openxmlformats.org/officeDocument/2006/relationships/hyperlink" Target="https://app-prod.&#1084;&#1086;&#1080;&#1092;&#1080;&#1085;&#1072;&#1085;&#1089;&#1099;.&#1088;&#1092;/storage/monitoring_file_uploads/monitoring_2/field_276/7allt5OmtnC6emZqnzP8f4MiidPxrvJfLpBs3qGt.doc" TargetMode="External"/><Relationship Id="rId1060" Type="http://schemas.openxmlformats.org/officeDocument/2006/relationships/hyperlink" Target="https://www.chuguevsky.ru/administraciya/fu/tvoy_proekt/ibudg0.jpg" TargetMode="External"/><Relationship Id="rId1298" Type="http://schemas.openxmlformats.org/officeDocument/2006/relationships/hyperlink" Target="https://56.rosstat.gov.ru/folder/26298" TargetMode="External"/><Relationship Id="rId528" Type="http://schemas.openxmlformats.org/officeDocument/2006/relationships/hyperlink" Target="https://63.rosstat.gov.ru/" TargetMode="External"/><Relationship Id="rId735" Type="http://schemas.openxmlformats.org/officeDocument/2006/relationships/hyperlink" Target="https://novadmin.orb.ru/documents/active/244920/" TargetMode="External"/><Relationship Id="rId942" Type="http://schemas.openxmlformats.org/officeDocument/2006/relationships/hyperlink" Target="https://dalmr.ru/node/4901" TargetMode="External"/><Relationship Id="rId1158" Type="http://schemas.openxmlformats.org/officeDocument/2006/relationships/hyperlink" Target="https://adm-brz.ru/grazhdanam/initsiativy/initsiativnye-proekty/" TargetMode="External"/><Relationship Id="rId1365" Type="http://schemas.openxmlformats.org/officeDocument/2006/relationships/hyperlink" Target="https://rosstat.gov.ru/dbscripts/munst/munst87/DBInet.cgi" TargetMode="External"/><Relationship Id="rId1572" Type="http://schemas.openxmlformats.org/officeDocument/2006/relationships/hyperlink" Target="https://app-prod.&#1084;&#1086;&#1080;&#1092;&#1080;&#1085;&#1072;&#1085;&#1089;&#1099;.&#1088;&#1092;/storage/monitoring_file_uploads/monitoring_2/field_472/VUOKEwacXDfEgotV74nvfTBuBo5iOz23SLCPfMcw.pdf" TargetMode="External"/><Relationship Id="rId1018" Type="http://schemas.openxmlformats.org/officeDocument/2006/relationships/hyperlink" Target="https://app-prod.&#1084;&#1086;&#1080;&#1092;&#1080;&#1085;&#1072;&#1085;&#1089;&#1099;.&#1088;&#1092;/storage/monitoring_file_uploads/monitoring_2/field_276/aVQUIL2NiYsM6ZoT6ZyiaiCdb9NbiT7oR6gUkUPj.pdf" TargetMode="External"/><Relationship Id="rId1225" Type="http://schemas.openxmlformats.org/officeDocument/2006/relationships/hyperlink" Target="https://invest.yanao.ru/municipalities/purovskii/" TargetMode="External"/><Relationship Id="rId1432" Type="http://schemas.openxmlformats.org/officeDocument/2006/relationships/hyperlink" Target="https://app-prod.&#1084;&#1086;&#1080;&#1092;&#1080;&#1085;&#1072;&#1085;&#1089;&#1099;.&#1088;&#1092;/storage/monitoring_file_uploads/monitoring_2/field_309/1fhTQ1EyVpgELzJdBIvldypU08mnspv9IV20pHh1.rtf" TargetMode="External"/><Relationship Id="rId1877" Type="http://schemas.openxmlformats.org/officeDocument/2006/relationships/hyperlink" Target="https://33.rosstat.gov.ru/demograf" TargetMode="External"/><Relationship Id="rId71" Type="http://schemas.openxmlformats.org/officeDocument/2006/relationships/hyperlink" Target="https://app-prod.&#1084;&#1086;&#1080;&#1092;&#1080;&#1085;&#1072;&#1085;&#1089;&#1099;.&#1088;&#1092;/storage/monitoring_file_uploads/monitoring_2/field_280/FofFnABmjqR1dhRpjKkmRIa2sStLUBlAPlPjUOjQ.doc" TargetMode="External"/><Relationship Id="rId802" Type="http://schemas.openxmlformats.org/officeDocument/2006/relationships/hyperlink" Target="https://adamfin.orb.ru/activity/36284/" TargetMode="External"/><Relationship Id="rId1737" Type="http://schemas.openxmlformats.org/officeDocument/2006/relationships/hyperlink" Target="https://app-prod.&#1084;&#1086;&#1080;&#1092;&#1080;&#1085;&#1072;&#1085;&#1089;&#1099;.&#1088;&#1092;/storage/monitoring_file_uploads/monitoring_2/field_276/MhKdS9efYfHshOoeNxFupzCY8ZC72h25s2AIlMgL.pdf" TargetMode="External"/><Relationship Id="rId1944" Type="http://schemas.openxmlformats.org/officeDocument/2006/relationships/hyperlink" Target="https://nefteyuganskij-r86.gosweb.gosuslugi.ru/netcat_files/userfiles/Docs/Konkurs_na_luchshiy_logotip_po_populyarizatsii_proekta_Narodnyy_byudzhet.zip" TargetMode="External"/><Relationship Id="rId29" Type="http://schemas.openxmlformats.org/officeDocument/2006/relationships/hyperlink" Target="https://42.rosstat.gov.ru/storage/mediabank/%D0%A7%D0%B8%D1%81%D0%BB%D0%B5%D0%BD%D0%BD%D0%BE%D1%81%D1%82%D1%8C%20%D0%BD%D0%B0%D1%81%D0%B5%D0%BB%D0%B5%D0%BD%D0%B8%D1%8F%20%D0%BC%D1%83%D0%BD%D0%B8%D1%86%D0%B8%D0%BF%D0%B0%D0%BB%D1%8C%D0%BD%D1%8B%D1%85%20%D0%BE%D0%B1%D1%80%D0%B0%D0%B7%D0%BE%D0%B2%D0%B0%D0%BD%D0%B8%D0%B9%20%D0%9A%D0%B5%D0%BC%D0%B5%D1%80%D0%BE%D0%B2%D1%81%D0%BA%D0%BE%D0%B9%20%D0%BE%D0%B1%D0%BB%D0%B0%D1%81%D1%82%D0%B8%20-%20%D0%9A%D1%83%D0%B7%D0%B1%D0%B0%D1%81%D1%81%D0%B0%20%D0%BD%D0%B0%20%D0%BD%D0%B0%D1%87%D0%B0%D0%BB%D0%BE%20%D0%B3%D0%BE%D0%B4%D0%B0(3).pdf" TargetMode="External"/><Relationship Id="rId178" Type="http://schemas.openxmlformats.org/officeDocument/2006/relationships/hyperlink" Target="https://app-prod.&#1084;&#1086;&#1080;&#1092;&#1080;&#1085;&#1072;&#1085;&#1089;&#1099;.&#1088;&#1092;/storage/monitoring_file_uploads/monitoring_2/field_278/PmXa0QI0WFzHUlpWsBlHOmE5DgOBM59djDLxLzxN.pdf" TargetMode="External"/><Relationship Id="rId1804" Type="http://schemas.openxmlformats.org/officeDocument/2006/relationships/hyperlink" Target="https://68.rosstat.gov.ru/" TargetMode="External"/><Relationship Id="rId385" Type="http://schemas.openxmlformats.org/officeDocument/2006/relationships/hyperlink" Target="https://63.rosstat.gov.ru/" TargetMode="External"/><Relationship Id="rId592" Type="http://schemas.openxmlformats.org/officeDocument/2006/relationships/hyperlink" Target="https://rosstat.gov.ru/compendium/document/13282" TargetMode="External"/><Relationship Id="rId245" Type="http://schemas.openxmlformats.org/officeDocument/2006/relationships/hyperlink" Target="https://app-prod.&#1084;&#1086;&#1080;&#1092;&#1080;&#1085;&#1072;&#1085;&#1089;&#1099;.&#1088;&#1092;/storage/monitoring_file_uploads/monitoring_2/field_488/kVGq1iD1POPHs8r5UB3TwzvL4PBO1Fros2tTtqqy.docx" TargetMode="External"/><Relationship Id="rId452" Type="http://schemas.openxmlformats.org/officeDocument/2006/relationships/hyperlink" Target="https://dzhankoy.rk.gov.ru/structure/da773c73-f683-4d00-847f-2f4b2685cc45" TargetMode="External"/><Relationship Id="rId897" Type="http://schemas.openxmlformats.org/officeDocument/2006/relationships/hyperlink" Target="https://app-prod.&#1084;&#1086;&#1080;&#1092;&#1080;&#1085;&#1072;&#1085;&#1089;&#1099;.&#1088;&#1092;/storage/monitoring_file_uploads/monitoring_2/field_282/VSRDSQgLb2n7azosa0c01vBeCGgOnj7NX1XAtcd1.docx" TargetMode="External"/><Relationship Id="rId1082" Type="http://schemas.openxmlformats.org/officeDocument/2006/relationships/hyperlink" Target="https://krasnogvardfo.ru/narodnyij-byudzhet" TargetMode="External"/><Relationship Id="rId105" Type="http://schemas.openxmlformats.org/officeDocument/2006/relationships/hyperlink" Target="https://&#1083;&#1080;&#1087;&#1077;&#1094;&#1082;&#1080;&#1081;&#1086;&#1082;&#1088;&#1091;&#1075;.&#1088;&#1092;/strukturnye-podrazdeleniya/komitet-finansov/initsiativnoe-byudzhetirovanie.php" TargetMode="External"/><Relationship Id="rId312" Type="http://schemas.openxmlformats.org/officeDocument/2006/relationships/hyperlink" Target="https://app-prod.&#1084;&#1086;&#1080;&#1092;&#1080;&#1085;&#1072;&#1085;&#1089;&#1099;.&#1088;&#1092;/storage/monitoring_file_uploads/monitoring_2/field_309/mxntQAG2j8mQnZpvUHs3dq7xKdG092UaHPaeNbGG.docx" TargetMode="External"/><Relationship Id="rId757" Type="http://schemas.openxmlformats.org/officeDocument/2006/relationships/hyperlink" Target="https://app-prod.&#1084;&#1086;&#1080;&#1092;&#1080;&#1085;&#1072;&#1085;&#1089;&#1099;.&#1088;&#1092;/storage/monitoring_file_uploads/monitoring_2/field_282/CssUHvtBgC08RAE3PSqEI6XyAESq4zNBwW7cy0HX.pdf" TargetMode="External"/><Relationship Id="rId964" Type="http://schemas.openxmlformats.org/officeDocument/2006/relationships/hyperlink" Target="https://app-prod.&#1084;&#1086;&#1080;&#1092;&#1080;&#1085;&#1072;&#1085;&#1089;&#1099;.&#1088;&#1092;/storage/monitoring_file_uploads/monitoring_2/field_278/o3iJCXHnbTGPBSK6SNm8JiGrvUiY47jlEyxwds3j.doc" TargetMode="External"/><Relationship Id="rId1387" Type="http://schemas.openxmlformats.org/officeDocument/2006/relationships/hyperlink" Target="http://udora.info/initsiativnoe-byudzhetirovanie/narodnye-initsiativy" TargetMode="External"/><Relationship Id="rId1594" Type="http://schemas.openxmlformats.org/officeDocument/2006/relationships/hyperlink" Target="https://rosstat.gov.ru/compendium/document/13282" TargetMode="External"/><Relationship Id="rId93" Type="http://schemas.openxmlformats.org/officeDocument/2006/relationships/hyperlink" Target="https://app-prod.&#1084;&#1086;&#1080;&#1092;&#1080;&#1085;&#1072;&#1085;&#1089;&#1099;.&#1088;&#1092;/storage/monitoring_file_uploads/monitoring_2/field_472/uLX8amOibK7ahCAInPEsi4Xt4PqIgP1bcOUtFx8h.docx" TargetMode="External"/><Relationship Id="rId617" Type="http://schemas.openxmlformats.org/officeDocument/2006/relationships/hyperlink" Target="https://app-prod.&#1084;&#1086;&#1080;&#1092;&#1080;&#1085;&#1072;&#1085;&#1089;&#1099;.&#1088;&#1092;/storage/monitoring_file_uploads/monitoring_2/field_488/4erNl4swvJCFdRJjB2oaiIJaSu3P35DukdvO7Hn4.xlsx" TargetMode="External"/><Relationship Id="rId824" Type="http://schemas.openxmlformats.org/officeDocument/2006/relationships/hyperlink" Target="https://app-prod.&#1084;&#1086;&#1080;&#1092;&#1080;&#1085;&#1072;&#1085;&#1089;&#1099;.&#1088;&#1092;/storage/monitoring_file_uploads/monitoring_2/field_488/rLWtWXn9YObACYAWIvbciFvuVHh9IV0VWCUs6y7K.zip" TargetMode="External"/><Relationship Id="rId1247" Type="http://schemas.openxmlformats.org/officeDocument/2006/relationships/hyperlink" Target="https://app-prod.&#1084;&#1086;&#1080;&#1092;&#1080;&#1085;&#1072;&#1085;&#1089;&#1099;.&#1088;&#1092;/storage/monitoring_file_uploads/monitoring_2/field_309/LSeIm3PzD4rHT7tyhiy8HjZToFMm58UxRXbBG9LP.docx" TargetMode="External"/><Relationship Id="rId1454" Type="http://schemas.openxmlformats.org/officeDocument/2006/relationships/hyperlink" Target="https://app-prod.&#1084;&#1086;&#1080;&#1092;&#1080;&#1085;&#1072;&#1085;&#1089;&#1099;.&#1088;&#1092;/storage/monitoring_file_uploads/monitoring_2/field_276/Oy9Fmoh6fAS87p6DMXVWuwcRyrDXtPyKCKyRiXaI.docx" TargetMode="External"/><Relationship Id="rId1661" Type="http://schemas.openxmlformats.org/officeDocument/2006/relationships/hyperlink" Target="https://app-prod.&#1084;&#1086;&#1080;&#1092;&#1080;&#1085;&#1072;&#1085;&#1089;&#1099;.&#1088;&#1092;/storage/monitoring_file_uploads/monitoring_2/field_276/KWiWE6ttPoZd4dgxbAuhIYQnczPgr86dqqpJECEB.pdf" TargetMode="External"/><Relationship Id="rId1899" Type="http://schemas.openxmlformats.org/officeDocument/2006/relationships/hyperlink" Target="https://app-prod.&#1084;&#1086;&#1080;&#1092;&#1080;&#1085;&#1072;&#1085;&#1089;&#1099;.&#1088;&#1092;/storage/monitoring_file_uploads/monitoring_2/field_280/STKR0fRiElXpYJolszhdd4cvWGInkBiefLccbQj4.docx" TargetMode="External"/><Relationship Id="rId1107" Type="http://schemas.openxmlformats.org/officeDocument/2006/relationships/hyperlink" Target="https://app-prod.&#1084;&#1086;&#1080;&#1092;&#1080;&#1085;&#1072;&#1085;&#1089;&#1099;.&#1088;&#1092;/storage/monitoring_file_uploads/monitoring_2/field_488/NO5ulgCsPCSZCwRw1TZZ801gDAStZCaRwgTUz5O5.xlsx" TargetMode="External"/><Relationship Id="rId1314" Type="http://schemas.openxmlformats.org/officeDocument/2006/relationships/hyperlink" Target="https://totckoe.uoedu.ru/site/item?id=67" TargetMode="External"/><Relationship Id="rId1521" Type="http://schemas.openxmlformats.org/officeDocument/2006/relationships/hyperlink" Target="https://app-prod.&#1084;&#1086;&#1080;&#1092;&#1080;&#1085;&#1072;&#1085;&#1089;&#1099;.&#1088;&#1092;/storage/monitoring_file_uploads/monitoring_2/field_282/TIo4Z1BsToJPFB3CmCEp65Bop7It72Ya54kCM0SQ.docx" TargetMode="External"/><Relationship Id="rId1759" Type="http://schemas.openxmlformats.org/officeDocument/2006/relationships/hyperlink" Target="https://app-prod.&#1084;&#1086;&#1080;&#1092;&#1080;&#1085;&#1072;&#1085;&#1089;&#1099;.&#1088;&#1092;/storage/monitoring_file_uploads/monitoring_2/field_488/yG6T0m4R7Jo6fJHRK1C3ngm6fpBdJurS5HLXPI79.xlsx" TargetMode="External"/><Relationship Id="rId1966" Type="http://schemas.openxmlformats.org/officeDocument/2006/relationships/hyperlink" Target="https://app-prod.&#1084;&#1086;&#1080;&#1092;&#1080;&#1085;&#1072;&#1085;&#1089;&#1099;.&#1088;&#1092;/storage/monitoring_file_uploads/monitoring_2/field_278/LF77bap0jeFyLnbkfV7XojV5j07szJ0tzuYgFLB8.docx" TargetMode="External"/><Relationship Id="rId1619" Type="http://schemas.openxmlformats.org/officeDocument/2006/relationships/hyperlink" Target="https://disk.yandex.ru/d/p35az9Z0vC5TcQ" TargetMode="External"/><Relationship Id="rId1826" Type="http://schemas.openxmlformats.org/officeDocument/2006/relationships/hyperlink" Target="https://admkazym.ru/local-control/administtion/budget/proactive/" TargetMode="External"/><Relationship Id="rId20" Type="http://schemas.openxmlformats.org/officeDocument/2006/relationships/hyperlink" Target="https://app-prod.&#1084;&#1086;&#1080;&#1092;&#1080;&#1085;&#1072;&#1085;&#1089;&#1099;.&#1088;&#1092;/storage/monitoring_file_uploads/monitoring_2/field_282/gEqwkAAfS11xunSddTp3vjC9u3jqINTNjyWfsJsB.pdf" TargetMode="External"/><Relationship Id="rId267" Type="http://schemas.openxmlformats.org/officeDocument/2006/relationships/hyperlink" Target="https://55.rosstat.gov.ru/population" TargetMode="External"/><Relationship Id="rId474" Type="http://schemas.openxmlformats.org/officeDocument/2006/relationships/hyperlink" Target="https://63.rosstat.gov.ru/" TargetMode="External"/><Relationship Id="rId127" Type="http://schemas.openxmlformats.org/officeDocument/2006/relationships/hyperlink" Target="https://app-prod.&#1084;&#1086;&#1080;&#1092;&#1080;&#1085;&#1072;&#1085;&#1089;&#1099;.&#1088;&#1092;/storage/monitoring_file_uploads/monitoring_2/field_392/icxnfiD4IAQ2RLUutl6yHMIHMPkYXbXuxbdJEnbj.pdf" TargetMode="External"/><Relationship Id="rId681" Type="http://schemas.openxmlformats.org/officeDocument/2006/relationships/hyperlink" Target="https://app-prod.&#1084;&#1086;&#1080;&#1092;&#1080;&#1085;&#1072;&#1085;&#1089;&#1099;.&#1088;&#1092;/storage/monitoring_file_uploads/monitoring_2/field_276/WKtDs34Yjkx5Rz2p68izLXR1rNw6alGVJnugEV3D.docx" TargetMode="External"/><Relationship Id="rId779" Type="http://schemas.openxmlformats.org/officeDocument/2006/relationships/hyperlink" Target="https://56.rosstat.gov.ru/" TargetMode="External"/><Relationship Id="rId986" Type="http://schemas.openxmlformats.org/officeDocument/2006/relationships/hyperlink" Target="https://app-prod.&#1084;&#1086;&#1080;&#1092;&#1080;&#1085;&#1072;&#1085;&#1089;&#1099;.&#1088;&#1092;/storage/monitoring_file_uploads/monitoring_2/field_278/baD3a6VYUuPSbSj6VGtbY5CshqVrqgumPuC5MZkB.pdf" TargetMode="External"/><Relationship Id="rId334" Type="http://schemas.openxmlformats.org/officeDocument/2006/relationships/hyperlink" Target="https://maltolkay.ru/2020/08/8789/" TargetMode="External"/><Relationship Id="rId541" Type="http://schemas.openxmlformats.org/officeDocument/2006/relationships/hyperlink" Target="https://krasnogorodsk.gosuslugi.ru/" TargetMode="External"/><Relationship Id="rId639" Type="http://schemas.openxmlformats.org/officeDocument/2006/relationships/hyperlink" Target="https://72.rosstat.gov.ru/ofs_demp_ynao" TargetMode="External"/><Relationship Id="rId1171" Type="http://schemas.openxmlformats.org/officeDocument/2006/relationships/hyperlink" Target="https://perevolock.orb.ru/documents/active/187879/" TargetMode="External"/><Relationship Id="rId1269" Type="http://schemas.openxmlformats.org/officeDocument/2006/relationships/hyperlink" Target="https://56.rosstat.gov.ru/" TargetMode="External"/><Relationship Id="rId1476" Type="http://schemas.openxmlformats.org/officeDocument/2006/relationships/hyperlink" Target="https://23.rosstat.gov.ru/" TargetMode="External"/><Relationship Id="rId401" Type="http://schemas.openxmlformats.org/officeDocument/2006/relationships/hyperlink" Target="https://app-prod.&#1084;&#1086;&#1080;&#1092;&#1080;&#1085;&#1072;&#1085;&#1089;&#1099;.&#1088;&#1092;/storage/monitoring_file_uploads/monitoring_2/field_278/bFIOttQNvxw2LrjjsM3hFsqevfiTvK6OTjTZZUzE.doc" TargetMode="External"/><Relationship Id="rId846" Type="http://schemas.openxmlformats.org/officeDocument/2006/relationships/hyperlink" Target="https://app-prod.&#1084;&#1086;&#1080;&#1092;&#1080;&#1085;&#1072;&#1085;&#1089;&#1099;.&#1088;&#1092;/storage/monitoring_file_uploads/monitoring_2/field_488/Od6LYuLyOueGyZul8X92TNuUvc20tMZVpJ2cIb4Z.zip" TargetMode="External"/><Relationship Id="rId1031" Type="http://schemas.openxmlformats.org/officeDocument/2006/relationships/hyperlink" Target="https://app-prod.&#1084;&#1086;&#1080;&#1092;&#1080;&#1085;&#1072;&#1085;&#1089;&#1099;.&#1088;&#1092;/storage/monitoring_file_uploads/monitoring_2/field_392/UwTaYRFWFQBUHvJq6r0hkyIXqUbT1cU6Qc7B9DS3.docx" TargetMode="External"/><Relationship Id="rId1129" Type="http://schemas.openxmlformats.org/officeDocument/2006/relationships/hyperlink" Target="http://kolchadm.ru/index.php/initsiativnye-proekty" TargetMode="External"/><Relationship Id="rId1683" Type="http://schemas.openxmlformats.org/officeDocument/2006/relationships/hyperlink" Target="https://app-prod.&#1084;&#1086;&#1080;&#1092;&#1080;&#1085;&#1072;&#1085;&#1089;&#1099;.&#1088;&#1092;/storage/monitoring_file_uploads/monitoring_2/field_309/UGImE7xPMSvfdkoZBJmaTqPrzmazqBBgpqL9GZDQ.docx" TargetMode="External"/><Relationship Id="rId1890" Type="http://schemas.openxmlformats.org/officeDocument/2006/relationships/hyperlink" Target="https://app-prod.&#1084;&#1086;&#1080;&#1092;&#1080;&#1085;&#1072;&#1085;&#1089;&#1099;.&#1088;&#1092;/storage/monitoring_file_uploads/monitoring_2/field_280/AcemQBL4JzV77Ig31lNkyxzf89qhmXdQl47gqyBz.docx" TargetMode="External"/><Relationship Id="rId706" Type="http://schemas.openxmlformats.org/officeDocument/2006/relationships/hyperlink" Target="https://gy.orb.ru/activity/43075/" TargetMode="External"/><Relationship Id="rId913" Type="http://schemas.openxmlformats.org/officeDocument/2006/relationships/hyperlink" Target="https://spasskd.ru/index.php/initsiativnoe-byudzhetirovanie" TargetMode="External"/><Relationship Id="rId1336" Type="http://schemas.openxmlformats.org/officeDocument/2006/relationships/hyperlink" Target="https://app-prod.&#1084;&#1086;&#1080;&#1092;&#1080;&#1085;&#1072;&#1085;&#1089;&#1099;.&#1088;&#1092;/storage/monitoring_file_uploads/monitoring_2/field_278/cxeEBcjBGDc21Ebrm6P0RF6HUYHCO1F5dQqlvMrm.doc" TargetMode="External"/><Relationship Id="rId1543" Type="http://schemas.openxmlformats.org/officeDocument/2006/relationships/hyperlink" Target="https://app-prod.&#1084;&#1086;&#1080;&#1092;&#1080;&#1085;&#1072;&#1085;&#1089;&#1099;.&#1088;&#1092;/storage/monitoring_file_uploads/monitoring_2/field_392/lgyqJoOD1Z2vPL8o9D2tyVBK4IYyOvImkuEvwTHR.pdf" TargetMode="External"/><Relationship Id="rId1750" Type="http://schemas.openxmlformats.org/officeDocument/2006/relationships/hyperlink" Target="https://app-prod.&#1084;&#1086;&#1080;&#1092;&#1080;&#1085;&#1072;&#1085;&#1089;&#1099;.&#1088;&#1092;/storage/monitoring_file_uploads/monitoring_2/field_276/pcpPRRvSHDs2lCjrBP9RGB2V6Ce7QanP577Lbb7F.doc" TargetMode="External"/><Relationship Id="rId42" Type="http://schemas.openxmlformats.org/officeDocument/2006/relationships/hyperlink" Target="https://app-prod.&#1084;&#1086;&#1080;&#1092;&#1080;&#1085;&#1072;&#1085;&#1089;&#1099;.&#1088;&#1092;/storage/monitoring_file_uploads/monitoring_2/field_488/V6kzQinSUmzJKBjBxy6hKq9ZiS47ICa4foKxXYUs.xlsx" TargetMode="External"/><Relationship Id="rId1403" Type="http://schemas.openxmlformats.org/officeDocument/2006/relationships/hyperlink" Target="https://veshkajma-r73.gosweb.gosuslugi.ru/deyatelnost/napravleniya-deyatelnosti/finansy/budgetgr/dokumenty_3263.html" TargetMode="External"/><Relationship Id="rId1610" Type="http://schemas.openxmlformats.org/officeDocument/2006/relationships/hyperlink" Target="https://vk.com/wall572427984_11447" TargetMode="External"/><Relationship Id="rId1848" Type="http://schemas.openxmlformats.org/officeDocument/2006/relationships/hyperlink" Target="https://app-prod.&#1084;&#1086;&#1080;&#1092;&#1080;&#1085;&#1072;&#1085;&#1089;&#1099;.&#1088;&#1092;/storage/monitoring_file_uploads/monitoring_2/field_280/KM0N4O1WGy8Qx2vRC8iYVLeGm9sXCr6KKoUU8Mgq.doc" TargetMode="External"/><Relationship Id="rId191" Type="http://schemas.openxmlformats.org/officeDocument/2006/relationships/hyperlink" Target="https://app-prod.&#1084;&#1086;&#1080;&#1092;&#1080;&#1085;&#1072;&#1085;&#1089;&#1099;.&#1088;&#1092;/storage/monitoring_file_uploads/monitoring_2/field_276/it8zAqTJLp15dmSAvw42ixxMD78L8WKoAX5Ujn57.docx" TargetMode="External"/><Relationship Id="rId1708" Type="http://schemas.openxmlformats.org/officeDocument/2006/relationships/hyperlink" Target="https://edu.sochi.ru/activity/shkib.php" TargetMode="External"/><Relationship Id="rId1915" Type="http://schemas.openxmlformats.org/officeDocument/2006/relationships/hyperlink" Target="https://app-prod.&#1084;&#1086;&#1080;&#1092;&#1080;&#1085;&#1072;&#1085;&#1089;&#1099;.&#1088;&#1092;/storage/monitoring_file_uploads/monitoring_2/field_278/rn9Ij4helnGF6bOgy5pyDuivnEhpctdjyxArPHkk.doc" TargetMode="External"/><Relationship Id="rId289" Type="http://schemas.openxmlformats.org/officeDocument/2006/relationships/hyperlink" Target="https://app-prod.&#1084;&#1086;&#1080;&#1092;&#1080;&#1085;&#1072;&#1085;&#1089;&#1099;.&#1088;&#1092;/storage/monitoring_file_uploads/monitoring_2/field_309/KICYeX7NJB1IYIwXjQ3OKSOExuQF03VV9mQNfmwD.doc" TargetMode="External"/><Relationship Id="rId496" Type="http://schemas.openxmlformats.org/officeDocument/2006/relationships/hyperlink" Target="https://ipatovo26.gosuslugi.ru/deyatelnost/napravleniya-deyatelnosti/finansy-i-byudzhet/otkrytyy-byudzhet/initsiativnye-proekty/" TargetMode="External"/><Relationship Id="rId149" Type="http://schemas.openxmlformats.org/officeDocument/2006/relationships/hyperlink" Target="https://app-prod.&#1084;&#1086;&#1080;&#1092;&#1080;&#1085;&#1072;&#1085;&#1089;&#1099;.&#1088;&#1092;/storage/monitoring_file_uploads/monitoring_2/field_280/SqcJLjgsu2OF6XrT6pNosg9BUDVU3662dWNADdum.pdf" TargetMode="External"/><Relationship Id="rId356" Type="http://schemas.openxmlformats.org/officeDocument/2006/relationships/hyperlink" Target="https://app-prod.&#1084;&#1086;&#1080;&#1092;&#1080;&#1085;&#1072;&#1085;&#1089;&#1099;.&#1088;&#1092;/storage/monitoring_file_uploads/monitoring_1/field_22/easP3Itzn9wb2svMdVej28twbWPD8XIPocnbhclf.png" TargetMode="External"/><Relationship Id="rId563" Type="http://schemas.openxmlformats.org/officeDocument/2006/relationships/hyperlink" Target="https://app-prod.&#1084;&#1086;&#1080;&#1092;&#1080;&#1085;&#1072;&#1085;&#1089;&#1099;.&#1088;&#1092;/storage/monitoring_file_uploads/monitoring_2/field_278/TIyaiQOKw3RW4vjKmPx0KISQy9JanlsinJP0U12C.docx" TargetMode="External"/><Relationship Id="rId770" Type="http://schemas.openxmlformats.org/officeDocument/2006/relationships/hyperlink" Target="https://finsol.orb.ru/documents/active/271919/" TargetMode="External"/><Relationship Id="rId1193" Type="http://schemas.openxmlformats.org/officeDocument/2006/relationships/hyperlink" Target="https://app-prod.&#1084;&#1086;&#1080;&#1092;&#1080;&#1085;&#1072;&#1085;&#1089;&#1099;.&#1088;&#1092;/storage/monitoring_file_uploads/monitoring_2/field_488/XF9WZprAzFf4aFVeqcH8VkLEyObILu7YDE1KSXO2.xlsx" TargetMode="External"/><Relationship Id="rId216" Type="http://schemas.openxmlformats.org/officeDocument/2006/relationships/hyperlink" Target="https://app-prod.&#1084;&#1086;&#1080;&#1092;&#1080;&#1085;&#1072;&#1085;&#1089;&#1099;.&#1088;&#1092;/storage/monitoring_file_uploads/monitoring_2/field_282/kFinvLf44XeXleOCXEyTqHrRdZcwnraxzOkrUoVu.doc" TargetMode="External"/><Relationship Id="rId423" Type="http://schemas.openxmlformats.org/officeDocument/2006/relationships/hyperlink" Target="https://admsmosk.ru/information/mestnye-initsiativy/" TargetMode="External"/><Relationship Id="rId868" Type="http://schemas.openxmlformats.org/officeDocument/2006/relationships/hyperlink" Target="https://pytalovo.gosuslugi.ru/dlya-zhiteley/novosti-i-reportazhi/novosti_205.html" TargetMode="External"/><Relationship Id="rId1053" Type="http://schemas.openxmlformats.org/officeDocument/2006/relationships/hyperlink" Target="https://app-prod.&#1084;&#1086;&#1080;&#1092;&#1080;&#1085;&#1072;&#1085;&#1089;&#1099;.&#1088;&#1092;/storage/monitoring_file_uploads/monitoring_2/field_276/K3kql6860zzM2YiDsZcxXIzwstAsb8uvAHWQO14T.pdf" TargetMode="External"/><Relationship Id="rId1260" Type="http://schemas.openxmlformats.org/officeDocument/2006/relationships/hyperlink" Target="https://56.rosstat.gov.ru/" TargetMode="External"/><Relationship Id="rId1498" Type="http://schemas.openxmlformats.org/officeDocument/2006/relationships/hyperlink" Target="https://app-prod.&#1084;&#1086;&#1080;&#1092;&#1080;&#1085;&#1072;&#1085;&#1089;&#1099;.&#1088;&#1092;/storage/monitoring_file_uploads/monitoring_2/field_278/sbs0t8WK2MjxvCvf96LAigQNDx9NpXqNPaLpkLzS.pdf" TargetMode="External"/><Relationship Id="rId630" Type="http://schemas.openxmlformats.org/officeDocument/2006/relationships/hyperlink" Target="https://24.rosstat.gov.ru/folder/27812" TargetMode="External"/><Relationship Id="rId728" Type="http://schemas.openxmlformats.org/officeDocument/2006/relationships/hyperlink" Target="https://www.gorodmednogorsk.ru/economic/adm-oe-info.html" TargetMode="External"/><Relationship Id="rId935" Type="http://schemas.openxmlformats.org/officeDocument/2006/relationships/hyperlink" Target="https://bikinadm.khabkrai.ru/Deyatelnost/Grazhdanskie-iniciativy1513905913" TargetMode="External"/><Relationship Id="rId1358" Type="http://schemas.openxmlformats.org/officeDocument/2006/relationships/hyperlink" Target="https://56.rosstat.gov.ru/folder/26298" TargetMode="External"/><Relationship Id="rId1565" Type="http://schemas.openxmlformats.org/officeDocument/2006/relationships/hyperlink" Target="https://app-prod.&#1084;&#1086;&#1080;&#1092;&#1080;&#1085;&#1072;&#1085;&#1089;&#1099;.&#1088;&#1092;/storage/monitoring_file_uploads/monitoring_2/field_282/cnZGxGXGCd1yvxV3wiplf2epCGy59ewTj9XLAnPH.zip" TargetMode="External"/><Relationship Id="rId1772" Type="http://schemas.openxmlformats.org/officeDocument/2006/relationships/hyperlink" Target="https://app-prod.&#1084;&#1086;&#1080;&#1092;&#1080;&#1085;&#1072;&#1085;&#1089;&#1099;.&#1088;&#1092;/storage/monitoring_file_uploads/monitoring_2/field_488/rPidifUqsBKEFvYbCbzEzvMDZneVZhb3Xw7rLlKh.xlsx" TargetMode="External"/><Relationship Id="rId64" Type="http://schemas.openxmlformats.org/officeDocument/2006/relationships/hyperlink" Target="https://vk.com/wall-187364286_5082" TargetMode="External"/><Relationship Id="rId1120" Type="http://schemas.openxmlformats.org/officeDocument/2006/relationships/hyperlink" Target="https://56.rosstat.gov.ru/folder/26298" TargetMode="External"/><Relationship Id="rId1218" Type="http://schemas.openxmlformats.org/officeDocument/2006/relationships/hyperlink" Target="https://app-prod.&#1084;&#1086;&#1080;&#1092;&#1080;&#1085;&#1072;&#1085;&#1089;&#1099;.&#1088;&#1092;/storage/monitoring_file_uploads/monitoring_2/field_282/KRRyvQjjYvpuKxXOpXYUDsnY4XYPYT8fbcdeOBlH.pdf" TargetMode="External"/><Relationship Id="rId1425" Type="http://schemas.openxmlformats.org/officeDocument/2006/relationships/hyperlink" Target="https://app-prod.&#1084;&#1086;&#1080;&#1092;&#1080;&#1085;&#1072;&#1085;&#1089;&#1099;.&#1088;&#1092;/storage/monitoring_file_uploads/monitoring_2/field_276/c9ofDimaz9Naz8xTYOpuub9TsG83Pib2F9Do6Gri.pdf" TargetMode="External"/><Relationship Id="rId1632" Type="http://schemas.openxmlformats.org/officeDocument/2006/relationships/hyperlink" Target="https://www.arhcity.ru/?page=2865/1" TargetMode="External"/><Relationship Id="rId1937" Type="http://schemas.openxmlformats.org/officeDocument/2006/relationships/hyperlink" Target="https://app-prod.&#1084;&#1086;&#1080;&#1092;&#1080;&#1085;&#1072;&#1085;&#1089;&#1099;.&#1088;&#1092;/storage/monitoring_file_uploads/monitoring_1/field_22/easP3Itzn9wb2svMdVej28twbWPD8XIPocnbhclf.png" TargetMode="External"/><Relationship Id="rId280" Type="http://schemas.openxmlformats.org/officeDocument/2006/relationships/hyperlink" Target="https://55.rosstat.gov.ru/population" TargetMode="External"/><Relationship Id="rId140" Type="http://schemas.openxmlformats.org/officeDocument/2006/relationships/hyperlink" Target="https://app-prod.&#1084;&#1086;&#1080;&#1092;&#1080;&#1085;&#1072;&#1085;&#1089;&#1099;.&#1088;&#1092;/storage/monitoring_file_uploads/monitoring_2/field_276/yfMLqz994zNynrkLfKzEIx1iXzHdAMpFfxYsaopN.pdf" TargetMode="External"/><Relationship Id="rId378" Type="http://schemas.openxmlformats.org/officeDocument/2006/relationships/hyperlink" Target="https://kurskiy26.gosuslugi.ru/obschestvennyy-kontrol/initsiativnye-proekty/" TargetMode="External"/><Relationship Id="rId585" Type="http://schemas.openxmlformats.org/officeDocument/2006/relationships/hyperlink" Target="https://minusinsk.info/term/647" TargetMode="External"/><Relationship Id="rId792" Type="http://schemas.openxmlformats.org/officeDocument/2006/relationships/hyperlink" Target="https://app-prod.&#1084;&#1086;&#1080;&#1092;&#1080;&#1085;&#1072;&#1085;&#1089;&#1099;.&#1088;&#1092;/storage/monitoring_file_uploads/monitoring_2/field_488/g5bZXjAERh53ubcmRr1kKxkDVTNIzoL2KED9dWgb.xlsx" TargetMode="External"/><Relationship Id="rId6" Type="http://schemas.openxmlformats.org/officeDocument/2006/relationships/hyperlink" Target="http://www.tyumen-city.ru/ekonomika/finansi/iniciativnoe-budjetirovanie/" TargetMode="External"/><Relationship Id="rId238" Type="http://schemas.openxmlformats.org/officeDocument/2006/relationships/hyperlink" Target="https://55.rosstat.gov.ru/population" TargetMode="External"/><Relationship Id="rId445" Type="http://schemas.openxmlformats.org/officeDocument/2006/relationships/hyperlink" Target="http://adm-timashevo.ru/" TargetMode="External"/><Relationship Id="rId652" Type="http://schemas.openxmlformats.org/officeDocument/2006/relationships/hyperlink" Target="https://app-prod.&#1084;&#1086;&#1080;&#1092;&#1080;&#1085;&#1072;&#1085;&#1089;&#1099;.&#1088;&#1092;/storage/monitoring_file_uploads/monitoring_2/field_488/fHcwaGtLNhlJl9ABj2na9kQZd0kIxSvrHpnKITey.xlsx" TargetMode="External"/><Relationship Id="rId1075" Type="http://schemas.openxmlformats.org/officeDocument/2006/relationships/hyperlink" Target="https://app-prod.&#1084;&#1086;&#1080;&#1092;&#1080;&#1085;&#1072;&#1085;&#1089;&#1099;.&#1088;&#1092;/storage/monitoring_file_uploads/monitoring_2/field_282/DBrUY1SUMD9pi2hbQZLCDPXvQxJsngNdO9HnMWN5.pdf" TargetMode="External"/><Relationship Id="rId1282" Type="http://schemas.openxmlformats.org/officeDocument/2006/relationships/hyperlink" Target="https://app-prod.&#1084;&#1086;&#1080;&#1092;&#1080;&#1085;&#1072;&#1085;&#1089;&#1099;.&#1088;&#1092;/storage/monitoring_file_uploads/monitoring_2/field_401/gchGDaGAZdQ79AifbzoDC0VJmafCs6UDs18fL2BB.pdf" TargetMode="External"/><Relationship Id="rId305" Type="http://schemas.openxmlformats.org/officeDocument/2006/relationships/hyperlink" Target="https://app-prod.&#1084;&#1086;&#1080;&#1092;&#1080;&#1085;&#1072;&#1085;&#1089;&#1099;.&#1088;&#1092;/storage/monitoring_file_uploads/monitoring_1/field_22/easP3Itzn9wb2svMdVej28twbWPD8XIPocnbhclf.png" TargetMode="External"/><Relationship Id="rId512" Type="http://schemas.openxmlformats.org/officeDocument/2006/relationships/hyperlink" Target="https://app-prod.&#1084;&#1086;&#1080;&#1092;&#1080;&#1085;&#1072;&#1085;&#1089;&#1099;.&#1088;&#1092;/storage/monitoring_file_uploads/monitoring_2/field_488/G8R5GCLwYZr5l5iPCdV7nOaMAXnoAuWnwFDD8ZNY.xlsx" TargetMode="External"/><Relationship Id="rId957" Type="http://schemas.openxmlformats.org/officeDocument/2006/relationships/hyperlink" Target="https://khv27.ru/projects/territorialnoe-obshchestvennoe-samoupravlenie/" TargetMode="External"/><Relationship Id="rId1142" Type="http://schemas.openxmlformats.org/officeDocument/2006/relationships/hyperlink" Target="https://56.rosstat.gov.ru/folder/26298" TargetMode="External"/><Relationship Id="rId1587" Type="http://schemas.openxmlformats.org/officeDocument/2006/relationships/hyperlink" Target="https://rosstat.gov.ru/folder/12781" TargetMode="External"/><Relationship Id="rId1794" Type="http://schemas.openxmlformats.org/officeDocument/2006/relationships/hyperlink" Target="https://kgo66.ru/ekonomika/str-eco-inbud/str-eco-inbud-inpr" TargetMode="External"/><Relationship Id="rId86" Type="http://schemas.openxmlformats.org/officeDocument/2006/relationships/hyperlink" Target="https://app-prod.&#1084;&#1086;&#1080;&#1092;&#1080;&#1085;&#1072;&#1085;&#1089;&#1099;.&#1088;&#1092;/storage/monitoring_file_uploads/monitoring_2/field_278/3kaj5dPPmHGE45ilQsBBPyUnb1XpBMaksJbwhS1X.doc" TargetMode="External"/><Relationship Id="rId817" Type="http://schemas.openxmlformats.org/officeDocument/2006/relationships/hyperlink" Target="https://app-prod.&#1084;&#1086;&#1080;&#1092;&#1080;&#1085;&#1072;&#1085;&#1089;&#1099;.&#1088;&#1092;/storage/monitoring_file_uploads/monitoring_2/field_488/4u0b3K3Qb35B33cA4keIsy3b6ZNnEK7Qvv5HJMjr.zip" TargetMode="External"/><Relationship Id="rId1002" Type="http://schemas.openxmlformats.org/officeDocument/2006/relationships/hyperlink" Target="https://bz.orb.ru/activity/23000/" TargetMode="External"/><Relationship Id="rId1447" Type="http://schemas.openxmlformats.org/officeDocument/2006/relationships/hyperlink" Target="https://73.rosstat.gov.ru/folder/40275" TargetMode="External"/><Relationship Id="rId1654" Type="http://schemas.openxmlformats.org/officeDocument/2006/relationships/hyperlink" Target="https://cloud.mail.ru/public/E5Ei/1r4yrUvC9" TargetMode="External"/><Relationship Id="rId1861" Type="http://schemas.openxmlformats.org/officeDocument/2006/relationships/hyperlink" Target="https://cloud.mail.ru/public/eC1T/NLaAfm2YG" TargetMode="External"/><Relationship Id="rId1307" Type="http://schemas.openxmlformats.org/officeDocument/2006/relationships/hyperlink" Target="https://fintotsk.orb.ru/activity/49986/" TargetMode="External"/><Relationship Id="rId1514" Type="http://schemas.openxmlformats.org/officeDocument/2006/relationships/hyperlink" Target="https://vyatskopolyanskij-r43.gosweb.gosuslugi.ru/netcat_files/generated/93/125/760x570/34/8ef1b78ef551488a260b0753c523292c.jpg?crop=0%3A0%3A0%3A0&amp;hash=08c3d457a9001309509f920f582a63f0&amp;resize_mode=0&amp;wm_m=0" TargetMode="External"/><Relationship Id="rId1721" Type="http://schemas.openxmlformats.org/officeDocument/2006/relationships/hyperlink" Target="https://app-prod.&#1084;&#1086;&#1080;&#1092;&#1080;&#1085;&#1072;&#1085;&#1089;&#1099;.&#1088;&#1092;/storage/monitoring_file_uploads/monitoring_2/field_276/a7LOQlI548Y89pyw8FhHXfi32rINui3uADaqoqgO.doc" TargetMode="External"/><Relationship Id="rId1959" Type="http://schemas.openxmlformats.org/officeDocument/2006/relationships/hyperlink" Target="https://app-prod.&#1084;&#1086;&#1080;&#1092;&#1080;&#1085;&#1072;&#1085;&#1089;&#1099;.&#1088;&#1092;/storage/monitoring_file_uploads/monitoring_1/field_22/easP3Itzn9wb2svMdVej28twbWPD8XIPocnbhclf.png" TargetMode="External"/><Relationship Id="rId13" Type="http://schemas.openxmlformats.org/officeDocument/2006/relationships/hyperlink" Target="https://app-prod.&#1084;&#1086;&#1080;&#1092;&#1080;&#1085;&#1072;&#1085;&#1089;&#1099;.&#1088;&#1092;/storage/monitoring_file_uploads/monitoring_2/field_280/uK7WFapIZBNRg8eq7kugxgy2HMQIlEzOGl1L1JVy.pdf" TargetMode="External"/><Relationship Id="rId1819" Type="http://schemas.openxmlformats.org/officeDocument/2006/relationships/hyperlink" Target="https://66.rosstat.gov.ru/" TargetMode="External"/><Relationship Id="rId162" Type="http://schemas.openxmlformats.org/officeDocument/2006/relationships/hyperlink" Target="https://app-prod.&#1084;&#1086;&#1080;&#1092;&#1080;&#1085;&#1072;&#1085;&#1089;&#1099;.&#1088;&#1092;/storage/monitoring_file_uploads/monitoring_2/field_278/QESlDJTLxaf9wYylqyYdZzzI14Ngge0CUIY7UK4q.pdf" TargetMode="External"/><Relationship Id="rId467" Type="http://schemas.openxmlformats.org/officeDocument/2006/relationships/hyperlink" Target="https://39.rosstat.gov.ru/main_indicators" TargetMode="External"/><Relationship Id="rId1097" Type="http://schemas.openxmlformats.org/officeDocument/2006/relationships/hyperlink" Target="https://app-prod.&#1084;&#1086;&#1080;&#1092;&#1080;&#1085;&#1072;&#1085;&#1089;&#1099;.&#1088;&#1092;/storage/monitoring_file_uploads/monitoring_2/field_474/E31MH0pDxlmM6oKMd96q0ECY44YpVbK7C1wHW3a9.jpg" TargetMode="External"/><Relationship Id="rId674" Type="http://schemas.openxmlformats.org/officeDocument/2006/relationships/hyperlink" Target="https://app-prod.&#1084;&#1086;&#1080;&#1092;&#1080;&#1085;&#1072;&#1085;&#1089;&#1099;.&#1088;&#1092;/storage/monitoring_file_uploads/monitoring_2/field_476/hPEKzvmuvxQ2tF9xHQV5xZbrndElcfZWkajuqoZG.pdf" TargetMode="External"/><Relationship Id="rId881" Type="http://schemas.openxmlformats.org/officeDocument/2006/relationships/hyperlink" Target="https://maima-sp.ru/about/news/novosti-poseleniya/uvazhaemye-zhiteli-mayminskogo-selskogo-poseleniya0809/" TargetMode="External"/><Relationship Id="rId979" Type="http://schemas.openxmlformats.org/officeDocument/2006/relationships/hyperlink" Target="http://klychewka.ru/category/narodnyj-byudzhet/" TargetMode="External"/><Relationship Id="rId327" Type="http://schemas.openxmlformats.org/officeDocument/2006/relationships/hyperlink" Target="https://app-prod.&#1084;&#1086;&#1080;&#1092;&#1080;&#1085;&#1072;&#1085;&#1089;&#1099;.&#1088;&#1092;/storage/monitoring_file_uploads/monitoring_2/field_280/aTQZyCoVVHaRn3Xn6gMeSCmxk5th0GKIh2KM5HxK.zip" TargetMode="External"/><Relationship Id="rId534" Type="http://schemas.openxmlformats.org/officeDocument/2006/relationships/hyperlink" Target="https://petrgosk.gosuslugi.ru/obschestvennyy-kontrol/initsiativnye-proekty/" TargetMode="External"/><Relationship Id="rId741" Type="http://schemas.openxmlformats.org/officeDocument/2006/relationships/hyperlink" Target="https://app-prod.&#1084;&#1086;&#1080;&#1092;&#1080;&#1085;&#1072;&#1085;&#1089;&#1099;.&#1088;&#1092;/storage/monitoring_file_uploads/monitoring_2/field_488/oCdzvbi2EUPoexVi2VApol8SdrMakV8zbRtgI2iw.zip" TargetMode="External"/><Relationship Id="rId839" Type="http://schemas.openxmlformats.org/officeDocument/2006/relationships/hyperlink" Target="https://app-prod.&#1084;&#1086;&#1080;&#1092;&#1080;&#1085;&#1072;&#1085;&#1089;&#1099;.&#1088;&#1092;/storage/monitoring_file_uploads/monitoring_2/field_488/njKeQ3Mi4rQYJKCNlDNfkaipzjeuXvUL3O95CNpw.xlsx" TargetMode="External"/><Relationship Id="rId1164" Type="http://schemas.openxmlformats.org/officeDocument/2006/relationships/hyperlink" Target="https://02.rosstat.gov.ru/folder/25491" TargetMode="External"/><Relationship Id="rId1371" Type="http://schemas.openxmlformats.org/officeDocument/2006/relationships/hyperlink" Target="https://73.rosstat.gov.ru/folder/40275" TargetMode="External"/><Relationship Id="rId1469" Type="http://schemas.openxmlformats.org/officeDocument/2006/relationships/hyperlink" Target="https://bdex.ru/naselenie/ulyanovskaya-oblast/n/karsunskiy/ureno-karlinskoe/?ysclid=m7imw0bio6566455434" TargetMode="External"/><Relationship Id="rId601" Type="http://schemas.openxmlformats.org/officeDocument/2006/relationships/hyperlink" Target="https://app-prod.&#1084;&#1086;&#1080;&#1092;&#1080;&#1085;&#1072;&#1085;&#1089;&#1099;.&#1088;&#1092;/storage/monitoring_file_uploads/monitoring_2/field_278/jAygb7F4r6Tm8PABho6yPhsF1Fuwdw5xe0e0xSPn.docx" TargetMode="External"/><Relationship Id="rId1024" Type="http://schemas.openxmlformats.org/officeDocument/2006/relationships/hyperlink" Target="https://app-prod.&#1084;&#1086;&#1080;&#1092;&#1080;&#1085;&#1072;&#1085;&#1089;&#1099;.&#1088;&#1092;/storage/monitoring_file_uploads/monitoring_2/field_280/VFTLKfz4842JnTbAxpHzHag8vxcZg4aLUR5fX8Sg.doc" TargetMode="External"/><Relationship Id="rId1231" Type="http://schemas.openxmlformats.org/officeDocument/2006/relationships/hyperlink" Target="https://02.rosstat.gov.ru/folder/25491" TargetMode="External"/><Relationship Id="rId1676" Type="http://schemas.openxmlformats.org/officeDocument/2006/relationships/hyperlink" Target="https://www.adm-serov.ru/index.php?page_link=okrug_invest_budj_0" TargetMode="External"/><Relationship Id="rId1883" Type="http://schemas.openxmlformats.org/officeDocument/2006/relationships/hyperlink" Target="https://app-prod.&#1084;&#1086;&#1080;&#1092;&#1080;&#1085;&#1072;&#1085;&#1089;&#1099;.&#1088;&#1092;/storage/monitoring_file_uploads/monitoring_2/field_276/QRlONbK0F3mLD4llOmTRiTCmZXbwEPgtLs9tXEHI.pdf" TargetMode="External"/><Relationship Id="rId906" Type="http://schemas.openxmlformats.org/officeDocument/2006/relationships/hyperlink" Target="https://app-prod.&#1084;&#1086;&#1080;&#1092;&#1080;&#1085;&#1072;&#1085;&#1089;&#1099;.&#1088;&#1092;/storage/monitoring_file_uploads/monitoring_2/field_276/pGqtpg31M382sngWZnOiyjUkC2qWCZDzonRttGVk.bin" TargetMode="External"/><Relationship Id="rId1329" Type="http://schemas.openxmlformats.org/officeDocument/2006/relationships/hyperlink" Target="https://56.rosstat.gov.ru/folder/26298" TargetMode="External"/><Relationship Id="rId1536" Type="http://schemas.openxmlformats.org/officeDocument/2006/relationships/hyperlink" Target="https://app-prod.&#1084;&#1086;&#1080;&#1092;&#1080;&#1085;&#1072;&#1085;&#1089;&#1099;.&#1088;&#1092;/storage/monitoring_file_uploads/monitoring_2/field_276/SrMNm5B8pXQmlDPGoi9Xq8ifDirlY0QzM3e1wPU4.docx" TargetMode="External"/><Relationship Id="rId1743" Type="http://schemas.openxmlformats.org/officeDocument/2006/relationships/hyperlink" Target="https://golubitskoe.ru/%D0%B8%D0%BD%D0%B8%D1%86%D0%B8%D0%B0%D1%82%D0%B8%D0%B2%D0%BD%D0%BE%D0%B5-%D0%B1%D1%8E%D0%B4%D0%B6%D0%B5%D1%82%D0%B8%D1%80%D0%BE%D0%B2%D0%B0%D0%BD%D0%B8%D0%B5/%D1%80%D0%B5%D0%B0%D0%BB%D0%B8%D0%B7%D0%BE%D0%B2%D0%B0%D0%BD%D0%BD%D1%8B%D0%B5-%D0%BF%D1%80%D0%BE%D0%B5%D0%BA%D1%82%D1%8B-%D0%BD%D0%B0-%D1%82%D0%B5%D1%80%D1%80%D0%B8%D1%82%D0%BE%D1%80%D0%B8%D0%B8-%D0%BF%D0%BE%D1%81%D0%B5%D0%BB%D0%B5%D0%BD%D0%B8%D1%8F/2024-%D0%B3%D0%BE%D0%B4.html" TargetMode="External"/><Relationship Id="rId1950" Type="http://schemas.openxmlformats.org/officeDocument/2006/relationships/hyperlink" Target="https://nefteyuganskij-r86.gosweb.gosuslugi.ru/prochee/marafon-blagoustroystva/initsiativnoe-byudzhetirovanie/" TargetMode="External"/><Relationship Id="rId35" Type="http://schemas.openxmlformats.org/officeDocument/2006/relationships/hyperlink" Target="https://app-prod.&#1084;&#1086;&#1080;&#1092;&#1080;&#1085;&#1072;&#1085;&#1089;&#1099;.&#1088;&#1092;/storage/monitoring_file_uploads/monitoring_2/field_472/POJhahBf3WeaFAVPVuLGbuxD4r6SgnuRGFXsxNlL.jpg" TargetMode="External"/><Relationship Id="rId1603" Type="http://schemas.openxmlformats.org/officeDocument/2006/relationships/hyperlink" Target="https://www.google.com/maps/d/viewer?mid=1gu4GiuHtLTUJvCEcAaYhG3cDT6WYDX0&amp;ll=51.84216090151542%2C107.58545322470314&amp;z=14" TargetMode="External"/><Relationship Id="rId1810" Type="http://schemas.openxmlformats.org/officeDocument/2006/relationships/hyperlink" Target="https://23.rosstat.gov.ru/" TargetMode="External"/><Relationship Id="rId184" Type="http://schemas.openxmlformats.org/officeDocument/2006/relationships/hyperlink" Target="https://app-prod.&#1084;&#1086;&#1080;&#1092;&#1080;&#1085;&#1072;&#1085;&#1089;&#1099;.&#1088;&#1092;/storage/monitoring_file_uploads/monitoring_2/field_278/Q16IpQehjG5pywywUGnNAThQYpKJyziHZOdHivQf.pdf" TargetMode="External"/><Relationship Id="rId391" Type="http://schemas.openxmlformats.org/officeDocument/2006/relationships/hyperlink" Target="https://63.rosstat.gov.ru/" TargetMode="External"/><Relationship Id="rId1908" Type="http://schemas.openxmlformats.org/officeDocument/2006/relationships/hyperlink" Target="https://app-prod.&#1084;&#1086;&#1080;&#1092;&#1080;&#1085;&#1072;&#1085;&#1089;&#1099;.&#1088;&#1092;/storage/monitoring_file_uploads/monitoring_2/field_282/GKiB5bJ8ijCMJDWTcTSmjGXU8sKKZbH0yH8kqswW.docx" TargetMode="External"/><Relationship Id="rId251" Type="http://schemas.openxmlformats.org/officeDocument/2006/relationships/hyperlink" Target="https://app-prod.&#1084;&#1086;&#1080;&#1092;&#1080;&#1085;&#1072;&#1085;&#1089;&#1099;.&#1088;&#1092;/storage/monitoring_file_uploads/monitoring_2/field_488/FONUFd7CQtbpgzZBbUzOQJwHtRaFouQBgMsjfRzg.docx" TargetMode="External"/><Relationship Id="rId489" Type="http://schemas.openxmlformats.org/officeDocument/2006/relationships/hyperlink" Target="https://www.samadm.ru/upload/iblock/f78/h5ejw0tav2ktt3aj9sxid0cp8oep4k2y/itogovyy-protokol-TKD.pdf" TargetMode="External"/><Relationship Id="rId696" Type="http://schemas.openxmlformats.org/officeDocument/2006/relationships/hyperlink" Target="https://app-prod.&#1084;&#1086;&#1080;&#1092;&#1080;&#1085;&#1072;&#1085;&#1089;&#1099;.&#1088;&#1092;/storage/monitoring_file_uploads/monitoring_2/field_276/IDVJ55ULS5teMn6qNlHL41vIoMqGKGaLQEf2Je40.docx" TargetMode="External"/><Relationship Id="rId349" Type="http://schemas.openxmlformats.org/officeDocument/2006/relationships/hyperlink" Target="https://app-prod.&#1084;&#1086;&#1080;&#1092;&#1080;&#1085;&#1072;&#1085;&#1089;&#1099;.&#1088;&#1092;/storage/monitoring_file_uploads/monitoring_2/field_472/nDoyavpfj5NiGW0w3YlVyJA5ujgZ9r7g27JehuMY.jpg" TargetMode="External"/><Relationship Id="rId556" Type="http://schemas.openxmlformats.org/officeDocument/2006/relationships/hyperlink" Target="https://dedovichi-r58.gosweb.gosuslugi.ru/ofitsialno/dokumenty/dokumenty-all_1094.html" TargetMode="External"/><Relationship Id="rId763" Type="http://schemas.openxmlformats.org/officeDocument/2006/relationships/hyperlink" Target="https://soliletsk.ru/assets/image/programs/rezultatyi-internet-golosovaniya-2024g.rar" TargetMode="External"/><Relationship Id="rId1186" Type="http://schemas.openxmlformats.org/officeDocument/2006/relationships/hyperlink" Target="https://app-prod.&#1084;&#1086;&#1080;&#1092;&#1080;&#1085;&#1072;&#1085;&#1089;&#1099;.&#1088;&#1092;/storage/monitoring_file_uploads/monitoring_2/field_276/AA5hUtMBB9AKzEbvpasgztjeINp0RNTZBzUicqAU.pdf" TargetMode="External"/><Relationship Id="rId1393" Type="http://schemas.openxmlformats.org/officeDocument/2006/relationships/hyperlink" Target="https://veshkajma-r73.gosweb.gosuslugi.ru/deyatelnost/napravleniya-deyatelnosti/finansy/budgetgr/dokumenty_3263.html" TargetMode="External"/><Relationship Id="rId111" Type="http://schemas.openxmlformats.org/officeDocument/2006/relationships/hyperlink" Target="https://app-prod.&#1084;&#1086;&#1080;&#1092;&#1080;&#1085;&#1072;&#1085;&#1089;&#1099;.&#1088;&#1092;/storage/monitoring_file_uploads/monitoring_2/field_280/WhUwqZAvKWxQN79g4bG7HcseqNbxIbpQ5fwtQQjF.pdf" TargetMode="External"/><Relationship Id="rId209" Type="http://schemas.openxmlformats.org/officeDocument/2006/relationships/hyperlink" Target="https://app-prod.&#1084;&#1086;&#1080;&#1092;&#1080;&#1085;&#1072;&#1085;&#1089;&#1099;.&#1088;&#1092;/storage/monitoring_file_uploads/monitoring_2/field_309/dew9JxGEeG0ZqKsXHcJdq0EZt7j1hS9a3cbXb9El.pdf" TargetMode="External"/><Relationship Id="rId416" Type="http://schemas.openxmlformats.org/officeDocument/2006/relationships/hyperlink" Target="https://63.rosstat.gov.ru/" TargetMode="External"/><Relationship Id="rId970" Type="http://schemas.openxmlformats.org/officeDocument/2006/relationships/hyperlink" Target="https://app-prod.&#1084;&#1086;&#1080;&#1092;&#1080;&#1085;&#1072;&#1085;&#1089;&#1099;.&#1088;&#1092;/storage/monitoring_file_uploads/monitoring_2/field_276/FuSb1qFLLFvXhwpdWPHNak0TQvoZUEuIWirQagGR.pdf" TargetMode="External"/><Relationship Id="rId1046" Type="http://schemas.openxmlformats.org/officeDocument/2006/relationships/hyperlink" Target="https://56.rosstat.gov.ru/folder/26298" TargetMode="External"/><Relationship Id="rId1253" Type="http://schemas.openxmlformats.org/officeDocument/2006/relationships/hyperlink" Target="https://app-prod.&#1084;&#1086;&#1080;&#1092;&#1080;&#1085;&#1072;&#1085;&#1089;&#1099;.&#1088;&#1092;/storage/monitoring_file_uploads/monitoring_2/field_488/5sSK695s5ewSjdCOzRWjtWQrDR3lrAdxSLmjhiQx.xlsx" TargetMode="External"/><Relationship Id="rId1698" Type="http://schemas.openxmlformats.org/officeDocument/2006/relationships/hyperlink" Target="http://selivanovo.ru/images/stories/202502/d9-17.pdf" TargetMode="External"/><Relationship Id="rId623" Type="http://schemas.openxmlformats.org/officeDocument/2006/relationships/hyperlink" Target="https://app-prod.&#1084;&#1086;&#1080;&#1092;&#1080;&#1085;&#1072;&#1085;&#1089;&#1099;.&#1088;&#1092;/storage/monitoring_file_uploads/monitoring_2/field_280/DhJrL6Y9rwnsiUaHbatTc2dpBVmhDAG1J4CY3Pl2.doc" TargetMode="External"/><Relationship Id="rId830" Type="http://schemas.openxmlformats.org/officeDocument/2006/relationships/hyperlink" Target="https://app-prod.&#1084;&#1086;&#1080;&#1092;&#1080;&#1085;&#1072;&#1085;&#1089;&#1099;.&#1088;&#1092;/storage/monitoring_file_uploads/monitoring_1/field_22/easP3Itzn9wb2svMdVej28twbWPD8XIPocnbhclf.png" TargetMode="External"/><Relationship Id="rId928" Type="http://schemas.openxmlformats.org/officeDocument/2006/relationships/hyperlink" Target="https://app-prod.&#1084;&#1086;&#1080;&#1092;&#1080;&#1085;&#1072;&#1085;&#1089;&#1099;.&#1088;&#1092;/storage/monitoring_file_uploads/monitoring_2/field_488/T0ivq1cny0gFAMoKsHD6Bt3JGlprNDKgKRldOUxP.xls" TargetMode="External"/><Relationship Id="rId1460" Type="http://schemas.openxmlformats.org/officeDocument/2006/relationships/hyperlink" Target="https://app-prod.&#1084;&#1086;&#1080;&#1092;&#1080;&#1085;&#1072;&#1085;&#1089;&#1099;.&#1088;&#1092;/storage/monitoring_file_uploads/monitoring_2/field_282/eQDUTis7hXrjHzIzaX9mixCv0sKiMubFKtwys9cf.doc" TargetMode="External"/><Relationship Id="rId1558" Type="http://schemas.openxmlformats.org/officeDocument/2006/relationships/hyperlink" Target="https://adm-nmar.ru/deyatelnost/initsiativnye-proekty/" TargetMode="External"/><Relationship Id="rId1765" Type="http://schemas.openxmlformats.org/officeDocument/2006/relationships/hyperlink" Target="https://app-prod.&#1084;&#1086;&#1080;&#1092;&#1080;&#1085;&#1072;&#1085;&#1089;&#1099;.&#1088;&#1092;/storage/monitoring_file_uploads/monitoring_2/field_278/P7bRwtTPgVKNXDc2z0ifqUobcAmxLgkVf2oRuX3I.pdf" TargetMode="External"/><Relationship Id="rId57" Type="http://schemas.openxmlformats.org/officeDocument/2006/relationships/hyperlink" Target="https://app-prod.&#1084;&#1086;&#1080;&#1092;&#1080;&#1085;&#1072;&#1085;&#1089;&#1099;.&#1088;&#1092;/storage/monitoring_file_uploads/monitoring_2/field_280/2qteaYflzVrR0v6JDF2fGSpYAFJYVXe2eNRzLCRK.doc" TargetMode="External"/><Relationship Id="rId1113" Type="http://schemas.openxmlformats.org/officeDocument/2006/relationships/hyperlink" Target="https://kurfin.ru/mun_praktoka/prot_zas_kon_kom_mp/" TargetMode="External"/><Relationship Id="rId1320" Type="http://schemas.openxmlformats.org/officeDocument/2006/relationships/hyperlink" Target="https://to.orb.ru/about/suborg/1453/" TargetMode="External"/><Relationship Id="rId1418" Type="http://schemas.openxmlformats.org/officeDocument/2006/relationships/hyperlink" Target="https://app-prod.&#1084;&#1086;&#1080;&#1092;&#1080;&#1085;&#1072;&#1085;&#1089;&#1099;.&#1088;&#1092;/storage/monitoring_file_uploads/monitoring_2/field_276/MSf3wcT6Ggu8tanw4Lhdy5kTa40TPukCfDNJVGFx.docx" TargetMode="External"/><Relationship Id="rId1625" Type="http://schemas.openxmlformats.org/officeDocument/2006/relationships/hyperlink" Target="https://29.rosstat.gov.ru/search?q=%D0%BE%D1%86%D0%B5%D0%BD%D0%BA%D0%B0+%D1%87%D0%B8%D1%81%D0%BB%D0%B5%D0%BD%D0%BD%D0%BE%D1%81%D1%82%D0%B8+%D0%BD%D0%B0%D1%81%D0%B5%D0%BB%D0%B5%D0%BD%D0%B8%D1%8F" TargetMode="External"/><Relationship Id="rId1832" Type="http://schemas.openxmlformats.org/officeDocument/2006/relationships/hyperlink" Target="https://app-prod.&#1084;&#1086;&#1080;&#1092;&#1080;&#1085;&#1072;&#1085;&#1089;&#1099;.&#1088;&#1092;/storage/monitoring_file_uploads/monitoring_2/field_488/Db7RhrdrTl0g6ENmIlr54HqXDQbT7Qe8kpH9Aszl.xlsx" TargetMode="External"/><Relationship Id="rId273" Type="http://schemas.openxmlformats.org/officeDocument/2006/relationships/hyperlink" Target="https://omsk-r52.gosweb.gosuslugi.ru/razvitie/initsiativnye-proekty/" TargetMode="External"/><Relationship Id="rId480" Type="http://schemas.openxmlformats.org/officeDocument/2006/relationships/hyperlink" Target="https://app-prod.&#1084;&#1086;&#1080;&#1092;&#1080;&#1085;&#1072;&#1085;&#1089;&#1099;.&#1088;&#1092;/storage/monitoring_file_uploads/monitoring_1/field_22/easP3Itzn9wb2svMdVej28twbWPD8XIPocnbhclf.png" TargetMode="External"/><Relationship Id="rId133" Type="http://schemas.openxmlformats.org/officeDocument/2006/relationships/hyperlink" Target="https://app-prod.&#1084;&#1086;&#1080;&#1092;&#1080;&#1085;&#1072;&#1085;&#1089;&#1099;.&#1088;&#1092;/storage/monitoring_file_uploads/monitoring_2/field_280/7GhYc6firFXbiGqLMvWeBMt5azomPX6gsYUOym95.pdf" TargetMode="External"/><Relationship Id="rId340" Type="http://schemas.openxmlformats.org/officeDocument/2006/relationships/hyperlink" Target="http://berezniki.ucoz.ru/index/0-2" TargetMode="External"/><Relationship Id="rId578" Type="http://schemas.openxmlformats.org/officeDocument/2006/relationships/hyperlink" Target="https://rosstat.gov.ru/compendium/document/13282" TargetMode="External"/><Relationship Id="rId785" Type="http://schemas.openxmlformats.org/officeDocument/2006/relationships/hyperlink" Target="https://app-prod.&#1084;&#1086;&#1080;&#1092;&#1080;&#1085;&#1072;&#1085;&#1089;&#1099;.&#1088;&#1092;/storage/monitoring_file_uploads/monitoring_2/field_488/8khs2uBkyypBv3EabBdxVvodhdaW7zqv3f0dEiaA.zip" TargetMode="External"/><Relationship Id="rId992" Type="http://schemas.openxmlformats.org/officeDocument/2006/relationships/hyperlink" Target="https://app-prod.&#1084;&#1086;&#1080;&#1092;&#1080;&#1085;&#1072;&#1085;&#1089;&#1099;.&#1088;&#1092;/storage/monitoring_file_uploads/monitoring_1/field_22/easP3Itzn9wb2svMdVej28twbWPD8XIPocnbhclf.png" TargetMode="External"/><Relationship Id="rId200" Type="http://schemas.openxmlformats.org/officeDocument/2006/relationships/hyperlink" Target="https://app-prod.&#1084;&#1086;&#1080;&#1092;&#1080;&#1085;&#1072;&#1085;&#1089;&#1099;.&#1088;&#1092;/storage/monitoring_file_uploads/monitoring_2/field_276/gkBmRkQH5iO72blPy88Imhexq23660tgEVgkXHOg.docx" TargetMode="External"/><Relationship Id="rId438" Type="http://schemas.openxmlformats.org/officeDocument/2006/relationships/hyperlink" Target="https://63.rosstat.gov.ru/" TargetMode="External"/><Relationship Id="rId645" Type="http://schemas.openxmlformats.org/officeDocument/2006/relationships/hyperlink" Target="https://disk.yandex.ru/d/rdsMDayTgm7_Lg" TargetMode="External"/><Relationship Id="rId852" Type="http://schemas.openxmlformats.org/officeDocument/2006/relationships/hyperlink" Target="https://asfin56.ru/narodnyij-byudzhet" TargetMode="External"/><Relationship Id="rId1068" Type="http://schemas.openxmlformats.org/officeDocument/2006/relationships/hyperlink" Target="https://www.usolie-raion.ru/deyatelnost/ekonomika/initsiativnoe-byudzhetirovanie.html" TargetMode="External"/><Relationship Id="rId1275" Type="http://schemas.openxmlformats.org/officeDocument/2006/relationships/hyperlink" Target="https://56.rosstat.gov.ru/folder/26298" TargetMode="External"/><Relationship Id="rId1482" Type="http://schemas.openxmlformats.org/officeDocument/2006/relationships/hyperlink" Target="https://t31473s.sch.obrazovanie33.ru/news/107773-rodina-nachinaetsya-zdes/?sphrase_id=45523" TargetMode="External"/><Relationship Id="rId505" Type="http://schemas.openxmlformats.org/officeDocument/2006/relationships/hyperlink" Target="http://new.stepnoe.ru/mestnye-initsiativy/vydvizhenie-initsiativnykh-proektov/" TargetMode="External"/><Relationship Id="rId712" Type="http://schemas.openxmlformats.org/officeDocument/2006/relationships/hyperlink" Target="https://app-prod.&#1084;&#1086;&#1080;&#1092;&#1080;&#1085;&#1072;&#1085;&#1089;&#1099;.&#1088;&#1092;/storage/monitoring_file_uploads/monitoring_2/field_280/YULPG8RUbr6dZFpYUVDcr3kRXASy2Ksz9u2c0Gce.bin" TargetMode="External"/><Relationship Id="rId1135" Type="http://schemas.openxmlformats.org/officeDocument/2006/relationships/hyperlink" Target="https://app-prod.&#1084;&#1086;&#1080;&#1092;&#1080;&#1085;&#1072;&#1085;&#1089;&#1099;.&#1088;&#1092;/storage/monitoring_file_uploads/monitoring_2/field_278/HQCqOPhvTvZ5dpPd3FMs91Ul27n8niyoTr1aA9FK.pdf" TargetMode="External"/><Relationship Id="rId1342" Type="http://schemas.openxmlformats.org/officeDocument/2006/relationships/hyperlink" Target="https://app-prod.&#1084;&#1086;&#1080;&#1092;&#1080;&#1085;&#1072;&#1085;&#1089;&#1099;.&#1088;&#1092;/storage/monitoring_file_uploads/monitoring_2/field_276/R4T0NyI13U1qfHxYzZdvonK6N4ZMaJME02RDj5Xt.pdf" TargetMode="External"/><Relationship Id="rId1787" Type="http://schemas.openxmlformats.org/officeDocument/2006/relationships/hyperlink" Target="https://23.rosstat.gov.ru/" TargetMode="External"/><Relationship Id="rId79" Type="http://schemas.openxmlformats.org/officeDocument/2006/relationships/hyperlink" Target="https://vk.com/club171465438?from=groups" TargetMode="External"/><Relationship Id="rId1202" Type="http://schemas.openxmlformats.org/officeDocument/2006/relationships/hyperlink" Target="https://app-prod.&#1084;&#1086;&#1080;&#1092;&#1080;&#1085;&#1072;&#1085;&#1089;&#1099;.&#1088;&#1092;/storage/monitoring_file_uploads/monitoring_2/field_488/A2srbESyv7Jsr2eePvi2mKfA8U8l4Ss4YS9xKu7e.xlsx" TargetMode="External"/><Relationship Id="rId1647" Type="http://schemas.openxmlformats.org/officeDocument/2006/relationships/hyperlink" Target="https://zavyalovskij-r18.gosweb.gosuslugi.ru/ofitsialno/statistika/naselenie-zavyalovskogo-rayona/" TargetMode="External"/><Relationship Id="rId1854" Type="http://schemas.openxmlformats.org/officeDocument/2006/relationships/hyperlink" Target="https://alapaevskoe.ru/article/show/id/10121" TargetMode="External"/><Relationship Id="rId1507" Type="http://schemas.openxmlformats.org/officeDocument/2006/relationships/hyperlink" Target="https://app-prod.&#1084;&#1086;&#1080;&#1092;&#1080;&#1085;&#1072;&#1085;&#1089;&#1099;.&#1088;&#1092;/storage/monitoring_file_uploads/monitoring_2/field_278/HbLoENZNuWXZ6MPeva5LfhEQ7bHgLCpPaLTyfLBj.rtf" TargetMode="External"/><Relationship Id="rId1714" Type="http://schemas.openxmlformats.org/officeDocument/2006/relationships/hyperlink" Target="https://app-prod.&#1084;&#1086;&#1080;&#1092;&#1080;&#1085;&#1072;&#1085;&#1089;&#1099;.&#1088;&#1092;/storage/monitoring_file_uploads/monitoring_2/field_278/FNvHdMdvAecrxS9lXVLJ5aGq9NOhs3aozolnz0f2.rtf" TargetMode="External"/><Relationship Id="rId295" Type="http://schemas.openxmlformats.org/officeDocument/2006/relationships/hyperlink" Target="https://app-prod.&#1084;&#1086;&#1080;&#1092;&#1080;&#1085;&#1072;&#1085;&#1089;&#1099;.&#1088;&#1092;/storage/monitoring_file_uploads/monitoring_2/field_488/cCllnfS1GIBgKTqc2LWQgrsjOAmGcKG3GMMXJIKD.xlsx" TargetMode="External"/><Relationship Id="rId1921" Type="http://schemas.openxmlformats.org/officeDocument/2006/relationships/hyperlink" Target="https://app-prod.&#1084;&#1086;&#1080;&#1092;&#1080;&#1085;&#1072;&#1085;&#1089;&#1099;.&#1088;&#1092;/storage/monitoring_file_uploads/monitoring_2/field_276/JUZdTA7TwzE25139ePK2ECowduheNWd1f4rQkAFs.doc" TargetMode="External"/><Relationship Id="rId155" Type="http://schemas.openxmlformats.org/officeDocument/2006/relationships/hyperlink" Target="https://app-prod.&#1084;&#1086;&#1080;&#1092;&#1080;&#1085;&#1072;&#1085;&#1089;&#1099;.&#1088;&#1092;/storage/monitoring_file_uploads/monitoring_2/field_280/mrfmQhbOcqJmNqeEFY7d9mjvLEMhCZG3c9WaNQmp.pdf" TargetMode="External"/><Relationship Id="rId362" Type="http://schemas.openxmlformats.org/officeDocument/2006/relationships/hyperlink" Target="https://app-prod.&#1084;&#1086;&#1080;&#1092;&#1080;&#1085;&#1072;&#1085;&#1089;&#1099;.&#1088;&#1092;/storage/monitoring_file_uploads/monitoring_2/field_488/s2h3yvhCDIgROrYoA7TEbcw177chmeb0ySFiqp2z.docx" TargetMode="External"/><Relationship Id="rId1297" Type="http://schemas.openxmlformats.org/officeDocument/2006/relationships/hyperlink" Target="https://app-prod.&#1084;&#1086;&#1080;&#1092;&#1080;&#1085;&#1072;&#1085;&#1089;&#1099;.&#1088;&#1092;/storage/monitoring_file_uploads/monitoring_2/field_282/hLosL7v4vb6JOAhg0bg1Z6ZAjKivtXOYZyvyEYd9.docx" TargetMode="External"/><Relationship Id="rId222" Type="http://schemas.openxmlformats.org/officeDocument/2006/relationships/hyperlink" Target="https://app-prod.&#1084;&#1086;&#1080;&#1092;&#1080;&#1085;&#1072;&#1085;&#1089;&#1099;.&#1088;&#1092;/storage/monitoring_file_uploads/monitoring_2/field_278/tR6cB56sx0lKg6g8ZF8TysyvLtwA5jSJRx1rVtxZ.pdf" TargetMode="External"/><Relationship Id="rId667" Type="http://schemas.openxmlformats.org/officeDocument/2006/relationships/hyperlink" Target="https://bugadmin.orb.ru/activity/11204/" TargetMode="External"/><Relationship Id="rId874" Type="http://schemas.openxmlformats.org/officeDocument/2006/relationships/hyperlink" Target="https://app-prod.&#1084;&#1086;&#1080;&#1092;&#1080;&#1085;&#1072;&#1085;&#1089;&#1099;.&#1088;&#1092;/storage/monitoring_file_uploads/monitoring_2/field_488/z9bbuJ4jWsciw94ogH93e22xNzNbGrwEOBpxLiE7.xlsx" TargetMode="External"/><Relationship Id="rId527" Type="http://schemas.openxmlformats.org/officeDocument/2006/relationships/hyperlink" Target="https://app-prod.&#1084;&#1086;&#1080;&#1092;&#1080;&#1085;&#1072;&#1085;&#1089;&#1099;.&#1088;&#1092;/storage/monitoring_file_uploads/monitoring_2/field_488/Cm9vjyOeAt2pC7mabwTBVPkUiGTc5YK0OeOFnR8X.xlsx" TargetMode="External"/><Relationship Id="rId734" Type="http://schemas.openxmlformats.org/officeDocument/2006/relationships/hyperlink" Target="https://56.rosstat.gov.ru/" TargetMode="External"/><Relationship Id="rId941" Type="http://schemas.openxmlformats.org/officeDocument/2006/relationships/hyperlink" Target="https://dalmdr.ru/node/8020" TargetMode="External"/><Relationship Id="rId1157" Type="http://schemas.openxmlformats.org/officeDocument/2006/relationships/hyperlink" Target="https://59.rosstat.gov.ru/folder/160087" TargetMode="External"/><Relationship Id="rId1364" Type="http://schemas.openxmlformats.org/officeDocument/2006/relationships/hyperlink" Target="https://app-prod.&#1084;&#1086;&#1080;&#1092;&#1080;&#1085;&#1072;&#1085;&#1089;&#1099;.&#1088;&#1092;/storage/monitoring_file_uploads/monitoring_2/field_276/YoVOpq1r5sKo4wXJOfuFEWMVHeX3LBjGfNrjebVD.pdf" TargetMode="External"/><Relationship Id="rId1571" Type="http://schemas.openxmlformats.org/officeDocument/2006/relationships/hyperlink" Target="https://files.yanao.ru/s/eicz3nLmbydQYka" TargetMode="External"/><Relationship Id="rId70" Type="http://schemas.openxmlformats.org/officeDocument/2006/relationships/hyperlink" Target="https://app-prod.&#1084;&#1086;&#1080;&#1092;&#1080;&#1085;&#1072;&#1085;&#1089;&#1099;.&#1088;&#1092;/storage/monitoring_file_uploads/monitoring_2/field_488/9bWE00UBgaRHP6esOKPT8vL1hz9nOC4LIyNzs7Ot.xlsx" TargetMode="External"/><Relationship Id="rId801" Type="http://schemas.openxmlformats.org/officeDocument/2006/relationships/hyperlink" Target="https://56.rosstat.gov.ru/" TargetMode="External"/><Relationship Id="rId1017" Type="http://schemas.openxmlformats.org/officeDocument/2006/relationships/hyperlink" Target="https://app-prod.&#1084;&#1086;&#1080;&#1092;&#1080;&#1085;&#1072;&#1085;&#1089;&#1099;.&#1088;&#1092;/storage/monitoring_file_uploads/monitoring_2/field_488/Xka74OshZGwhTTrKiAr79Do8QvRZR1xWVkBhpScc.xlsx" TargetMode="External"/><Relationship Id="rId1224" Type="http://schemas.openxmlformats.org/officeDocument/2006/relationships/hyperlink" Target="https://app-prod.&#1084;&#1086;&#1080;&#1092;&#1080;&#1085;&#1072;&#1085;&#1089;&#1099;.&#1088;&#1092;/storage/monitoring_file_uploads/monitoring_2/field_309/mAgCnFwU6Vdnb1D6L8PJyPBM2GgAt9TYusQ4ooU3.pdf" TargetMode="External"/><Relationship Id="rId1431" Type="http://schemas.openxmlformats.org/officeDocument/2006/relationships/hyperlink" Target="https://app-prod.&#1084;&#1086;&#1080;&#1092;&#1080;&#1085;&#1072;&#1085;&#1089;&#1099;.&#1088;&#1092;/storage/monitoring_file_uploads/monitoring_2/field_278/mX7n1UbizRY7Toa7CrdJyS7DNEI384XnQZBXWCzm.doc" TargetMode="External"/><Relationship Id="rId1669" Type="http://schemas.openxmlformats.org/officeDocument/2006/relationships/hyperlink" Target="https://r54.tmbreg.ru/index.php?id=21015" TargetMode="External"/><Relationship Id="rId1876" Type="http://schemas.openxmlformats.org/officeDocument/2006/relationships/hyperlink" Target="https://app-prod.&#1084;&#1086;&#1080;&#1092;&#1080;&#1085;&#1072;&#1085;&#1089;&#1099;.&#1088;&#1092;/storage/monitoring_file_uploads/monitoring_2/field_278/3IO0RH0KogWWIg7VL7Kp5XDRankVO5bfWob4o0ZD.pdf" TargetMode="External"/><Relationship Id="rId1529" Type="http://schemas.openxmlformats.org/officeDocument/2006/relationships/hyperlink" Target="https://23.rosstat.gov.ru/" TargetMode="External"/><Relationship Id="rId1736" Type="http://schemas.openxmlformats.org/officeDocument/2006/relationships/hyperlink" Target="https://ahtanizsp.ru/byudzhet/initsiativnoe-byudzhetirovanie/nachalo-priema-predlozheniy-na-konkurs-initsiativnykh-proektov" TargetMode="External"/><Relationship Id="rId1943" Type="http://schemas.openxmlformats.org/officeDocument/2006/relationships/hyperlink" Target="https://nefteyuganskij-r86.gosweb.gosuslugi.ru/prochee/marafon-blagoustroystva/initsiativnoe-byudzhetirovanie/" TargetMode="External"/><Relationship Id="rId28" Type="http://schemas.openxmlformats.org/officeDocument/2006/relationships/hyperlink" Target="https://app-prod.&#1084;&#1086;&#1080;&#1092;&#1080;&#1085;&#1072;&#1085;&#1089;&#1099;.&#1088;&#1092;/storage/monitoring_file_uploads/monitoring_2/field_392/xv61o4oaXYh4b3SMmA19SBLoeE7ljmZwwALj5fMl.pdf" TargetMode="External"/><Relationship Id="rId1803" Type="http://schemas.openxmlformats.org/officeDocument/2006/relationships/hyperlink" Target="https://app-prod.&#1084;&#1086;&#1080;&#1092;&#1080;&#1085;&#1072;&#1085;&#1089;&#1099;.&#1088;&#1092;/storage/monitoring_file_uploads/monitoring_2/field_280/zRCDOKfGtud4yTt4b3nUiL9T1BtyFb9lqxdP1xRL.pdf" TargetMode="External"/><Relationship Id="rId177" Type="http://schemas.openxmlformats.org/officeDocument/2006/relationships/hyperlink" Target="https://app-prod.&#1084;&#1086;&#1080;&#1092;&#1080;&#1085;&#1072;&#1085;&#1089;&#1099;.&#1088;&#1092;/storage/monitoring_file_uploads/monitoring_2/field_276/NaGJzr102b7Uu2jTVkBdDmHUVpu1UbpjDZz4LUhI.docx" TargetMode="External"/><Relationship Id="rId384" Type="http://schemas.openxmlformats.org/officeDocument/2006/relationships/hyperlink" Target="https://app-prod.&#1084;&#1086;&#1080;&#1092;&#1080;&#1085;&#1072;&#1085;&#1089;&#1099;.&#1088;&#1092;/storage/monitoring_file_uploads/monitoring_2/field_488/UfL2AvbOylYwcTunieCkejH7PLVGgeOtPuPfPJZG.docx" TargetMode="External"/><Relationship Id="rId591" Type="http://schemas.openxmlformats.org/officeDocument/2006/relationships/hyperlink" Target="https://app-prod.&#1084;&#1086;&#1080;&#1092;&#1080;&#1085;&#1072;&#1085;&#1089;&#1099;.&#1088;&#1092;/storage/monitoring_file_uploads/monitoring_2/field_280/JJDqzg6NZELkDSSiKaxybYyMyo62YQniLRe6dK5E.doc" TargetMode="External"/><Relationship Id="rId244" Type="http://schemas.openxmlformats.org/officeDocument/2006/relationships/hyperlink" Target="https://63.rosstat.gov.ru/" TargetMode="External"/><Relationship Id="rId689" Type="http://schemas.openxmlformats.org/officeDocument/2006/relationships/hyperlink" Target="https://app-prod.&#1084;&#1086;&#1080;&#1092;&#1080;&#1085;&#1072;&#1085;&#1089;&#1099;.&#1088;&#1092;/storage/monitoring_file_uploads/monitoring_2/field_276/vvdfOJqONK24mvEWmOVihGZUPCWG3beRvV0Wni48.docx" TargetMode="External"/><Relationship Id="rId896" Type="http://schemas.openxmlformats.org/officeDocument/2006/relationships/hyperlink" Target="https://app-prod.&#1084;&#1086;&#1080;&#1092;&#1080;&#1085;&#1072;&#1085;&#1089;&#1099;.&#1088;&#1092;/storage/monitoring_file_uploads/monitoring_2/field_280/6j5MIwdJ4CdUuanqXMepmj8skqpAyFHLyDRaVvvp.pdf" TargetMode="External"/><Relationship Id="rId1081" Type="http://schemas.openxmlformats.org/officeDocument/2006/relationships/hyperlink" Target="https://56.rosstat.gov.ru/folder/26298" TargetMode="External"/><Relationship Id="rId451" Type="http://schemas.openxmlformats.org/officeDocument/2006/relationships/hyperlink" Target="https://dzhankoy.rk.gov.ru/uploads/dzhankoy/container/2024/01/22/2024-01-22-10-50-18_1.pdf" TargetMode="External"/><Relationship Id="rId549" Type="http://schemas.openxmlformats.org/officeDocument/2006/relationships/hyperlink" Target="https://63.rosstat.gov.ru/" TargetMode="External"/><Relationship Id="rId756" Type="http://schemas.openxmlformats.org/officeDocument/2006/relationships/hyperlink" Target="https://app-prod.&#1084;&#1086;&#1080;&#1092;&#1080;&#1085;&#1072;&#1085;&#1089;&#1099;.&#1088;&#1092;/storage/monitoring_file_uploads/monitoring_2/field_280/LVVB6g1N3Xbh50M4y4nM5cb81kB74mdKuyDvAAex.pdf" TargetMode="External"/><Relationship Id="rId1179" Type="http://schemas.openxmlformats.org/officeDocument/2006/relationships/hyperlink" Target="https://app-prod.&#1084;&#1086;&#1080;&#1092;&#1080;&#1085;&#1072;&#1085;&#1089;&#1099;.&#1088;&#1092;/storage/monitoring_file_uploads/monitoring_2/field_488/jY0dCa0mRxPwd3I7g3IcMQQlSLgqmGZiwntxke06.xlsx" TargetMode="External"/><Relationship Id="rId1386" Type="http://schemas.openxmlformats.org/officeDocument/2006/relationships/hyperlink" Target="https://app-prod.&#1084;&#1086;&#1080;&#1092;&#1080;&#1085;&#1072;&#1085;&#1089;&#1099;.&#1088;&#1092;/storage/monitoring_file_uploads/monitoring_2/field_276/tNJoMawtYRUyuOIhUEfbe8ig3lUkOeAKmWmzF60o.pdf" TargetMode="External"/><Relationship Id="rId1593" Type="http://schemas.openxmlformats.org/officeDocument/2006/relationships/hyperlink" Target="https://app-prod.&#1084;&#1086;&#1080;&#1092;&#1080;&#1085;&#1072;&#1085;&#1089;&#1099;.&#1088;&#1092;/storage/monitoring_file_uploads/monitoring_2/field_309/EHAn9Mz6hdO36N1ZcwY6UtpiTk0pqkuJVybVJot3.doc" TargetMode="External"/><Relationship Id="rId104" Type="http://schemas.openxmlformats.org/officeDocument/2006/relationships/hyperlink" Target="https://&#1083;&#1080;&#1087;&#1077;&#1094;&#1082;&#1080;&#1081;&#1086;&#1082;&#1088;&#1091;&#1075;.&#1088;&#1092;/strukturnye-podrazdeleniya/komitet-finansov/initsiativnoe-byudzhetirovanie.php" TargetMode="External"/><Relationship Id="rId311" Type="http://schemas.openxmlformats.org/officeDocument/2006/relationships/hyperlink" Target="https://app-prod.&#1084;&#1086;&#1080;&#1092;&#1080;&#1085;&#1072;&#1085;&#1089;&#1099;.&#1088;&#1092;/storage/monitoring_file_uploads/monitoring_1/field_22/easP3Itzn9wb2svMdVej28twbWPD8XIPocnbhclf.png" TargetMode="External"/><Relationship Id="rId409" Type="http://schemas.openxmlformats.org/officeDocument/2006/relationships/hyperlink" Target="https://krotovka.kinel-cherkassy.ru/" TargetMode="External"/><Relationship Id="rId963" Type="http://schemas.openxmlformats.org/officeDocument/2006/relationships/hyperlink" Target="https://app-prod.&#1084;&#1086;&#1080;&#1092;&#1080;&#1085;&#1072;&#1085;&#1089;&#1099;.&#1088;&#1092;/storage/monitoring_file_uploads/monitoring_2/field_276/83NB6EsYBixPevzCzinsCtbjIkp6xda1zoW7bmhc.doc" TargetMode="External"/><Relationship Id="rId1039" Type="http://schemas.openxmlformats.org/officeDocument/2006/relationships/hyperlink" Target="https://app-prod.&#1084;&#1086;&#1080;&#1092;&#1080;&#1085;&#1072;&#1085;&#1089;&#1099;.&#1088;&#1092;/storage/monitoring_file_uploads/monitoring_2/field_282/e1VxJQApfLnDtIOSZHDdsY3VGoVZJx55CZhP7jD8.docx" TargetMode="External"/><Relationship Id="rId1246" Type="http://schemas.openxmlformats.org/officeDocument/2006/relationships/hyperlink" Target="https://app-prod.&#1084;&#1086;&#1080;&#1092;&#1080;&#1085;&#1072;&#1085;&#1089;&#1099;.&#1088;&#1092;/storage/monitoring_file_uploads/monitoring_2/field_278/vTF7ebI89eSj62kPdiNXfzQ3iaN5i9QRFCtQPTYX.pdf" TargetMode="External"/><Relationship Id="rId1898" Type="http://schemas.openxmlformats.org/officeDocument/2006/relationships/hyperlink" Target="https://app-prod.&#1084;&#1086;&#1080;&#1092;&#1080;&#1085;&#1072;&#1085;&#1089;&#1099;.&#1088;&#1092;/storage/monitoring_file_uploads/monitoring_1/field_22/easP3Itzn9wb2svMdVej28twbWPD8XIPocnbhclf.png" TargetMode="External"/><Relationship Id="rId92" Type="http://schemas.openxmlformats.org/officeDocument/2006/relationships/hyperlink" Target="https://vk.com/public171300820?w=wall-171300820_808" TargetMode="External"/><Relationship Id="rId616" Type="http://schemas.openxmlformats.org/officeDocument/2006/relationships/hyperlink" Target="https://60.rosstat.gov.ru/storage/mediabank/NAS240426_1.htm" TargetMode="External"/><Relationship Id="rId823" Type="http://schemas.openxmlformats.org/officeDocument/2006/relationships/hyperlink" Target="https://vk.com/wall-178587062_497" TargetMode="External"/><Relationship Id="rId1453" Type="http://schemas.openxmlformats.org/officeDocument/2006/relationships/hyperlink" Target="https://ulyanovskij-r73.gosweb.gosuslugi.ru/dlya-zhiteley/novosti-i-reportazhi/novosti-193_496.html" TargetMode="External"/><Relationship Id="rId1660" Type="http://schemas.openxmlformats.org/officeDocument/2006/relationships/hyperlink" Target="https://35cherepovets.gosuslugi.ru/ofitsialno/otkrytyy-byudzhet/narodnyy-byudzhet-narodnaya-programma/?ysclid=lutqahlgqr44792255" TargetMode="External"/><Relationship Id="rId1758" Type="http://schemas.openxmlformats.org/officeDocument/2006/relationships/hyperlink" Target="https://66.rosstat.gov.ru/" TargetMode="External"/><Relationship Id="rId1106" Type="http://schemas.openxmlformats.org/officeDocument/2006/relationships/hyperlink" Target="https://kurfin.ru/glavnaya/narod_bud/nar-budget-npa/" TargetMode="External"/><Relationship Id="rId1313" Type="http://schemas.openxmlformats.org/officeDocument/2006/relationships/hyperlink" Target="https://56.rosstat.gov.ru/folder/26298" TargetMode="External"/><Relationship Id="rId1520" Type="http://schemas.openxmlformats.org/officeDocument/2006/relationships/hyperlink" Target="https://app-prod.&#1084;&#1086;&#1080;&#1092;&#1080;&#1085;&#1072;&#1085;&#1089;&#1099;.&#1088;&#1092;/storage/monitoring_file_uploads/monitoring_2/field_276/N48OT5jAotJ5XUcIMkKnCYkiJaHLQxJFLFJ9JKiH.docx" TargetMode="External"/><Relationship Id="rId1965" Type="http://schemas.openxmlformats.org/officeDocument/2006/relationships/hyperlink" Target="https://app-prod.&#1084;&#1086;&#1080;&#1092;&#1080;&#1085;&#1072;&#1085;&#1089;&#1099;.&#1088;&#1092;/storage/monitoring_file_uploads/monitoring_1/field_22/easP3Itzn9wb2svMdVej28twbWPD8XIPocnbhclf.png" TargetMode="External"/><Relationship Id="rId1618" Type="http://schemas.openxmlformats.org/officeDocument/2006/relationships/hyperlink" Target="https://nur.yanao.ru/activity/17012/" TargetMode="External"/><Relationship Id="rId1825" Type="http://schemas.openxmlformats.org/officeDocument/2006/relationships/hyperlink" Target="https://rosstat.gov.ru/scripts/db_inet2/passport/table.aspx?opt=718114102024" TargetMode="External"/><Relationship Id="rId199" Type="http://schemas.openxmlformats.org/officeDocument/2006/relationships/hyperlink" Target="https://app-prod.&#1084;&#1086;&#1080;&#1092;&#1080;&#1085;&#1072;&#1085;&#1089;&#1099;.&#1088;&#1092;/storage/monitoring_file_uploads/monitoring_2/field_392/G3x0zl6W4kY7qYe4m6yG419kqTodhmfHJ9IM8Np1.pdf" TargetMode="External"/><Relationship Id="rId266" Type="http://schemas.openxmlformats.org/officeDocument/2006/relationships/hyperlink" Target="https://app-prod.&#1084;&#1086;&#1080;&#1092;&#1080;&#1085;&#1072;&#1085;&#1089;&#1099;.&#1088;&#1092;/storage/monitoring_file_uploads/monitoring_2/field_282/AcfUN2nnWqdTrw8FrH0K14QvYa17HzrPYZPn1q5a.pdf" TargetMode="External"/><Relationship Id="rId473" Type="http://schemas.openxmlformats.org/officeDocument/2006/relationships/hyperlink" Target="https://app-prod.&#1084;&#1086;&#1080;&#1092;&#1080;&#1085;&#1072;&#1085;&#1089;&#1099;.&#1088;&#1092;/storage/monitoring_file_uploads/monitoring_2/field_488/FI4NpfeFEPzczaPQFobWg2SCkI2tZJh12VTmPfPW.xlsx" TargetMode="External"/><Relationship Id="rId680" Type="http://schemas.openxmlformats.org/officeDocument/2006/relationships/hyperlink" Target="https://app-prod.&#1084;&#1086;&#1080;&#1092;&#1080;&#1085;&#1072;&#1085;&#1089;&#1099;.&#1088;&#1092;/storage/monitoring_file_uploads/monitoring_2/field_488/IDfeJDu7YMfT1FtVo9e8Cc6820EAWAlbDIA4tF7B.zip" TargetMode="External"/><Relationship Id="rId126" Type="http://schemas.openxmlformats.org/officeDocument/2006/relationships/hyperlink" Target="https://app-prod.&#1084;&#1086;&#1080;&#1092;&#1080;&#1085;&#1072;&#1085;&#1089;&#1099;.&#1088;&#1092;/storage/monitoring_file_uploads/monitoring_2/field_309/BEBcbvwr6LEUwpbo7P4Pq4I0uP2L92FtgcFSZiCd.docx" TargetMode="External"/><Relationship Id="rId333" Type="http://schemas.openxmlformats.org/officeDocument/2006/relationships/hyperlink" Target="https://maltolkay.ru/2020/08/8789/" TargetMode="External"/><Relationship Id="rId540" Type="http://schemas.openxmlformats.org/officeDocument/2006/relationships/hyperlink" Target="https://app-prod.&#1084;&#1086;&#1080;&#1092;&#1080;&#1085;&#1072;&#1085;&#1089;&#1099;.&#1088;&#1092;/storage/monitoring_file_uploads/monitoring_2/field_309/d0nImvp3A47rIQzGIUxb1MupTWK7SsxnexH9DIrR.pdf" TargetMode="External"/><Relationship Id="rId778" Type="http://schemas.openxmlformats.org/officeDocument/2006/relationships/hyperlink" Target="https://app-prod.&#1084;&#1086;&#1080;&#1092;&#1080;&#1085;&#1072;&#1085;&#1089;&#1099;.&#1088;&#1092;/storage/monitoring_file_uploads/monitoring_2/field_276/ugGJtHvdDHQz4jBzLz4rt9h0ZlVO9SQm2UESYQPp.pdf" TargetMode="External"/><Relationship Id="rId985" Type="http://schemas.openxmlformats.org/officeDocument/2006/relationships/hyperlink" Target="https://23.rosstat.gov.ru/" TargetMode="External"/><Relationship Id="rId1170" Type="http://schemas.openxmlformats.org/officeDocument/2006/relationships/hyperlink" Target="https://perevolock.orb.ru/vote/426/result/expired/" TargetMode="External"/><Relationship Id="rId638" Type="http://schemas.openxmlformats.org/officeDocument/2006/relationships/hyperlink" Target="https://app-prod.&#1084;&#1086;&#1080;&#1092;&#1080;&#1085;&#1072;&#1085;&#1089;&#1099;.&#1088;&#1092;/storage/monitoring_file_uploads/monitoring_2/field_282/foWM83qBbfF6F7DC1uO8N8XtQHtFIGNFExfAUXW1.doc" TargetMode="External"/><Relationship Id="rId845" Type="http://schemas.openxmlformats.org/officeDocument/2006/relationships/hyperlink" Target="https://aleksandrovka56.ru/munitsipalitet/?ELEMENT_ID=10754" TargetMode="External"/><Relationship Id="rId1030" Type="http://schemas.openxmlformats.org/officeDocument/2006/relationships/hyperlink" Target="https://app-prod.&#1084;&#1086;&#1080;&#1092;&#1080;&#1085;&#1072;&#1085;&#1089;&#1099;.&#1088;&#1092;/storage/monitoring_file_uploads/monitoring_2/field_309/umulpIaSfaY5t3E318jWuaP5lRlZ5byMnrqm7ttS.pdf" TargetMode="External"/><Relationship Id="rId1268" Type="http://schemas.openxmlformats.org/officeDocument/2006/relationships/hyperlink" Target="https://app-prod.&#1084;&#1086;&#1080;&#1092;&#1080;&#1085;&#1072;&#1085;&#1089;&#1099;.&#1088;&#1092;/storage/monitoring_file_uploads/monitoring_2/field_488/vEYrDdsWRLVm2ogbnSP1eNHnsdwrqhuNOCm8L2GQ.xlsx" TargetMode="External"/><Relationship Id="rId1475" Type="http://schemas.openxmlformats.org/officeDocument/2006/relationships/hyperlink" Target="https://beloxoluniczkij-r43.gosweb.gosuslugi.ru/" TargetMode="External"/><Relationship Id="rId1682" Type="http://schemas.openxmlformats.org/officeDocument/2006/relationships/hyperlink" Target="https://grigorevskaia.krasnodar.ru/poselenie/initsiativnye-proety/" TargetMode="External"/><Relationship Id="rId400" Type="http://schemas.openxmlformats.org/officeDocument/2006/relationships/hyperlink" Target="https://pmosk.ru/archives/category/programma-podderzhki-mestnyh-iniciativ-stavropolskogo-kraya/vydvizhenie-iniciativnyh-proektov/page/2" TargetMode="External"/><Relationship Id="rId705" Type="http://schemas.openxmlformats.org/officeDocument/2006/relationships/hyperlink" Target="https://rosstat.gov.ru/scripts/db_inet2/passport/table.aspx?opt=537130002024" TargetMode="External"/><Relationship Id="rId1128" Type="http://schemas.openxmlformats.org/officeDocument/2006/relationships/hyperlink" Target="https://33.rosstat.gov.ru/demograf" TargetMode="External"/><Relationship Id="rId1335" Type="http://schemas.openxmlformats.org/officeDocument/2006/relationships/hyperlink" Target="https://app-prod.&#1084;&#1086;&#1080;&#1092;&#1080;&#1085;&#1072;&#1085;&#1089;&#1099;.&#1088;&#1092;/storage/monitoring_file_uploads/monitoring_2/field_276/s8n8MefMNW3hWPogTwrAi6LwDroUJRw5B7akKc9K.docx" TargetMode="External"/><Relationship Id="rId1542" Type="http://schemas.openxmlformats.org/officeDocument/2006/relationships/hyperlink" Target="https://app-prod.&#1084;&#1086;&#1080;&#1092;&#1080;&#1085;&#1072;&#1085;&#1089;&#1099;.&#1088;&#1092;/storage/monitoring_file_uploads/monitoring_2/field_276/BSNaKLc63WemtZfpIoNS98SBpLGHPRq17h4U0lT4.pdf" TargetMode="External"/><Relationship Id="rId912" Type="http://schemas.openxmlformats.org/officeDocument/2006/relationships/hyperlink" Target="https://pos.gosuslugi.ru/lkp/project-contests/12902/?utm_source=widget&amp;utm_medium=municipality&amp;utm_campaign=pos.gosuslugi.ru&amp;utm_content=05720000" TargetMode="External"/><Relationship Id="rId1847" Type="http://schemas.openxmlformats.org/officeDocument/2006/relationships/hyperlink" Target="https://app-prod.&#1084;&#1086;&#1080;&#1092;&#1080;&#1085;&#1072;&#1085;&#1089;&#1099;.&#1088;&#1092;/storage/monitoring_file_uploads/monitoring_2/field_276/DaMXkJDjSHQCroTDmWXxQLm1cWShR0E7Dxo77aKE.doc" TargetMode="External"/><Relationship Id="rId41" Type="http://schemas.openxmlformats.org/officeDocument/2006/relationships/hyperlink" Target="https://nagovskoe-r49.gosweb.gosuslugi.ru/deyatelnost/napravleniya-deyatelnosti/initsiativnoe-byudzhetirovanie/initsiativnye-proekty/" TargetMode="External"/><Relationship Id="rId1402" Type="http://schemas.openxmlformats.org/officeDocument/2006/relationships/hyperlink" Target="https://73.rosstat.gov.ru/folder/40275" TargetMode="External"/><Relationship Id="rId1707" Type="http://schemas.openxmlformats.org/officeDocument/2006/relationships/hyperlink" Target="https://23.rosstat.gov.ru/" TargetMode="External"/><Relationship Id="rId190" Type="http://schemas.openxmlformats.org/officeDocument/2006/relationships/hyperlink" Target="https://app-prod.&#1084;&#1086;&#1080;&#1092;&#1080;&#1085;&#1072;&#1085;&#1089;&#1099;.&#1088;&#1092;/storage/monitoring_file_uploads/monitoring_2/field_488/FTn6jytv7SNIUlS8eqjG7eJhdph2FWPE4omot5dq.docx" TargetMode="External"/><Relationship Id="rId288" Type="http://schemas.openxmlformats.org/officeDocument/2006/relationships/hyperlink" Target="https://app-prod.&#1084;&#1086;&#1080;&#1092;&#1080;&#1085;&#1072;&#1085;&#1089;&#1099;.&#1088;&#1092;/storage/monitoring_file_uploads/monitoring_2/field_280/gfbsaOYuYSFMMYWAftH4kcmO7rEemtyV6SLy5Lyy.docx" TargetMode="External"/><Relationship Id="rId1914" Type="http://schemas.openxmlformats.org/officeDocument/2006/relationships/hyperlink" Target="https://app-prod.&#1084;&#1086;&#1080;&#1092;&#1080;&#1085;&#1072;&#1085;&#1089;&#1099;.&#1088;&#1092;/storage/monitoring_file_uploads/monitoring_1/field_22/easP3Itzn9wb2svMdVej28twbWPD8XIPocnbhclf.png" TargetMode="External"/><Relationship Id="rId495" Type="http://schemas.openxmlformats.org/officeDocument/2006/relationships/hyperlink" Target="https://26.rosstat.gov.ru/folder/28386" TargetMode="External"/><Relationship Id="rId148" Type="http://schemas.openxmlformats.org/officeDocument/2006/relationships/hyperlink" Target="https://app-prod.&#1084;&#1086;&#1080;&#1092;&#1080;&#1085;&#1072;&#1085;&#1089;&#1099;.&#1088;&#1092;/storage/monitoring_file_uploads/monitoring_2/field_276/6a1MyV4jQXQPiYbei3iaF4bCtJBZFlfc09Lctzgd.pdf" TargetMode="External"/><Relationship Id="rId355" Type="http://schemas.openxmlformats.org/officeDocument/2006/relationships/hyperlink" Target="https://app-prod.&#1084;&#1086;&#1080;&#1092;&#1080;&#1085;&#1072;&#1085;&#1089;&#1099;.&#1088;&#1092;/storage/monitoring_file_uploads/monitoring_2/field_278/fecFlhV4MYEukv7IgmqCLRPYyjqGVCgwVrfpFai2.docx" TargetMode="External"/><Relationship Id="rId562" Type="http://schemas.openxmlformats.org/officeDocument/2006/relationships/hyperlink" Target="https://app-prod.&#1084;&#1086;&#1080;&#1092;&#1080;&#1085;&#1072;&#1085;&#1089;&#1099;.&#1088;&#1092;/storage/monitoring_file_uploads/monitoring_2/field_488/GXsX4lnJC9aIrYxbe3IC4dQNa6Mm6Han2hozITAO.xlsx" TargetMode="External"/><Relationship Id="rId1192" Type="http://schemas.openxmlformats.org/officeDocument/2006/relationships/hyperlink" Target="https://02.rosstat.gov.ru/folder/25491" TargetMode="External"/><Relationship Id="rId215" Type="http://schemas.openxmlformats.org/officeDocument/2006/relationships/hyperlink" Target="https://app-prod.&#1084;&#1086;&#1080;&#1092;&#1080;&#1085;&#1072;&#1085;&#1089;&#1099;.&#1088;&#1092;/storage/monitoring_file_uploads/monitoring_2/field_276/a7TFOpPcGGL0lfC2ymVxh04mOT43XVsB54kw9y4U.rar" TargetMode="External"/><Relationship Id="rId422" Type="http://schemas.openxmlformats.org/officeDocument/2006/relationships/hyperlink" Target="https://app-prod.&#1084;&#1086;&#1080;&#1092;&#1080;&#1085;&#1072;&#1085;&#1089;&#1099;.&#1088;&#1092;/storage/monitoring_file_uploads/monitoring_1/field_22/easP3Itzn9wb2svMdVej28twbWPD8XIPocnbhclf.png" TargetMode="External"/><Relationship Id="rId867" Type="http://schemas.openxmlformats.org/officeDocument/2006/relationships/hyperlink" Target="https://pytalovo.gosuslugi.ru/dlya-zhiteley/novosti-i-reportazhi/novosti_205.html" TargetMode="External"/><Relationship Id="rId1052" Type="http://schemas.openxmlformats.org/officeDocument/2006/relationships/hyperlink" Target="http://kolchadm.ru/index.php/initsiativnye-proekty" TargetMode="External"/><Relationship Id="rId1497" Type="http://schemas.openxmlformats.org/officeDocument/2006/relationships/hyperlink" Target="https://app-prod.&#1084;&#1086;&#1080;&#1092;&#1080;&#1085;&#1072;&#1085;&#1089;&#1099;.&#1088;&#1092;/storage/monitoring_file_uploads/monitoring_2/field_276/e3LYWTlQ7kUgy9CBo13Q8HNGasnQieJYuwXWOCjK.zip" TargetMode="External"/><Relationship Id="rId727" Type="http://schemas.openxmlformats.org/officeDocument/2006/relationships/hyperlink" Target="https://app-prod.&#1084;&#1086;&#1080;&#1092;&#1080;&#1085;&#1072;&#1085;&#1089;&#1099;.&#1088;&#1092;/storage/monitoring_file_uploads/monitoring_2/field_280/hR9rAzjjtngqo8bCoVy5FUVAkkz7NuQMBvdl3CJB.pdf" TargetMode="External"/><Relationship Id="rId934" Type="http://schemas.openxmlformats.org/officeDocument/2006/relationships/hyperlink" Target="https://bikinadm.khabkrai.ru/Deyatelnost/Grazhdanskie-iniciativy1513905913/TOS" TargetMode="External"/><Relationship Id="rId1357" Type="http://schemas.openxmlformats.org/officeDocument/2006/relationships/hyperlink" Target="https://app-prod.&#1084;&#1086;&#1080;&#1092;&#1080;&#1085;&#1072;&#1085;&#1089;&#1099;.&#1088;&#1092;/storage/monitoring_file_uploads/monitoring_2/field_278/sKjaO2gTNzfD6DoR8kxMtgj9IsImlcqSKrIcwyH2.doc" TargetMode="External"/><Relationship Id="rId1564" Type="http://schemas.openxmlformats.org/officeDocument/2006/relationships/hyperlink" Target="https://app-prod.&#1084;&#1086;&#1080;&#1092;&#1080;&#1085;&#1072;&#1085;&#1089;&#1099;.&#1088;&#1092;/storage/monitoring_file_uploads/monitoring_2/field_278/zn6K01Dd7MViH3J0p9dYLcSiIo2BWsM0RdxEY3o5.pdf" TargetMode="External"/><Relationship Id="rId1771" Type="http://schemas.openxmlformats.org/officeDocument/2006/relationships/hyperlink" Target="https://www.gorodlesnoy.ru/city/economica/initsiativnoe-byudzhetirovanie/2024-god/index.php" TargetMode="External"/><Relationship Id="rId63" Type="http://schemas.openxmlformats.org/officeDocument/2006/relationships/hyperlink" Target="https://app-prod.&#1084;&#1086;&#1080;&#1092;&#1080;&#1085;&#1072;&#1085;&#1089;&#1099;.&#1088;&#1092;/storage/monitoring_file_uploads/monitoring_2/field_280/bS4Rr5FAayePEm8P1ctEaRosSEBRkcDDtkC06c0E.doc" TargetMode="External"/><Relationship Id="rId1217" Type="http://schemas.openxmlformats.org/officeDocument/2006/relationships/hyperlink" Target="https://app-prod.&#1084;&#1086;&#1080;&#1092;&#1080;&#1085;&#1072;&#1085;&#1089;&#1099;.&#1088;&#1092;/storage/monitoring_file_uploads/monitoring_2/field_278/Ql4Al3vvqUinZrMFZ8dxSzbO7PBjZlT6At6AJ0IH.pdf" TargetMode="External"/><Relationship Id="rId1424" Type="http://schemas.openxmlformats.org/officeDocument/2006/relationships/hyperlink" Target="https://majnskij-r73.gosweb.gosuslugi.ru/deyatelnost/napravleniya-deyatelnosti/finansovoe-upravlenie/initsiativnoe-byudzhetirovanie/narodnyy-byudzhet/" TargetMode="External"/><Relationship Id="rId1631" Type="http://schemas.openxmlformats.org/officeDocument/2006/relationships/hyperlink" Target="https://www.arhcity.ru/?page=2865/1" TargetMode="External"/><Relationship Id="rId1869" Type="http://schemas.openxmlformats.org/officeDocument/2006/relationships/hyperlink" Target="https://app-prod.&#1084;&#1086;&#1080;&#1092;&#1080;&#1085;&#1072;&#1085;&#1089;&#1099;.&#1088;&#1092;/storage/monitoring_file_uploads/monitoring_2/field_278/LPervEoVwRxxmrYsHHsY89TqtNZsrHrT154Pmrhx.pdf" TargetMode="External"/><Relationship Id="rId1729" Type="http://schemas.openxmlformats.org/officeDocument/2006/relationships/hyperlink" Target="https://app-prod.&#1084;&#1086;&#1080;&#1092;&#1080;&#1085;&#1072;&#1085;&#1089;&#1099;.&#1088;&#1092;/storage/monitoring_file_uploads/monitoring_2/field_276/DySRgWkb8i7snUllN0vv4xFIgGt1f5kIGPn8JCZC.docx" TargetMode="External"/><Relationship Id="rId1936" Type="http://schemas.openxmlformats.org/officeDocument/2006/relationships/hyperlink" Target="https://nefteyuganskij-r86.gosweb.gosuslugi.ru/netcat_files/userfiles/Docs/Konkurs_na_luchshiy_logotip_po_populyarizatsii_proekta_Narodnyy_byudzhet.zip" TargetMode="External"/><Relationship Id="rId377" Type="http://schemas.openxmlformats.org/officeDocument/2006/relationships/hyperlink" Target="https://app-prod.&#1084;&#1086;&#1080;&#1092;&#1080;&#1085;&#1072;&#1085;&#1089;&#1099;.&#1088;&#1092;/storage/monitoring_file_uploads/monitoring_2/field_282/oNO5hZqdxkecseB8SUlct4MtL9LPYJ6YQ3xUJV8R.docx" TargetMode="External"/><Relationship Id="rId584" Type="http://schemas.openxmlformats.org/officeDocument/2006/relationships/hyperlink" Target="https://rosstat.gov.ru/scripts/db_inet2/passport/table.aspx?opt=47230002024" TargetMode="External"/><Relationship Id="rId5" Type="http://schemas.openxmlformats.org/officeDocument/2006/relationships/hyperlink" Target="https://app-prod.&#1084;&#1086;&#1080;&#1092;&#1080;&#1085;&#1072;&#1085;&#1089;&#1099;.&#1088;&#1092;/storage/monitoring_file_uploads/monitoring_2/field_278/neWGFIbiR6ovhHVE4dxQ2l5KmZotn9kzeYTw2aYB.pdf" TargetMode="External"/><Relationship Id="rId237" Type="http://schemas.openxmlformats.org/officeDocument/2006/relationships/hyperlink" Target="https://app-prod.&#1084;&#1086;&#1080;&#1092;&#1080;&#1085;&#1072;&#1085;&#1089;&#1099;.&#1088;&#1092;/storage/monitoring_file_uploads/monitoring_2/field_282/YSP95fPL1OEqW0kvSC0D5QmYZy3k24M9adN8Wh0E.pdf" TargetMode="External"/><Relationship Id="rId791" Type="http://schemas.openxmlformats.org/officeDocument/2006/relationships/hyperlink" Target="https://maima-sp.ru/about/news/novosti-poseleniya/uvazhaemye-zhiteli-mayminskogo-selskogo-poseleniya0809/" TargetMode="External"/><Relationship Id="rId889" Type="http://schemas.openxmlformats.org/officeDocument/2006/relationships/hyperlink" Target="https://app-prod.&#1084;&#1086;&#1080;&#1092;&#1080;&#1085;&#1072;&#1085;&#1089;&#1099;.&#1088;&#1092;/storage/monitoring_file_uploads/monitoring_1/field_22/easP3Itzn9wb2svMdVej28twbWPD8XIPocnbhclf.png" TargetMode="External"/><Relationship Id="rId1074" Type="http://schemas.openxmlformats.org/officeDocument/2006/relationships/hyperlink" Target="https://app-prod.&#1084;&#1086;&#1080;&#1092;&#1080;&#1085;&#1072;&#1085;&#1089;&#1099;.&#1088;&#1092;/storage/monitoring_file_uploads/monitoring_2/field_276/d8y3r98izJuJa3CHkBgZaw97VUc5IV2C3g5g3I9p.pdf" TargetMode="External"/><Relationship Id="rId444" Type="http://schemas.openxmlformats.org/officeDocument/2006/relationships/hyperlink" Target="https://63.rosstat.gov.ru/" TargetMode="External"/><Relationship Id="rId651" Type="http://schemas.openxmlformats.org/officeDocument/2006/relationships/hyperlink" Target="https://krasstat.ru/offstat/Adms/Adms.htm" TargetMode="External"/><Relationship Id="rId749" Type="http://schemas.openxmlformats.org/officeDocument/2006/relationships/hyperlink" Target="https://orenschool.ru/news/o-realizacii-na-territorii-municipalnogo-obrazovaniya-gorod-orenburg-obshchestvenno-znachimyh-proektov-osnovannyh-na-mestnyh-iniciativah-v-ramkah-proe" TargetMode="External"/><Relationship Id="rId1281" Type="http://schemas.openxmlformats.org/officeDocument/2006/relationships/hyperlink" Target="https://72.rosstat.gov.ru/ofs_demp_ynao" TargetMode="External"/><Relationship Id="rId1379" Type="http://schemas.openxmlformats.org/officeDocument/2006/relationships/hyperlink" Target="https://73.rosstat.gov.ru/folder/40275" TargetMode="External"/><Relationship Id="rId1586" Type="http://schemas.openxmlformats.org/officeDocument/2006/relationships/hyperlink" Target="https://app-prod.&#1084;&#1086;&#1080;&#1092;&#1080;&#1085;&#1072;&#1085;&#1089;&#1099;.&#1088;&#1092;/storage/monitoring_file_uploads/monitoring_2/field_278/qK8pmO6runbxxpvzo8ppd4qJ4i9QlLArCOrWwNzy.docx" TargetMode="External"/><Relationship Id="rId304" Type="http://schemas.openxmlformats.org/officeDocument/2006/relationships/hyperlink" Target="https://app-prod.&#1084;&#1086;&#1080;&#1092;&#1080;&#1085;&#1072;&#1085;&#1089;&#1099;.&#1088;&#1092;/storage/monitoring_file_uploads/monitoring_2/field_278/r3mCaeUNLiVQjLdFbIw8zLBX9xL924WL93MD4fou.docx" TargetMode="External"/><Relationship Id="rId511" Type="http://schemas.openxmlformats.org/officeDocument/2006/relationships/hyperlink" Target="https://app-prod.&#1084;&#1086;&#1080;&#1092;&#1080;&#1085;&#1072;&#1085;&#1089;&#1099;.&#1088;&#1092;/storage/monitoring_file_uploads/monitoring_2/field_280/82k5DaFwFzCARu0oercEqQ3JPJMzw2WJfl7myu23.pdf" TargetMode="External"/><Relationship Id="rId609" Type="http://schemas.openxmlformats.org/officeDocument/2006/relationships/hyperlink" Target="https://app-prod.&#1084;&#1086;&#1080;&#1092;&#1080;&#1085;&#1072;&#1085;&#1089;&#1099;.&#1088;&#1092;/storage/monitoring_file_uploads/monitoring_2/field_280/KJbf8fojsNwm3jUea7Onmk02jQMiMaBNkdBZCruG.docx" TargetMode="External"/><Relationship Id="rId956" Type="http://schemas.openxmlformats.org/officeDocument/2006/relationships/hyperlink" Target="https://27.rosstat.gov.ru/folder/20717" TargetMode="External"/><Relationship Id="rId1141" Type="http://schemas.openxmlformats.org/officeDocument/2006/relationships/hyperlink" Target="https://app-prod.&#1084;&#1086;&#1080;&#1092;&#1080;&#1085;&#1072;&#1085;&#1089;&#1099;.&#1088;&#1092;/storage/monitoring_file_uploads/monitoring_1/field_22/easP3Itzn9wb2svMdVej28twbWPD8XIPocnbhclf.png" TargetMode="External"/><Relationship Id="rId1239" Type="http://schemas.openxmlformats.org/officeDocument/2006/relationships/hyperlink" Target="https://33.rosstat.gov.ru/demograf" TargetMode="External"/><Relationship Id="rId1793" Type="http://schemas.openxmlformats.org/officeDocument/2006/relationships/hyperlink" Target="https://kgo66.ru/ekonomika/str-eco-inbud/str-eco-inbud-inpr" TargetMode="External"/><Relationship Id="rId85" Type="http://schemas.openxmlformats.org/officeDocument/2006/relationships/hyperlink" Target="https://app-prod.&#1084;&#1086;&#1080;&#1092;&#1080;&#1085;&#1072;&#1085;&#1089;&#1099;.&#1088;&#1092;/storage/monitoring_file_uploads/monitoring_2/field_276/C8c9rKXJU5oo6UPUYNGM16TykbBVcQ3313yahSRD.docx" TargetMode="External"/><Relationship Id="rId816" Type="http://schemas.openxmlformats.org/officeDocument/2006/relationships/hyperlink" Target="https://disk.yandex.ru/i/kF-9bt8lpC7xDA" TargetMode="External"/><Relationship Id="rId1001" Type="http://schemas.openxmlformats.org/officeDocument/2006/relationships/hyperlink" Target="https://56.rosstat.gov.ru/folder/26298" TargetMode="External"/><Relationship Id="rId1446" Type="http://schemas.openxmlformats.org/officeDocument/2006/relationships/hyperlink" Target="https://app-prod.&#1084;&#1086;&#1080;&#1092;&#1080;&#1085;&#1072;&#1085;&#1089;&#1099;.&#1088;&#1092;/storage/monitoring_file_uploads/monitoring_2/field_278/z5CN5rQevGiuzWwgc05VxiIYIGPyzJsUpvvZGkV9.docx" TargetMode="External"/><Relationship Id="rId1653" Type="http://schemas.openxmlformats.org/officeDocument/2006/relationships/hyperlink" Target="https://admnvrsk.ru/gorozhanam/initsiativnoe-byudzhetirovanie/" TargetMode="External"/><Relationship Id="rId1860" Type="http://schemas.openxmlformats.org/officeDocument/2006/relationships/hyperlink" Target="https://cloud.mail.ru/public/u11o/G8Bn3pr16" TargetMode="External"/><Relationship Id="rId1306" Type="http://schemas.openxmlformats.org/officeDocument/2006/relationships/hyperlink" Target="https://56.rosstat.gov.ru/folder/26298" TargetMode="External"/><Relationship Id="rId1513" Type="http://schemas.openxmlformats.org/officeDocument/2006/relationships/hyperlink" Target="https://vyatskopolyanskij-r43.gosweb.gosuslugi.ru/dlya-zhiteley/novosti-i-reportazhi/novosti-193_34.html" TargetMode="External"/><Relationship Id="rId1720" Type="http://schemas.openxmlformats.org/officeDocument/2006/relationships/hyperlink" Target="https://sochi.ru/upload/iblock/af5/kpnxojzgeo2luyrgvo30kzhp4m1c4xi3.pdf" TargetMode="External"/><Relationship Id="rId1958" Type="http://schemas.openxmlformats.org/officeDocument/2006/relationships/hyperlink" Target="https://app-prod.&#1084;&#1086;&#1080;&#1092;&#1080;&#1085;&#1072;&#1085;&#1089;&#1099;.&#1088;&#1092;/storage/monitoring_file_uploads/monitoring_2/field_278/hfZLwq7lMBSxmzDwrAEJBs4tnazC7D4ZfDOQXUFg.zip" TargetMode="External"/><Relationship Id="rId12" Type="http://schemas.openxmlformats.org/officeDocument/2006/relationships/hyperlink" Target="https://app-prod.&#1084;&#1086;&#1080;&#1092;&#1080;&#1085;&#1072;&#1085;&#1089;&#1099;.&#1088;&#1092;/storage/monitoring_file_uploads/monitoring_2/field_278/icuH8vZDZH96fP8OLPCYwkg5xM1rH9e1mb8r2j9U.doc" TargetMode="External"/><Relationship Id="rId1818" Type="http://schemas.openxmlformats.org/officeDocument/2006/relationships/hyperlink" Target="https://adm-verhotury.ru/msu/administratsiya-mo-verhoturskij/komitet-ekonomiki-i-planirovaniya/initsiativnoe-byudzhetirovanie/media/2024/5/29/uvedomlenie-o-vnesenii-initsiativnogo-proekta/" TargetMode="External"/><Relationship Id="rId161" Type="http://schemas.openxmlformats.org/officeDocument/2006/relationships/hyperlink" Target="https://app-prod.&#1084;&#1086;&#1080;&#1092;&#1080;&#1085;&#1072;&#1085;&#1089;&#1099;.&#1088;&#1092;/storage/monitoring_file_uploads/monitoring_2/field_276/ZO0vfSWy0rLqJrzb32tHjgkbda9UWwLeeUUzsiCj.docx" TargetMode="External"/><Relationship Id="rId399" Type="http://schemas.openxmlformats.org/officeDocument/2006/relationships/hyperlink" Target="https://app-prod.&#1084;&#1086;&#1080;&#1092;&#1080;&#1085;&#1072;&#1085;&#1089;&#1099;.&#1088;&#1092;/storage/monitoring_file_uploads/monitoring_2/field_280/FVbZlGL9JjkRphENX16LGEtaxagoiRYD1S6wzNnM.pdf" TargetMode="External"/><Relationship Id="rId259" Type="http://schemas.openxmlformats.org/officeDocument/2006/relationships/hyperlink" Target="https://app-prod.&#1084;&#1086;&#1080;&#1092;&#1080;&#1085;&#1072;&#1085;&#1089;&#1099;.&#1088;&#1092;/storage/monitoring_file_uploads/monitoring_2/field_276/c44OMm51D6fo4R4oHkyvKhjBhCMTin5YKu4319VO.pdf" TargetMode="External"/><Relationship Id="rId466" Type="http://schemas.openxmlformats.org/officeDocument/2006/relationships/hyperlink" Target="https://app-prod.&#1084;&#1086;&#1080;&#1092;&#1080;&#1085;&#1072;&#1085;&#1089;&#1099;.&#1088;&#1092;/storage/monitoring_file_uploads/monitoring_2/field_280/Rg7PBQ3SXbDTo33Ce4Ol3PbOAHpoNhqEmWv056Xk.pdf" TargetMode="External"/><Relationship Id="rId673" Type="http://schemas.openxmlformats.org/officeDocument/2006/relationships/hyperlink" Target="https://&#1085;&#1086;&#1088;&#1080;&#1083;&#1100;&#1089;&#1082;-&#1086;&#1073;&#1088;.&#1088;&#1092;/wp-content/uploads/2024/07/proekt_dlya_oznakomleniya.pdf" TargetMode="External"/><Relationship Id="rId880" Type="http://schemas.openxmlformats.org/officeDocument/2006/relationships/hyperlink" Target="https://rosstat.gov.ru/dbscripts/munst/munst84/DBInet.cgi" TargetMode="External"/><Relationship Id="rId1096" Type="http://schemas.openxmlformats.org/officeDocument/2006/relationships/hyperlink" Target="https://app-prod.&#1084;&#1086;&#1080;&#1092;&#1080;&#1085;&#1072;&#1085;&#1089;&#1099;.&#1088;&#1092;/storage/monitoring_file_uploads/monitoring_2/field_472/l1XfkqMYcB2eP0zWpar5G5b1J5Yln3GU2oZtpMIl.pdf" TargetMode="External"/><Relationship Id="rId119" Type="http://schemas.openxmlformats.org/officeDocument/2006/relationships/hyperlink" Target="https://app-prod.&#1084;&#1086;&#1080;&#1092;&#1080;&#1085;&#1072;&#1085;&#1089;&#1099;.&#1088;&#1092;/storage/monitoring_file_uploads/monitoring_2/field_276/dN82M221vH5PzWgxgZpEoz2RlTkpRHkuPN7olH7F.pdf" TargetMode="External"/><Relationship Id="rId326" Type="http://schemas.openxmlformats.org/officeDocument/2006/relationships/hyperlink" Target="https://app-prod.&#1084;&#1086;&#1080;&#1092;&#1080;&#1085;&#1072;&#1085;&#1089;&#1099;.&#1088;&#1092;/storage/monitoring_file_uploads/monitoring_2/field_278/x4J5cf43us351RGf6sBhO1QkrQxe094dvuHFBhzD.doc" TargetMode="External"/><Relationship Id="rId533" Type="http://schemas.openxmlformats.org/officeDocument/2006/relationships/hyperlink" Target="https://petrgosk.gosuslugi.ru/obschestvennyy-kontrol/initsiativnye-proekty/" TargetMode="External"/><Relationship Id="rId978" Type="http://schemas.openxmlformats.org/officeDocument/2006/relationships/hyperlink" Target="http://klychewka.ru/category/narodnyj-byudzhet/" TargetMode="External"/><Relationship Id="rId1163" Type="http://schemas.openxmlformats.org/officeDocument/2006/relationships/hyperlink" Target="https://app-prod.&#1084;&#1086;&#1080;&#1092;&#1080;&#1085;&#1072;&#1085;&#1089;&#1099;.&#1088;&#1092;/storage/monitoring_file_uploads/monitoring_2/field_309/FwsfDXTrpMhXUBWoXWNb4zlJjRPTk8Fg2TvgNuhn.docx" TargetMode="External"/><Relationship Id="rId1370" Type="http://schemas.openxmlformats.org/officeDocument/2006/relationships/hyperlink" Target="https://app-prod.&#1084;&#1086;&#1080;&#1092;&#1080;&#1085;&#1072;&#1085;&#1089;&#1099;.&#1088;&#1092;/storage/monitoring_file_uploads/monitoring_2/field_280/pmwYWAFEGNmKsWCxbZCVGArq3W12CLmZFXXHFexc.pdf" TargetMode="External"/><Relationship Id="rId740" Type="http://schemas.openxmlformats.org/officeDocument/2006/relationships/hyperlink" Target="https://orenburg.ru/activity/35285/" TargetMode="External"/><Relationship Id="rId838" Type="http://schemas.openxmlformats.org/officeDocument/2006/relationships/hyperlink" Target="https://app-prod.&#1084;&#1086;&#1080;&#1092;&#1080;&#1085;&#1072;&#1085;&#1089;&#1099;.&#1088;&#1092;/storage/monitoring_file_uploads/monitoring_2/field_472/6uK5QLQe2ms05klZEJKsZ5DH2Jp9wibbWa62ZVK0.jpg" TargetMode="External"/><Relationship Id="rId1023" Type="http://schemas.openxmlformats.org/officeDocument/2006/relationships/hyperlink" Target="https://app-prod.&#1084;&#1086;&#1080;&#1092;&#1080;&#1085;&#1072;&#1085;&#1089;&#1099;.&#1088;&#1092;/storage/monitoring_file_uploads/monitoring_2/field_276/rAWBPtynZaRTQZM0yoGJg8rgmRPf04T19RI9mUFG.doc" TargetMode="External"/><Relationship Id="rId1468" Type="http://schemas.openxmlformats.org/officeDocument/2006/relationships/hyperlink" Target="https://app-prod.&#1084;&#1086;&#1080;&#1092;&#1080;&#1085;&#1072;&#1085;&#1089;&#1099;.&#1088;&#1092;/storage/monitoring_file_uploads/monitoring_2/field_280/hW03RgK7JkIimancquoEywmFfmD8iIrcSW0E1qrw.doc" TargetMode="External"/><Relationship Id="rId1675" Type="http://schemas.openxmlformats.org/officeDocument/2006/relationships/hyperlink" Target="https://66.rosstat.gov.ru/folder/29698" TargetMode="External"/><Relationship Id="rId1882" Type="http://schemas.openxmlformats.org/officeDocument/2006/relationships/hyperlink" Target="https://budjet-dlya-grajdan.admpokachi.ru/initsiativnoe-byudzhetirovanie/normativno-spravochnaya-informatsiya/" TargetMode="External"/><Relationship Id="rId600" Type="http://schemas.openxmlformats.org/officeDocument/2006/relationships/hyperlink" Target="https://58.rosstat.gov.ru/storage/mediabank/chisl_sred.doc" TargetMode="External"/><Relationship Id="rId1230" Type="http://schemas.openxmlformats.org/officeDocument/2006/relationships/hyperlink" Target="https://app-prod.&#1084;&#1086;&#1080;&#1092;&#1080;&#1085;&#1072;&#1085;&#1089;&#1099;.&#1088;&#1092;/storage/monitoring_file_uploads/monitoring_2/field_309/Hl7gthRxu0xCO0pH76sYA8u9oeKe1QiQ5PLu4NOx.docx" TargetMode="External"/><Relationship Id="rId1328" Type="http://schemas.openxmlformats.org/officeDocument/2006/relationships/hyperlink" Target="https://app-prod.&#1084;&#1086;&#1080;&#1092;&#1080;&#1085;&#1072;&#1085;&#1089;&#1099;.&#1088;&#1092;/storage/monitoring_file_uploads/monitoring_2/field_280/QxsSRzBbQYjAh4inR64LaGfJQ3XC7v335nmtlOir.doc" TargetMode="External"/><Relationship Id="rId1535" Type="http://schemas.openxmlformats.org/officeDocument/2006/relationships/hyperlink" Target="https://app-prod.&#1084;&#1086;&#1080;&#1092;&#1080;&#1085;&#1072;&#1085;&#1089;&#1099;.&#1088;&#1092;/storage/monitoring_file_uploads/monitoring_2/field_488/Q4wJfmwAJsT0aoUyhwP7L4XRy9jvzkXSo6gsQINP.xlsx" TargetMode="External"/><Relationship Id="rId905" Type="http://schemas.openxmlformats.org/officeDocument/2006/relationships/hyperlink" Target="http://ehirit.ru/obshcestvennye-initciativy-grazhdan.html" TargetMode="External"/><Relationship Id="rId1742" Type="http://schemas.openxmlformats.org/officeDocument/2006/relationships/hyperlink" Target="https://23.rosstat.gov.ru/" TargetMode="External"/><Relationship Id="rId34" Type="http://schemas.openxmlformats.org/officeDocument/2006/relationships/hyperlink" Target="https://disk.yandex.ru/i/vL6UU9GiTdoKyg" TargetMode="External"/><Relationship Id="rId1602" Type="http://schemas.openxmlformats.org/officeDocument/2006/relationships/hyperlink" Target="https://www.google.com/maps/d/viewer?mid=1gu4GiuHtLTUJvCEcAaYhG3cDT6WYDX0&amp;ll=51.84216090151542%2C107.58545322470314&amp;z=14" TargetMode="External"/><Relationship Id="rId183" Type="http://schemas.openxmlformats.org/officeDocument/2006/relationships/hyperlink" Target="https://app-prod.&#1084;&#1086;&#1080;&#1092;&#1080;&#1085;&#1072;&#1085;&#1089;&#1099;.&#1088;&#1092;/storage/monitoring_file_uploads/monitoring_2/field_276/ddlGDaWhHVFABOmD9J9fCeYrIk9JiwmHDb9SKZaz.docx" TargetMode="External"/><Relationship Id="rId390" Type="http://schemas.openxmlformats.org/officeDocument/2006/relationships/hyperlink" Target="https://app-prod.&#1084;&#1086;&#1080;&#1092;&#1080;&#1085;&#1072;&#1085;&#1089;&#1099;.&#1088;&#1092;/storage/monitoring_file_uploads/monitoring_2/field_488/FXcO5xpLjiFzzg2Cz0WhQ1LK0zwNzRM8mDcUxkF2.xlsx" TargetMode="External"/><Relationship Id="rId1907" Type="http://schemas.openxmlformats.org/officeDocument/2006/relationships/hyperlink" Target="https://app-prod.&#1084;&#1086;&#1080;&#1092;&#1080;&#1085;&#1072;&#1085;&#1089;&#1099;.&#1088;&#1092;/storage/monitoring_file_uploads/monitoring_2/field_280/tEoBN3DF73bYJXpnP1yxIGXAC4OPnNVBwzeHGdWz.doc" TargetMode="External"/><Relationship Id="rId250" Type="http://schemas.openxmlformats.org/officeDocument/2006/relationships/hyperlink" Target="https://63.rosstat.gov.ru/" TargetMode="External"/><Relationship Id="rId488" Type="http://schemas.openxmlformats.org/officeDocument/2006/relationships/hyperlink" Target="https://www.samadm.ru/upload/iblock/f78/h5ejw0tav2ktt3aj9sxid0cp8oep4k2y/itogovyy-protokol-TKD.pdf" TargetMode="External"/><Relationship Id="rId695" Type="http://schemas.openxmlformats.org/officeDocument/2006/relationships/hyperlink" Target="https://app-prod.&#1084;&#1086;&#1080;&#1092;&#1080;&#1085;&#1072;&#1085;&#1089;&#1099;.&#1088;&#1092;/storage/monitoring_file_uploads/monitoring_2/field_488/k7TDx3IUbzpnHIvplQIo7kgCpTfrQHn1LFMWF8ND.zip" TargetMode="External"/><Relationship Id="rId110" Type="http://schemas.openxmlformats.org/officeDocument/2006/relationships/hyperlink" Target="https://app-prod.&#1084;&#1086;&#1080;&#1092;&#1080;&#1085;&#1072;&#1085;&#1089;&#1099;.&#1088;&#1092;/storage/monitoring_file_uploads/monitoring_2/field_276/ARl5ZKvaftt6t4292KjvYc2gGkWBHhKkQ8qUKRoc.pdf" TargetMode="External"/><Relationship Id="rId348" Type="http://schemas.openxmlformats.org/officeDocument/2006/relationships/hyperlink" Target="http://kir-portal.ru/proekt.php" TargetMode="External"/><Relationship Id="rId555" Type="http://schemas.openxmlformats.org/officeDocument/2006/relationships/hyperlink" Target="https://60.rosstat.gov.ru/storage/mediabank/NAS240426_1.htm" TargetMode="External"/><Relationship Id="rId762" Type="http://schemas.openxmlformats.org/officeDocument/2006/relationships/hyperlink" Target="https://56.rosstat.gov.ru/" TargetMode="External"/><Relationship Id="rId1185" Type="http://schemas.openxmlformats.org/officeDocument/2006/relationships/hyperlink" Target="https://www.gorodperm.ru/actions/social-link/society/%20Inprojects/" TargetMode="External"/><Relationship Id="rId1392" Type="http://schemas.openxmlformats.org/officeDocument/2006/relationships/hyperlink" Target="https://73.rosstat.gov.ru/folder/40275" TargetMode="External"/><Relationship Id="rId208" Type="http://schemas.openxmlformats.org/officeDocument/2006/relationships/hyperlink" Target="https://app-prod.&#1084;&#1086;&#1080;&#1092;&#1080;&#1085;&#1072;&#1085;&#1089;&#1099;.&#1088;&#1092;/storage/monitoring_file_uploads/monitoring_2/field_280/JkZoEfc1bXQiDsYSkirxeTfb5YeGx91HKSsdRH87.docx" TargetMode="External"/><Relationship Id="rId415" Type="http://schemas.openxmlformats.org/officeDocument/2006/relationships/hyperlink" Target="https://app-prod.&#1084;&#1086;&#1080;&#1092;&#1080;&#1085;&#1072;&#1085;&#1089;&#1099;.&#1088;&#1092;/storage/monitoring_file_uploads/monitoring_2/field_488/ULSSJDYianBCGakkB4EgIlb6jjhKmafI1fB74RVc.docx" TargetMode="External"/><Relationship Id="rId622" Type="http://schemas.openxmlformats.org/officeDocument/2006/relationships/hyperlink" Target="https://app-prod.&#1084;&#1086;&#1080;&#1092;&#1080;&#1085;&#1072;&#1085;&#1089;&#1099;.&#1088;&#1092;/storage/monitoring_file_uploads/monitoring_2/field_276/sz8ON91iDNRmETGdOFXJlb0WGEmncOYfpYzpKy2A.docx" TargetMode="External"/><Relationship Id="rId1045" Type="http://schemas.openxmlformats.org/officeDocument/2006/relationships/hyperlink" Target="https://app-prod.&#1084;&#1086;&#1080;&#1092;&#1080;&#1085;&#1072;&#1085;&#1089;&#1099;.&#1088;&#1092;/storage/monitoring_file_uploads/monitoring_2/field_280/8UGHb2qkNx1nUAFIOhhfpZkY8OG0Q6fG9vJitzji.doc" TargetMode="External"/><Relationship Id="rId1252" Type="http://schemas.openxmlformats.org/officeDocument/2006/relationships/hyperlink" Target="https://kortkeros-r11.gosweb.gosuslugi.ru/glavnoe/administratsiya/struktura/otdel-organizatsionnoy-i-kadrovoy-raboty/initsiativnoe-byudzhetirovanie/" TargetMode="External"/><Relationship Id="rId1697" Type="http://schemas.openxmlformats.org/officeDocument/2006/relationships/hyperlink" Target="https://33.rosstat.gov.ru/demograf" TargetMode="External"/><Relationship Id="rId927" Type="http://schemas.openxmlformats.org/officeDocument/2006/relationships/hyperlink" Target="https://www.bratsk-city.ru/initsiativ-byudzhet-bratsk/" TargetMode="External"/><Relationship Id="rId1112" Type="http://schemas.openxmlformats.org/officeDocument/2006/relationships/hyperlink" Target="https://56.rosstat.gov.ru/folder/26298" TargetMode="External"/><Relationship Id="rId1557" Type="http://schemas.openxmlformats.org/officeDocument/2006/relationships/hyperlink" Target="https://adm-nmar.ru/upload/iblock/c7b/gjg3r7hny5g9c9orhmw3815od22ne5d1/prognoz-na-2024-god.zip" TargetMode="External"/><Relationship Id="rId1764" Type="http://schemas.openxmlformats.org/officeDocument/2006/relationships/hyperlink" Target="https://68.rosstat.gov.ru/" TargetMode="External"/><Relationship Id="rId56" Type="http://schemas.openxmlformats.org/officeDocument/2006/relationships/hyperlink" Target="https://app-prod.&#1084;&#1086;&#1080;&#1092;&#1080;&#1085;&#1072;&#1085;&#1089;&#1099;.&#1088;&#1092;/storage/monitoring_file_uploads/monitoring_2/field_278/AvDd5begrFJ1IfSZs3ngW88joImydQCUm5Md5z6k.doc" TargetMode="External"/><Relationship Id="rId1417" Type="http://schemas.openxmlformats.org/officeDocument/2006/relationships/hyperlink" Target="http://karsunmo.ru/narbudget.html" TargetMode="External"/><Relationship Id="rId1624" Type="http://schemas.openxmlformats.org/officeDocument/2006/relationships/hyperlink" Target="https://app-prod.&#1084;&#1086;&#1080;&#1092;&#1080;&#1085;&#1072;&#1085;&#1089;&#1099;.&#1088;&#1092;/storage/monitoring_file_uploads/monitoring_2/field_282/j4uk7ZN14hdAeP4b0FsiKjlGr0eU36MqkMY01J4d.docx" TargetMode="External"/><Relationship Id="rId1831" Type="http://schemas.openxmlformats.org/officeDocument/2006/relationships/hyperlink" Target="http://www.vdubrovo.ru/index.php?option=com_content&amp;view=category&amp;id=259&amp;Itemid=495." TargetMode="External"/><Relationship Id="rId1929" Type="http://schemas.openxmlformats.org/officeDocument/2006/relationships/hyperlink" Target="https://app-prod.&#1084;&#1086;&#1080;&#1092;&#1080;&#1085;&#1072;&#1085;&#1089;&#1099;.&#1088;&#1092;/storage/monitoring_file_uploads/monitoring_1/field_22/easP3Itzn9wb2svMdVej28twbWPD8XIPocnbhclf.png" TargetMode="External"/><Relationship Id="rId272" Type="http://schemas.openxmlformats.org/officeDocument/2006/relationships/hyperlink" Target="https://55.rosstat.gov.ru/population" TargetMode="External"/><Relationship Id="rId577" Type="http://schemas.openxmlformats.org/officeDocument/2006/relationships/hyperlink" Target="https://app-prod.&#1084;&#1086;&#1080;&#1092;&#1080;&#1085;&#1072;&#1085;&#1089;&#1099;.&#1088;&#1092;/storage/monitoring_file_uploads/monitoring_2/field_280/02EYRW2J6L8hOlk00J6IjPGqfupUy7yv5No4lSK4.docx" TargetMode="External"/><Relationship Id="rId132" Type="http://schemas.openxmlformats.org/officeDocument/2006/relationships/hyperlink" Target="https://app-prod.&#1084;&#1086;&#1080;&#1092;&#1080;&#1085;&#1072;&#1085;&#1089;&#1099;.&#1088;&#1092;/storage/monitoring_file_uploads/monitoring_2/field_276/O0zPFTHSEafbzYmERCQXznjGdmo2AeozvzZJ79xG.pdf" TargetMode="External"/><Relationship Id="rId784" Type="http://schemas.openxmlformats.org/officeDocument/2006/relationships/hyperlink" Target="https://&#1092;&#1080;&#1085;&#1086;&#1090;&#1076;&#1077;&#1083;-&#1103;&#1089;&#1085;&#1099;&#1081;.&#1088;&#1092;/shkolnyij-byudzhe" TargetMode="External"/><Relationship Id="rId991" Type="http://schemas.openxmlformats.org/officeDocument/2006/relationships/hyperlink" Target="https://app-prod.&#1084;&#1086;&#1080;&#1092;&#1080;&#1085;&#1072;&#1085;&#1089;&#1099;.&#1088;&#1092;/storage/monitoring_file_uploads/monitoring_2/field_276/BgGB6megVpP4m10TfOumqUd9IHbwByolCwcYRZSq.pdf" TargetMode="External"/><Relationship Id="rId1067" Type="http://schemas.openxmlformats.org/officeDocument/2006/relationships/hyperlink" Target="https://app-prod.&#1084;&#1086;&#1080;&#1092;&#1080;&#1085;&#1072;&#1085;&#1089;&#1099;.&#1088;&#1092;/storage/monitoring_file_uploads/monitoring_2/field_282/xUZVYRrahNBhqMEHlLpgsCEGR2hZuC9m08a9TNUF.doc" TargetMode="External"/><Relationship Id="rId437" Type="http://schemas.openxmlformats.org/officeDocument/2006/relationships/hyperlink" Target="https://app-prod.&#1084;&#1086;&#1080;&#1092;&#1080;&#1085;&#1072;&#1085;&#1089;&#1099;.&#1088;&#1092;/storage/monitoring_file_uploads/monitoring_2/field_488/JvSMyrYSelpApYCSHNs4GjjeRtvLept8EAym3gSY.docx" TargetMode="External"/><Relationship Id="rId644" Type="http://schemas.openxmlformats.org/officeDocument/2006/relationships/hyperlink" Target="https://app-prod.&#1084;&#1086;&#1080;&#1092;&#1080;&#1085;&#1072;&#1085;&#1089;&#1099;.&#1088;&#1092;/storage/monitoring_file_uploads/monitoring_2/field_472/VYO2AnQ57ZxiA4PfpnrGbaMGlAAxvRGkXCbrdZPY.pdf" TargetMode="External"/><Relationship Id="rId851" Type="http://schemas.openxmlformats.org/officeDocument/2006/relationships/hyperlink" Target="https://56.rosstat.gov.ru/folder/26298" TargetMode="External"/><Relationship Id="rId1274" Type="http://schemas.openxmlformats.org/officeDocument/2006/relationships/hyperlink" Target="https://app-prod.&#1084;&#1086;&#1080;&#1092;&#1080;&#1085;&#1072;&#1085;&#1089;&#1099;.&#1088;&#1092;/storage/monitoring_file_uploads/monitoring_2/field_488/i6AeE6Mz8FWuGNxx44L5DiE6WqcGO53TXjHZdPDW.xlsx" TargetMode="External"/><Relationship Id="rId1481" Type="http://schemas.openxmlformats.org/officeDocument/2006/relationships/hyperlink" Target="https://33.rosstat.gov.ru/demograf" TargetMode="External"/><Relationship Id="rId1579" Type="http://schemas.openxmlformats.org/officeDocument/2006/relationships/hyperlink" Target="https://muravlenko.yanao.ru/activity/27372/?filter%5Bdocuments%5D%5Bsection%5D=0" TargetMode="External"/><Relationship Id="rId504" Type="http://schemas.openxmlformats.org/officeDocument/2006/relationships/hyperlink" Target="http://new.stepnoe.ru/mestnye-initsiativy/vydvizhenie-initsiativnykh-proektov" TargetMode="External"/><Relationship Id="rId711" Type="http://schemas.openxmlformats.org/officeDocument/2006/relationships/hyperlink" Target="https://app-prod.&#1084;&#1086;&#1080;&#1092;&#1080;&#1085;&#1072;&#1085;&#1089;&#1099;.&#1088;&#1092;/storage/monitoring_file_uploads/monitoring_2/field_278/i2Rj0BxIaPg0b3wWqftfXIer8JfMnxM1mCiEPR1E.doc" TargetMode="External"/><Relationship Id="rId949" Type="http://schemas.openxmlformats.org/officeDocument/2006/relationships/hyperlink" Target="https://27.rosstat.gov.ru/folder/25028" TargetMode="External"/><Relationship Id="rId1134" Type="http://schemas.openxmlformats.org/officeDocument/2006/relationships/hyperlink" Target="https://app-prod.&#1084;&#1086;&#1080;&#1092;&#1080;&#1085;&#1072;&#1085;&#1089;&#1099;.&#1088;&#1092;/storage/monitoring_file_uploads/monitoring_2/field_488/Y8UTd7QLSxhn6Kii5rLm2UMDEypPCEd91wK5lvAw.xlsx" TargetMode="External"/><Relationship Id="rId1341" Type="http://schemas.openxmlformats.org/officeDocument/2006/relationships/hyperlink" Target="https://app-prod.&#1084;&#1086;&#1080;&#1092;&#1080;&#1085;&#1072;&#1085;&#1089;&#1099;.&#1088;&#1092;/storage/monitoring_file_uploads/monitoring_2/field_488/pAcRdH4WAUBTLcSJ4sKTpSPXf0XWAAwjzE8CRaoY.xlsx" TargetMode="External"/><Relationship Id="rId1786" Type="http://schemas.openxmlformats.org/officeDocument/2006/relationships/hyperlink" Target="https://app-prod.&#1084;&#1086;&#1080;&#1092;&#1080;&#1085;&#1072;&#1085;&#1089;&#1099;.&#1088;&#1092;/storage/monitoring_file_uploads/monitoring_2/field_488/Oj7Hg5UiWBTCVxO3ssMpLdHhrxjJPapNOpglLgbu.xlsx" TargetMode="External"/><Relationship Id="rId78" Type="http://schemas.openxmlformats.org/officeDocument/2006/relationships/hyperlink" Target="https://rosstat.gov.ru/scripts/db_inet2/passport/table.aspx?opt=496394192024" TargetMode="External"/><Relationship Id="rId809" Type="http://schemas.openxmlformats.org/officeDocument/2006/relationships/hyperlink" Target="https://app-prod.&#1084;&#1086;&#1080;&#1092;&#1080;&#1085;&#1072;&#1085;&#1089;&#1099;.&#1088;&#1092;/storage/monitoring_file_uploads/monitoring_2/field_276/VoTszZDeEO5pxGympLumtZ2TU8pGaHYnnBUiGBEN.pdf" TargetMode="External"/><Relationship Id="rId1201" Type="http://schemas.openxmlformats.org/officeDocument/2006/relationships/hyperlink" Target="https://komi.gks.ru/population" TargetMode="External"/><Relationship Id="rId1439" Type="http://schemas.openxmlformats.org/officeDocument/2006/relationships/hyperlink" Target="https://app-prod.&#1084;&#1086;&#1080;&#1092;&#1080;&#1085;&#1072;&#1085;&#1089;&#1099;.&#1088;&#1092;/storage/monitoring_file_uploads/monitoring_2/field_278/Zlc1hqHMYXOMa5PaoWGBz75OeeSifFnKN54e9UPZ.doc" TargetMode="External"/><Relationship Id="rId1646" Type="http://schemas.openxmlformats.org/officeDocument/2006/relationships/hyperlink" Target="https://app-prod.&#1084;&#1086;&#1080;&#1092;&#1080;&#1085;&#1072;&#1085;&#1089;&#1099;.&#1088;&#1092;/storage/monitoring_file_uploads/monitoring_2/field_309/59qwS6ZgFk4yya9DgRsn4u007yH79YttbvXenUAg.pdf" TargetMode="External"/><Relationship Id="rId1853" Type="http://schemas.openxmlformats.org/officeDocument/2006/relationships/hyperlink" Target="https://rosstat.gov.ru/scripts/db_inet2/passport/table.aspx?opt=657710002024" TargetMode="External"/><Relationship Id="rId1506" Type="http://schemas.openxmlformats.org/officeDocument/2006/relationships/hyperlink" Target="https://app-prod.&#1084;&#1086;&#1080;&#1092;&#1080;&#1085;&#1072;&#1085;&#1089;&#1099;.&#1088;&#1092;/storage/monitoring_file_uploads/monitoring_2/field_276/TGQ7RXuFrAyUCATjCagkr2QhaLix1vTF1tTvMRoU.pdf" TargetMode="External"/><Relationship Id="rId1713" Type="http://schemas.openxmlformats.org/officeDocument/2006/relationships/hyperlink" Target="https://app-prod.&#1084;&#1086;&#1080;&#1092;&#1080;&#1085;&#1072;&#1085;&#1089;&#1099;.&#1088;&#1092;/storage/monitoring_file_uploads/monitoring_2/field_276/ixilAWPAytvaEMBbAPUpbCCBdchLVFbOZBC1XFqL.rtf" TargetMode="External"/><Relationship Id="rId1920" Type="http://schemas.openxmlformats.org/officeDocument/2006/relationships/hyperlink" Target="https://nefteyuganskij-r86.gosweb.gosuslugi.ru/netcat_files/userfiles/Docs/Konkurs_na_luchshiy_logotip_po_populyarizatsii_proekta_Narodnyy_byudzhet.zip" TargetMode="External"/><Relationship Id="rId294" Type="http://schemas.openxmlformats.org/officeDocument/2006/relationships/hyperlink" Target="https://vk.com/id508858450?w=wall508858450_14190%2Fall" TargetMode="External"/><Relationship Id="rId154" Type="http://schemas.openxmlformats.org/officeDocument/2006/relationships/hyperlink" Target="https://app-prod.&#1084;&#1086;&#1080;&#1092;&#1080;&#1085;&#1072;&#1085;&#1089;&#1099;.&#1088;&#1092;/storage/monitoring_file_uploads/monitoring_2/field_276/t091AggBM2Scvd0EKfnxDt4v8locR2Kz5ZVCRlHK.pdf" TargetMode="External"/><Relationship Id="rId361" Type="http://schemas.openxmlformats.org/officeDocument/2006/relationships/hyperlink" Target="http://erzovka.kinel-cherkassy.ru/" TargetMode="External"/><Relationship Id="rId599" Type="http://schemas.openxmlformats.org/officeDocument/2006/relationships/hyperlink" Target="https://app-prod.&#1084;&#1086;&#1080;&#1092;&#1080;&#1085;&#1072;&#1085;&#1089;&#1099;.&#1088;&#1092;/storage/monitoring_file_uploads/monitoring_2/field_280/U0Djt7uXNtvKYBaOucAF0P3Ac2XQp2SZwpN8LRGN.docx" TargetMode="External"/><Relationship Id="rId459" Type="http://schemas.openxmlformats.org/officeDocument/2006/relationships/hyperlink" Target="https://70.rosstat.gov.ru/storage/mediabank/%D0%A7%D0%B8%D1%81%D0%BB%D0%B5%D0%BD%D0%BD%D0%BE%D1%81%D1%82%D1%8C_%D0%9C%D0%9E_2024.pdf" TargetMode="External"/><Relationship Id="rId666" Type="http://schemas.openxmlformats.org/officeDocument/2006/relationships/hyperlink" Target="https://rosstat.gov.ru/folder/12781" TargetMode="External"/><Relationship Id="rId873" Type="http://schemas.openxmlformats.org/officeDocument/2006/relationships/hyperlink" Target="https://strugikrasnye.gosuslugi.ru/" TargetMode="External"/><Relationship Id="rId1089" Type="http://schemas.openxmlformats.org/officeDocument/2006/relationships/hyperlink" Target="https://nilim-raion.ru/konkursy-granty-golosovaniya-afishi/rayonnyy-konkurs-reshenie-za-vami-2024/" TargetMode="External"/><Relationship Id="rId1296" Type="http://schemas.openxmlformats.org/officeDocument/2006/relationships/hyperlink" Target="https://app-prod.&#1084;&#1086;&#1080;&#1092;&#1080;&#1085;&#1072;&#1085;&#1089;&#1099;.&#1088;&#1092;/storage/monitoring_file_uploads/monitoring_2/field_280/spyj8kfMsm4DLcRMQFoU7D6HDSxt9dNKPAVPAXPu.docx" TargetMode="External"/><Relationship Id="rId221" Type="http://schemas.openxmlformats.org/officeDocument/2006/relationships/hyperlink" Target="https://app-prod.&#1084;&#1086;&#1080;&#1092;&#1080;&#1085;&#1072;&#1085;&#1089;&#1099;.&#1088;&#1092;/storage/monitoring_file_uploads/monitoring_2/field_276/vBMtm1Rx4e85Ft3fE8co4q5DhBAgwLtmV6BT0S6N.pdf" TargetMode="External"/><Relationship Id="rId319" Type="http://schemas.openxmlformats.org/officeDocument/2006/relationships/hyperlink" Target="https://vk.com/chubovkad?w=wall-149715269_1439" TargetMode="External"/><Relationship Id="rId526" Type="http://schemas.openxmlformats.org/officeDocument/2006/relationships/hyperlink" Target="https://georgievsk.ru/about/info/news/228/24130/?sphrase_id=57387" TargetMode="External"/><Relationship Id="rId1156" Type="http://schemas.openxmlformats.org/officeDocument/2006/relationships/hyperlink" Target="https://app-prod.&#1084;&#1086;&#1080;&#1092;&#1080;&#1085;&#1072;&#1085;&#1089;&#1099;.&#1088;&#1092;/storage/monitoring_file_uploads/monitoring_2/field_278/03ZOKhlI1XWUGWI0v0CwliRcHpNOUdUdjOC64qIy.pdf" TargetMode="External"/><Relationship Id="rId1363" Type="http://schemas.openxmlformats.org/officeDocument/2006/relationships/hyperlink" Target="https://adm-ryazanskoe.ru/glavnaya/" TargetMode="External"/><Relationship Id="rId733" Type="http://schemas.openxmlformats.org/officeDocument/2006/relationships/hyperlink" Target="https://app-prod.&#1084;&#1086;&#1080;&#1092;&#1080;&#1085;&#1072;&#1085;&#1089;&#1099;.&#1088;&#1092;/storage/monitoring_file_uploads/monitoring_2/field_280/3hv2vzLAB9GypQUPDmNCbDgjnqgB3S4tBE615Za7.docx" TargetMode="External"/><Relationship Id="rId940" Type="http://schemas.openxmlformats.org/officeDocument/2006/relationships/hyperlink" Target="https://app-prod.&#1084;&#1086;&#1080;&#1092;&#1080;&#1085;&#1072;&#1085;&#1089;&#1099;.&#1088;&#1092;/storage/monitoring_file_uploads/monitoring_2/field_392/MElfcZaD3PIx95Mut7f5tMNk6SO0bpOVoeI9Las6.docx" TargetMode="External"/><Relationship Id="rId1016" Type="http://schemas.openxmlformats.org/officeDocument/2006/relationships/hyperlink" Target="https://nadezhdinskij-r25.gosweb.gosuslugi.ru/spravochnik/pravila-zemplepolzovaniya-i-stroitelstva-1/" TargetMode="External"/><Relationship Id="rId1570" Type="http://schemas.openxmlformats.org/officeDocument/2006/relationships/hyperlink" Target="https://lbt.yanao.ru/activity/730/" TargetMode="External"/><Relationship Id="rId1668" Type="http://schemas.openxmlformats.org/officeDocument/2006/relationships/hyperlink" Target="https://68.rosstat.gov.ru/" TargetMode="External"/><Relationship Id="rId1875" Type="http://schemas.openxmlformats.org/officeDocument/2006/relationships/hyperlink" Target="https://app-prod.&#1084;&#1086;&#1080;&#1092;&#1080;&#1085;&#1072;&#1085;&#1089;&#1099;.&#1088;&#1092;/storage/monitoring_file_uploads/monitoring_2/field_276/xVouT74OIRSIMhmaGgw03l9jZJDpbjei9WjBv6qz.pdf" TargetMode="External"/><Relationship Id="rId800" Type="http://schemas.openxmlformats.org/officeDocument/2006/relationships/hyperlink" Target="https://app-prod.&#1084;&#1086;&#1080;&#1092;&#1080;&#1085;&#1072;&#1085;&#1089;&#1099;.&#1088;&#1092;/storage/monitoring_file_uploads/monitoring_2/field_280/asiM3b6KAHsPttUOT2Y4uD6fbulrKKYyGFPHiYU3.pdf" TargetMode="External"/><Relationship Id="rId1223" Type="http://schemas.openxmlformats.org/officeDocument/2006/relationships/hyperlink" Target="https://app-prod.&#1084;&#1086;&#1080;&#1092;&#1080;&#1085;&#1072;&#1085;&#1089;&#1099;.&#1088;&#1092;/storage/monitoring_file_uploads/monitoring_2/field_278/FJ1kbuJHXXBjRZ207CI7cyZ3twRc7cL0nvw30OJX.pdf" TargetMode="External"/><Relationship Id="rId1430" Type="http://schemas.openxmlformats.org/officeDocument/2006/relationships/hyperlink" Target="https://app-prod.&#1084;&#1086;&#1080;&#1092;&#1080;&#1085;&#1072;&#1085;&#1089;&#1099;.&#1088;&#1092;/storage/monitoring_file_uploads/monitoring_2/field_276/WJtvdISyUGp6jRWp6sbT3J6rWD620Gkm5BJHmUlr.rtf" TargetMode="External"/><Relationship Id="rId1528" Type="http://schemas.openxmlformats.org/officeDocument/2006/relationships/hyperlink" Target="https://23.rosstat.gov.ru/" TargetMode="External"/><Relationship Id="rId1735" Type="http://schemas.openxmlformats.org/officeDocument/2006/relationships/hyperlink" Target="https://23.rosstat.gov.ru/" TargetMode="External"/><Relationship Id="rId1942" Type="http://schemas.openxmlformats.org/officeDocument/2006/relationships/hyperlink" Target="https://app-prod.&#1084;&#1086;&#1080;&#1092;&#1080;&#1085;&#1072;&#1085;&#1089;&#1099;.&#1088;&#1092;/storage/monitoring_file_uploads/monitoring_2/field_401/nJI45GotTfi3AMNNJGn9SloKXiSd9ZvyuHHyGEBK.pdf" TargetMode="External"/><Relationship Id="rId27" Type="http://schemas.openxmlformats.org/officeDocument/2006/relationships/hyperlink" Target="https://app-prod.&#1084;&#1086;&#1080;&#1092;&#1080;&#1085;&#1072;&#1085;&#1089;&#1099;.&#1088;&#1092;/storage/monitoring_file_uploads/monitoring_2/field_309/WWU6T9U5M76DFISHbnZUUCY6yjb33meiQLZxnwUv.pdf" TargetMode="External"/><Relationship Id="rId1802" Type="http://schemas.openxmlformats.org/officeDocument/2006/relationships/hyperlink" Target="https://23.rosstat.gov.ru/" TargetMode="External"/><Relationship Id="rId176" Type="http://schemas.openxmlformats.org/officeDocument/2006/relationships/hyperlink" Target="https://app-prod.&#1084;&#1086;&#1080;&#1092;&#1080;&#1085;&#1072;&#1085;&#1089;&#1099;.&#1088;&#1092;/storage/monitoring_file_uploads/monitoring_2/field_488/dde25wjchHZ1JIcuyymPd8ajtEkf8qHJLFVveIAl.xlsx" TargetMode="External"/><Relationship Id="rId383" Type="http://schemas.openxmlformats.org/officeDocument/2006/relationships/hyperlink" Target="https://www.kinel-cherkassy.ru/index.php/initsiativnye-proekty" TargetMode="External"/><Relationship Id="rId590" Type="http://schemas.openxmlformats.org/officeDocument/2006/relationships/hyperlink" Target="https://app-prod.&#1084;&#1086;&#1080;&#1092;&#1080;&#1085;&#1072;&#1085;&#1089;&#1099;.&#1088;&#1092;/storage/monitoring_file_uploads/monitoring_2/field_278/zDQ826WwN2apRasi2GFSDbuQ9PXJluT3hYU2QCaq.doc" TargetMode="External"/><Relationship Id="rId243" Type="http://schemas.openxmlformats.org/officeDocument/2006/relationships/hyperlink" Target="https://app-prod.&#1084;&#1086;&#1080;&#1092;&#1080;&#1085;&#1072;&#1085;&#1089;&#1099;.&#1088;&#1092;/storage/monitoring_file_uploads/monitoring_2/field_488/8mFwxpV1O1HkYRPkc6cfHaAyjGCnE9fVAopBx0XD.docx" TargetMode="External"/><Relationship Id="rId450" Type="http://schemas.openxmlformats.org/officeDocument/2006/relationships/hyperlink" Target="https://app-prod.&#1084;&#1086;&#1080;&#1092;&#1080;&#1085;&#1072;&#1085;&#1089;&#1099;.&#1088;&#1092;/storage/monitoring_file_uploads/monitoring_2/field_280/6jZXjSBkSQqhBchk2SXdDJ16oKo1HmHknmOqflDS.pdf" TargetMode="External"/><Relationship Id="rId688" Type="http://schemas.openxmlformats.org/officeDocument/2006/relationships/hyperlink" Target="https://app-prod.&#1084;&#1086;&#1080;&#1092;&#1080;&#1085;&#1072;&#1085;&#1089;&#1099;.&#1088;&#1092;/storage/monitoring_file_uploads/monitoring_2/field_488/oyytrocMRNvlm4OCelGVIVvtgPnp1LThH1IVbwQd.zip" TargetMode="External"/><Relationship Id="rId895" Type="http://schemas.openxmlformats.org/officeDocument/2006/relationships/hyperlink" Target="https://app-prod.&#1084;&#1086;&#1080;&#1092;&#1080;&#1085;&#1072;&#1085;&#1089;&#1099;.&#1088;&#1092;/storage/monitoring_file_uploads/monitoring_2/field_276/S9aUamJMG8MPFpNQH7xU7pu7HKM3tOBVbN7jfb3A.pdf" TargetMode="External"/><Relationship Id="rId1080" Type="http://schemas.openxmlformats.org/officeDocument/2006/relationships/hyperlink" Target="https://app-prod.&#1084;&#1086;&#1080;&#1092;&#1080;&#1085;&#1072;&#1085;&#1089;&#1099;.&#1088;&#1092;/storage/monitoring_file_uploads/monitoring_2/field_282/52BF3rCq9RrVD2LIDDL5V7RMmDB41EKmSVbYNirm.pdf" TargetMode="External"/><Relationship Id="rId103" Type="http://schemas.openxmlformats.org/officeDocument/2006/relationships/hyperlink" Target="https://rosstat.gov.ru/compendium/document/13282" TargetMode="External"/><Relationship Id="rId310" Type="http://schemas.openxmlformats.org/officeDocument/2006/relationships/hyperlink" Target="https://yalta.rk.gov.ru/" TargetMode="External"/><Relationship Id="rId548" Type="http://schemas.openxmlformats.org/officeDocument/2006/relationships/hyperlink" Target="https://app-prod.&#1084;&#1086;&#1080;&#1092;&#1080;&#1085;&#1072;&#1085;&#1089;&#1099;.&#1088;&#1092;/storage/monitoring_file_uploads/monitoring_2/field_488/XTLxtRXNHHzkkMl9QOoEYuFOv2GeFCScGlLPRhhr.xlsx" TargetMode="External"/><Relationship Id="rId755" Type="http://schemas.openxmlformats.org/officeDocument/2006/relationships/hyperlink" Target="https://app-prod.&#1084;&#1086;&#1080;&#1092;&#1080;&#1085;&#1072;&#1085;&#1089;&#1099;.&#1088;&#1092;/storage/monitoring_file_uploads/monitoring_2/field_278/nFL5V3QMHfXhqoU6bd6xzrhc1U3DdTwzvXS2o46d.pdf" TargetMode="External"/><Relationship Id="rId962" Type="http://schemas.openxmlformats.org/officeDocument/2006/relationships/hyperlink" Target="https://app-prod.&#1084;&#1086;&#1080;&#1092;&#1080;&#1085;&#1072;&#1085;&#1089;&#1099;.&#1088;&#1092;/storage/monitoring_file_uploads/monitoring_2/field_488/WRk0DMeyAJuABwJXwUNbty0ZxYEk0J0XBeP7pHiG.xlsx" TargetMode="External"/><Relationship Id="rId1178" Type="http://schemas.openxmlformats.org/officeDocument/2006/relationships/hyperlink" Target="https://pervomay.orb.ru/activity/26422/" TargetMode="External"/><Relationship Id="rId1385" Type="http://schemas.openxmlformats.org/officeDocument/2006/relationships/hyperlink" Target="https://73.rosstat.gov.ru/folder/40275" TargetMode="External"/><Relationship Id="rId1592" Type="http://schemas.openxmlformats.org/officeDocument/2006/relationships/hyperlink" Target="https://app-prod.&#1084;&#1086;&#1080;&#1092;&#1080;&#1085;&#1072;&#1085;&#1089;&#1099;.&#1088;&#1092;/storage/monitoring_file_uploads/monitoring_2/field_276/db2UJDXB7s9TU4jPweOaUeLBIifnlPR65aNsywsU.pdf" TargetMode="External"/><Relationship Id="rId91" Type="http://schemas.openxmlformats.org/officeDocument/2006/relationships/hyperlink" Target="https://app-prod.&#1084;&#1086;&#1080;&#1092;&#1080;&#1085;&#1072;&#1085;&#1089;&#1099;.&#1088;&#1092;/storage/monitoring_file_uploads/monitoring_2/field_280/9uwLIFmO66f2CRZOFGf9ID8ggsycGh5LBdpxgaNC.doc" TargetMode="External"/><Relationship Id="rId408" Type="http://schemas.openxmlformats.org/officeDocument/2006/relationships/hyperlink" Target="https://63.rosstat.gov.ru/" TargetMode="External"/><Relationship Id="rId615" Type="http://schemas.openxmlformats.org/officeDocument/2006/relationships/hyperlink" Target="https://app-prod.&#1084;&#1086;&#1080;&#1092;&#1080;&#1085;&#1072;&#1085;&#1089;&#1099;.&#1088;&#1092;/storage/monitoring_file_uploads/monitoring_2/field_280/AfYEOkSFeANSvyZjxW9hRvUArKeYVE8vZA0qiBZA.pdf" TargetMode="External"/><Relationship Id="rId822" Type="http://schemas.openxmlformats.org/officeDocument/2006/relationships/hyperlink" Target="https://disk.yandex.ru/i/AC4xhbbyWMiOUw" TargetMode="External"/><Relationship Id="rId1038" Type="http://schemas.openxmlformats.org/officeDocument/2006/relationships/hyperlink" Target="https://app-prod.&#1084;&#1086;&#1080;&#1092;&#1080;&#1085;&#1072;&#1085;&#1089;&#1099;.&#1088;&#1092;/storage/monitoring_file_uploads/monitoring_2/field_276/5vuB3eb4j4SBl0xwk7xVqeqR4iT8t3KKpQijXilT.doc" TargetMode="External"/><Relationship Id="rId1245" Type="http://schemas.openxmlformats.org/officeDocument/2006/relationships/hyperlink" Target="https://app-prod.&#1084;&#1086;&#1080;&#1092;&#1080;&#1085;&#1072;&#1085;&#1089;&#1099;.&#1088;&#1092;/storage/monitoring_file_uploads/monitoring_2/field_276/OuA982ZVAgWJonhxpLwg8usFvyAzu09cwdbu0z6e.pdf" TargetMode="External"/><Relationship Id="rId1452" Type="http://schemas.openxmlformats.org/officeDocument/2006/relationships/hyperlink" Target="https://ulyanovskij-r73.gosweb.gosuslugi.ru/dlya-zhiteley/novosti-i-reportazhi/novosti-193_496.html" TargetMode="External"/><Relationship Id="rId1897" Type="http://schemas.openxmlformats.org/officeDocument/2006/relationships/hyperlink" Target="https://petushki.info/administratsiya/initsiativnoe-byudzhetirovanie.php" TargetMode="External"/><Relationship Id="rId1105" Type="http://schemas.openxmlformats.org/officeDocument/2006/relationships/hyperlink" Target="https://56.rosstat.gov.ru/folder/26298" TargetMode="External"/><Relationship Id="rId1312" Type="http://schemas.openxmlformats.org/officeDocument/2006/relationships/hyperlink" Target="https://app-prod.&#1084;&#1086;&#1080;&#1092;&#1080;&#1085;&#1072;&#1085;&#1089;&#1099;.&#1088;&#1092;/storage/monitoring_file_uploads/monitoring_2/field_282/rE6W9dcE8KM3DOCwbTLEFSHfqBh3dOrC8Eu16G7b.pdf" TargetMode="External"/><Relationship Id="rId1757" Type="http://schemas.openxmlformats.org/officeDocument/2006/relationships/hyperlink" Target="https://58.rosstat.gov.ru/storage/mediabank/chisl_sred.doc" TargetMode="External"/><Relationship Id="rId1964" Type="http://schemas.openxmlformats.org/officeDocument/2006/relationships/hyperlink" Target="http://sp-sun.ru/the-citizens-budget/proactive-budgeting/" TargetMode="External"/><Relationship Id="rId49" Type="http://schemas.openxmlformats.org/officeDocument/2006/relationships/hyperlink" Target="https://app-prod.&#1084;&#1086;&#1080;&#1092;&#1080;&#1085;&#1072;&#1085;&#1089;&#1099;.&#1088;&#1092;/storage/monitoring_file_uploads/monitoring_2/field_276/LKG0dQUOAnQ5JdkzgVS7D276M6GY3Rj3LA90R8eE.rtf" TargetMode="External"/><Relationship Id="rId1617" Type="http://schemas.openxmlformats.org/officeDocument/2006/relationships/hyperlink" Target="https://&#1078;&#1080;&#1074;&#1105;&#1084;&#1085;&#1072;&#1089;&#1077;&#1074;&#1077;&#1088;&#1077;.&#1088;&#1092;/cozy-yamal?municipality_id=10" TargetMode="External"/><Relationship Id="rId1824" Type="http://schemas.openxmlformats.org/officeDocument/2006/relationships/hyperlink" Target="https://app-prod.&#1084;&#1086;&#1080;&#1092;&#1080;&#1085;&#1072;&#1085;&#1089;&#1099;.&#1088;&#1092;/storage/monitoring_file_uploads/monitoring_2/field_280/NihppF6YeUalcpebYg2cTvn4PnpUBsE5R4gz1wsH.doc" TargetMode="External"/><Relationship Id="rId198" Type="http://schemas.openxmlformats.org/officeDocument/2006/relationships/hyperlink" Target="https://app-prod.&#1084;&#1086;&#1080;&#1092;&#1080;&#1085;&#1072;&#1085;&#1089;&#1099;.&#1088;&#1092;/storage/monitoring_file_uploads/monitoring_2/field_276/jKCj5CCxrb1QLaQO0x956nfDwAoFEH7bBo7Pt9jz.docx" TargetMode="External"/><Relationship Id="rId265" Type="http://schemas.openxmlformats.org/officeDocument/2006/relationships/hyperlink" Target="https://app-prod.&#1084;&#1086;&#1080;&#1092;&#1080;&#1085;&#1072;&#1085;&#1089;&#1099;.&#1088;&#1092;/storage/monitoring_file_uploads/monitoring_2/field_276/UbKoN6hc8heFJoNOqgI59gmROpNre8MUjEiCoeVp.pdf" TargetMode="External"/><Relationship Id="rId472" Type="http://schemas.openxmlformats.org/officeDocument/2006/relationships/hyperlink" Target="https://gvardeysk.gov39.ru/power/normativnue-pravovue-aktu/resheniya-soveta-deputatov-mo-gvardeyskiy-gorodskoy-okrug-za-2021-god/" TargetMode="External"/><Relationship Id="rId125" Type="http://schemas.openxmlformats.org/officeDocument/2006/relationships/hyperlink" Target="https://app-prod.&#1084;&#1086;&#1080;&#1092;&#1080;&#1085;&#1072;&#1085;&#1089;&#1099;.&#1088;&#1092;/storage/monitoring_file_uploads/monitoring_1/field_22/easP3Itzn9wb2svMdVej28twbWPD8XIPocnbhclf.png" TargetMode="External"/><Relationship Id="rId332" Type="http://schemas.openxmlformats.org/officeDocument/2006/relationships/hyperlink" Target="https://bdex.ru/naselenie/samarskaya-oblast/n/pohvistnevskiy/malyy-tolkay/" TargetMode="External"/><Relationship Id="rId777" Type="http://schemas.openxmlformats.org/officeDocument/2006/relationships/hyperlink" Target="https://app-prod.&#1084;&#1086;&#1080;&#1092;&#1080;&#1085;&#1072;&#1085;&#1089;&#1099;.&#1088;&#1092;/storage/monitoring_file_uploads/monitoring_2/field_488/GB98PAzc8E5NXYNHJLzQM96872DrdYtELpVG6bur.zip" TargetMode="External"/><Relationship Id="rId984" Type="http://schemas.openxmlformats.org/officeDocument/2006/relationships/hyperlink" Target="http://admgrig.mkdou.ru/index.php?option=com_content&amp;task=view&amp;id=102&amp;Itemid=128" TargetMode="External"/><Relationship Id="rId637" Type="http://schemas.openxmlformats.org/officeDocument/2006/relationships/hyperlink" Target="https://app-prod.&#1084;&#1086;&#1080;&#1092;&#1080;&#1085;&#1072;&#1085;&#1089;&#1099;.&#1088;&#1092;/storage/monitoring_file_uploads/monitoring_2/field_278/spxmRjK1EkVyjTybmcV9jpcZzg92N7AJHetHE1B2.odt" TargetMode="External"/><Relationship Id="rId844" Type="http://schemas.openxmlformats.org/officeDocument/2006/relationships/hyperlink" Target="https://56.rosstat.gov.ru/" TargetMode="External"/><Relationship Id="rId1267" Type="http://schemas.openxmlformats.org/officeDocument/2006/relationships/hyperlink" Target="https://sar.orb.ru/activity/10755/" TargetMode="External"/><Relationship Id="rId1474" Type="http://schemas.openxmlformats.org/officeDocument/2006/relationships/hyperlink" Target="https://43.rosstat.gov.ru/storage/mediabank/%D0%9E%D1%86%D0%B5%D0%BD%D0%BA%D0%B0%20%D1%87%D0%B8%D1%81%D0%BB%D0%B5%D0%BD%D0%BD%D0%BE%D1%81%D1%82%D0%B8%20%D0%BF%D0%BE%D1%81%D1%82%D0%BE%D1%8F%D0%BD%D0%BD%D0%BE%D0%B3%D0%BE%20%D0%BD%D0%B0%D1%81%D0%B5%D0%BB%D0%B5%D0%BD%D0%B8%D1%8F%20%D0%BD%D0%B0%20%D0%BD%D0%B0%D1%87%D0%B0%D0%BB%D0%BE%202024%20%D0%B3%D0%BE%D0%B4%D0%B0.htm" TargetMode="External"/><Relationship Id="rId1681" Type="http://schemas.openxmlformats.org/officeDocument/2006/relationships/hyperlink" Target="https://23.rosstat.gov.ru/" TargetMode="External"/><Relationship Id="rId704" Type="http://schemas.openxmlformats.org/officeDocument/2006/relationships/hyperlink" Target="https://app-prod.&#1084;&#1086;&#1080;&#1092;&#1080;&#1085;&#1072;&#1085;&#1089;&#1099;.&#1088;&#1092;/storage/monitoring_file_uploads/monitoring_2/field_282/nGrvLQ68VeV3skEZJ2LhVLSmPawKugm2WeDJeeMb.doc" TargetMode="External"/><Relationship Id="rId911" Type="http://schemas.openxmlformats.org/officeDocument/2006/relationships/hyperlink" Target="https://app-prod.&#1084;&#1086;&#1080;&#1092;&#1080;&#1085;&#1072;&#1085;&#1089;&#1099;.&#1088;&#1092;/storage/monitoring_file_uploads/monitoring_2/field_401/pT7tLLhqlOiU1juLtgpUdhqwsnp9ETT8VLIYg28u.docx" TargetMode="External"/><Relationship Id="rId1127" Type="http://schemas.openxmlformats.org/officeDocument/2006/relationships/hyperlink" Target="https://app-prod.&#1084;&#1086;&#1080;&#1092;&#1080;&#1085;&#1072;&#1085;&#1089;&#1099;.&#1088;&#1092;/storage/monitoring_file_uploads/monitoring_2/field_280/aEmkV5K5rH2ifA75QPpyBZIFZSz42Y5cK27wnNCr.docx" TargetMode="External"/><Relationship Id="rId1334" Type="http://schemas.openxmlformats.org/officeDocument/2006/relationships/hyperlink" Target="https://app-prod.&#1084;&#1086;&#1080;&#1092;&#1080;&#1085;&#1072;&#1085;&#1089;&#1099;.&#1088;&#1092;/storage/monitoring_file_uploads/monitoring_2/field_488/aInoBCwUffmFvhCLlsOOmIEpLi4rpktnmSICm1oB.xlsx" TargetMode="External"/><Relationship Id="rId1541" Type="http://schemas.openxmlformats.org/officeDocument/2006/relationships/hyperlink" Target="https://zatopervomaysk43.gosuslugi.ru/obschestvennyy-kontrol/initsiativnye-proekty/" TargetMode="External"/><Relationship Id="rId1779" Type="http://schemas.openxmlformats.org/officeDocument/2006/relationships/hyperlink" Target="https://kushva.midural.ru/" TargetMode="External"/><Relationship Id="rId40" Type="http://schemas.openxmlformats.org/officeDocument/2006/relationships/hyperlink" Target="https://rosstat.gov.ru/scripts/db_inet2/passport/table.aspx?opt=496394522024" TargetMode="External"/><Relationship Id="rId1401" Type="http://schemas.openxmlformats.org/officeDocument/2006/relationships/hyperlink" Target="https://app-prod.&#1084;&#1086;&#1080;&#1092;&#1080;&#1085;&#1072;&#1085;&#1089;&#1099;.&#1088;&#1092;/storage/monitoring_file_uploads/monitoring_2/field_278/v3h2rRF1yrqD47v9s2lsOIkwFZllug8CbrDz5OKI.doc" TargetMode="External"/><Relationship Id="rId1639" Type="http://schemas.openxmlformats.org/officeDocument/2006/relationships/hyperlink" Target="https://glazrayon.ru/city/economica/statistika/naselenie/" TargetMode="External"/><Relationship Id="rId1846" Type="http://schemas.openxmlformats.org/officeDocument/2006/relationships/hyperlink" Target="https://68.rosstat.gov.ru/" TargetMode="External"/><Relationship Id="rId1706" Type="http://schemas.openxmlformats.org/officeDocument/2006/relationships/hyperlink" Target="https://sochi.ru/press-sluzhba/obyavleniya/227665/" TargetMode="External"/><Relationship Id="rId1913" Type="http://schemas.openxmlformats.org/officeDocument/2006/relationships/hyperlink" Target="https://app-prod.&#1084;&#1086;&#1080;&#1092;&#1080;&#1085;&#1072;&#1085;&#1089;&#1099;.&#1088;&#1092;/storage/monitoring_file_uploads/monitoring_1/field_22/easP3Itzn9wb2svMdVej28twbWPD8XIPocnbhclf.png" TargetMode="External"/><Relationship Id="rId287" Type="http://schemas.openxmlformats.org/officeDocument/2006/relationships/hyperlink" Target="https://app-prod.&#1084;&#1086;&#1080;&#1092;&#1080;&#1085;&#1072;&#1085;&#1089;&#1099;.&#1088;&#1092;/storage/monitoring_file_uploads/monitoring_2/field_278/4BBYQsNHK47x8N8VzToNhJPmX3PhxEsAwLDhj3kX.doc" TargetMode="External"/><Relationship Id="rId494" Type="http://schemas.openxmlformats.org/officeDocument/2006/relationships/hyperlink" Target="https://app-prod.&#1084;&#1086;&#1080;&#1092;&#1080;&#1085;&#1072;&#1085;&#1089;&#1099;.&#1088;&#1092;/storage/monitoring_file_uploads/monitoring_2/field_282/wLGuet9smeUHSWxoNOQQViahChPBhsMiX3TLJps7.zip" TargetMode="External"/><Relationship Id="rId147" Type="http://schemas.openxmlformats.org/officeDocument/2006/relationships/hyperlink" Target="https://app-prod.&#1084;&#1086;&#1080;&#1092;&#1080;&#1085;&#1072;&#1085;&#1089;&#1099;.&#1088;&#1092;/storage/monitoring_file_uploads/monitoring_2/field_488/nHDbHDleZsdnMJtrpdqQZgOznebHlHGsrIOE5BAH.xlsx" TargetMode="External"/><Relationship Id="rId354" Type="http://schemas.openxmlformats.org/officeDocument/2006/relationships/hyperlink" Target="https://app-prod.&#1084;&#1086;&#1080;&#1092;&#1080;&#1085;&#1072;&#1085;&#1089;&#1099;.&#1088;&#1092;/storage/monitoring_file_uploads/monitoring_2/field_276/22ZkS8uqWf9WauTwW8RCfTBoSY8QdMXuzIwFkjd1.pdf" TargetMode="External"/><Relationship Id="rId799" Type="http://schemas.openxmlformats.org/officeDocument/2006/relationships/hyperlink" Target="https://app-prod.&#1084;&#1086;&#1080;&#1092;&#1080;&#1085;&#1072;&#1085;&#1089;&#1099;.&#1088;&#1092;/storage/monitoring_file_uploads/monitoring_2/field_278/XhxtdoG7XUi8QWx9mpgo0PnzDLizlQ0YArgxWZtn.pdf" TargetMode="External"/><Relationship Id="rId1191" Type="http://schemas.openxmlformats.org/officeDocument/2006/relationships/hyperlink" Target="https://app-prod.&#1084;&#1086;&#1080;&#1092;&#1080;&#1085;&#1072;&#1085;&#1089;&#1099;.&#1088;&#1092;/storage/monitoring_file_uploads/monitoring_2/field_280/E7vNqPSdfhpidKTUDUqxErh5tLIpjsb473Avfqjo.doc" TargetMode="External"/><Relationship Id="rId561" Type="http://schemas.openxmlformats.org/officeDocument/2006/relationships/hyperlink" Target="https://60.rosstat.gov.ru/storage/mediabank/NAS240426_1.htm" TargetMode="External"/><Relationship Id="rId659" Type="http://schemas.openxmlformats.org/officeDocument/2006/relationships/hyperlink" Target="https://app-prod.&#1084;&#1086;&#1080;&#1092;&#1080;&#1085;&#1072;&#1085;&#1089;&#1099;.&#1088;&#1092;/storage/monitoring_file_uploads/monitoring_2/field_309/bHGtc7rwr3OHKcMyjr5i6DLRm7toOri4nd7QBfnw.docx" TargetMode="External"/><Relationship Id="rId866" Type="http://schemas.openxmlformats.org/officeDocument/2006/relationships/hyperlink" Target="https://60.rosstat.gov.ru/storage/mediabank/NAS240426_1.htm" TargetMode="External"/><Relationship Id="rId1289" Type="http://schemas.openxmlformats.org/officeDocument/2006/relationships/hyperlink" Target="https://56.rosstat.gov.ru/folder/26298" TargetMode="External"/><Relationship Id="rId1496" Type="http://schemas.openxmlformats.org/officeDocument/2006/relationships/hyperlink" Target="https://app-prod.&#1084;&#1086;&#1080;&#1092;&#1080;&#1085;&#1072;&#1085;&#1089;&#1099;.&#1088;&#1092;/storage/monitoring_file_uploads/monitoring_2/field_488/N2NhVoPC0QKrfMPIEUSMDLHt3I55CkWwLV64xeXo.xlsx" TargetMode="External"/><Relationship Id="rId214" Type="http://schemas.openxmlformats.org/officeDocument/2006/relationships/hyperlink" Target="https://app-prod.&#1084;&#1086;&#1080;&#1092;&#1080;&#1085;&#1072;&#1085;&#1089;&#1099;.&#1088;&#1092;/storage/monitoring_file_uploads/monitoring_2/field_488/Knlx4QMNjsVGEQALEsLlhG8YB6pqqY0OAEBf5Vf1.docx" TargetMode="External"/><Relationship Id="rId421" Type="http://schemas.openxmlformats.org/officeDocument/2006/relationships/hyperlink" Target="https://app-prod.&#1084;&#1086;&#1080;&#1092;&#1080;&#1085;&#1072;&#1085;&#1089;&#1099;.&#1088;&#1092;/storage/monitoring_file_uploads/monitoring_2/field_309/YxVgQmQFUvSiFSEdtxGqx65azKFNi5E9gvLa8ayX.doc" TargetMode="External"/><Relationship Id="rId519" Type="http://schemas.openxmlformats.org/officeDocument/2006/relationships/hyperlink" Target="https://app-prod.&#1084;&#1086;&#1080;&#1092;&#1080;&#1085;&#1072;&#1085;&#1089;&#1099;.&#1088;&#1092;/storage/monitoring_file_uploads/monitoring_2/field_488/4uGJbIkdbSgszaXfnNvBVxcN6mcht6b18KIN3UMC.xlsx" TargetMode="External"/><Relationship Id="rId1051" Type="http://schemas.openxmlformats.org/officeDocument/2006/relationships/hyperlink" Target="https://33.rosstat.gov.ru/demograf" TargetMode="External"/><Relationship Id="rId1149" Type="http://schemas.openxmlformats.org/officeDocument/2006/relationships/hyperlink" Target="https://app-prod.&#1084;&#1086;&#1080;&#1092;&#1080;&#1085;&#1072;&#1085;&#1089;&#1099;.&#1088;&#1092;/storage/monitoring_file_uploads/monitoring_2/field_278/61V1Un2rEI2SDRoOlAuTexrabyPxB7KXmC4Cl88s.docx" TargetMode="External"/><Relationship Id="rId1356" Type="http://schemas.openxmlformats.org/officeDocument/2006/relationships/hyperlink" Target="https://app-prod.&#1084;&#1086;&#1080;&#1092;&#1080;&#1085;&#1072;&#1085;&#1089;&#1099;.&#1088;&#1092;/storage/monitoring_file_uploads/monitoring_2/field_276/P1JtAx2UBDZAiCukBcCjz7ZUw6hOrRh2RMFW9LlL.docx" TargetMode="External"/><Relationship Id="rId726" Type="http://schemas.openxmlformats.org/officeDocument/2006/relationships/hyperlink" Target="https://app-prod.&#1084;&#1086;&#1080;&#1092;&#1080;&#1085;&#1072;&#1085;&#1089;&#1099;.&#1088;&#1092;/storage/monitoring_file_uploads/monitoring_2/field_278/XF1Ny58lWUQnpLIV0OyCjMDBYj8pbJYxdsoboIVG.rar" TargetMode="External"/><Relationship Id="rId933" Type="http://schemas.openxmlformats.org/officeDocument/2006/relationships/hyperlink" Target="https://27.rosstat.gov.ru/folder/25028" TargetMode="External"/><Relationship Id="rId1009" Type="http://schemas.openxmlformats.org/officeDocument/2006/relationships/hyperlink" Target="https://56.rosstat.gov.ru/folder/26298" TargetMode="External"/><Relationship Id="rId1563" Type="http://schemas.openxmlformats.org/officeDocument/2006/relationships/hyperlink" Target="https://app-prod.&#1084;&#1086;&#1080;&#1092;&#1080;&#1085;&#1072;&#1085;&#1089;&#1099;.&#1088;&#1092;/storage/monitoring_file_uploads/monitoring_2/field_276/RZAzI3QqazwksVM07gAtsunxMrwqFVh72h4wSx9r.pdf" TargetMode="External"/><Relationship Id="rId1770" Type="http://schemas.openxmlformats.org/officeDocument/2006/relationships/hyperlink" Target="https://66.rosstat.gov.ru/" TargetMode="External"/><Relationship Id="rId1868" Type="http://schemas.openxmlformats.org/officeDocument/2006/relationships/hyperlink" Target="http://admlyhma.ru/admininstration-actions/budget/proactive/" TargetMode="External"/><Relationship Id="rId62" Type="http://schemas.openxmlformats.org/officeDocument/2006/relationships/hyperlink" Target="https://app-prod.&#1084;&#1086;&#1080;&#1092;&#1080;&#1085;&#1072;&#1085;&#1089;&#1099;.&#1088;&#1092;/storage/monitoring_file_uploads/monitoring_2/field_276/JetxA0UUe8ysqKzoOsnYZ1avyppPS5IhwxcSAyAn.doc" TargetMode="External"/><Relationship Id="rId1216" Type="http://schemas.openxmlformats.org/officeDocument/2006/relationships/hyperlink" Target="https://app-prod.&#1084;&#1086;&#1080;&#1092;&#1080;&#1085;&#1072;&#1085;&#1089;&#1099;.&#1088;&#1092;/storage/monitoring_file_uploads/monitoring_2/field_276/hiKzR3VpdgU6VUP8z8tTKdAqtMIwbXod8Eo6kHto.pdf" TargetMode="External"/><Relationship Id="rId1423" Type="http://schemas.openxmlformats.org/officeDocument/2006/relationships/hyperlink" Target="https://gorodarus.ru/majna.html" TargetMode="External"/><Relationship Id="rId1630" Type="http://schemas.openxmlformats.org/officeDocument/2006/relationships/hyperlink" Target="https://29.rosstat.gov.ru/search?q=%D0%BE%D1%86%D0%B5%D0%BD%D0%BA%D0%B0+%D1%87%D0%B8%D1%81%D0%BB%D0%B5%D0%BD%D0%BD%D0%BE%D1%81%D1%82%D0%B8+%D0%BD%D0%B0%D1%81%D0%B5%D0%BB%D0%B5%D0%BD%D0%B8%D1%8F" TargetMode="External"/><Relationship Id="rId1728" Type="http://schemas.openxmlformats.org/officeDocument/2006/relationships/hyperlink" Target="http://selivanovo.ru/images/stories/202502/d9-17.pdf" TargetMode="External"/><Relationship Id="rId1935" Type="http://schemas.openxmlformats.org/officeDocument/2006/relationships/hyperlink" Target="https://nefteyuganskij-r86.gosweb.gosuslugi.ru/prochee/marafon-blagoustroystva/initsiativnoe-byudzhetirovanie/" TargetMode="External"/><Relationship Id="rId169" Type="http://schemas.openxmlformats.org/officeDocument/2006/relationships/hyperlink" Target="https://adm-sarov.ru/city/finansy/byudzhet/initsiativnoe-byudzhetirovanie.php" TargetMode="External"/><Relationship Id="rId376" Type="http://schemas.openxmlformats.org/officeDocument/2006/relationships/hyperlink" Target="https://app-prod.&#1084;&#1086;&#1080;&#1092;&#1080;&#1085;&#1072;&#1085;&#1089;&#1099;.&#1088;&#1092;/storage/monitoring_file_uploads/monitoring_2/field_280/Tick8OpAPaxxV99q0DPkWVVGAKOEgwaeVQKIoXdk.doc" TargetMode="External"/><Relationship Id="rId583" Type="http://schemas.openxmlformats.org/officeDocument/2006/relationships/hyperlink" Target="https://app-prod.&#1084;&#1086;&#1080;&#1092;&#1080;&#1085;&#1072;&#1085;&#1089;&#1099;.&#1088;&#1092;/storage/monitoring_file_uploads/monitoring_2/field_309/gntb8AUiJJwk7GAIhNVP3E6y9AYEnD4OEyq4EHQT.docx" TargetMode="External"/><Relationship Id="rId790" Type="http://schemas.openxmlformats.org/officeDocument/2006/relationships/hyperlink" Target="https://rosstat.gov.ru/dbscripts/munst/munst84/DBInet.cgi" TargetMode="External"/><Relationship Id="rId4" Type="http://schemas.openxmlformats.org/officeDocument/2006/relationships/hyperlink" Target="https://app-prod.&#1084;&#1086;&#1080;&#1092;&#1080;&#1085;&#1072;&#1085;&#1089;&#1099;.&#1088;&#1092;/storage/monitoring_file_uploads/monitoring_2/field_276/ZglM4sh9neDuywdfOjuDzNU0BRLg4LxwAbcWHb6z.pdf" TargetMode="External"/><Relationship Id="rId236" Type="http://schemas.openxmlformats.org/officeDocument/2006/relationships/hyperlink" Target="https://app-prod.&#1084;&#1086;&#1080;&#1092;&#1080;&#1085;&#1072;&#1085;&#1089;&#1099;.&#1088;&#1092;/storage/monitoring_file_uploads/monitoring_2/field_280/YBQ4NjMu67poY9kKB2p8TnNTzJ7SxNKQSg90EPjB.pdf" TargetMode="External"/><Relationship Id="rId443" Type="http://schemas.openxmlformats.org/officeDocument/2006/relationships/hyperlink" Target="https://app-prod.&#1084;&#1086;&#1080;&#1092;&#1080;&#1085;&#1072;&#1085;&#1089;&#1099;.&#1088;&#1092;/storage/monitoring_file_uploads/monitoring_2/field_488/dKqe0C0lDKO9gRm6XWuR5WYJS06AqXUBpiuzjuLw.xlsx" TargetMode="External"/><Relationship Id="rId650" Type="http://schemas.openxmlformats.org/officeDocument/2006/relationships/hyperlink" Target="https://app-prod.&#1084;&#1086;&#1080;&#1092;&#1080;&#1085;&#1072;&#1085;&#1089;&#1099;.&#1088;&#1092;/storage/monitoring_file_uploads/monitoring_2/field_280/Ico7s6QHulqC2jInyGipxURnhUmy2Otnlv31V36J.rar" TargetMode="External"/><Relationship Id="rId888" Type="http://schemas.openxmlformats.org/officeDocument/2006/relationships/hyperlink" Target="https://app-prod.&#1084;&#1086;&#1080;&#1092;&#1080;&#1085;&#1072;&#1085;&#1089;&#1099;.&#1088;&#1092;/storage/monitoring_file_uploads/monitoring_2/field_488/IqYCSSG0xEo79Eo8S4h6iJ0rrDSyt99QUocDd1UJ.xlsx" TargetMode="External"/><Relationship Id="rId1073" Type="http://schemas.openxmlformats.org/officeDocument/2006/relationships/hyperlink" Target="https://app-prod.&#1084;&#1086;&#1080;&#1092;&#1080;&#1085;&#1072;&#1085;&#1089;&#1099;.&#1088;&#1092;/storage/monitoring_file_uploads/monitoring_2/field_488/ByJbn0ECuQgzsV5i0T5jTYP6lKMnc0ixTHAXfKl1.zip" TargetMode="External"/><Relationship Id="rId1280" Type="http://schemas.openxmlformats.org/officeDocument/2006/relationships/hyperlink" Target="https://app-prod.&#1084;&#1086;&#1080;&#1092;&#1080;&#1085;&#1072;&#1085;&#1089;&#1099;.&#1088;&#1092;/storage/monitoring_file_uploads/monitoring_2/field_309/GHA4RkkEwcROBxUto3VI3tsZGVxYDFnHp3s3nVyD.pdf" TargetMode="External"/><Relationship Id="rId303" Type="http://schemas.openxmlformats.org/officeDocument/2006/relationships/hyperlink" Target="https://app-prod.&#1084;&#1086;&#1080;&#1092;&#1080;&#1085;&#1072;&#1085;&#1089;&#1099;.&#1088;&#1092;/storage/monitoring_file_uploads/monitoring_2/field_276/KJxsAG5waTexbUPs9qJx9bjQSknmUEH6p217PtXg.pdf" TargetMode="External"/><Relationship Id="rId748" Type="http://schemas.openxmlformats.org/officeDocument/2006/relationships/hyperlink" Target="https://56.rosstat.gov.ru/folder/26298" TargetMode="External"/><Relationship Id="rId955" Type="http://schemas.openxmlformats.org/officeDocument/2006/relationships/hyperlink" Target="https://app-prod.&#1084;&#1086;&#1080;&#1092;&#1080;&#1085;&#1072;&#1085;&#1089;&#1099;.&#1088;&#1092;/storage/monitoring_file_uploads/monitoring_2/field_280/S7T7oI763BQNronQUHDLb7K3O5W2hhFYSKR1kDCQ.pdf" TargetMode="External"/><Relationship Id="rId1140" Type="http://schemas.openxmlformats.org/officeDocument/2006/relationships/hyperlink" Target="https://app-prod.&#1084;&#1086;&#1080;&#1092;&#1080;&#1085;&#1072;&#1085;&#1089;&#1099;.&#1088;&#1092;/storage/monitoring_file_uploads/monitoring_2/field_276/roM4yCszAhXDqksLd6gM3OGztGsJ1YKp9hTEoynm.pdf" TargetMode="External"/><Relationship Id="rId1378" Type="http://schemas.openxmlformats.org/officeDocument/2006/relationships/hyperlink" Target="https://app-prod.&#1084;&#1086;&#1080;&#1092;&#1080;&#1085;&#1072;&#1085;&#1089;&#1099;.&#1088;&#1092;/storage/monitoring_file_uploads/monitoring_2/field_278/PPm2alYDlwIYmuxiJkqa7i078RO6Mt17UUSuYCWh.docx" TargetMode="External"/><Relationship Id="rId1585" Type="http://schemas.openxmlformats.org/officeDocument/2006/relationships/hyperlink" Target="https://app-prod.&#1084;&#1086;&#1080;&#1092;&#1080;&#1085;&#1072;&#1085;&#1089;&#1099;.&#1088;&#1092;/storage/monitoring_file_uploads/monitoring_2/field_472/V8dr0oEFHU22YIO8EBY8zvbkXmLpjxTO4lq9KgyE.docx" TargetMode="External"/><Relationship Id="rId1792" Type="http://schemas.openxmlformats.org/officeDocument/2006/relationships/hyperlink" Target="https://66.rosstat.gov.ru/" TargetMode="External"/><Relationship Id="rId84" Type="http://schemas.openxmlformats.org/officeDocument/2006/relationships/hyperlink" Target="https://vk.com/wall-204824849_6234" TargetMode="External"/><Relationship Id="rId510" Type="http://schemas.openxmlformats.org/officeDocument/2006/relationships/hyperlink" Target="https://app-prod.&#1084;&#1086;&#1080;&#1092;&#1080;&#1085;&#1072;&#1085;&#1089;&#1099;.&#1088;&#1092;/storage/monitoring_file_uploads/monitoring_2/field_488/xVpbOE7uupJ7C2R5ocFJzIxsnK49Oyrg4Lo0gpP4.xlsx" TargetMode="External"/><Relationship Id="rId608" Type="http://schemas.openxmlformats.org/officeDocument/2006/relationships/hyperlink" Target="https://app-prod.&#1084;&#1086;&#1080;&#1092;&#1080;&#1085;&#1072;&#1085;&#1089;&#1099;.&#1088;&#1092;/storage/monitoring_file_uploads/monitoring_2/field_278/pFiMWSd4DSNXFTQucXTZp0bLDxML36tHhBKarAbz.docx" TargetMode="External"/><Relationship Id="rId815" Type="http://schemas.openxmlformats.org/officeDocument/2006/relationships/hyperlink" Target="http://finotdel-akbulak.ru/index.php?option=com_content&amp;view=article&amp;id=202&amp;Itemid=117" TargetMode="External"/><Relationship Id="rId1238" Type="http://schemas.openxmlformats.org/officeDocument/2006/relationships/hyperlink" Target="https://app-prod.&#1084;&#1086;&#1080;&#1092;&#1080;&#1085;&#1072;&#1085;&#1089;&#1099;.&#1088;&#1092;/storage/monitoring_file_uploads/monitoring_2/field_280/tPa9z15msREB1dER9FemeMqLp1pDwf9qutxzrH48.doc" TargetMode="External"/><Relationship Id="rId1445" Type="http://schemas.openxmlformats.org/officeDocument/2006/relationships/hyperlink" Target="https://app-prod.&#1084;&#1086;&#1080;&#1092;&#1080;&#1085;&#1072;&#1085;&#1089;&#1099;.&#1088;&#1092;/storage/monitoring_file_uploads/monitoring_2/field_276/YH8qDyEbeshzcieaCmuBlcUXOc7vWFWImVW1MiEo.doc" TargetMode="External"/><Relationship Id="rId1652" Type="http://schemas.openxmlformats.org/officeDocument/2006/relationships/hyperlink" Target="https://&#1084;&#1086;&#1081;-&#1085;&#1086;&#1074;&#1086;&#1088;&#1086;&#1089;&#1089;&#1080;&#1081;&#1089;&#1082;.&#1088;&#1092;/" TargetMode="External"/><Relationship Id="rId1000" Type="http://schemas.openxmlformats.org/officeDocument/2006/relationships/hyperlink" Target="https://app-prod.&#1084;&#1086;&#1080;&#1092;&#1080;&#1085;&#1072;&#1085;&#1089;&#1099;.&#1088;&#1092;/storage/monitoring_file_uploads/monitoring_1/field_22/easP3Itzn9wb2svMdVej28twbWPD8XIPocnbhclf.png" TargetMode="External"/><Relationship Id="rId1305" Type="http://schemas.openxmlformats.org/officeDocument/2006/relationships/hyperlink" Target="https://app-prod.&#1084;&#1086;&#1080;&#1092;&#1080;&#1085;&#1072;&#1085;&#1089;&#1099;.&#1088;&#1092;/storage/monitoring_file_uploads/monitoring_2/field_282/i02owhNFVoUGnNtKx9ZBcetXIlecwTFMJ3zrOldh.pdf" TargetMode="External"/><Relationship Id="rId1957" Type="http://schemas.openxmlformats.org/officeDocument/2006/relationships/hyperlink" Target="https://app-prod.&#1084;&#1086;&#1080;&#1092;&#1080;&#1085;&#1072;&#1085;&#1089;&#1099;.&#1088;&#1092;/storage/monitoring_file_uploads/monitoring_2/field_276/JGhTE7Vh7rVTtUb4v24F6QvXPyKJqDU3R3kO8aAz.docx" TargetMode="External"/><Relationship Id="rId1512" Type="http://schemas.openxmlformats.org/officeDocument/2006/relationships/hyperlink" Target="https://43.rosstat.gov.ru/main_indicators" TargetMode="External"/><Relationship Id="rId1817" Type="http://schemas.openxmlformats.org/officeDocument/2006/relationships/hyperlink" Target="https://23.rosstat.gov.ru/" TargetMode="External"/><Relationship Id="rId11" Type="http://schemas.openxmlformats.org/officeDocument/2006/relationships/hyperlink" Target="https://app-prod.&#1084;&#1086;&#1080;&#1092;&#1080;&#1085;&#1072;&#1085;&#1089;&#1099;.&#1088;&#1092;/storage/monitoring_file_uploads/monitoring_2/field_276/73RGgWwpp3VwF9xL6hSmtqQwT0W7xwDVqmkHfUlz.pdf" TargetMode="External"/><Relationship Id="rId398" Type="http://schemas.openxmlformats.org/officeDocument/2006/relationships/hyperlink" Target="https://app-prod.&#1084;&#1086;&#1080;&#1092;&#1080;&#1085;&#1072;&#1085;&#1089;&#1099;.&#1088;&#1092;/storage/monitoring_file_uploads/monitoring_2/field_278/b95RcBZMeAat6aObat75zd3cpySKaHNmHShl8MTx.docx" TargetMode="External"/><Relationship Id="rId160" Type="http://schemas.openxmlformats.org/officeDocument/2006/relationships/hyperlink" Target="https://app-prod.&#1084;&#1086;&#1080;&#1092;&#1080;&#1085;&#1072;&#1085;&#1089;&#1099;.&#1088;&#1092;/storage/monitoring_file_uploads/monitoring_2/field_488/nSamD7ghEWvFNoOcaEMr8uLCoNdukT85Yclw3NCq.xlsx" TargetMode="External"/><Relationship Id="rId258" Type="http://schemas.openxmlformats.org/officeDocument/2006/relationships/hyperlink" Target="https://app-prod.&#1084;&#1086;&#1080;&#1092;&#1080;&#1085;&#1072;&#1085;&#1089;&#1099;.&#1088;&#1092;/storage/monitoring_file_uploads/monitoring_2/field_488/OFXKQ7mee5z2FWc0XbLov2T80VThKC5fAB4VasVZ.docx" TargetMode="External"/><Relationship Id="rId465" Type="http://schemas.openxmlformats.org/officeDocument/2006/relationships/hyperlink" Target="https://app-prod.&#1084;&#1086;&#1080;&#1092;&#1080;&#1085;&#1072;&#1085;&#1089;&#1099;.&#1088;&#1092;/storage/monitoring_file_uploads/monitoring_2/field_488/uURPnZLCaTJGIa0DWWPIdvptM3YRglW4znGxLRJo.docx" TargetMode="External"/><Relationship Id="rId672" Type="http://schemas.openxmlformats.org/officeDocument/2006/relationships/hyperlink" Target="https://24.rosstat.gov.ru/folder/27812" TargetMode="External"/><Relationship Id="rId1095" Type="http://schemas.openxmlformats.org/officeDocument/2006/relationships/hyperlink" Target="https://vk.com/selkupadm?from=search" TargetMode="External"/><Relationship Id="rId118" Type="http://schemas.openxmlformats.org/officeDocument/2006/relationships/hyperlink" Target="https://app-prod.&#1084;&#1086;&#1080;&#1092;&#1080;&#1085;&#1072;&#1085;&#1089;&#1099;.&#1088;&#1092;/storage/monitoring_file_uploads/monitoring_2/field_488/uIUMR5TKtqJ48DICdu7ItWsKS505gjaA3UMMI16O.xlsx" TargetMode="External"/><Relationship Id="rId325" Type="http://schemas.openxmlformats.org/officeDocument/2006/relationships/hyperlink" Target="https://app-prod.&#1084;&#1086;&#1080;&#1092;&#1080;&#1085;&#1072;&#1085;&#1089;&#1099;.&#1088;&#1092;/storage/monitoring_file_uploads/monitoring_2/field_488/hJLr92CmHLOam9ZpJhajSXCUKxfKdQhBiE5uAsDb.xlsx" TargetMode="External"/><Relationship Id="rId532" Type="http://schemas.openxmlformats.org/officeDocument/2006/relationships/hyperlink" Target="https://26.rosstat.gov.ru/folder/28386" TargetMode="External"/><Relationship Id="rId977" Type="http://schemas.openxmlformats.org/officeDocument/2006/relationships/hyperlink" Target="https://56.rosstat.gov.ru/folder/26298" TargetMode="External"/><Relationship Id="rId1162" Type="http://schemas.openxmlformats.org/officeDocument/2006/relationships/hyperlink" Target="https://app-prod.&#1084;&#1086;&#1080;&#1092;&#1080;&#1085;&#1072;&#1085;&#1089;&#1099;.&#1088;&#1092;/storage/monitoring_file_uploads/monitoring_2/field_276/HUA18psj5W61s1jDXIZrrdslyke8VhrQq0OZnsYZ.pdf" TargetMode="External"/><Relationship Id="rId837" Type="http://schemas.openxmlformats.org/officeDocument/2006/relationships/hyperlink" Target="https://ib.rkomi.ru/initiatives" TargetMode="External"/><Relationship Id="rId1022" Type="http://schemas.openxmlformats.org/officeDocument/2006/relationships/hyperlink" Target="https://23.rosstat.gov.ru/" TargetMode="External"/><Relationship Id="rId1467" Type="http://schemas.openxmlformats.org/officeDocument/2006/relationships/hyperlink" Target="https://app-prod.&#1084;&#1086;&#1080;&#1092;&#1080;&#1085;&#1072;&#1085;&#1089;&#1099;.&#1088;&#1092;/storage/monitoring_file_uploads/monitoring_2/field_278/1wryoOhW6ui8ylB4RqFPFII1CYuQTHmJ2A8JPWJ0.docx" TargetMode="External"/><Relationship Id="rId1674" Type="http://schemas.openxmlformats.org/officeDocument/2006/relationships/hyperlink" Target="https://58.rosstat.gov.ru/storage/mediabank/chisl_sred.doc" TargetMode="External"/><Relationship Id="rId1881" Type="http://schemas.openxmlformats.org/officeDocument/2006/relationships/hyperlink" Target="https://72.rosstat.gov.ru/storage/mediabank/%D0%A7%D0%B8%D1%81%D0%BB%D0%B5%D0%BD%D0%BE%D1%81%D1%82%D1%8C%20%D0%BD%D0%B0%D1%81%D0%B5%D0%BB%D0%B5%D0%BD%D0%B8%D1%8F%20%D0%A5%D0%9C%D0%90%D0%9E%20%D0%BD%D0%B0%20%D0%BD%D0%B0%D1%87%D0%B0%D0%BB%D0%BE%202022-2024%20%D0%B3%D0%BE%D0%B4%D0%B0.xlsx?ysclid=m8vhaa0g46616140100" TargetMode="External"/><Relationship Id="rId904" Type="http://schemas.openxmlformats.org/officeDocument/2006/relationships/hyperlink" Target="https://rosstat.gov.ru/scripts/db_inet2/passport/table.aspx?opt=256570002023" TargetMode="External"/><Relationship Id="rId1327" Type="http://schemas.openxmlformats.org/officeDocument/2006/relationships/hyperlink" Target="https://app-prod.&#1084;&#1086;&#1080;&#1092;&#1080;&#1085;&#1072;&#1085;&#1089;&#1099;.&#1088;&#1092;/storage/monitoring_file_uploads/monitoring_2/field_278/4tZGCCkp8LPnmYg6Q8EJE1vb0kEe8684sbpAl8uT.doc" TargetMode="External"/><Relationship Id="rId1534" Type="http://schemas.openxmlformats.org/officeDocument/2006/relationships/hyperlink" Target="https://vorkuta-r11.gosweb.gosuslugi.ru/dlya-zhiteley/novosti-i-reportazhi/novosti_1399.html" TargetMode="External"/><Relationship Id="rId1741" Type="http://schemas.openxmlformats.org/officeDocument/2006/relationships/hyperlink" Target="http://selivanovo.ru/images/stories/202502/d9-17.pdf" TargetMode="External"/><Relationship Id="rId33" Type="http://schemas.openxmlformats.org/officeDocument/2006/relationships/hyperlink" Target="https://www.mariinsk.ru/iniciativ_budget/iniciativnye-proekty-quotreshaem-vmestequot/" TargetMode="External"/><Relationship Id="rId1601" Type="http://schemas.openxmlformats.org/officeDocument/2006/relationships/hyperlink" Target="https://03.rosstat.gov.ru/storage/document/document_publication_plan/2024-04/24/02-03-11_20240101.pdf" TargetMode="External"/><Relationship Id="rId1839" Type="http://schemas.openxmlformats.org/officeDocument/2006/relationships/hyperlink" Target="https://68.rosstat.gov.ru/" TargetMode="External"/><Relationship Id="rId182" Type="http://schemas.openxmlformats.org/officeDocument/2006/relationships/hyperlink" Target="https://app-prod.&#1084;&#1086;&#1080;&#1092;&#1080;&#1085;&#1072;&#1085;&#1089;&#1099;.&#1088;&#1092;/storage/monitoring_file_uploads/monitoring_2/field_474/5rvDb0txjO3CaNHtIY32FJ6mUni3uGJ9B8aanwDP.jpg" TargetMode="External"/><Relationship Id="rId1906" Type="http://schemas.openxmlformats.org/officeDocument/2006/relationships/hyperlink" Target="https://app-prod.&#1084;&#1086;&#1080;&#1092;&#1080;&#1085;&#1072;&#1085;&#1089;&#1099;.&#1088;&#1092;/storage/monitoring_file_uploads/monitoring_2/field_278/SC8hhX89QAzqFJZ0x6odrRMFxaBWbvAXlZiVua9G.docx" TargetMode="External"/><Relationship Id="rId487" Type="http://schemas.openxmlformats.org/officeDocument/2006/relationships/hyperlink" Target="https://www.samadm.ru/upload/iblock/f78/h5ejw0tav2ktt3aj9sxid0cp8oep4k2y/itogovyy-protokol-TKD.pdf" TargetMode="External"/><Relationship Id="rId694" Type="http://schemas.openxmlformats.org/officeDocument/2006/relationships/hyperlink" Target="https://vk.com/buzulukfin?from=groups&amp;z=photo-120041745_457264456%2F4047fd2f8a350d96cb" TargetMode="External"/><Relationship Id="rId347" Type="http://schemas.openxmlformats.org/officeDocument/2006/relationships/hyperlink" Target="https://kirovskij-r07.gosweb.gosuslugi.ru/deyatelnost/napravleniya-deyatelnosti/blagoustroystvo-okruga/programma-initsiativnoe-byudzhetirovanie/" TargetMode="External"/><Relationship Id="rId999" Type="http://schemas.openxmlformats.org/officeDocument/2006/relationships/hyperlink" Target="https://app-prod.&#1084;&#1086;&#1080;&#1092;&#1080;&#1085;&#1072;&#1085;&#1089;&#1099;.&#1088;&#1092;/storage/monitoring_file_uploads/monitoring_2/field_278/003y6EXECQjzniU7mLwBXE9iR6jJWPg6HvhxvUfb.docx" TargetMode="External"/><Relationship Id="rId1184" Type="http://schemas.openxmlformats.org/officeDocument/2006/relationships/hyperlink" Target="https://app-prod.&#1084;&#1086;&#1080;&#1092;&#1080;&#1085;&#1072;&#1085;&#1089;&#1099;.&#1088;&#1092;/storage/monitoring_file_uploads/monitoring_2/field_392/qThCI9uQ95orxHcgbxMDOrAaj8oYpE2ucdEreOTD.doc" TargetMode="External"/><Relationship Id="rId554" Type="http://schemas.openxmlformats.org/officeDocument/2006/relationships/hyperlink" Target="https://app-prod.&#1084;&#1086;&#1080;&#1092;&#1080;&#1085;&#1072;&#1085;&#1089;&#1099;.&#1088;&#1092;/storage/monitoring_file_uploads/monitoring_2/field_280/yne1dO5trykgGoYm2zzZHq4rPhzpPxywXBNtqbCq.pdf" TargetMode="External"/><Relationship Id="rId761" Type="http://schemas.openxmlformats.org/officeDocument/2006/relationships/hyperlink" Target="https://app-prod.&#1084;&#1086;&#1080;&#1092;&#1080;&#1085;&#1072;&#1085;&#1089;&#1099;.&#1088;&#1092;/storage/monitoring_file_uploads/monitoring_2/field_488/yzdJGmGpfbUNCDepVkuxvs8aeyUEucu5xzt3zQtH.zip" TargetMode="External"/><Relationship Id="rId859" Type="http://schemas.openxmlformats.org/officeDocument/2006/relationships/hyperlink" Target="https://app-prod.&#1084;&#1086;&#1080;&#1092;&#1080;&#1085;&#1072;&#1085;&#1089;&#1099;.&#1088;&#1092;/storage/monitoring_file_uploads/monitoring_2/field_276/mwXm2bz4guNvh12Cq11Hd8B7svDfjPxlMRD441Lx.doc" TargetMode="External"/><Relationship Id="rId1391" Type="http://schemas.openxmlformats.org/officeDocument/2006/relationships/hyperlink" Target="https://app-prod.&#1084;&#1086;&#1080;&#1092;&#1080;&#1085;&#1072;&#1085;&#1089;&#1099;.&#1088;&#1092;/storage/monitoring_file_uploads/monitoring_2/field_278/i5vuBWrM0ciELocJdKSRAsJ3KSL76SRY8IFDyUEI.docx" TargetMode="External"/><Relationship Id="rId1489" Type="http://schemas.openxmlformats.org/officeDocument/2006/relationships/hyperlink" Target="https://admnovomysh.ru/images/iniciativn_proekt/2023/in_proekt.pdf" TargetMode="External"/><Relationship Id="rId1696" Type="http://schemas.openxmlformats.org/officeDocument/2006/relationships/hyperlink" Target="https://app-prod.&#1084;&#1086;&#1080;&#1092;&#1080;&#1085;&#1072;&#1085;&#1089;&#1099;.&#1088;&#1092;/storage/monitoring_file_uploads/monitoring_2/field_278/ITwPisTPfn68n2dQAK1zGHbk7V4qQ3xTfdznsiq1.rtf" TargetMode="External"/><Relationship Id="rId207" Type="http://schemas.openxmlformats.org/officeDocument/2006/relationships/hyperlink" Target="https://app-prod.&#1084;&#1086;&#1080;&#1092;&#1080;&#1085;&#1072;&#1085;&#1089;&#1099;.&#1088;&#1092;/storage/monitoring_file_uploads/monitoring_2/field_276/EQTCV5X7waVkx0RJXbOc5tFUNuBWtBvZYOYnHi1f.docx" TargetMode="External"/><Relationship Id="rId414" Type="http://schemas.openxmlformats.org/officeDocument/2006/relationships/hyperlink" Target="https://63.rosstat.gov.ru/" TargetMode="External"/><Relationship Id="rId621" Type="http://schemas.openxmlformats.org/officeDocument/2006/relationships/hyperlink" Target="https://app-prod.&#1084;&#1086;&#1080;&#1092;&#1080;&#1085;&#1072;&#1085;&#1089;&#1099;.&#1088;&#1092;/storage/monitoring_file_uploads/monitoring_2/field_488/7CK18Ah78SFXbezQBj041Qopbg6lTv281vNQjWNK.xlsx" TargetMode="External"/><Relationship Id="rId1044" Type="http://schemas.openxmlformats.org/officeDocument/2006/relationships/hyperlink" Target="https://app-prod.&#1084;&#1086;&#1080;&#1092;&#1080;&#1085;&#1072;&#1085;&#1089;&#1099;.&#1088;&#1092;/storage/monitoring_file_uploads/monitoring_2/field_276/T5pMpFVvUMSdM34QVCHlwvC8kT7OQkGLmhEAAJpD.doc" TargetMode="External"/><Relationship Id="rId1251" Type="http://schemas.openxmlformats.org/officeDocument/2006/relationships/hyperlink" Target="https://11.rosstat.gov.ru/population" TargetMode="External"/><Relationship Id="rId1349" Type="http://schemas.openxmlformats.org/officeDocument/2006/relationships/hyperlink" Target="https://56.rosstat.gov.ru/folder/26298" TargetMode="External"/><Relationship Id="rId719" Type="http://schemas.openxmlformats.org/officeDocument/2006/relationships/hyperlink" Target="https://app-prod.&#1084;&#1086;&#1080;&#1092;&#1080;&#1085;&#1072;&#1085;&#1089;&#1099;.&#1088;&#1092;/storage/monitoring_file_uploads/monitoring_2/field_276/MrJwiFDx7IJWIbDDROmyBJElTv378yeLHMHsTuyW.pdf" TargetMode="External"/><Relationship Id="rId926" Type="http://schemas.openxmlformats.org/officeDocument/2006/relationships/hyperlink" Target="https://www.bratsk-city.ru/initsiativ-byudzhet-bratsk/" TargetMode="External"/><Relationship Id="rId1111" Type="http://schemas.openxmlformats.org/officeDocument/2006/relationships/hyperlink" Target="https://app-prod.&#1084;&#1086;&#1080;&#1092;&#1080;&#1085;&#1072;&#1085;&#1089;&#1099;.&#1088;&#1092;/storage/monitoring_file_uploads/monitoring_2/field_276/Ro5KgkMtPK1zrRN5ZpYcScRIv24p9QVXDfrkMPKW.pdf" TargetMode="External"/><Relationship Id="rId1556" Type="http://schemas.openxmlformats.org/officeDocument/2006/relationships/hyperlink" Target="https://app-prod.&#1084;&#1086;&#1080;&#1092;&#1080;&#1085;&#1072;&#1085;&#1089;&#1099;.&#1088;&#1092;/storage/monitoring_file_uploads/monitoring_2/field_280/KjztwpNy4rIgBEYOq1VYnwIQA6ip8wqeNxg9gCjb.rtf" TargetMode="External"/><Relationship Id="rId1763" Type="http://schemas.openxmlformats.org/officeDocument/2006/relationships/hyperlink" Target="https://app-prod.&#1084;&#1086;&#1080;&#1092;&#1080;&#1085;&#1072;&#1085;&#1089;&#1099;.&#1088;&#1092;/storage/monitoring_file_uploads/monitoring_2/field_280/BYR8zbBYmlG5JFPWxnKR6yOPSNDyiHIOKdUy2KTe.pdf" TargetMode="External"/><Relationship Id="rId1970" Type="http://schemas.openxmlformats.org/officeDocument/2006/relationships/hyperlink" Target="mailto:ipimenova@rcfg.omskportal.ru" TargetMode="External"/><Relationship Id="rId55" Type="http://schemas.openxmlformats.org/officeDocument/2006/relationships/hyperlink" Target="https://app-prod.&#1084;&#1086;&#1080;&#1092;&#1080;&#1085;&#1072;&#1085;&#1089;&#1099;.&#1088;&#1092;/storage/monitoring_file_uploads/monitoring_2/field_276/dvqseXcPnrd2gyYfVZlq8uRDihrGOQBdqaRjkUcn.doc" TargetMode="External"/><Relationship Id="rId1209" Type="http://schemas.openxmlformats.org/officeDocument/2006/relationships/hyperlink" Target="https://app-prod.&#1084;&#1086;&#1080;&#1092;&#1080;&#1085;&#1072;&#1085;&#1089;&#1099;.&#1088;&#1092;/storage/monitoring_file_uploads/monitoring_2/field_282/nQFZaJidcejxn633OEgzFlAKtNjTHxlJk4gReiHW.7z" TargetMode="External"/><Relationship Id="rId1416" Type="http://schemas.openxmlformats.org/officeDocument/2006/relationships/hyperlink" Target="https://gks.ru/dbscripts/munst/munst73/DBInet.cg" TargetMode="External"/><Relationship Id="rId1623" Type="http://schemas.openxmlformats.org/officeDocument/2006/relationships/hyperlink" Target="https://app-prod.&#1084;&#1086;&#1080;&#1092;&#1080;&#1085;&#1072;&#1085;&#1089;&#1099;.&#1088;&#1092;/storage/monitoring_file_uploads/monitoring_2/field_280/UzOhPUAEWAZJtFIJjNXdFWhsSDrHPQ5J8qZbCg0y.docx" TargetMode="External"/><Relationship Id="rId1830" Type="http://schemas.openxmlformats.org/officeDocument/2006/relationships/hyperlink" Target="https://66.rosstat.gov.ru/main_indicators" TargetMode="External"/><Relationship Id="rId1928" Type="http://schemas.openxmlformats.org/officeDocument/2006/relationships/hyperlink" Target="https://nefteyuganskij-r86.gosweb.gosuslugi.ru/netcat_files/userfiles/Docs/Konkurs_na_luchshiy_logotip_po_populyarizatsii_proekta_Narodnyy_byudzhet.zip" TargetMode="External"/><Relationship Id="rId271" Type="http://schemas.openxmlformats.org/officeDocument/2006/relationships/hyperlink" Target="https://app-prod.&#1084;&#1086;&#1080;&#1092;&#1080;&#1085;&#1072;&#1085;&#1089;&#1099;.&#1088;&#1092;/storage/monitoring_file_uploads/monitoring_2/field_278/Jvj3wzl3NZaRru7NaebxlWTDcNBbXl2NZAJhnRgG.pdf" TargetMode="External"/><Relationship Id="rId131" Type="http://schemas.openxmlformats.org/officeDocument/2006/relationships/hyperlink" Target="https://app-prod.&#1084;&#1086;&#1080;&#1092;&#1080;&#1085;&#1072;&#1085;&#1089;&#1099;.&#1088;&#1092;/storage/monitoring_file_uploads/monitoring_1/field_22/easP3Itzn9wb2svMdVej28twbWPD8XIPocnbhclf.png" TargetMode="External"/><Relationship Id="rId369" Type="http://schemas.openxmlformats.org/officeDocument/2006/relationships/hyperlink" Target="https://app-prod.&#1084;&#1086;&#1080;&#1092;&#1080;&#1085;&#1072;&#1085;&#1089;&#1099;.&#1088;&#1092;/storage/monitoring_file_uploads/monitoring_1/field_22/easP3Itzn9wb2svMdVej28twbWPD8XIPocnbhclf.png" TargetMode="External"/><Relationship Id="rId576" Type="http://schemas.openxmlformats.org/officeDocument/2006/relationships/hyperlink" Target="https://app-prod.&#1084;&#1086;&#1080;&#1092;&#1080;&#1085;&#1072;&#1085;&#1089;&#1099;.&#1088;&#1092;/storage/monitoring_file_uploads/monitoring_2/field_278/3skwvaSXpfJZjlKmde8d9Ri9eYJ3gGHApXTqUUBZ.docx" TargetMode="External"/><Relationship Id="rId783" Type="http://schemas.openxmlformats.org/officeDocument/2006/relationships/hyperlink" Target="https://56.rosstat.gov.ru/" TargetMode="External"/><Relationship Id="rId990" Type="http://schemas.openxmlformats.org/officeDocument/2006/relationships/hyperlink" Target="https://app-prod.&#1084;&#1086;&#1080;&#1092;&#1080;&#1085;&#1072;&#1085;&#1089;&#1099;.&#1088;&#1092;/storage/monitoring_file_uploads/monitoring_2/field_488/gA9h0wGsYXmEtDAikL5ud7oCstryhZ6o2BE6dHe1.zip" TargetMode="External"/><Relationship Id="rId229" Type="http://schemas.openxmlformats.org/officeDocument/2006/relationships/hyperlink" Target="https://tgl.ru/structure/department/iniciativnye-proekty-g.o.tolyatti/" TargetMode="External"/><Relationship Id="rId436" Type="http://schemas.openxmlformats.org/officeDocument/2006/relationships/hyperlink" Target="https://www.kinel-cherkassy.ru/index.php/initsiativnye-proekty" TargetMode="External"/><Relationship Id="rId643" Type="http://schemas.openxmlformats.org/officeDocument/2006/relationships/hyperlink" Target="https://df.salekhard.org/byudzhetnaya-initsiativa-grazhdan/2023.php" TargetMode="External"/><Relationship Id="rId1066" Type="http://schemas.openxmlformats.org/officeDocument/2006/relationships/hyperlink" Target="https://app-prod.&#1084;&#1086;&#1080;&#1092;&#1080;&#1085;&#1072;&#1085;&#1089;&#1099;.&#1088;&#1092;/storage/monitoring_file_uploads/monitoring_2/field_280/AGQrMBmVjnLzUm6fSMDntRhctAx5dVxPd9aSgQSi.docx" TargetMode="External"/><Relationship Id="rId1273" Type="http://schemas.openxmlformats.org/officeDocument/2006/relationships/hyperlink" Target="https://mo-sv.orb.ru/documents/active/272544/" TargetMode="External"/><Relationship Id="rId1480" Type="http://schemas.openxmlformats.org/officeDocument/2006/relationships/hyperlink" Target="https://app-prod.&#1084;&#1086;&#1080;&#1092;&#1080;&#1085;&#1072;&#1085;&#1089;&#1099;.&#1088;&#1092;/storage/monitoring_file_uploads/monitoring_2/field_280/lcnQBOEkMWx8isc1BkPtseuFgkiulNuHGL1nzc6c.docx" TargetMode="External"/><Relationship Id="rId850" Type="http://schemas.openxmlformats.org/officeDocument/2006/relationships/hyperlink" Target="https://app-prod.&#1084;&#1086;&#1080;&#1092;&#1080;&#1085;&#1072;&#1085;&#1089;&#1099;.&#1088;&#1092;/storage/monitoring_file_uploads/monitoring_2/field_488/qgRXoyk1ZcEX1zX9el9u1VKejpX2P0tkEUelLJAp.zip" TargetMode="External"/><Relationship Id="rId948" Type="http://schemas.openxmlformats.org/officeDocument/2006/relationships/hyperlink" Target="https://app-prod.&#1084;&#1086;&#1080;&#1092;&#1080;&#1085;&#1072;&#1085;&#1089;&#1099;.&#1088;&#1092;/storage/monitoring_file_uploads/monitoring_2/field_309/cxFcINrtmOAvKir613g1oB8iBY3T2A1dOZfN6qP9.pdf" TargetMode="External"/><Relationship Id="rId1133" Type="http://schemas.openxmlformats.org/officeDocument/2006/relationships/hyperlink" Target="https://56.rosstat.gov.ru/folder/26298" TargetMode="External"/><Relationship Id="rId1578" Type="http://schemas.openxmlformats.org/officeDocument/2006/relationships/hyperlink" Target="https://&#1078;&#1080;&#1074;&#1105;&#1084;&#1085;&#1072;&#1089;&#1077;&#1074;&#1077;&#1088;&#1077;.&#1088;&#1092;/cozy-yamal?municipality_id=10" TargetMode="External"/><Relationship Id="rId1785" Type="http://schemas.openxmlformats.org/officeDocument/2006/relationships/hyperlink" Target="https://app-prod.&#1084;&#1086;&#1080;&#1092;&#1080;&#1085;&#1072;&#1085;&#1089;&#1099;.&#1088;&#1092;/storage/monitoring_file_uploads/monitoring_2/field_280/TGMUjUu0dnYJNdTZ1kTxwZeraQPRsdg3PNVy7Xto.docx" TargetMode="External"/><Relationship Id="rId77" Type="http://schemas.openxmlformats.org/officeDocument/2006/relationships/hyperlink" Target="https://app-prod.&#1084;&#1086;&#1080;&#1092;&#1080;&#1085;&#1072;&#1085;&#1089;&#1099;.&#1088;&#1092;/storage/monitoring_file_uploads/monitoring_2/field_280/suDTMhVwLvoK0kcg4hd7JrQOmRcCig4RwbJMcxKI.doc" TargetMode="External"/><Relationship Id="rId503" Type="http://schemas.openxmlformats.org/officeDocument/2006/relationships/hyperlink" Target="https://app-prod.&#1084;&#1086;&#1080;&#1092;&#1080;&#1085;&#1072;&#1085;&#1089;&#1099;.&#1088;&#1092;/storage/monitoring_file_uploads/monitoring_1/field_22/easP3Itzn9wb2svMdVej28twbWPD8XIPocnbhclf.png" TargetMode="External"/><Relationship Id="rId710" Type="http://schemas.openxmlformats.org/officeDocument/2006/relationships/hyperlink" Target="https://app-prod.&#1084;&#1086;&#1080;&#1092;&#1080;&#1085;&#1072;&#1085;&#1089;&#1099;.&#1088;&#1092;/storage/monitoring_file_uploads/monitoring_2/field_276/QhUJexqbFxrGdnz4QvFvBcEnyP4ZTXLhiTCAG6CU.doc" TargetMode="External"/><Relationship Id="rId808" Type="http://schemas.openxmlformats.org/officeDocument/2006/relationships/hyperlink" Target="https://app-prod.&#1084;&#1086;&#1080;&#1092;&#1080;&#1085;&#1072;&#1085;&#1089;&#1099;.&#1088;&#1092;/storage/monitoring_file_uploads/monitoring_2/field_488/tUFHzhn4OjUctVibT5vjOfno0CHMSZJAy2lHZwlg.xlsx" TargetMode="External"/><Relationship Id="rId1340" Type="http://schemas.openxmlformats.org/officeDocument/2006/relationships/hyperlink" Target="https://tu.orb.ru/activity/20630/" TargetMode="External"/><Relationship Id="rId1438" Type="http://schemas.openxmlformats.org/officeDocument/2006/relationships/hyperlink" Target="https://app-prod.&#1084;&#1086;&#1080;&#1092;&#1080;&#1085;&#1072;&#1085;&#1089;&#1099;.&#1088;&#1092;/storage/monitoring_file_uploads/monitoring_2/field_276/JcQT5jFTszvcsyHfzbPRc5T48supVIThNenAGLPd.docx" TargetMode="External"/><Relationship Id="rId1645" Type="http://schemas.openxmlformats.org/officeDocument/2006/relationships/hyperlink" Target="https://app-prod.&#1084;&#1086;&#1080;&#1092;&#1080;&#1085;&#1072;&#1085;&#1089;&#1099;.&#1088;&#1092;/storage/monitoring_file_uploads/monitoring_2/field_278/qalXrEPzarHth9SwE9GoK91EeiitC0ObuIuLkW3U.pdf" TargetMode="External"/><Relationship Id="rId1200" Type="http://schemas.openxmlformats.org/officeDocument/2006/relationships/hyperlink" Target="https://app-prod.&#1084;&#1086;&#1080;&#1092;&#1080;&#1085;&#1072;&#1085;&#1089;&#1099;.&#1088;&#1092;/storage/monitoring_file_uploads/monitoring_2/field_282/0pRrhd7whZ8TXYHsLdrY50TMl7sPM4YyqkqjEGf1.pdf" TargetMode="External"/><Relationship Id="rId1852" Type="http://schemas.openxmlformats.org/officeDocument/2006/relationships/hyperlink" Target="https://moalapaevsk.ru/index.php?option=com_content&amp;view=article&amp;id=11274&amp;Itemid=231" TargetMode="External"/><Relationship Id="rId1505" Type="http://schemas.openxmlformats.org/officeDocument/2006/relationships/hyperlink" Target="https://23.rosstat.gov.ru/" TargetMode="External"/><Relationship Id="rId1712" Type="http://schemas.openxmlformats.org/officeDocument/2006/relationships/hyperlink" Target="https://sochi.ru/gorodskaya-vlast/deyatelnost/mun-sluzhba/initsiativnye-proekty/" TargetMode="External"/><Relationship Id="rId293" Type="http://schemas.openxmlformats.org/officeDocument/2006/relationships/hyperlink" Target="https://app-prod.&#1084;&#1086;&#1080;&#1092;&#1080;&#1085;&#1072;&#1085;&#1089;&#1099;.&#1088;&#1092;/storage/monitoring_file_uploads/monitoring_2/field_472/v3v2ulhqUinIVUJ1azWLq82LTSPc3DhXCmOHM1aa.jpg" TargetMode="External"/><Relationship Id="rId153" Type="http://schemas.openxmlformats.org/officeDocument/2006/relationships/hyperlink" Target="https://app-prod.&#1084;&#1086;&#1080;&#1092;&#1080;&#1085;&#1072;&#1085;&#1089;&#1099;.&#1088;&#1092;/storage/monitoring_file_uploads/monitoring_2/field_488/1qSzzk8keofwVgV4VoxQWL2JGSBl0iSaavHEtTmX.xlsx" TargetMode="External"/><Relationship Id="rId360" Type="http://schemas.openxmlformats.org/officeDocument/2006/relationships/hyperlink" Target="https://63.rosstat.gov.ru/" TargetMode="External"/><Relationship Id="rId598" Type="http://schemas.openxmlformats.org/officeDocument/2006/relationships/hyperlink" Target="https://app-prod.&#1084;&#1086;&#1080;&#1092;&#1080;&#1085;&#1072;&#1085;&#1089;&#1099;.&#1088;&#1092;/storage/monitoring_file_uploads/monitoring_2/field_278/bJiLNa33GO8iQhP5PqifYN2qhDRGFXRaqMeEhU4B.docx" TargetMode="External"/><Relationship Id="rId220" Type="http://schemas.openxmlformats.org/officeDocument/2006/relationships/hyperlink" Target="https://app-prod.&#1084;&#1086;&#1080;&#1092;&#1080;&#1085;&#1072;&#1085;&#1089;&#1099;.&#1088;&#1092;/storage/monitoring_file_uploads/monitoring_2/field_488/JwQCvNdndJYROr5OVVgmC8nCM6nlQzTFi31mELnK.docx" TargetMode="External"/><Relationship Id="rId458" Type="http://schemas.openxmlformats.org/officeDocument/2006/relationships/hyperlink" Target="https://app-prod.&#1084;&#1086;&#1080;&#1092;&#1080;&#1085;&#1072;&#1085;&#1089;&#1099;.&#1088;&#1092;/storage/monitoring_file_uploads/monitoring_2/field_280/NCEOhyj6NyC6OOsUrbzqTi9hlExg5LSEjdppXqzw.docx" TargetMode="External"/><Relationship Id="rId665" Type="http://schemas.openxmlformats.org/officeDocument/2006/relationships/hyperlink" Target="https://app-prod.&#1084;&#1086;&#1080;&#1092;&#1080;&#1085;&#1072;&#1085;&#1089;&#1099;.&#1088;&#1092;/storage/monitoring_file_uploads/monitoring_2/field_280/ooT7mLkA5W7zn8pd9XkaHNyboeRoVcVa5lfXQogd.pdf" TargetMode="External"/><Relationship Id="rId872" Type="http://schemas.openxmlformats.org/officeDocument/2006/relationships/hyperlink" Target="https://app-prod.&#1084;&#1086;&#1080;&#1092;&#1080;&#1085;&#1072;&#1085;&#1089;&#1099;.&#1088;&#1092;/storage/monitoring_file_uploads/monitoring_2/field_282/RrT1qfRigFPS8qQatRypvM2lfdcQjcJWrXof3zgz.pdf" TargetMode="External"/><Relationship Id="rId1088" Type="http://schemas.openxmlformats.org/officeDocument/2006/relationships/hyperlink" Target="https://38.rosstat.gov.ru/folder/167937" TargetMode="External"/><Relationship Id="rId1295" Type="http://schemas.openxmlformats.org/officeDocument/2006/relationships/hyperlink" Target="https://app-prod.&#1084;&#1086;&#1080;&#1092;&#1080;&#1085;&#1072;&#1085;&#1089;&#1099;.&#1088;&#1092;/storage/monitoring_file_uploads/monitoring_2/field_278/7aFlUvogYIPgk9XF7jDYfBgAApJPF1Lt1eVLG7oR.docx" TargetMode="External"/><Relationship Id="rId318" Type="http://schemas.openxmlformats.org/officeDocument/2006/relationships/hyperlink" Target="https://63.rosstat.gov.ru/" TargetMode="External"/><Relationship Id="rId525" Type="http://schemas.openxmlformats.org/officeDocument/2006/relationships/hyperlink" Target="https://63.rosstat.gov.ru/" TargetMode="External"/><Relationship Id="rId732" Type="http://schemas.openxmlformats.org/officeDocument/2006/relationships/hyperlink" Target="https://app-prod.&#1084;&#1086;&#1080;&#1092;&#1080;&#1085;&#1072;&#1085;&#1089;&#1099;.&#1088;&#1092;/storage/monitoring_file_uploads/monitoring_2/field_276/gJNINxl1EotNaLOsImY0hvrzdqr0VX0yrAyuJg3l.doc" TargetMode="External"/><Relationship Id="rId1155" Type="http://schemas.openxmlformats.org/officeDocument/2006/relationships/hyperlink" Target="https://app-prod.&#1084;&#1086;&#1080;&#1092;&#1080;&#1085;&#1072;&#1085;&#1089;&#1099;.&#1088;&#1092;/storage/monitoring_file_uploads/monitoring_2/field_488/zPlPOf3fbag5dAyi9GsML4ne5D5VTCkOp6JpROHd.xlsx" TargetMode="External"/><Relationship Id="rId1362" Type="http://schemas.openxmlformats.org/officeDocument/2006/relationships/hyperlink" Target="https://23.rosstat.gov.ru/" TargetMode="External"/><Relationship Id="rId99" Type="http://schemas.openxmlformats.org/officeDocument/2006/relationships/hyperlink" Target="https://app-prod.&#1084;&#1086;&#1080;&#1092;&#1080;&#1085;&#1072;&#1085;&#1089;&#1099;.&#1088;&#1092;/storage/monitoring_file_uploads/monitoring_2/field_278/KY7eIs9WQrLFAcytph5vaewLC102CZi6V70b8d4i.zip" TargetMode="External"/><Relationship Id="rId1015" Type="http://schemas.openxmlformats.org/officeDocument/2006/relationships/hyperlink" Target="https://25.rosstat.gov.ru/folder/27118" TargetMode="External"/><Relationship Id="rId1222" Type="http://schemas.openxmlformats.org/officeDocument/2006/relationships/hyperlink" Target="https://app-prod.&#1084;&#1086;&#1080;&#1092;&#1080;&#1085;&#1072;&#1085;&#1089;&#1099;.&#1088;&#1092;/storage/monitoring_file_uploads/monitoring_2/field_488/wL1lXxE6ZuDgnQi93T2yLpg8fM7q8W5emyLfWau7.xlsx" TargetMode="External"/><Relationship Id="rId1667" Type="http://schemas.openxmlformats.org/officeDocument/2006/relationships/hyperlink" Target="https://app-prod.&#1084;&#1086;&#1080;&#1092;&#1080;&#1085;&#1072;&#1085;&#1089;&#1099;.&#1088;&#1092;/storage/monitoring_file_uploads/monitoring_2/field_280/h6EvZlxGc5woTUsyQf1gFcgis4BWlE8KfHLcc3jT.rar" TargetMode="External"/><Relationship Id="rId1874" Type="http://schemas.openxmlformats.org/officeDocument/2006/relationships/hyperlink" Target="https://www.n-vartovsk.ru/ibudget/" TargetMode="External"/><Relationship Id="rId1527" Type="http://schemas.openxmlformats.org/officeDocument/2006/relationships/hyperlink" Target="https://kirovochepeczkoe-r43.gosweb.gosuslugi.ru/obschestvennyy-kontrol/initsiativnye-proekty/" TargetMode="External"/><Relationship Id="rId1734" Type="http://schemas.openxmlformats.org/officeDocument/2006/relationships/hyperlink" Target="https://ntagil.org/ekonomika/iniziativa/" TargetMode="External"/><Relationship Id="rId1941" Type="http://schemas.openxmlformats.org/officeDocument/2006/relationships/hyperlink" Target="https://admoil.gosuslugi.ru/o-munitsipalnom-obrazovanii/naselennye-punkty/?ysclid=m8yfyc3zut452106825" TargetMode="External"/><Relationship Id="rId26" Type="http://schemas.openxmlformats.org/officeDocument/2006/relationships/hyperlink" Target="https://app-prod.&#1084;&#1086;&#1080;&#1092;&#1080;&#1085;&#1072;&#1085;&#1089;&#1099;.&#1088;&#1092;/storage/monitoring_file_uploads/monitoring_2/field_280/E6AOWNfMtvRWF4qTt8y25HTo8P1jGufRkfXW8zGr.pdf" TargetMode="External"/><Relationship Id="rId175" Type="http://schemas.openxmlformats.org/officeDocument/2006/relationships/hyperlink" Target="https://shahter.ru/drugie-razdely/initsiativnye-proekty/2024-god/" TargetMode="External"/><Relationship Id="rId1801" Type="http://schemas.openxmlformats.org/officeDocument/2006/relationships/hyperlink" Target="https://69.rosstat.gov.ru/folder/26784" TargetMode="External"/><Relationship Id="rId382" Type="http://schemas.openxmlformats.org/officeDocument/2006/relationships/hyperlink" Target="https://63.rosstat.gov.ru/" TargetMode="External"/><Relationship Id="rId687" Type="http://schemas.openxmlformats.org/officeDocument/2006/relationships/hyperlink" Target="https://vk.com/wall-189502446_11042" TargetMode="External"/><Relationship Id="rId242" Type="http://schemas.openxmlformats.org/officeDocument/2006/relationships/hyperlink" Target="https://63.rosstat.gov.ru/" TargetMode="External"/><Relationship Id="rId894" Type="http://schemas.openxmlformats.org/officeDocument/2006/relationships/hyperlink" Target="https://app-prod.&#1084;&#1086;&#1080;&#1092;&#1080;&#1085;&#1072;&#1085;&#1089;&#1099;.&#1088;&#1092;/storage/monitoring_file_uploads/monitoring_2/field_488/Z9RAd6T8icSf6YrbkbW38sdeZYVkAVl9sFs8IIQY.zip" TargetMode="External"/><Relationship Id="rId1177" Type="http://schemas.openxmlformats.org/officeDocument/2006/relationships/hyperlink" Target="https://56.rosstat.gov.ru/folder/26298" TargetMode="External"/><Relationship Id="rId102" Type="http://schemas.openxmlformats.org/officeDocument/2006/relationships/hyperlink" Target="https://app-prod.&#1084;&#1086;&#1080;&#1092;&#1080;&#1085;&#1072;&#1085;&#1089;&#1099;.&#1088;&#1092;/storage/monitoring_file_uploads/monitoring_2/field_392/PvPvpS889py7JEpaONLhKYXRy1Q9rOd7IyncXkHm.pdf" TargetMode="External"/><Relationship Id="rId547" Type="http://schemas.openxmlformats.org/officeDocument/2006/relationships/hyperlink" Target="https://60.rosstat.gov.ru/storage/mediabank/NAS240426_1.htm" TargetMode="External"/><Relationship Id="rId754" Type="http://schemas.openxmlformats.org/officeDocument/2006/relationships/hyperlink" Target="https://app-prod.&#1084;&#1086;&#1080;&#1092;&#1080;&#1085;&#1072;&#1085;&#1089;&#1099;.&#1088;&#1092;/storage/monitoring_file_uploads/monitoring_2/field_488/lPKiFsx8uLZXAkq4ZMdyOxU2QEvgJp0qZM6Q0Apj.zip" TargetMode="External"/><Relationship Id="rId961" Type="http://schemas.openxmlformats.org/officeDocument/2006/relationships/hyperlink" Target="https://sretensk.75.ru/deyatel-nost.komitet-ekonomiki-i-bezopasnosti/349393-iniciativnoe-byudzhetirovanie" TargetMode="External"/><Relationship Id="rId1384" Type="http://schemas.openxmlformats.org/officeDocument/2006/relationships/hyperlink" Target="https://app-prod.&#1084;&#1086;&#1080;&#1092;&#1080;&#1085;&#1072;&#1085;&#1089;&#1099;.&#1088;&#1092;/storage/monitoring_file_uploads/monitoring_2/field_280/vkAON16KYUbvsOVNXpZTxiUPhJ8aBtZW591ff9Nk.docx" TargetMode="External"/><Relationship Id="rId1591" Type="http://schemas.openxmlformats.org/officeDocument/2006/relationships/hyperlink" Target="https://app-prod.&#1084;&#1086;&#1080;&#1092;&#1080;&#1085;&#1072;&#1085;&#1089;&#1099;.&#1088;&#1092;/storage/monitoring_file_uploads/monitoring_2/field_472/3m8NBoLXG9E1OpOOlR3XOHyfU5Y0ZiZoDVKY0YQi.pdf" TargetMode="External"/><Relationship Id="rId1689" Type="http://schemas.openxmlformats.org/officeDocument/2006/relationships/hyperlink" Target="https://app-prod.&#1084;&#1086;&#1080;&#1092;&#1080;&#1085;&#1072;&#1085;&#1089;&#1099;.&#1088;&#1092;/storage/monitoring_file_uploads/monitoring_2/field_276/rvZXClqshXiuHLGL9EOFAnjDyrEmI58n29SFUJZ5.doc" TargetMode="External"/><Relationship Id="rId90" Type="http://schemas.openxmlformats.org/officeDocument/2006/relationships/hyperlink" Target="https://app-prod.&#1084;&#1086;&#1080;&#1092;&#1080;&#1085;&#1072;&#1085;&#1089;&#1099;.&#1088;&#1092;/storage/monitoring_file_uploads/monitoring_2/field_278/GKA6tdNbbuJqQIJcUhlb4U3WJsYxXPkfqQXMbVMr.doc" TargetMode="External"/><Relationship Id="rId407" Type="http://schemas.openxmlformats.org/officeDocument/2006/relationships/hyperlink" Target="https://app-prod.&#1084;&#1086;&#1080;&#1092;&#1080;&#1085;&#1072;&#1085;&#1089;&#1099;.&#1088;&#1092;/storage/monitoring_file_uploads/monitoring_2/field_488/6RrwXsgSHU1xDeFhQaqH0Z7vkOHZGIyK1aaIcbGm.xlsx" TargetMode="External"/><Relationship Id="rId614" Type="http://schemas.openxmlformats.org/officeDocument/2006/relationships/hyperlink" Target="https://app-prod.&#1084;&#1086;&#1080;&#1092;&#1080;&#1085;&#1072;&#1085;&#1089;&#1099;.&#1088;&#1092;/storage/monitoring_file_uploads/monitoring_2/field_276/51nVhSNUFRuhHIiHZuhIPnPZ8sPrSLBSIYCQmodd.docx" TargetMode="External"/><Relationship Id="rId821" Type="http://schemas.openxmlformats.org/officeDocument/2006/relationships/hyperlink" Target="http://finotdel-akbulak.ru/index.php?option=com_content&amp;view=article&amp;id=433&amp;Itemid=199" TargetMode="External"/><Relationship Id="rId1037" Type="http://schemas.openxmlformats.org/officeDocument/2006/relationships/hyperlink" Target="https://app-prod.&#1084;&#1086;&#1080;&#1092;&#1080;&#1085;&#1072;&#1085;&#1089;&#1099;.&#1088;&#1092;/storage/monitoring_file_uploads/monitoring_2/field_488/ixaiX9XAym8pSiiKsRhyrEAaInYH2WN3Akhgime9.xlsx" TargetMode="External"/><Relationship Id="rId1244" Type="http://schemas.openxmlformats.org/officeDocument/2006/relationships/hyperlink" Target="https://app-prod.&#1084;&#1086;&#1080;&#1092;&#1080;&#1085;&#1072;&#1085;&#1089;&#1099;.&#1088;&#1092;/storage/monitoring_file_uploads/monitoring_2/field_488/srgrAre3AZkltoe6qilDjanoAbVjBmKSVhnP8LV1.xlsx" TargetMode="External"/><Relationship Id="rId1451" Type="http://schemas.openxmlformats.org/officeDocument/2006/relationships/hyperlink" Target="https://ulraion.gosuslugi.ru/deyatelnost/napravleniya-deyatelnosti/aconomik/osnovnye-ekonomicheskie-pokazateli/chislennost-naseleniya/" TargetMode="External"/><Relationship Id="rId1896" Type="http://schemas.openxmlformats.org/officeDocument/2006/relationships/hyperlink" Target="https://33.rosstat.gov.ru/demograf" TargetMode="External"/><Relationship Id="rId919" Type="http://schemas.openxmlformats.org/officeDocument/2006/relationships/hyperlink" Target="https://bratsk-raion.ru/" TargetMode="External"/><Relationship Id="rId1104" Type="http://schemas.openxmlformats.org/officeDocument/2006/relationships/hyperlink" Target="https://app-prod.&#1084;&#1086;&#1080;&#1092;&#1080;&#1085;&#1072;&#1085;&#1089;&#1099;.&#1088;&#1092;/storage/monitoring_file_uploads/monitoring_2/field_276/X3KMkGxknu5yLysXYMEW3kvUZSOYotvUnpqLGtwe.pdf" TargetMode="External"/><Relationship Id="rId1311" Type="http://schemas.openxmlformats.org/officeDocument/2006/relationships/hyperlink" Target="https://app-prod.&#1084;&#1086;&#1080;&#1092;&#1080;&#1085;&#1072;&#1085;&#1089;&#1099;.&#1088;&#1092;/storage/monitoring_file_uploads/monitoring_2/field_278/Wwpy9nD2M8fIDR3CQmC2paR4Jxtthio4nkJsdoe0.pdf" TargetMode="External"/><Relationship Id="rId1549" Type="http://schemas.openxmlformats.org/officeDocument/2006/relationships/hyperlink" Target="https://krd.ru/administratsiya/administratsii-krasnodara/departament-po-svyazyam-s-obschestvennostyu-vzaimodeystviyu/ip/initsiativnye-proekty-2024/" TargetMode="External"/><Relationship Id="rId1756" Type="http://schemas.openxmlformats.org/officeDocument/2006/relationships/hyperlink" Target="https://app-prod.&#1084;&#1086;&#1080;&#1092;&#1080;&#1085;&#1072;&#1085;&#1089;&#1099;.&#1088;&#1092;/storage/monitoring_file_uploads/monitoring_2/field_280/urXCJFg9rEPkq21FKiJFpGk7Oup1shQOcfNukSAJ.doc" TargetMode="External"/><Relationship Id="rId1963" Type="http://schemas.openxmlformats.org/officeDocument/2006/relationships/hyperlink" Target="https://rosstat.gov.ru/dbscripts/munst/munst71/DBInet.cgi" TargetMode="External"/><Relationship Id="rId48" Type="http://schemas.openxmlformats.org/officeDocument/2006/relationships/hyperlink" Target="https://app-prod.&#1084;&#1086;&#1080;&#1092;&#1080;&#1085;&#1072;&#1085;&#1089;&#1099;.&#1088;&#1092;/storage/monitoring_file_uploads/monitoring_2/field_488/hbK4ZW7g28WnGTwJrnC9avQteWfuk1U0TvLInWVt.xlsx" TargetMode="External"/><Relationship Id="rId1409" Type="http://schemas.openxmlformats.org/officeDocument/2006/relationships/hyperlink" Target="https://app-prod.&#1084;&#1086;&#1080;&#1092;&#1080;&#1085;&#1072;&#1085;&#1089;&#1099;.&#1088;&#1092;/storage/monitoring_file_uploads/monitoring_2/field_280/8lCBI0zzNqP6Vp6lq1Q1p58tvGxKWk4C6nI2XO0Z.pdf" TargetMode="External"/><Relationship Id="rId1616" Type="http://schemas.openxmlformats.org/officeDocument/2006/relationships/hyperlink" Target="https://72.rosstat.gov.ru/ofs_demp_ynao" TargetMode="External"/><Relationship Id="rId1823" Type="http://schemas.openxmlformats.org/officeDocument/2006/relationships/hyperlink" Target="https://app-prod.&#1084;&#1086;&#1080;&#1092;&#1080;&#1085;&#1072;&#1085;&#1089;&#1099;.&#1088;&#1092;/storage/monitoring_file_uploads/monitoring_2/field_278/EQAYQQRvxOmmAZ3q4FKvayCdsI2UcvPh10Jn3krF.docx" TargetMode="External"/><Relationship Id="rId197" Type="http://schemas.openxmlformats.org/officeDocument/2006/relationships/hyperlink" Target="https://app-prod.&#1084;&#1086;&#1080;&#1092;&#1080;&#1085;&#1072;&#1085;&#1089;&#1099;.&#1088;&#1092;/storage/monitoring_file_uploads/monitoring_2/field_392/bZjz2kAVndKAghObKvps3kSJlsuIJhNCwjMWENWG.pdf" TargetMode="External"/><Relationship Id="rId264" Type="http://schemas.openxmlformats.org/officeDocument/2006/relationships/hyperlink" Target="https://app-prod.&#1084;&#1086;&#1080;&#1092;&#1080;&#1085;&#1072;&#1085;&#1089;&#1099;.&#1088;&#1092;/storage/monitoring_file_uploads/monitoring_2/field_488/YaME7I8s1qS5ihOD6H0qkG2eYXJ9J8zzm6Zhjjur.xls" TargetMode="External"/><Relationship Id="rId471" Type="http://schemas.openxmlformats.org/officeDocument/2006/relationships/hyperlink" Target="https://gvardeysk.gov39.ru/power/administrazia/strukturnye-podrazdeleniya-administrazii/upravlenie-po-finansam-i-budgetu/budget-dla-gragdan/" TargetMode="External"/><Relationship Id="rId124" Type="http://schemas.openxmlformats.org/officeDocument/2006/relationships/hyperlink" Target="https://app-prod.&#1084;&#1086;&#1080;&#1092;&#1080;&#1085;&#1072;&#1085;&#1089;&#1099;.&#1088;&#1092;/storage/monitoring_file_uploads/monitoring_2/field_280/VkoAhG3aBrtOrcER0NAKOB4a1qApM1zBHldUgbNI.pdf" TargetMode="External"/><Relationship Id="rId569" Type="http://schemas.openxmlformats.org/officeDocument/2006/relationships/hyperlink" Target="https://app-prod.&#1084;&#1086;&#1080;&#1092;&#1080;&#1085;&#1072;&#1085;&#1089;&#1099;.&#1088;&#1092;/storage/monitoring_file_uploads/monitoring_2/field_488/OvKoWhUSZPbb734Xy4E7M18ofgmqoEEQT928HOk8.xlsx" TargetMode="External"/><Relationship Id="rId776" Type="http://schemas.openxmlformats.org/officeDocument/2006/relationships/hyperlink" Target="http://www.gfo-sorochinsk.ru/tshb" TargetMode="External"/><Relationship Id="rId983" Type="http://schemas.openxmlformats.org/officeDocument/2006/relationships/hyperlink" Target="https://33.rosstat.gov.ru/demograf" TargetMode="External"/><Relationship Id="rId1199" Type="http://schemas.openxmlformats.org/officeDocument/2006/relationships/hyperlink" Target="https://app-prod.&#1084;&#1086;&#1080;&#1092;&#1080;&#1085;&#1072;&#1085;&#1089;&#1099;.&#1088;&#1092;/storage/monitoring_file_uploads/monitoring_2/field_280/qGldFLlm77FLaxfyTzkTAXYaUnm2FiHVk3C6jd1u.pdf" TargetMode="External"/><Relationship Id="rId331" Type="http://schemas.openxmlformats.org/officeDocument/2006/relationships/hyperlink" Target="https://maltolkay.ru/2020/08/8789/" TargetMode="External"/><Relationship Id="rId429" Type="http://schemas.openxmlformats.org/officeDocument/2006/relationships/hyperlink" Target="https://app-prod.&#1084;&#1086;&#1080;&#1092;&#1080;&#1085;&#1072;&#1085;&#1089;&#1099;.&#1088;&#1092;/storage/monitoring_file_uploads/monitoring_2/field_276/w7Gqa08sRPXAPSivpnqgkKjoPE46IxKOQaZ8kn1C.pdf" TargetMode="External"/><Relationship Id="rId636" Type="http://schemas.openxmlformats.org/officeDocument/2006/relationships/hyperlink" Target="https://app-prod.&#1084;&#1086;&#1080;&#1092;&#1080;&#1085;&#1072;&#1085;&#1089;&#1099;.&#1088;&#1092;/storage/monitoring_file_uploads/monitoring_2/field_488/u3d2AYEJMtXOVL6XwTCPyuNO936ipYahJcqWOf8J.xlsx" TargetMode="External"/><Relationship Id="rId1059" Type="http://schemas.openxmlformats.org/officeDocument/2006/relationships/hyperlink" Target="https://chuguevsky.ru/administraciya/mestnye-initsiativy/" TargetMode="External"/><Relationship Id="rId1266" Type="http://schemas.openxmlformats.org/officeDocument/2006/relationships/hyperlink" Target="https://56.rosstat.gov.ru/" TargetMode="External"/><Relationship Id="rId1473" Type="http://schemas.openxmlformats.org/officeDocument/2006/relationships/hyperlink" Target="https://app-prod.&#1084;&#1086;&#1080;&#1092;&#1080;&#1085;&#1072;&#1085;&#1089;&#1099;.&#1088;&#1092;/storage/monitoring_file_uploads/monitoring_2/field_392/AtjBl0P0nQLDBsi858Vvplb5QKUNhnRbysnIEgCu.pdf" TargetMode="External"/><Relationship Id="rId843" Type="http://schemas.openxmlformats.org/officeDocument/2006/relationships/hyperlink" Target="https://app-prod.&#1084;&#1086;&#1080;&#1092;&#1080;&#1085;&#1072;&#1085;&#1089;&#1099;.&#1088;&#1092;/storage/monitoring_file_uploads/monitoring_2/field_282/VyMkGaMUlUJLnFYu0cQCul05vNPumd7WAHwr5oiL.pdf" TargetMode="External"/><Relationship Id="rId1126" Type="http://schemas.openxmlformats.org/officeDocument/2006/relationships/hyperlink" Target="https://app-prod.&#1084;&#1086;&#1080;&#1092;&#1080;&#1085;&#1072;&#1085;&#1089;&#1099;.&#1088;&#1092;/storage/monitoring_file_uploads/monitoring_2/field_278/qBL1HdGSuK3z7ZUz35JfERVYnEIlEyeGFdYk0OCL.rar" TargetMode="External"/><Relationship Id="rId1680" Type="http://schemas.openxmlformats.org/officeDocument/2006/relationships/hyperlink" Target="https://shgo.midural.ru/article/show/id/10064" TargetMode="External"/><Relationship Id="rId1778" Type="http://schemas.openxmlformats.org/officeDocument/2006/relationships/hyperlink" Target="https://66.rosstat.gov.ru/folder/29698" TargetMode="External"/><Relationship Id="rId275" Type="http://schemas.openxmlformats.org/officeDocument/2006/relationships/hyperlink" Target="https://63.rosstat.gov.ru/" TargetMode="External"/><Relationship Id="rId482" Type="http://schemas.openxmlformats.org/officeDocument/2006/relationships/hyperlink" Target="https://anmosk.gosuslugi.ru/deyatelnost/napravleniya-deyatelnosti/ekonomika/initsiativnye-proekty/" TargetMode="External"/><Relationship Id="rId703" Type="http://schemas.openxmlformats.org/officeDocument/2006/relationships/hyperlink" Target="https://app-prod.&#1084;&#1086;&#1080;&#1092;&#1080;&#1085;&#1072;&#1085;&#1089;&#1099;.&#1088;&#1092;/storage/monitoring_file_uploads/monitoring_2/field_280/fJhPyp2zwjfrZAZsnPq8t9TtR5oJ5BIBDHZHuzyO.doc" TargetMode="External"/><Relationship Id="rId910" Type="http://schemas.openxmlformats.org/officeDocument/2006/relationships/hyperlink" Target="https://rosstat.gov.ru/scripts/db_inet2/passport/pass.aspx?base=munst05&amp;r=5720000" TargetMode="External"/><Relationship Id="rId1333" Type="http://schemas.openxmlformats.org/officeDocument/2006/relationships/hyperlink" Target="https://11.rosstat.gov.ru/population" TargetMode="External"/><Relationship Id="rId1540" Type="http://schemas.openxmlformats.org/officeDocument/2006/relationships/hyperlink" Target="https://app-prod.&#1084;&#1086;&#1080;&#1092;&#1080;&#1085;&#1072;&#1085;&#1089;&#1099;.&#1088;&#1092;/storage/monitoring_file_uploads/monitoring_2/field_278/KKve933r2LIIdOxcBeFJyd09pfFvg40vOIZatn12.doc" TargetMode="External"/><Relationship Id="rId1638" Type="http://schemas.openxmlformats.org/officeDocument/2006/relationships/hyperlink" Target="https://app-prod.&#1084;&#1086;&#1080;&#1092;&#1080;&#1085;&#1072;&#1085;&#1089;&#1099;.&#1088;&#1092;/storage/monitoring_file_uploads/monitoring_2/field_278/UwXDoT8BFIpU4kHfdifEIGGS45IuACN7b0bQStlO.doc" TargetMode="External"/><Relationship Id="rId135" Type="http://schemas.openxmlformats.org/officeDocument/2006/relationships/hyperlink" Target="https://app-prod.&#1084;&#1086;&#1080;&#1092;&#1080;&#1085;&#1072;&#1085;&#1089;&#1099;.&#1088;&#1092;/storage/monitoring_file_uploads/monitoring_2/field_488/ILMt0sNjxIC4PmukRqJPjcVSChzCGGIVDNnWvI3F.xlsx" TargetMode="External"/><Relationship Id="rId342" Type="http://schemas.openxmlformats.org/officeDocument/2006/relationships/hyperlink" Target="https://app-prod.&#1084;&#1086;&#1080;&#1092;&#1080;&#1085;&#1072;&#1085;&#1089;&#1099;.&#1088;&#1092;/storage/monitoring_file_uploads/monitoring_2/field_278/BRMiMkiVrN5LwaI2XsmrQNuEAtaeM9Z99RCQKEKX.docx" TargetMode="External"/><Relationship Id="rId787" Type="http://schemas.openxmlformats.org/officeDocument/2006/relationships/hyperlink" Target="https://app-prod.&#1084;&#1086;&#1080;&#1092;&#1080;&#1085;&#1072;&#1085;&#1089;&#1099;.&#1088;&#1092;/storage/monitoring_file_uploads/monitoring_2/field_392/k3unG0W9pII2Cpg1Jj5iAr9hAsMgfcEt1sk5e8Z5.pdf" TargetMode="External"/><Relationship Id="rId994" Type="http://schemas.openxmlformats.org/officeDocument/2006/relationships/hyperlink" Target="https://bugraifo.orb.ru/documents/other/256897/" TargetMode="External"/><Relationship Id="rId1400" Type="http://schemas.openxmlformats.org/officeDocument/2006/relationships/hyperlink" Target="https://app-prod.&#1084;&#1086;&#1080;&#1092;&#1080;&#1085;&#1072;&#1085;&#1089;&#1099;.&#1088;&#1092;/storage/monitoring_file_uploads/monitoring_2/field_276/Smx3XqtNyIWkQQ9IcmGgEL2su3LPTK2SYaE6x61g.doc" TargetMode="External"/><Relationship Id="rId1845" Type="http://schemas.openxmlformats.org/officeDocument/2006/relationships/hyperlink" Target="https://app-prod.&#1084;&#1086;&#1080;&#1092;&#1080;&#1085;&#1072;&#1085;&#1089;&#1099;.&#1088;&#1092;/storage/monitoring_file_uploads/monitoring_2/field_280/BvQhzQABlnzMhlVyrs5zQ2K3W2RLYtCOctw0vgi3.docx" TargetMode="External"/><Relationship Id="rId202" Type="http://schemas.openxmlformats.org/officeDocument/2006/relationships/hyperlink" Target="https://63.rosstat.gov.ru/" TargetMode="External"/><Relationship Id="rId647" Type="http://schemas.openxmlformats.org/officeDocument/2006/relationships/hyperlink" Target="https://app-prod.&#1084;&#1086;&#1080;&#1092;&#1080;&#1085;&#1072;&#1085;&#1089;&#1099;.&#1088;&#1092;/storage/monitoring_file_uploads/monitoring_2/field_280/pKq8vFiNY4GdTbA7ipGuZtu4eb01CieCEbaDyRqf.pdf" TargetMode="External"/><Relationship Id="rId854" Type="http://schemas.openxmlformats.org/officeDocument/2006/relationships/hyperlink" Target="https://app-prod.&#1084;&#1086;&#1080;&#1092;&#1080;&#1085;&#1072;&#1085;&#1089;&#1099;.&#1088;&#1092;/storage/monitoring_file_uploads/monitoring_2/field_488/IUQ2CzNFKWRxW3i1pf30xigpO0AOQjUZG80JOlVg.zip" TargetMode="External"/><Relationship Id="rId1277" Type="http://schemas.openxmlformats.org/officeDocument/2006/relationships/hyperlink" Target="https://app-prod.&#1084;&#1086;&#1080;&#1092;&#1080;&#1085;&#1072;&#1085;&#1089;&#1099;.&#1088;&#1092;/storage/monitoring_file_uploads/monitoring_2/field_488/8uWoNZdK4VGXaxdTbkL7kY9m7kPdEzEKlp6Jms8G.xlsx" TargetMode="External"/><Relationship Id="rId1484" Type="http://schemas.openxmlformats.org/officeDocument/2006/relationships/hyperlink" Target="https://www.snsteblievskaya.ru/" TargetMode="External"/><Relationship Id="rId1691" Type="http://schemas.openxmlformats.org/officeDocument/2006/relationships/hyperlink" Target="https://33.rosstat.gov.ru/demograf" TargetMode="External"/><Relationship Id="rId1705" Type="http://schemas.openxmlformats.org/officeDocument/2006/relationships/hyperlink" Target="https://sochi.ru/press-sluzhba/obyavleniya/?filter%5Bcontent%5D=&amp;filter%5Bdate_from%5D=04.03.2024&amp;filter%5Bdate_to%5D=04.04.2024" TargetMode="External"/><Relationship Id="rId1912" Type="http://schemas.openxmlformats.org/officeDocument/2006/relationships/hyperlink" Target="https://app-prod.&#1084;&#1086;&#1080;&#1092;&#1080;&#1085;&#1072;&#1085;&#1089;&#1099;.&#1088;&#1092;/storage/monitoring_file_uploads/monitoring_1/field_22/easP3Itzn9wb2svMdVej28twbWPD8XIPocnbhclf.png" TargetMode="External"/><Relationship Id="rId286" Type="http://schemas.openxmlformats.org/officeDocument/2006/relationships/hyperlink" Target="https://app-prod.&#1084;&#1086;&#1080;&#1092;&#1080;&#1085;&#1072;&#1085;&#1089;&#1099;.&#1088;&#1092;/storage/monitoring_file_uploads/monitoring_2/field_276/BemcgzTIPdu1SvxdzY3BkPxBYxTkCl4s9AjIoWHb.doc" TargetMode="External"/><Relationship Id="rId493" Type="http://schemas.openxmlformats.org/officeDocument/2006/relationships/hyperlink" Target="https://app-prod.&#1084;&#1086;&#1080;&#1092;&#1080;&#1085;&#1072;&#1085;&#1089;&#1099;.&#1088;&#1092;/storage/monitoring_file_uploads/monitoring_2/field_280/pYCEaEbSiErEN1DOot2Aw5qDZ94CpmxPoLG8sOuH.docx" TargetMode="External"/><Relationship Id="rId507" Type="http://schemas.openxmlformats.org/officeDocument/2006/relationships/hyperlink" Target="https://app-prod.&#1084;&#1086;&#1080;&#1092;&#1080;&#1085;&#1072;&#1085;&#1089;&#1099;.&#1088;&#1092;/storage/monitoring_file_uploads/monitoring_2/field_282/xuipyldu35PChhn5shngkoyqW62a9k77kQE5Ckex.docx" TargetMode="External"/><Relationship Id="rId714" Type="http://schemas.openxmlformats.org/officeDocument/2006/relationships/hyperlink" Target="https://rosstat.gov.ru/scripts/db_inet2/passport/table.aspx?opt=537130002024" TargetMode="External"/><Relationship Id="rId921" Type="http://schemas.openxmlformats.org/officeDocument/2006/relationships/hyperlink" Target="https://app-prod.&#1084;&#1086;&#1080;&#1092;&#1080;&#1085;&#1072;&#1085;&#1089;&#1099;.&#1088;&#1092;/storage/monitoring_file_uploads/monitoring_2/field_276/IjayrYikavTNHe2sgTkJ6fqWyJfGCaup8ASsISwP.pdf" TargetMode="External"/><Relationship Id="rId1137" Type="http://schemas.openxmlformats.org/officeDocument/2006/relationships/hyperlink" Target="https://finotdnovoorsk.ru/kadrovoe-obespechenie" TargetMode="External"/><Relationship Id="rId1344" Type="http://schemas.openxmlformats.org/officeDocument/2006/relationships/hyperlink" Target="https://app-prod.&#1084;&#1086;&#1080;&#1092;&#1080;&#1085;&#1072;&#1085;&#1089;&#1099;.&#1088;&#1092;/storage/monitoring_file_uploads/monitoring_2/field_488/ZiZpMTT1WYVMYS0cxRYwusSAo2uIcwKD0QhlGI1P.xlsx" TargetMode="External"/><Relationship Id="rId1551" Type="http://schemas.openxmlformats.org/officeDocument/2006/relationships/hyperlink" Target="https://app-prod.&#1084;&#1086;&#1080;&#1092;&#1080;&#1085;&#1072;&#1085;&#1089;&#1099;.&#1088;&#1092;/storage/monitoring_file_uploads/monitoring_2/field_276/3wxGWyqnwt1kz6TiizvuFsBKTWfnB3b9Y1OurpIE.pdf" TargetMode="External"/><Relationship Id="rId1789" Type="http://schemas.openxmlformats.org/officeDocument/2006/relationships/hyperlink" Target="https://69.rosstat.gov.ru/folder/26784" TargetMode="External"/><Relationship Id="rId50" Type="http://schemas.openxmlformats.org/officeDocument/2006/relationships/hyperlink" Target="https://app-prod.&#1084;&#1086;&#1080;&#1092;&#1080;&#1085;&#1072;&#1085;&#1089;&#1099;.&#1088;&#1092;/storage/monitoring_file_uploads/monitoring_1/field_22/easP3Itzn9wb2svMdVej28twbWPD8XIPocnbhclf.png" TargetMode="External"/><Relationship Id="rId146" Type="http://schemas.openxmlformats.org/officeDocument/2006/relationships/hyperlink" Target="https://bor.nobl.ru/district/" TargetMode="External"/><Relationship Id="rId353" Type="http://schemas.openxmlformats.org/officeDocument/2006/relationships/hyperlink" Target="https://app-prod.&#1084;&#1086;&#1080;&#1092;&#1080;&#1085;&#1072;&#1085;&#1089;&#1099;.&#1088;&#1092;/storage/monitoring_file_uploads/monitoring_2/field_488/UPVBOZc5Quh4HbogaOgTDmybwWTXjRHE9gprgAIa.docx" TargetMode="External"/><Relationship Id="rId560" Type="http://schemas.openxmlformats.org/officeDocument/2006/relationships/hyperlink" Target="https://app-prod.&#1084;&#1086;&#1080;&#1092;&#1080;&#1085;&#1072;&#1085;&#1089;&#1099;.&#1088;&#1092;/storage/monitoring_file_uploads/monitoring_2/field_280/LuS9BB1pHnTJpLtZrJUdk2pUV8xlS24kOwVmu9ar.pdf" TargetMode="External"/><Relationship Id="rId798" Type="http://schemas.openxmlformats.org/officeDocument/2006/relationships/hyperlink" Target="https://app-prod.&#1084;&#1086;&#1080;&#1092;&#1080;&#1085;&#1072;&#1085;&#1089;&#1099;.&#1088;&#1092;/storage/monitoring_file_uploads/monitoring_2/field_276/EMVfavTnINGW5vF4udB1bzUbvK0wxinEIzRwp1UJ.pdf" TargetMode="External"/><Relationship Id="rId1190" Type="http://schemas.openxmlformats.org/officeDocument/2006/relationships/hyperlink" Target="https://app-prod.&#1084;&#1086;&#1080;&#1092;&#1080;&#1085;&#1072;&#1085;&#1089;&#1099;.&#1088;&#1092;/storage/monitoring_file_uploads/monitoring_2/field_276/1PupMOwaarEoLYtJ4wznVmTWnNIKm9LF5ePLHfdz.pdf" TargetMode="External"/><Relationship Id="rId1204" Type="http://schemas.openxmlformats.org/officeDocument/2006/relationships/hyperlink" Target="https://app-prod.&#1084;&#1086;&#1080;&#1092;&#1080;&#1085;&#1072;&#1085;&#1089;&#1099;.&#1088;&#1092;/storage/monitoring_file_uploads/monitoring_2/field_278/8wyfAgjbLO7fapNclRKZasLxYEnbwe66apAYexF4.rar" TargetMode="External"/><Relationship Id="rId1411" Type="http://schemas.openxmlformats.org/officeDocument/2006/relationships/hyperlink" Target="https://usinsk.gosuslugi.ru/deyatelnost/napravleniya-deyatelnosti/initsiativnoe-byudzhetirovanie/narodnaya-initsiativa/" TargetMode="External"/><Relationship Id="rId1649" Type="http://schemas.openxmlformats.org/officeDocument/2006/relationships/hyperlink" Target="https://zav-18.gosuslugi.ru/obschestvennyy-kontrol/initsiativnye-proekty/" TargetMode="External"/><Relationship Id="rId1856" Type="http://schemas.openxmlformats.org/officeDocument/2006/relationships/hyperlink" Target="https://app-prod.&#1084;&#1086;&#1080;&#1092;&#1080;&#1085;&#1072;&#1085;&#1089;&#1099;.&#1088;&#1092;/storage/monitoring_file_uploads/monitoring_2/field_488/zUUqqwJdyI1AqvaNE9v6LkyzYCL1AqE8fF1VOxuP.xlsx" TargetMode="External"/><Relationship Id="rId213" Type="http://schemas.openxmlformats.org/officeDocument/2006/relationships/hyperlink" Target="https://disk.yandex.ru/i/S3VNNsdL57pYeg" TargetMode="External"/><Relationship Id="rId420" Type="http://schemas.openxmlformats.org/officeDocument/2006/relationships/hyperlink" Target="https://app-prod.&#1084;&#1086;&#1080;&#1092;&#1080;&#1085;&#1072;&#1085;&#1089;&#1099;.&#1088;&#1092;/storage/monitoring_file_uploads/monitoring_2/field_282/LnGcuKQP6SRd8iI13A7dkRc9gwM83lISgtvrUEzW.doc" TargetMode="External"/><Relationship Id="rId658" Type="http://schemas.openxmlformats.org/officeDocument/2006/relationships/hyperlink" Target="https://app-prod.&#1084;&#1086;&#1080;&#1092;&#1080;&#1085;&#1072;&#1085;&#1089;&#1099;.&#1088;&#1092;/storage/monitoring_file_uploads/monitoring_2/field_280/3IMh2QGuiGOEJvBNxQh20lZLQpdvuWdfULBtcj3q.docx" TargetMode="External"/><Relationship Id="rId865" Type="http://schemas.openxmlformats.org/officeDocument/2006/relationships/hyperlink" Target="https://app-prod.&#1084;&#1086;&#1080;&#1092;&#1080;&#1085;&#1072;&#1085;&#1089;&#1099;.&#1088;&#1092;/storage/monitoring_file_uploads/monitoring_2/field_282/yCI0dh7HInZU3xfs4QJYowYYl6qde6m2AYXg52Md.doc" TargetMode="External"/><Relationship Id="rId1050" Type="http://schemas.openxmlformats.org/officeDocument/2006/relationships/hyperlink" Target="https://app-prod.&#1084;&#1086;&#1080;&#1092;&#1080;&#1085;&#1072;&#1085;&#1089;&#1099;.&#1088;&#1092;/storage/monitoring_file_uploads/monitoring_2/field_280/UHHYdNEwL3zxxOEXvTvVF5lhggnhESx1VPp08ds8.docx" TargetMode="External"/><Relationship Id="rId1288" Type="http://schemas.openxmlformats.org/officeDocument/2006/relationships/hyperlink" Target="https://app-prod.&#1084;&#1086;&#1080;&#1092;&#1080;&#1085;&#1072;&#1085;&#1089;&#1099;.&#1088;&#1092;/storage/monitoring_file_uploads/monitoring_2/field_282/cbWzd6ARS8zJE1kd2ZuL1X7ZjLcEMhtREbDyDbQj.docx" TargetMode="External"/><Relationship Id="rId1495" Type="http://schemas.openxmlformats.org/officeDocument/2006/relationships/hyperlink" Target="https://syktyvdin.gosuslugi.ru/deyatelnost/napravleniya-deyatelnosti/initsiativnoe-byudzhetirovanie/narodnaya-initsiativa/itogi-realizatsii/" TargetMode="External"/><Relationship Id="rId1509" Type="http://schemas.openxmlformats.org/officeDocument/2006/relationships/hyperlink" Target="https://33.rosstat.gov.ru/demograf" TargetMode="External"/><Relationship Id="rId1716" Type="http://schemas.openxmlformats.org/officeDocument/2006/relationships/hyperlink" Target="https://33.rosstat.gov.ru/demograf" TargetMode="External"/><Relationship Id="rId1923" Type="http://schemas.openxmlformats.org/officeDocument/2006/relationships/hyperlink" Target="https://app-prod.&#1084;&#1086;&#1080;&#1092;&#1080;&#1085;&#1072;&#1085;&#1089;&#1099;.&#1088;&#1092;/storage/monitoring_file_uploads/monitoring_2/field_280/EYKC2OAtuyNbjnfnWALV7QV4rMOEg2XawdtJHQXI.doc" TargetMode="External"/><Relationship Id="rId297" Type="http://schemas.openxmlformats.org/officeDocument/2006/relationships/hyperlink" Target="http://www.kinel.ru/tselevye-programmy-selskikh-poselenijj/domashka/" TargetMode="External"/><Relationship Id="rId518" Type="http://schemas.openxmlformats.org/officeDocument/2006/relationships/hyperlink" Target="https://pyatigorsk.gosuslugi.ru/" TargetMode="External"/><Relationship Id="rId725" Type="http://schemas.openxmlformats.org/officeDocument/2006/relationships/hyperlink" Target="https://app-prod.&#1084;&#1086;&#1080;&#1092;&#1080;&#1085;&#1072;&#1085;&#1089;&#1099;.&#1088;&#1092;/storage/monitoring_file_uploads/monitoring_2/field_276/33rsOWXPEDHdWlJMHHSP1FO0W1Dk85KzSsYbtoFJ.pdf" TargetMode="External"/><Relationship Id="rId932" Type="http://schemas.openxmlformats.org/officeDocument/2006/relationships/hyperlink" Target="https://app-prod.&#1084;&#1086;&#1080;&#1092;&#1080;&#1085;&#1072;&#1085;&#1089;&#1099;.&#1088;&#1092;/storage/monitoring_file_uploads/monitoring_2/field_309/SzmICVeSHiC7foIiYVRfBaCu72bWaNb5doyQDJcC.pdf" TargetMode="External"/><Relationship Id="rId1148" Type="http://schemas.openxmlformats.org/officeDocument/2006/relationships/hyperlink" Target="https://app-prod.&#1084;&#1086;&#1080;&#1092;&#1080;&#1085;&#1072;&#1085;&#1089;&#1099;.&#1088;&#1092;/storage/monitoring_file_uploads/monitoring_2/field_276/tWFE2kTSPtpvhlo2R7Jk3egVSU1I6uC44s6ycAyO.rtf" TargetMode="External"/><Relationship Id="rId1355" Type="http://schemas.openxmlformats.org/officeDocument/2006/relationships/hyperlink" Target="https://app-prod.&#1084;&#1086;&#1080;&#1092;&#1080;&#1085;&#1072;&#1085;&#1089;&#1099;.&#1088;&#1092;/storage/monitoring_file_uploads/monitoring_2/field_488/6BPdXLUFm9fLoXBy2P2u4KAjXgGOZ9sIvE4Upq9F.xlsx" TargetMode="External"/><Relationship Id="rId1562" Type="http://schemas.openxmlformats.org/officeDocument/2006/relationships/hyperlink" Target="https://58.rosstat.gov.ru/storage/mediabank/chisl_sred.doc" TargetMode="External"/><Relationship Id="rId157" Type="http://schemas.openxmlformats.org/officeDocument/2006/relationships/hyperlink" Target="https://app-prod.&#1084;&#1086;&#1080;&#1092;&#1080;&#1085;&#1072;&#1085;&#1089;&#1099;.&#1088;&#1092;/storage/monitoring_file_uploads/monitoring_2/field_488/V7JHOAeEdaHPBtaYlFTMexzv5a6YPNHOcXhrEIOP.xlsx" TargetMode="External"/><Relationship Id="rId364" Type="http://schemas.openxmlformats.org/officeDocument/2006/relationships/hyperlink" Target="http://kabanovka.kinel-cherkassy.ru/" TargetMode="External"/><Relationship Id="rId1008" Type="http://schemas.openxmlformats.org/officeDocument/2006/relationships/hyperlink" Target="https://app-prod.&#1084;&#1086;&#1080;&#1092;&#1080;&#1085;&#1072;&#1085;&#1089;&#1099;.&#1088;&#1092;/storage/monitoring_file_uploads/monitoring_1/field_22/easP3Itzn9wb2svMdVej28twbWPD8XIPocnbhclf.png" TargetMode="External"/><Relationship Id="rId1215" Type="http://schemas.openxmlformats.org/officeDocument/2006/relationships/hyperlink" Target="https://app-prod.&#1084;&#1086;&#1080;&#1092;&#1080;&#1085;&#1072;&#1085;&#1089;&#1099;.&#1088;&#1092;/storage/monitoring_file_uploads/monitoring_2/field_488/ApnHGvuryp992742Mwp9r4NUmM9DTXiGoqaRbnNA.xlsx" TargetMode="External"/><Relationship Id="rId1422" Type="http://schemas.openxmlformats.org/officeDocument/2006/relationships/hyperlink" Target="https://app-prod.&#1084;&#1086;&#1080;&#1092;&#1080;&#1085;&#1072;&#1085;&#1089;&#1099;.&#1088;&#1092;/storage/monitoring_file_uploads/monitoring_2/field_278/UAeNPdXqEMCPyVPaAFM4flxa1vem61oEH5k8zCTj.pdf" TargetMode="External"/><Relationship Id="rId1867" Type="http://schemas.openxmlformats.org/officeDocument/2006/relationships/hyperlink" Target="https://rosstat.gov.ru/scripts/db_inet2/passport/table.aspx?opt=718114122024" TargetMode="External"/><Relationship Id="rId61" Type="http://schemas.openxmlformats.org/officeDocument/2006/relationships/hyperlink" Target="https://app-prod.&#1084;&#1086;&#1080;&#1092;&#1080;&#1085;&#1072;&#1085;&#1089;&#1099;.&#1088;&#1092;/storage/monitoring_file_uploads/monitoring_2/field_488/K8KSg0CGxdkwxFqL8VswC7x1bQWlf2xos5Q4PTXB.xlsx" TargetMode="External"/><Relationship Id="rId571" Type="http://schemas.openxmlformats.org/officeDocument/2006/relationships/hyperlink" Target="https://54.rosstat.gov.ru/folder/31729" TargetMode="External"/><Relationship Id="rId669" Type="http://schemas.openxmlformats.org/officeDocument/2006/relationships/hyperlink" Target="https://app-prod.&#1084;&#1086;&#1080;&#1092;&#1080;&#1085;&#1072;&#1085;&#1089;&#1099;.&#1088;&#1092;/storage/monitoring_file_uploads/monitoring_2/field_276/OeDyuQWW699d5hML2eRlHrruxEsNgqQifNT23c9R.docx" TargetMode="External"/><Relationship Id="rId876" Type="http://schemas.openxmlformats.org/officeDocument/2006/relationships/hyperlink" Target="https://app-prod.&#1084;&#1086;&#1080;&#1092;&#1080;&#1085;&#1072;&#1085;&#1089;&#1099;.&#1088;&#1092;/storage/monitoring_file_uploads/monitoring_2/field_280/cBc7t6Kh8nhTKHZZHBYQENzDOTZsM488fsx5ZU6C.pdf" TargetMode="External"/><Relationship Id="rId1299" Type="http://schemas.openxmlformats.org/officeDocument/2006/relationships/hyperlink" Target="https://tl.orb.ru/vote/701/result/expired/" TargetMode="External"/><Relationship Id="rId1727" Type="http://schemas.openxmlformats.org/officeDocument/2006/relationships/hyperlink" Target="https://33.rosstat.gov.ru/demograf" TargetMode="External"/><Relationship Id="rId1934" Type="http://schemas.openxmlformats.org/officeDocument/2006/relationships/hyperlink" Target="https://app-prod.&#1084;&#1086;&#1080;&#1092;&#1080;&#1085;&#1072;&#1085;&#1089;&#1099;.&#1088;&#1092;/storage/monitoring_file_uploads/monitoring_2/field_401/YyjJFio3oZKDICr5wjEpF1GgelFAsLRhZ3rosKZU.pdf" TargetMode="External"/><Relationship Id="rId19" Type="http://schemas.openxmlformats.org/officeDocument/2006/relationships/hyperlink" Target="https://app-prod.&#1084;&#1086;&#1080;&#1092;&#1080;&#1085;&#1072;&#1085;&#1089;&#1099;.&#1088;&#1092;/storage/monitoring_file_uploads/monitoring_2/field_280/OHNEYSo62MOt1yDRfxFOjytl3Qn6bognChzojjyX.pdf" TargetMode="External"/><Relationship Id="rId224" Type="http://schemas.openxmlformats.org/officeDocument/2006/relationships/hyperlink" Target="https://app-prod.&#1084;&#1086;&#1080;&#1092;&#1080;&#1085;&#1072;&#1085;&#1089;&#1099;.&#1088;&#1092;/storage/monitoring_file_uploads/monitoring_2/field_282/3StIwixppBOUzd3ZScXJT0KWpgfuIHrPAFbC9A9M.pdf" TargetMode="External"/><Relationship Id="rId431" Type="http://schemas.openxmlformats.org/officeDocument/2006/relationships/hyperlink" Target="https://dzhankoy.rk.gov.ru/uploads/dzhankoy/container/2024/02/02/2024-02-02-10-49-42_20240202105024.pdf" TargetMode="External"/><Relationship Id="rId529" Type="http://schemas.openxmlformats.org/officeDocument/2006/relationships/hyperlink" Target="https://app-prod.&#1084;&#1086;&#1080;&#1092;&#1080;&#1085;&#1072;&#1085;&#1089;&#1099;.&#1088;&#1092;/storage/monitoring_file_uploads/monitoring_2/field_488/e7UdMzRZgcUZQc0P4XkWZv6hl5fM8okD5DVEFL2s.docx" TargetMode="External"/><Relationship Id="rId736" Type="http://schemas.openxmlformats.org/officeDocument/2006/relationships/hyperlink" Target="https://app-prod.&#1084;&#1086;&#1080;&#1092;&#1080;&#1085;&#1072;&#1085;&#1089;&#1099;.&#1088;&#1092;/storage/monitoring_file_uploads/monitoring_2/field_488/Vg83qXlbBuJVbIAs2DUYwAzhZAOgJDp3pQVAX1ea.zip" TargetMode="External"/><Relationship Id="rId1061" Type="http://schemas.openxmlformats.org/officeDocument/2006/relationships/hyperlink" Target="https://app-prod.&#1084;&#1086;&#1080;&#1092;&#1080;&#1085;&#1072;&#1085;&#1089;&#1099;.&#1088;&#1092;/storage/monitoring_file_uploads/monitoring_2/field_488/p2En8eA2C1uD4BVXTpajpoVOzDdNiw0W9Cbcv3IN.xlsx" TargetMode="External"/><Relationship Id="rId1159" Type="http://schemas.openxmlformats.org/officeDocument/2006/relationships/hyperlink" Target="https://56.rosstat.gov.ru/folder/26298" TargetMode="External"/><Relationship Id="rId1366" Type="http://schemas.openxmlformats.org/officeDocument/2006/relationships/hyperlink" Target="https://sysola-r11.gosweb.gosuslugi.ru/glavnoe/informatsiya/initsiativnoe-byudzhetirovanie/" TargetMode="External"/><Relationship Id="rId168" Type="http://schemas.openxmlformats.org/officeDocument/2006/relationships/hyperlink" Target="https://52.rosstat.gov.ru/folder/33271" TargetMode="External"/><Relationship Id="rId943" Type="http://schemas.openxmlformats.org/officeDocument/2006/relationships/hyperlink" Target="https://app-prod.&#1084;&#1086;&#1080;&#1092;&#1080;&#1085;&#1072;&#1085;&#1089;&#1099;.&#1088;&#1092;/storage/monitoring_file_uploads/monitoring_2/field_488/04tU0zsfhv4Bj37vVlxTH6dbIfQoyaeulJAyPkMI.xlsx" TargetMode="External"/><Relationship Id="rId1019" Type="http://schemas.openxmlformats.org/officeDocument/2006/relationships/hyperlink" Target="https://56.rosstat.gov.ru/folder/26298" TargetMode="External"/><Relationship Id="rId1573" Type="http://schemas.openxmlformats.org/officeDocument/2006/relationships/hyperlink" Target="https://app-prod.&#1084;&#1086;&#1080;&#1092;&#1080;&#1085;&#1072;&#1085;&#1089;&#1099;.&#1088;&#1092;/storage/monitoring_file_uploads/monitoring_2/field_276/b9MiZDDglUXeX8rsyBPP0PagaTkjG3VBgxAKkEkn.doc" TargetMode="External"/><Relationship Id="rId1780" Type="http://schemas.openxmlformats.org/officeDocument/2006/relationships/hyperlink" Target="https://app-prod.&#1084;&#1086;&#1080;&#1092;&#1080;&#1085;&#1072;&#1085;&#1089;&#1099;.&#1088;&#1092;/storage/monitoring_file_uploads/monitoring_2/field_488/YpYttSPCADrqEpq7bn15hLE4jDCoDfCffijeDvmS.xlsx" TargetMode="External"/><Relationship Id="rId1878" Type="http://schemas.openxmlformats.org/officeDocument/2006/relationships/hyperlink" Target="https://app-prod.&#1084;&#1086;&#1080;&#1092;&#1080;&#1085;&#1072;&#1085;&#1089;&#1099;.&#1088;&#1092;/storage/monitoring_file_uploads/monitoring_2/field_276/pqrcEldPUo99N1D12XFXSz3VepxkAbWl3kfo5LNN.pdf" TargetMode="External"/><Relationship Id="rId72" Type="http://schemas.openxmlformats.org/officeDocument/2006/relationships/hyperlink" Target="https://rosstat.gov.ru/scripts/db_inet2/passport/table.aspx?opt=496394552024" TargetMode="External"/><Relationship Id="rId375" Type="http://schemas.openxmlformats.org/officeDocument/2006/relationships/hyperlink" Target="https://app-prod.&#1084;&#1086;&#1080;&#1092;&#1080;&#1085;&#1072;&#1085;&#1089;&#1099;.&#1088;&#1092;/storage/monitoring_file_uploads/monitoring_2/field_278/XEzQIbkfC6lxlLjFfpUKsfSY4vKKRpXVVjonB76F.doc" TargetMode="External"/><Relationship Id="rId582" Type="http://schemas.openxmlformats.org/officeDocument/2006/relationships/hyperlink" Target="https://app-prod.&#1084;&#1086;&#1080;&#1092;&#1080;&#1085;&#1072;&#1085;&#1089;&#1099;.&#1088;&#1092;/storage/monitoring_file_uploads/monitoring_2/field_280/B3sd2XRNwP52jctqxolRdRhMNaD6RrvzI0PkDu1e.docx" TargetMode="External"/><Relationship Id="rId803" Type="http://schemas.openxmlformats.org/officeDocument/2006/relationships/hyperlink" Target="https://app-prod.&#1084;&#1086;&#1080;&#1092;&#1080;&#1085;&#1072;&#1085;&#1089;&#1099;.&#1088;&#1092;/storage/monitoring_file_uploads/monitoring_2/field_488/pjijQZ9lWIotuKbISNZofqEKvZntqDr0W8kgydhL.zip" TargetMode="External"/><Relationship Id="rId1226" Type="http://schemas.openxmlformats.org/officeDocument/2006/relationships/hyperlink" Target="https://puradm.ru/activity/58703/" TargetMode="External"/><Relationship Id="rId1433" Type="http://schemas.openxmlformats.org/officeDocument/2006/relationships/hyperlink" Target="https://app-prod.&#1084;&#1086;&#1080;&#1092;&#1080;&#1085;&#1072;&#1085;&#1089;&#1099;.&#1088;&#1092;/storage/monitoring_file_uploads/monitoring_2/field_401/lgNUvDNy3tO6bl0FZJKrq7gLokRkiJ5RSXfssALm.rtf" TargetMode="External"/><Relationship Id="rId1640" Type="http://schemas.openxmlformats.org/officeDocument/2006/relationships/hyperlink" Target="https://glazrayon.ru/city/fin/podderzhka/norm/" TargetMode="External"/><Relationship Id="rId1738" Type="http://schemas.openxmlformats.org/officeDocument/2006/relationships/hyperlink" Target="https://app-prod.&#1084;&#1086;&#1080;&#1092;&#1080;&#1085;&#1072;&#1085;&#1089;&#1099;.&#1088;&#1092;/storage/monitoring_file_uploads/monitoring_2/field_278/BGyowdDGKMGFcPb6bGMHGa7rXbfUDvBKRYBFRQ17.pdf" TargetMode="External"/><Relationship Id="rId3" Type="http://schemas.openxmlformats.org/officeDocument/2006/relationships/hyperlink" Target="https://vk.com/kogycnexa" TargetMode="External"/><Relationship Id="rId235" Type="http://schemas.openxmlformats.org/officeDocument/2006/relationships/hyperlink" Target="https://app-prod.&#1084;&#1086;&#1080;&#1092;&#1080;&#1085;&#1072;&#1085;&#1089;&#1099;.&#1088;&#1092;/storage/monitoring_file_uploads/monitoring_2/field_278/u2zhqRS0oiMIlp5VJ60DmvHpXLEok0YrbgRP07Mf.pdf" TargetMode="External"/><Relationship Id="rId442" Type="http://schemas.openxmlformats.org/officeDocument/2006/relationships/hyperlink" Target="https://vk.com/wall-162306445_24423" TargetMode="External"/><Relationship Id="rId887" Type="http://schemas.openxmlformats.org/officeDocument/2006/relationships/hyperlink" Target="https://amursk.ru/index.php?option=com_content&amp;task=blogcategory&amp;id=214&amp;Itemid=361" TargetMode="External"/><Relationship Id="rId1072" Type="http://schemas.openxmlformats.org/officeDocument/2006/relationships/hyperlink" Target="https://finkvarkeno.ru/kulturnyij-byudzhet" TargetMode="External"/><Relationship Id="rId1500" Type="http://schemas.openxmlformats.org/officeDocument/2006/relationships/hyperlink" Target="https://72.rosstat.gov.ru/ofs_demp_ynao" TargetMode="External"/><Relationship Id="rId1945" Type="http://schemas.openxmlformats.org/officeDocument/2006/relationships/hyperlink" Target="https://app-prod.&#1084;&#1086;&#1080;&#1092;&#1080;&#1085;&#1072;&#1085;&#1089;&#1099;.&#1088;&#1092;/storage/monitoring_file_uploads/monitoring_2/field_278/tlJtHZ5txmGbkN7ZT4IDvaTiM73meMlQjIaDp6Tb.doc" TargetMode="External"/><Relationship Id="rId302" Type="http://schemas.openxmlformats.org/officeDocument/2006/relationships/hyperlink" Target="https://app-prod.&#1084;&#1086;&#1080;&#1092;&#1080;&#1085;&#1072;&#1085;&#1089;&#1099;.&#1088;&#1092;/storage/monitoring_file_uploads/monitoring_2/field_488/B3z1J4yA0DlOtptbtCsa7NdU3g2pa6zJM67vUN1v.xlsx" TargetMode="External"/><Relationship Id="rId747" Type="http://schemas.openxmlformats.org/officeDocument/2006/relationships/hyperlink" Target="https://app-prod.&#1084;&#1086;&#1080;&#1092;&#1080;&#1085;&#1072;&#1085;&#1089;&#1099;.&#1088;&#1092;/storage/monitoring_file_uploads/monitoring_2/field_280/4cCvlPTt7CLKVBvooR8jSXHonrC6IFU8XP6x4Doj.pdf" TargetMode="External"/><Relationship Id="rId954" Type="http://schemas.openxmlformats.org/officeDocument/2006/relationships/hyperlink" Target="https://app-prod.&#1084;&#1086;&#1080;&#1092;&#1080;&#1085;&#1072;&#1085;&#1089;&#1099;.&#1088;&#1092;/storage/monitoring_file_uploads/monitoring_2/field_276/YuvLjoxaRyaOhsx2EwbMhzyZtPkY1Wz5MmLxrNFR.pdf" TargetMode="External"/><Relationship Id="rId1377" Type="http://schemas.openxmlformats.org/officeDocument/2006/relationships/hyperlink" Target="https://app-prod.&#1084;&#1086;&#1080;&#1092;&#1080;&#1085;&#1072;&#1085;&#1089;&#1099;.&#1088;&#1092;/storage/monitoring_file_uploads/monitoring_2/field_276/o8KnVUu8lVbWuiZVZwOToXTfcOUaySZ99274YJim.docx" TargetMode="External"/><Relationship Id="rId1584" Type="http://schemas.openxmlformats.org/officeDocument/2006/relationships/hyperlink" Target="https://budget.depfinnbr.ru/initsiativnoe-byudzhetirovanie/proekt-ritm?ysclid=lg3nxyqj3c196949660" TargetMode="External"/><Relationship Id="rId1791" Type="http://schemas.openxmlformats.org/officeDocument/2006/relationships/hyperlink" Target="https://23.rosstat.gov.ru/" TargetMode="External"/><Relationship Id="rId1805" Type="http://schemas.openxmlformats.org/officeDocument/2006/relationships/hyperlink" Target="https://r55.tmbreg.ru/iniciativnoe-byudzhetirovanie-na-territorii-rzhaksinskogo-rajona.html" TargetMode="External"/><Relationship Id="rId83" Type="http://schemas.openxmlformats.org/officeDocument/2006/relationships/hyperlink" Target="https://app-prod.&#1084;&#1086;&#1080;&#1092;&#1080;&#1085;&#1072;&#1085;&#1089;&#1099;.&#1088;&#1092;/storage/monitoring_file_uploads/monitoring_2/field_280/a2gWbqZLGYD6iyfnzu8i059UZTOOA1KUvn5QThNA.doc" TargetMode="External"/><Relationship Id="rId179" Type="http://schemas.openxmlformats.org/officeDocument/2006/relationships/hyperlink" Target="https://app-prod.&#1084;&#1086;&#1080;&#1092;&#1080;&#1085;&#1072;&#1085;&#1089;&#1099;.&#1088;&#1092;/storage/monitoring_file_uploads/monitoring_2/field_392/DJukNJEdIDcxikc3icfYF0JYYAsWbckVQXoaqpsU.pdf" TargetMode="External"/><Relationship Id="rId386" Type="http://schemas.openxmlformats.org/officeDocument/2006/relationships/hyperlink" Target="http://gorka.kinel-cherkassy.ru/" TargetMode="External"/><Relationship Id="rId593" Type="http://schemas.openxmlformats.org/officeDocument/2006/relationships/hyperlink" Target="https://app-prod.&#1084;&#1086;&#1080;&#1092;&#1080;&#1085;&#1072;&#1085;&#1089;&#1099;.&#1088;&#1092;/storage/monitoring_file_uploads/monitoring_2/field_488/NVKVBSD4imvR9qgLkYmtJSHCaLKlS8o3nwiB3eid.xlsx" TargetMode="External"/><Relationship Id="rId607" Type="http://schemas.openxmlformats.org/officeDocument/2006/relationships/hyperlink" Target="https://app-prod.&#1084;&#1086;&#1080;&#1092;&#1080;&#1085;&#1072;&#1085;&#1089;&#1099;.&#1088;&#1092;/storage/monitoring_file_uploads/monitoring_2/field_488/n8JfOOkFLtKeHycO7F5ZgYIxeg6pnDqss24x2Yfa.xlsx" TargetMode="External"/><Relationship Id="rId814" Type="http://schemas.openxmlformats.org/officeDocument/2006/relationships/hyperlink" Target="https://disk.yandex.ru/d/crDxV6A63NnntJ" TargetMode="External"/><Relationship Id="rId1237" Type="http://schemas.openxmlformats.org/officeDocument/2006/relationships/hyperlink" Target="https://app-prod.&#1084;&#1086;&#1080;&#1092;&#1080;&#1085;&#1072;&#1085;&#1089;&#1099;.&#1088;&#1092;/storage/monitoring_file_uploads/monitoring_2/field_488/c7rnqWqrdtP0CCfxBv0Tww806bK4bWWRNpEyL4An.xlsx" TargetMode="External"/><Relationship Id="rId1444" Type="http://schemas.openxmlformats.org/officeDocument/2006/relationships/hyperlink" Target="https://www.oktpos.ru/" TargetMode="External"/><Relationship Id="rId1651" Type="http://schemas.openxmlformats.org/officeDocument/2006/relationships/hyperlink" Target="https://app-prod.&#1084;&#1086;&#1080;&#1092;&#1080;&#1085;&#1072;&#1085;&#1089;&#1099;.&#1088;&#1092;/storage/monitoring_file_uploads/monitoring_2/field_401/hKWo9nTUOL6yiSAIOizXWafoafEsLA7u8lG32Mw8.docx" TargetMode="External"/><Relationship Id="rId1889" Type="http://schemas.openxmlformats.org/officeDocument/2006/relationships/hyperlink" Target="https://app-prod.&#1084;&#1086;&#1080;&#1092;&#1080;&#1085;&#1072;&#1085;&#1089;&#1099;.&#1088;&#1092;/storage/monitoring_file_uploads/monitoring_2/field_278/xsy9CJTONQmZX2rMSvMO66aafslE2vrxHOD2nEZx.docx" TargetMode="External"/><Relationship Id="rId246" Type="http://schemas.openxmlformats.org/officeDocument/2006/relationships/hyperlink" Target="https://63.rosstat.gov.ru/" TargetMode="External"/><Relationship Id="rId453" Type="http://schemas.openxmlformats.org/officeDocument/2006/relationships/hyperlink" Target="https://app-prod.&#1084;&#1086;&#1080;&#1092;&#1080;&#1085;&#1072;&#1085;&#1089;&#1099;.&#1088;&#1092;/storage/monitoring_file_uploads/monitoring_1/field_22/easP3Itzn9wb2svMdVej28twbWPD8XIPocnbhclf.png" TargetMode="External"/><Relationship Id="rId660" Type="http://schemas.openxmlformats.org/officeDocument/2006/relationships/hyperlink" Target="https://32.rosstat.gov.ru/" TargetMode="External"/><Relationship Id="rId898" Type="http://schemas.openxmlformats.org/officeDocument/2006/relationships/hyperlink" Target="https://app-prod.&#1084;&#1086;&#1080;&#1092;&#1080;&#1085;&#1072;&#1085;&#1089;&#1099;.&#1088;&#1092;/storage/monitoring_file_uploads/monitoring_2/field_392/oU0ZDyKuySiuClKmmwOQdaDsy19cJv43jaBsOcol.pdf" TargetMode="External"/><Relationship Id="rId1083" Type="http://schemas.openxmlformats.org/officeDocument/2006/relationships/hyperlink" Target="https://app-prod.&#1084;&#1086;&#1080;&#1092;&#1080;&#1085;&#1072;&#1085;&#1089;&#1099;.&#1088;&#1092;/storage/monitoring_file_uploads/monitoring_2/field_488/Kf4OOJX6Qxoxpx5imbOr9wqmxZX4vIenVeQLVprt.xlsx" TargetMode="External"/><Relationship Id="rId1290" Type="http://schemas.openxmlformats.org/officeDocument/2006/relationships/hyperlink" Target="https://tl.orb.ru/activity/52180/" TargetMode="External"/><Relationship Id="rId1304" Type="http://schemas.openxmlformats.org/officeDocument/2006/relationships/hyperlink" Target="https://app-prod.&#1084;&#1086;&#1080;&#1092;&#1080;&#1085;&#1072;&#1085;&#1089;&#1099;.&#1088;&#1092;/storage/monitoring_file_uploads/monitoring_2/field_278/59hefu4BCAtIt71SJwd87RrOGX5anSB2QREtvwLT.pdf" TargetMode="External"/><Relationship Id="rId1511" Type="http://schemas.openxmlformats.org/officeDocument/2006/relationships/hyperlink" Target="https://app-prod.&#1084;&#1086;&#1080;&#1092;&#1080;&#1085;&#1072;&#1085;&#1089;&#1099;.&#1088;&#1092;/storage/monitoring_file_uploads/monitoring_2/field_280/zcstMu5wUOiA69pJis0HHO3RnAHiKvAwehFO0w8E.zip" TargetMode="External"/><Relationship Id="rId1749" Type="http://schemas.openxmlformats.org/officeDocument/2006/relationships/hyperlink" Target="https://admkrasnostrelskaya.ru/glavnaya/" TargetMode="External"/><Relationship Id="rId1956" Type="http://schemas.openxmlformats.org/officeDocument/2006/relationships/hyperlink" Target="http://nvraion.ru/ekonomika-i-finansy/initsiativnoe-byudzhetirovanie/" TargetMode="External"/><Relationship Id="rId106" Type="http://schemas.openxmlformats.org/officeDocument/2006/relationships/hyperlink" Target="https://app-prod.&#1084;&#1086;&#1080;&#1092;&#1080;&#1085;&#1072;&#1085;&#1089;&#1099;.&#1088;&#1092;/storage/monitoring_file_uploads/monitoring_2/field_392/haz5Spi5LRyB8bbZD9tfuggUsBS1s43Oor6bOzPF.docx" TargetMode="External"/><Relationship Id="rId313" Type="http://schemas.openxmlformats.org/officeDocument/2006/relationships/hyperlink" Target="https://rosstat.gov.ru/compendium/document/13282" TargetMode="External"/><Relationship Id="rId758" Type="http://schemas.openxmlformats.org/officeDocument/2006/relationships/hyperlink" Target="https://56.rosstat.gov.ru/" TargetMode="External"/><Relationship Id="rId965" Type="http://schemas.openxmlformats.org/officeDocument/2006/relationships/hyperlink" Target="https://app-prod.&#1084;&#1086;&#1080;&#1092;&#1080;&#1085;&#1072;&#1085;&#1089;&#1099;.&#1088;&#1092;/storage/monitoring_file_uploads/monitoring_2/field_280/KuU5nGqdB9IzYAMtAgPI9QY4gnIHQT7iJECccTZ4.doc" TargetMode="External"/><Relationship Id="rId1150" Type="http://schemas.openxmlformats.org/officeDocument/2006/relationships/hyperlink" Target="https://56.rosstat.gov.ru/" TargetMode="External"/><Relationship Id="rId1388" Type="http://schemas.openxmlformats.org/officeDocument/2006/relationships/hyperlink" Target="https://app-prod.&#1084;&#1086;&#1080;&#1092;&#1080;&#1085;&#1072;&#1085;&#1089;&#1099;.&#1088;&#1092;/storage/monitoring_file_uploads/monitoring_2/field_488/cEHhEjRm0zkFq8iZx0e1j1Su266WfyWFIiJN2Wqn.xlsx" TargetMode="External"/><Relationship Id="rId1595" Type="http://schemas.openxmlformats.org/officeDocument/2006/relationships/hyperlink" Target="https://app-prod.&#1084;&#1086;&#1080;&#1092;&#1080;&#1085;&#1072;&#1085;&#1089;&#1099;.&#1088;&#1092;/storage/monitoring_file_uploads/monitoring_2/field_401/jLQ8hjYxeRdAjl7oDYAjg3oFatjON9xwf1tYHHl5.zip" TargetMode="External"/><Relationship Id="rId1609" Type="http://schemas.openxmlformats.org/officeDocument/2006/relationships/hyperlink" Target="https://72.rosstat.gov.ru/ofs_demp_ynao" TargetMode="External"/><Relationship Id="rId1816" Type="http://schemas.openxmlformats.org/officeDocument/2006/relationships/hyperlink" Target="https://69.rosstat.gov.ru/folder/26784" TargetMode="External"/><Relationship Id="rId10" Type="http://schemas.openxmlformats.org/officeDocument/2006/relationships/hyperlink" Target="https://app-prod.&#1084;&#1086;&#1080;&#1092;&#1080;&#1085;&#1072;&#1085;&#1089;&#1099;.&#1088;&#1092;/storage/monitoring_file_uploads/monitoring_2/field_488/GQdHMDtGzaUUcUOvm1s68iUcSIoKf8ItotHqIaUy.xlsx" TargetMode="External"/><Relationship Id="rId94" Type="http://schemas.openxmlformats.org/officeDocument/2006/relationships/hyperlink" Target="https://app-prod.&#1084;&#1086;&#1080;&#1092;&#1080;&#1085;&#1072;&#1085;&#1089;&#1099;.&#1088;&#1092;/storage/monitoring_file_uploads/monitoring_2/field_488/fPg32F32yIWmA9W08MOtohalgJidefww4A53ykRd.xlsx" TargetMode="External"/><Relationship Id="rId397" Type="http://schemas.openxmlformats.org/officeDocument/2006/relationships/hyperlink" Target="https://app-prod.&#1084;&#1086;&#1080;&#1092;&#1080;&#1085;&#1072;&#1085;&#1089;&#1099;.&#1088;&#1092;/storage/monitoring_file_uploads/monitoring_2/field_276/2hXZwipinQ2ALnB1OEhu71S3b0HtuiaVZpvrIWF8.pdf" TargetMode="External"/><Relationship Id="rId520" Type="http://schemas.openxmlformats.org/officeDocument/2006/relationships/hyperlink" Target="https://app-prod.&#1084;&#1086;&#1080;&#1092;&#1080;&#1085;&#1072;&#1085;&#1089;&#1099;.&#1088;&#1092;/storage/monitoring_file_uploads/monitoring_2/field_309/mfI5lYMjEqHseMndgz5b8738sfqsmfdGaxdzWqkV.doc" TargetMode="External"/><Relationship Id="rId618" Type="http://schemas.openxmlformats.org/officeDocument/2006/relationships/hyperlink" Target="https://app-prod.&#1084;&#1086;&#1080;&#1092;&#1080;&#1085;&#1072;&#1085;&#1089;&#1099;.&#1088;&#1092;/storage/monitoring_file_uploads/monitoring_2/field_276/e7Ya5qducV75dOyhN5VZhXEn10YNjRJpkQVURif3.docx" TargetMode="External"/><Relationship Id="rId825" Type="http://schemas.openxmlformats.org/officeDocument/2006/relationships/hyperlink" Target="https://app-prod.&#1084;&#1086;&#1080;&#1092;&#1080;&#1085;&#1072;&#1085;&#1089;&#1099;.&#1088;&#1092;/storage/monitoring_file_uploads/monitoring_2/field_278/KyAyJL6Jg4dCTXp7y283nLTSbRSvmhJJ7W2lYW5v.docx" TargetMode="External"/><Relationship Id="rId1248" Type="http://schemas.openxmlformats.org/officeDocument/2006/relationships/hyperlink" Target="https://02.rosstat.gov.ru/folder/25491" TargetMode="External"/><Relationship Id="rId1455" Type="http://schemas.openxmlformats.org/officeDocument/2006/relationships/hyperlink" Target="https://app-prod.&#1084;&#1086;&#1080;&#1092;&#1080;&#1085;&#1072;&#1085;&#1089;&#1099;.&#1088;&#1092;/storage/monitoring_file_uploads/monitoring_2/field_278/LZvRe1i2rFJYmoVK0oH6R88pXbAyHpUajEVZtn76.pdf" TargetMode="External"/><Relationship Id="rId1662" Type="http://schemas.openxmlformats.org/officeDocument/2006/relationships/hyperlink" Target="https://66.rosstat.gov.ru/" TargetMode="External"/><Relationship Id="rId257" Type="http://schemas.openxmlformats.org/officeDocument/2006/relationships/hyperlink" Target="https://63.rosstat.gov.ru/" TargetMode="External"/><Relationship Id="rId464" Type="http://schemas.openxmlformats.org/officeDocument/2006/relationships/hyperlink" Target="http://chernovka.kinel-cherkassy.ru/" TargetMode="External"/><Relationship Id="rId1010" Type="http://schemas.openxmlformats.org/officeDocument/2006/relationships/hyperlink" Target="https://grach-fo.orb.ru/documents/other/215244/" TargetMode="External"/><Relationship Id="rId1094" Type="http://schemas.openxmlformats.org/officeDocument/2006/relationships/hyperlink" Target="https://72.rosstat.gov.ru/storage/mediabank/%D0%A7%D0%B8%D1%81%D0%BB%D0%B5%D0%BD%D0%BE%D1%81%D1%82%D1%8C%20%D0%BD%D0%B0%D1%81%D0%B5%D0%BB%D0%B5%D0%BD%D0%B8%D1%8F%20%D0%AF%D0%9D%D0%90%D0%9E%20%D0%BD%D0%B0%20%D0%BD%D0%B0%D1%87%D0%B0%D0%BB%D0%BE%202022-2024%20%D0%B3%D0%BE%D0%B4%D0%B0.xlsx" TargetMode="External"/><Relationship Id="rId1108" Type="http://schemas.openxmlformats.org/officeDocument/2006/relationships/hyperlink" Target="https://app-prod.&#1084;&#1086;&#1080;&#1092;&#1080;&#1085;&#1072;&#1085;&#1089;&#1099;.&#1088;&#1092;/storage/monitoring_file_uploads/monitoring_2/field_278/7eUpnOE6lpFuVJL2mx01u91YsxiuxbDvez234aXE.doc" TargetMode="External"/><Relationship Id="rId1315" Type="http://schemas.openxmlformats.org/officeDocument/2006/relationships/hyperlink" Target="https://app-prod.&#1084;&#1086;&#1080;&#1092;&#1080;&#1085;&#1072;&#1085;&#1089;&#1099;.&#1088;&#1092;/storage/monitoring_file_uploads/monitoring_2/field_488/4TKzG4U5GPOOKR81j8Q0865X6aNqO1mZVzIxhhCk.xlsx" TargetMode="External"/><Relationship Id="rId1967" Type="http://schemas.openxmlformats.org/officeDocument/2006/relationships/hyperlink" Target="https://app-prod.&#1084;&#1086;&#1080;&#1092;&#1080;&#1085;&#1072;&#1085;&#1089;&#1099;.&#1088;&#1092;/storage/monitoring_file_uploads/monitoring_2/field_280/VSRY71DeXqoiaq2kI4nQ5GyEDbcY75czCndOEizW.docx" TargetMode="External"/><Relationship Id="rId117" Type="http://schemas.openxmlformats.org/officeDocument/2006/relationships/hyperlink" Target="https://bogorodsk.nobl.ru/activity/54908/" TargetMode="External"/><Relationship Id="rId671" Type="http://schemas.openxmlformats.org/officeDocument/2006/relationships/hyperlink" Target="https://app-prod.&#1084;&#1086;&#1080;&#1092;&#1080;&#1085;&#1072;&#1085;&#1089;&#1099;.&#1088;&#1092;/storage/monitoring_file_uploads/monitoring_2/field_282/Bs7VvJzL8FCwUNpKnbhvARG3rBFLYzkFwbFP8vvY.rar" TargetMode="External"/><Relationship Id="rId769" Type="http://schemas.openxmlformats.org/officeDocument/2006/relationships/hyperlink" Target="https://finsol.orb.ru/activity/45348/" TargetMode="External"/><Relationship Id="rId976" Type="http://schemas.openxmlformats.org/officeDocument/2006/relationships/hyperlink" Target="https://app-prod.&#1084;&#1086;&#1080;&#1092;&#1080;&#1085;&#1072;&#1085;&#1089;&#1099;.&#1088;&#1092;/storage/monitoring_file_uploads/monitoring_2/field_488/tHfPgb7uq9LTcSTWSrswgoo2taDVJLIpO7F1nem0.xlsx" TargetMode="External"/><Relationship Id="rId1399" Type="http://schemas.openxmlformats.org/officeDocument/2006/relationships/hyperlink" Target="https://korenovsk.ru/iniciativnoe-bjudzhetirovanie/" TargetMode="External"/><Relationship Id="rId324" Type="http://schemas.openxmlformats.org/officeDocument/2006/relationships/hyperlink" Target="https://app-prod.&#1084;&#1086;&#1080;&#1092;&#1080;&#1085;&#1072;&#1085;&#1089;&#1099;.&#1088;&#1092;/storage/monitoring_file_uploads/monitoring_2/field_472/yueStoY9Tlr1d4vyFEsZqe5RCM4FYTvpr551SCbt.png" TargetMode="External"/><Relationship Id="rId531" Type="http://schemas.openxmlformats.org/officeDocument/2006/relationships/hyperlink" Target="https://app-prod.&#1084;&#1086;&#1080;&#1092;&#1080;&#1085;&#1072;&#1085;&#1089;&#1099;.&#1088;&#1092;/storage/monitoring_file_uploads/monitoring_2/field_309/r31dpoen9jq8XRhNFtl9xgFVSppEpTUBQUZPFFR5.pdf" TargetMode="External"/><Relationship Id="rId629" Type="http://schemas.openxmlformats.org/officeDocument/2006/relationships/hyperlink" Target="https://chukotraion.ru/city/ekonomicheskaya-osnova/budjetiniciative/" TargetMode="External"/><Relationship Id="rId1161" Type="http://schemas.openxmlformats.org/officeDocument/2006/relationships/hyperlink" Target="https://app-prod.&#1084;&#1086;&#1080;&#1092;&#1080;&#1085;&#1072;&#1085;&#1089;&#1099;.&#1088;&#1092;/storage/monitoring_file_uploads/monitoring_2/field_488/TR4MwXHCUS3jpCWVVu0VVEU8usKnARA2VY15Dcuv.xlsx" TargetMode="External"/><Relationship Id="rId1259" Type="http://schemas.openxmlformats.org/officeDocument/2006/relationships/hyperlink" Target="https://app-prod.&#1084;&#1086;&#1080;&#1092;&#1080;&#1085;&#1072;&#1085;&#1089;&#1099;.&#1088;&#1092;/storage/monitoring_file_uploads/monitoring_2/field_488/2xRQLxLMKUeUUlz5CK9BssaksnGDygkryUgA1aUG.xlsx" TargetMode="External"/><Relationship Id="rId1466" Type="http://schemas.openxmlformats.org/officeDocument/2006/relationships/hyperlink" Target="https://app-prod.&#1084;&#1086;&#1080;&#1092;&#1080;&#1085;&#1072;&#1085;&#1089;&#1099;.&#1088;&#1092;/storage/monitoring_file_uploads/monitoring_2/field_276/IcFBbqPbYHSQTTE8At3XQNbK8isxOIfmiCniMKOd.docx" TargetMode="External"/><Relationship Id="rId836" Type="http://schemas.openxmlformats.org/officeDocument/2006/relationships/hyperlink" Target="https://11.rosstat.gov.ru/population" TargetMode="External"/><Relationship Id="rId1021" Type="http://schemas.openxmlformats.org/officeDocument/2006/relationships/hyperlink" Target="https://app-prod.&#1084;&#1086;&#1080;&#1092;&#1080;&#1085;&#1072;&#1085;&#1089;&#1099;.&#1088;&#1092;/storage/monitoring_file_uploads/monitoring_2/field_488/iTfMyHboei8SOvWUD6bEW5ggR0KhCGmUWASFtnaS.zip" TargetMode="External"/><Relationship Id="rId1119" Type="http://schemas.openxmlformats.org/officeDocument/2006/relationships/hyperlink" Target="https://app-prod.&#1084;&#1086;&#1080;&#1092;&#1080;&#1085;&#1072;&#1085;&#1089;&#1099;.&#1088;&#1092;/storage/monitoring_file_uploads/monitoring_2/field_278/3T2tIUbXvaOvFwybxVEX8x9fr19uN6DkNfKN5DEX.pdf" TargetMode="External"/><Relationship Id="rId1673" Type="http://schemas.openxmlformats.org/officeDocument/2006/relationships/hyperlink" Target="https://app-prod.&#1084;&#1086;&#1080;&#1092;&#1080;&#1085;&#1072;&#1085;&#1089;&#1099;.&#1088;&#1092;/storage/monitoring_file_uploads/monitoring_2/field_280/zHMWSkCQnLtzmdaaT4WwjwX3vEAZZZoUCDPWi4Gs.docx" TargetMode="External"/><Relationship Id="rId1880" Type="http://schemas.openxmlformats.org/officeDocument/2006/relationships/hyperlink" Target="https://app-prod.&#1084;&#1086;&#1080;&#1092;&#1080;&#1085;&#1072;&#1085;&#1089;&#1099;.&#1088;&#1092;/storage/monitoring_file_uploads/monitoring_2/field_282/O56Uyhc2c5XprkVdDLFI57Grf12scQbKuKnY89JZ.docx" TargetMode="External"/><Relationship Id="rId903" Type="http://schemas.openxmlformats.org/officeDocument/2006/relationships/hyperlink" Target="https://app-prod.&#1084;&#1086;&#1080;&#1092;&#1080;&#1085;&#1072;&#1085;&#1089;&#1099;.&#1088;&#1092;/storage/monitoring_file_uploads/monitoring_2/field_392/jmhK0XxplgUCQyEVT983FsQljHKnK2s8KHv4WEbs.doc" TargetMode="External"/><Relationship Id="rId1326" Type="http://schemas.openxmlformats.org/officeDocument/2006/relationships/hyperlink" Target="https://app-prod.&#1084;&#1086;&#1080;&#1092;&#1080;&#1085;&#1072;&#1085;&#1089;&#1099;.&#1088;&#1092;/storage/monitoring_file_uploads/monitoring_2/field_276/wSuUD2WHdQMu4VCbtNUHvnOjAt9GQfNggJ2pTYxB.doc" TargetMode="External"/><Relationship Id="rId1533" Type="http://schemas.openxmlformats.org/officeDocument/2006/relationships/hyperlink" Target="https://11.rosstat.gov.ru/population" TargetMode="External"/><Relationship Id="rId1740" Type="http://schemas.openxmlformats.org/officeDocument/2006/relationships/hyperlink" Target="https://33.rosstat.gov.ru/demograf" TargetMode="External"/><Relationship Id="rId32" Type="http://schemas.openxmlformats.org/officeDocument/2006/relationships/hyperlink" Target="https://42.rosstat.gov.ru/storage/mediabank/%D0%A7%D0%B8%D1%81%D0%BB%D0%B5%D0%BD%D0%BD%D0%BE%D1%81%D1%82%D1%8C%20%D0%BD%D0%B0%D1%81%D0%B5%D0%BB%D0%B5%D0%BD%D0%B8%D1%8F%20%D0%BC%D1%83%D0%BD%D0%B8%D1%86%D0%B8%D0%BF%D0%B0%D0%BB%D1%8C%D0%BD%D1%8B%D1%85%20%D0%BE%D0%B1%D1%80%D0%B0%D0%B7%D0%BE%D0%B2%D0%B0%D0%BD%D0%B8%D0%B9%20%D0%9A%D0%B5%D0%BC%D0%B5%D1%80%D0%BE%D0%B2%D1%81%D0%BA%D0%BE%D0%B9%20%D0%BE%D0%B1%D0%BB%D0%B0%D1%81%D1%82%D0%B8%20-%20%D0%9A%D1%83%D0%B7%D0%B1%D0%B0%D1%81%D1%81%D0%B0%20%D0%BD%D0%B0%20%D0%BD%D0%B0%D1%87%D0%B0%D0%BB%D0%BE%20%D0%B3%D0%BE%D0%B4%D0%B0(3).pdf" TargetMode="External"/><Relationship Id="rId1600" Type="http://schemas.openxmlformats.org/officeDocument/2006/relationships/hyperlink" Target="https://app-prod.&#1084;&#1086;&#1080;&#1092;&#1080;&#1085;&#1072;&#1085;&#1089;&#1099;.&#1088;&#1092;/storage/monitoring_file_uploads/monitoring_2/field_276/l2dxhu70RWRrXGnl7AoXhhMfODrj5EKNYVqmA6Yq.rtf" TargetMode="External"/><Relationship Id="rId1838" Type="http://schemas.openxmlformats.org/officeDocument/2006/relationships/hyperlink" Target="https://app-prod.&#1084;&#1086;&#1080;&#1092;&#1080;&#1085;&#1072;&#1085;&#1089;&#1099;.&#1088;&#1092;/storage/monitoring_file_uploads/monitoring_2/field_309/oqElskpUK6AwvQbMumls35dY3cj5rvZswL3H4SUj.pdf" TargetMode="External"/><Relationship Id="rId181" Type="http://schemas.openxmlformats.org/officeDocument/2006/relationships/hyperlink" Target="https://app-prod.&#1084;&#1086;&#1080;&#1092;&#1080;&#1085;&#1072;&#1085;&#1089;&#1099;.&#1088;&#1092;/storage/monitoring_file_uploads/monitoring_2/field_472/aPyNFH0718OdaUjuapbWSFYG0QBiz4aNmYkpk3Cj.png" TargetMode="External"/><Relationship Id="rId1905" Type="http://schemas.openxmlformats.org/officeDocument/2006/relationships/hyperlink" Target="https://app-prod.&#1084;&#1086;&#1080;&#1092;&#1080;&#1085;&#1072;&#1085;&#1089;&#1099;.&#1088;&#1092;/storage/monitoring_file_uploads/monitoring_1/field_22/easP3Itzn9wb2svMdVej28twbWPD8XIPocnbhclf.png" TargetMode="External"/><Relationship Id="rId279" Type="http://schemas.openxmlformats.org/officeDocument/2006/relationships/hyperlink" Target="https://app-prod.&#1084;&#1086;&#1080;&#1092;&#1080;&#1085;&#1072;&#1085;&#1089;&#1099;.&#1088;&#1092;/storage/monitoring_file_uploads/monitoring_2/field_488/BHPJcWeOkz6TPfsLxPGf1fDQRmJtfJlRNuuWernG.docx" TargetMode="External"/><Relationship Id="rId486" Type="http://schemas.openxmlformats.org/officeDocument/2006/relationships/hyperlink" Target="https://www.samadm.ru/upload/iblock/f78/h5ejw0tav2ktt3aj9sxid0cp8oep4k2y/itogovyy-protokol-TKD.pdf" TargetMode="External"/><Relationship Id="rId693" Type="http://schemas.openxmlformats.org/officeDocument/2006/relationships/hyperlink" Target="https://buzuluk.orb.ru/activity/21091/" TargetMode="External"/><Relationship Id="rId139" Type="http://schemas.openxmlformats.org/officeDocument/2006/relationships/hyperlink" Target="https://app-prod.&#1084;&#1086;&#1080;&#1092;&#1080;&#1085;&#1072;&#1085;&#1089;&#1099;.&#1088;&#1092;/storage/monitoring_file_uploads/monitoring_2/field_488/zY2i2hLX0oYc0XFOmA5COV8hLzhgEvmE2JPc2yXz.xlsx" TargetMode="External"/><Relationship Id="rId346" Type="http://schemas.openxmlformats.org/officeDocument/2006/relationships/hyperlink" Target="https://app-prod.&#1084;&#1086;&#1080;&#1092;&#1080;&#1085;&#1072;&#1085;&#1089;&#1099;.&#1088;&#1092;/storage/monitoring_file_uploads/monitoring_1/field_22/easP3Itzn9wb2svMdVej28twbWPD8XIPocnbhclf.png" TargetMode="External"/><Relationship Id="rId553" Type="http://schemas.openxmlformats.org/officeDocument/2006/relationships/hyperlink" Target="https://app-prod.&#1084;&#1086;&#1080;&#1092;&#1080;&#1085;&#1072;&#1085;&#1089;&#1099;.&#1088;&#1092;/storage/monitoring_file_uploads/monitoring_2/field_276/cVZUQo4OJdLLgaVHT73LacXKCQI1m5IbWLoZcqFK.pdf" TargetMode="External"/><Relationship Id="rId760" Type="http://schemas.openxmlformats.org/officeDocument/2006/relationships/hyperlink" Target="https://vk.com/finu_orsk?z=photo-143035598_457239185%2Falbum-143035598_242518764%2Frev" TargetMode="External"/><Relationship Id="rId998" Type="http://schemas.openxmlformats.org/officeDocument/2006/relationships/hyperlink" Target="https://npavlovka.ru/ekonomika-i-finansy/initsiativnoe-byudzhetirovanie/" TargetMode="External"/><Relationship Id="rId1183" Type="http://schemas.openxmlformats.org/officeDocument/2006/relationships/hyperlink" Target="https://app-prod.&#1084;&#1086;&#1080;&#1092;&#1080;&#1085;&#1072;&#1085;&#1089;&#1099;.&#1088;&#1092;/storage/monitoring_file_uploads/monitoring_2/field_309/wUuzwYKg3WO0WrOvF1zueRymaGm7srkQtwrlNmVp.doc" TargetMode="External"/><Relationship Id="rId1390" Type="http://schemas.openxmlformats.org/officeDocument/2006/relationships/hyperlink" Target="https://app-prod.&#1084;&#1086;&#1080;&#1092;&#1080;&#1085;&#1072;&#1085;&#1089;&#1099;.&#1088;&#1092;/storage/monitoring_file_uploads/monitoring_2/field_276/jHIBVnJAV3rNMisr52diFw2fP6DoNIJoAJz3MIJx.docx" TargetMode="External"/><Relationship Id="rId206" Type="http://schemas.openxmlformats.org/officeDocument/2006/relationships/hyperlink" Target="https://app-prod.&#1084;&#1086;&#1080;&#1092;&#1080;&#1085;&#1072;&#1085;&#1089;&#1099;.&#1088;&#1092;/storage/monitoring_file_uploads/monitoring_2/field_488/EFmft501g8amGFxBf2HXpRdxa4IO26uCLULz7QUF.docx" TargetMode="External"/><Relationship Id="rId413" Type="http://schemas.openxmlformats.org/officeDocument/2006/relationships/hyperlink" Target="https://app-prod.&#1084;&#1086;&#1080;&#1092;&#1080;&#1085;&#1072;&#1085;&#1089;&#1099;.&#1088;&#1092;/storage/monitoring_file_uploads/monitoring_2/field_488/EpcMy2kdeOSFJJjso0QXAHgyNGRhr4D60QUBEPwK.docx" TargetMode="External"/><Relationship Id="rId858" Type="http://schemas.openxmlformats.org/officeDocument/2006/relationships/hyperlink" Target="https://gusr.ru/?search=%D0%B8%D0%BD%D0%B8%D1%86%D0%B8%D0%B0%D1%82%D0%B8%D0%B2%D0%BD%D1%8B%D0%B5+%D0%BF%D1%80%D0%BE%D0%B5%D0%BA%D1%82%D1%8B" TargetMode="External"/><Relationship Id="rId1043" Type="http://schemas.openxmlformats.org/officeDocument/2006/relationships/hyperlink" Target="https://app-prod.&#1084;&#1086;&#1080;&#1092;&#1080;&#1085;&#1072;&#1085;&#1089;&#1099;.&#1088;&#1092;/storage/monitoring_file_uploads/monitoring_2/field_488/ECdaq2StPO2N8bGoZAL3MY87JWTBIeHZ1BQAfR6J.xlsx" TargetMode="External"/><Relationship Id="rId1488" Type="http://schemas.openxmlformats.org/officeDocument/2006/relationships/hyperlink" Target="https://23.rosstat.gov.ru/" TargetMode="External"/><Relationship Id="rId1695" Type="http://schemas.openxmlformats.org/officeDocument/2006/relationships/hyperlink" Target="https://adm-risovoe.ru/" TargetMode="External"/><Relationship Id="rId620" Type="http://schemas.openxmlformats.org/officeDocument/2006/relationships/hyperlink" Target="https://60.rosstat.gov.ru/storage/mediabank/NAS240426_1.htm" TargetMode="External"/><Relationship Id="rId718" Type="http://schemas.openxmlformats.org/officeDocument/2006/relationships/hyperlink" Target="https://app-prod.&#1084;&#1086;&#1080;&#1092;&#1080;&#1085;&#1072;&#1085;&#1089;&#1099;.&#1088;&#1092;/storage/monitoring_file_uploads/monitoring_2/field_488/SWrBcvvDbnRzhpoRy72tvhUKmYs0RLKuwYSvh7du.zip" TargetMode="External"/><Relationship Id="rId925" Type="http://schemas.openxmlformats.org/officeDocument/2006/relationships/hyperlink" Target="https://www.gosuslugi.ru/" TargetMode="External"/><Relationship Id="rId1250" Type="http://schemas.openxmlformats.org/officeDocument/2006/relationships/hyperlink" Target="https://app-prod.&#1084;&#1086;&#1080;&#1092;&#1080;&#1085;&#1072;&#1085;&#1089;&#1099;.&#1088;&#1092;/storage/monitoring_file_uploads/monitoring_2/field_276/f71LU7SRjGyyyTYCvV6DnPjwF5F49Qu68oWViYw9.docx" TargetMode="External"/><Relationship Id="rId1348" Type="http://schemas.openxmlformats.org/officeDocument/2006/relationships/hyperlink" Target="https://app-prod.&#1084;&#1086;&#1080;&#1092;&#1080;&#1085;&#1072;&#1085;&#1089;&#1099;.&#1088;&#1092;/storage/monitoring_file_uploads/monitoring_2/field_280/IkHpez1yPyfSRidaJlR35I372H6nxBIP9LIGkxeW.docx" TargetMode="External"/><Relationship Id="rId1555" Type="http://schemas.openxmlformats.org/officeDocument/2006/relationships/hyperlink" Target="https://app-prod.&#1084;&#1086;&#1080;&#1092;&#1080;&#1085;&#1072;&#1085;&#1089;&#1099;.&#1088;&#1092;/storage/monitoring_file_uploads/monitoring_2/field_278/cdiVkBsHwXLPxzDxGErAXu2WxCmz5MZVdRk0cufZ.docx" TargetMode="External"/><Relationship Id="rId1762" Type="http://schemas.openxmlformats.org/officeDocument/2006/relationships/hyperlink" Target="https://app-prod.&#1084;&#1086;&#1080;&#1092;&#1080;&#1085;&#1072;&#1085;&#1089;&#1099;.&#1088;&#1092;/storage/monitoring_file_uploads/monitoring_2/field_278/pYRlI8OgwJSSXiB3DZbIOvJMfrXrLk6z43PoGPkV.pdf" TargetMode="External"/><Relationship Id="rId1110" Type="http://schemas.openxmlformats.org/officeDocument/2006/relationships/hyperlink" Target="https://28.rosstat.gov.ru/" TargetMode="External"/><Relationship Id="rId1208" Type="http://schemas.openxmlformats.org/officeDocument/2006/relationships/hyperlink" Target="https://app-prod.&#1084;&#1086;&#1080;&#1092;&#1080;&#1085;&#1072;&#1085;&#1089;&#1099;.&#1088;&#1092;/storage/monitoring_file_uploads/monitoring_2/field_276/mXPf3SYOODtnTMGvwQG4i2UjZzdQNVEpJTFid1E2.doc" TargetMode="External"/><Relationship Id="rId1415" Type="http://schemas.openxmlformats.org/officeDocument/2006/relationships/hyperlink" Target="https://app-prod.&#1084;&#1086;&#1080;&#1092;&#1080;&#1085;&#1072;&#1085;&#1089;&#1099;.&#1088;&#1092;/storage/monitoring_file_uploads/monitoring_2/field_280/YeqvYksjIFaH7gqoHXuN53BOR50WXVIaUueJebBa.doc" TargetMode="External"/><Relationship Id="rId54" Type="http://schemas.openxmlformats.org/officeDocument/2006/relationships/hyperlink" Target="https://disk.yandex.ru/d/axAMBNpLo6f1fg" TargetMode="External"/><Relationship Id="rId1622" Type="http://schemas.openxmlformats.org/officeDocument/2006/relationships/hyperlink" Target="https://app-prod.&#1084;&#1086;&#1080;&#1092;&#1080;&#1085;&#1072;&#1085;&#1089;&#1099;.&#1088;&#1092;/storage/monitoring_file_uploads/monitoring_2/field_278/I0VZU1C55z5dZ4XYDAlqDTNRzfEnDKNl1KKNFUQE.docx" TargetMode="External"/><Relationship Id="rId1927" Type="http://schemas.openxmlformats.org/officeDocument/2006/relationships/hyperlink" Target="https://nefteyuganskij-r86.gosweb.gosuslugi.ru/prochee/marafon-blagoustroystva/initsiativnoe-byudzhetirovanie/" TargetMode="External"/><Relationship Id="rId270" Type="http://schemas.openxmlformats.org/officeDocument/2006/relationships/hyperlink" Target="https://app-prod.&#1084;&#1086;&#1080;&#1092;&#1080;&#1085;&#1072;&#1085;&#1089;&#1099;.&#1088;&#1092;/storage/monitoring_file_uploads/monitoring_2/field_276/CJ6XqTbw76XNY7FREvhzkBGRqcfsACPTWYiyxXID.pdf" TargetMode="External"/><Relationship Id="rId130" Type="http://schemas.openxmlformats.org/officeDocument/2006/relationships/hyperlink" Target="https://alushta.rk.gov.ru/structure/80842bf4-5814-486f-85eb-914e05217516" TargetMode="External"/><Relationship Id="rId368" Type="http://schemas.openxmlformats.org/officeDocument/2006/relationships/hyperlink" Target="https://app-prod.&#1084;&#1086;&#1080;&#1092;&#1080;&#1085;&#1072;&#1085;&#1089;&#1099;.&#1088;&#1092;/storage/monitoring_file_uploads/monitoring_1/field_22/easP3Itzn9wb2svMdVej28twbWPD8XIPocnbhclf.png" TargetMode="External"/><Relationship Id="rId575" Type="http://schemas.openxmlformats.org/officeDocument/2006/relationships/hyperlink" Target="https://app-prod.&#1084;&#1086;&#1080;&#1092;&#1080;&#1085;&#1072;&#1085;&#1089;&#1099;.&#1088;&#1092;/storage/monitoring_file_uploads/monitoring_1/field_22/easP3Itzn9wb2svMdVej28twbWPD8XIPocnbhclf.png" TargetMode="External"/><Relationship Id="rId782" Type="http://schemas.openxmlformats.org/officeDocument/2006/relationships/hyperlink" Target="https://app-prod.&#1084;&#1086;&#1080;&#1092;&#1080;&#1085;&#1072;&#1085;&#1089;&#1099;.&#1088;&#1092;/storage/monitoring_file_uploads/monitoring_2/field_276/HGnuzZzZnFnRIhcDBbIjdLZK9aO1cdzRVz66JbOV.pdf" TargetMode="External"/><Relationship Id="rId228" Type="http://schemas.openxmlformats.org/officeDocument/2006/relationships/hyperlink" Target="https://www.kommersant.ru/doc/6691586" TargetMode="External"/><Relationship Id="rId435" Type="http://schemas.openxmlformats.org/officeDocument/2006/relationships/hyperlink" Target="https://63.rosstat.gov.ru/" TargetMode="External"/><Relationship Id="rId642" Type="http://schemas.openxmlformats.org/officeDocument/2006/relationships/hyperlink" Target="https://df.salekhard.org/byudzhetnaya-initsiativa-grazhdan/2023.php" TargetMode="External"/><Relationship Id="rId1065" Type="http://schemas.openxmlformats.org/officeDocument/2006/relationships/hyperlink" Target="https://app-prod.&#1084;&#1086;&#1080;&#1092;&#1080;&#1085;&#1072;&#1085;&#1089;&#1099;.&#1088;&#1092;/storage/monitoring_file_uploads/monitoring_2/field_278/z5bLy6qRzqX3NzkmeBY4cXmCX0HF2SbV1CHRxGir.docx" TargetMode="External"/><Relationship Id="rId1272" Type="http://schemas.openxmlformats.org/officeDocument/2006/relationships/hyperlink" Target="https://56.rosstat.gov.ru/folder/26298" TargetMode="External"/><Relationship Id="rId502" Type="http://schemas.openxmlformats.org/officeDocument/2006/relationships/hyperlink" Target="https://app-prod.&#1084;&#1086;&#1080;&#1092;&#1080;&#1085;&#1072;&#1085;&#1089;&#1099;.&#1088;&#1092;/storage/monitoring_file_uploads/monitoring_1/field_22/easP3Itzn9wb2svMdVej28twbWPD8XIPocnbhclf.png" TargetMode="External"/><Relationship Id="rId947" Type="http://schemas.openxmlformats.org/officeDocument/2006/relationships/hyperlink" Target="https://app-prod.&#1084;&#1086;&#1080;&#1092;&#1080;&#1085;&#1072;&#1085;&#1089;&#1099;.&#1088;&#1092;/storage/monitoring_file_uploads/monitoring_2/field_282/km0e7qb018DDeM8YoMvsLMP7T0rNazTN75tupPdh.docx" TargetMode="External"/><Relationship Id="rId1132" Type="http://schemas.openxmlformats.org/officeDocument/2006/relationships/hyperlink" Target="https://app-prod.&#1084;&#1086;&#1080;&#1092;&#1080;&#1085;&#1072;&#1085;&#1089;&#1099;.&#1088;&#1092;/storage/monitoring_file_uploads/monitoring_2/field_280/zcOeF3e8W5OnuHwe6I56WkAG9yIDgKXZTKbCiqwz.pdf" TargetMode="External"/><Relationship Id="rId1577" Type="http://schemas.openxmlformats.org/officeDocument/2006/relationships/hyperlink" Target="https://app-prod.&#1084;&#1086;&#1080;&#1092;&#1080;&#1085;&#1072;&#1085;&#1089;&#1099;.&#1088;&#1092;/storage/monitoring_file_uploads/monitoring_2/field_401/7f6JsgrFlGSAdclVd9LL9bdiglS52T4V1Xpdavi3.doc" TargetMode="External"/><Relationship Id="rId1784" Type="http://schemas.openxmlformats.org/officeDocument/2006/relationships/hyperlink" Target="https://app-prod.&#1084;&#1086;&#1080;&#1092;&#1080;&#1085;&#1072;&#1085;&#1089;&#1099;.&#1088;&#1092;/storage/monitoring_file_uploads/monitoring_2/field_278/gUiZAlWgWbcdqtRZx6ihcGoRIP064w8bGIovRdsR.docx" TargetMode="External"/><Relationship Id="rId76" Type="http://schemas.openxmlformats.org/officeDocument/2006/relationships/hyperlink" Target="https://app-prod.&#1084;&#1086;&#1080;&#1092;&#1080;&#1085;&#1072;&#1085;&#1089;&#1099;.&#1088;&#1092;/storage/monitoring_file_uploads/monitoring_2/field_276/TWSmkFV3E7DICSrahsCC3JPcGdUkgqRKlAtnqJoH.docx" TargetMode="External"/><Relationship Id="rId807" Type="http://schemas.openxmlformats.org/officeDocument/2006/relationships/hyperlink" Target="https://pskovrajon.gosuslugi.ru/deyatelnost/napravleniya-deyatelnosti/territorialnoe-obschestvennoe-samoupravlenie-tos/" TargetMode="External"/><Relationship Id="rId1437" Type="http://schemas.openxmlformats.org/officeDocument/2006/relationships/hyperlink" Target="https://app-prod.&#1084;&#1086;&#1080;&#1092;&#1080;&#1085;&#1072;&#1085;&#1089;&#1099;.&#1088;&#1092;/storage/monitoring_file_uploads/monitoring_2/field_472/BIxURkBon0OeIjuhT5l3B0oIPDhOi3uH5wb3abUh.pdf" TargetMode="External"/><Relationship Id="rId1644" Type="http://schemas.openxmlformats.org/officeDocument/2006/relationships/hyperlink" Target="https://app-prod.&#1084;&#1086;&#1080;&#1092;&#1080;&#1085;&#1072;&#1085;&#1089;&#1099;.&#1088;&#1092;/storage/monitoring_file_uploads/monitoring_2/field_472/JR5cuUhaobXsHlIIWv9dnCHectkOaTsHbxBUX3Y9.jpg" TargetMode="External"/><Relationship Id="rId1851" Type="http://schemas.openxmlformats.org/officeDocument/2006/relationships/hyperlink" Target="https://app-prod.&#1084;&#1086;&#1080;&#1092;&#1080;&#1085;&#1072;&#1085;&#1089;&#1099;.&#1088;&#1092;/storage/monitoring_file_uploads/monitoring_2/field_488/xxetuxgVi8Ptg5PfOhDrNH1AOY7J2bPPYB7pSADC.xlsx" TargetMode="External"/><Relationship Id="rId1504" Type="http://schemas.openxmlformats.org/officeDocument/2006/relationships/hyperlink" Target="https://app-prod.&#1084;&#1086;&#1080;&#1092;&#1080;&#1085;&#1072;&#1085;&#1089;&#1099;.&#1088;&#1092;/storage/monitoring_file_uploads/monitoring_2/field_472/F0xzxDreh8pLZAV44M2isAG6Lc8flKHw6sLpxskg.pdf" TargetMode="External"/><Relationship Id="rId1711" Type="http://schemas.openxmlformats.org/officeDocument/2006/relationships/hyperlink" Target="https://23.rosstat.gov.ru/" TargetMode="External"/><Relationship Id="rId1949" Type="http://schemas.openxmlformats.org/officeDocument/2006/relationships/hyperlink" Target="https://app-prod.&#1084;&#1086;&#1080;&#1092;&#1080;&#1085;&#1072;&#1085;&#1089;&#1099;.&#1088;&#1092;/storage/monitoring_file_uploads/monitoring_2/field_401/Kcx3UudjxFk5XxH97gh0oTZCqTQ85eOpOU8rHIza.pdf" TargetMode="External"/><Relationship Id="rId292" Type="http://schemas.openxmlformats.org/officeDocument/2006/relationships/hyperlink" Target="https://vk.com/id508858450?w=wall508858450_14190%2Fall" TargetMode="External"/><Relationship Id="rId1809" Type="http://schemas.openxmlformats.org/officeDocument/2006/relationships/hyperlink" Target="https://23.rosstat.gov.ru/" TargetMode="External"/><Relationship Id="rId597" Type="http://schemas.openxmlformats.org/officeDocument/2006/relationships/hyperlink" Target="https://app-prod.&#1084;&#1086;&#1080;&#1092;&#1080;&#1085;&#1072;&#1085;&#1089;&#1099;.&#1088;&#1092;/storage/monitoring_file_uploads/monitoring_2/field_282/INf8NkduWEW1SiSmoJXbCpjQl757HA2X1icqzpCi.docx" TargetMode="External"/><Relationship Id="rId152" Type="http://schemas.openxmlformats.org/officeDocument/2006/relationships/hyperlink" Target="https://vk.com/yo_gorodec?from=search&amp;w=wall-170208937_5308" TargetMode="External"/><Relationship Id="rId457" Type="http://schemas.openxmlformats.org/officeDocument/2006/relationships/hyperlink" Target="https://app-prod.&#1084;&#1086;&#1080;&#1092;&#1080;&#1085;&#1072;&#1085;&#1089;&#1099;.&#1088;&#1092;/storage/monitoring_file_uploads/monitoring_2/field_278/01eU0PuV2WXftLJbfdrLM9yurjUo4jgwT3ettkcZ.pdf" TargetMode="External"/><Relationship Id="rId1087" Type="http://schemas.openxmlformats.org/officeDocument/2006/relationships/hyperlink" Target="https://app-prod.&#1084;&#1086;&#1080;&#1092;&#1080;&#1085;&#1072;&#1085;&#1089;&#1099;.&#1088;&#1092;/storage/monitoring_file_uploads/monitoring_2/field_280/MpfV7ft0gQWgoTgdXUnzK4Ff2ng0yw2uVy2Q309x.pdf" TargetMode="External"/><Relationship Id="rId1294" Type="http://schemas.openxmlformats.org/officeDocument/2006/relationships/hyperlink" Target="https://app-prod.&#1084;&#1086;&#1080;&#1092;&#1080;&#1085;&#1072;&#1085;&#1089;&#1099;.&#1088;&#1092;/storage/monitoring_file_uploads/monitoring_2/field_276/RBuS0BqVkc6JX51tX4UJZ3A6ap6dQTaP5nWTG5Ia.docx" TargetMode="External"/><Relationship Id="rId664" Type="http://schemas.openxmlformats.org/officeDocument/2006/relationships/hyperlink" Target="https://app-prod.&#1084;&#1086;&#1080;&#1092;&#1080;&#1085;&#1072;&#1085;&#1089;&#1099;.&#1088;&#1092;/storage/monitoring_file_uploads/monitoring_2/field_278/peSicr5Hn5kuj0toX4xwQxNa0WB2L8i1Alv6s5NX.doc" TargetMode="External"/><Relationship Id="rId871" Type="http://schemas.openxmlformats.org/officeDocument/2006/relationships/hyperlink" Target="https://app-prod.&#1084;&#1086;&#1080;&#1092;&#1080;&#1085;&#1072;&#1085;&#1089;&#1099;.&#1088;&#1092;/storage/monitoring_file_uploads/monitoring_2/field_280/I1RBRS2u9POAIBONRxUgl1EewelnoxpJQy4eZQ9V.pdf" TargetMode="External"/><Relationship Id="rId969" Type="http://schemas.openxmlformats.org/officeDocument/2006/relationships/hyperlink" Target="https://app-prod.&#1084;&#1086;&#1080;&#1092;&#1080;&#1085;&#1072;&#1085;&#1089;&#1099;.&#1088;&#1092;/storage/monitoring_file_uploads/monitoring_2/field_488/VSrXjAOIUvAPHPUsKAVxOut5txrO7OjbQ7vK4ONS.xlsx" TargetMode="External"/><Relationship Id="rId1599" Type="http://schemas.openxmlformats.org/officeDocument/2006/relationships/hyperlink" Target="https://03.rosstat.gov.ru/demo" TargetMode="External"/><Relationship Id="rId317" Type="http://schemas.openxmlformats.org/officeDocument/2006/relationships/hyperlink" Target="https://app-prod.&#1084;&#1086;&#1080;&#1092;&#1080;&#1085;&#1072;&#1085;&#1089;&#1099;.&#1088;&#1092;/storage/monitoring_file_uploads/monitoring_2/field_488/I1i9zoQr3Irp5ceWEHeiUG0Hcb9OAd8YD5O2o9Qf.xlsx" TargetMode="External"/><Relationship Id="rId524" Type="http://schemas.openxmlformats.org/officeDocument/2006/relationships/hyperlink" Target="https://app-prod.&#1084;&#1086;&#1080;&#1092;&#1080;&#1085;&#1072;&#1085;&#1089;&#1099;.&#1088;&#1092;/storage/monitoring_file_uploads/monitoring_2/field_488/MLSEXwUfVyoT2VEGJiNGGWmbnTfwq4cMh4Aqmsga.docx" TargetMode="External"/><Relationship Id="rId731" Type="http://schemas.openxmlformats.org/officeDocument/2006/relationships/hyperlink" Target="https://app-prod.&#1084;&#1086;&#1080;&#1092;&#1080;&#1085;&#1072;&#1085;&#1089;&#1099;.&#1088;&#1092;/storage/monitoring_file_uploads/monitoring_2/field_488/dj01n3eOQOQZeu7kiFBh8Bahgev2frraUDuc6bNQ.zip" TargetMode="External"/><Relationship Id="rId1154" Type="http://schemas.openxmlformats.org/officeDocument/2006/relationships/hyperlink" Target="http://fin-or.ru/content/shkolnyy-byudzhet" TargetMode="External"/><Relationship Id="rId1361" Type="http://schemas.openxmlformats.org/officeDocument/2006/relationships/hyperlink" Target="https://app-prod.&#1084;&#1086;&#1080;&#1092;&#1080;&#1085;&#1072;&#1085;&#1089;&#1099;.&#1088;&#1092;/storage/monitoring_file_uploads/monitoring_2/field_488/aPaH5Hqz4XoPNu3RcJ8BF6Bf5nX7AermFyoHpL8K.xlsx" TargetMode="External"/><Relationship Id="rId1459" Type="http://schemas.openxmlformats.org/officeDocument/2006/relationships/hyperlink" Target="https://app-prod.&#1084;&#1086;&#1080;&#1092;&#1080;&#1085;&#1072;&#1085;&#1089;&#1099;.&#1088;&#1092;/storage/monitoring_file_uploads/monitoring_2/field_276/cdMcqixghxNeWM7F8GXWXa1hZchBevFQEqJmdS97.docx" TargetMode="External"/><Relationship Id="rId98" Type="http://schemas.openxmlformats.org/officeDocument/2006/relationships/hyperlink" Target="https://app-prod.&#1084;&#1086;&#1080;&#1092;&#1080;&#1085;&#1072;&#1085;&#1089;&#1099;.&#1088;&#1092;/storage/monitoring_file_uploads/monitoring_2/field_276/tKuqEvOk1VbO6oQwKxefOcSr4LeDqLUX7BvrExVU.pdf" TargetMode="External"/><Relationship Id="rId829" Type="http://schemas.openxmlformats.org/officeDocument/2006/relationships/hyperlink" Target="http://berss.admdobrinka.ru/" TargetMode="External"/><Relationship Id="rId1014" Type="http://schemas.openxmlformats.org/officeDocument/2006/relationships/hyperlink" Target="https://app-prod.&#1084;&#1086;&#1080;&#1092;&#1080;&#1085;&#1072;&#1085;&#1089;&#1099;.&#1088;&#1092;/storage/monitoring_file_uploads/monitoring_2/field_392/3KrfV1UTgyP8jxiIraaMrP8cCyC69vhBqkiPQJcH.docx" TargetMode="External"/><Relationship Id="rId1221" Type="http://schemas.openxmlformats.org/officeDocument/2006/relationships/hyperlink" Target="https://pskov.gosuslugi.ru/deyatelnost/napravleniya-deyatelnosti/tos/" TargetMode="External"/><Relationship Id="rId1666" Type="http://schemas.openxmlformats.org/officeDocument/2006/relationships/hyperlink" Target="https://app-prod.&#1084;&#1086;&#1080;&#1092;&#1080;&#1085;&#1072;&#1085;&#1089;&#1099;.&#1088;&#1092;/storage/monitoring_file_uploads/monitoring_2/field_278/11qmeKRKrXOg3jNtKzX1UVdfS7nm3JuojjrZ0kd9.doc" TargetMode="External"/><Relationship Id="rId1873" Type="http://schemas.openxmlformats.org/officeDocument/2006/relationships/hyperlink" Target="https://www.n-vartovsk.ru/ibudget/" TargetMode="External"/><Relationship Id="rId1319" Type="http://schemas.openxmlformats.org/officeDocument/2006/relationships/hyperlink" Target="https://56.rosstat.gov.ru/folder/26298" TargetMode="External"/><Relationship Id="rId1526" Type="http://schemas.openxmlformats.org/officeDocument/2006/relationships/hyperlink" Target="https://app-prod.&#1084;&#1086;&#1080;&#1092;&#1080;&#1085;&#1072;&#1085;&#1089;&#1099;.&#1088;&#1092;/storage/monitoring_file_uploads/monitoring_2/field_280/0ZpYyQaevOvN2BNegJqM4rVGqnDjlXRfU3kXqj75.pdf" TargetMode="External"/><Relationship Id="rId1733" Type="http://schemas.openxmlformats.org/officeDocument/2006/relationships/hyperlink" Target="https://ntagil.org/ekonomika/iniziativa/" TargetMode="External"/><Relationship Id="rId1940" Type="http://schemas.openxmlformats.org/officeDocument/2006/relationships/hyperlink" Target="https://app-prod.&#1084;&#1086;&#1080;&#1092;&#1080;&#1085;&#1072;&#1085;&#1089;&#1099;.&#1088;&#1092;/storage/monitoring_file_uploads/monitoring_2/field_282/IUhw3XX82H9reQAz5wnvbv0uN02FPkxVr0CUTv0u.docx" TargetMode="External"/><Relationship Id="rId25" Type="http://schemas.openxmlformats.org/officeDocument/2006/relationships/hyperlink" Target="https://app-prod.&#1084;&#1086;&#1080;&#1092;&#1080;&#1085;&#1072;&#1085;&#1089;&#1099;.&#1088;&#1092;/storage/monitoring_file_uploads/monitoring_2/field_278/voFyjpqjSbAmedUJdLtjjERmVB69TkHFGdgT7PMu.pdf" TargetMode="External"/><Relationship Id="rId1800" Type="http://schemas.openxmlformats.org/officeDocument/2006/relationships/hyperlink" Target="https://polnovat.ru/category/byudzhet-poseleniya/initsiativnoe-byudzhetirovanie/" TargetMode="External"/><Relationship Id="rId174" Type="http://schemas.openxmlformats.org/officeDocument/2006/relationships/hyperlink" Target="https://rosstat.gov.ru/scripts/db_inet2/passport/table.aspx?opt=327160002024" TargetMode="External"/><Relationship Id="rId381" Type="http://schemas.openxmlformats.org/officeDocument/2006/relationships/hyperlink" Target="https://app-prod.&#1084;&#1086;&#1080;&#1092;&#1080;&#1085;&#1072;&#1085;&#1089;&#1099;.&#1088;&#1092;/storage/monitoring_file_uploads/monitoring_2/field_488/RWGuhN6zg3zeLUIqM47dvRUbqYvYcguaZyBUbTDQ.xlsx" TargetMode="External"/><Relationship Id="rId241" Type="http://schemas.openxmlformats.org/officeDocument/2006/relationships/hyperlink" Target="https://app-prod.&#1084;&#1086;&#1080;&#1092;&#1080;&#1085;&#1072;&#1085;&#1089;&#1099;.&#1088;&#1092;/storage/monitoring_file_uploads/monitoring_2/field_282/82To93rREbR8VCgsXJe7pIFh7pVTtyhr1HjocAQw.pdf" TargetMode="External"/><Relationship Id="rId479" Type="http://schemas.openxmlformats.org/officeDocument/2006/relationships/hyperlink" Target="https://app-prod.&#1084;&#1086;&#1080;&#1092;&#1080;&#1085;&#1072;&#1085;&#1089;&#1099;.&#1088;&#1092;/storage/monitoring_file_uploads/monitoring_2/field_280/k4gjvvrNheYy5xIvuLFvJ2W2RNlex5p0ChEowC11.pdf" TargetMode="External"/><Relationship Id="rId686" Type="http://schemas.openxmlformats.org/officeDocument/2006/relationships/hyperlink" Target="https://bugadmin.orb.ru/activity/11204/" TargetMode="External"/><Relationship Id="rId893" Type="http://schemas.openxmlformats.org/officeDocument/2006/relationships/hyperlink" Target="https://mo-be.orb.ru/activity/18884/" TargetMode="External"/><Relationship Id="rId339" Type="http://schemas.openxmlformats.org/officeDocument/2006/relationships/hyperlink" Target="https://63.rosstat.gov.ru/" TargetMode="External"/><Relationship Id="rId546" Type="http://schemas.openxmlformats.org/officeDocument/2006/relationships/hyperlink" Target="https://app-prod.&#1084;&#1086;&#1080;&#1092;&#1080;&#1085;&#1072;&#1085;&#1089;&#1099;.&#1088;&#1092;/storage/monitoring_file_uploads/monitoring_2/field_280/bgT29bTYLtb5vLKXzVv9cwNyPsLnRD11Id751eJB.pdf" TargetMode="External"/><Relationship Id="rId753" Type="http://schemas.openxmlformats.org/officeDocument/2006/relationships/hyperlink" Target="https://rosstat.gov.ru/" TargetMode="External"/><Relationship Id="rId1176" Type="http://schemas.openxmlformats.org/officeDocument/2006/relationships/hyperlink" Target="https://app-prod.&#1084;&#1086;&#1080;&#1092;&#1080;&#1085;&#1072;&#1085;&#1089;&#1099;.&#1088;&#1092;/storage/monitoring_file_uploads/monitoring_2/field_280/cPZ1U3tkHnSPsUSlZaMMqTNeo1MOPi8GACH9s34w.pdf" TargetMode="External"/><Relationship Id="rId1383" Type="http://schemas.openxmlformats.org/officeDocument/2006/relationships/hyperlink" Target="https://app-prod.&#1084;&#1086;&#1080;&#1092;&#1080;&#1085;&#1072;&#1085;&#1089;&#1099;.&#1088;&#1092;/storage/monitoring_file_uploads/monitoring_2/field_278/CBraQ4KmzsYQi3E6J5fh4arF3zJ0HyiJZxsqrFgM.docx" TargetMode="External"/><Relationship Id="rId101" Type="http://schemas.openxmlformats.org/officeDocument/2006/relationships/hyperlink" Target="https://app-prod.&#1084;&#1086;&#1080;&#1092;&#1080;&#1085;&#1072;&#1085;&#1089;&#1099;.&#1088;&#1092;/storage/monitoring_file_uploads/monitoring_2/field_309/qUJxCR9QdHKQgpoQcieAiTEG8uhDhyyySmQ5oEpG.pdf" TargetMode="External"/><Relationship Id="rId406" Type="http://schemas.openxmlformats.org/officeDocument/2006/relationships/hyperlink" Target="https://adminlmr.gosuslugi.ru/deyatelnost/napravleniya-deyatelnosti/mestnye-initsiativy/initsiativnoe-byudzhetirovanie/" TargetMode="External"/><Relationship Id="rId960" Type="http://schemas.openxmlformats.org/officeDocument/2006/relationships/hyperlink" Target="https://rosstat.gov.ru/scripts/db_inet2/passport/table.aspx?opt=766401542024" TargetMode="External"/><Relationship Id="rId1036" Type="http://schemas.openxmlformats.org/officeDocument/2006/relationships/hyperlink" Target="https://app-prod.&#1084;&#1086;&#1080;&#1092;&#1080;&#1085;&#1072;&#1085;&#1089;&#1099;.&#1088;&#1092;/storage/monitoring_file_uploads/monitoring_2/field_476/CovElqj6ga2f8TPrmESsDwrN5Xx6i2cdiuyNKtHG.png" TargetMode="External"/><Relationship Id="rId1243" Type="http://schemas.openxmlformats.org/officeDocument/2006/relationships/hyperlink" Target="https://02.rosstat.gov.ru/folder/25491" TargetMode="External"/><Relationship Id="rId1590" Type="http://schemas.openxmlformats.org/officeDocument/2006/relationships/hyperlink" Target="https://nadym.yanao.ru/about/projects/all/480/" TargetMode="External"/><Relationship Id="rId1688" Type="http://schemas.openxmlformats.org/officeDocument/2006/relationships/hyperlink" Target="https://23.rosstat.gov.ru/" TargetMode="External"/><Relationship Id="rId1895" Type="http://schemas.openxmlformats.org/officeDocument/2006/relationships/hyperlink" Target="https://app-prod.&#1084;&#1086;&#1080;&#1092;&#1080;&#1085;&#1072;&#1085;&#1089;&#1099;.&#1088;&#1092;/storage/monitoring_file_uploads/monitoring_2/field_278/Mkr2e9IWRf96KQeZhhPdZr7PijQcDcP71uUDRrSV.pdf" TargetMode="External"/><Relationship Id="rId613" Type="http://schemas.openxmlformats.org/officeDocument/2006/relationships/hyperlink" Target="https://app-prod.&#1084;&#1086;&#1080;&#1092;&#1080;&#1085;&#1072;&#1085;&#1089;&#1099;.&#1088;&#1092;/storage/monitoring_file_uploads/monitoring_2/field_488/STmtKhgYyZVp8WbjPXhXgeCO7KdEv3rp7fuUN9xV.xlsx" TargetMode="External"/><Relationship Id="rId820" Type="http://schemas.openxmlformats.org/officeDocument/2006/relationships/hyperlink" Target="https://56.rosstat.gov.ru/" TargetMode="External"/><Relationship Id="rId918" Type="http://schemas.openxmlformats.org/officeDocument/2006/relationships/hyperlink" Target="https://rosstat.gov.ru/scripts/db_inet2/passport/table.aspx?opt=256040002024" TargetMode="External"/><Relationship Id="rId1450" Type="http://schemas.openxmlformats.org/officeDocument/2006/relationships/hyperlink" Target="https://app-prod.&#1084;&#1086;&#1080;&#1092;&#1080;&#1085;&#1072;&#1085;&#1089;&#1099;.&#1088;&#1092;/storage/monitoring_file_uploads/monitoring_2/field_278/MwSfwIrUPC73EMTI3xGpmftcgg1ZdOYdM65sS0Fx.pdf" TargetMode="External"/><Relationship Id="rId1548" Type="http://schemas.openxmlformats.org/officeDocument/2006/relationships/hyperlink" Target="https://23.rosstat.gov.ru/" TargetMode="External"/><Relationship Id="rId1755" Type="http://schemas.openxmlformats.org/officeDocument/2006/relationships/hyperlink" Target="https://app-prod.&#1084;&#1086;&#1080;&#1092;&#1080;&#1085;&#1072;&#1085;&#1089;&#1099;.&#1088;&#1092;/storage/monitoring_file_uploads/monitoring_2/field_278/sGOnjEaG6pQyPFMeDpkeKkpGnDeAf5Im24zfVA9z.docx" TargetMode="External"/><Relationship Id="rId1103" Type="http://schemas.openxmlformats.org/officeDocument/2006/relationships/hyperlink" Target="https://app-prod.&#1084;&#1086;&#1080;&#1092;&#1080;&#1085;&#1072;&#1085;&#1089;&#1099;.&#1088;&#1092;/storage/monitoring_file_uploads/monitoring_2/field_488/kkrBtUTIG4pP3WDPtM2oDJ8lvO2n0a15yl8UctQF.xls" TargetMode="External"/><Relationship Id="rId1310" Type="http://schemas.openxmlformats.org/officeDocument/2006/relationships/hyperlink" Target="https://app-prod.&#1084;&#1086;&#1080;&#1092;&#1080;&#1085;&#1072;&#1085;&#1089;&#1099;.&#1088;&#1092;/storage/monitoring_file_uploads/monitoring_2/field_276/UHyTCxAkYOCdEyhPhVrukYWWIbxoNjBgibIrDW6A.pdf" TargetMode="External"/><Relationship Id="rId1408" Type="http://schemas.openxmlformats.org/officeDocument/2006/relationships/hyperlink" Target="https://app-prod.&#1084;&#1086;&#1080;&#1092;&#1080;&#1085;&#1072;&#1085;&#1089;&#1099;.&#1088;&#1092;/storage/monitoring_file_uploads/monitoring_2/field_276/vfWCCkBnVVEvmq49h7TKRvj84bQzxvhiCFupLB1f.pdf" TargetMode="External"/><Relationship Id="rId1962" Type="http://schemas.openxmlformats.org/officeDocument/2006/relationships/hyperlink" Target="https://app-prod.&#1084;&#1086;&#1080;&#1092;&#1080;&#1085;&#1072;&#1085;&#1089;&#1099;.&#1088;&#1092;/storage/monitoring_file_uploads/monitoring_2/field_280/H0oaNpxigDHaf514DasOZF68mlHicLo4A09vdzaO.zip" TargetMode="External"/><Relationship Id="rId47" Type="http://schemas.openxmlformats.org/officeDocument/2006/relationships/hyperlink" Target="https://mednikovskoe-r49.gosweb.gosuslugi.ru/obschestvennyy-kontrol/initsiativnye-proekty/munitsipalnyy-initsiativnyy-proekt/" TargetMode="External"/><Relationship Id="rId1615" Type="http://schemas.openxmlformats.org/officeDocument/2006/relationships/hyperlink" Target="https://app-prod.&#1084;&#1086;&#1080;&#1092;&#1080;&#1085;&#1072;&#1085;&#1089;&#1099;.&#1088;&#1092;/storage/monitoring_file_uploads/monitoring_2/field_282/b95QxSHDamRy81NYRolX8ojDgwTW00JepKejksMB.pdf" TargetMode="External"/><Relationship Id="rId1822" Type="http://schemas.openxmlformats.org/officeDocument/2006/relationships/hyperlink" Target="https://soligalich.kostroma.gov.ru/" TargetMode="External"/><Relationship Id="rId196" Type="http://schemas.openxmlformats.org/officeDocument/2006/relationships/hyperlink" Target="https://app-prod.&#1084;&#1086;&#1080;&#1092;&#1080;&#1085;&#1072;&#1085;&#1089;&#1099;.&#1088;&#1092;/storage/monitoring_file_uploads/monitoring_2/field_276/AtAfYpLll2lgXl0WHibAQAfhKBcekMvKnQDJ4YHW.docx" TargetMode="External"/><Relationship Id="rId263" Type="http://schemas.openxmlformats.org/officeDocument/2006/relationships/hyperlink" Target="https://aleksadmin.ru/initsiativnoe-byudzhetirovanie/mestnye-praktiki/" TargetMode="External"/><Relationship Id="rId470" Type="http://schemas.openxmlformats.org/officeDocument/2006/relationships/hyperlink" Target="https://gvardeysk.gov39.ru/power/administrazia/strukturnye-podrazdeleniya-administrazii/upravlenie-po-finansam-i-budgetu/budget-dla-gragdan/" TargetMode="External"/><Relationship Id="rId123" Type="http://schemas.openxmlformats.org/officeDocument/2006/relationships/hyperlink" Target="https://app-prod.&#1084;&#1086;&#1080;&#1092;&#1080;&#1085;&#1072;&#1085;&#1089;&#1099;.&#1088;&#1092;/storage/monitoring_file_uploads/monitoring_2/field_278/p75W4vO1zXPfhmm0MI6puO0SIHItIAxSUOYPoP35.docx" TargetMode="External"/><Relationship Id="rId330" Type="http://schemas.openxmlformats.org/officeDocument/2006/relationships/hyperlink" Target="https://app-prod.&#1084;&#1086;&#1080;&#1092;&#1080;&#1085;&#1072;&#1085;&#1089;&#1099;.&#1088;&#1092;/storage/monitoring_file_uploads/monitoring_2/field_488/rZK9ICjm194Icls4N0xNjluGlbngehK7phVULuUI.xlsx" TargetMode="External"/><Relationship Id="rId568" Type="http://schemas.openxmlformats.org/officeDocument/2006/relationships/hyperlink" Target="https://divnogorsk.gosuslugi.ru/deyatelnost/napravleniya-deyatelnosti/finansy/initsiativnye-proekty/" TargetMode="External"/><Relationship Id="rId775" Type="http://schemas.openxmlformats.org/officeDocument/2006/relationships/hyperlink" Target="http://www.gfo-sorochinsk.ru/tshb;http:/56ouo10.ru/index/quot_tvoj_shkolnyj_bjudzhet_quot/0-722" TargetMode="External"/><Relationship Id="rId982" Type="http://schemas.openxmlformats.org/officeDocument/2006/relationships/hyperlink" Target="https://app-prod.&#1084;&#1086;&#1080;&#1092;&#1080;&#1085;&#1072;&#1085;&#1089;&#1099;.&#1088;&#1092;/storage/monitoring_file_uploads/monitoring_2/field_280/OTHNGZM1kJLl9gOA1Fz2cE88uyupTEks8vlXmp0W.pdf" TargetMode="External"/><Relationship Id="rId1198" Type="http://schemas.openxmlformats.org/officeDocument/2006/relationships/hyperlink" Target="https://app-prod.&#1084;&#1086;&#1080;&#1092;&#1080;&#1085;&#1072;&#1085;&#1089;&#1099;.&#1088;&#1092;/storage/monitoring_file_uploads/monitoring_2/field_276/QIhNe4kRfRqgLVHWxQwYyLSrwcjXZ5BfwuPHq83X.pdf" TargetMode="External"/><Relationship Id="rId428" Type="http://schemas.openxmlformats.org/officeDocument/2006/relationships/hyperlink" Target="https://app-prod.&#1084;&#1086;&#1080;&#1092;&#1080;&#1085;&#1072;&#1085;&#1089;&#1099;.&#1088;&#1092;/storage/monitoring_file_uploads/monitoring_2/field_488/bfHe3n4HDf3ezkukDaajO6ZkepXKV0fUDNs8rB8A.docx" TargetMode="External"/><Relationship Id="rId635" Type="http://schemas.openxmlformats.org/officeDocument/2006/relationships/hyperlink" Target="https://24.rosstat.gov.ru/folder/27812" TargetMode="External"/><Relationship Id="rId842" Type="http://schemas.openxmlformats.org/officeDocument/2006/relationships/hyperlink" Target="https://app-prod.&#1084;&#1086;&#1080;&#1092;&#1080;&#1085;&#1072;&#1085;&#1089;&#1099;.&#1088;&#1092;/storage/monitoring_file_uploads/monitoring_2/field_280/7crVE3Dmg3SKMAjDUA6gNYHXH6v9u1sFtTQUGRfd.pdf" TargetMode="External"/><Relationship Id="rId1058" Type="http://schemas.openxmlformats.org/officeDocument/2006/relationships/hyperlink" Target="https://rosstat.gov.ru/scripts/db_inet2/passport/pass.aspx?base=munst05&amp;r=5555000" TargetMode="External"/><Relationship Id="rId1265" Type="http://schemas.openxmlformats.org/officeDocument/2006/relationships/hyperlink" Target="https://app-prod.&#1084;&#1086;&#1080;&#1092;&#1080;&#1085;&#1072;&#1085;&#1089;&#1099;.&#1088;&#1092;/storage/monitoring_file_uploads/monitoring_2/field_488/su8LuJyKZLfEYdRJAZU2ItJb3vz2nNmmD2k22WZ7.xlsx" TargetMode="External"/><Relationship Id="rId1472" Type="http://schemas.openxmlformats.org/officeDocument/2006/relationships/hyperlink" Target="https://app-prod.&#1084;&#1086;&#1080;&#1092;&#1080;&#1085;&#1072;&#1085;&#1089;&#1099;.&#1088;&#1092;/storage/monitoring_file_uploads/monitoring_2/field_309/a727l8tJjDc6oDxl9oVLy7SqaF9TDzKTuHa5MCz3.pdf" TargetMode="External"/><Relationship Id="rId702" Type="http://schemas.openxmlformats.org/officeDocument/2006/relationships/hyperlink" Target="https://58.rosstat.gov.ru/storage/mediabank/chisl_sred.doc" TargetMode="External"/><Relationship Id="rId1125" Type="http://schemas.openxmlformats.org/officeDocument/2006/relationships/hyperlink" Target="https://app-prod.&#1084;&#1086;&#1080;&#1092;&#1080;&#1085;&#1072;&#1085;&#1089;&#1099;.&#1088;&#1092;/storage/monitoring_file_uploads/monitoring_2/field_276/sDOPUG3cEfX6oa3gQTBvPbcckSWZCOWBYK6HZzRn.pdf" TargetMode="External"/><Relationship Id="rId1332" Type="http://schemas.openxmlformats.org/officeDocument/2006/relationships/hyperlink" Target="https://app-prod.&#1084;&#1086;&#1080;&#1092;&#1080;&#1085;&#1072;&#1085;&#1089;&#1099;.&#1088;&#1092;/storage/monitoring_file_uploads/monitoring_2/field_488/oXCEKhTybqMwvenHMZhoVjMlvCH3xthh8gpzfvZf.xlsx" TargetMode="External"/><Relationship Id="rId1777" Type="http://schemas.openxmlformats.org/officeDocument/2006/relationships/hyperlink" Target="https://23.rosstat.gov.ru/" TargetMode="External"/><Relationship Id="rId69" Type="http://schemas.openxmlformats.org/officeDocument/2006/relationships/hyperlink" Target="https://velikoselskoe-r49.gosweb.gosuslugi.ru/" TargetMode="External"/><Relationship Id="rId1637" Type="http://schemas.openxmlformats.org/officeDocument/2006/relationships/hyperlink" Target="https://app-prod.&#1084;&#1086;&#1080;&#1092;&#1080;&#1085;&#1072;&#1085;&#1089;&#1099;.&#1088;&#1092;/storage/monitoring_file_uploads/monitoring_2/field_276/Mb664lrkWU32zXa3A73aVs8drlVRa7GLImRZdxCR.doc" TargetMode="External"/><Relationship Id="rId1844" Type="http://schemas.openxmlformats.org/officeDocument/2006/relationships/hyperlink" Target="https://app-prod.&#1084;&#1086;&#1080;&#1092;&#1080;&#1085;&#1072;&#1085;&#1089;&#1099;.&#1088;&#1092;/storage/monitoring_file_uploads/monitoring_2/field_276/XnCaJ84EXkrDHuWukfZW7cp2WhAF9bC1PPzI0eLH.docx" TargetMode="External"/><Relationship Id="rId1704" Type="http://schemas.openxmlformats.org/officeDocument/2006/relationships/hyperlink" Target="https://sochi.ru/zhizn-goroda/obrazovanie/initsiativnoe-byudzhetirovanie-v-dou/" TargetMode="External"/><Relationship Id="rId285" Type="http://schemas.openxmlformats.org/officeDocument/2006/relationships/hyperlink" Target="https://app-prod.&#1084;&#1086;&#1080;&#1092;&#1080;&#1085;&#1072;&#1085;&#1089;&#1099;.&#1088;&#1092;/storage/monitoring_file_uploads/monitoring_2/field_488/rFhhsSecmtNgSqJcxgYeOMNhU074cDDDE01usELE.xlsx" TargetMode="External"/><Relationship Id="rId1911" Type="http://schemas.openxmlformats.org/officeDocument/2006/relationships/hyperlink" Target="https://app-prod.&#1084;&#1086;&#1080;&#1092;&#1080;&#1085;&#1072;&#1085;&#1089;&#1099;.&#1088;&#1092;/storage/monitoring_file_uploads/monitoring_1/field_22/easP3Itzn9wb2svMdVej28twbWPD8XIPocnbhclf.png" TargetMode="External"/><Relationship Id="rId492" Type="http://schemas.openxmlformats.org/officeDocument/2006/relationships/hyperlink" Target="https://app-prod.&#1084;&#1086;&#1080;&#1092;&#1080;&#1085;&#1072;&#1085;&#1089;&#1099;.&#1088;&#1092;/storage/monitoring_file_uploads/monitoring_2/field_488/EVYEPwzu6M5Bg1KTM3DfH5DEtuxp1MItpv8dFxsN.doc" TargetMode="External"/><Relationship Id="rId797" Type="http://schemas.openxmlformats.org/officeDocument/2006/relationships/hyperlink" Target="https://app-prod.&#1084;&#1086;&#1080;&#1092;&#1080;&#1085;&#1072;&#1085;&#1089;&#1099;.&#1088;&#1092;/storage/monitoring_file_uploads/monitoring_2/field_488/0YJNdFxpLXt4hEc3b4U8OLdG9MRKHL7tykmT5Mxu.zip" TargetMode="External"/><Relationship Id="rId145" Type="http://schemas.openxmlformats.org/officeDocument/2006/relationships/hyperlink" Target="https://app-prod.&#1084;&#1086;&#1080;&#1092;&#1080;&#1085;&#1072;&#1085;&#1089;&#1099;.&#1088;&#1092;/storage/monitoring_file_uploads/monitoring_2/field_280/bDZv5CAXezRsihPVALoMVJX4fwSn8O5XjLe2MCJA.pdf" TargetMode="External"/><Relationship Id="rId352" Type="http://schemas.openxmlformats.org/officeDocument/2006/relationships/hyperlink" Target="http://erzovka.kinel-cherkassy.ru/" TargetMode="External"/><Relationship Id="rId1287" Type="http://schemas.openxmlformats.org/officeDocument/2006/relationships/hyperlink" Target="https://app-prod.&#1084;&#1086;&#1080;&#1092;&#1080;&#1085;&#1072;&#1085;&#1089;&#1099;.&#1088;&#1092;/storage/monitoring_file_uploads/monitoring_2/field_280/QK2WXr5QRs6O2mpuzRAnevA0hNgGXMOzqoz4MUSC.docx" TargetMode="External"/><Relationship Id="rId212" Type="http://schemas.openxmlformats.org/officeDocument/2006/relationships/hyperlink" Target="https://vk.com/rescentrsyz" TargetMode="External"/><Relationship Id="rId657" Type="http://schemas.openxmlformats.org/officeDocument/2006/relationships/hyperlink" Target="https://app-prod.&#1084;&#1086;&#1080;&#1092;&#1080;&#1085;&#1072;&#1085;&#1089;&#1099;.&#1088;&#1092;/storage/monitoring_file_uploads/monitoring_2/field_276/DGJT8qJjuFKGLVGSx3fCtq2l0282Bw0jV9cCOmfy.docx" TargetMode="External"/><Relationship Id="rId864" Type="http://schemas.openxmlformats.org/officeDocument/2006/relationships/hyperlink" Target="https://app-prod.&#1084;&#1086;&#1080;&#1092;&#1080;&#1085;&#1072;&#1085;&#1089;&#1099;.&#1088;&#1092;/storage/monitoring_file_uploads/monitoring_2/field_280/cBjA4uFUQ99HTqlGdYKzvjUxLVWOnucEElYoM4ER.pdf" TargetMode="External"/><Relationship Id="rId1494" Type="http://schemas.openxmlformats.org/officeDocument/2006/relationships/hyperlink" Target="https://11.rosstat.gov.ru/population" TargetMode="External"/><Relationship Id="rId1799" Type="http://schemas.openxmlformats.org/officeDocument/2006/relationships/hyperlink" Target="https://rosstat.gov.ru/scripts/db_inet2/passport/table.aspx?opt=718114152024" TargetMode="External"/><Relationship Id="rId517" Type="http://schemas.openxmlformats.org/officeDocument/2006/relationships/hyperlink" Target="https://app-prod.&#1084;&#1086;&#1080;&#1092;&#1080;&#1085;&#1072;&#1085;&#1089;&#1099;.&#1088;&#1092;/storage/monitoring_file_uploads/monitoring_2/field_280/vaAq0Bp9FFFldwepqaIjAMOfKSiYw0RKWUQxDQ4V.docx" TargetMode="External"/><Relationship Id="rId724" Type="http://schemas.openxmlformats.org/officeDocument/2006/relationships/hyperlink" Target="https://app-prod.&#1084;&#1086;&#1080;&#1092;&#1080;&#1085;&#1072;&#1085;&#1089;&#1099;.&#1088;&#1092;/storage/monitoring_file_uploads/monitoring_2/field_488/bHkESlwpGAqncF7gTKYQ4X1L4WY94jPOdQYnMv8d.zip" TargetMode="External"/><Relationship Id="rId931" Type="http://schemas.openxmlformats.org/officeDocument/2006/relationships/hyperlink" Target="https://app-prod.&#1084;&#1086;&#1080;&#1092;&#1080;&#1085;&#1072;&#1085;&#1089;&#1099;.&#1088;&#1092;/storage/monitoring_file_uploads/monitoring_2/field_282/uONhncHw7GDCnBjY34GX3lXm6EGnnJYnEYbD9XHn.pdf" TargetMode="External"/><Relationship Id="rId1147" Type="http://schemas.openxmlformats.org/officeDocument/2006/relationships/hyperlink" Target="https://app-prod.&#1084;&#1086;&#1080;&#1092;&#1080;&#1085;&#1072;&#1085;&#1089;&#1099;.&#1088;&#1092;/storage/monitoring_file_uploads/monitoring_2/field_488/L84BDep0nWsZbyprwIy7C6RdqtbuZV7YZYK67LPt.xlsx" TargetMode="External"/><Relationship Id="rId1354" Type="http://schemas.openxmlformats.org/officeDocument/2006/relationships/hyperlink" Target="https://11.rosstat.gov.ru/population" TargetMode="External"/><Relationship Id="rId1561" Type="http://schemas.openxmlformats.org/officeDocument/2006/relationships/hyperlink" Target="https://app-prod.&#1084;&#1086;&#1080;&#1092;&#1080;&#1085;&#1072;&#1085;&#1089;&#1099;.&#1088;&#1092;/storage/monitoring_file_uploads/monitoring_2/field_280/gGswv7DHKRrPfsita5lGf0ekVIb85nk8jNbTiWyI.doc" TargetMode="External"/><Relationship Id="rId60" Type="http://schemas.openxmlformats.org/officeDocument/2006/relationships/hyperlink" Target="https://ivanovskoe-r49.gosweb.gosuslugi.ru/deyatelnost/napravleniya-deyatelnosti/initsiativnoe-byudzhetirovanie/initsiativnye-proekty/" TargetMode="External"/><Relationship Id="rId1007" Type="http://schemas.openxmlformats.org/officeDocument/2006/relationships/hyperlink" Target="https://app-prod.&#1084;&#1086;&#1080;&#1092;&#1080;&#1085;&#1072;&#1085;&#1089;&#1099;.&#1088;&#1092;/storage/monitoring_file_uploads/monitoring_2/field_488/my3pIJh2rabX3j0RrBIDZMyPLaiArQlynBfBmJ8v.zip" TargetMode="External"/><Relationship Id="rId1214" Type="http://schemas.openxmlformats.org/officeDocument/2006/relationships/hyperlink" Target="https://60.rosstat.gov.ru/storage/mediabank/NAS240426_1.htm" TargetMode="External"/><Relationship Id="rId1421" Type="http://schemas.openxmlformats.org/officeDocument/2006/relationships/hyperlink" Target="https://app-prod.&#1084;&#1086;&#1080;&#1092;&#1080;&#1085;&#1072;&#1085;&#1089;&#1099;.&#1088;&#1092;/storage/monitoring_file_uploads/monitoring_2/field_488/43yoA9WIc3Rkyz0Z1Cj5MIHWBkhK0RhFeQTDNXPv.xlsx" TargetMode="External"/><Relationship Id="rId1659" Type="http://schemas.openxmlformats.org/officeDocument/2006/relationships/hyperlink" Target="https://35cherepovets.gosuslugi.ru/ofitsialno/struktura-munitsipalnogo-obrazovaniya/gorodskie-upravy/" TargetMode="External"/><Relationship Id="rId1866" Type="http://schemas.openxmlformats.org/officeDocument/2006/relationships/hyperlink" Target="https://app-prod.&#1084;&#1086;&#1080;&#1092;&#1080;&#1085;&#1072;&#1085;&#1089;&#1099;.&#1088;&#1092;/storage/monitoring_file_uploads/monitoring_2/field_280/uYlPt2G1hIuO9zW1uzjtQnk65rr025h0k3rzj8bD.doc" TargetMode="External"/><Relationship Id="rId1519" Type="http://schemas.openxmlformats.org/officeDocument/2006/relationships/hyperlink" Target="https://app-prod.&#1084;&#1086;&#1080;&#1092;&#1080;&#1085;&#1072;&#1085;&#1089;&#1099;.&#1088;&#1092;/storage/monitoring_file_uploads/monitoring_2/field_488/fTlaIErv0GQl1R1D1slmpeM2RkyErOVK7bA1fyZt.xlsx" TargetMode="External"/><Relationship Id="rId1726" Type="http://schemas.openxmlformats.org/officeDocument/2006/relationships/hyperlink" Target="https://app-prod.&#1084;&#1086;&#1080;&#1092;&#1080;&#1085;&#1072;&#1085;&#1089;&#1099;.&#1088;&#1092;/storage/monitoring_file_uploads/monitoring_2/field_280/8lDraV59FphgbpojRGx0qkpVjXEVuxpgT5qbLeCx.pdf" TargetMode="External"/><Relationship Id="rId1933" Type="http://schemas.openxmlformats.org/officeDocument/2006/relationships/hyperlink" Target="https://admoil.gosuslugi.ru/o-munitsipalnom-obrazovanii/naselennye-punkty/?ysclid=m8yfyc3zut452106825" TargetMode="External"/><Relationship Id="rId18" Type="http://schemas.openxmlformats.org/officeDocument/2006/relationships/hyperlink" Target="https://app-prod.&#1084;&#1086;&#1080;&#1092;&#1080;&#1085;&#1072;&#1085;&#1089;&#1099;.&#1088;&#1092;/storage/monitoring_file_uploads/monitoring_2/field_472/6b01quXFg0y88OX1kbfhtimo0K7QgpYX0I3Y69XL.docx" TargetMode="External"/><Relationship Id="rId167" Type="http://schemas.openxmlformats.org/officeDocument/2006/relationships/hyperlink" Target="https://app-prod.&#1084;&#1086;&#1080;&#1092;&#1080;&#1085;&#1072;&#1085;&#1089;&#1099;.&#1088;&#1092;/storage/monitoring_file_uploads/monitoring_2/field_309/29wYkswPqtqLgtUo5pZeeAWnW0Mn3RXbI6W9OCGG.pdf" TargetMode="External"/><Relationship Id="rId374" Type="http://schemas.openxmlformats.org/officeDocument/2006/relationships/hyperlink" Target="https://app-prod.&#1084;&#1086;&#1080;&#1092;&#1080;&#1085;&#1072;&#1085;&#1089;&#1099;.&#1088;&#1092;/storage/monitoring_file_uploads/monitoring_1/field_22/easP3Itzn9wb2svMdVej28twbWPD8XIPocnbhclf.png" TargetMode="External"/><Relationship Id="rId581" Type="http://schemas.openxmlformats.org/officeDocument/2006/relationships/hyperlink" Target="https://app-prod.&#1084;&#1086;&#1080;&#1092;&#1080;&#1085;&#1072;&#1085;&#1089;&#1099;.&#1088;&#1092;/storage/monitoring_file_uploads/monitoring_2/field_278/9bpZBvNvPTydda7L2AckSJwAgM9dD5ZIr7aBDbYz.docx" TargetMode="External"/><Relationship Id="rId234" Type="http://schemas.openxmlformats.org/officeDocument/2006/relationships/hyperlink" Target="https://rosstat.gov.ru/scripts/db_inet2/passport/table.aspx?opt=526210002024" TargetMode="External"/><Relationship Id="rId679" Type="http://schemas.openxmlformats.org/officeDocument/2006/relationships/hyperlink" Target="https://buzuluk.orb.ru/activity/20976/" TargetMode="External"/><Relationship Id="rId886" Type="http://schemas.openxmlformats.org/officeDocument/2006/relationships/hyperlink" Target="https://amursk.ru/index.php?option=com_content&amp;task=view&amp;id=17412&amp;Itemid=361" TargetMode="External"/><Relationship Id="rId2" Type="http://schemas.openxmlformats.org/officeDocument/2006/relationships/hyperlink" Target="https://vk.com/kogycnexa" TargetMode="External"/><Relationship Id="rId441" Type="http://schemas.openxmlformats.org/officeDocument/2006/relationships/hyperlink" Target="https://pos.gosuslugi.ru/backoffice/" TargetMode="External"/><Relationship Id="rId539" Type="http://schemas.openxmlformats.org/officeDocument/2006/relationships/hyperlink" Target="https://app-prod.&#1084;&#1086;&#1080;&#1092;&#1080;&#1085;&#1072;&#1085;&#1089;&#1099;.&#1088;&#1092;/storage/monitoring_file_uploads/monitoring_2/field_280/IFZfnewC3C5ILNAGrU50tKlDc73flX4qXADyPu5D.pdf" TargetMode="External"/><Relationship Id="rId746" Type="http://schemas.openxmlformats.org/officeDocument/2006/relationships/hyperlink" Target="https://app-prod.&#1084;&#1086;&#1080;&#1092;&#1080;&#1085;&#1072;&#1085;&#1089;&#1099;.&#1088;&#1092;/storage/monitoring_file_uploads/monitoring_2/field_276/H0s8DUUJkVpOHp8u01dMu4HgjsPYJKJZnwtBR2bj.pdf" TargetMode="External"/><Relationship Id="rId1071" Type="http://schemas.openxmlformats.org/officeDocument/2006/relationships/hyperlink" Target="https://56.rosstat.gov.ru/folder/26298" TargetMode="External"/><Relationship Id="rId1169" Type="http://schemas.openxmlformats.org/officeDocument/2006/relationships/hyperlink" Target="https://perevolock.orb.ru/presscenter/news/206958/" TargetMode="External"/><Relationship Id="rId1376" Type="http://schemas.openxmlformats.org/officeDocument/2006/relationships/hyperlink" Target="https://app-prod.&#1084;&#1086;&#1080;&#1092;&#1080;&#1085;&#1072;&#1085;&#1089;&#1099;.&#1088;&#1092;/storage/monitoring_file_uploads/monitoring_2/field_488/K2UZRI5p3LsJa1U1hDoa6g7pAU0SjkxIswmqLom4.xlsx" TargetMode="External"/><Relationship Id="rId1583" Type="http://schemas.openxmlformats.org/officeDocument/2006/relationships/hyperlink" Target="https://72.rosstat.gov.ru/ofs_demp_ynao" TargetMode="External"/><Relationship Id="rId301" Type="http://schemas.openxmlformats.org/officeDocument/2006/relationships/hyperlink" Target="https://www.abmosk.ru/initsiativnoe-byudzhetirovanie" TargetMode="External"/><Relationship Id="rId953" Type="http://schemas.openxmlformats.org/officeDocument/2006/relationships/hyperlink" Target="https://app-prod.&#1084;&#1086;&#1080;&#1092;&#1080;&#1085;&#1072;&#1085;&#1089;&#1099;.&#1088;&#1092;/storage/monitoring_file_uploads/monitoring_2/field_488/DPUEUIqaNaX7Jvcnyun9gv5n6oerF8AdzkslO9gi.xlsx" TargetMode="External"/><Relationship Id="rId1029" Type="http://schemas.openxmlformats.org/officeDocument/2006/relationships/hyperlink" Target="https://app-prod.&#1084;&#1086;&#1080;&#1092;&#1080;&#1085;&#1072;&#1085;&#1089;&#1099;.&#1088;&#1092;/storage/monitoring_file_uploads/monitoring_2/field_282/JcjkPZwDK1LvHWFwOat0gDPPwhKjAK6WPriZjta4.pdf" TargetMode="External"/><Relationship Id="rId1236" Type="http://schemas.openxmlformats.org/officeDocument/2006/relationships/hyperlink" Target="https://rosstat.gov.ru/scripts/db_inet2/passport/pass.aspx?base=munst87&amp;r=87612000" TargetMode="External"/><Relationship Id="rId1790" Type="http://schemas.openxmlformats.org/officeDocument/2006/relationships/hyperlink" Target="https://23.rosstat.gov.ru/" TargetMode="External"/><Relationship Id="rId1888" Type="http://schemas.openxmlformats.org/officeDocument/2006/relationships/hyperlink" Target="https://app-prod.&#1084;&#1086;&#1080;&#1092;&#1080;&#1085;&#1072;&#1085;&#1089;&#1099;.&#1088;&#1092;/storage/monitoring_file_uploads/monitoring_2/field_276/wRFCHiYBRLEIN1538GJgfhmcOaKUvKuHKXEiamXJ.pdf" TargetMode="External"/><Relationship Id="rId82" Type="http://schemas.openxmlformats.org/officeDocument/2006/relationships/hyperlink" Target="https://app-prod.&#1084;&#1086;&#1080;&#1092;&#1080;&#1085;&#1072;&#1085;&#1089;&#1099;.&#1088;&#1092;/storage/monitoring_file_uploads/monitoring_2/field_278/zq1mSdIK6tVSjZVMgSS46rU2VZeKKK3kZyRLMMuC.doc" TargetMode="External"/><Relationship Id="rId606" Type="http://schemas.openxmlformats.org/officeDocument/2006/relationships/hyperlink" Target="https://24.rosstat.gov.ru/" TargetMode="External"/><Relationship Id="rId813" Type="http://schemas.openxmlformats.org/officeDocument/2006/relationships/hyperlink" Target="https://app-prod.&#1084;&#1086;&#1080;&#1092;&#1080;&#1085;&#1072;&#1085;&#1089;&#1099;.&#1088;&#1092;/storage/monitoring_file_uploads/monitoring_2/field_276/8rl8DgDMGYwUtc5mUX8UvglXOahjk9GRyp1uD1zs.rar" TargetMode="External"/><Relationship Id="rId1443" Type="http://schemas.openxmlformats.org/officeDocument/2006/relationships/hyperlink" Target="https://23.rosstat.gov.ru/" TargetMode="External"/><Relationship Id="rId1650" Type="http://schemas.openxmlformats.org/officeDocument/2006/relationships/hyperlink" Target="https://23.rosstat.gov.ru/" TargetMode="External"/><Relationship Id="rId1748" Type="http://schemas.openxmlformats.org/officeDocument/2006/relationships/hyperlink" Target="https://23.rosstat.gov.ru/" TargetMode="External"/><Relationship Id="rId1303" Type="http://schemas.openxmlformats.org/officeDocument/2006/relationships/hyperlink" Target="https://app-prod.&#1084;&#1086;&#1080;&#1092;&#1080;&#1085;&#1072;&#1085;&#1089;&#1099;.&#1088;&#1092;/storage/monitoring_file_uploads/monitoring_2/field_276/ElNhaLvgCjXcJ9kbq5pqnwQaV5zyg7oeS8qMSF3M.pdf" TargetMode="External"/><Relationship Id="rId1510" Type="http://schemas.openxmlformats.org/officeDocument/2006/relationships/hyperlink" Target="https://dk-yubileiniy.vld.muzkult.ru/do_posle" TargetMode="External"/><Relationship Id="rId1955" Type="http://schemas.openxmlformats.org/officeDocument/2006/relationships/hyperlink" Target="http://nvraion.ru/ekonomika-i-finansy/chislennost/" TargetMode="External"/><Relationship Id="rId1608" Type="http://schemas.openxmlformats.org/officeDocument/2006/relationships/hyperlink" Target="https://app-prod.&#1084;&#1086;&#1080;&#1092;&#1080;&#1085;&#1072;&#1085;&#1089;&#1099;.&#1088;&#1092;/storage/monitoring_file_uploads/monitoring_2/field_278/ves6cBBMfAQsgMg3XTt37jr6BJG2xNQpJMjwsgBw.pdf" TargetMode="External"/><Relationship Id="rId1815" Type="http://schemas.openxmlformats.org/officeDocument/2006/relationships/hyperlink" Target="https://23.rosstat.gov.ru/" TargetMode="External"/><Relationship Id="rId189" Type="http://schemas.openxmlformats.org/officeDocument/2006/relationships/hyperlink" Target="https://63.rosstat.gov.ru/" TargetMode="External"/><Relationship Id="rId396" Type="http://schemas.openxmlformats.org/officeDocument/2006/relationships/hyperlink" Target="https://app-prod.&#1084;&#1086;&#1080;&#1092;&#1080;&#1085;&#1072;&#1085;&#1089;&#1099;.&#1088;&#1092;/storage/monitoring_file_uploads/monitoring_2/field_488/7AXpCuBvS0I3UyU9rHYi1UCueWw2Ms48ElBAUixA.docx" TargetMode="External"/><Relationship Id="rId256" Type="http://schemas.openxmlformats.org/officeDocument/2006/relationships/hyperlink" Target="https://app-prod.&#1084;&#1086;&#1080;&#1092;&#1080;&#1085;&#1072;&#1085;&#1089;&#1099;.&#1088;&#1092;/storage/monitoring_file_uploads/monitoring_2/field_280/vexg75W7cFBo22jdwbBPBiVbCPkmMa5P9whq9Hl6.docx" TargetMode="External"/><Relationship Id="rId463" Type="http://schemas.openxmlformats.org/officeDocument/2006/relationships/hyperlink" Target="https://63.rosstat.gov.ru/" TargetMode="External"/><Relationship Id="rId670" Type="http://schemas.openxmlformats.org/officeDocument/2006/relationships/hyperlink" Target="https://app-prod.&#1084;&#1086;&#1080;&#1092;&#1080;&#1085;&#1072;&#1085;&#1089;&#1099;.&#1088;&#1092;/storage/monitoring_file_uploads/monitoring_2/field_280/9YDJ83eVhGiiSVl4U9nqprzIZ0EPWtPf0zQ7Fa88.docx" TargetMode="External"/><Relationship Id="rId1093" Type="http://schemas.openxmlformats.org/officeDocument/2006/relationships/hyperlink" Target="https://app-prod.&#1084;&#1086;&#1080;&#1092;&#1080;&#1085;&#1072;&#1085;&#1089;&#1099;.&#1088;&#1092;/storage/monitoring_file_uploads/monitoring_2/field_278/wM60NZB1XdiEiIl1L45BGNWlY95sbEwpKxgrOW87.pdf" TargetMode="External"/><Relationship Id="rId116" Type="http://schemas.openxmlformats.org/officeDocument/2006/relationships/hyperlink" Target="https://rosstat.gov.ru/scripts/db_inet2/passport/table.aspx?opt=225070002024" TargetMode="External"/><Relationship Id="rId323" Type="http://schemas.openxmlformats.org/officeDocument/2006/relationships/hyperlink" Target="https://georgievsk.ru/mestnye-initsiativy/" TargetMode="External"/><Relationship Id="rId530" Type="http://schemas.openxmlformats.org/officeDocument/2006/relationships/hyperlink" Target="https://app-prod.&#1084;&#1086;&#1080;&#1092;&#1080;&#1085;&#1072;&#1085;&#1089;&#1099;.&#1088;&#1092;/storage/monitoring_file_uploads/monitoring_2/field_282/l2YfYg5uANb2s2yTQ70VMVDn7vEW5yjr6ahA9Vlz.doc" TargetMode="External"/><Relationship Id="rId768" Type="http://schemas.openxmlformats.org/officeDocument/2006/relationships/hyperlink" Target="https://app-prod.&#1084;&#1086;&#1080;&#1092;&#1080;&#1085;&#1072;&#1085;&#1089;&#1099;.&#1088;&#1092;/storage/monitoring_file_uploads/monitoring_2/field_280/cyAibwC5MFjEoFJbpWUXGfSYFzHeqsvIf1t7IMA6.zip" TargetMode="External"/><Relationship Id="rId975" Type="http://schemas.openxmlformats.org/officeDocument/2006/relationships/hyperlink" Target="https://app-prod.&#1084;&#1086;&#1080;&#1092;&#1080;&#1085;&#1072;&#1085;&#1089;&#1099;.&#1088;&#1092;/storage/monitoring_file_uploads/monitoring_2/field_476/EQ5Qwmnsn83bs6U5x0Yqel6tJnndbRmlcYdkzRvW.pdf" TargetMode="External"/><Relationship Id="rId1160" Type="http://schemas.openxmlformats.org/officeDocument/2006/relationships/hyperlink" Target="https://pervomay.orb.ru/activity/26422/" TargetMode="External"/><Relationship Id="rId1398" Type="http://schemas.openxmlformats.org/officeDocument/2006/relationships/hyperlink" Target="https://23.rosstat.gov.ru/main_indicators_KK" TargetMode="External"/><Relationship Id="rId628" Type="http://schemas.openxmlformats.org/officeDocument/2006/relationships/hyperlink" Target="https://chukotraion.ru/city/ekonomicheskaya-osnova/budjetiniciative/" TargetMode="External"/><Relationship Id="rId835" Type="http://schemas.openxmlformats.org/officeDocument/2006/relationships/hyperlink" Target="https://app-prod.&#1084;&#1086;&#1080;&#1092;&#1080;&#1085;&#1072;&#1085;&#1089;&#1099;.&#1088;&#1092;/storage/monitoring_file_uploads/monitoring_2/field_276/qG2jaTB6ZlOeV9iau6LceuPSZVLiC1nhBIlws9w6.pdf" TargetMode="External"/><Relationship Id="rId1258" Type="http://schemas.openxmlformats.org/officeDocument/2006/relationships/hyperlink" Target="https://nilim-raion.ru/konkursy-granty-golosovaniya-afishi/rayonnyy-konkurs-otlichnoe-reshenie-2025/" TargetMode="External"/><Relationship Id="rId1465" Type="http://schemas.openxmlformats.org/officeDocument/2006/relationships/hyperlink" Target="https://app-prod.&#1084;&#1086;&#1080;&#1092;&#1080;&#1085;&#1072;&#1085;&#1089;&#1099;.&#1088;&#1092;/storage/monitoring_file_uploads/monitoring_2/field_472/74GOtbevLdaAHK2kN2yu1RqJ2mBDtwsZgePxjlCW.jpg" TargetMode="External"/><Relationship Id="rId1672" Type="http://schemas.openxmlformats.org/officeDocument/2006/relationships/hyperlink" Target="https://app-prod.&#1084;&#1086;&#1080;&#1092;&#1080;&#1085;&#1072;&#1085;&#1089;&#1099;.&#1088;&#1092;/storage/monitoring_file_uploads/monitoring_2/field_278/ijCbh0CRwFpFoPKGPzSUxp6hF1TUEZ2MGHTuMurZ.docx" TargetMode="External"/><Relationship Id="rId1020" Type="http://schemas.openxmlformats.org/officeDocument/2006/relationships/hyperlink" Target="https://grachroo.ucoz.ru/index/proekt_quot_shkolnyj_bjudzhet_quot/0-238" TargetMode="External"/><Relationship Id="rId1118" Type="http://schemas.openxmlformats.org/officeDocument/2006/relationships/hyperlink" Target="https://app-prod.&#1084;&#1086;&#1080;&#1092;&#1080;&#1085;&#1072;&#1085;&#1089;&#1099;.&#1088;&#1092;/storage/monitoring_file_uploads/monitoring_2/field_488/yhOu4NxprBKw3pwjk2fZ8pGs0YKp4VIt8Gz5q1yE.xlsx" TargetMode="External"/><Relationship Id="rId1325" Type="http://schemas.openxmlformats.org/officeDocument/2006/relationships/hyperlink" Target="https://23.rosstat.gov.ru/" TargetMode="External"/><Relationship Id="rId1532" Type="http://schemas.openxmlformats.org/officeDocument/2006/relationships/hyperlink" Target="https://app-prod.&#1084;&#1086;&#1080;&#1092;&#1080;&#1085;&#1072;&#1085;&#1089;&#1099;.&#1088;&#1092;/storage/monitoring_file_uploads/monitoring_2/field_282/eRnPqaik9sALnZCJ5TkNxFTSuGfUXQ3C2n6gTyd6.pdf" TargetMode="External"/><Relationship Id="rId902" Type="http://schemas.openxmlformats.org/officeDocument/2006/relationships/hyperlink" Target="https://app-prod.&#1084;&#1086;&#1080;&#1092;&#1080;&#1085;&#1072;&#1085;&#1089;&#1099;.&#1088;&#1092;/storage/monitoring_file_uploads/monitoring_2/field_282/RfMeAkTLTAIuONISg1oI4idXgVxMPBxLRLiI25PQ.docx" TargetMode="External"/><Relationship Id="rId1837" Type="http://schemas.openxmlformats.org/officeDocument/2006/relationships/hyperlink" Target="https://app-prod.&#1084;&#1086;&#1080;&#1092;&#1080;&#1085;&#1072;&#1085;&#1089;&#1099;.&#1088;&#1092;/storage/monitoring_file_uploads/monitoring_2/field_280/0cOBU3IdqKBK6vK54ODqabJCD5ijqX2HKIMUodcJ.pdf" TargetMode="External"/><Relationship Id="rId31" Type="http://schemas.openxmlformats.org/officeDocument/2006/relationships/hyperlink" Target="https://app-prod.&#1084;&#1086;&#1080;&#1092;&#1080;&#1085;&#1072;&#1085;&#1089;&#1099;.&#1088;&#1092;/storage/monitoring_file_uploads/monitoring_2/field_488/FYxP0nHoRFp4VQXvQruZBEMXBypCsaENOu217oT3.xlsx" TargetMode="External"/><Relationship Id="rId180" Type="http://schemas.openxmlformats.org/officeDocument/2006/relationships/hyperlink" Target="https://koydan.ru/byudzhet-dlya-grazhdan/initsiativnoe-byudzhetirovanie" TargetMode="External"/><Relationship Id="rId278" Type="http://schemas.openxmlformats.org/officeDocument/2006/relationships/hyperlink" Target="https://63.rosstat.gov.ru/" TargetMode="External"/><Relationship Id="rId1904" Type="http://schemas.openxmlformats.org/officeDocument/2006/relationships/hyperlink" Target="https://app-prod.&#1084;&#1086;&#1080;&#1092;&#1080;&#1085;&#1072;&#1085;&#1089;&#1099;.&#1088;&#1092;/storage/monitoring_file_uploads/monitoring_1/field_22/easP3Itzn9wb2svMdVej28twbWPD8XIPocnbhclf.png" TargetMode="External"/><Relationship Id="rId485" Type="http://schemas.openxmlformats.org/officeDocument/2006/relationships/hyperlink" Target="https://www.samadm.ru/upload/iblock/f78/h5ejw0tav2ktt3aj9sxid0cp8oep4k2y/itogovyy-protokol-TKD.pdf" TargetMode="External"/><Relationship Id="rId692" Type="http://schemas.openxmlformats.org/officeDocument/2006/relationships/hyperlink" Target="https://pos.gosuslugi.ru/lkp/project-contests/13450/" TargetMode="External"/><Relationship Id="rId138" Type="http://schemas.openxmlformats.org/officeDocument/2006/relationships/hyperlink" Target="https://bor.nobl.ru/district/" TargetMode="External"/><Relationship Id="rId345" Type="http://schemas.openxmlformats.org/officeDocument/2006/relationships/hyperlink" Target="https://app-prod.&#1084;&#1086;&#1080;&#1092;&#1080;&#1085;&#1072;&#1085;&#1089;&#1099;.&#1088;&#1092;/storage/monitoring_file_uploads/monitoring_1/field_22/easP3Itzn9wb2svMdVej28twbWPD8XIPocnbhclf.png" TargetMode="External"/><Relationship Id="rId552" Type="http://schemas.openxmlformats.org/officeDocument/2006/relationships/hyperlink" Target="https://app-prod.&#1084;&#1086;&#1080;&#1092;&#1080;&#1085;&#1072;&#1085;&#1089;&#1099;.&#1088;&#1092;/storage/monitoring_file_uploads/monitoring_2/field_488/zcIxz3xAze7TH7vy92GcWknadQR3h5TLNp9zEpqR.docx" TargetMode="External"/><Relationship Id="rId997" Type="http://schemas.openxmlformats.org/officeDocument/2006/relationships/hyperlink" Target="https://23.rosstat.gov.ru/" TargetMode="External"/><Relationship Id="rId1182" Type="http://schemas.openxmlformats.org/officeDocument/2006/relationships/hyperlink" Target="https://app-prod.&#1084;&#1086;&#1080;&#1092;&#1080;&#1085;&#1072;&#1085;&#1089;&#1099;.&#1088;&#1092;/storage/monitoring_file_uploads/monitoring_2/field_282/kM9p2oTxU5tBN04FhA8O9EwDmc8yvhSlH1v3VcZD.doc" TargetMode="External"/><Relationship Id="rId205" Type="http://schemas.openxmlformats.org/officeDocument/2006/relationships/hyperlink" Target="https://disk.yandex.ru/i/dzrAC4u3bc7rdg" TargetMode="External"/><Relationship Id="rId412" Type="http://schemas.openxmlformats.org/officeDocument/2006/relationships/hyperlink" Target="https://krotovka.kinel-cherkassy.ru/" TargetMode="External"/><Relationship Id="rId857" Type="http://schemas.openxmlformats.org/officeDocument/2006/relationships/hyperlink" Target="https://33.rosstat.gov.ru/demograf" TargetMode="External"/><Relationship Id="rId1042" Type="http://schemas.openxmlformats.org/officeDocument/2006/relationships/hyperlink" Target="http://ehirit.ru/obshcestvennye-initciativy-grazhdan.html" TargetMode="External"/><Relationship Id="rId1487" Type="http://schemas.openxmlformats.org/officeDocument/2006/relationships/hyperlink" Target="https://app-prod.&#1084;&#1086;&#1080;&#1092;&#1080;&#1085;&#1072;&#1085;&#1089;&#1099;.&#1088;&#1092;/storage/monitoring_file_uploads/monitoring_2/field_488/KxPxMMyt1yMxB0v387LUEB8yLfwo4YMtwyVqaijA.xlsx" TargetMode="External"/><Relationship Id="rId1694" Type="http://schemas.openxmlformats.org/officeDocument/2006/relationships/hyperlink" Target="https://23.rosstat.gov.ru/" TargetMode="External"/><Relationship Id="rId717" Type="http://schemas.openxmlformats.org/officeDocument/2006/relationships/hyperlink" Target="https://gy.orb.ru/upload/uf/5ae/iluxay37fvcl72vwcft01zbl7s89fdid/Protokol-_1-ot-07.05.2024-po-otboru.PDF" TargetMode="External"/><Relationship Id="rId924" Type="http://schemas.openxmlformats.org/officeDocument/2006/relationships/hyperlink" Target="https://38.rosstat.gov.ru/folder/167937" TargetMode="External"/><Relationship Id="rId1347" Type="http://schemas.openxmlformats.org/officeDocument/2006/relationships/hyperlink" Target="https://app-prod.&#1084;&#1086;&#1080;&#1092;&#1080;&#1085;&#1072;&#1085;&#1089;&#1099;.&#1088;&#1092;/storage/monitoring_file_uploads/monitoring_2/field_278/daEhBR0Si6f5wqB4BYb6td8zwgF3UZjZUihjKTfR.doc" TargetMode="External"/><Relationship Id="rId1554" Type="http://schemas.openxmlformats.org/officeDocument/2006/relationships/hyperlink" Target="https://app-prod.&#1084;&#1086;&#1080;&#1092;&#1080;&#1085;&#1072;&#1085;&#1089;&#1099;.&#1088;&#1092;/storage/monitoring_file_uploads/monitoring_2/field_276/mSXTYWgHwcnC8EpvPqIMp9Qyf0bcRUWHgPhFANtx.pdf" TargetMode="External"/><Relationship Id="rId1761" Type="http://schemas.openxmlformats.org/officeDocument/2006/relationships/hyperlink" Target="https://app-prod.&#1084;&#1086;&#1080;&#1092;&#1080;&#1085;&#1072;&#1085;&#1089;&#1099;.&#1088;&#1092;/storage/monitoring_file_uploads/monitoring_2/field_276/tc95MNp5GtOGuoArMtvyUG4xzFKE4eVMWvbdMlPO.pdf" TargetMode="External"/><Relationship Id="rId53" Type="http://schemas.openxmlformats.org/officeDocument/2006/relationships/hyperlink" Target="https://rosstat.gov.ru/vpn_popul" TargetMode="External"/><Relationship Id="rId1207" Type="http://schemas.openxmlformats.org/officeDocument/2006/relationships/hyperlink" Target="https://sbnray.ru/index.php?option=com_content&amp;view=category&amp;layout=blog&amp;id=344&amp;Itemid=377" TargetMode="External"/><Relationship Id="rId1414" Type="http://schemas.openxmlformats.org/officeDocument/2006/relationships/hyperlink" Target="https://app-prod.&#1084;&#1086;&#1080;&#1092;&#1080;&#1085;&#1072;&#1085;&#1089;&#1099;.&#1088;&#1092;/storage/monitoring_file_uploads/monitoring_2/field_278/F0rC28UtvKzEBx0hCIXKSZShdlbGFrT68teEouT4.pdf" TargetMode="External"/><Relationship Id="rId1621" Type="http://schemas.openxmlformats.org/officeDocument/2006/relationships/hyperlink" Target="https://app-prod.&#1084;&#1086;&#1080;&#1092;&#1080;&#1085;&#1072;&#1085;&#1089;&#1099;.&#1088;&#1092;/storage/monitoring_file_uploads/monitoring_2/field_276/xxGs7uQoVzuR88qA4PyBDjLlpmG5H9cgDkrTlFNW.pdf" TargetMode="External"/><Relationship Id="rId1859" Type="http://schemas.openxmlformats.org/officeDocument/2006/relationships/hyperlink" Target="https://app-prod.&#1084;&#1086;&#1080;&#1092;&#1080;&#1085;&#1072;&#1085;&#1089;&#1099;.&#1088;&#1092;/storage/monitoring_file_uploads/monitoring_2/field_488/22isFIOksx5qjQNL0hgEspZmoJS1ha7ic2FUUjC0.xlsx" TargetMode="External"/><Relationship Id="rId1719" Type="http://schemas.openxmlformats.org/officeDocument/2006/relationships/hyperlink" Target="https://sochi.ru/zhizn-goroda/molodezhnaya-politika/molodezhnoe-initsiativnoe-byudzhetirovanie/2024/golosovanie-za-proektnye-predlozheniya/" TargetMode="External"/><Relationship Id="rId1926" Type="http://schemas.openxmlformats.org/officeDocument/2006/relationships/hyperlink" Target="https://app-prod.&#1084;&#1086;&#1080;&#1092;&#1080;&#1085;&#1072;&#1085;&#1089;&#1099;.&#1088;&#1092;/storage/monitoring_file_uploads/monitoring_2/field_401/DKUMqk2ZhfsmvjodrCkttaIgk2h6q0pMjviEvz3m.pdf" TargetMode="External"/><Relationship Id="rId367" Type="http://schemas.openxmlformats.org/officeDocument/2006/relationships/hyperlink" Target="https://app-prod.&#1084;&#1086;&#1080;&#1092;&#1080;&#1085;&#1072;&#1085;&#1089;&#1099;.&#1088;&#1092;/storage/monitoring_file_uploads/monitoring_2/field_280/hCXPJT2AgOYvhzIropR775qtzDuHMQ1p0kZgE3lw.doc" TargetMode="External"/><Relationship Id="rId574" Type="http://schemas.openxmlformats.org/officeDocument/2006/relationships/hyperlink" Target="https://app-prod.&#1084;&#1086;&#1080;&#1092;&#1080;&#1085;&#1072;&#1085;&#1089;&#1099;.&#1088;&#1092;/storage/monitoring_file_uploads/monitoring_1/field_22/easP3Itzn9wb2svMdVej28twbWPD8XIPocnbhclf.png" TargetMode="External"/><Relationship Id="rId227" Type="http://schemas.openxmlformats.org/officeDocument/2006/relationships/hyperlink" Target="https://app-prod.&#1084;&#1086;&#1080;&#1092;&#1080;&#1085;&#1072;&#1085;&#1089;&#1099;.&#1088;&#1092;/storage/monitoring_file_uploads/monitoring_2/field_278/zFDHsvbjPpf2mIxtFRExDGNIsR6WCQIOQBnesoyZ.pdf" TargetMode="External"/><Relationship Id="rId781" Type="http://schemas.openxmlformats.org/officeDocument/2006/relationships/hyperlink" Target="https://app-prod.&#1084;&#1086;&#1080;&#1092;&#1080;&#1085;&#1072;&#1085;&#1089;&#1099;.&#1088;&#1092;/storage/monitoring_file_uploads/monitoring_2/field_488/ypSsJi7fwHEAJfLVNAZWvS2pq7gdHboTvE2HNVp1.zip" TargetMode="External"/><Relationship Id="rId879" Type="http://schemas.openxmlformats.org/officeDocument/2006/relationships/hyperlink" Target="https://app-prod.&#1084;&#1086;&#1080;&#1092;&#1080;&#1085;&#1072;&#1085;&#1089;&#1099;.&#1088;&#1092;/storage/monitoring_file_uploads/monitoring_2/field_488/ue0LUi8pmY8eKjraOCGPNFwQYRRK4osF7yPyzqb2.xlsx" TargetMode="External"/><Relationship Id="rId434" Type="http://schemas.openxmlformats.org/officeDocument/2006/relationships/hyperlink" Target="https://app-prod.&#1084;&#1086;&#1080;&#1092;&#1080;&#1085;&#1072;&#1085;&#1089;&#1099;.&#1088;&#1092;/storage/monitoring_file_uploads/monitoring_2/field_472/zT5xnhVBbQ0h1kNfHpwB5bhrtfFkyCU81DvSsb8s.jpg" TargetMode="External"/><Relationship Id="rId641" Type="http://schemas.openxmlformats.org/officeDocument/2006/relationships/hyperlink" Target="https://&#1078;&#1080;&#1074;&#1105;&#1084;&#1085;&#1072;&#1089;&#1077;&#1074;&#1077;&#1088;&#1077;.&#1088;&#1092;/cozy-yamal?municipality_id=10" TargetMode="External"/><Relationship Id="rId739" Type="http://schemas.openxmlformats.org/officeDocument/2006/relationships/hyperlink" Target="https://app-prod.&#1084;&#1086;&#1080;&#1092;&#1080;&#1085;&#1072;&#1085;&#1089;&#1099;.&#1088;&#1092;/storage/monitoring_file_uploads/monitoring_2/field_280/IT7s66HEC7z2meqokfZFmQFFaJUm6TKGpiUJqXmW.pdf" TargetMode="External"/><Relationship Id="rId1064" Type="http://schemas.openxmlformats.org/officeDocument/2006/relationships/hyperlink" Target="https://app-prod.&#1084;&#1086;&#1080;&#1092;&#1080;&#1085;&#1072;&#1085;&#1089;&#1099;.&#1088;&#1092;/storage/monitoring_file_uploads/monitoring_2/field_276/a0Sm16eWGwnqmISSw7gTRR11QN3oxJKc8XNKAHY4.doc" TargetMode="External"/><Relationship Id="rId1271" Type="http://schemas.openxmlformats.org/officeDocument/2006/relationships/hyperlink" Target="https://app-prod.&#1084;&#1086;&#1080;&#1092;&#1080;&#1085;&#1072;&#1085;&#1089;&#1099;.&#1088;&#1092;/storage/monitoring_file_uploads/monitoring_2/field_488/IjIsmZg5pZjq61ejfrc3NE6LG47arkLEP3V1fidG.xlsx" TargetMode="External"/><Relationship Id="rId1369" Type="http://schemas.openxmlformats.org/officeDocument/2006/relationships/hyperlink" Target="https://app-prod.&#1084;&#1086;&#1080;&#1092;&#1080;&#1085;&#1072;&#1085;&#1089;&#1099;.&#1088;&#1092;/storage/monitoring_file_uploads/monitoring_2/field_278/dDHJJHpdU3FeFgtXKvRIZcn4bAc1ZHef1TNNu6od.pdf" TargetMode="External"/><Relationship Id="rId1576" Type="http://schemas.openxmlformats.org/officeDocument/2006/relationships/hyperlink" Target="https://app-prod.&#1084;&#1086;&#1080;&#1092;&#1080;&#1085;&#1072;&#1085;&#1089;&#1099;.&#1088;&#1092;/storage/monitoring_file_uploads/monitoring_2/field_309/kI3BOhNfQSWIu9EhljeORxgltz4BZAZtG7TjVyOO.docx" TargetMode="External"/><Relationship Id="rId501" Type="http://schemas.openxmlformats.org/officeDocument/2006/relationships/hyperlink" Target="https://app-prod.&#1084;&#1086;&#1080;&#1092;&#1080;&#1085;&#1072;&#1085;&#1089;&#1099;.&#1088;&#1092;/storage/monitoring_file_uploads/monitoring_2/field_488/skmRC45ekM8mEgFKFHLkoKy6DuvPVETwhVFHYft9.docx" TargetMode="External"/><Relationship Id="rId946" Type="http://schemas.openxmlformats.org/officeDocument/2006/relationships/hyperlink" Target="https://app-prod.&#1084;&#1086;&#1080;&#1092;&#1080;&#1085;&#1072;&#1085;&#1089;&#1099;.&#1088;&#1092;/storage/monitoring_file_uploads/monitoring_2/field_280/5WjQfxqRF1V8BdMUoi4QJakoOd7BgQO6uUfWn9IF.docx" TargetMode="External"/><Relationship Id="rId1131" Type="http://schemas.openxmlformats.org/officeDocument/2006/relationships/hyperlink" Target="https://app-prod.&#1084;&#1086;&#1080;&#1092;&#1080;&#1085;&#1072;&#1085;&#1089;&#1099;.&#1088;&#1092;/storage/monitoring_file_uploads/monitoring_2/field_278/QsMCoBtbSBSO4bi9QL5zWYXyMStaHtUwIZ0XfgKn.pdf" TargetMode="External"/><Relationship Id="rId1229" Type="http://schemas.openxmlformats.org/officeDocument/2006/relationships/hyperlink" Target="https://app-prod.&#1084;&#1086;&#1080;&#1092;&#1080;&#1085;&#1072;&#1085;&#1089;&#1099;.&#1088;&#1092;/storage/monitoring_file_uploads/monitoring_2/field_280/073clAk4XEcy062d47k6nlilIqlQwkg3CFJLqRNv.pdf" TargetMode="External"/><Relationship Id="rId1783" Type="http://schemas.openxmlformats.org/officeDocument/2006/relationships/hyperlink" Target="https://app-prod.&#1084;&#1086;&#1080;&#1092;&#1080;&#1085;&#1072;&#1085;&#1089;&#1099;.&#1088;&#1092;/storage/monitoring_file_uploads/monitoring_2/field_488/f1wpqHEmKEYoXp8bzi8RHfrGDiV89SiffJgIPp4Y.xlsx" TargetMode="External"/><Relationship Id="rId75" Type="http://schemas.openxmlformats.org/officeDocument/2006/relationships/hyperlink" Target="https://app-prod.&#1084;&#1086;&#1080;&#1092;&#1080;&#1085;&#1072;&#1085;&#1089;&#1099;.&#1088;&#1092;/storage/monitoring_file_uploads/monitoring_2/field_280/iB2jaDlU9dhen8nbJ8nD70hpoG3f73NqeViMDYoK.doc" TargetMode="External"/><Relationship Id="rId806" Type="http://schemas.openxmlformats.org/officeDocument/2006/relationships/hyperlink" Target="https://60.rosstat.gov.ru/storage/mediabank/NAS240426_1.htm" TargetMode="External"/><Relationship Id="rId1436" Type="http://schemas.openxmlformats.org/officeDocument/2006/relationships/hyperlink" Target="https://disk.yandex.ru/d/F6EMJJjjNZ5Zfg" TargetMode="External"/><Relationship Id="rId1643" Type="http://schemas.openxmlformats.org/officeDocument/2006/relationships/hyperlink" Target="https://vologda.gosuslugi.ru/ofitsialno/statistika/otkrytyy-byudzhet/tos/" TargetMode="External"/><Relationship Id="rId1850" Type="http://schemas.openxmlformats.org/officeDocument/2006/relationships/hyperlink" Target="https://bisert.midural.ru/news/show/id/1000" TargetMode="External"/><Relationship Id="rId1503" Type="http://schemas.openxmlformats.org/officeDocument/2006/relationships/hyperlink" Target="https://vk.com/uyt_yamal" TargetMode="External"/><Relationship Id="rId1710" Type="http://schemas.openxmlformats.org/officeDocument/2006/relationships/hyperlink" Target="https://sochi.ru/zhizn-goroda/obrazovanie/investitsionnoe-byudzhetirovanie/" TargetMode="External"/><Relationship Id="rId1948" Type="http://schemas.openxmlformats.org/officeDocument/2006/relationships/hyperlink" Target="https://admoil.gosuslugi.ru/o-munitsipalnom-obrazovanii/naselennye-punkty/?ysclid=m8yhdvidfw575377024" TargetMode="External"/><Relationship Id="rId291" Type="http://schemas.openxmlformats.org/officeDocument/2006/relationships/hyperlink" Target="https://kursavka-r07.gosweb.gosuslugi.ru/deyatelnost/napravleniya-deyatelnosti/initsiativnye-proekty/" TargetMode="External"/><Relationship Id="rId1808" Type="http://schemas.openxmlformats.org/officeDocument/2006/relationships/hyperlink" Target="https://23.rosstat.gov.ru/" TargetMode="External"/><Relationship Id="rId151" Type="http://schemas.openxmlformats.org/officeDocument/2006/relationships/hyperlink" Target="https://vk.com/yo_gorodec?from=search&amp;w=wall-170208937_5308" TargetMode="External"/><Relationship Id="rId389" Type="http://schemas.openxmlformats.org/officeDocument/2006/relationships/hyperlink" Target="https://app-prod.&#1084;&#1086;&#1080;&#1092;&#1080;&#1085;&#1072;&#1085;&#1089;&#1099;.&#1088;&#1092;/storage/monitoring_file_uploads/monitoring_2/field_278/YIxMOedl1vyAJpwHKd1C0utGktp8KgnCoM4m0KNv.zip" TargetMode="External"/><Relationship Id="rId596" Type="http://schemas.openxmlformats.org/officeDocument/2006/relationships/hyperlink" Target="https://app-prod.&#1084;&#1086;&#1080;&#1092;&#1080;&#1085;&#1072;&#1085;&#1089;&#1099;.&#1088;&#1092;/storage/monitoring_file_uploads/monitoring_2/field_280/dOXLvy4EvEtVXTjjjrV6cOODyNjUBvKlAifWIHg7.docx" TargetMode="External"/><Relationship Id="rId249" Type="http://schemas.openxmlformats.org/officeDocument/2006/relationships/hyperlink" Target="https://app-prod.&#1084;&#1086;&#1080;&#1092;&#1080;&#1085;&#1072;&#1085;&#1089;&#1099;.&#1088;&#1092;/storage/monitoring_file_uploads/monitoring_2/field_488/rTjKiWHidR2Wh9PE7KM9o0L5A34qkZTFg8bXp5Wg.docx" TargetMode="External"/><Relationship Id="rId456" Type="http://schemas.openxmlformats.org/officeDocument/2006/relationships/hyperlink" Target="https://app-prod.&#1084;&#1086;&#1080;&#1092;&#1080;&#1085;&#1072;&#1085;&#1089;&#1099;.&#1088;&#1092;/storage/monitoring_file_uploads/monitoring_2/field_276/ngnt0DM13hEI7b9lU0QLHCHqvQyPL7HbotKYR7Je.docx" TargetMode="External"/><Relationship Id="rId663" Type="http://schemas.openxmlformats.org/officeDocument/2006/relationships/hyperlink" Target="https://app-prod.&#1084;&#1086;&#1080;&#1092;&#1080;&#1085;&#1072;&#1085;&#1089;&#1099;.&#1088;&#1092;/storage/monitoring_file_uploads/monitoring_2/field_276/DJAryu3zzz1I78B0dzdx2Ok0DFINeHfrueGQQfk9.docx" TargetMode="External"/><Relationship Id="rId870" Type="http://schemas.openxmlformats.org/officeDocument/2006/relationships/hyperlink" Target="https://app-prod.&#1084;&#1086;&#1080;&#1092;&#1080;&#1085;&#1072;&#1085;&#1089;&#1099;.&#1088;&#1092;/storage/monitoring_file_uploads/monitoring_2/field_276/AZ4C3qCOphN0EcnZzoJazgKRGCW5gAAgJ5XXFSKQ.doc" TargetMode="External"/><Relationship Id="rId1086" Type="http://schemas.openxmlformats.org/officeDocument/2006/relationships/hyperlink" Target="https://app-prod.&#1084;&#1086;&#1080;&#1092;&#1080;&#1085;&#1072;&#1085;&#1089;&#1099;.&#1088;&#1092;/storage/monitoring_file_uploads/monitoring_2/field_276/BMFlbqVLvVRpPUHJ8mRubXMnwe1aSk8hJncqY6mv.doc" TargetMode="External"/><Relationship Id="rId1293" Type="http://schemas.openxmlformats.org/officeDocument/2006/relationships/hyperlink" Target="https://app-prod.&#1084;&#1086;&#1080;&#1092;&#1080;&#1085;&#1072;&#1085;&#1089;&#1099;.&#1088;&#1092;/storage/monitoring_file_uploads/monitoring_2/field_488/nthV6wL8EOWeBPqE0JBvbsOuPsMaaQCDncWG88p0.xlsx" TargetMode="External"/><Relationship Id="rId109" Type="http://schemas.openxmlformats.org/officeDocument/2006/relationships/hyperlink" Target="https://pohgor.ru/sociosfera/prestige-pricing/image-projects_64.html" TargetMode="External"/><Relationship Id="rId316" Type="http://schemas.openxmlformats.org/officeDocument/2006/relationships/hyperlink" Target="https://app-prod.&#1084;&#1086;&#1080;&#1092;&#1080;&#1085;&#1072;&#1085;&#1089;&#1099;.&#1088;&#1092;/storage/monitoring_file_uploads/monitoring_2/field_472/ul3ZrJxYV3lGYLhsCWAjcVCeWKtepj1xaTeZpok5.png" TargetMode="External"/><Relationship Id="rId523" Type="http://schemas.openxmlformats.org/officeDocument/2006/relationships/hyperlink" Target="https://63.rosstat.gov.ru/" TargetMode="External"/><Relationship Id="rId968" Type="http://schemas.openxmlformats.org/officeDocument/2006/relationships/hyperlink" Target="https://rosstat.gov.ru/scripts/db_inet2/passport/pass.aspx?base=munst05&amp;r=5514000" TargetMode="External"/><Relationship Id="rId1153" Type="http://schemas.openxmlformats.org/officeDocument/2006/relationships/hyperlink" Target="https://56.rosstat.gov.ru/" TargetMode="External"/><Relationship Id="rId1598" Type="http://schemas.openxmlformats.org/officeDocument/2006/relationships/hyperlink" Target="https://app-prod.&#1084;&#1086;&#1080;&#1092;&#1080;&#1085;&#1072;&#1085;&#1089;&#1099;.&#1088;&#1092;/storage/monitoring_file_uploads/monitoring_2/field_278/dP3qK92q5NDXU2n8ThBVTOmRSlWglygEcISQiMQu.pdf" TargetMode="External"/><Relationship Id="rId97" Type="http://schemas.openxmlformats.org/officeDocument/2006/relationships/hyperlink" Target="https://app-prod.&#1084;&#1086;&#1080;&#1092;&#1080;&#1085;&#1072;&#1085;&#1089;&#1099;.&#1088;&#1092;/storage/monitoring_file_uploads/monitoring_2/field_472/bT8wzOxjt4ZPsHzkcATwhr1BqTq2VkM5qxBHtv5j.docx" TargetMode="External"/><Relationship Id="rId730" Type="http://schemas.openxmlformats.org/officeDocument/2006/relationships/hyperlink" Target="https://app-prod.&#1084;&#1086;&#1080;&#1092;&#1080;&#1085;&#1072;&#1085;&#1089;&#1099;.&#1088;&#1092;/storage/monitoring_file_uploads/monitoring_2/field_472/2H3PpMbVIxIRIcCZocXHZmoeqHhzAtf9I5kg3ChB.docx" TargetMode="External"/><Relationship Id="rId828" Type="http://schemas.openxmlformats.org/officeDocument/2006/relationships/hyperlink" Target="https://rosstat.gov.ru/compendium/document/13282" TargetMode="External"/><Relationship Id="rId1013" Type="http://schemas.openxmlformats.org/officeDocument/2006/relationships/hyperlink" Target="https://app-prod.&#1084;&#1086;&#1080;&#1092;&#1080;&#1085;&#1072;&#1085;&#1089;&#1099;.&#1088;&#1092;/storage/monitoring_file_uploads/monitoring_2/field_278/eZWigiPzRaGEJPGXwkphA5GXj3buIZFQwmg6QbXR.pdf" TargetMode="External"/><Relationship Id="rId1360" Type="http://schemas.openxmlformats.org/officeDocument/2006/relationships/hyperlink" Target="https://tu.orb.ru/activity/41817/" TargetMode="External"/><Relationship Id="rId1458" Type="http://schemas.openxmlformats.org/officeDocument/2006/relationships/hyperlink" Target="https://23.rosstat.gov.ru/" TargetMode="External"/><Relationship Id="rId1665" Type="http://schemas.openxmlformats.org/officeDocument/2006/relationships/hyperlink" Target="https://app-prod.&#1084;&#1086;&#1080;&#1092;&#1080;&#1085;&#1072;&#1085;&#1089;&#1099;.&#1088;&#1092;/storage/monitoring_file_uploads/monitoring_2/field_276/lJO0s20bzsFM5pprC12umr5JdG2zzk1T9wShcuiR.rar" TargetMode="External"/><Relationship Id="rId1872" Type="http://schemas.openxmlformats.org/officeDocument/2006/relationships/hyperlink" Target="https://isib.myopenugra.ru/" TargetMode="External"/><Relationship Id="rId1220" Type="http://schemas.openxmlformats.org/officeDocument/2006/relationships/hyperlink" Target="https://pskov.gosuslugi.ru/deyatelnost/napravleniya-deyatelnosti/tos/" TargetMode="External"/><Relationship Id="rId1318" Type="http://schemas.openxmlformats.org/officeDocument/2006/relationships/hyperlink" Target="https://app-prod.&#1084;&#1086;&#1080;&#1092;&#1080;&#1085;&#1072;&#1085;&#1089;&#1099;.&#1088;&#1092;/storage/monitoring_file_uploads/monitoring_2/field_282/2UzyFoGODSzOIDDlYOovC6NiUFsfg4YAtDP6p5yh.pdf" TargetMode="External"/><Relationship Id="rId1525" Type="http://schemas.openxmlformats.org/officeDocument/2006/relationships/hyperlink" Target="https://app-prod.&#1084;&#1086;&#1080;&#1092;&#1080;&#1085;&#1072;&#1085;&#1089;&#1099;.&#1088;&#1092;/storage/monitoring_file_uploads/monitoring_2/field_278/0PphKToLDUVkhcWL8WvlTM0mdFU4dPhDKXaiYxTf.pdf" TargetMode="External"/><Relationship Id="rId1732" Type="http://schemas.openxmlformats.org/officeDocument/2006/relationships/hyperlink" Target="https://66.rosstat.gov.ru/folder/26418" TargetMode="External"/><Relationship Id="rId24" Type="http://schemas.openxmlformats.org/officeDocument/2006/relationships/hyperlink" Target="https://app-prod.&#1084;&#1086;&#1080;&#1092;&#1080;&#1085;&#1072;&#1085;&#1089;&#1099;.&#1088;&#1092;/storage/monitoring_file_uploads/monitoring_2/field_488/yS2IIiQIUDCIs9KB242adZqtYhvU3MteGK8zpEOX.xlsx" TargetMode="External"/><Relationship Id="rId173" Type="http://schemas.openxmlformats.org/officeDocument/2006/relationships/hyperlink" Target="https://app-prod.&#1084;&#1086;&#1080;&#1092;&#1080;&#1085;&#1072;&#1085;&#1089;&#1099;.&#1088;&#1092;/storage/monitoring_file_uploads/monitoring_2/field_280/P2gNXS9U9UYq2KdmAYysWQtKBE8XBt9x7PHgB56z.docx" TargetMode="External"/><Relationship Id="rId380" Type="http://schemas.openxmlformats.org/officeDocument/2006/relationships/hyperlink" Target="https://app-prod.&#1084;&#1086;&#1080;&#1092;&#1080;&#1085;&#1072;&#1085;&#1089;&#1099;.&#1088;&#1092;/storage/monitoring_file_uploads/monitoring_2/field_472/DuGc5qAlhsP7OdZ6J5LkVvHUzWdXIjJx04o7LZDX.jpg" TargetMode="External"/><Relationship Id="rId240" Type="http://schemas.openxmlformats.org/officeDocument/2006/relationships/hyperlink" Target="https://app-prod.&#1084;&#1086;&#1080;&#1092;&#1080;&#1085;&#1072;&#1085;&#1089;&#1099;.&#1088;&#1092;/storage/monitoring_file_uploads/monitoring_2/field_276/ehbgWVFVZXc7TtI1kPQxJILXJf4Ff6j8WA0K8Bn3.pdf" TargetMode="External"/><Relationship Id="rId478" Type="http://schemas.openxmlformats.org/officeDocument/2006/relationships/hyperlink" Target="https://app-prod.&#1084;&#1086;&#1080;&#1092;&#1080;&#1085;&#1072;&#1085;&#1089;&#1099;.&#1088;&#1092;/storage/monitoring_file_uploads/monitoring_2/field_278/uGo9grlTlTlPXJYnKxnUsnFiRJqNaA1Dyt1Aq3Kf.docx" TargetMode="External"/><Relationship Id="rId685" Type="http://schemas.openxmlformats.org/officeDocument/2006/relationships/hyperlink" Target="https://bugadmin.orb.ru/activity/11204/" TargetMode="External"/><Relationship Id="rId892" Type="http://schemas.openxmlformats.org/officeDocument/2006/relationships/hyperlink" Target="https://belobraz.ucoz.ru/index/shkolnyj_bjudzhet/0-178" TargetMode="External"/><Relationship Id="rId100" Type="http://schemas.openxmlformats.org/officeDocument/2006/relationships/hyperlink" Target="https://app-prod.&#1084;&#1086;&#1080;&#1092;&#1080;&#1085;&#1072;&#1085;&#1089;&#1099;.&#1088;&#1092;/storage/monitoring_file_uploads/monitoring_1/field_22/easP3Itzn9wb2svMdVej28twbWPD8XIPocnbhclf.png" TargetMode="External"/><Relationship Id="rId338" Type="http://schemas.openxmlformats.org/officeDocument/2006/relationships/hyperlink" Target="https://app-prod.&#1084;&#1086;&#1080;&#1092;&#1080;&#1085;&#1072;&#1085;&#1089;&#1099;.&#1088;&#1092;/storage/monitoring_file_uploads/monitoring_2/field_488/3iZUjVCUnmF94Y09oLX8r6RiMiRC9oDvsaio3KIm.docx" TargetMode="External"/><Relationship Id="rId545" Type="http://schemas.openxmlformats.org/officeDocument/2006/relationships/hyperlink" Target="https://app-prod.&#1084;&#1086;&#1080;&#1092;&#1080;&#1085;&#1072;&#1085;&#1089;&#1099;.&#1088;&#1092;/storage/monitoring_file_uploads/monitoring_2/field_278/6RVQG2axsJHGj3xGXewTIygCeJyVD1kpomPq0c8T.doc" TargetMode="External"/><Relationship Id="rId752" Type="http://schemas.openxmlformats.org/officeDocument/2006/relationships/hyperlink" Target="https://app-prod.&#1084;&#1086;&#1080;&#1092;&#1080;&#1085;&#1072;&#1085;&#1089;&#1099;.&#1088;&#1092;/storage/monitoring_file_uploads/monitoring_2/field_280/g01M9luAXMvRGOxt86s7tpza1gqwQ6QWn2a6tjFR.pdf" TargetMode="External"/><Relationship Id="rId1175" Type="http://schemas.openxmlformats.org/officeDocument/2006/relationships/hyperlink" Target="https://app-prod.&#1084;&#1086;&#1080;&#1092;&#1080;&#1085;&#1072;&#1085;&#1089;&#1099;.&#1088;&#1092;/storage/monitoring_file_uploads/monitoring_2/field_276/TPl6wzhjFRvQffsCYRF3VbnFCKE6Udz78riszWVm.pdf" TargetMode="External"/><Relationship Id="rId1382" Type="http://schemas.openxmlformats.org/officeDocument/2006/relationships/hyperlink" Target="https://app-prod.&#1084;&#1086;&#1080;&#1092;&#1080;&#1085;&#1072;&#1085;&#1089;&#1099;.&#1088;&#1092;/storage/monitoring_file_uploads/monitoring_2/field_276/uXNZaTuTtdZmpdcmcC0nuErY2TgJ5KjnztFYX67c.doc" TargetMode="External"/><Relationship Id="rId405" Type="http://schemas.openxmlformats.org/officeDocument/2006/relationships/hyperlink" Target="https://app-prod.&#1084;&#1086;&#1080;&#1092;&#1080;&#1085;&#1072;&#1085;&#1089;&#1099;.&#1088;&#1092;/storage/monitoring_file_uploads/monitoring_1/field_22/easP3Itzn9wb2svMdVej28twbWPD8XIPocnbhclf.png" TargetMode="External"/><Relationship Id="rId612" Type="http://schemas.openxmlformats.org/officeDocument/2006/relationships/hyperlink" Target="https://achinsk.gosuslugi.ru/obschestvennyy-kontrol/initsiativnye-proekty/?ysclid=m8nyppie4e19204634" TargetMode="External"/><Relationship Id="rId1035" Type="http://schemas.openxmlformats.org/officeDocument/2006/relationships/hyperlink" Target="https://adm-ussuriisk.ru/ob_okruge/otkrytyy_byudzhet/initsiativnoe_byudzhetirovanie/mestnye_initsiativy/" TargetMode="External"/><Relationship Id="rId1242" Type="http://schemas.openxmlformats.org/officeDocument/2006/relationships/hyperlink" Target="https://app-prod.&#1084;&#1086;&#1080;&#1092;&#1080;&#1085;&#1072;&#1085;&#1089;&#1099;.&#1088;&#1092;/storage/monitoring_file_uploads/monitoring_2/field_309/4Psu3obKYeaJn28pnnxahxM1dkdsf9TmeFYfmanf.docx" TargetMode="External"/><Relationship Id="rId1687" Type="http://schemas.openxmlformats.org/officeDocument/2006/relationships/hyperlink" Target="https://23.rosstat.gov.ru/" TargetMode="External"/><Relationship Id="rId1894" Type="http://schemas.openxmlformats.org/officeDocument/2006/relationships/hyperlink" Target="https://app-prod.&#1084;&#1086;&#1080;&#1092;&#1080;&#1085;&#1072;&#1085;&#1089;&#1099;.&#1088;&#1092;/storage/monitoring_file_uploads/monitoring_2/field_276/T4JndgAc6BAqfJO6mzI0kEUE1SjZq0GprpcK9BKZ.pdf" TargetMode="External"/><Relationship Id="rId917" Type="http://schemas.openxmlformats.org/officeDocument/2006/relationships/hyperlink" Target="https://app-prod.&#1084;&#1086;&#1080;&#1092;&#1080;&#1085;&#1072;&#1085;&#1089;&#1099;.&#1088;&#1092;/storage/monitoring_file_uploads/monitoring_2/field_280/KO12V25XDBEgQ2ykCmsl7pTShwcYLX6rCgtTBTu4.pdf" TargetMode="External"/><Relationship Id="rId1102" Type="http://schemas.openxmlformats.org/officeDocument/2006/relationships/hyperlink" Target="https://02.rosstat.gov.ru/folder/25491" TargetMode="External"/><Relationship Id="rId1547" Type="http://schemas.openxmlformats.org/officeDocument/2006/relationships/hyperlink" Target="https://23.rosstat.gov.ru/" TargetMode="External"/><Relationship Id="rId1754" Type="http://schemas.openxmlformats.org/officeDocument/2006/relationships/hyperlink" Target="https://app-prod.&#1084;&#1086;&#1080;&#1092;&#1080;&#1085;&#1072;&#1085;&#1089;&#1099;.&#1088;&#1092;/storage/monitoring_file_uploads/monitoring_2/field_276/AkLXVVF5Mi77tLAOk3Qtc6QnHzbNTgkkeW0XR1vm.pdf" TargetMode="External"/><Relationship Id="rId1961" Type="http://schemas.openxmlformats.org/officeDocument/2006/relationships/hyperlink" Target="https://admsr.ru/budget/NewInitsBudshet/" TargetMode="External"/><Relationship Id="rId46" Type="http://schemas.openxmlformats.org/officeDocument/2006/relationships/hyperlink" Target="https://rosstat.gov.ru/scripts/db_inet2/passport/table.aspx?opt=496394492024" TargetMode="External"/><Relationship Id="rId1407" Type="http://schemas.openxmlformats.org/officeDocument/2006/relationships/hyperlink" Target="https://veshkajma-r73.gosweb.gosuslugi.ru/deyatelnost/napravleniya-deyatelnosti/finansy/budgetgr/dokumenty_3263.html" TargetMode="External"/><Relationship Id="rId1614" Type="http://schemas.openxmlformats.org/officeDocument/2006/relationships/hyperlink" Target="https://app-prod.&#1084;&#1086;&#1080;&#1092;&#1080;&#1085;&#1072;&#1085;&#1089;&#1099;.&#1088;&#1092;/storage/monitoring_file_uploads/monitoring_2/field_276/XUWgBwWaSKOMErax4P7qwJoHMz6DQx42KJmE5PXN.pdf" TargetMode="External"/><Relationship Id="rId1821" Type="http://schemas.openxmlformats.org/officeDocument/2006/relationships/hyperlink" Target="https://app-prod.&#1084;&#1086;&#1080;&#1092;&#1080;&#1085;&#1072;&#1085;&#1089;&#1099;.&#1088;&#1092;/storage/monitoring_file_uploads/monitoring_2/field_276/TvCmTswH1Es90eFYb5JAbswRtnRhuMPYhG0d1mUL.pdf" TargetMode="External"/><Relationship Id="rId195" Type="http://schemas.openxmlformats.org/officeDocument/2006/relationships/hyperlink" Target="https://app-prod.&#1084;&#1086;&#1080;&#1092;&#1080;&#1085;&#1072;&#1085;&#1089;&#1099;.&#1088;&#1092;/storage/monitoring_file_uploads/monitoring_1/field_22/easP3Itzn9wb2svMdVej28twbWPD8XIPocnbhclf.png" TargetMode="External"/><Relationship Id="rId1919" Type="http://schemas.openxmlformats.org/officeDocument/2006/relationships/hyperlink" Target="https://app-prod.&#1084;&#1086;&#1080;&#1092;&#1080;&#1085;&#1072;&#1085;&#1089;&#1099;.&#1088;&#1092;/storage/monitoring_file_uploads/monitoring_2/field_401/dJ8KcSmozSn2k1dMq4Lo0fzutCZejY7NGlyoDUsZ.pdf" TargetMode="External"/><Relationship Id="rId262" Type="http://schemas.openxmlformats.org/officeDocument/2006/relationships/hyperlink" Target="https://app-prod.&#1084;&#1086;&#1080;&#1092;&#1080;&#1085;&#1072;&#1085;&#1089;&#1099;.&#1088;&#1092;/storage/monitoring_file_uploads/monitoring_1/field_22/easP3Itzn9wb2svMdVej28twbWPD8XIPocnbhclf.png" TargetMode="External"/><Relationship Id="rId567" Type="http://schemas.openxmlformats.org/officeDocument/2006/relationships/hyperlink" Target="https://24.rosstat.gov.ru/" TargetMode="External"/><Relationship Id="rId1197" Type="http://schemas.openxmlformats.org/officeDocument/2006/relationships/hyperlink" Target="https://app-prod.&#1084;&#1086;&#1080;&#1092;&#1080;&#1085;&#1072;&#1085;&#1089;&#1099;.&#1088;&#1092;/storage/monitoring_file_uploads/monitoring_2/field_488/vtGFIBY6h52wqRhtYaXvUNYuZQq3V0ax1PUPkYwj.xlsx" TargetMode="External"/><Relationship Id="rId122" Type="http://schemas.openxmlformats.org/officeDocument/2006/relationships/hyperlink" Target="https://app-prod.&#1084;&#1086;&#1080;&#1092;&#1080;&#1085;&#1072;&#1085;&#1089;&#1099;.&#1088;&#1092;/storage/monitoring_file_uploads/monitoring_2/field_488/GwYxwXFbNjNe0HS55CusGHK1Pms9HuuUnIqQyzdm.xlsx" TargetMode="External"/><Relationship Id="rId774" Type="http://schemas.openxmlformats.org/officeDocument/2006/relationships/hyperlink" Target="https://56.rosstat.gov.ru/folder/26298" TargetMode="External"/><Relationship Id="rId981" Type="http://schemas.openxmlformats.org/officeDocument/2006/relationships/hyperlink" Target="https://app-prod.&#1084;&#1086;&#1080;&#1092;&#1080;&#1085;&#1072;&#1085;&#1089;&#1099;.&#1088;&#1092;/storage/monitoring_file_uploads/monitoring_2/field_276/J2PsR5kPwJ15LpRviBBnLJaRGuxFYXsEOLFNxEsv.pdf" TargetMode="External"/><Relationship Id="rId1057" Type="http://schemas.openxmlformats.org/officeDocument/2006/relationships/hyperlink" Target="https://app-prod.&#1084;&#1086;&#1080;&#1092;&#1080;&#1085;&#1072;&#1085;&#1089;&#1099;.&#1088;&#1092;/storage/monitoring_file_uploads/monitoring_2/field_392/1saFAwaOnDjr0rZRagXsJQQe8nXdplci32bmYaAC.html" TargetMode="External"/><Relationship Id="rId427" Type="http://schemas.openxmlformats.org/officeDocument/2006/relationships/hyperlink" Target="https://podgornoe.kinel-cherkassy.ru/" TargetMode="External"/><Relationship Id="rId634" Type="http://schemas.openxmlformats.org/officeDocument/2006/relationships/hyperlink" Target="https://app-prod.&#1084;&#1086;&#1080;&#1092;&#1080;&#1085;&#1072;&#1085;&#1089;&#1099;.&#1088;&#1092;/storage/monitoring_file_uploads/monitoring_2/field_280/90VDulc0uYK47FiCSLwYeem9ZYoz4rrXCMFdgKCo.doc" TargetMode="External"/><Relationship Id="rId841" Type="http://schemas.openxmlformats.org/officeDocument/2006/relationships/hyperlink" Target="https://app-prod.&#1084;&#1086;&#1080;&#1092;&#1080;&#1085;&#1072;&#1085;&#1089;&#1099;.&#1088;&#1092;/storage/monitoring_file_uploads/monitoring_1/field_22/easP3Itzn9wb2svMdVej28twbWPD8XIPocnbhclf.png" TargetMode="External"/><Relationship Id="rId1264" Type="http://schemas.openxmlformats.org/officeDocument/2006/relationships/hyperlink" Target="http://www.sar-fo.ru/initsiativnoe-byudzhetirovanie/shkolnyj-byudzhet" TargetMode="External"/><Relationship Id="rId1471" Type="http://schemas.openxmlformats.org/officeDocument/2006/relationships/hyperlink" Target="https://app-prod.&#1084;&#1086;&#1080;&#1092;&#1080;&#1085;&#1072;&#1085;&#1089;&#1099;.&#1088;&#1092;/storage/monitoring_file_uploads/monitoring_2/field_278/66I4g1GgB70FOp91lZ5ymemhoQsloj6oXxqiLck0.pdf" TargetMode="External"/><Relationship Id="rId1569" Type="http://schemas.openxmlformats.org/officeDocument/2006/relationships/hyperlink" Target="https://&#1078;&#1080;&#1074;&#1105;&#1084;&#1085;&#1072;&#1089;&#1077;&#1074;&#1077;&#1088;&#1077;.&#1088;&#1092;/cozy-yamal/votings/2763?municipality_id=3" TargetMode="External"/><Relationship Id="rId701" Type="http://schemas.openxmlformats.org/officeDocument/2006/relationships/hyperlink" Target="https://app-prod.&#1084;&#1086;&#1080;&#1092;&#1080;&#1085;&#1072;&#1085;&#1089;&#1099;.&#1088;&#1092;/storage/monitoring_file_uploads/monitoring_2/field_280/9YUtXZHOco6i6SoVDtj6cIXzsGSuIOch7jaL0tIg.docx" TargetMode="External"/><Relationship Id="rId939" Type="http://schemas.openxmlformats.org/officeDocument/2006/relationships/hyperlink" Target="https://app-prod.&#1084;&#1086;&#1080;&#1092;&#1080;&#1085;&#1072;&#1085;&#1089;&#1099;.&#1088;&#1092;/storage/monitoring_file_uploads/monitoring_2/field_309/DjaKLVH6kkw98EQKSJ3wPqPc288GMiIQc9n4slbc.doc" TargetMode="External"/><Relationship Id="rId1124" Type="http://schemas.openxmlformats.org/officeDocument/2006/relationships/hyperlink" Target="https://app-prod.&#1084;&#1086;&#1080;&#1092;&#1080;&#1085;&#1072;&#1085;&#1089;&#1099;.&#1088;&#1092;/storage/monitoring_file_uploads/monitoring_2/field_488/Xno2Zz6oFMMhDb475M2zAFYbZHXFGwUS695vY12g.xlsx" TargetMode="External"/><Relationship Id="rId1331" Type="http://schemas.openxmlformats.org/officeDocument/2006/relationships/hyperlink" Target="https://tu.orb.ru/activity/41968/" TargetMode="External"/><Relationship Id="rId1776" Type="http://schemas.openxmlformats.org/officeDocument/2006/relationships/hyperlink" Target="https://novotaman.ru/initsiativnoe-byudzhetirovanie" TargetMode="External"/><Relationship Id="rId68" Type="http://schemas.openxmlformats.org/officeDocument/2006/relationships/hyperlink" Target="https://rosstat.gov.ru/scripts/db_inet2/passport/table.aspx?opt=496394252024" TargetMode="External"/><Relationship Id="rId1429" Type="http://schemas.openxmlformats.org/officeDocument/2006/relationships/hyperlink" Target="http://selivanovo.ru/images/stories/202502/d9-17.pdf" TargetMode="External"/><Relationship Id="rId1636" Type="http://schemas.openxmlformats.org/officeDocument/2006/relationships/hyperlink" Target="https://www.michrn.ru/5368/" TargetMode="External"/><Relationship Id="rId1843" Type="http://schemas.openxmlformats.org/officeDocument/2006/relationships/hyperlink" Target="https://vk.com/naselenie.kaluga," TargetMode="External"/><Relationship Id="rId1703" Type="http://schemas.openxmlformats.org/officeDocument/2006/relationships/hyperlink" Target="https://sochi.ru/upload/iblock/fce/u6z6y473sfp2gq2e1zzi7228cpvgx858.pdf" TargetMode="External"/><Relationship Id="rId1910" Type="http://schemas.openxmlformats.org/officeDocument/2006/relationships/hyperlink" Target="https://www.admugansk.ru/category/1496" TargetMode="External"/><Relationship Id="rId284" Type="http://schemas.openxmlformats.org/officeDocument/2006/relationships/hyperlink" Target="https://aamosk.gosuslugi.ru/deyatelnost/napravleniya-deyatelnosti/initsiativnoe-byudzhetirovanie/initsiativnye-proekty/" TargetMode="External"/><Relationship Id="rId491" Type="http://schemas.openxmlformats.org/officeDocument/2006/relationships/hyperlink" Target="https://samadm.ru/upload/iblock/12a/7s8gp3tr158t6fdxoadj1vrqows2azm0/Postanovlenie-_-27-Polozhenie.pdf" TargetMode="External"/><Relationship Id="rId144" Type="http://schemas.openxmlformats.org/officeDocument/2006/relationships/hyperlink" Target="https://app-prod.&#1084;&#1086;&#1080;&#1092;&#1080;&#1085;&#1072;&#1085;&#1089;&#1099;.&#1088;&#1092;/storage/monitoring_file_uploads/monitoring_2/field_276/muYxVgoiUXDTk4etPCy6VCQjEsmNS5SQF0hgbw7x.pdf" TargetMode="External"/><Relationship Id="rId589" Type="http://schemas.openxmlformats.org/officeDocument/2006/relationships/hyperlink" Target="https://app-prod.&#1084;&#1086;&#1080;&#1092;&#1080;&#1085;&#1072;&#1085;&#1089;&#1099;.&#1088;&#1092;/storage/monitoring_file_uploads/monitoring_2/field_276/WHiXTyNShgs7XXbQciRJShyhINlwETfOIJ9SEPcd.docx" TargetMode="External"/><Relationship Id="rId796" Type="http://schemas.openxmlformats.org/officeDocument/2006/relationships/hyperlink" Target="https://finzato.ru/shkolnyij-byudzhet" TargetMode="External"/><Relationship Id="rId351" Type="http://schemas.openxmlformats.org/officeDocument/2006/relationships/hyperlink" Target="https://63.rosstat.gov.ru/" TargetMode="External"/><Relationship Id="rId449" Type="http://schemas.openxmlformats.org/officeDocument/2006/relationships/hyperlink" Target="https://app-prod.&#1084;&#1086;&#1080;&#1092;&#1080;&#1085;&#1072;&#1085;&#1089;&#1099;.&#1088;&#1092;/storage/monitoring_file_uploads/monitoring_2/field_276/tW7w0dgEUcSxqhAZip8zlB0ixzWADCqXiBDlUeFT.pdf" TargetMode="External"/><Relationship Id="rId656" Type="http://schemas.openxmlformats.org/officeDocument/2006/relationships/hyperlink" Target="https://app-prod.&#1084;&#1086;&#1080;&#1092;&#1080;&#1085;&#1072;&#1085;&#1089;&#1099;.&#1088;&#1092;/storage/monitoring_file_uploads/monitoring_2/field_488/RlHB5DTyBDYd9VDbwQMcz2gso4fdGzv8ifV2XHXp.zip" TargetMode="External"/><Relationship Id="rId863" Type="http://schemas.openxmlformats.org/officeDocument/2006/relationships/hyperlink" Target="https://app-prod.&#1084;&#1086;&#1080;&#1092;&#1080;&#1085;&#1072;&#1085;&#1089;&#1099;.&#1088;&#1092;/storage/monitoring_file_uploads/monitoring_2/field_276/YU2jRxA3RCg4JKeubJGoGswCae1QCrJ5L1RvCZVf.docx" TargetMode="External"/><Relationship Id="rId1079" Type="http://schemas.openxmlformats.org/officeDocument/2006/relationships/hyperlink" Target="https://app-prod.&#1084;&#1086;&#1080;&#1092;&#1080;&#1085;&#1072;&#1085;&#1089;&#1099;.&#1088;&#1092;/storage/monitoring_file_uploads/monitoring_2/field_280/i20gF3hMvh1ZPIyyFrBo1XIbauVhAGCSrAvEZOKv.doc" TargetMode="External"/><Relationship Id="rId1286" Type="http://schemas.openxmlformats.org/officeDocument/2006/relationships/hyperlink" Target="https://app-prod.&#1084;&#1086;&#1080;&#1092;&#1080;&#1085;&#1072;&#1085;&#1089;&#1099;.&#1088;&#1092;/storage/monitoring_file_uploads/monitoring_2/field_276/EuXWNkxUb8bQm5Ndo7aTC1yOhNqdJp98sVXhUGBA.doc" TargetMode="External"/><Relationship Id="rId1493" Type="http://schemas.openxmlformats.org/officeDocument/2006/relationships/hyperlink" Target="https://app-prod.&#1084;&#1086;&#1080;&#1092;&#1080;&#1085;&#1072;&#1085;&#1089;&#1099;.&#1088;&#1092;/storage/monitoring_file_uploads/monitoring_2/field_276/F4VH324scXFHjuVLo5b3GbEY0DOU2B4BGn2C8cEO.pdf" TargetMode="External"/><Relationship Id="rId211" Type="http://schemas.openxmlformats.org/officeDocument/2006/relationships/hyperlink" Target="https://app-prod.&#1084;&#1086;&#1080;&#1092;&#1080;&#1085;&#1072;&#1085;&#1089;&#1099;.&#1088;&#1092;/storage/monitoring_file_uploads/monitoring_2/field_401/DoMY1e0jG45amZyiwjlaYpgRPnzaRMfyGLRNxAWc.docx" TargetMode="External"/><Relationship Id="rId309" Type="http://schemas.openxmlformats.org/officeDocument/2006/relationships/hyperlink" Target="https://yalta.rk.gov.ru/documents/4f884708-aa4d-4be7-9360-b66c1913ced1" TargetMode="External"/><Relationship Id="rId516" Type="http://schemas.openxmlformats.org/officeDocument/2006/relationships/hyperlink" Target="https://app-prod.&#1084;&#1086;&#1080;&#1092;&#1080;&#1085;&#1072;&#1085;&#1089;&#1099;.&#1088;&#1092;/storage/monitoring_file_uploads/monitoring_2/field_278/eNWlMVxlJ6k9PgLCPANU40IslrC4J95fSFDKik61.docx" TargetMode="External"/><Relationship Id="rId1146" Type="http://schemas.openxmlformats.org/officeDocument/2006/relationships/hyperlink" Target="https://56.rosstat.gov.ru/folder/26298" TargetMode="External"/><Relationship Id="rId1798" Type="http://schemas.openxmlformats.org/officeDocument/2006/relationships/hyperlink" Target="https://app-prod.&#1084;&#1086;&#1080;&#1092;&#1080;&#1085;&#1072;&#1085;&#1089;&#1099;.&#1088;&#1092;/storage/monitoring_file_uploads/monitoring_2/field_280/tIq15W7tSVbYYTz5ZIcQjqzOcjdURaiTKtgwxjc6.doc" TargetMode="External"/><Relationship Id="rId723" Type="http://schemas.openxmlformats.org/officeDocument/2006/relationships/hyperlink" Target="https://www.gorodmednogorsk.ru/iniciative-budget-m.html" TargetMode="External"/><Relationship Id="rId930" Type="http://schemas.openxmlformats.org/officeDocument/2006/relationships/hyperlink" Target="https://app-prod.&#1084;&#1086;&#1080;&#1092;&#1080;&#1085;&#1072;&#1085;&#1089;&#1099;.&#1088;&#1092;/storage/monitoring_file_uploads/monitoring_2/field_280/iasAyU3l1lquw5ESBYv4DuYO7aZVS7Lj0Bd3Muas.docx" TargetMode="External"/><Relationship Id="rId1006" Type="http://schemas.openxmlformats.org/officeDocument/2006/relationships/hyperlink" Target="http://&#1073;&#1091;&#1079;&#1086;&#1073;&#1088;.&#1088;&#1092;/%d0%bf%d0%be%d0%b4%d0%b2%d0%b5%d0%b4%d0%b5%d0%bd%d1%8b-%d0%b8%d1%82%d0%be%d0%b3%d0%b8-%d0%bf%d1%80%d0%be%d0%b5%d0%ba%d1%82%d0%b0-%d1%88%d0%ba%d0%be%d0%bb%d1%8c%d0%bd%d1%8b%d0%b9-%d0%b1%d1%8e/" TargetMode="External"/><Relationship Id="rId1353" Type="http://schemas.openxmlformats.org/officeDocument/2006/relationships/hyperlink" Target="https://app-prod.&#1084;&#1086;&#1080;&#1092;&#1080;&#1085;&#1072;&#1085;&#1089;&#1099;.&#1088;&#1092;/storage/monitoring_file_uploads/monitoring_2/field_276/F1DC05w42gFg1NatyUNc4F2CXwqB9deZlzA52gjQ.pdf" TargetMode="External"/><Relationship Id="rId1560" Type="http://schemas.openxmlformats.org/officeDocument/2006/relationships/hyperlink" Target="https://app-prod.&#1084;&#1086;&#1080;&#1092;&#1080;&#1085;&#1072;&#1085;&#1089;&#1099;.&#1088;&#1092;/storage/monitoring_file_uploads/monitoring_2/field_278/gUXbSvutwhPLNz9lDsS28kgtWNFn2gPls7yvr1vf.docx" TargetMode="External"/><Relationship Id="rId1658" Type="http://schemas.openxmlformats.org/officeDocument/2006/relationships/hyperlink" Target="https://app-prod.&#1084;&#1086;&#1080;&#1092;&#1080;&#1085;&#1072;&#1085;&#1089;&#1099;.&#1088;&#1092;/storage/monitoring_file_uploads/monitoring_2/field_401/iehqUfzJJ4FPIoS4CdK843sNeqFDOCLjq4ATNGRr.docx" TargetMode="External"/><Relationship Id="rId1865" Type="http://schemas.openxmlformats.org/officeDocument/2006/relationships/hyperlink" Target="https://app-prod.&#1084;&#1086;&#1080;&#1092;&#1080;&#1085;&#1072;&#1085;&#1089;&#1099;.&#1088;&#1092;/storage/monitoring_file_uploads/monitoring_2/field_278/lOCLJYc99mPJjY6dyztzoVPDDZ10ZioJnd2wWzl1.docx" TargetMode="External"/><Relationship Id="rId1213" Type="http://schemas.openxmlformats.org/officeDocument/2006/relationships/hyperlink" Target="https://app-prod.&#1084;&#1086;&#1080;&#1092;&#1080;&#1085;&#1072;&#1085;&#1089;&#1099;.&#1088;&#1092;/storage/monitoring_file_uploads/monitoring_2/field_280/Qtn8lkKSvsRdoco7jJWmkgeDrynfVkge7LcXQGa3.pdf" TargetMode="External"/><Relationship Id="rId1420" Type="http://schemas.openxmlformats.org/officeDocument/2006/relationships/hyperlink" Target="https://rosstat.gov.ru/scripts/db_inet2/passport/table.aspx?opt=8764400020232024" TargetMode="External"/><Relationship Id="rId1518" Type="http://schemas.openxmlformats.org/officeDocument/2006/relationships/hyperlink" Target="https://11.rosstat.gov.ru/population" TargetMode="External"/><Relationship Id="rId1725" Type="http://schemas.openxmlformats.org/officeDocument/2006/relationships/hyperlink" Target="https://app-prod.&#1084;&#1086;&#1080;&#1092;&#1080;&#1085;&#1072;&#1085;&#1089;&#1099;.&#1088;&#1092;/storage/monitoring_file_uploads/monitoring_2/field_276/5I4YrWxhZotaqtVsSclq5ldxjpBS4WlR2Ve6ODID.pdf" TargetMode="External"/><Relationship Id="rId1932" Type="http://schemas.openxmlformats.org/officeDocument/2006/relationships/hyperlink" Target="https://app-prod.&#1084;&#1086;&#1080;&#1092;&#1080;&#1085;&#1072;&#1085;&#1089;&#1099;.&#1088;&#1092;/storage/monitoring_file_uploads/monitoring_2/field_282/msCnw6mziPt7LIAMs20p5bWLiqbL4hfZKl8x6891.docx" TargetMode="External"/><Relationship Id="rId17" Type="http://schemas.openxmlformats.org/officeDocument/2006/relationships/hyperlink" Target="https://komobrlub.edusite.ru/p94aa1.html" TargetMode="External"/><Relationship Id="rId166" Type="http://schemas.openxmlformats.org/officeDocument/2006/relationships/hyperlink" Target="https://app-prod.&#1084;&#1086;&#1080;&#1092;&#1080;&#1085;&#1072;&#1085;&#1089;&#1099;.&#1088;&#1092;/storage/monitoring_file_uploads/monitoring_2/field_276/r99ATsdlRqUwyzIl5TG66UC3sy6yH0E8rEPBL8KA.pdf" TargetMode="External"/><Relationship Id="rId373" Type="http://schemas.openxmlformats.org/officeDocument/2006/relationships/hyperlink" Target="https://app-prod.&#1084;&#1086;&#1080;&#1092;&#1080;&#1085;&#1072;&#1085;&#1089;&#1099;.&#1088;&#1092;/storage/monitoring_file_uploads/monitoring_2/field_488/Mc2QkOBvcek21VnhCHdyg9K3jyfGdHj0DsKBr7qS.docx" TargetMode="External"/><Relationship Id="rId580" Type="http://schemas.openxmlformats.org/officeDocument/2006/relationships/hyperlink" Target="https://app-prod.&#1084;&#1086;&#1080;&#1092;&#1080;&#1085;&#1072;&#1085;&#1089;&#1099;.&#1088;&#1092;/storage/monitoring_file_uploads/monitoring_2/field_276/e7rfGapTGiCGv7fBlJmg0aF9yFhhMU13zjRpXygQ.docx" TargetMode="External"/><Relationship Id="rId1" Type="http://schemas.openxmlformats.org/officeDocument/2006/relationships/hyperlink" Target="https://app-prod.&#1084;&#1086;&#1080;&#1092;&#1080;&#1085;&#1072;&#1085;&#1089;&#1099;.&#1088;&#1092;/storage/monitoring_file_uploads/monitoring_2/field_280/2S6TlefDUOmcGilw95yEHPgIWqvkJUNnfhcMAvaO.pdf" TargetMode="External"/><Relationship Id="rId233" Type="http://schemas.openxmlformats.org/officeDocument/2006/relationships/hyperlink" Target="https://app-prod.&#1084;&#1086;&#1080;&#1092;&#1080;&#1085;&#1072;&#1085;&#1089;&#1099;.&#1088;&#1092;/storage/monitoring_file_uploads/monitoring_1/field_22/easP3Itzn9wb2svMdVej28twbWPD8XIPocnbhclf.png" TargetMode="External"/><Relationship Id="rId440" Type="http://schemas.openxmlformats.org/officeDocument/2006/relationships/hyperlink" Target="https://app-prod.&#1084;&#1086;&#1080;&#1092;&#1080;&#1085;&#1072;&#1085;&#1089;&#1099;.&#1088;&#1092;/storage/monitoring_file_uploads/monitoring_2/field_488/FDTyis4AeacWa8Q73fJFlTUsc3AUqU7zsQORCd13.docx" TargetMode="External"/><Relationship Id="rId678" Type="http://schemas.openxmlformats.org/officeDocument/2006/relationships/hyperlink" Target="https://buzuluk.orb.ru/activity/20976/" TargetMode="External"/><Relationship Id="rId885" Type="http://schemas.openxmlformats.org/officeDocument/2006/relationships/hyperlink" Target="https://rosstat.gov.ru/scripts/db_inet2/passport/table.aspx?opt=86031012024" TargetMode="External"/><Relationship Id="rId1070" Type="http://schemas.openxmlformats.org/officeDocument/2006/relationships/hyperlink" Target="https://app-prod.&#1084;&#1086;&#1080;&#1092;&#1080;&#1085;&#1072;&#1085;&#1089;&#1099;.&#1088;&#1092;/storage/monitoring_file_uploads/monitoring_2/field_488/3P2ybYFp19zrz5GgVipiWnaInBF2PHxAhHAP5ORA.xlsx" TargetMode="External"/><Relationship Id="rId300" Type="http://schemas.openxmlformats.org/officeDocument/2006/relationships/hyperlink" Target="https://app-prod.&#1084;&#1086;&#1080;&#1092;&#1080;&#1085;&#1072;&#1085;&#1089;&#1099;.&#1088;&#1092;/storage/monitoring_file_uploads/monitoring_2/field_392/Kmof4wWmw5FCjPi9lLO3YdMx11vqnhF2HLUthSva.pdf" TargetMode="External"/><Relationship Id="rId538" Type="http://schemas.openxmlformats.org/officeDocument/2006/relationships/hyperlink" Target="https://app-prod.&#1084;&#1086;&#1080;&#1092;&#1080;&#1085;&#1072;&#1085;&#1089;&#1099;.&#1088;&#1092;/storage/monitoring_file_uploads/monitoring_2/field_276/UoGBtBtRAGgrhS5BW2sShe259cldWpPfKgEXQ36M.pdf" TargetMode="External"/><Relationship Id="rId745" Type="http://schemas.openxmlformats.org/officeDocument/2006/relationships/hyperlink" Target="https://app-prod.&#1084;&#1086;&#1080;&#1092;&#1080;&#1085;&#1072;&#1085;&#1089;&#1099;.&#1088;&#1092;/storage/monitoring_file_uploads/monitoring_2/field_488/JMogWOhh9QDZZtDjTnyXKrQP78JBYMpddolsr0IL.zip" TargetMode="External"/><Relationship Id="rId952" Type="http://schemas.openxmlformats.org/officeDocument/2006/relationships/hyperlink" Target="https://maima-sp.ru/about/news/novosti-poseleniya/uvazhaemye-zhiteli-mayminskogo-selskogo-poseleniya0809/" TargetMode="External"/><Relationship Id="rId1168" Type="http://schemas.openxmlformats.org/officeDocument/2006/relationships/hyperlink" Target="https://56.rosstat.gov.ru/folder/26298" TargetMode="External"/><Relationship Id="rId1375" Type="http://schemas.openxmlformats.org/officeDocument/2006/relationships/hyperlink" Target="https://11.rosstat.gov.ru/population" TargetMode="External"/><Relationship Id="rId1582" Type="http://schemas.openxmlformats.org/officeDocument/2006/relationships/hyperlink" Target="https://app-prod.&#1084;&#1086;&#1080;&#1092;&#1080;&#1085;&#1072;&#1085;&#1089;&#1099;.&#1088;&#1092;/storage/monitoring_file_uploads/monitoring_2/field_309/zCbnQkOxB97Abx4glUumHS6Mt2CuVYscuEN8ZiPJ.pdf" TargetMode="External"/><Relationship Id="rId81" Type="http://schemas.openxmlformats.org/officeDocument/2006/relationships/hyperlink" Target="https://app-prod.&#1084;&#1086;&#1080;&#1092;&#1080;&#1085;&#1072;&#1085;&#1089;&#1099;.&#1088;&#1092;/storage/monitoring_file_uploads/monitoring_2/field_488/clBr8cgW22fsgjRIa3ewWJXFwRszB13uDwMY9JBS.xlsx" TargetMode="External"/><Relationship Id="rId605" Type="http://schemas.openxmlformats.org/officeDocument/2006/relationships/hyperlink" Target="https://app-prod.&#1084;&#1086;&#1080;&#1092;&#1080;&#1085;&#1072;&#1085;&#1089;&#1099;.&#1088;&#1092;/storage/monitoring_file_uploads/monitoring_2/field_392/STgmVLSqfZwnZWgw2I3CiwCh3TsYYf2wzdoxUb2w.docx" TargetMode="External"/><Relationship Id="rId812" Type="http://schemas.openxmlformats.org/officeDocument/2006/relationships/hyperlink" Target="https://app-prod.&#1084;&#1086;&#1080;&#1092;&#1080;&#1085;&#1072;&#1085;&#1089;&#1099;.&#1088;&#1092;/storage/monitoring_file_uploads/monitoring_2/field_488/szqOrY9t4aOgn10j3QEPVDp3vussiOH0SvsDQWEO.zip" TargetMode="External"/><Relationship Id="rId1028" Type="http://schemas.openxmlformats.org/officeDocument/2006/relationships/hyperlink" Target="https://app-prod.&#1084;&#1086;&#1080;&#1092;&#1080;&#1085;&#1072;&#1085;&#1089;&#1099;.&#1088;&#1092;/storage/monitoring_file_uploads/monitoring_2/field_278/f1JwtSsB8yNpBe7FsdFW9YixXBufk1x0RABxgUxp.pdf" TargetMode="External"/><Relationship Id="rId1235" Type="http://schemas.openxmlformats.org/officeDocument/2006/relationships/hyperlink" Target="https://app-prod.&#1084;&#1086;&#1080;&#1092;&#1080;&#1085;&#1072;&#1085;&#1089;&#1099;.&#1088;&#1092;/storage/monitoring_file_uploads/monitoring_2/field_282/8BSdDYWUMhQDwqMED2KwuWxNVcpdKgGXCCdeKkNC.rar" TargetMode="External"/><Relationship Id="rId1442" Type="http://schemas.openxmlformats.org/officeDocument/2006/relationships/hyperlink" Target="https://adm-melekess.gosuslugi.ru/deyatelnost/napravleniya-deyatelnosti/finansovaya-deyatelnost/narodnyy-byudzhet/" TargetMode="External"/><Relationship Id="rId1887" Type="http://schemas.openxmlformats.org/officeDocument/2006/relationships/hyperlink" Target="https://admsurgut.ru/rubric/24927/Ispolzovanie-brendbuka-pri-provedenii-municipalnogo-konkursa-iniciativnyh-proektov" TargetMode="External"/><Relationship Id="rId1302" Type="http://schemas.openxmlformats.org/officeDocument/2006/relationships/hyperlink" Target="https://app-prod.&#1084;&#1086;&#1080;&#1092;&#1080;&#1085;&#1072;&#1085;&#1089;&#1099;.&#1088;&#1092;/storage/monitoring_file_uploads/monitoring_2/field_488/MpFKWyQzuAs7mpK6eJyiDy3DLRCzCefRtFaj10VO.xlsx" TargetMode="External"/><Relationship Id="rId1747" Type="http://schemas.openxmlformats.org/officeDocument/2006/relationships/hyperlink" Target="https://app-prod.&#1084;&#1086;&#1080;&#1092;&#1080;&#1085;&#1072;&#1085;&#1089;&#1099;.&#1088;&#1092;/storage/monitoring_file_uploads/monitoring_2/field_488/b27Fh2r9BtFdAKfXvri3dw5XV07ZZVxD0KiNkTbI.xlsx" TargetMode="External"/><Relationship Id="rId1954" Type="http://schemas.openxmlformats.org/officeDocument/2006/relationships/hyperlink" Target="https://app-prod.&#1084;&#1086;&#1080;&#1092;&#1080;&#1085;&#1072;&#1085;&#1089;&#1099;.&#1088;&#1092;/storage/monitoring_file_uploads/monitoring_1/field_22/easP3Itzn9wb2svMdVej28twbWPD8XIPocnbhclf.png" TargetMode="External"/><Relationship Id="rId39" Type="http://schemas.openxmlformats.org/officeDocument/2006/relationships/hyperlink" Target="https://app-prod.&#1084;&#1086;&#1080;&#1092;&#1080;&#1085;&#1072;&#1085;&#1089;&#1099;.&#1088;&#1092;/storage/monitoring_file_uploads/monitoring_2/field_280/GXAe9jNJgGaTPt5fryd53jbpMuW5twWKQHqGNV1U.doc" TargetMode="External"/><Relationship Id="rId1607" Type="http://schemas.openxmlformats.org/officeDocument/2006/relationships/hyperlink" Target="https://app-prod.&#1084;&#1086;&#1080;&#1092;&#1080;&#1085;&#1072;&#1085;&#1089;&#1099;.&#1088;&#1092;/storage/monitoring_file_uploads/monitoring_2/field_488/SdloC9ZYFFZ3574f33x9BLu97lqW3g1PA3CG8JXF.xlsx" TargetMode="External"/><Relationship Id="rId1814" Type="http://schemas.openxmlformats.org/officeDocument/2006/relationships/hyperlink" Target="https://app-prod.&#1084;&#1086;&#1080;&#1092;&#1080;&#1085;&#1072;&#1085;&#1089;&#1099;.&#1088;&#1092;/storage/monitoring_file_uploads/monitoring_2/field_488/isrfSCaHVxFs7EmfSedAgEtmqcRj2qZbqqMJduYC.xlsx" TargetMode="External"/><Relationship Id="rId188" Type="http://schemas.openxmlformats.org/officeDocument/2006/relationships/hyperlink" Target="https://app-prod.&#1084;&#1086;&#1080;&#1092;&#1080;&#1085;&#1072;&#1085;&#1089;&#1099;.&#1088;&#1092;/storage/monitoring_file_uploads/monitoring_2/field_276/5MzITfQUkcG0L0StsPf0XideXMi9Clg79Kr249cl.pdf" TargetMode="External"/><Relationship Id="rId395" Type="http://schemas.openxmlformats.org/officeDocument/2006/relationships/hyperlink" Target="https://krotovka.kinel-cherkassy.ru/" TargetMode="External"/><Relationship Id="rId255" Type="http://schemas.openxmlformats.org/officeDocument/2006/relationships/hyperlink" Target="https://app-prod.&#1084;&#1086;&#1080;&#1092;&#1080;&#1085;&#1072;&#1085;&#1089;&#1099;.&#1088;&#1092;/storage/monitoring_file_uploads/monitoring_2/field_278/0vLXomfGfZWpW1WgLXC9WaU8ElBs6LvkWrTG7pUl.docx" TargetMode="External"/><Relationship Id="rId462" Type="http://schemas.openxmlformats.org/officeDocument/2006/relationships/hyperlink" Target="https://app-prod.&#1084;&#1086;&#1080;&#1092;&#1080;&#1085;&#1072;&#1085;&#1089;&#1099;.&#1088;&#1092;/storage/monitoring_file_uploads/monitoring_2/field_488/auG4W6YuRo6rSXALzdDMF2pyxC9SdNPqgyoMc3sJ.zip" TargetMode="External"/><Relationship Id="rId1092" Type="http://schemas.openxmlformats.org/officeDocument/2006/relationships/hyperlink" Target="https://app-prod.&#1084;&#1086;&#1080;&#1092;&#1080;&#1085;&#1072;&#1085;&#1089;&#1099;.&#1088;&#1092;/storage/monitoring_file_uploads/monitoring_2/field_276/KH9XqgyfVKtnvm8WqPm4wxfZvkKPVu6MFk5gdFsy.pdf" TargetMode="External"/><Relationship Id="rId1397" Type="http://schemas.openxmlformats.org/officeDocument/2006/relationships/hyperlink" Target="https://ulmeria.gosuslugi.ru/obschestvennyy-kontrol/initsiativnye-proekty/" TargetMode="External"/><Relationship Id="rId115" Type="http://schemas.openxmlformats.org/officeDocument/2006/relationships/hyperlink" Target="https://app-prod.&#1084;&#1086;&#1080;&#1092;&#1080;&#1085;&#1072;&#1085;&#1089;&#1099;.&#1088;&#1092;/storage/monitoring_file_uploads/monitoring_2/field_276/1p5jIjwKjwS8Z4OCSj77IjSzdNXxyxdBAvRxST5p.doc" TargetMode="External"/><Relationship Id="rId322" Type="http://schemas.openxmlformats.org/officeDocument/2006/relationships/hyperlink" Target="https://app-prod.&#1084;&#1086;&#1080;&#1092;&#1080;&#1085;&#1072;&#1085;&#1089;&#1099;.&#1088;&#1092;/storage/monitoring_file_uploads/monitoring_1/field_22/easP3Itzn9wb2svMdVej28twbWPD8XIPocnbhclf.png" TargetMode="External"/><Relationship Id="rId767" Type="http://schemas.openxmlformats.org/officeDocument/2006/relationships/hyperlink" Target="https://app-prod.&#1084;&#1086;&#1080;&#1092;&#1080;&#1085;&#1072;&#1085;&#1089;&#1099;.&#1088;&#1092;/storage/monitoring_file_uploads/monitoring_2/field_276/s84KwtVgt3tCWvvZL62O5APRzW1cuB79NQPhZNbz.zip" TargetMode="External"/><Relationship Id="rId974" Type="http://schemas.openxmlformats.org/officeDocument/2006/relationships/hyperlink" Target="https://rosstat.gov.ru/scripts/db_inet2/passport/pass.aspx?base=munst05&amp;r=5517000" TargetMode="External"/><Relationship Id="rId627" Type="http://schemas.openxmlformats.org/officeDocument/2006/relationships/hyperlink" Target="https://app-prod.&#1084;&#1086;&#1080;&#1092;&#1080;&#1085;&#1072;&#1085;&#1089;&#1099;.&#1088;&#1092;/storage/monitoring_file_uploads/monitoring_2/field_392/PfrejGaabxYYsCT4KGp5Df2Hzm2cPBufb3t88RnC.xlsx" TargetMode="External"/><Relationship Id="rId834" Type="http://schemas.openxmlformats.org/officeDocument/2006/relationships/hyperlink" Target="https://app-prod.&#1084;&#1086;&#1080;&#1092;&#1080;&#1085;&#1072;&#1085;&#1089;&#1099;.&#1088;&#1092;/storage/monitoring_file_uploads/monitoring_2/field_488/k8gYRbf9JbxqLWw1X4OCmtgZ0mCCOMwbC4Kiq3sM.zip" TargetMode="External"/><Relationship Id="rId1257" Type="http://schemas.openxmlformats.org/officeDocument/2006/relationships/hyperlink" Target="https://nilim-raion.ru/konkursy-granty-golosovaniya-afishi/rayonnyy-konkurs-reshenie-za-vami-2024/" TargetMode="External"/><Relationship Id="rId1464" Type="http://schemas.openxmlformats.org/officeDocument/2006/relationships/hyperlink" Target="https://vk.com/sbor.budget?z=photo-51946917_456239578%2Falbum-51946917_0%2Frev" TargetMode="External"/><Relationship Id="rId1671" Type="http://schemas.openxmlformats.org/officeDocument/2006/relationships/hyperlink" Target="https://app-prod.&#1084;&#1086;&#1080;&#1092;&#1080;&#1085;&#1072;&#1085;&#1089;&#1099;.&#1088;&#1092;/storage/monitoring_file_uploads/monitoring_2/field_276/o1OmVpTvAXAys7cfNWAAXv0ISovFS53K2PVKCFVA.pdf" TargetMode="External"/><Relationship Id="rId901" Type="http://schemas.openxmlformats.org/officeDocument/2006/relationships/hyperlink" Target="https://app-prod.&#1084;&#1086;&#1080;&#1092;&#1080;&#1085;&#1072;&#1085;&#1089;&#1099;.&#1088;&#1092;/storage/monitoring_file_uploads/monitoring_2/field_276/PHsyn4DYs4FSoa94iZFL3INVVkqB4pLcQWABPsGz.doc" TargetMode="External"/><Relationship Id="rId1117" Type="http://schemas.openxmlformats.org/officeDocument/2006/relationships/hyperlink" Target="https://mokurmsovet.ru/content/obyavleniya" TargetMode="External"/><Relationship Id="rId1324" Type="http://schemas.openxmlformats.org/officeDocument/2006/relationships/hyperlink" Target="https://app-prod.&#1084;&#1086;&#1080;&#1092;&#1080;&#1085;&#1072;&#1085;&#1089;&#1099;.&#1088;&#1092;/storage/monitoring_file_uploads/monitoring_2/field_488/nyup9utqB1QKFkJqfuEag8moAuMOefEygiWOP9MB.xlsx" TargetMode="External"/><Relationship Id="rId1531" Type="http://schemas.openxmlformats.org/officeDocument/2006/relationships/hyperlink" Target="https://app-prod.&#1084;&#1086;&#1080;&#1092;&#1080;&#1085;&#1072;&#1085;&#1089;&#1099;.&#1088;&#1092;/storage/monitoring_file_uploads/monitoring_2/field_280/hbjgz4N8PnhJLl2X1knHTEEQznEMlmeHe8hxpBiO.pdf" TargetMode="External"/><Relationship Id="rId1769" Type="http://schemas.openxmlformats.org/officeDocument/2006/relationships/hyperlink" Target="https://veradmgo.ru/initsiativnoe-byudzhetirovanie/" TargetMode="External"/><Relationship Id="rId30" Type="http://schemas.openxmlformats.org/officeDocument/2006/relationships/hyperlink" Target="https://www.belovo42.ru/7864864/iniciativnoe-byudzhetirovanie/" TargetMode="External"/><Relationship Id="rId1629" Type="http://schemas.openxmlformats.org/officeDocument/2006/relationships/hyperlink" Target="https://app-prod.&#1084;&#1086;&#1080;&#1092;&#1080;&#1085;&#1072;&#1085;&#1089;&#1099;.&#1088;&#1092;/storage/monitoring_file_uploads/monitoring_2/field_282/GaOr8SAYXEp09aYpaXH9pEMQq97KWfiQRRgdg6uO.docx" TargetMode="External"/><Relationship Id="rId1836" Type="http://schemas.openxmlformats.org/officeDocument/2006/relationships/hyperlink" Target="https://app-prod.&#1084;&#1086;&#1080;&#1092;&#1080;&#1085;&#1072;&#1085;&#1089;&#1099;.&#1088;&#1092;/storage/monitoring_file_uploads/monitoring_2/field_278/6G5c6tQH6NAuFIen8nGXVkKh4InqezAu1iTDOSVG.pdf" TargetMode="External"/><Relationship Id="rId1903" Type="http://schemas.openxmlformats.org/officeDocument/2006/relationships/hyperlink" Target="https://app-prod.&#1084;&#1086;&#1080;&#1092;&#1080;&#1085;&#1072;&#1085;&#1089;&#1099;.&#1088;&#1092;/storage/monitoring_file_uploads/monitoring_1/field_22/easP3Itzn9wb2svMdVej28twbWPD8XIPocnbhclf.png" TargetMode="External"/><Relationship Id="rId277" Type="http://schemas.openxmlformats.org/officeDocument/2006/relationships/hyperlink" Target="https://app-prod.&#1084;&#1086;&#1080;&#1092;&#1080;&#1085;&#1072;&#1085;&#1089;&#1099;.&#1088;&#1092;/storage/monitoring_file_uploads/monitoring_2/field_280/5GznVxVhB8ImXf0Eos9Rw0mfJYVeo8WbN8wwH1nO.doc" TargetMode="External"/><Relationship Id="rId484" Type="http://schemas.openxmlformats.org/officeDocument/2006/relationships/hyperlink" Target="https://63.rosstat.gov.ru/" TargetMode="External"/><Relationship Id="rId137" Type="http://schemas.openxmlformats.org/officeDocument/2006/relationships/hyperlink" Target="https://app-prod.&#1084;&#1086;&#1080;&#1092;&#1080;&#1085;&#1072;&#1085;&#1089;&#1099;.&#1088;&#1092;/storage/monitoring_file_uploads/monitoring_2/field_280/hTPtg3Asok0qotDLHkvaPji2W8QzPhbjO844tpOK.pdf" TargetMode="External"/><Relationship Id="rId344" Type="http://schemas.openxmlformats.org/officeDocument/2006/relationships/hyperlink" Target="https://app-prod.&#1084;&#1086;&#1080;&#1092;&#1080;&#1085;&#1072;&#1085;&#1089;&#1099;.&#1088;&#1092;/storage/monitoring_file_uploads/monitoring_2/field_282/n4Zl7alQPPdjB8eZeqLRZWLydtHAFZ8Cj82ucVud.zip" TargetMode="External"/><Relationship Id="rId691" Type="http://schemas.openxmlformats.org/officeDocument/2006/relationships/hyperlink" Target="https://buzuluk.orb.ru/documents/active/165542/" TargetMode="External"/><Relationship Id="rId789" Type="http://schemas.openxmlformats.org/officeDocument/2006/relationships/hyperlink" Target="https://shhyolkovo.ru/shchelkovskiy-rayon/finansy/initsiativnoe-byudzhetirovanie/proekty-2024-goda/proekty-ib-2024-initsiatory-deputaty-gorodskogo-okruga-shchyelkovo/" TargetMode="External"/><Relationship Id="rId996" Type="http://schemas.openxmlformats.org/officeDocument/2006/relationships/hyperlink" Target="https://app-prod.&#1084;&#1086;&#1080;&#1092;&#1080;&#1085;&#1072;&#1085;&#1089;&#1099;.&#1088;&#1092;/storage/monitoring_file_uploads/monitoring_2/field_488/Jyt8YXSqes0XLVTu4VPDacYmURvSji4onpLPjeSx.zip" TargetMode="External"/><Relationship Id="rId551" Type="http://schemas.openxmlformats.org/officeDocument/2006/relationships/hyperlink" Target="https://63.rosstat.gov.ru/" TargetMode="External"/><Relationship Id="rId649" Type="http://schemas.openxmlformats.org/officeDocument/2006/relationships/hyperlink" Target="https://app-prod.&#1084;&#1086;&#1080;&#1092;&#1080;&#1085;&#1072;&#1085;&#1089;&#1099;.&#1088;&#1092;/storage/monitoring_file_uploads/monitoring_2/field_488/VqQqE6Wfh3EpoupJZ8u8xQwTNEZNy8LGie9qjfaz.xlsx" TargetMode="External"/><Relationship Id="rId856" Type="http://schemas.openxmlformats.org/officeDocument/2006/relationships/hyperlink" Target="https://app-prod.&#1084;&#1086;&#1080;&#1092;&#1080;&#1085;&#1072;&#1085;&#1089;&#1099;.&#1088;&#1092;/storage/monitoring_file_uploads/monitoring_2/field_280/7S6a2IZuw2UpFMlYDZKpfE1k56LfBpUdHFhxtzSA.zip" TargetMode="External"/><Relationship Id="rId1181" Type="http://schemas.openxmlformats.org/officeDocument/2006/relationships/hyperlink" Target="https://app-prod.&#1084;&#1086;&#1080;&#1092;&#1080;&#1085;&#1072;&#1085;&#1089;&#1099;.&#1088;&#1092;/storage/monitoring_file_uploads/monitoring_2/field_280/6kFii7JtGkoWWHEwvEV4rslTIZPA8PuILPX3C5rV.pdf" TargetMode="External"/><Relationship Id="rId1279" Type="http://schemas.openxmlformats.org/officeDocument/2006/relationships/hyperlink" Target="https://app-prod.&#1084;&#1086;&#1080;&#1092;&#1080;&#1085;&#1072;&#1085;&#1089;&#1099;.&#1088;&#1092;/storage/monitoring_file_uploads/monitoring_2/field_278/2bDGpiF84Y08RnqylsJLpPna6DGaUaOPPxvrnr8S.pdf" TargetMode="External"/><Relationship Id="rId1486" Type="http://schemas.openxmlformats.org/officeDocument/2006/relationships/hyperlink" Target="https://ust-kulomsky.gosuslugi.ru/deyatelnost/napravleniya-deyatelnosti/initsiativnoe-byudzhetirovanie/narodnye-initsiativy/" TargetMode="External"/><Relationship Id="rId204" Type="http://schemas.openxmlformats.org/officeDocument/2006/relationships/hyperlink" Target="http://adm.syzran.ru/index.php?id=229&amp;tx_news_pi1%5Bnews%5D=8885&amp;cHash=3d61a9d1c88fb1702157c6263519b827" TargetMode="External"/><Relationship Id="rId411" Type="http://schemas.openxmlformats.org/officeDocument/2006/relationships/hyperlink" Target="https://63.rosstat.gov.ru/" TargetMode="External"/><Relationship Id="rId509" Type="http://schemas.openxmlformats.org/officeDocument/2006/relationships/hyperlink" Target="https://newalexandrovsk.gosuslugi.ru/deyatelnost/napravleniya-deyatelnosti/initsiativnoe-byudzhetirovanie/" TargetMode="External"/><Relationship Id="rId1041" Type="http://schemas.openxmlformats.org/officeDocument/2006/relationships/hyperlink" Target="https://rosstat.gov.ru/scripts/db_inet2/passport/table.aspx?opt=256570002023" TargetMode="External"/><Relationship Id="rId1139" Type="http://schemas.openxmlformats.org/officeDocument/2006/relationships/hyperlink" Target="https://app-prod.&#1084;&#1086;&#1080;&#1092;&#1080;&#1085;&#1072;&#1085;&#1089;&#1099;.&#1088;&#1092;/storage/monitoring_file_uploads/monitoring_2/field_488/QqnDusY4ORciotGQq9ZVKd4BBEoAxeX8YYrtjE6M.xlsx" TargetMode="External"/><Relationship Id="rId1346" Type="http://schemas.openxmlformats.org/officeDocument/2006/relationships/hyperlink" Target="https://app-prod.&#1084;&#1086;&#1080;&#1092;&#1080;&#1085;&#1072;&#1085;&#1089;&#1099;.&#1088;&#1092;/storage/monitoring_file_uploads/monitoring_2/field_276/baeyzYBrhvdzvsJTBcTXrwurBdK58pbTiA4OmbRL.docx" TargetMode="External"/><Relationship Id="rId1693" Type="http://schemas.openxmlformats.org/officeDocument/2006/relationships/hyperlink" Target="https://23.rosstat.gov.ru/" TargetMode="External"/><Relationship Id="rId716" Type="http://schemas.openxmlformats.org/officeDocument/2006/relationships/hyperlink" Target="https://gy.orb.ru/presscenter/news/149944/" TargetMode="External"/><Relationship Id="rId923" Type="http://schemas.openxmlformats.org/officeDocument/2006/relationships/hyperlink" Target="https://app-prod.&#1084;&#1086;&#1080;&#1092;&#1080;&#1085;&#1072;&#1085;&#1089;&#1099;.&#1088;&#1092;/storage/monitoring_file_uploads/monitoring_2/field_280/KMxUisCzy4u7Twns0JJG84g9qOyjehthmuC6v4t2.doc" TargetMode="External"/><Relationship Id="rId1553" Type="http://schemas.openxmlformats.org/officeDocument/2006/relationships/hyperlink" Target="https://app-prod.&#1084;&#1086;&#1080;&#1092;&#1080;&#1085;&#1072;&#1085;&#1089;&#1099;.&#1088;&#1092;/storage/monitoring_file_uploads/monitoring_2/field_282/UjbwrApsFwobPWVM2MPbeHsOJ9kl1DMID5dv0eiL.zip" TargetMode="External"/><Relationship Id="rId1760" Type="http://schemas.openxmlformats.org/officeDocument/2006/relationships/hyperlink" Target="https://23.rosstat.gov.ru/" TargetMode="External"/><Relationship Id="rId1858" Type="http://schemas.openxmlformats.org/officeDocument/2006/relationships/hyperlink" Target="https://moirbit.ru/city/formirovanie_komfortnoy_gorodskoy_sredy/" TargetMode="External"/><Relationship Id="rId52" Type="http://schemas.openxmlformats.org/officeDocument/2006/relationships/hyperlink" Target="https://app-prod.&#1084;&#1086;&#1080;&#1092;&#1080;&#1085;&#1072;&#1085;&#1089;&#1099;.&#1088;&#1092;/storage/monitoring_file_uploads/monitoring_1/field_22/easP3Itzn9wb2svMdVej28twbWPD8XIPocnbhclf.png" TargetMode="External"/><Relationship Id="rId1206" Type="http://schemas.openxmlformats.org/officeDocument/2006/relationships/hyperlink" Target="https://33.rosstat.gov.ru/demograf" TargetMode="External"/><Relationship Id="rId1413" Type="http://schemas.openxmlformats.org/officeDocument/2006/relationships/hyperlink" Target="https://app-prod.&#1084;&#1086;&#1080;&#1092;&#1080;&#1085;&#1072;&#1085;&#1089;&#1099;.&#1088;&#1092;/storage/monitoring_file_uploads/monitoring_2/field_276/70rkQWvJG229qEVFheBCrtQKHLdEuQ03ZrsRITSL.doc" TargetMode="External"/><Relationship Id="rId1620" Type="http://schemas.openxmlformats.org/officeDocument/2006/relationships/hyperlink" Target="https://disk.yandex.ru/d/_s96zsTWG9SaTw" TargetMode="External"/><Relationship Id="rId1718" Type="http://schemas.openxmlformats.org/officeDocument/2006/relationships/hyperlink" Target="https://23.rosstat.gov.ru/" TargetMode="External"/><Relationship Id="rId1925" Type="http://schemas.openxmlformats.org/officeDocument/2006/relationships/hyperlink" Target="https://admoil.gosuslugi.ru/o-munitsipalnom-obrazovanii/naselennye-punkty/?ysclid=m8yf6g4ojf688151421" TargetMode="External"/><Relationship Id="rId299" Type="http://schemas.openxmlformats.org/officeDocument/2006/relationships/hyperlink" Target="https://app-prod.&#1084;&#1086;&#1080;&#1092;&#1080;&#1085;&#1072;&#1085;&#1089;&#1099;.&#1088;&#1092;/storage/monitoring_file_uploads/monitoring_2/field_309/0mMqteQfsXSVVCFOozEX2eYl6N9uoZnIyLMaYXrg.pdf" TargetMode="External"/><Relationship Id="rId159" Type="http://schemas.openxmlformats.org/officeDocument/2006/relationships/hyperlink" Target="https://52.rosstat.gov.ru/folder/33271" TargetMode="External"/><Relationship Id="rId366" Type="http://schemas.openxmlformats.org/officeDocument/2006/relationships/hyperlink" Target="https://app-prod.&#1084;&#1086;&#1080;&#1092;&#1080;&#1085;&#1072;&#1085;&#1089;&#1099;.&#1088;&#1092;/storage/monitoring_file_uploads/monitoring_2/field_276/VRBh3HyeoFqjngi3gyJvVJ3ZKBY4rRN5sFNqUC5C.docx" TargetMode="External"/><Relationship Id="rId573" Type="http://schemas.openxmlformats.org/officeDocument/2006/relationships/hyperlink" Target="https://app-prod.&#1084;&#1086;&#1080;&#1092;&#1080;&#1085;&#1072;&#1085;&#1089;&#1099;.&#1088;&#1092;/storage/monitoring_file_uploads/monitoring_1/field_22/easP3Itzn9wb2svMdVej28twbWPD8XIPocnbhclf.png" TargetMode="External"/><Relationship Id="rId780" Type="http://schemas.openxmlformats.org/officeDocument/2006/relationships/hyperlink" Target="https://&#1092;&#1080;&#1085;&#1086;&#1090;&#1076;&#1077;&#1083;-&#1103;&#1089;&#1085;&#1099;&#1081;.&#1088;&#1092;/proekt-narodnyij-byudzhet" TargetMode="External"/><Relationship Id="rId226" Type="http://schemas.openxmlformats.org/officeDocument/2006/relationships/hyperlink" Target="https://kipskoe-r52.gosweb.gosuslugi.ru/dlya-zhiteley/novosti-i-reportazhi/novosti_62.html" TargetMode="External"/><Relationship Id="rId433" Type="http://schemas.openxmlformats.org/officeDocument/2006/relationships/hyperlink" Target="https://dzhankoy.rk.gov.ru/ru/structure/2022_03_16_15_21_konkurs_proektov_initsiativnogo_biudzhetirovaniia_v_munitsipalnom_obrazovanii_gorodskoi_okrug_dzhankoi_respubliki_krym_2022_god" TargetMode="External"/><Relationship Id="rId878" Type="http://schemas.openxmlformats.org/officeDocument/2006/relationships/hyperlink" Target="https://usvjaty.gosuslugi.ru/" TargetMode="External"/><Relationship Id="rId1063" Type="http://schemas.openxmlformats.org/officeDocument/2006/relationships/hyperlink" Target="https://app-prod.&#1084;&#1086;&#1080;&#1092;&#1080;&#1085;&#1072;&#1085;&#1089;&#1099;.&#1088;&#1092;/storage/monitoring_file_uploads/monitoring_2/field_488/u6tQc9KTtXMJNyNhMPtRCJRflR2hHIOiY8VtEAIK.zip" TargetMode="External"/><Relationship Id="rId1270" Type="http://schemas.openxmlformats.org/officeDocument/2006/relationships/hyperlink" Target="https://ok-sarakt.oren.muzkult.ru/" TargetMode="External"/><Relationship Id="rId640" Type="http://schemas.openxmlformats.org/officeDocument/2006/relationships/hyperlink" Target="https://app-prod.&#1084;&#1086;&#1080;&#1092;&#1080;&#1085;&#1072;&#1085;&#1089;&#1099;.&#1088;&#1092;/storage/monitoring_file_uploads/monitoring_2/field_401/q42uoah5akeuIkQXTZjZSkWQE11l0ZaOAKiLxNaY.odt" TargetMode="External"/><Relationship Id="rId738" Type="http://schemas.openxmlformats.org/officeDocument/2006/relationships/hyperlink" Target="https://app-prod.&#1084;&#1086;&#1080;&#1092;&#1080;&#1085;&#1072;&#1085;&#1089;&#1099;.&#1088;&#1092;/storage/monitoring_file_uploads/monitoring_2/field_278/KOyPtNITCr7fno2bMigMxswfU7OZ62bHxj9mYmq1.pdf" TargetMode="External"/><Relationship Id="rId945" Type="http://schemas.openxmlformats.org/officeDocument/2006/relationships/hyperlink" Target="https://app-prod.&#1084;&#1086;&#1080;&#1092;&#1080;&#1085;&#1072;&#1085;&#1089;&#1099;.&#1088;&#1092;/storage/monitoring_file_uploads/monitoring_2/field_278/krti5N6boRLNJUlXTtF57hvHPTEyhhKRJ8OLKFAM.docx" TargetMode="External"/><Relationship Id="rId1368" Type="http://schemas.openxmlformats.org/officeDocument/2006/relationships/hyperlink" Target="https://app-prod.&#1084;&#1086;&#1080;&#1092;&#1080;&#1085;&#1072;&#1085;&#1089;&#1099;.&#1088;&#1092;/storage/monitoring_file_uploads/monitoring_2/field_276/hvqeQMv285zFXQG6rlSaanroNHLsLKRDu2n3j5xl.pdf" TargetMode="External"/><Relationship Id="rId1575" Type="http://schemas.openxmlformats.org/officeDocument/2006/relationships/hyperlink" Target="https://app-prod.&#1084;&#1086;&#1080;&#1092;&#1080;&#1085;&#1072;&#1085;&#1089;&#1099;.&#1088;&#1092;/storage/monitoring_file_uploads/monitoring_2/field_282/u7mBRh8Mvph3ILpPJRWGNPd944DH8q0zkppNEH5c.docx" TargetMode="External"/><Relationship Id="rId1782" Type="http://schemas.openxmlformats.org/officeDocument/2006/relationships/hyperlink" Target="https://go-kruf.midural.ru/article/show/id/10393" TargetMode="External"/><Relationship Id="rId74" Type="http://schemas.openxmlformats.org/officeDocument/2006/relationships/hyperlink" Target="https://app-prod.&#1084;&#1086;&#1080;&#1092;&#1080;&#1085;&#1072;&#1085;&#1089;&#1099;.&#1088;&#1092;/storage/monitoring_file_uploads/monitoring_2/field_276/g1yyGXLQtEVUhmfYiQXKOzbejNYeoE6S7Fv5T0JI.pdf" TargetMode="External"/><Relationship Id="rId500" Type="http://schemas.openxmlformats.org/officeDocument/2006/relationships/hyperlink" Target="https://63.rosstat.gov.ru/" TargetMode="External"/><Relationship Id="rId805" Type="http://schemas.openxmlformats.org/officeDocument/2006/relationships/hyperlink" Target="https://app-prod.&#1084;&#1086;&#1080;&#1092;&#1080;&#1085;&#1072;&#1085;&#1089;&#1099;.&#1088;&#1092;/storage/monitoring_file_uploads/monitoring_2/field_280/ftIBHw35tPxrtgXF5AB6lhgy0IiUNiKAiNP9jFTm.pdf" TargetMode="External"/><Relationship Id="rId1130" Type="http://schemas.openxmlformats.org/officeDocument/2006/relationships/hyperlink" Target="https://app-prod.&#1084;&#1086;&#1080;&#1092;&#1080;&#1085;&#1072;&#1085;&#1089;&#1099;.&#1088;&#1092;/storage/monitoring_file_uploads/monitoring_2/field_276/NopZLtRhofu6WVfuEb9awUnJ6oqBB8y6XIu1OzV6.pdf" TargetMode="External"/><Relationship Id="rId1228" Type="http://schemas.openxmlformats.org/officeDocument/2006/relationships/hyperlink" Target="https://app-prod.&#1084;&#1086;&#1080;&#1092;&#1080;&#1085;&#1072;&#1085;&#1089;&#1099;.&#1088;&#1092;/storage/monitoring_file_uploads/monitoring_2/field_276/daP6pBjlQjIhlio7PAptWaH9bTSobLIQie6n8aiF.docx" TargetMode="External"/><Relationship Id="rId1435" Type="http://schemas.openxmlformats.org/officeDocument/2006/relationships/hyperlink" Target="https://www.gubadm.ru/activity/14305/" TargetMode="External"/><Relationship Id="rId1642" Type="http://schemas.openxmlformats.org/officeDocument/2006/relationships/hyperlink" Target="https://app-prod.&#1084;&#1086;&#1080;&#1092;&#1080;&#1085;&#1072;&#1085;&#1089;&#1099;.&#1088;&#1092;/storage/monitoring_file_uploads/monitoring_2/field_401/RUaV3TtZbWUP0eDUiavogw0mTGJRgB2JGEP1pg0I.docx" TargetMode="External"/><Relationship Id="rId1947" Type="http://schemas.openxmlformats.org/officeDocument/2006/relationships/hyperlink" Target="https://app-prod.&#1084;&#1086;&#1080;&#1092;&#1080;&#1085;&#1072;&#1085;&#1089;&#1099;.&#1088;&#1092;/storage/monitoring_file_uploads/monitoring_2/field_282/AU4KW3WIUFgAITjMlQMdqNcd8uXQOR80ctsqGCJb.docx" TargetMode="External"/><Relationship Id="rId1502" Type="http://schemas.openxmlformats.org/officeDocument/2006/relationships/hyperlink" Target="https://vk.com/uyt_yamal" TargetMode="External"/><Relationship Id="rId1807" Type="http://schemas.openxmlformats.org/officeDocument/2006/relationships/hyperlink" Target="https://app-prod.&#1084;&#1086;&#1080;&#1092;&#1080;&#1085;&#1072;&#1085;&#1089;&#1099;.&#1088;&#1092;/storage/monitoring_file_uploads/monitoring_2/field_488/Ctjuh7Y8OSKJJEOjxg3GHWvX7KipieFZM02sLiN3.xlsx" TargetMode="External"/><Relationship Id="rId290" Type="http://schemas.openxmlformats.org/officeDocument/2006/relationships/hyperlink" Target="https://app-prod.&#1084;&#1086;&#1080;&#1092;&#1080;&#1085;&#1072;&#1085;&#1089;&#1099;.&#1088;&#1092;/storage/monitoring_file_uploads/monitoring_1/field_22/easP3Itzn9wb2svMdVej28twbWPD8XIPocnbhclf.png" TargetMode="External"/><Relationship Id="rId388" Type="http://schemas.openxmlformats.org/officeDocument/2006/relationships/hyperlink" Target="https://app-prod.&#1084;&#1086;&#1080;&#1092;&#1080;&#1085;&#1072;&#1085;&#1089;&#1099;.&#1088;&#1092;/storage/monitoring_file_uploads/monitoring_2/field_276/H6oT7tIBToHNIKG7AFzqUBTDls8w8nOTHzbpbEiX.zip" TargetMode="External"/><Relationship Id="rId150" Type="http://schemas.openxmlformats.org/officeDocument/2006/relationships/hyperlink" Target="https://52.rosstat.gov.ru/folder/33271" TargetMode="External"/><Relationship Id="rId595" Type="http://schemas.openxmlformats.org/officeDocument/2006/relationships/hyperlink" Target="https://app-prod.&#1084;&#1086;&#1080;&#1092;&#1080;&#1085;&#1072;&#1085;&#1089;&#1099;.&#1088;&#1092;/storage/monitoring_file_uploads/monitoring_2/field_278/ATLxIJGshLT5vvp0DIRtljABEGBeENQZ0KygMPu4.docx" TargetMode="External"/><Relationship Id="rId248" Type="http://schemas.openxmlformats.org/officeDocument/2006/relationships/hyperlink" Target="https://63.rosstat.gov.ru/" TargetMode="External"/><Relationship Id="rId455" Type="http://schemas.openxmlformats.org/officeDocument/2006/relationships/hyperlink" Target="https://app-prod.&#1084;&#1086;&#1080;&#1092;&#1080;&#1085;&#1072;&#1085;&#1089;&#1099;.&#1088;&#1092;/storage/monitoring_file_uploads/monitoring_2/field_488/xMRSSn5PMTvoZkrIQo4ccdv2NmH2aDidhdsmY9np.xlsx" TargetMode="External"/><Relationship Id="rId662" Type="http://schemas.openxmlformats.org/officeDocument/2006/relationships/hyperlink" Target="https://app-prod.&#1084;&#1086;&#1080;&#1092;&#1080;&#1085;&#1072;&#1085;&#1089;&#1099;.&#1088;&#1092;/storage/monitoring_file_uploads/monitoring_2/field_488/ya4PbLQ9Oul7HLw7fY1VeIbgYcMTlN2X5qj5qzsM.xlsx" TargetMode="External"/><Relationship Id="rId1085" Type="http://schemas.openxmlformats.org/officeDocument/2006/relationships/hyperlink" Target="https://&#1074;&#1077;&#1083;&#1080;&#1082;&#1086;-&#1074;&#1077;&#1095;&#1085;&#1086;&#1077;.&#1088;&#1092;/index.php" TargetMode="External"/><Relationship Id="rId1292" Type="http://schemas.openxmlformats.org/officeDocument/2006/relationships/hyperlink" Target="https://tl.orb.ru/activity/52176/" TargetMode="External"/><Relationship Id="rId108" Type="http://schemas.openxmlformats.org/officeDocument/2006/relationships/hyperlink" Target="http://www.pohgor.ru/sociosfera/prestige-pricing/image-projects_48.html" TargetMode="External"/><Relationship Id="rId315" Type="http://schemas.openxmlformats.org/officeDocument/2006/relationships/hyperlink" Target="http://www.abgosk.ru/finansy/initsiativnoe-byudzhetirovanie/initsiativnoe-byudzhetirovanie.php" TargetMode="External"/><Relationship Id="rId522" Type="http://schemas.openxmlformats.org/officeDocument/2006/relationships/hyperlink" Target="https://63.rosstat.gov.ru/" TargetMode="External"/><Relationship Id="rId967" Type="http://schemas.openxmlformats.org/officeDocument/2006/relationships/hyperlink" Target="https://app-prod.&#1084;&#1086;&#1080;&#1092;&#1080;&#1085;&#1072;&#1085;&#1089;&#1099;.&#1088;&#1092;/storage/monitoring_file_uploads/monitoring_2/field_392/dIsq9f8rEgetfkeB4hR9cYtOlyrGk9ybi0tdRpAU.xls" TargetMode="External"/><Relationship Id="rId1152" Type="http://schemas.openxmlformats.org/officeDocument/2006/relationships/hyperlink" Target="https://app-prod.&#1084;&#1086;&#1080;&#1092;&#1080;&#1085;&#1072;&#1085;&#1089;&#1099;.&#1088;&#1092;/storage/monitoring_file_uploads/monitoring_2/field_488/pATkdNmJRDmlfu1tcK9Pq2uFShxC9zrYS6BrhOKI.xlsx" TargetMode="External"/><Relationship Id="rId1597" Type="http://schemas.openxmlformats.org/officeDocument/2006/relationships/hyperlink" Target="https://vektor-tv.ru/upload/iblock/edf/edf43b0aa455055a1a5eb455ec3d1e53.png" TargetMode="External"/><Relationship Id="rId96" Type="http://schemas.openxmlformats.org/officeDocument/2006/relationships/hyperlink" Target="https://vk.com/public171300820?w=wall-171300820_808" TargetMode="External"/><Relationship Id="rId827" Type="http://schemas.openxmlformats.org/officeDocument/2006/relationships/hyperlink" Target="https://app-prod.&#1084;&#1086;&#1080;&#1092;&#1080;&#1085;&#1072;&#1085;&#1089;&#1099;.&#1088;&#1092;/storage/monitoring_file_uploads/monitoring_1/field_22/easP3Itzn9wb2svMdVej28twbWPD8XIPocnbhclf.png" TargetMode="External"/><Relationship Id="rId1012" Type="http://schemas.openxmlformats.org/officeDocument/2006/relationships/hyperlink" Target="https://app-prod.&#1084;&#1086;&#1080;&#1092;&#1080;&#1085;&#1072;&#1085;&#1089;&#1099;.&#1088;&#1092;/storage/monitoring_file_uploads/monitoring_2/field_276/UP06PDZt68pe9NGvv7ggBGVJpMWfTT74eAxk302I.zip" TargetMode="External"/><Relationship Id="rId1457" Type="http://schemas.openxmlformats.org/officeDocument/2006/relationships/hyperlink" Target="https://veshkajma-r73.gosweb.gosuslugi.ru/deyatelnost/napravleniya-deyatelnosti/finansy/budgetgr/dokumenty_3263.html" TargetMode="External"/><Relationship Id="rId1664" Type="http://schemas.openxmlformats.org/officeDocument/2006/relationships/hyperlink" Target="https://v-salda.ru/ekonomika/initsiativnoe-byudzhetirovanie/" TargetMode="External"/><Relationship Id="rId1871" Type="http://schemas.openxmlformats.org/officeDocument/2006/relationships/hyperlink" Target="https://www.n-vartovsk.ru/ibudget/" TargetMode="External"/><Relationship Id="rId1317" Type="http://schemas.openxmlformats.org/officeDocument/2006/relationships/hyperlink" Target="https://app-prod.&#1084;&#1086;&#1080;&#1092;&#1080;&#1085;&#1072;&#1085;&#1089;&#1099;.&#1088;&#1092;/storage/monitoring_file_uploads/monitoring_2/field_278/gM543WFXdt4IHYjfThqXt9YNI56Q6a5AgAQIDQIu.pdf" TargetMode="External"/><Relationship Id="rId1524" Type="http://schemas.openxmlformats.org/officeDocument/2006/relationships/hyperlink" Target="https://app-prod.&#1084;&#1086;&#1080;&#1092;&#1080;&#1085;&#1072;&#1085;&#1089;&#1099;.&#1088;&#1092;/storage/monitoring_file_uploads/monitoring_2/field_276/kQvmN3c5uMNc5PEEiWAgB4f7x6Kb8qie6s0yQCw8.pdf" TargetMode="External"/><Relationship Id="rId1731" Type="http://schemas.openxmlformats.org/officeDocument/2006/relationships/hyperlink" Target="https://app-prod.&#1084;&#1086;&#1080;&#1092;&#1080;&#1085;&#1072;&#1085;&#1089;&#1099;.&#1088;&#1092;/storage/monitoring_file_uploads/monitoring_2/field_309/zLiipzLZ1Usms4mbldP52lhPBu139yJOrOLDkEKu.docx" TargetMode="External"/><Relationship Id="rId1969" Type="http://schemas.openxmlformats.org/officeDocument/2006/relationships/hyperlink" Target="http://hmrn.ru/gkh/zhile-i-gorodskaya-sreda/initsiativnoe-byudzhetirovanie.php" TargetMode="External"/><Relationship Id="rId23" Type="http://schemas.openxmlformats.org/officeDocument/2006/relationships/hyperlink" Target="https://vk.com/wall-221925802_36" TargetMode="External"/><Relationship Id="rId1829" Type="http://schemas.openxmlformats.org/officeDocument/2006/relationships/hyperlink" Target="https://vk.com/svh_borovskiy?w=wall-199033158_3241&amp;ysclid=m876bpho8x860472715" TargetMode="External"/><Relationship Id="rId172" Type="http://schemas.openxmlformats.org/officeDocument/2006/relationships/hyperlink" Target="https://app-prod.&#1084;&#1086;&#1080;&#1092;&#1080;&#1085;&#1072;&#1085;&#1089;&#1099;.&#1088;&#1092;/storage/monitoring_file_uploads/monitoring_2/field_278/UqsIyDrdryYd5ybgHKV41GV4Us6K38FGl4kaoyj2.pdf" TargetMode="External"/><Relationship Id="rId477" Type="http://schemas.openxmlformats.org/officeDocument/2006/relationships/hyperlink" Target="https://app-prod.&#1084;&#1086;&#1080;&#1092;&#1080;&#1085;&#1072;&#1085;&#1089;&#1099;.&#1088;&#1092;/storage/monitoring_file_uploads/monitoring_2/field_276/01mSNn5xffCTChDItIi5lwFeVeGgN6HwTBawFR39.pdf" TargetMode="External"/><Relationship Id="rId684" Type="http://schemas.openxmlformats.org/officeDocument/2006/relationships/hyperlink" Target="https://rosstat.gov.ru/folder/12781" TargetMode="External"/><Relationship Id="rId337" Type="http://schemas.openxmlformats.org/officeDocument/2006/relationships/hyperlink" Target="http://aleksandrovka.kinel-cherkassy.ru/" TargetMode="External"/><Relationship Id="rId891" Type="http://schemas.openxmlformats.org/officeDocument/2006/relationships/hyperlink" Target="https://mo-be.orb.ru/activity/18884/" TargetMode="External"/><Relationship Id="rId989" Type="http://schemas.openxmlformats.org/officeDocument/2006/relationships/hyperlink" Target="https://bugraifo.orb.ru/activity/26288/" TargetMode="External"/><Relationship Id="rId544" Type="http://schemas.openxmlformats.org/officeDocument/2006/relationships/hyperlink" Target="https://app-prod.&#1084;&#1086;&#1080;&#1092;&#1080;&#1085;&#1072;&#1085;&#1089;&#1099;.&#1088;&#1092;/storage/monitoring_file_uploads/monitoring_2/field_276/dcHCp573TKClXnNhqqzDrxXYqrQ4vuz2QWcX565L.pdf" TargetMode="External"/><Relationship Id="rId751" Type="http://schemas.openxmlformats.org/officeDocument/2006/relationships/hyperlink" Target="https://app-prod.&#1084;&#1086;&#1080;&#1092;&#1080;&#1085;&#1072;&#1085;&#1089;&#1099;.&#1088;&#1092;/storage/monitoring_file_uploads/monitoring_2/field_276/gZM5xTW1UWaeOmXgf8KB90N4GvDjVgJWNUbWkUc7.pdf" TargetMode="External"/><Relationship Id="rId849" Type="http://schemas.openxmlformats.org/officeDocument/2006/relationships/hyperlink" Target="https://aleksandrovka56.ru/munitsipalitet/?ELEMENT_ID=11023&amp;lang=ru" TargetMode="External"/><Relationship Id="rId1174" Type="http://schemas.openxmlformats.org/officeDocument/2006/relationships/hyperlink" Target="https://app-prod.&#1084;&#1086;&#1080;&#1092;&#1080;&#1085;&#1072;&#1085;&#1089;&#1099;.&#1088;&#1092;/storage/monitoring_file_uploads/monitoring_2/field_488/vaPQh45dfPJoI2xWpHE2WksCQcY4v1LGcevQLdng.xlsx" TargetMode="External"/><Relationship Id="rId1381" Type="http://schemas.openxmlformats.org/officeDocument/2006/relationships/hyperlink" Target="https://23.rosstat.gov.ru/" TargetMode="External"/><Relationship Id="rId1479" Type="http://schemas.openxmlformats.org/officeDocument/2006/relationships/hyperlink" Target="https://app-prod.&#1084;&#1086;&#1080;&#1092;&#1080;&#1085;&#1072;&#1085;&#1089;&#1099;.&#1088;&#1092;/storage/monitoring_file_uploads/monitoring_2/field_278/ns9O97R1MGODuUSM8oo9MgGFKZGHcNxFYSAy0mus.rtf" TargetMode="External"/><Relationship Id="rId1686" Type="http://schemas.openxmlformats.org/officeDocument/2006/relationships/hyperlink" Target="https://barnaul.org/news/special_projects/initsiativnoe-byudzhetirovanie/" TargetMode="External"/><Relationship Id="rId404" Type="http://schemas.openxmlformats.org/officeDocument/2006/relationships/hyperlink" Target="https://app-prod.&#1084;&#1086;&#1080;&#1092;&#1080;&#1085;&#1072;&#1085;&#1089;&#1099;.&#1088;&#1092;/storage/monitoring_file_uploads/monitoring_2/field_309/FUVpVNnQ60hpqkJaeJINUGum7VeN4u7FKq51Geqn.doc" TargetMode="External"/><Relationship Id="rId611" Type="http://schemas.openxmlformats.org/officeDocument/2006/relationships/hyperlink" Target="https://24.rosstat.gov.ru/" TargetMode="External"/><Relationship Id="rId1034" Type="http://schemas.openxmlformats.org/officeDocument/2006/relationships/hyperlink" Target="https://adm-ussuriisk.ru/ob_okruge/otkrytyy_byudzhet/initsiativnoe_byudzhetirovanie/mestnye_initsiativy/" TargetMode="External"/><Relationship Id="rId1241" Type="http://schemas.openxmlformats.org/officeDocument/2006/relationships/hyperlink" Target="https://app-prod.&#1084;&#1086;&#1080;&#1092;&#1080;&#1085;&#1072;&#1085;&#1089;&#1099;.&#1088;&#1092;/storage/monitoring_file_uploads/monitoring_2/field_276/lybalmo5xDTiIBmORBYOjEDt5f8lqA0zJZk6VauL.doc" TargetMode="External"/><Relationship Id="rId1339" Type="http://schemas.openxmlformats.org/officeDocument/2006/relationships/hyperlink" Target="https://tu.orb.ru/activity/43307/" TargetMode="External"/><Relationship Id="rId1893" Type="http://schemas.openxmlformats.org/officeDocument/2006/relationships/hyperlink" Target="https://budget.uray.ru/iniciativnoe-bjudzhetirovanie-v-rf/" TargetMode="External"/><Relationship Id="rId709" Type="http://schemas.openxmlformats.org/officeDocument/2006/relationships/hyperlink" Target="https://app-prod.&#1084;&#1086;&#1080;&#1092;&#1080;&#1085;&#1072;&#1085;&#1089;&#1099;.&#1088;&#1092;/storage/monitoring_file_uploads/monitoring_2/field_488/tsqnAJs4ck1xMLDy1E8aybCKiuJB9S0yjaSbXXrM.zip" TargetMode="External"/><Relationship Id="rId916" Type="http://schemas.openxmlformats.org/officeDocument/2006/relationships/hyperlink" Target="https://app-prod.&#1084;&#1086;&#1080;&#1092;&#1080;&#1085;&#1072;&#1085;&#1089;&#1099;.&#1088;&#1092;/storage/monitoring_file_uploads/monitoring_2/field_278/L6MaPtKscf9QdflwOaMTj3Q8aLQ0LZEDumZk5eGp.doc" TargetMode="External"/><Relationship Id="rId1101" Type="http://schemas.openxmlformats.org/officeDocument/2006/relationships/hyperlink" Target="https://app-prod.&#1084;&#1086;&#1080;&#1092;&#1080;&#1085;&#1072;&#1085;&#1089;&#1099;.&#1088;&#1092;/storage/monitoring_file_uploads/monitoring_2/field_276/wgpCskoGc6CKkGtGG9vLPQdcp0uEnx5IGFKXb5pd.pdf" TargetMode="External"/><Relationship Id="rId1546" Type="http://schemas.openxmlformats.org/officeDocument/2006/relationships/hyperlink" Target="https://23.rosstat.gov.ru/" TargetMode="External"/><Relationship Id="rId1753" Type="http://schemas.openxmlformats.org/officeDocument/2006/relationships/hyperlink" Target="https://gorohovec.ru/ob-yavleniya-o-provedenii-konkursnogo-otbora-initciativnykh-proektov-v-2024-godu.html" TargetMode="External"/><Relationship Id="rId1960" Type="http://schemas.openxmlformats.org/officeDocument/2006/relationships/hyperlink" Target="https://www.admsr.ru/region/population/" TargetMode="External"/><Relationship Id="rId45" Type="http://schemas.openxmlformats.org/officeDocument/2006/relationships/hyperlink" Target="https://app-prod.&#1084;&#1086;&#1080;&#1092;&#1080;&#1085;&#1072;&#1085;&#1089;&#1099;.&#1088;&#1092;/storage/monitoring_file_uploads/monitoring_2/field_280/vmg78CrbXi3ceF9sjPFzN7tqeCuxI1zNSmLF01Kd.doc" TargetMode="External"/><Relationship Id="rId1406" Type="http://schemas.openxmlformats.org/officeDocument/2006/relationships/hyperlink" Target="https://73.rosstat.gov.ru/folder/40275" TargetMode="External"/><Relationship Id="rId1613" Type="http://schemas.openxmlformats.org/officeDocument/2006/relationships/hyperlink" Target="https://app-prod.&#1084;&#1086;&#1080;&#1092;&#1080;&#1085;&#1072;&#1085;&#1089;&#1099;.&#1088;&#1092;/storage/monitoring_file_uploads/monitoring_2/field_472/7jRFl0oiGbDjpGpzemE2WZlJq2WUwiRWfxyt7ip8.pdf" TargetMode="External"/><Relationship Id="rId1820" Type="http://schemas.openxmlformats.org/officeDocument/2006/relationships/hyperlink" Target="https://app-prod.&#1084;&#1086;&#1080;&#1092;&#1080;&#1085;&#1072;&#1085;&#1089;&#1099;.&#1088;&#1092;/storage/monitoring_file_uploads/monitoring_2/field_488/CiOshMttjt9SzrUF7BjOkCgA12K45MNrRNtkm04B.xlsx" TargetMode="External"/><Relationship Id="rId194" Type="http://schemas.openxmlformats.org/officeDocument/2006/relationships/hyperlink" Target="https://app-prod.&#1084;&#1086;&#1080;&#1092;&#1080;&#1085;&#1072;&#1085;&#1089;&#1099;.&#1088;&#1092;/storage/monitoring_file_uploads/monitoring_1/field_22/easP3Itzn9wb2svMdVej28twbWPD8XIPocnbhclf.png" TargetMode="External"/><Relationship Id="rId1918" Type="http://schemas.openxmlformats.org/officeDocument/2006/relationships/hyperlink" Target="https://admoil.gosuslugi.ru/o-munitsipalnom-obrazovanii/naselennye-punkty/?ysclid=m8ydkb62gk963419817" TargetMode="External"/><Relationship Id="rId261" Type="http://schemas.openxmlformats.org/officeDocument/2006/relationships/hyperlink" Target="https://app-prod.&#1084;&#1086;&#1080;&#1092;&#1080;&#1085;&#1072;&#1085;&#1089;&#1099;.&#1088;&#1092;/storage/monitoring_file_uploads/monitoring_1/field_22/easP3Itzn9wb2svMdVej28twbWPD8XIPocnbhclf.png" TargetMode="External"/><Relationship Id="rId499" Type="http://schemas.openxmlformats.org/officeDocument/2006/relationships/hyperlink" Target="https://app-prod.&#1084;&#1086;&#1080;&#1092;&#1080;&#1085;&#1072;&#1085;&#1089;&#1099;.&#1088;&#1092;/storage/monitoring_file_uploads/monitoring_2/field_488/CCLN59fh0SIusph4IW1LftdqPnDKDZeRwhyGPlOO.xls" TargetMode="External"/><Relationship Id="rId359" Type="http://schemas.openxmlformats.org/officeDocument/2006/relationships/hyperlink" Target="https://app-prod.&#1084;&#1086;&#1080;&#1092;&#1080;&#1085;&#1072;&#1085;&#1089;&#1099;.&#1088;&#1092;/storage/monitoring_file_uploads/monitoring_2/field_488/rOBnHs2dOFDXX2abbGygJssT5o6KlOTgg7mEdpQH.xlsx" TargetMode="External"/><Relationship Id="rId566" Type="http://schemas.openxmlformats.org/officeDocument/2006/relationships/hyperlink" Target="https://app-prod.&#1084;&#1086;&#1080;&#1092;&#1080;&#1085;&#1072;&#1085;&#1089;&#1099;.&#1088;&#1092;/storage/monitoring_file_uploads/monitoring_2/field_392/T8k5UdbXp8BfILxjMYcQpogVjHSnT0SuV8LIKakU.docx" TargetMode="External"/><Relationship Id="rId773" Type="http://schemas.openxmlformats.org/officeDocument/2006/relationships/hyperlink" Target="https://60.rosstat.gov.ru/storage/mediabank/NAS240426_1.htm" TargetMode="External"/><Relationship Id="rId1196" Type="http://schemas.openxmlformats.org/officeDocument/2006/relationships/hyperlink" Target="https://02.rosstat.gov.ru/folder/25491" TargetMode="External"/><Relationship Id="rId121" Type="http://schemas.openxmlformats.org/officeDocument/2006/relationships/hyperlink" Target="https://rosstat.gov.ru/scripts/db_inet2/passport/table.aspx?opt=225070002024" TargetMode="External"/><Relationship Id="rId219" Type="http://schemas.openxmlformats.org/officeDocument/2006/relationships/hyperlink" Target="https://otradny.org/o-gorode/konkursyi-soczialnyix-proektov/2024-god/" TargetMode="External"/><Relationship Id="rId426" Type="http://schemas.openxmlformats.org/officeDocument/2006/relationships/hyperlink" Target="https://63.rosstat.gov.ru/" TargetMode="External"/><Relationship Id="rId633" Type="http://schemas.openxmlformats.org/officeDocument/2006/relationships/hyperlink" Target="https://app-prod.&#1084;&#1086;&#1080;&#1092;&#1080;&#1085;&#1072;&#1085;&#1089;&#1099;.&#1088;&#1092;/storage/monitoring_file_uploads/monitoring_2/field_278/eHAVN2iSMPrNZGSlH7t7jC6AV8DhTkPFEbcYceki.rar" TargetMode="External"/><Relationship Id="rId980" Type="http://schemas.openxmlformats.org/officeDocument/2006/relationships/hyperlink" Target="https://app-prod.&#1084;&#1086;&#1080;&#1092;&#1080;&#1085;&#1072;&#1085;&#1089;&#1099;.&#1088;&#1092;/storage/monitoring_file_uploads/monitoring_2/field_488/ghdW2JZzKvRE36DW17D2lJ71rvn7YACsWCFJdz27.zip" TargetMode="External"/><Relationship Id="rId1056" Type="http://schemas.openxmlformats.org/officeDocument/2006/relationships/hyperlink" Target="https://app-prod.&#1084;&#1086;&#1080;&#1092;&#1080;&#1085;&#1072;&#1085;&#1089;&#1099;.&#1088;&#1092;/storage/monitoring_file_uploads/monitoring_2/field_282/d1dBQQTs9D7tUhUAPEiimuyhi4E0dYr91FcjJAI1.zip" TargetMode="External"/><Relationship Id="rId1263" Type="http://schemas.openxmlformats.org/officeDocument/2006/relationships/hyperlink" Target="https://56.rosstat.gov.ru/" TargetMode="External"/><Relationship Id="rId840" Type="http://schemas.openxmlformats.org/officeDocument/2006/relationships/hyperlink" Target="https://app-prod.&#1084;&#1086;&#1080;&#1092;&#1080;&#1085;&#1072;&#1085;&#1089;&#1099;.&#1088;&#1092;/storage/monitoring_file_uploads/monitoring_2/field_276/GC2WUjVvEMMtNlYDfvcTVonSwSbBm3pBZEu9IBsL.pdf" TargetMode="External"/><Relationship Id="rId938" Type="http://schemas.openxmlformats.org/officeDocument/2006/relationships/hyperlink" Target="https://app-prod.&#1084;&#1086;&#1080;&#1092;&#1080;&#1085;&#1072;&#1085;&#1089;&#1099;.&#1088;&#1092;/storage/monitoring_file_uploads/monitoring_2/field_280/rzU3Z7E4qA9J26oXydaamZfgOLgBCS7qbTr3x7Pv.zip" TargetMode="External"/><Relationship Id="rId1470" Type="http://schemas.openxmlformats.org/officeDocument/2006/relationships/hyperlink" Target="https://app-prod.&#1084;&#1086;&#1080;&#1092;&#1080;&#1085;&#1072;&#1085;&#1089;&#1099;.&#1088;&#1092;/storage/monitoring_file_uploads/monitoring_2/field_276/tJpofsx0jNLO1Oam9t62HZWxVm4XzdlWaKlrty0M.pdf" TargetMode="External"/><Relationship Id="rId1568" Type="http://schemas.openxmlformats.org/officeDocument/2006/relationships/hyperlink" Target="https://app-prod.&#1084;&#1086;&#1080;&#1092;&#1080;&#1085;&#1072;&#1085;&#1089;&#1099;.&#1088;&#1092;/storage/monitoring_file_uploads/monitoring_2/field_401/rAlXX2QEougNv1gtIiEGE2X4XNvobRzpnQIJJPgQ.pdf" TargetMode="External"/><Relationship Id="rId1775" Type="http://schemas.openxmlformats.org/officeDocument/2006/relationships/hyperlink" Target="https://23.rosstat.gov.ru/" TargetMode="External"/><Relationship Id="rId67" Type="http://schemas.openxmlformats.org/officeDocument/2006/relationships/hyperlink" Target="https://app-prod.&#1084;&#1086;&#1080;&#1092;&#1080;&#1085;&#1072;&#1085;&#1089;&#1099;.&#1088;&#1092;/storage/monitoring_file_uploads/monitoring_2/field_280/eCQKPX4sbQKbuCMpkutQlHPDqySABtUYsdkMlLn8.docx" TargetMode="External"/><Relationship Id="rId700" Type="http://schemas.openxmlformats.org/officeDocument/2006/relationships/hyperlink" Target="https://app-prod.&#1084;&#1086;&#1080;&#1092;&#1080;&#1085;&#1072;&#1085;&#1089;&#1099;.&#1088;&#1092;/storage/monitoring_file_uploads/monitoring_2/field_278/fCnSqLtm76Ol3J9jZuceJ04xKvBKH22MoLIoiS9j.docx" TargetMode="External"/><Relationship Id="rId1123" Type="http://schemas.openxmlformats.org/officeDocument/2006/relationships/hyperlink" Target="https://56.rosstat.gov.ru/folder/26298" TargetMode="External"/><Relationship Id="rId1330" Type="http://schemas.openxmlformats.org/officeDocument/2006/relationships/hyperlink" Target="https://tu.orb.ru/activity/41968/" TargetMode="External"/><Relationship Id="rId1428" Type="http://schemas.openxmlformats.org/officeDocument/2006/relationships/hyperlink" Target="https://33.rosstat.gov.ru/demograf" TargetMode="External"/><Relationship Id="rId1635" Type="http://schemas.openxmlformats.org/officeDocument/2006/relationships/hyperlink" Target="https://app-prod.&#1084;&#1086;&#1080;&#1092;&#1080;&#1085;&#1072;&#1085;&#1089;&#1099;.&#1088;&#1092;/storage/monitoring_file_uploads/monitoring_2/field_309/YTp4a0tcsmIcqoVS1z8OIPnk6idgFux742YIokx1.pdf" TargetMode="External"/><Relationship Id="rId1842" Type="http://schemas.openxmlformats.org/officeDocument/2006/relationships/hyperlink" Target="https://www.kaluga-gov.ru/obshchestvo/initsiativnye-proekty/pravovaya-baza/2743/" TargetMode="External"/><Relationship Id="rId1702" Type="http://schemas.openxmlformats.org/officeDocument/2006/relationships/hyperlink" Target="https://edu.sochi.ru/activity/shkib.php" TargetMode="External"/><Relationship Id="rId283" Type="http://schemas.openxmlformats.org/officeDocument/2006/relationships/hyperlink" Target="https://app-prod.&#1084;&#1086;&#1080;&#1092;&#1080;&#1085;&#1072;&#1085;&#1089;&#1099;.&#1088;&#1092;/storage/monitoring_file_uploads/monitoring_2/field_278/2eKE7SAPuFpavip3tFEdwjsLWXoheGgZhmtKTjEV.pdf" TargetMode="External"/><Relationship Id="rId490" Type="http://schemas.openxmlformats.org/officeDocument/2006/relationships/hyperlink" Target="https://samadm.ru/upload/iblock/12a/7s8gp3tr158t6fdxoadj1vrqows2azm0/Postanovlenie-_-27-Polozhenie.pdf" TargetMode="External"/><Relationship Id="rId143" Type="http://schemas.openxmlformats.org/officeDocument/2006/relationships/hyperlink" Target="https://app-prod.&#1084;&#1086;&#1080;&#1092;&#1080;&#1085;&#1072;&#1085;&#1089;&#1099;.&#1088;&#1092;/storage/monitoring_file_uploads/monitoring_2/field_488/9x8oB1gopyxizz3qYRk6sH7hDFA8m7rbWZUbVnxP.xlsx" TargetMode="External"/><Relationship Id="rId350" Type="http://schemas.openxmlformats.org/officeDocument/2006/relationships/hyperlink" Target="https://app-prod.&#1084;&#1086;&#1080;&#1092;&#1080;&#1085;&#1072;&#1085;&#1089;&#1099;.&#1088;&#1092;/storage/monitoring_file_uploads/monitoring_2/field_488/XsnJalvpGyWfPzW30XK9yXZlHpgV5n0cNCNoQRoZ.xlsx" TargetMode="External"/><Relationship Id="rId588" Type="http://schemas.openxmlformats.org/officeDocument/2006/relationships/hyperlink" Target="https://app-prod.&#1084;&#1086;&#1080;&#1092;&#1080;&#1085;&#1072;&#1085;&#1089;&#1099;.&#1088;&#1092;/storage/monitoring_file_uploads/monitoring_2/field_488/DQgGz31xLwgaAYxkgsNKzlK1oxJKLNFJN9bS1zGx.xlsx" TargetMode="External"/><Relationship Id="rId795" Type="http://schemas.openxmlformats.org/officeDocument/2006/relationships/hyperlink" Target="https://56.rosstat.gov.ru/folder/26298" TargetMode="External"/><Relationship Id="rId9" Type="http://schemas.openxmlformats.org/officeDocument/2006/relationships/hyperlink" Target="https://www.tyumen-city.ru/ekonomika/finansi/iniciativnoe-budjetirovanie/obsai-informacii/" TargetMode="External"/><Relationship Id="rId210" Type="http://schemas.openxmlformats.org/officeDocument/2006/relationships/hyperlink" Target="https://63.rosstat.gov.ru/" TargetMode="External"/><Relationship Id="rId448" Type="http://schemas.openxmlformats.org/officeDocument/2006/relationships/hyperlink" Target="https://app-prod.&#1084;&#1086;&#1080;&#1092;&#1080;&#1085;&#1072;&#1085;&#1089;&#1099;.&#1088;&#1092;/storage/monitoring_file_uploads/monitoring_2/field_488/Timc5O2Q15nMdIkPqy5btLFdZXwOuUizemMLb2hj.docx" TargetMode="External"/><Relationship Id="rId655" Type="http://schemas.openxmlformats.org/officeDocument/2006/relationships/hyperlink" Target="http://finupr-ab.ru/shkol-nyy-byudzhet.html" TargetMode="External"/><Relationship Id="rId862" Type="http://schemas.openxmlformats.org/officeDocument/2006/relationships/hyperlink" Target="https://app-prod.&#1084;&#1086;&#1080;&#1092;&#1080;&#1085;&#1072;&#1085;&#1089;&#1099;.&#1088;&#1092;/storage/monitoring_file_uploads/monitoring_2/field_488/gjufsM0SF286AmQFAKQ0cqhElaAT9TxYug2BQmzl.xlsx" TargetMode="External"/><Relationship Id="rId1078" Type="http://schemas.openxmlformats.org/officeDocument/2006/relationships/hyperlink" Target="https://app-prod.&#1084;&#1086;&#1080;&#1092;&#1080;&#1085;&#1072;&#1085;&#1089;&#1099;.&#1088;&#1092;/storage/monitoring_file_uploads/monitoring_2/field_276/Sef23KbalmP8QKfveGlBeJcMZl83j69ozJScevdg.pdf" TargetMode="External"/><Relationship Id="rId1285" Type="http://schemas.openxmlformats.org/officeDocument/2006/relationships/hyperlink" Target="https://app-prod.&#1084;&#1086;&#1080;&#1092;&#1080;&#1085;&#1072;&#1085;&#1089;&#1099;.&#1088;&#1092;/storage/monitoring_file_uploads/monitoring_2/field_472/TpJc7uONTfpyFa1nekSP6jwC6DKcUUDPOiEI3JgB.pdf" TargetMode="External"/><Relationship Id="rId1492" Type="http://schemas.openxmlformats.org/officeDocument/2006/relationships/hyperlink" Target="https://23.rosstat.gov.ru/" TargetMode="External"/><Relationship Id="rId308" Type="http://schemas.openxmlformats.org/officeDocument/2006/relationships/hyperlink" Target="https://pos.gosuslugi.ru/lkp/project-contests/12558/" TargetMode="External"/><Relationship Id="rId515" Type="http://schemas.openxmlformats.org/officeDocument/2006/relationships/hyperlink" Target="https://app-prod.&#1084;&#1086;&#1080;&#1092;&#1080;&#1085;&#1072;&#1085;&#1089;&#1099;.&#1088;&#1092;/storage/monitoring_file_uploads/monitoring_2/field_488/C2VeSai3wTDFGVhWEMRZhXKA8Cyc2I17m0qmxxEo.docx" TargetMode="External"/><Relationship Id="rId722" Type="http://schemas.openxmlformats.org/officeDocument/2006/relationships/hyperlink" Target="https://www.gorodmednogorsk.ru/iniciative-budget-m.html" TargetMode="External"/><Relationship Id="rId1145" Type="http://schemas.openxmlformats.org/officeDocument/2006/relationships/hyperlink" Target="https://app-prod.&#1084;&#1086;&#1080;&#1092;&#1080;&#1085;&#1072;&#1085;&#1089;&#1099;.&#1088;&#1092;/storage/monitoring_file_uploads/monitoring_2/field_488/GQNFfKgM296udaqrL4YEYiHsV9YFC4uNtv9vDPrD.xlsx" TargetMode="External"/><Relationship Id="rId1352" Type="http://schemas.openxmlformats.org/officeDocument/2006/relationships/hyperlink" Target="https://app-prod.&#1084;&#1086;&#1080;&#1092;&#1080;&#1085;&#1072;&#1085;&#1089;&#1099;.&#1088;&#1092;/storage/monitoring_file_uploads/monitoring_2/field_488/vnLZewI7yFZr7gkkXWj6izKGH2jiGlvyoHNG98mZ.xlsx" TargetMode="External"/><Relationship Id="rId1797" Type="http://schemas.openxmlformats.org/officeDocument/2006/relationships/hyperlink" Target="https://app-prod.&#1084;&#1086;&#1080;&#1092;&#1080;&#1085;&#1072;&#1085;&#1089;&#1099;.&#1088;&#1092;/storage/monitoring_file_uploads/monitoring_2/field_278/xrXXfvjRTQWmZ8W2RRmkICFNfueUYRBUZq2t5x92.pdf" TargetMode="External"/><Relationship Id="rId89" Type="http://schemas.openxmlformats.org/officeDocument/2006/relationships/hyperlink" Target="https://app-prod.&#1084;&#1086;&#1080;&#1092;&#1080;&#1085;&#1072;&#1085;&#1089;&#1099;.&#1088;&#1092;/storage/monitoring_file_uploads/monitoring_2/field_488/eFXZjwu88J9zPhtZepHOWGtxPuovcjqSmCH9TZfq.xlsx" TargetMode="External"/><Relationship Id="rId1005" Type="http://schemas.openxmlformats.org/officeDocument/2006/relationships/hyperlink" Target="https://56.rosstat.gov.ru/folder/26298" TargetMode="External"/><Relationship Id="rId1212" Type="http://schemas.openxmlformats.org/officeDocument/2006/relationships/hyperlink" Target="https://app-prod.&#1084;&#1086;&#1080;&#1092;&#1080;&#1085;&#1072;&#1085;&#1089;&#1099;.&#1088;&#1092;/storage/monitoring_file_uploads/monitoring_2/field_278/d6WflzfjMtDmUwOhfkystEwYdc8aIB2u0DrmDsTz.pdf" TargetMode="External"/><Relationship Id="rId1657" Type="http://schemas.openxmlformats.org/officeDocument/2006/relationships/hyperlink" Target="https://app-prod.&#1084;&#1086;&#1080;&#1092;&#1080;&#1085;&#1072;&#1085;&#1089;&#1099;.&#1088;&#1092;/storage/monitoring_file_uploads/monitoring_2/field_282/woXLI1w7aBZd1KnUHVCeLEJARHD0gJuwunVAkH18.docx" TargetMode="External"/><Relationship Id="rId1864" Type="http://schemas.openxmlformats.org/officeDocument/2006/relationships/hyperlink" Target="https://app-prod.&#1084;&#1086;&#1080;&#1092;&#1080;&#1085;&#1072;&#1085;&#1089;&#1099;.&#1088;&#1092;/storage/monitoring_file_uploads/monitoring_2/field_488/6X05ucopbWvTdClMtfGXiQ1DWQracOw1vHqdVzXQ.xlsx" TargetMode="External"/><Relationship Id="rId1517" Type="http://schemas.openxmlformats.org/officeDocument/2006/relationships/hyperlink" Target="https://app-prod.&#1084;&#1086;&#1080;&#1092;&#1080;&#1085;&#1072;&#1085;&#1089;&#1099;.&#1088;&#1092;/storage/monitoring_file_uploads/monitoring_2/field_276/yoWWY0MMBkYzcSgmvHEsZqeUS92a9sPnZ2ZS7dt0.zip" TargetMode="External"/><Relationship Id="rId1724" Type="http://schemas.openxmlformats.org/officeDocument/2006/relationships/hyperlink" Target="https://www.temryuk.ru/nash-rayon/initsiativnoe-byudzhetirovanie/initsiativnye-proekty/2024-god/" TargetMode="External"/><Relationship Id="rId16" Type="http://schemas.openxmlformats.org/officeDocument/2006/relationships/hyperlink" Target="https://komobrlub.edusite.ru/p94aa1.html" TargetMode="External"/><Relationship Id="rId1931" Type="http://schemas.openxmlformats.org/officeDocument/2006/relationships/hyperlink" Target="https://app-prod.&#1084;&#1086;&#1080;&#1092;&#1080;&#1085;&#1072;&#1085;&#1089;&#1099;.&#1088;&#1092;/storage/monitoring_file_uploads/monitoring_2/field_280/Vzk3cGqnIXnQu3pSWItMFOdcnz8JW4Sx249hhDax.docx" TargetMode="External"/><Relationship Id="rId165" Type="http://schemas.openxmlformats.org/officeDocument/2006/relationships/hyperlink" Target="https://app-prod.&#1084;&#1086;&#1080;&#1092;&#1080;&#1085;&#1072;&#1085;&#1089;&#1099;.&#1088;&#1092;/storage/monitoring_file_uploads/monitoring_2/field_472/qozBi1ZmCi81gmwajP2i4LFSN00qcbqEY2IDg1RE.png" TargetMode="External"/><Relationship Id="rId372" Type="http://schemas.openxmlformats.org/officeDocument/2006/relationships/hyperlink" Target="https://www.kinel-cherkassy.ru/index.php/initsiativnye-proekty" TargetMode="External"/><Relationship Id="rId677" Type="http://schemas.openxmlformats.org/officeDocument/2006/relationships/hyperlink" Target="https://buzuluk.orb.ru/documents/active/165542/" TargetMode="External"/><Relationship Id="rId232" Type="http://schemas.openxmlformats.org/officeDocument/2006/relationships/hyperlink" Target="https://app-prod.&#1084;&#1086;&#1080;&#1092;&#1080;&#1085;&#1072;&#1085;&#1089;&#1099;.&#1088;&#1092;/storage/monitoring_file_uploads/monitoring_2/field_280/Q1Ew9lESAvPP1vzND6DjWxyJGiPdo17ZkVVGOkZa.pdf" TargetMode="External"/><Relationship Id="rId884" Type="http://schemas.openxmlformats.org/officeDocument/2006/relationships/hyperlink" Target="https://app-prod.&#1084;&#1086;&#1080;&#1092;&#1080;&#1085;&#1072;&#1085;&#1089;&#1099;.&#1088;&#1092;/storage/monitoring_file_uploads/monitoring_2/field_276/P1mBikozH5yG6owM2pUQfC8S1H5WL5VwdRHhM7im.pdf" TargetMode="External"/><Relationship Id="rId537" Type="http://schemas.openxmlformats.org/officeDocument/2006/relationships/hyperlink" Target="https://app-prod.&#1084;&#1086;&#1080;&#1092;&#1080;&#1085;&#1072;&#1085;&#1089;&#1099;.&#1088;&#1092;/storage/monitoring_file_uploads/monitoring_2/field_488/APU39N4Rzj5DYHyp8TWqNXPbass0zjWE8cJrJwtU.xls" TargetMode="External"/><Relationship Id="rId744" Type="http://schemas.openxmlformats.org/officeDocument/2006/relationships/hyperlink" Target="https://app-prod.&#1084;&#1086;&#1080;&#1092;&#1080;&#1085;&#1072;&#1085;&#1089;&#1099;.&#1088;&#1092;/storage/monitoring_file_uploads/monitoring_2/field_280/ZUtj4v04bOxEBjUoiGAJoj59Sh30NlCO8FbbUY87.pdf" TargetMode="External"/><Relationship Id="rId951" Type="http://schemas.openxmlformats.org/officeDocument/2006/relationships/hyperlink" Target="https://rosstat.gov.ru/dbscripts/munst/munst84/DBInet.cgi" TargetMode="External"/><Relationship Id="rId1167" Type="http://schemas.openxmlformats.org/officeDocument/2006/relationships/hyperlink" Target="https://app-prod.&#1084;&#1086;&#1080;&#1092;&#1080;&#1085;&#1072;&#1085;&#1089;&#1099;.&#1088;&#1092;/storage/monitoring_file_uploads/monitoring_2/field_276/FVG4shBTDoSN7YdYKlouH3qOwadv83HQKZmoehUc.pdf" TargetMode="External"/><Relationship Id="rId1374" Type="http://schemas.openxmlformats.org/officeDocument/2006/relationships/hyperlink" Target="https://app-prod.&#1084;&#1086;&#1080;&#1092;&#1080;&#1085;&#1072;&#1085;&#1089;&#1099;.&#1088;&#1092;/storage/monitoring_file_uploads/monitoring_2/field_276/ukhWMWuD0lxdccrnAinBI1b4kESANcthQE9ZYMNi.pdf" TargetMode="External"/><Relationship Id="rId1581" Type="http://schemas.openxmlformats.org/officeDocument/2006/relationships/hyperlink" Target="https://app-prod.&#1084;&#1086;&#1080;&#1092;&#1080;&#1085;&#1072;&#1085;&#1089;&#1099;.&#1088;&#1092;/storage/monitoring_file_uploads/monitoring_2/field_278/kWEF32I0JbejJwMdP9VnSOdUTX5gD50ZvPjG5r53.pdf" TargetMode="External"/><Relationship Id="rId1679" Type="http://schemas.openxmlformats.org/officeDocument/2006/relationships/hyperlink" Target="https://shgo.midural.ru/uploads/2024/09/%D0%98%D0%97%D0%92%D0%95%D0%A9%D0%95%D0%9D%D0%98%D0%95%20%D0%9E%20%D0%9F%D0%A0%D0%9E%D0%92%D0%95%D0%94%D0%95%D0%9D%D0%98%D0%98%20%D0%BD%D0%B0%202025%20%D0%B3%D0%BE%D0%B4.docx" TargetMode="External"/><Relationship Id="rId80" Type="http://schemas.openxmlformats.org/officeDocument/2006/relationships/hyperlink" Target="https://vzvadskoe-r49.gosweb.gosuslugi.ru/obschestvennyy-kontrol/initsiativnye-proekty/" TargetMode="External"/><Relationship Id="rId604" Type="http://schemas.openxmlformats.org/officeDocument/2006/relationships/hyperlink" Target="https://app-prod.&#1084;&#1086;&#1080;&#1092;&#1080;&#1085;&#1072;&#1085;&#1089;&#1099;.&#1088;&#1092;/storage/monitoring_file_uploads/monitoring_2/field_309/ZjQA1FQsq9CYpXQbfbYEalkwVHpuPvo4zVE16PFo.docx" TargetMode="External"/><Relationship Id="rId811" Type="http://schemas.openxmlformats.org/officeDocument/2006/relationships/hyperlink" Target="https://mo-ad.orb.ru/documents/projects/89226/" TargetMode="External"/><Relationship Id="rId1027" Type="http://schemas.openxmlformats.org/officeDocument/2006/relationships/hyperlink" Target="https://app-prod.&#1084;&#1086;&#1080;&#1092;&#1080;&#1085;&#1072;&#1085;&#1089;&#1099;.&#1088;&#1092;/storage/monitoring_file_uploads/monitoring_1/field_22/easP3Itzn9wb2svMdVej28twbWPD8XIPocnbhclf.png" TargetMode="External"/><Relationship Id="rId1234" Type="http://schemas.openxmlformats.org/officeDocument/2006/relationships/hyperlink" Target="https://app-prod.&#1084;&#1086;&#1080;&#1092;&#1080;&#1085;&#1072;&#1085;&#1089;&#1099;.&#1088;&#1092;/storage/monitoring_file_uploads/monitoring_2/field_280/zkz7bPWL0B9g5LCv42DMDfMeG1HdhbwzfZanCBL5.doc" TargetMode="External"/><Relationship Id="rId1441" Type="http://schemas.openxmlformats.org/officeDocument/2006/relationships/hyperlink" Target="https://app-prod.&#1084;&#1086;&#1080;&#1092;&#1080;&#1085;&#1072;&#1085;&#1089;&#1099;.&#1088;&#1092;/storage/monitoring_file_uploads/monitoring_2/field_282/AGjwrBvaS8yQL5hAbQmtkzq418k0Dk1PIQxn2K4N.pdf" TargetMode="External"/><Relationship Id="rId1886" Type="http://schemas.openxmlformats.org/officeDocument/2006/relationships/hyperlink" Target="https://admsurgut.ru/rubric/24175/Iniciativnye-proekty" TargetMode="External"/><Relationship Id="rId909" Type="http://schemas.openxmlformats.org/officeDocument/2006/relationships/hyperlink" Target="https://app-prod.&#1084;&#1086;&#1080;&#1092;&#1080;&#1085;&#1072;&#1085;&#1089;&#1099;.&#1088;&#1092;/storage/monitoring_file_uploads/monitoring_2/field_392/SO07ALIlNgLFRXYoeqJjEulgwe2SuoCVqhhFJE2g.docx" TargetMode="External"/><Relationship Id="rId1301" Type="http://schemas.openxmlformats.org/officeDocument/2006/relationships/hyperlink" Target="https://tl.orb.ru/activity/10699/" TargetMode="External"/><Relationship Id="rId1539" Type="http://schemas.openxmlformats.org/officeDocument/2006/relationships/hyperlink" Target="https://app-prod.&#1084;&#1086;&#1080;&#1092;&#1080;&#1085;&#1072;&#1085;&#1089;&#1099;.&#1088;&#1092;/storage/monitoring_file_uploads/monitoring_2/field_276/SQj5psYzU1YOBHk4ZmnUFrdWXQG01hV2s6pqsqUh.doc" TargetMode="External"/><Relationship Id="rId1746" Type="http://schemas.openxmlformats.org/officeDocument/2006/relationships/hyperlink" Target="https://vk.com/wall705264896_2907" TargetMode="External"/><Relationship Id="rId1953" Type="http://schemas.openxmlformats.org/officeDocument/2006/relationships/hyperlink" Target="https://app-prod.&#1084;&#1086;&#1080;&#1092;&#1080;&#1085;&#1072;&#1085;&#1089;&#1099;.&#1088;&#1092;/storage/monitoring_file_uploads/monitoring_2/field_280/oxyevcFNMMVPpLsvpG1VTUloM6uXLhLuMYS82b6l.docx" TargetMode="External"/><Relationship Id="rId38" Type="http://schemas.openxmlformats.org/officeDocument/2006/relationships/hyperlink" Target="https://app-prod.&#1084;&#1086;&#1080;&#1092;&#1080;&#1085;&#1072;&#1085;&#1089;&#1099;.&#1088;&#1092;/storage/monitoring_file_uploads/monitoring_2/field_278/QKM92vI16BKwUfE2CGN1maWeHiiO3arIofiPw3hJ.doc" TargetMode="External"/><Relationship Id="rId1606" Type="http://schemas.openxmlformats.org/officeDocument/2006/relationships/hyperlink" Target="https://03.rosstat.gov.ru/" TargetMode="External"/><Relationship Id="rId1813" Type="http://schemas.openxmlformats.org/officeDocument/2006/relationships/hyperlink" Target="https://66.rosstat.gov.ru/" TargetMode="External"/><Relationship Id="rId187" Type="http://schemas.openxmlformats.org/officeDocument/2006/relationships/hyperlink" Target="https://app-prod.&#1084;&#1086;&#1080;&#1092;&#1080;&#1085;&#1072;&#1085;&#1089;&#1099;.&#1088;&#1092;/storage/monitoring_file_uploads/monitoring_1/field_22/easP3Itzn9wb2svMdVej28twbWPD8XIPocnbhclf.png" TargetMode="External"/><Relationship Id="rId394" Type="http://schemas.openxmlformats.org/officeDocument/2006/relationships/hyperlink" Target="https://63.rosstat.gov.ru/" TargetMode="External"/><Relationship Id="rId254" Type="http://schemas.openxmlformats.org/officeDocument/2006/relationships/hyperlink" Target="https://app-prod.&#1084;&#1086;&#1080;&#1092;&#1080;&#1085;&#1072;&#1085;&#1089;&#1099;.&#1088;&#1092;/storage/monitoring_file_uploads/monitoring_2/field_276/to1KBetDxWmbJL8Ybhw1ZgDKfJ89r5A6P85sSOqm.doc" TargetMode="External"/><Relationship Id="rId699" Type="http://schemas.openxmlformats.org/officeDocument/2006/relationships/hyperlink" Target="https://app-prod.&#1084;&#1086;&#1080;&#1092;&#1080;&#1085;&#1072;&#1085;&#1089;&#1099;.&#1088;&#1092;/storage/monitoring_file_uploads/monitoring_2/field_276/BkkvYr7tQhtaWwCIigWV3Vc35GVZLc2AIAivTTBD.pdf" TargetMode="External"/><Relationship Id="rId1091" Type="http://schemas.openxmlformats.org/officeDocument/2006/relationships/hyperlink" Target="https://app-prod.&#1084;&#1086;&#1080;&#1092;&#1080;&#1085;&#1072;&#1085;&#1089;&#1099;.&#1088;&#1092;/storage/monitoring_file_uploads/monitoring_2/field_488/u0RrpOCmk0z2wo2QXGY9DIV7gjrzIymszvvURT0S.xlsx" TargetMode="External"/><Relationship Id="rId114" Type="http://schemas.openxmlformats.org/officeDocument/2006/relationships/hyperlink" Target="https://app-prod.&#1084;&#1086;&#1080;&#1092;&#1080;&#1085;&#1072;&#1085;&#1089;&#1099;.&#1088;&#1092;/storage/monitoring_file_uploads/monitoring_2/field_488/f4jFIjcDuyMClw1SFZhsM02phVVuX3A0VP5piShh.xlsx" TargetMode="External"/><Relationship Id="rId461" Type="http://schemas.openxmlformats.org/officeDocument/2006/relationships/hyperlink" Target="https://app-prod.&#1084;&#1086;&#1080;&#1092;&#1080;&#1085;&#1072;&#1085;&#1089;&#1099;.&#1088;&#1092;/storage/monitoring_file_uploads/monitoring_2/field_476/c7nAh3yzH9YngBxESgtkkBpRwHV9cbWGufWYWt6A.pdf" TargetMode="External"/><Relationship Id="rId559" Type="http://schemas.openxmlformats.org/officeDocument/2006/relationships/hyperlink" Target="https://app-prod.&#1084;&#1086;&#1080;&#1092;&#1080;&#1085;&#1072;&#1085;&#1089;&#1099;.&#1088;&#1092;/storage/monitoring_file_uploads/monitoring_2/field_278/omJmLXxGrWZjRr03eucMv5nry1usGvPe3zMNoCLo.pdf" TargetMode="External"/><Relationship Id="rId766" Type="http://schemas.openxmlformats.org/officeDocument/2006/relationships/hyperlink" Target="https://app-prod.&#1084;&#1086;&#1080;&#1092;&#1080;&#1085;&#1072;&#1085;&#1089;&#1099;.&#1088;&#1092;/storage/monitoring_file_uploads/monitoring_2/field_488/r5IZAFyj04Iwh5G43hw7fjmpbQseMWwIHTaF5uiv.zip" TargetMode="External"/><Relationship Id="rId1189" Type="http://schemas.openxmlformats.org/officeDocument/2006/relationships/hyperlink" Target="https://admsud.ru/finansovoe-upravlenie/realize_inic_gr/33120-realizaciya-iniciativnogo-proekta-remont-avtomobilnoy-dorogi-v-p-muromcevo.html" TargetMode="External"/><Relationship Id="rId1396" Type="http://schemas.openxmlformats.org/officeDocument/2006/relationships/hyperlink" Target="https://rosstat.gov.ru/dbscripts/munst/munst73/DBInet.cgi" TargetMode="External"/><Relationship Id="rId321" Type="http://schemas.openxmlformats.org/officeDocument/2006/relationships/hyperlink" Target="https://app-prod.&#1084;&#1086;&#1080;&#1092;&#1080;&#1085;&#1072;&#1085;&#1089;&#1099;.&#1088;&#1092;/storage/monitoring_file_uploads/monitoring_2/field_280/rBbwaociaX1zwq6kRFe2FPtoC1DQVNlzv5jwK1It.docx" TargetMode="External"/><Relationship Id="rId419" Type="http://schemas.openxmlformats.org/officeDocument/2006/relationships/hyperlink" Target="https://app-prod.&#1084;&#1086;&#1080;&#1092;&#1080;&#1085;&#1072;&#1085;&#1089;&#1099;.&#1088;&#1092;/storage/monitoring_file_uploads/monitoring_1/field_22/easP3Itzn9wb2svMdVej28twbWPD8XIPocnbhclf.png" TargetMode="External"/><Relationship Id="rId626" Type="http://schemas.openxmlformats.org/officeDocument/2006/relationships/hyperlink" Target="https://app-prod.&#1084;&#1086;&#1080;&#1092;&#1080;&#1085;&#1072;&#1085;&#1089;&#1099;.&#1088;&#1092;/storage/monitoring_file_uploads/monitoring_2/field_278/RRB2Q0rAqi8BQtyrJcGkswomYrbA9yAaVTDmsI8D.doc" TargetMode="External"/><Relationship Id="rId973" Type="http://schemas.openxmlformats.org/officeDocument/2006/relationships/hyperlink" Target="https://app-prod.&#1084;&#1086;&#1080;&#1092;&#1080;&#1085;&#1072;&#1085;&#1089;&#1099;.&#1088;&#1092;/storage/monitoring_file_uploads/monitoring_2/field_392/zhVWPDmEdZyiKgjhggAqhCNflgFqXwiD6pdkry4Q.docx" TargetMode="External"/><Relationship Id="rId1049" Type="http://schemas.openxmlformats.org/officeDocument/2006/relationships/hyperlink" Target="https://app-prod.&#1084;&#1086;&#1080;&#1092;&#1080;&#1085;&#1072;&#1085;&#1089;&#1099;.&#1088;&#1092;/storage/monitoring_file_uploads/monitoring_2/field_278/Z43H5hwUuXupcuLrSuZ84lKoG9H56j6JMwoRFWWG.pdf" TargetMode="External"/><Relationship Id="rId1256" Type="http://schemas.openxmlformats.org/officeDocument/2006/relationships/hyperlink" Target="https://38.rosstat.gov.ru/folder/167937" TargetMode="External"/><Relationship Id="rId833" Type="http://schemas.openxmlformats.org/officeDocument/2006/relationships/hyperlink" Target="https://vk.com/wall-178587062_110" TargetMode="External"/><Relationship Id="rId1116" Type="http://schemas.openxmlformats.org/officeDocument/2006/relationships/hyperlink" Target="https://56.rosstat.gov.ru/folder/26298" TargetMode="External"/><Relationship Id="rId1463" Type="http://schemas.openxmlformats.org/officeDocument/2006/relationships/hyperlink" Target="https://vk.com/sbor.budget" TargetMode="External"/><Relationship Id="rId1670" Type="http://schemas.openxmlformats.org/officeDocument/2006/relationships/hyperlink" Target="https://23.rosstat.gov.ru/" TargetMode="External"/><Relationship Id="rId1768" Type="http://schemas.openxmlformats.org/officeDocument/2006/relationships/hyperlink" Target="https://59.rosstat.gov.ru/folder/160087" TargetMode="External"/><Relationship Id="rId900" Type="http://schemas.openxmlformats.org/officeDocument/2006/relationships/hyperlink" Target="https://app-prod.&#1084;&#1086;&#1080;&#1092;&#1080;&#1085;&#1072;&#1085;&#1089;&#1099;.&#1088;&#1092;/storage/monitoring_file_uploads/monitoring_2/field_488/VLsn1FPdlIsYQfo1UEvpYTBeQNQVCdtwRJjZc1bh.xlsx" TargetMode="External"/><Relationship Id="rId1323" Type="http://schemas.openxmlformats.org/officeDocument/2006/relationships/hyperlink" Target="https://rosstat.gov.ru/scripts/db_inet2/passport/table.aspx?opt=8762000020242025" TargetMode="External"/><Relationship Id="rId1530" Type="http://schemas.openxmlformats.org/officeDocument/2006/relationships/hyperlink" Target="https://app-prod.&#1084;&#1086;&#1080;&#1092;&#1080;&#1085;&#1072;&#1085;&#1089;&#1099;.&#1088;&#1092;/storage/monitoring_file_uploads/monitoring_2/field_276/w9pko7iysSMo99N6qrz3gDDFlTIsHD04GRP8dcwD.pdf" TargetMode="External"/><Relationship Id="rId1628" Type="http://schemas.openxmlformats.org/officeDocument/2006/relationships/hyperlink" Target="https://www.arhcity.ru/?page=2371/1" TargetMode="External"/><Relationship Id="rId1835" Type="http://schemas.openxmlformats.org/officeDocument/2006/relationships/hyperlink" Target="https://40.rosstat.gov.ru/folder/29705" TargetMode="External"/><Relationship Id="rId1902" Type="http://schemas.openxmlformats.org/officeDocument/2006/relationships/hyperlink" Target="https://adm.ugorsk.ru/grazhdanam/initsiativnoe-byudzhetirovanie/" TargetMode="External"/><Relationship Id="rId276" Type="http://schemas.openxmlformats.org/officeDocument/2006/relationships/hyperlink" Target="https://app-prod.&#1084;&#1086;&#1080;&#1092;&#1080;&#1085;&#1072;&#1085;&#1089;&#1099;.&#1088;&#1092;/storage/monitoring_file_uploads/monitoring_2/field_276/FxHgxgekbjGEqLZabykE2FrBHF4CkxUiy1yukQKF.docx" TargetMode="External"/><Relationship Id="rId483" Type="http://schemas.openxmlformats.org/officeDocument/2006/relationships/hyperlink" Target="https://app-prod.&#1084;&#1086;&#1080;&#1092;&#1080;&#1085;&#1072;&#1085;&#1089;&#1099;.&#1088;&#1092;/storage/monitoring_file_uploads/monitoring_2/field_488/82QHdIYxuBlkr5J9F0L7ZlH6zVyqDx8EWOA0CVsz.xlsx" TargetMode="External"/><Relationship Id="rId690" Type="http://schemas.openxmlformats.org/officeDocument/2006/relationships/hyperlink" Target="https://app-prod.&#1084;&#1086;&#1080;&#1092;&#1080;&#1085;&#1072;&#1085;&#1089;&#1099;.&#1088;&#1092;/storage/monitoring_file_uploads/monitoring_1/field_22/easP3Itzn9wb2svMdVej28twbWPD8XIPocnbhclf.png" TargetMode="External"/><Relationship Id="rId136" Type="http://schemas.openxmlformats.org/officeDocument/2006/relationships/hyperlink" Target="https://app-prod.&#1084;&#1086;&#1080;&#1092;&#1080;&#1085;&#1072;&#1085;&#1089;&#1099;.&#1088;&#1092;/storage/monitoring_file_uploads/monitoring_2/field_276/fzAPAYZwNnVK1k862Tz0EuXeHoLwsoeBlPWKTgrk.pdf" TargetMode="External"/><Relationship Id="rId343" Type="http://schemas.openxmlformats.org/officeDocument/2006/relationships/hyperlink" Target="https://app-prod.&#1084;&#1086;&#1080;&#1092;&#1080;&#1085;&#1072;&#1085;&#1089;&#1099;.&#1088;&#1092;/storage/monitoring_file_uploads/monitoring_2/field_280/sEovuOtkyMdexFLDWPTm453qpj7j1z6txRc8ZmoP.pdf" TargetMode="External"/><Relationship Id="rId550" Type="http://schemas.openxmlformats.org/officeDocument/2006/relationships/hyperlink" Target="https://app-prod.&#1084;&#1086;&#1080;&#1092;&#1080;&#1085;&#1072;&#1085;&#1089;&#1099;.&#1088;&#1092;/storage/monitoring_file_uploads/monitoring_2/field_488/rSjv47MOVKvYeVQ6AOP1BNICQwfo88AyW2bSZtXo.docx" TargetMode="External"/><Relationship Id="rId788" Type="http://schemas.openxmlformats.org/officeDocument/2006/relationships/hyperlink" Target="https://ru.wikipedia.org/wiki/%D0%A9%D1%91%D0%BB%D0%BA%D0%BE%D0%B2%D0%BE_(%D0%B3%D0%BE%D1%80%D0%BE%D0%B4%D1%81%D0%BA%D0%BE%D0%B9_%D0%BE%D0%BA%D1%80%D1%83%D0%B3)" TargetMode="External"/><Relationship Id="rId995" Type="http://schemas.openxmlformats.org/officeDocument/2006/relationships/hyperlink" Target="https://bugraifo.orb.ru/activity/26293/" TargetMode="External"/><Relationship Id="rId1180" Type="http://schemas.openxmlformats.org/officeDocument/2006/relationships/hyperlink" Target="https://app-prod.&#1084;&#1086;&#1080;&#1092;&#1080;&#1085;&#1072;&#1085;&#1089;&#1099;.&#1088;&#1092;/storage/monitoring_file_uploads/monitoring_2/field_278/BLTdkgGjFqhabIXI19zdVImIX1hV65JvE7gSGxx1.doc" TargetMode="External"/><Relationship Id="rId203" Type="http://schemas.openxmlformats.org/officeDocument/2006/relationships/hyperlink" Target="https://app-prod.&#1084;&#1086;&#1080;&#1092;&#1080;&#1085;&#1072;&#1085;&#1089;&#1099;.&#1088;&#1092;/storage/monitoring_file_uploads/monitoring_2/field_401/L9de1pMgjrAsgyOHyRbbKKDB2dQz7sFbWlvyCVMZ.pdf" TargetMode="External"/><Relationship Id="rId648" Type="http://schemas.openxmlformats.org/officeDocument/2006/relationships/hyperlink" Target="https://60.rosstat.gov.ru/storage/mediabank/NAS240426_1.htm" TargetMode="External"/><Relationship Id="rId855" Type="http://schemas.openxmlformats.org/officeDocument/2006/relationships/hyperlink" Target="https://app-prod.&#1084;&#1086;&#1080;&#1092;&#1080;&#1085;&#1072;&#1085;&#1089;&#1099;.&#1088;&#1092;/storage/monitoring_file_uploads/monitoring_2/field_276/G57gLdbHKIljXEzoMnxb8eGag0mRBAJq072hHxlu.pdf" TargetMode="External"/><Relationship Id="rId1040" Type="http://schemas.openxmlformats.org/officeDocument/2006/relationships/hyperlink" Target="https://app-prod.&#1084;&#1086;&#1080;&#1092;&#1080;&#1085;&#1072;&#1085;&#1089;&#1099;.&#1088;&#1092;/storage/monitoring_file_uploads/monitoring_2/field_392/7FzgSShDNlb1Ws2Pv4JbrkUGDH12y8PLr64NH9xf.doc" TargetMode="External"/><Relationship Id="rId1278" Type="http://schemas.openxmlformats.org/officeDocument/2006/relationships/hyperlink" Target="https://app-prod.&#1084;&#1086;&#1080;&#1092;&#1080;&#1085;&#1072;&#1085;&#1089;&#1099;.&#1088;&#1092;/storage/monitoring_file_uploads/monitoring_2/field_276/TH1k8ha5ALxXJQ08kFBDljgPkJrIda9c651Cml4c.pdf" TargetMode="External"/><Relationship Id="rId1485" Type="http://schemas.openxmlformats.org/officeDocument/2006/relationships/hyperlink" Target="https://11.rosstat.gov.ru/population" TargetMode="External"/><Relationship Id="rId1692" Type="http://schemas.openxmlformats.org/officeDocument/2006/relationships/hyperlink" Target="https://gorohovec.ru/ob-yavleniya-o-provedenii-konkursnogo-otbora-initciativnykh-proektov-v-2024-godu.html" TargetMode="External"/><Relationship Id="rId410" Type="http://schemas.openxmlformats.org/officeDocument/2006/relationships/hyperlink" Target="https://app-prod.&#1084;&#1086;&#1080;&#1092;&#1080;&#1085;&#1072;&#1085;&#1089;&#1099;.&#1088;&#1092;/storage/monitoring_file_uploads/monitoring_2/field_488/W3xeTZMkN3rVIKmqZc5fW3xvasb9hfp7fkC8XK8I.docx" TargetMode="External"/><Relationship Id="rId508" Type="http://schemas.openxmlformats.org/officeDocument/2006/relationships/hyperlink" Target="https://app-prod.&#1084;&#1086;&#1080;&#1092;&#1080;&#1085;&#1072;&#1085;&#1089;&#1099;.&#1088;&#1092;/storage/monitoring_file_uploads/monitoring_2/field_309/OsigfIrIwlUXlA6pyJ8PYq2gyzHZIzoctnHS3SfW.doc" TargetMode="External"/><Relationship Id="rId715" Type="http://schemas.openxmlformats.org/officeDocument/2006/relationships/hyperlink" Target="https://gy.orb.ru/presscenter/news/149944/" TargetMode="External"/><Relationship Id="rId922" Type="http://schemas.openxmlformats.org/officeDocument/2006/relationships/hyperlink" Target="https://app-prod.&#1084;&#1086;&#1080;&#1092;&#1080;&#1085;&#1072;&#1085;&#1089;&#1099;.&#1088;&#1092;/storage/monitoring_file_uploads/monitoring_2/field_278/iALTfNQWRViupmvNjEYaPWt1vaXYG0YTjZQVNlHC.doc" TargetMode="External"/><Relationship Id="rId1138" Type="http://schemas.openxmlformats.org/officeDocument/2006/relationships/hyperlink" Target="https://finotdnovoorsk.ru/kadrovoe-obespechenie" TargetMode="External"/><Relationship Id="rId1345" Type="http://schemas.openxmlformats.org/officeDocument/2006/relationships/hyperlink" Target="https://23.rosstat.gov.ru/" TargetMode="External"/><Relationship Id="rId1552" Type="http://schemas.openxmlformats.org/officeDocument/2006/relationships/hyperlink" Target="https://app-prod.&#1084;&#1086;&#1080;&#1092;&#1080;&#1085;&#1072;&#1085;&#1089;&#1099;.&#1088;&#1092;/storage/monitoring_file_uploads/monitoring_2/field_280/ESndlwIZiCsqXHhvhAOvJgjnpeFFQpPTsfzEYCkP.pdf" TargetMode="External"/><Relationship Id="rId1205" Type="http://schemas.openxmlformats.org/officeDocument/2006/relationships/hyperlink" Target="https://app-prod.&#1084;&#1086;&#1080;&#1092;&#1080;&#1085;&#1072;&#1085;&#1089;&#1099;.&#1088;&#1092;/storage/monitoring_file_uploads/monitoring_2/field_280/VcEBDQ7Tk1E2uXCwpPN2q8W4kYLiQSzOpWGcve2k.doc" TargetMode="External"/><Relationship Id="rId1857" Type="http://schemas.openxmlformats.org/officeDocument/2006/relationships/hyperlink" Target="https://rosstat.gov.ru/scripts/db_inet2/passport/table.aspx?opt=657390002024" TargetMode="External"/><Relationship Id="rId51" Type="http://schemas.openxmlformats.org/officeDocument/2006/relationships/hyperlink" Target="https://app-prod.&#1084;&#1086;&#1080;&#1092;&#1080;&#1085;&#1072;&#1085;&#1089;&#1099;.&#1088;&#1092;/storage/monitoring_file_uploads/monitoring_2/field_280/b1lmp4moHNfy6QC0ixNjQEfbp30YWXSBciRQb6cr.rtf" TargetMode="External"/><Relationship Id="rId1412" Type="http://schemas.openxmlformats.org/officeDocument/2006/relationships/hyperlink" Target="https://app-prod.&#1084;&#1086;&#1080;&#1092;&#1080;&#1085;&#1072;&#1085;&#1089;&#1099;.&#1088;&#1092;/storage/monitoring_file_uploads/monitoring_2/field_488/Q6XkWy0JgW4Nk1AcGaOC9Qvy8KxIev7s1Y3KduLe.xlsx" TargetMode="External"/><Relationship Id="rId1717" Type="http://schemas.openxmlformats.org/officeDocument/2006/relationships/hyperlink" Target="http://selivanovo.ru/images/stories/202502/d9-17.pdf" TargetMode="External"/><Relationship Id="rId1924" Type="http://schemas.openxmlformats.org/officeDocument/2006/relationships/hyperlink" Target="https://app-prod.&#1084;&#1086;&#1080;&#1092;&#1080;&#1085;&#1072;&#1085;&#1089;&#1099;.&#1088;&#1092;/storage/monitoring_file_uploads/monitoring_2/field_282/ruLsfQA2POxnJqBc1fze6SUAomGZ4SkBkuW2Bq8C.docx" TargetMode="External"/><Relationship Id="rId298" Type="http://schemas.openxmlformats.org/officeDocument/2006/relationships/hyperlink" Target="https://app-prod.&#1084;&#1086;&#1080;&#1092;&#1080;&#1085;&#1072;&#1085;&#1089;&#1099;.&#1088;&#1092;/storage/monitoring_file_uploads/monitoring_2/field_488/rorBYSpWcYs0BS6xtx8w8mbCSz2mPp4fzhTu0tzu.docx" TargetMode="External"/><Relationship Id="rId158" Type="http://schemas.openxmlformats.org/officeDocument/2006/relationships/hyperlink" Target="https://app-prod.&#1084;&#1086;&#1080;&#1092;&#1080;&#1085;&#1072;&#1085;&#1089;&#1099;.&#1088;&#1092;/storage/monitoring_file_uploads/monitoring_2/field_309/dfdVt6tUrDwQDxSe1MSI3LzZcR0qvUGEFrisBLpZ.pdf" TargetMode="External"/><Relationship Id="rId365" Type="http://schemas.openxmlformats.org/officeDocument/2006/relationships/hyperlink" Target="https://app-prod.&#1084;&#1086;&#1080;&#1092;&#1080;&#1085;&#1072;&#1085;&#1089;&#1099;.&#1088;&#1092;/storage/monitoring_file_uploads/monitoring_2/field_488/8pNVmTDZLtUuYXQlGDo3BmI9Ej2XxZABPkx5vhhh.docx" TargetMode="External"/><Relationship Id="rId572" Type="http://schemas.openxmlformats.org/officeDocument/2006/relationships/hyperlink" Target="https://novo-sibirsk.ru/dep/finance/initiative-projects/initiative-projects2/" TargetMode="External"/><Relationship Id="rId225" Type="http://schemas.openxmlformats.org/officeDocument/2006/relationships/hyperlink" Target="https://55.rosstat.gov.ru/population" TargetMode="External"/><Relationship Id="rId432" Type="http://schemas.openxmlformats.org/officeDocument/2006/relationships/hyperlink" Target="https://dzhankoy.rk.gov.ru/structure/ae18b55e-99ed-4738-8b10-cd9dd4059ca6" TargetMode="External"/><Relationship Id="rId877" Type="http://schemas.openxmlformats.org/officeDocument/2006/relationships/hyperlink" Target="https://60.rosstat.gov.ru/storage/mediabank/NAS240426_1.htm" TargetMode="External"/><Relationship Id="rId1062" Type="http://schemas.openxmlformats.org/officeDocument/2006/relationships/hyperlink" Target="https://56.rosstat.gov.ru/folder/26298" TargetMode="External"/><Relationship Id="rId737" Type="http://schemas.openxmlformats.org/officeDocument/2006/relationships/hyperlink" Target="https://app-prod.&#1084;&#1086;&#1080;&#1092;&#1080;&#1085;&#1072;&#1085;&#1089;&#1099;.&#1088;&#1092;/storage/monitoring_file_uploads/monitoring_2/field_276/JQUnPezO774Qp6xxooj1WTVotXkXO9Z4uURM4PgZ.pdf" TargetMode="External"/><Relationship Id="rId944" Type="http://schemas.openxmlformats.org/officeDocument/2006/relationships/hyperlink" Target="https://app-prod.&#1084;&#1086;&#1080;&#1092;&#1080;&#1085;&#1072;&#1085;&#1089;&#1099;.&#1088;&#1092;/storage/monitoring_file_uploads/monitoring_2/field_276/GdUAdFBOmZcNycgbPXKlgjKDfu4mqlvpBciYwlgI.docx" TargetMode="External"/><Relationship Id="rId1367" Type="http://schemas.openxmlformats.org/officeDocument/2006/relationships/hyperlink" Target="https://app-prod.&#1084;&#1086;&#1080;&#1092;&#1080;&#1085;&#1072;&#1085;&#1089;&#1099;.&#1088;&#1092;/storage/monitoring_file_uploads/monitoring_2/field_488/OL0U26AoBTitcT6YpSKKPwpGFGuBBm6SUV0RyR8V.xlsx" TargetMode="External"/><Relationship Id="rId1574" Type="http://schemas.openxmlformats.org/officeDocument/2006/relationships/hyperlink" Target="https://app-prod.&#1084;&#1086;&#1080;&#1092;&#1080;&#1085;&#1072;&#1085;&#1089;&#1099;.&#1088;&#1092;/storage/monitoring_file_uploads/monitoring_2/field_278/v2pG8ECjQlnj21d0AUIZ6rBKfNWeh60LR2sxCdPh.docx" TargetMode="External"/><Relationship Id="rId1781" Type="http://schemas.openxmlformats.org/officeDocument/2006/relationships/hyperlink" Target="https://66.rosstat.gov.ru/" TargetMode="External"/><Relationship Id="rId73" Type="http://schemas.openxmlformats.org/officeDocument/2006/relationships/hyperlink" Target="https://app-prod.&#1084;&#1086;&#1080;&#1092;&#1080;&#1085;&#1072;&#1085;&#1089;&#1099;.&#1088;&#1092;/storage/monitoring_file_uploads/monitoring_2/field_488/P0d9vBNIyEUVb4OVq580dSErAsHJNddldTCiRv10.xlsx" TargetMode="External"/><Relationship Id="rId804" Type="http://schemas.openxmlformats.org/officeDocument/2006/relationships/hyperlink" Target="https://app-prod.&#1084;&#1086;&#1080;&#1092;&#1080;&#1085;&#1072;&#1085;&#1089;&#1099;.&#1088;&#1092;/storage/monitoring_file_uploads/monitoring_2/field_276/DuNgG8pGMZVsSRA2GthMxWwDobpB2kV0EjkZBNw3.docx" TargetMode="External"/><Relationship Id="rId1227" Type="http://schemas.openxmlformats.org/officeDocument/2006/relationships/hyperlink" Target="https://app-prod.&#1084;&#1086;&#1080;&#1092;&#1080;&#1085;&#1072;&#1085;&#1089;&#1099;.&#1088;&#1092;/storage/monitoring_file_uploads/monitoring_2/field_472/hpBbsFJ84hoJHfpSSEa0ksl4DOhuF3edtHCc5vN2.pdf" TargetMode="External"/><Relationship Id="rId1434" Type="http://schemas.openxmlformats.org/officeDocument/2006/relationships/hyperlink" Target="https://&#1078;&#1080;&#1074;&#1105;&#1084;&#1085;&#1072;&#1089;&#1077;&#1074;&#1077;&#1088;&#1077;.&#1088;&#1092;/cozy-yamal?municipality_id=10" TargetMode="External"/><Relationship Id="rId1641" Type="http://schemas.openxmlformats.org/officeDocument/2006/relationships/hyperlink" Target="https://vologdastat.gks.ru/" TargetMode="External"/><Relationship Id="rId1879" Type="http://schemas.openxmlformats.org/officeDocument/2006/relationships/hyperlink" Target="https://app-prod.&#1084;&#1086;&#1080;&#1092;&#1080;&#1085;&#1072;&#1085;&#1089;&#1099;.&#1088;&#1092;/storage/monitoring_file_uploads/monitoring_2/field_280/Qsx3mNh1wWKI1XtvpowdoE6umsh2nmAKsJNFoz2G.pdf" TargetMode="External"/><Relationship Id="rId1501" Type="http://schemas.openxmlformats.org/officeDocument/2006/relationships/hyperlink" Target="https://yam.yanao.ru/activity/54824/" TargetMode="External"/><Relationship Id="rId1739" Type="http://schemas.openxmlformats.org/officeDocument/2006/relationships/hyperlink" Target="https://app-prod.&#1084;&#1086;&#1080;&#1092;&#1080;&#1085;&#1072;&#1085;&#1089;&#1099;.&#1088;&#1092;/storage/monitoring_file_uploads/monitoring_2/field_280/8AX9fYShub749tgVWQiiGCs1hJB1iTn2MVtE6zCm.pdf" TargetMode="External"/><Relationship Id="rId1946" Type="http://schemas.openxmlformats.org/officeDocument/2006/relationships/hyperlink" Target="https://app-prod.&#1084;&#1086;&#1080;&#1092;&#1080;&#1085;&#1072;&#1085;&#1089;&#1099;.&#1088;&#1092;/storage/monitoring_file_uploads/monitoring_2/field_280/uy0FCZpsu09DkwgYyClsOIaTQk7q2akhUk14izMn.doc" TargetMode="External"/><Relationship Id="rId1806" Type="http://schemas.openxmlformats.org/officeDocument/2006/relationships/hyperlink" Target="https://66.rosstat.gov.ru/?ysclid=ltmg0tm4s7834988278" TargetMode="External"/><Relationship Id="rId387" Type="http://schemas.openxmlformats.org/officeDocument/2006/relationships/hyperlink" Target="https://app-prod.&#1084;&#1086;&#1080;&#1092;&#1080;&#1085;&#1072;&#1085;&#1089;&#1099;.&#1088;&#1092;/storage/monitoring_file_uploads/monitoring_2/field_488/Hnoo4I7JPexuJK7YstCAY0L2bKb9WRXdmq6Ole7r.docx" TargetMode="External"/><Relationship Id="rId594" Type="http://schemas.openxmlformats.org/officeDocument/2006/relationships/hyperlink" Target="https://app-prod.&#1084;&#1086;&#1080;&#1092;&#1080;&#1085;&#1072;&#1085;&#1089;&#1099;.&#1088;&#1092;/storage/monitoring_file_uploads/monitoring_2/field_276/QupxBucWUphl8V1rI0jbSWBDV9zD9FNwdH4sByeq.docx" TargetMode="External"/><Relationship Id="rId247" Type="http://schemas.openxmlformats.org/officeDocument/2006/relationships/hyperlink" Target="https://app-prod.&#1084;&#1086;&#1080;&#1092;&#1080;&#1085;&#1072;&#1085;&#1089;&#1099;.&#1088;&#1092;/storage/monitoring_file_uploads/monitoring_2/field_488/0j3vDL6WBi8cqIXG88hCqld0O3Hoi2eLqFONexhw.docx" TargetMode="External"/><Relationship Id="rId899" Type="http://schemas.openxmlformats.org/officeDocument/2006/relationships/hyperlink" Target="https://38.rosstat.gov.ru/folder/167937" TargetMode="External"/><Relationship Id="rId1084" Type="http://schemas.openxmlformats.org/officeDocument/2006/relationships/hyperlink" Target="https://23.rosstat.gov.ru/" TargetMode="External"/><Relationship Id="rId107" Type="http://schemas.openxmlformats.org/officeDocument/2006/relationships/hyperlink" Target="https://samarastat.gks.ru/" TargetMode="External"/><Relationship Id="rId454" Type="http://schemas.openxmlformats.org/officeDocument/2006/relationships/hyperlink" Target="https://app-prod.&#1084;&#1086;&#1080;&#1092;&#1080;&#1085;&#1072;&#1085;&#1089;&#1099;.&#1088;&#1092;/storage/monitoring_file_uploads/monitoring_2/field_276/bVM6jEuezhrHPiekSkXEiQbYsHEogNokR6Hrg2cs.pdf" TargetMode="External"/><Relationship Id="rId661" Type="http://schemas.openxmlformats.org/officeDocument/2006/relationships/hyperlink" Target="http://www.admnav.ru/ppmi" TargetMode="External"/><Relationship Id="rId759" Type="http://schemas.openxmlformats.org/officeDocument/2006/relationships/hyperlink" Target="https://orsk.orb.ru/activity/31090/" TargetMode="External"/><Relationship Id="rId966" Type="http://schemas.openxmlformats.org/officeDocument/2006/relationships/hyperlink" Target="https://app-prod.&#1084;&#1086;&#1080;&#1092;&#1080;&#1085;&#1072;&#1085;&#1089;&#1099;.&#1088;&#1092;/storage/monitoring_file_uploads/monitoring_1/field_22/easP3Itzn9wb2svMdVej28twbWPD8XIPocnbhclf.png" TargetMode="External"/><Relationship Id="rId1291" Type="http://schemas.openxmlformats.org/officeDocument/2006/relationships/hyperlink" Target="https://tl.orb.ru/activity/52176/" TargetMode="External"/><Relationship Id="rId1389" Type="http://schemas.openxmlformats.org/officeDocument/2006/relationships/hyperlink" Target="https://23.rosstat.gov.ru/" TargetMode="External"/><Relationship Id="rId1596" Type="http://schemas.openxmlformats.org/officeDocument/2006/relationships/hyperlink" Target="https://&#1078;&#1080;&#1074;&#1105;&#1084;&#1085;&#1072;&#1089;&#1077;&#1074;&#1077;&#1088;&#1077;.&#1088;&#1092;/cozy-yamal?municipality_id=10" TargetMode="External"/><Relationship Id="rId314" Type="http://schemas.openxmlformats.org/officeDocument/2006/relationships/hyperlink" Target="https://yandex.ru/search/?text=%22http%3A%2F%2Fabgosk.ru%2Ffinansy%2Finitsiativnoe-byudzhetirovanie%2Fkonkursy%2F2023%2Findex.phphttp%3A%2F%2Fabgosk.ru%2Ffinansy%2Finitsiativnoe-byudzhetirovanie%2Finitsiativnye-proekty-na-2024-god%2Fproekty2024.phphttp%3A%2F%2Fabgosk.ru%2Ffinansy%2Finitsiativnoe-byudzhetirovanie%2Fizveshchenie-o-nachale-priema-initsiativnykh-proektov-dlya-uchastiya-v-konkursnom-otbore-proektov-na.phphttps%3A%2F%2Fvk.com%2Fwall-187386277_3240https%3A%2F%2Fvk.com%2Fwall-18&amp;clid=2372572&amp;banerid=6700449176_000000000000000000000000000000000093318&amp;win=635&amp;lr=36&amp;redircnt=1742559581.1" TargetMode="External"/><Relationship Id="rId521" Type="http://schemas.openxmlformats.org/officeDocument/2006/relationships/hyperlink" Target="https://app-prod.&#1084;&#1086;&#1080;&#1092;&#1080;&#1085;&#1072;&#1085;&#1089;&#1099;.&#1088;&#1092;/storage/monitoring_file_uploads/monitoring_2/field_488/zI1WJ8Yd5KrSuhst67oEjzNRrN5JqlDGl0UyB1JB.xlsx" TargetMode="External"/><Relationship Id="rId619" Type="http://schemas.openxmlformats.org/officeDocument/2006/relationships/hyperlink" Target="https://app-prod.&#1084;&#1086;&#1080;&#1092;&#1080;&#1085;&#1072;&#1085;&#1089;&#1099;.&#1088;&#1092;/storage/monitoring_file_uploads/monitoring_2/field_280/hSSiSOi6eR0X7Ejuofg98CArVuBUdWnQfRVB3TNg.pdf" TargetMode="External"/><Relationship Id="rId1151" Type="http://schemas.openxmlformats.org/officeDocument/2006/relationships/hyperlink" Target="http://fin-or.ru/content/narodnyy-byudzhet" TargetMode="External"/><Relationship Id="rId1249" Type="http://schemas.openxmlformats.org/officeDocument/2006/relationships/hyperlink" Target="https://app-prod.&#1084;&#1086;&#1080;&#1092;&#1080;&#1085;&#1072;&#1085;&#1089;&#1099;.&#1088;&#1092;/storage/monitoring_file_uploads/monitoring_2/field_488/D9mrBFcXbELHROpIzdEl08Fxs2UFbNTcY8syfZer.xlsx" TargetMode="External"/><Relationship Id="rId95" Type="http://schemas.openxmlformats.org/officeDocument/2006/relationships/hyperlink" Target="https://app-prod.&#1084;&#1086;&#1080;&#1092;&#1080;&#1085;&#1072;&#1085;&#1089;&#1099;.&#1088;&#1092;/storage/monitoring_file_uploads/monitoring_2/field_280/H8LaF8RMHeOI7kWzbQMBSFjvBzEeaaHdpjYCSXHi.docx" TargetMode="External"/><Relationship Id="rId826" Type="http://schemas.openxmlformats.org/officeDocument/2006/relationships/hyperlink" Target="https://app-prod.&#1084;&#1086;&#1080;&#1092;&#1080;&#1085;&#1072;&#1085;&#1089;&#1099;.&#1088;&#1092;/storage/monitoring_file_uploads/monitoring_2/field_280/Evt8fMAUaFkQJJ7WIEGPKouE0fuJxbOM54NOQcA9.doc" TargetMode="External"/><Relationship Id="rId1011" Type="http://schemas.openxmlformats.org/officeDocument/2006/relationships/hyperlink" Target="https://app-prod.&#1084;&#1086;&#1080;&#1092;&#1080;&#1085;&#1072;&#1085;&#1089;&#1099;.&#1088;&#1092;/storage/monitoring_file_uploads/monitoring_2/field_488/qAJZreo0UL7nsqH9k57rhL6aXXJR4edUijw4H5Kp.zip" TargetMode="External"/><Relationship Id="rId1109" Type="http://schemas.openxmlformats.org/officeDocument/2006/relationships/hyperlink" Target="https://app-prod.&#1084;&#1086;&#1080;&#1092;&#1080;&#1085;&#1072;&#1085;&#1089;&#1099;.&#1088;&#1092;/storage/monitoring_file_uploads/monitoring_2/field_280/ycqdqaExjRSN9e2xAStKBR4gv6QsitBvpVjGQMgl.pdf" TargetMode="External"/><Relationship Id="rId1456" Type="http://schemas.openxmlformats.org/officeDocument/2006/relationships/hyperlink" Target="https://73.rosstat.gov.ru/folder/40275" TargetMode="External"/><Relationship Id="rId1663" Type="http://schemas.openxmlformats.org/officeDocument/2006/relationships/hyperlink" Target="https://v-salda.ru/ekonomika/initsiativnoe-byudzhetirovanie/" TargetMode="External"/><Relationship Id="rId1870" Type="http://schemas.openxmlformats.org/officeDocument/2006/relationships/hyperlink" Target="https://&#1075;&#1086;&#1088;&#1086;&#1076;&#1072;-&#1088;&#1086;&#1089;&#1089;&#1080;&#1103;.&#1088;&#1092;/sity_id.php?id=72" TargetMode="External"/><Relationship Id="rId1968" Type="http://schemas.openxmlformats.org/officeDocument/2006/relationships/hyperlink" Target="https://72.rosstat.gov.ru/storage/mediabank/%D0%A7%D0%B8%D1%81%D0%BB%D0%B5%D0%BD%D0%BE%D1%81%D1%82%D1%8C%20%D0%BD%D0%B0%D1%81%D0%B5%D0%BB%D0%B5%D0%BD%D0%B8%D1%8F%20%D0%A5%D0%9C%D0%90%D0%9E%20%D0%BD%D0%B0%20%D0%BD%D0%B0%D1%87%D0%B0%D0%BB%D0%BE%202022-2024%20%D0%B3%D0%BE%D0%B4%D0%B0.xlsx?ysclid=m8vhaa0g46616140100" TargetMode="External"/><Relationship Id="rId1316" Type="http://schemas.openxmlformats.org/officeDocument/2006/relationships/hyperlink" Target="https://app-prod.&#1084;&#1086;&#1080;&#1092;&#1080;&#1085;&#1072;&#1085;&#1089;&#1099;.&#1088;&#1092;/storage/monitoring_file_uploads/monitoring_2/field_276/4ZRsHTTDb9q34tZQusx6C6617sG7M2ZN0zavY4nQ.pdf" TargetMode="External"/><Relationship Id="rId1523" Type="http://schemas.openxmlformats.org/officeDocument/2006/relationships/hyperlink" Target="https://23.rosstat.gov.ru/" TargetMode="External"/><Relationship Id="rId1730" Type="http://schemas.openxmlformats.org/officeDocument/2006/relationships/hyperlink" Target="https://app-prod.&#1084;&#1086;&#1080;&#1092;&#1080;&#1085;&#1072;&#1085;&#1089;&#1099;.&#1088;&#1092;/storage/monitoring_file_uploads/monitoring_2/field_278/pZbuSp8YQumshCa7MAULDmF9PxFvFv8jxszAFSXF.doc" TargetMode="External"/><Relationship Id="rId22" Type="http://schemas.openxmlformats.org/officeDocument/2006/relationships/hyperlink" Target="https://parfinskij-r49.gosweb.gosuslugi.ru/obschestvennyy-kontrol/initsiativnye-proekty/initsiativnoe-byudzhetirovanie/predlozheniya-o-realizatsii-initsiativnyh-proektov/dokumenty/" TargetMode="External"/><Relationship Id="rId1828" Type="http://schemas.openxmlformats.org/officeDocument/2006/relationships/hyperlink" Target="https://app-prod.&#1084;&#1086;&#1080;&#1092;&#1080;&#1085;&#1072;&#1085;&#1089;&#1099;.&#1088;&#1092;/storage/monitoring_file_uploads/monitoring_2/field_278/lWjqveRbu0k8lSksoYrf3ThHmHJVvWp8gh93xrvv.pdf" TargetMode="External"/><Relationship Id="rId171" Type="http://schemas.openxmlformats.org/officeDocument/2006/relationships/hyperlink" Target="https://app-prod.&#1084;&#1086;&#1080;&#1092;&#1080;&#1085;&#1072;&#1085;&#1089;&#1099;.&#1088;&#1092;/storage/monitoring_file_uploads/monitoring_2/field_488/ncnCUjuCGSisxSkaDj06zafBZp1X11tdhhw1FEp5.xlsx" TargetMode="External"/><Relationship Id="rId269" Type="http://schemas.openxmlformats.org/officeDocument/2006/relationships/hyperlink" Target="https://omsk-r52.gosweb.gosuslugi.ru/ofitsialno/struktura-munitsipalnogo-obrazovaniya/administratsiya-goroda-omska/strukturnye-podrazdeleniya/upravlenie-obschestvennyh-otnosheniy-i-sotsialnyh-voprosov/obschestvennye-otnosheniya/podderzhka-so-nko/" TargetMode="External"/><Relationship Id="rId476" Type="http://schemas.openxmlformats.org/officeDocument/2006/relationships/hyperlink" Target="https://app-prod.&#1084;&#1086;&#1080;&#1092;&#1080;&#1085;&#1072;&#1085;&#1089;&#1099;.&#1088;&#1092;/storage/monitoring_file_uploads/monitoring_2/field_488/LAm2L4YHBw4RC2VZmtzn7yJyvMakqmDK5yvwciWE.docx" TargetMode="External"/><Relationship Id="rId683" Type="http://schemas.openxmlformats.org/officeDocument/2006/relationships/hyperlink" Target="https://app-prod.&#1084;&#1086;&#1080;&#1092;&#1080;&#1085;&#1072;&#1085;&#1089;&#1099;.&#1088;&#1092;/storage/monitoring_file_uploads/monitoring_2/field_280/fzFi9R7gjENK38L7e89kc65i9BpbUGHnnO1ptgXC.pdf" TargetMode="External"/><Relationship Id="rId890" Type="http://schemas.openxmlformats.org/officeDocument/2006/relationships/hyperlink" Target="https://56.rosstat.gov.ru/" TargetMode="External"/><Relationship Id="rId129" Type="http://schemas.openxmlformats.org/officeDocument/2006/relationships/hyperlink" Target="https://alushta.rk.gov.ru/structure/80842bf4-5814-486f-85eb-914e05217516" TargetMode="External"/><Relationship Id="rId336" Type="http://schemas.openxmlformats.org/officeDocument/2006/relationships/hyperlink" Target="https://63.rosstat.gov.ru/" TargetMode="External"/><Relationship Id="rId543" Type="http://schemas.openxmlformats.org/officeDocument/2006/relationships/hyperlink" Target="https://app-prod.&#1084;&#1086;&#1080;&#1092;&#1080;&#1085;&#1072;&#1085;&#1089;&#1099;.&#1088;&#1092;/storage/monitoring_file_uploads/monitoring_2/field_488/RO1HyPjrwMCtG0Fx0l8JHRbMtWp5vhBGLsOG44rG.xlsx" TargetMode="External"/><Relationship Id="rId988" Type="http://schemas.openxmlformats.org/officeDocument/2006/relationships/hyperlink" Target="https://bugraifo.orb.ru/documents/other/272626/" TargetMode="External"/><Relationship Id="rId1173" Type="http://schemas.openxmlformats.org/officeDocument/2006/relationships/hyperlink" Target="https://perevolock.orb.ru/activity/40092/" TargetMode="External"/><Relationship Id="rId1380" Type="http://schemas.openxmlformats.org/officeDocument/2006/relationships/hyperlink" Target="https://veshkajma-r73.gosweb.gosuslugi.ru/deyatelnost/napravleniya-deyatelnosti/finansy/budgetgr/dokumenty_3263.html" TargetMode="External"/><Relationship Id="rId403" Type="http://schemas.openxmlformats.org/officeDocument/2006/relationships/hyperlink" Target="https://app-prod.&#1084;&#1086;&#1080;&#1092;&#1080;&#1085;&#1072;&#1085;&#1089;&#1099;.&#1088;&#1092;/storage/monitoring_file_uploads/monitoring_1/field_22/easP3Itzn9wb2svMdVej28twbWPD8XIPocnbhclf.png" TargetMode="External"/><Relationship Id="rId750" Type="http://schemas.openxmlformats.org/officeDocument/2006/relationships/hyperlink" Target="https://app-prod.&#1084;&#1086;&#1080;&#1092;&#1080;&#1085;&#1072;&#1085;&#1089;&#1099;.&#1088;&#1092;/storage/monitoring_file_uploads/monitoring_2/field_488/QuouwiAbeCZYx6AGtqD1NbCV4ugn2J4FL53voQpn.zip" TargetMode="External"/><Relationship Id="rId848" Type="http://schemas.openxmlformats.org/officeDocument/2006/relationships/hyperlink" Target="https://56.rosstat.gov.ru/" TargetMode="External"/><Relationship Id="rId1033" Type="http://schemas.openxmlformats.org/officeDocument/2006/relationships/hyperlink" Target="https://pos.gosuslugi.ru/lkp/project-contests/13694/?utm_source=widget&amp;utm_medium=municipality&amp;utm_campaign=pos.gosuslugi.ru&amp;utm_content=05723000&amp;utm_term=2964_1022500859600_2511004094_251101001&amp;clckid=35145bc3" TargetMode="External"/><Relationship Id="rId1478" Type="http://schemas.openxmlformats.org/officeDocument/2006/relationships/hyperlink" Target="https://app-prod.&#1084;&#1086;&#1080;&#1092;&#1080;&#1085;&#1072;&#1085;&#1089;&#1099;.&#1088;&#1092;/storage/monitoring_file_uploads/monitoring_2/field_276/2bweADePKeChwQcEvPtHQd11UpSwA5zuhuCHyUTe.pdf" TargetMode="External"/><Relationship Id="rId1685" Type="http://schemas.openxmlformats.org/officeDocument/2006/relationships/hyperlink" Target="https://barnaul.org/news/special_projects/initsiativnoe-byudzhetirovanie/v-2024-god-u-v-b-arnau-le-realizuyut-33-initsiativnykh-proekta-na-sredstva-gorodskogo-byudzheta.html" TargetMode="External"/><Relationship Id="rId1892" Type="http://schemas.openxmlformats.org/officeDocument/2006/relationships/hyperlink" Target="https://72.rosstat.gov.ru/storage/mediabank/%D0%A7%D0%B8%D1%81%D0%BB%D0%B5%D0%BD%D0%BE%D1%81%D1%82%D1%8C%20%D0%BD%D0%B0%D1%81%D0%B5%D0%BB%D0%B5%D0%BD%D0%B8%D1%8F%20%D0%A5%D0%9C%D0%90%D0%9E%20%D0%BD%D0%B0%20%D0%BD%D0%B0%D1%87%D0%B0%D0%BB%D0%BE%202022-2024%20%D0%B3%D0%BE%D0%B4%D0%B0.xlsx" TargetMode="External"/><Relationship Id="rId610" Type="http://schemas.openxmlformats.org/officeDocument/2006/relationships/hyperlink" Target="https://app-prod.&#1084;&#1086;&#1080;&#1092;&#1080;&#1085;&#1072;&#1085;&#1089;&#1099;.&#1088;&#1092;/storage/monitoring_file_uploads/monitoring_2/field_392/bUhSgooWwkjtDo2aUWPy7jVUgUJyOepCnucd9b0k.docx" TargetMode="External"/><Relationship Id="rId708" Type="http://schemas.openxmlformats.org/officeDocument/2006/relationships/hyperlink" Target="https://disk.yandex.ru/d/YbsIl-il29WZHg;https:/ok.ru/group/70000001347607/topics" TargetMode="External"/><Relationship Id="rId915" Type="http://schemas.openxmlformats.org/officeDocument/2006/relationships/hyperlink" Target="https://app-prod.&#1084;&#1086;&#1080;&#1092;&#1080;&#1085;&#1072;&#1085;&#1089;&#1099;.&#1088;&#1092;/storage/monitoring_file_uploads/monitoring_2/field_488/3372ceYP4n9RuAK2Y2TC8Lv5y0WdAHDcl6AWIkEF.xlsx" TargetMode="External"/><Relationship Id="rId1240" Type="http://schemas.openxmlformats.org/officeDocument/2006/relationships/hyperlink" Target="https://raduzhnyi-city.ru/city/initsiativnye-proekty/" TargetMode="External"/><Relationship Id="rId1338" Type="http://schemas.openxmlformats.org/officeDocument/2006/relationships/hyperlink" Target="https://56.rosstat.gov.ru/folder/26298" TargetMode="External"/><Relationship Id="rId1545" Type="http://schemas.openxmlformats.org/officeDocument/2006/relationships/hyperlink" Target="https://app-prod.&#1084;&#1086;&#1080;&#1092;&#1080;&#1085;&#1072;&#1085;&#1089;&#1099;.&#1088;&#1092;/storage/monitoring_file_uploads/monitoring_2/field_488/KoQYjXNxG0sE8SjAsMVKnH1eqTeXL0hUmR2dpC2z.xlsx" TargetMode="External"/><Relationship Id="rId1100" Type="http://schemas.openxmlformats.org/officeDocument/2006/relationships/hyperlink" Target="https://app-prod.&#1084;&#1086;&#1080;&#1092;&#1080;&#1085;&#1072;&#1085;&#1089;&#1099;.&#1088;&#1092;/storage/monitoring_file_uploads/monitoring_2/field_488/qtVpWVpCZsp1hyaiSuuGWhEkCPFE9EiIIgigdREV.xlsx" TargetMode="External"/><Relationship Id="rId1405" Type="http://schemas.openxmlformats.org/officeDocument/2006/relationships/hyperlink" Target="https://app-prod.&#1084;&#1086;&#1080;&#1092;&#1080;&#1085;&#1072;&#1085;&#1089;&#1099;.&#1088;&#1092;/storage/monitoring_file_uploads/monitoring_2/field_278/7Qmg5wGK5jqZswxebysEcmdrHj6rkH2YXFJFIJFU.doc" TargetMode="External"/><Relationship Id="rId1752" Type="http://schemas.openxmlformats.org/officeDocument/2006/relationships/hyperlink" Target="https://33.rosstat.gov.ru/demograf" TargetMode="External"/><Relationship Id="rId44" Type="http://schemas.openxmlformats.org/officeDocument/2006/relationships/hyperlink" Target="https://app-prod.&#1084;&#1086;&#1080;&#1092;&#1080;&#1085;&#1072;&#1085;&#1089;&#1099;.&#1088;&#1092;/storage/monitoring_file_uploads/monitoring_2/field_278/BzpkMt6oUDHHfASNnJD0rZSEVlApyoeUG8vh9swM.docx" TargetMode="External"/><Relationship Id="rId1612" Type="http://schemas.openxmlformats.org/officeDocument/2006/relationships/hyperlink" Target="https://priuralye.yanao.ru/activity/48943/" TargetMode="External"/><Relationship Id="rId1917" Type="http://schemas.openxmlformats.org/officeDocument/2006/relationships/hyperlink" Target="https://app-prod.&#1084;&#1086;&#1080;&#1092;&#1080;&#1085;&#1072;&#1085;&#1089;&#1099;.&#1088;&#1092;/storage/monitoring_file_uploads/monitoring_1/field_22/easP3Itzn9wb2svMdVej28twbWPD8XIPocnbhclf.png" TargetMode="External"/><Relationship Id="rId193" Type="http://schemas.openxmlformats.org/officeDocument/2006/relationships/hyperlink" Target="https://app-prod.&#1084;&#1086;&#1080;&#1092;&#1080;&#1085;&#1072;&#1085;&#1089;&#1099;.&#1088;&#1092;/storage/monitoring_file_uploads/monitoring_2/field_392/29Oxm6QM4JQbee0BH2FwBEVH4e7Y0PjQa7muXLRM.pdf" TargetMode="External"/><Relationship Id="rId498" Type="http://schemas.openxmlformats.org/officeDocument/2006/relationships/hyperlink" Target="https://app-prod.&#1084;&#1086;&#1080;&#1092;&#1080;&#1085;&#1072;&#1085;&#1089;&#1099;.&#1088;&#1092;/storage/monitoring_file_uploads/monitoring_2/field_472/9JzOCEta8IOW0wbGWkzZODZC7D3XYh5RjZAqqYR5.png" TargetMode="External"/><Relationship Id="rId260" Type="http://schemas.openxmlformats.org/officeDocument/2006/relationships/hyperlink" Target="https://app-prod.&#1084;&#1086;&#1080;&#1092;&#1080;&#1085;&#1072;&#1085;&#1089;&#1099;.&#1088;&#1092;/storage/monitoring_file_uploads/monitoring_2/field_280/WGQXVJpGIQp4H9dOj2UKEe91RHhssanxuFrwLAcs.docx" TargetMode="External"/><Relationship Id="rId120" Type="http://schemas.openxmlformats.org/officeDocument/2006/relationships/hyperlink" Target="https://app-prod.&#1084;&#1086;&#1080;&#1092;&#1080;&#1085;&#1072;&#1085;&#1089;&#1099;.&#1088;&#1092;/storage/monitoring_file_uploads/monitoring_2/field_280/jZpYILHwqIVAtoEHQvyS09s2ZBSCTlDO2me8Isnk.pdf" TargetMode="External"/><Relationship Id="rId358" Type="http://schemas.openxmlformats.org/officeDocument/2006/relationships/hyperlink" Target="https://izobadmin.gosuslugi.ru/obschestvennyy-kontrol/initsiativnye-proekty/initsiativnoe-byudzhetirovanie/" TargetMode="External"/><Relationship Id="rId565" Type="http://schemas.openxmlformats.org/officeDocument/2006/relationships/hyperlink" Target="https://app-prod.&#1084;&#1086;&#1080;&#1092;&#1080;&#1085;&#1072;&#1085;&#1089;&#1099;.&#1088;&#1092;/storage/monitoring_file_uploads/monitoring_2/field_309/yLpwD4H1pbwEv7BKzuaiecVDprKzzi7ZyhjG4pUL.docx" TargetMode="External"/><Relationship Id="rId772" Type="http://schemas.openxmlformats.org/officeDocument/2006/relationships/hyperlink" Target="https://app-prod.&#1084;&#1086;&#1080;&#1092;&#1080;&#1085;&#1072;&#1085;&#1089;&#1099;.&#1088;&#1092;/storage/monitoring_file_uploads/monitoring_2/field_280/GB6uWYgj8HnAsGdOlH2hNKWORnwRxkVpLYgOrPlX.pdf" TargetMode="External"/><Relationship Id="rId1195" Type="http://schemas.openxmlformats.org/officeDocument/2006/relationships/hyperlink" Target="https://app-prod.&#1084;&#1086;&#1080;&#1092;&#1080;&#1085;&#1072;&#1085;&#1089;&#1099;.&#1088;&#1092;/storage/monitoring_file_uploads/monitoring_2/field_280/rtikt7ywyRp4JAe2j9qxvkTcLsRtOerWOZ7NwAib.pdf" TargetMode="External"/><Relationship Id="rId218" Type="http://schemas.openxmlformats.org/officeDocument/2006/relationships/hyperlink" Target="https://app-prod.&#1084;&#1086;&#1080;&#1092;&#1080;&#1085;&#1072;&#1085;&#1089;&#1099;.&#1088;&#1092;/storage/monitoring_file_uploads/monitoring_2/field_401/IcuSSwoMedz7Sp7QkqSc7DYExfl5FSPofFB3MoGs.doc" TargetMode="External"/><Relationship Id="rId425" Type="http://schemas.openxmlformats.org/officeDocument/2006/relationships/hyperlink" Target="https://app-prod.&#1084;&#1086;&#1080;&#1092;&#1080;&#1085;&#1072;&#1085;&#1089;&#1099;.&#1088;&#1092;/storage/monitoring_file_uploads/monitoring_2/field_488/v4fjSCvn1EuOPjILORv03hHktS3RqNCUBvOK263x.xlsx" TargetMode="External"/><Relationship Id="rId632" Type="http://schemas.openxmlformats.org/officeDocument/2006/relationships/hyperlink" Target="https://app-prod.&#1084;&#1086;&#1080;&#1092;&#1080;&#1085;&#1072;&#1085;&#1089;&#1099;.&#1088;&#1092;/storage/monitoring_file_uploads/monitoring_2/field_276/Wpv15rGIJpFzdngwKlDVP0xvQ7XyrnaQhED9Hpe2.docx" TargetMode="External"/><Relationship Id="rId1055" Type="http://schemas.openxmlformats.org/officeDocument/2006/relationships/hyperlink" Target="https://app-prod.&#1084;&#1086;&#1080;&#1092;&#1080;&#1085;&#1072;&#1085;&#1089;&#1099;.&#1088;&#1092;/storage/monitoring_file_uploads/monitoring_2/field_280/Zmczo1iG8nvLoFCT6teOvA9KtVStthFJ7FXoq2Nm.docx" TargetMode="External"/><Relationship Id="rId1262" Type="http://schemas.openxmlformats.org/officeDocument/2006/relationships/hyperlink" Target="https://app-prod.&#1084;&#1086;&#1080;&#1092;&#1080;&#1085;&#1072;&#1085;&#1089;&#1099;.&#1088;&#1092;/storage/monitoring_file_uploads/monitoring_2/field_488/NjVz41zsu5sOBFuYbe7VS0kjGkE0HUAGI6taH0As.xlsx" TargetMode="External"/><Relationship Id="rId937" Type="http://schemas.openxmlformats.org/officeDocument/2006/relationships/hyperlink" Target="https://app-prod.&#1084;&#1086;&#1080;&#1092;&#1080;&#1085;&#1072;&#1085;&#1089;&#1099;.&#1088;&#1092;/storage/monitoring_file_uploads/monitoring_2/field_276/algsSbz72wkqRgNl2IopUv8HpXFj2wIERZmv4HbM.doc" TargetMode="External"/><Relationship Id="rId1122" Type="http://schemas.openxmlformats.org/officeDocument/2006/relationships/hyperlink" Target="https://app-prod.&#1084;&#1086;&#1080;&#1092;&#1080;&#1085;&#1072;&#1085;&#1089;&#1099;.&#1088;&#1092;/storage/monitoring_file_uploads/monitoring_2/field_278/DbIyIMnm2vWXneaBxYerw7rwp5JRSQZGQzWgwIeX.pdf" TargetMode="External"/><Relationship Id="rId1567" Type="http://schemas.openxmlformats.org/officeDocument/2006/relationships/hyperlink" Target="https://72.rosstat.gov.ru/ofs_demp_ynao" TargetMode="External"/><Relationship Id="rId1774" Type="http://schemas.openxmlformats.org/officeDocument/2006/relationships/hyperlink" Target="https://adm-starotitarovskaya.ru/initsiativnoe-byudzhetirovanie/proekty/vizitnaya-kartochka-proekta-mestnykh-initsiativ-blagoustrojstvo-ostanovochnogo-punkta-v-stanitse-starotitarovskoj-po-per-ilicha-ul-titova" TargetMode="External"/><Relationship Id="rId66" Type="http://schemas.openxmlformats.org/officeDocument/2006/relationships/hyperlink" Target="https://app-prod.&#1084;&#1086;&#1080;&#1092;&#1080;&#1085;&#1072;&#1085;&#1089;&#1099;.&#1088;&#1092;/storage/monitoring_file_uploads/monitoring_2/field_488/ClRIeHuSk6RsRdyOHwXp2uRHIRZLpbHpMs7ZMbof.xlsx" TargetMode="External"/><Relationship Id="rId1427" Type="http://schemas.openxmlformats.org/officeDocument/2006/relationships/hyperlink" Target="https://app-prod.&#1084;&#1086;&#1080;&#1092;&#1080;&#1085;&#1072;&#1085;&#1089;&#1099;.&#1088;&#1092;/storage/monitoring_file_uploads/monitoring_2/field_280/obGzniJuPIJf40LraIPfl3pbohSAoAXripWmCYjK.pdf" TargetMode="External"/><Relationship Id="rId1634" Type="http://schemas.openxmlformats.org/officeDocument/2006/relationships/hyperlink" Target="https://app-prod.&#1084;&#1086;&#1080;&#1092;&#1080;&#1085;&#1072;&#1085;&#1089;&#1099;.&#1088;&#1092;/storage/monitoring_file_uploads/monitoring_2/field_280/toiouSzLonOiokZxBXRLlzbkVQQLww0pSx2lkc0A.zip" TargetMode="External"/><Relationship Id="rId1841" Type="http://schemas.openxmlformats.org/officeDocument/2006/relationships/hyperlink" Target="https://40.rosstat.gov.ru/folder/29705" TargetMode="External"/><Relationship Id="rId1939" Type="http://schemas.openxmlformats.org/officeDocument/2006/relationships/hyperlink" Target="https://app-prod.&#1084;&#1086;&#1080;&#1092;&#1080;&#1085;&#1072;&#1085;&#1089;&#1099;.&#1088;&#1092;/storage/monitoring_file_uploads/monitoring_2/field_280/Pyq23JJyDW6dphWZW7dXX39eDaXwDvYdX9lezQul.doc" TargetMode="External"/><Relationship Id="rId1701" Type="http://schemas.openxmlformats.org/officeDocument/2006/relationships/hyperlink" Target="https://23.rosstat.gov.ru/" TargetMode="External"/><Relationship Id="rId282" Type="http://schemas.openxmlformats.org/officeDocument/2006/relationships/hyperlink" Target="https://app-prod.&#1084;&#1086;&#1080;&#1092;&#1080;&#1085;&#1072;&#1085;&#1089;&#1099;.&#1088;&#1092;/storage/monitoring_file_uploads/monitoring_2/field_276/RDEjiCffHQsmW6IrABSebbTfEJxvNbkINbzxszGr.pdf" TargetMode="External"/><Relationship Id="rId587" Type="http://schemas.openxmlformats.org/officeDocument/2006/relationships/hyperlink" Target="https://rosstat.gov.ru/compendium/document/13282" TargetMode="External"/><Relationship Id="rId8" Type="http://schemas.openxmlformats.org/officeDocument/2006/relationships/hyperlink" Target="https://app-prod.&#1084;&#1086;&#1080;&#1092;&#1080;&#1085;&#1072;&#1085;&#1089;&#1099;.&#1088;&#1092;/storage/monitoring_file_uploads/monitoring_2/field_472/vx06Pm64ta9b3QliONySriG9CFpoQu9Xm0Ya7i7A.png" TargetMode="External"/><Relationship Id="rId142" Type="http://schemas.openxmlformats.org/officeDocument/2006/relationships/hyperlink" Target="https://bor.nobl.ru/district/" TargetMode="External"/><Relationship Id="rId447" Type="http://schemas.openxmlformats.org/officeDocument/2006/relationships/hyperlink" Target="http://adm-timashevo.ru/" TargetMode="External"/><Relationship Id="rId794" Type="http://schemas.openxmlformats.org/officeDocument/2006/relationships/hyperlink" Target="https://app-prod.&#1084;&#1086;&#1080;&#1092;&#1080;&#1085;&#1072;&#1085;&#1089;&#1099;.&#1088;&#1092;/storage/monitoring_file_uploads/monitoring_2/field_280/22HrNVRQ5VtWdlDJ5VhxRjWGhfSEoIY6bspuaDMV.pdf" TargetMode="External"/><Relationship Id="rId1077" Type="http://schemas.openxmlformats.org/officeDocument/2006/relationships/hyperlink" Target="https://app-prod.&#1084;&#1086;&#1080;&#1092;&#1080;&#1085;&#1072;&#1085;&#1089;&#1099;.&#1088;&#1092;/storage/monitoring_file_uploads/monitoring_2/field_488/omwA1yIhOJTNqu5Tzce1tWEkuflR2TntiC5IahQm.xlsx" TargetMode="External"/><Relationship Id="rId654" Type="http://schemas.openxmlformats.org/officeDocument/2006/relationships/hyperlink" Target="https://56.rosstat.gov.ru/folder/26298" TargetMode="External"/><Relationship Id="rId861" Type="http://schemas.openxmlformats.org/officeDocument/2006/relationships/hyperlink" Target="https://60.rosstat.gov.ru/folder/23655" TargetMode="External"/><Relationship Id="rId959" Type="http://schemas.openxmlformats.org/officeDocument/2006/relationships/hyperlink" Target="https://app-prod.&#1084;&#1086;&#1080;&#1092;&#1080;&#1085;&#1072;&#1085;&#1089;&#1099;.&#1088;&#1092;/storage/monitoring_file_uploads/monitoring_2/field_276/FZJMwmoe42JECQSHW4q5ROplgqZtGv3DBMXuvBvf.docx" TargetMode="External"/><Relationship Id="rId1284" Type="http://schemas.openxmlformats.org/officeDocument/2006/relationships/hyperlink" Target="https://tasu.yanao.ru/activity/32558/" TargetMode="External"/><Relationship Id="rId1491" Type="http://schemas.openxmlformats.org/officeDocument/2006/relationships/hyperlink" Target="https://23.rosstat.gov.ru/" TargetMode="External"/><Relationship Id="rId1589" Type="http://schemas.openxmlformats.org/officeDocument/2006/relationships/hyperlink" Target="https://nadym.yanao.ru/about/projects/all/480/" TargetMode="External"/><Relationship Id="rId307" Type="http://schemas.openxmlformats.org/officeDocument/2006/relationships/hyperlink" Target="https://yalta.rk.gov.ru/documents/104b396f-b437-4bc7-bc7c-59a685f70958" TargetMode="External"/><Relationship Id="rId514" Type="http://schemas.openxmlformats.org/officeDocument/2006/relationships/hyperlink" Target="https://samadm.ru/authority/leninsky_district/for-the-population-leninsky/" TargetMode="External"/><Relationship Id="rId721" Type="http://schemas.openxmlformats.org/officeDocument/2006/relationships/hyperlink" Target="https://www.gorodmednogorsk.ru/economic/adm-oe-info.html" TargetMode="External"/><Relationship Id="rId1144" Type="http://schemas.openxmlformats.org/officeDocument/2006/relationships/hyperlink" Target="https://finotdnovoorsk.ru/2024o" TargetMode="External"/><Relationship Id="rId1351" Type="http://schemas.openxmlformats.org/officeDocument/2006/relationships/hyperlink" Target="https://tu.orb.ru/activity/41816/" TargetMode="External"/><Relationship Id="rId1449" Type="http://schemas.openxmlformats.org/officeDocument/2006/relationships/hyperlink" Target="https://app-prod.&#1084;&#1086;&#1080;&#1092;&#1080;&#1085;&#1072;&#1085;&#1089;&#1099;.&#1088;&#1092;/storage/monitoring_file_uploads/monitoring_2/field_276/9EU0mD77y3cOBZPvRAtzWMdIWl2VyHhxnFVKWDXT.pdf" TargetMode="External"/><Relationship Id="rId1796" Type="http://schemas.openxmlformats.org/officeDocument/2006/relationships/hyperlink" Target="https://23.rosstat.gov.ru/" TargetMode="External"/><Relationship Id="rId88" Type="http://schemas.openxmlformats.org/officeDocument/2006/relationships/hyperlink" Target="https://app-prod.&#1084;&#1086;&#1080;&#1092;&#1080;&#1085;&#1072;&#1085;&#1089;&#1099;.&#1088;&#1092;/storage/monitoring_file_uploads/monitoring_2/field_309/BZZrd33aixQQ4TePBuZnaaqxKYsJD3jogdQEjOPY.docx" TargetMode="External"/><Relationship Id="rId819" Type="http://schemas.openxmlformats.org/officeDocument/2006/relationships/hyperlink" Target="https://app-prod.&#1084;&#1086;&#1080;&#1092;&#1080;&#1085;&#1072;&#1085;&#1089;&#1099;.&#1088;&#1092;/storage/monitoring_file_uploads/monitoring_1/field_22/easP3Itzn9wb2svMdVej28twbWPD8XIPocnbhclf.png" TargetMode="External"/><Relationship Id="rId1004" Type="http://schemas.openxmlformats.org/officeDocument/2006/relationships/hyperlink" Target="https://app-prod.&#1084;&#1086;&#1080;&#1092;&#1080;&#1085;&#1072;&#1085;&#1089;&#1099;.&#1088;&#1092;/storage/monitoring_file_uploads/monitoring_2/field_276/ITieaFWy51nN3TnpqV90HJDfAeOMaczpuYzxACeD.pdf" TargetMode="External"/><Relationship Id="rId1211" Type="http://schemas.openxmlformats.org/officeDocument/2006/relationships/hyperlink" Target="https://app-prod.&#1084;&#1086;&#1080;&#1092;&#1080;&#1085;&#1072;&#1085;&#1089;&#1099;.&#1088;&#1092;/storage/monitoring_file_uploads/monitoring_2/field_488/CWNBfxajBXxj93wYwWBgdhHcpF0s46nTGqifrits.xlsx" TargetMode="External"/><Relationship Id="rId1656" Type="http://schemas.openxmlformats.org/officeDocument/2006/relationships/hyperlink" Target="https://app-prod.&#1084;&#1086;&#1080;&#1092;&#1080;&#1085;&#1072;&#1085;&#1089;&#1099;.&#1088;&#1092;/storage/monitoring_file_uploads/monitoring_2/field_278/mNlJ3HKZmoi89MIAeQs8ZzwNatiSIizNWTjxj8JP.docx" TargetMode="External"/><Relationship Id="rId1863" Type="http://schemas.openxmlformats.org/officeDocument/2006/relationships/hyperlink" Target="https://vk.com/neyva_news?from=groups&amp;w=wall-98258369_118063" TargetMode="External"/><Relationship Id="rId1309" Type="http://schemas.openxmlformats.org/officeDocument/2006/relationships/hyperlink" Target="https://app-prod.&#1084;&#1086;&#1080;&#1092;&#1080;&#1085;&#1072;&#1085;&#1089;&#1099;.&#1088;&#1092;/storage/monitoring_file_uploads/monitoring_2/field_488/xnnPYn21XeNdfpFz5YR2S7glCFhMZ3EKZueOdOSW.xlsx" TargetMode="External"/><Relationship Id="rId1516" Type="http://schemas.openxmlformats.org/officeDocument/2006/relationships/hyperlink" Target="https://protichkasp.ru/" TargetMode="External"/><Relationship Id="rId1723" Type="http://schemas.openxmlformats.org/officeDocument/2006/relationships/hyperlink" Target="https://23.rosstat.gov.ru/" TargetMode="External"/><Relationship Id="rId1930" Type="http://schemas.openxmlformats.org/officeDocument/2006/relationships/hyperlink" Target="https://app-prod.&#1084;&#1086;&#1080;&#1092;&#1080;&#1085;&#1072;&#1085;&#1089;&#1099;.&#1088;&#1092;/storage/monitoring_file_uploads/monitoring_2/field_278/L6OVIEpOi7ANID3oiYe8UEV6eIc66tVYr2Zxu7Ap.doc" TargetMode="External"/><Relationship Id="rId15" Type="http://schemas.openxmlformats.org/officeDocument/2006/relationships/hyperlink" Target="https://komobrlub.edusite.ru/DswMedia/protokolbyudjetnoykomissiinasayt.pdf" TargetMode="External"/><Relationship Id="rId164" Type="http://schemas.openxmlformats.org/officeDocument/2006/relationships/hyperlink" Target="https://udgp.ru/iniciativnoe-byudzhetirovanie/" TargetMode="External"/><Relationship Id="rId371" Type="http://schemas.openxmlformats.org/officeDocument/2006/relationships/hyperlink" Target="https://63.rosstat.gov.ru/" TargetMode="External"/><Relationship Id="rId469" Type="http://schemas.openxmlformats.org/officeDocument/2006/relationships/hyperlink" Target="https://gvardeysk.gov39.ru/power/administrazia/strukturnye-podrazdeleniya-administrazii/upravlenie-po-finansam-i-budgetu/budget-dla-gragdan/" TargetMode="External"/><Relationship Id="rId676" Type="http://schemas.openxmlformats.org/officeDocument/2006/relationships/hyperlink" Target="https://app-prod.&#1084;&#1086;&#1080;&#1092;&#1080;&#1085;&#1072;&#1085;&#1089;&#1099;.&#1088;&#1092;/storage/monitoring_file_uploads/monitoring_2/field_278/a2qaX9sJXU1e3INA41PVFR94SZSsnmtjTCnxpb2l.docx" TargetMode="External"/><Relationship Id="rId883" Type="http://schemas.openxmlformats.org/officeDocument/2006/relationships/hyperlink" Target="https://38.rosstat.gov.ru/folder/167937" TargetMode="External"/><Relationship Id="rId1099" Type="http://schemas.openxmlformats.org/officeDocument/2006/relationships/hyperlink" Target="https://kurfin.ru/glavnaya/narod_bud/nar-budget-npa/" TargetMode="External"/><Relationship Id="rId231" Type="http://schemas.openxmlformats.org/officeDocument/2006/relationships/hyperlink" Target="https://app-prod.&#1084;&#1086;&#1080;&#1092;&#1080;&#1085;&#1072;&#1085;&#1089;&#1099;.&#1088;&#1092;/storage/monitoring_file_uploads/monitoring_2/field_278/e0fed9oS3MFATlcRrnjDEtiBtuNV395K1jCcHBYA.pdf" TargetMode="External"/><Relationship Id="rId329" Type="http://schemas.openxmlformats.org/officeDocument/2006/relationships/hyperlink" Target="https://akademicheskij-r07.gosweb.gosuslugi.ru/deyatelnost/napravleniya-deyatelnosti/initsiativnye-proekty/" TargetMode="External"/><Relationship Id="rId536" Type="http://schemas.openxmlformats.org/officeDocument/2006/relationships/hyperlink" Target="https://app-prod.&#1084;&#1086;&#1080;&#1092;&#1080;&#1085;&#1072;&#1085;&#1089;&#1099;.&#1088;&#1092;/storage/monitoring_file_uploads/monitoring_2/field_472/kGp8jw51UqD74mMebuHp6RqvC05DjcloJLWxkHsn.png" TargetMode="External"/><Relationship Id="rId1166" Type="http://schemas.openxmlformats.org/officeDocument/2006/relationships/hyperlink" Target="https://app-prod.&#1084;&#1086;&#1080;&#1092;&#1080;&#1085;&#1072;&#1085;&#1089;&#1099;.&#1088;&#1092;/storage/monitoring_file_uploads/monitoring_2/field_488/1TONsaQtRfb5x29veK6pZmOBeE7qxFO6y4iz4iIM.xlsx" TargetMode="External"/><Relationship Id="rId1373" Type="http://schemas.openxmlformats.org/officeDocument/2006/relationships/hyperlink" Target="https://app-prod.&#1084;&#1086;&#1080;&#1092;&#1080;&#1085;&#1072;&#1085;&#1089;&#1099;.&#1088;&#1092;/storage/monitoring_file_uploads/monitoring_2/field_476/bZxWOCZbWcys52WfPg0XGAaZ8m7ASiKjiy4azpF5.docx" TargetMode="External"/><Relationship Id="rId743" Type="http://schemas.openxmlformats.org/officeDocument/2006/relationships/hyperlink" Target="https://app-prod.&#1084;&#1086;&#1080;&#1092;&#1080;&#1085;&#1072;&#1085;&#1089;&#1099;.&#1088;&#1092;/storage/monitoring_file_uploads/monitoring_1/field_22/easP3Itzn9wb2svMdVej28twbWPD8XIPocnbhclf.png" TargetMode="External"/><Relationship Id="rId950" Type="http://schemas.openxmlformats.org/officeDocument/2006/relationships/hyperlink" Target="https://app-prod.&#1084;&#1086;&#1080;&#1092;&#1080;&#1085;&#1072;&#1085;&#1089;&#1099;.&#1088;&#1092;/storage/monitoring_file_uploads/monitoring_2/field_488/aiKFBkxba2nRpSuw6FmQ20rkF7bAYL4rLf6xK1S8.xlsx" TargetMode="External"/><Relationship Id="rId1026" Type="http://schemas.openxmlformats.org/officeDocument/2006/relationships/hyperlink" Target="https://app-prod.&#1084;&#1086;&#1080;&#1092;&#1080;&#1085;&#1072;&#1085;&#1089;&#1099;.&#1088;&#1092;/storage/monitoring_file_uploads/monitoring_2/field_488/g3ZyhSJwHQCFFdLfL2ZcISc0LGELGubCMdVHcnL6.zip" TargetMode="External"/><Relationship Id="rId1580" Type="http://schemas.openxmlformats.org/officeDocument/2006/relationships/hyperlink" Target="https://app-prod.&#1084;&#1086;&#1080;&#1092;&#1080;&#1085;&#1072;&#1085;&#1089;&#1099;.&#1088;&#1092;/storage/monitoring_file_uploads/monitoring_2/field_472/N5k7QXelgf1ScpjjpezCheRVNAkykAAp87GUKcGK.pdf" TargetMode="External"/><Relationship Id="rId1678" Type="http://schemas.openxmlformats.org/officeDocument/2006/relationships/hyperlink" Target="https://66.rosstat.gov.ru/folder/29698" TargetMode="External"/><Relationship Id="rId1885" Type="http://schemas.openxmlformats.org/officeDocument/2006/relationships/hyperlink" Target="https://rosstat.gov.ru/compendium/document/13282" TargetMode="External"/><Relationship Id="rId603" Type="http://schemas.openxmlformats.org/officeDocument/2006/relationships/hyperlink" Target="https://app-prod.&#1084;&#1086;&#1080;&#1092;&#1080;&#1085;&#1072;&#1085;&#1089;&#1099;.&#1088;&#1092;/storage/monitoring_file_uploads/monitoring_2/field_282/XwoPxNHYsgPCflPObKvbG4hPestJfhjK4qsVbCdv.docx" TargetMode="External"/><Relationship Id="rId810" Type="http://schemas.openxmlformats.org/officeDocument/2006/relationships/hyperlink" Target="https://56.rosstat.gov.ru/" TargetMode="External"/><Relationship Id="rId908" Type="http://schemas.openxmlformats.org/officeDocument/2006/relationships/hyperlink" Target="https://app-prod.&#1084;&#1086;&#1080;&#1092;&#1080;&#1085;&#1072;&#1085;&#1089;&#1099;.&#1088;&#1092;/storage/monitoring_file_uploads/monitoring_1/field_22/easP3Itzn9wb2svMdVej28twbWPD8XIPocnbhclf.png" TargetMode="External"/><Relationship Id="rId1233" Type="http://schemas.openxmlformats.org/officeDocument/2006/relationships/hyperlink" Target="https://app-prod.&#1084;&#1086;&#1080;&#1092;&#1080;&#1085;&#1072;&#1085;&#1089;&#1099;.&#1088;&#1092;/storage/monitoring_file_uploads/monitoring_2/field_276/MySDGG5gaPiWvNVwNXghXGKUvfQYnc8ED2jTOW0c.pdf" TargetMode="External"/><Relationship Id="rId1440" Type="http://schemas.openxmlformats.org/officeDocument/2006/relationships/hyperlink" Target="https://app-prod.&#1084;&#1086;&#1080;&#1092;&#1080;&#1085;&#1072;&#1085;&#1089;&#1099;.&#1088;&#1092;/storage/monitoring_file_uploads/monitoring_2/field_280/VVzWwcpaL4DKZxkIhkVkN07yvc3YZm0QcfK4lwe4.doc" TargetMode="External"/><Relationship Id="rId1538" Type="http://schemas.openxmlformats.org/officeDocument/2006/relationships/hyperlink" Target="https://zapolyarnyj-r83.gosweb.gosuslugi.ru/" TargetMode="External"/><Relationship Id="rId1300" Type="http://schemas.openxmlformats.org/officeDocument/2006/relationships/hyperlink" Target="https://tl.orb.ru/activity/48256/" TargetMode="External"/><Relationship Id="rId1745" Type="http://schemas.openxmlformats.org/officeDocument/2006/relationships/hyperlink" Target="https://krur.midural.ru/uploads/2024/08/968.pdf" TargetMode="External"/><Relationship Id="rId1952" Type="http://schemas.openxmlformats.org/officeDocument/2006/relationships/hyperlink" Target="https://app-prod.&#1084;&#1086;&#1080;&#1092;&#1080;&#1085;&#1072;&#1085;&#1089;&#1099;.&#1088;&#1092;/storage/monitoring_file_uploads/monitoring_2/field_278/rzVsvErGzRC7i5PgPI1q6uC5C5tc1bBXsSP8bqtX.docx" TargetMode="External"/><Relationship Id="rId37" Type="http://schemas.openxmlformats.org/officeDocument/2006/relationships/hyperlink" Target="https://app-prod.&#1084;&#1086;&#1080;&#1092;&#1080;&#1085;&#1072;&#1085;&#1089;&#1099;.&#1088;&#1092;/storage/monitoring_file_uploads/monitoring_2/field_276/obokvJGHbjWutZrvJ3iDjKeDRHkvg5NEDHxzR2QT.docx" TargetMode="External"/><Relationship Id="rId1605" Type="http://schemas.openxmlformats.org/officeDocument/2006/relationships/hyperlink" Target="https://app-prod.&#1084;&#1086;&#1080;&#1092;&#1080;&#1085;&#1072;&#1085;&#1089;&#1099;.&#1088;&#1092;/storage/monitoring_file_uploads/monitoring_2/field_278/Tdr93xyFNnr1ynfU3YqqM1sltOouMUoswZphQ11P.docx" TargetMode="External"/><Relationship Id="rId1812" Type="http://schemas.openxmlformats.org/officeDocument/2006/relationships/hyperlink" Target="https://admekaterinovka.ru/" TargetMode="External"/><Relationship Id="rId186" Type="http://schemas.openxmlformats.org/officeDocument/2006/relationships/hyperlink" Target="https://app-prod.&#1084;&#1086;&#1080;&#1092;&#1080;&#1085;&#1072;&#1085;&#1089;&#1099;.&#1088;&#1092;/storage/monitoring_file_uploads/monitoring_1/field_22/easP3Itzn9wb2svMdVej28twbWPD8XIPocnbhclf.png" TargetMode="External"/><Relationship Id="rId393" Type="http://schemas.openxmlformats.org/officeDocument/2006/relationships/hyperlink" Target="https://app-prod.&#1084;&#1086;&#1080;&#1092;&#1080;&#1085;&#1072;&#1085;&#1089;&#1099;.&#1088;&#1092;/storage/monitoring_file_uploads/monitoring_2/field_488/G4P1TeBjwD2KG76kKo2PIaNSECdMa2439QLeSGIq.docx" TargetMode="External"/><Relationship Id="rId253" Type="http://schemas.openxmlformats.org/officeDocument/2006/relationships/hyperlink" Target="https://app-prod.&#1084;&#1086;&#1080;&#1092;&#1080;&#1085;&#1072;&#1085;&#1089;&#1099;.&#1088;&#1092;/storage/monitoring_file_uploads/monitoring_2/field_488/AuMTXCJk2Cg6HY3TIqKE8aYElzEidoGQNILwKmTc.docx" TargetMode="External"/><Relationship Id="rId460" Type="http://schemas.openxmlformats.org/officeDocument/2006/relationships/hyperlink" Target="https://admin.tomsk.ru/pgs/ful" TargetMode="External"/><Relationship Id="rId698" Type="http://schemas.openxmlformats.org/officeDocument/2006/relationships/hyperlink" Target="https://app-prod.&#1084;&#1086;&#1080;&#1092;&#1080;&#1085;&#1072;&#1085;&#1089;&#1099;.&#1088;&#1092;/storage/monitoring_file_uploads/monitoring_2/field_488/mk0W6ARa73CM1c1R1y9NQWs2KF4xbd8XhmFVWwVH.zip" TargetMode="External"/><Relationship Id="rId1090" Type="http://schemas.openxmlformats.org/officeDocument/2006/relationships/hyperlink" Target="https://nilim-raion.ru/konkursy-granty-golosovaniya-afishi/rayonnyy-konkurs-reshenie-za-vami-2024/" TargetMode="External"/><Relationship Id="rId113" Type="http://schemas.openxmlformats.org/officeDocument/2006/relationships/hyperlink" Target="https://52.rosstat.gov.ru/folder/33271" TargetMode="External"/><Relationship Id="rId320" Type="http://schemas.openxmlformats.org/officeDocument/2006/relationships/hyperlink" Target="https://app-prod.&#1084;&#1086;&#1080;&#1092;&#1080;&#1085;&#1072;&#1085;&#1089;&#1099;.&#1088;&#1092;/storage/monitoring_file_uploads/monitoring_2/field_488/y0MKj08gOhuXCDGEx3usYFj121ZDJkeJ0eFLrMO4.docx" TargetMode="External"/><Relationship Id="rId558" Type="http://schemas.openxmlformats.org/officeDocument/2006/relationships/hyperlink" Target="https://app-prod.&#1084;&#1086;&#1080;&#1092;&#1080;&#1085;&#1072;&#1085;&#1089;&#1099;.&#1088;&#1092;/storage/monitoring_file_uploads/monitoring_2/field_276/gPOBhLduiGnSz1Z38FEFsaCTBU2gd6PXEW2kyfsr.pdf" TargetMode="External"/><Relationship Id="rId765" Type="http://schemas.openxmlformats.org/officeDocument/2006/relationships/hyperlink" Target="https://soliletsk.ru/inicziativnyie-proektyi.html" TargetMode="External"/><Relationship Id="rId972" Type="http://schemas.openxmlformats.org/officeDocument/2006/relationships/hyperlink" Target="https://app-prod.&#1084;&#1086;&#1080;&#1092;&#1080;&#1085;&#1072;&#1085;&#1089;&#1099;.&#1088;&#1092;/storage/monitoring_file_uploads/monitoring_2/field_280/Zxbbg8si43kMh7jv4iczkGp3xTs0ItwpWvII9KYR.docx" TargetMode="External"/><Relationship Id="rId1188" Type="http://schemas.openxmlformats.org/officeDocument/2006/relationships/hyperlink" Target="https://33.rosstat.gov.ru/demograf" TargetMode="External"/><Relationship Id="rId1395" Type="http://schemas.openxmlformats.org/officeDocument/2006/relationships/hyperlink" Target="https://app-prod.&#1084;&#1086;&#1080;&#1092;&#1080;&#1085;&#1072;&#1085;&#1089;&#1099;.&#1088;&#1092;/storage/monitoring_file_uploads/monitoring_2/field_278/fjagmZVB1Ena6fXHxIAQC4B9AtKUaguwI59bpQK1.docx" TargetMode="External"/><Relationship Id="rId418" Type="http://schemas.openxmlformats.org/officeDocument/2006/relationships/hyperlink" Target="https://app-prod.&#1084;&#1086;&#1080;&#1092;&#1080;&#1085;&#1072;&#1085;&#1089;&#1099;.&#1088;&#1092;/storage/monitoring_file_uploads/monitoring_2/field_488/nVn6TeD0nGcWhdwxPv4OFtDXwfVqzAeWi19DEzSO.docx" TargetMode="External"/><Relationship Id="rId625" Type="http://schemas.openxmlformats.org/officeDocument/2006/relationships/hyperlink" Target="https://app-prod.&#1084;&#1086;&#1080;&#1092;&#1080;&#1085;&#1072;&#1085;&#1089;&#1099;.&#1088;&#1092;/storage/monitoring_file_uploads/monitoring_2/field_488/oHCrLkwjS3juNviFQW82JjqGxRQxYdTSE0aLSifC.xlsx" TargetMode="External"/><Relationship Id="rId832" Type="http://schemas.openxmlformats.org/officeDocument/2006/relationships/hyperlink" Target="http://finotdel-akbulak.ru/index.php?option=com_content&amp;view=article&amp;id=434&amp;Itemid=200" TargetMode="External"/><Relationship Id="rId1048" Type="http://schemas.openxmlformats.org/officeDocument/2006/relationships/hyperlink" Target="https://app-prod.&#1084;&#1086;&#1080;&#1092;&#1080;&#1085;&#1072;&#1085;&#1089;&#1099;.&#1088;&#1092;/storage/monitoring_file_uploads/monitoring_2/field_276/Svklok7dsFjeCJ0s9XNINexXk5f7W8ruwMhnCA68.pdf" TargetMode="External"/><Relationship Id="rId1255" Type="http://schemas.openxmlformats.org/officeDocument/2006/relationships/hyperlink" Target="https://app-prod.&#1084;&#1086;&#1080;&#1092;&#1080;&#1085;&#1072;&#1085;&#1089;&#1099;.&#1088;&#1092;/storage/monitoring_file_uploads/monitoring_2/field_280/TyKg8eKtXrBZU0a4Xxit8QUOqc0PhqgXfZ2Soelw.pdf" TargetMode="External"/><Relationship Id="rId1462" Type="http://schemas.openxmlformats.org/officeDocument/2006/relationships/hyperlink" Target="https://pos.gosuslugi.ru/lkp/project-contests/13180/?utm_source=widget&amp;utm_medium=municipality&amp;utm_campaign=pos.gosuslugi.ru&amp;utm_content=41754000&amp;utm_term=2538_1024701760698_4714011083_472601001" TargetMode="External"/><Relationship Id="rId1115" Type="http://schemas.openxmlformats.org/officeDocument/2006/relationships/hyperlink" Target="https://app-prod.&#1084;&#1086;&#1080;&#1092;&#1080;&#1085;&#1072;&#1085;&#1089;&#1099;.&#1088;&#1092;/storage/monitoring_file_uploads/monitoring_2/field_276/YMqTRmXVXYXmgBeycZrsmkhrzUlgF21OoQvCigFw.docx" TargetMode="External"/><Relationship Id="rId1322" Type="http://schemas.openxmlformats.org/officeDocument/2006/relationships/hyperlink" Target="https://app-prod.&#1084;&#1086;&#1080;&#1092;&#1080;&#1085;&#1072;&#1085;&#1089;&#1099;.&#1088;&#1092;/storage/monitoring_file_uploads/monitoring_2/field_276/aUKxN6Mpiq63FY1Xgyebx6rZ8YEQVZrbN5sGI8wm.zip" TargetMode="External"/><Relationship Id="rId1767" Type="http://schemas.openxmlformats.org/officeDocument/2006/relationships/hyperlink" Target="https://app-prod.&#1084;&#1086;&#1080;&#1092;&#1080;&#1085;&#1072;&#1085;&#1089;&#1099;.&#1088;&#1092;/storage/monitoring_file_uploads/monitoring_2/field_282/YWZMtieWTrUD4X4HrlqpWHZRRDrEJI6tkHN0ZV1C.pdf" TargetMode="External"/><Relationship Id="rId59" Type="http://schemas.openxmlformats.org/officeDocument/2006/relationships/hyperlink" Target="https://vk.com/club220888183?z=photo-171495409_457241422%2Fwall-171495409_1997" TargetMode="External"/><Relationship Id="rId1627" Type="http://schemas.openxmlformats.org/officeDocument/2006/relationships/hyperlink" Target="https://www.arhcity.ru/?page=2371/1" TargetMode="External"/><Relationship Id="rId1834" Type="http://schemas.openxmlformats.org/officeDocument/2006/relationships/hyperlink" Target="https://app-prod.&#1084;&#1086;&#1080;&#1092;&#1080;&#1085;&#1072;&#1085;&#1089;&#1099;.&#1088;&#1092;/storage/monitoring_file_uploads/monitoring_2/field_278/KUF8LF4ugOTNd33O1Q3TU7eei2rxzcxP2pdV6slO.pdf" TargetMode="External"/><Relationship Id="rId1901" Type="http://schemas.openxmlformats.org/officeDocument/2006/relationships/hyperlink" Target="https://72.rosstat.gov.ru/storage/mediabank/%D0%A7%D0%B8%D1%81%D0%BB%D0%B5%D0%BD%D0%BE%D1%81%D1%82%D1%8C%20%D0%BD%D0%B0%D1%81%D0%B5%D0%BB%D0%B5%D0%BD%D0%B8%D1%8F%20%D0%A5%D0%9C%D0%90%D0%9E%20%D0%BD%D0%B0%20%D0%BD%D0%B0%D1%87%D0%B0%D0%BB%D0%BE%202022-2024%20%D0%B3%D0%BE%D0%B4%D0%B0.xlsx?ysclid=m8vhaa0g46616140100"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s://static.tildacdn.com/tild3034-3766-4835-b362-343964326239/Logo_SDELAEM_VMESTE_.png" TargetMode="External"/><Relationship Id="rId170" Type="http://schemas.openxmlformats.org/officeDocument/2006/relationships/hyperlink" Target="https://app-prod.&#1084;&#1086;&#1080;&#1092;&#1080;&#1085;&#1072;&#1085;&#1089;&#1099;.&#1088;&#1092;/storage/monitoring_file_uploads/monitoring_1/field_252/Q2USV3ouT5viVkIH5tzaun3dCwOAPNoPhicKnNXN.xlsx" TargetMode="External"/><Relationship Id="rId268" Type="http://schemas.openxmlformats.org/officeDocument/2006/relationships/hyperlink" Target="https://app-prod.&#1084;&#1086;&#1080;&#1092;&#1080;&#1085;&#1072;&#1085;&#1089;&#1099;.&#1088;&#1092;/storage/monitoring_file_uploads/monitoring_1/field_16/OTQLweaPEpgHRRxDPH52Z8rZ17R8Re3cE27lGfUM.docx" TargetMode="External"/><Relationship Id="rId475" Type="http://schemas.openxmlformats.org/officeDocument/2006/relationships/hyperlink" Target="https://disk.yandex.ru/d/Niy4t0-oPuUeWA" TargetMode="External"/><Relationship Id="rId682" Type="http://schemas.openxmlformats.org/officeDocument/2006/relationships/hyperlink" Target="https://app-prod.&#1084;&#1086;&#1080;&#1092;&#1080;&#1085;&#1072;&#1085;&#1089;&#1099;.&#1088;&#1092;/storage/monitoring_file_uploads/monitoring_1/field_14/43tHY3seXGjheZf4zdcFbbUG90fphJ1zLqAtL40v.docx" TargetMode="External"/><Relationship Id="rId128" Type="http://schemas.openxmlformats.org/officeDocument/2006/relationships/hyperlink" Target="https://app-prod.&#1084;&#1086;&#1080;&#1092;&#1080;&#1085;&#1072;&#1085;&#1089;&#1099;.&#1088;&#1092;/storage/monitoring_file_uploads/monitoring_1/field_14/OCkgfM2Zyx4aGoMFZwOqx15pBwW7HT2RScqWs1U4.pdf" TargetMode="External"/><Relationship Id="rId335" Type="http://schemas.openxmlformats.org/officeDocument/2006/relationships/hyperlink" Target="https://app-prod.&#1084;&#1086;&#1080;&#1092;&#1080;&#1085;&#1072;&#1085;&#1089;&#1099;.&#1088;&#1092;/storage/monitoring_file_uploads/monitoring_1/field_159/ehQkkCqGiiYMVVfujyekILhuoIbTy2ojWyqkbsGu.docx" TargetMode="External"/><Relationship Id="rId542" Type="http://schemas.openxmlformats.org/officeDocument/2006/relationships/hyperlink" Target="https://app-prod.&#1084;&#1086;&#1080;&#1092;&#1080;&#1085;&#1072;&#1085;&#1089;&#1099;.&#1088;&#1092;/storage/monitoring_file_uploads/monitoring_1/field_16/0o5yivilMrPAt1PThacXVRytF2AH9Dp8bhDr2s1H.docx" TargetMode="External"/><Relationship Id="rId987" Type="http://schemas.openxmlformats.org/officeDocument/2006/relationships/hyperlink" Target="https://app-prod.&#1084;&#1086;&#1080;&#1092;&#1080;&#1085;&#1072;&#1085;&#1089;&#1099;.&#1088;&#1092;/storage/monitoring_file_uploads/monitoring_1/field_20/EjOiRBCxL2yrO5T0gf01v1rT7HZqVlBydzrbPrB0.pdf" TargetMode="External"/><Relationship Id="rId402" Type="http://schemas.openxmlformats.org/officeDocument/2006/relationships/hyperlink" Target="https://pos.gosuslugi.ru/lkp/fkgs/home/" TargetMode="External"/><Relationship Id="rId847" Type="http://schemas.openxmlformats.org/officeDocument/2006/relationships/hyperlink" Target="https://app-prod.&#1084;&#1086;&#1080;&#1092;&#1080;&#1085;&#1072;&#1085;&#1089;&#1099;.&#1088;&#1092;/storage/monitoring_file_uploads/monitoring_1/field_57/qPJU2366HWaMdR29FXXgpBrEfXZrlvAUef36FpbR.pdf" TargetMode="External"/><Relationship Id="rId1032" Type="http://schemas.openxmlformats.org/officeDocument/2006/relationships/hyperlink" Target="https://app-prod.&#1084;&#1086;&#1080;&#1092;&#1080;&#1085;&#1072;&#1085;&#1089;&#1099;.&#1088;&#1092;/storage/monitoring_file_uploads/monitoring_1/field_168/Xtm2HHEvLrB5FRxFnI4x7jdkjdByaXIdIDrKT3On.pdf" TargetMode="External"/><Relationship Id="rId707" Type="http://schemas.openxmlformats.org/officeDocument/2006/relationships/hyperlink" Target="https://app-prod.&#1084;&#1086;&#1080;&#1092;&#1080;&#1085;&#1072;&#1085;&#1089;&#1099;.&#1088;&#1092;/storage/monitoring_file_uploads/monitoring_1/field_18/b0eGQLlLjI5nzFbxKaePIX31HqbIqraROIjcoIw7.pdf" TargetMode="External"/><Relationship Id="rId914" Type="http://schemas.openxmlformats.org/officeDocument/2006/relationships/hyperlink" Target="https://app-prod.&#1084;&#1086;&#1080;&#1092;&#1080;&#1085;&#1072;&#1085;&#1089;&#1099;.&#1088;&#1092;/storage/monitoring_file_uploads/monitoring_1/field_22/MDEvJYPgiLDYeR2J0sLoQKCQZa0nbsJJeN5Vp5P5.rtf" TargetMode="External"/><Relationship Id="rId43" Type="http://schemas.openxmlformats.org/officeDocument/2006/relationships/hyperlink" Target="https://pos.gosuslugi.ru/" TargetMode="External"/><Relationship Id="rId192" Type="http://schemas.openxmlformats.org/officeDocument/2006/relationships/hyperlink" Target="https://app-prod.&#1084;&#1086;&#1080;&#1092;&#1080;&#1085;&#1072;&#1085;&#1089;&#1099;.&#1088;&#1092;/storage/monitoring_file_uploads/monitoring_1/field_252/jmFVe82bNdXezPNwagKn9ArUTYlGzEBkdbHoJC9e.xlsx" TargetMode="External"/><Relationship Id="rId497" Type="http://schemas.openxmlformats.org/officeDocument/2006/relationships/hyperlink" Target="https://ppmi.yakutia.click/Home" TargetMode="External"/><Relationship Id="rId357" Type="http://schemas.openxmlformats.org/officeDocument/2006/relationships/hyperlink" Target="https://app-prod.&#1084;&#1086;&#1080;&#1092;&#1080;&#1085;&#1072;&#1085;&#1089;&#1099;.&#1088;&#1092;/storage/monitoring_file_uploads/monitoring_1/field_252/fESJVazbnXIcJhh01jZRTbl9ciIRdqXJMdD4lDDx.xlsx" TargetMode="External"/><Relationship Id="rId217" Type="http://schemas.openxmlformats.org/officeDocument/2006/relationships/hyperlink" Target="https://kursk.ru/region/economy/page-409518/" TargetMode="External"/><Relationship Id="rId564" Type="http://schemas.openxmlformats.org/officeDocument/2006/relationships/hyperlink" Target="https://app-prod.&#1084;&#1086;&#1080;&#1092;&#1080;&#1085;&#1072;&#1085;&#1089;&#1099;.&#1088;&#1092;/storage/monitoring_file_uploads/monitoring_1/field_18/xKAwAvgs2IXJdms7HiFp9ADeghPaoYWrwtTSYIXE.pdf" TargetMode="External"/><Relationship Id="rId771" Type="http://schemas.openxmlformats.org/officeDocument/2006/relationships/hyperlink" Target="https://app-prod.&#1084;&#1086;&#1080;&#1092;&#1080;&#1085;&#1072;&#1085;&#1089;&#1099;.&#1088;&#1092;/storage/monitoring_file_uploads/monitoring_1/field_12/9OUf7lB69vMsUY1Dm6k7FB2X4wG07jT1pj2KNTtV.pdf" TargetMode="External"/><Relationship Id="rId869" Type="http://schemas.openxmlformats.org/officeDocument/2006/relationships/hyperlink" Target="https://app-prod.&#1084;&#1086;&#1080;&#1092;&#1080;&#1085;&#1072;&#1085;&#1089;&#1099;.&#1088;&#1092;/storage/monitoring_file_uploads/monitoring_1/field_57/nsz4byPP1A6QZHcC35qGhnzAnTc0jnAUe0HB8ZCe.docx" TargetMode="External"/><Relationship Id="rId424" Type="http://schemas.openxmlformats.org/officeDocument/2006/relationships/hyperlink" Target="https://mfnso.nso.ru/page/4446" TargetMode="External"/><Relationship Id="rId631" Type="http://schemas.openxmlformats.org/officeDocument/2006/relationships/hyperlink" Target="https://27.rosstat.gov.ru/folder/25028" TargetMode="External"/><Relationship Id="rId729" Type="http://schemas.openxmlformats.org/officeDocument/2006/relationships/hyperlink" Target="https://pib.primorsky.ru/Content/Skin25pib/images/title-logo.png" TargetMode="External"/><Relationship Id="rId1054" Type="http://schemas.openxmlformats.org/officeDocument/2006/relationships/hyperlink" Target="https://63.rosstat.gov.ru/population" TargetMode="External"/><Relationship Id="rId270" Type="http://schemas.openxmlformats.org/officeDocument/2006/relationships/hyperlink" Target="https://rosstat.gov.ru/" TargetMode="External"/><Relationship Id="rId936" Type="http://schemas.openxmlformats.org/officeDocument/2006/relationships/hyperlink" Target="https://app-prod.&#1084;&#1086;&#1080;&#1092;&#1080;&#1085;&#1072;&#1085;&#1089;&#1099;.&#1088;&#1092;/storage/monitoring_file_uploads/monitoring_1/field_57/VWPNeMdjqbBCK7cg7r5H5MDyaG9NsYtIhJ3k18dW.rtf" TargetMode="External"/><Relationship Id="rId65" Type="http://schemas.openxmlformats.org/officeDocument/2006/relationships/hyperlink" Target="https://app-prod.&#1084;&#1086;&#1080;&#1092;&#1080;&#1085;&#1072;&#1085;&#1089;&#1099;.&#1088;&#1092;/storage/monitoring_file_uploads/monitoring_1/field_236/I64Wt0fJns9iwUpR2RWncInqjfE6824BOTTC4SHg.pdf" TargetMode="External"/><Relationship Id="rId130" Type="http://schemas.openxmlformats.org/officeDocument/2006/relationships/hyperlink" Target="https://mcx-altai.ru/" TargetMode="External"/><Relationship Id="rId368" Type="http://schemas.openxmlformats.org/officeDocument/2006/relationships/hyperlink" Target="https://app-prod.&#1084;&#1086;&#1080;&#1092;&#1080;&#1085;&#1072;&#1085;&#1089;&#1099;.&#1088;&#1092;/storage/monitoring_file_uploads/monitoring_1/field_236/FHhLvpUQAyvqzFm2EztMkvVNtEEtG0yoUkMuPzaP.png" TargetMode="External"/><Relationship Id="rId575" Type="http://schemas.openxmlformats.org/officeDocument/2006/relationships/hyperlink" Target="https://app-prod.&#1084;&#1086;&#1080;&#1092;&#1080;&#1085;&#1072;&#1085;&#1089;&#1099;.&#1088;&#1092;/storage/monitoring_file_uploads/monitoring_1/field_252/PPRAdmTiWDMRjTalLqcFPOmBhy6ndzPWGUJPFSmk.xlsx" TargetMode="External"/><Relationship Id="rId782" Type="http://schemas.openxmlformats.org/officeDocument/2006/relationships/hyperlink" Target="https://82.rosstat.gov.ru/folder/27485" TargetMode="External"/><Relationship Id="rId228" Type="http://schemas.openxmlformats.org/officeDocument/2006/relationships/hyperlink" Target="https://app-prod.&#1084;&#1086;&#1080;&#1092;&#1080;&#1085;&#1072;&#1085;&#1089;&#1099;.&#1088;&#1092;/storage/monitoring_file_uploads/monitoring_1/field_12/HkltVyqryi1FEVbOZDWWjG6BEU9DbUo4hJjZVdzi.pdf" TargetMode="External"/><Relationship Id="rId435" Type="http://schemas.openxmlformats.org/officeDocument/2006/relationships/hyperlink" Target="https://iom48.ru/regionalnyj-czentr-finansovoj-gramotnosti-2/" TargetMode="External"/><Relationship Id="rId642" Type="http://schemas.openxmlformats.org/officeDocument/2006/relationships/hyperlink" Target="https://kdm.khabkrai.ru/Deyatelnost/Grantovaya-podderzhka/2938" TargetMode="External"/><Relationship Id="rId1065" Type="http://schemas.openxmlformats.org/officeDocument/2006/relationships/hyperlink" Target="https://app-prod.&#1084;&#1086;&#1080;&#1092;&#1080;&#1085;&#1072;&#1085;&#1089;&#1099;.&#1088;&#1092;/storage/monitoring_file_uploads/monitoring_1/field_236/nWDx0mA2DwkQAPRKOGmuadXlSspV7Uup8n5JTYFc.jpg" TargetMode="External"/><Relationship Id="rId281" Type="http://schemas.openxmlformats.org/officeDocument/2006/relationships/hyperlink" Target="https://app-prod.&#1084;&#1086;&#1080;&#1092;&#1080;&#1085;&#1072;&#1085;&#1089;&#1099;.&#1088;&#1092;/storage/monitoring_file_uploads/monitoring_1/field_252/URGHnArjiHx8nzeYAUJSgqPUmN6Hh9Uy4ZeylmGN.xlsx" TargetMode="External"/><Relationship Id="rId502" Type="http://schemas.openxmlformats.org/officeDocument/2006/relationships/hyperlink" Target="https://app-prod.&#1084;&#1086;&#1080;&#1092;&#1080;&#1085;&#1072;&#1085;&#1089;&#1099;.&#1088;&#1092;/storage/monitoring_file_uploads/monitoring_1/field_20/XCEtyN5wZvtraFAaF9XUgOCOGXsnGu0Hc0wbRMrm.docx" TargetMode="External"/><Relationship Id="rId947" Type="http://schemas.openxmlformats.org/officeDocument/2006/relationships/hyperlink" Target="https://isib.myopenugra.ru/compete/regional/view/?id=1324790" TargetMode="External"/><Relationship Id="rId76" Type="http://schemas.openxmlformats.org/officeDocument/2006/relationships/hyperlink" Target="https://vk.com/cmpi53?w=wall-162279930_1157" TargetMode="External"/><Relationship Id="rId141" Type="http://schemas.openxmlformats.org/officeDocument/2006/relationships/hyperlink" Target="https://app-prod.&#1084;&#1086;&#1080;&#1092;&#1080;&#1085;&#1072;&#1085;&#1089;&#1099;.&#1088;&#1092;/storage/monitoring_file_uploads/monitoring_1/field_14/zCiDRfQnkf1fmxqjoI8VBJrphwftP17V8IhrBVC8.docx" TargetMode="External"/><Relationship Id="rId379" Type="http://schemas.openxmlformats.org/officeDocument/2006/relationships/hyperlink" Target="https://app-prod.&#1084;&#1086;&#1080;&#1092;&#1080;&#1085;&#1072;&#1085;&#1089;&#1099;.&#1088;&#1092;/storage/monitoring_file_uploads/monitoring_1/field_236/w4AlJOguycMfu3vA5UGMJ5ysBajI6t70Uch1bl5E.png" TargetMode="External"/><Relationship Id="rId586" Type="http://schemas.openxmlformats.org/officeDocument/2006/relationships/hyperlink" Target="https://www.minfin.kirov.ru/upload/medialibrary/documents/1kv_2022/%D0%BD%D0%B0%D1%80%D0%BE%D0%B4%D0%BD%D1%8B%D0%B9%D0%B1%D1%8E%D0%B4%D0%B6%D0%B5%D1%82.png" TargetMode="External"/><Relationship Id="rId793" Type="http://schemas.openxmlformats.org/officeDocument/2006/relationships/hyperlink" Target="https://app-prod.&#1084;&#1086;&#1080;&#1092;&#1080;&#1085;&#1072;&#1085;&#1089;&#1099;.&#1088;&#1092;/storage/monitoring_file_uploads/monitoring_1/field_22/8ukvrgPenyzUXIvNC9bAGtbDGKfFqD5r0NQZYRY5.pdf" TargetMode="External"/><Relationship Id="rId807" Type="http://schemas.openxmlformats.org/officeDocument/2006/relationships/hyperlink" Target="https://68.rosstat.gov.ru/" TargetMode="External"/><Relationship Id="rId7" Type="http://schemas.openxmlformats.org/officeDocument/2006/relationships/hyperlink" Target="https://nb.gokucmpi.ru/otchet/?t=2024" TargetMode="External"/><Relationship Id="rId239" Type="http://schemas.openxmlformats.org/officeDocument/2006/relationships/hyperlink" Target="https://app-prod.&#1084;&#1086;&#1080;&#1092;&#1080;&#1085;&#1072;&#1085;&#1089;&#1099;.&#1088;&#1092;/storage/monitoring_file_uploads/monitoring_1/field_238/bvtTEST5rPY2tXfJcqoRXgK2cWal5hkzOdYJC6Rk.pdf" TargetMode="External"/><Relationship Id="rId446" Type="http://schemas.openxmlformats.org/officeDocument/2006/relationships/hyperlink" Target="https://app-prod.&#1084;&#1086;&#1080;&#1092;&#1080;&#1085;&#1072;&#1085;&#1089;&#1099;.&#1088;&#1092;/storage/monitoring_file_uploads/monitoring_1/field_20/08Kl9ufn4UJO3G0oj1Ne1xN50Raglp5gy2o5ztL1.docx" TargetMode="External"/><Relationship Id="rId653" Type="http://schemas.openxmlformats.org/officeDocument/2006/relationships/hyperlink" Target="https://app-prod.&#1084;&#1086;&#1080;&#1092;&#1080;&#1085;&#1072;&#1085;&#1089;&#1099;.&#1088;&#1092;/storage/monitoring_file_uploads/monitoring_1/field_240/J2iiEoH6Y0G7wdvSnPXrAHpKi0WQtFT49VWAxTAW.pdf" TargetMode="External"/><Relationship Id="rId292" Type="http://schemas.openxmlformats.org/officeDocument/2006/relationships/hyperlink" Target="https://app-prod.&#1084;&#1086;&#1080;&#1092;&#1080;&#1085;&#1072;&#1085;&#1089;&#1099;.&#1088;&#1092;/storage/monitoring_file_uploads/monitoring_1/field_57/jUFZ5w0v6dyr3CPjz98pmVqmQHFCSchdluobj9Ul.docx" TargetMode="External"/><Relationship Id="rId306" Type="http://schemas.openxmlformats.org/officeDocument/2006/relationships/hyperlink" Target="https://78.rosstat.gov.ru/folder/29437" TargetMode="External"/><Relationship Id="rId860" Type="http://schemas.openxmlformats.org/officeDocument/2006/relationships/hyperlink" Target="https://app-prod.&#1084;&#1086;&#1080;&#1092;&#1080;&#1085;&#1072;&#1085;&#1089;&#1099;.&#1088;&#1092;/storage/monitoring_file_uploads/monitoring_1/field_14/KBBi3yZ12AhRYGYRTLKdSwhN0QinYEBidsuFYQq6.pdf" TargetMode="External"/><Relationship Id="rId958" Type="http://schemas.openxmlformats.org/officeDocument/2006/relationships/hyperlink" Target="https://ipr.kostroma.gov.ru/realizatsiya-proektov-razvitiya-osnovannykh-na-obshchestvennykh-initsiativakh/konkursnyy-otbor.php" TargetMode="External"/><Relationship Id="rId87" Type="http://schemas.openxmlformats.org/officeDocument/2006/relationships/hyperlink" Target="https://gokucmpi.ru/" TargetMode="External"/><Relationship Id="rId513" Type="http://schemas.openxmlformats.org/officeDocument/2006/relationships/hyperlink" Target="https://app-prod.&#1084;&#1086;&#1080;&#1092;&#1080;&#1085;&#1072;&#1085;&#1089;&#1099;.&#1088;&#1092;/storage/monitoring_file_uploads/monitoring_1/field_14/Lr9A3V8pzHixgpmtLCIotvJ5iG0Y4UZwUZuUDsPJ.docx" TargetMode="External"/><Relationship Id="rId597" Type="http://schemas.openxmlformats.org/officeDocument/2006/relationships/hyperlink" Target="https://app-prod.&#1084;&#1086;&#1080;&#1092;&#1080;&#1085;&#1072;&#1085;&#1089;&#1099;.&#1088;&#1092;/storage/monitoring_file_uploads/monitoring_1/field_252/JmVkkuyzYT0BvK3Iwrth9zNT2O02AyReEAeo7YXU.xlsx" TargetMode="External"/><Relationship Id="rId720" Type="http://schemas.openxmlformats.org/officeDocument/2006/relationships/hyperlink" Target="https://vporyadke41.ru/voting" TargetMode="External"/><Relationship Id="rId818" Type="http://schemas.openxmlformats.org/officeDocument/2006/relationships/hyperlink" Target="https://app-prod.&#1084;&#1086;&#1080;&#1092;&#1080;&#1085;&#1072;&#1085;&#1089;&#1099;.&#1088;&#1092;/storage/monitoring_file_uploads/monitoring_1/field_22/PbV53dN9Bv831BfxfMVyJtjrt9AEi9lA8w5Pq2Uj.rtf" TargetMode="External"/><Relationship Id="rId152" Type="http://schemas.openxmlformats.org/officeDocument/2006/relationships/hyperlink" Target="https://app-prod.&#1084;&#1086;&#1080;&#1092;&#1080;&#1085;&#1072;&#1085;&#1089;&#1099;.&#1088;&#1092;/storage/monitoring_file_uploads/monitoring_1/field_12/Ji269kX4QttEg9y2MxDYROhwFxUEQLZIlcFtbyui.docx" TargetMode="External"/><Relationship Id="rId457" Type="http://schemas.openxmlformats.org/officeDocument/2006/relationships/hyperlink" Target="https://minregion.nso.ru/page/10234" TargetMode="External"/><Relationship Id="rId1003" Type="http://schemas.openxmlformats.org/officeDocument/2006/relationships/hyperlink" Target="https://app-prod.&#1084;&#1086;&#1080;&#1092;&#1080;&#1085;&#1072;&#1085;&#1089;&#1099;.&#1088;&#1092;/storage/monitoring_file_uploads/monitoring_1/field_22/easP3Itzn9wb2svMdVej28twbWPD8XIPocnbhclf.png" TargetMode="External"/><Relationship Id="rId664" Type="http://schemas.openxmlformats.org/officeDocument/2006/relationships/hyperlink" Target="https://app-prod.&#1084;&#1086;&#1080;&#1092;&#1080;&#1085;&#1072;&#1085;&#1089;&#1099;.&#1088;&#1092;/storage/monitoring_file_uploads/monitoring_1/field_12/ggo0CIirYSL5vukGTx3zH5qRUMHVGBV2SILd1Oyp.zip" TargetMode="External"/><Relationship Id="rId871" Type="http://schemas.openxmlformats.org/officeDocument/2006/relationships/hyperlink" Target="https://agro.gov35.ru/dokumenty-strategicheskogo-planirovaniya/index.php?SECTION_ID=254&amp;ysclid=lutykl5l2c168153692" TargetMode="External"/><Relationship Id="rId969" Type="http://schemas.openxmlformats.org/officeDocument/2006/relationships/hyperlink" Target="https://app-prod.&#1084;&#1086;&#1080;&#1092;&#1080;&#1085;&#1072;&#1085;&#1089;&#1099;.&#1088;&#1092;/storage/monitoring_file_uploads/monitoring_1/field_252/L4N5x8lzTzlkRnIgn8rCWbzGkRa7UTB8TznpBRDd.xlsx" TargetMode="External"/><Relationship Id="rId14" Type="http://schemas.openxmlformats.org/officeDocument/2006/relationships/hyperlink" Target="https://app-prod.&#1084;&#1086;&#1080;&#1092;&#1080;&#1085;&#1072;&#1085;&#1089;&#1099;.&#1088;&#1092;/storage/monitoring_file_uploads/monitoring_1/field_16/ujZfNEn73sn62CAvGl8DCedS6IfuhGVrWJKLTrpv.pdf" TargetMode="External"/><Relationship Id="rId317" Type="http://schemas.openxmlformats.org/officeDocument/2006/relationships/hyperlink" Target="https://app-prod.&#1084;&#1086;&#1080;&#1092;&#1080;&#1085;&#1072;&#1085;&#1089;&#1099;.&#1088;&#1092;/storage/monitoring_file_uploads/monitoring_1/field_12/vfLgJsqY6uT9OyzwpXg5uhHb5zXK8Ja7z9t4pfdY.rar" TargetMode="External"/><Relationship Id="rId524" Type="http://schemas.openxmlformats.org/officeDocument/2006/relationships/hyperlink" Target="https://app-prod.&#1084;&#1086;&#1080;&#1092;&#1080;&#1085;&#1072;&#1085;&#1089;&#1099;.&#1088;&#1092;/storage/monitoring_file_uploads/monitoring_1/field_159/62Cj9poRMRBcHPD0ELE05FjQtzOHZ56tx2qtedWm.pdf" TargetMode="External"/><Relationship Id="rId731" Type="http://schemas.openxmlformats.org/officeDocument/2006/relationships/hyperlink" Target="https://app-prod.&#1084;&#1086;&#1080;&#1092;&#1080;&#1085;&#1072;&#1085;&#1089;&#1099;.&#1088;&#1092;/storage/monitoring_file_uploads/monitoring_1/field_252/dAu1nMUkPOi0sCLqcu3ylHyawRuiZ0Sq6J7PCUId.xlsx" TargetMode="External"/><Relationship Id="rId98" Type="http://schemas.openxmlformats.org/officeDocument/2006/relationships/hyperlink" Target="https://app-prod.&#1084;&#1086;&#1080;&#1092;&#1080;&#1085;&#1072;&#1085;&#1089;&#1099;.&#1088;&#1092;/storage/monitoring_file_uploads/monitoring_1/field_20/oVF6AEzslBH3nneR4M63Q4TJMiaNTRB2B5od5twn.docx" TargetMode="External"/><Relationship Id="rId163" Type="http://schemas.openxmlformats.org/officeDocument/2006/relationships/hyperlink" Target="https://minfin.rk.gov.ru/structure/b64c6fd4-1d2f-4d92-bd88-2ec88de20673" TargetMode="External"/><Relationship Id="rId370" Type="http://schemas.openxmlformats.org/officeDocument/2006/relationships/hyperlink" Target="https://app-prod.&#1084;&#1086;&#1080;&#1092;&#1080;&#1085;&#1072;&#1085;&#1089;&#1099;.&#1088;&#1092;/storage/monitoring_file_uploads/monitoring_1/field_12/7rFCOUOBPCOjcw4oRiI84b6v8bt1xGBERLlWp2Lj.pdf" TargetMode="External"/><Relationship Id="rId829" Type="http://schemas.openxmlformats.org/officeDocument/2006/relationships/hyperlink" Target="https://app-prod.&#1084;&#1086;&#1080;&#1092;&#1080;&#1085;&#1072;&#1085;&#1089;&#1099;.&#1088;&#1092;/storage/monitoring_file_uploads/monitoring_1/field_14/0C5UDjbJj7U1nBacLavgqhUh7V6CUph0Rvk9P2Lm.pdf" TargetMode="External"/><Relationship Id="rId1014" Type="http://schemas.openxmlformats.org/officeDocument/2006/relationships/hyperlink" Target="https://app-prod.&#1084;&#1086;&#1080;&#1092;&#1080;&#1085;&#1072;&#1085;&#1089;&#1099;.&#1088;&#1092;/storage/monitoring_file_uploads/monitoring_1/field_22/easP3Itzn9wb2svMdVej28twbWPD8XIPocnbhclf.png" TargetMode="External"/><Relationship Id="rId230" Type="http://schemas.openxmlformats.org/officeDocument/2006/relationships/hyperlink" Target="https://app-prod.&#1084;&#1086;&#1080;&#1092;&#1080;&#1085;&#1072;&#1085;&#1089;&#1099;.&#1088;&#1092;/storage/monitoring_file_uploads/monitoring_1/field_22/TQbkwpyHF8Q7dRLzBkC47RHhgAOW2iZhUXSLgvp3.pdf" TargetMode="External"/><Relationship Id="rId468" Type="http://schemas.openxmlformats.org/officeDocument/2006/relationships/hyperlink" Target="https://14.rosstat.gov.ru/" TargetMode="External"/><Relationship Id="rId675" Type="http://schemas.openxmlformats.org/officeDocument/2006/relationships/hyperlink" Target="https://orlenokvolga.ru/novosti/7-sentyabrya-na-baze-detskogo-lagerya-orlenok-otkrylsya-proekt-shkola-detskogo-iniciativnogo-bjudzhetirovaniya-kampus/" TargetMode="External"/><Relationship Id="rId882" Type="http://schemas.openxmlformats.org/officeDocument/2006/relationships/hyperlink" Target="https://minfin.admoblkaluga.ru/page/programma-podderzhki-mestnykh-initsiativ/" TargetMode="External"/><Relationship Id="rId25" Type="http://schemas.openxmlformats.org/officeDocument/2006/relationships/hyperlink" Target="https://app-prod.&#1084;&#1086;&#1080;&#1092;&#1080;&#1085;&#1072;&#1085;&#1089;&#1099;.&#1088;&#1092;/storage/monitoring_file_uploads/monitoring_1/field_14/mLyraDuL7aeBVZav5yvmNoMNzXQbTsQiIb2ouP1D.docx" TargetMode="External"/><Relationship Id="rId328" Type="http://schemas.openxmlformats.org/officeDocument/2006/relationships/hyperlink" Target="https://app-prod.&#1084;&#1086;&#1080;&#1092;&#1080;&#1085;&#1072;&#1085;&#1089;&#1099;.&#1088;&#1092;/storage/monitoring_file_uploads/monitoring_1/field_18/HbPTRlSsb0pEuyzuDyjas8gEF2QFhMNmj8jOhi5f.docx" TargetMode="External"/><Relationship Id="rId535" Type="http://schemas.openxmlformats.org/officeDocument/2006/relationships/hyperlink" Target="https://app-prod.&#1084;&#1086;&#1080;&#1092;&#1080;&#1085;&#1072;&#1085;&#1089;&#1099;.&#1088;&#1092;/storage/monitoring_file_uploads/monitoring_1/field_22/4mGeKvl0y5q7QCAOfo2SqzvwkfZO7zE2vPMAyNo2.pdf" TargetMode="External"/><Relationship Id="rId742" Type="http://schemas.openxmlformats.org/officeDocument/2006/relationships/hyperlink" Target="https://app-prod.&#1084;&#1086;&#1080;&#1092;&#1080;&#1085;&#1072;&#1085;&#1089;&#1099;.&#1088;&#1092;/storage/monitoring_file_uploads/monitoring_1/field_14/Qg9FShy1XIth61bQWc6N9Hut9nxtPvBo8Pl7NGSD.pdf" TargetMode="External"/><Relationship Id="rId174" Type="http://schemas.openxmlformats.org/officeDocument/2006/relationships/hyperlink" Target="https://app-prod.&#1084;&#1086;&#1080;&#1092;&#1080;&#1085;&#1072;&#1085;&#1089;&#1099;.&#1088;&#1092;/storage/monitoring_file_uploads/monitoring_1/field_20/ux3NaKrzPCLvoG55PBxaOxR6DfuiIJ4iB4mmZoXp.docx" TargetMode="External"/><Relationship Id="rId381" Type="http://schemas.openxmlformats.org/officeDocument/2006/relationships/hyperlink" Target="https://app-prod.&#1084;&#1086;&#1080;&#1092;&#1080;&#1085;&#1072;&#1085;&#1089;&#1099;.&#1088;&#1092;/storage/monitoring_file_uploads/monitoring_1/field_12/TNreIoVlsQuknlqNUdgDxMoM6Mg57gaKS0DiKxF1.docx" TargetMode="External"/><Relationship Id="rId602" Type="http://schemas.openxmlformats.org/officeDocument/2006/relationships/hyperlink" Target="https://budget4me34.ru/" TargetMode="External"/><Relationship Id="rId1025" Type="http://schemas.openxmlformats.org/officeDocument/2006/relationships/hyperlink" Target="https://app-prod.&#1084;&#1086;&#1080;&#1092;&#1080;&#1085;&#1072;&#1085;&#1089;&#1099;.&#1088;&#1092;/storage/monitoring_file_uploads/monitoring_1/field_18/d2Xseo2UskO2YZY1ACVWErNz1T0V7LYuSqURO8yg.pdf" TargetMode="External"/><Relationship Id="rId241" Type="http://schemas.openxmlformats.org/officeDocument/2006/relationships/hyperlink" Target="https://app-prod.&#1084;&#1086;&#1080;&#1092;&#1080;&#1085;&#1072;&#1085;&#1089;&#1099;.&#1088;&#1092;/storage/monitoring_file_uploads/monitoring_1/field_22/ClY14WSwJbkysJxAVKj2mThLpd9p6Eiq3BL45Ktn.pdf" TargetMode="External"/><Relationship Id="rId479" Type="http://schemas.openxmlformats.org/officeDocument/2006/relationships/hyperlink" Target="https://54.rosstat.gov.ru/folder/31729" TargetMode="External"/><Relationship Id="rId686" Type="http://schemas.openxmlformats.org/officeDocument/2006/relationships/hyperlink" Target="https://app-prod.&#1084;&#1086;&#1080;&#1092;&#1080;&#1085;&#1072;&#1085;&#1089;&#1099;.&#1088;&#1092;/storage/monitoring_file_uploads/monitoring_1/field_168/hSN8X1fFJLZIs1Ug0C5emFFvqvISr2ZdoC8B8e3Y.pdf" TargetMode="External"/><Relationship Id="rId893" Type="http://schemas.openxmlformats.org/officeDocument/2006/relationships/hyperlink" Target="https://app-prod.&#1084;&#1086;&#1080;&#1092;&#1080;&#1085;&#1072;&#1085;&#1089;&#1099;.&#1088;&#1092;/storage/monitoring_file_uploads/monitoring_1/field_168/4DxBwbgh0npB9oGzC7NIJHgMX98ry5KbsWCqO1jR.pdf" TargetMode="External"/><Relationship Id="rId907" Type="http://schemas.openxmlformats.org/officeDocument/2006/relationships/hyperlink" Target="https://app-prod.&#1084;&#1086;&#1080;&#1092;&#1080;&#1085;&#1072;&#1085;&#1089;&#1099;.&#1088;&#1092;/storage/monitoring_file_uploads/monitoring_1/field_14/uDtGPgJczEp3aKRbXw1VO0xx6KAWSLKv7BEKKJ9d.pdf" TargetMode="External"/><Relationship Id="rId36" Type="http://schemas.openxmlformats.org/officeDocument/2006/relationships/hyperlink" Target="https://app-prod.&#1084;&#1086;&#1080;&#1092;&#1080;&#1085;&#1072;&#1085;&#1089;&#1099;.&#1088;&#1092;/storage/monitoring_file_uploads/monitoring_1/field_12/5lHhAY7U2mJN7eEgiTRCF2UUhDuhMgeedEZUDqJ2.pdf" TargetMode="External"/><Relationship Id="rId339" Type="http://schemas.openxmlformats.org/officeDocument/2006/relationships/hyperlink" Target="https://disk.yandex.ru/d/oHfn1_kwEZmhPw" TargetMode="External"/><Relationship Id="rId546" Type="http://schemas.openxmlformats.org/officeDocument/2006/relationships/hyperlink" Target="https://nocrb.ru/ib2024" TargetMode="External"/><Relationship Id="rId753" Type="http://schemas.openxmlformats.org/officeDocument/2006/relationships/hyperlink" Target="https://56.rosstat.gov.ru/" TargetMode="External"/><Relationship Id="rId101" Type="http://schemas.openxmlformats.org/officeDocument/2006/relationships/hyperlink" Target="https://gokucmpi.ru/proekty/doroga-k-domu/" TargetMode="External"/><Relationship Id="rId185" Type="http://schemas.openxmlformats.org/officeDocument/2006/relationships/hyperlink" Target="https://app-prod.&#1084;&#1086;&#1080;&#1092;&#1080;&#1085;&#1072;&#1085;&#1089;&#1099;.&#1088;&#1092;/storage/monitoring_file_uploads/monitoring_1/field_14/U3OZnw6YQ9JjqvK3aYvQajwJLARumMoc4QhVxyvG.rtf" TargetMode="External"/><Relationship Id="rId406" Type="http://schemas.openxmlformats.org/officeDocument/2006/relationships/hyperlink" Target="https://obraz36.ru/" TargetMode="External"/><Relationship Id="rId960" Type="http://schemas.openxmlformats.org/officeDocument/2006/relationships/hyperlink" Target="https://app-prod.&#1084;&#1086;&#1080;&#1092;&#1080;&#1085;&#1072;&#1085;&#1089;&#1099;.&#1088;&#1092;/storage/monitoring_file_uploads/monitoring_1/field_14/yyEyP2MpWSrIsPvbu57G9bb8SGsdst5fx30CVoU2.docx" TargetMode="External"/><Relationship Id="rId1036" Type="http://schemas.openxmlformats.org/officeDocument/2006/relationships/hyperlink" Target="https://app-prod.&#1084;&#1086;&#1080;&#1092;&#1080;&#1085;&#1072;&#1085;&#1089;&#1099;.&#1088;&#1092;/storage/monitoring_file_uploads/monitoring_1/field_22/UJcU7TabRqpFqWDmVStkrkahl5s5bUv9sR45l8OF.docx" TargetMode="External"/><Relationship Id="rId392" Type="http://schemas.openxmlformats.org/officeDocument/2006/relationships/hyperlink" Target="https://app-prod.&#1084;&#1086;&#1080;&#1092;&#1080;&#1085;&#1072;&#1085;&#1089;&#1099;.&#1088;&#1092;/storage/monitoring_file_uploads/monitoring_1/field_16/sl10snf31ntPOPoe05bZHxjtQZXwMcevk6Lozlj7.docx" TargetMode="External"/><Relationship Id="rId613" Type="http://schemas.openxmlformats.org/officeDocument/2006/relationships/hyperlink" Target="https://app-prod.&#1084;&#1086;&#1080;&#1092;&#1080;&#1085;&#1072;&#1085;&#1089;&#1099;.&#1088;&#1092;/storage/monitoring_file_uploads/monitoring_1/field_16/IZa9x6H9BELXJYnnDU9PWoNEChrpeoJq9uj9bHJK.pdf" TargetMode="External"/><Relationship Id="rId697" Type="http://schemas.openxmlformats.org/officeDocument/2006/relationships/hyperlink" Target="https://app-prod.&#1084;&#1086;&#1080;&#1092;&#1080;&#1085;&#1072;&#1085;&#1089;&#1099;.&#1088;&#1092;/storage/monitoring_file_uploads/monitoring_1/field_22/easP3Itzn9wb2svMdVej28twbWPD8XIPocnbhclf.png" TargetMode="External"/><Relationship Id="rId820" Type="http://schemas.openxmlformats.org/officeDocument/2006/relationships/hyperlink" Target="https://app-prod.&#1084;&#1086;&#1080;&#1092;&#1080;&#1085;&#1072;&#1085;&#1089;&#1099;.&#1088;&#1092;/storage/monitoring_file_uploads/monitoring_1/field_252/fD7nHQYtxbjrqDXIznJ8qe70OwW4FYK4yrjR8fKH.xlsx" TargetMode="External"/><Relationship Id="rId918" Type="http://schemas.openxmlformats.org/officeDocument/2006/relationships/hyperlink" Target="https://minstroy.cap.ru/action/activity/zhilischno-kommunaljnoe-hozyajstvo/iniciativnoe-byudzhetirovanie" TargetMode="External"/><Relationship Id="rId252" Type="http://schemas.openxmlformats.org/officeDocument/2006/relationships/hyperlink" Target="https://30.gorodsreda.ru/" TargetMode="External"/><Relationship Id="rId47" Type="http://schemas.openxmlformats.org/officeDocument/2006/relationships/hyperlink" Target="https://app-prod.&#1084;&#1086;&#1080;&#1092;&#1080;&#1085;&#1072;&#1085;&#1089;&#1099;.&#1088;&#1092;/storage/monitoring_file_uploads/monitoring_1/field_12/R1btn2g45ARiE6u1sIKpoBRQTsQPtdP8EszuoOP7.docx" TargetMode="External"/><Relationship Id="rId112" Type="http://schemas.openxmlformats.org/officeDocument/2006/relationships/hyperlink" Target="https://app-prod.&#1084;&#1086;&#1080;&#1092;&#1080;&#1085;&#1072;&#1085;&#1089;&#1099;.&#1088;&#1092;/storage/monitoring_file_uploads/monitoring_1/field_14/sMi1KNNM6lt1OqiMlJOGu8ihj6ItcQ0Ku2Nii3IS.docx" TargetMode="External"/><Relationship Id="rId557" Type="http://schemas.openxmlformats.org/officeDocument/2006/relationships/hyperlink" Target="https://app-prod.&#1084;&#1086;&#1080;&#1092;&#1080;&#1085;&#1072;&#1085;&#1089;&#1099;.&#1088;&#1092;/storage/monitoring_file_uploads/monitoring_1/field_22/easP3Itzn9wb2svMdVej28twbWPD8XIPocnbhclf.png" TargetMode="External"/><Relationship Id="rId764" Type="http://schemas.openxmlformats.org/officeDocument/2006/relationships/hyperlink" Target="https://app-prod.&#1084;&#1086;&#1080;&#1092;&#1080;&#1085;&#1072;&#1085;&#1089;&#1099;.&#1088;&#1092;/storage/monitoring_file_uploads/monitoring_1/field_14/nICshkF9sKX3fUOfAStgxUNdUpEzXG3lux0wlKXR.pdf" TargetMode="External"/><Relationship Id="rId971" Type="http://schemas.openxmlformats.org/officeDocument/2006/relationships/hyperlink" Target="https://app-prod.&#1084;&#1086;&#1080;&#1092;&#1080;&#1085;&#1072;&#1085;&#1089;&#1099;.&#1088;&#1092;/storage/monitoring_file_uploads/monitoring_1/field_57/9w8ZC3Y90YcO6khIC6cIwWXy4sE9MCulr2agJGIc.docx" TargetMode="External"/><Relationship Id="rId196" Type="http://schemas.openxmlformats.org/officeDocument/2006/relationships/hyperlink" Target="https://app-prod.&#1084;&#1086;&#1080;&#1092;&#1080;&#1085;&#1072;&#1085;&#1089;&#1099;.&#1088;&#1092;/storage/monitoring_file_uploads/monitoring_1/field_168/08fCbCO592QUxnlky8iI42orwxawt5y3KgCe8QSJ.pdf" TargetMode="External"/><Relationship Id="rId417" Type="http://schemas.openxmlformats.org/officeDocument/2006/relationships/hyperlink" Target="https://app-prod.&#1084;&#1086;&#1080;&#1092;&#1080;&#1085;&#1072;&#1085;&#1089;&#1099;.&#1088;&#1092;/storage/monitoring_file_uploads/monitoring_1/field_14/20zj8WpPTFK9QaPKMYbGJEHqD8zjU62rgicwfzXn.docx" TargetMode="External"/><Relationship Id="rId624" Type="http://schemas.openxmlformats.org/officeDocument/2006/relationships/hyperlink" Target="https://app-prod.&#1084;&#1086;&#1080;&#1092;&#1080;&#1085;&#1072;&#1085;&#1089;&#1099;.&#1088;&#1092;/storage/monitoring_file_uploads/monitoring_1/field_168/UrF5hjvbXrMJBuZ4wibNhZZHRb7rnnfIZ25ab1bI.pdf" TargetMode="External"/><Relationship Id="rId831" Type="http://schemas.openxmlformats.org/officeDocument/2006/relationships/hyperlink" Target="https://app-prod.&#1084;&#1086;&#1080;&#1092;&#1080;&#1085;&#1072;&#1085;&#1089;&#1099;.&#1088;&#1092;/storage/monitoring_file_uploads/monitoring_1/field_57/iNf5VXIr1Aa9ZmW3E9uSF7DiI4BIYqkjFhTTmz2v.pdf" TargetMode="External"/><Relationship Id="rId1047" Type="http://schemas.openxmlformats.org/officeDocument/2006/relationships/hyperlink" Target="https://mcx.samregion.ru/category/gosprogrammy-gospodderzhka/kompleksnoe-razvitie-selskih-territorij-samarskoj-oblasti-na-2020-2025-gody1/informacziya-o-realizaczii-meropriyatij-po-blagoustrojstvu/" TargetMode="External"/><Relationship Id="rId263" Type="http://schemas.openxmlformats.org/officeDocument/2006/relationships/hyperlink" Target="https://pos.gosuslugi.ru/lkp/initiative-budgeting/c/33/" TargetMode="External"/><Relationship Id="rId470" Type="http://schemas.openxmlformats.org/officeDocument/2006/relationships/hyperlink" Target="https://yakutia.click/idea/regions/concepts/" TargetMode="External"/><Relationship Id="rId929" Type="http://schemas.openxmlformats.org/officeDocument/2006/relationships/hyperlink" Target="https://minfin.saratov.gov.ru/budget/proekty/proekt-po-podderzhke-mestnykh-initsiativ-v-saratovskoj-oblasti/o-proekte" TargetMode="External"/><Relationship Id="rId58" Type="http://schemas.openxmlformats.org/officeDocument/2006/relationships/hyperlink" Target="https://app-prod.&#1084;&#1086;&#1080;&#1092;&#1080;&#1085;&#1072;&#1085;&#1089;&#1099;.&#1088;&#1092;/storage/monitoring_file_uploads/monitoring_1/field_20/fU6CaqL75oLKUUlki3YbysPY7JdeRD5a5GSBJDYC.docx" TargetMode="External"/><Relationship Id="rId123" Type="http://schemas.openxmlformats.org/officeDocument/2006/relationships/hyperlink" Target="https://app-prod.&#1084;&#1086;&#1080;&#1092;&#1080;&#1085;&#1072;&#1085;&#1089;&#1099;.&#1088;&#1092;/storage/monitoring_file_uploads/monitoring_1/field_252/IN2PnvRAzOyg7M4zEhJtty6LhN18LAAM72dH8c16.xlsx" TargetMode="External"/><Relationship Id="rId330" Type="http://schemas.openxmlformats.org/officeDocument/2006/relationships/hyperlink" Target="https://app-prod.&#1084;&#1086;&#1080;&#1092;&#1080;&#1085;&#1072;&#1085;&#1089;&#1099;.&#1088;&#1092;/storage/monitoring_file_uploads/monitoring_1/field_12/CTYAuTIgtxG6lGS3Lm59tP7XZBwXvB2Ar6fbHzkq.docx" TargetMode="External"/><Relationship Id="rId568" Type="http://schemas.openxmlformats.org/officeDocument/2006/relationships/hyperlink" Target="https://app-prod.&#1084;&#1086;&#1080;&#1092;&#1080;&#1085;&#1072;&#1085;&#1089;&#1099;.&#1088;&#1092;/storage/monitoring_file_uploads/monitoring_1/field_159/QS6kW2r8f3gTQp5JVc6P4nTiCL9uFVSOiTV70gAz.pdf" TargetMode="External"/><Relationship Id="rId775" Type="http://schemas.openxmlformats.org/officeDocument/2006/relationships/hyperlink" Target="https://app-prod.&#1084;&#1086;&#1080;&#1092;&#1080;&#1085;&#1072;&#1085;&#1089;&#1099;.&#1088;&#1092;/storage/monitoring_file_uploads/monitoring_1/field_57/UGkPg1Z05JbxKHB2FdO1dGuKOAzswhqjFf8AUTk6.pdf" TargetMode="External"/><Relationship Id="rId982" Type="http://schemas.openxmlformats.org/officeDocument/2006/relationships/hyperlink" Target="https://school.tvoybudget.spb.ru/" TargetMode="External"/><Relationship Id="rId428" Type="http://schemas.openxmlformats.org/officeDocument/2006/relationships/hyperlink" Target="https://app-prod.&#1084;&#1086;&#1080;&#1092;&#1080;&#1085;&#1072;&#1085;&#1089;&#1099;.&#1088;&#1092;/storage/monitoring_file_uploads/monitoring_1/field_14/Tx03KgQ12Ud6wavObChE52oOimxwkzfc8GzIhrrI.pdf" TargetMode="External"/><Relationship Id="rId635" Type="http://schemas.openxmlformats.org/officeDocument/2006/relationships/hyperlink" Target="https://app-prod.&#1084;&#1086;&#1080;&#1092;&#1080;&#1085;&#1072;&#1085;&#1089;&#1099;.&#1088;&#1092;/storage/monitoring_file_uploads/monitoring_1/field_159/DslN8b4kHxJuxUzqRGNcnSdSi77DnThq7TQQniHe.pdf" TargetMode="External"/><Relationship Id="rId842" Type="http://schemas.openxmlformats.org/officeDocument/2006/relationships/hyperlink" Target="https://68.rosstat.gov.ru/" TargetMode="External"/><Relationship Id="rId1058" Type="http://schemas.openxmlformats.org/officeDocument/2006/relationships/hyperlink" Target="https://contenta.info/branding/files/80" TargetMode="External"/><Relationship Id="rId274" Type="http://schemas.openxmlformats.org/officeDocument/2006/relationships/hyperlink" Target="https://57.gorodsreda.ru/" TargetMode="External"/><Relationship Id="rId481" Type="http://schemas.openxmlformats.org/officeDocument/2006/relationships/hyperlink" Target="https://minregion.nso.ru/page/10877" TargetMode="External"/><Relationship Id="rId702" Type="http://schemas.openxmlformats.org/officeDocument/2006/relationships/hyperlink" Target="https://app-prod.&#1084;&#1086;&#1080;&#1092;&#1080;&#1085;&#1072;&#1085;&#1089;&#1099;.&#1088;&#1092;/storage/monitoring_file_uploads/monitoring_1/field_57/0Tveh6rm9p6PAz5MBiaKTEayi1fGViSgCTrsDUBR" TargetMode="External"/><Relationship Id="rId69" Type="http://schemas.openxmlformats.org/officeDocument/2006/relationships/hyperlink" Target="https://app-prod.&#1084;&#1086;&#1080;&#1092;&#1080;&#1085;&#1072;&#1085;&#1089;&#1099;.&#1088;&#1092;/storage/monitoring_file_uploads/monitoring_1/field_20/3BivaN1Wo0ohk11u1BZHeOH5HpTDy6uzpT9Wch1R.docx" TargetMode="External"/><Relationship Id="rId134" Type="http://schemas.openxmlformats.org/officeDocument/2006/relationships/hyperlink" Target="https://app-prod.&#1084;&#1086;&#1080;&#1092;&#1080;&#1085;&#1072;&#1085;&#1089;&#1099;.&#1088;&#1092;/storage/monitoring_file_uploads/monitoring_1/field_252/TP6wr9uk0DmIixYjdjcYTopsS1P2zGfGe0uuevbw.xlsx" TargetMode="External"/><Relationship Id="rId579" Type="http://schemas.openxmlformats.org/officeDocument/2006/relationships/hyperlink" Target="https://mcx.avo.ru/blagoustrojstvo-sel-skih-territorij" TargetMode="External"/><Relationship Id="rId786" Type="http://schemas.openxmlformats.org/officeDocument/2006/relationships/hyperlink" Target="https://app-prod.&#1084;&#1086;&#1080;&#1092;&#1080;&#1085;&#1072;&#1085;&#1089;&#1099;.&#1088;&#1092;/storage/monitoring_file_uploads/monitoring_1/field_20/hk49DceWOiWDaF98mGmQlgPYtwFu1cTiBqynEmVD.rtf" TargetMode="External"/><Relationship Id="rId993" Type="http://schemas.openxmlformats.org/officeDocument/2006/relationships/hyperlink" Target="https://app-prod.&#1084;&#1086;&#1080;&#1092;&#1080;&#1085;&#1072;&#1085;&#1089;&#1099;.&#1088;&#1092;/storage/monitoring_file_uploads/monitoring_1/field_12/pPrXJMHvR8pmouwCZSQfOvo16yqoMoAwNKT5sm2D.docx" TargetMode="External"/><Relationship Id="rId341" Type="http://schemas.openxmlformats.org/officeDocument/2006/relationships/hyperlink" Target="https://app-prod.&#1084;&#1086;&#1080;&#1092;&#1080;&#1085;&#1072;&#1085;&#1089;&#1099;.&#1088;&#1092;/storage/monitoring_file_uploads/monitoring_1/field_12/DfrhzAVxhrN8gdcpZz8wZev4B5DqX1BM6wQE9HJt.docx" TargetMode="External"/><Relationship Id="rId439" Type="http://schemas.openxmlformats.org/officeDocument/2006/relationships/hyperlink" Target="https://docs.yandex.ru/docs/view?url=ya-browser%3A%2F%2F4DT1uXEPRrJRXlUFoewruDz6EgEShZF34znbDgykeJRfdgaw5_N135_FHMULxoxkHd34GFx8wwKECW8GQgKSa8p3Vm5PBiLA1_SIFY8Jmou7Omi9ZBT6ia3N3sxXhuTq_tqxJGSNOFvqcDkohyiQwA%3D%3D%3Fsign%3D5W4Kk70N4SsQqHqfU1euofADinHLPxzjTIAKc1Pq5r0%3D&amp;name=%D0%9E%D1%86%D0%B5%D0%BD%D0%BA%D0%B0%20%D1%87%D0%B8%D1%81%D0%BB%D0%B5%D0%BD%D0%BD%D0%BE%D1%81%D1%82%D0%B8%20%D0%BD%D0%B0%D1%81%D0%B5%D0%BB%D0%B5%D0%BD%D0%B8%D1%8F%20%D0%BF%D0%BE%20%D0%B3%D0%BE%D1%80%D0%BE%D0%B4%D1%81%D0%BA%D0%B8%D0%BC%20%D0%BE%D0%BA%D1%80%D1%83%D0%B3%D0%B0%D0%BC%20%D0%B8%20%D0%BC%D1%83%D0%BD%D0%B8%D1%86%D0%B8%D0%BF%D0%B0%D0%BB%D1%8C%D0%BD%D1%8B%D0%BC%20%D1%80%D0%B0%D0%B9%D0%BE%D0%BD%D0%B0%D0%BC%20%D0%A2%D1%83%D0%BB%D1%8C%D1%81%D0%BA%D0%BE%D0%B9%20%D0%BE%D0%B1%D0%BB%D0%B0%D1%81%D1%82%D0%B8%20%D0%BD%D0%B0%20%D0%BD%D0%B0%D1%87%D0%B0%D0%BB%D0%BE%202024%20%D0%B3%D0%BE%D0%B4%D0%B0.xlsx&amp;nosw=1" TargetMode="External"/><Relationship Id="rId646" Type="http://schemas.openxmlformats.org/officeDocument/2006/relationships/hyperlink" Target="https://app-prod.&#1084;&#1086;&#1080;&#1092;&#1080;&#1085;&#1072;&#1085;&#1089;&#1099;.&#1088;&#1092;/storage/monitoring_file_uploads/monitoring_1/field_18/jlggSjRR7lkfQoxyh9336eQDaafy8XG56lYo58fr.docx" TargetMode="External"/><Relationship Id="rId1069" Type="http://schemas.openxmlformats.org/officeDocument/2006/relationships/hyperlink" Target="https://app-prod.&#1084;&#1086;&#1080;&#1092;&#1080;&#1085;&#1072;&#1085;&#1089;&#1099;.&#1088;&#1092;/storage/monitoring_file_uploads/monitoring_1/field_168/A9dUN8QkzDntzuxaCl2dvLVWCQk9krlvkDsNBKoH.docx" TargetMode="External"/><Relationship Id="rId201" Type="http://schemas.openxmlformats.org/officeDocument/2006/relationships/hyperlink" Target="https://55.rosstat.gov.ru/storage/mediabank/chisl-2023.htm" TargetMode="External"/><Relationship Id="rId285" Type="http://schemas.openxmlformats.org/officeDocument/2006/relationships/hyperlink" Target="https://app-prod.&#1084;&#1086;&#1080;&#1092;&#1080;&#1085;&#1072;&#1085;&#1089;&#1099;.&#1088;&#1092;/storage/monitoring_file_uploads/monitoring_1/field_252/hwPAOT8m4B2mMpm2IafFqESIJcU9UoHGDQpTI2w3.xlsx" TargetMode="External"/><Relationship Id="rId506" Type="http://schemas.openxmlformats.org/officeDocument/2006/relationships/hyperlink" Target="https://nocrb.ru/ib2024" TargetMode="External"/><Relationship Id="rId853" Type="http://schemas.openxmlformats.org/officeDocument/2006/relationships/hyperlink" Target="https://gorodsreda.ru/documents" TargetMode="External"/><Relationship Id="rId492" Type="http://schemas.openxmlformats.org/officeDocument/2006/relationships/hyperlink" Target="https://mf.avo.ru/podderzka-iniciativ-naselenia" TargetMode="External"/><Relationship Id="rId713" Type="http://schemas.openxmlformats.org/officeDocument/2006/relationships/hyperlink" Target="https://disk.yandex.ru/d/GcDENoewog4hxg" TargetMode="External"/><Relationship Id="rId797" Type="http://schemas.openxmlformats.org/officeDocument/2006/relationships/hyperlink" Target="https://app-prod.&#1084;&#1086;&#1080;&#1092;&#1080;&#1085;&#1072;&#1085;&#1089;&#1099;.&#1088;&#1092;/storage/monitoring_file_uploads/monitoring_1/field_18/bf72ljtcCUHkBZdECARjKTq0v5o16RsjzwWtml8Y.pdf" TargetMode="External"/><Relationship Id="rId920" Type="http://schemas.openxmlformats.org/officeDocument/2006/relationships/hyperlink" Target="https://69.rosstat.gov.ru/folder/26784" TargetMode="External"/><Relationship Id="rId145" Type="http://schemas.openxmlformats.org/officeDocument/2006/relationships/hyperlink" Target="https://app-prod.&#1084;&#1086;&#1080;&#1092;&#1080;&#1085;&#1072;&#1085;&#1089;&#1099;.&#1088;&#1092;/storage/monitoring_file_uploads/monitoring_1/field_159/iPG71490adFXQ5LJEIShMn1urLLlpqxptLpOcntj.docx" TargetMode="External"/><Relationship Id="rId352" Type="http://schemas.openxmlformats.org/officeDocument/2006/relationships/hyperlink" Target="https://app-prod.&#1084;&#1086;&#1080;&#1092;&#1080;&#1085;&#1072;&#1085;&#1089;&#1099;.&#1088;&#1092;/storage/monitoring_file_uploads/monitoring_1/field_22/Zl8PsyYDrPEaji9yrxFP37LJaqO3anI4rAgKmZLR.rtf" TargetMode="External"/><Relationship Id="rId212" Type="http://schemas.openxmlformats.org/officeDocument/2006/relationships/hyperlink" Target="https://76.rosstat.gov.ru/storage/mediabank/chislennost_naseleniya_yaroslavskoy_oblasti.pdf" TargetMode="External"/><Relationship Id="rId657" Type="http://schemas.openxmlformats.org/officeDocument/2006/relationships/hyperlink" Target="https://app-prod.&#1084;&#1086;&#1080;&#1092;&#1080;&#1085;&#1072;&#1085;&#1089;&#1099;.&#1088;&#1092;/storage/monitoring_file_uploads/monitoring_1/field_20/03krsATwP45T6qZdDvKZBkHvnKuGtAG1Hau7yb7r.docx" TargetMode="External"/><Relationship Id="rId864" Type="http://schemas.openxmlformats.org/officeDocument/2006/relationships/hyperlink" Target="https://vologdastat.gks.ru/" TargetMode="External"/><Relationship Id="rId296" Type="http://schemas.openxmlformats.org/officeDocument/2006/relationships/hyperlink" Target="https://app-prod.&#1084;&#1086;&#1080;&#1092;&#1080;&#1085;&#1072;&#1085;&#1089;&#1099;.&#1088;&#1092;/storage/monitoring_file_uploads/monitoring_1/field_57/eiMKMJiHcEk6AortSJPbat4uLTqgHBzKpdn1iuvN.docx" TargetMode="External"/><Relationship Id="rId517" Type="http://schemas.openxmlformats.org/officeDocument/2006/relationships/hyperlink" Target="https://vote.vmeste.mosreg.ru/narodniy_budjet" TargetMode="External"/><Relationship Id="rId724" Type="http://schemas.openxmlformats.org/officeDocument/2006/relationships/hyperlink" Target="https://app-prod.&#1084;&#1086;&#1080;&#1092;&#1080;&#1085;&#1072;&#1085;&#1089;&#1099;.&#1088;&#1092;/storage/monitoring_file_uploads/monitoring_1/field_22/RgM5p345LtTXc4oQWqIlNMRIQNcLnGv5qLDzRTNX.docx" TargetMode="External"/><Relationship Id="rId931" Type="http://schemas.openxmlformats.org/officeDocument/2006/relationships/hyperlink" Target="https://app-prod.&#1084;&#1086;&#1080;&#1092;&#1080;&#1085;&#1072;&#1085;&#1089;&#1099;.&#1088;&#1092;/storage/monitoring_file_uploads/monitoring_1/field_236/NgnBZXNtKN9nKLVbwqoL20bSfQREmMU1Rmd3cPfL.jpg" TargetMode="External"/><Relationship Id="rId60" Type="http://schemas.openxmlformats.org/officeDocument/2006/relationships/hyperlink" Target="https://app-prod.&#1084;&#1086;&#1080;&#1092;&#1080;&#1085;&#1072;&#1085;&#1089;&#1099;.&#1088;&#1092;/storage/monitoring_file_uploads/monitoring_1/field_159/FCWxzMD67Sd5qZFfxD7GAgzOg1QIna1h3qIKzoO5.docx" TargetMode="External"/><Relationship Id="rId156" Type="http://schemas.openxmlformats.org/officeDocument/2006/relationships/hyperlink" Target="https://app-prod.&#1084;&#1086;&#1080;&#1092;&#1080;&#1085;&#1072;&#1085;&#1089;&#1099;.&#1088;&#1092;/storage/monitoring_file_uploads/monitoring_1/field_20/CyFy0y77YlXMsomE5a4VrzzOP5YuePiBHdDAVm6E.docx" TargetMode="External"/><Relationship Id="rId363" Type="http://schemas.openxmlformats.org/officeDocument/2006/relationships/hyperlink" Target="https://rosstat.gov.ru/compendium/document/13282" TargetMode="External"/><Relationship Id="rId570" Type="http://schemas.openxmlformats.org/officeDocument/2006/relationships/hyperlink" Target="https://app-prod.&#1084;&#1086;&#1080;&#1092;&#1080;&#1085;&#1072;&#1085;&#1089;&#1099;.&#1088;&#1092;/storage/monitoring_file_uploads/monitoring_1/field_168/Oex5jzae2S63wrVSXlGpDXAXwugahKo3W3rTJdFO.pdf" TargetMode="External"/><Relationship Id="rId1007" Type="http://schemas.openxmlformats.org/officeDocument/2006/relationships/hyperlink" Target="https://app-prod.&#1084;&#1086;&#1080;&#1092;&#1080;&#1085;&#1072;&#1085;&#1089;&#1099;.&#1088;&#1092;/storage/monitoring_file_uploads/monitoring_1/field_18/0hbuNgGRSmjzO76GxFkNmyp8MhksSOSJspV3kS2u.pdf" TargetMode="External"/><Relationship Id="rId223" Type="http://schemas.openxmlformats.org/officeDocument/2006/relationships/hyperlink" Target="http://publication.pravo.gov.ru/document/5200201712270003?index=25" TargetMode="External"/><Relationship Id="rId430" Type="http://schemas.openxmlformats.org/officeDocument/2006/relationships/hyperlink" Target="https://app-prod.&#1084;&#1086;&#1080;&#1092;&#1080;&#1085;&#1072;&#1085;&#1089;&#1099;.&#1088;&#1092;/storage/monitoring_file_uploads/monitoring_1/field_20/FGGndczJbeviLpSNj29StRaix9YXPF6azdlQRRuZ.pdf" TargetMode="External"/><Relationship Id="rId668" Type="http://schemas.openxmlformats.org/officeDocument/2006/relationships/hyperlink" Target="https://66.rosstat.gov.ru/folder/25983" TargetMode="External"/><Relationship Id="rId875" Type="http://schemas.openxmlformats.org/officeDocument/2006/relationships/hyperlink" Target="https://ppmi.tverreg.ru/" TargetMode="External"/><Relationship Id="rId1060" Type="http://schemas.openxmlformats.org/officeDocument/2006/relationships/hyperlink" Target="https://app-prod.&#1084;&#1086;&#1080;&#1092;&#1080;&#1085;&#1072;&#1085;&#1089;&#1099;.&#1088;&#1092;/storage/monitoring_file_uploads/monitoring_1/field_57/XOPgAt4Xta3pKuRKiUdLKpIIJHEWW2Rr2TGG77JI.docx" TargetMode="External"/><Relationship Id="rId18" Type="http://schemas.openxmlformats.org/officeDocument/2006/relationships/hyperlink" Target="https://61.rosstat.gov.ru/storage/mediabank/1(147).pdf" TargetMode="External"/><Relationship Id="rId528" Type="http://schemas.openxmlformats.org/officeDocument/2006/relationships/hyperlink" Target="https://ib.rkomi.ru/budget" TargetMode="External"/><Relationship Id="rId735" Type="http://schemas.openxmlformats.org/officeDocument/2006/relationships/hyperlink" Target="https://app-prod.&#1084;&#1086;&#1080;&#1092;&#1080;&#1085;&#1072;&#1085;&#1089;&#1099;.&#1088;&#1092;/storage/monitoring_file_uploads/monitoring_1/field_159/kwCDlgOzlCz6yRRmQwjCrFtgLTGCJLvjEnLAF3lv.bin" TargetMode="External"/><Relationship Id="rId942" Type="http://schemas.openxmlformats.org/officeDocument/2006/relationships/hyperlink" Target="https://app-prod.&#1084;&#1086;&#1080;&#1092;&#1080;&#1085;&#1072;&#1085;&#1089;&#1099;.&#1088;&#1092;/storage/monitoring_file_uploads/monitoring_1/field_14/ouMYBchi7tkDYfiLWiw284SovtMudYv86dMwiuFJ.rtf" TargetMode="External"/><Relationship Id="rId167" Type="http://schemas.openxmlformats.org/officeDocument/2006/relationships/hyperlink" Target="https://app-prod.&#1084;&#1086;&#1080;&#1092;&#1080;&#1085;&#1072;&#1085;&#1089;&#1099;.&#1088;&#1092;/storage/monitoring_file_uploads/monitoring_1/field_16/WDoFmEva4mcbuUJ9Dj3Wgm0SIz7QKHTB4PIHoyrk.docx" TargetMode="External"/><Relationship Id="rId374" Type="http://schemas.openxmlformats.org/officeDocument/2006/relationships/hyperlink" Target="https://app-prod.&#1084;&#1086;&#1080;&#1092;&#1080;&#1085;&#1072;&#1085;&#1089;&#1099;.&#1088;&#1092;/storage/monitoring_file_uploads/monitoring_1/field_57/vsGOZqvGQthV57LykKLCzPSmZ1Vq4ZjwWFtgGB6H.docx" TargetMode="External"/><Relationship Id="rId581" Type="http://schemas.openxmlformats.org/officeDocument/2006/relationships/hyperlink" Target="https://app-prod.&#1084;&#1086;&#1080;&#1092;&#1080;&#1085;&#1072;&#1085;&#1089;&#1099;.&#1088;&#1092;/storage/monitoring_file_uploads/monitoring_1/field_14/meYEX7KkUd124uNqedyLXk4wQp7aKEJ9zeutupft.docx" TargetMode="External"/><Relationship Id="rId1018" Type="http://schemas.openxmlformats.org/officeDocument/2006/relationships/hyperlink" Target="https://app-prod.&#1084;&#1086;&#1080;&#1092;&#1080;&#1085;&#1072;&#1085;&#1089;&#1099;.&#1088;&#1092;/storage/monitoring_file_uploads/monitoring_1/field_22/dAVWNkjkdmDu1lF28OJvNj2NnbpEddl7AMOHGdTi.pdf" TargetMode="External"/><Relationship Id="rId71" Type="http://schemas.openxmlformats.org/officeDocument/2006/relationships/hyperlink" Target="https://app-prod.&#1084;&#1086;&#1080;&#1092;&#1080;&#1085;&#1072;&#1085;&#1089;&#1099;.&#1088;&#1092;/storage/monitoring_file_uploads/monitoring_1/field_57/IijgRTzhTGAj1hn5ecm083xM1p6qIElMaUVansJV.docx" TargetMode="External"/><Relationship Id="rId234" Type="http://schemas.openxmlformats.org/officeDocument/2006/relationships/hyperlink" Target="https://app-prod.&#1084;&#1086;&#1080;&#1092;&#1080;&#1085;&#1072;&#1085;&#1089;&#1099;.&#1088;&#1092;/storage/monitoring_file_uploads/monitoring_1/field_22/iOcRLHOQUq2EzQ3qSI23HLXBY48U89OgCb6bOFfh.pdf" TargetMode="External"/><Relationship Id="rId679" Type="http://schemas.openxmlformats.org/officeDocument/2006/relationships/hyperlink" Target="https://app-prod.&#1084;&#1086;&#1080;&#1092;&#1080;&#1085;&#1072;&#1085;&#1089;&#1099;.&#1088;&#1092;/storage/monitoring_file_uploads/monitoring_1/field_57/AWfryneJkYeiVVqOmzJm3amBWBsslxfXRSQBWnWD.rtf" TargetMode="External"/><Relationship Id="rId802" Type="http://schemas.openxmlformats.org/officeDocument/2006/relationships/hyperlink" Target="https://app-prod.&#1084;&#1086;&#1080;&#1092;&#1080;&#1085;&#1072;&#1085;&#1089;&#1099;.&#1088;&#1092;/storage/monitoring_file_uploads/monitoring_1/field_14/czQFC8kvkIIKOPXQQzslCC2pk54gTKHXqAlxwYed.odt" TargetMode="External"/><Relationship Id="rId886" Type="http://schemas.openxmlformats.org/officeDocument/2006/relationships/hyperlink" Target="https://33.rosstat.gov.ru/demograf" TargetMode="External"/><Relationship Id="rId2" Type="http://schemas.openxmlformats.org/officeDocument/2006/relationships/hyperlink" Target="https://app-prod.&#1084;&#1086;&#1080;&#1092;&#1080;&#1085;&#1072;&#1085;&#1089;&#1099;.&#1088;&#1092;/storage/monitoring_file_uploads/monitoring_1/field_14/SJym9u6tgkaC2Wvw3SUBcNoU23NSjzxioOSdnufJ.docx" TargetMode="External"/><Relationship Id="rId29" Type="http://schemas.openxmlformats.org/officeDocument/2006/relationships/hyperlink" Target="https://app-prod.&#1084;&#1086;&#1080;&#1092;&#1080;&#1085;&#1072;&#1085;&#1089;&#1099;.&#1088;&#1092;/storage/monitoring_file_uploads/monitoring_1/field_252/b2YeuvTOSwYDxqk8oocJ2kPH3qo5KFJMcjquGkuW.xlsx" TargetMode="External"/><Relationship Id="rId441" Type="http://schemas.openxmlformats.org/officeDocument/2006/relationships/hyperlink" Target="https://or71.ru/primi_uchastie/narodniy_budjet_new/" TargetMode="External"/><Relationship Id="rId539" Type="http://schemas.openxmlformats.org/officeDocument/2006/relationships/hyperlink" Target="https://app-prod.&#1084;&#1086;&#1080;&#1092;&#1080;&#1085;&#1072;&#1085;&#1089;&#1099;.&#1088;&#1092;/storage/monitoring_file_uploads/monitoring_1/field_236/nASgGTsPbrajKChp1rHHbfrlFG3maq3GfBfIT2GC.pdf" TargetMode="External"/><Relationship Id="rId746" Type="http://schemas.openxmlformats.org/officeDocument/2006/relationships/hyperlink" Target="https://60.rosstat.gov.ru/storage/mediabank/NAS240426_1.htm" TargetMode="External"/><Relationship Id="rId178" Type="http://schemas.openxmlformats.org/officeDocument/2006/relationships/hyperlink" Target="https://app-prod.&#1084;&#1086;&#1080;&#1092;&#1080;&#1085;&#1072;&#1085;&#1089;&#1099;.&#1088;&#1092;/storage/monitoring_file_uploads/monitoring_1/field_14/ijKQGd1YUa0SRk9xkmXtNOP0f7hG8XtSUmVEwABP.pdf" TargetMode="External"/><Relationship Id="rId301" Type="http://schemas.openxmlformats.org/officeDocument/2006/relationships/hyperlink" Target="https://app-prod.&#1084;&#1086;&#1080;&#1092;&#1080;&#1085;&#1072;&#1085;&#1089;&#1099;.&#1088;&#1092;/storage/monitoring_file_uploads/monitoring_1/field_12/XWv6MqfNdSy0EOHAznGnyLMSLzSNiOyOgZvGmpLQ.docx" TargetMode="External"/><Relationship Id="rId953" Type="http://schemas.openxmlformats.org/officeDocument/2006/relationships/hyperlink" Target="https://isib.myopenugra.ru/" TargetMode="External"/><Relationship Id="rId1029" Type="http://schemas.openxmlformats.org/officeDocument/2006/relationships/hyperlink" Target="https://app-prod.&#1084;&#1086;&#1080;&#1092;&#1080;&#1085;&#1072;&#1085;&#1089;&#1099;.&#1088;&#1092;/storage/monitoring_file_uploads/monitoring_1/field_22/k6vSFz4uzwWI5q3eOUdZ0cNwVoERGeMMAjiVasWA.pdf" TargetMode="External"/><Relationship Id="rId82" Type="http://schemas.openxmlformats.org/officeDocument/2006/relationships/hyperlink" Target="https://app-prod.&#1084;&#1086;&#1080;&#1092;&#1080;&#1085;&#1072;&#1085;&#1089;&#1099;.&#1088;&#1092;/storage/monitoring_file_uploads/monitoring_1/field_22/qJPuTkvpowEOJzligONpYUylfPDDLwl3SsAMPi5n.pdf" TargetMode="External"/><Relationship Id="rId385" Type="http://schemas.openxmlformats.org/officeDocument/2006/relationships/hyperlink" Target="https://app-prod.&#1084;&#1086;&#1080;&#1092;&#1080;&#1085;&#1072;&#1085;&#1089;&#1099;.&#1088;&#1092;/storage/monitoring_file_uploads/monitoring_1/field_252/zU5hhOMcKdTPTjGOnF0ICz37pUp52549s04XRaof.xlsx" TargetMode="External"/><Relationship Id="rId592" Type="http://schemas.openxmlformats.org/officeDocument/2006/relationships/hyperlink" Target="https://app-prod.&#1084;&#1086;&#1080;&#1092;&#1080;&#1085;&#1072;&#1085;&#1089;&#1099;.&#1088;&#1092;/storage/monitoring_file_uploads/monitoring_1/field_22/easP3Itzn9wb2svMdVej28twbWPD8XIPocnbhclf.png" TargetMode="External"/><Relationship Id="rId606" Type="http://schemas.openxmlformats.org/officeDocument/2006/relationships/hyperlink" Target="https://app-prod.&#1084;&#1086;&#1080;&#1092;&#1080;&#1085;&#1072;&#1085;&#1089;&#1099;.&#1088;&#1092;/storage/monitoring_file_uploads/monitoring_1/field_14/85tNp3D36Q8gnpRoUrKmNWjLDYve4f2lFGNibbs8.docx" TargetMode="External"/><Relationship Id="rId813" Type="http://schemas.openxmlformats.org/officeDocument/2006/relationships/hyperlink" Target="https://66.rosstat.gov.ru/folder/29698" TargetMode="External"/><Relationship Id="rId245" Type="http://schemas.openxmlformats.org/officeDocument/2006/relationships/hyperlink" Target="https://app-prod.&#1084;&#1086;&#1080;&#1092;&#1080;&#1085;&#1072;&#1085;&#1089;&#1099;.&#1088;&#1092;/storage/monitoring_file_uploads/monitoring_1/field_236/PDygnzYbg9gF8o46gqOH0hK7dN8JBr9wsxqKpJZU.png" TargetMode="External"/><Relationship Id="rId452" Type="http://schemas.openxmlformats.org/officeDocument/2006/relationships/hyperlink" Target="https://app-prod.&#1084;&#1086;&#1080;&#1092;&#1080;&#1085;&#1072;&#1085;&#1089;&#1099;.&#1088;&#1092;/storage/monitoring_file_uploads/monitoring_1/field_22/XS3Uz7nxCJXBW9hOCdiiFKyA9WLPd1RnDpc35uEQ.pdf" TargetMode="External"/><Relationship Id="rId897" Type="http://schemas.openxmlformats.org/officeDocument/2006/relationships/hyperlink" Target="https://app-prod.&#1084;&#1086;&#1080;&#1092;&#1080;&#1085;&#1072;&#1085;&#1089;&#1099;.&#1088;&#1092;/storage/monitoring_file_uploads/monitoring_1/field_57/VyfwE7piF7rLuRQ9ASqA8w7mYhbD9CZiZ7yH2ihh.pdf" TargetMode="External"/><Relationship Id="rId105" Type="http://schemas.openxmlformats.org/officeDocument/2006/relationships/hyperlink" Target="https://app-prod.&#1084;&#1086;&#1080;&#1092;&#1080;&#1085;&#1072;&#1085;&#1089;&#1099;.&#1088;&#1092;/storage/monitoring_file_uploads/monitoring_1/field_252/6mdb9L4vZuqNUMM4YPmJtKG1yhGpgK82Y7ko0zBe.xlsx" TargetMode="External"/><Relationship Id="rId312" Type="http://schemas.openxmlformats.org/officeDocument/2006/relationships/hyperlink" Target="https://app-prod.&#1084;&#1086;&#1080;&#1092;&#1080;&#1085;&#1072;&#1085;&#1089;&#1099;.&#1088;&#1092;/storage/monitoring_file_uploads/monitoring_1/field_12/stnvA91w7HpnRGVqZ0891spthm4wrt0f1fRmi6p0.docx" TargetMode="External"/><Relationship Id="rId757" Type="http://schemas.openxmlformats.org/officeDocument/2006/relationships/hyperlink" Target="https://app-prod.&#1084;&#1086;&#1080;&#1092;&#1080;&#1085;&#1072;&#1085;&#1089;&#1099;.&#1088;&#1092;/storage/monitoring_file_uploads/monitoring_1/field_236/LYVSUCdMia4ZVLZC2J6pqEaKqzTBN1xkx69CCfFa.zip" TargetMode="External"/><Relationship Id="rId964" Type="http://schemas.openxmlformats.org/officeDocument/2006/relationships/hyperlink" Target="https://app-prod.&#1084;&#1086;&#1080;&#1092;&#1080;&#1085;&#1072;&#1085;&#1089;&#1099;.&#1088;&#1092;/storage/monitoring_file_uploads/monitoring_1/field_252/agT3YY9n0KyS3fYX1nEkXuBCeLsA5p6X19VljmJu.xlsx" TargetMode="External"/><Relationship Id="rId93" Type="http://schemas.openxmlformats.org/officeDocument/2006/relationships/hyperlink" Target="https://app-prod.&#1084;&#1086;&#1080;&#1092;&#1080;&#1085;&#1072;&#1085;&#1089;&#1099;.&#1088;&#1092;/storage/monitoring_file_uploads/monitoring_1/field_22/CgfuNwOJd1e9ujE4jmYbmUe2LCGZhpTm6ou2Qdqz.pdf" TargetMode="External"/><Relationship Id="rId189" Type="http://schemas.openxmlformats.org/officeDocument/2006/relationships/hyperlink" Target="https://95.rosstat.gov.ru/folder/38713" TargetMode="External"/><Relationship Id="rId396" Type="http://schemas.openxmlformats.org/officeDocument/2006/relationships/hyperlink" Target="https://23.rosstat.gov.ru/population_ra" TargetMode="External"/><Relationship Id="rId617" Type="http://schemas.openxmlformats.org/officeDocument/2006/relationships/hyperlink" Target="https://gorodsreda.ru/" TargetMode="External"/><Relationship Id="rId824" Type="http://schemas.openxmlformats.org/officeDocument/2006/relationships/hyperlink" Target="https://68.rosstat.gov.ru/" TargetMode="External"/><Relationship Id="rId256" Type="http://schemas.openxmlformats.org/officeDocument/2006/relationships/hyperlink" Target="https://app-prod.&#1084;&#1086;&#1080;&#1092;&#1080;&#1085;&#1072;&#1085;&#1089;&#1099;.&#1088;&#1092;/storage/monitoring_file_uploads/monitoring_1/field_12/JozuKFMVAOHb9oPu0KBQqigG04a5TdYphJeO3tfA.pdf" TargetMode="External"/><Relationship Id="rId463" Type="http://schemas.openxmlformats.org/officeDocument/2006/relationships/hyperlink" Target="https://app-prod.&#1084;&#1086;&#1080;&#1092;&#1080;&#1085;&#1072;&#1085;&#1089;&#1099;.&#1088;&#1092;/storage/monitoring_file_uploads/monitoring_1/field_252/FewuYdQTgpErpIMYZCSx4OuuDKJeMZKv63EGFxx9.xlsx" TargetMode="External"/><Relationship Id="rId670" Type="http://schemas.openxmlformats.org/officeDocument/2006/relationships/hyperlink" Target="https://app-prod.&#1084;&#1086;&#1080;&#1092;&#1080;&#1085;&#1072;&#1085;&#1089;&#1099;.&#1088;&#1092;/storage/monitoring_file_uploads/monitoring_1/field_12/TBmMC1VL8znKnCEPyemyYdKoZmFfg9I7YZAx5CNx.pdf" TargetMode="External"/><Relationship Id="rId116" Type="http://schemas.openxmlformats.org/officeDocument/2006/relationships/hyperlink" Target="https://app-prod.&#1084;&#1086;&#1080;&#1092;&#1080;&#1085;&#1072;&#1085;&#1089;&#1099;.&#1088;&#1092;/storage/monitoring_file_uploads/monitoring_1/field_252/gOQRPgINObJOqegOE9XcRjYYfmt4VerT6F2B4IFq.xlsx" TargetMode="External"/><Relationship Id="rId323" Type="http://schemas.openxmlformats.org/officeDocument/2006/relationships/hyperlink" Target="https://app-prod.&#1084;&#1086;&#1080;&#1092;&#1080;&#1085;&#1072;&#1085;&#1089;&#1099;.&#1088;&#1092;/storage/monitoring_file_uploads/monitoring_1/field_236/9S0QwSVtWcKlrt3lzICfVygbB2zN7uMUw2VhaZHU.png" TargetMode="External"/><Relationship Id="rId530" Type="http://schemas.openxmlformats.org/officeDocument/2006/relationships/hyperlink" Target="https://app-prod.&#1084;&#1086;&#1080;&#1092;&#1080;&#1085;&#1072;&#1085;&#1089;&#1099;.&#1088;&#1092;/storage/monitoring_file_uploads/monitoring_1/field_236/eAKhjMbgpBekqQGadw30IkuvXaaTUDNwgNT8AFdG.jpg" TargetMode="External"/><Relationship Id="rId768" Type="http://schemas.openxmlformats.org/officeDocument/2006/relationships/hyperlink" Target="https://app-prod.&#1084;&#1086;&#1080;&#1092;&#1080;&#1085;&#1072;&#1085;&#1089;&#1099;.&#1088;&#1092;/storage/monitoring_file_uploads/monitoring_1/field_16/FEbyfX8a09p6JDo0VDbMMPJvnKkIIjTY5Nv2Na2y.pdf" TargetMode="External"/><Relationship Id="rId975" Type="http://schemas.openxmlformats.org/officeDocument/2006/relationships/hyperlink" Target="https://app-prod.&#1084;&#1086;&#1080;&#1092;&#1080;&#1085;&#1072;&#1085;&#1089;&#1099;.&#1088;&#1092;/storage/monitoring_file_uploads/monitoring_1/field_252/4OerSZ7Ew17oEOafn4Ohhpj2LXaVhdSY3ZnUoJlT.xlsx" TargetMode="External"/><Relationship Id="rId20" Type="http://schemas.openxmlformats.org/officeDocument/2006/relationships/hyperlink" Target="https://vmeste.donland.ru/" TargetMode="External"/><Relationship Id="rId628" Type="http://schemas.openxmlformats.org/officeDocument/2006/relationships/hyperlink" Target="https://app-prod.&#1084;&#1086;&#1080;&#1092;&#1080;&#1085;&#1072;&#1085;&#1089;&#1099;.&#1088;&#1092;/storage/monitoring_file_uploads/monitoring_1/field_12/AdjSQA7UJx5QQGsBAkyQg6iH3btr8alvIL7zy97c.pdf" TargetMode="External"/><Relationship Id="rId835" Type="http://schemas.openxmlformats.org/officeDocument/2006/relationships/hyperlink" Target="https://app-prod.&#1084;&#1086;&#1080;&#1092;&#1080;&#1085;&#1072;&#1085;&#1089;&#1099;.&#1088;&#1092;/storage/monitoring_file_uploads/monitoring_1/field_14/59GiGju83W7C3ufwKG6oxHJbbayvPSL3jAPdgnnc.docx" TargetMode="External"/><Relationship Id="rId267" Type="http://schemas.openxmlformats.org/officeDocument/2006/relationships/hyperlink" Target="https://app-prod.&#1084;&#1086;&#1080;&#1092;&#1080;&#1085;&#1072;&#1085;&#1089;&#1099;.&#1088;&#1092;/storage/monitoring_file_uploads/monitoring_1/field_14/HKbv2ZTkzDTx0lwzvYDqe5frwKOstCenwxT82Edd.docx" TargetMode="External"/><Relationship Id="rId474" Type="http://schemas.openxmlformats.org/officeDocument/2006/relationships/hyperlink" Target="https://app-prod.&#1084;&#1086;&#1080;&#1092;&#1080;&#1085;&#1072;&#1085;&#1089;&#1099;.&#1088;&#1092;/storage/monitoring_file_uploads/monitoring_1/field_236/54tkiJndb7kv21pZYAx5B6T2BnfPNeuiaZqrUrXp.jpg" TargetMode="External"/><Relationship Id="rId1020" Type="http://schemas.openxmlformats.org/officeDocument/2006/relationships/hyperlink" Target="https://app-prod.&#1084;&#1086;&#1080;&#1092;&#1080;&#1085;&#1072;&#1085;&#1089;&#1099;.&#1088;&#1092;/storage/monitoring_file_uploads/monitoring_1/field_168/vrhYnzt0BD7OUet63u94zLLSTPC2kASGHcJJZ3lm.pdf" TargetMode="External"/><Relationship Id="rId127" Type="http://schemas.openxmlformats.org/officeDocument/2006/relationships/hyperlink" Target="https://app-prod.&#1084;&#1086;&#1080;&#1092;&#1080;&#1085;&#1072;&#1085;&#1089;&#1099;.&#1088;&#1092;/storage/monitoring_file_uploads/monitoring_1/field_252/jvTvWvvblTTANV62SGfcBIZMjerW51aFgtOphZrc.xlsx" TargetMode="External"/><Relationship Id="rId681" Type="http://schemas.openxmlformats.org/officeDocument/2006/relationships/hyperlink" Target="https://app-prod.&#1084;&#1086;&#1080;&#1092;&#1080;&#1085;&#1072;&#1085;&#1089;&#1099;.&#1088;&#1092;/storage/monitoring_file_uploads/monitoring_1/field_12/aRadeNPNdol2Lo0r5TxnOUND7ymdb9XL60jnxqJD.docx" TargetMode="External"/><Relationship Id="rId779" Type="http://schemas.openxmlformats.org/officeDocument/2006/relationships/hyperlink" Target="https://mari-el.gov.ru/ministries/minjust/pages/projects_supporting/" TargetMode="External"/><Relationship Id="rId902" Type="http://schemas.openxmlformats.org/officeDocument/2006/relationships/hyperlink" Target="https://73.rosstat.gov.ru/folder/40275" TargetMode="External"/><Relationship Id="rId986" Type="http://schemas.openxmlformats.org/officeDocument/2006/relationships/hyperlink" Target="https://app-prod.&#1084;&#1086;&#1080;&#1092;&#1080;&#1085;&#1072;&#1085;&#1089;&#1099;.&#1088;&#1092;/storage/monitoring_file_uploads/monitoring_1/field_18/Pf8z4nedaUS0tGX7fIGlR38fdjyzm53IxSQwzAb6.pdf" TargetMode="External"/><Relationship Id="rId31" Type="http://schemas.openxmlformats.org/officeDocument/2006/relationships/hyperlink" Target="https://app-prod.&#1084;&#1086;&#1080;&#1092;&#1080;&#1085;&#1072;&#1085;&#1089;&#1099;.&#1088;&#1092;/storage/monitoring_file_uploads/monitoring_1/field_14/9vle59tYmg6xRECSnN9XpwFusNaVTPIwTqeuHHh2.docx" TargetMode="External"/><Relationship Id="rId334" Type="http://schemas.openxmlformats.org/officeDocument/2006/relationships/hyperlink" Target="https://app-prod.&#1084;&#1086;&#1080;&#1092;&#1080;&#1085;&#1072;&#1085;&#1089;&#1099;.&#1088;&#1092;/storage/monitoring_file_uploads/monitoring_1/field_57/Bpah1NQONHgj2lMrvoEKMth6sCmW10EkAFtgGJtt.docx" TargetMode="External"/><Relationship Id="rId541" Type="http://schemas.openxmlformats.org/officeDocument/2006/relationships/hyperlink" Target="https://app-prod.&#1084;&#1086;&#1080;&#1092;&#1080;&#1085;&#1072;&#1085;&#1089;&#1099;.&#1088;&#1092;/storage/monitoring_file_uploads/monitoring_1/field_14/ojmxIAvuePim3WbDBaDjHWqaEN9BrMNVeAUizAHt.docx" TargetMode="External"/><Relationship Id="rId639" Type="http://schemas.openxmlformats.org/officeDocument/2006/relationships/hyperlink" Target="https://app-prod.&#1084;&#1086;&#1080;&#1092;&#1080;&#1085;&#1072;&#1085;&#1089;&#1099;.&#1088;&#1092;/storage/monitoring_file_uploads/monitoring_1/field_14/p3idcHiX8EINpxcxGF4lcFvQvgBBF4cO65pHKpjP.pdf" TargetMode="External"/><Relationship Id="rId180" Type="http://schemas.openxmlformats.org/officeDocument/2006/relationships/hyperlink" Target="https://www.govvrn.ru/org/ministerstvo/minrazvitiya-municipalnykh-obrazovaniy-vo" TargetMode="External"/><Relationship Id="rId278" Type="http://schemas.openxmlformats.org/officeDocument/2006/relationships/hyperlink" Target="https://app-prod.&#1084;&#1086;&#1080;&#1092;&#1080;&#1085;&#1072;&#1085;&#1089;&#1099;.&#1088;&#1092;/storage/monitoring_file_uploads/monitoring_1/field_22/easP3Itzn9wb2svMdVej28twbWPD8XIPocnbhclf.png" TargetMode="External"/><Relationship Id="rId401" Type="http://schemas.openxmlformats.org/officeDocument/2006/relationships/hyperlink" Target="https://app-prod.&#1084;&#1086;&#1080;&#1092;&#1080;&#1085;&#1072;&#1085;&#1089;&#1099;.&#1088;&#1092;/storage/monitoring_file_uploads/monitoring_1/field_14/FJsRAfnaZR2SYkYeV66dBlKILQca05PcmpTdQrSE.docx" TargetMode="External"/><Relationship Id="rId846" Type="http://schemas.openxmlformats.org/officeDocument/2006/relationships/hyperlink" Target="https://app-prod.&#1084;&#1086;&#1080;&#1092;&#1080;&#1085;&#1072;&#1085;&#1089;&#1099;.&#1088;&#1092;/storage/monitoring_file_uploads/monitoring_1/field_22/uvvOdwa5KyXPHnUx5weUKfbDVdi4n6WCRspotaf6.pdf" TargetMode="External"/><Relationship Id="rId1031" Type="http://schemas.openxmlformats.org/officeDocument/2006/relationships/hyperlink" Target="https://28.rosstat.gov.ru/" TargetMode="External"/><Relationship Id="rId485" Type="http://schemas.openxmlformats.org/officeDocument/2006/relationships/hyperlink" Target="https://app-prod.&#1084;&#1086;&#1080;&#1092;&#1080;&#1085;&#1072;&#1085;&#1089;&#1099;.&#1088;&#1092;/storage/monitoring_file_uploads/monitoring_1/field_18/cTETTmzpqNpNJFUnQbuewPsbmWjuvl5BIgDajGUl.pdf" TargetMode="External"/><Relationship Id="rId692" Type="http://schemas.openxmlformats.org/officeDocument/2006/relationships/hyperlink" Target="https://73.rosstat.gov.ru/folder/40275" TargetMode="External"/><Relationship Id="rId706" Type="http://schemas.openxmlformats.org/officeDocument/2006/relationships/hyperlink" Target="https://app-prod.&#1084;&#1086;&#1080;&#1092;&#1080;&#1085;&#1072;&#1085;&#1089;&#1099;.&#1088;&#1092;/storage/monitoring_file_uploads/monitoring_1/field_12/aasF2yyn0JulrjTaqECq7DycB10Z0M6Y2OZ8zn3v.rtf" TargetMode="External"/><Relationship Id="rId913" Type="http://schemas.openxmlformats.org/officeDocument/2006/relationships/hyperlink" Target="https://app-prod.&#1084;&#1086;&#1080;&#1092;&#1080;&#1085;&#1072;&#1085;&#1089;&#1099;.&#1088;&#1092;/storage/monitoring_file_uploads/monitoring_1/field_18/Ki210UzlZMtlia4dQujvWrPIMiG4VIlAqbjITzT1.rtf" TargetMode="External"/><Relationship Id="rId42" Type="http://schemas.openxmlformats.org/officeDocument/2006/relationships/hyperlink" Target="https://pos.gosuslugi.ru/" TargetMode="External"/><Relationship Id="rId138" Type="http://schemas.openxmlformats.org/officeDocument/2006/relationships/hyperlink" Target="https://za-gorodsreda.ru/" TargetMode="External"/><Relationship Id="rId345" Type="http://schemas.openxmlformats.org/officeDocument/2006/relationships/hyperlink" Target="https://pib.sakhminfin.ru/projects?MembersCategoryId=1" TargetMode="External"/><Relationship Id="rId552" Type="http://schemas.openxmlformats.org/officeDocument/2006/relationships/hyperlink" Target="https://irkobl.ru/sites/economy/razvitie-municipalnyh-obrazovaniy/initiatives/" TargetMode="External"/><Relationship Id="rId997" Type="http://schemas.openxmlformats.org/officeDocument/2006/relationships/hyperlink" Target="https://app-prod.&#1084;&#1086;&#1080;&#1092;&#1080;&#1085;&#1072;&#1085;&#1089;&#1099;.&#1088;&#1092;/storage/monitoring_file_uploads/monitoring_1/field_18/Wj0ql40S9rM3GT3YgA901Bvjw8a5xqZFP2KyE4Uq.pdf" TargetMode="External"/><Relationship Id="rId191" Type="http://schemas.openxmlformats.org/officeDocument/2006/relationships/hyperlink" Target="https://www.minfinchr.ru/" TargetMode="External"/><Relationship Id="rId205" Type="http://schemas.openxmlformats.org/officeDocument/2006/relationships/hyperlink" Target="https://app-prod.&#1084;&#1086;&#1080;&#1092;&#1080;&#1085;&#1072;&#1085;&#1089;&#1099;.&#1088;&#1092;/storage/monitoring_file_uploads/monitoring_1/field_57/3z6l7yqjVBMEriNnGQGqTGnwQ67aE0u45eCz6LPa.docx" TargetMode="External"/><Relationship Id="rId412" Type="http://schemas.openxmlformats.org/officeDocument/2006/relationships/hyperlink" Target="https://tos.govvrn.ru/" TargetMode="External"/><Relationship Id="rId857" Type="http://schemas.openxmlformats.org/officeDocument/2006/relationships/hyperlink" Target="https://app-prod.&#1084;&#1086;&#1080;&#1092;&#1080;&#1085;&#1072;&#1085;&#1089;&#1099;.&#1088;&#1092;/storage/monitoring_file_uploads/monitoring_1/field_20/THuWLMdOw7bRl8evCmj3k1oItlB02U0YxSLWC0Ru.pdf" TargetMode="External"/><Relationship Id="rId1042" Type="http://schemas.openxmlformats.org/officeDocument/2006/relationships/hyperlink" Target="https://app-prod.&#1084;&#1086;&#1080;&#1092;&#1080;&#1085;&#1072;&#1085;&#1089;&#1099;.&#1088;&#1092;/storage/monitoring_file_uploads/monitoring_1/field_159/lelp7mp1DZQ4GejjufrJo29hqvkzdVsqb24nUlso.docx" TargetMode="External"/><Relationship Id="rId289" Type="http://schemas.openxmlformats.org/officeDocument/2006/relationships/hyperlink" Target="https://16.rosstat.gov.ru/naselenie" TargetMode="External"/><Relationship Id="rId496" Type="http://schemas.openxmlformats.org/officeDocument/2006/relationships/hyperlink" Target="https://14.rosstat.gov.ru/" TargetMode="External"/><Relationship Id="rId717" Type="http://schemas.openxmlformats.org/officeDocument/2006/relationships/hyperlink" Target="https://rosstat.gov.ru/" TargetMode="External"/><Relationship Id="rId924" Type="http://schemas.openxmlformats.org/officeDocument/2006/relationships/hyperlink" Target="https://66.rosstat.gov.ru/folder/25983" TargetMode="External"/><Relationship Id="rId53" Type="http://schemas.openxmlformats.org/officeDocument/2006/relationships/hyperlink" Target="https://app-prod.&#1084;&#1086;&#1080;&#1092;&#1080;&#1085;&#1072;&#1085;&#1089;&#1099;.&#1088;&#1092;/storage/monitoring_file_uploads/monitoring_1/field_16/NctF7C4QGzsYf8JhAr8v5jgk1vyns1LqjJzjVE4z.docx" TargetMode="External"/><Relationship Id="rId149" Type="http://schemas.openxmlformats.org/officeDocument/2006/relationships/hyperlink" Target="https://ib.budget.rk.ifinmon.ru/" TargetMode="External"/><Relationship Id="rId356" Type="http://schemas.openxmlformats.org/officeDocument/2006/relationships/hyperlink" Target="https://mcx.75.ru/gospodderzhka/mery-podderzhki/kompleksnoe-razvitie-sel-skih-territoriy/blagoustroystvo-sel-skih-territoriy" TargetMode="External"/><Relationship Id="rId563" Type="http://schemas.openxmlformats.org/officeDocument/2006/relationships/hyperlink" Target="https://app-prod.&#1084;&#1086;&#1080;&#1092;&#1080;&#1085;&#1072;&#1085;&#1089;&#1099;.&#1088;&#1092;/storage/monitoring_file_uploads/monitoring_1/field_16/7FgrpE0cVG12iwnzKuYU2B0IqPKG03o1FZfF2RWH.pdf" TargetMode="External"/><Relationship Id="rId770" Type="http://schemas.openxmlformats.org/officeDocument/2006/relationships/hyperlink" Target="https://minfin01-maykop.ru/Show/Category/60?ItemId=237" TargetMode="External"/><Relationship Id="rId216" Type="http://schemas.openxmlformats.org/officeDocument/2006/relationships/hyperlink" Target="https://app-prod.&#1084;&#1086;&#1080;&#1092;&#1080;&#1085;&#1072;&#1085;&#1089;&#1099;.&#1088;&#1092;/storage/monitoring_file_uploads/monitoring_1/field_22/SRzorld1Y3tJs5WXmovuirpLUmH8bS5OS5504rTs.pdf" TargetMode="External"/><Relationship Id="rId423" Type="http://schemas.openxmlformats.org/officeDocument/2006/relationships/hyperlink" Target="https://iproject.mfnso.ru/" TargetMode="External"/><Relationship Id="rId868" Type="http://schemas.openxmlformats.org/officeDocument/2006/relationships/hyperlink" Target="https://app-prod.&#1084;&#1086;&#1080;&#1092;&#1080;&#1085;&#1072;&#1085;&#1089;&#1099;.&#1088;&#1092;/storage/monitoring_file_uploads/monitoring_1/field_14/9R3maqaD7Oz7Xi7VirCukH8poGFWVbat4JMHawqP.docx" TargetMode="External"/><Relationship Id="rId1053" Type="http://schemas.openxmlformats.org/officeDocument/2006/relationships/hyperlink" Target="https://app-prod.&#1084;&#1086;&#1080;&#1092;&#1080;&#1085;&#1072;&#1085;&#1089;&#1099;.&#1088;&#1092;/storage/monitoring_file_uploads/monitoring_1/field_57/oHMElYU0WjHKkcGLmAtJrbIOXRcN1LX906yUe7VE.docx" TargetMode="External"/><Relationship Id="rId630" Type="http://schemas.openxmlformats.org/officeDocument/2006/relationships/hyperlink" Target="https://app-prod.&#1084;&#1086;&#1080;&#1092;&#1080;&#1085;&#1072;&#1085;&#1089;&#1099;.&#1088;&#1092;/storage/monitoring_file_uploads/monitoring_1/field_22/huExZoe5vOQ1b03G7bzCkq5Ns0MW3ohKSfrLszSW.pdf" TargetMode="External"/><Relationship Id="rId728" Type="http://schemas.openxmlformats.org/officeDocument/2006/relationships/hyperlink" Target="https://pib.primorsky.ru/" TargetMode="External"/><Relationship Id="rId935" Type="http://schemas.openxmlformats.org/officeDocument/2006/relationships/hyperlink" Target="https://app-prod.&#1084;&#1086;&#1080;&#1092;&#1080;&#1085;&#1072;&#1085;&#1089;&#1099;.&#1088;&#1092;/storage/monitoring_file_uploads/monitoring_1/field_22/s77tZcvdRNdromjtkNA5j7SQF6yN2A4PAvf0yodE.docx" TargetMode="External"/><Relationship Id="rId64" Type="http://schemas.openxmlformats.org/officeDocument/2006/relationships/hyperlink" Target="https://gokucmpi.ru/" TargetMode="External"/><Relationship Id="rId367" Type="http://schemas.openxmlformats.org/officeDocument/2006/relationships/hyperlink" Target="https://disk.yandex.ru/i/66j64zwlKjxc_A" TargetMode="External"/><Relationship Id="rId574" Type="http://schemas.openxmlformats.org/officeDocument/2006/relationships/hyperlink" Target="https://app-prod.&#1084;&#1086;&#1080;&#1092;&#1080;&#1085;&#1072;&#1085;&#1089;&#1099;.&#1088;&#1092;/storage/monitoring_file_uploads/monitoring_1/field_236/Bo9sJwX05W84Pt9J8Jq95DgX4ReoH5PKQ0S2sAk0.jpg" TargetMode="External"/><Relationship Id="rId227" Type="http://schemas.openxmlformats.org/officeDocument/2006/relationships/hyperlink" Target="https://app-prod.&#1084;&#1086;&#1080;&#1092;&#1080;&#1085;&#1072;&#1085;&#1089;&#1099;.&#1088;&#1092;/storage/monitoring_file_uploads/monitoring_1/field_252/AGDuMherc2AGyQdgbFTG3GB8mOEgRjHBddmjNFXO.xlsx" TargetMode="External"/><Relationship Id="rId781" Type="http://schemas.openxmlformats.org/officeDocument/2006/relationships/hyperlink" Target="https://app-prod.&#1084;&#1086;&#1080;&#1092;&#1080;&#1085;&#1072;&#1085;&#1089;&#1099;.&#1088;&#1092;/storage/monitoring_file_uploads/monitoring_1/field_14/3Mj3j6CViGhusp08ezvbQRxqCa55Bt9lqCm7Nqam.pdf" TargetMode="External"/><Relationship Id="rId879" Type="http://schemas.openxmlformats.org/officeDocument/2006/relationships/hyperlink" Target="https://app-prod.&#1084;&#1086;&#1080;&#1092;&#1080;&#1085;&#1072;&#1085;&#1089;&#1099;.&#1088;&#1092;/storage/monitoring_file_uploads/monitoring_1/field_22/jud9FmbBdi4515iZjdg7cxmba0fYZ7odhzuMDe2e.pdf" TargetMode="External"/><Relationship Id="rId434" Type="http://schemas.openxmlformats.org/officeDocument/2006/relationships/hyperlink" Target="http://publication.pravo.gov.ru/document/4801202404290005" TargetMode="External"/><Relationship Id="rId641" Type="http://schemas.openxmlformats.org/officeDocument/2006/relationships/hyperlink" Target="https://myrosmol.ru/" TargetMode="External"/><Relationship Id="rId739" Type="http://schemas.openxmlformats.org/officeDocument/2006/relationships/hyperlink" Target="https://molodbudg.primorsky.ru/Content/Skin25school/images/title-logo.png" TargetMode="External"/><Relationship Id="rId1064" Type="http://schemas.openxmlformats.org/officeDocument/2006/relationships/hyperlink" Target="https://disk.yandex.ru/d/4tUwgD-HvJF9DA" TargetMode="External"/><Relationship Id="rId280" Type="http://schemas.openxmlformats.org/officeDocument/2006/relationships/hyperlink" Target="https://mezhk.omskportal.ru/oiv/mezhk" TargetMode="External"/><Relationship Id="rId501" Type="http://schemas.openxmlformats.org/officeDocument/2006/relationships/hyperlink" Target="https://app-prod.&#1084;&#1086;&#1080;&#1092;&#1080;&#1085;&#1072;&#1085;&#1089;&#1099;.&#1088;&#1092;/storage/monitoring_file_uploads/monitoring_1/field_16/D3CucFAMfpab4zowGCaUYfza9YmKrVrNmSArMkU7.docx" TargetMode="External"/><Relationship Id="rId946" Type="http://schemas.openxmlformats.org/officeDocument/2006/relationships/hyperlink" Target="https://isib.myopenugra.ru/compete/regional/view/?id=1324790" TargetMode="External"/><Relationship Id="rId75" Type="http://schemas.openxmlformats.org/officeDocument/2006/relationships/hyperlink" Target="https://gokucmpi.ru/" TargetMode="External"/><Relationship Id="rId140" Type="http://schemas.openxmlformats.org/officeDocument/2006/relationships/hyperlink" Target="https://app-prod.&#1084;&#1086;&#1080;&#1092;&#1080;&#1085;&#1072;&#1085;&#1089;&#1099;.&#1088;&#1092;/storage/monitoring_file_uploads/monitoring_1/field_12/NepO6SHIlApcjH46oOB1cy6RKNqlTIYaNFQ2RtUD.docx" TargetMode="External"/><Relationship Id="rId378" Type="http://schemas.openxmlformats.org/officeDocument/2006/relationships/hyperlink" Target="https://vk.com/cigi_noc_rb?z=photo-135547201_457252433%2Falbum-135547201_0%2Frev" TargetMode="External"/><Relationship Id="rId585" Type="http://schemas.openxmlformats.org/officeDocument/2006/relationships/hyperlink" Target="https://www.minfin.kirov.ru/otkrytyy-byudzhet/dlya-spetsialistov/narodniy-byudzhet/nb/" TargetMode="External"/><Relationship Id="rId792" Type="http://schemas.openxmlformats.org/officeDocument/2006/relationships/hyperlink" Target="https://app-prod.&#1084;&#1086;&#1080;&#1092;&#1080;&#1085;&#1072;&#1085;&#1089;&#1099;.&#1088;&#1092;/storage/monitoring_file_uploads/monitoring_1/field_18/fHNaFxcNlHtdrmKiPvf92WBXyHVCCXvR8J8W3Yiq.pdf" TargetMode="External"/><Relationship Id="rId806" Type="http://schemas.openxmlformats.org/officeDocument/2006/relationships/hyperlink" Target="https://app-prod.&#1084;&#1086;&#1080;&#1092;&#1080;&#1085;&#1072;&#1085;&#1089;&#1099;.&#1088;&#1092;/storage/monitoring_file_uploads/monitoring_1/field_159/Q4UKDNNG7s4O9bpXxzWovLFbbC9G37987jl6OZdU.odt" TargetMode="External"/><Relationship Id="rId6" Type="http://schemas.openxmlformats.org/officeDocument/2006/relationships/hyperlink" Target="https://app-prod.&#1084;&#1086;&#1080;&#1092;&#1080;&#1085;&#1072;&#1085;&#1089;&#1099;.&#1088;&#1092;/storage/monitoring_file_uploads/monitoring_1/field_168/3WtVGuJ79tkAqkqFTLpvzM9n9o2vnYi1qGmc3y09.pdf" TargetMode="External"/><Relationship Id="rId238" Type="http://schemas.openxmlformats.org/officeDocument/2006/relationships/hyperlink" Target="https://app-prod.&#1084;&#1086;&#1080;&#1092;&#1080;&#1085;&#1072;&#1085;&#1089;&#1099;.&#1088;&#1092;/storage/monitoring_file_uploads/monitoring_1/field_236/CNKcjY1U5Z0AxX5tx2qr5T31eez39BpY0IvxYrRt.jpg" TargetMode="External"/><Relationship Id="rId445" Type="http://schemas.openxmlformats.org/officeDocument/2006/relationships/hyperlink" Target="https://app-prod.&#1084;&#1086;&#1080;&#1092;&#1080;&#1085;&#1072;&#1085;&#1089;&#1099;.&#1088;&#1092;/storage/monitoring_file_uploads/monitoring_1/field_14/Uzq8dGFB4whzsndMqEongN4cP5vscsmyf5hAWbYa.docx" TargetMode="External"/><Relationship Id="rId652" Type="http://schemas.openxmlformats.org/officeDocument/2006/relationships/hyperlink" Target="https://app-prod.&#1084;&#1086;&#1080;&#1092;&#1080;&#1085;&#1072;&#1085;&#1089;&#1099;.&#1088;&#1092;/storage/monitoring_file_uploads/monitoring_1/field_236/CyOi89NFsPNmb5TCrsPNOZ6a2xJQY6Lo2N96hQZJ.png" TargetMode="External"/><Relationship Id="rId291" Type="http://schemas.openxmlformats.org/officeDocument/2006/relationships/hyperlink" Target="https://app-prod.&#1084;&#1086;&#1080;&#1092;&#1080;&#1085;&#1072;&#1085;&#1089;&#1099;.&#1088;&#1092;/storage/monitoring_file_uploads/monitoring_1/field_14/yRVwog89b4OaaFXM7pHOGuK2Ykj66pQ87Q9X5wBX.docx" TargetMode="External"/><Relationship Id="rId305" Type="http://schemas.openxmlformats.org/officeDocument/2006/relationships/hyperlink" Target="https://app-prod.&#1084;&#1086;&#1080;&#1092;&#1080;&#1085;&#1072;&#1085;&#1089;&#1099;.&#1088;&#1092;/storage/monitoring_file_uploads/monitoring_1/field_159/P8DrRtw2aTGuvM7GaeVKVDLaRkOYGAEIBlUJ5ZMF.pdf" TargetMode="External"/><Relationship Id="rId512" Type="http://schemas.openxmlformats.org/officeDocument/2006/relationships/hyperlink" Target="https://app-prod.&#1084;&#1086;&#1080;&#1092;&#1080;&#1085;&#1072;&#1085;&#1089;&#1099;.&#1088;&#1092;/storage/monitoring_file_uploads/monitoring_1/field_12/ephLJ2jBoHQTjkn3o3z8KiIXRapRpA8pjtNIAEP3.docx" TargetMode="External"/><Relationship Id="rId957" Type="http://schemas.openxmlformats.org/officeDocument/2006/relationships/hyperlink" Target="https://app-prod.&#1084;&#1086;&#1080;&#1092;&#1080;&#1085;&#1072;&#1085;&#1089;&#1099;.&#1088;&#1092;/storage/monitoring_file_uploads/monitoring_1/field_57/eB0YeVruX3a3I3vpGDZSnIFKb1PP7NQmPje1EYys.docx" TargetMode="External"/><Relationship Id="rId86" Type="http://schemas.openxmlformats.org/officeDocument/2006/relationships/hyperlink" Target="https://gokucmpi.ru/proekty/ppmi/" TargetMode="External"/><Relationship Id="rId151" Type="http://schemas.openxmlformats.org/officeDocument/2006/relationships/hyperlink" Target="https://app-prod.&#1084;&#1086;&#1080;&#1092;&#1080;&#1085;&#1072;&#1085;&#1089;&#1099;.&#1088;&#1092;/storage/monitoring_file_uploads/monitoring_1/field_236/PfvPAeiPEhNKRubuZSNPeu83jLKCmO4PPjeNr06O.pdf" TargetMode="External"/><Relationship Id="rId389" Type="http://schemas.openxmlformats.org/officeDocument/2006/relationships/hyperlink" Target="https://e-active.govvrn.ru/" TargetMode="External"/><Relationship Id="rId596" Type="http://schemas.openxmlformats.org/officeDocument/2006/relationships/hyperlink" Target="https://mari-el.gov.ru/ministries/minselhoz/pages/nd-npa-krst/" TargetMode="External"/><Relationship Id="rId817" Type="http://schemas.openxmlformats.org/officeDocument/2006/relationships/hyperlink" Target="https://app-prod.&#1084;&#1086;&#1080;&#1092;&#1080;&#1085;&#1072;&#1085;&#1089;&#1099;.&#1088;&#1092;/storage/monitoring_file_uploads/monitoring_1/field_14/r4RuSX4xPLWhq4TlOV0Ub6glmC3f7AaAGZotUqDf.rtf" TargetMode="External"/><Relationship Id="rId1002" Type="http://schemas.openxmlformats.org/officeDocument/2006/relationships/hyperlink" Target="https://new.tvoybudget.spb.ru/media" TargetMode="External"/><Relationship Id="rId249" Type="http://schemas.openxmlformats.org/officeDocument/2006/relationships/hyperlink" Target="https://app-prod.&#1084;&#1086;&#1080;&#1092;&#1080;&#1085;&#1072;&#1085;&#1089;&#1099;.&#1088;&#1092;/storage/monitoring_file_uploads/monitoring_1/field_236/wFcZuSTTD4Gvw9TDVEWVAwKe3SuRDyV73dLfehIk.jpg" TargetMode="External"/><Relationship Id="rId456" Type="http://schemas.openxmlformats.org/officeDocument/2006/relationships/hyperlink" Target="https://54.rosstat.gov.ru/folder/31729" TargetMode="External"/><Relationship Id="rId663" Type="http://schemas.openxmlformats.org/officeDocument/2006/relationships/hyperlink" Target="https://app-prod.&#1084;&#1086;&#1080;&#1092;&#1080;&#1085;&#1072;&#1085;&#1089;&#1099;.&#1088;&#1092;/storage/monitoring_file_uploads/monitoring_1/field_252/tljHioLMDaqxQy7zrwoFePiKJ8VyztJR3QcIKYI3.xlsx" TargetMode="External"/><Relationship Id="rId870" Type="http://schemas.openxmlformats.org/officeDocument/2006/relationships/hyperlink" Target="https://35.rosstat.gov.ru/" TargetMode="External"/><Relationship Id="rId13" Type="http://schemas.openxmlformats.org/officeDocument/2006/relationships/hyperlink" Target="https://app-prod.&#1084;&#1086;&#1080;&#1092;&#1080;&#1085;&#1072;&#1085;&#1089;&#1099;.&#1088;&#1092;/storage/monitoring_file_uploads/monitoring_1/field_14/GLTu2HWrmyf4jcVbmKw2UCDftcnRzr7KkpGCB7iI.pdf" TargetMode="External"/><Relationship Id="rId109" Type="http://schemas.openxmlformats.org/officeDocument/2006/relationships/hyperlink" Target="https://app-prod.&#1084;&#1086;&#1080;&#1092;&#1080;&#1085;&#1072;&#1085;&#1089;&#1099;.&#1088;&#1092;/storage/monitoring_file_uploads/monitoring_1/field_159/leNsbNal43J5LxjlPWt6mSHZCd9WaFFow35wxgw5.pdf" TargetMode="External"/><Relationship Id="rId316" Type="http://schemas.openxmlformats.org/officeDocument/2006/relationships/hyperlink" Target="https://57.rosstat.gov.ru/storage/mediabank/Chislennost_2024.xlsx" TargetMode="External"/><Relationship Id="rId523" Type="http://schemas.openxmlformats.org/officeDocument/2006/relationships/hyperlink" Target="https://app-prod.&#1084;&#1086;&#1080;&#1092;&#1080;&#1085;&#1072;&#1085;&#1089;&#1099;.&#1088;&#1092;/storage/monitoring_file_uploads/monitoring_1/field_57/IPdUNfsO42uQdZR8TEXzwfjedNMse4Am7qnqzYIB.pdf" TargetMode="External"/><Relationship Id="rId968" Type="http://schemas.openxmlformats.org/officeDocument/2006/relationships/hyperlink" Target="https://gkh.kostroma.gov.ru/" TargetMode="External"/><Relationship Id="rId97" Type="http://schemas.openxmlformats.org/officeDocument/2006/relationships/hyperlink" Target="https://app-prod.&#1084;&#1086;&#1080;&#1092;&#1080;&#1085;&#1072;&#1085;&#1089;&#1099;.&#1088;&#1092;/storage/monitoring_file_uploads/monitoring_1/field_14/HX39eNYJgdpMiDXcSc41YzN1aOejNBQpuPFGwxte.docx" TargetMode="External"/><Relationship Id="rId730" Type="http://schemas.openxmlformats.org/officeDocument/2006/relationships/hyperlink" Target="https://app-prod.&#1084;&#1086;&#1080;&#1092;&#1080;&#1085;&#1072;&#1085;&#1089;&#1099;.&#1088;&#1092;/storage/monitoring_file_uploads/monitoring_1/field_240/YVm7WH1ub7CD7yYvd2C5CGoqYkLLkqOIRQ7mZixg.pdf" TargetMode="External"/><Relationship Id="rId828" Type="http://schemas.openxmlformats.org/officeDocument/2006/relationships/hyperlink" Target="https://app-prod.&#1084;&#1086;&#1080;&#1092;&#1080;&#1085;&#1072;&#1085;&#1089;&#1099;.&#1088;&#1092;/storage/monitoring_file_uploads/monitoring_1/field_12/bJ27rBWcUyj8H2fc9TfXCXDSHWTWInXzuCpcCtpE.pdf" TargetMode="External"/><Relationship Id="rId1013" Type="http://schemas.openxmlformats.org/officeDocument/2006/relationships/hyperlink" Target="https://app-prod.&#1084;&#1086;&#1080;&#1092;&#1080;&#1085;&#1072;&#1085;&#1089;&#1099;.&#1088;&#1092;/storage/monitoring_file_uploads/monitoring_1/field_236/OV0uF5vX5awq6lPqyk3AOUsn4pm2DeMF0FReJgti.png" TargetMode="External"/><Relationship Id="rId162" Type="http://schemas.openxmlformats.org/officeDocument/2006/relationships/hyperlink" Target="https://shkib.budget.rk.ifinmon.ru/" TargetMode="External"/><Relationship Id="rId467" Type="http://schemas.openxmlformats.org/officeDocument/2006/relationships/hyperlink" Target="https://app-prod.&#1084;&#1086;&#1080;&#1092;&#1080;&#1085;&#1072;&#1085;&#1089;&#1099;.&#1088;&#1092;/storage/monitoring_file_uploads/monitoring_1/field_57/2LGdG3QQt4RHMQOeJqTsR0jUFtsfGbMtVHN6cV4E.pdf" TargetMode="External"/><Relationship Id="rId674" Type="http://schemas.openxmlformats.org/officeDocument/2006/relationships/hyperlink" Target="https://budget4me-34.ru/" TargetMode="External"/><Relationship Id="rId881" Type="http://schemas.openxmlformats.org/officeDocument/2006/relationships/hyperlink" Target="https://minfin.admoblkaluga.ru/page/programma-podderzhki-mestnykh-initsiativ/" TargetMode="External"/><Relationship Id="rId979" Type="http://schemas.openxmlformats.org/officeDocument/2006/relationships/hyperlink" Target="https://app-prod.&#1084;&#1086;&#1080;&#1092;&#1080;&#1085;&#1072;&#1085;&#1089;&#1099;.&#1088;&#1092;/storage/monitoring_file_uploads/monitoring_1/field_159/P63h5lY2LFLDD5ykhcBa1pSMybDbe8K1Vx5Bo6pf.xlsx" TargetMode="External"/><Relationship Id="rId24" Type="http://schemas.openxmlformats.org/officeDocument/2006/relationships/hyperlink" Target="https://app-prod.&#1084;&#1086;&#1080;&#1092;&#1080;&#1085;&#1072;&#1085;&#1089;&#1099;.&#1088;&#1092;/storage/monitoring_file_uploads/monitoring_1/field_12/s9IVPQs4yqFMt90JwhZGYZz1Ur80kRVmAjelV6mB.docx" TargetMode="External"/><Relationship Id="rId327" Type="http://schemas.openxmlformats.org/officeDocument/2006/relationships/hyperlink" Target="https://app-prod.&#1084;&#1086;&#1080;&#1092;&#1080;&#1085;&#1072;&#1085;&#1089;&#1099;.&#1088;&#1092;/storage/monitoring_file_uploads/monitoring_1/field_16/l2RuZQisHUshEYduIM3A9X7GOXtQoGYoH72N51KO.docx" TargetMode="External"/><Relationship Id="rId534" Type="http://schemas.openxmlformats.org/officeDocument/2006/relationships/hyperlink" Target="https://app-prod.&#1084;&#1086;&#1080;&#1092;&#1080;&#1085;&#1072;&#1085;&#1089;&#1099;.&#1088;&#1092;/storage/monitoring_file_uploads/monitoring_1/field_20/Nd1TZmoWCmrhd4BH2TazL4WDyi64iD0KcPXZKXK1.pdf" TargetMode="External"/><Relationship Id="rId741" Type="http://schemas.openxmlformats.org/officeDocument/2006/relationships/hyperlink" Target="https://app-prod.&#1084;&#1086;&#1080;&#1092;&#1080;&#1085;&#1072;&#1085;&#1089;&#1099;.&#1088;&#1092;/storage/monitoring_file_uploads/monitoring_1/field_252/pjxjseqENmNObYsRY0Jjp3en8mgP5ojygZQgs5rp.xlsx" TargetMode="External"/><Relationship Id="rId839" Type="http://schemas.openxmlformats.org/officeDocument/2006/relationships/hyperlink" Target="https://app-prod.&#1084;&#1086;&#1080;&#1092;&#1080;&#1085;&#1072;&#1085;&#1089;&#1099;.&#1088;&#1092;/storage/monitoring_file_uploads/monitoring_1/field_12/yGTNDgBH3ZPzcRB5PtQQyWVj8AjYAn6Dcgb9vElM.pdf" TargetMode="External"/><Relationship Id="rId173" Type="http://schemas.openxmlformats.org/officeDocument/2006/relationships/hyperlink" Target="https://app-prod.&#1084;&#1086;&#1080;&#1092;&#1080;&#1085;&#1072;&#1085;&#1089;&#1099;.&#1088;&#1092;/storage/monitoring_file_uploads/monitoring_1/field_18/jucXQN5jLu9XNuPaxwDvZVqLijgoBOaI862YPvS2.docx" TargetMode="External"/><Relationship Id="rId380" Type="http://schemas.openxmlformats.org/officeDocument/2006/relationships/hyperlink" Target="https://app-prod.&#1084;&#1086;&#1080;&#1092;&#1080;&#1085;&#1072;&#1085;&#1089;&#1099;.&#1088;&#1092;/storage/monitoring_file_uploads/monitoring_1/field_252/ch6nQQBlDHMyGyfzKCuPBuooIUsxyTXgqh5Lc1qG.xlsx" TargetMode="External"/><Relationship Id="rId601" Type="http://schemas.openxmlformats.org/officeDocument/2006/relationships/hyperlink" Target="https://34.rosstat.gov.ru/storage/mediabank/post_nas_2203(1)23(1)(1).htm" TargetMode="External"/><Relationship Id="rId1024" Type="http://schemas.openxmlformats.org/officeDocument/2006/relationships/hyperlink" Target="https://app-prod.&#1084;&#1086;&#1080;&#1092;&#1080;&#1085;&#1072;&#1085;&#1089;&#1099;.&#1088;&#1092;/storage/monitoring_file_uploads/monitoring_1/field_22/easP3Itzn9wb2svMdVej28twbWPD8XIPocnbhclf.png" TargetMode="External"/><Relationship Id="rId240" Type="http://schemas.openxmlformats.org/officeDocument/2006/relationships/hyperlink" Target="https://app-prod.&#1084;&#1086;&#1080;&#1092;&#1080;&#1085;&#1072;&#1085;&#1089;&#1099;.&#1088;&#1092;/storage/monitoring_file_uploads/monitoring_1/field_14/3t3HC2keYBzvwsKQirznWdTWIO2C38aXy6WYvJp4.pdf" TargetMode="External"/><Relationship Id="rId478" Type="http://schemas.openxmlformats.org/officeDocument/2006/relationships/hyperlink" Target="https://app-prod.&#1084;&#1086;&#1080;&#1092;&#1080;&#1085;&#1072;&#1085;&#1089;&#1099;.&#1088;&#1092;/storage/monitoring_file_uploads/monitoring_1/field_57/bIip14sBYulVvnFIk5KBgFpMw7NBsnRtEmXq6T8u.docx" TargetMode="External"/><Relationship Id="rId685" Type="http://schemas.openxmlformats.org/officeDocument/2006/relationships/hyperlink" Target="https://73.rosstat.gov.ru/folder/40275" TargetMode="External"/><Relationship Id="rId892" Type="http://schemas.openxmlformats.org/officeDocument/2006/relationships/hyperlink" Target="https://22.rosstat.gov.ru/folder/219321" TargetMode="External"/><Relationship Id="rId906" Type="http://schemas.openxmlformats.org/officeDocument/2006/relationships/hyperlink" Target="https://gorsreda.ulregion.ru/" TargetMode="External"/><Relationship Id="rId35" Type="http://schemas.openxmlformats.org/officeDocument/2006/relationships/hyperlink" Target="https://app-prod.&#1084;&#1086;&#1080;&#1092;&#1080;&#1085;&#1072;&#1085;&#1089;&#1099;.&#1088;&#1092;/storage/monitoring_file_uploads/monitoring_1/field_236/rQUG2XExD4dhRFANDjE1z4IiOV3mkEaeO4SVN9PQ.png" TargetMode="External"/><Relationship Id="rId100" Type="http://schemas.openxmlformats.org/officeDocument/2006/relationships/hyperlink" Target="https://app-prod.&#1084;&#1086;&#1080;&#1092;&#1080;&#1085;&#1072;&#1085;&#1089;&#1099;.&#1088;&#1092;/storage/monitoring_file_uploads/monitoring_1/field_168/ddpI3I4BYqrIHCLMLrcqGJRiFMlqXwtIyQq4MOC5.pdf" TargetMode="External"/><Relationship Id="rId338" Type="http://schemas.openxmlformats.org/officeDocument/2006/relationships/hyperlink" Target="http://ppmi24.ru/" TargetMode="External"/><Relationship Id="rId545" Type="http://schemas.openxmlformats.org/officeDocument/2006/relationships/hyperlink" Target="https://app-prod.&#1084;&#1086;&#1080;&#1092;&#1080;&#1085;&#1072;&#1085;&#1089;&#1099;.&#1088;&#1092;/storage/monitoring_file_uploads/monitoring_1/field_168/bj9NH0ozOabQW92QX2cBPDFiuEJ0qEnMV6WwdL0D.pdf" TargetMode="External"/><Relationship Id="rId752" Type="http://schemas.openxmlformats.org/officeDocument/2006/relationships/hyperlink" Target="https://app-prod.&#1084;&#1086;&#1080;&#1092;&#1080;&#1085;&#1072;&#1085;&#1089;&#1099;.&#1088;&#1092;/storage/monitoring_file_uploads/monitoring_1/field_22/1Uinc8jDbbSwRKmGeY6qn2bSHYkNsAqNtofTwZgf.doc" TargetMode="External"/><Relationship Id="rId184" Type="http://schemas.openxmlformats.org/officeDocument/2006/relationships/hyperlink" Target="https://app-prod.&#1084;&#1086;&#1080;&#1092;&#1080;&#1085;&#1072;&#1085;&#1089;&#1099;.&#1088;&#1092;/storage/monitoring_file_uploads/monitoring_1/field_12/xylFBNhXJtgcvcfQywbLMWpqFsg0Gc723lpw2kof.rtf" TargetMode="External"/><Relationship Id="rId391" Type="http://schemas.openxmlformats.org/officeDocument/2006/relationships/hyperlink" Target="https://app-prod.&#1084;&#1086;&#1080;&#1092;&#1080;&#1085;&#1072;&#1085;&#1089;&#1099;.&#1088;&#1092;/storage/monitoring_file_uploads/monitoring_1/field_252/Umaoc0Mmm5ptDHbcYvECzBqmRqFecWuODUIf6Y79.xlsx" TargetMode="External"/><Relationship Id="rId405" Type="http://schemas.openxmlformats.org/officeDocument/2006/relationships/hyperlink" Target="https://grants.obraz36.ru/" TargetMode="External"/><Relationship Id="rId612" Type="http://schemas.openxmlformats.org/officeDocument/2006/relationships/hyperlink" Target="https://app-prod.&#1084;&#1086;&#1080;&#1092;&#1080;&#1085;&#1072;&#1085;&#1089;&#1099;.&#1088;&#1092;/storage/monitoring_file_uploads/monitoring_1/field_14/PIBgEnvo3asjevjEThAu9mpNtc7czlqZ8zRxb0Lp.djvu" TargetMode="External"/><Relationship Id="rId1035" Type="http://schemas.openxmlformats.org/officeDocument/2006/relationships/hyperlink" Target="https://app-prod.&#1084;&#1086;&#1080;&#1092;&#1080;&#1085;&#1072;&#1085;&#1089;&#1099;.&#1088;&#1092;/storage/monitoring_file_uploads/monitoring_1/field_14/wVveBb3coVE8dcBSkMyxrVra77gOldp2mJeyhu4z.docx" TargetMode="External"/><Relationship Id="rId251" Type="http://schemas.openxmlformats.org/officeDocument/2006/relationships/hyperlink" Target="https://30.rosstat.gov.ru/main_indicators" TargetMode="External"/><Relationship Id="rId489" Type="http://schemas.openxmlformats.org/officeDocument/2006/relationships/hyperlink" Target="https://app-prod.&#1084;&#1086;&#1080;&#1092;&#1080;&#1085;&#1072;&#1085;&#1089;&#1099;.&#1088;&#1092;/storage/monitoring_file_uploads/monitoring_1/field_236/T3WdzyT9SEde2y4XK3nzIiqketVAhIgTb4ugNI6q.png" TargetMode="External"/><Relationship Id="rId696" Type="http://schemas.openxmlformats.org/officeDocument/2006/relationships/hyperlink" Target="https://app-prod.&#1084;&#1086;&#1080;&#1092;&#1080;&#1085;&#1072;&#1085;&#1089;&#1099;.&#1088;&#1092;/storage/monitoring_file_uploads/monitoring_1/field_14/VJcCp09baFBUM2CzaguGBIm1mBP2oQoXGzss7LYp.docx" TargetMode="External"/><Relationship Id="rId917" Type="http://schemas.openxmlformats.org/officeDocument/2006/relationships/hyperlink" Target="https://online.cap.ru/initiative-projects" TargetMode="External"/><Relationship Id="rId46" Type="http://schemas.openxmlformats.org/officeDocument/2006/relationships/hyperlink" Target="https://app-prod.&#1084;&#1086;&#1080;&#1092;&#1080;&#1085;&#1072;&#1085;&#1089;&#1099;.&#1088;&#1092;/storage/monitoring_file_uploads/monitoring_1/field_252/OKNuvSIi7nsEIdNNRFWnEjM5Z25mP29qFrgUHEv3.xlsx" TargetMode="External"/><Relationship Id="rId349" Type="http://schemas.openxmlformats.org/officeDocument/2006/relationships/hyperlink" Target="https://app-prod.&#1084;&#1086;&#1080;&#1092;&#1080;&#1085;&#1072;&#1085;&#1089;&#1099;.&#1088;&#1092;/storage/monitoring_file_uploads/monitoring_1/field_252/cvvhMTkfSCPDU7azDPLUiqDHUpNPd20gECPoT1db.xlsx" TargetMode="External"/><Relationship Id="rId556" Type="http://schemas.openxmlformats.org/officeDocument/2006/relationships/hyperlink" Target="https://app-prod.&#1084;&#1086;&#1080;&#1092;&#1080;&#1085;&#1072;&#1085;&#1089;&#1099;.&#1088;&#1092;/storage/monitoring_file_uploads/monitoring_1/field_22/bZJWxNaO5YomLnZq3MK0muJGUSIvRgqanfOAJnlX.pdf" TargetMode="External"/><Relationship Id="rId763" Type="http://schemas.openxmlformats.org/officeDocument/2006/relationships/hyperlink" Target="https://jkx.avo.ru/formirovanie-komfortnoj-gorodskoj-sredy" TargetMode="External"/><Relationship Id="rId111" Type="http://schemas.openxmlformats.org/officeDocument/2006/relationships/hyperlink" Target="https://&#1083;&#1080;&#1087;&#1077;&#1094;&#1082;&#1072;&#1103;&#1086;&#1073;&#1083;&#1072;&#1089;&#1090;&#1100;.&#1088;&#1092;/announcements/150" TargetMode="External"/><Relationship Id="rId195" Type="http://schemas.openxmlformats.org/officeDocument/2006/relationships/hyperlink" Target="https://55.rosstat.gov.ru/storage/mediabank/ind-naselenie_01.01.2024.htm" TargetMode="External"/><Relationship Id="rId209" Type="http://schemas.openxmlformats.org/officeDocument/2006/relationships/hyperlink" Target="https://app-prod.&#1084;&#1086;&#1080;&#1092;&#1080;&#1085;&#1072;&#1085;&#1089;&#1099;.&#1088;&#1092;/storage/monitoring_file_uploads/monitoring_1/field_252/iStOBx7rsntUfktxA9B1SlCX6dIJ1wfivhpPt8ve.xlsx" TargetMode="External"/><Relationship Id="rId416" Type="http://schemas.openxmlformats.org/officeDocument/2006/relationships/hyperlink" Target="https://app-prod.&#1084;&#1086;&#1080;&#1092;&#1080;&#1085;&#1072;&#1085;&#1089;&#1099;.&#1088;&#1092;/storage/monitoring_file_uploads/monitoring_1/field_12/U5iBuCcOdTtrnzj7KtjLiVkLtpgQDmxezc663TBP.docx" TargetMode="External"/><Relationship Id="rId970" Type="http://schemas.openxmlformats.org/officeDocument/2006/relationships/hyperlink" Target="https://app-prod.&#1084;&#1086;&#1080;&#1092;&#1080;&#1085;&#1072;&#1085;&#1089;&#1099;.&#1088;&#1092;/storage/monitoring_file_uploads/monitoring_1/field_14/9zdMKhcM59nvLaQ24aX20haNeIejQ1YcZhbUifQ8.docx" TargetMode="External"/><Relationship Id="rId1046" Type="http://schemas.openxmlformats.org/officeDocument/2006/relationships/hyperlink" Target="https://docs.yandex.ru/docs/view?url=ya-browser%3A%2F%2F4DT1uXEPRrJRXlUFoewruLlg4Jafn9yz8QQ8ICchCMstf7uJJC3XIfEqEB_spQsv_uvD-dnSWRZoiG3ifyx-FXAcZvoLnL7C735Ikq2pCNUee-Z90zDnM21udz_m7c7dBheWFtjgslcxFd4prVnEZw%3D%3D%3Fsign%3DYLueVNqOkiP6ktCnN0uMJrY-jA274UugMVC5spQiNRM%3D&amp;name=%D0%A7%D0%B8%D1%81%D0%BB%D0%B5%D0%BD%D0%BD%D0%BE%D1%81%D1%82%D1%8C%20%D0%BD%D0%B0%D1%81%D0%B5%D0%BB%D0%B5%D0%BD%D0%B8%D1%8F%20%D0%A1%D0%B0%D0%BC%D0%B0%D1%80%D1%81%D0%BA%D0%BE%D0%B9%20%D0%BE%D0%B1%D0%BB%D0%B0%D1%81%D1%82%D0%B8%20%D0%BF%D0%BE%20%D0%BF%D0%BE%D0%BB%D1%83%20%D0%B8%20%D0%B2%D0%BE%D0%B7%D1%80%D0%B0%D1%81%D1%82%D1%83%20%D0%BD%D0%B0%201%20%D1%8F%D0%BD%D0%B2%D0%B0%D1%80%D1%8F%202024%20%D0%B3.(1).xlsx&amp;nosw=1" TargetMode="External"/><Relationship Id="rId623" Type="http://schemas.openxmlformats.org/officeDocument/2006/relationships/hyperlink" Target="https://habstat.gks.ru/folder/25028" TargetMode="External"/><Relationship Id="rId830" Type="http://schemas.openxmlformats.org/officeDocument/2006/relationships/hyperlink" Target="https://app-prod.&#1084;&#1086;&#1080;&#1092;&#1080;&#1085;&#1072;&#1085;&#1089;&#1099;.&#1088;&#1092;/storage/monitoring_file_uploads/monitoring_1/field_18/ZmfisWOdaqcs9cDQClG6GGqxlf1IaqdNzwn4Ia1n.docx" TargetMode="External"/><Relationship Id="rId928" Type="http://schemas.openxmlformats.org/officeDocument/2006/relationships/hyperlink" Target="https://app-prod.&#1084;&#1086;&#1080;&#1092;&#1080;&#1085;&#1072;&#1085;&#1089;&#1099;.&#1088;&#1092;/storage/monitoring_file_uploads/monitoring_1/field_57/gINwYgumItpqbFYG0YnFbyOONVm8TWGjLuW3nnKQ.png" TargetMode="External"/><Relationship Id="rId57" Type="http://schemas.openxmlformats.org/officeDocument/2006/relationships/hyperlink" Target="https://app-prod.&#1084;&#1086;&#1080;&#1092;&#1080;&#1085;&#1072;&#1085;&#1089;&#1099;.&#1088;&#1092;/storage/monitoring_file_uploads/monitoring_1/field_14/reK0hyDGXZRMw0kvngobLuf7NlyCt5GZGEfrZgbo.docx" TargetMode="External"/><Relationship Id="rId262" Type="http://schemas.openxmlformats.org/officeDocument/2006/relationships/hyperlink" Target="https://pos.gosuslugi.ru/lkp/initiative-budgeting/c/33/" TargetMode="External"/><Relationship Id="rId567" Type="http://schemas.openxmlformats.org/officeDocument/2006/relationships/hyperlink" Target="https://app-prod.&#1084;&#1086;&#1080;&#1092;&#1080;&#1085;&#1072;&#1085;&#1089;&#1099;.&#1088;&#1092;/storage/monitoring_file_uploads/monitoring_1/field_57/C5tLVP0hAYnHxvqIjqTatb0Uizv0HC9BvyhLMlw9.pdf" TargetMode="External"/><Relationship Id="rId122" Type="http://schemas.openxmlformats.org/officeDocument/2006/relationships/hyperlink" Target="https://cloud.mail.ru/public/4d5m/2pz11yaGj" TargetMode="External"/><Relationship Id="rId774" Type="http://schemas.openxmlformats.org/officeDocument/2006/relationships/hyperlink" Target="https://app-prod.&#1084;&#1086;&#1080;&#1092;&#1080;&#1085;&#1072;&#1085;&#1089;&#1099;.&#1088;&#1092;/storage/monitoring_file_uploads/monitoring_1/field_22/Prv8dwQ5zbRb7mkP10gh9pY03BNuDNZK1fsnopjI.pdf" TargetMode="External"/><Relationship Id="rId981" Type="http://schemas.openxmlformats.org/officeDocument/2006/relationships/hyperlink" Target="https://school.tvoybudget.spb.ru/" TargetMode="External"/><Relationship Id="rId1057" Type="http://schemas.openxmlformats.org/officeDocument/2006/relationships/hyperlink" Target="https://pos.gosuslugi.ru/lkp/fkgs/home/" TargetMode="External"/><Relationship Id="rId427" Type="http://schemas.openxmlformats.org/officeDocument/2006/relationships/hyperlink" Target="https://app-prod.&#1084;&#1086;&#1080;&#1092;&#1080;&#1085;&#1072;&#1085;&#1089;&#1099;.&#1088;&#1092;/storage/monitoring_file_uploads/monitoring_1/field_12/b4yNLKmMa72bf0rVPKEQ9kIFMXkXJHUZaLTcP2L5.pdf" TargetMode="External"/><Relationship Id="rId634" Type="http://schemas.openxmlformats.org/officeDocument/2006/relationships/hyperlink" Target="https://app-prod.&#1084;&#1086;&#1080;&#1092;&#1080;&#1085;&#1072;&#1085;&#1089;&#1099;.&#1088;&#1092;/storage/monitoring_file_uploads/monitoring_1/field_14/owdKpD4KPaZ0RDpjw9orsrQHPwskocIqf4I120MP.pdf" TargetMode="External"/><Relationship Id="rId841" Type="http://schemas.openxmlformats.org/officeDocument/2006/relationships/hyperlink" Target="https://app-prod.&#1084;&#1086;&#1080;&#1092;&#1080;&#1085;&#1072;&#1085;&#1089;&#1099;.&#1088;&#1092;/storage/monitoring_file_uploads/monitoring_1/field_18/bAjG8kYMtGGax6EXCpfpTtHWkm8srbnUXnezS4uS.docx" TargetMode="External"/><Relationship Id="rId273" Type="http://schemas.openxmlformats.org/officeDocument/2006/relationships/hyperlink" Target="https://orel-region.ru/" TargetMode="External"/><Relationship Id="rId480" Type="http://schemas.openxmlformats.org/officeDocument/2006/relationships/hyperlink" Target="https://app-prod.&#1084;&#1086;&#1080;&#1092;&#1080;&#1085;&#1072;&#1085;&#1089;&#1099;.&#1088;&#1092;/storage/monitoring_file_uploads/monitoring_1/field_168/BGjcBt17fLh7kZc4oX9zerL0s9rJ1NoD4P06cHcY.docx" TargetMode="External"/><Relationship Id="rId701" Type="http://schemas.openxmlformats.org/officeDocument/2006/relationships/hyperlink" Target="https://app-prod.&#1084;&#1086;&#1080;&#1092;&#1080;&#1085;&#1072;&#1085;&#1089;&#1099;.&#1088;&#1092;/storage/monitoring_file_uploads/monitoring_1/field_22/sxKI6EFzbYZfPcXXNhZaBYNVHrv8HpNMn9kMxjFL.pdf" TargetMode="External"/><Relationship Id="rId939" Type="http://schemas.openxmlformats.org/officeDocument/2006/relationships/hyperlink" Target="http://minfin.kalmregion.ru/deyatelnost/initsiativnoe-byudzhetirovanie/" TargetMode="External"/><Relationship Id="rId68" Type="http://schemas.openxmlformats.org/officeDocument/2006/relationships/hyperlink" Target="https://app-prod.&#1084;&#1086;&#1080;&#1092;&#1080;&#1085;&#1072;&#1085;&#1089;&#1099;.&#1088;&#1092;/storage/monitoring_file_uploads/monitoring_1/field_14/SGzWTbMDYPkNMf0c2eoCYt0IbCHLG1URc1DrR2TA.docx" TargetMode="External"/><Relationship Id="rId133" Type="http://schemas.openxmlformats.org/officeDocument/2006/relationships/hyperlink" Target="https://minstroy-ra.ru/activity/realizatsiya-proekta-initsiativy-grazhdan.php" TargetMode="External"/><Relationship Id="rId340" Type="http://schemas.openxmlformats.org/officeDocument/2006/relationships/hyperlink" Target="https://app-prod.&#1084;&#1086;&#1080;&#1092;&#1080;&#1085;&#1072;&#1085;&#1089;&#1099;.&#1088;&#1092;/storage/monitoring_file_uploads/monitoring_1/field_252/EpU41WefIG4uOakVGdgwPAkewaQScR1R6cKTIqp3.xlsx" TargetMode="External"/><Relationship Id="rId578" Type="http://schemas.openxmlformats.org/officeDocument/2006/relationships/hyperlink" Target="https://33.rosstat.gov.ru/demograf" TargetMode="External"/><Relationship Id="rId785" Type="http://schemas.openxmlformats.org/officeDocument/2006/relationships/hyperlink" Target="https://app-prod.&#1084;&#1086;&#1080;&#1092;&#1080;&#1085;&#1072;&#1085;&#1089;&#1099;.&#1088;&#1092;/storage/monitoring_file_uploads/monitoring_1/field_14/JrqgpvWZqnEazECMc8LKZsrmBSM5ZPbniLLbCMcJ.rtf" TargetMode="External"/><Relationship Id="rId992" Type="http://schemas.openxmlformats.org/officeDocument/2006/relationships/hyperlink" Target="https://app-prod.&#1084;&#1086;&#1080;&#1092;&#1080;&#1085;&#1072;&#1085;&#1089;&#1099;.&#1088;&#1092;/storage/monitoring_file_uploads/monitoring_1/field_252/lUev3FJqj0MsL3lueuAoKMz8veSphSyiaYefCW9Z.xlsx" TargetMode="External"/><Relationship Id="rId200" Type="http://schemas.openxmlformats.org/officeDocument/2006/relationships/hyperlink" Target="https://app-prod.&#1084;&#1086;&#1080;&#1092;&#1080;&#1085;&#1072;&#1085;&#1089;&#1099;.&#1088;&#1092;/storage/monitoring_file_uploads/monitoring_1/field_22/easP3Itzn9wb2svMdVej28twbWPD8XIPocnbhclf.png" TargetMode="External"/><Relationship Id="rId438" Type="http://schemas.openxmlformats.org/officeDocument/2006/relationships/hyperlink" Target="https://app-prod.&#1084;&#1086;&#1080;&#1092;&#1080;&#1085;&#1072;&#1085;&#1089;&#1099;.&#1088;&#1092;/storage/monitoring_file_uploads/monitoring_1/field_22/W8HkkFsqDf5QsB05byD2I0uVJSDyP10O7MWmZPg3.pdf" TargetMode="External"/><Relationship Id="rId645" Type="http://schemas.openxmlformats.org/officeDocument/2006/relationships/hyperlink" Target="https://app-prod.&#1084;&#1086;&#1080;&#1092;&#1080;&#1085;&#1072;&#1085;&#1089;&#1099;.&#1088;&#1092;/storage/monitoring_file_uploads/monitoring_1/field_14/doiyhOheMuTaz8bD5TM57dxIfoEJ9pmimeeMLW3p.docx" TargetMode="External"/><Relationship Id="rId852" Type="http://schemas.openxmlformats.org/officeDocument/2006/relationships/hyperlink" Target="http://energy.midural.ru/napravleniya-deyatelnosti/formirovanie-komfortnoj-gorodskoj-sredy/" TargetMode="External"/><Relationship Id="rId1068" Type="http://schemas.openxmlformats.org/officeDocument/2006/relationships/hyperlink" Target="https://rosstat.gov.ru/" TargetMode="External"/><Relationship Id="rId284" Type="http://schemas.openxmlformats.org/officeDocument/2006/relationships/hyperlink" Target="https://r-19.ru/society/10104/" TargetMode="External"/><Relationship Id="rId491" Type="http://schemas.openxmlformats.org/officeDocument/2006/relationships/hyperlink" Target="https://33.rosstat.gov.ru/demograf" TargetMode="External"/><Relationship Id="rId505" Type="http://schemas.openxmlformats.org/officeDocument/2006/relationships/hyperlink" Target="https://app-prod.&#1084;&#1086;&#1080;&#1092;&#1080;&#1085;&#1072;&#1085;&#1089;&#1099;.&#1088;&#1092;/storage/monitoring_file_uploads/monitoring_1/field_168/ZK8ZmjgA2AYkIhLWVAsEWc22EOlgU1ELRCRji6XQ.pdf" TargetMode="External"/><Relationship Id="rId712" Type="http://schemas.openxmlformats.org/officeDocument/2006/relationships/hyperlink" Target="https://app-prod.&#1084;&#1086;&#1080;&#1092;&#1080;&#1085;&#1072;&#1085;&#1089;&#1099;.&#1088;&#1092;/storage/monitoring_file_uploads/monitoring_1/field_236/X8GQRJizIjdTlo7hMVKQwPZPdcpsLfkiKmN9qDWY.png" TargetMode="External"/><Relationship Id="rId79" Type="http://schemas.openxmlformats.org/officeDocument/2006/relationships/hyperlink" Target="https://app-prod.&#1084;&#1086;&#1080;&#1092;&#1080;&#1085;&#1072;&#1085;&#1089;&#1099;.&#1088;&#1092;/storage/monitoring_file_uploads/monitoring_1/field_12/lKp4ovFq6vn4mSv2VJWQsunlUU7V2wCePiS1dgQB.docx" TargetMode="External"/><Relationship Id="rId144" Type="http://schemas.openxmlformats.org/officeDocument/2006/relationships/hyperlink" Target="https://app-prod.&#1084;&#1086;&#1080;&#1092;&#1080;&#1085;&#1072;&#1085;&#1089;&#1099;.&#1088;&#1092;/storage/monitoring_file_uploads/monitoring_1/field_20/pHx1wSK1UHtNAkboedxexRfJLX7OewZ7UaiyUKij.docx" TargetMode="External"/><Relationship Id="rId589" Type="http://schemas.openxmlformats.org/officeDocument/2006/relationships/hyperlink" Target="https://app-prod.&#1084;&#1086;&#1080;&#1092;&#1080;&#1085;&#1072;&#1085;&#1089;&#1099;.&#1088;&#1092;/storage/monitoring_file_uploads/monitoring_1/field_12/H2zwNWSTVKg0SSLUaRF9otTVzGLrU9ARq9Fp8kQX.pdf" TargetMode="External"/><Relationship Id="rId796" Type="http://schemas.openxmlformats.org/officeDocument/2006/relationships/hyperlink" Target="https://app-prod.&#1084;&#1086;&#1080;&#1092;&#1080;&#1085;&#1072;&#1085;&#1089;&#1099;.&#1088;&#1092;/storage/monitoring_file_uploads/monitoring_1/field_14/m3sXDOtgQj7IPsJvquqCTTwifrWR46nJQ2Bdoxha.docx" TargetMode="External"/><Relationship Id="rId351" Type="http://schemas.openxmlformats.org/officeDocument/2006/relationships/hyperlink" Target="https://app-prod.&#1084;&#1086;&#1080;&#1092;&#1080;&#1085;&#1072;&#1085;&#1089;&#1099;.&#1088;&#1092;/storage/monitoring_file_uploads/monitoring_1/field_14/tZEVnpkag4iPsDUktQ2M0A0yPzTdeOckF7qCuofF.zip" TargetMode="External"/><Relationship Id="rId449" Type="http://schemas.openxmlformats.org/officeDocument/2006/relationships/hyperlink" Target="https://app-prod.&#1084;&#1086;&#1080;&#1092;&#1080;&#1085;&#1072;&#1085;&#1089;&#1099;.&#1088;&#1092;/storage/monitoring_file_uploads/monitoring_1/field_252/a8YHzqLrtTfzXQHE5whjFGkDZmfGHmARLOuyFKLh.xlsx" TargetMode="External"/><Relationship Id="rId656" Type="http://schemas.openxmlformats.org/officeDocument/2006/relationships/hyperlink" Target="https://app-prod.&#1084;&#1086;&#1080;&#1092;&#1080;&#1085;&#1072;&#1085;&#1089;&#1099;.&#1088;&#1092;/storage/monitoring_file_uploads/monitoring_1/field_18/wDhjKAp2cX8hOTcOYpNLIDDhyOy4tq2AjfKmfp9E.docx" TargetMode="External"/><Relationship Id="rId863" Type="http://schemas.openxmlformats.org/officeDocument/2006/relationships/hyperlink" Target="https://app-prod.&#1084;&#1086;&#1080;&#1092;&#1080;&#1085;&#1072;&#1085;&#1089;&#1099;.&#1088;&#1092;/storage/monitoring_file_uploads/monitoring_1/field_57/jsneAS8E2eZR9UkoJ99gFcaMfvMB5cmSyd4n5SZL.docx" TargetMode="External"/><Relationship Id="rId211" Type="http://schemas.openxmlformats.org/officeDocument/2006/relationships/hyperlink" Target="https://app-prod.&#1084;&#1086;&#1080;&#1092;&#1080;&#1085;&#1072;&#1085;&#1089;&#1099;.&#1088;&#1092;/storage/monitoring_file_uploads/monitoring_1/field_14/xjf0U8iMrFj05Je0iNyGbyZIxiLjYXIqrB2nPUq6.pdf" TargetMode="External"/><Relationship Id="rId295" Type="http://schemas.openxmlformats.org/officeDocument/2006/relationships/hyperlink" Target="https://app-prod.&#1084;&#1086;&#1080;&#1092;&#1080;&#1085;&#1072;&#1085;&#1089;&#1099;.&#1088;&#1092;/storage/monitoring_file_uploads/monitoring_1/field_14/Vtmnv34iaAzQ2c2RJprGQSKIuEvxpPBR5bsOfkuk.docx" TargetMode="External"/><Relationship Id="rId309" Type="http://schemas.openxmlformats.org/officeDocument/2006/relationships/hyperlink" Target="https://app-prod.&#1084;&#1086;&#1080;&#1092;&#1080;&#1085;&#1072;&#1085;&#1089;&#1099;.&#1088;&#1092;/storage/monitoring_file_uploads/monitoring_1/field_22/easP3Itzn9wb2svMdVej28twbWPD8XIPocnbhclf.png" TargetMode="External"/><Relationship Id="rId516" Type="http://schemas.openxmlformats.org/officeDocument/2006/relationships/hyperlink" Target="https://vote.vmeste.mosreg.ru/narodniy_budjet" TargetMode="External"/><Relationship Id="rId723" Type="http://schemas.openxmlformats.org/officeDocument/2006/relationships/hyperlink" Target="https://app-prod.&#1084;&#1086;&#1080;&#1092;&#1080;&#1085;&#1072;&#1085;&#1089;&#1099;.&#1088;&#1092;/storage/monitoring_file_uploads/monitoring_1/field_14/CAxCoVIDMHcTfb6wMTt9cJN2b7AtgQBpIdiw3elb.docx" TargetMode="External"/><Relationship Id="rId930" Type="http://schemas.openxmlformats.org/officeDocument/2006/relationships/hyperlink" Target="https://minfin.saratov.gov.ru/images/article_images/20210201/20210201-informatsionnoe-soobshchenie-o-provedenii-konkursnogo-otbora-munitsipalnykh-obrazovanij-saratovskoj-oblasti.jpg" TargetMode="External"/><Relationship Id="rId1006" Type="http://schemas.openxmlformats.org/officeDocument/2006/relationships/hyperlink" Target="https://app-prod.&#1084;&#1086;&#1080;&#1092;&#1080;&#1085;&#1072;&#1085;&#1089;&#1099;.&#1088;&#1092;/storage/monitoring_file_uploads/monitoring_1/field_22/easP3Itzn9wb2svMdVej28twbWPD8XIPocnbhclf.png" TargetMode="External"/><Relationship Id="rId155" Type="http://schemas.openxmlformats.org/officeDocument/2006/relationships/hyperlink" Target="https://app-prod.&#1084;&#1086;&#1080;&#1092;&#1080;&#1085;&#1072;&#1085;&#1089;&#1099;.&#1088;&#1092;/storage/monitoring_file_uploads/monitoring_1/field_18/hpFaNX6zZvXGh4nFd8xHGvcHKswpeCOu2zTYT3a0.docx" TargetMode="External"/><Relationship Id="rId362" Type="http://schemas.openxmlformats.org/officeDocument/2006/relationships/hyperlink" Target="https://app-prod.&#1084;&#1086;&#1080;&#1092;&#1080;&#1085;&#1072;&#1085;&#1089;&#1099;.&#1088;&#1092;/storage/monitoring_file_uploads/monitoring_1/field_57/Zfn6K6YlcKjrR4xYc35lmmIxghA8fiR8s9Dcn87g.docx" TargetMode="External"/><Relationship Id="rId222" Type="http://schemas.openxmlformats.org/officeDocument/2006/relationships/hyperlink" Target="https://52.rosstat.gov.ru/folder/37135" TargetMode="External"/><Relationship Id="rId667" Type="http://schemas.openxmlformats.org/officeDocument/2006/relationships/hyperlink" Target="https://app-prod.&#1084;&#1086;&#1080;&#1092;&#1080;&#1085;&#1072;&#1085;&#1089;&#1099;.&#1088;&#1092;/storage/monitoring_file_uploads/monitoring_1/field_22/56sthf4MLR6GSRmKA4QHNRiXUzlO8VUQj45VDBMx.zip" TargetMode="External"/><Relationship Id="rId874" Type="http://schemas.openxmlformats.org/officeDocument/2006/relationships/hyperlink" Target="https://ppmi.tverreg.ru/" TargetMode="External"/><Relationship Id="rId17" Type="http://schemas.openxmlformats.org/officeDocument/2006/relationships/hyperlink" Target="https://mcxso.midural.ru/article/show/id/10086" TargetMode="External"/><Relationship Id="rId527" Type="http://schemas.openxmlformats.org/officeDocument/2006/relationships/hyperlink" Target="https://ib.rkomi.ru/budget" TargetMode="External"/><Relationship Id="rId734" Type="http://schemas.openxmlformats.org/officeDocument/2006/relationships/hyperlink" Target="https://app-prod.&#1084;&#1086;&#1080;&#1092;&#1080;&#1085;&#1072;&#1085;&#1089;&#1099;.&#1088;&#1092;/storage/monitoring_file_uploads/monitoring_1/field_22/fa7Me6I9qgnoXstxWgGqdmyyvADHe5aPEacYVR0s.docx" TargetMode="External"/><Relationship Id="rId941" Type="http://schemas.openxmlformats.org/officeDocument/2006/relationships/hyperlink" Target="https://app-prod.&#1084;&#1086;&#1080;&#1092;&#1080;&#1085;&#1072;&#1085;&#1089;&#1099;.&#1088;&#1092;/storage/monitoring_file_uploads/monitoring_1/field_12/QpEfzXm5TkJG3tMM78oDhMrUoKfc9HKQwXFkKYrK.pdf" TargetMode="External"/><Relationship Id="rId70" Type="http://schemas.openxmlformats.org/officeDocument/2006/relationships/hyperlink" Target="https://app-prod.&#1084;&#1086;&#1080;&#1092;&#1080;&#1085;&#1072;&#1085;&#1089;&#1099;.&#1088;&#1092;/storage/monitoring_file_uploads/monitoring_1/field_22/leTZgOzD5xRuAXJHfaJaBNM3aqZUitTsuv4cbpbv.pdf" TargetMode="External"/><Relationship Id="rId166" Type="http://schemas.openxmlformats.org/officeDocument/2006/relationships/hyperlink" Target="https://app-prod.&#1084;&#1086;&#1080;&#1092;&#1080;&#1085;&#1072;&#1085;&#1089;&#1099;.&#1088;&#1092;/storage/monitoring_file_uploads/monitoring_1/field_14/rxwMTSkJ5nfjzQBpmI3z6jlRJYAQ8nsb4U6yRt9h.docx" TargetMode="External"/><Relationship Id="rId373" Type="http://schemas.openxmlformats.org/officeDocument/2006/relationships/hyperlink" Target="https://app-prod.&#1084;&#1086;&#1080;&#1092;&#1080;&#1085;&#1072;&#1085;&#1089;&#1099;.&#1088;&#1092;/storage/monitoring_file_uploads/monitoring_1/field_22/DdlR4T1PpzFaMg2Ua6leF22ykn6ggKG9QEyNRknB.docx" TargetMode="External"/><Relationship Id="rId580" Type="http://schemas.openxmlformats.org/officeDocument/2006/relationships/hyperlink" Target="https://app-prod.&#1084;&#1086;&#1080;&#1092;&#1080;&#1085;&#1072;&#1085;&#1089;&#1099;.&#1088;&#1092;/storage/monitoring_file_uploads/monitoring_1/field_12/s8mt3sL4n3yczGEp3z4LUDUab69cIMan65js2p2E.docx" TargetMode="External"/><Relationship Id="rId801" Type="http://schemas.openxmlformats.org/officeDocument/2006/relationships/hyperlink" Target="https://app-prod.&#1084;&#1086;&#1080;&#1092;&#1080;&#1085;&#1072;&#1085;&#1089;&#1099;.&#1088;&#1092;/storage/monitoring_file_uploads/monitoring_1/field_12/YndltSV9TgIHQn2PV2ZFYwRgebT7b0qyuXMN3TPN.odt" TargetMode="External"/><Relationship Id="rId1017" Type="http://schemas.openxmlformats.org/officeDocument/2006/relationships/hyperlink" Target="https://app-prod.&#1084;&#1086;&#1080;&#1092;&#1080;&#1085;&#1072;&#1085;&#1089;&#1099;.&#1088;&#1092;/storage/monitoring_file_uploads/monitoring_1/field_18/xrFHPLXGoQiRcEKAnm60uaTgTv6WVyNOWx7EmCmw.pdf" TargetMode="External"/><Relationship Id="rId1" Type="http://schemas.openxmlformats.org/officeDocument/2006/relationships/hyperlink" Target="https://app-prod.&#1084;&#1086;&#1080;&#1092;&#1080;&#1085;&#1072;&#1085;&#1089;&#1099;.&#1088;&#1092;/storage/monitoring_file_uploads/monitoring_1/field_12/2jhpZs2C1zoYpu6nxJ93cmXk4GegqsJNwQf20ET6.docx" TargetMode="External"/><Relationship Id="rId233" Type="http://schemas.openxmlformats.org/officeDocument/2006/relationships/hyperlink" Target="https://app-prod.&#1084;&#1086;&#1080;&#1092;&#1080;&#1085;&#1072;&#1085;&#1089;&#1099;.&#1088;&#1092;/storage/monitoring_file_uploads/monitoring_1/field_14/lhf8FYZm5tb2UavmIDNpaL36FhBrjoMBBEf3no5s.pdf" TargetMode="External"/><Relationship Id="rId440" Type="http://schemas.openxmlformats.org/officeDocument/2006/relationships/hyperlink" Target="https://or71.ru/primi_uchastie/narodniy_budjet_new/" TargetMode="External"/><Relationship Id="rId678" Type="http://schemas.openxmlformats.org/officeDocument/2006/relationships/hyperlink" Target="https://app-prod.&#1084;&#1086;&#1080;&#1092;&#1080;&#1085;&#1072;&#1085;&#1089;&#1099;.&#1088;&#1092;/storage/monitoring_file_uploads/monitoring_1/field_14/IJSIuoRuertuGSXTy7zvyvYor68A6Fyks2IM2gH3.zip" TargetMode="External"/><Relationship Id="rId885" Type="http://schemas.openxmlformats.org/officeDocument/2006/relationships/hyperlink" Target="https://app-prod.&#1084;&#1086;&#1080;&#1092;&#1080;&#1085;&#1072;&#1085;&#1089;&#1099;.&#1088;&#1092;/storage/monitoring_file_uploads/monitoring_1/field_22/wJddgixatS1vq1VbVIOYPHYH5Tq5fNGdkUa1TtFW.pdf" TargetMode="External"/><Relationship Id="rId1070" Type="http://schemas.openxmlformats.org/officeDocument/2006/relationships/hyperlink" Target="https://educat.samregion.ru/press-center/news/v-samare-sostoyalsya-regionalnyj-festival-proektov-pobeditelej-shkolnogo-inicziativnogo-byudzhetirovaniya-v-obshheobrazovatelnyh-organizacziyah-samarskoj-oblasti-2024-goda/" TargetMode="External"/><Relationship Id="rId28" Type="http://schemas.openxmlformats.org/officeDocument/2006/relationships/hyperlink" Target="https://53.gorodsreda.ru/result-voting" TargetMode="External"/><Relationship Id="rId300" Type="http://schemas.openxmlformats.org/officeDocument/2006/relationships/hyperlink" Target="https://app-prod.&#1084;&#1086;&#1080;&#1092;&#1080;&#1085;&#1072;&#1085;&#1089;&#1099;.&#1088;&#1092;/storage/monitoring_file_uploads/monitoring_1/field_236/4SfagynOOhw9kTDTgZztAbg3IKPjyp45M6V7zrRr.jpg" TargetMode="External"/><Relationship Id="rId538" Type="http://schemas.openxmlformats.org/officeDocument/2006/relationships/hyperlink" Target="https://open.krasnodar.ru/initiative/" TargetMode="External"/><Relationship Id="rId745" Type="http://schemas.openxmlformats.org/officeDocument/2006/relationships/hyperlink" Target="https://app-prod.&#1084;&#1086;&#1080;&#1092;&#1080;&#1085;&#1072;&#1085;&#1089;&#1099;.&#1088;&#1092;/storage/monitoring_file_uploads/monitoring_1/field_159/Nq4QD0nOTzni4aHRaYkgP9f3eRp6RSEZL0GVekZl.pdf" TargetMode="External"/><Relationship Id="rId952" Type="http://schemas.openxmlformats.org/officeDocument/2006/relationships/hyperlink" Target="https://isib.myopenugra.ru/" TargetMode="External"/><Relationship Id="rId81" Type="http://schemas.openxmlformats.org/officeDocument/2006/relationships/hyperlink" Target="https://app-prod.&#1084;&#1086;&#1080;&#1092;&#1080;&#1085;&#1072;&#1085;&#1089;&#1099;.&#1088;&#1092;/storage/monitoring_file_uploads/monitoring_1/field_20/cU20khg4wWRiC0fpn4vvUCJfOTmpSOqdG2AJhtSA.docx" TargetMode="External"/><Relationship Id="rId177" Type="http://schemas.openxmlformats.org/officeDocument/2006/relationships/hyperlink" Target="https://app-prod.&#1084;&#1086;&#1080;&#1092;&#1080;&#1085;&#1072;&#1085;&#1089;&#1099;.&#1088;&#1092;/storage/monitoring_file_uploads/monitoring_1/field_236/TZpMKyZHiEsGlT4Z7ia9I7wHXUCXt08CRo8lrZUR.png" TargetMode="External"/><Relationship Id="rId384" Type="http://schemas.openxmlformats.org/officeDocument/2006/relationships/hyperlink" Target="https://www.ryazagro.ru/documents/" TargetMode="External"/><Relationship Id="rId591" Type="http://schemas.openxmlformats.org/officeDocument/2006/relationships/hyperlink" Target="https://app-prod.&#1084;&#1086;&#1080;&#1092;&#1080;&#1085;&#1072;&#1085;&#1089;&#1099;.&#1088;&#1092;/storage/monitoring_file_uploads/monitoring_1/field_16/VmRRKNeEvW0rwQouxY7T72CX0qjo2QavS5mDAMKq.pdf" TargetMode="External"/><Relationship Id="rId605" Type="http://schemas.openxmlformats.org/officeDocument/2006/relationships/hyperlink" Target="https://app-prod.&#1084;&#1086;&#1080;&#1092;&#1080;&#1085;&#1072;&#1085;&#1089;&#1099;.&#1088;&#1092;/storage/monitoring_file_uploads/monitoring_1/field_12/DsrWLgAwPGdfopR8x74pjoAMUF8BVkvti8PIQF2h.docx" TargetMode="External"/><Relationship Id="rId812" Type="http://schemas.openxmlformats.org/officeDocument/2006/relationships/hyperlink" Target="https://app-prod.&#1084;&#1086;&#1080;&#1092;&#1080;&#1085;&#1072;&#1085;&#1089;&#1099;.&#1088;&#1092;/storage/monitoring_file_uploads/monitoring_1/field_22/vQ9P6X95qq1l3QteGMWpfivJAMl88E2zZaZsOI4V.pdf" TargetMode="External"/><Relationship Id="rId1028" Type="http://schemas.openxmlformats.org/officeDocument/2006/relationships/hyperlink" Target="https://app-prod.&#1084;&#1086;&#1080;&#1092;&#1080;&#1085;&#1072;&#1085;&#1089;&#1099;.&#1088;&#1092;/storage/monitoring_file_uploads/monitoring_1/field_12/BvqytqxDPD4g2FGiVAUpA6zAViQ8zkh44Yc2Vgmy.pdf" TargetMode="External"/><Relationship Id="rId244" Type="http://schemas.openxmlformats.org/officeDocument/2006/relationships/hyperlink" Target="https://disk.yandex.ru/i/XVQzgInXC8I50Q" TargetMode="External"/><Relationship Id="rId689" Type="http://schemas.openxmlformats.org/officeDocument/2006/relationships/hyperlink" Target="https://ob.ulminfin.ru/files/306/%D1%84%D0%BE%D1%80%D0%BC%D1%8B-%D0%B4%D0%BE%D0%BA%D1%83%D0%BC%D0%B5%D0%BD%D1%82%D0%BE%D0%B2/2313/%D0%9F%D0%9F%D0%9C%D0%98-%D0%BB%D0%BE%D0%B3%D0%BE%D1%82%D0%B8%D0%BF-2.png" TargetMode="External"/><Relationship Id="rId896" Type="http://schemas.openxmlformats.org/officeDocument/2006/relationships/hyperlink" Target="https://app-prod.&#1084;&#1086;&#1080;&#1092;&#1080;&#1085;&#1072;&#1085;&#1089;&#1099;.&#1088;&#1092;/storage/monitoring_file_uploads/monitoring_1/field_22/ZFsffZcgt8J50XijsefGFIfJntU1zkLRL4RLCSW4.docx" TargetMode="External"/><Relationship Id="rId39" Type="http://schemas.openxmlformats.org/officeDocument/2006/relationships/hyperlink" Target="https://app-prod.&#1084;&#1086;&#1080;&#1092;&#1080;&#1085;&#1072;&#1085;&#1089;&#1099;.&#1088;&#1092;/storage/monitoring_file_uploads/monitoring_1/field_20/ALPFSgEnkf17Y9nM9cauIyAuH6eMK0LnRIk3YRnx.pdf" TargetMode="External"/><Relationship Id="rId451" Type="http://schemas.openxmlformats.org/officeDocument/2006/relationships/hyperlink" Target="https://app-prod.&#1084;&#1086;&#1080;&#1092;&#1080;&#1085;&#1072;&#1085;&#1089;&#1099;.&#1088;&#1092;/storage/monitoring_file_uploads/monitoring_1/field_14/RoQjzIqBlyG2G06ZFCOJqEV5XWJfXl7O1KozbNIH.pdf" TargetMode="External"/><Relationship Id="rId549" Type="http://schemas.openxmlformats.org/officeDocument/2006/relationships/hyperlink" Target="https://app-prod.&#1084;&#1086;&#1080;&#1092;&#1080;&#1085;&#1072;&#1085;&#1089;&#1099;.&#1088;&#1092;/storage/monitoring_file_uploads/monitoring_1/field_57/l9LmnYSHXcanqQZJctxseqGPIN6hvtqFm3cFqb2z.pdf" TargetMode="External"/><Relationship Id="rId756" Type="http://schemas.openxmlformats.org/officeDocument/2006/relationships/hyperlink" Target="http://budget.orb.ru/new/init-budg" TargetMode="External"/><Relationship Id="rId104" Type="http://schemas.openxmlformats.org/officeDocument/2006/relationships/hyperlink" Target="https://app-prod.&#1084;&#1086;&#1080;&#1092;&#1080;&#1085;&#1072;&#1085;&#1089;&#1099;.&#1088;&#1092;/storage/monitoring_file_uploads/monitoring_1/field_236/qHDwJN6Icjj3Ca7fu667dhZThO6F3aMdH8wW3PI9.pdf" TargetMode="External"/><Relationship Id="rId188" Type="http://schemas.openxmlformats.org/officeDocument/2006/relationships/hyperlink" Target="https://app-prod.&#1084;&#1086;&#1080;&#1092;&#1080;&#1085;&#1072;&#1085;&#1089;&#1099;.&#1088;&#1092;/storage/monitoring_file_uploads/monitoring_1/field_57/NDummUzOIHwJFgSv3UeE0kHuWfe2l9wp46XRqX1Z.rtf" TargetMode="External"/><Relationship Id="rId311" Type="http://schemas.openxmlformats.org/officeDocument/2006/relationships/hyperlink" Target="https://app-prod.&#1084;&#1086;&#1080;&#1092;&#1080;&#1085;&#1072;&#1085;&#1089;&#1099;.&#1088;&#1092;/storage/monitoring_file_uploads/monitoring_1/field_252/7atasJEBl6ksKXZ5yfvMMe5gME5fYukX0PfhK4ul.xlsx" TargetMode="External"/><Relationship Id="rId395" Type="http://schemas.openxmlformats.org/officeDocument/2006/relationships/hyperlink" Target="https://app-prod.&#1084;&#1086;&#1080;&#1092;&#1080;&#1085;&#1072;&#1085;&#1089;&#1099;.&#1088;&#1092;/storage/monitoring_file_uploads/monitoring_1/field_159/zDX6UxDbly27MwuLjwsiz9AvwCNirzdQcZYuRGzG.docx" TargetMode="External"/><Relationship Id="rId409" Type="http://schemas.openxmlformats.org/officeDocument/2006/relationships/hyperlink" Target="https://app-prod.&#1084;&#1086;&#1080;&#1092;&#1080;&#1085;&#1072;&#1085;&#1089;&#1099;.&#1088;&#1092;/storage/monitoring_file_uploads/monitoring_1/field_14/IIshBBZfTVCgNdwKMaaS6572gleQEqpaQVTjeLJu.pdf" TargetMode="External"/><Relationship Id="rId963" Type="http://schemas.openxmlformats.org/officeDocument/2006/relationships/hyperlink" Target="https://dtdh.kostroma.gov.ru/" TargetMode="External"/><Relationship Id="rId1039" Type="http://schemas.openxmlformats.org/officeDocument/2006/relationships/hyperlink" Target="https://dvp.ivanovoobl.ru/?type=news&amp;id=44014" TargetMode="External"/><Relationship Id="rId92" Type="http://schemas.openxmlformats.org/officeDocument/2006/relationships/hyperlink" Target="https://app-prod.&#1084;&#1086;&#1080;&#1092;&#1080;&#1085;&#1072;&#1085;&#1089;&#1099;.&#1088;&#1092;/storage/monitoring_file_uploads/monitoring_1/field_14/hkvN02kFwTpOLUvg2yhhaz0hpzpwMdCd1s9Z5yvf.pdf" TargetMode="External"/><Relationship Id="rId616" Type="http://schemas.openxmlformats.org/officeDocument/2006/relationships/hyperlink" Target="https://sreda.dom.gosuslugi.ru/" TargetMode="External"/><Relationship Id="rId823" Type="http://schemas.openxmlformats.org/officeDocument/2006/relationships/hyperlink" Target="https://app-prod.&#1084;&#1086;&#1080;&#1092;&#1080;&#1085;&#1072;&#1085;&#1089;&#1099;.&#1088;&#1092;/storage/monitoring_file_uploads/monitoring_1/field_18/46AyenlMkRYiZIA3USiO1f24voKI2XLoUFSWRyN5.docx" TargetMode="External"/><Relationship Id="rId255" Type="http://schemas.openxmlformats.org/officeDocument/2006/relationships/hyperlink" Target="https://app-prod.&#1084;&#1086;&#1080;&#1092;&#1080;&#1085;&#1072;&#1085;&#1089;&#1099;.&#1088;&#1092;/storage/monitoring_file_uploads/monitoring_1/field_252/H1s2lXz8SxpLcWAVTzOIMi1AFwOgdN3uCLB79sN9.xlsx" TargetMode="External"/><Relationship Id="rId462" Type="http://schemas.openxmlformats.org/officeDocument/2006/relationships/hyperlink" Target="https://minregion.nso.ru/page/10281" TargetMode="External"/><Relationship Id="rId115" Type="http://schemas.openxmlformats.org/officeDocument/2006/relationships/hyperlink" Target="https://dvp32.ru/" TargetMode="External"/><Relationship Id="rId322" Type="http://schemas.openxmlformats.org/officeDocument/2006/relationships/hyperlink" Target="https://minter.ryazan.gov.ru/activities/napravleniya_deyatelnosti/podderzhka_mestnykh_initsiativ/" TargetMode="External"/><Relationship Id="rId767" Type="http://schemas.openxmlformats.org/officeDocument/2006/relationships/hyperlink" Target="https://minstroy.rtyva.ru/topic/665/" TargetMode="External"/><Relationship Id="rId974" Type="http://schemas.openxmlformats.org/officeDocument/2006/relationships/hyperlink" Target="https://vk.com/wall-203396298_2379" TargetMode="External"/><Relationship Id="rId199" Type="http://schemas.openxmlformats.org/officeDocument/2006/relationships/hyperlink" Target="https://app-prod.&#1084;&#1086;&#1080;&#1092;&#1080;&#1085;&#1072;&#1085;&#1089;&#1099;.&#1088;&#1092;/storage/monitoring_file_uploads/monitoring_1/field_22/easP3Itzn9wb2svMdVej28twbWPD8XIPocnbhclf.png" TargetMode="External"/><Relationship Id="rId627" Type="http://schemas.openxmlformats.org/officeDocument/2006/relationships/hyperlink" Target="https://app-prod.&#1084;&#1086;&#1080;&#1092;&#1080;&#1085;&#1072;&#1085;&#1089;&#1099;.&#1088;&#1092;/storage/monitoring_file_uploads/monitoring_1/field_252/KGLKdxA6WlO2FglikJpqBCgHUABjhq0UTkstGsyo.xlsx" TargetMode="External"/><Relationship Id="rId834" Type="http://schemas.openxmlformats.org/officeDocument/2006/relationships/hyperlink" Target="https://app-prod.&#1084;&#1086;&#1080;&#1092;&#1080;&#1085;&#1072;&#1085;&#1089;&#1099;.&#1088;&#1092;/storage/monitoring_file_uploads/monitoring_1/field_12/oYIQ0scgksOo9kcz9ofehvNMjvJYyeCy9m6HBgjv.docx" TargetMode="External"/><Relationship Id="rId266" Type="http://schemas.openxmlformats.org/officeDocument/2006/relationships/hyperlink" Target="https://app-prod.&#1084;&#1086;&#1080;&#1092;&#1080;&#1085;&#1072;&#1085;&#1089;&#1099;.&#1088;&#1092;/storage/monitoring_file_uploads/monitoring_1/field_12/nLVvuzwqVGlq1SDHNtyZH29Z3OlF2a2609zQ2fRn.docx" TargetMode="External"/><Relationship Id="rId473" Type="http://schemas.openxmlformats.org/officeDocument/2006/relationships/hyperlink" Target="https://ppmi.yakutia.click/" TargetMode="External"/><Relationship Id="rId680" Type="http://schemas.openxmlformats.org/officeDocument/2006/relationships/hyperlink" Target="https://66.rosstat.gov.ru/folder/25983" TargetMode="External"/><Relationship Id="rId901" Type="http://schemas.openxmlformats.org/officeDocument/2006/relationships/hyperlink" Target="https://app-prod.&#1084;&#1086;&#1080;&#1092;&#1080;&#1085;&#1072;&#1085;&#1089;&#1099;.&#1088;&#1092;/storage/monitoring_file_uploads/monitoring_1/field_14/nySlzdXa0oE8m8PvBiUIyTW5uSS1s5JfqsP510SQ.docx" TargetMode="External"/><Relationship Id="rId30" Type="http://schemas.openxmlformats.org/officeDocument/2006/relationships/hyperlink" Target="https://app-prod.&#1084;&#1086;&#1080;&#1092;&#1080;&#1085;&#1072;&#1085;&#1089;&#1099;.&#1088;&#1092;/storage/monitoring_file_uploads/monitoring_1/field_12/GALbM200MDgF38m2k8jyzGugZB75XQ22z3ERrxXS.docx" TargetMode="External"/><Relationship Id="rId126" Type="http://schemas.openxmlformats.org/officeDocument/2006/relationships/hyperlink" Target="https://rgis.novreg.ru/" TargetMode="External"/><Relationship Id="rId333" Type="http://schemas.openxmlformats.org/officeDocument/2006/relationships/hyperlink" Target="https://app-prod.&#1084;&#1086;&#1080;&#1092;&#1080;&#1085;&#1072;&#1085;&#1089;&#1099;.&#1088;&#1092;/storage/monitoring_file_uploads/monitoring_1/field_22/5rdyDfofJr9ghGhJuwCK0BgVTyV4uoG34OVy9s0d.docx" TargetMode="External"/><Relationship Id="rId540" Type="http://schemas.openxmlformats.org/officeDocument/2006/relationships/hyperlink" Target="https://app-prod.&#1084;&#1086;&#1080;&#1092;&#1080;&#1085;&#1072;&#1085;&#1089;&#1099;.&#1088;&#1092;/storage/monitoring_file_uploads/monitoring_1/field_252/DkqGlp91b9nrY47Uw5y2iuYmCv737DVuvhvtm11Z.xlsx" TargetMode="External"/><Relationship Id="rId778" Type="http://schemas.openxmlformats.org/officeDocument/2006/relationships/hyperlink" Target="https://marpravda.ru/news/zh-k-h/proekt-narodnyy-kontrol-programma-podderzhki-obshchestvennykh-initsiativ-v-mariy-el" TargetMode="External"/><Relationship Id="rId985" Type="http://schemas.openxmlformats.org/officeDocument/2006/relationships/hyperlink" Target="https://app-prod.&#1084;&#1086;&#1080;&#1092;&#1080;&#1085;&#1072;&#1085;&#1089;&#1099;.&#1088;&#1092;/storage/monitoring_file_uploads/monitoring_1/field_14/yELqZSYSlGbVZTYc1viV82cjkEwNjq3Rp5UV5XDW.pdf" TargetMode="External"/><Relationship Id="rId638" Type="http://schemas.openxmlformats.org/officeDocument/2006/relationships/hyperlink" Target="https://app-prod.&#1084;&#1086;&#1080;&#1092;&#1080;&#1085;&#1072;&#1085;&#1089;&#1099;.&#1088;&#1092;/storage/monitoring_file_uploads/monitoring_1/field_12/NVlMehCFRoWBESF6OwhTjFeLOgJWCXNHv34Ynoti.pdf" TargetMode="External"/><Relationship Id="rId845" Type="http://schemas.openxmlformats.org/officeDocument/2006/relationships/hyperlink" Target="https://app-prod.&#1084;&#1086;&#1080;&#1092;&#1080;&#1085;&#1072;&#1085;&#1089;&#1099;.&#1088;&#1092;/storage/monitoring_file_uploads/monitoring_1/field_16/uVOakCbjbNbLK3lSLVLOf76eIB7pLisuztHrQOWM.pdf" TargetMode="External"/><Relationship Id="rId1030" Type="http://schemas.openxmlformats.org/officeDocument/2006/relationships/hyperlink" Target="https://app-prod.&#1084;&#1086;&#1080;&#1092;&#1080;&#1085;&#1072;&#1085;&#1089;&#1099;.&#1088;&#1092;/storage/monitoring_file_uploads/monitoring_1/field_159/StFGfNZAWiKA6wQdFyESTkoq78QxDVZwUTmeKGQH.pdf" TargetMode="External"/><Relationship Id="rId277" Type="http://schemas.openxmlformats.org/officeDocument/2006/relationships/hyperlink" Target="https://app-prod.&#1084;&#1086;&#1080;&#1092;&#1080;&#1085;&#1072;&#1085;&#1089;&#1099;.&#1088;&#1092;/storage/monitoring_file_uploads/monitoring_1/field_14/tk2oTnxz2EtitnvTqA3UlZS5YBoLpAfVHekrSddg.pdf" TargetMode="External"/><Relationship Id="rId400" Type="http://schemas.openxmlformats.org/officeDocument/2006/relationships/hyperlink" Target="https://app-prod.&#1084;&#1086;&#1080;&#1092;&#1080;&#1085;&#1072;&#1085;&#1089;&#1099;.&#1088;&#1092;/storage/monitoring_file_uploads/monitoring_1/field_12/9ZsdZNXnhUgYQxIMdLRr58vovnYfoJRCy6Upjr26.docx" TargetMode="External"/><Relationship Id="rId484" Type="http://schemas.openxmlformats.org/officeDocument/2006/relationships/hyperlink" Target="https://app-prod.&#1084;&#1086;&#1080;&#1092;&#1080;&#1085;&#1072;&#1085;&#1089;&#1099;.&#1088;&#1092;/storage/monitoring_file_uploads/monitoring_1/field_14/1RO12CTwtGerF2dioByG93PIHuC2gTtOWKl2RIxp.pdf" TargetMode="External"/><Relationship Id="rId705" Type="http://schemas.openxmlformats.org/officeDocument/2006/relationships/hyperlink" Target="https://app-prod.&#1084;&#1086;&#1080;&#1092;&#1080;&#1085;&#1072;&#1085;&#1089;&#1099;.&#1088;&#1092;/storage/monitoring_file_uploads/monitoring_1/field_252/pwSO56ZgaEEJcFuExCjgz93JUrqHBW7rs7IbItHf.xlsx" TargetMode="External"/><Relationship Id="rId137" Type="http://schemas.openxmlformats.org/officeDocument/2006/relationships/hyperlink" Target="https://26.rosstat.gov.ru/folder/29768" TargetMode="External"/><Relationship Id="rId344" Type="http://schemas.openxmlformats.org/officeDocument/2006/relationships/hyperlink" Target="https://rosstat.gov.ru/compendium/document/13282" TargetMode="External"/><Relationship Id="rId691" Type="http://schemas.openxmlformats.org/officeDocument/2006/relationships/hyperlink" Target="https://app-prod.&#1084;&#1086;&#1080;&#1092;&#1080;&#1085;&#1072;&#1085;&#1089;&#1099;.&#1088;&#1092;/storage/monitoring_file_uploads/monitoring_1/field_14/CZY7KZtzKdBXAtu58IIBnEU5fYQquaJgRTauPe9S.docx" TargetMode="External"/><Relationship Id="rId789" Type="http://schemas.openxmlformats.org/officeDocument/2006/relationships/hyperlink" Target="https://smi.adm-nao.ru/iniciativnoe-byudzhetirovanie/" TargetMode="External"/><Relationship Id="rId912" Type="http://schemas.openxmlformats.org/officeDocument/2006/relationships/hyperlink" Target="https://minfin.admoblkaluga.ru/page/normativnye-pravovye-akty-shkola/" TargetMode="External"/><Relationship Id="rId996" Type="http://schemas.openxmlformats.org/officeDocument/2006/relationships/hyperlink" Target="https://app-prod.&#1084;&#1086;&#1080;&#1092;&#1080;&#1085;&#1072;&#1085;&#1089;&#1099;.&#1088;&#1092;/storage/monitoring_file_uploads/monitoring_1/field_12/JoqSXUK8nrRKXrzKrrLZHF9MkPQvaaHBbAEkzvg4.pdf" TargetMode="External"/><Relationship Id="rId41" Type="http://schemas.openxmlformats.org/officeDocument/2006/relationships/hyperlink" Target="https://74.rosstat.gov.ru/population" TargetMode="External"/><Relationship Id="rId551" Type="http://schemas.openxmlformats.org/officeDocument/2006/relationships/hyperlink" Target="https://app-prod.&#1084;&#1086;&#1080;&#1092;&#1080;&#1085;&#1072;&#1085;&#1089;&#1099;.&#1088;&#1092;/storage/monitoring_file_uploads/monitoring_1/field_168/BjV4R2AbKTty5yZjWdwHIIu0j8PqMJB9132z5zbG.pdf" TargetMode="External"/><Relationship Id="rId649" Type="http://schemas.openxmlformats.org/officeDocument/2006/relationships/hyperlink" Target="https://vmeste.permkrai.ru/info/categories/6/program2024" TargetMode="External"/><Relationship Id="rId856" Type="http://schemas.openxmlformats.org/officeDocument/2006/relationships/hyperlink" Target="https://app-prod.&#1084;&#1086;&#1080;&#1092;&#1080;&#1085;&#1072;&#1085;&#1089;&#1099;.&#1088;&#1092;/storage/monitoring_file_uploads/monitoring_1/field_14/Qut9t803qD2Os75BrhRNpFpmI4uxbz8sAzNVRhk0.pdf" TargetMode="External"/><Relationship Id="rId190" Type="http://schemas.openxmlformats.org/officeDocument/2006/relationships/hyperlink" Target="https://www.minfinchr.ru/deyatelnost/mezhbyudzhetnye-otnosheniya/iniciativnoe-byudzhetirovanie" TargetMode="External"/><Relationship Id="rId204" Type="http://schemas.openxmlformats.org/officeDocument/2006/relationships/hyperlink" Target="https://app-prod.&#1084;&#1086;&#1080;&#1092;&#1080;&#1085;&#1072;&#1085;&#1089;&#1099;.&#1088;&#1092;/storage/monitoring_file_uploads/monitoring_1/field_20/WB666pYjs5Pr3hoUxbKZWHZOPCt5nXARxwfbBBrC.docx" TargetMode="External"/><Relationship Id="rId288" Type="http://schemas.openxmlformats.org/officeDocument/2006/relationships/hyperlink" Target="https://app-prod.&#1084;&#1086;&#1080;&#1092;&#1080;&#1085;&#1072;&#1085;&#1089;&#1099;.&#1088;&#1092;/storage/monitoring_file_uploads/monitoring_1/field_159/Br7Q0yLXCFUBk5pnv6BtksTiK2S2mLCHcf7asea5.docx" TargetMode="External"/><Relationship Id="rId411" Type="http://schemas.openxmlformats.org/officeDocument/2006/relationships/hyperlink" Target="https://app-prod.&#1084;&#1086;&#1080;&#1092;&#1080;&#1085;&#1072;&#1085;&#1089;&#1099;.&#1088;&#1092;/storage/monitoring_file_uploads/monitoring_1/field_159/HTeCVdbg0piYSodaGdYeeI3thEoTRZxo97MaIic3.pdf" TargetMode="External"/><Relationship Id="rId509" Type="http://schemas.openxmlformats.org/officeDocument/2006/relationships/hyperlink" Target="https://38.rosstat.gov.ru/" TargetMode="External"/><Relationship Id="rId1041" Type="http://schemas.openxmlformats.org/officeDocument/2006/relationships/hyperlink" Target="https://app-prod.&#1084;&#1086;&#1080;&#1092;&#1080;&#1085;&#1072;&#1085;&#1089;&#1099;.&#1088;&#1092;/storage/monitoring_file_uploads/monitoring_1/field_14/pqFUHt3UKl932fOkVwwwbUORoLUK4cQVlhs2cxkt.docx" TargetMode="External"/><Relationship Id="rId495" Type="http://schemas.openxmlformats.org/officeDocument/2006/relationships/hyperlink" Target="https://app-prod.&#1084;&#1086;&#1080;&#1092;&#1080;&#1085;&#1072;&#1085;&#1089;&#1099;.&#1088;&#1092;/storage/monitoring_file_uploads/monitoring_1/field_22/19OMmFUeCFTDwTwDFBN0OKF7sRSkyb939t2sdTe5.pdf" TargetMode="External"/><Relationship Id="rId716" Type="http://schemas.openxmlformats.org/officeDocument/2006/relationships/hyperlink" Target="https://app-prod.&#1084;&#1086;&#1080;&#1092;&#1080;&#1085;&#1072;&#1085;&#1089;&#1099;.&#1088;&#1092;/storage/monitoring_file_uploads/monitoring_1/field_14/NpXjeyfsrasV1L2mzPySb6BRHk434G0dQywcLHva.pdf" TargetMode="External"/><Relationship Id="rId923" Type="http://schemas.openxmlformats.org/officeDocument/2006/relationships/hyperlink" Target="https://app-prod.&#1084;&#1086;&#1080;&#1092;&#1080;&#1085;&#1072;&#1085;&#1089;&#1099;.&#1088;&#1092;/storage/monitoring_file_uploads/monitoring_1/field_159/q2hMUPVQoqh0jhTzyzZ8MP7whOJeMkzxiQWRPuZy.zip" TargetMode="External"/><Relationship Id="rId52" Type="http://schemas.openxmlformats.org/officeDocument/2006/relationships/hyperlink" Target="https://app-prod.&#1084;&#1086;&#1080;&#1092;&#1080;&#1085;&#1072;&#1085;&#1089;&#1099;.&#1088;&#1092;/storage/monitoring_file_uploads/monitoring_1/field_252/cw1EWjVTiFm3gzRBKFFeICZ2eVXcwv9Y8TTBJ2o2.xlsx" TargetMode="External"/><Relationship Id="rId148" Type="http://schemas.openxmlformats.org/officeDocument/2006/relationships/hyperlink" Target="https://ib.budget.rk.ifinmon.ru/" TargetMode="External"/><Relationship Id="rId355" Type="http://schemas.openxmlformats.org/officeDocument/2006/relationships/hyperlink" Target="https://mcx.75.ru/gospodderzhka/mery-podderzhki/kompleksnoe-razvitie-sel-skih-territoriy/blagoustroystvo-sel-skih-territoriy" TargetMode="External"/><Relationship Id="rId562" Type="http://schemas.openxmlformats.org/officeDocument/2006/relationships/hyperlink" Target="https://msu.lenobl.ru/news/mediaproekty/" TargetMode="External"/><Relationship Id="rId215" Type="http://schemas.openxmlformats.org/officeDocument/2006/relationships/hyperlink" Target="https://app-prod.&#1084;&#1086;&#1080;&#1092;&#1080;&#1085;&#1072;&#1085;&#1089;&#1099;.&#1088;&#1092;/storage/monitoring_file_uploads/monitoring_1/field_16/bcqW1AODTWSAyufwWbgcwpxIJeWOFHZuq0LtcL3Y.pdf" TargetMode="External"/><Relationship Id="rId422" Type="http://schemas.openxmlformats.org/officeDocument/2006/relationships/hyperlink" Target="https://app-prod.&#1084;&#1086;&#1080;&#1092;&#1080;&#1085;&#1072;&#1085;&#1089;&#1099;.&#1088;&#1092;/storage/monitoring_file_uploads/monitoring_1/field_168/LV5Yi6YD5xHe7h6mEe2BPy8FUUF2lMjMSLurjc2w.pdf" TargetMode="External"/><Relationship Id="rId867" Type="http://schemas.openxmlformats.org/officeDocument/2006/relationships/hyperlink" Target="https://app-prod.&#1084;&#1086;&#1080;&#1092;&#1080;&#1085;&#1072;&#1085;&#1089;&#1099;.&#1088;&#1092;/storage/monitoring_file_uploads/monitoring_1/field_236/ppbTlQI2S9hq5Jf4x5apSUOc7Y0a1kcTX6jXCpV4.jpg" TargetMode="External"/><Relationship Id="rId1052" Type="http://schemas.openxmlformats.org/officeDocument/2006/relationships/hyperlink" Target="https://app-prod.&#1084;&#1086;&#1080;&#1092;&#1080;&#1085;&#1072;&#1085;&#1089;&#1099;.&#1088;&#1092;/storage/monitoring_file_uploads/monitoring_1/field_159/LATjpG9ji5uSeqQMkHhciHoalP1tBGF0RAwmQnIH.html" TargetMode="External"/><Relationship Id="rId299" Type="http://schemas.openxmlformats.org/officeDocument/2006/relationships/hyperlink" Target="https://vologda-oblast.ru/narodnyy-byudzhet/" TargetMode="External"/><Relationship Id="rId727" Type="http://schemas.openxmlformats.org/officeDocument/2006/relationships/hyperlink" Target="https://pib.primorsky.ru/" TargetMode="External"/><Relationship Id="rId934" Type="http://schemas.openxmlformats.org/officeDocument/2006/relationships/hyperlink" Target="https://app-prod.&#1084;&#1086;&#1080;&#1092;&#1080;&#1085;&#1072;&#1085;&#1089;&#1099;.&#1088;&#1092;/storage/monitoring_file_uploads/monitoring_1/field_14/bvon5z3VThWqP5av2D88Rcl2wq8CfvFocFX2SZ5j.rtf" TargetMode="External"/><Relationship Id="rId63" Type="http://schemas.openxmlformats.org/officeDocument/2006/relationships/hyperlink" Target="https://gokucmpi.ru/" TargetMode="External"/><Relationship Id="rId159" Type="http://schemas.openxmlformats.org/officeDocument/2006/relationships/hyperlink" Target="https://82.rosstat.gov.ru/" TargetMode="External"/><Relationship Id="rId366" Type="http://schemas.openxmlformats.org/officeDocument/2006/relationships/hyperlink" Target="https://pib.sakhminfin.ru/show/ppi" TargetMode="External"/><Relationship Id="rId573" Type="http://schemas.openxmlformats.org/officeDocument/2006/relationships/hyperlink" Target="https://disk.yandex.ru/i/o4p7RMF-tmpfnQ" TargetMode="External"/><Relationship Id="rId780" Type="http://schemas.openxmlformats.org/officeDocument/2006/relationships/hyperlink" Target="https://mari-el.gov.ru/upload/medialibrary/906/iumzrfejt38cbt9bq54n330vzp3ye9h8.pdf" TargetMode="External"/><Relationship Id="rId226" Type="http://schemas.openxmlformats.org/officeDocument/2006/relationships/hyperlink" Target="https://disk.yandex.ru/d/P4P9qVn_9UbDRQ" TargetMode="External"/><Relationship Id="rId433" Type="http://schemas.openxmlformats.org/officeDocument/2006/relationships/hyperlink" Target="https://48.rosstat.gov.ru/demography" TargetMode="External"/><Relationship Id="rId878" Type="http://schemas.openxmlformats.org/officeDocument/2006/relationships/hyperlink" Target="https://app-prod.&#1084;&#1086;&#1080;&#1092;&#1080;&#1085;&#1072;&#1085;&#1089;&#1099;.&#1088;&#1092;/storage/monitoring_file_uploads/monitoring_1/field_18/gv4uLTmbuuWyw3lpH2SGipWFcA9lM8eHhxf9An8b.pdf" TargetMode="External"/><Relationship Id="rId1063" Type="http://schemas.openxmlformats.org/officeDocument/2006/relationships/hyperlink" Target="https://elkanko.ru/competitions/dvizenie-pervyx/applications/GHqJPrO2" TargetMode="External"/><Relationship Id="rId640" Type="http://schemas.openxmlformats.org/officeDocument/2006/relationships/hyperlink" Target="https://habstat.gks.ru/folder/25028" TargetMode="External"/><Relationship Id="rId738" Type="http://schemas.openxmlformats.org/officeDocument/2006/relationships/hyperlink" Target="https://molodbudg.primorsky.ru/" TargetMode="External"/><Relationship Id="rId945" Type="http://schemas.openxmlformats.org/officeDocument/2006/relationships/hyperlink" Target="https://app-prod.&#1084;&#1086;&#1080;&#1092;&#1080;&#1085;&#1072;&#1085;&#1089;&#1099;.&#1088;&#1092;/storage/monitoring_file_uploads/monitoring_1/field_168/KtlWFgcjFEVhsyGn9U7PQzPVkp2kHzlyfe440KMc.pdf" TargetMode="External"/><Relationship Id="rId74" Type="http://schemas.openxmlformats.org/officeDocument/2006/relationships/hyperlink" Target="https://gokucmpi.ru/proekty/nv/" TargetMode="External"/><Relationship Id="rId377" Type="http://schemas.openxmlformats.org/officeDocument/2006/relationships/hyperlink" Target="https://nocrb.ru/ppmi24" TargetMode="External"/><Relationship Id="rId500" Type="http://schemas.openxmlformats.org/officeDocument/2006/relationships/hyperlink" Target="https://app-prod.&#1084;&#1086;&#1080;&#1092;&#1080;&#1085;&#1072;&#1085;&#1089;&#1099;.&#1088;&#1092;/storage/monitoring_file_uploads/monitoring_1/field_14/fSIuLtM97hrgOYISVIGKn63Lp7jDvixBC617BTBQ.docx" TargetMode="External"/><Relationship Id="rId584" Type="http://schemas.openxmlformats.org/officeDocument/2006/relationships/hyperlink" Target="https://www.minfin.kirov.ru/otkrytyy-byudzhet/dlya-spetsialistov/narodniy-byudzhet/nb/project2023/" TargetMode="External"/><Relationship Id="rId805" Type="http://schemas.openxmlformats.org/officeDocument/2006/relationships/hyperlink" Target="https://app-prod.&#1084;&#1086;&#1080;&#1092;&#1080;&#1085;&#1072;&#1085;&#1089;&#1099;.&#1088;&#1092;/storage/monitoring_file_uploads/monitoring_1/field_57/QOGzu8cN49UjPEyDjoUujmflJ4Y4FiDscxS9Gqos.rtf" TargetMode="External"/><Relationship Id="rId5" Type="http://schemas.openxmlformats.org/officeDocument/2006/relationships/hyperlink" Target="https://app-prod.&#1084;&#1086;&#1080;&#1092;&#1080;&#1085;&#1072;&#1085;&#1089;&#1099;.&#1088;&#1092;/storage/monitoring_file_uploads/monitoring_1/field_159/F5XBHaNbmZMdTsd3kaAZ2YiQVih1SBHZR1H3WbhR.docx" TargetMode="External"/><Relationship Id="rId237" Type="http://schemas.openxmlformats.org/officeDocument/2006/relationships/hyperlink" Target="https://disk.yandex.ru/i/1v1IuZeb0n8c-A" TargetMode="External"/><Relationship Id="rId791" Type="http://schemas.openxmlformats.org/officeDocument/2006/relationships/hyperlink" Target="https://app-prod.&#1084;&#1086;&#1080;&#1092;&#1080;&#1085;&#1072;&#1085;&#1089;&#1099;.&#1088;&#1092;/storage/monitoring_file_uploads/monitoring_1/field_14/n3NkELcH1fCaKtjKE0mm3I4SyycmoCRsMbtBZpgr.pdf" TargetMode="External"/><Relationship Id="rId889" Type="http://schemas.openxmlformats.org/officeDocument/2006/relationships/hyperlink" Target="https://app-prod.&#1084;&#1086;&#1080;&#1092;&#1080;&#1085;&#1072;&#1085;&#1089;&#1099;.&#1088;&#1092;/storage/monitoring_file_uploads/monitoring_1/field_14/LND2EEELR153u4OokkwZmUtimLMUpGEbDzJaDXpV.pdf" TargetMode="External"/><Relationship Id="rId444" Type="http://schemas.openxmlformats.org/officeDocument/2006/relationships/hyperlink" Target="https://app-prod.&#1084;&#1086;&#1080;&#1092;&#1080;&#1085;&#1072;&#1085;&#1089;&#1099;.&#1088;&#1092;/storage/monitoring_file_uploads/monitoring_1/field_12/q0APoYm9Bbj9VfvuLAY7f0GS4ZsBCt7Gun1OsBbX.docx" TargetMode="External"/><Relationship Id="rId651" Type="http://schemas.openxmlformats.org/officeDocument/2006/relationships/hyperlink" Target="https://minter.permkrai.ru/deyatelnost/podderzhka-mestnykh-initsiativ/initsiativnoe-byudzhetirovanie/initsiativnoe-byudzhetirovanie" TargetMode="External"/><Relationship Id="rId749" Type="http://schemas.openxmlformats.org/officeDocument/2006/relationships/hyperlink" Target="https://app-prod.&#1084;&#1086;&#1080;&#1092;&#1080;&#1085;&#1072;&#1085;&#1089;&#1099;.&#1088;&#1092;/storage/monitoring_file_uploads/monitoring_1/field_14/4Z6LNaKTW2qcih21aG8ZMk0Uakv0aVGTBn3T9LDc.doc" TargetMode="External"/><Relationship Id="rId290" Type="http://schemas.openxmlformats.org/officeDocument/2006/relationships/hyperlink" Target="https://app-prod.&#1084;&#1086;&#1080;&#1092;&#1080;&#1085;&#1072;&#1085;&#1089;&#1099;.&#1088;&#1092;/storage/monitoring_file_uploads/monitoring_1/field_252/0AHAiBufWYp73P5XsZ5LKgMBssmd4srM4j4W4tIq.xlsx" TargetMode="External"/><Relationship Id="rId304" Type="http://schemas.openxmlformats.org/officeDocument/2006/relationships/hyperlink" Target="https://app-prod.&#1084;&#1086;&#1080;&#1092;&#1080;&#1085;&#1072;&#1085;&#1089;&#1099;.&#1088;&#1092;/storage/monitoring_file_uploads/monitoring_1/field_22/easP3Itzn9wb2svMdVej28twbWPD8XIPocnbhclf.png" TargetMode="External"/><Relationship Id="rId388" Type="http://schemas.openxmlformats.org/officeDocument/2006/relationships/hyperlink" Target="https://e-active.govvrn.ru/" TargetMode="External"/><Relationship Id="rId511" Type="http://schemas.openxmlformats.org/officeDocument/2006/relationships/hyperlink" Target="https://app-prod.&#1084;&#1086;&#1080;&#1092;&#1080;&#1085;&#1072;&#1085;&#1089;&#1099;.&#1088;&#1092;/storage/monitoring_file_uploads/monitoring_1/field_252/0U8GeZ7Gt5mUwbYLJy5PTRPU9rrItmrLye6rNxpQ.xlsx" TargetMode="External"/><Relationship Id="rId609" Type="http://schemas.openxmlformats.org/officeDocument/2006/relationships/hyperlink" Target="https://www.socialkirov.ru/admin/access_denied.htm?cmd=logout&amp;back=yes&amp;referer=https://www.socialkirov.ru/admin/" TargetMode="External"/><Relationship Id="rId956" Type="http://schemas.openxmlformats.org/officeDocument/2006/relationships/hyperlink" Target="https://app-prod.&#1084;&#1086;&#1080;&#1092;&#1080;&#1085;&#1072;&#1085;&#1089;&#1099;.&#1088;&#1092;/storage/monitoring_file_uploads/monitoring_1/field_22/BtXOO6Z7d9mZ4OkS6iuZ92k2dWOuGQnV3s22BmZI.docx" TargetMode="External"/><Relationship Id="rId85" Type="http://schemas.openxmlformats.org/officeDocument/2006/relationships/hyperlink" Target="https://app-prod.&#1084;&#1086;&#1080;&#1092;&#1080;&#1085;&#1072;&#1085;&#1089;&#1099;.&#1088;&#1092;/storage/monitoring_file_uploads/monitoring_1/field_168/b6AQn2p9GBmGirML4yGI39tpDF2YmSlKlnFCTXRM.pdf" TargetMode="External"/><Relationship Id="rId150" Type="http://schemas.openxmlformats.org/officeDocument/2006/relationships/hyperlink" Target="https://minfin.rk.gov.ru/structure/8156a580-0b4c-463d-8be8-5961396c6dff" TargetMode="External"/><Relationship Id="rId595" Type="http://schemas.openxmlformats.org/officeDocument/2006/relationships/hyperlink" Target="https://12.rosstat.gov.ru/folder/27269" TargetMode="External"/><Relationship Id="rId816" Type="http://schemas.openxmlformats.org/officeDocument/2006/relationships/hyperlink" Target="https://app-prod.&#1084;&#1086;&#1080;&#1092;&#1080;&#1085;&#1072;&#1085;&#1089;&#1099;.&#1088;&#1092;/storage/monitoring_file_uploads/monitoring_1/field_12/KYoBvHDyF6ySnFMc9bgqJeEDmqBvyIFe2vkCeYud.rtf" TargetMode="External"/><Relationship Id="rId1001" Type="http://schemas.openxmlformats.org/officeDocument/2006/relationships/hyperlink" Target="https://new.tvoybudget.spb.ru/" TargetMode="External"/><Relationship Id="rId248" Type="http://schemas.openxmlformats.org/officeDocument/2006/relationships/hyperlink" Target="https://disk.yandex.ru/i/yLn-0rlpb56aVg" TargetMode="External"/><Relationship Id="rId455" Type="http://schemas.openxmlformats.org/officeDocument/2006/relationships/hyperlink" Target="https://app-prod.&#1084;&#1086;&#1080;&#1092;&#1080;&#1085;&#1072;&#1085;&#1089;&#1099;.&#1088;&#1092;/storage/monitoring_file_uploads/monitoring_1/field_12/c9QlcJJ5ep54ttnWr8zQwNaNfEapIf5UMtpqBkA8.docx" TargetMode="External"/><Relationship Id="rId662" Type="http://schemas.openxmlformats.org/officeDocument/2006/relationships/hyperlink" Target="https://app-prod.&#1084;&#1086;&#1080;&#1092;&#1080;&#1085;&#1072;&#1085;&#1089;&#1099;.&#1088;&#1092;/storage/monitoring_file_uploads/monitoring_1/field_240/u3sVNz5SxXjuSylFA2NLSKzSWD26ercN16e60E49.pdf" TargetMode="External"/><Relationship Id="rId12" Type="http://schemas.openxmlformats.org/officeDocument/2006/relationships/hyperlink" Target="https://app-prod.&#1084;&#1086;&#1080;&#1092;&#1080;&#1085;&#1072;&#1085;&#1089;&#1099;.&#1088;&#1092;/storage/monitoring_file_uploads/monitoring_1/field_252/mJIogyYloOrDUw3EHkpFRhJu47sI6G7sbJjLJKaB.xlsx" TargetMode="External"/><Relationship Id="rId108" Type="http://schemas.openxmlformats.org/officeDocument/2006/relationships/hyperlink" Target="https://app-prod.&#1084;&#1086;&#1080;&#1092;&#1080;&#1085;&#1072;&#1085;&#1089;&#1099;.&#1088;&#1092;/storage/monitoring_file_uploads/monitoring_1/field_20/5t0WgJZHfoqGzL3z9IMvXGDSJyb90fiYbsjVokC0.pdf" TargetMode="External"/><Relationship Id="rId315" Type="http://schemas.openxmlformats.org/officeDocument/2006/relationships/hyperlink" Target="https://app-prod.&#1084;&#1086;&#1080;&#1092;&#1080;&#1085;&#1072;&#1085;&#1089;&#1099;.&#1088;&#1092;/storage/monitoring_file_uploads/monitoring_1/field_159/O64aCsoM4XOJnd1sSXM2immRRBZfJzFECrzY4iNW.docx" TargetMode="External"/><Relationship Id="rId522" Type="http://schemas.openxmlformats.org/officeDocument/2006/relationships/hyperlink" Target="https://app-prod.&#1084;&#1086;&#1080;&#1092;&#1080;&#1085;&#1072;&#1085;&#1089;&#1099;.&#1088;&#1092;/storage/monitoring_file_uploads/monitoring_1/field_22/0vEEmA6fqKU08sK7RZTO0bmIFut4C4oxcKDe6uhg.pdf" TargetMode="External"/><Relationship Id="rId967" Type="http://schemas.openxmlformats.org/officeDocument/2006/relationships/hyperlink" Target="https://44.gorodsreda.ru/" TargetMode="External"/><Relationship Id="rId96" Type="http://schemas.openxmlformats.org/officeDocument/2006/relationships/hyperlink" Target="https://app-prod.&#1084;&#1086;&#1080;&#1092;&#1080;&#1085;&#1072;&#1085;&#1089;&#1099;.&#1088;&#1092;/storage/monitoring_file_uploads/monitoring_1/field_12/n7GtY9zmlSRK00U6ebQGhP4on05wabrks6xNPgPJ.docx" TargetMode="External"/><Relationship Id="rId161" Type="http://schemas.openxmlformats.org/officeDocument/2006/relationships/hyperlink" Target="https://shkib.budget.rk.ifinmon.ru/" TargetMode="External"/><Relationship Id="rId399" Type="http://schemas.openxmlformats.org/officeDocument/2006/relationships/hyperlink" Target="https://app-prod.&#1084;&#1086;&#1080;&#1092;&#1080;&#1085;&#1072;&#1085;&#1089;&#1099;.&#1088;&#1092;/storage/monitoring_file_uploads/monitoring_1/field_22/easP3Itzn9wb2svMdVej28twbWPD8XIPocnbhclf.png" TargetMode="External"/><Relationship Id="rId827" Type="http://schemas.openxmlformats.org/officeDocument/2006/relationships/hyperlink" Target="https://app-prod.&#1084;&#1086;&#1080;&#1092;&#1080;&#1085;&#1072;&#1085;&#1089;&#1099;.&#1088;&#1092;/storage/monitoring_file_uploads/monitoring_1/field_22/easP3Itzn9wb2svMdVej28twbWPD8XIPocnbhclf.png" TargetMode="External"/><Relationship Id="rId1012" Type="http://schemas.openxmlformats.org/officeDocument/2006/relationships/hyperlink" Target="https://tvoybudget.spb.ru/press" TargetMode="External"/><Relationship Id="rId259" Type="http://schemas.openxmlformats.org/officeDocument/2006/relationships/hyperlink" Target="https://30.rosstat.gov.ru/main_indicators" TargetMode="External"/><Relationship Id="rId466" Type="http://schemas.openxmlformats.org/officeDocument/2006/relationships/hyperlink" Target="https://app-prod.&#1084;&#1086;&#1080;&#1092;&#1080;&#1085;&#1072;&#1085;&#1089;&#1099;.&#1088;&#1092;/storage/monitoring_file_uploads/monitoring_1/field_22/ID1vH6s3X7fZQGw2PmaVxbULr7PDGieV6i2gGeoK.pdf" TargetMode="External"/><Relationship Id="rId673" Type="http://schemas.openxmlformats.org/officeDocument/2006/relationships/hyperlink" Target="https://34.rosstat.gov.ru/storage/mediabank/post_nas_2203(1)23(1)(1).htm" TargetMode="External"/><Relationship Id="rId880" Type="http://schemas.openxmlformats.org/officeDocument/2006/relationships/hyperlink" Target="https://40.rosstat.gov.ru/folder/29705" TargetMode="External"/><Relationship Id="rId23" Type="http://schemas.openxmlformats.org/officeDocument/2006/relationships/hyperlink" Target="https://app-prod.&#1084;&#1086;&#1080;&#1092;&#1080;&#1085;&#1072;&#1085;&#1089;&#1099;.&#1088;&#1092;/storage/monitoring_file_uploads/monitoring_1/field_252/PIG6BG9hfy8FYABfYJtDqGqAH8Vj91quvb71SlSO.xlsx" TargetMode="External"/><Relationship Id="rId119" Type="http://schemas.openxmlformats.org/officeDocument/2006/relationships/hyperlink" Target="https://app-prod.&#1084;&#1086;&#1080;&#1092;&#1080;&#1085;&#1072;&#1085;&#1089;&#1099;.&#1088;&#1092;/storage/monitoring_file_uploads/monitoring_1/field_20/0UVxILT3V5gZVlWoiQaPZL6u3eYPwziQCEMlaHyB.docx" TargetMode="External"/><Relationship Id="rId326" Type="http://schemas.openxmlformats.org/officeDocument/2006/relationships/hyperlink" Target="https://app-prod.&#1084;&#1086;&#1080;&#1092;&#1080;&#1085;&#1072;&#1085;&#1089;&#1099;.&#1088;&#1092;/storage/monitoring_file_uploads/monitoring_1/field_14/6eEyzfuagVEDpfTaVqF5E7hKqJu77PHU3qeY8eb5.pdf" TargetMode="External"/><Relationship Id="rId533" Type="http://schemas.openxmlformats.org/officeDocument/2006/relationships/hyperlink" Target="https://app-prod.&#1084;&#1086;&#1080;&#1092;&#1080;&#1085;&#1072;&#1085;&#1089;&#1099;.&#1088;&#1092;/storage/monitoring_file_uploads/monitoring_1/field_14/DhzJSJKFtv0RTJamPptLEeQTQc5ho0kEVDms1rPa.pdf" TargetMode="External"/><Relationship Id="rId978" Type="http://schemas.openxmlformats.org/officeDocument/2006/relationships/hyperlink" Target="https://app-prod.&#1084;&#1086;&#1080;&#1092;&#1080;&#1085;&#1072;&#1085;&#1089;&#1099;.&#1088;&#1092;/storage/monitoring_file_uploads/monitoring_1/field_18/lsVg2tBfC3Yya5fKbu4eGkulWhk0Y1YSxXpduCdJ.pdf" TargetMode="External"/><Relationship Id="rId740" Type="http://schemas.openxmlformats.org/officeDocument/2006/relationships/hyperlink" Target="https://app-prod.&#1084;&#1086;&#1080;&#1092;&#1080;&#1085;&#1072;&#1085;&#1089;&#1099;.&#1088;&#1092;/storage/monitoring_file_uploads/monitoring_1/field_240/5oR0DqeMwCiyOzHKHViNUYRL9k5ghXmEmZoEKydB.pdf" TargetMode="External"/><Relationship Id="rId838" Type="http://schemas.openxmlformats.org/officeDocument/2006/relationships/hyperlink" Target="https://app-prod.&#1084;&#1086;&#1080;&#1092;&#1080;&#1085;&#1072;&#1085;&#1089;&#1099;.&#1088;&#1092;/storage/monitoring_file_uploads/monitoring_1/field_240/THjisGRJ27IxS0W6LJ78SsJdhT1Emb7tYGM09sfG.jpg" TargetMode="External"/><Relationship Id="rId1023" Type="http://schemas.openxmlformats.org/officeDocument/2006/relationships/hyperlink" Target="https://app-prod.&#1084;&#1086;&#1080;&#1092;&#1080;&#1085;&#1072;&#1085;&#1089;&#1099;.&#1088;&#1092;/storage/monitoring_file_uploads/monitoring_1/field_22/easP3Itzn9wb2svMdVej28twbWPD8XIPocnbhclf.png" TargetMode="External"/><Relationship Id="rId172" Type="http://schemas.openxmlformats.org/officeDocument/2006/relationships/hyperlink" Target="https://app-prod.&#1084;&#1086;&#1080;&#1092;&#1080;&#1085;&#1072;&#1085;&#1089;&#1099;.&#1088;&#1092;/storage/monitoring_file_uploads/monitoring_1/field_14/10o3P0b7ZnRRs9H7YmnxA1sPXqRkovcV2hck6fbM.docx" TargetMode="External"/><Relationship Id="rId477" Type="http://schemas.openxmlformats.org/officeDocument/2006/relationships/hyperlink" Target="https://app-prod.&#1084;&#1086;&#1080;&#1092;&#1080;&#1085;&#1072;&#1085;&#1089;&#1099;.&#1088;&#1092;/storage/monitoring_file_uploads/monitoring_1/field_14/xJMYgAa2Y5S7hLYxaxJwcgiZnz7WVH955lPeYTXH.docx" TargetMode="External"/><Relationship Id="rId600" Type="http://schemas.openxmlformats.org/officeDocument/2006/relationships/hyperlink" Target="https://app-prod.&#1084;&#1086;&#1080;&#1092;&#1080;&#1085;&#1072;&#1085;&#1089;&#1099;.&#1088;&#1092;/storage/monitoring_file_uploads/monitoring_1/field_159/Osp3J3G4d5zaXjNVp6NK0eppLFrm0ksrwKSwCn0T.pdf" TargetMode="External"/><Relationship Id="rId684" Type="http://schemas.openxmlformats.org/officeDocument/2006/relationships/hyperlink" Target="https://app-prod.&#1084;&#1086;&#1080;&#1092;&#1080;&#1085;&#1072;&#1085;&#1089;&#1099;.&#1088;&#1092;/storage/monitoring_file_uploads/monitoring_1/field_159/2f5qVYiZb6FdEPZzQqt9zue6vMlq8LK9ntDPobLA.docx" TargetMode="External"/><Relationship Id="rId337" Type="http://schemas.openxmlformats.org/officeDocument/2006/relationships/hyperlink" Target="https://app-prod.&#1084;&#1086;&#1080;&#1092;&#1080;&#1085;&#1072;&#1085;&#1089;&#1099;.&#1088;&#1092;/storage/monitoring_file_uploads/monitoring_1/field_168/6lB3jfjyDib3lTHtUKCtDuj5uEbvBUqg4nKjhnSf.docx" TargetMode="External"/><Relationship Id="rId891" Type="http://schemas.openxmlformats.org/officeDocument/2006/relationships/hyperlink" Target="https://app-prod.&#1084;&#1086;&#1080;&#1092;&#1080;&#1085;&#1072;&#1085;&#1089;&#1099;.&#1088;&#1092;/storage/monitoring_file_uploads/monitoring_1/field_57/jj3GTM4JtUyYXzky0ou2MgfUOI7UEbDvhbFGAe8e.pdf" TargetMode="External"/><Relationship Id="rId905" Type="http://schemas.openxmlformats.org/officeDocument/2006/relationships/hyperlink" Target="https://pos.gosuslugi.ru/lkp/fkgs/home/" TargetMode="External"/><Relationship Id="rId989" Type="http://schemas.openxmlformats.org/officeDocument/2006/relationships/hyperlink" Target="https://11.rosstat.gov.ru/population" TargetMode="External"/><Relationship Id="rId34" Type="http://schemas.openxmlformats.org/officeDocument/2006/relationships/hyperlink" Target="https://depfin.tomsk.gov.ru/initsiativnoe-bjudzhetirovanie" TargetMode="External"/><Relationship Id="rId544" Type="http://schemas.openxmlformats.org/officeDocument/2006/relationships/hyperlink" Target="https://02.rosstat.gov.ru/folder/25491" TargetMode="External"/><Relationship Id="rId751" Type="http://schemas.openxmlformats.org/officeDocument/2006/relationships/hyperlink" Target="https://app-prod.&#1084;&#1086;&#1080;&#1092;&#1080;&#1085;&#1072;&#1085;&#1089;&#1099;.&#1088;&#1092;/storage/monitoring_file_uploads/monitoring_1/field_20/IpJ6OQ6FzUA2YEn09w9vce5oZMhrHigabsrBxyS6.pdf" TargetMode="External"/><Relationship Id="rId849" Type="http://schemas.openxmlformats.org/officeDocument/2006/relationships/hyperlink" Target="https://app-prod.&#1084;&#1086;&#1080;&#1092;&#1080;&#1085;&#1072;&#1085;&#1089;&#1099;.&#1088;&#1092;/storage/monitoring_file_uploads/monitoring_1/field_168/GaXbAceihnTVMXA5D48XTIYkLMw7GzTOWdZtL9at.pdf" TargetMode="External"/><Relationship Id="rId183" Type="http://schemas.openxmlformats.org/officeDocument/2006/relationships/hyperlink" Target="https://app-prod.&#1084;&#1086;&#1080;&#1092;&#1080;&#1085;&#1072;&#1085;&#1089;&#1099;.&#1088;&#1092;/storage/monitoring_file_uploads/monitoring_1/field_252/2IJdIDmCJBHnIE3tpqOuo0iNm4tNSpelrHh8YTvG.xlsx" TargetMode="External"/><Relationship Id="rId390" Type="http://schemas.openxmlformats.org/officeDocument/2006/relationships/hyperlink" Target="https://www.govvrn.ru/org/ministerstvo/minrazvitiya-municipalnykh-obrazovaniy-vo" TargetMode="External"/><Relationship Id="rId404" Type="http://schemas.openxmlformats.org/officeDocument/2006/relationships/hyperlink" Target="https://app-prod.&#1084;&#1086;&#1080;&#1092;&#1080;&#1085;&#1072;&#1085;&#1089;&#1099;.&#1088;&#1092;/storage/monitoring_file_uploads/monitoring_1/field_22/r9K9zjWcM4IlyVwmVO2ZQvkmeZuFBcZGabJTaEbq.pdf" TargetMode="External"/><Relationship Id="rId611" Type="http://schemas.openxmlformats.org/officeDocument/2006/relationships/hyperlink" Target="https://app-prod.&#1084;&#1086;&#1080;&#1092;&#1080;&#1085;&#1072;&#1085;&#1089;&#1099;.&#1088;&#1092;/storage/monitoring_file_uploads/monitoring_1/field_12/Mki6e4m7NfvVcdz5ctzgt0JRf1WHCiQBaqW94UDE.pdf" TargetMode="External"/><Relationship Id="rId1034" Type="http://schemas.openxmlformats.org/officeDocument/2006/relationships/hyperlink" Target="https://app-prod.&#1084;&#1086;&#1080;&#1092;&#1080;&#1085;&#1072;&#1085;&#1089;&#1099;.&#1088;&#1092;/storage/monitoring_file_uploads/monitoring_1/field_12/iPSp50Zaz59jFk6uJsk3r4S8HlvN9mQnFZxyo3cy.docx" TargetMode="External"/><Relationship Id="rId250" Type="http://schemas.openxmlformats.org/officeDocument/2006/relationships/hyperlink" Target="https://app-prod.&#1084;&#1086;&#1080;&#1092;&#1080;&#1085;&#1072;&#1085;&#1089;&#1099;.&#1088;&#1092;/storage/monitoring_file_uploads/monitoring_1/field_14/m5UOpX4gyA8SnesFYFV6fDW7QVXeZnyslJ11iDqD.pdf" TargetMode="External"/><Relationship Id="rId488" Type="http://schemas.openxmlformats.org/officeDocument/2006/relationships/hyperlink" Target="https://www.samregion.ru/open_government/narodnyj-byudzhet-samarskoj-oblasti/" TargetMode="External"/><Relationship Id="rId695" Type="http://schemas.openxmlformats.org/officeDocument/2006/relationships/hyperlink" Target="https://app-prod.&#1084;&#1086;&#1080;&#1092;&#1080;&#1085;&#1072;&#1085;&#1089;&#1099;.&#1088;&#1092;/storage/monitoring_file_uploads/monitoring_1/field_12/hQgt3F897FQV0iCSo39GJpD85bJP1r85Dd1PbJRv.docx" TargetMode="External"/><Relationship Id="rId709" Type="http://schemas.openxmlformats.org/officeDocument/2006/relationships/hyperlink" Target="https://pmisk.ru/" TargetMode="External"/><Relationship Id="rId916" Type="http://schemas.openxmlformats.org/officeDocument/2006/relationships/hyperlink" Target="https://pos.gosuslugi.ru/" TargetMode="External"/><Relationship Id="rId45" Type="http://schemas.openxmlformats.org/officeDocument/2006/relationships/hyperlink" Target="https://app-prod.&#1084;&#1086;&#1080;&#1092;&#1080;&#1085;&#1072;&#1085;&#1089;&#1099;.&#1088;&#1092;/storage/monitoring_file_uploads/monitoring_1/field_238/UCrWn2Hw6LfYUZZ5SuepzvOTXwpZWmlzLtSWQKAs.jpg" TargetMode="External"/><Relationship Id="rId110" Type="http://schemas.openxmlformats.org/officeDocument/2006/relationships/hyperlink" Target="https://48.rosstat.gov.ru/" TargetMode="External"/><Relationship Id="rId348" Type="http://schemas.openxmlformats.org/officeDocument/2006/relationships/hyperlink" Target="https://app-prod.&#1084;&#1086;&#1080;&#1092;&#1080;&#1085;&#1072;&#1085;&#1089;&#1099;.&#1088;&#1092;/storage/monitoring_file_uploads/monitoring_1/field_236/haLc3XMAO1Wy76bc5dwFsXu2m6KHzBeoMbPiTBzQ.jpg" TargetMode="External"/><Relationship Id="rId555" Type="http://schemas.openxmlformats.org/officeDocument/2006/relationships/hyperlink" Target="https://app-prod.&#1084;&#1086;&#1080;&#1092;&#1080;&#1085;&#1072;&#1085;&#1089;&#1099;.&#1088;&#1092;/storage/monitoring_file_uploads/monitoring_1/field_14/uPLTRilL0fdYPpIKyoID1dLvDWiJiQ9v1JEMStce.docx" TargetMode="External"/><Relationship Id="rId762" Type="http://schemas.openxmlformats.org/officeDocument/2006/relationships/hyperlink" Target="https://jkx.avo.ru/formirovanie-komfortnoj-gorodskoj-sredy" TargetMode="External"/><Relationship Id="rId194" Type="http://schemas.openxmlformats.org/officeDocument/2006/relationships/hyperlink" Target="https://app-prod.&#1084;&#1086;&#1080;&#1092;&#1080;&#1085;&#1072;&#1085;&#1089;&#1099;.&#1088;&#1092;/storage/monitoring_file_uploads/monitoring_1/field_22/easP3Itzn9wb2svMdVej28twbWPD8XIPocnbhclf.png" TargetMode="External"/><Relationship Id="rId208" Type="http://schemas.openxmlformats.org/officeDocument/2006/relationships/hyperlink" Target="https://nashsever51.ru/initiatives" TargetMode="External"/><Relationship Id="rId415" Type="http://schemas.openxmlformats.org/officeDocument/2006/relationships/hyperlink" Target="https://app-prod.&#1084;&#1086;&#1080;&#1092;&#1080;&#1085;&#1072;&#1085;&#1089;&#1099;.&#1088;&#1092;/storage/monitoring_file_uploads/monitoring_1/field_252/4khwaUwyvfQVmwFgvHDiZDK1pZUTmpzomv4DOAk4.xlsx" TargetMode="External"/><Relationship Id="rId622" Type="http://schemas.openxmlformats.org/officeDocument/2006/relationships/hyperlink" Target="https://app-prod.&#1084;&#1086;&#1080;&#1092;&#1080;&#1085;&#1072;&#1085;&#1089;&#1099;.&#1088;&#1092;/storage/monitoring_file_uploads/monitoring_1/field_22/yq5W16Lznl5DcEDzFOewJH3I2uQpMH1urOgd8hlO.pdf" TargetMode="External"/><Relationship Id="rId1045" Type="http://schemas.openxmlformats.org/officeDocument/2006/relationships/hyperlink" Target="https://app-prod.&#1084;&#1086;&#1080;&#1092;&#1080;&#1085;&#1072;&#1085;&#1089;&#1099;.&#1088;&#1092;/storage/monitoring_file_uploads/monitoring_1/field_57/hcTLf4d58RpsDa7B5vjK6sQzmzms3nPpAblliWmK.docx" TargetMode="External"/><Relationship Id="rId261" Type="http://schemas.openxmlformats.org/officeDocument/2006/relationships/hyperlink" Target="https://app-prod.&#1084;&#1086;&#1080;&#1092;&#1080;&#1085;&#1072;&#1085;&#1089;&#1099;.&#1088;&#1092;/storage/monitoring_file_uploads/monitoring_1/field_14/5YxEcuGGOThdKlX1CUXOcO68CzZ6tFkLM1njfmMc.pdf" TargetMode="External"/><Relationship Id="rId499" Type="http://schemas.openxmlformats.org/officeDocument/2006/relationships/hyperlink" Target="https://app-prod.&#1084;&#1086;&#1080;&#1092;&#1080;&#1085;&#1072;&#1085;&#1089;&#1099;.&#1088;&#1092;/storage/monitoring_file_uploads/monitoring_1/field_236/M1rtwT6GqpnwQG0erwhKdhHQoYafxbreu2WOMiWO.pdf" TargetMode="External"/><Relationship Id="rId927" Type="http://schemas.openxmlformats.org/officeDocument/2006/relationships/hyperlink" Target="https://app-prod.&#1084;&#1086;&#1080;&#1092;&#1080;&#1085;&#1072;&#1085;&#1089;&#1099;.&#1088;&#1092;/storage/monitoring_file_uploads/monitoring_1/field_22/WUTyLagYFZ06cLb3zaSMVLidwTvLBnRNxTe9i1YE.docx" TargetMode="External"/><Relationship Id="rId56" Type="http://schemas.openxmlformats.org/officeDocument/2006/relationships/hyperlink" Target="https://app-prod.&#1084;&#1086;&#1080;&#1092;&#1080;&#1085;&#1072;&#1085;&#1089;&#1099;.&#1088;&#1092;/storage/monitoring_file_uploads/monitoring_1/field_12/PEghiafwe03mccNXJs2QzFWLdAEv9EbCWJ9ECoES.docx" TargetMode="External"/><Relationship Id="rId359" Type="http://schemas.openxmlformats.org/officeDocument/2006/relationships/hyperlink" Target="https://app-prod.&#1084;&#1086;&#1080;&#1092;&#1080;&#1085;&#1072;&#1085;&#1089;&#1099;.&#1088;&#1092;/storage/monitoring_file_uploads/monitoring_1/field_14/frhnJ1mwC14jRDCJ7UsEajIZwfCht2ztLAzRPM5Z.docx" TargetMode="External"/><Relationship Id="rId566" Type="http://schemas.openxmlformats.org/officeDocument/2006/relationships/hyperlink" Target="https://app-prod.&#1084;&#1086;&#1080;&#1092;&#1080;&#1085;&#1072;&#1085;&#1089;&#1099;.&#1088;&#1092;/storage/monitoring_file_uploads/monitoring_1/field_22/n9nVcA7NIZQ1YG2dvvT7rsG8W0uentkQ6PGL2j91.pdf" TargetMode="External"/><Relationship Id="rId773" Type="http://schemas.openxmlformats.org/officeDocument/2006/relationships/hyperlink" Target="https://app-prod.&#1084;&#1086;&#1080;&#1092;&#1080;&#1085;&#1072;&#1085;&#1089;&#1099;.&#1088;&#1092;/storage/monitoring_file_uploads/monitoring_1/field_16/eebcMS3wjPDzVhmgLv5S1GG4dOZmVDxj8K24dTlg.pdf" TargetMode="External"/><Relationship Id="rId121" Type="http://schemas.openxmlformats.org/officeDocument/2006/relationships/hyperlink" Target="https://02.rosstat.gov.ru/folder/25491" TargetMode="External"/><Relationship Id="rId219" Type="http://schemas.openxmlformats.org/officeDocument/2006/relationships/hyperlink" Target="https://app-prod.&#1084;&#1086;&#1080;&#1092;&#1080;&#1085;&#1072;&#1085;&#1089;&#1099;.&#1088;&#1092;/storage/monitoring_file_uploads/monitoring_1/field_18/dbD0hvLY2GLsAjEm9He5a5bUp1rqXaa9q7hSiiOh.pdf" TargetMode="External"/><Relationship Id="rId426" Type="http://schemas.openxmlformats.org/officeDocument/2006/relationships/hyperlink" Target="https://app-prod.&#1084;&#1086;&#1080;&#1092;&#1080;&#1085;&#1072;&#1085;&#1089;&#1099;.&#1088;&#1092;/storage/monitoring_file_uploads/monitoring_1/field_252/3llEok3WT9a9PQoxCINXa3UHOgdOur3FHOqGs86H.xlsx" TargetMode="External"/><Relationship Id="rId633" Type="http://schemas.openxmlformats.org/officeDocument/2006/relationships/hyperlink" Target="https://app-prod.&#1084;&#1086;&#1080;&#1092;&#1080;&#1085;&#1072;&#1085;&#1089;&#1099;.&#1088;&#1092;/storage/monitoring_file_uploads/monitoring_1/field_12/zOVr5mkwHybct67qTMABTp6xBtjiWGGXqsXNri0z.docx" TargetMode="External"/><Relationship Id="rId980" Type="http://schemas.openxmlformats.org/officeDocument/2006/relationships/hyperlink" Target="https://disk.yandex.ru/d/mk1uim2nzDgUYw" TargetMode="External"/><Relationship Id="rId1056" Type="http://schemas.openxmlformats.org/officeDocument/2006/relationships/hyperlink" Target="https://contenta.info/branding/files/80" TargetMode="External"/><Relationship Id="rId840" Type="http://schemas.openxmlformats.org/officeDocument/2006/relationships/hyperlink" Target="https://app-prod.&#1084;&#1086;&#1080;&#1092;&#1080;&#1085;&#1072;&#1085;&#1089;&#1099;.&#1088;&#1092;/storage/monitoring_file_uploads/monitoring_1/field_14/7k1Oiq0zUyS6zjQrCYfPaKcU9Ssb7tkTgWXyk8zv.pdf" TargetMode="External"/><Relationship Id="rId938" Type="http://schemas.openxmlformats.org/officeDocument/2006/relationships/hyperlink" Target="https://30.rosstat.gov.ru/folder/35673" TargetMode="External"/><Relationship Id="rId67" Type="http://schemas.openxmlformats.org/officeDocument/2006/relationships/hyperlink" Target="https://app-prod.&#1084;&#1086;&#1080;&#1092;&#1080;&#1085;&#1072;&#1085;&#1089;&#1099;.&#1088;&#1092;/storage/monitoring_file_uploads/monitoring_1/field_12/BSrkA3uHlnyLGEdWNzeZW9AhjC63hoqbhlS7aYej.docx" TargetMode="External"/><Relationship Id="rId272" Type="http://schemas.openxmlformats.org/officeDocument/2006/relationships/hyperlink" Target="https://gorodsreda.ru/57.gorodsreda.ru" TargetMode="External"/><Relationship Id="rId577" Type="http://schemas.openxmlformats.org/officeDocument/2006/relationships/hyperlink" Target="https://app-prod.&#1084;&#1086;&#1080;&#1092;&#1080;&#1085;&#1072;&#1085;&#1089;&#1099;.&#1088;&#1092;/storage/monitoring_file_uploads/monitoring_1/field_18/WbO8TYjqzbIihzi5EsA96tJtTGJZVPJOptgidxmn.pdf" TargetMode="External"/><Relationship Id="rId700" Type="http://schemas.openxmlformats.org/officeDocument/2006/relationships/hyperlink" Target="https://app-prod.&#1084;&#1086;&#1080;&#1092;&#1080;&#1085;&#1072;&#1085;&#1089;&#1099;.&#1088;&#1092;/storage/monitoring_file_uploads/monitoring_1/field_14/5uAsTbiAmUEbxwbvKurG5oTrdl13om5q98lgoHMX.pdf" TargetMode="External"/><Relationship Id="rId132" Type="http://schemas.openxmlformats.org/officeDocument/2006/relationships/hyperlink" Target="https://akstat.gks.ru/folder/33349" TargetMode="External"/><Relationship Id="rId784" Type="http://schemas.openxmlformats.org/officeDocument/2006/relationships/hyperlink" Target="https://app-prod.&#1084;&#1086;&#1080;&#1092;&#1080;&#1085;&#1072;&#1085;&#1089;&#1099;.&#1088;&#1092;/storage/monitoring_file_uploads/monitoring_1/field_12/VWedVj356yP4pjMiufs6HYuQAZNLqlzkKZ6H3baG.rtf" TargetMode="External"/><Relationship Id="rId991" Type="http://schemas.openxmlformats.org/officeDocument/2006/relationships/hyperlink" Target="https://gsrk.ru/dictionaries/prochie_pgs/8661" TargetMode="External"/><Relationship Id="rId1067" Type="http://schemas.openxmlformats.org/officeDocument/2006/relationships/hyperlink" Target="https://app-prod.&#1084;&#1086;&#1080;&#1092;&#1080;&#1085;&#1072;&#1085;&#1089;&#1099;.&#1088;&#1092;/storage/monitoring_file_uploads/monitoring_1/field_240/cshCut94Q9w9SpKLGgjirV6Bo42IrMsN2mhMd4Y4.png" TargetMode="External"/><Relationship Id="rId437" Type="http://schemas.openxmlformats.org/officeDocument/2006/relationships/hyperlink" Target="https://app-prod.&#1084;&#1086;&#1080;&#1092;&#1080;&#1085;&#1072;&#1085;&#1089;&#1099;.&#1088;&#1092;/storage/monitoring_file_uploads/monitoring_1/field_18/VdtuNEbdO9El2xknnLR1oMU3sdJ1JINe7mNNnmDq.pdf" TargetMode="External"/><Relationship Id="rId644" Type="http://schemas.openxmlformats.org/officeDocument/2006/relationships/hyperlink" Target="https://app-prod.&#1084;&#1086;&#1080;&#1092;&#1080;&#1085;&#1072;&#1085;&#1089;&#1099;.&#1088;&#1092;/storage/monitoring_file_uploads/monitoring_1/field_12/qb2E4iFfHATk00Q2ryNnIKnh5ww2x7OTeBUVQWUw.docx" TargetMode="External"/><Relationship Id="rId851" Type="http://schemas.openxmlformats.org/officeDocument/2006/relationships/hyperlink" Target="https://pos.gosuslugi.ru/lkp/fkgs/home/" TargetMode="External"/><Relationship Id="rId283" Type="http://schemas.openxmlformats.org/officeDocument/2006/relationships/hyperlink" Target="https://24.rosstat.gov.ru/folder/32939" TargetMode="External"/><Relationship Id="rId490" Type="http://schemas.openxmlformats.org/officeDocument/2006/relationships/hyperlink" Target="https://app-prod.&#1084;&#1086;&#1080;&#1092;&#1080;&#1085;&#1072;&#1085;&#1089;&#1099;.&#1088;&#1092;/storage/monitoring_file_uploads/monitoring_1/field_18/X9TY5RfqvBWE5X27zXK90Kv4NvlbE8qt33o03aTF.pdf" TargetMode="External"/><Relationship Id="rId504" Type="http://schemas.openxmlformats.org/officeDocument/2006/relationships/hyperlink" Target="https://02.rosstat.gov.ru/folder/254914064361" TargetMode="External"/><Relationship Id="rId711" Type="http://schemas.openxmlformats.org/officeDocument/2006/relationships/hyperlink" Target="https://disk.yandex.ru/d/hdWGoGUW-Q9P5A" TargetMode="External"/><Relationship Id="rId949" Type="http://schemas.openxmlformats.org/officeDocument/2006/relationships/hyperlink" Target="https://isib.myopenugra.ru/compete/regional/view/?id=1324790" TargetMode="External"/><Relationship Id="rId78" Type="http://schemas.openxmlformats.org/officeDocument/2006/relationships/hyperlink" Target="https://app-prod.&#1084;&#1086;&#1080;&#1092;&#1080;&#1085;&#1072;&#1085;&#1089;&#1099;.&#1088;&#1092;/storage/monitoring_file_uploads/monitoring_1/field_252/OTFQfro8TTiRA7EJuHqlAe1af2Pn7hS9GoC0gKT9.xlsx" TargetMode="External"/><Relationship Id="rId143" Type="http://schemas.openxmlformats.org/officeDocument/2006/relationships/hyperlink" Target="https://app-prod.&#1084;&#1086;&#1080;&#1092;&#1080;&#1085;&#1072;&#1085;&#1089;&#1099;.&#1088;&#1092;/storage/monitoring_file_uploads/monitoring_1/field_18/z6XNgSuIlgZc67r9dlrV14cFGWDPdq9gXMnvfEuk.docx" TargetMode="External"/><Relationship Id="rId350" Type="http://schemas.openxmlformats.org/officeDocument/2006/relationships/hyperlink" Target="https://app-prod.&#1084;&#1086;&#1080;&#1092;&#1080;&#1085;&#1072;&#1085;&#1089;&#1099;.&#1088;&#1092;/storage/monitoring_file_uploads/monitoring_1/field_12/syM498pWOCdF3MJ0egLSJrPEv0BzuKuRh2dVIyM5.zip" TargetMode="External"/><Relationship Id="rId588" Type="http://schemas.openxmlformats.org/officeDocument/2006/relationships/hyperlink" Target="https://app-prod.&#1084;&#1086;&#1080;&#1092;&#1080;&#1085;&#1072;&#1085;&#1089;&#1099;.&#1088;&#1092;/storage/monitoring_file_uploads/monitoring_1/field_240/FElUmBgYT3LXp78TjnHo1aS8Z6yraLovwsQfh5Uz.pdf" TargetMode="External"/><Relationship Id="rId795" Type="http://schemas.openxmlformats.org/officeDocument/2006/relationships/hyperlink" Target="https://mvp.avo.ru/informacia-o-postupivsih-zaavkah-v-2024-godu" TargetMode="External"/><Relationship Id="rId809" Type="http://schemas.openxmlformats.org/officeDocument/2006/relationships/hyperlink" Target="https://www.tambov.gov.ru/departament-vnutrennej-politiki/urt/iniciativnoe-byudzhetirovanie.html" TargetMode="External"/><Relationship Id="rId9" Type="http://schemas.openxmlformats.org/officeDocument/2006/relationships/hyperlink" Target="https://gokucmpi.ru/" TargetMode="External"/><Relationship Id="rId210" Type="http://schemas.openxmlformats.org/officeDocument/2006/relationships/hyperlink" Target="https://app-prod.&#1084;&#1086;&#1080;&#1092;&#1080;&#1085;&#1072;&#1085;&#1089;&#1099;.&#1088;&#1092;/storage/monitoring_file_uploads/monitoring_1/field_12/W3PT30bfEwW9Abv8buQ4vkXNOXAeY8Yp46sA7ubj.pdf" TargetMode="External"/><Relationship Id="rId448" Type="http://schemas.openxmlformats.org/officeDocument/2006/relationships/hyperlink" Target="https://house.bashkortostan.ru/activity/14535/" TargetMode="External"/><Relationship Id="rId655" Type="http://schemas.openxmlformats.org/officeDocument/2006/relationships/hyperlink" Target="https://app-prod.&#1084;&#1086;&#1080;&#1092;&#1080;&#1085;&#1072;&#1085;&#1089;&#1099;.&#1088;&#1092;/storage/monitoring_file_uploads/monitoring_1/field_14/rAHDNjt0rTsihkScSZeh0SWZhcHKwtWbLtqCZK9H.docx" TargetMode="External"/><Relationship Id="rId862" Type="http://schemas.openxmlformats.org/officeDocument/2006/relationships/hyperlink" Target="https://app-prod.&#1084;&#1086;&#1080;&#1092;&#1080;&#1085;&#1072;&#1085;&#1089;&#1099;.&#1088;&#1092;/storage/monitoring_file_uploads/monitoring_1/field_14/oGeCWo4eFuSojdt8XId1zUJ7WxB9xE7ls4sTDpgW.docx" TargetMode="External"/><Relationship Id="rId294" Type="http://schemas.openxmlformats.org/officeDocument/2006/relationships/hyperlink" Target="https://app-prod.&#1084;&#1086;&#1080;&#1092;&#1080;&#1085;&#1072;&#1085;&#1089;&#1099;.&#1088;&#1092;/storage/monitoring_file_uploads/monitoring_1/field_12/xksdPAgL2L11kphVCNCXYtGBY1YXveZnf2KJrqzy.docx" TargetMode="External"/><Relationship Id="rId308" Type="http://schemas.openxmlformats.org/officeDocument/2006/relationships/hyperlink" Target="https://app-prod.&#1084;&#1086;&#1080;&#1092;&#1080;&#1085;&#1072;&#1085;&#1089;&#1099;.&#1088;&#1092;/storage/monitoring_file_uploads/monitoring_1/field_236/AdxD2vVHHUnLQqTo3lPrmiYbvh4c8oYhyhMIYHCr.png" TargetMode="External"/><Relationship Id="rId515" Type="http://schemas.openxmlformats.org/officeDocument/2006/relationships/hyperlink" Target="https://app-prod.&#1084;&#1086;&#1080;&#1092;&#1080;&#1085;&#1072;&#1085;&#1089;&#1099;.&#1088;&#1092;/storage/monitoring_file_uploads/monitoring_1/field_22/9v3pDfaTDg90ZyPEeVaWQDBLaDaIBUVKzhXirMeq.docx" TargetMode="External"/><Relationship Id="rId722" Type="http://schemas.openxmlformats.org/officeDocument/2006/relationships/hyperlink" Target="https://app-prod.&#1084;&#1086;&#1080;&#1092;&#1080;&#1085;&#1072;&#1085;&#1089;&#1099;.&#1088;&#1092;/storage/monitoring_file_uploads/monitoring_1/field_12/F64kG0toNfOUehlOUCgYCFlQLKm6ubm2sxSOWsz0.docx" TargetMode="External"/><Relationship Id="rId89" Type="http://schemas.openxmlformats.org/officeDocument/2006/relationships/hyperlink" Target="https://app-prod.&#1084;&#1086;&#1080;&#1092;&#1080;&#1085;&#1072;&#1085;&#1089;&#1099;.&#1088;&#1092;/storage/monitoring_file_uploads/monitoring_1/field_236/FVaL0g5wPUIcBfsHfXk9LyGo3ORPDFFyGDMQBxwE.pdf" TargetMode="External"/><Relationship Id="rId154" Type="http://schemas.openxmlformats.org/officeDocument/2006/relationships/hyperlink" Target="https://app-prod.&#1084;&#1086;&#1080;&#1092;&#1080;&#1085;&#1072;&#1085;&#1089;&#1099;.&#1088;&#1092;/storage/monitoring_file_uploads/monitoring_1/field_16/r65g2l2NcHKgUmCxEF2ZaDL4su717nyoeezZcY2Q.docx" TargetMode="External"/><Relationship Id="rId361" Type="http://schemas.openxmlformats.org/officeDocument/2006/relationships/hyperlink" Target="https://app-prod.&#1084;&#1086;&#1080;&#1092;&#1080;&#1085;&#1072;&#1085;&#1089;&#1099;.&#1088;&#1092;/storage/monitoring_file_uploads/monitoring_1/field_20/Rgk73uJ6QX0kiVjkNcxMzakQ1HTo6BRsldlLFKzC.docx" TargetMode="External"/><Relationship Id="rId599" Type="http://schemas.openxmlformats.org/officeDocument/2006/relationships/hyperlink" Target="https://app-prod.&#1084;&#1086;&#1080;&#1092;&#1080;&#1085;&#1072;&#1085;&#1089;&#1099;.&#1088;&#1092;/storage/monitoring_file_uploads/monitoring_1/field_14/whan3FPnKA7K774Gdk8mRDakDpVcuI2imYjGBCiP.pdf" TargetMode="External"/><Relationship Id="rId1005" Type="http://schemas.openxmlformats.org/officeDocument/2006/relationships/hyperlink" Target="https://app-prod.&#1084;&#1086;&#1080;&#1092;&#1080;&#1085;&#1072;&#1085;&#1089;&#1099;.&#1088;&#1092;/storage/monitoring_file_uploads/monitoring_1/field_12/QRBkxWIXJTQDptawSt7JvGLKcDyIdd2vYUtcL7JK.pdf" TargetMode="External"/><Relationship Id="rId459" Type="http://schemas.openxmlformats.org/officeDocument/2006/relationships/hyperlink" Target="https://app-prod.&#1084;&#1086;&#1080;&#1092;&#1080;&#1085;&#1072;&#1085;&#1089;&#1099;.&#1088;&#1092;/storage/monitoring_file_uploads/monitoring_1/field_12/3ecFPn6AJjtEX2J4WTua5vcItDLB3yMDI9AHOsJw.docx" TargetMode="External"/><Relationship Id="rId666" Type="http://schemas.openxmlformats.org/officeDocument/2006/relationships/hyperlink" Target="https://app-prod.&#1084;&#1086;&#1080;&#1092;&#1080;&#1085;&#1072;&#1085;&#1089;&#1099;.&#1088;&#1092;/storage/monitoring_file_uploads/monitoring_1/field_20/oS6wNUmrOpBLoh6zCD0x4Lzf8Csv4Mk7aIuh8J6F.zip" TargetMode="External"/><Relationship Id="rId873" Type="http://schemas.openxmlformats.org/officeDocument/2006/relationships/hyperlink" Target="https://69.rosstat.gov.ru/folder/26784" TargetMode="External"/><Relationship Id="rId16" Type="http://schemas.openxmlformats.org/officeDocument/2006/relationships/hyperlink" Target="https://sverdl.gks.ru/folder/29698" TargetMode="External"/><Relationship Id="rId221" Type="http://schemas.openxmlformats.org/officeDocument/2006/relationships/hyperlink" Target="https://app-prod.&#1084;&#1086;&#1080;&#1092;&#1080;&#1085;&#1072;&#1085;&#1089;&#1099;.&#1088;&#1092;/storage/monitoring_file_uploads/monitoring_1/field_57/UCmXIxGv5aJYwZPlqKjNDt4DebdUA5fKJoB6mKY1.pdf" TargetMode="External"/><Relationship Id="rId319" Type="http://schemas.openxmlformats.org/officeDocument/2006/relationships/hyperlink" Target="https://app-prod.&#1084;&#1086;&#1080;&#1092;&#1080;&#1085;&#1072;&#1085;&#1089;&#1099;.&#1088;&#1092;/storage/monitoring_file_uploads/monitoring_1/field_20/Nxclo7cWghOdiw2TgYxZLfLe3mtZaBtx6QGmHSSH.docx" TargetMode="External"/><Relationship Id="rId526" Type="http://schemas.openxmlformats.org/officeDocument/2006/relationships/hyperlink" Target="https://app-prod.&#1084;&#1086;&#1080;&#1092;&#1080;&#1085;&#1072;&#1085;&#1089;&#1099;.&#1088;&#1092;/storage/monitoring_file_uploads/monitoring_1/field_168/rm9aQlNr1FU3gZVAmfY3QaEv83YewFdYnxZseM4P.pdf" TargetMode="External"/><Relationship Id="rId733" Type="http://schemas.openxmlformats.org/officeDocument/2006/relationships/hyperlink" Target="https://app-prod.&#1084;&#1086;&#1080;&#1092;&#1080;&#1085;&#1072;&#1085;&#1089;&#1099;.&#1088;&#1092;/storage/monitoring_file_uploads/monitoring_1/field_14/vW2qcXLEJt4222IYgqSO9hu0CFsXgN2uG0jgN68U.docx" TargetMode="External"/><Relationship Id="rId940" Type="http://schemas.openxmlformats.org/officeDocument/2006/relationships/hyperlink" Target="https://app-prod.&#1084;&#1086;&#1080;&#1092;&#1080;&#1085;&#1072;&#1085;&#1089;&#1099;.&#1088;&#1092;/storage/monitoring_file_uploads/monitoring_1/field_252/yjnOqNWZVwTcN8jTxJEz7cmD5Qiny2ur2epfvOgf.xlsx" TargetMode="External"/><Relationship Id="rId1016" Type="http://schemas.openxmlformats.org/officeDocument/2006/relationships/hyperlink" Target="https://app-prod.&#1084;&#1086;&#1080;&#1092;&#1080;&#1085;&#1072;&#1085;&#1089;&#1099;.&#1088;&#1092;/storage/monitoring_file_uploads/monitoring_1/field_14/h3y5GZOpFvzXObuyplIeHK6Q6em4g8aEPZVSH699.pdf" TargetMode="External"/><Relationship Id="rId165" Type="http://schemas.openxmlformats.org/officeDocument/2006/relationships/hyperlink" Target="https://app-prod.&#1084;&#1086;&#1080;&#1092;&#1080;&#1085;&#1072;&#1085;&#1089;&#1099;.&#1088;&#1092;/storage/monitoring_file_uploads/monitoring_1/field_12/w7DpIOGsnkkAklHLfGYGmEYwCXkMMPAgoJQ6m1u2.docx" TargetMode="External"/><Relationship Id="rId372" Type="http://schemas.openxmlformats.org/officeDocument/2006/relationships/hyperlink" Target="https://app-prod.&#1084;&#1086;&#1080;&#1092;&#1080;&#1085;&#1072;&#1085;&#1089;&#1099;.&#1088;&#1092;/storage/monitoring_file_uploads/monitoring_1/field_20/0vLweFB6GBTSbwlpqhdavmm2qYHlSXFcrTjAMUSO.docx" TargetMode="External"/><Relationship Id="rId677" Type="http://schemas.openxmlformats.org/officeDocument/2006/relationships/hyperlink" Target="https://app-prod.&#1084;&#1086;&#1080;&#1092;&#1080;&#1085;&#1072;&#1085;&#1089;&#1099;.&#1088;&#1092;/storage/monitoring_file_uploads/monitoring_1/field_12/y0NtS56y9XZUpcw8e1CsIOmg9OEEd6OzJfouM88O.zip" TargetMode="External"/><Relationship Id="rId800" Type="http://schemas.openxmlformats.org/officeDocument/2006/relationships/hyperlink" Target="https://mvp.avo.ru/informacia-o-postupivsih-zaavkah-v-2024-godu" TargetMode="External"/><Relationship Id="rId232" Type="http://schemas.openxmlformats.org/officeDocument/2006/relationships/hyperlink" Target="https://minfin.astrobl.ru/napravleniya-deyatelnosti/iniciativnoe-biudzetirovanie" TargetMode="External"/><Relationship Id="rId884" Type="http://schemas.openxmlformats.org/officeDocument/2006/relationships/hyperlink" Target="https://app-prod.&#1084;&#1086;&#1080;&#1092;&#1080;&#1085;&#1072;&#1085;&#1089;&#1099;.&#1088;&#1092;/storage/monitoring_file_uploads/monitoring_1/field_18/Z2U7H99EOGGrFmKqfTPHToafeA82XedFJ6iTDKkp.pdf" TargetMode="External"/><Relationship Id="rId27" Type="http://schemas.openxmlformats.org/officeDocument/2006/relationships/hyperlink" Target="https://53.gorodsreda.ru/result-voting" TargetMode="External"/><Relationship Id="rId537" Type="http://schemas.openxmlformats.org/officeDocument/2006/relationships/hyperlink" Target="https://app-prod.&#1084;&#1086;&#1080;&#1092;&#1080;&#1085;&#1072;&#1085;&#1089;&#1099;.&#1088;&#1092;/storage/monitoring_file_uploads/monitoring_1/field_168/0q2X3wjYYXpKwSQLfcefqmvCXc7X59tOH0GZXfjJ.pdf" TargetMode="External"/><Relationship Id="rId744" Type="http://schemas.openxmlformats.org/officeDocument/2006/relationships/hyperlink" Target="https://app-prod.&#1084;&#1086;&#1080;&#1092;&#1080;&#1085;&#1072;&#1085;&#1089;&#1099;.&#1088;&#1092;/storage/monitoring_file_uploads/monitoring_1/field_57/E8LsflG4sWzX4PTEfKjA1o7vhz6bBGr2wnLejqUZ.pdf" TargetMode="External"/><Relationship Id="rId951" Type="http://schemas.openxmlformats.org/officeDocument/2006/relationships/hyperlink" Target="https://isib.myopenugra.ru/compete/regional/view/?id=1324790" TargetMode="External"/><Relationship Id="rId80" Type="http://schemas.openxmlformats.org/officeDocument/2006/relationships/hyperlink" Target="https://app-prod.&#1084;&#1086;&#1080;&#1092;&#1080;&#1085;&#1072;&#1085;&#1089;&#1099;.&#1088;&#1092;/storage/monitoring_file_uploads/monitoring_1/field_14/HXfGLuMu0J56hdZmY7GplToLHolPGbzpoYU4Tri0.docx" TargetMode="External"/><Relationship Id="rId176" Type="http://schemas.openxmlformats.org/officeDocument/2006/relationships/hyperlink" Target="https://minfin09.ru/" TargetMode="External"/><Relationship Id="rId383" Type="http://schemas.openxmlformats.org/officeDocument/2006/relationships/hyperlink" Target="https://app-prod.&#1084;&#1086;&#1080;&#1092;&#1080;&#1085;&#1072;&#1085;&#1089;&#1099;.&#1088;&#1092;/storage/monitoring_file_uploads/monitoring_1/field_22/HiFqsLM3dL73aOuE1IhuY5eJFq6QXzVius4BlVfe.docx" TargetMode="External"/><Relationship Id="rId590" Type="http://schemas.openxmlformats.org/officeDocument/2006/relationships/hyperlink" Target="https://app-prod.&#1084;&#1086;&#1080;&#1092;&#1080;&#1085;&#1072;&#1085;&#1089;&#1099;.&#1088;&#1092;/storage/monitoring_file_uploads/monitoring_1/field_14/1yR5g8Y3aVB0EuT5bMMp2dOOqQ6l5Th0B1C7vG2u.pdf" TargetMode="External"/><Relationship Id="rId604" Type="http://schemas.openxmlformats.org/officeDocument/2006/relationships/hyperlink" Target="http://mfc.volganet.ru/konkurs_iniciativ.php" TargetMode="External"/><Relationship Id="rId811" Type="http://schemas.openxmlformats.org/officeDocument/2006/relationships/hyperlink" Target="https://app-prod.&#1084;&#1086;&#1080;&#1092;&#1080;&#1085;&#1072;&#1085;&#1089;&#1099;.&#1088;&#1092;/storage/monitoring_file_uploads/monitoring_1/field_16/hQ68r8YW5dn9XXkybRTPnLdlJyyIIDgEkRG5xRbl.pdf" TargetMode="External"/><Relationship Id="rId1027" Type="http://schemas.openxmlformats.org/officeDocument/2006/relationships/hyperlink" Target="https://web.telegram.org/k/" TargetMode="External"/><Relationship Id="rId243" Type="http://schemas.openxmlformats.org/officeDocument/2006/relationships/hyperlink" Target="https://atmosphere-udm.ru/" TargetMode="External"/><Relationship Id="rId450" Type="http://schemas.openxmlformats.org/officeDocument/2006/relationships/hyperlink" Target="https://app-prod.&#1084;&#1086;&#1080;&#1092;&#1080;&#1085;&#1072;&#1085;&#1089;&#1099;.&#1088;&#1092;/storage/monitoring_file_uploads/monitoring_1/field_12/SBEGlX9ySEPfUHi7VgIxLBYu8DrhyLpHavknL35L.pdf" TargetMode="External"/><Relationship Id="rId688" Type="http://schemas.openxmlformats.org/officeDocument/2006/relationships/hyperlink" Target="https://ob.ulminfin.ru/ppmi/o-proekte" TargetMode="External"/><Relationship Id="rId895" Type="http://schemas.openxmlformats.org/officeDocument/2006/relationships/hyperlink" Target="https://app-prod.&#1084;&#1086;&#1080;&#1092;&#1080;&#1085;&#1072;&#1085;&#1089;&#1099;.&#1088;&#1092;/storage/monitoring_file_uploads/monitoring_1/field_236/4U2FeHIwFwrT7RDXPLl98X0Z9qqGdmlxAIEoW8rL.png" TargetMode="External"/><Relationship Id="rId909" Type="http://schemas.openxmlformats.org/officeDocument/2006/relationships/hyperlink" Target="https://app-prod.&#1084;&#1086;&#1080;&#1092;&#1080;&#1085;&#1072;&#1085;&#1089;&#1099;.&#1088;&#1092;/storage/monitoring_file_uploads/monitoring_1/field_22/Uugb83VHmpk2uynlJGoMMFQx2w4lZfzBpymZklSr.pdf" TargetMode="External"/><Relationship Id="rId38" Type="http://schemas.openxmlformats.org/officeDocument/2006/relationships/hyperlink" Target="https://app-prod.&#1084;&#1086;&#1080;&#1092;&#1080;&#1085;&#1072;&#1085;&#1089;&#1099;.&#1088;&#1092;/storage/monitoring_file_uploads/monitoring_1/field_18/103PzQG7k2GcK6YkyAfY6nQlCC0HpAQIG57dvvpH.pdf" TargetMode="External"/><Relationship Id="rId103" Type="http://schemas.openxmlformats.org/officeDocument/2006/relationships/hyperlink" Target="https://vk.com/cmpi53?w=wall-162279930_1157" TargetMode="External"/><Relationship Id="rId310" Type="http://schemas.openxmlformats.org/officeDocument/2006/relationships/hyperlink" Target="https://pos.gosuslugi.ru/backoffice/" TargetMode="External"/><Relationship Id="rId548" Type="http://schemas.openxmlformats.org/officeDocument/2006/relationships/hyperlink" Target="https://app-prod.&#1084;&#1086;&#1080;&#1092;&#1080;&#1085;&#1072;&#1085;&#1089;&#1099;.&#1088;&#1092;/storage/monitoring_file_uploads/monitoring_1/field_18/X7Ll5A2LbLqGJCk63J0ctfbBY1Iy6JWBI7Gnwq3G.docx" TargetMode="External"/><Relationship Id="rId755" Type="http://schemas.openxmlformats.org/officeDocument/2006/relationships/hyperlink" Target="http://budget.orb.ru/new/init-budg" TargetMode="External"/><Relationship Id="rId962" Type="http://schemas.openxmlformats.org/officeDocument/2006/relationships/hyperlink" Target="https://44.rosstat.gov.ru/folder/180005" TargetMode="External"/><Relationship Id="rId91" Type="http://schemas.openxmlformats.org/officeDocument/2006/relationships/hyperlink" Target="https://app-prod.&#1084;&#1086;&#1080;&#1092;&#1080;&#1085;&#1072;&#1085;&#1089;&#1099;.&#1088;&#1092;/storage/monitoring_file_uploads/monitoring_1/field_12/6CGImeLk10cF81udSHIKwgaqvLtSjGwicFTGqMuO.pdf" TargetMode="External"/><Relationship Id="rId187" Type="http://schemas.openxmlformats.org/officeDocument/2006/relationships/hyperlink" Target="https://app-prod.&#1084;&#1086;&#1080;&#1092;&#1080;&#1085;&#1072;&#1085;&#1089;&#1099;.&#1088;&#1092;/storage/monitoring_file_uploads/monitoring_1/field_22/1aC1k3FPF3bUDpvzNaHNDKjdH1d2NL0NYQ0zVIq7.rtf" TargetMode="External"/><Relationship Id="rId394" Type="http://schemas.openxmlformats.org/officeDocument/2006/relationships/hyperlink" Target="https://app-prod.&#1084;&#1086;&#1080;&#1092;&#1080;&#1085;&#1072;&#1085;&#1089;&#1099;.&#1088;&#1092;/storage/monitoring_file_uploads/monitoring_1/field_57/PVdX1UFLrO3XMJ8hvf78QJd0LtyAQlIsBBkUjqUC.docx" TargetMode="External"/><Relationship Id="rId408" Type="http://schemas.openxmlformats.org/officeDocument/2006/relationships/hyperlink" Target="https://app-prod.&#1084;&#1086;&#1080;&#1092;&#1080;&#1085;&#1072;&#1085;&#1089;&#1099;.&#1088;&#1092;/storage/monitoring_file_uploads/monitoring_1/field_252/D8dGgNOW9mpZ2aOCWGwqSebEyJpcIgUCwf7iccrQ.xlsx" TargetMode="External"/><Relationship Id="rId615" Type="http://schemas.openxmlformats.org/officeDocument/2006/relationships/hyperlink" Target="https://12.rosstat.gov.ru/folder/27269" TargetMode="External"/><Relationship Id="rId822" Type="http://schemas.openxmlformats.org/officeDocument/2006/relationships/hyperlink" Target="https://app-prod.&#1084;&#1086;&#1080;&#1092;&#1080;&#1085;&#1072;&#1085;&#1089;&#1099;.&#1088;&#1092;/storage/monitoring_file_uploads/monitoring_1/field_14/2mbQjOef0bbuncFvmGU1lA8FY5SowD711Bu6m6M4.odt" TargetMode="External"/><Relationship Id="rId1038" Type="http://schemas.openxmlformats.org/officeDocument/2006/relationships/hyperlink" Target="https://37.rosstat.gov.ru/storage/mediabank/NAS23.pdf" TargetMode="External"/><Relationship Id="rId254" Type="http://schemas.openxmlformats.org/officeDocument/2006/relationships/hyperlink" Target="https://30.gorodsreda.ru/" TargetMode="External"/><Relationship Id="rId699" Type="http://schemas.openxmlformats.org/officeDocument/2006/relationships/hyperlink" Target="https://app-prod.&#1084;&#1086;&#1080;&#1092;&#1080;&#1085;&#1072;&#1085;&#1089;&#1099;.&#1088;&#1092;/storage/monitoring_file_uploads/monitoring_1/field_168/AuKl8EcxrPDHupnH2U0em7OQhl2McN0VXZW6vlxY.pdf" TargetMode="External"/><Relationship Id="rId49" Type="http://schemas.openxmlformats.org/officeDocument/2006/relationships/hyperlink" Target="https://za-gorodsreda.ru/" TargetMode="External"/><Relationship Id="rId114" Type="http://schemas.openxmlformats.org/officeDocument/2006/relationships/hyperlink" Target="https://32.rosstat.gov.ru/" TargetMode="External"/><Relationship Id="rId461" Type="http://schemas.openxmlformats.org/officeDocument/2006/relationships/hyperlink" Target="https://54.rosstat.gov.ru/folder/31729" TargetMode="External"/><Relationship Id="rId559" Type="http://schemas.openxmlformats.org/officeDocument/2006/relationships/hyperlink" Target="https://petrostat.gks.ru/folder/29437" TargetMode="External"/><Relationship Id="rId766" Type="http://schemas.openxmlformats.org/officeDocument/2006/relationships/hyperlink" Target="https://vk.com/blagoustroystvo_kyzyl?ysclid=m8s8j179wv312843737" TargetMode="External"/><Relationship Id="rId198" Type="http://schemas.openxmlformats.org/officeDocument/2006/relationships/hyperlink" Target="https://app-prod.&#1084;&#1086;&#1080;&#1092;&#1080;&#1085;&#1072;&#1085;&#1089;&#1099;.&#1088;&#1092;/storage/monitoring_file_uploads/monitoring_1/field_14/M1giNNNcWYYpL1ZVxIM80IupZfYvopBcs1FFu8Z2.pdf" TargetMode="External"/><Relationship Id="rId321" Type="http://schemas.openxmlformats.org/officeDocument/2006/relationships/hyperlink" Target="https://app-prod.&#1084;&#1086;&#1080;&#1092;&#1080;&#1085;&#1072;&#1085;&#1089;&#1099;.&#1088;&#1092;/storage/monitoring_file_uploads/monitoring_1/field_22/easP3Itzn9wb2svMdVej28twbWPD8XIPocnbhclf.png" TargetMode="External"/><Relationship Id="rId419" Type="http://schemas.openxmlformats.org/officeDocument/2006/relationships/hyperlink" Target="https://app-prod.&#1084;&#1086;&#1080;&#1092;&#1080;&#1085;&#1072;&#1085;&#1089;&#1099;.&#1088;&#1092;/storage/monitoring_file_uploads/monitoring_1/field_57/Uuhh2UacsyehdQUbbgwGsTzS4jLasKLreKAzV2qI.docx" TargetMode="External"/><Relationship Id="rId626" Type="http://schemas.openxmlformats.org/officeDocument/2006/relationships/hyperlink" Target="https://guvp.khabkrai.ru/Deyatelnost/TOS/Obschaya-informaciya-i-normativnye-pravovye-akty" TargetMode="External"/><Relationship Id="rId973" Type="http://schemas.openxmlformats.org/officeDocument/2006/relationships/hyperlink" Target="https://apkkostroma.ru/industry-info/krst/index.aspx" TargetMode="External"/><Relationship Id="rId1049" Type="http://schemas.openxmlformats.org/officeDocument/2006/relationships/hyperlink" Target="https://app-prod.&#1084;&#1086;&#1080;&#1092;&#1080;&#1085;&#1072;&#1085;&#1089;&#1099;.&#1088;&#1092;/storage/monitoring_file_uploads/monitoring_1/field_14/HxmE0yNI4qgzQNU3EuOtef3kfVr9XOUSn5t8VtgV.html" TargetMode="External"/><Relationship Id="rId833" Type="http://schemas.openxmlformats.org/officeDocument/2006/relationships/hyperlink" Target="https://agro.tmbreg.ru/inv.html" TargetMode="External"/><Relationship Id="rId265" Type="http://schemas.openxmlformats.org/officeDocument/2006/relationships/hyperlink" Target="https://app-prod.&#1084;&#1086;&#1080;&#1092;&#1080;&#1085;&#1072;&#1085;&#1089;&#1099;.&#1088;&#1092;/storage/monitoring_file_uploads/monitoring_1/field_240/QzrnCxRDhDV8KQcn9YVF7x0zqSsoCy6Q860VCGA3.rar" TargetMode="External"/><Relationship Id="rId472" Type="http://schemas.openxmlformats.org/officeDocument/2006/relationships/hyperlink" Target="https://ppmi.yakutia.click/" TargetMode="External"/><Relationship Id="rId900" Type="http://schemas.openxmlformats.org/officeDocument/2006/relationships/hyperlink" Target="https://app-prod.&#1084;&#1086;&#1080;&#1092;&#1080;&#1085;&#1072;&#1085;&#1089;&#1099;.&#1088;&#1092;/storage/monitoring_file_uploads/monitoring_1/field_12/jvcwlCb0ShGeh6dqurp7kiAWIwUY7nltYzml58KG.docx" TargetMode="External"/><Relationship Id="rId125" Type="http://schemas.openxmlformats.org/officeDocument/2006/relationships/hyperlink" Target="https://app-prod.&#1084;&#1086;&#1080;&#1092;&#1080;&#1085;&#1072;&#1085;&#1089;&#1099;.&#1088;&#1092;/storage/monitoring_file_uploads/monitoring_1/field_14/PlfUtZFNFMvwymqteHtTmiW8xRtmKFjw0FmBRLFQ.docx" TargetMode="External"/><Relationship Id="rId332" Type="http://schemas.openxmlformats.org/officeDocument/2006/relationships/hyperlink" Target="https://app-prod.&#1084;&#1086;&#1080;&#1092;&#1080;&#1085;&#1072;&#1085;&#1089;&#1099;.&#1088;&#1092;/storage/monitoring_file_uploads/monitoring_1/field_18/VjDdj5hhM23AdtnWfTHemzcy99DzetHfRCaynkCH.docx" TargetMode="External"/><Relationship Id="rId777" Type="http://schemas.openxmlformats.org/officeDocument/2006/relationships/hyperlink" Target="https://12.rosstat.gov.ru/folder/27269" TargetMode="External"/><Relationship Id="rId984" Type="http://schemas.openxmlformats.org/officeDocument/2006/relationships/hyperlink" Target="https://app-prod.&#1084;&#1086;&#1080;&#1092;&#1080;&#1085;&#1072;&#1085;&#1089;&#1099;.&#1088;&#1092;/storage/monitoring_file_uploads/monitoring_1/field_236/blWzMuy549qK1TjemjeOw5AttpHpVkINtc1oE7FM.png" TargetMode="External"/><Relationship Id="rId637" Type="http://schemas.openxmlformats.org/officeDocument/2006/relationships/hyperlink" Target="https://app-prod.&#1084;&#1086;&#1080;&#1092;&#1080;&#1085;&#1072;&#1085;&#1089;&#1099;.&#1088;&#1092;/storage/monitoring_file_uploads/monitoring_1/field_236/Tc1lx4lzSHMFw0HZsXsA7UAtQiHCMceSfGmHSaJe.jpg" TargetMode="External"/><Relationship Id="rId844" Type="http://schemas.openxmlformats.org/officeDocument/2006/relationships/hyperlink" Target="https://app-prod.&#1084;&#1086;&#1080;&#1092;&#1080;&#1085;&#1072;&#1085;&#1089;&#1099;.&#1088;&#1092;/storage/monitoring_file_uploads/monitoring_1/field_14/WAgQtfouV7SaZ123vF34bjXrrk5mXc9dkDcsTECv.pdf" TargetMode="External"/><Relationship Id="rId276" Type="http://schemas.openxmlformats.org/officeDocument/2006/relationships/hyperlink" Target="https://app-prod.&#1084;&#1086;&#1080;&#1092;&#1080;&#1085;&#1072;&#1085;&#1089;&#1099;.&#1088;&#1092;/storage/monitoring_file_uploads/monitoring_1/field_12/0zI1eMiRxgHdhQG1SKAWPHjDL8cgFiuhd5Bo9X3B.pdf" TargetMode="External"/><Relationship Id="rId483" Type="http://schemas.openxmlformats.org/officeDocument/2006/relationships/hyperlink" Target="https://app-prod.&#1084;&#1086;&#1080;&#1092;&#1080;&#1085;&#1072;&#1085;&#1089;&#1099;.&#1088;&#1092;/storage/monitoring_file_uploads/monitoring_1/field_12/76607LiGrT9NhVtZ5kRl5ZqMfwimxqUpQsy9ruSP.pdf" TargetMode="External"/><Relationship Id="rId690" Type="http://schemas.openxmlformats.org/officeDocument/2006/relationships/hyperlink" Target="https://app-prod.&#1084;&#1086;&#1080;&#1092;&#1080;&#1085;&#1072;&#1085;&#1089;&#1099;.&#1088;&#1092;/storage/monitoring_file_uploads/monitoring_1/field_12/fw2RIEsCaBxclT5ooipAw5Slz4rItIhEMDptumqm.docx" TargetMode="External"/><Relationship Id="rId704" Type="http://schemas.openxmlformats.org/officeDocument/2006/relationships/hyperlink" Target="https://pskov.ru/vlast/ispolnitelnaya/administratsiya/apparat/samoupr" TargetMode="External"/><Relationship Id="rId911" Type="http://schemas.openxmlformats.org/officeDocument/2006/relationships/hyperlink" Target="https://minfin.admoblkaluga.ru/page/normativnye-pravovye-akty-shkola/" TargetMode="External"/><Relationship Id="rId40" Type="http://schemas.openxmlformats.org/officeDocument/2006/relationships/hyperlink" Target="https://app-prod.&#1084;&#1086;&#1080;&#1092;&#1080;&#1085;&#1072;&#1085;&#1089;&#1099;.&#1088;&#1092;/storage/monitoring_file_uploads/monitoring_1/field_57/4h6qmNt8zy2zGzjqH9UbR8iLBLTTIhqrWHLls6Ao.pdf" TargetMode="External"/><Relationship Id="rId136" Type="http://schemas.openxmlformats.org/officeDocument/2006/relationships/hyperlink" Target="https://app-prod.&#1084;&#1086;&#1080;&#1092;&#1080;&#1085;&#1072;&#1085;&#1089;&#1099;.&#1088;&#1092;/storage/monitoring_file_uploads/monitoring_1/field_159/bc2Sk0OFmmcJyc3KyFcjCe1AJbOzShmQTcdQRZob.xls" TargetMode="External"/><Relationship Id="rId343" Type="http://schemas.openxmlformats.org/officeDocument/2006/relationships/hyperlink" Target="https://app-prod.&#1084;&#1086;&#1080;&#1092;&#1080;&#1085;&#1072;&#1085;&#1089;&#1099;.&#1088;&#1092;/storage/monitoring_file_uploads/monitoring_1/field_20/e7bKLmHOJHBGsbPpXO6lqhX14LEUIi6gPmmMuJHJ.docx" TargetMode="External"/><Relationship Id="rId550" Type="http://schemas.openxmlformats.org/officeDocument/2006/relationships/hyperlink" Target="https://38.rosstat.gov.ru/" TargetMode="External"/><Relationship Id="rId788" Type="http://schemas.openxmlformats.org/officeDocument/2006/relationships/hyperlink" Target="https://29.rosstat.gov.ru/population111" TargetMode="External"/><Relationship Id="rId995" Type="http://schemas.openxmlformats.org/officeDocument/2006/relationships/hyperlink" Target="https://app-prod.&#1084;&#1086;&#1080;&#1092;&#1080;&#1085;&#1072;&#1085;&#1089;&#1099;.&#1088;&#1092;/storage/monitoring_file_uploads/monitoring_1/field_252/77RDjnAg4N1RaXSK7HB1rIAlzUPnnHyIi4zlYVPg.xlsx" TargetMode="External"/><Relationship Id="rId203" Type="http://schemas.openxmlformats.org/officeDocument/2006/relationships/hyperlink" Target="https://app-prod.&#1084;&#1086;&#1080;&#1092;&#1080;&#1085;&#1072;&#1085;&#1089;&#1099;.&#1088;&#1092;/storage/monitoring_file_uploads/monitoring_1/field_14/NRJBKToIjSqmOs0EiIdH3DrodZWlAUNLQxUDdpLp.docx" TargetMode="External"/><Relationship Id="rId648" Type="http://schemas.openxmlformats.org/officeDocument/2006/relationships/hyperlink" Target="https://59.rosstat.gov.ru/folder/160087" TargetMode="External"/><Relationship Id="rId855" Type="http://schemas.openxmlformats.org/officeDocument/2006/relationships/hyperlink" Target="https://app-prod.&#1084;&#1086;&#1080;&#1092;&#1080;&#1085;&#1072;&#1085;&#1089;&#1099;.&#1088;&#1092;/storage/monitoring_file_uploads/monitoring_1/field_12/DgwRDuD887B40nuCYZtFsY4gdei750O5bHJ0s3zC.pdf" TargetMode="External"/><Relationship Id="rId1040" Type="http://schemas.openxmlformats.org/officeDocument/2006/relationships/hyperlink" Target="https://app-prod.&#1084;&#1086;&#1080;&#1092;&#1080;&#1085;&#1072;&#1085;&#1089;&#1099;.&#1088;&#1092;/storage/monitoring_file_uploads/monitoring_1/field_12/T9JEXtNcvuNaCy5sH747z5lVbx8VLTaeGFIfMuJF.docx" TargetMode="External"/><Relationship Id="rId287" Type="http://schemas.openxmlformats.org/officeDocument/2006/relationships/hyperlink" Target="https://app-prod.&#1084;&#1086;&#1080;&#1092;&#1080;&#1085;&#1072;&#1085;&#1089;&#1099;.&#1088;&#1092;/storage/monitoring_file_uploads/monitoring_1/field_16/rPNcw5ZpynhoGUY69EA0nsr9kfAjBSPVH2tRz3Dg.docx" TargetMode="External"/><Relationship Id="rId410" Type="http://schemas.openxmlformats.org/officeDocument/2006/relationships/hyperlink" Target="https://app-prod.&#1084;&#1086;&#1080;&#1092;&#1080;&#1085;&#1072;&#1085;&#1089;&#1099;.&#1088;&#1092;/storage/monitoring_file_uploads/monitoring_1/field_57/yoFp1vM6JrYBWCup0Lw0p4bJiPmULKk6D4ddhkJU.pdf" TargetMode="External"/><Relationship Id="rId494" Type="http://schemas.openxmlformats.org/officeDocument/2006/relationships/hyperlink" Target="https://app-prod.&#1084;&#1086;&#1080;&#1092;&#1080;&#1085;&#1072;&#1085;&#1089;&#1099;.&#1088;&#1092;/storage/monitoring_file_uploads/monitoring_1/field_20/dIu0Vn1V68rhFvaCruT6EagrsVDbTSJTkCl0AOI8.pdf" TargetMode="External"/><Relationship Id="rId508" Type="http://schemas.openxmlformats.org/officeDocument/2006/relationships/hyperlink" Target="https://app-prod.&#1084;&#1086;&#1080;&#1092;&#1080;&#1085;&#1072;&#1085;&#1089;&#1099;.&#1088;&#1092;/storage/monitoring_file_uploads/monitoring_1/field_252/rjgpPEuDz6GDAAlfbl3PrgnNGobgAPxQNcRGiHYQ.xlsx" TargetMode="External"/><Relationship Id="rId715" Type="http://schemas.openxmlformats.org/officeDocument/2006/relationships/hyperlink" Target="https://app-prod.&#1084;&#1086;&#1080;&#1092;&#1080;&#1085;&#1072;&#1085;&#1089;&#1099;.&#1088;&#1092;/storage/monitoring_file_uploads/monitoring_1/field_12/9qtc6dTukEtKwFPhGsY5XvcXx0fjNqeAAK9RzGIO.pdf" TargetMode="External"/><Relationship Id="rId922" Type="http://schemas.openxmlformats.org/officeDocument/2006/relationships/hyperlink" Target="https://app-prod.&#1084;&#1086;&#1080;&#1092;&#1080;&#1085;&#1072;&#1085;&#1089;&#1099;.&#1088;&#1092;/storage/monitoring_file_uploads/monitoring_1/field_14/RddGqHrckkpInOweWLfe1tsjEDg3ryfSuES9Oyob.pdf" TargetMode="External"/><Relationship Id="rId147" Type="http://schemas.openxmlformats.org/officeDocument/2006/relationships/hyperlink" Target="https://app-prod.&#1084;&#1086;&#1080;&#1092;&#1080;&#1085;&#1072;&#1085;&#1089;&#1099;.&#1088;&#1092;/storage/monitoring_file_uploads/monitoring_1/field_168/pRC1LkjSXyPIkfgWLojU4zFwcujIYoLZ41l28pHA.docx" TargetMode="External"/><Relationship Id="rId354" Type="http://schemas.openxmlformats.org/officeDocument/2006/relationships/hyperlink" Target="https://app-prod.&#1084;&#1086;&#1080;&#1092;&#1080;&#1085;&#1072;&#1085;&#1089;&#1099;.&#1088;&#1092;/storage/monitoring_file_uploads/monitoring_1/field_159/VzwOiLXTxzBxAVb3AhBWPqTmcMAKkB127nwyroRe.rtf" TargetMode="External"/><Relationship Id="rId799" Type="http://schemas.openxmlformats.org/officeDocument/2006/relationships/hyperlink" Target="https://33.rosstat.gov.ru/demograf" TargetMode="External"/><Relationship Id="rId51" Type="http://schemas.openxmlformats.org/officeDocument/2006/relationships/hyperlink" Target="https://minstroy.49gov.ru/common/upload/25/editor/file/Gorsreda_brandbook_new.pdf" TargetMode="External"/><Relationship Id="rId561" Type="http://schemas.openxmlformats.org/officeDocument/2006/relationships/hyperlink" Target="https://app-prod.&#1084;&#1086;&#1080;&#1092;&#1080;&#1085;&#1072;&#1085;&#1089;&#1099;.&#1088;&#1092;/storage/monitoring_file_uploads/monitoring_1/field_236/eTnQ86oKasiV8nBSBuUWzXyvUvY5p0lK1JWf1lZI.png" TargetMode="External"/><Relationship Id="rId659" Type="http://schemas.openxmlformats.org/officeDocument/2006/relationships/hyperlink" Target="https://www.ofukem.ru/activity/initiative-budgeting/about-the-projects/" TargetMode="External"/><Relationship Id="rId866" Type="http://schemas.openxmlformats.org/officeDocument/2006/relationships/hyperlink" Target="https://35.gorodsreda.ru/?ysclid=lv0zvdlola164731627" TargetMode="External"/><Relationship Id="rId214" Type="http://schemas.openxmlformats.org/officeDocument/2006/relationships/hyperlink" Target="https://app-prod.&#1084;&#1086;&#1080;&#1092;&#1080;&#1085;&#1072;&#1085;&#1089;&#1099;.&#1088;&#1092;/storage/monitoring_file_uploads/monitoring_1/field_236/poGtJyJ61YbuchmhfDmkR03necNcbU6yWE92XFZa.jpg" TargetMode="External"/><Relationship Id="rId298" Type="http://schemas.openxmlformats.org/officeDocument/2006/relationships/hyperlink" Target="https://vologdastat.gks.ru/" TargetMode="External"/><Relationship Id="rId421" Type="http://schemas.openxmlformats.org/officeDocument/2006/relationships/hyperlink" Target="https://54.rosstat.gov.ru/folder/31729" TargetMode="External"/><Relationship Id="rId519" Type="http://schemas.openxmlformats.org/officeDocument/2006/relationships/hyperlink" Target="https://app-prod.&#1084;&#1086;&#1080;&#1092;&#1080;&#1085;&#1072;&#1085;&#1089;&#1099;.&#1088;&#1092;/storage/monitoring_file_uploads/monitoring_1/field_236/OqjqYnO0kSI7ko2LKvAfNT5zxYixVBYDjggnTlmN.pdf" TargetMode="External"/><Relationship Id="rId1051" Type="http://schemas.openxmlformats.org/officeDocument/2006/relationships/hyperlink" Target="https://app-prod.&#1084;&#1086;&#1080;&#1092;&#1080;&#1085;&#1072;&#1085;&#1089;&#1099;.&#1088;&#1092;/storage/monitoring_file_uploads/monitoring_1/field_57/US4gzE7DK6PRkp1yECmle6fNTZ4DE1ABgPmYkqEf.html" TargetMode="External"/><Relationship Id="rId158" Type="http://schemas.openxmlformats.org/officeDocument/2006/relationships/hyperlink" Target="https://app-prod.&#1084;&#1086;&#1080;&#1092;&#1080;&#1085;&#1072;&#1085;&#1089;&#1099;.&#1088;&#1092;/storage/monitoring_file_uploads/monitoring_1/field_159/KuzAlWct9EVIxR0FBSEZj7A5GQFmuVFwPSKzWkZ4.docx" TargetMode="External"/><Relationship Id="rId726" Type="http://schemas.openxmlformats.org/officeDocument/2006/relationships/hyperlink" Target="https://25.rosstat.gov.ru/folder/27118" TargetMode="External"/><Relationship Id="rId933" Type="http://schemas.openxmlformats.org/officeDocument/2006/relationships/hyperlink" Target="https://app-prod.&#1084;&#1086;&#1080;&#1092;&#1080;&#1085;&#1072;&#1085;&#1089;&#1099;.&#1088;&#1092;/storage/monitoring_file_uploads/monitoring_1/field_12/BkYDhBbdwZgJzP6I4zmlEnomJw0VeLwVJuc5giv1.rtf" TargetMode="External"/><Relationship Id="rId1009" Type="http://schemas.openxmlformats.org/officeDocument/2006/relationships/hyperlink" Target="https://app-prod.&#1084;&#1086;&#1080;&#1092;&#1080;&#1085;&#1072;&#1085;&#1089;&#1099;.&#1088;&#1092;/storage/monitoring_file_uploads/monitoring_1/field_168/bTvh9HRL4w962qwsvWGboMpMHuEfSbNz0FfXEwRV.pdf" TargetMode="External"/><Relationship Id="rId62" Type="http://schemas.openxmlformats.org/officeDocument/2006/relationships/hyperlink" Target="https://gokucmpi.ru/proekty/tos" TargetMode="External"/><Relationship Id="rId365" Type="http://schemas.openxmlformats.org/officeDocument/2006/relationships/hyperlink" Target="https://pib.sakhminfin.ru/projects?MembersCategoryId=0&amp;Stage=7&amp;FinalCompletionYear=2024" TargetMode="External"/><Relationship Id="rId572" Type="http://schemas.openxmlformats.org/officeDocument/2006/relationships/hyperlink" Target="https://ib.rkomi.ru/projects" TargetMode="External"/><Relationship Id="rId225" Type="http://schemas.openxmlformats.org/officeDocument/2006/relationships/hyperlink" Target="https://app-prod.&#1084;&#1086;&#1080;&#1092;&#1080;&#1085;&#1072;&#1085;&#1089;&#1099;.&#1088;&#1092;/storage/monitoring_file_uploads/monitoring_1/field_236/g074V2ZXAMDYW3ciQypMjUPZjJbDqppvsq98aRLp.jpg" TargetMode="External"/><Relationship Id="rId432" Type="http://schemas.openxmlformats.org/officeDocument/2006/relationships/hyperlink" Target="https://app-prod.&#1084;&#1086;&#1080;&#1092;&#1080;&#1085;&#1072;&#1085;&#1089;&#1099;.&#1088;&#1092;/storage/monitoring_file_uploads/monitoring_1/field_159/fOUHtuGK6drrJ3iolIPO860NzLPIRizbFtSdSwts.pdf" TargetMode="External"/><Relationship Id="rId877" Type="http://schemas.openxmlformats.org/officeDocument/2006/relationships/hyperlink" Target="https://app-prod.&#1084;&#1086;&#1080;&#1092;&#1080;&#1085;&#1072;&#1085;&#1089;&#1099;.&#1088;&#1092;/storage/monitoring_file_uploads/monitoring_1/field_14/DTY8mJGYvp3DxQcQMm5ehqehaBb6qd2uIs0Hhtxy.pdf" TargetMode="External"/><Relationship Id="rId1062" Type="http://schemas.openxmlformats.org/officeDocument/2006/relationships/hyperlink" Target="https://elkanko.ru/competitions/dvizenie-pervyx/applications/GHqJPrO2" TargetMode="External"/><Relationship Id="rId737" Type="http://schemas.openxmlformats.org/officeDocument/2006/relationships/hyperlink" Target="https://molodbudg.primorsky.ru/" TargetMode="External"/><Relationship Id="rId944" Type="http://schemas.openxmlformats.org/officeDocument/2006/relationships/hyperlink" Target="https://72.rosstat.gov.ru/storage/mediabank/%D0%A7%D0%B8%D1%81%D0%BB%D0%B5%D0%BD%D0%BE%D1%81%D1%82%D1%8C%20%D0%BD%D0%B0%D1%81%D0%B5%D0%BB%D0%B5%D0%BD%D0%B8%D1%8F%20%D0%A5%D0%9C%D0%90%D0%9E%20%D0%BD%D0%B0%20%D0%BD%D0%B0%D1%87%D0%B0%D0%BB%D0%BE%202022-2024%20%D0%B3%D0%BE%D0%B4%D0%B0.xlsx?ysclid=m8vhaa0g46616140100" TargetMode="External"/><Relationship Id="rId73" Type="http://schemas.openxmlformats.org/officeDocument/2006/relationships/hyperlink" Target="https://app-prod.&#1084;&#1086;&#1080;&#1092;&#1080;&#1085;&#1072;&#1085;&#1089;&#1099;.&#1088;&#1092;/storage/monitoring_file_uploads/monitoring_1/field_168/ofsbVicpXV5kkLl4uvut8eWC2AD4rWyqcVJD1uFM.pdf" TargetMode="External"/><Relationship Id="rId169" Type="http://schemas.openxmlformats.org/officeDocument/2006/relationships/hyperlink" Target="https://67.rosstat.gov.ru/folder/32741" TargetMode="External"/><Relationship Id="rId376" Type="http://schemas.openxmlformats.org/officeDocument/2006/relationships/hyperlink" Target="https://app-prod.&#1084;&#1086;&#1080;&#1092;&#1080;&#1085;&#1072;&#1085;&#1089;&#1099;.&#1088;&#1092;/storage/monitoring_file_uploads/monitoring_1/field_168/s5zJuKV53LqPSnVZrAwVD3P6RPM2QxysE75TeDRS.pdf" TargetMode="External"/><Relationship Id="rId583" Type="http://schemas.openxmlformats.org/officeDocument/2006/relationships/hyperlink" Target="http://statkirov.43.rosstat.gov.ru/dg/dg6/dbinet.cgi" TargetMode="External"/><Relationship Id="rId790" Type="http://schemas.openxmlformats.org/officeDocument/2006/relationships/hyperlink" Target="https://smi.adm-nao.ru/iniciativnoe-byudzhetirovanie/informaciya-o-pobeditelyah-konkursov/" TargetMode="External"/><Relationship Id="rId804" Type="http://schemas.openxmlformats.org/officeDocument/2006/relationships/hyperlink" Target="https://app-prod.&#1084;&#1086;&#1080;&#1092;&#1080;&#1085;&#1072;&#1085;&#1089;&#1099;.&#1088;&#1092;/storage/monitoring_file_uploads/monitoring_1/field_22/4wYCgDRNQEpJyUHuqtRvoOFz6xKuiYWT3E5Lbjdq.rtf" TargetMode="External"/><Relationship Id="rId4" Type="http://schemas.openxmlformats.org/officeDocument/2006/relationships/hyperlink" Target="https://app-prod.&#1084;&#1086;&#1080;&#1092;&#1080;&#1085;&#1072;&#1085;&#1089;&#1099;.&#1088;&#1092;/storage/monitoring_file_uploads/monitoring_1/field_22/XCFkpaypfTOEdAARR1wXYJhRrxE7Fj55UxkGUFPV.pdf" TargetMode="External"/><Relationship Id="rId236" Type="http://schemas.openxmlformats.org/officeDocument/2006/relationships/hyperlink" Target="https://ib.mfur.ru/" TargetMode="External"/><Relationship Id="rId443" Type="http://schemas.openxmlformats.org/officeDocument/2006/relationships/hyperlink" Target="https://app-prod.&#1084;&#1086;&#1080;&#1092;&#1080;&#1085;&#1072;&#1085;&#1089;&#1099;.&#1088;&#1092;/storage/monitoring_file_uploads/monitoring_1/field_252/2f1gGh7UFjJh7SdYFUTswMFyK2ZxYn2ro71FT8KG.xlsx" TargetMode="External"/><Relationship Id="rId650" Type="http://schemas.openxmlformats.org/officeDocument/2006/relationships/hyperlink" Target="https://minter.permkrai.ru/deyatelnost/podderzhka-mestnykh-initsiativ/initsiativnoe-byudzhetirovanie/initsiativnoe-byudzhetirovanie" TargetMode="External"/><Relationship Id="rId888" Type="http://schemas.openxmlformats.org/officeDocument/2006/relationships/hyperlink" Target="https://app-prod.&#1084;&#1086;&#1080;&#1092;&#1080;&#1085;&#1072;&#1085;&#1089;&#1099;.&#1088;&#1092;/storage/monitoring_file_uploads/monitoring_1/field_12/HR4BX0L7rAaHdihmd3iklKDuZIQVo3xQoKLD2PDI.pdf" TargetMode="External"/><Relationship Id="rId303" Type="http://schemas.openxmlformats.org/officeDocument/2006/relationships/hyperlink" Target="https://app-prod.&#1084;&#1086;&#1080;&#1092;&#1080;&#1085;&#1072;&#1085;&#1089;&#1099;.&#1088;&#1092;/storage/monitoring_file_uploads/monitoring_1/field_22/hE15Kv714GK5Nuk0vldVES7Tk9VA8ldEoCOyIbxH.docx" TargetMode="External"/><Relationship Id="rId748" Type="http://schemas.openxmlformats.org/officeDocument/2006/relationships/hyperlink" Target="https://app-prod.&#1084;&#1086;&#1080;&#1092;&#1080;&#1085;&#1072;&#1085;&#1089;&#1099;.&#1088;&#1092;/storage/monitoring_file_uploads/monitoring_1/field_252/C0SU17a7VLDRVwurvxZWGpmiQhF8FQOe4LQlqCYn.xlsx" TargetMode="External"/><Relationship Id="rId955" Type="http://schemas.openxmlformats.org/officeDocument/2006/relationships/hyperlink" Target="https://app-prod.&#1084;&#1086;&#1080;&#1092;&#1080;&#1085;&#1072;&#1085;&#1089;&#1099;.&#1088;&#1092;/storage/monitoring_file_uploads/monitoring_1/field_12/JPt8YzCHR6f3ZzvPLGlaA7jsFuXEEBlcVBbcwm60.docx" TargetMode="External"/><Relationship Id="rId84" Type="http://schemas.openxmlformats.org/officeDocument/2006/relationships/hyperlink" Target="https://app-prod.&#1084;&#1086;&#1080;&#1092;&#1080;&#1085;&#1072;&#1085;&#1089;&#1099;.&#1088;&#1092;/storage/monitoring_file_uploads/monitoring_1/field_159/vMSUY648Jt971xmXPgxXjnM3Udu143C1Qjca2GAA.docx" TargetMode="External"/><Relationship Id="rId387" Type="http://schemas.openxmlformats.org/officeDocument/2006/relationships/hyperlink" Target="https://app-prod.&#1084;&#1086;&#1080;&#1092;&#1080;&#1085;&#1072;&#1085;&#1089;&#1099;.&#1088;&#1092;/storage/monitoring_file_uploads/monitoring_1/field_22/bOVe8oiwSeljWmZuSF06MhBmEu0czy44sXTYwEoz.pdf" TargetMode="External"/><Relationship Id="rId510" Type="http://schemas.openxmlformats.org/officeDocument/2006/relationships/hyperlink" Target="https://irkobl.ru/sites/economy/razvitie-municipalnyh-obrazovaniy/initiatives/" TargetMode="External"/><Relationship Id="rId594" Type="http://schemas.openxmlformats.org/officeDocument/2006/relationships/hyperlink" Target="https://app-prod.&#1084;&#1086;&#1080;&#1092;&#1080;&#1085;&#1072;&#1085;&#1089;&#1099;.&#1088;&#1092;/storage/monitoring_file_uploads/monitoring_1/field_159/ESN8IQHEijP8MLs43tWV3ZEFDzU1VuiZsNcqrn1f.pdf" TargetMode="External"/><Relationship Id="rId608" Type="http://schemas.openxmlformats.org/officeDocument/2006/relationships/hyperlink" Target="http://statkirov.43.rosstat.gov.ru/dg/dg6/dbinet.cgi" TargetMode="External"/><Relationship Id="rId815" Type="http://schemas.openxmlformats.org/officeDocument/2006/relationships/hyperlink" Target="https://vk.com/wall-220770900_1" TargetMode="External"/><Relationship Id="rId247" Type="http://schemas.openxmlformats.org/officeDocument/2006/relationships/hyperlink" Target="https://app-prod.&#1084;&#1086;&#1080;&#1092;&#1080;&#1085;&#1072;&#1085;&#1089;&#1099;.&#1088;&#1092;/storage/monitoring_file_uploads/monitoring_1/field_22/sXRP5weHisQvC0AqtIJxMaSRmZ5KZkbuE8vh3A9i.pdf" TargetMode="External"/><Relationship Id="rId899" Type="http://schemas.openxmlformats.org/officeDocument/2006/relationships/hyperlink" Target="https://69.rosstat.gov.ru/folder/26784" TargetMode="External"/><Relationship Id="rId1000" Type="http://schemas.openxmlformats.org/officeDocument/2006/relationships/hyperlink" Target="https://new.tvoybudget.spb.ru/" TargetMode="External"/><Relationship Id="rId107" Type="http://schemas.openxmlformats.org/officeDocument/2006/relationships/hyperlink" Target="https://app-prod.&#1084;&#1086;&#1080;&#1092;&#1080;&#1085;&#1072;&#1085;&#1089;&#1099;.&#1088;&#1092;/storage/monitoring_file_uploads/monitoring_1/field_14/mdYMKoKLfQarfWYQ05RKWo0dWFpXuvJ8XtIzCoOs.pdf" TargetMode="External"/><Relationship Id="rId454" Type="http://schemas.openxmlformats.org/officeDocument/2006/relationships/hyperlink" Target="https://www.minfinrm.ru/self-taxation-of-citizens/" TargetMode="External"/><Relationship Id="rId661" Type="http://schemas.openxmlformats.org/officeDocument/2006/relationships/hyperlink" Target="https://app-prod.&#1084;&#1086;&#1080;&#1092;&#1080;&#1085;&#1072;&#1085;&#1089;&#1099;.&#1088;&#1092;/storage/monitoring_file_uploads/monitoring_1/field_236/zhoh9aW6pXSUpGa5NB207URebHiiCNfVXIk04CFG.jpg" TargetMode="External"/><Relationship Id="rId759" Type="http://schemas.openxmlformats.org/officeDocument/2006/relationships/hyperlink" Target="https://app-prod.&#1084;&#1086;&#1080;&#1092;&#1080;&#1085;&#1072;&#1085;&#1089;&#1099;.&#1088;&#1092;/storage/monitoring_file_uploads/monitoring_1/field_14/0ymq5ZH3HHizs9dciJ6yRK7xcWLC5OKewMCokd1v.pdf" TargetMode="External"/><Relationship Id="rId966" Type="http://schemas.openxmlformats.org/officeDocument/2006/relationships/hyperlink" Target="https://app-prod.&#1084;&#1086;&#1080;&#1092;&#1080;&#1085;&#1072;&#1085;&#1089;&#1099;.&#1088;&#1092;/storage/monitoring_file_uploads/monitoring_1/field_57/VxYZ2VNwlaycK720R99xn5FWIl17Q8fsEoXJ1S2R.docx" TargetMode="External"/><Relationship Id="rId11" Type="http://schemas.openxmlformats.org/officeDocument/2006/relationships/hyperlink" Target="https://app-prod.&#1084;&#1086;&#1080;&#1092;&#1080;&#1085;&#1072;&#1085;&#1089;&#1099;.&#1088;&#1092;/storage/monitoring_file_uploads/monitoring_1/field_240/3hYTLcvVawLdCRQ5p5aKuGz6HnMH4owoDu4aDCuE.pdf" TargetMode="External"/><Relationship Id="rId314" Type="http://schemas.openxmlformats.org/officeDocument/2006/relationships/hyperlink" Target="https://app-prod.&#1084;&#1086;&#1080;&#1092;&#1080;&#1085;&#1072;&#1085;&#1089;&#1099;.&#1088;&#1092;/storage/monitoring_file_uploads/monitoring_1/field_16/GX0Iri424EkMjXP2X6zOpSHy9bRxRkt59mOMOwJp.docx" TargetMode="External"/><Relationship Id="rId398" Type="http://schemas.openxmlformats.org/officeDocument/2006/relationships/hyperlink" Target="https://minfin01-maykop.ru/Show/Category/60?page=2&amp;ItemId=237" TargetMode="External"/><Relationship Id="rId521" Type="http://schemas.openxmlformats.org/officeDocument/2006/relationships/hyperlink" Target="https://app-prod.&#1084;&#1086;&#1080;&#1092;&#1080;&#1085;&#1072;&#1085;&#1089;&#1099;.&#1088;&#1092;/storage/monitoring_file_uploads/monitoring_1/field_20/kPmRcGhvQczK00bJkoy0wp23paMlZme08Zdk62dk.pdf" TargetMode="External"/><Relationship Id="rId619" Type="http://schemas.openxmlformats.org/officeDocument/2006/relationships/hyperlink" Target="https://app-prod.&#1084;&#1086;&#1080;&#1092;&#1080;&#1085;&#1072;&#1085;&#1089;&#1099;.&#1088;&#1092;/storage/monitoring_file_uploads/monitoring_1/field_252/sLOPfOz4GVpuWIwP25QBsU9D2GzgobpsY4oTe8Tw.xlsx" TargetMode="External"/><Relationship Id="rId95" Type="http://schemas.openxmlformats.org/officeDocument/2006/relationships/hyperlink" Target="https://27.rosstat.gov.ru/" TargetMode="External"/><Relationship Id="rId160" Type="http://schemas.openxmlformats.org/officeDocument/2006/relationships/hyperlink" Target="https://app-prod.&#1084;&#1086;&#1080;&#1092;&#1080;&#1085;&#1072;&#1085;&#1089;&#1099;.&#1088;&#1092;/storage/monitoring_file_uploads/monitoring_1/field_168/eIS7Wc5CSzSVih9mAitCmTWjw932B3t2C0swMLNs.docx" TargetMode="External"/><Relationship Id="rId826" Type="http://schemas.openxmlformats.org/officeDocument/2006/relationships/hyperlink" Target="https://gkh.tmbreg.ru/form/Dostup_Sreda/Dostup_sreda_ogl.htm" TargetMode="External"/><Relationship Id="rId1011" Type="http://schemas.openxmlformats.org/officeDocument/2006/relationships/hyperlink" Target="https://tvoybudget.spb.ru/" TargetMode="External"/><Relationship Id="rId258" Type="http://schemas.openxmlformats.org/officeDocument/2006/relationships/hyperlink" Target="https://app-prod.&#1084;&#1086;&#1080;&#1092;&#1080;&#1085;&#1072;&#1085;&#1089;&#1099;.&#1088;&#1092;/storage/monitoring_file_uploads/monitoring_1/field_22/TsSZM2EiB02BR1yD8VStwjCHRK1puhMktBRe1ECb.pdf" TargetMode="External"/><Relationship Id="rId465" Type="http://schemas.openxmlformats.org/officeDocument/2006/relationships/hyperlink" Target="https://app-prod.&#1084;&#1086;&#1080;&#1092;&#1080;&#1085;&#1072;&#1085;&#1089;&#1099;.&#1088;&#1092;/storage/monitoring_file_uploads/monitoring_1/field_20/yRLzLUbbnLCYBtJwDnf1OiELeyceLYtghsEsHRbf.pdf" TargetMode="External"/><Relationship Id="rId672" Type="http://schemas.openxmlformats.org/officeDocument/2006/relationships/hyperlink" Target="https://app-prod.&#1084;&#1086;&#1080;&#1092;&#1080;&#1085;&#1072;&#1085;&#1089;&#1099;.&#1088;&#1092;/storage/monitoring_file_uploads/monitoring_1/field_159/b6RKADCTrP4rskWVDqF3ezMe2zn7qxwo4dQkQWh3.pdf" TargetMode="External"/><Relationship Id="rId22" Type="http://schemas.openxmlformats.org/officeDocument/2006/relationships/hyperlink" Target="https://app-prod.&#1084;&#1086;&#1080;&#1092;&#1080;&#1085;&#1072;&#1085;&#1089;&#1099;.&#1088;&#1092;/storage/monitoring_file_uploads/monitoring_1/field_236/nM5J01JAQEiZ4m9XcjRgybXCob9zX33juIhvQC8k.jpg" TargetMode="External"/><Relationship Id="rId118" Type="http://schemas.openxmlformats.org/officeDocument/2006/relationships/hyperlink" Target="https://app-prod.&#1084;&#1086;&#1080;&#1092;&#1080;&#1085;&#1072;&#1085;&#1089;&#1099;.&#1088;&#1092;/storage/monitoring_file_uploads/monitoring_1/field_14/UTm1GjXxE3M86kRdthGhQ73zsWvJQZXpTBcIgskb.docx" TargetMode="External"/><Relationship Id="rId325" Type="http://schemas.openxmlformats.org/officeDocument/2006/relationships/hyperlink" Target="https://app-prod.&#1084;&#1086;&#1080;&#1092;&#1080;&#1085;&#1072;&#1085;&#1089;&#1099;.&#1088;&#1092;/storage/monitoring_file_uploads/monitoring_1/field_12/DRYlTUh8N547saiK9wnXmtCeTCohP1uAtcbEVN8e.docx" TargetMode="External"/><Relationship Id="rId532" Type="http://schemas.openxmlformats.org/officeDocument/2006/relationships/hyperlink" Target="https://app-prod.&#1084;&#1086;&#1080;&#1092;&#1080;&#1085;&#1072;&#1085;&#1089;&#1099;.&#1088;&#1092;/storage/monitoring_file_uploads/monitoring_1/field_12/E9hOJSpOl4erNzbe8DOyzKEabVnT1eYRT53KDVS0.pdf" TargetMode="External"/><Relationship Id="rId977" Type="http://schemas.openxmlformats.org/officeDocument/2006/relationships/hyperlink" Target="https://app-prod.&#1084;&#1086;&#1080;&#1092;&#1080;&#1085;&#1072;&#1085;&#1089;&#1099;.&#1088;&#1092;/storage/monitoring_file_uploads/monitoring_1/field_22/easP3Itzn9wb2svMdVej28twbWPD8XIPocnbhclf.png" TargetMode="External"/><Relationship Id="rId171" Type="http://schemas.openxmlformats.org/officeDocument/2006/relationships/hyperlink" Target="https://app-prod.&#1084;&#1086;&#1080;&#1092;&#1080;&#1085;&#1072;&#1085;&#1089;&#1099;.&#1088;&#1092;/storage/monitoring_file_uploads/monitoring_1/field_12/uNeMY9nYDGQXmqHyD0BDFfcVaqZEXisUGGPcazw3.docx" TargetMode="External"/><Relationship Id="rId837" Type="http://schemas.openxmlformats.org/officeDocument/2006/relationships/hyperlink" Target="https://docs.yandex.ru/docs/view?url=ya-browser%3A%2F%2F4DT1uXEPRrJRXlUFoewruOyLq5H8MeV3sCBzQ1nmIlc-KuQnyCLPlFHg-8XVl24gi6zQT2exQSKM4sT9niDTLayy4b_C8msq-4XZ176Qwkrq9_9qiGRyy9PZBCLM2RCWJOXnSToU4Bq9RVdjKiQOjQ%3D%3D%3Fsign%3DKnZrY90ykMFnYcr9FRgvXnJjAs_lRZkVe42WizXCnvs%3D&amp;name=PChisl2025AO.xlsx&amp;nosw=1" TargetMode="External"/><Relationship Id="rId1022" Type="http://schemas.openxmlformats.org/officeDocument/2006/relationships/hyperlink" Target="https://app-prod.&#1084;&#1086;&#1080;&#1092;&#1080;&#1085;&#1072;&#1085;&#1089;&#1099;.&#1088;&#1092;/storage/monitoring_file_uploads/monitoring_1/field_22/easP3Itzn9wb2svMdVej28twbWPD8XIPocnbhclf.png" TargetMode="External"/><Relationship Id="rId269" Type="http://schemas.openxmlformats.org/officeDocument/2006/relationships/hyperlink" Target="https://app-prod.&#1084;&#1086;&#1080;&#1092;&#1080;&#1085;&#1072;&#1085;&#1089;&#1099;.&#1088;&#1092;/storage/monitoring_file_uploads/monitoring_1/field_57/yMKaz01dTCH0y0VeJfwhSFZVaNIOoVByPHW3xFJz.docx" TargetMode="External"/><Relationship Id="rId476" Type="http://schemas.openxmlformats.org/officeDocument/2006/relationships/hyperlink" Target="https://app-prod.&#1084;&#1086;&#1080;&#1092;&#1080;&#1085;&#1072;&#1085;&#1089;&#1099;.&#1088;&#1092;/storage/monitoring_file_uploads/monitoring_1/field_12/RWrH5Z9hqHB7iVDRE09aZduvurChMrHCW5FCatDu.docx" TargetMode="External"/><Relationship Id="rId683" Type="http://schemas.openxmlformats.org/officeDocument/2006/relationships/hyperlink" Target="https://app-prod.&#1084;&#1086;&#1080;&#1092;&#1080;&#1085;&#1072;&#1085;&#1089;&#1099;.&#1088;&#1092;/storage/monitoring_file_uploads/monitoring_1/field_57/dUkdc4vPaMZX7C71ZJgk79xqcy9pKoE1sQrJcjmQ.docx" TargetMode="External"/><Relationship Id="rId890" Type="http://schemas.openxmlformats.org/officeDocument/2006/relationships/hyperlink" Target="https://app-prod.&#1084;&#1086;&#1080;&#1092;&#1080;&#1085;&#1072;&#1085;&#1089;&#1099;.&#1088;&#1092;/storage/monitoring_file_uploads/monitoring_1/field_16/Wxn5C0sa77SJgvzpXINzQqXoS7dTo798rkrYc8oR.pdf" TargetMode="External"/><Relationship Id="rId904" Type="http://schemas.openxmlformats.org/officeDocument/2006/relationships/hyperlink" Target="http://73.gorodsreda.ru/" TargetMode="External"/><Relationship Id="rId33" Type="http://schemas.openxmlformats.org/officeDocument/2006/relationships/hyperlink" Target="https://app-prod.&#1084;&#1086;&#1080;&#1092;&#1080;&#1085;&#1072;&#1085;&#1089;&#1099;.&#1088;&#1092;/storage/monitoring_file_uploads/monitoring_1/field_159/nRWu246mkVyIyGbK21lv84rkiXWP9LECL0t8fO7F.docx" TargetMode="External"/><Relationship Id="rId129" Type="http://schemas.openxmlformats.org/officeDocument/2006/relationships/hyperlink" Target="https://akstat.gks.ru/folder/33349" TargetMode="External"/><Relationship Id="rId336" Type="http://schemas.openxmlformats.org/officeDocument/2006/relationships/hyperlink" Target="https://24.rosstat.gov.ru/folder/27812" TargetMode="External"/><Relationship Id="rId543" Type="http://schemas.openxmlformats.org/officeDocument/2006/relationships/hyperlink" Target="https://app-prod.&#1084;&#1086;&#1080;&#1092;&#1080;&#1085;&#1072;&#1085;&#1089;&#1099;.&#1088;&#1092;/storage/monitoring_file_uploads/monitoring_1/field_20/owoY8j6spMiaOXAUv0f3CBUFuc1sNIEVYM1O0Fva.docx" TargetMode="External"/><Relationship Id="rId988" Type="http://schemas.openxmlformats.org/officeDocument/2006/relationships/hyperlink" Target="https://app-prod.&#1084;&#1086;&#1080;&#1092;&#1080;&#1085;&#1072;&#1085;&#1089;&#1099;.&#1088;&#1092;/storage/monitoring_file_uploads/monitoring_1/field_22/vPL9x8B70hUm0NulZv2dHmMdKrA4L8XXaSppWQum.pdf" TargetMode="External"/><Relationship Id="rId182" Type="http://schemas.openxmlformats.org/officeDocument/2006/relationships/hyperlink" Target="https://app-prod.&#1084;&#1086;&#1080;&#1092;&#1080;&#1085;&#1072;&#1085;&#1089;&#1099;.&#1088;&#1092;/storage/monitoring_file_uploads/monitoring_1/field_22/easP3Itzn9wb2svMdVej28twbWPD8XIPocnbhclf.png" TargetMode="External"/><Relationship Id="rId403" Type="http://schemas.openxmlformats.org/officeDocument/2006/relationships/hyperlink" Target="https://app-prod.&#1084;&#1086;&#1080;&#1092;&#1080;&#1085;&#1072;&#1085;&#1089;&#1099;.&#1088;&#1092;/storage/monitoring_file_uploads/monitoring_1/field_252/4jSU88UU1WgcPX4JAtnFK4yGWnjHVo5hVOHv5QH3.xlsx" TargetMode="External"/><Relationship Id="rId750" Type="http://schemas.openxmlformats.org/officeDocument/2006/relationships/hyperlink" Target="https://app-prod.&#1084;&#1086;&#1080;&#1092;&#1080;&#1085;&#1072;&#1085;&#1089;&#1099;.&#1088;&#1092;/storage/monitoring_file_uploads/monitoring_1/field_18/vKZOfZSLkAbY65vlqIKsoYi4u5km3eqXVz9Dcwwd.doc" TargetMode="External"/><Relationship Id="rId848" Type="http://schemas.openxmlformats.org/officeDocument/2006/relationships/hyperlink" Target="https://66.rosstat.gov.ru/folder/29698" TargetMode="External"/><Relationship Id="rId1033" Type="http://schemas.openxmlformats.org/officeDocument/2006/relationships/hyperlink" Target="https://fin.amurobl.ru/pages/deyatelnost/initsiativnoe-byudzhetirovanie" TargetMode="External"/><Relationship Id="rId487" Type="http://schemas.openxmlformats.org/officeDocument/2006/relationships/hyperlink" Target="https://vk.com/gpso63" TargetMode="External"/><Relationship Id="rId610" Type="http://schemas.openxmlformats.org/officeDocument/2006/relationships/hyperlink" Target="http://www.socialkirov.ru/social/root/ppmi/Info.htm" TargetMode="External"/><Relationship Id="rId694" Type="http://schemas.openxmlformats.org/officeDocument/2006/relationships/hyperlink" Target="https://energy.ulregion.ru/" TargetMode="External"/><Relationship Id="rId708" Type="http://schemas.openxmlformats.org/officeDocument/2006/relationships/hyperlink" Target="https://app-prod.&#1084;&#1086;&#1080;&#1092;&#1080;&#1085;&#1072;&#1085;&#1089;&#1099;.&#1088;&#1092;/storage/monitoring_file_uploads/monitoring_1/field_57/T8GTla2eh3U4NjOTMftA77lA30pWoasZG6BCKN1V.rtf" TargetMode="External"/><Relationship Id="rId915" Type="http://schemas.openxmlformats.org/officeDocument/2006/relationships/hyperlink" Target="https://21.rosstat.gov.ru/storage/mediabank/%D0%A7%D0%B8%D1%81%D0%BB%D0%B5%D0%BD%D0%BD%D0%BE%D1%81%D1%82%D1%8C_01.01.2024.xlsx" TargetMode="External"/><Relationship Id="rId347" Type="http://schemas.openxmlformats.org/officeDocument/2006/relationships/hyperlink" Target="https://disk.yandex.ru/i/vxSpyANg1ConOA" TargetMode="External"/><Relationship Id="rId999" Type="http://schemas.openxmlformats.org/officeDocument/2006/relationships/hyperlink" Target="https://app-prod.&#1084;&#1086;&#1080;&#1092;&#1080;&#1085;&#1072;&#1085;&#1089;&#1099;.&#1088;&#1092;/storage/monitoring_file_uploads/monitoring_1/field_168/vH4IsaV3d1gXhtyyhjjDOETz9i6QS9siFJ4YHS46.pdf" TargetMode="External"/><Relationship Id="rId44" Type="http://schemas.openxmlformats.org/officeDocument/2006/relationships/hyperlink" Target="https://mingkh.gov74.ru/mingkh/activities/gorsreda/InicBudg.htm" TargetMode="External"/><Relationship Id="rId554" Type="http://schemas.openxmlformats.org/officeDocument/2006/relationships/hyperlink" Target="https://app-prod.&#1084;&#1086;&#1080;&#1092;&#1080;&#1085;&#1072;&#1085;&#1089;&#1099;.&#1088;&#1092;/storage/monitoring_file_uploads/monitoring_1/field_12/wIsAcCDY455zzOd9YrG9eqPm06unGFQuTGp5PYds.docx" TargetMode="External"/><Relationship Id="rId761" Type="http://schemas.openxmlformats.org/officeDocument/2006/relationships/hyperlink" Target="https://33.rosstat.gov.ru/demograf" TargetMode="External"/><Relationship Id="rId859" Type="http://schemas.openxmlformats.org/officeDocument/2006/relationships/hyperlink" Target="https://ppmi.yakutia.click/Home" TargetMode="External"/><Relationship Id="rId193" Type="http://schemas.openxmlformats.org/officeDocument/2006/relationships/hyperlink" Target="https://app-prod.&#1084;&#1086;&#1080;&#1092;&#1080;&#1085;&#1072;&#1085;&#1089;&#1099;.&#1088;&#1092;/storage/monitoring_file_uploads/monitoring_1/field_22/easP3Itzn9wb2svMdVej28twbWPD8XIPocnbhclf.png" TargetMode="External"/><Relationship Id="rId207" Type="http://schemas.openxmlformats.org/officeDocument/2006/relationships/hyperlink" Target="https://51.rosstat.gov.ru/folder/222314" TargetMode="External"/><Relationship Id="rId414" Type="http://schemas.openxmlformats.org/officeDocument/2006/relationships/hyperlink" Target="https://smovrn.ru/" TargetMode="External"/><Relationship Id="rId498" Type="http://schemas.openxmlformats.org/officeDocument/2006/relationships/hyperlink" Target="https://cloud.mail.ru/public/fDfQ/F8jF6HtM7" TargetMode="External"/><Relationship Id="rId621" Type="http://schemas.openxmlformats.org/officeDocument/2006/relationships/hyperlink" Target="https://app-prod.&#1084;&#1086;&#1080;&#1092;&#1080;&#1085;&#1072;&#1085;&#1089;&#1099;.&#1088;&#1092;/storage/monitoring_file_uploads/monitoring_1/field_14/DgUNC5YdTB5myGJUuw5BkWsAi1IQ9mulhi9R7kWx.pdf" TargetMode="External"/><Relationship Id="rId1044" Type="http://schemas.openxmlformats.org/officeDocument/2006/relationships/hyperlink" Target="https://app-prod.&#1084;&#1086;&#1080;&#1092;&#1080;&#1085;&#1072;&#1085;&#1089;&#1099;.&#1088;&#1092;/storage/monitoring_file_uploads/monitoring_1/field_252/ukInpUEDufA5X0xXqqp13AxFbciMHbEQJ8l04kku.xlsx" TargetMode="External"/><Relationship Id="rId260" Type="http://schemas.openxmlformats.org/officeDocument/2006/relationships/hyperlink" Target="https://app-prod.&#1084;&#1086;&#1080;&#1092;&#1080;&#1085;&#1072;&#1085;&#1089;&#1099;.&#1088;&#1092;/storage/monitoring_file_uploads/monitoring_1/field_252/hgbmd4euDHmiF9olmuvSLgTRAKGoi9XWzPXOB6IK.xlsx" TargetMode="External"/><Relationship Id="rId719" Type="http://schemas.openxmlformats.org/officeDocument/2006/relationships/hyperlink" Target="https://vporyadke41.ru/" TargetMode="External"/><Relationship Id="rId926" Type="http://schemas.openxmlformats.org/officeDocument/2006/relationships/hyperlink" Target="https://app-prod.&#1084;&#1086;&#1080;&#1092;&#1080;&#1085;&#1072;&#1085;&#1089;&#1099;.&#1088;&#1092;/storage/monitoring_file_uploads/monitoring_1/field_14/CulaLI67R8DBfgeVBK0J7A5RBmRzluLjBebL1EdE.docx" TargetMode="External"/><Relationship Id="rId55" Type="http://schemas.openxmlformats.org/officeDocument/2006/relationships/hyperlink" Target="https://app-prod.&#1084;&#1086;&#1080;&#1092;&#1080;&#1085;&#1072;&#1085;&#1089;&#1099;.&#1088;&#1092;/storage/monitoring_file_uploads/monitoring_1/field_252/QX83npprRgYUwPAJzhNpW0GrVh6hYJmOkCazE7cU.xlsx" TargetMode="External"/><Relationship Id="rId120" Type="http://schemas.openxmlformats.org/officeDocument/2006/relationships/hyperlink" Target="https://app-prod.&#1084;&#1086;&#1080;&#1092;&#1080;&#1085;&#1072;&#1085;&#1089;&#1099;.&#1088;&#1092;/storage/monitoring_file_uploads/monitoring_1/field_57/FJIAsQspcaJZdecs3poBaooCnUakFbc0xd7kSc0P.docx" TargetMode="External"/><Relationship Id="rId358" Type="http://schemas.openxmlformats.org/officeDocument/2006/relationships/hyperlink" Target="https://app-prod.&#1084;&#1086;&#1080;&#1092;&#1080;&#1085;&#1072;&#1085;&#1089;&#1099;.&#1088;&#1092;/storage/monitoring_file_uploads/monitoring_1/field_12/jlSuKqu54uk7trOXKH2z1YPhvdEcUQGbBSuD5QhU.docx" TargetMode="External"/><Relationship Id="rId565" Type="http://schemas.openxmlformats.org/officeDocument/2006/relationships/hyperlink" Target="https://app-prod.&#1084;&#1086;&#1080;&#1092;&#1080;&#1085;&#1072;&#1085;&#1089;&#1099;.&#1088;&#1092;/storage/monitoring_file_uploads/monitoring_1/field_20/q9ob23X9TGUb57jCdEcUx2RnBtJZ57lKLHGBusvA.pdf" TargetMode="External"/><Relationship Id="rId772" Type="http://schemas.openxmlformats.org/officeDocument/2006/relationships/hyperlink" Target="https://app-prod.&#1084;&#1086;&#1080;&#1092;&#1080;&#1085;&#1072;&#1085;&#1089;&#1099;.&#1088;&#1092;/storage/monitoring_file_uploads/monitoring_1/field_14/NuVSmjhTyd3Po3insAA7Ap0ZppcSvkiDfvN2Rvd1.pdf" TargetMode="External"/><Relationship Id="rId218" Type="http://schemas.openxmlformats.org/officeDocument/2006/relationships/hyperlink" Target="https://app-prod.&#1084;&#1086;&#1080;&#1092;&#1080;&#1085;&#1072;&#1085;&#1089;&#1099;.&#1088;&#1092;/storage/monitoring_file_uploads/monitoring_1/field_16/6h0xBJUFwqDe1HwkoNOUh9SJgKuz9RdQYiSd0P46.docx" TargetMode="External"/><Relationship Id="rId425" Type="http://schemas.openxmlformats.org/officeDocument/2006/relationships/hyperlink" Target="https://app-prod.&#1084;&#1086;&#1080;&#1092;&#1080;&#1085;&#1072;&#1085;&#1089;&#1099;.&#1088;&#1092;/storage/monitoring_file_uploads/monitoring_1/field_236/fUcsSaNJfWRVe4JdBNOyxDQwJyOLob1lOpelVQWQ.png" TargetMode="External"/><Relationship Id="rId632" Type="http://schemas.openxmlformats.org/officeDocument/2006/relationships/hyperlink" Target="https://app-prod.&#1084;&#1086;&#1080;&#1092;&#1080;&#1085;&#1072;&#1085;&#1089;&#1099;.&#1088;&#1092;/storage/monitoring_file_uploads/monitoring_1/field_252/iR1LWJwI7y8MHRUM6pH2xHYV3WImPXIr2Fk18uoP.xlsx" TargetMode="External"/><Relationship Id="rId1055" Type="http://schemas.openxmlformats.org/officeDocument/2006/relationships/hyperlink" Target="https://pos.gosuslugi.ru/lkp/fkgs/home/" TargetMode="External"/><Relationship Id="rId271" Type="http://schemas.openxmlformats.org/officeDocument/2006/relationships/hyperlink" Target="https://57.gorodsreda.ru/" TargetMode="External"/><Relationship Id="rId937" Type="http://schemas.openxmlformats.org/officeDocument/2006/relationships/hyperlink" Target="https://app-prod.&#1084;&#1086;&#1080;&#1092;&#1080;&#1085;&#1072;&#1085;&#1089;&#1099;.&#1088;&#1092;/storage/monitoring_file_uploads/monitoring_1/field_159/q4ltujZxje7Wp9EyQiwSI5McXeAtrA0zpN8NnWMm.rtf" TargetMode="External"/><Relationship Id="rId66" Type="http://schemas.openxmlformats.org/officeDocument/2006/relationships/hyperlink" Target="https://app-prod.&#1084;&#1086;&#1080;&#1092;&#1080;&#1085;&#1072;&#1085;&#1089;&#1099;.&#1088;&#1092;/storage/monitoring_file_uploads/monitoring_1/field_252/9J1GeAHbPc4IL9wfkPZlK8Zr3uNEompkwBM092in.xlsx" TargetMode="External"/><Relationship Id="rId131" Type="http://schemas.openxmlformats.org/officeDocument/2006/relationships/hyperlink" Target="https://app-prod.&#1084;&#1086;&#1080;&#1092;&#1080;&#1085;&#1072;&#1085;&#1089;&#1099;.&#1088;&#1092;/storage/monitoring_file_uploads/monitoring_1/field_252/FGPyK33988YIBL6bm3a9MePImfli6RmJ53zcG58N.xlsx" TargetMode="External"/><Relationship Id="rId369" Type="http://schemas.openxmlformats.org/officeDocument/2006/relationships/hyperlink" Target="https://app-prod.&#1084;&#1086;&#1080;&#1092;&#1080;&#1085;&#1072;&#1085;&#1089;&#1099;.&#1088;&#1092;/storage/monitoring_file_uploads/monitoring_1/field_252/ywV8r7pqMw1aDdthm2OWWz56sBiOnmmk81YLJu5j.xlsx" TargetMode="External"/><Relationship Id="rId576" Type="http://schemas.openxmlformats.org/officeDocument/2006/relationships/hyperlink" Target="https://app-prod.&#1084;&#1086;&#1080;&#1092;&#1080;&#1085;&#1072;&#1085;&#1089;&#1099;.&#1088;&#1092;/storage/monitoring_file_uploads/monitoring_1/field_14/Avws0QauWuTbYyiKAHXfc65bN4wpjPv2Bn2kserK.pdf" TargetMode="External"/><Relationship Id="rId783" Type="http://schemas.openxmlformats.org/officeDocument/2006/relationships/hyperlink" Target="https://dvp.sev.gov.ru/territorialnoe-obshchestvennoe-samoupravlenie-tos/konkursy-proektov-tos/konkursy-tos-2024-goda/?11032025" TargetMode="External"/><Relationship Id="rId990" Type="http://schemas.openxmlformats.org/officeDocument/2006/relationships/hyperlink" Target="https://app-prod.&#1084;&#1086;&#1080;&#1092;&#1080;&#1085;&#1072;&#1085;&#1089;&#1099;.&#1088;&#1092;/storage/monitoring_file_uploads/monitoring_1/field_168/PdjVYWVuC3sKgY7FtgTSaxTlclNDoSY3j8um5ANP.pdf" TargetMode="External"/><Relationship Id="rId229" Type="http://schemas.openxmlformats.org/officeDocument/2006/relationships/hyperlink" Target="https://app-prod.&#1084;&#1086;&#1080;&#1092;&#1080;&#1085;&#1072;&#1085;&#1089;&#1099;.&#1088;&#1092;/storage/monitoring_file_uploads/monitoring_1/field_14/POku6Sco2zVLm51UOEshTHJymY2WsEbvDzaU8ZeE.pdf" TargetMode="External"/><Relationship Id="rId436" Type="http://schemas.openxmlformats.org/officeDocument/2006/relationships/hyperlink" Target="https://app-prod.&#1084;&#1086;&#1080;&#1092;&#1080;&#1085;&#1072;&#1085;&#1089;&#1099;.&#1088;&#1092;/storage/monitoring_file_uploads/monitoring_1/field_14/ZLJlnKGlvAT1FO1ANoigvTmuctuJbB1pUmnhOWI4.pdf" TargetMode="External"/><Relationship Id="rId643" Type="http://schemas.openxmlformats.org/officeDocument/2006/relationships/hyperlink" Target="https://app-prod.&#1084;&#1086;&#1080;&#1092;&#1080;&#1085;&#1072;&#1085;&#1089;&#1099;.&#1088;&#1092;/storage/monitoring_file_uploads/monitoring_1/field_252/pKHdi7CGpmYleLCdrJAX2fM9CHyjlLrQmv2BTbNK.xlsx" TargetMode="External"/><Relationship Id="rId1066" Type="http://schemas.openxmlformats.org/officeDocument/2006/relationships/hyperlink" Target="https://app-prod.&#1084;&#1086;&#1080;&#1092;&#1080;&#1085;&#1072;&#1085;&#1089;&#1099;.&#1088;&#1092;/storage/monitoring_file_uploads/monitoring_1/field_238/5xjjJoHQE5ToaZwWcz6vCYADsynJZnNqJjUmO8Bq.pdf" TargetMode="External"/><Relationship Id="rId850" Type="http://schemas.openxmlformats.org/officeDocument/2006/relationships/hyperlink" Target="http://za.gorodsreda.ru/" TargetMode="External"/><Relationship Id="rId948" Type="http://schemas.openxmlformats.org/officeDocument/2006/relationships/hyperlink" Target="https://isib.myopenugra.ru/compete/regional/view/?id=1324790" TargetMode="External"/><Relationship Id="rId77" Type="http://schemas.openxmlformats.org/officeDocument/2006/relationships/hyperlink" Target="https://app-prod.&#1084;&#1086;&#1080;&#1092;&#1080;&#1085;&#1072;&#1085;&#1089;&#1099;.&#1088;&#1092;/storage/monitoring_file_uploads/monitoring_1/field_236/eDiT7UpifX2kBxpBOeiFRUCNBDFpT3jO2eyKvu8t.pdf" TargetMode="External"/><Relationship Id="rId282" Type="http://schemas.openxmlformats.org/officeDocument/2006/relationships/hyperlink" Target="https://app-prod.&#1084;&#1086;&#1080;&#1092;&#1080;&#1085;&#1072;&#1085;&#1089;&#1099;.&#1088;&#1092;/storage/monitoring_file_uploads/monitoring_1/field_18/55wn9UbihJIoxG1c4vkFMr9tnpfwtXVuWAOsbCTN.pdf" TargetMode="External"/><Relationship Id="rId503" Type="http://schemas.openxmlformats.org/officeDocument/2006/relationships/hyperlink" Target="https://app-prod.&#1084;&#1086;&#1080;&#1092;&#1080;&#1085;&#1072;&#1085;&#1089;&#1099;.&#1088;&#1092;/storage/monitoring_file_uploads/monitoring_1/field_57/yCVSJ6Dx14JCCtd66kFk7B4TjmguY5gKlQKLwQwO.docx" TargetMode="External"/><Relationship Id="rId587" Type="http://schemas.openxmlformats.org/officeDocument/2006/relationships/hyperlink" Target="https://app-prod.&#1084;&#1086;&#1080;&#1092;&#1080;&#1085;&#1072;&#1085;&#1089;&#1099;.&#1088;&#1092;/storage/monitoring_file_uploads/monitoring_1/field_236/nUDP3XA556VG9P3vpEFKT6tEuSTbq5EJwmecmq8G.png" TargetMode="External"/><Relationship Id="rId710" Type="http://schemas.openxmlformats.org/officeDocument/2006/relationships/hyperlink" Target="https://pmisk.ru/" TargetMode="External"/><Relationship Id="rId808" Type="http://schemas.openxmlformats.org/officeDocument/2006/relationships/hyperlink" Target="https://www.tambov.gov.ru/departament-vnutrennej-politiki/urt/iniciativnoe-byudzhetirovanie.html" TargetMode="External"/><Relationship Id="rId8" Type="http://schemas.openxmlformats.org/officeDocument/2006/relationships/hyperlink" Target="https://gokucmpi.ru/" TargetMode="External"/><Relationship Id="rId142" Type="http://schemas.openxmlformats.org/officeDocument/2006/relationships/hyperlink" Target="https://app-prod.&#1084;&#1086;&#1080;&#1092;&#1080;&#1085;&#1072;&#1085;&#1089;&#1099;.&#1088;&#1092;/storage/monitoring_file_uploads/monitoring_1/field_16/NkIKl1GlwEdtIbU29wQfUdMvElBpVQcG87su6uvu.docx" TargetMode="External"/><Relationship Id="rId447" Type="http://schemas.openxmlformats.org/officeDocument/2006/relationships/hyperlink" Target="https://02.rosstat.gov.ru/folder/25491" TargetMode="External"/><Relationship Id="rId794" Type="http://schemas.openxmlformats.org/officeDocument/2006/relationships/hyperlink" Target="https://33.rosstat.gov.ru/demograf" TargetMode="External"/><Relationship Id="rId654" Type="http://schemas.openxmlformats.org/officeDocument/2006/relationships/hyperlink" Target="https://app-prod.&#1084;&#1086;&#1080;&#1092;&#1080;&#1085;&#1072;&#1085;&#1089;&#1099;.&#1088;&#1092;/storage/monitoring_file_uploads/monitoring_1/field_12/lRqwNG5vpRgiWiFzSLhAS0fPY3Z84gTo5pZteltB.docx" TargetMode="External"/><Relationship Id="rId861" Type="http://schemas.openxmlformats.org/officeDocument/2006/relationships/hyperlink" Target="https://24.rosstat.gov.ru/" TargetMode="External"/><Relationship Id="rId959" Type="http://schemas.openxmlformats.org/officeDocument/2006/relationships/hyperlink" Target="https://app-prod.&#1084;&#1086;&#1080;&#1092;&#1080;&#1085;&#1072;&#1085;&#1089;&#1099;.&#1088;&#1092;/storage/monitoring_file_uploads/monitoring_1/field_252/5cPjtqXn5IUjmkJ9Z5WnsSoNq9gdvD9GupCKgLJu.xlsx" TargetMode="External"/><Relationship Id="rId293" Type="http://schemas.openxmlformats.org/officeDocument/2006/relationships/hyperlink" Target="https://app-prod.&#1084;&#1086;&#1080;&#1092;&#1080;&#1085;&#1072;&#1085;&#1089;&#1099;.&#1088;&#1092;/storage/monitoring_file_uploads/monitoring_1/field_252/PpFyy1t7sxJAlvJni4xL7Ao4320fno4kasIp6YgD.xlsx" TargetMode="External"/><Relationship Id="rId307" Type="http://schemas.openxmlformats.org/officeDocument/2006/relationships/hyperlink" Target="https://app-prod.&#1084;&#1086;&#1080;&#1092;&#1080;&#1085;&#1072;&#1085;&#1089;&#1099;.&#1088;&#1092;/storage/monitoring_file_uploads/monitoring_1/field_168/OUgl4vOemuVkh3ZU60YDcX7egMcBEh3kTuWq3niE.pdf" TargetMode="External"/><Relationship Id="rId514" Type="http://schemas.openxmlformats.org/officeDocument/2006/relationships/hyperlink" Target="https://app-prod.&#1084;&#1086;&#1080;&#1092;&#1080;&#1085;&#1072;&#1085;&#1089;&#1099;.&#1088;&#1092;/storage/monitoring_file_uploads/monitoring_1/field_18/T5U8DXPq9RElFdZx3dLYzzkfRUnuLpKxDf4tW0WH.docx" TargetMode="External"/><Relationship Id="rId721" Type="http://schemas.openxmlformats.org/officeDocument/2006/relationships/hyperlink" Target="https://vk.com/wall-184500448_1562" TargetMode="External"/><Relationship Id="rId88" Type="http://schemas.openxmlformats.org/officeDocument/2006/relationships/hyperlink" Target="https://vk.com/cmpi53?w=wall-162279930_1157" TargetMode="External"/><Relationship Id="rId153" Type="http://schemas.openxmlformats.org/officeDocument/2006/relationships/hyperlink" Target="https://app-prod.&#1084;&#1086;&#1080;&#1092;&#1080;&#1085;&#1072;&#1085;&#1089;&#1099;.&#1088;&#1092;/storage/monitoring_file_uploads/monitoring_1/field_14/ulUvsP0P4PUJG5ruZ53AqlTqyMosTFpibUp823vf.docx" TargetMode="External"/><Relationship Id="rId360" Type="http://schemas.openxmlformats.org/officeDocument/2006/relationships/hyperlink" Target="https://app-prod.&#1084;&#1086;&#1080;&#1092;&#1080;&#1085;&#1072;&#1085;&#1089;&#1099;.&#1088;&#1092;/storage/monitoring_file_uploads/monitoring_1/field_18/vn9ovwICoFbrwmeJ39RQLDd2kPtQ1246VY74wRj9.docx" TargetMode="External"/><Relationship Id="rId598" Type="http://schemas.openxmlformats.org/officeDocument/2006/relationships/hyperlink" Target="https://app-prod.&#1084;&#1086;&#1080;&#1092;&#1080;&#1085;&#1072;&#1085;&#1089;&#1099;.&#1088;&#1092;/storage/monitoring_file_uploads/monitoring_1/field_12/mFIZ3qu5Jsgr3rUMTcxpkTionEmRtOLbbjPR16qh.pdf" TargetMode="External"/><Relationship Id="rId819" Type="http://schemas.openxmlformats.org/officeDocument/2006/relationships/hyperlink" Target="https://03.rosstat.gov.ru/demo" TargetMode="External"/><Relationship Id="rId1004" Type="http://schemas.openxmlformats.org/officeDocument/2006/relationships/hyperlink" Target="https://app-prod.&#1084;&#1086;&#1080;&#1092;&#1080;&#1085;&#1072;&#1085;&#1089;&#1099;.&#1088;&#1092;/storage/monitoring_file_uploads/monitoring_1/field_22/easP3Itzn9wb2svMdVej28twbWPD8XIPocnbhclf.png" TargetMode="External"/><Relationship Id="rId220" Type="http://schemas.openxmlformats.org/officeDocument/2006/relationships/hyperlink" Target="https://app-prod.&#1084;&#1086;&#1080;&#1092;&#1080;&#1085;&#1072;&#1085;&#1089;&#1099;.&#1088;&#1092;/storage/monitoring_file_uploads/monitoring_1/field_22/LZQIk035AXicoxLUEb3xznKBRW7fRwEBz4ZHdCfg.pdf" TargetMode="External"/><Relationship Id="rId458" Type="http://schemas.openxmlformats.org/officeDocument/2006/relationships/hyperlink" Target="https://app-prod.&#1084;&#1086;&#1080;&#1092;&#1080;&#1085;&#1072;&#1085;&#1089;&#1099;.&#1088;&#1092;/storage/monitoring_file_uploads/monitoring_1/field_252/QHrCHxV24C6XBXD6eXSuFRQpG9lXXKFsOfdn9q0v.xlsx" TargetMode="External"/><Relationship Id="rId665" Type="http://schemas.openxmlformats.org/officeDocument/2006/relationships/hyperlink" Target="https://app-prod.&#1084;&#1086;&#1080;&#1092;&#1080;&#1085;&#1072;&#1085;&#1089;&#1099;.&#1088;&#1092;/storage/monitoring_file_uploads/monitoring_1/field_14/dPkLRkWLvO2qrTjm9vZyTvNkPwOXViNwYMjxuBrH.pdf" TargetMode="External"/><Relationship Id="rId872" Type="http://schemas.openxmlformats.org/officeDocument/2006/relationships/hyperlink" Target="https://app-prod.&#1084;&#1086;&#1080;&#1092;&#1080;&#1085;&#1072;&#1085;&#1089;&#1099;.&#1088;&#1092;/storage/monitoring_file_uploads/monitoring_1/field_236/sjxDf1KVFdHA19ToPru5mObcclAhYY4X2jt2hAIZ.png" TargetMode="External"/><Relationship Id="rId15" Type="http://schemas.openxmlformats.org/officeDocument/2006/relationships/hyperlink" Target="https://app-prod.&#1084;&#1086;&#1080;&#1092;&#1080;&#1085;&#1072;&#1085;&#1089;&#1099;.&#1088;&#1092;/storage/monitoring_file_uploads/monitoring_1/field_22/easP3Itzn9wb2svMdVej28twbWPD8XIPocnbhclf.png" TargetMode="External"/><Relationship Id="rId318" Type="http://schemas.openxmlformats.org/officeDocument/2006/relationships/hyperlink" Target="https://app-prod.&#1084;&#1086;&#1080;&#1092;&#1080;&#1085;&#1072;&#1085;&#1089;&#1099;.&#1088;&#1092;/storage/monitoring_file_uploads/monitoring_1/field_14/cGUIMk7XbqpbfIxyKzyRkPRzPdFKtkjrdqD3jC0A.docx" TargetMode="External"/><Relationship Id="rId525" Type="http://schemas.openxmlformats.org/officeDocument/2006/relationships/hyperlink" Target="https://11.rosstat.gov.ru/population" TargetMode="External"/><Relationship Id="rId732" Type="http://schemas.openxmlformats.org/officeDocument/2006/relationships/hyperlink" Target="https://app-prod.&#1084;&#1086;&#1080;&#1092;&#1080;&#1085;&#1072;&#1085;&#1089;&#1099;.&#1088;&#1092;/storage/monitoring_file_uploads/monitoring_1/field_12/EqZq5jYPqb08i4hu7dBkwhzADIeyv3HURB4l4sSG.docx" TargetMode="External"/><Relationship Id="rId99" Type="http://schemas.openxmlformats.org/officeDocument/2006/relationships/hyperlink" Target="https://app-prod.&#1084;&#1086;&#1080;&#1092;&#1080;&#1085;&#1072;&#1085;&#1089;&#1099;.&#1088;&#1092;/storage/monitoring_file_uploads/monitoring_1/field_159/9AcC4RYsDla5WhNMy3qMULu1A9y11LxKnSjn6MLg.pdf" TargetMode="External"/><Relationship Id="rId164" Type="http://schemas.openxmlformats.org/officeDocument/2006/relationships/hyperlink" Target="https://app-prod.&#1084;&#1086;&#1080;&#1092;&#1080;&#1085;&#1072;&#1085;&#1089;&#1099;.&#1088;&#1092;/storage/monitoring_file_uploads/monitoring_1/field_236/MVJznbuP9vvzvkZkz5EwOWCsBvT3FilWbUJcXJS5.webp" TargetMode="External"/><Relationship Id="rId371" Type="http://schemas.openxmlformats.org/officeDocument/2006/relationships/hyperlink" Target="https://app-prod.&#1084;&#1086;&#1080;&#1092;&#1080;&#1085;&#1072;&#1085;&#1089;&#1099;.&#1088;&#1092;/storage/monitoring_file_uploads/monitoring_1/field_14/oEwFEhfmsPG0KN2qKAPniHHYBcl38U5UGES5zGIT.docx" TargetMode="External"/><Relationship Id="rId1015" Type="http://schemas.openxmlformats.org/officeDocument/2006/relationships/hyperlink" Target="https://app-prod.&#1084;&#1086;&#1080;&#1092;&#1080;&#1085;&#1072;&#1085;&#1089;&#1099;.&#1088;&#1092;/storage/monitoring_file_uploads/monitoring_1/field_22/easP3Itzn9wb2svMdVej28twbWPD8XIPocnbhclf.png" TargetMode="External"/><Relationship Id="rId469" Type="http://schemas.openxmlformats.org/officeDocument/2006/relationships/hyperlink" Target="https://yakutia.click/idea/regions/concepts/" TargetMode="External"/><Relationship Id="rId676" Type="http://schemas.openxmlformats.org/officeDocument/2006/relationships/hyperlink" Target="https://app-prod.&#1084;&#1086;&#1080;&#1092;&#1080;&#1085;&#1072;&#1085;&#1089;&#1099;.&#1088;&#1092;/storage/monitoring_file_uploads/monitoring_1/field_236/Uxwcklf1Hfh5Um27IRWT9CcqqViVXkuDrJRYZXrB.pdf" TargetMode="External"/><Relationship Id="rId883" Type="http://schemas.openxmlformats.org/officeDocument/2006/relationships/hyperlink" Target="https://app-prod.&#1084;&#1086;&#1080;&#1092;&#1080;&#1085;&#1072;&#1085;&#1089;&#1099;.&#1088;&#1092;/storage/monitoring_file_uploads/monitoring_1/field_14/JHPWzVWquMyORziQt6t66XkAZr5Zn3HGNgBdXtDh.pdf" TargetMode="External"/><Relationship Id="rId26" Type="http://schemas.openxmlformats.org/officeDocument/2006/relationships/hyperlink" Target="https://53.gorodsreda.ru/result-voting" TargetMode="External"/><Relationship Id="rId231" Type="http://schemas.openxmlformats.org/officeDocument/2006/relationships/hyperlink" Target="https://30.rosstat.gov.ru/main_indicators" TargetMode="External"/><Relationship Id="rId329" Type="http://schemas.openxmlformats.org/officeDocument/2006/relationships/hyperlink" Target="https://belregion.ru/activity/projects/governors/88022/" TargetMode="External"/><Relationship Id="rId536" Type="http://schemas.openxmlformats.org/officeDocument/2006/relationships/hyperlink" Target="https://23.rosstat.gov.ru/storage/mediabank/1.8.1(1).xlsx" TargetMode="External"/><Relationship Id="rId175" Type="http://schemas.openxmlformats.org/officeDocument/2006/relationships/hyperlink" Target="https://app-prod.&#1084;&#1086;&#1080;&#1092;&#1080;&#1085;&#1072;&#1085;&#1089;&#1099;.&#1088;&#1092;/storage/monitoring_file_uploads/monitoring_1/field_159/oFDsM3EsLk8KvhhuRpaXsaY9PGVAIAns8GFl6lfZ.pdf" TargetMode="External"/><Relationship Id="rId743" Type="http://schemas.openxmlformats.org/officeDocument/2006/relationships/hyperlink" Target="https://app-prod.&#1084;&#1086;&#1080;&#1092;&#1080;&#1085;&#1072;&#1085;&#1089;&#1099;.&#1088;&#1092;/storage/monitoring_file_uploads/monitoring_1/field_22/DU1liCvPUrvX3S9QDiZXrrK5XYcR5pq65325Y46r.pdf" TargetMode="External"/><Relationship Id="rId950" Type="http://schemas.openxmlformats.org/officeDocument/2006/relationships/hyperlink" Target="https://isib.myopenugra.ru/compete/regional/view/?id=1324790" TargetMode="External"/><Relationship Id="rId1026" Type="http://schemas.openxmlformats.org/officeDocument/2006/relationships/hyperlink" Target="https://app-prod.&#1084;&#1086;&#1080;&#1092;&#1080;&#1085;&#1072;&#1085;&#1089;&#1099;.&#1088;&#1092;/storage/monitoring_file_uploads/monitoring_1/field_168/aNLZB76uX26rIE19c5NDRiq2PVe8gm8InQf2KETT.pdf" TargetMode="External"/><Relationship Id="rId382" Type="http://schemas.openxmlformats.org/officeDocument/2006/relationships/hyperlink" Target="https://app-prod.&#1084;&#1086;&#1080;&#1092;&#1080;&#1085;&#1072;&#1085;&#1089;&#1099;.&#1088;&#1092;/storage/monitoring_file_uploads/monitoring_1/field_14/onE19YmGHCAMw5aPCWOON1S0Wu9OsEXs4hnDuZdU.docx" TargetMode="External"/><Relationship Id="rId603" Type="http://schemas.openxmlformats.org/officeDocument/2006/relationships/hyperlink" Target="https://budget4me34.ru/" TargetMode="External"/><Relationship Id="rId687" Type="http://schemas.openxmlformats.org/officeDocument/2006/relationships/hyperlink" Target="https://ob.ulminfin.ru/ppmi/o-proekte" TargetMode="External"/><Relationship Id="rId810" Type="http://schemas.openxmlformats.org/officeDocument/2006/relationships/hyperlink" Target="https://app-prod.&#1084;&#1086;&#1080;&#1092;&#1080;&#1085;&#1072;&#1085;&#1089;&#1099;.&#1088;&#1092;/storage/monitoring_file_uploads/monitoring_1/field_14/2bu0UuetMErMiYDCM0ZomMvIdeNCpKatETIsFXZU.pdf" TargetMode="External"/><Relationship Id="rId908" Type="http://schemas.openxmlformats.org/officeDocument/2006/relationships/hyperlink" Target="https://app-prod.&#1084;&#1086;&#1080;&#1092;&#1080;&#1085;&#1072;&#1085;&#1089;&#1099;.&#1088;&#1092;/storage/monitoring_file_uploads/monitoring_1/field_18/LJ3QbVwOZHQOJsgmMKp7yE63sMYkehazxnhtdEFf.pdf" TargetMode="External"/><Relationship Id="rId242" Type="http://schemas.openxmlformats.org/officeDocument/2006/relationships/hyperlink" Target="https://atmosphere-udm.ru/" TargetMode="External"/><Relationship Id="rId894" Type="http://schemas.openxmlformats.org/officeDocument/2006/relationships/hyperlink" Target="https://cloud.mail.ru/public/EDhs/FsnBhny8N" TargetMode="External"/><Relationship Id="rId37" Type="http://schemas.openxmlformats.org/officeDocument/2006/relationships/hyperlink" Target="https://app-prod.&#1084;&#1086;&#1080;&#1092;&#1080;&#1085;&#1072;&#1085;&#1089;&#1099;.&#1088;&#1092;/storage/monitoring_file_uploads/monitoring_1/field_14/ByEh6oDYuBxu2hi5cL4RpcVkl2II05UrJrFw4LLz.pdf" TargetMode="External"/><Relationship Id="rId102" Type="http://schemas.openxmlformats.org/officeDocument/2006/relationships/hyperlink" Target="https://gokucmpi.ru/" TargetMode="External"/><Relationship Id="rId547" Type="http://schemas.openxmlformats.org/officeDocument/2006/relationships/hyperlink" Target="https://app-prod.&#1084;&#1086;&#1080;&#1092;&#1080;&#1085;&#1072;&#1085;&#1089;&#1099;.&#1088;&#1092;/storage/monitoring_file_uploads/monitoring_1/field_252/GlfxCKlm8rDDkyTEOOHHuRkyHPUpfXTbHDZWwV38.xlsx" TargetMode="External"/><Relationship Id="rId754" Type="http://schemas.openxmlformats.org/officeDocument/2006/relationships/hyperlink" Target="http://otbor.orb.ru/" TargetMode="External"/><Relationship Id="rId961" Type="http://schemas.openxmlformats.org/officeDocument/2006/relationships/hyperlink" Target="https://app-prod.&#1084;&#1086;&#1080;&#1092;&#1080;&#1085;&#1072;&#1085;&#1089;&#1099;.&#1088;&#1092;/storage/monitoring_file_uploads/monitoring_1/field_22/pLfw78JGkBmV9AFMIMKiNb7miCxnPo2EGcbpgAvK.docx" TargetMode="External"/><Relationship Id="rId90" Type="http://schemas.openxmlformats.org/officeDocument/2006/relationships/hyperlink" Target="https://app-prod.&#1084;&#1086;&#1080;&#1092;&#1080;&#1085;&#1072;&#1085;&#1089;&#1099;.&#1088;&#1092;/storage/monitoring_file_uploads/monitoring_1/field_252/vcxqJE4bo0RJmUvwkjmfvXU1TBJAzRctaHFW9Hok.xlsx" TargetMode="External"/><Relationship Id="rId186" Type="http://schemas.openxmlformats.org/officeDocument/2006/relationships/hyperlink" Target="https://app-prod.&#1084;&#1086;&#1080;&#1092;&#1080;&#1085;&#1072;&#1085;&#1089;&#1099;.&#1088;&#1092;/storage/monitoring_file_uploads/monitoring_1/field_18/S0S0eyvMcpBcHYnb8FuQfRaAP45fzG9cJ3nplf5z.rtf" TargetMode="External"/><Relationship Id="rId393" Type="http://schemas.openxmlformats.org/officeDocument/2006/relationships/hyperlink" Target="https://app-prod.&#1084;&#1086;&#1080;&#1092;&#1080;&#1085;&#1072;&#1085;&#1089;&#1099;.&#1088;&#1092;/storage/monitoring_file_uploads/monitoring_1/field_22/5MiTH4LYFraFEuLOGeMGpULhYmNmzvgd6YoeKuG8.docx" TargetMode="External"/><Relationship Id="rId407" Type="http://schemas.openxmlformats.org/officeDocument/2006/relationships/hyperlink" Target="https://obraz36.ru/o-nas" TargetMode="External"/><Relationship Id="rId614" Type="http://schemas.openxmlformats.org/officeDocument/2006/relationships/hyperlink" Target="https://app-prod.&#1084;&#1086;&#1080;&#1092;&#1080;&#1085;&#1072;&#1085;&#1089;&#1099;.&#1088;&#1092;/storage/monitoring_file_uploads/monitoring_1/field_159/a672fqdHDBLiRVwbEw1HuobCIz19Z2bcvPpkWfSb.pdf" TargetMode="External"/><Relationship Id="rId821" Type="http://schemas.openxmlformats.org/officeDocument/2006/relationships/hyperlink" Target="https://app-prod.&#1084;&#1086;&#1080;&#1092;&#1080;&#1085;&#1072;&#1085;&#1089;&#1099;.&#1088;&#1092;/storage/monitoring_file_uploads/monitoring_1/field_12/Hv3ki1Gq3a5RwXvPFMnZg9PfE3yUjuRWov5gb8Qq.odt" TargetMode="External"/><Relationship Id="rId1037" Type="http://schemas.openxmlformats.org/officeDocument/2006/relationships/hyperlink" Target="https://app-prod.&#1084;&#1086;&#1080;&#1092;&#1080;&#1085;&#1072;&#1085;&#1089;&#1099;.&#1088;&#1092;/storage/monitoring_file_uploads/monitoring_1/field_57/RAwjMjz8TLGZnfJwJs3E1TDxDRT5fdxsDjO28D9Z.docx" TargetMode="External"/><Relationship Id="rId253" Type="http://schemas.openxmlformats.org/officeDocument/2006/relationships/hyperlink" Target="https://30.gorodsreda.ru/" TargetMode="External"/><Relationship Id="rId460" Type="http://schemas.openxmlformats.org/officeDocument/2006/relationships/hyperlink" Target="https://app-prod.&#1084;&#1086;&#1080;&#1092;&#1080;&#1085;&#1072;&#1085;&#1089;&#1099;.&#1088;&#1092;/storage/monitoring_file_uploads/monitoring_1/field_14/8rqdQHW8DYJJQtmDx5PxSLo5XPJrhDGTEZh9EMSc.docx" TargetMode="External"/><Relationship Id="rId698" Type="http://schemas.openxmlformats.org/officeDocument/2006/relationships/hyperlink" Target="https://73.rosstat.gov.ru/folder/40275" TargetMode="External"/><Relationship Id="rId919" Type="http://schemas.openxmlformats.org/officeDocument/2006/relationships/hyperlink" Target="https://app-prod.&#1084;&#1086;&#1080;&#1092;&#1080;&#1085;&#1072;&#1085;&#1089;&#1099;.&#1088;&#1092;/storage/monitoring_file_uploads/monitoring_1/field_252/Beh3Cpz5MHkc17q4EaLJxqV5f3iMJJafYkobQ4IF.xlsx" TargetMode="External"/><Relationship Id="rId48" Type="http://schemas.openxmlformats.org/officeDocument/2006/relationships/hyperlink" Target="https://app-prod.&#1084;&#1086;&#1080;&#1092;&#1080;&#1085;&#1072;&#1085;&#1089;&#1099;.&#1088;&#1092;/storage/monitoring_file_uploads/monitoring_1/field_14/EftbsDasINp9NVFNTH8HvVSx6PAqH12wxqofJrsb.docx" TargetMode="External"/><Relationship Id="rId113" Type="http://schemas.openxmlformats.org/officeDocument/2006/relationships/hyperlink" Target="https://app-prod.&#1084;&#1086;&#1080;&#1092;&#1080;&#1085;&#1072;&#1085;&#1089;&#1099;.&#1088;&#1092;/storage/monitoring_file_uploads/monitoring_1/field_22/j33DbTeewxYEZEBfED6QhGhQjnu0j3afSuB0lDA5.rtf" TargetMode="External"/><Relationship Id="rId320" Type="http://schemas.openxmlformats.org/officeDocument/2006/relationships/hyperlink" Target="https://app-prod.&#1084;&#1086;&#1080;&#1092;&#1080;&#1085;&#1072;&#1085;&#1089;&#1099;.&#1088;&#1092;/storage/monitoring_file_uploads/monitoring_1/field_22/yUuDuvkvbi8MYUzQ54huiFUkWbdukVa6cyymc20J.docx" TargetMode="External"/><Relationship Id="rId558" Type="http://schemas.openxmlformats.org/officeDocument/2006/relationships/hyperlink" Target="https://app-prod.&#1084;&#1086;&#1080;&#1092;&#1080;&#1085;&#1072;&#1085;&#1089;&#1099;.&#1088;&#1092;/storage/monitoring_file_uploads/monitoring_1/field_22/easP3Itzn9wb2svMdVej28twbWPD8XIPocnbhclf.png" TargetMode="External"/><Relationship Id="rId765" Type="http://schemas.openxmlformats.org/officeDocument/2006/relationships/hyperlink" Target="https://24.rosstat.gov.ru/" TargetMode="External"/><Relationship Id="rId972" Type="http://schemas.openxmlformats.org/officeDocument/2006/relationships/hyperlink" Target="https://44.rosstat.gov.ru/folder/180005" TargetMode="External"/><Relationship Id="rId197" Type="http://schemas.openxmlformats.org/officeDocument/2006/relationships/hyperlink" Target="https://budget.omsk.ifinmon.ru/initsiativnoe-byudzhetirovanie/obshchaya-informatsiya" TargetMode="External"/><Relationship Id="rId418" Type="http://schemas.openxmlformats.org/officeDocument/2006/relationships/hyperlink" Target="https://app-prod.&#1084;&#1086;&#1080;&#1092;&#1080;&#1085;&#1072;&#1085;&#1089;&#1099;.&#1088;&#1092;/storage/monitoring_file_uploads/monitoring_1/field_22/g6yWnfVzBoQz2V2mE0TA4S0B5HVvwjltQidj0SAX.docx" TargetMode="External"/><Relationship Id="rId625" Type="http://schemas.openxmlformats.org/officeDocument/2006/relationships/hyperlink" Target="https://guvp.khabkrai.ru/" TargetMode="External"/><Relationship Id="rId832" Type="http://schemas.openxmlformats.org/officeDocument/2006/relationships/hyperlink" Target="https://68.rosstat.gov.ru/" TargetMode="External"/><Relationship Id="rId1048" Type="http://schemas.openxmlformats.org/officeDocument/2006/relationships/hyperlink" Target="https://app-prod.&#1084;&#1086;&#1080;&#1092;&#1080;&#1085;&#1072;&#1085;&#1089;&#1099;.&#1088;&#1092;/storage/monitoring_file_uploads/monitoring_1/field_12/YrAM8Z3NX3SAyjN6ok6AhYnMCMy93Ax1jTW1rFDb.html" TargetMode="External"/><Relationship Id="rId264" Type="http://schemas.openxmlformats.org/officeDocument/2006/relationships/hyperlink" Target="https://minfin39.ru/" TargetMode="External"/><Relationship Id="rId471" Type="http://schemas.openxmlformats.org/officeDocument/2006/relationships/hyperlink" Target="https://yakutia.click/" TargetMode="External"/><Relationship Id="rId59" Type="http://schemas.openxmlformats.org/officeDocument/2006/relationships/hyperlink" Target="https://app-prod.&#1084;&#1086;&#1080;&#1092;&#1080;&#1085;&#1072;&#1085;&#1089;&#1099;.&#1088;&#1092;/storage/monitoring_file_uploads/monitoring_1/field_22/fh2fXv0rCeBN00U7D2YRvrVuX32U2NP2WDARaLlu.pdf" TargetMode="External"/><Relationship Id="rId124" Type="http://schemas.openxmlformats.org/officeDocument/2006/relationships/hyperlink" Target="https://app-prod.&#1084;&#1086;&#1080;&#1092;&#1080;&#1085;&#1072;&#1085;&#1089;&#1099;.&#1088;&#1092;/storage/monitoring_file_uploads/monitoring_1/field_12/WUz8zQJ7DGE3pv4vLaXNQ2vlb8L6Gl0oDhPwiyVQ.pdf" TargetMode="External"/><Relationship Id="rId569" Type="http://schemas.openxmlformats.org/officeDocument/2006/relationships/hyperlink" Target="https://11.rosstat.gov.ru/population" TargetMode="External"/><Relationship Id="rId776" Type="http://schemas.openxmlformats.org/officeDocument/2006/relationships/hyperlink" Target="https://app-prod.&#1084;&#1086;&#1080;&#1092;&#1080;&#1085;&#1072;&#1085;&#1089;&#1099;.&#1088;&#1092;/storage/monitoring_file_uploads/monitoring_1/field_159/PIVg6CSzpeY70VadyytnruXUIEaAK73Gfg2Lea1l.pdf" TargetMode="External"/><Relationship Id="rId983" Type="http://schemas.openxmlformats.org/officeDocument/2006/relationships/hyperlink" Target="https://disk.yandex.ru/d/ZxFGPNLWEugYwQ" TargetMode="External"/><Relationship Id="rId331" Type="http://schemas.openxmlformats.org/officeDocument/2006/relationships/hyperlink" Target="https://app-prod.&#1084;&#1086;&#1080;&#1092;&#1080;&#1085;&#1072;&#1085;&#1089;&#1099;.&#1088;&#1092;/storage/monitoring_file_uploads/monitoring_1/field_14/C8g8F0ukJanYSHw1Jua2bhbTbgGQMvLAtIDWOCW1.docx" TargetMode="External"/><Relationship Id="rId429" Type="http://schemas.openxmlformats.org/officeDocument/2006/relationships/hyperlink" Target="https://app-prod.&#1084;&#1086;&#1080;&#1092;&#1080;&#1085;&#1072;&#1085;&#1089;&#1099;.&#1088;&#1092;/storage/monitoring_file_uploads/monitoring_1/field_18/ZUm5IyZaaGO36VzcHle7JkMdyRzCHHravTiPkZq5.pdf" TargetMode="External"/><Relationship Id="rId636" Type="http://schemas.openxmlformats.org/officeDocument/2006/relationships/hyperlink" Target="https://42.rosstat.gov.ru/folder/38669" TargetMode="External"/><Relationship Id="rId1059" Type="http://schemas.openxmlformats.org/officeDocument/2006/relationships/hyperlink" Target="https://app-prod.&#1084;&#1086;&#1080;&#1092;&#1080;&#1085;&#1072;&#1085;&#1089;&#1099;.&#1088;&#1092;/storage/monitoring_file_uploads/monitoring_1/field_14/8dH1wvDrwiU9um2xomiuDmToEeQDap1fa9Dzxla9.docx" TargetMode="External"/><Relationship Id="rId843" Type="http://schemas.openxmlformats.org/officeDocument/2006/relationships/hyperlink" Target="https://agro.tmbreg.ru/inv.html" TargetMode="External"/><Relationship Id="rId275" Type="http://schemas.openxmlformats.org/officeDocument/2006/relationships/hyperlink" Target="https://www.infoorel.ru/news/na-leninskoy-v-orle-otkryli-vystavkumaterialov-o-nacionalnyh-proektah.html" TargetMode="External"/><Relationship Id="rId482" Type="http://schemas.openxmlformats.org/officeDocument/2006/relationships/hyperlink" Target="https://app-prod.&#1084;&#1086;&#1080;&#1092;&#1080;&#1085;&#1072;&#1085;&#1089;&#1099;.&#1088;&#1092;/storage/monitoring_file_uploads/monitoring_1/field_252/tk04xgnbGBUIgpP5Qhgc1Ms1jk29l6QB88rHZWh8.xlsx" TargetMode="External"/><Relationship Id="rId703" Type="http://schemas.openxmlformats.org/officeDocument/2006/relationships/hyperlink" Target="https://60.rosstat.gov.ru/storage/mediabank/NAS240426_1.htm" TargetMode="External"/><Relationship Id="rId910" Type="http://schemas.openxmlformats.org/officeDocument/2006/relationships/hyperlink" Target="https://40.rosstat.gov.ru/folder/29705" TargetMode="External"/><Relationship Id="rId135" Type="http://schemas.openxmlformats.org/officeDocument/2006/relationships/hyperlink" Target="https://app-prod.&#1084;&#1086;&#1080;&#1092;&#1080;&#1085;&#1072;&#1085;&#1089;&#1099;.&#1088;&#1092;/storage/monitoring_file_uploads/monitoring_1/field_14/V6bur0qix2ekionfl9RFY3lXlY73GO1gq5gqMYJq.pdf" TargetMode="External"/><Relationship Id="rId342" Type="http://schemas.openxmlformats.org/officeDocument/2006/relationships/hyperlink" Target="https://app-prod.&#1084;&#1086;&#1080;&#1092;&#1080;&#1085;&#1072;&#1085;&#1089;&#1099;.&#1088;&#1092;/storage/monitoring_file_uploads/monitoring_1/field_14/1uk7scF7EtOsqF7CzGOv6TtVDt1tzxSSyv5NZZ6z.docx" TargetMode="External"/><Relationship Id="rId787" Type="http://schemas.openxmlformats.org/officeDocument/2006/relationships/hyperlink" Target="https://app-prod.&#1084;&#1086;&#1080;&#1092;&#1080;&#1085;&#1072;&#1085;&#1089;&#1099;.&#1088;&#1092;/storage/monitoring_file_uploads/monitoring_1/field_57/qVOjg6CUkDKKrPWyBFHEcx0L6t5tDKFglqCgitW5.rtf" TargetMode="External"/><Relationship Id="rId994" Type="http://schemas.openxmlformats.org/officeDocument/2006/relationships/hyperlink" Target="https://app-prod.&#1084;&#1086;&#1080;&#1092;&#1080;&#1085;&#1072;&#1085;&#1089;&#1099;.&#1088;&#1092;/storage/monitoring_file_uploads/monitoring_1/field_14/muKlXVz3qILvBzCbcib6njIfQ6dutoEtbFf5aP9V.docx" TargetMode="External"/><Relationship Id="rId202" Type="http://schemas.openxmlformats.org/officeDocument/2006/relationships/hyperlink" Target="https://app-prod.&#1084;&#1086;&#1080;&#1092;&#1080;&#1085;&#1072;&#1085;&#1089;&#1099;.&#1088;&#1092;/storage/monitoring_file_uploads/monitoring_1/field_12/z8rg5UkN2DWanIjnn07rqKyXRFxaN947DNoF6zTN.docx" TargetMode="External"/><Relationship Id="rId647" Type="http://schemas.openxmlformats.org/officeDocument/2006/relationships/hyperlink" Target="https://app-prod.&#1084;&#1086;&#1080;&#1092;&#1080;&#1085;&#1072;&#1085;&#1089;&#1099;.&#1088;&#1092;/storage/monitoring_file_uploads/monitoring_1/field_159/BY5oUgZETD1WZ5zY2MEjwSkpL5wIyJuzOMiJDz4X.docx" TargetMode="External"/><Relationship Id="rId854" Type="http://schemas.openxmlformats.org/officeDocument/2006/relationships/hyperlink" Target="https://app-prod.&#1084;&#1086;&#1080;&#1092;&#1080;&#1085;&#1072;&#1085;&#1089;&#1099;.&#1088;&#1092;/storage/monitoring_file_uploads/monitoring_1/field_252/ex2gYCWZYGJQR2vqUdTsrMhvfDC8A21XfdqCzqVf.xlsx" TargetMode="External"/><Relationship Id="rId286" Type="http://schemas.openxmlformats.org/officeDocument/2006/relationships/hyperlink" Target="https://app-prod.&#1084;&#1086;&#1080;&#1092;&#1080;&#1085;&#1072;&#1085;&#1089;&#1099;.&#1088;&#1092;/storage/monitoring_file_uploads/monitoring_1/field_14/wlh8NxWgOgwnrqpOMQpxiErUUuWvfBlga7EGL1KY.docx" TargetMode="External"/><Relationship Id="rId493" Type="http://schemas.openxmlformats.org/officeDocument/2006/relationships/hyperlink" Target="https://app-prod.&#1084;&#1086;&#1080;&#1092;&#1080;&#1085;&#1072;&#1085;&#1089;&#1099;.&#1088;&#1092;/storage/monitoring_file_uploads/monitoring_1/field_12/MDDyUwHmTZqBUlTYKyI6y450YbA6WwWzVy4ygtv3.pdf" TargetMode="External"/><Relationship Id="rId507" Type="http://schemas.openxmlformats.org/officeDocument/2006/relationships/hyperlink" Target="https://app-prod.&#1084;&#1086;&#1080;&#1092;&#1080;&#1085;&#1072;&#1085;&#1089;&#1099;.&#1088;&#1092;/storage/monitoring_file_uploads/monitoring_1/field_22/easP3Itzn9wb2svMdVej28twbWPD8XIPocnbhclf.png" TargetMode="External"/><Relationship Id="rId714" Type="http://schemas.openxmlformats.org/officeDocument/2006/relationships/hyperlink" Target="https://app-prod.&#1084;&#1086;&#1080;&#1092;&#1080;&#1085;&#1072;&#1085;&#1089;&#1099;.&#1088;&#1092;/storage/monitoring_file_uploads/monitoring_1/field_252/WfLa1rPUHiU1Edt8ySvoJaEUw0keXILea0NMfXz3.xlsx" TargetMode="External"/><Relationship Id="rId921" Type="http://schemas.openxmlformats.org/officeDocument/2006/relationships/hyperlink" Target="https://app-prod.&#1084;&#1086;&#1080;&#1092;&#1080;&#1085;&#1072;&#1085;&#1089;&#1099;.&#1088;&#1092;/storage/monitoring_file_uploads/monitoring_1/field_12/5SlEb7rBBTEpqoXZlQJBFK9jSRizxY4bvGgvsVjH.zip" TargetMode="External"/><Relationship Id="rId50" Type="http://schemas.openxmlformats.org/officeDocument/2006/relationships/hyperlink" Target="https://za-gorodsreda.ru/" TargetMode="External"/><Relationship Id="rId146" Type="http://schemas.openxmlformats.org/officeDocument/2006/relationships/hyperlink" Target="https://82.rosstat.gov.ru/" TargetMode="External"/><Relationship Id="rId353" Type="http://schemas.openxmlformats.org/officeDocument/2006/relationships/hyperlink" Target="https://app-prod.&#1084;&#1086;&#1080;&#1092;&#1080;&#1085;&#1072;&#1085;&#1089;&#1099;.&#1088;&#1092;/storage/monitoring_file_uploads/monitoring_1/field_57/PpJeHg4fEwJ2XHKhF3IPXEHkiI0UENv0YH19CZaa.rtf" TargetMode="External"/><Relationship Id="rId560" Type="http://schemas.openxmlformats.org/officeDocument/2006/relationships/hyperlink" Target="https://app-prod.&#1084;&#1086;&#1080;&#1092;&#1080;&#1085;&#1072;&#1085;&#1089;&#1099;.&#1088;&#1092;/storage/monitoring_file_uploads/monitoring_1/field_168/FvFadrRQaI8KYdEAYDtkdgTxIAjyVSXCxy5h2UAC.pdf" TargetMode="External"/><Relationship Id="rId798" Type="http://schemas.openxmlformats.org/officeDocument/2006/relationships/hyperlink" Target="https://app-prod.&#1084;&#1086;&#1080;&#1092;&#1080;&#1085;&#1072;&#1085;&#1089;&#1099;.&#1088;&#1092;/storage/monitoring_file_uploads/monitoring_1/field_22/dtUxHpXkXxC8YwgspQmBNGCEwTHnkZrmuEWt0Qn6.pdf" TargetMode="External"/><Relationship Id="rId213" Type="http://schemas.openxmlformats.org/officeDocument/2006/relationships/hyperlink" Target="https://drive.google.com/drive/folders/13PYUIw6wDSLoFjnVEnVkM5eEoLbMNgY8" TargetMode="External"/><Relationship Id="rId420" Type="http://schemas.openxmlformats.org/officeDocument/2006/relationships/hyperlink" Target="https://app-prod.&#1084;&#1086;&#1080;&#1092;&#1080;&#1085;&#1072;&#1085;&#1089;&#1099;.&#1088;&#1092;/storage/monitoring_file_uploads/monitoring_1/field_159/9i1aK2F8c9CXcm7VW19t0ONuCMrJuOCSwNxHUdte.docx" TargetMode="External"/><Relationship Id="rId658" Type="http://schemas.openxmlformats.org/officeDocument/2006/relationships/hyperlink" Target="https://app-prod.&#1084;&#1086;&#1080;&#1092;&#1080;&#1085;&#1072;&#1085;&#1089;&#1099;.&#1088;&#1092;/storage/monitoring_file_uploads/monitoring_1/field_159/U9586Av0EenEwtAEGT6fxZXmBpwvdXY6Fufxnvla.docx" TargetMode="External"/><Relationship Id="rId865" Type="http://schemas.openxmlformats.org/officeDocument/2006/relationships/hyperlink" Target="https://35.gorodsreda.ru/?ysclid=lv0zvdlola164731627" TargetMode="External"/><Relationship Id="rId1050" Type="http://schemas.openxmlformats.org/officeDocument/2006/relationships/hyperlink" Target="https://app-prod.&#1084;&#1086;&#1080;&#1092;&#1080;&#1085;&#1072;&#1085;&#1089;&#1099;.&#1088;&#1092;/storage/monitoring_file_uploads/monitoring_1/field_22/Cl9Y1Nd1ZPrNKVTLcDWpgGGqG22t8Ih4f2CHNGME.html" TargetMode="External"/><Relationship Id="rId297" Type="http://schemas.openxmlformats.org/officeDocument/2006/relationships/hyperlink" Target="https://app-prod.&#1084;&#1086;&#1080;&#1092;&#1080;&#1085;&#1072;&#1085;&#1089;&#1099;.&#1088;&#1092;/storage/monitoring_file_uploads/monitoring_1/field_159/txuynFvMDXGa2f0ueV94hwIS9u8pdy0oOBHm33mc.docx" TargetMode="External"/><Relationship Id="rId518" Type="http://schemas.openxmlformats.org/officeDocument/2006/relationships/hyperlink" Target="https://yadi.sk/d/zhGmI55xv2Apug" TargetMode="External"/><Relationship Id="rId725" Type="http://schemas.openxmlformats.org/officeDocument/2006/relationships/hyperlink" Target="https://app-prod.&#1084;&#1086;&#1080;&#1092;&#1080;&#1085;&#1072;&#1085;&#1089;&#1099;.&#1088;&#1092;/storage/monitoring_file_uploads/monitoring_1/field_159/Czrc4SmhI9WbOcetaqobXQ5MtxdYADAuJPPkWKLo.xlsx" TargetMode="External"/><Relationship Id="rId932" Type="http://schemas.openxmlformats.org/officeDocument/2006/relationships/hyperlink" Target="https://app-prod.&#1084;&#1086;&#1080;&#1092;&#1080;&#1085;&#1072;&#1085;&#1089;&#1099;.&#1088;&#1092;/storage/monitoring_file_uploads/monitoring_1/field_252/0WmFTPSqBQHVFbk6OSeZBNi6fjQXuoImjw36EuYK.xlsx" TargetMode="External"/><Relationship Id="rId157" Type="http://schemas.openxmlformats.org/officeDocument/2006/relationships/hyperlink" Target="https://app-prod.&#1084;&#1086;&#1080;&#1092;&#1080;&#1085;&#1072;&#1085;&#1089;&#1099;.&#1088;&#1092;/storage/monitoring_file_uploads/monitoring_1/field_57/7LPCfKfOrVZNyp1S89sJZCzJNc6G9TLA6ZzKde6B.docx" TargetMode="External"/><Relationship Id="rId364" Type="http://schemas.openxmlformats.org/officeDocument/2006/relationships/hyperlink" Target="https://sakhminfin.ru/index.php/oministerstve/meropriyatiya/ofmerop/4223-46-initsiativ-sakhalintsev-i-kurilchan-budut-realizovany-v-2024-godu" TargetMode="External"/><Relationship Id="rId1008" Type="http://schemas.openxmlformats.org/officeDocument/2006/relationships/hyperlink" Target="https://app-prod.&#1084;&#1086;&#1080;&#1092;&#1080;&#1085;&#1072;&#1085;&#1089;&#1099;.&#1088;&#1092;/storage/monitoring_file_uploads/monitoring_1/field_159/050khwiquDYITqZ9jYK1pYhHWRCuvUmp627YJHYr.xlsx" TargetMode="External"/><Relationship Id="rId61" Type="http://schemas.openxmlformats.org/officeDocument/2006/relationships/hyperlink" Target="https://app-prod.&#1084;&#1086;&#1080;&#1092;&#1080;&#1085;&#1072;&#1085;&#1089;&#1099;.&#1088;&#1092;/storage/monitoring_file_uploads/monitoring_1/field_168/en90To7Ei0XVNh4SHxPqLR8A3XPxejwc3TL1E3Wp.pdf" TargetMode="External"/><Relationship Id="rId571" Type="http://schemas.openxmlformats.org/officeDocument/2006/relationships/hyperlink" Target="https://ib.rkomi.ru/projects" TargetMode="External"/><Relationship Id="rId669" Type="http://schemas.openxmlformats.org/officeDocument/2006/relationships/hyperlink" Target="https://petuxovskij-r45.gosweb.gosuslugi.ru/varianty-glavnyh/title/noform-novosti-2422_257.html" TargetMode="External"/><Relationship Id="rId876" Type="http://schemas.openxmlformats.org/officeDocument/2006/relationships/hyperlink" Target="https://app-prod.&#1084;&#1086;&#1080;&#1092;&#1080;&#1085;&#1072;&#1085;&#1089;&#1099;.&#1088;&#1092;/storage/monitoring_file_uploads/monitoring_1/field_236/OfQOsjJEINlSe3RNHOtutkh49wU0gCCC8FBJxJOF.tif" TargetMode="External"/><Relationship Id="rId19" Type="http://schemas.openxmlformats.org/officeDocument/2006/relationships/hyperlink" Target="https://www.donland.ru/result-report/2178/" TargetMode="External"/><Relationship Id="rId224" Type="http://schemas.openxmlformats.org/officeDocument/2006/relationships/hyperlink" Target="https://mvp.nobl.ru/activity/61577/" TargetMode="External"/><Relationship Id="rId431" Type="http://schemas.openxmlformats.org/officeDocument/2006/relationships/hyperlink" Target="https://app-prod.&#1084;&#1086;&#1080;&#1092;&#1080;&#1085;&#1072;&#1085;&#1089;&#1099;.&#1088;&#1092;/storage/monitoring_file_uploads/monitoring_1/field_22/2zdk33b5zTKWD0IZsrSYsp6DlNA1hAxeVUnRJ9FH.pdf" TargetMode="External"/><Relationship Id="rId529" Type="http://schemas.openxmlformats.org/officeDocument/2006/relationships/hyperlink" Target="https://disk.yandex.ru/i/sH5pFD1aVQeWkA" TargetMode="External"/><Relationship Id="rId736" Type="http://schemas.openxmlformats.org/officeDocument/2006/relationships/hyperlink" Target="https://25.rosstat.gov.ru/folder/27118" TargetMode="External"/><Relationship Id="rId1061" Type="http://schemas.openxmlformats.org/officeDocument/2006/relationships/hyperlink" Target="https://depobr.admhmao.ru/statisticheskaya-informatsiya-/" TargetMode="External"/><Relationship Id="rId168" Type="http://schemas.openxmlformats.org/officeDocument/2006/relationships/hyperlink" Target="https://app-prod.&#1084;&#1086;&#1080;&#1092;&#1080;&#1085;&#1072;&#1085;&#1089;&#1099;.&#1088;&#1092;/storage/monitoring_file_uploads/monitoring_1/field_22/DLD28GWKNK3rRPPkF2tjPbYmK1BZskYJGrla8tZv.pdf" TargetMode="External"/><Relationship Id="rId943" Type="http://schemas.openxmlformats.org/officeDocument/2006/relationships/hyperlink" Target="https://app-prod.&#1084;&#1086;&#1080;&#1092;&#1080;&#1085;&#1072;&#1085;&#1089;&#1099;.&#1088;&#1092;/storage/monitoring_file_uploads/monitoring_1/field_22/ccqcyessdkr04u7iHrsM1ayMNP7euKIvEod3mRvc.docx" TargetMode="External"/><Relationship Id="rId1019" Type="http://schemas.openxmlformats.org/officeDocument/2006/relationships/hyperlink" Target="https://app-prod.&#1084;&#1086;&#1080;&#1092;&#1080;&#1085;&#1072;&#1085;&#1089;&#1099;.&#1088;&#1092;/storage/monitoring_file_uploads/monitoring_1/field_22/easP3Itzn9wb2svMdVej28twbWPD8XIPocnbhclf.png" TargetMode="External"/><Relationship Id="rId72" Type="http://schemas.openxmlformats.org/officeDocument/2006/relationships/hyperlink" Target="https://app-prod.&#1084;&#1086;&#1080;&#1092;&#1080;&#1085;&#1072;&#1085;&#1089;&#1099;.&#1088;&#1092;/storage/monitoring_file_uploads/monitoring_1/field_159/wz8No5qR30nz2LhVXf7yR1ZTCrSVSABNgWJ64Lc7.docx" TargetMode="External"/><Relationship Id="rId375" Type="http://schemas.openxmlformats.org/officeDocument/2006/relationships/hyperlink" Target="https://02.rosstat.gov.ru/folder/25491" TargetMode="External"/><Relationship Id="rId582" Type="http://schemas.openxmlformats.org/officeDocument/2006/relationships/hyperlink" Target="https://app-prod.&#1084;&#1086;&#1080;&#1092;&#1080;&#1085;&#1072;&#1085;&#1089;&#1099;.&#1088;&#1092;/storage/monitoring_file_uploads/monitoring_1/field_22/nIvSoNczucdOoh94aoJ3QC1jalBIw4RsMfEn4wKZ.docx" TargetMode="External"/><Relationship Id="rId803" Type="http://schemas.openxmlformats.org/officeDocument/2006/relationships/hyperlink" Target="https://app-prod.&#1084;&#1086;&#1080;&#1092;&#1080;&#1085;&#1072;&#1085;&#1089;&#1099;.&#1088;&#1092;/storage/monitoring_file_uploads/monitoring_1/field_18/MWXATqxN4dIR4hPXFa01gnbq3gA5jqCB9Iy1igIG.docx" TargetMode="External"/><Relationship Id="rId3" Type="http://schemas.openxmlformats.org/officeDocument/2006/relationships/hyperlink" Target="https://app-prod.&#1084;&#1086;&#1080;&#1092;&#1080;&#1085;&#1072;&#1085;&#1089;&#1099;.&#1088;&#1092;/storage/monitoring_file_uploads/monitoring_1/field_20/2Z0P7fJreiwe2EttJMPwpOqjqXhZJ4s5wtedwTEr.docx" TargetMode="External"/><Relationship Id="rId235" Type="http://schemas.openxmlformats.org/officeDocument/2006/relationships/hyperlink" Target="http://isu.mfur.ru/" TargetMode="External"/><Relationship Id="rId442" Type="http://schemas.openxmlformats.org/officeDocument/2006/relationships/hyperlink" Target="https://postimg.cc/BLBZfk7J" TargetMode="External"/><Relationship Id="rId887" Type="http://schemas.openxmlformats.org/officeDocument/2006/relationships/hyperlink" Target="https://mvp.avo.ru/informacia-o-postupivsih-zaavkah-v-2024-godu" TargetMode="External"/><Relationship Id="rId302" Type="http://schemas.openxmlformats.org/officeDocument/2006/relationships/hyperlink" Target="https://app-prod.&#1084;&#1086;&#1080;&#1092;&#1080;&#1085;&#1072;&#1085;&#1089;&#1099;.&#1088;&#1092;/storage/monitoring_file_uploads/monitoring_1/field_14/PIzF1Cll6rH6TbXyW8m609ioDupaP3idY2AEAeSU.docx" TargetMode="External"/><Relationship Id="rId747" Type="http://schemas.openxmlformats.org/officeDocument/2006/relationships/hyperlink" Target="https://pskov.ru/vlast/ispolnitelnaya/administratsiya/apparat/samoupr" TargetMode="External"/><Relationship Id="rId954" Type="http://schemas.openxmlformats.org/officeDocument/2006/relationships/hyperlink" Target="https://app-prod.&#1084;&#1086;&#1080;&#1092;&#1080;&#1085;&#1072;&#1085;&#1089;&#1099;.&#1088;&#1092;/storage/monitoring_file_uploads/monitoring_1/field_236/Lm9HoFVMj6PMKji1gTm06BxGzZQi129ufhbNOBmi.png" TargetMode="External"/><Relationship Id="rId83" Type="http://schemas.openxmlformats.org/officeDocument/2006/relationships/hyperlink" Target="https://app-prod.&#1084;&#1086;&#1080;&#1092;&#1080;&#1085;&#1072;&#1085;&#1089;&#1099;.&#1088;&#1092;/storage/monitoring_file_uploads/monitoring_1/field_57/TqT9GhiQkCTnCpQ44SkhwqIJaFSdbCba7H6t90rO.docx" TargetMode="External"/><Relationship Id="rId179" Type="http://schemas.openxmlformats.org/officeDocument/2006/relationships/hyperlink" Target="https://app-prod.&#1084;&#1086;&#1080;&#1092;&#1080;&#1085;&#1072;&#1085;&#1089;&#1099;.&#1088;&#1092;/storage/monitoring_file_uploads/monitoring_1/field_57/PQle7mCZNUk1R1EexaqctQqQbnej2pQg3SLIyEbG.pdf" TargetMode="External"/><Relationship Id="rId386" Type="http://schemas.openxmlformats.org/officeDocument/2006/relationships/hyperlink" Target="https://app-prod.&#1084;&#1086;&#1080;&#1092;&#1080;&#1085;&#1072;&#1085;&#1089;&#1099;.&#1088;&#1092;/storage/monitoring_file_uploads/monitoring_1/field_14/sXGWeCVHKrKrPGaYuUeayfQBuSM44rGYV2sGabxE.pdf" TargetMode="External"/><Relationship Id="rId593" Type="http://schemas.openxmlformats.org/officeDocument/2006/relationships/hyperlink" Target="https://app-prod.&#1084;&#1086;&#1080;&#1092;&#1080;&#1085;&#1072;&#1085;&#1089;&#1099;.&#1088;&#1092;/storage/monitoring_file_uploads/monitoring_1/field_57/GhYlwmeFqcD7KVbGbbC4DdA0X1mFbFQKKi9GPy1L.pdf" TargetMode="External"/><Relationship Id="rId607" Type="http://schemas.openxmlformats.org/officeDocument/2006/relationships/hyperlink" Target="https://app-prod.&#1084;&#1086;&#1080;&#1092;&#1080;&#1085;&#1072;&#1085;&#1089;&#1099;.&#1088;&#1092;/storage/monitoring_file_uploads/monitoring_1/field_57/O0haLVlW4qSeMnuEiQlEXda6sa4bkV8akDlP2WiV.docx" TargetMode="External"/><Relationship Id="rId814" Type="http://schemas.openxmlformats.org/officeDocument/2006/relationships/hyperlink" Target="https://economy.midural.ru/activity/2548/" TargetMode="External"/><Relationship Id="rId246" Type="http://schemas.openxmlformats.org/officeDocument/2006/relationships/hyperlink" Target="https://app-prod.&#1084;&#1086;&#1080;&#1092;&#1080;&#1085;&#1072;&#1085;&#1089;&#1099;.&#1088;&#1092;/storage/monitoring_file_uploads/monitoring_1/field_14/v6eJF0yjlDuZvtWG6ReGWHZVpDiNF9wXz1rBnbLM.pdf" TargetMode="External"/><Relationship Id="rId453" Type="http://schemas.openxmlformats.org/officeDocument/2006/relationships/hyperlink" Target="https://13.rosstat.gov.ru/folder/27964" TargetMode="External"/><Relationship Id="rId660" Type="http://schemas.openxmlformats.org/officeDocument/2006/relationships/hyperlink" Target="https://www.ofukem.ru/activity/initiative-budgeting/about-the-projects/" TargetMode="External"/><Relationship Id="rId898" Type="http://schemas.openxmlformats.org/officeDocument/2006/relationships/hyperlink" Target="https://22.rosstat.gov.ru/folder/219321" TargetMode="External"/><Relationship Id="rId106" Type="http://schemas.openxmlformats.org/officeDocument/2006/relationships/hyperlink" Target="https://app-prod.&#1084;&#1086;&#1080;&#1092;&#1080;&#1085;&#1072;&#1085;&#1089;&#1099;.&#1088;&#1092;/storage/monitoring_file_uploads/monitoring_1/field_12/Z1Tcyx9f8Z0vDrKRNzU2iWDnmVP7oWeV4QaiNXWC.pdf" TargetMode="External"/><Relationship Id="rId313" Type="http://schemas.openxmlformats.org/officeDocument/2006/relationships/hyperlink" Target="https://app-prod.&#1084;&#1086;&#1080;&#1092;&#1080;&#1085;&#1072;&#1085;&#1089;&#1099;.&#1088;&#1092;/storage/monitoring_file_uploads/monitoring_1/field_14/a0xQUtdkeWbbEWrJoZpYP9tbqY4Q5y9KyAxn0qqP.docx" TargetMode="External"/><Relationship Id="rId758" Type="http://schemas.openxmlformats.org/officeDocument/2006/relationships/hyperlink" Target="https://app-prod.&#1084;&#1086;&#1080;&#1092;&#1080;&#1085;&#1072;&#1085;&#1089;&#1099;.&#1088;&#1092;/storage/monitoring_file_uploads/monitoring_1/field_252/v7zs3C6tHrp3k1rr0hBdWGys9x59bgS7VwDYlQ3c.xlsx" TargetMode="External"/><Relationship Id="rId965" Type="http://schemas.openxmlformats.org/officeDocument/2006/relationships/hyperlink" Target="https://app-prod.&#1084;&#1086;&#1080;&#1092;&#1080;&#1085;&#1072;&#1085;&#1089;&#1099;.&#1088;&#1092;/storage/monitoring_file_uploads/monitoring_1/field_12/jYO4UzTH23EfmpjhAa5MXa21LcPqIPEWQd3EsJ10.docx" TargetMode="External"/><Relationship Id="rId10" Type="http://schemas.openxmlformats.org/officeDocument/2006/relationships/hyperlink" Target="https://app-prod.&#1084;&#1086;&#1080;&#1092;&#1080;&#1085;&#1072;&#1085;&#1089;&#1099;.&#1088;&#1092;/storage/monitoring_file_uploads/monitoring_1/field_236/Dq8dpidiOeMjrLy57CdmxVdKMX0dpHgns7mglJDa.pdf" TargetMode="External"/><Relationship Id="rId94" Type="http://schemas.openxmlformats.org/officeDocument/2006/relationships/hyperlink" Target="https://app-prod.&#1084;&#1086;&#1080;&#1092;&#1080;&#1085;&#1072;&#1085;&#1089;&#1099;.&#1088;&#1092;/storage/monitoring_file_uploads/monitoring_1/field_159/z91y9SSZShtOypGafpaF8OGfWZgiZDpzaCpdu6et.pdf" TargetMode="External"/><Relationship Id="rId397" Type="http://schemas.openxmlformats.org/officeDocument/2006/relationships/hyperlink" Target="https://t.me/enem_admin/7047" TargetMode="External"/><Relationship Id="rId520" Type="http://schemas.openxmlformats.org/officeDocument/2006/relationships/hyperlink" Target="https://app-prod.&#1084;&#1086;&#1080;&#1092;&#1080;&#1085;&#1072;&#1085;&#1089;&#1099;.&#1088;&#1092;/storage/monitoring_file_uploads/monitoring_1/field_14/IRXxQN22LC6umy7rHMrSckoMqTuYfSU7ztyzBZSi.pdf" TargetMode="External"/><Relationship Id="rId618" Type="http://schemas.openxmlformats.org/officeDocument/2006/relationships/hyperlink" Target="https://drive.google.com/file/d/1TS9-P6v9Ljqhxxj0Huryv-iF4EMGORUx/view" TargetMode="External"/><Relationship Id="rId825" Type="http://schemas.openxmlformats.org/officeDocument/2006/relationships/hyperlink" Target="http://pos.gosuslugi.ru/" TargetMode="External"/><Relationship Id="rId257" Type="http://schemas.openxmlformats.org/officeDocument/2006/relationships/hyperlink" Target="https://app-prod.&#1084;&#1086;&#1080;&#1092;&#1080;&#1085;&#1072;&#1085;&#1089;&#1099;.&#1088;&#1092;/storage/monitoring_file_uploads/monitoring_1/field_22/easP3Itzn9wb2svMdVej28twbWPD8XIPocnbhclf.png" TargetMode="External"/><Relationship Id="rId464" Type="http://schemas.openxmlformats.org/officeDocument/2006/relationships/hyperlink" Target="https://app-prod.&#1084;&#1086;&#1080;&#1092;&#1080;&#1085;&#1072;&#1085;&#1089;&#1099;.&#1088;&#1092;/storage/monitoring_file_uploads/monitoring_1/field_12/Ae5GTU9TxOO7Ht9URLRa007H3ELrB5VoU7t0Jeb6.pdf" TargetMode="External"/><Relationship Id="rId1010" Type="http://schemas.openxmlformats.org/officeDocument/2006/relationships/hyperlink" Target="https://tvoybudget.spb.ru/" TargetMode="External"/><Relationship Id="rId117" Type="http://schemas.openxmlformats.org/officeDocument/2006/relationships/hyperlink" Target="https://app-prod.&#1084;&#1086;&#1080;&#1092;&#1080;&#1085;&#1072;&#1085;&#1089;&#1099;.&#1088;&#1092;/storage/monitoring_file_uploads/monitoring_1/field_12/qrWwgdlRQ0sfhveuRoTnlngEqn5fW4YbllQTwGCo.docx" TargetMode="External"/><Relationship Id="rId671" Type="http://schemas.openxmlformats.org/officeDocument/2006/relationships/hyperlink" Target="https://app-prod.&#1084;&#1086;&#1080;&#1092;&#1080;&#1085;&#1072;&#1085;&#1089;&#1099;.&#1088;&#1092;/storage/monitoring_file_uploads/monitoring_1/field_14/dgWUKrHfHyJMMPAz2hyqe5Ga3S0GhhN3nUpDJ7Lc.pdf" TargetMode="External"/><Relationship Id="rId769" Type="http://schemas.openxmlformats.org/officeDocument/2006/relationships/hyperlink" Target="https://23.rosstat.gov.ru/population_ra" TargetMode="External"/><Relationship Id="rId976" Type="http://schemas.openxmlformats.org/officeDocument/2006/relationships/hyperlink" Target="https://app-prod.&#1084;&#1086;&#1080;&#1092;&#1080;&#1085;&#1072;&#1085;&#1089;&#1099;.&#1088;&#1092;/storage/monitoring_file_uploads/monitoring_1/field_12/gmxWPAQJAgIsMJva0XkRirLffpYIXTS62RGto9n4.pdf" TargetMode="External"/><Relationship Id="rId324" Type="http://schemas.openxmlformats.org/officeDocument/2006/relationships/hyperlink" Target="https://app-prod.&#1084;&#1086;&#1080;&#1092;&#1080;&#1085;&#1072;&#1085;&#1089;&#1099;.&#1088;&#1092;/storage/monitoring_file_uploads/monitoring_1/field_252/bv819eZAyLXysIC4dboF0hCsWJ4Ag9SAOeFM7N7U.xlsx" TargetMode="External"/><Relationship Id="rId531" Type="http://schemas.openxmlformats.org/officeDocument/2006/relationships/hyperlink" Target="https://app-prod.&#1084;&#1086;&#1080;&#1092;&#1080;&#1085;&#1072;&#1085;&#1089;&#1099;.&#1088;&#1092;/storage/monitoring_file_uploads/monitoring_1/field_238/oXz0E0H6nASW1PGIISK2ioHkcoA71VzZKAZjGvth.docx" TargetMode="External"/><Relationship Id="rId629" Type="http://schemas.openxmlformats.org/officeDocument/2006/relationships/hyperlink" Target="https://app-prod.&#1084;&#1086;&#1080;&#1092;&#1080;&#1085;&#1072;&#1085;&#1089;&#1099;.&#1088;&#1092;/storage/monitoring_file_uploads/monitoring_1/field_14/QBkF2DZfWIDXx4LbHYekoa3rUMm6hmMTc8P9As3G.pdf" TargetMode="External"/><Relationship Id="rId836" Type="http://schemas.openxmlformats.org/officeDocument/2006/relationships/hyperlink" Target="https://app-prod.&#1084;&#1086;&#1080;&#1092;&#1080;&#1085;&#1072;&#1085;&#1089;&#1099;.&#1088;&#1092;/storage/monitoring_file_uploads/monitoring_1/field_57/USHIs1hML2EHzb0k6FtoAh54ZqPSCKpzjhIBxLlM.docx" TargetMode="External"/><Relationship Id="rId1021" Type="http://schemas.openxmlformats.org/officeDocument/2006/relationships/hyperlink" Target="https://spbddtl.ru/sovet-obuchayushchihsya-konkursy.html" TargetMode="External"/><Relationship Id="rId903" Type="http://schemas.openxmlformats.org/officeDocument/2006/relationships/hyperlink" Target="https://app-prod.&#1084;&#1086;&#1080;&#1092;&#1080;&#1085;&#1072;&#1085;&#1089;&#1099;.&#1088;&#1092;/storage/monitoring_file_uploads/monitoring_1/field_168/ceoOuJmwoP8XQY9UDXflBRBrf52vMs85QG3bmxwy.docx" TargetMode="External"/><Relationship Id="rId32" Type="http://schemas.openxmlformats.org/officeDocument/2006/relationships/hyperlink" Target="https://app-prod.&#1084;&#1086;&#1080;&#1092;&#1080;&#1085;&#1072;&#1085;&#1089;&#1099;.&#1088;&#1092;/storage/monitoring_file_uploads/monitoring_1/field_57/jiqPJdLVn7MwdT8Cy5B5isoFhJ3WD3FRcMTDV4P1.docx" TargetMode="External"/><Relationship Id="rId181" Type="http://schemas.openxmlformats.org/officeDocument/2006/relationships/hyperlink" Target="https://www.govvrn.ru/org/ministerstvo/minrazvitiya-municipalnykh-obrazovaniy-vo" TargetMode="External"/><Relationship Id="rId279" Type="http://schemas.openxmlformats.org/officeDocument/2006/relationships/hyperlink" Target="https://55.rosstat.gov.ru/population" TargetMode="External"/><Relationship Id="rId486" Type="http://schemas.openxmlformats.org/officeDocument/2006/relationships/hyperlink" Target="https://63.rosstat.gov.ru/population" TargetMode="External"/><Relationship Id="rId693" Type="http://schemas.openxmlformats.org/officeDocument/2006/relationships/hyperlink" Target="https://app-prod.&#1084;&#1086;&#1080;&#1092;&#1080;&#1085;&#1072;&#1085;&#1089;&#1099;.&#1088;&#1092;/storage/monitoring_file_uploads/monitoring_1/field_22/easP3Itzn9wb2svMdVej28twbWPD8XIPocnbhclf.png" TargetMode="External"/><Relationship Id="rId139" Type="http://schemas.openxmlformats.org/officeDocument/2006/relationships/hyperlink" Target="https://app-prod.&#1084;&#1086;&#1080;&#1092;&#1080;&#1085;&#1072;&#1085;&#1089;&#1099;.&#1088;&#1092;/storage/monitoring_file_uploads/monitoring_1/field_22/easP3Itzn9wb2svMdVej28twbWPD8XIPocnbhclf.png" TargetMode="External"/><Relationship Id="rId346" Type="http://schemas.openxmlformats.org/officeDocument/2006/relationships/hyperlink" Target="https://pib.sakhminfin.ru/show/mb" TargetMode="External"/><Relationship Id="rId553" Type="http://schemas.openxmlformats.org/officeDocument/2006/relationships/hyperlink" Target="https://app-prod.&#1084;&#1086;&#1080;&#1092;&#1080;&#1085;&#1072;&#1085;&#1089;&#1099;.&#1088;&#1092;/storage/monitoring_file_uploads/monitoring_1/field_252/1AE2Oox6k4ua8GOUMSwmUvUzikWNL59e84IqoJgB.xlsx" TargetMode="External"/><Relationship Id="rId760" Type="http://schemas.openxmlformats.org/officeDocument/2006/relationships/hyperlink" Target="https://app-prod.&#1084;&#1086;&#1080;&#1092;&#1080;&#1085;&#1072;&#1085;&#1089;&#1099;.&#1088;&#1092;/storage/monitoring_file_uploads/monitoring_1/field_18/J3XQuX9EPac0pIFtFIgqpkTkUT0MonxwTNW9TgAt.pdf" TargetMode="External"/><Relationship Id="rId998" Type="http://schemas.openxmlformats.org/officeDocument/2006/relationships/hyperlink" Target="https://app-prod.&#1084;&#1086;&#1080;&#1092;&#1080;&#1085;&#1072;&#1085;&#1089;&#1099;.&#1088;&#1092;/storage/monitoring_file_uploads/monitoring_1/field_159/sKgF1Lfe5lm64LyB7PRsxtpHNDkclMZNf6vpAmLt.xlsx" TargetMode="External"/><Relationship Id="rId206" Type="http://schemas.openxmlformats.org/officeDocument/2006/relationships/hyperlink" Target="https://app-prod.&#1084;&#1086;&#1080;&#1092;&#1080;&#1085;&#1072;&#1085;&#1089;&#1099;.&#1088;&#1092;/storage/monitoring_file_uploads/monitoring_1/field_159/RDk8Sb7XWu3LB67UBU3uPbAGqelRtcUeWrdSeqI4.docx" TargetMode="External"/><Relationship Id="rId413" Type="http://schemas.openxmlformats.org/officeDocument/2006/relationships/hyperlink" Target="https://tos.govvrn.ru/" TargetMode="External"/><Relationship Id="rId858" Type="http://schemas.openxmlformats.org/officeDocument/2006/relationships/hyperlink" Target="https://14.rosstat.gov.ru/" TargetMode="External"/><Relationship Id="rId1043" Type="http://schemas.openxmlformats.org/officeDocument/2006/relationships/hyperlink" Target="https://64.gorodsreda.ru/" TargetMode="External"/><Relationship Id="rId620" Type="http://schemas.openxmlformats.org/officeDocument/2006/relationships/hyperlink" Target="https://app-prod.&#1084;&#1086;&#1080;&#1092;&#1080;&#1085;&#1072;&#1085;&#1089;&#1099;.&#1088;&#1092;/storage/monitoring_file_uploads/monitoring_1/field_12/GahVYerWnh8GPDjsEZllw01wslKMrD2VhmQEcIFt.pdf" TargetMode="External"/><Relationship Id="rId718" Type="http://schemas.openxmlformats.org/officeDocument/2006/relationships/hyperlink" Target="https://vporyadke41.ru/voting" TargetMode="External"/><Relationship Id="rId925" Type="http://schemas.openxmlformats.org/officeDocument/2006/relationships/hyperlink" Target="https://app-prod.&#1084;&#1086;&#1080;&#1092;&#1080;&#1085;&#1072;&#1085;&#1089;&#1099;.&#1088;&#1092;/storage/monitoring_file_uploads/monitoring_1/field_12/ZRMkgAFWNtH4KYCedX9PjFVyWlqcuZbX8sGaKJir.docx" TargetMode="External"/><Relationship Id="rId54" Type="http://schemas.openxmlformats.org/officeDocument/2006/relationships/hyperlink" Target="https://app-prod.&#1084;&#1086;&#1080;&#1092;&#1080;&#1085;&#1072;&#1085;&#1089;&#1099;.&#1088;&#1092;/storage/monitoring_file_uploads/monitoring_1/field_22/MnF5ja3QOFZZBLoLg3ZLWy5ziA6bRMAaOM2jhQ3w.docx"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app-prod.&#1084;&#1086;&#1080;&#1092;&#1080;&#1085;&#1072;&#1085;&#1089;&#1099;.&#1088;&#1092;/storage/monitoring_file_uploads/monitoring_2/field_282/CssUHvtBgC08RAE3PSqEI6XyAESq4zNBwW7cy0HX.pdf" TargetMode="External"/><Relationship Id="rId170" Type="http://schemas.openxmlformats.org/officeDocument/2006/relationships/hyperlink" Target="https://app-prod.&#1084;&#1086;&#1080;&#1092;&#1080;&#1085;&#1072;&#1085;&#1089;&#1099;.&#1088;&#1092;/storage/monitoring_file_uploads/monitoring_1/field_252/Q2USV3ouT5viVkIH5tzaun3dCwOAPNoPhicKnNXN.xlsx" TargetMode="External"/><Relationship Id="rId987" Type="http://schemas.openxmlformats.org/officeDocument/2006/relationships/hyperlink" Target="https://app-prod.&#1084;&#1086;&#1080;&#1092;&#1080;&#1085;&#1072;&#1085;&#1089;&#1099;.&#1088;&#1092;/storage/monitoring_file_uploads/monitoring_1/field_20/EjOiRBCxL2yrO5T0gf01v1rT7HZqVlBydzrbPrB0.pdf" TargetMode="External"/><Relationship Id="rId2668" Type="http://schemas.openxmlformats.org/officeDocument/2006/relationships/hyperlink" Target="https://app-prod.&#1084;&#1086;&#1080;&#1092;&#1080;&#1085;&#1072;&#1085;&#1089;&#1099;.&#1088;&#1092;/storage/monitoring_file_uploads/monitoring_2/field_278/dP3qK92q5NDXU2n8ThBVTOmRSlWglygEcISQiMQu.pdf" TargetMode="External"/><Relationship Id="rId2875" Type="http://schemas.openxmlformats.org/officeDocument/2006/relationships/hyperlink" Target="https://r55.tmbreg.ru/iniciativnoe-byudzhetirovanie-na-territorii-rzhaksinskogo-rajona.html" TargetMode="External"/><Relationship Id="rId847" Type="http://schemas.openxmlformats.org/officeDocument/2006/relationships/hyperlink" Target="https://app-prod.&#1084;&#1086;&#1080;&#1092;&#1080;&#1085;&#1072;&#1085;&#1089;&#1099;.&#1088;&#1092;/storage/monitoring_file_uploads/monitoring_1/field_57/qPJU2366HWaMdR29FXXgpBrEfXZrlvAUef36FpbR.pdf" TargetMode="External"/><Relationship Id="rId1477" Type="http://schemas.openxmlformats.org/officeDocument/2006/relationships/hyperlink" Target="https://app-prod.&#1084;&#1086;&#1080;&#1092;&#1080;&#1085;&#1072;&#1085;&#1089;&#1099;.&#1088;&#1092;/storage/monitoring_file_uploads/monitoring_2/field_488/6RrwXsgSHU1xDeFhQaqH0Z7vkOHZGIyK1aaIcbGm.xlsx" TargetMode="External"/><Relationship Id="rId1684" Type="http://schemas.openxmlformats.org/officeDocument/2006/relationships/hyperlink" Target="https://app-prod.&#1084;&#1086;&#1080;&#1092;&#1080;&#1085;&#1072;&#1085;&#1089;&#1099;.&#1088;&#1092;/storage/monitoring_file_uploads/monitoring_2/field_276/51nVhSNUFRuhHIiHZuhIPnPZ8sPrSLBSIYCQmodd.docx" TargetMode="External"/><Relationship Id="rId1891" Type="http://schemas.openxmlformats.org/officeDocument/2006/relationships/hyperlink" Target="http://finotdel-akbulak.ru/index.php?option=com_content&amp;view=article&amp;id=433&amp;Itemid=199" TargetMode="External"/><Relationship Id="rId2528" Type="http://schemas.openxmlformats.org/officeDocument/2006/relationships/hyperlink" Target="https://23.rosstat.gov.ru/" TargetMode="External"/><Relationship Id="rId2735" Type="http://schemas.openxmlformats.org/officeDocument/2006/relationships/hyperlink" Target="https://app-prod.&#1084;&#1086;&#1080;&#1092;&#1080;&#1085;&#1072;&#1085;&#1089;&#1099;.&#1088;&#1092;/storage/monitoring_file_uploads/monitoring_2/field_276/lJO0s20bzsFM5pprC12umr5JdG2zzk1T9wShcuiR.rar" TargetMode="External"/><Relationship Id="rId2942" Type="http://schemas.openxmlformats.org/officeDocument/2006/relationships/hyperlink" Target="https://isib.myopenugra.ru/" TargetMode="External"/><Relationship Id="rId707" Type="http://schemas.openxmlformats.org/officeDocument/2006/relationships/hyperlink" Target="https://app-prod.&#1084;&#1086;&#1080;&#1092;&#1080;&#1085;&#1072;&#1085;&#1089;&#1099;.&#1088;&#1092;/storage/monitoring_file_uploads/monitoring_1/field_18/b0eGQLlLjI5nzFbxKaePIX31HqbIqraROIjcoIw7.pdf" TargetMode="External"/><Relationship Id="rId914" Type="http://schemas.openxmlformats.org/officeDocument/2006/relationships/hyperlink" Target="https://app-prod.&#1084;&#1086;&#1080;&#1092;&#1080;&#1085;&#1072;&#1085;&#1089;&#1099;.&#1088;&#1092;/storage/monitoring_file_uploads/monitoring_1/field_22/MDEvJYPgiLDYeR2J0sLoQKCQZa0nbsJJeN5Vp5P5.rtf" TargetMode="External"/><Relationship Id="rId1337" Type="http://schemas.openxmlformats.org/officeDocument/2006/relationships/hyperlink" Target="https://55.rosstat.gov.ru/population" TargetMode="External"/><Relationship Id="rId1544" Type="http://schemas.openxmlformats.org/officeDocument/2006/relationships/hyperlink" Target="https://63.rosstat.gov.ru/" TargetMode="External"/><Relationship Id="rId1751" Type="http://schemas.openxmlformats.org/officeDocument/2006/relationships/hyperlink" Target="https://app-prod.&#1084;&#1086;&#1080;&#1092;&#1080;&#1085;&#1072;&#1085;&#1089;&#1099;.&#1088;&#1092;/storage/monitoring_file_uploads/monitoring_2/field_276/WKtDs34Yjkx5Rz2p68izLXR1rNw6alGVJnugEV3D.docx" TargetMode="External"/><Relationship Id="rId2802" Type="http://schemas.openxmlformats.org/officeDocument/2006/relationships/hyperlink" Target="https://66.rosstat.gov.ru/folder/26418" TargetMode="External"/><Relationship Id="rId43" Type="http://schemas.openxmlformats.org/officeDocument/2006/relationships/hyperlink" Target="https://pos.gosuslugi.ru/" TargetMode="External"/><Relationship Id="rId1404" Type="http://schemas.openxmlformats.org/officeDocument/2006/relationships/hyperlink" Target="https://maltolkay.ru/2020/08/8789/" TargetMode="External"/><Relationship Id="rId1611" Type="http://schemas.openxmlformats.org/officeDocument/2006/relationships/hyperlink" Target="https://krasnogorodsk.gosuslugi.ru/" TargetMode="External"/><Relationship Id="rId497" Type="http://schemas.openxmlformats.org/officeDocument/2006/relationships/hyperlink" Target="https://ppmi.yakutia.click/Home" TargetMode="External"/><Relationship Id="rId2178" Type="http://schemas.openxmlformats.org/officeDocument/2006/relationships/hyperlink" Target="https://app-prod.&#1084;&#1086;&#1080;&#1092;&#1080;&#1085;&#1072;&#1085;&#1089;&#1099;.&#1088;&#1092;/storage/monitoring_file_uploads/monitoring_2/field_278/7eUpnOE6lpFuVJL2mx01u91YsxiuxbDvez234aXE.doc" TargetMode="External"/><Relationship Id="rId2385" Type="http://schemas.openxmlformats.org/officeDocument/2006/relationships/hyperlink" Target="https://app-prod.&#1084;&#1086;&#1080;&#1092;&#1080;&#1085;&#1072;&#1085;&#1089;&#1099;.&#1088;&#1092;/storage/monitoring_file_uploads/monitoring_2/field_488/4TKzG4U5GPOOKR81j8Q0865X6aNqO1mZVzIxhhCk.xlsx" TargetMode="External"/><Relationship Id="rId357" Type="http://schemas.openxmlformats.org/officeDocument/2006/relationships/hyperlink" Target="https://app-prod.&#1084;&#1086;&#1080;&#1092;&#1080;&#1085;&#1072;&#1085;&#1089;&#1099;.&#1088;&#1092;/storage/monitoring_file_uploads/monitoring_1/field_252/fESJVazbnXIcJhh01jZRTbl9ciIRdqXJMdD4lDDx.xlsx" TargetMode="External"/><Relationship Id="rId1194" Type="http://schemas.openxmlformats.org/officeDocument/2006/relationships/hyperlink" Target="https://app-prod.&#1084;&#1086;&#1080;&#1092;&#1080;&#1085;&#1072;&#1085;&#1089;&#1099;.&#1088;&#1092;/storage/monitoring_file_uploads/monitoring_2/field_280/VkoAhG3aBrtOrcER0NAKOB4a1qApM1zBHldUgbNI.pdf" TargetMode="External"/><Relationship Id="rId2038" Type="http://schemas.openxmlformats.org/officeDocument/2006/relationships/hyperlink" Target="https://rosstat.gov.ru/scripts/db_inet2/passport/pass.aspx?base=munst05&amp;r=5514000" TargetMode="External"/><Relationship Id="rId2592" Type="http://schemas.openxmlformats.org/officeDocument/2006/relationships/hyperlink" Target="https://app-prod.&#1084;&#1086;&#1080;&#1092;&#1080;&#1085;&#1072;&#1085;&#1089;&#1099;.&#1088;&#1092;/storage/monitoring_file_uploads/monitoring_2/field_488/RSwTol7Y3TIzzyPk3uudr7DKvZCh8IqZapQ9VAHg.xlsx" TargetMode="External"/><Relationship Id="rId217" Type="http://schemas.openxmlformats.org/officeDocument/2006/relationships/hyperlink" Target="https://kursk.ru/region/economy/page-409518/" TargetMode="External"/><Relationship Id="rId564" Type="http://schemas.openxmlformats.org/officeDocument/2006/relationships/hyperlink" Target="https://app-prod.&#1084;&#1086;&#1080;&#1092;&#1080;&#1085;&#1072;&#1085;&#1089;&#1099;.&#1088;&#1092;/storage/monitoring_file_uploads/monitoring_1/field_18/xKAwAvgs2IXJdms7HiFp9ADeghPaoYWrwtTSYIXE.pdf" TargetMode="External"/><Relationship Id="rId771" Type="http://schemas.openxmlformats.org/officeDocument/2006/relationships/hyperlink" Target="https://app-prod.&#1084;&#1086;&#1080;&#1092;&#1080;&#1085;&#1072;&#1085;&#1089;&#1099;.&#1088;&#1092;/storage/monitoring_file_uploads/monitoring_1/field_12/9OUf7lB69vMsUY1Dm6k7FB2X4wG07jT1pj2KNTtV.pdf" TargetMode="External"/><Relationship Id="rId2245" Type="http://schemas.openxmlformats.org/officeDocument/2006/relationships/hyperlink" Target="https://app-prod.&#1084;&#1086;&#1080;&#1092;&#1080;&#1085;&#1072;&#1085;&#1089;&#1099;.&#1088;&#1092;/storage/monitoring_file_uploads/monitoring_2/field_276/TPl6wzhjFRvQffsCYRF3VbnFCKE6Udz78riszWVm.pdf" TargetMode="External"/><Relationship Id="rId2452" Type="http://schemas.openxmlformats.org/officeDocument/2006/relationships/hyperlink" Target="https://app-prod.&#1084;&#1086;&#1080;&#1092;&#1080;&#1085;&#1072;&#1085;&#1089;&#1099;.&#1088;&#1092;/storage/monitoring_file_uploads/monitoring_2/field_276/uXNZaTuTtdZmpdcmcC0nuErY2TgJ5KjnztFYX67c.doc" TargetMode="External"/><Relationship Id="rId424" Type="http://schemas.openxmlformats.org/officeDocument/2006/relationships/hyperlink" Target="https://mfnso.nso.ru/page/4446" TargetMode="External"/><Relationship Id="rId631" Type="http://schemas.openxmlformats.org/officeDocument/2006/relationships/hyperlink" Target="https://27.rosstat.gov.ru/folder/25028" TargetMode="External"/><Relationship Id="rId1054" Type="http://schemas.openxmlformats.org/officeDocument/2006/relationships/hyperlink" Target="https://63.rosstat.gov.ru/population" TargetMode="External"/><Relationship Id="rId1261" Type="http://schemas.openxmlformats.org/officeDocument/2006/relationships/hyperlink" Target="https://app-prod.&#1084;&#1086;&#1080;&#1092;&#1080;&#1085;&#1072;&#1085;&#1089;&#1099;.&#1088;&#1092;/storage/monitoring_file_uploads/monitoring_2/field_276/it8zAqTJLp15dmSAvw42ixxMD78L8WKoAX5Ujn57.docx" TargetMode="External"/><Relationship Id="rId2105" Type="http://schemas.openxmlformats.org/officeDocument/2006/relationships/hyperlink" Target="https://adm-ussuriisk.ru/ob_okruge/otkrytyy_byudzhet/initsiativnoe_byudzhetirovanie/mestnye_initsiativy/" TargetMode="External"/><Relationship Id="rId2312" Type="http://schemas.openxmlformats.org/officeDocument/2006/relationships/hyperlink" Target="https://app-prod.&#1084;&#1086;&#1080;&#1092;&#1080;&#1085;&#1072;&#1085;&#1089;&#1099;.&#1088;&#1092;/storage/monitoring_file_uploads/monitoring_2/field_309/4Psu3obKYeaJn28pnnxahxM1dkdsf9TmeFYfmanf.docx" TargetMode="External"/><Relationship Id="rId1121" Type="http://schemas.openxmlformats.org/officeDocument/2006/relationships/hyperlink" Target="https://app-prod.&#1084;&#1086;&#1080;&#1092;&#1080;&#1085;&#1072;&#1085;&#1089;&#1099;.&#1088;&#1092;/storage/monitoring_file_uploads/monitoring_2/field_280/b1lmp4moHNfy6QC0ixNjQEfbp30YWXSBciRQb6cr.rtf" TargetMode="External"/><Relationship Id="rId1938" Type="http://schemas.openxmlformats.org/officeDocument/2006/relationships/hyperlink" Target="https://pytalovo.gosuslugi.ru/dlya-zhiteley/novosti-i-reportazhi/novosti_205.html" TargetMode="External"/><Relationship Id="rId281" Type="http://schemas.openxmlformats.org/officeDocument/2006/relationships/hyperlink" Target="https://app-prod.&#1084;&#1086;&#1080;&#1092;&#1080;&#1085;&#1072;&#1085;&#1089;&#1099;.&#1088;&#1092;/storage/monitoring_file_uploads/monitoring_1/field_252/URGHnArjiHx8nzeYAUJSgqPUmN6Hh9Uy4ZeylmGN.xlsx" TargetMode="External"/><Relationship Id="rId3013" Type="http://schemas.openxmlformats.org/officeDocument/2006/relationships/hyperlink" Target="https://nefteyuganskij-r86.gosweb.gosuslugi.ru/prochee/marafon-blagoustroystva/initsiativnoe-byudzhetirovanie/" TargetMode="External"/><Relationship Id="rId141" Type="http://schemas.openxmlformats.org/officeDocument/2006/relationships/hyperlink" Target="https://app-prod.&#1084;&#1086;&#1080;&#1092;&#1080;&#1085;&#1072;&#1085;&#1089;&#1099;.&#1088;&#1092;/storage/monitoring_file_uploads/monitoring_1/field_14/zCiDRfQnkf1fmxqjoI8VBJrphwftP17V8IhrBVC8.docx" TargetMode="External"/><Relationship Id="rId7" Type="http://schemas.openxmlformats.org/officeDocument/2006/relationships/hyperlink" Target="https://nb.gokucmpi.ru/otchet/?t=2024" TargetMode="External"/><Relationship Id="rId2779" Type="http://schemas.openxmlformats.org/officeDocument/2006/relationships/hyperlink" Target="https://sochi.ru/upload/iblock/e27/ooyz85lwuzq4u8zi542wfdned26pvjo0.pdf" TargetMode="External"/><Relationship Id="rId2986" Type="http://schemas.openxmlformats.org/officeDocument/2006/relationships/hyperlink" Target="https://app-prod.&#1084;&#1086;&#1080;&#1092;&#1080;&#1085;&#1072;&#1085;&#1089;&#1099;.&#1088;&#1092;/storage/monitoring_file_uploads/monitoring_2/field_280/cGZmVN1DHl04AlU3BMizmiMbmWY71U0s69VM2D9E.zip" TargetMode="External"/><Relationship Id="rId958" Type="http://schemas.openxmlformats.org/officeDocument/2006/relationships/hyperlink" Target="https://ipr.kostroma.gov.ru/realizatsiya-proektov-razvitiya-osnovannykh-na-obshchestvennykh-initsiativakh/konkursnyy-otbor.php" TargetMode="External"/><Relationship Id="rId1588" Type="http://schemas.openxmlformats.org/officeDocument/2006/relationships/hyperlink" Target="https://pyatigorsk.gosuslugi.ru/" TargetMode="External"/><Relationship Id="rId1795" Type="http://schemas.openxmlformats.org/officeDocument/2006/relationships/hyperlink" Target="https://app-prod.&#1084;&#1086;&#1080;&#1092;&#1080;&#1085;&#1072;&#1085;&#1089;&#1099;.&#1088;&#1092;/storage/monitoring_file_uploads/monitoring_2/field_276/33rsOWXPEDHdWlJMHHSP1FO0W1Dk85KzSsYbtoFJ.pdf" TargetMode="External"/><Relationship Id="rId2639" Type="http://schemas.openxmlformats.org/officeDocument/2006/relationships/hyperlink" Target="https://&#1078;&#1080;&#1074;&#1105;&#1084;&#1085;&#1072;&#1089;&#1077;&#1074;&#1077;&#1088;&#1077;.&#1088;&#1092;/cozy-yamal/votings/2763?municipality_id=3" TargetMode="External"/><Relationship Id="rId2846" Type="http://schemas.openxmlformats.org/officeDocument/2006/relationships/hyperlink" Target="https://novotaman.ru/initsiativnoe-byudzhetirovanie" TargetMode="External"/><Relationship Id="rId87" Type="http://schemas.openxmlformats.org/officeDocument/2006/relationships/hyperlink" Target="https://gokucmpi.ru/" TargetMode="External"/><Relationship Id="rId818" Type="http://schemas.openxmlformats.org/officeDocument/2006/relationships/hyperlink" Target="https://app-prod.&#1084;&#1086;&#1080;&#1092;&#1080;&#1085;&#1072;&#1085;&#1089;&#1099;.&#1088;&#1092;/storage/monitoring_file_uploads/monitoring_1/field_22/PbV53dN9Bv831BfxfMVyJtjrt9AEi9lA8w5Pq2Uj.rtf" TargetMode="External"/><Relationship Id="rId1448" Type="http://schemas.openxmlformats.org/officeDocument/2006/relationships/hyperlink" Target="https://kurskiy26.gosuslugi.ru/obschestvennyy-kontrol/initsiativnye-proekty/" TargetMode="External"/><Relationship Id="rId1655" Type="http://schemas.openxmlformats.org/officeDocument/2006/relationships/hyperlink" Target="https://minusinsk.info/term/647" TargetMode="External"/><Relationship Id="rId2706" Type="http://schemas.openxmlformats.org/officeDocument/2006/relationships/hyperlink" Target="https://www.michrn.ru/5368/" TargetMode="External"/><Relationship Id="rId1308" Type="http://schemas.openxmlformats.org/officeDocument/2006/relationships/hyperlink" Target="https://55.rosstat.gov.ru/population" TargetMode="External"/><Relationship Id="rId1862" Type="http://schemas.openxmlformats.org/officeDocument/2006/relationships/hyperlink" Target="https://app-prod.&#1084;&#1086;&#1080;&#1092;&#1080;&#1085;&#1072;&#1085;&#1089;&#1099;.&#1088;&#1092;/storage/monitoring_file_uploads/monitoring_2/field_488/g5bZXjAERh53ubcmRr1kKxkDVTNIzoL2KED9dWgb.xlsx" TargetMode="External"/><Relationship Id="rId2913" Type="http://schemas.openxmlformats.org/officeDocument/2006/relationships/hyperlink" Target="https://vk.com/naselenie.kaluga," TargetMode="External"/><Relationship Id="rId1515" Type="http://schemas.openxmlformats.org/officeDocument/2006/relationships/hyperlink" Target="http://adm-timashevo.ru/" TargetMode="External"/><Relationship Id="rId1722" Type="http://schemas.openxmlformats.org/officeDocument/2006/relationships/hyperlink" Target="https://app-prod.&#1084;&#1086;&#1080;&#1092;&#1080;&#1085;&#1072;&#1085;&#1089;&#1099;.&#1088;&#1092;/storage/monitoring_file_uploads/monitoring_2/field_488/fHcwaGtLNhlJl9ABj2na9kQZd0kIxSvrHpnKITey.xlsx" TargetMode="External"/><Relationship Id="rId14" Type="http://schemas.openxmlformats.org/officeDocument/2006/relationships/hyperlink" Target="https://app-prod.&#1084;&#1086;&#1080;&#1092;&#1080;&#1085;&#1072;&#1085;&#1089;&#1099;.&#1088;&#1092;/storage/monitoring_file_uploads/monitoring_1/field_16/ujZfNEn73sn62CAvGl8DCedS6IfuhGVrWJKLTrpv.pdf" TargetMode="External"/><Relationship Id="rId2289" Type="http://schemas.openxmlformats.org/officeDocument/2006/relationships/hyperlink" Target="https://60.rosstat.gov.ru/storage/mediabank/NAS240426_1.htm" TargetMode="External"/><Relationship Id="rId2496" Type="http://schemas.openxmlformats.org/officeDocument/2006/relationships/hyperlink" Target="https://app-prod.&#1084;&#1086;&#1080;&#1092;&#1080;&#1085;&#1072;&#1085;&#1089;&#1099;.&#1088;&#1092;/storage/monitoring_file_uploads/monitoring_2/field_278/tjFHFREp0U0gDTi7raqNCFz9ws1lcwgusGsc3vgY.pdf" TargetMode="External"/><Relationship Id="rId468" Type="http://schemas.openxmlformats.org/officeDocument/2006/relationships/hyperlink" Target="https://14.rosstat.gov.ru/" TargetMode="External"/><Relationship Id="rId675" Type="http://schemas.openxmlformats.org/officeDocument/2006/relationships/hyperlink" Target="https://orlenokvolga.ru/novosti/7-sentyabrya-na-baze-detskogo-lagerya-orlenok-otkrylsya-proekt-shkola-detskogo-iniciativnogo-bjudzhetirovaniya-kampus/" TargetMode="External"/><Relationship Id="rId882" Type="http://schemas.openxmlformats.org/officeDocument/2006/relationships/hyperlink" Target="https://minfin.admoblkaluga.ru/page/programma-podderzhki-mestnykh-initsiativ/" TargetMode="External"/><Relationship Id="rId1098" Type="http://schemas.openxmlformats.org/officeDocument/2006/relationships/hyperlink" Target="https://app-prod.&#1084;&#1086;&#1080;&#1092;&#1080;&#1085;&#1072;&#1085;&#1089;&#1099;.&#1088;&#1092;/storage/monitoring_file_uploads/monitoring_2/field_392/xv61o4oaXYh4b3SMmA19SBLoeE7ljmZwwALj5fMl.pdf" TargetMode="External"/><Relationship Id="rId2149" Type="http://schemas.openxmlformats.org/officeDocument/2006/relationships/hyperlink" Target="https://app-prod.&#1084;&#1086;&#1080;&#1092;&#1080;&#1085;&#1072;&#1085;&#1089;&#1099;.&#1088;&#1092;/storage/monitoring_file_uploads/monitoring_2/field_280/i20gF3hMvh1ZPIyyFrBo1XIbauVhAGCSrAvEZOKv.doc" TargetMode="External"/><Relationship Id="rId2356" Type="http://schemas.openxmlformats.org/officeDocument/2006/relationships/hyperlink" Target="https://app-prod.&#1084;&#1086;&#1080;&#1092;&#1080;&#1085;&#1072;&#1085;&#1089;&#1099;.&#1088;&#1092;/storage/monitoring_file_uploads/monitoring_2/field_276/EuXWNkxUb8bQm5Ndo7aTC1yOhNqdJp98sVXhUGBA.doc" TargetMode="External"/><Relationship Id="rId2563" Type="http://schemas.openxmlformats.org/officeDocument/2006/relationships/hyperlink" Target="https://app-prod.&#1084;&#1086;&#1080;&#1092;&#1080;&#1085;&#1072;&#1085;&#1089;&#1099;.&#1088;&#1092;/storage/monitoring_file_uploads/monitoring_2/field_276/F4VH324scXFHjuVLo5b3GbEY0DOU2B4BGn2C8cEO.pdf" TargetMode="External"/><Relationship Id="rId2770" Type="http://schemas.openxmlformats.org/officeDocument/2006/relationships/hyperlink" Target="https://23.rosstat.gov.ru/" TargetMode="External"/><Relationship Id="rId328" Type="http://schemas.openxmlformats.org/officeDocument/2006/relationships/hyperlink" Target="https://app-prod.&#1084;&#1086;&#1080;&#1092;&#1080;&#1085;&#1072;&#1085;&#1089;&#1099;.&#1088;&#1092;/storage/monitoring_file_uploads/monitoring_1/field_18/HbPTRlSsb0pEuyzuDyjas8gEF2QFhMNmj8jOhi5f.docx" TargetMode="External"/><Relationship Id="rId535" Type="http://schemas.openxmlformats.org/officeDocument/2006/relationships/hyperlink" Target="https://app-prod.&#1084;&#1086;&#1080;&#1092;&#1080;&#1085;&#1072;&#1085;&#1089;&#1099;.&#1088;&#1092;/storage/monitoring_file_uploads/monitoring_1/field_22/4mGeKvl0y5q7QCAOfo2SqzvwkfZO7zE2vPMAyNo2.pdf" TargetMode="External"/><Relationship Id="rId742" Type="http://schemas.openxmlformats.org/officeDocument/2006/relationships/hyperlink" Target="https://app-prod.&#1084;&#1086;&#1080;&#1092;&#1080;&#1085;&#1072;&#1085;&#1089;&#1099;.&#1088;&#1092;/storage/monitoring_file_uploads/monitoring_1/field_14/Qg9FShy1XIth61bQWc6N9Hut9nxtPvBo8Pl7NGSD.pdf" TargetMode="External"/><Relationship Id="rId1165" Type="http://schemas.openxmlformats.org/officeDocument/2006/relationships/hyperlink" Target="https://app-prod.&#1084;&#1086;&#1080;&#1092;&#1080;&#1085;&#1072;&#1085;&#1089;&#1099;.&#1088;&#1092;/storage/monitoring_file_uploads/monitoring_2/field_280/H8LaF8RMHeOI7kWzbQMBSFjvBzEeaaHdpjYCSXHi.docx" TargetMode="External"/><Relationship Id="rId1372" Type="http://schemas.openxmlformats.org/officeDocument/2006/relationships/hyperlink" Target="https://app-prod.&#1084;&#1086;&#1080;&#1092;&#1080;&#1085;&#1072;&#1085;&#1089;&#1099;.&#1088;&#1092;/storage/monitoring_file_uploads/monitoring_2/field_488/B3z1J4yA0DlOtptbtCsa7NdU3g2pa6zJM67vUN1v.xlsx" TargetMode="External"/><Relationship Id="rId2009" Type="http://schemas.openxmlformats.org/officeDocument/2006/relationships/hyperlink" Target="https://app-prod.&#1084;&#1086;&#1080;&#1092;&#1080;&#1085;&#1072;&#1085;&#1089;&#1099;.&#1088;&#1092;/storage/monitoring_file_uploads/monitoring_2/field_309/DjaKLVH6kkw98EQKSJ3wPqPc288GMiIQc9n4slbc.doc" TargetMode="External"/><Relationship Id="rId2216" Type="http://schemas.openxmlformats.org/officeDocument/2006/relationships/hyperlink" Target="https://56.rosstat.gov.ru/folder/26298" TargetMode="External"/><Relationship Id="rId2423" Type="http://schemas.openxmlformats.org/officeDocument/2006/relationships/hyperlink" Target="https://app-prod.&#1084;&#1086;&#1080;&#1092;&#1080;&#1085;&#1072;&#1085;&#1089;&#1099;.&#1088;&#1092;/storage/monitoring_file_uploads/monitoring_2/field_276/F1DC05w42gFg1NatyUNc4F2CXwqB9deZlzA52gjQ.pdf" TargetMode="External"/><Relationship Id="rId2630" Type="http://schemas.openxmlformats.org/officeDocument/2006/relationships/hyperlink" Target="https://app-prod.&#1084;&#1086;&#1080;&#1092;&#1080;&#1085;&#1072;&#1085;&#1089;&#1099;.&#1088;&#1092;/storage/monitoring_file_uploads/monitoring_2/field_278/gUXbSvutwhPLNz9lDsS28kgtWNFn2gPls7yvr1vf.docx" TargetMode="External"/><Relationship Id="rId602" Type="http://schemas.openxmlformats.org/officeDocument/2006/relationships/hyperlink" Target="https://budget4me34.ru/" TargetMode="External"/><Relationship Id="rId1025" Type="http://schemas.openxmlformats.org/officeDocument/2006/relationships/hyperlink" Target="https://app-prod.&#1084;&#1086;&#1080;&#1092;&#1080;&#1085;&#1072;&#1085;&#1089;&#1099;.&#1088;&#1092;/storage/monitoring_file_uploads/monitoring_1/field_18/d2Xseo2UskO2YZY1ACVWErNz1T0V7LYuSqURO8yg.pdf" TargetMode="External"/><Relationship Id="rId1232" Type="http://schemas.openxmlformats.org/officeDocument/2006/relationships/hyperlink" Target="https://app-prod.&#1084;&#1086;&#1080;&#1092;&#1080;&#1085;&#1072;&#1085;&#1089;&#1099;.&#1088;&#1092;/storage/monitoring_file_uploads/monitoring_2/field_278/QESlDJTLxaf9wYylqyYdZzzI14Ngge0CUIY7UK4q.pdf" TargetMode="External"/><Relationship Id="rId185" Type="http://schemas.openxmlformats.org/officeDocument/2006/relationships/hyperlink" Target="https://app-prod.&#1084;&#1086;&#1080;&#1092;&#1080;&#1085;&#1072;&#1085;&#1089;&#1099;.&#1088;&#1092;/storage/monitoring_file_uploads/monitoring_1/field_14/U3OZnw6YQ9JjqvK3aYvQajwJLARumMoc4QhVxyvG.rtf" TargetMode="External"/><Relationship Id="rId1909" Type="http://schemas.openxmlformats.org/officeDocument/2006/relationships/hyperlink" Target="https://app-prod.&#1084;&#1086;&#1080;&#1092;&#1080;&#1085;&#1072;&#1085;&#1089;&#1099;.&#1088;&#1092;/storage/monitoring_file_uploads/monitoring_2/field_488/njKeQ3Mi4rQYJKCNlDNfkaipzjeuXvUL3O95CNpw.xlsx" TargetMode="External"/><Relationship Id="rId392" Type="http://schemas.openxmlformats.org/officeDocument/2006/relationships/hyperlink" Target="https://app-prod.&#1084;&#1086;&#1080;&#1092;&#1080;&#1085;&#1072;&#1085;&#1089;&#1099;.&#1088;&#1092;/storage/monitoring_file_uploads/monitoring_1/field_16/sl10snf31ntPOPoe05bZHxjtQZXwMcevk6Lozlj7.docx" TargetMode="External"/><Relationship Id="rId2073" Type="http://schemas.openxmlformats.org/officeDocument/2006/relationships/hyperlink" Target="https://app-prod.&#1084;&#1086;&#1080;&#1092;&#1080;&#1085;&#1072;&#1085;&#1089;&#1099;.&#1088;&#1092;/storage/monitoring_file_uploads/monitoring_2/field_488/9pZL54RYLImsBE7tiKIMk9ra1igTfmZ7Ej0dXt04.zip" TargetMode="External"/><Relationship Id="rId2280" Type="http://schemas.openxmlformats.org/officeDocument/2006/relationships/hyperlink" Target="https://11.rosstat.gov.ru/population" TargetMode="External"/><Relationship Id="rId252" Type="http://schemas.openxmlformats.org/officeDocument/2006/relationships/hyperlink" Target="https://30.gorodsreda.ru/" TargetMode="External"/><Relationship Id="rId2140" Type="http://schemas.openxmlformats.org/officeDocument/2006/relationships/hyperlink" Target="https://app-prod.&#1084;&#1086;&#1080;&#1092;&#1080;&#1085;&#1072;&#1085;&#1089;&#1099;.&#1088;&#1092;/storage/monitoring_file_uploads/monitoring_2/field_488/3P2ybYFp19zrz5GgVipiWnaInBF2PHxAhHAP5ORA.xlsx" TargetMode="External"/><Relationship Id="rId112" Type="http://schemas.openxmlformats.org/officeDocument/2006/relationships/hyperlink" Target="https://app-prod.&#1084;&#1086;&#1080;&#1092;&#1080;&#1085;&#1072;&#1085;&#1089;&#1099;.&#1088;&#1092;/storage/monitoring_file_uploads/monitoring_1/field_14/sMi1KNNM6lt1OqiMlJOGu8ihj6ItcQ0Ku2Nii3IS.docx" TargetMode="External"/><Relationship Id="rId1699" Type="http://schemas.openxmlformats.org/officeDocument/2006/relationships/hyperlink" Target="https://chukotraion.ru/city/ekonomicheskaya-osnova/budjetiniciative/" TargetMode="External"/><Relationship Id="rId2000" Type="http://schemas.openxmlformats.org/officeDocument/2006/relationships/hyperlink" Target="https://app-prod.&#1084;&#1086;&#1080;&#1092;&#1080;&#1085;&#1072;&#1085;&#1089;&#1099;.&#1088;&#1092;/storage/monitoring_file_uploads/monitoring_2/field_280/iasAyU3l1lquw5ESBYv4DuYO7aZVS7Lj0Bd3Muas.docx" TargetMode="External"/><Relationship Id="rId2957" Type="http://schemas.openxmlformats.org/officeDocument/2006/relationships/hyperlink" Target="https://admsurgut.ru/rubric/24927/Ispolzovanie-brendbuka-pri-provedenii-municipalnogo-konkursa-iniciativnyh-proektov" TargetMode="External"/><Relationship Id="rId929" Type="http://schemas.openxmlformats.org/officeDocument/2006/relationships/hyperlink" Target="https://minfin.saratov.gov.ru/budget/proekty/proekt-po-podderzhke-mestnykh-initsiativ-v-saratovskoj-oblasti/o-proekte" TargetMode="External"/><Relationship Id="rId1559" Type="http://schemas.openxmlformats.org/officeDocument/2006/relationships/hyperlink" Target="https://www.samadm.ru/upload/iblock/f78/h5ejw0tav2ktt3aj9sxid0cp8oep4k2y/itogovyy-protokol-TKD.pdf" TargetMode="External"/><Relationship Id="rId1766" Type="http://schemas.openxmlformats.org/officeDocument/2006/relationships/hyperlink" Target="https://app-prod.&#1084;&#1086;&#1080;&#1092;&#1080;&#1085;&#1072;&#1085;&#1089;&#1099;.&#1088;&#1092;/storage/monitoring_file_uploads/monitoring_2/field_276/IDVJ55ULS5teMn6qNlHL41vIoMqGKGaLQEf2Je40.docx" TargetMode="External"/><Relationship Id="rId1973" Type="http://schemas.openxmlformats.org/officeDocument/2006/relationships/hyperlink" Target="https://app-prod.&#1084;&#1086;&#1080;&#1092;&#1080;&#1085;&#1072;&#1085;&#1089;&#1099;.&#1088;&#1092;/storage/monitoring_file_uploads/monitoring_2/field_392/jmhK0XxplgUCQyEVT983FsQljHKnK2s8KHv4WEbs.doc" TargetMode="External"/><Relationship Id="rId2817" Type="http://schemas.openxmlformats.org/officeDocument/2006/relationships/hyperlink" Target="https://app-prod.&#1084;&#1086;&#1080;&#1092;&#1080;&#1085;&#1072;&#1085;&#1089;&#1099;.&#1088;&#1092;/storage/monitoring_file_uploads/monitoring_2/field_488/b27Fh2r9BtFdAKfXvri3dw5XV07ZZVxD0KiNkTbI.xlsx" TargetMode="External"/><Relationship Id="rId58" Type="http://schemas.openxmlformats.org/officeDocument/2006/relationships/hyperlink" Target="https://app-prod.&#1084;&#1086;&#1080;&#1092;&#1080;&#1085;&#1072;&#1085;&#1089;&#1099;.&#1088;&#1092;/storage/monitoring_file_uploads/monitoring_1/field_20/fU6CaqL75oLKUUlki3YbysPY7JdeRD5a5GSBJDYC.docx" TargetMode="External"/><Relationship Id="rId1419" Type="http://schemas.openxmlformats.org/officeDocument/2006/relationships/hyperlink" Target="https://app-prod.&#1084;&#1086;&#1080;&#1092;&#1080;&#1085;&#1072;&#1085;&#1089;&#1099;.&#1088;&#1092;/storage/monitoring_file_uploads/monitoring_2/field_472/nDoyavpfj5NiGW0w3YlVyJA5ujgZ9r7g27JehuMY.jpg" TargetMode="External"/><Relationship Id="rId1626" Type="http://schemas.openxmlformats.org/officeDocument/2006/relationships/hyperlink" Target="https://dedovichi-r58.gosweb.gosuslugi.ru/ofitsialno/dokumenty/dokumenty-all_1094.html" TargetMode="External"/><Relationship Id="rId1833" Type="http://schemas.openxmlformats.org/officeDocument/2006/relationships/hyperlink" Target="https://soliletsk.ru/assets/image/programs/rezultatyi-internet-golosovaniya-2024g.rar" TargetMode="External"/><Relationship Id="rId1900" Type="http://schemas.openxmlformats.org/officeDocument/2006/relationships/hyperlink" Target="https://app-prod.&#1084;&#1086;&#1080;&#1092;&#1080;&#1085;&#1072;&#1085;&#1089;&#1099;.&#1088;&#1092;/storage/monitoring_file_uploads/monitoring_1/field_22/easP3Itzn9wb2svMdVej28twbWPD8XIPocnbhclf.png" TargetMode="External"/><Relationship Id="rId579" Type="http://schemas.openxmlformats.org/officeDocument/2006/relationships/hyperlink" Target="https://mcx.avo.ru/blagoustrojstvo-sel-skih-territorij" TargetMode="External"/><Relationship Id="rId786" Type="http://schemas.openxmlformats.org/officeDocument/2006/relationships/hyperlink" Target="https://app-prod.&#1084;&#1086;&#1080;&#1092;&#1080;&#1085;&#1072;&#1085;&#1089;&#1099;.&#1088;&#1092;/storage/monitoring_file_uploads/monitoring_1/field_20/hk49DceWOiWDaF98mGmQlgPYtwFu1cTiBqynEmVD.rtf" TargetMode="External"/><Relationship Id="rId993" Type="http://schemas.openxmlformats.org/officeDocument/2006/relationships/hyperlink" Target="https://app-prod.&#1084;&#1086;&#1080;&#1092;&#1080;&#1085;&#1072;&#1085;&#1089;&#1099;.&#1088;&#1092;/storage/monitoring_file_uploads/monitoring_1/field_12/pPrXJMHvR8pmouwCZSQfOvo16yqoMoAwNKT5sm2D.docx" TargetMode="External"/><Relationship Id="rId2467" Type="http://schemas.openxmlformats.org/officeDocument/2006/relationships/hyperlink" Target="https://ulmeria.gosuslugi.ru/obschestvennyy-kontrol/initsiativnye-proekty/" TargetMode="External"/><Relationship Id="rId2674" Type="http://schemas.openxmlformats.org/officeDocument/2006/relationships/hyperlink" Target="https://app-prod.&#1084;&#1086;&#1080;&#1092;&#1080;&#1085;&#1072;&#1085;&#1089;&#1099;.&#1088;&#1092;/storage/monitoring_file_uploads/monitoring_2/field_488/MdFXOZqTTBLcNSNDURf3Ot3LCJ3XYs8TUuj8W5kp.xlsx" TargetMode="External"/><Relationship Id="rId439" Type="http://schemas.openxmlformats.org/officeDocument/2006/relationships/hyperlink" Target="https://docs.yandex.ru/docs/view?url=ya-browser%3A%2F%2F4DT1uXEPRrJRXlUFoewruDz6EgEShZF34znbDgykeJRfdgaw5_N135_FHMULxoxkHd34GFx8wwKECW8GQgKSa8p3Vm5PBiLA1_SIFY8Jmou7Omi9ZBT6ia3N3sxXhuTq_tqxJGSNOFvqcDkohyiQwA%3D%3D%3Fsign%3D5W4Kk70N4SsQqHqfU1euofADinHLPxzjTIAKc1Pq5r0%3D&amp;name=%D0%9E%D1%86%D0%B5%D0%BD%D0%BA%D0%B0%20%D1%87%D0%B8%D1%81%D0%BB%D0%B5%D0%BD%D0%BD%D0%BE%D1%81%D1%82%D0%B8%20%D0%BD%D0%B0%D1%81%D0%B5%D0%BB%D0%B5%D0%BD%D0%B8%D1%8F%20%D0%BF%D0%BE%20%D0%B3%D0%BE%D1%80%D0%BE%D0%B4%D1%81%D0%BA%D0%B8%D0%BC%20%D0%BE%D0%BA%D1%80%D1%83%D0%B3%D0%B0%D0%BC%20%D0%B8%20%D0%BC%D1%83%D0%BD%D0%B8%D1%86%D0%B8%D0%BF%D0%B0%D0%BB%D1%8C%D0%BD%D1%8B%D0%BC%20%D1%80%D0%B0%D0%B9%D0%BE%D0%BD%D0%B0%D0%BC%20%D0%A2%D1%83%D0%BB%D1%8C%D1%81%D0%BA%D0%BE%D0%B9%20%D0%BE%D0%B1%D0%BB%D0%B0%D1%81%D1%82%D0%B8%20%D0%BD%D0%B0%20%D0%BD%D0%B0%D1%87%D0%B0%D0%BB%D0%BE%202024%20%D0%B3%D0%BE%D0%B4%D0%B0.xlsx&amp;nosw=1" TargetMode="External"/><Relationship Id="rId646" Type="http://schemas.openxmlformats.org/officeDocument/2006/relationships/hyperlink" Target="https://app-prod.&#1084;&#1086;&#1080;&#1092;&#1080;&#1085;&#1072;&#1085;&#1089;&#1099;.&#1088;&#1092;/storage/monitoring_file_uploads/monitoring_1/field_18/jlggSjRR7lkfQoxyh9336eQDaafy8XG56lYo58fr.docx" TargetMode="External"/><Relationship Id="rId1069" Type="http://schemas.openxmlformats.org/officeDocument/2006/relationships/hyperlink" Target="https://app-prod.&#1084;&#1086;&#1080;&#1092;&#1080;&#1085;&#1072;&#1085;&#1089;&#1099;.&#1088;&#1092;/storage/monitoring_file_uploads/monitoring_1/field_168/A9dUN8QkzDntzuxaCl2dvLVWCQk9krlvkDsNBKoH.docx" TargetMode="External"/><Relationship Id="rId1276" Type="http://schemas.openxmlformats.org/officeDocument/2006/relationships/hyperlink" Target="https://app-prod.&#1084;&#1086;&#1080;&#1092;&#1080;&#1085;&#1072;&#1085;&#1089;&#1099;.&#1088;&#1092;/storage/monitoring_file_uploads/monitoring_2/field_488/EFmft501g8amGFxBf2HXpRdxa4IO26uCLULz7QUF.docx" TargetMode="External"/><Relationship Id="rId1483" Type="http://schemas.openxmlformats.org/officeDocument/2006/relationships/hyperlink" Target="https://app-prod.&#1084;&#1086;&#1080;&#1092;&#1080;&#1085;&#1072;&#1085;&#1089;&#1099;.&#1088;&#1092;/storage/monitoring_file_uploads/monitoring_2/field_488/EpcMy2kdeOSFJJjso0QXAHgyNGRhr4D60QUBEPwK.docx" TargetMode="External"/><Relationship Id="rId2327" Type="http://schemas.openxmlformats.org/officeDocument/2006/relationships/hyperlink" Target="https://nilim-raion.ru/konkursy-granty-golosovaniya-afishi/rayonnyy-konkurs-reshenie-za-vami-2024/" TargetMode="External"/><Relationship Id="rId2881" Type="http://schemas.openxmlformats.org/officeDocument/2006/relationships/hyperlink" Target="https://23.rosstat.gov.ru/" TargetMode="External"/><Relationship Id="rId506" Type="http://schemas.openxmlformats.org/officeDocument/2006/relationships/hyperlink" Target="https://nocrb.ru/ib2024" TargetMode="External"/><Relationship Id="rId853" Type="http://schemas.openxmlformats.org/officeDocument/2006/relationships/hyperlink" Target="https://gorodsreda.ru/documents" TargetMode="External"/><Relationship Id="rId1136" Type="http://schemas.openxmlformats.org/officeDocument/2006/relationships/hyperlink" Target="https://app-prod.&#1084;&#1086;&#1080;&#1092;&#1080;&#1085;&#1072;&#1085;&#1089;&#1099;.&#1088;&#1092;/storage/monitoring_file_uploads/monitoring_2/field_488/ClRIeHuSk6RsRdyOHwXp2uRHIRZLpbHpMs7ZMbof.xlsx" TargetMode="External"/><Relationship Id="rId1690" Type="http://schemas.openxmlformats.org/officeDocument/2006/relationships/hyperlink" Target="https://60.rosstat.gov.ru/storage/mediabank/NAS240426_1.htm" TargetMode="External"/><Relationship Id="rId2534" Type="http://schemas.openxmlformats.org/officeDocument/2006/relationships/hyperlink" Target="https://vk.com/sbor.budget?z=photo-51946917_456239578%2Falbum-51946917_0%2Frev" TargetMode="External"/><Relationship Id="rId2741" Type="http://schemas.openxmlformats.org/officeDocument/2006/relationships/hyperlink" Target="https://app-prod.&#1084;&#1086;&#1080;&#1092;&#1080;&#1085;&#1072;&#1085;&#1089;&#1099;.&#1088;&#1092;/storage/monitoring_file_uploads/monitoring_2/field_276/o1OmVpTvAXAys7cfNWAAXv0ISovFS53K2PVKCFVA.pdf" TargetMode="External"/><Relationship Id="rId713" Type="http://schemas.openxmlformats.org/officeDocument/2006/relationships/hyperlink" Target="https://disk.yandex.ru/d/GcDENoewog4hxg" TargetMode="External"/><Relationship Id="rId920" Type="http://schemas.openxmlformats.org/officeDocument/2006/relationships/hyperlink" Target="https://69.rosstat.gov.ru/folder/26784" TargetMode="External"/><Relationship Id="rId1343" Type="http://schemas.openxmlformats.org/officeDocument/2006/relationships/hyperlink" Target="https://omsk-r52.gosweb.gosuslugi.ru/razvitie/initsiativnye-proekty/" TargetMode="External"/><Relationship Id="rId1550" Type="http://schemas.openxmlformats.org/officeDocument/2006/relationships/hyperlink" Target="https://app-prod.&#1084;&#1086;&#1080;&#1092;&#1080;&#1085;&#1072;&#1085;&#1089;&#1099;.&#1088;&#1092;/storage/monitoring_file_uploads/monitoring_1/field_22/easP3Itzn9wb2svMdVej28twbWPD8XIPocnbhclf.png" TargetMode="External"/><Relationship Id="rId2601" Type="http://schemas.openxmlformats.org/officeDocument/2006/relationships/hyperlink" Target="https://app-prod.&#1084;&#1086;&#1080;&#1092;&#1080;&#1085;&#1072;&#1085;&#1089;&#1099;.&#1088;&#1092;/storage/monitoring_file_uploads/monitoring_2/field_280/hbjgz4N8PnhJLl2X1knHTEEQznEMlmeHe8hxpBiO.pdf" TargetMode="External"/><Relationship Id="rId1203" Type="http://schemas.openxmlformats.org/officeDocument/2006/relationships/hyperlink" Target="https://app-prod.&#1084;&#1086;&#1080;&#1092;&#1080;&#1085;&#1072;&#1085;&#1089;&#1099;.&#1088;&#1092;/storage/monitoring_file_uploads/monitoring_2/field_280/7GhYc6firFXbiGqLMvWeBMt5azomPX6gsYUOym95.pdf" TargetMode="External"/><Relationship Id="rId1410" Type="http://schemas.openxmlformats.org/officeDocument/2006/relationships/hyperlink" Target="http://berezniki.ucoz.ru/index/0-2" TargetMode="External"/><Relationship Id="rId296" Type="http://schemas.openxmlformats.org/officeDocument/2006/relationships/hyperlink" Target="https://app-prod.&#1084;&#1086;&#1080;&#1092;&#1080;&#1085;&#1072;&#1085;&#1089;&#1099;.&#1088;&#1092;/storage/monitoring_file_uploads/monitoring_1/field_57/eiMKMJiHcEk6AortSJPbat4uLTqgHBzKpdn1iuvN.docx" TargetMode="External"/><Relationship Id="rId2184" Type="http://schemas.openxmlformats.org/officeDocument/2006/relationships/hyperlink" Target="https://app-prod.&#1084;&#1086;&#1080;&#1092;&#1080;&#1085;&#1072;&#1085;&#1089;&#1099;.&#1088;&#1092;/storage/monitoring_file_uploads/monitoring_2/field_488/BBkys9uVbLjkkfuJtqQVWsfg7CUxJXr9PzJzYAms.xlsx" TargetMode="External"/><Relationship Id="rId2391" Type="http://schemas.openxmlformats.org/officeDocument/2006/relationships/hyperlink" Target="https://app-prod.&#1084;&#1086;&#1080;&#1092;&#1080;&#1085;&#1072;&#1085;&#1089;&#1099;.&#1088;&#1092;/storage/monitoring_file_uploads/monitoring_2/field_488/lAOFC8sZfWGpNnzVNjbvnBh6FdyzZyELXtKc27UA.xlsx" TargetMode="External"/><Relationship Id="rId3028" Type="http://schemas.openxmlformats.org/officeDocument/2006/relationships/hyperlink" Target="https://app-prod.&#1084;&#1086;&#1080;&#1092;&#1080;&#1085;&#1072;&#1085;&#1089;&#1099;.&#1088;&#1092;/storage/monitoring_file_uploads/monitoring_2/field_278/hfZLwq7lMBSxmzDwrAEJBs4tnazC7D4ZfDOQXUFg.zip" TargetMode="External"/><Relationship Id="rId156" Type="http://schemas.openxmlformats.org/officeDocument/2006/relationships/hyperlink" Target="https://app-prod.&#1084;&#1086;&#1080;&#1092;&#1080;&#1085;&#1072;&#1085;&#1089;&#1099;.&#1088;&#1092;/storage/monitoring_file_uploads/monitoring_1/field_20/CyFy0y77YlXMsomE5a4VrzzOP5YuePiBHdDAVm6E.docx" TargetMode="External"/><Relationship Id="rId363" Type="http://schemas.openxmlformats.org/officeDocument/2006/relationships/hyperlink" Target="https://rosstat.gov.ru/compendium/document/13282" TargetMode="External"/><Relationship Id="rId570" Type="http://schemas.openxmlformats.org/officeDocument/2006/relationships/hyperlink" Target="https://app-prod.&#1084;&#1086;&#1080;&#1092;&#1080;&#1085;&#1072;&#1085;&#1089;&#1099;.&#1088;&#1092;/storage/monitoring_file_uploads/monitoring_1/field_168/Oex5jzae2S63wrVSXlGpDXAXwugahKo3W3rTJdFO.pdf" TargetMode="External"/><Relationship Id="rId2044" Type="http://schemas.openxmlformats.org/officeDocument/2006/relationships/hyperlink" Target="https://rosstat.gov.ru/scripts/db_inet2/passport/pass.aspx?base=munst05&amp;r=5517000" TargetMode="External"/><Relationship Id="rId2251" Type="http://schemas.openxmlformats.org/officeDocument/2006/relationships/hyperlink" Target="https://app-prod.&#1084;&#1086;&#1080;&#1092;&#1080;&#1085;&#1072;&#1085;&#1089;&#1099;.&#1088;&#1092;/storage/monitoring_file_uploads/monitoring_2/field_280/6kFii7JtGkoWWHEwvEV4rslTIZPA8PuILPX3C5rV.pdf" TargetMode="External"/><Relationship Id="rId223" Type="http://schemas.openxmlformats.org/officeDocument/2006/relationships/hyperlink" Target="http://publication.pravo.gov.ru/document/5200201712270003?index=25" TargetMode="External"/><Relationship Id="rId430" Type="http://schemas.openxmlformats.org/officeDocument/2006/relationships/hyperlink" Target="https://app-prod.&#1084;&#1086;&#1080;&#1092;&#1080;&#1085;&#1072;&#1085;&#1089;&#1099;.&#1088;&#1092;/storage/monitoring_file_uploads/monitoring_1/field_20/FGGndczJbeviLpSNj29StRaix9YXPF6azdlQRRuZ.pdf" TargetMode="External"/><Relationship Id="rId1060" Type="http://schemas.openxmlformats.org/officeDocument/2006/relationships/hyperlink" Target="https://app-prod.&#1084;&#1086;&#1080;&#1092;&#1080;&#1085;&#1072;&#1085;&#1089;&#1099;.&#1088;&#1092;/storage/monitoring_file_uploads/monitoring_1/field_57/XOPgAt4Xta3pKuRKiUdLKpIIJHEWW2Rr2TGG77JI.docx" TargetMode="External"/><Relationship Id="rId2111" Type="http://schemas.openxmlformats.org/officeDocument/2006/relationships/hyperlink" Target="https://rosstat.gov.ru/scripts/db_inet2/passport/table.aspx?opt=256570002023" TargetMode="External"/><Relationship Id="rId1877" Type="http://schemas.openxmlformats.org/officeDocument/2006/relationships/hyperlink" Target="https://pskovrajon.gosuslugi.ru/deyatelnost/napravleniya-deyatelnosti/territorialnoe-obschestvennoe-samoupravlenie-tos/" TargetMode="External"/><Relationship Id="rId2928" Type="http://schemas.openxmlformats.org/officeDocument/2006/relationships/hyperlink" Target="https://moirbit.ru/city/formirovanie_komfortnoy_gorodskoy_sredy/" TargetMode="External"/><Relationship Id="rId1737" Type="http://schemas.openxmlformats.org/officeDocument/2006/relationships/hyperlink" Target="https://bugadmin.orb.ru/activity/11204/" TargetMode="External"/><Relationship Id="rId1944" Type="http://schemas.openxmlformats.org/officeDocument/2006/relationships/hyperlink" Target="https://app-prod.&#1084;&#1086;&#1080;&#1092;&#1080;&#1085;&#1072;&#1085;&#1089;&#1099;.&#1088;&#1092;/storage/monitoring_file_uploads/monitoring_2/field_488/z9bbuJ4jWsciw94ogH93e22xNzNbGrwEOBpxLiE7.xlsx" TargetMode="External"/><Relationship Id="rId29" Type="http://schemas.openxmlformats.org/officeDocument/2006/relationships/hyperlink" Target="https://app-prod.&#1084;&#1086;&#1080;&#1092;&#1080;&#1085;&#1072;&#1085;&#1089;&#1099;.&#1088;&#1092;/storage/monitoring_file_uploads/monitoring_1/field_252/b2YeuvTOSwYDxqk8oocJ2kPH3qo5KFJMcjquGkuW.xlsx" TargetMode="External"/><Relationship Id="rId1804" Type="http://schemas.openxmlformats.org/officeDocument/2006/relationships/hyperlink" Target="https://56.rosstat.gov.ru/" TargetMode="External"/><Relationship Id="rId897" Type="http://schemas.openxmlformats.org/officeDocument/2006/relationships/hyperlink" Target="https://app-prod.&#1084;&#1086;&#1080;&#1092;&#1080;&#1085;&#1072;&#1085;&#1089;&#1099;.&#1088;&#1092;/storage/monitoring_file_uploads/monitoring_1/field_57/VyfwE7piF7rLuRQ9ASqA8w7mYhbD9CZiZ7yH2ihh.pdf" TargetMode="External"/><Relationship Id="rId2578" Type="http://schemas.openxmlformats.org/officeDocument/2006/relationships/hyperlink" Target="https://app-prod.&#1084;&#1086;&#1080;&#1092;&#1080;&#1085;&#1072;&#1085;&#1089;&#1099;.&#1088;&#1092;/storage/monitoring_file_uploads/monitoring_2/field_280/D7HlL2bx0L0KeJlr3gDxgUehHkCySXIqR8FWnuHD.doc" TargetMode="External"/><Relationship Id="rId2785" Type="http://schemas.openxmlformats.org/officeDocument/2006/relationships/hyperlink" Target="https://app-prod.&#1084;&#1086;&#1080;&#1092;&#1080;&#1085;&#1072;&#1085;&#1089;&#1099;.&#1088;&#1092;/storage/monitoring_file_uploads/monitoring_2/field_280/959NrazVObddLmlm0LA4xeMN9hFy1EYAQH62RxRH.rtf" TargetMode="External"/><Relationship Id="rId2992" Type="http://schemas.openxmlformats.org/officeDocument/2006/relationships/hyperlink" Target="https://app-prod.&#1084;&#1086;&#1080;&#1092;&#1080;&#1085;&#1072;&#1085;&#1089;&#1099;.&#1088;&#1092;/storage/monitoring_file_uploads/monitoring_2/field_278/53vsgAb1WHZv9gyPHLRt0YOEMmvsfXXRZiicrGKt.doc" TargetMode="External"/><Relationship Id="rId757" Type="http://schemas.openxmlformats.org/officeDocument/2006/relationships/hyperlink" Target="https://app-prod.&#1084;&#1086;&#1080;&#1092;&#1080;&#1085;&#1072;&#1085;&#1089;&#1099;.&#1088;&#1092;/storage/monitoring_file_uploads/monitoring_1/field_236/LYVSUCdMia4ZVLZC2J6pqEaKqzTBN1xkx69CCfFa.zip" TargetMode="External"/><Relationship Id="rId964" Type="http://schemas.openxmlformats.org/officeDocument/2006/relationships/hyperlink" Target="https://app-prod.&#1084;&#1086;&#1080;&#1092;&#1080;&#1085;&#1072;&#1085;&#1089;&#1099;.&#1088;&#1092;/storage/monitoring_file_uploads/monitoring_1/field_252/agT3YY9n0KyS3fYX1nEkXuBCeLsA5p6X19VljmJu.xlsx" TargetMode="External"/><Relationship Id="rId1387" Type="http://schemas.openxmlformats.org/officeDocument/2006/relationships/hyperlink" Target="https://app-prod.&#1084;&#1086;&#1080;&#1092;&#1080;&#1085;&#1072;&#1085;&#1089;&#1099;.&#1088;&#1092;/storage/monitoring_file_uploads/monitoring_2/field_488/I1i9zoQr3Irp5ceWEHeiUG0Hcb9OAd8YD5O2o9Qf.xlsx" TargetMode="External"/><Relationship Id="rId1594" Type="http://schemas.openxmlformats.org/officeDocument/2006/relationships/hyperlink" Target="https://app-prod.&#1084;&#1086;&#1080;&#1092;&#1080;&#1085;&#1072;&#1085;&#1089;&#1099;.&#1088;&#1092;/storage/monitoring_file_uploads/monitoring_2/field_488/MLSEXwUfVyoT2VEGJiNGGWmbnTfwq4cMh4Aqmsga.docx" TargetMode="External"/><Relationship Id="rId2438" Type="http://schemas.openxmlformats.org/officeDocument/2006/relationships/hyperlink" Target="https://app-prod.&#1084;&#1086;&#1080;&#1092;&#1080;&#1085;&#1072;&#1085;&#1089;&#1099;.&#1088;&#1092;/storage/monitoring_file_uploads/monitoring_2/field_276/hvqeQMv285zFXQG6rlSaanroNHLsLKRDu2n3j5xl.pdf" TargetMode="External"/><Relationship Id="rId2645" Type="http://schemas.openxmlformats.org/officeDocument/2006/relationships/hyperlink" Target="https://app-prod.&#1084;&#1086;&#1080;&#1092;&#1080;&#1085;&#1072;&#1085;&#1089;&#1099;.&#1088;&#1092;/storage/monitoring_file_uploads/monitoring_2/field_282/u7mBRh8Mvph3ILpPJRWGNPd944DH8q0zkppNEH5c.docx" TargetMode="External"/><Relationship Id="rId2852" Type="http://schemas.openxmlformats.org/officeDocument/2006/relationships/hyperlink" Target="https://go-kruf.midural.ru/article/show/id/10393" TargetMode="External"/><Relationship Id="rId93" Type="http://schemas.openxmlformats.org/officeDocument/2006/relationships/hyperlink" Target="https://app-prod.&#1084;&#1086;&#1080;&#1092;&#1080;&#1085;&#1072;&#1085;&#1089;&#1099;.&#1088;&#1092;/storage/monitoring_file_uploads/monitoring_1/field_22/CgfuNwOJd1e9ujE4jmYbmUe2LCGZhpTm6ou2Qdqz.pdf" TargetMode="External"/><Relationship Id="rId617" Type="http://schemas.openxmlformats.org/officeDocument/2006/relationships/hyperlink" Target="https://gorodsreda.ru/" TargetMode="External"/><Relationship Id="rId824" Type="http://schemas.openxmlformats.org/officeDocument/2006/relationships/hyperlink" Target="https://68.rosstat.gov.ru/" TargetMode="External"/><Relationship Id="rId1247" Type="http://schemas.openxmlformats.org/officeDocument/2006/relationships/hyperlink" Target="https://app-prod.&#1084;&#1086;&#1080;&#1092;&#1080;&#1085;&#1072;&#1085;&#1089;&#1099;.&#1088;&#1092;/storage/monitoring_file_uploads/monitoring_2/field_276/NaGJzr102b7Uu2jTVkBdDmHUVpu1UbpjDZz4LUhI.docx" TargetMode="External"/><Relationship Id="rId1454" Type="http://schemas.openxmlformats.org/officeDocument/2006/relationships/hyperlink" Target="https://app-prod.&#1084;&#1086;&#1080;&#1092;&#1080;&#1085;&#1072;&#1085;&#1089;&#1099;.&#1088;&#1092;/storage/monitoring_file_uploads/monitoring_2/field_488/UfL2AvbOylYwcTunieCkejH7PLVGgeOtPuPfPJZG.docx" TargetMode="External"/><Relationship Id="rId1661" Type="http://schemas.openxmlformats.org/officeDocument/2006/relationships/hyperlink" Target="https://app-prod.&#1084;&#1086;&#1080;&#1092;&#1080;&#1085;&#1072;&#1085;&#1089;&#1099;.&#1088;&#1092;/storage/monitoring_file_uploads/monitoring_2/field_280/JJDqzg6NZELkDSSiKaxybYyMyo62YQniLRe6dK5E.doc" TargetMode="External"/><Relationship Id="rId2505" Type="http://schemas.openxmlformats.org/officeDocument/2006/relationships/hyperlink" Target="https://www.gubadm.ru/activity/14305/" TargetMode="External"/><Relationship Id="rId2712" Type="http://schemas.openxmlformats.org/officeDocument/2006/relationships/hyperlink" Target="https://app-prod.&#1084;&#1086;&#1080;&#1092;&#1080;&#1085;&#1072;&#1085;&#1089;&#1099;.&#1088;&#1092;/storage/monitoring_file_uploads/monitoring_2/field_401/RUaV3TtZbWUP0eDUiavogw0mTGJRgB2JGEP1pg0I.docx" TargetMode="External"/><Relationship Id="rId1107" Type="http://schemas.openxmlformats.org/officeDocument/2006/relationships/hyperlink" Target="https://app-prod.&#1084;&#1086;&#1080;&#1092;&#1080;&#1085;&#1072;&#1085;&#1089;&#1099;.&#1088;&#1092;/storage/monitoring_file_uploads/monitoring_2/field_276/obokvJGHbjWutZrvJ3iDjKeDRHkvg5NEDHxzR2QT.docx" TargetMode="External"/><Relationship Id="rId1314" Type="http://schemas.openxmlformats.org/officeDocument/2006/relationships/hyperlink" Target="https://63.rosstat.gov.ru/" TargetMode="External"/><Relationship Id="rId1521" Type="http://schemas.openxmlformats.org/officeDocument/2006/relationships/hyperlink" Target="https://dzhankoy.rk.gov.ru/uploads/dzhankoy/container/2024/01/22/2024-01-22-10-50-18_1.pdf" TargetMode="External"/><Relationship Id="rId20" Type="http://schemas.openxmlformats.org/officeDocument/2006/relationships/hyperlink" Target="https://vmeste.donland.ru/" TargetMode="External"/><Relationship Id="rId2088" Type="http://schemas.openxmlformats.org/officeDocument/2006/relationships/hyperlink" Target="https://app-prod.&#1084;&#1086;&#1080;&#1092;&#1080;&#1085;&#1072;&#1085;&#1089;&#1099;.&#1088;&#1092;/storage/monitoring_file_uploads/monitoring_2/field_276/aVQUIL2NiYsM6ZoT6ZyiaiCdb9NbiT7oR6gUkUPj.pdf" TargetMode="External"/><Relationship Id="rId2295" Type="http://schemas.openxmlformats.org/officeDocument/2006/relationships/hyperlink" Target="https://invest.yanao.ru/municipalities/purovskii/" TargetMode="External"/><Relationship Id="rId267" Type="http://schemas.openxmlformats.org/officeDocument/2006/relationships/hyperlink" Target="https://app-prod.&#1084;&#1086;&#1080;&#1092;&#1080;&#1085;&#1072;&#1085;&#1089;&#1099;.&#1088;&#1092;/storage/monitoring_file_uploads/monitoring_1/field_14/HKbv2ZTkzDTx0lwzvYDqe5frwKOstCenwxT82Edd.docx" TargetMode="External"/><Relationship Id="rId474" Type="http://schemas.openxmlformats.org/officeDocument/2006/relationships/hyperlink" Target="https://app-prod.&#1084;&#1086;&#1080;&#1092;&#1080;&#1085;&#1072;&#1085;&#1089;&#1099;.&#1088;&#1092;/storage/monitoring_file_uploads/monitoring_1/field_236/54tkiJndb7kv21pZYAx5B6T2BnfPNeuiaZqrUrXp.jpg" TargetMode="External"/><Relationship Id="rId2155" Type="http://schemas.openxmlformats.org/officeDocument/2006/relationships/hyperlink" Target="https://&#1074;&#1077;&#1083;&#1080;&#1082;&#1086;-&#1074;&#1077;&#1095;&#1085;&#1086;&#1077;.&#1088;&#1092;/index.php" TargetMode="External"/><Relationship Id="rId127" Type="http://schemas.openxmlformats.org/officeDocument/2006/relationships/hyperlink" Target="https://app-prod.&#1084;&#1086;&#1080;&#1092;&#1080;&#1085;&#1072;&#1085;&#1089;&#1099;.&#1088;&#1092;/storage/monitoring_file_uploads/monitoring_1/field_252/jvTvWvvblTTANV62SGfcBIZMjerW51aFgtOphZrc.xlsx" TargetMode="External"/><Relationship Id="rId681" Type="http://schemas.openxmlformats.org/officeDocument/2006/relationships/hyperlink" Target="https://app-prod.&#1084;&#1086;&#1080;&#1092;&#1080;&#1085;&#1072;&#1085;&#1089;&#1099;.&#1088;&#1092;/storage/monitoring_file_uploads/monitoring_1/field_12/aRadeNPNdol2Lo0r5TxnOUND7ymdb9XL60jnxqJD.docx" TargetMode="External"/><Relationship Id="rId2362" Type="http://schemas.openxmlformats.org/officeDocument/2006/relationships/hyperlink" Target="https://tl.orb.ru/activity/52176/" TargetMode="External"/><Relationship Id="rId334" Type="http://schemas.openxmlformats.org/officeDocument/2006/relationships/hyperlink" Target="https://app-prod.&#1084;&#1086;&#1080;&#1092;&#1080;&#1085;&#1072;&#1085;&#1089;&#1099;.&#1088;&#1092;/storage/monitoring_file_uploads/monitoring_1/field_57/Bpah1NQONHgj2lMrvoEKMth6sCmW10EkAFtgGJtt.docx" TargetMode="External"/><Relationship Id="rId541" Type="http://schemas.openxmlformats.org/officeDocument/2006/relationships/hyperlink" Target="https://app-prod.&#1084;&#1086;&#1080;&#1092;&#1080;&#1085;&#1072;&#1085;&#1089;&#1099;.&#1088;&#1092;/storage/monitoring_file_uploads/monitoring_1/field_14/ojmxIAvuePim3WbDBaDjHWqaEN9BrMNVeAUizAHt.docx" TargetMode="External"/><Relationship Id="rId1171" Type="http://schemas.openxmlformats.org/officeDocument/2006/relationships/hyperlink" Target="https://app-prod.&#1084;&#1086;&#1080;&#1092;&#1080;&#1085;&#1072;&#1085;&#1089;&#1099;.&#1088;&#1092;/storage/monitoring_file_uploads/monitoring_2/field_309/qUJxCR9QdHKQgpoQcieAiTEG8uhDhyyySmQ5oEpG.pdf" TargetMode="External"/><Relationship Id="rId2015" Type="http://schemas.openxmlformats.org/officeDocument/2006/relationships/hyperlink" Target="https://app-prod.&#1084;&#1086;&#1080;&#1092;&#1080;&#1085;&#1072;&#1085;&#1089;&#1099;.&#1088;&#1092;/storage/monitoring_file_uploads/monitoring_2/field_278/krti5N6boRLNJUlXTtF57hvHPTEyhhKRJ8OLKFAM.docx" TargetMode="External"/><Relationship Id="rId2222" Type="http://schemas.openxmlformats.org/officeDocument/2006/relationships/hyperlink" Target="https://app-prod.&#1084;&#1086;&#1080;&#1092;&#1080;&#1085;&#1072;&#1085;&#1089;&#1099;.&#1088;&#1092;/storage/monitoring_file_uploads/monitoring_2/field_488/pATkdNmJRDmlfu1tcK9Pq2uFShxC9zrYS6BrhOKI.xlsx" TargetMode="External"/><Relationship Id="rId401" Type="http://schemas.openxmlformats.org/officeDocument/2006/relationships/hyperlink" Target="https://app-prod.&#1084;&#1086;&#1080;&#1092;&#1080;&#1085;&#1072;&#1085;&#1089;&#1099;.&#1088;&#1092;/storage/monitoring_file_uploads/monitoring_1/field_14/FJsRAfnaZR2SYkYeV66dBlKILQca05PcmpTdQrSE.docx" TargetMode="External"/><Relationship Id="rId1031" Type="http://schemas.openxmlformats.org/officeDocument/2006/relationships/hyperlink" Target="https://28.rosstat.gov.ru/" TargetMode="External"/><Relationship Id="rId1988" Type="http://schemas.openxmlformats.org/officeDocument/2006/relationships/hyperlink" Target="https://rosstat.gov.ru/scripts/db_inet2/passport/table.aspx?opt=256040002024" TargetMode="External"/><Relationship Id="rId1848" Type="http://schemas.openxmlformats.org/officeDocument/2006/relationships/hyperlink" Target="https://app-prod.&#1084;&#1086;&#1080;&#1092;&#1080;&#1085;&#1072;&#1085;&#1089;&#1099;.&#1088;&#1092;/storage/monitoring_file_uploads/monitoring_2/field_276/ugGJtHvdDHQz4jBzLz4rt9h0ZlVO9SQm2UESYQPp.pdf" TargetMode="External"/><Relationship Id="rId191" Type="http://schemas.openxmlformats.org/officeDocument/2006/relationships/hyperlink" Target="https://www.minfinchr.ru/" TargetMode="External"/><Relationship Id="rId1708" Type="http://schemas.openxmlformats.org/officeDocument/2006/relationships/hyperlink" Target="https://app-prod.&#1084;&#1086;&#1080;&#1092;&#1080;&#1085;&#1072;&#1085;&#1089;&#1099;.&#1088;&#1092;/storage/monitoring_file_uploads/monitoring_2/field_282/foWM83qBbfF6F7DC1uO8N8XtQHtFIGNFExfAUXW1.doc" TargetMode="External"/><Relationship Id="rId1915" Type="http://schemas.openxmlformats.org/officeDocument/2006/relationships/hyperlink" Target="https://aleksandrovka56.ru/munitsipalitet/?ELEMENT_ID=10754" TargetMode="External"/><Relationship Id="rId2689" Type="http://schemas.openxmlformats.org/officeDocument/2006/relationships/hyperlink" Target="https://disk.yandex.ru/d/p35az9Z0vC5TcQ" TargetMode="External"/><Relationship Id="rId2896" Type="http://schemas.openxmlformats.org/officeDocument/2006/relationships/hyperlink" Target="https://admkazym.ru/local-control/administtion/budget/proactive/" TargetMode="External"/><Relationship Id="rId868" Type="http://schemas.openxmlformats.org/officeDocument/2006/relationships/hyperlink" Target="https://app-prod.&#1084;&#1086;&#1080;&#1092;&#1080;&#1085;&#1072;&#1085;&#1089;&#1099;.&#1088;&#1092;/storage/monitoring_file_uploads/monitoring_1/field_14/9R3maqaD7Oz7Xi7VirCukH8poGFWVbat4JMHawqP.docx" TargetMode="External"/><Relationship Id="rId1498" Type="http://schemas.openxmlformats.org/officeDocument/2006/relationships/hyperlink" Target="https://app-prod.&#1084;&#1086;&#1080;&#1092;&#1080;&#1085;&#1072;&#1085;&#1089;&#1099;.&#1088;&#1092;/storage/monitoring_file_uploads/monitoring_2/field_488/bfHe3n4HDf3ezkukDaajO6ZkepXKV0fUDNs8rB8A.docx" TargetMode="External"/><Relationship Id="rId2549" Type="http://schemas.openxmlformats.org/officeDocument/2006/relationships/hyperlink" Target="https://app-prod.&#1084;&#1086;&#1080;&#1092;&#1080;&#1085;&#1072;&#1085;&#1089;&#1099;.&#1088;&#1092;/storage/monitoring_file_uploads/monitoring_2/field_278/ns9O97R1MGODuUSM8oo9MgGFKZGHcNxFYSAy0mus.rtf" TargetMode="External"/><Relationship Id="rId2756" Type="http://schemas.openxmlformats.org/officeDocument/2006/relationships/hyperlink" Target="https://barnaul.org/news/special_projects/initsiativnoe-byudzhetirovanie/" TargetMode="External"/><Relationship Id="rId2963" Type="http://schemas.openxmlformats.org/officeDocument/2006/relationships/hyperlink" Target="https://budget.uray.ru/iniciativnoe-bjudzhetirovanie-v-rf/" TargetMode="External"/><Relationship Id="rId728" Type="http://schemas.openxmlformats.org/officeDocument/2006/relationships/hyperlink" Target="https://pib.primorsky.ru/" TargetMode="External"/><Relationship Id="rId935" Type="http://schemas.openxmlformats.org/officeDocument/2006/relationships/hyperlink" Target="https://app-prod.&#1084;&#1086;&#1080;&#1092;&#1080;&#1085;&#1072;&#1085;&#1089;&#1099;.&#1088;&#1092;/storage/monitoring_file_uploads/monitoring_1/field_22/s77tZcvdRNdromjtkNA5j7SQF6yN2A4PAvf0yodE.docx" TargetMode="External"/><Relationship Id="rId1358" Type="http://schemas.openxmlformats.org/officeDocument/2006/relationships/hyperlink" Target="https://app-prod.&#1084;&#1086;&#1080;&#1092;&#1080;&#1085;&#1072;&#1085;&#1089;&#1099;.&#1088;&#1092;/storage/monitoring_file_uploads/monitoring_2/field_280/gfbsaOYuYSFMMYWAftH4kcmO7rEemtyV6SLy5Lyy.docx" TargetMode="External"/><Relationship Id="rId1565" Type="http://schemas.openxmlformats.org/officeDocument/2006/relationships/hyperlink" Target="https://26.rosstat.gov.ru/folder/28386" TargetMode="External"/><Relationship Id="rId1772" Type="http://schemas.openxmlformats.org/officeDocument/2006/relationships/hyperlink" Target="https://58.rosstat.gov.ru/storage/mediabank/chisl_sred.doc" TargetMode="External"/><Relationship Id="rId2409" Type="http://schemas.openxmlformats.org/officeDocument/2006/relationships/hyperlink" Target="https://tu.orb.ru/activity/43307/" TargetMode="External"/><Relationship Id="rId2616" Type="http://schemas.openxmlformats.org/officeDocument/2006/relationships/hyperlink" Target="https://23.rosstat.gov.ru/" TargetMode="External"/><Relationship Id="rId64" Type="http://schemas.openxmlformats.org/officeDocument/2006/relationships/hyperlink" Target="https://gokucmpi.ru/" TargetMode="External"/><Relationship Id="rId1218" Type="http://schemas.openxmlformats.org/officeDocument/2006/relationships/hyperlink" Target="https://app-prod.&#1084;&#1086;&#1080;&#1092;&#1080;&#1085;&#1072;&#1085;&#1089;&#1099;.&#1088;&#1092;/storage/monitoring_file_uploads/monitoring_2/field_276/6a1MyV4jQXQPiYbei3iaF4bCtJBZFlfc09Lctzgd.pdf" TargetMode="External"/><Relationship Id="rId1425" Type="http://schemas.openxmlformats.org/officeDocument/2006/relationships/hyperlink" Target="https://app-prod.&#1084;&#1086;&#1080;&#1092;&#1080;&#1085;&#1072;&#1085;&#1089;&#1099;.&#1088;&#1092;/storage/monitoring_file_uploads/monitoring_2/field_278/fecFlhV4MYEukv7IgmqCLRPYyjqGVCgwVrfpFai2.docx" TargetMode="External"/><Relationship Id="rId2823" Type="http://schemas.openxmlformats.org/officeDocument/2006/relationships/hyperlink" Target="https://gorohovec.ru/ob-yavleniya-o-provedenii-konkursnogo-otbora-initciativnykh-proektov-v-2024-godu.html" TargetMode="External"/><Relationship Id="rId1632" Type="http://schemas.openxmlformats.org/officeDocument/2006/relationships/hyperlink" Target="https://app-prod.&#1084;&#1086;&#1080;&#1092;&#1080;&#1085;&#1072;&#1085;&#1089;&#1099;.&#1088;&#1092;/storage/monitoring_file_uploads/monitoring_2/field_488/GXsX4lnJC9aIrYxbe3IC4dQNa6Mm6Han2hozITAO.xlsx" TargetMode="External"/><Relationship Id="rId2199" Type="http://schemas.openxmlformats.org/officeDocument/2006/relationships/hyperlink" Target="http://kolchadm.ru/index.php/initsiativnye-proekty" TargetMode="External"/><Relationship Id="rId378" Type="http://schemas.openxmlformats.org/officeDocument/2006/relationships/hyperlink" Target="https://vk.com/cigi_noc_rb?z=photo-135547201_457252433%2Falbum-135547201_0%2Frev" TargetMode="External"/><Relationship Id="rId585" Type="http://schemas.openxmlformats.org/officeDocument/2006/relationships/hyperlink" Target="https://www.minfin.kirov.ru/otkrytyy-byudzhet/dlya-spetsialistov/narodniy-byudzhet/nb/" TargetMode="External"/><Relationship Id="rId792" Type="http://schemas.openxmlformats.org/officeDocument/2006/relationships/hyperlink" Target="https://app-prod.&#1084;&#1086;&#1080;&#1092;&#1080;&#1085;&#1072;&#1085;&#1089;&#1099;.&#1088;&#1092;/storage/monitoring_file_uploads/monitoring_1/field_18/fHNaFxcNlHtdrmKiPvf92WBXyHVCCXvR8J8W3Yiq.pdf" TargetMode="External"/><Relationship Id="rId2059" Type="http://schemas.openxmlformats.org/officeDocument/2006/relationships/hyperlink" Target="https://bugraifo.orb.ru/activity/26288/" TargetMode="External"/><Relationship Id="rId2266" Type="http://schemas.openxmlformats.org/officeDocument/2006/relationships/hyperlink" Target="https://02.rosstat.gov.ru/folder/25491" TargetMode="External"/><Relationship Id="rId2473" Type="http://schemas.openxmlformats.org/officeDocument/2006/relationships/hyperlink" Target="https://veshkajma-r73.gosweb.gosuslugi.ru/deyatelnost/napravleniya-deyatelnosti/finansy/budgetgr/dokumenty_3263.html" TargetMode="External"/><Relationship Id="rId2680" Type="http://schemas.openxmlformats.org/officeDocument/2006/relationships/hyperlink" Target="https://vk.com/wall572427984_11447" TargetMode="External"/><Relationship Id="rId238" Type="http://schemas.openxmlformats.org/officeDocument/2006/relationships/hyperlink" Target="https://app-prod.&#1084;&#1086;&#1080;&#1092;&#1080;&#1085;&#1072;&#1085;&#1089;&#1099;.&#1088;&#1092;/storage/monitoring_file_uploads/monitoring_1/field_236/CNKcjY1U5Z0AxX5tx2qr5T31eez39BpY0IvxYrRt.jpg" TargetMode="External"/><Relationship Id="rId445" Type="http://schemas.openxmlformats.org/officeDocument/2006/relationships/hyperlink" Target="https://app-prod.&#1084;&#1086;&#1080;&#1092;&#1080;&#1085;&#1072;&#1085;&#1089;&#1099;.&#1088;&#1092;/storage/monitoring_file_uploads/monitoring_1/field_14/Uzq8dGFB4whzsndMqEongN4cP5vscsmyf5hAWbYa.docx" TargetMode="External"/><Relationship Id="rId652" Type="http://schemas.openxmlformats.org/officeDocument/2006/relationships/hyperlink" Target="https://app-prod.&#1084;&#1086;&#1080;&#1092;&#1080;&#1085;&#1072;&#1085;&#1089;&#1099;.&#1088;&#1092;/storage/monitoring_file_uploads/monitoring_1/field_236/CyOi89NFsPNmb5TCrsPNOZ6a2xJQY6Lo2N96hQZJ.png" TargetMode="External"/><Relationship Id="rId1075" Type="http://schemas.openxmlformats.org/officeDocument/2006/relationships/hyperlink" Target="https://app-prod.&#1084;&#1086;&#1080;&#1092;&#1080;&#1085;&#1072;&#1085;&#1089;&#1099;.&#1088;&#1092;/storage/monitoring_file_uploads/monitoring_2/field_278/neWGFIbiR6ovhHVE4dxQ2l5KmZotn9kzeYTw2aYB.pdf" TargetMode="External"/><Relationship Id="rId1282" Type="http://schemas.openxmlformats.org/officeDocument/2006/relationships/hyperlink" Target="https://vk.com/rescentrsyz" TargetMode="External"/><Relationship Id="rId2126" Type="http://schemas.openxmlformats.org/officeDocument/2006/relationships/hyperlink" Target="https://app-prod.&#1084;&#1086;&#1080;&#1092;&#1080;&#1085;&#1072;&#1085;&#1089;&#1099;.&#1088;&#1092;/storage/monitoring_file_uploads/monitoring_2/field_282/d1dBQQTs9D7tUhUAPEiimuyhi4E0dYr91FcjJAI1.zip" TargetMode="External"/><Relationship Id="rId2333" Type="http://schemas.openxmlformats.org/officeDocument/2006/relationships/hyperlink" Target="https://56.rosstat.gov.ru/" TargetMode="External"/><Relationship Id="rId2540" Type="http://schemas.openxmlformats.org/officeDocument/2006/relationships/hyperlink" Target="https://app-prod.&#1084;&#1086;&#1080;&#1092;&#1080;&#1085;&#1072;&#1085;&#1089;&#1099;.&#1088;&#1092;/storage/monitoring_file_uploads/monitoring_2/field_276/tJpofsx0jNLO1Oam9t62HZWxVm4XzdlWaKlrty0M.pdf" TargetMode="External"/><Relationship Id="rId305" Type="http://schemas.openxmlformats.org/officeDocument/2006/relationships/hyperlink" Target="https://app-prod.&#1084;&#1086;&#1080;&#1092;&#1080;&#1085;&#1072;&#1085;&#1089;&#1099;.&#1088;&#1092;/storage/monitoring_file_uploads/monitoring_1/field_159/P8DrRtw2aTGuvM7GaeVKVDLaRkOYGAEIBlUJ5ZMF.pdf" TargetMode="External"/><Relationship Id="rId512" Type="http://schemas.openxmlformats.org/officeDocument/2006/relationships/hyperlink" Target="https://app-prod.&#1084;&#1086;&#1080;&#1092;&#1080;&#1085;&#1072;&#1085;&#1089;&#1099;.&#1088;&#1092;/storage/monitoring_file_uploads/monitoring_1/field_12/ephLJ2jBoHQTjkn3o3z8KiIXRapRpA8pjtNIAEP3.docx" TargetMode="External"/><Relationship Id="rId1142" Type="http://schemas.openxmlformats.org/officeDocument/2006/relationships/hyperlink" Target="https://rosstat.gov.ru/scripts/db_inet2/passport/table.aspx?opt=496394552024" TargetMode="External"/><Relationship Id="rId2400" Type="http://schemas.openxmlformats.org/officeDocument/2006/relationships/hyperlink" Target="https://tu.orb.ru/activity/41968/" TargetMode="External"/><Relationship Id="rId1002" Type="http://schemas.openxmlformats.org/officeDocument/2006/relationships/hyperlink" Target="https://new.tvoybudget.spb.ru/media" TargetMode="External"/><Relationship Id="rId1959" Type="http://schemas.openxmlformats.org/officeDocument/2006/relationships/hyperlink" Target="https://app-prod.&#1084;&#1086;&#1080;&#1092;&#1080;&#1085;&#1072;&#1085;&#1089;&#1099;.&#1088;&#1092;/storage/monitoring_file_uploads/monitoring_1/field_22/easP3Itzn9wb2svMdVej28twbWPD8XIPocnbhclf.png" TargetMode="External"/><Relationship Id="rId1819" Type="http://schemas.openxmlformats.org/officeDocument/2006/relationships/hyperlink" Target="https://orenschool.ru/news/o-realizacii-na-territorii-municipalnogo-obrazovaniya-gorod-orenburg-obshchestvenno-znachimyh-proektov-osnovannyh-na-mestnyh-iniciativah-v-ramkah-proe" TargetMode="External"/><Relationship Id="rId2190" Type="http://schemas.openxmlformats.org/officeDocument/2006/relationships/hyperlink" Target="https://56.rosstat.gov.ru/folder/26298" TargetMode="External"/><Relationship Id="rId3034" Type="http://schemas.openxmlformats.org/officeDocument/2006/relationships/hyperlink" Target="http://sp-sun.ru/the-citizens-budget/proactive-budgeting/" TargetMode="External"/><Relationship Id="rId162" Type="http://schemas.openxmlformats.org/officeDocument/2006/relationships/hyperlink" Target="https://shkib.budget.rk.ifinmon.ru/" TargetMode="External"/><Relationship Id="rId2050" Type="http://schemas.openxmlformats.org/officeDocument/2006/relationships/hyperlink" Target="https://app-prod.&#1084;&#1086;&#1080;&#1092;&#1080;&#1085;&#1072;&#1085;&#1089;&#1099;.&#1088;&#1092;/storage/monitoring_file_uploads/monitoring_2/field_488/ghdW2JZzKvRE36DW17D2lJ71rvn7YACsWCFJdz27.zip" TargetMode="External"/><Relationship Id="rId979" Type="http://schemas.openxmlformats.org/officeDocument/2006/relationships/hyperlink" Target="https://app-prod.&#1084;&#1086;&#1080;&#1092;&#1080;&#1085;&#1072;&#1085;&#1089;&#1099;.&#1088;&#1092;/storage/monitoring_file_uploads/monitoring_1/field_159/P63h5lY2LFLDD5ykhcBa1pSMybDbe8K1Vx5Bo6pf.xlsx" TargetMode="External"/><Relationship Id="rId839" Type="http://schemas.openxmlformats.org/officeDocument/2006/relationships/hyperlink" Target="https://app-prod.&#1084;&#1086;&#1080;&#1092;&#1080;&#1085;&#1072;&#1085;&#1089;&#1099;.&#1088;&#1092;/storage/monitoring_file_uploads/monitoring_1/field_12/yGTNDgBH3ZPzcRB5PtQQyWVj8AjYAn6Dcgb9vElM.pdf" TargetMode="External"/><Relationship Id="rId1469" Type="http://schemas.openxmlformats.org/officeDocument/2006/relationships/hyperlink" Target="https://app-prod.&#1084;&#1086;&#1080;&#1092;&#1080;&#1085;&#1072;&#1085;&#1089;&#1099;.&#1088;&#1092;/storage/monitoring_file_uploads/monitoring_2/field_280/FVbZlGL9JjkRphENX16LGEtaxagoiRYD1S6wzNnM.pdf" TargetMode="External"/><Relationship Id="rId2867" Type="http://schemas.openxmlformats.org/officeDocument/2006/relationships/hyperlink" Target="https://app-prod.&#1084;&#1086;&#1080;&#1092;&#1080;&#1085;&#1072;&#1085;&#1089;&#1099;.&#1088;&#1092;/storage/monitoring_file_uploads/monitoring_2/field_278/xrXXfvjRTQWmZ8W2RRmkICFNfueUYRBUZq2t5x92.pdf" TargetMode="External"/><Relationship Id="rId1676" Type="http://schemas.openxmlformats.org/officeDocument/2006/relationships/hyperlink" Target="https://24.rosstat.gov.ru/" TargetMode="External"/><Relationship Id="rId1883" Type="http://schemas.openxmlformats.org/officeDocument/2006/relationships/hyperlink" Target="https://app-prod.&#1084;&#1086;&#1080;&#1092;&#1080;&#1085;&#1072;&#1085;&#1089;&#1099;.&#1088;&#1092;/storage/monitoring_file_uploads/monitoring_2/field_276/8rl8DgDMGYwUtc5mUX8UvglXOahjk9GRyp1uD1zs.rar" TargetMode="External"/><Relationship Id="rId2727" Type="http://schemas.openxmlformats.org/officeDocument/2006/relationships/hyperlink" Target="https://app-prod.&#1084;&#1086;&#1080;&#1092;&#1080;&#1085;&#1072;&#1085;&#1089;&#1099;.&#1088;&#1092;/storage/monitoring_file_uploads/monitoring_2/field_282/woXLI1w7aBZd1KnUHVCeLEJARHD0gJuwunVAkH18.docx" TargetMode="External"/><Relationship Id="rId2934" Type="http://schemas.openxmlformats.org/officeDocument/2006/relationships/hyperlink" Target="https://app-prod.&#1084;&#1086;&#1080;&#1092;&#1080;&#1085;&#1072;&#1085;&#1089;&#1099;.&#1088;&#1092;/storage/monitoring_file_uploads/monitoring_2/field_488/6X05ucopbWvTdClMtfGXiQ1DWQracOw1vHqdVzXQ.xlsx" TargetMode="External"/><Relationship Id="rId906" Type="http://schemas.openxmlformats.org/officeDocument/2006/relationships/hyperlink" Target="https://gorsreda.ulregion.ru/" TargetMode="External"/><Relationship Id="rId1329" Type="http://schemas.openxmlformats.org/officeDocument/2006/relationships/hyperlink" Target="https://app-prod.&#1084;&#1086;&#1080;&#1092;&#1080;&#1085;&#1072;&#1085;&#1089;&#1099;.&#1088;&#1092;/storage/monitoring_file_uploads/monitoring_2/field_276/c44OMm51D6fo4R4oHkyvKhjBhCMTin5YKu4319VO.pdf" TargetMode="External"/><Relationship Id="rId1536" Type="http://schemas.openxmlformats.org/officeDocument/2006/relationships/hyperlink" Target="https://app-prod.&#1084;&#1086;&#1080;&#1092;&#1080;&#1085;&#1072;&#1085;&#1089;&#1099;.&#1088;&#1092;/storage/monitoring_file_uploads/monitoring_2/field_280/Rg7PBQ3SXbDTo33Ce4Ol3PbOAHpoNhqEmWv056Xk.pdf" TargetMode="External"/><Relationship Id="rId1743" Type="http://schemas.openxmlformats.org/officeDocument/2006/relationships/hyperlink" Target="https://&#1085;&#1086;&#1088;&#1080;&#1083;&#1100;&#1089;&#1082;-&#1086;&#1073;&#1088;.&#1088;&#1092;/wp-content/uploads/2024/07/proekt_dlya_oznakomleniya.pdf" TargetMode="External"/><Relationship Id="rId1950" Type="http://schemas.openxmlformats.org/officeDocument/2006/relationships/hyperlink" Target="https://rosstat.gov.ru/dbscripts/munst/munst84/DBInet.cgi" TargetMode="External"/><Relationship Id="rId35" Type="http://schemas.openxmlformats.org/officeDocument/2006/relationships/hyperlink" Target="https://app-prod.&#1084;&#1086;&#1080;&#1092;&#1080;&#1085;&#1072;&#1085;&#1089;&#1099;.&#1088;&#1092;/storage/monitoring_file_uploads/monitoring_1/field_236/rQUG2XExD4dhRFANDjE1z4IiOV3mkEaeO4SVN9PQ.png" TargetMode="External"/><Relationship Id="rId1603" Type="http://schemas.openxmlformats.org/officeDocument/2006/relationships/hyperlink" Target="https://petrgosk.gosuslugi.ru/obschestvennyy-kontrol/initsiativnye-proekty/" TargetMode="External"/><Relationship Id="rId1810" Type="http://schemas.openxmlformats.org/officeDocument/2006/relationships/hyperlink" Target="https://orenburg.ru/activity/35285/" TargetMode="External"/><Relationship Id="rId489" Type="http://schemas.openxmlformats.org/officeDocument/2006/relationships/hyperlink" Target="https://app-prod.&#1084;&#1086;&#1080;&#1092;&#1080;&#1085;&#1072;&#1085;&#1089;&#1099;.&#1088;&#1092;/storage/monitoring_file_uploads/monitoring_1/field_236/T3WdzyT9SEde2y4XK3nzIiqketVAhIgTb4ugNI6q.png" TargetMode="External"/><Relationship Id="rId696" Type="http://schemas.openxmlformats.org/officeDocument/2006/relationships/hyperlink" Target="https://app-prod.&#1084;&#1086;&#1080;&#1092;&#1080;&#1085;&#1072;&#1085;&#1089;&#1099;.&#1088;&#1092;/storage/monitoring_file_uploads/monitoring_1/field_14/VJcCp09baFBUM2CzaguGBIm1mBP2oQoXGzss7LYp.docx" TargetMode="External"/><Relationship Id="rId2377" Type="http://schemas.openxmlformats.org/officeDocument/2006/relationships/hyperlink" Target="https://fintotsk.orb.ru/activity/49986/" TargetMode="External"/><Relationship Id="rId2584" Type="http://schemas.openxmlformats.org/officeDocument/2006/relationships/hyperlink" Target="https://vyatskopolyanskij-r43.gosweb.gosuslugi.ru/netcat_files/generated/93/125/760x570/34/8ef1b78ef551488a260b0753c523292c.jpg?crop=0%3A0%3A0%3A0&amp;hash=08c3d457a9001309509f920f582a63f0&amp;resize_mode=0&amp;wm_m=0" TargetMode="External"/><Relationship Id="rId2791" Type="http://schemas.openxmlformats.org/officeDocument/2006/relationships/hyperlink" Target="https://app-prod.&#1084;&#1086;&#1080;&#1092;&#1080;&#1085;&#1072;&#1085;&#1089;&#1099;.&#1088;&#1092;/storage/monitoring_file_uploads/monitoring_2/field_276/a7LOQlI548Y89pyw8FhHXfi32rINui3uADaqoqgO.doc" TargetMode="External"/><Relationship Id="rId349" Type="http://schemas.openxmlformats.org/officeDocument/2006/relationships/hyperlink" Target="https://app-prod.&#1084;&#1086;&#1080;&#1092;&#1080;&#1085;&#1072;&#1085;&#1089;&#1099;.&#1088;&#1092;/storage/monitoring_file_uploads/monitoring_1/field_252/cvvhMTkfSCPDU7azDPLUiqDHUpNPd20gECPoT1db.xlsx" TargetMode="External"/><Relationship Id="rId556" Type="http://schemas.openxmlformats.org/officeDocument/2006/relationships/hyperlink" Target="https://app-prod.&#1084;&#1086;&#1080;&#1092;&#1080;&#1085;&#1072;&#1085;&#1089;&#1099;.&#1088;&#1092;/storage/monitoring_file_uploads/monitoring_1/field_22/bZJWxNaO5YomLnZq3MK0muJGUSIvRgqanfOAJnlX.pdf" TargetMode="External"/><Relationship Id="rId763" Type="http://schemas.openxmlformats.org/officeDocument/2006/relationships/hyperlink" Target="https://jkx.avo.ru/formirovanie-komfortnoj-gorodskoj-sredy" TargetMode="External"/><Relationship Id="rId1186" Type="http://schemas.openxmlformats.org/officeDocument/2006/relationships/hyperlink" Target="https://rosstat.gov.ru/scripts/db_inet2/passport/table.aspx?opt=225070002024" TargetMode="External"/><Relationship Id="rId1393" Type="http://schemas.openxmlformats.org/officeDocument/2006/relationships/hyperlink" Target="https://georgievsk.ru/mestnye-initsiativy/" TargetMode="External"/><Relationship Id="rId2237" Type="http://schemas.openxmlformats.org/officeDocument/2006/relationships/hyperlink" Target="https://app-prod.&#1084;&#1086;&#1080;&#1092;&#1080;&#1085;&#1072;&#1085;&#1089;&#1099;.&#1088;&#1092;/storage/monitoring_file_uploads/monitoring_2/field_276/FVG4shBTDoSN7YdYKlouH3qOwadv83HQKZmoehUc.pdf" TargetMode="External"/><Relationship Id="rId2444" Type="http://schemas.openxmlformats.org/officeDocument/2006/relationships/hyperlink" Target="https://app-prod.&#1084;&#1086;&#1080;&#1092;&#1080;&#1085;&#1072;&#1085;&#1089;&#1099;.&#1088;&#1092;/storage/monitoring_file_uploads/monitoring_2/field_276/ukhWMWuD0lxdccrnAinBI1b4kESANcthQE9ZYMNi.pdf" TargetMode="External"/><Relationship Id="rId209" Type="http://schemas.openxmlformats.org/officeDocument/2006/relationships/hyperlink" Target="https://app-prod.&#1084;&#1086;&#1080;&#1092;&#1080;&#1085;&#1072;&#1085;&#1089;&#1099;.&#1088;&#1092;/storage/monitoring_file_uploads/monitoring_1/field_252/iStOBx7rsntUfktxA9B1SlCX6dIJ1wfivhpPt8ve.xlsx" TargetMode="External"/><Relationship Id="rId416" Type="http://schemas.openxmlformats.org/officeDocument/2006/relationships/hyperlink" Target="https://app-prod.&#1084;&#1086;&#1080;&#1092;&#1080;&#1085;&#1072;&#1085;&#1089;&#1099;.&#1088;&#1092;/storage/monitoring_file_uploads/monitoring_1/field_12/U5iBuCcOdTtrnzj7KtjLiVkLtpgQDmxezc663TBP.docx" TargetMode="External"/><Relationship Id="rId970" Type="http://schemas.openxmlformats.org/officeDocument/2006/relationships/hyperlink" Target="https://app-prod.&#1084;&#1086;&#1080;&#1092;&#1080;&#1085;&#1072;&#1085;&#1089;&#1099;.&#1088;&#1092;/storage/monitoring_file_uploads/monitoring_1/field_14/9zdMKhcM59nvLaQ24aX20haNeIejQ1YcZhbUifQ8.docx" TargetMode="External"/><Relationship Id="rId1046" Type="http://schemas.openxmlformats.org/officeDocument/2006/relationships/hyperlink" Target="https://docs.yandex.ru/docs/view?url=ya-browser%3A%2F%2F4DT1uXEPRrJRXlUFoewruLlg4Jafn9yz8QQ8ICchCMstf7uJJC3XIfEqEB_spQsv_uvD-dnSWRZoiG3ifyx-FXAcZvoLnL7C735Ikq2pCNUee-Z90zDnM21udz_m7c7dBheWFtjgslcxFd4prVnEZw%3D%3D%3Fsign%3DYLueVNqOkiP6ktCnN0uMJrY-jA274UugMVC5spQiNRM%3D&amp;name=%D0%A7%D0%B8%D1%81%D0%BB%D0%B5%D0%BD%D0%BD%D0%BE%D1%81%D1%82%D1%8C%20%D0%BD%D0%B0%D1%81%D0%B5%D0%BB%D0%B5%D0%BD%D0%B8%D1%8F%20%D0%A1%D0%B0%D0%BC%D0%B0%D1%80%D1%81%D0%BA%D0%BE%D0%B9%20%D0%BE%D0%B1%D0%BB%D0%B0%D1%81%D1%82%D0%B8%20%D0%BF%D0%BE%20%D0%BF%D0%BE%D0%BB%D1%83%20%D0%B8%20%D0%B2%D0%BE%D0%B7%D1%80%D0%B0%D1%81%D1%82%D1%83%20%D0%BD%D0%B0%201%20%D1%8F%D0%BD%D0%B2%D0%B0%D1%80%D1%8F%202024%20%D0%B3.(1).xlsx&amp;nosw=1" TargetMode="External"/><Relationship Id="rId1253" Type="http://schemas.openxmlformats.org/officeDocument/2006/relationships/hyperlink" Target="https://app-prod.&#1084;&#1086;&#1080;&#1092;&#1080;&#1085;&#1072;&#1085;&#1089;&#1099;.&#1088;&#1092;/storage/monitoring_file_uploads/monitoring_2/field_276/ddlGDaWhHVFABOmD9J9fCeYrIk9JiwmHDb9SKZaz.docx" TargetMode="External"/><Relationship Id="rId2651" Type="http://schemas.openxmlformats.org/officeDocument/2006/relationships/hyperlink" Target="https://app-prod.&#1084;&#1086;&#1080;&#1092;&#1080;&#1085;&#1072;&#1085;&#1089;&#1099;.&#1088;&#1092;/storage/monitoring_file_uploads/monitoring_2/field_278/kWEF32I0JbejJwMdP9VnSOdUTX5gD50ZvPjG5r53.pdf" TargetMode="External"/><Relationship Id="rId623" Type="http://schemas.openxmlformats.org/officeDocument/2006/relationships/hyperlink" Target="https://habstat.gks.ru/folder/25028" TargetMode="External"/><Relationship Id="rId830" Type="http://schemas.openxmlformats.org/officeDocument/2006/relationships/hyperlink" Target="https://app-prod.&#1084;&#1086;&#1080;&#1092;&#1080;&#1085;&#1072;&#1085;&#1089;&#1099;.&#1088;&#1092;/storage/monitoring_file_uploads/monitoring_1/field_18/ZmfisWOdaqcs9cDQClG6GGqxlf1IaqdNzwn4Ia1n.docx" TargetMode="External"/><Relationship Id="rId1460" Type="http://schemas.openxmlformats.org/officeDocument/2006/relationships/hyperlink" Target="https://app-prod.&#1084;&#1086;&#1080;&#1092;&#1080;&#1085;&#1072;&#1085;&#1089;&#1099;.&#1088;&#1092;/storage/monitoring_file_uploads/monitoring_2/field_488/FXcO5xpLjiFzzg2Cz0WhQ1LK0zwNzRM8mDcUxkF2.xlsx" TargetMode="External"/><Relationship Id="rId2304" Type="http://schemas.openxmlformats.org/officeDocument/2006/relationships/hyperlink" Target="https://app-prod.&#1084;&#1086;&#1080;&#1092;&#1080;&#1085;&#1072;&#1085;&#1089;&#1099;.&#1088;&#1092;/storage/monitoring_file_uploads/monitoring_2/field_280/zkz7bPWL0B9g5LCv42DMDfMeG1HdhbwzfZanCBL5.doc" TargetMode="External"/><Relationship Id="rId2511" Type="http://schemas.openxmlformats.org/officeDocument/2006/relationships/hyperlink" Target="https://app-prod.&#1084;&#1086;&#1080;&#1092;&#1080;&#1085;&#1072;&#1085;&#1089;&#1099;.&#1088;&#1092;/storage/monitoring_file_uploads/monitoring_2/field_282/AGjwrBvaS8yQL5hAbQmtkzq418k0Dk1PIQxn2K4N.pdf" TargetMode="External"/><Relationship Id="rId1113" Type="http://schemas.openxmlformats.org/officeDocument/2006/relationships/hyperlink" Target="https://app-prod.&#1084;&#1086;&#1080;&#1092;&#1080;&#1085;&#1072;&#1085;&#1089;&#1099;.&#1088;&#1092;/storage/monitoring_file_uploads/monitoring_2/field_276/b63z7isdQ7PSTRiaHCiWggT4pgEQgVNsp80Tnvru.docx" TargetMode="External"/><Relationship Id="rId1320" Type="http://schemas.openxmlformats.org/officeDocument/2006/relationships/hyperlink" Target="https://63.rosstat.gov.ru/" TargetMode="External"/><Relationship Id="rId2094" Type="http://schemas.openxmlformats.org/officeDocument/2006/relationships/hyperlink" Target="https://app-prod.&#1084;&#1086;&#1080;&#1092;&#1080;&#1085;&#1072;&#1085;&#1089;&#1099;.&#1088;&#1092;/storage/monitoring_file_uploads/monitoring_2/field_280/VFTLKfz4842JnTbAxpHzHag8vxcZg4aLUR5fX8Sg.doc" TargetMode="External"/><Relationship Id="rId273" Type="http://schemas.openxmlformats.org/officeDocument/2006/relationships/hyperlink" Target="https://orel-region.ru/" TargetMode="External"/><Relationship Id="rId480" Type="http://schemas.openxmlformats.org/officeDocument/2006/relationships/hyperlink" Target="https://app-prod.&#1084;&#1086;&#1080;&#1092;&#1080;&#1085;&#1072;&#1085;&#1089;&#1099;.&#1088;&#1092;/storage/monitoring_file_uploads/monitoring_1/field_168/BGjcBt17fLh7kZc4oX9zerL0s9rJ1NoD4P06cHcY.docx" TargetMode="External"/><Relationship Id="rId2161" Type="http://schemas.openxmlformats.org/officeDocument/2006/relationships/hyperlink" Target="https://app-prod.&#1084;&#1086;&#1080;&#1092;&#1080;&#1085;&#1072;&#1085;&#1089;&#1099;.&#1088;&#1092;/storage/monitoring_file_uploads/monitoring_2/field_488/u0RrpOCmk0z2wo2QXGY9DIV7gjrzIymszvvURT0S.xlsx" TargetMode="External"/><Relationship Id="rId3005" Type="http://schemas.openxmlformats.org/officeDocument/2006/relationships/hyperlink" Target="https://nefteyuganskij-r86.gosweb.gosuslugi.ru/prochee/marafon-blagoustroystva/initsiativnoe-byudzhetirovanie/" TargetMode="External"/><Relationship Id="rId133" Type="http://schemas.openxmlformats.org/officeDocument/2006/relationships/hyperlink" Target="https://minstroy-ra.ru/activity/realizatsiya-proekta-initsiativy-grazhdan.php" TargetMode="External"/><Relationship Id="rId340" Type="http://schemas.openxmlformats.org/officeDocument/2006/relationships/hyperlink" Target="https://app-prod.&#1084;&#1086;&#1080;&#1092;&#1080;&#1085;&#1072;&#1085;&#1089;&#1099;.&#1088;&#1092;/storage/monitoring_file_uploads/monitoring_1/field_252/EpU41WefIG4uOakVGdgwPAkewaQScR1R6cKTIqp3.xlsx" TargetMode="External"/><Relationship Id="rId2021" Type="http://schemas.openxmlformats.org/officeDocument/2006/relationships/hyperlink" Target="https://rosstat.gov.ru/dbscripts/munst/munst84/DBInet.cgi" TargetMode="External"/><Relationship Id="rId200" Type="http://schemas.openxmlformats.org/officeDocument/2006/relationships/hyperlink" Target="https://app-prod.&#1084;&#1086;&#1080;&#1092;&#1080;&#1085;&#1072;&#1085;&#1089;&#1099;.&#1088;&#1092;/storage/monitoring_file_uploads/monitoring_1/field_22/easP3Itzn9wb2svMdVej28twbWPD8XIPocnbhclf.png" TargetMode="External"/><Relationship Id="rId2978" Type="http://schemas.openxmlformats.org/officeDocument/2006/relationships/hyperlink" Target="https://app-prod.&#1084;&#1086;&#1080;&#1092;&#1080;&#1085;&#1072;&#1085;&#1089;&#1099;.&#1088;&#1092;/storage/monitoring_file_uploads/monitoring_2/field_282/GKiB5bJ8ijCMJDWTcTSmjGXU8sKKZbH0yH8kqswW.docx" TargetMode="External"/><Relationship Id="rId1787" Type="http://schemas.openxmlformats.org/officeDocument/2006/relationships/hyperlink" Target="https://gy.orb.ru/upload/uf/5ae/iluxay37fvcl72vwcft01zbl7s89fdid/Protokol-_1-ot-07.05.2024-po-otboru.PDF" TargetMode="External"/><Relationship Id="rId1994" Type="http://schemas.openxmlformats.org/officeDocument/2006/relationships/hyperlink" Target="https://38.rosstat.gov.ru/folder/167937" TargetMode="External"/><Relationship Id="rId2838" Type="http://schemas.openxmlformats.org/officeDocument/2006/relationships/hyperlink" Target="https://59.rosstat.gov.ru/folder/160087" TargetMode="External"/><Relationship Id="rId79" Type="http://schemas.openxmlformats.org/officeDocument/2006/relationships/hyperlink" Target="https://app-prod.&#1084;&#1086;&#1080;&#1092;&#1080;&#1085;&#1072;&#1085;&#1089;&#1099;.&#1088;&#1092;/storage/monitoring_file_uploads/monitoring_1/field_12/lKp4ovFq6vn4mSv2VJWQsunlUU7V2wCePiS1dgQB.docx" TargetMode="External"/><Relationship Id="rId1647" Type="http://schemas.openxmlformats.org/officeDocument/2006/relationships/hyperlink" Target="https://app-prod.&#1084;&#1086;&#1080;&#1092;&#1080;&#1085;&#1072;&#1085;&#1089;&#1099;.&#1088;&#1092;/storage/monitoring_file_uploads/monitoring_2/field_280/02EYRW2J6L8hOlk00J6IjPGqfupUy7yv5No4lSK4.docx" TargetMode="External"/><Relationship Id="rId1854" Type="http://schemas.openxmlformats.org/officeDocument/2006/relationships/hyperlink" Target="https://&#1092;&#1080;&#1085;&#1086;&#1090;&#1076;&#1077;&#1083;-&#1103;&#1089;&#1085;&#1099;&#1081;.&#1088;&#1092;/shkolnyij-byudzhe" TargetMode="External"/><Relationship Id="rId2905" Type="http://schemas.openxmlformats.org/officeDocument/2006/relationships/hyperlink" Target="https://40.rosstat.gov.ru/folder/29705" TargetMode="External"/><Relationship Id="rId1507" Type="http://schemas.openxmlformats.org/officeDocument/2006/relationships/hyperlink" Target="https://app-prod.&#1084;&#1086;&#1080;&#1092;&#1080;&#1085;&#1072;&#1085;&#1089;&#1099;.&#1088;&#1092;/storage/monitoring_file_uploads/monitoring_2/field_488/JvSMyrYSelpApYCSHNs4GjjeRtvLept8EAym3gSY.docx" TargetMode="External"/><Relationship Id="rId1714" Type="http://schemas.openxmlformats.org/officeDocument/2006/relationships/hyperlink" Target="https://app-prod.&#1084;&#1086;&#1080;&#1092;&#1080;&#1085;&#1072;&#1085;&#1089;&#1099;.&#1088;&#1092;/storage/monitoring_file_uploads/monitoring_2/field_472/VYO2AnQ57ZxiA4PfpnrGbaMGlAAxvRGkXCbrdZPY.pdf" TargetMode="External"/><Relationship Id="rId1921" Type="http://schemas.openxmlformats.org/officeDocument/2006/relationships/hyperlink" Target="https://56.rosstat.gov.ru/folder/26298" TargetMode="External"/><Relationship Id="rId2488" Type="http://schemas.openxmlformats.org/officeDocument/2006/relationships/hyperlink" Target="https://app-prod.&#1084;&#1086;&#1080;&#1092;&#1080;&#1085;&#1072;&#1085;&#1089;&#1099;.&#1088;&#1092;/storage/monitoring_file_uploads/monitoring_2/field_276/MSf3wcT6Ggu8tanw4Lhdy5kTa40TPukCfDNJVGFx.docx" TargetMode="External"/><Relationship Id="rId1297" Type="http://schemas.openxmlformats.org/officeDocument/2006/relationships/hyperlink" Target="https://app-prod.&#1084;&#1086;&#1080;&#1092;&#1080;&#1085;&#1072;&#1085;&#1089;&#1099;.&#1088;&#1092;/storage/monitoring_file_uploads/monitoring_2/field_278/zFDHsvbjPpf2mIxtFRExDGNIsR6WCQIOQBnesoyZ.pdf" TargetMode="External"/><Relationship Id="rId2695" Type="http://schemas.openxmlformats.org/officeDocument/2006/relationships/hyperlink" Target="https://29.rosstat.gov.ru/search?q=%D0%BE%D1%86%D0%B5%D0%BD%D0%BA%D0%B0+%D1%87%D0%B8%D1%81%D0%BB%D0%B5%D0%BD%D0%BD%D0%BE%D1%81%D1%82%D0%B8+%D0%BD%D0%B0%D1%81%D0%B5%D0%BB%D0%B5%D0%BD%D0%B8%D1%8F" TargetMode="External"/><Relationship Id="rId667" Type="http://schemas.openxmlformats.org/officeDocument/2006/relationships/hyperlink" Target="https://app-prod.&#1084;&#1086;&#1080;&#1092;&#1080;&#1085;&#1072;&#1085;&#1089;&#1099;.&#1088;&#1092;/storage/monitoring_file_uploads/monitoring_1/field_22/56sthf4MLR6GSRmKA4QHNRiXUzlO8VUQj45VDBMx.zip" TargetMode="External"/><Relationship Id="rId874" Type="http://schemas.openxmlformats.org/officeDocument/2006/relationships/hyperlink" Target="https://ppmi.tverreg.ru/" TargetMode="External"/><Relationship Id="rId2348" Type="http://schemas.openxmlformats.org/officeDocument/2006/relationships/hyperlink" Target="https://app-prod.&#1084;&#1086;&#1080;&#1092;&#1080;&#1085;&#1072;&#1085;&#1089;&#1099;.&#1088;&#1092;/storage/monitoring_file_uploads/monitoring_2/field_276/TH1k8ha5ALxXJQ08kFBDljgPkJrIda9c651Cml4c.pdf" TargetMode="External"/><Relationship Id="rId2555" Type="http://schemas.openxmlformats.org/officeDocument/2006/relationships/hyperlink" Target="https://11.rosstat.gov.ru/population" TargetMode="External"/><Relationship Id="rId2762" Type="http://schemas.openxmlformats.org/officeDocument/2006/relationships/hyperlink" Target="https://gorohovec.ru/ob-yavleniya-o-provedenii-konkursnogo-otbora-initciativnykh-proektov-v-2024-godu.html" TargetMode="External"/><Relationship Id="rId527" Type="http://schemas.openxmlformats.org/officeDocument/2006/relationships/hyperlink" Target="https://ib.rkomi.ru/budget" TargetMode="External"/><Relationship Id="rId734" Type="http://schemas.openxmlformats.org/officeDocument/2006/relationships/hyperlink" Target="https://app-prod.&#1084;&#1086;&#1080;&#1092;&#1080;&#1085;&#1072;&#1085;&#1089;&#1099;.&#1088;&#1092;/storage/monitoring_file_uploads/monitoring_1/field_22/fa7Me6I9qgnoXstxWgGqdmyyvADHe5aPEacYVR0s.docx" TargetMode="External"/><Relationship Id="rId941" Type="http://schemas.openxmlformats.org/officeDocument/2006/relationships/hyperlink" Target="https://app-prod.&#1084;&#1086;&#1080;&#1092;&#1080;&#1085;&#1072;&#1085;&#1089;&#1099;.&#1088;&#1092;/storage/monitoring_file_uploads/monitoring_1/field_12/QpEfzXm5TkJG3tMM78oDhMrUoKfc9HKQwXFkKYrK.pdf" TargetMode="External"/><Relationship Id="rId1157" Type="http://schemas.openxmlformats.org/officeDocument/2006/relationships/hyperlink" Target="https://app-prod.&#1084;&#1086;&#1080;&#1092;&#1080;&#1085;&#1072;&#1085;&#1089;&#1099;.&#1088;&#1092;/storage/monitoring_file_uploads/monitoring_2/field_280/Wskq6KDrUlYWGGW3YTUg0Zcf2k9veWPV0V3tysjp.docx" TargetMode="External"/><Relationship Id="rId1364" Type="http://schemas.openxmlformats.org/officeDocument/2006/relationships/hyperlink" Target="https://vk.com/id508858450?w=wall508858450_14190%2Fall" TargetMode="External"/><Relationship Id="rId1571" Type="http://schemas.openxmlformats.org/officeDocument/2006/relationships/hyperlink" Target="https://app-prod.&#1084;&#1086;&#1080;&#1092;&#1080;&#1085;&#1072;&#1085;&#1089;&#1099;.&#1088;&#1092;/storage/monitoring_file_uploads/monitoring_2/field_488/skmRC45ekM8mEgFKFHLkoKy6DuvPVETwhVFHYft9.docx" TargetMode="External"/><Relationship Id="rId2208" Type="http://schemas.openxmlformats.org/officeDocument/2006/relationships/hyperlink" Target="https://finotdnovoorsk.ru/kadrovoe-obespechenie" TargetMode="External"/><Relationship Id="rId2415" Type="http://schemas.openxmlformats.org/officeDocument/2006/relationships/hyperlink" Target="https://23.rosstat.gov.ru/" TargetMode="External"/><Relationship Id="rId2622" Type="http://schemas.openxmlformats.org/officeDocument/2006/relationships/hyperlink" Target="https://app-prod.&#1084;&#1086;&#1080;&#1092;&#1080;&#1085;&#1072;&#1085;&#1089;&#1099;.&#1088;&#1092;/storage/monitoring_file_uploads/monitoring_2/field_280/ESndlwIZiCsqXHhvhAOvJgjnpeFFQpPTsfzEYCkP.pdf" TargetMode="External"/><Relationship Id="rId70" Type="http://schemas.openxmlformats.org/officeDocument/2006/relationships/hyperlink" Target="https://app-prod.&#1084;&#1086;&#1080;&#1092;&#1080;&#1085;&#1072;&#1085;&#1089;&#1099;.&#1088;&#1092;/storage/monitoring_file_uploads/monitoring_1/field_22/leTZgOzD5xRuAXJHfaJaBNM3aqZUitTsuv4cbpbv.pdf" TargetMode="External"/><Relationship Id="rId801" Type="http://schemas.openxmlformats.org/officeDocument/2006/relationships/hyperlink" Target="https://app-prod.&#1084;&#1086;&#1080;&#1092;&#1080;&#1085;&#1072;&#1085;&#1089;&#1099;.&#1088;&#1092;/storage/monitoring_file_uploads/monitoring_1/field_12/YndltSV9TgIHQn2PV2ZFYwRgebT7b0qyuXMN3TPN.odt" TargetMode="External"/><Relationship Id="rId1017" Type="http://schemas.openxmlformats.org/officeDocument/2006/relationships/hyperlink" Target="https://app-prod.&#1084;&#1086;&#1080;&#1092;&#1080;&#1085;&#1072;&#1085;&#1089;&#1099;.&#1088;&#1092;/storage/monitoring_file_uploads/monitoring_1/field_18/xrFHPLXGoQiRcEKAnm60uaTgTv6WVyNOWx7EmCmw.pdf" TargetMode="External"/><Relationship Id="rId1224" Type="http://schemas.openxmlformats.org/officeDocument/2006/relationships/hyperlink" Target="https://app-prod.&#1084;&#1086;&#1080;&#1092;&#1080;&#1085;&#1072;&#1085;&#1089;&#1099;.&#1088;&#1092;/storage/monitoring_file_uploads/monitoring_2/field_276/t091AggBM2Scvd0EKfnxDt4v8locR2Kz5ZVCRlHK.pdf" TargetMode="External"/><Relationship Id="rId1431" Type="http://schemas.openxmlformats.org/officeDocument/2006/relationships/hyperlink" Target="http://erzovka.kinel-cherkassy.ru/" TargetMode="External"/><Relationship Id="rId177" Type="http://schemas.openxmlformats.org/officeDocument/2006/relationships/hyperlink" Target="https://app-prod.&#1084;&#1086;&#1080;&#1092;&#1080;&#1085;&#1072;&#1085;&#1089;&#1099;.&#1088;&#1092;/storage/monitoring_file_uploads/monitoring_1/field_236/TZpMKyZHiEsGlT4Z7ia9I7wHXUCXt08CRo8lrZUR.png" TargetMode="External"/><Relationship Id="rId384" Type="http://schemas.openxmlformats.org/officeDocument/2006/relationships/hyperlink" Target="https://www.ryazagro.ru/documents/" TargetMode="External"/><Relationship Id="rId591" Type="http://schemas.openxmlformats.org/officeDocument/2006/relationships/hyperlink" Target="https://app-prod.&#1084;&#1086;&#1080;&#1092;&#1080;&#1085;&#1072;&#1085;&#1089;&#1099;.&#1088;&#1092;/storage/monitoring_file_uploads/monitoring_1/field_16/VmRRKNeEvW0rwQouxY7T72CX0qjo2QavS5mDAMKq.pdf" TargetMode="External"/><Relationship Id="rId2065" Type="http://schemas.openxmlformats.org/officeDocument/2006/relationships/hyperlink" Target="https://bugraifo.orb.ru/activity/26293/" TargetMode="External"/><Relationship Id="rId2272" Type="http://schemas.openxmlformats.org/officeDocument/2006/relationships/hyperlink" Target="https://app-prod.&#1084;&#1086;&#1080;&#1092;&#1080;&#1085;&#1072;&#1085;&#1089;&#1099;.&#1088;&#1092;/storage/monitoring_file_uploads/monitoring_2/field_488/A2srbESyv7Jsr2eePvi2mKfA8U8l4Ss4YS9xKu7e.xlsx" TargetMode="External"/><Relationship Id="rId244" Type="http://schemas.openxmlformats.org/officeDocument/2006/relationships/hyperlink" Target="https://disk.yandex.ru/i/XVQzgInXC8I50Q" TargetMode="External"/><Relationship Id="rId1081" Type="http://schemas.openxmlformats.org/officeDocument/2006/relationships/hyperlink" Target="https://app-prod.&#1084;&#1086;&#1080;&#1092;&#1080;&#1085;&#1072;&#1085;&#1089;&#1099;.&#1088;&#1092;/storage/monitoring_file_uploads/monitoring_2/field_276/73RGgWwpp3VwF9xL6hSmtqQwT0W7xwDVqmkHfUlz.pdf" TargetMode="External"/><Relationship Id="rId451" Type="http://schemas.openxmlformats.org/officeDocument/2006/relationships/hyperlink" Target="https://app-prod.&#1084;&#1086;&#1080;&#1092;&#1080;&#1085;&#1072;&#1085;&#1089;&#1099;.&#1088;&#1092;/storage/monitoring_file_uploads/monitoring_1/field_14/RoQjzIqBlyG2G06ZFCOJqEV5XWJfXl7O1KozbNIH.pdf" TargetMode="External"/><Relationship Id="rId2132" Type="http://schemas.openxmlformats.org/officeDocument/2006/relationships/hyperlink" Target="https://56.rosstat.gov.ru/folder/26298" TargetMode="External"/><Relationship Id="rId104" Type="http://schemas.openxmlformats.org/officeDocument/2006/relationships/hyperlink" Target="https://app-prod.&#1084;&#1086;&#1080;&#1092;&#1080;&#1085;&#1072;&#1085;&#1089;&#1099;.&#1088;&#1092;/storage/monitoring_file_uploads/monitoring_1/field_236/qHDwJN6Icjj3Ca7fu667dhZThO6F3aMdH8wW3PI9.pdf" TargetMode="External"/><Relationship Id="rId311" Type="http://schemas.openxmlformats.org/officeDocument/2006/relationships/hyperlink" Target="https://app-prod.&#1084;&#1086;&#1080;&#1092;&#1080;&#1085;&#1072;&#1085;&#1089;&#1099;.&#1088;&#1092;/storage/monitoring_file_uploads/monitoring_1/field_252/7atasJEBl6ksKXZ5yfvMMe5gME5fYukX0PfhK4ul.xlsx" TargetMode="External"/><Relationship Id="rId1898" Type="http://schemas.openxmlformats.org/officeDocument/2006/relationships/hyperlink" Target="https://rosstat.gov.ru/compendium/document/13282" TargetMode="External"/><Relationship Id="rId2949" Type="http://schemas.openxmlformats.org/officeDocument/2006/relationships/hyperlink" Target="https://app-prod.&#1084;&#1086;&#1080;&#1092;&#1080;&#1085;&#1072;&#1085;&#1089;&#1099;.&#1088;&#1092;/storage/monitoring_file_uploads/monitoring_2/field_280/Qsx3mNh1wWKI1XtvpowdoE6umsh2nmAKsJNFoz2G.pdf" TargetMode="External"/><Relationship Id="rId1758" Type="http://schemas.openxmlformats.org/officeDocument/2006/relationships/hyperlink" Target="https://app-prod.&#1084;&#1086;&#1080;&#1092;&#1080;&#1085;&#1072;&#1085;&#1089;&#1099;.&#1088;&#1092;/storage/monitoring_file_uploads/monitoring_2/field_488/oyytrocMRNvlm4OCelGVIVvtgPnp1LThH1IVbwQd.zip" TargetMode="External"/><Relationship Id="rId2809" Type="http://schemas.openxmlformats.org/officeDocument/2006/relationships/hyperlink" Target="https://app-prod.&#1084;&#1086;&#1080;&#1092;&#1080;&#1085;&#1072;&#1085;&#1089;&#1099;.&#1088;&#1092;/storage/monitoring_file_uploads/monitoring_2/field_280/8AX9fYShub749tgVWQiiGCs1hJB1iTn2MVtE6zCm.pdf" TargetMode="External"/><Relationship Id="rId1965" Type="http://schemas.openxmlformats.org/officeDocument/2006/relationships/hyperlink" Target="https://app-prod.&#1084;&#1086;&#1080;&#1092;&#1080;&#1085;&#1072;&#1085;&#1089;&#1099;.&#1088;&#1092;/storage/monitoring_file_uploads/monitoring_2/field_276/S9aUamJMG8MPFpNQH7xU7pu7HKM3tOBVbN7jfb3A.pdf" TargetMode="External"/><Relationship Id="rId1618" Type="http://schemas.openxmlformats.org/officeDocument/2006/relationships/hyperlink" Target="https://app-prod.&#1084;&#1086;&#1080;&#1092;&#1080;&#1085;&#1072;&#1085;&#1089;&#1099;.&#1088;&#1092;/storage/monitoring_file_uploads/monitoring_2/field_488/XTLxtRXNHHzkkMl9QOoEYuFOv2GeFCScGlLPRhhr.xlsx" TargetMode="External"/><Relationship Id="rId1825" Type="http://schemas.openxmlformats.org/officeDocument/2006/relationships/hyperlink" Target="https://app-prod.&#1084;&#1086;&#1080;&#1092;&#1080;&#1085;&#1072;&#1085;&#1089;&#1099;.&#1088;&#1092;/storage/monitoring_file_uploads/monitoring_2/field_278/nFL5V3QMHfXhqoU6bd6xzrhc1U3DdTwzvXS2o46d.pdf" TargetMode="External"/><Relationship Id="rId3040" Type="http://schemas.openxmlformats.org/officeDocument/2006/relationships/hyperlink" Target="mailto:ipimenova@rcfg.omskportal.ru" TargetMode="External"/><Relationship Id="rId2599" Type="http://schemas.openxmlformats.org/officeDocument/2006/relationships/hyperlink" Target="https://23.rosstat.gov.ru/" TargetMode="External"/><Relationship Id="rId778" Type="http://schemas.openxmlformats.org/officeDocument/2006/relationships/hyperlink" Target="https://marpravda.ru/news/zh-k-h/proekt-narodnyy-kontrol-programma-podderzhki-obshchestvennykh-initsiativ-v-mariy-el" TargetMode="External"/><Relationship Id="rId985" Type="http://schemas.openxmlformats.org/officeDocument/2006/relationships/hyperlink" Target="https://app-prod.&#1084;&#1086;&#1080;&#1092;&#1080;&#1085;&#1072;&#1085;&#1089;&#1099;.&#1088;&#1092;/storage/monitoring_file_uploads/monitoring_1/field_14/yELqZSYSlGbVZTYc1viV82cjkEwNjq3Rp5UV5XDW.pdf" TargetMode="External"/><Relationship Id="rId2459" Type="http://schemas.openxmlformats.org/officeDocument/2006/relationships/hyperlink" Target="https://23.rosstat.gov.ru/" TargetMode="External"/><Relationship Id="rId2666" Type="http://schemas.openxmlformats.org/officeDocument/2006/relationships/hyperlink" Target="https://&#1078;&#1080;&#1074;&#1105;&#1084;&#1085;&#1072;&#1089;&#1077;&#1074;&#1077;&#1088;&#1077;.&#1088;&#1092;/cozy-yamal?municipality_id=10" TargetMode="External"/><Relationship Id="rId2873" Type="http://schemas.openxmlformats.org/officeDocument/2006/relationships/hyperlink" Target="https://app-prod.&#1084;&#1086;&#1080;&#1092;&#1080;&#1085;&#1072;&#1085;&#1089;&#1099;.&#1088;&#1092;/storage/monitoring_file_uploads/monitoring_2/field_280/zRCDOKfGtud4yTt4b3nUiL9T1BtyFb9lqxdP1xRL.pdf" TargetMode="External"/><Relationship Id="rId638" Type="http://schemas.openxmlformats.org/officeDocument/2006/relationships/hyperlink" Target="https://app-prod.&#1084;&#1086;&#1080;&#1092;&#1080;&#1085;&#1072;&#1085;&#1089;&#1099;.&#1088;&#1092;/storage/monitoring_file_uploads/monitoring_1/field_12/NVlMehCFRoWBESF6OwhTjFeLOgJWCXNHv34Ynoti.pdf" TargetMode="External"/><Relationship Id="rId845" Type="http://schemas.openxmlformats.org/officeDocument/2006/relationships/hyperlink" Target="https://app-prod.&#1084;&#1086;&#1080;&#1092;&#1080;&#1085;&#1072;&#1085;&#1089;&#1099;.&#1088;&#1092;/storage/monitoring_file_uploads/monitoring_1/field_16/uVOakCbjbNbLK3lSLVLOf76eIB7pLisuztHrQOWM.pdf" TargetMode="External"/><Relationship Id="rId1268" Type="http://schemas.openxmlformats.org/officeDocument/2006/relationships/hyperlink" Target="https://app-prod.&#1084;&#1086;&#1080;&#1092;&#1080;&#1085;&#1072;&#1085;&#1089;&#1099;.&#1088;&#1092;/storage/monitoring_file_uploads/monitoring_2/field_276/jKCj5CCxrb1QLaQO0x956nfDwAoFEH7bBo7Pt9jz.docx" TargetMode="External"/><Relationship Id="rId1475" Type="http://schemas.openxmlformats.org/officeDocument/2006/relationships/hyperlink" Target="https://app-prod.&#1084;&#1086;&#1080;&#1092;&#1080;&#1085;&#1072;&#1085;&#1089;&#1099;.&#1088;&#1092;/storage/monitoring_file_uploads/monitoring_1/field_22/easP3Itzn9wb2svMdVej28twbWPD8XIPocnbhclf.png" TargetMode="External"/><Relationship Id="rId1682" Type="http://schemas.openxmlformats.org/officeDocument/2006/relationships/hyperlink" Target="https://achinsk.gosuslugi.ru/obschestvennyy-kontrol/initsiativnye-proekty/?ysclid=m8nyppie4e19204634" TargetMode="External"/><Relationship Id="rId2319" Type="http://schemas.openxmlformats.org/officeDocument/2006/relationships/hyperlink" Target="https://app-prod.&#1084;&#1086;&#1080;&#1092;&#1080;&#1085;&#1072;&#1085;&#1089;&#1099;.&#1088;&#1092;/storage/monitoring_file_uploads/monitoring_2/field_488/D9mrBFcXbELHROpIzdEl08Fxs2UFbNTcY8syfZer.xlsx" TargetMode="External"/><Relationship Id="rId2526" Type="http://schemas.openxmlformats.org/officeDocument/2006/relationships/hyperlink" Target="https://73.rosstat.gov.ru/folder/40275" TargetMode="External"/><Relationship Id="rId2733" Type="http://schemas.openxmlformats.org/officeDocument/2006/relationships/hyperlink" Target="https://v-salda.ru/ekonomika/initsiativnoe-byudzhetirovanie/" TargetMode="External"/><Relationship Id="rId705" Type="http://schemas.openxmlformats.org/officeDocument/2006/relationships/hyperlink" Target="https://app-prod.&#1084;&#1086;&#1080;&#1092;&#1080;&#1085;&#1072;&#1085;&#1089;&#1099;.&#1088;&#1092;/storage/monitoring_file_uploads/monitoring_1/field_252/pwSO56ZgaEEJcFuExCjgz93JUrqHBW7rs7IbItHf.xlsx" TargetMode="External"/><Relationship Id="rId1128" Type="http://schemas.openxmlformats.org/officeDocument/2006/relationships/hyperlink" Target="https://rosstat.gov.ru/scripts/db_inet2/passport/table.aspx?opt=496394432024" TargetMode="External"/><Relationship Id="rId1335" Type="http://schemas.openxmlformats.org/officeDocument/2006/relationships/hyperlink" Target="https://app-prod.&#1084;&#1086;&#1080;&#1092;&#1080;&#1085;&#1072;&#1085;&#1089;&#1099;.&#1088;&#1092;/storage/monitoring_file_uploads/monitoring_2/field_276/UbKoN6hc8heFJoNOqgI59gmROpNre8MUjEiCoeVp.pdf" TargetMode="External"/><Relationship Id="rId1542" Type="http://schemas.openxmlformats.org/officeDocument/2006/relationships/hyperlink" Target="https://gvardeysk.gov39.ru/power/normativnue-pravovue-aktu/resheniya-soveta-deputatov-mo-gvardeyskiy-gorodskoy-okrug-za-2021-god/" TargetMode="External"/><Relationship Id="rId2940" Type="http://schemas.openxmlformats.org/officeDocument/2006/relationships/hyperlink" Target="https://&#1075;&#1086;&#1088;&#1086;&#1076;&#1072;-&#1088;&#1086;&#1089;&#1089;&#1080;&#1103;.&#1088;&#1092;/sity_id.php?id=72" TargetMode="External"/><Relationship Id="rId912" Type="http://schemas.openxmlformats.org/officeDocument/2006/relationships/hyperlink" Target="https://minfin.admoblkaluga.ru/page/normativnye-pravovye-akty-shkola/" TargetMode="External"/><Relationship Id="rId2800" Type="http://schemas.openxmlformats.org/officeDocument/2006/relationships/hyperlink" Target="https://app-prod.&#1084;&#1086;&#1080;&#1092;&#1080;&#1085;&#1072;&#1085;&#1089;&#1099;.&#1088;&#1092;/storage/monitoring_file_uploads/monitoring_2/field_278/pZbuSp8YQumshCa7MAULDmF9PxFvFv8jxszAFSXF.doc" TargetMode="External"/><Relationship Id="rId41" Type="http://schemas.openxmlformats.org/officeDocument/2006/relationships/hyperlink" Target="https://74.rosstat.gov.ru/population" TargetMode="External"/><Relationship Id="rId1402" Type="http://schemas.openxmlformats.org/officeDocument/2006/relationships/hyperlink" Target="https://bdex.ru/naselenie/samarskaya-oblast/n/pohvistnevskiy/malyy-tolkay/" TargetMode="External"/><Relationship Id="rId288" Type="http://schemas.openxmlformats.org/officeDocument/2006/relationships/hyperlink" Target="https://app-prod.&#1084;&#1086;&#1080;&#1092;&#1080;&#1085;&#1072;&#1085;&#1089;&#1099;.&#1088;&#1092;/storage/monitoring_file_uploads/monitoring_1/field_159/Br7Q0yLXCFUBk5pnv6BtksTiK2S2mLCHcf7asea5.docx" TargetMode="External"/><Relationship Id="rId495" Type="http://schemas.openxmlformats.org/officeDocument/2006/relationships/hyperlink" Target="https://app-prod.&#1084;&#1086;&#1080;&#1092;&#1080;&#1085;&#1072;&#1085;&#1089;&#1099;.&#1088;&#1092;/storage/monitoring_file_uploads/monitoring_1/field_22/19OMmFUeCFTDwTwDFBN0OKF7sRSkyb939t2sdTe5.pdf" TargetMode="External"/><Relationship Id="rId2176" Type="http://schemas.openxmlformats.org/officeDocument/2006/relationships/hyperlink" Target="https://kurfin.ru/glavnaya/narod_bud/nar-budget-npa/" TargetMode="External"/><Relationship Id="rId2383" Type="http://schemas.openxmlformats.org/officeDocument/2006/relationships/hyperlink" Target="https://56.rosstat.gov.ru/folder/26298" TargetMode="External"/><Relationship Id="rId2590" Type="http://schemas.openxmlformats.org/officeDocument/2006/relationships/hyperlink" Target="https://app-prod.&#1084;&#1086;&#1080;&#1092;&#1080;&#1085;&#1072;&#1085;&#1089;&#1099;.&#1088;&#1092;/storage/monitoring_file_uploads/monitoring_2/field_276/N48OT5jAotJ5XUcIMkKnCYkiJaHLQxJFLFJ9JKiH.docx" TargetMode="External"/><Relationship Id="rId148" Type="http://schemas.openxmlformats.org/officeDocument/2006/relationships/hyperlink" Target="https://ib.budget.rk.ifinmon.ru/" TargetMode="External"/><Relationship Id="rId355" Type="http://schemas.openxmlformats.org/officeDocument/2006/relationships/hyperlink" Target="https://mcx.75.ru/gospodderzhka/mery-podderzhki/kompleksnoe-razvitie-sel-skih-territoriy/blagoustroystvo-sel-skih-territoriy" TargetMode="External"/><Relationship Id="rId562" Type="http://schemas.openxmlformats.org/officeDocument/2006/relationships/hyperlink" Target="https://msu.lenobl.ru/news/mediaproekty/" TargetMode="External"/><Relationship Id="rId1192" Type="http://schemas.openxmlformats.org/officeDocument/2006/relationships/hyperlink" Target="https://app-prod.&#1084;&#1086;&#1080;&#1092;&#1080;&#1085;&#1072;&#1085;&#1089;&#1099;.&#1088;&#1092;/storage/monitoring_file_uploads/monitoring_2/field_488/GwYxwXFbNjNe0HS55CusGHK1Pms9HuuUnIqQyzdm.xlsx" TargetMode="External"/><Relationship Id="rId2036" Type="http://schemas.openxmlformats.org/officeDocument/2006/relationships/hyperlink" Target="https://app-prod.&#1084;&#1086;&#1080;&#1092;&#1080;&#1085;&#1072;&#1085;&#1089;&#1099;.&#1088;&#1092;/storage/monitoring_file_uploads/monitoring_1/field_22/easP3Itzn9wb2svMdVej28twbWPD8XIPocnbhclf.png" TargetMode="External"/><Relationship Id="rId2243" Type="http://schemas.openxmlformats.org/officeDocument/2006/relationships/hyperlink" Target="https://perevolock.orb.ru/activity/40092/" TargetMode="External"/><Relationship Id="rId2450" Type="http://schemas.openxmlformats.org/officeDocument/2006/relationships/hyperlink" Target="https://veshkajma-r73.gosweb.gosuslugi.ru/deyatelnost/napravleniya-deyatelnosti/finansy/budgetgr/dokumenty_3263.html" TargetMode="External"/><Relationship Id="rId215" Type="http://schemas.openxmlformats.org/officeDocument/2006/relationships/hyperlink" Target="https://app-prod.&#1084;&#1086;&#1080;&#1092;&#1080;&#1085;&#1072;&#1085;&#1089;&#1099;.&#1088;&#1092;/storage/monitoring_file_uploads/monitoring_1/field_16/bcqW1AODTWSAyufwWbgcwpxIJeWOFHZuq0LtcL3Y.pdf" TargetMode="External"/><Relationship Id="rId422" Type="http://schemas.openxmlformats.org/officeDocument/2006/relationships/hyperlink" Target="https://app-prod.&#1084;&#1086;&#1080;&#1092;&#1080;&#1085;&#1072;&#1085;&#1089;&#1099;.&#1088;&#1092;/storage/monitoring_file_uploads/monitoring_1/field_168/LV5Yi6YD5xHe7h6mEe2BPy8FUUF2lMjMSLurjc2w.pdf" TargetMode="External"/><Relationship Id="rId1052" Type="http://schemas.openxmlformats.org/officeDocument/2006/relationships/hyperlink" Target="https://app-prod.&#1084;&#1086;&#1080;&#1092;&#1080;&#1085;&#1072;&#1085;&#1089;&#1099;.&#1088;&#1092;/storage/monitoring_file_uploads/monitoring_1/field_159/LATjpG9ji5uSeqQMkHhciHoalP1tBGF0RAwmQnIH.html" TargetMode="External"/><Relationship Id="rId2103" Type="http://schemas.openxmlformats.org/officeDocument/2006/relationships/hyperlink" Target="https://pos.gosuslugi.ru/lkp/project-contests/13694/?utm_source=widget&amp;utm_medium=municipality&amp;utm_campaign=pos.gosuslugi.ru&amp;utm_content=05723000&amp;utm_term=2964_1022500859600_2511004094_251101001&amp;clckid=35145bc3" TargetMode="External"/><Relationship Id="rId2310" Type="http://schemas.openxmlformats.org/officeDocument/2006/relationships/hyperlink" Target="https://raduzhnyi-city.ru/city/initsiativnye-proekty/" TargetMode="External"/><Relationship Id="rId1869" Type="http://schemas.openxmlformats.org/officeDocument/2006/relationships/hyperlink" Target="https://app-prod.&#1084;&#1086;&#1080;&#1092;&#1080;&#1085;&#1072;&#1085;&#1089;&#1099;.&#1088;&#1092;/storage/monitoring_file_uploads/monitoring_2/field_278/XhxtdoG7XUi8QWx9mpgo0PnzDLizlQ0YArgxWZtn.pdf" TargetMode="External"/><Relationship Id="rId1729" Type="http://schemas.openxmlformats.org/officeDocument/2006/relationships/hyperlink" Target="https://app-prod.&#1084;&#1086;&#1080;&#1092;&#1080;&#1085;&#1072;&#1085;&#1089;&#1099;.&#1088;&#1092;/storage/monitoring_file_uploads/monitoring_2/field_309/bHGtc7rwr3OHKcMyjr5i6DLRm7toOri4nd7QBfnw.docx" TargetMode="External"/><Relationship Id="rId1936" Type="http://schemas.openxmlformats.org/officeDocument/2006/relationships/hyperlink" Target="https://60.rosstat.gov.ru/storage/mediabank/NAS240426_1.htm" TargetMode="External"/><Relationship Id="rId3011" Type="http://schemas.openxmlformats.org/officeDocument/2006/relationships/hyperlink" Target="https://admoil.gosuslugi.ru/o-munitsipalnom-obrazovanii/naselennye-punkty/?ysclid=m8yfyc3zut452106825" TargetMode="External"/><Relationship Id="rId5" Type="http://schemas.openxmlformats.org/officeDocument/2006/relationships/hyperlink" Target="https://app-prod.&#1084;&#1086;&#1080;&#1092;&#1080;&#1085;&#1072;&#1085;&#1089;&#1099;.&#1088;&#1092;/storage/monitoring_file_uploads/monitoring_1/field_159/F5XBHaNbmZMdTsd3kaAZ2YiQVih1SBHZR1H3WbhR.docx" TargetMode="External"/><Relationship Id="rId889" Type="http://schemas.openxmlformats.org/officeDocument/2006/relationships/hyperlink" Target="https://app-prod.&#1084;&#1086;&#1080;&#1092;&#1080;&#1085;&#1072;&#1085;&#1089;&#1099;.&#1088;&#1092;/storage/monitoring_file_uploads/monitoring_1/field_14/LND2EEELR153u4OokkwZmUtimLMUpGEbDzJaDXpV.pdf" TargetMode="External"/><Relationship Id="rId2777" Type="http://schemas.openxmlformats.org/officeDocument/2006/relationships/hyperlink" Target="https://23.rosstat.gov.ru/" TargetMode="External"/><Relationship Id="rId749" Type="http://schemas.openxmlformats.org/officeDocument/2006/relationships/hyperlink" Target="https://app-prod.&#1084;&#1086;&#1080;&#1092;&#1080;&#1085;&#1072;&#1085;&#1089;&#1099;.&#1088;&#1092;/storage/monitoring_file_uploads/monitoring_1/field_14/4Z6LNaKTW2qcih21aG8ZMk0Uakv0aVGTBn3T9LDc.doc" TargetMode="External"/><Relationship Id="rId1379" Type="http://schemas.openxmlformats.org/officeDocument/2006/relationships/hyperlink" Target="https://yalta.rk.gov.ru/documents/4f884708-aa4d-4be7-9360-b66c1913ced1" TargetMode="External"/><Relationship Id="rId1586" Type="http://schemas.openxmlformats.org/officeDocument/2006/relationships/hyperlink" Target="https://app-prod.&#1084;&#1086;&#1080;&#1092;&#1080;&#1085;&#1072;&#1085;&#1089;&#1099;.&#1088;&#1092;/storage/monitoring_file_uploads/monitoring_2/field_278/eNWlMVxlJ6k9PgLCPANU40IslrC4J95fSFDKik61.docx" TargetMode="External"/><Relationship Id="rId2984" Type="http://schemas.openxmlformats.org/officeDocument/2006/relationships/hyperlink" Target="https://app-prod.&#1084;&#1086;&#1080;&#1092;&#1080;&#1085;&#1072;&#1085;&#1089;&#1099;.&#1088;&#1092;/storage/monitoring_file_uploads/monitoring_1/field_22/easP3Itzn9wb2svMdVej28twbWPD8XIPocnbhclf.png" TargetMode="External"/><Relationship Id="rId609" Type="http://schemas.openxmlformats.org/officeDocument/2006/relationships/hyperlink" Target="https://www.socialkirov.ru/admin/access_denied.htm?cmd=logout&amp;back=yes&amp;referer=https://www.socialkirov.ru/admin/" TargetMode="External"/><Relationship Id="rId956" Type="http://schemas.openxmlformats.org/officeDocument/2006/relationships/hyperlink" Target="https://app-prod.&#1084;&#1086;&#1080;&#1092;&#1080;&#1085;&#1072;&#1085;&#1089;&#1099;.&#1088;&#1092;/storage/monitoring_file_uploads/monitoring_1/field_22/BtXOO6Z7d9mZ4OkS6iuZ92k2dWOuGQnV3s22BmZI.docx" TargetMode="External"/><Relationship Id="rId1239" Type="http://schemas.openxmlformats.org/officeDocument/2006/relationships/hyperlink" Target="https://adm-sarov.ru/city/finansy/byudzhet/initsiativnoe-byudzhetirovanie.php" TargetMode="External"/><Relationship Id="rId1793" Type="http://schemas.openxmlformats.org/officeDocument/2006/relationships/hyperlink" Target="https://www.gorodmednogorsk.ru/iniciative-budget-m.html" TargetMode="External"/><Relationship Id="rId2637" Type="http://schemas.openxmlformats.org/officeDocument/2006/relationships/hyperlink" Target="https://72.rosstat.gov.ru/ofs_demp_ynao" TargetMode="External"/><Relationship Id="rId2844" Type="http://schemas.openxmlformats.org/officeDocument/2006/relationships/hyperlink" Target="https://adm-starotitarovskaya.ru/initsiativnoe-byudzhetirovanie/proekty/vizitnaya-kartochka-proekta-mestnykh-initsiativ-blagoustrojstvo-ostanovochnogo-punkta-v-stanitse-starotitarovskoj-po-per-ilicha-ul-titova" TargetMode="External"/><Relationship Id="rId85" Type="http://schemas.openxmlformats.org/officeDocument/2006/relationships/hyperlink" Target="https://app-prod.&#1084;&#1086;&#1080;&#1092;&#1080;&#1085;&#1072;&#1085;&#1089;&#1099;.&#1088;&#1092;/storage/monitoring_file_uploads/monitoring_1/field_168/b6AQn2p9GBmGirML4yGI39tpDF2YmSlKlnFCTXRM.pdf" TargetMode="External"/><Relationship Id="rId816" Type="http://schemas.openxmlformats.org/officeDocument/2006/relationships/hyperlink" Target="https://app-prod.&#1084;&#1086;&#1080;&#1092;&#1080;&#1085;&#1072;&#1085;&#1089;&#1099;.&#1088;&#1092;/storage/monitoring_file_uploads/monitoring_1/field_12/KYoBvHDyF6ySnFMc9bgqJeEDmqBvyIFe2vkCeYud.rtf" TargetMode="External"/><Relationship Id="rId1446" Type="http://schemas.openxmlformats.org/officeDocument/2006/relationships/hyperlink" Target="https://app-prod.&#1084;&#1086;&#1080;&#1092;&#1080;&#1085;&#1072;&#1085;&#1089;&#1099;.&#1088;&#1092;/storage/monitoring_file_uploads/monitoring_2/field_280/Tick8OpAPaxxV99q0DPkWVVGAKOEgwaeVQKIoXdk.doc" TargetMode="External"/><Relationship Id="rId1653" Type="http://schemas.openxmlformats.org/officeDocument/2006/relationships/hyperlink" Target="https://app-prod.&#1084;&#1086;&#1080;&#1092;&#1080;&#1085;&#1072;&#1085;&#1089;&#1099;.&#1088;&#1092;/storage/monitoring_file_uploads/monitoring_2/field_309/gntb8AUiJJwk7GAIhNVP3E6y9AYEnD4OEyq4EHQT.docx" TargetMode="External"/><Relationship Id="rId1860" Type="http://schemas.openxmlformats.org/officeDocument/2006/relationships/hyperlink" Target="https://rosstat.gov.ru/dbscripts/munst/munst84/DBInet.cgi" TargetMode="External"/><Relationship Id="rId2704" Type="http://schemas.openxmlformats.org/officeDocument/2006/relationships/hyperlink" Target="https://app-prod.&#1084;&#1086;&#1080;&#1092;&#1080;&#1085;&#1072;&#1085;&#1089;&#1099;.&#1088;&#1092;/storage/monitoring_file_uploads/monitoring_2/field_280/toiouSzLonOiokZxBXRLlzbkVQQLww0pSx2lkc0A.zip" TargetMode="External"/><Relationship Id="rId2911" Type="http://schemas.openxmlformats.org/officeDocument/2006/relationships/hyperlink" Target="https://40.rosstat.gov.ru/folder/29705" TargetMode="External"/><Relationship Id="rId1306" Type="http://schemas.openxmlformats.org/officeDocument/2006/relationships/hyperlink" Target="https://app-prod.&#1084;&#1086;&#1080;&#1092;&#1080;&#1085;&#1072;&#1085;&#1089;&#1099;.&#1088;&#1092;/storage/monitoring_file_uploads/monitoring_2/field_280/YBQ4NjMu67poY9kKB2p8TnNTzJ7SxNKQSg90EPjB.pdf" TargetMode="External"/><Relationship Id="rId1513" Type="http://schemas.openxmlformats.org/officeDocument/2006/relationships/hyperlink" Target="https://app-prod.&#1084;&#1086;&#1080;&#1092;&#1080;&#1085;&#1072;&#1085;&#1089;&#1099;.&#1088;&#1092;/storage/monitoring_file_uploads/monitoring_2/field_488/dKqe0C0lDKO9gRm6XWuR5WYJS06AqXUBpiuzjuLw.xlsx" TargetMode="External"/><Relationship Id="rId1720" Type="http://schemas.openxmlformats.org/officeDocument/2006/relationships/hyperlink" Target="https://app-prod.&#1084;&#1086;&#1080;&#1092;&#1080;&#1085;&#1072;&#1085;&#1089;&#1099;.&#1088;&#1092;/storage/monitoring_file_uploads/monitoring_2/field_280/Ico7s6QHulqC2jInyGipxURnhUmy2Otnlv31V36J.rar" TargetMode="External"/><Relationship Id="rId12" Type="http://schemas.openxmlformats.org/officeDocument/2006/relationships/hyperlink" Target="https://app-prod.&#1084;&#1086;&#1080;&#1092;&#1080;&#1085;&#1072;&#1085;&#1089;&#1099;.&#1088;&#1092;/storage/monitoring_file_uploads/monitoring_1/field_252/mJIogyYloOrDUw3EHkpFRhJu47sI6G7sbJjLJKaB.xlsx" TargetMode="External"/><Relationship Id="rId399" Type="http://schemas.openxmlformats.org/officeDocument/2006/relationships/hyperlink" Target="https://app-prod.&#1084;&#1086;&#1080;&#1092;&#1080;&#1085;&#1072;&#1085;&#1089;&#1099;.&#1088;&#1092;/storage/monitoring_file_uploads/monitoring_1/field_22/easP3Itzn9wb2svMdVej28twbWPD8XIPocnbhclf.png" TargetMode="External"/><Relationship Id="rId2287" Type="http://schemas.openxmlformats.org/officeDocument/2006/relationships/hyperlink" Target="https://app-prod.&#1084;&#1086;&#1080;&#1092;&#1080;&#1085;&#1072;&#1085;&#1089;&#1099;.&#1088;&#1092;/storage/monitoring_file_uploads/monitoring_2/field_278/Ql4Al3vvqUinZrMFZ8dxSzbO7PBjZlT6At6AJ0IH.pdf" TargetMode="External"/><Relationship Id="rId2494" Type="http://schemas.openxmlformats.org/officeDocument/2006/relationships/hyperlink" Target="https://majnskij-r73.gosweb.gosuslugi.ru/deyatelnost/napravleniya-deyatelnosti/finansovoe-upravlenie/initsiativnoe-byudzhetirovanie/narodnyy-byudzhet/" TargetMode="External"/><Relationship Id="rId259" Type="http://schemas.openxmlformats.org/officeDocument/2006/relationships/hyperlink" Target="https://30.rosstat.gov.ru/main_indicators" TargetMode="External"/><Relationship Id="rId466" Type="http://schemas.openxmlformats.org/officeDocument/2006/relationships/hyperlink" Target="https://app-prod.&#1084;&#1086;&#1080;&#1092;&#1080;&#1085;&#1072;&#1085;&#1089;&#1099;.&#1088;&#1092;/storage/monitoring_file_uploads/monitoring_1/field_22/ID1vH6s3X7fZQGw2PmaVxbULr7PDGieV6i2gGeoK.pdf" TargetMode="External"/><Relationship Id="rId673" Type="http://schemas.openxmlformats.org/officeDocument/2006/relationships/hyperlink" Target="https://34.rosstat.gov.ru/storage/mediabank/post_nas_2203(1)23(1)(1).htm" TargetMode="External"/><Relationship Id="rId880" Type="http://schemas.openxmlformats.org/officeDocument/2006/relationships/hyperlink" Target="https://40.rosstat.gov.ru/folder/29705" TargetMode="External"/><Relationship Id="rId1096" Type="http://schemas.openxmlformats.org/officeDocument/2006/relationships/hyperlink" Target="https://app-prod.&#1084;&#1086;&#1080;&#1092;&#1080;&#1085;&#1072;&#1085;&#1089;&#1099;.&#1088;&#1092;/storage/monitoring_file_uploads/monitoring_2/field_280/E6AOWNfMtvRWF4qTt8y25HTo8P1jGufRkfXW8zGr.pdf" TargetMode="External"/><Relationship Id="rId2147" Type="http://schemas.openxmlformats.org/officeDocument/2006/relationships/hyperlink" Target="https://app-prod.&#1084;&#1086;&#1080;&#1092;&#1080;&#1085;&#1072;&#1085;&#1089;&#1099;.&#1088;&#1092;/storage/monitoring_file_uploads/monitoring_2/field_488/omwA1yIhOJTNqu5Tzce1tWEkuflR2TntiC5IahQm.xlsx" TargetMode="External"/><Relationship Id="rId2354" Type="http://schemas.openxmlformats.org/officeDocument/2006/relationships/hyperlink" Target="https://tasu.yanao.ru/activity/32558/" TargetMode="External"/><Relationship Id="rId2561" Type="http://schemas.openxmlformats.org/officeDocument/2006/relationships/hyperlink" Target="https://23.rosstat.gov.ru/" TargetMode="External"/><Relationship Id="rId119" Type="http://schemas.openxmlformats.org/officeDocument/2006/relationships/hyperlink" Target="https://app-prod.&#1084;&#1086;&#1080;&#1092;&#1080;&#1085;&#1072;&#1085;&#1089;&#1099;.&#1088;&#1092;/storage/monitoring_file_uploads/monitoring_1/field_20/0UVxILT3V5gZVlWoiQaPZL6u3eYPwziQCEMlaHyB.docx" TargetMode="External"/><Relationship Id="rId326" Type="http://schemas.openxmlformats.org/officeDocument/2006/relationships/hyperlink" Target="https://app-prod.&#1084;&#1086;&#1080;&#1092;&#1080;&#1085;&#1072;&#1085;&#1089;&#1099;.&#1088;&#1092;/storage/monitoring_file_uploads/monitoring_1/field_14/6eEyzfuagVEDpfTaVqF5E7hKqJu77PHU3qeY8eb5.pdf" TargetMode="External"/><Relationship Id="rId533" Type="http://schemas.openxmlformats.org/officeDocument/2006/relationships/hyperlink" Target="https://app-prod.&#1084;&#1086;&#1080;&#1092;&#1080;&#1085;&#1072;&#1085;&#1089;&#1099;.&#1088;&#1092;/storage/monitoring_file_uploads/monitoring_1/field_14/DhzJSJKFtv0RTJamPptLEeQTQc5ho0kEVDms1rPa.pdf" TargetMode="External"/><Relationship Id="rId1163" Type="http://schemas.openxmlformats.org/officeDocument/2006/relationships/hyperlink" Target="https://app-prod.&#1084;&#1086;&#1080;&#1092;&#1080;&#1085;&#1072;&#1085;&#1089;&#1099;.&#1088;&#1092;/storage/monitoring_file_uploads/monitoring_2/field_472/uLX8amOibK7ahCAInPEsi4Xt4PqIgP1bcOUtFx8h.docx" TargetMode="External"/><Relationship Id="rId1370" Type="http://schemas.openxmlformats.org/officeDocument/2006/relationships/hyperlink" Target="https://app-prod.&#1084;&#1086;&#1080;&#1092;&#1080;&#1085;&#1072;&#1085;&#1089;&#1099;.&#1088;&#1092;/storage/monitoring_file_uploads/monitoring_2/field_392/Kmof4wWmw5FCjPi9lLO3YdMx11vqnhF2HLUthSva.pdf" TargetMode="External"/><Relationship Id="rId2007" Type="http://schemas.openxmlformats.org/officeDocument/2006/relationships/hyperlink" Target="https://app-prod.&#1084;&#1086;&#1080;&#1092;&#1080;&#1085;&#1072;&#1085;&#1089;&#1099;.&#1088;&#1092;/storage/monitoring_file_uploads/monitoring_2/field_276/algsSbz72wkqRgNl2IopUv8HpXFj2wIERZmv4HbM.doc" TargetMode="External"/><Relationship Id="rId2214" Type="http://schemas.openxmlformats.org/officeDocument/2006/relationships/hyperlink" Target="https://finotdnovoorsk.ru/2024o" TargetMode="External"/><Relationship Id="rId740" Type="http://schemas.openxmlformats.org/officeDocument/2006/relationships/hyperlink" Target="https://app-prod.&#1084;&#1086;&#1080;&#1092;&#1080;&#1085;&#1072;&#1085;&#1089;&#1099;.&#1088;&#1092;/storage/monitoring_file_uploads/monitoring_1/field_240/5oR0DqeMwCiyOzHKHViNUYRL9k5ghXmEmZoEKydB.pdf" TargetMode="External"/><Relationship Id="rId1023" Type="http://schemas.openxmlformats.org/officeDocument/2006/relationships/hyperlink" Target="https://app-prod.&#1084;&#1086;&#1080;&#1092;&#1080;&#1085;&#1072;&#1085;&#1089;&#1099;.&#1088;&#1092;/storage/monitoring_file_uploads/monitoring_1/field_22/easP3Itzn9wb2svMdVej28twbWPD8XIPocnbhclf.png" TargetMode="External"/><Relationship Id="rId2421" Type="http://schemas.openxmlformats.org/officeDocument/2006/relationships/hyperlink" Target="https://tu.orb.ru/activity/41816/" TargetMode="External"/><Relationship Id="rId600" Type="http://schemas.openxmlformats.org/officeDocument/2006/relationships/hyperlink" Target="https://app-prod.&#1084;&#1086;&#1080;&#1092;&#1080;&#1085;&#1072;&#1085;&#1089;&#1099;.&#1088;&#1092;/storage/monitoring_file_uploads/monitoring_1/field_159/Osp3J3G4d5zaXjNVp6NK0eppLFrm0ksrwKSwCn0T.pdf" TargetMode="External"/><Relationship Id="rId1230" Type="http://schemas.openxmlformats.org/officeDocument/2006/relationships/hyperlink" Target="https://app-prod.&#1084;&#1086;&#1080;&#1092;&#1080;&#1085;&#1072;&#1085;&#1089;&#1099;.&#1088;&#1092;/storage/monitoring_file_uploads/monitoring_2/field_488/nSamD7ghEWvFNoOcaEMr8uLCoNdukT85Yclw3NCq.xlsx" TargetMode="External"/><Relationship Id="rId183" Type="http://schemas.openxmlformats.org/officeDocument/2006/relationships/hyperlink" Target="https://app-prod.&#1084;&#1086;&#1080;&#1092;&#1080;&#1085;&#1072;&#1085;&#1089;&#1099;.&#1088;&#1092;/storage/monitoring_file_uploads/monitoring_1/field_252/2IJdIDmCJBHnIE3tpqOuo0iNm4tNSpelrHh8YTvG.xlsx" TargetMode="External"/><Relationship Id="rId390" Type="http://schemas.openxmlformats.org/officeDocument/2006/relationships/hyperlink" Target="https://www.govvrn.ru/org/ministerstvo/minrazvitiya-municipalnykh-obrazovaniy-vo" TargetMode="External"/><Relationship Id="rId1907" Type="http://schemas.openxmlformats.org/officeDocument/2006/relationships/hyperlink" Target="https://ib.rkomi.ru/initiatives" TargetMode="External"/><Relationship Id="rId2071" Type="http://schemas.openxmlformats.org/officeDocument/2006/relationships/hyperlink" Target="https://56.rosstat.gov.ru/folder/26298" TargetMode="External"/><Relationship Id="rId250" Type="http://schemas.openxmlformats.org/officeDocument/2006/relationships/hyperlink" Target="https://app-prod.&#1084;&#1086;&#1080;&#1092;&#1080;&#1085;&#1072;&#1085;&#1089;&#1099;.&#1088;&#1092;/storage/monitoring_file_uploads/monitoring_1/field_14/m5UOpX4gyA8SnesFYFV6fDW7QVXeZnyslJ11iDqD.pdf" TargetMode="External"/><Relationship Id="rId110" Type="http://schemas.openxmlformats.org/officeDocument/2006/relationships/hyperlink" Target="https://48.rosstat.gov.ru/" TargetMode="External"/><Relationship Id="rId2888" Type="http://schemas.openxmlformats.org/officeDocument/2006/relationships/hyperlink" Target="https://adm-verhotury.ru/msu/administratsiya-mo-verhoturskij/komitet-ekonomiki-i-planirovaniya/initsiativnoe-byudzhetirovanie/media/2024/5/29/uvedomlenie-o-vnesenii-initsiativnogo-proekta/" TargetMode="External"/><Relationship Id="rId1697" Type="http://schemas.openxmlformats.org/officeDocument/2006/relationships/hyperlink" Target="https://app-prod.&#1084;&#1086;&#1080;&#1092;&#1080;&#1085;&#1072;&#1085;&#1089;&#1099;.&#1088;&#1092;/storage/monitoring_file_uploads/monitoring_2/field_392/PfrejGaabxYYsCT4KGp5Df2Hzm2cPBufb3t88RnC.xlsx" TargetMode="External"/><Relationship Id="rId2748" Type="http://schemas.openxmlformats.org/officeDocument/2006/relationships/hyperlink" Target="https://66.rosstat.gov.ru/folder/29698" TargetMode="External"/><Relationship Id="rId2955" Type="http://schemas.openxmlformats.org/officeDocument/2006/relationships/hyperlink" Target="https://rosstat.gov.ru/compendium/document/13282" TargetMode="External"/><Relationship Id="rId927" Type="http://schemas.openxmlformats.org/officeDocument/2006/relationships/hyperlink" Target="https://app-prod.&#1084;&#1086;&#1080;&#1092;&#1080;&#1085;&#1072;&#1085;&#1089;&#1099;.&#1088;&#1092;/storage/monitoring_file_uploads/monitoring_1/field_22/WUTyLagYFZ06cLb3zaSMVLidwTvLBnRNxTe9i1YE.docx" TargetMode="External"/><Relationship Id="rId1557" Type="http://schemas.openxmlformats.org/officeDocument/2006/relationships/hyperlink" Target="https://www.samadm.ru/upload/iblock/f78/h5ejw0tav2ktt3aj9sxid0cp8oep4k2y/itogovyy-protokol-TKD.pdf" TargetMode="External"/><Relationship Id="rId1764" Type="http://schemas.openxmlformats.org/officeDocument/2006/relationships/hyperlink" Target="https://vk.com/buzulukfin?from=groups&amp;z=photo-120041745_457264456%2F4047fd2f8a350d96cb" TargetMode="External"/><Relationship Id="rId1971" Type="http://schemas.openxmlformats.org/officeDocument/2006/relationships/hyperlink" Target="https://app-prod.&#1084;&#1086;&#1080;&#1092;&#1080;&#1085;&#1072;&#1085;&#1089;&#1099;.&#1088;&#1092;/storage/monitoring_file_uploads/monitoring_2/field_276/PHsyn4DYs4FSoa94iZFL3INVVkqB4pLcQWABPsGz.doc" TargetMode="External"/><Relationship Id="rId2608" Type="http://schemas.openxmlformats.org/officeDocument/2006/relationships/hyperlink" Target="https://zapolyarnyj-r83.gosweb.gosuslugi.ru/" TargetMode="External"/><Relationship Id="rId2815" Type="http://schemas.openxmlformats.org/officeDocument/2006/relationships/hyperlink" Target="https://krur.midural.ru/uploads/2024/08/968.pdf" TargetMode="External"/><Relationship Id="rId56" Type="http://schemas.openxmlformats.org/officeDocument/2006/relationships/hyperlink" Target="https://app-prod.&#1084;&#1086;&#1080;&#1092;&#1080;&#1085;&#1072;&#1085;&#1089;&#1099;.&#1088;&#1092;/storage/monitoring_file_uploads/monitoring_1/field_12/PEghiafwe03mccNXJs2QzFWLdAEv9EbCWJ9ECoES.docx" TargetMode="External"/><Relationship Id="rId1417" Type="http://schemas.openxmlformats.org/officeDocument/2006/relationships/hyperlink" Target="https://kirovskij-r07.gosweb.gosuslugi.ru/deyatelnost/napravleniya-deyatelnosti/blagoustroystvo-okruga/programma-initsiativnoe-byudzhetirovanie/" TargetMode="External"/><Relationship Id="rId1624" Type="http://schemas.openxmlformats.org/officeDocument/2006/relationships/hyperlink" Target="https://app-prod.&#1084;&#1086;&#1080;&#1092;&#1080;&#1085;&#1072;&#1085;&#1089;&#1099;.&#1088;&#1092;/storage/monitoring_file_uploads/monitoring_2/field_280/yne1dO5trykgGoYm2zzZHq4rPhzpPxywXBNtqbCq.pdf" TargetMode="External"/><Relationship Id="rId1831" Type="http://schemas.openxmlformats.org/officeDocument/2006/relationships/hyperlink" Target="https://app-prod.&#1084;&#1086;&#1080;&#1092;&#1080;&#1085;&#1072;&#1085;&#1089;&#1099;.&#1088;&#1092;/storage/monitoring_file_uploads/monitoring_2/field_488/yzdJGmGpfbUNCDepVkuxvs8aeyUEucu5xzt3zQtH.zip" TargetMode="External"/><Relationship Id="rId2398" Type="http://schemas.openxmlformats.org/officeDocument/2006/relationships/hyperlink" Target="https://app-prod.&#1084;&#1086;&#1080;&#1092;&#1080;&#1085;&#1072;&#1085;&#1089;&#1099;.&#1088;&#1092;/storage/monitoring_file_uploads/monitoring_2/field_280/QxsSRzBbQYjAh4inR64LaGfJQ3XC7v335nmtlOir.doc" TargetMode="External"/><Relationship Id="rId577" Type="http://schemas.openxmlformats.org/officeDocument/2006/relationships/hyperlink" Target="https://app-prod.&#1084;&#1086;&#1080;&#1092;&#1080;&#1085;&#1072;&#1085;&#1089;&#1099;.&#1088;&#1092;/storage/monitoring_file_uploads/monitoring_1/field_18/WbO8TYjqzbIihzi5EsA96tJtTGJZVPJOptgidxmn.pdf" TargetMode="External"/><Relationship Id="rId2258" Type="http://schemas.openxmlformats.org/officeDocument/2006/relationships/hyperlink" Target="https://33.rosstat.gov.ru/demograf" TargetMode="External"/><Relationship Id="rId784" Type="http://schemas.openxmlformats.org/officeDocument/2006/relationships/hyperlink" Target="https://app-prod.&#1084;&#1086;&#1080;&#1092;&#1080;&#1085;&#1072;&#1085;&#1089;&#1099;.&#1088;&#1092;/storage/monitoring_file_uploads/monitoring_1/field_12/VWedVj356yP4pjMiufs6HYuQAZNLqlzkKZ6H3baG.rtf" TargetMode="External"/><Relationship Id="rId991" Type="http://schemas.openxmlformats.org/officeDocument/2006/relationships/hyperlink" Target="https://gsrk.ru/dictionaries/prochie_pgs/8661" TargetMode="External"/><Relationship Id="rId1067" Type="http://schemas.openxmlformats.org/officeDocument/2006/relationships/hyperlink" Target="https://app-prod.&#1084;&#1086;&#1080;&#1092;&#1080;&#1085;&#1072;&#1085;&#1089;&#1099;.&#1088;&#1092;/storage/monitoring_file_uploads/monitoring_1/field_240/cshCut94Q9w9SpKLGgjirV6Bo42IrMsN2mhMd4Y4.png" TargetMode="External"/><Relationship Id="rId2465" Type="http://schemas.openxmlformats.org/officeDocument/2006/relationships/hyperlink" Target="https://app-prod.&#1084;&#1086;&#1080;&#1092;&#1080;&#1085;&#1072;&#1085;&#1089;&#1099;.&#1088;&#1092;/storage/monitoring_file_uploads/monitoring_2/field_278/fjagmZVB1Ena6fXHxIAQC4B9AtKUaguwI59bpQK1.docx" TargetMode="External"/><Relationship Id="rId2672" Type="http://schemas.openxmlformats.org/officeDocument/2006/relationships/hyperlink" Target="https://www.google.com/maps/d/viewer?mid=1gu4GiuHtLTUJvCEcAaYhG3cDT6WYDX0&amp;ll=51.84216090151542%2C107.58545322470314&amp;z=14" TargetMode="External"/><Relationship Id="rId437" Type="http://schemas.openxmlformats.org/officeDocument/2006/relationships/hyperlink" Target="https://app-prod.&#1084;&#1086;&#1080;&#1092;&#1080;&#1085;&#1072;&#1085;&#1089;&#1099;.&#1088;&#1092;/storage/monitoring_file_uploads/monitoring_1/field_18/VdtuNEbdO9El2xknnLR1oMU3sdJ1JINe7mNNnmDq.pdf" TargetMode="External"/><Relationship Id="rId644" Type="http://schemas.openxmlformats.org/officeDocument/2006/relationships/hyperlink" Target="https://app-prod.&#1084;&#1086;&#1080;&#1092;&#1080;&#1085;&#1072;&#1085;&#1089;&#1099;.&#1088;&#1092;/storage/monitoring_file_uploads/monitoring_1/field_12/qb2E4iFfHATk00Q2ryNnIKnh5ww2x7OTeBUVQWUw.docx" TargetMode="External"/><Relationship Id="rId851" Type="http://schemas.openxmlformats.org/officeDocument/2006/relationships/hyperlink" Target="https://pos.gosuslugi.ru/lkp/fkgs/home/" TargetMode="External"/><Relationship Id="rId1274" Type="http://schemas.openxmlformats.org/officeDocument/2006/relationships/hyperlink" Target="http://adm.syzran.ru/index.php?id=229&amp;tx_news_pi1%5Bnews%5D=8885&amp;cHash=3d61a9d1c88fb1702157c6263519b827" TargetMode="External"/><Relationship Id="rId1481" Type="http://schemas.openxmlformats.org/officeDocument/2006/relationships/hyperlink" Target="https://63.rosstat.gov.ru/" TargetMode="External"/><Relationship Id="rId2118" Type="http://schemas.openxmlformats.org/officeDocument/2006/relationships/hyperlink" Target="https://app-prod.&#1084;&#1086;&#1080;&#1092;&#1080;&#1085;&#1072;&#1085;&#1089;&#1099;.&#1088;&#1092;/storage/monitoring_file_uploads/monitoring_2/field_276/Svklok7dsFjeCJ0s9XNINexXk5f7W8ruwMhnCA68.pdf" TargetMode="External"/><Relationship Id="rId2325" Type="http://schemas.openxmlformats.org/officeDocument/2006/relationships/hyperlink" Target="https://app-prod.&#1084;&#1086;&#1080;&#1092;&#1080;&#1085;&#1072;&#1085;&#1089;&#1099;.&#1088;&#1092;/storage/monitoring_file_uploads/monitoring_2/field_280/TyKg8eKtXrBZU0a4Xxit8QUOqc0PhqgXfZ2Soelw.pdf" TargetMode="External"/><Relationship Id="rId2532" Type="http://schemas.openxmlformats.org/officeDocument/2006/relationships/hyperlink" Target="https://pos.gosuslugi.ru/lkp/project-contests/13180/?utm_source=widget&amp;utm_medium=municipality&amp;utm_campaign=pos.gosuslugi.ru&amp;utm_content=41754000&amp;utm_term=2538_1024701760698_4714011083_472601001" TargetMode="External"/><Relationship Id="rId504" Type="http://schemas.openxmlformats.org/officeDocument/2006/relationships/hyperlink" Target="https://02.rosstat.gov.ru/folder/254914064361" TargetMode="External"/><Relationship Id="rId711" Type="http://schemas.openxmlformats.org/officeDocument/2006/relationships/hyperlink" Target="https://disk.yandex.ru/d/hdWGoGUW-Q9P5A" TargetMode="External"/><Relationship Id="rId1134" Type="http://schemas.openxmlformats.org/officeDocument/2006/relationships/hyperlink" Target="https://vk.com/wall-187364286_5082" TargetMode="External"/><Relationship Id="rId1341" Type="http://schemas.openxmlformats.org/officeDocument/2006/relationships/hyperlink" Target="https://app-prod.&#1084;&#1086;&#1080;&#1092;&#1080;&#1085;&#1072;&#1085;&#1089;&#1099;.&#1088;&#1092;/storage/monitoring_file_uploads/monitoring_2/field_278/Jvj3wzl3NZaRru7NaebxlWTDcNBbXl2NZAJhnRgG.pdf" TargetMode="External"/><Relationship Id="rId1201" Type="http://schemas.openxmlformats.org/officeDocument/2006/relationships/hyperlink" Target="https://app-prod.&#1084;&#1086;&#1080;&#1092;&#1080;&#1085;&#1072;&#1085;&#1089;&#1099;.&#1088;&#1092;/storage/monitoring_file_uploads/monitoring_1/field_22/easP3Itzn9wb2svMdVej28twbWPD8XIPocnbhclf.png" TargetMode="External"/><Relationship Id="rId294" Type="http://schemas.openxmlformats.org/officeDocument/2006/relationships/hyperlink" Target="https://app-prod.&#1084;&#1086;&#1080;&#1092;&#1080;&#1085;&#1072;&#1085;&#1089;&#1099;.&#1088;&#1092;/storage/monitoring_file_uploads/monitoring_1/field_12/xksdPAgL2L11kphVCNCXYtGBY1YXveZnf2KJrqzy.docx" TargetMode="External"/><Relationship Id="rId2182" Type="http://schemas.openxmlformats.org/officeDocument/2006/relationships/hyperlink" Target="https://56.rosstat.gov.ru/folder/26298" TargetMode="External"/><Relationship Id="rId3026" Type="http://schemas.openxmlformats.org/officeDocument/2006/relationships/hyperlink" Target="http://nvraion.ru/ekonomika-i-finansy/initsiativnoe-byudzhetirovanie/" TargetMode="External"/><Relationship Id="rId154" Type="http://schemas.openxmlformats.org/officeDocument/2006/relationships/hyperlink" Target="https://app-prod.&#1084;&#1086;&#1080;&#1092;&#1080;&#1085;&#1072;&#1085;&#1089;&#1099;.&#1088;&#1092;/storage/monitoring_file_uploads/monitoring_1/field_16/r65g2l2NcHKgUmCxEF2ZaDL4su717nyoeezZcY2Q.docx" TargetMode="External"/><Relationship Id="rId361" Type="http://schemas.openxmlformats.org/officeDocument/2006/relationships/hyperlink" Target="https://app-prod.&#1084;&#1086;&#1080;&#1092;&#1080;&#1085;&#1072;&#1085;&#1089;&#1099;.&#1088;&#1092;/storage/monitoring_file_uploads/monitoring_1/field_20/Rgk73uJ6QX0kiVjkNcxMzakQ1HTo6BRsldlLFKzC.docx" TargetMode="External"/><Relationship Id="rId2042" Type="http://schemas.openxmlformats.org/officeDocument/2006/relationships/hyperlink" Target="https://app-prod.&#1084;&#1086;&#1080;&#1092;&#1080;&#1085;&#1072;&#1085;&#1089;&#1099;.&#1088;&#1092;/storage/monitoring_file_uploads/monitoring_2/field_280/Zxbbg8si43kMh7jv4iczkGp3xTs0ItwpWvII9KYR.docx" TargetMode="External"/><Relationship Id="rId2999" Type="http://schemas.openxmlformats.org/officeDocument/2006/relationships/hyperlink" Target="https://app-prod.&#1084;&#1086;&#1080;&#1092;&#1080;&#1085;&#1072;&#1085;&#1089;&#1099;.&#1088;&#1092;/storage/monitoring_file_uploads/monitoring_1/field_22/easP3Itzn9wb2svMdVej28twbWPD8XIPocnbhclf.png" TargetMode="External"/><Relationship Id="rId221" Type="http://schemas.openxmlformats.org/officeDocument/2006/relationships/hyperlink" Target="https://app-prod.&#1084;&#1086;&#1080;&#1092;&#1080;&#1085;&#1072;&#1085;&#1089;&#1099;.&#1088;&#1092;/storage/monitoring_file_uploads/monitoring_1/field_57/UCmXIxGv5aJYwZPlqKjNDt4DebdUA5fKJoB6mKY1.pdf" TargetMode="External"/><Relationship Id="rId2859" Type="http://schemas.openxmlformats.org/officeDocument/2006/relationships/hyperlink" Target="https://69.rosstat.gov.ru/folder/26784" TargetMode="External"/><Relationship Id="rId1668" Type="http://schemas.openxmlformats.org/officeDocument/2006/relationships/hyperlink" Target="https://app-prod.&#1084;&#1086;&#1080;&#1092;&#1080;&#1085;&#1072;&#1085;&#1089;&#1099;.&#1088;&#1092;/storage/monitoring_file_uploads/monitoring_2/field_278/bJiLNa33GO8iQhP5PqifYN2qhDRGFXRaqMeEhU4B.docx" TargetMode="External"/><Relationship Id="rId1875" Type="http://schemas.openxmlformats.org/officeDocument/2006/relationships/hyperlink" Target="https://app-prod.&#1084;&#1086;&#1080;&#1092;&#1080;&#1085;&#1072;&#1085;&#1089;&#1099;.&#1088;&#1092;/storage/monitoring_file_uploads/monitoring_2/field_280/ftIBHw35tPxrtgXF5AB6lhgy0IiUNiKAiNP9jFTm.pdf" TargetMode="External"/><Relationship Id="rId2719" Type="http://schemas.openxmlformats.org/officeDocument/2006/relationships/hyperlink" Target="https://zav-18.gosuslugi.ru/obschestvennyy-kontrol/initsiativnye-proekty/" TargetMode="External"/><Relationship Id="rId1528" Type="http://schemas.openxmlformats.org/officeDocument/2006/relationships/hyperlink" Target="https://app-prod.&#1084;&#1086;&#1080;&#1092;&#1080;&#1085;&#1072;&#1085;&#1089;&#1099;.&#1088;&#1092;/storage/monitoring_file_uploads/monitoring_2/field_280/NCEOhyj6NyC6OOsUrbzqTi9hlExg5LSEjdppXqzw.docx" TargetMode="External"/><Relationship Id="rId2926" Type="http://schemas.openxmlformats.org/officeDocument/2006/relationships/hyperlink" Target="https://app-prod.&#1084;&#1086;&#1080;&#1092;&#1080;&#1085;&#1072;&#1085;&#1089;&#1099;.&#1088;&#1092;/storage/monitoring_file_uploads/monitoring_2/field_488/zUUqqwJdyI1AqvaNE9v6LkyzYCL1AqE8fF1VOxuP.xlsx" TargetMode="External"/><Relationship Id="rId1735" Type="http://schemas.openxmlformats.org/officeDocument/2006/relationships/hyperlink" Target="https://app-prod.&#1084;&#1086;&#1080;&#1092;&#1080;&#1085;&#1072;&#1085;&#1089;&#1099;.&#1088;&#1092;/storage/monitoring_file_uploads/monitoring_2/field_280/ooT7mLkA5W7zn8pd9XkaHNyboeRoVcVa5lfXQogd.pdf" TargetMode="External"/><Relationship Id="rId1942" Type="http://schemas.openxmlformats.org/officeDocument/2006/relationships/hyperlink" Target="https://app-prod.&#1084;&#1086;&#1080;&#1092;&#1080;&#1085;&#1072;&#1085;&#1089;&#1099;.&#1088;&#1092;/storage/monitoring_file_uploads/monitoring_2/field_282/RrT1qfRigFPS8qQatRypvM2lfdcQjcJWrXof3zgz.pdf" TargetMode="External"/><Relationship Id="rId27" Type="http://schemas.openxmlformats.org/officeDocument/2006/relationships/hyperlink" Target="https://53.gorodsreda.ru/result-voting" TargetMode="External"/><Relationship Id="rId1802" Type="http://schemas.openxmlformats.org/officeDocument/2006/relationships/hyperlink" Target="https://app-prod.&#1084;&#1086;&#1080;&#1092;&#1080;&#1085;&#1072;&#1085;&#1089;&#1099;.&#1088;&#1092;/storage/monitoring_file_uploads/monitoring_2/field_276/gJNINxl1EotNaLOsImY0hvrzdqr0VX0yrAyuJg3l.doc" TargetMode="External"/><Relationship Id="rId688" Type="http://schemas.openxmlformats.org/officeDocument/2006/relationships/hyperlink" Target="https://ob.ulminfin.ru/ppmi/o-proekte" TargetMode="External"/><Relationship Id="rId895" Type="http://schemas.openxmlformats.org/officeDocument/2006/relationships/hyperlink" Target="https://app-prod.&#1084;&#1086;&#1080;&#1092;&#1080;&#1085;&#1072;&#1085;&#1089;&#1099;.&#1088;&#1092;/storage/monitoring_file_uploads/monitoring_1/field_236/4U2FeHIwFwrT7RDXPLl98X0Z9qqGdmlxAIEoW8rL.png" TargetMode="External"/><Relationship Id="rId2369" Type="http://schemas.openxmlformats.org/officeDocument/2006/relationships/hyperlink" Target="https://tl.orb.ru/vote/701/result/expired/" TargetMode="External"/><Relationship Id="rId2576" Type="http://schemas.openxmlformats.org/officeDocument/2006/relationships/hyperlink" Target="https://app-prod.&#1084;&#1086;&#1080;&#1092;&#1080;&#1085;&#1072;&#1085;&#1089;&#1099;.&#1088;&#1092;/storage/monitoring_file_uploads/monitoring_2/field_276/TGQ7RXuFrAyUCATjCagkr2QhaLix1vTF1tTvMRoU.pdf" TargetMode="External"/><Relationship Id="rId2783" Type="http://schemas.openxmlformats.org/officeDocument/2006/relationships/hyperlink" Target="https://app-prod.&#1084;&#1086;&#1080;&#1092;&#1080;&#1085;&#1072;&#1085;&#1089;&#1099;.&#1088;&#1092;/storage/monitoring_file_uploads/monitoring_2/field_276/ixilAWPAytvaEMBbAPUpbCCBdchLVFbOZBC1XFqL.rtf" TargetMode="External"/><Relationship Id="rId2990" Type="http://schemas.openxmlformats.org/officeDocument/2006/relationships/hyperlink" Target="https://nefteyuganskij-r86.gosweb.gosuslugi.ru/netcat_files/userfiles/Docs/Konkurs_na_luchshiy_logotip_po_populyarizatsii_proekta_Narodnyy_byudzhet.zip" TargetMode="External"/><Relationship Id="rId548" Type="http://schemas.openxmlformats.org/officeDocument/2006/relationships/hyperlink" Target="https://app-prod.&#1084;&#1086;&#1080;&#1092;&#1080;&#1085;&#1072;&#1085;&#1089;&#1099;.&#1088;&#1092;/storage/monitoring_file_uploads/monitoring_1/field_18/X7Ll5A2LbLqGJCk63J0ctfbBY1Iy6JWBI7Gnwq3G.docx" TargetMode="External"/><Relationship Id="rId755" Type="http://schemas.openxmlformats.org/officeDocument/2006/relationships/hyperlink" Target="http://budget.orb.ru/new/init-budg" TargetMode="External"/><Relationship Id="rId962" Type="http://schemas.openxmlformats.org/officeDocument/2006/relationships/hyperlink" Target="https://44.rosstat.gov.ru/folder/180005" TargetMode="External"/><Relationship Id="rId1178" Type="http://schemas.openxmlformats.org/officeDocument/2006/relationships/hyperlink" Target="http://www.pohgor.ru/sociosfera/prestige-pricing/image-projects_48.html" TargetMode="External"/><Relationship Id="rId1385" Type="http://schemas.openxmlformats.org/officeDocument/2006/relationships/hyperlink" Target="http://www.abgosk.ru/finansy/initsiativnoe-byudzhetirovanie/initsiativnoe-byudzhetirovanie.php" TargetMode="External"/><Relationship Id="rId1592" Type="http://schemas.openxmlformats.org/officeDocument/2006/relationships/hyperlink" Target="https://63.rosstat.gov.ru/" TargetMode="External"/><Relationship Id="rId2229" Type="http://schemas.openxmlformats.org/officeDocument/2006/relationships/hyperlink" Target="https://56.rosstat.gov.ru/folder/26298" TargetMode="External"/><Relationship Id="rId2436" Type="http://schemas.openxmlformats.org/officeDocument/2006/relationships/hyperlink" Target="https://sysola-r11.gosweb.gosuslugi.ru/glavnoe/informatsiya/initsiativnoe-byudzhetirovanie/" TargetMode="External"/><Relationship Id="rId2643" Type="http://schemas.openxmlformats.org/officeDocument/2006/relationships/hyperlink" Target="https://app-prod.&#1084;&#1086;&#1080;&#1092;&#1080;&#1085;&#1072;&#1085;&#1089;&#1099;.&#1088;&#1092;/storage/monitoring_file_uploads/monitoring_2/field_276/b9MiZDDglUXeX8rsyBPP0PagaTkjG3VBgxAKkEkn.doc" TargetMode="External"/><Relationship Id="rId2850" Type="http://schemas.openxmlformats.org/officeDocument/2006/relationships/hyperlink" Target="https://app-prod.&#1084;&#1086;&#1080;&#1092;&#1080;&#1085;&#1072;&#1085;&#1089;&#1099;.&#1088;&#1092;/storage/monitoring_file_uploads/monitoring_2/field_488/YpYttSPCADrqEpq7bn15hLE4jDCoDfCffijeDvmS.xlsx" TargetMode="External"/><Relationship Id="rId91" Type="http://schemas.openxmlformats.org/officeDocument/2006/relationships/hyperlink" Target="https://app-prod.&#1084;&#1086;&#1080;&#1092;&#1080;&#1085;&#1072;&#1085;&#1089;&#1099;.&#1088;&#1092;/storage/monitoring_file_uploads/monitoring_1/field_12/6CGImeLk10cF81udSHIKwgaqvLtSjGwicFTGqMuO.pdf" TargetMode="External"/><Relationship Id="rId408" Type="http://schemas.openxmlformats.org/officeDocument/2006/relationships/hyperlink" Target="https://app-prod.&#1084;&#1086;&#1080;&#1092;&#1080;&#1085;&#1072;&#1085;&#1089;&#1099;.&#1088;&#1092;/storage/monitoring_file_uploads/monitoring_1/field_252/D8dGgNOW9mpZ2aOCWGwqSebEyJpcIgUCwf7iccrQ.xlsx" TargetMode="External"/><Relationship Id="rId615" Type="http://schemas.openxmlformats.org/officeDocument/2006/relationships/hyperlink" Target="https://12.rosstat.gov.ru/folder/27269" TargetMode="External"/><Relationship Id="rId822" Type="http://schemas.openxmlformats.org/officeDocument/2006/relationships/hyperlink" Target="https://app-prod.&#1084;&#1086;&#1080;&#1092;&#1080;&#1085;&#1072;&#1085;&#1089;&#1099;.&#1088;&#1092;/storage/monitoring_file_uploads/monitoring_1/field_14/2mbQjOef0bbuncFvmGU1lA8FY5SowD711Bu6m6M4.odt" TargetMode="External"/><Relationship Id="rId1038" Type="http://schemas.openxmlformats.org/officeDocument/2006/relationships/hyperlink" Target="https://37.rosstat.gov.ru/storage/mediabank/NAS23.pdf" TargetMode="External"/><Relationship Id="rId1245" Type="http://schemas.openxmlformats.org/officeDocument/2006/relationships/hyperlink" Target="https://shahter.ru/drugie-razdely/initsiativnye-proekty/2024-god/" TargetMode="External"/><Relationship Id="rId1452" Type="http://schemas.openxmlformats.org/officeDocument/2006/relationships/hyperlink" Target="https://63.rosstat.gov.ru/" TargetMode="External"/><Relationship Id="rId2503" Type="http://schemas.openxmlformats.org/officeDocument/2006/relationships/hyperlink" Target="https://app-prod.&#1084;&#1086;&#1080;&#1092;&#1080;&#1085;&#1072;&#1085;&#1089;&#1099;.&#1088;&#1092;/storage/monitoring_file_uploads/monitoring_2/field_401/lgNUvDNy3tO6bl0FZJKrq7gLokRkiJ5RSXfssALm.rtf" TargetMode="External"/><Relationship Id="rId1105" Type="http://schemas.openxmlformats.org/officeDocument/2006/relationships/hyperlink" Target="https://app-prod.&#1084;&#1086;&#1080;&#1092;&#1080;&#1085;&#1072;&#1085;&#1089;&#1099;.&#1088;&#1092;/storage/monitoring_file_uploads/monitoring_2/field_472/POJhahBf3WeaFAVPVuLGbuxD4r6SgnuRGFXsxNlL.jpg" TargetMode="External"/><Relationship Id="rId1312" Type="http://schemas.openxmlformats.org/officeDocument/2006/relationships/hyperlink" Target="https://63.rosstat.gov.ru/" TargetMode="External"/><Relationship Id="rId2710" Type="http://schemas.openxmlformats.org/officeDocument/2006/relationships/hyperlink" Target="https://glazrayon.ru/city/fin/podderzhka/norm/" TargetMode="External"/><Relationship Id="rId198" Type="http://schemas.openxmlformats.org/officeDocument/2006/relationships/hyperlink" Target="https://app-prod.&#1084;&#1086;&#1080;&#1092;&#1080;&#1085;&#1072;&#1085;&#1089;&#1099;.&#1088;&#1092;/storage/monitoring_file_uploads/monitoring_1/field_14/M1giNNNcWYYpL1ZVxIM80IupZfYvopBcs1FFu8Z2.pdf" TargetMode="External"/><Relationship Id="rId2086" Type="http://schemas.openxmlformats.org/officeDocument/2006/relationships/hyperlink" Target="https://nadezhdinskij-r25.gosweb.gosuslugi.ru/spravochnik/pravila-zemplepolzovaniya-i-stroitelstva-1/" TargetMode="External"/><Relationship Id="rId2293" Type="http://schemas.openxmlformats.org/officeDocument/2006/relationships/hyperlink" Target="https://app-prod.&#1084;&#1086;&#1080;&#1092;&#1080;&#1085;&#1072;&#1085;&#1089;&#1099;.&#1088;&#1092;/storage/monitoring_file_uploads/monitoring_2/field_278/FJ1kbuJHXXBjRZ207CI7cyZ3twRc7cL0nvw30OJX.pdf" TargetMode="External"/><Relationship Id="rId265" Type="http://schemas.openxmlformats.org/officeDocument/2006/relationships/hyperlink" Target="https://app-prod.&#1084;&#1086;&#1080;&#1092;&#1080;&#1085;&#1072;&#1085;&#1089;&#1099;.&#1088;&#1092;/storage/monitoring_file_uploads/monitoring_1/field_240/QzrnCxRDhDV8KQcn9YVF7x0zqSsoCy6Q860VCGA3.rar" TargetMode="External"/><Relationship Id="rId472" Type="http://schemas.openxmlformats.org/officeDocument/2006/relationships/hyperlink" Target="https://ppmi.yakutia.click/" TargetMode="External"/><Relationship Id="rId2153" Type="http://schemas.openxmlformats.org/officeDocument/2006/relationships/hyperlink" Target="https://app-prod.&#1084;&#1086;&#1080;&#1092;&#1080;&#1085;&#1072;&#1085;&#1089;&#1099;.&#1088;&#1092;/storage/monitoring_file_uploads/monitoring_2/field_488/Kf4OOJX6Qxoxpx5imbOr9wqmxZX4vIenVeQLVprt.xlsx" TargetMode="External"/><Relationship Id="rId2360" Type="http://schemas.openxmlformats.org/officeDocument/2006/relationships/hyperlink" Target="https://tl.orb.ru/activity/52180/" TargetMode="External"/><Relationship Id="rId125" Type="http://schemas.openxmlformats.org/officeDocument/2006/relationships/hyperlink" Target="https://app-prod.&#1084;&#1086;&#1080;&#1092;&#1080;&#1085;&#1072;&#1085;&#1089;&#1099;.&#1088;&#1092;/storage/monitoring_file_uploads/monitoring_1/field_14/PlfUtZFNFMvwymqteHtTmiW8xRtmKFjw0FmBRLFQ.docx" TargetMode="External"/><Relationship Id="rId332" Type="http://schemas.openxmlformats.org/officeDocument/2006/relationships/hyperlink" Target="https://app-prod.&#1084;&#1086;&#1080;&#1092;&#1080;&#1085;&#1072;&#1085;&#1089;&#1099;.&#1088;&#1092;/storage/monitoring_file_uploads/monitoring_1/field_18/VjDdj5hhM23AdtnWfTHemzcy99DzetHfRCaynkCH.docx" TargetMode="External"/><Relationship Id="rId2013" Type="http://schemas.openxmlformats.org/officeDocument/2006/relationships/hyperlink" Target="https://app-prod.&#1084;&#1086;&#1080;&#1092;&#1080;&#1085;&#1072;&#1085;&#1089;&#1099;.&#1088;&#1092;/storage/monitoring_file_uploads/monitoring_2/field_488/04tU0zsfhv4Bj37vVlxTH6dbIfQoyaeulJAyPkMI.xlsx" TargetMode="External"/><Relationship Id="rId2220" Type="http://schemas.openxmlformats.org/officeDocument/2006/relationships/hyperlink" Target="https://56.rosstat.gov.ru/" TargetMode="External"/><Relationship Id="rId1779" Type="http://schemas.openxmlformats.org/officeDocument/2006/relationships/hyperlink" Target="https://app-prod.&#1084;&#1086;&#1080;&#1092;&#1080;&#1085;&#1072;&#1085;&#1089;&#1099;.&#1088;&#1092;/storage/monitoring_file_uploads/monitoring_2/field_488/tsqnAJs4ck1xMLDy1E8aybCKiuJB9S0yjaSbXXrM.zip" TargetMode="External"/><Relationship Id="rId1986" Type="http://schemas.openxmlformats.org/officeDocument/2006/relationships/hyperlink" Target="https://app-prod.&#1084;&#1086;&#1080;&#1092;&#1080;&#1085;&#1072;&#1085;&#1089;&#1099;.&#1088;&#1092;/storage/monitoring_file_uploads/monitoring_2/field_278/L6MaPtKscf9QdflwOaMTj3Q8aLQ0LZEDumZk5eGp.doc" TargetMode="External"/><Relationship Id="rId1639" Type="http://schemas.openxmlformats.org/officeDocument/2006/relationships/hyperlink" Target="https://app-prod.&#1084;&#1086;&#1080;&#1092;&#1080;&#1085;&#1072;&#1085;&#1089;&#1099;.&#1088;&#1092;/storage/monitoring_file_uploads/monitoring_2/field_488/OvKoWhUSZPbb734Xy4E7M18ofgmqoEEQT928HOk8.xlsx" TargetMode="External"/><Relationship Id="rId1846" Type="http://schemas.openxmlformats.org/officeDocument/2006/relationships/hyperlink" Target="http://www.gfo-sorochinsk.ru/tshb" TargetMode="External"/><Relationship Id="rId1706" Type="http://schemas.openxmlformats.org/officeDocument/2006/relationships/hyperlink" Target="https://app-prod.&#1084;&#1086;&#1080;&#1092;&#1080;&#1085;&#1072;&#1085;&#1089;&#1099;.&#1088;&#1092;/storage/monitoring_file_uploads/monitoring_2/field_488/u3d2AYEJMtXOVL6XwTCPyuNO936ipYahJcqWOf8J.xlsx" TargetMode="External"/><Relationship Id="rId1913" Type="http://schemas.openxmlformats.org/officeDocument/2006/relationships/hyperlink" Target="https://app-prod.&#1084;&#1086;&#1080;&#1092;&#1080;&#1085;&#1072;&#1085;&#1089;&#1099;.&#1088;&#1092;/storage/monitoring_file_uploads/monitoring_2/field_282/VyMkGaMUlUJLnFYu0cQCul05vNPumd7WAHwr5oiL.pdf" TargetMode="External"/><Relationship Id="rId799" Type="http://schemas.openxmlformats.org/officeDocument/2006/relationships/hyperlink" Target="https://33.rosstat.gov.ru/demograf" TargetMode="External"/><Relationship Id="rId2687" Type="http://schemas.openxmlformats.org/officeDocument/2006/relationships/hyperlink" Target="https://&#1078;&#1080;&#1074;&#1105;&#1084;&#1085;&#1072;&#1089;&#1077;&#1074;&#1077;&#1088;&#1077;.&#1088;&#1092;/cozy-yamal?municipality_id=10" TargetMode="External"/><Relationship Id="rId2894" Type="http://schemas.openxmlformats.org/officeDocument/2006/relationships/hyperlink" Target="https://app-prod.&#1084;&#1086;&#1080;&#1092;&#1080;&#1085;&#1072;&#1085;&#1089;&#1099;.&#1088;&#1092;/storage/monitoring_file_uploads/monitoring_2/field_280/NihppF6YeUalcpebYg2cTvn4PnpUBsE5R4gz1wsH.doc" TargetMode="External"/><Relationship Id="rId659" Type="http://schemas.openxmlformats.org/officeDocument/2006/relationships/hyperlink" Target="https://www.ofukem.ru/activity/initiative-budgeting/about-the-projects/" TargetMode="External"/><Relationship Id="rId866" Type="http://schemas.openxmlformats.org/officeDocument/2006/relationships/hyperlink" Target="https://35.gorodsreda.ru/?ysclid=lv0zvdlola164731627" TargetMode="External"/><Relationship Id="rId1289" Type="http://schemas.openxmlformats.org/officeDocument/2006/relationships/hyperlink" Target="https://otradny.org/o-gorode/konkursyi-soczialnyix-proektov/2024-god/" TargetMode="External"/><Relationship Id="rId1496" Type="http://schemas.openxmlformats.org/officeDocument/2006/relationships/hyperlink" Target="https://63.rosstat.gov.ru/" TargetMode="External"/><Relationship Id="rId2547" Type="http://schemas.openxmlformats.org/officeDocument/2006/relationships/hyperlink" Target="http://&#1072;&#1076;&#1084;-&#1080;&#1074;&#1072;&#1085;&#1086;&#1074;&#1089;&#1082;&#1072;&#1103;.&#1088;&#1092;/iniciativnoe-byudzhetirovanie.html" TargetMode="External"/><Relationship Id="rId519" Type="http://schemas.openxmlformats.org/officeDocument/2006/relationships/hyperlink" Target="https://app-prod.&#1084;&#1086;&#1080;&#1092;&#1080;&#1085;&#1072;&#1085;&#1089;&#1099;.&#1088;&#1092;/storage/monitoring_file_uploads/monitoring_1/field_236/OqjqYnO0kSI7ko2LKvAfNT5zxYixVBYDjggnTlmN.pdf" TargetMode="External"/><Relationship Id="rId1149" Type="http://schemas.openxmlformats.org/officeDocument/2006/relationships/hyperlink" Target="https://vk.com/club171465438?from=groups" TargetMode="External"/><Relationship Id="rId1356" Type="http://schemas.openxmlformats.org/officeDocument/2006/relationships/hyperlink" Target="https://app-prod.&#1084;&#1086;&#1080;&#1092;&#1080;&#1085;&#1072;&#1085;&#1089;&#1099;.&#1088;&#1092;/storage/monitoring_file_uploads/monitoring_2/field_276/BemcgzTIPdu1SvxdzY3BkPxBYxTkCl4s9AjIoWHb.doc" TargetMode="External"/><Relationship Id="rId2754" Type="http://schemas.openxmlformats.org/officeDocument/2006/relationships/hyperlink" Target="https://invest.barnaul.org/about/naselenie/" TargetMode="External"/><Relationship Id="rId2961" Type="http://schemas.openxmlformats.org/officeDocument/2006/relationships/hyperlink" Target="https://app-prod.&#1084;&#1086;&#1080;&#1092;&#1080;&#1085;&#1072;&#1085;&#1089;&#1099;.&#1088;&#1092;/storage/monitoring_file_uploads/monitoring_2/field_282/LmRhGPugmQsRTmAl2bDfCrvcI0tuYcxlJhdBLGDg.docx" TargetMode="External"/><Relationship Id="rId726" Type="http://schemas.openxmlformats.org/officeDocument/2006/relationships/hyperlink" Target="https://25.rosstat.gov.ru/folder/27118" TargetMode="External"/><Relationship Id="rId933" Type="http://schemas.openxmlformats.org/officeDocument/2006/relationships/hyperlink" Target="https://app-prod.&#1084;&#1086;&#1080;&#1092;&#1080;&#1085;&#1072;&#1085;&#1089;&#1099;.&#1088;&#1092;/storage/monitoring_file_uploads/monitoring_1/field_12/BkYDhBbdwZgJzP6I4zmlEnomJw0VeLwVJuc5giv1.rtf" TargetMode="External"/><Relationship Id="rId1009" Type="http://schemas.openxmlformats.org/officeDocument/2006/relationships/hyperlink" Target="https://app-prod.&#1084;&#1086;&#1080;&#1092;&#1080;&#1085;&#1072;&#1085;&#1089;&#1099;.&#1088;&#1092;/storage/monitoring_file_uploads/monitoring_1/field_168/bTvh9HRL4w962qwsvWGboMpMHuEfSbNz0FfXEwRV.pdf" TargetMode="External"/><Relationship Id="rId1563" Type="http://schemas.openxmlformats.org/officeDocument/2006/relationships/hyperlink" Target="https://app-prod.&#1084;&#1086;&#1080;&#1092;&#1080;&#1085;&#1072;&#1085;&#1089;&#1099;.&#1088;&#1092;/storage/monitoring_file_uploads/monitoring_2/field_280/pYCEaEbSiErEN1DOot2Aw5qDZ94CpmxPoLG8sOuH.docx" TargetMode="External"/><Relationship Id="rId1770" Type="http://schemas.openxmlformats.org/officeDocument/2006/relationships/hyperlink" Target="https://app-prod.&#1084;&#1086;&#1080;&#1092;&#1080;&#1085;&#1072;&#1085;&#1089;&#1099;.&#1088;&#1092;/storage/monitoring_file_uploads/monitoring_2/field_278/fCnSqLtm76Ol3J9jZuceJ04xKvBKH22MoLIoiS9j.docx" TargetMode="External"/><Relationship Id="rId2407" Type="http://schemas.openxmlformats.org/officeDocument/2006/relationships/hyperlink" Target="https://app-prod.&#1084;&#1086;&#1080;&#1092;&#1080;&#1085;&#1072;&#1085;&#1089;&#1099;.&#1088;&#1092;/storage/monitoring_file_uploads/monitoring_2/field_280/a8RgJEq8a2ekupwV5CWcgBz5YwN88Frknsr3qeMI.doc" TargetMode="External"/><Relationship Id="rId2614" Type="http://schemas.openxmlformats.org/officeDocument/2006/relationships/hyperlink" Target="https://komi.gks.ru/population" TargetMode="External"/><Relationship Id="rId2821" Type="http://schemas.openxmlformats.org/officeDocument/2006/relationships/hyperlink" Target="https://app-prod.&#1084;&#1086;&#1080;&#1092;&#1080;&#1085;&#1072;&#1085;&#1089;&#1099;.&#1088;&#1092;/storage/monitoring_file_uploads/monitoring_2/field_278/83mcrW8n3xO5qYFtD2ml6HMek83pfPDz7ziTgqiv.pdf" TargetMode="External"/><Relationship Id="rId62" Type="http://schemas.openxmlformats.org/officeDocument/2006/relationships/hyperlink" Target="https://gokucmpi.ru/proekty/tos" TargetMode="External"/><Relationship Id="rId1216" Type="http://schemas.openxmlformats.org/officeDocument/2006/relationships/hyperlink" Target="https://bor.nobl.ru/district/" TargetMode="External"/><Relationship Id="rId1423" Type="http://schemas.openxmlformats.org/officeDocument/2006/relationships/hyperlink" Target="https://app-prod.&#1084;&#1086;&#1080;&#1092;&#1080;&#1085;&#1072;&#1085;&#1089;&#1099;.&#1088;&#1092;/storage/monitoring_file_uploads/monitoring_2/field_488/UPVBOZc5Quh4HbogaOgTDmybwWTXjRHE9gprgAIa.docx" TargetMode="External"/><Relationship Id="rId1630" Type="http://schemas.openxmlformats.org/officeDocument/2006/relationships/hyperlink" Target="https://app-prod.&#1084;&#1086;&#1080;&#1092;&#1080;&#1085;&#1072;&#1085;&#1089;&#1099;.&#1088;&#1092;/storage/monitoring_file_uploads/monitoring_2/field_280/LuS9BB1pHnTJpLtZrJUdk2pUV8xlS24kOwVmu9ar.pdf" TargetMode="External"/><Relationship Id="rId2197" Type="http://schemas.openxmlformats.org/officeDocument/2006/relationships/hyperlink" Target="https://app-prod.&#1084;&#1086;&#1080;&#1092;&#1080;&#1085;&#1072;&#1085;&#1089;&#1099;.&#1088;&#1092;/storage/monitoring_file_uploads/monitoring_2/field_280/aEmkV5K5rH2ifA75QPpyBZIFZSz42Y5cK27wnNCr.docx" TargetMode="External"/><Relationship Id="rId169" Type="http://schemas.openxmlformats.org/officeDocument/2006/relationships/hyperlink" Target="https://67.rosstat.gov.ru/folder/32741" TargetMode="External"/><Relationship Id="rId376" Type="http://schemas.openxmlformats.org/officeDocument/2006/relationships/hyperlink" Target="https://app-prod.&#1084;&#1086;&#1080;&#1092;&#1080;&#1085;&#1072;&#1085;&#1089;&#1099;.&#1088;&#1092;/storage/monitoring_file_uploads/monitoring_1/field_168/s5zJuKV53LqPSnVZrAwVD3P6RPM2QxysE75TeDRS.pdf" TargetMode="External"/><Relationship Id="rId583" Type="http://schemas.openxmlformats.org/officeDocument/2006/relationships/hyperlink" Target="http://statkirov.43.rosstat.gov.ru/dg/dg6/dbinet.cgi" TargetMode="External"/><Relationship Id="rId790" Type="http://schemas.openxmlformats.org/officeDocument/2006/relationships/hyperlink" Target="https://smi.adm-nao.ru/iniciativnoe-byudzhetirovanie/informaciya-o-pobeditelyah-konkursov/" TargetMode="External"/><Relationship Id="rId2057" Type="http://schemas.openxmlformats.org/officeDocument/2006/relationships/hyperlink" Target="https://rosstat.gov.ru/scripts/db_inet2/passport/table.aspx?opt=536114072024" TargetMode="External"/><Relationship Id="rId2264" Type="http://schemas.openxmlformats.org/officeDocument/2006/relationships/hyperlink" Target="https://app-prod.&#1084;&#1086;&#1080;&#1092;&#1080;&#1085;&#1072;&#1085;&#1089;&#1099;.&#1088;&#1092;/storage/monitoring_file_uploads/monitoring_2/field_276/UoraUKlTklwrnikVV7Qwpkqb4XHKCOVAmpkTzSpV.docx" TargetMode="External"/><Relationship Id="rId2471" Type="http://schemas.openxmlformats.org/officeDocument/2006/relationships/hyperlink" Target="https://app-prod.&#1084;&#1086;&#1080;&#1092;&#1080;&#1085;&#1072;&#1085;&#1089;&#1099;.&#1088;&#1092;/storage/monitoring_file_uploads/monitoring_2/field_278/v3h2rRF1yrqD47v9s2lsOIkwFZllug8CbrDz5OKI.doc" TargetMode="External"/><Relationship Id="rId236" Type="http://schemas.openxmlformats.org/officeDocument/2006/relationships/hyperlink" Target="https://ib.mfur.ru/" TargetMode="External"/><Relationship Id="rId443" Type="http://schemas.openxmlformats.org/officeDocument/2006/relationships/hyperlink" Target="https://app-prod.&#1084;&#1086;&#1080;&#1092;&#1080;&#1085;&#1072;&#1085;&#1089;&#1099;.&#1088;&#1092;/storage/monitoring_file_uploads/monitoring_1/field_252/2f1gGh7UFjJh7SdYFUTswMFyK2ZxYn2ro71FT8KG.xlsx" TargetMode="External"/><Relationship Id="rId650" Type="http://schemas.openxmlformats.org/officeDocument/2006/relationships/hyperlink" Target="https://minter.permkrai.ru/deyatelnost/podderzhka-mestnykh-initsiativ/initsiativnoe-byudzhetirovanie/initsiativnoe-byudzhetirovanie" TargetMode="External"/><Relationship Id="rId1073" Type="http://schemas.openxmlformats.org/officeDocument/2006/relationships/hyperlink" Target="https://vk.com/kogycnexa" TargetMode="External"/><Relationship Id="rId1280" Type="http://schemas.openxmlformats.org/officeDocument/2006/relationships/hyperlink" Target="https://63.rosstat.gov.ru/" TargetMode="External"/><Relationship Id="rId2124" Type="http://schemas.openxmlformats.org/officeDocument/2006/relationships/hyperlink" Target="https://app-prod.&#1084;&#1086;&#1080;&#1092;&#1080;&#1085;&#1072;&#1085;&#1089;&#1099;.&#1088;&#1092;/storage/monitoring_file_uploads/monitoring_2/field_278/VJe8Q22sqWkD2xcbABaSPSulioa0LZyjUi2OY8wz.docx" TargetMode="External"/><Relationship Id="rId2331" Type="http://schemas.openxmlformats.org/officeDocument/2006/relationships/hyperlink" Target="http://www.sar-fo.ru/initsiativnoe-byudzhetirovanie" TargetMode="External"/><Relationship Id="rId303" Type="http://schemas.openxmlformats.org/officeDocument/2006/relationships/hyperlink" Target="https://app-prod.&#1084;&#1086;&#1080;&#1092;&#1080;&#1085;&#1072;&#1085;&#1089;&#1099;.&#1088;&#1092;/storage/monitoring_file_uploads/monitoring_1/field_22/hE15Kv714GK5Nuk0vldVES7Tk9VA8ldEoCOyIbxH.docx" TargetMode="External"/><Relationship Id="rId1140" Type="http://schemas.openxmlformats.org/officeDocument/2006/relationships/hyperlink" Target="https://app-prod.&#1084;&#1086;&#1080;&#1092;&#1080;&#1085;&#1072;&#1085;&#1089;&#1099;.&#1088;&#1092;/storage/monitoring_file_uploads/monitoring_2/field_488/9bWE00UBgaRHP6esOKPT8vL1hz9nOC4LIyNzs7Ot.xlsx" TargetMode="External"/><Relationship Id="rId510" Type="http://schemas.openxmlformats.org/officeDocument/2006/relationships/hyperlink" Target="https://irkobl.ru/sites/economy/razvitie-municipalnyh-obrazovaniy/initiatives/" TargetMode="External"/><Relationship Id="rId1000" Type="http://schemas.openxmlformats.org/officeDocument/2006/relationships/hyperlink" Target="https://new.tvoybudget.spb.ru/" TargetMode="External"/><Relationship Id="rId1957" Type="http://schemas.openxmlformats.org/officeDocument/2006/relationships/hyperlink" Target="https://amursk.ru/index.php?option=com_content&amp;task=blogcategory&amp;id=214&amp;Itemid=361" TargetMode="External"/><Relationship Id="rId1817" Type="http://schemas.openxmlformats.org/officeDocument/2006/relationships/hyperlink" Target="https://app-prod.&#1084;&#1086;&#1080;&#1092;&#1080;&#1085;&#1072;&#1085;&#1089;&#1099;.&#1088;&#1092;/storage/monitoring_file_uploads/monitoring_2/field_280/4cCvlPTt7CLKVBvooR8jSXHonrC6IFU8XP6x4Doj.pdf" TargetMode="External"/><Relationship Id="rId3032" Type="http://schemas.openxmlformats.org/officeDocument/2006/relationships/hyperlink" Target="https://app-prod.&#1084;&#1086;&#1080;&#1092;&#1080;&#1085;&#1072;&#1085;&#1089;&#1099;.&#1088;&#1092;/storage/monitoring_file_uploads/monitoring_2/field_280/H0oaNpxigDHaf514DasOZF68mlHicLo4A09vdzaO.zip" TargetMode="External"/><Relationship Id="rId160" Type="http://schemas.openxmlformats.org/officeDocument/2006/relationships/hyperlink" Target="https://app-prod.&#1084;&#1086;&#1080;&#1092;&#1080;&#1085;&#1072;&#1085;&#1089;&#1099;.&#1088;&#1092;/storage/monitoring_file_uploads/monitoring_1/field_168/eIS7Wc5CSzSVih9mAitCmTWjw932B3t2C0swMLNs.docx" TargetMode="External"/><Relationship Id="rId2798" Type="http://schemas.openxmlformats.org/officeDocument/2006/relationships/hyperlink" Target="http://selivanovo.ru/images/stories/202502/d9-17.pdf" TargetMode="External"/><Relationship Id="rId977" Type="http://schemas.openxmlformats.org/officeDocument/2006/relationships/hyperlink" Target="https://app-prod.&#1084;&#1086;&#1080;&#1092;&#1080;&#1085;&#1072;&#1085;&#1089;&#1099;.&#1088;&#1092;/storage/monitoring_file_uploads/monitoring_1/field_22/easP3Itzn9wb2svMdVej28twbWPD8XIPocnbhclf.png" TargetMode="External"/><Relationship Id="rId2658" Type="http://schemas.openxmlformats.org/officeDocument/2006/relationships/hyperlink" Target="https://app-prod.&#1084;&#1086;&#1080;&#1092;&#1080;&#1085;&#1072;&#1085;&#1089;&#1099;.&#1088;&#1092;/storage/monitoring_file_uploads/monitoring_2/field_401/UPzjABNjhriA73XyTDF1UAupW0vbV52DMBFwLYs7.docx" TargetMode="External"/><Relationship Id="rId2865" Type="http://schemas.openxmlformats.org/officeDocument/2006/relationships/hyperlink" Target="https://app-prod.&#1084;&#1086;&#1080;&#1092;&#1080;&#1085;&#1072;&#1085;&#1089;&#1099;.&#1088;&#1092;/storage/monitoring_file_uploads/monitoring_2/field_488/RwdOP4RJFjq5rxADrMbt5Ei35GjMGOnM3g7y95tu.xlsx" TargetMode="External"/><Relationship Id="rId837" Type="http://schemas.openxmlformats.org/officeDocument/2006/relationships/hyperlink" Target="https://docs.yandex.ru/docs/view?url=ya-browser%3A%2F%2F4DT1uXEPRrJRXlUFoewruOyLq5H8MeV3sCBzQ1nmIlc-KuQnyCLPlFHg-8XVl24gi6zQT2exQSKM4sT9niDTLayy4b_C8msq-4XZ176Qwkrq9_9qiGRyy9PZBCLM2RCWJOXnSToU4Bq9RVdjKiQOjQ%3D%3D%3Fsign%3DKnZrY90ykMFnYcr9FRgvXnJjAs_lRZkVe42WizXCnvs%3D&amp;name=PChisl2025AO.xlsx&amp;nosw=1" TargetMode="External"/><Relationship Id="rId1467" Type="http://schemas.openxmlformats.org/officeDocument/2006/relationships/hyperlink" Target="https://app-prod.&#1084;&#1086;&#1080;&#1092;&#1080;&#1085;&#1072;&#1085;&#1089;&#1099;.&#1088;&#1092;/storage/monitoring_file_uploads/monitoring_2/field_276/2hXZwipinQ2ALnB1OEhu71S3b0HtuiaVZpvrIWF8.pdf" TargetMode="External"/><Relationship Id="rId1674" Type="http://schemas.openxmlformats.org/officeDocument/2006/relationships/hyperlink" Target="https://app-prod.&#1084;&#1086;&#1080;&#1092;&#1080;&#1085;&#1072;&#1085;&#1089;&#1099;.&#1088;&#1092;/storage/monitoring_file_uploads/monitoring_2/field_309/ZjQA1FQsq9CYpXQbfbYEalkwVHpuPvo4zVE16PFo.docx" TargetMode="External"/><Relationship Id="rId1881" Type="http://schemas.openxmlformats.org/officeDocument/2006/relationships/hyperlink" Target="https://mo-ad.orb.ru/documents/projects/89226/" TargetMode="External"/><Relationship Id="rId2518" Type="http://schemas.openxmlformats.org/officeDocument/2006/relationships/hyperlink" Target="https://veshkajma-r73.gosweb.gosuslugi.ru/deyatelnost/napravleniya-deyatelnosti/finansy/budgetgr/dokumenty_3263.html" TargetMode="External"/><Relationship Id="rId2725" Type="http://schemas.openxmlformats.org/officeDocument/2006/relationships/hyperlink" Target="https://app-prod.&#1084;&#1086;&#1080;&#1092;&#1080;&#1085;&#1072;&#1085;&#1089;&#1099;.&#1088;&#1092;/storage/monitoring_file_uploads/monitoring_2/field_276/VLMNwONq90cHGo0y5oWaKv8lVXQYUkqYPfXFFYC9.docx" TargetMode="External"/><Relationship Id="rId2932" Type="http://schemas.openxmlformats.org/officeDocument/2006/relationships/hyperlink" Target="https://cloud.mail.ru/public/Jukn/9YeELZaWT" TargetMode="External"/><Relationship Id="rId904" Type="http://schemas.openxmlformats.org/officeDocument/2006/relationships/hyperlink" Target="http://73.gorodsreda.ru/" TargetMode="External"/><Relationship Id="rId1327" Type="http://schemas.openxmlformats.org/officeDocument/2006/relationships/hyperlink" Target="https://63.rosstat.gov.ru/" TargetMode="External"/><Relationship Id="rId1534" Type="http://schemas.openxmlformats.org/officeDocument/2006/relationships/hyperlink" Target="http://chernovka.kinel-cherkassy.ru/" TargetMode="External"/><Relationship Id="rId1741" Type="http://schemas.openxmlformats.org/officeDocument/2006/relationships/hyperlink" Target="https://app-prod.&#1084;&#1086;&#1080;&#1092;&#1080;&#1085;&#1072;&#1085;&#1089;&#1099;.&#1088;&#1092;/storage/monitoring_file_uploads/monitoring_2/field_282/Bs7VvJzL8FCwUNpKnbhvARG3rBFLYzkFwbFP8vvY.rar" TargetMode="External"/><Relationship Id="rId33" Type="http://schemas.openxmlformats.org/officeDocument/2006/relationships/hyperlink" Target="https://app-prod.&#1084;&#1086;&#1080;&#1092;&#1080;&#1085;&#1072;&#1085;&#1089;&#1099;.&#1088;&#1092;/storage/monitoring_file_uploads/monitoring_1/field_159/nRWu246mkVyIyGbK21lv84rkiXWP9LECL0t8fO7F.docx" TargetMode="External"/><Relationship Id="rId1601" Type="http://schemas.openxmlformats.org/officeDocument/2006/relationships/hyperlink" Target="https://app-prod.&#1084;&#1086;&#1080;&#1092;&#1080;&#1085;&#1072;&#1085;&#1089;&#1099;.&#1088;&#1092;/storage/monitoring_file_uploads/monitoring_2/field_309/r31dpoen9jq8XRhNFtl9xgFVSppEpTUBQUZPFFR5.pdf" TargetMode="External"/><Relationship Id="rId487" Type="http://schemas.openxmlformats.org/officeDocument/2006/relationships/hyperlink" Target="https://vk.com/gpso63" TargetMode="External"/><Relationship Id="rId694" Type="http://schemas.openxmlformats.org/officeDocument/2006/relationships/hyperlink" Target="https://energy.ulregion.ru/" TargetMode="External"/><Relationship Id="rId2168" Type="http://schemas.openxmlformats.org/officeDocument/2006/relationships/hyperlink" Target="https://56.rosstat.gov.ru/folder/26298" TargetMode="External"/><Relationship Id="rId2375" Type="http://schemas.openxmlformats.org/officeDocument/2006/relationships/hyperlink" Target="https://app-prod.&#1084;&#1086;&#1080;&#1092;&#1080;&#1085;&#1072;&#1085;&#1089;&#1099;.&#1088;&#1092;/storage/monitoring_file_uploads/monitoring_2/field_282/i02owhNFVoUGnNtKx9ZBcetXIlecwTFMJ3zrOldh.pdf" TargetMode="External"/><Relationship Id="rId347" Type="http://schemas.openxmlformats.org/officeDocument/2006/relationships/hyperlink" Target="https://disk.yandex.ru/i/vxSpyANg1ConOA" TargetMode="External"/><Relationship Id="rId1184" Type="http://schemas.openxmlformats.org/officeDocument/2006/relationships/hyperlink" Target="https://app-prod.&#1084;&#1086;&#1080;&#1092;&#1080;&#1085;&#1072;&#1085;&#1089;&#1099;.&#1088;&#1092;/storage/monitoring_file_uploads/monitoring_2/field_488/f4jFIjcDuyMClw1SFZhsM02phVVuX3A0VP5piShh.xlsx" TargetMode="External"/><Relationship Id="rId2028" Type="http://schemas.openxmlformats.org/officeDocument/2006/relationships/hyperlink" Target="https://app-prod.&#1084;&#1086;&#1080;&#1092;&#1080;&#1085;&#1072;&#1085;&#1089;&#1099;.&#1088;&#1092;/storage/monitoring_file_uploads/monitoring_2/field_488/u0jm5SP5w3sowInrFXdePjYGbVnsdaSQ6ufFe7Pp.xlsx" TargetMode="External"/><Relationship Id="rId2582" Type="http://schemas.openxmlformats.org/officeDocument/2006/relationships/hyperlink" Target="https://43.rosstat.gov.ru/main_indicators" TargetMode="External"/><Relationship Id="rId554" Type="http://schemas.openxmlformats.org/officeDocument/2006/relationships/hyperlink" Target="https://app-prod.&#1084;&#1086;&#1080;&#1092;&#1080;&#1085;&#1072;&#1085;&#1089;&#1099;.&#1088;&#1092;/storage/monitoring_file_uploads/monitoring_1/field_12/wIsAcCDY455zzOd9YrG9eqPm06unGFQuTGp5PYds.docx" TargetMode="External"/><Relationship Id="rId761" Type="http://schemas.openxmlformats.org/officeDocument/2006/relationships/hyperlink" Target="https://33.rosstat.gov.ru/demograf" TargetMode="External"/><Relationship Id="rId1391" Type="http://schemas.openxmlformats.org/officeDocument/2006/relationships/hyperlink" Target="https://app-prod.&#1084;&#1086;&#1080;&#1092;&#1080;&#1085;&#1072;&#1085;&#1089;&#1099;.&#1088;&#1092;/storage/monitoring_file_uploads/monitoring_2/field_280/rBbwaociaX1zwq6kRFe2FPtoC1DQVNlzv5jwK1It.docx" TargetMode="External"/><Relationship Id="rId2235" Type="http://schemas.openxmlformats.org/officeDocument/2006/relationships/hyperlink" Target="https://kaltasin.bashkortostan.ru/documents/active/541215/" TargetMode="External"/><Relationship Id="rId2442" Type="http://schemas.openxmlformats.org/officeDocument/2006/relationships/hyperlink" Target="https://barysh.gosuslugi.ru/deyatelnost/munitsipalnye-finansy/narodnyy-byudzhet/" TargetMode="External"/><Relationship Id="rId207" Type="http://schemas.openxmlformats.org/officeDocument/2006/relationships/hyperlink" Target="https://51.rosstat.gov.ru/folder/222314" TargetMode="External"/><Relationship Id="rId414" Type="http://schemas.openxmlformats.org/officeDocument/2006/relationships/hyperlink" Target="https://smovrn.ru/" TargetMode="External"/><Relationship Id="rId621" Type="http://schemas.openxmlformats.org/officeDocument/2006/relationships/hyperlink" Target="https://app-prod.&#1084;&#1086;&#1080;&#1092;&#1080;&#1085;&#1072;&#1085;&#1089;&#1099;.&#1088;&#1092;/storage/monitoring_file_uploads/monitoring_1/field_14/DgUNC5YdTB5myGJUuw5BkWsAi1IQ9mulhi9R7kWx.pdf" TargetMode="External"/><Relationship Id="rId1044" Type="http://schemas.openxmlformats.org/officeDocument/2006/relationships/hyperlink" Target="https://app-prod.&#1084;&#1086;&#1080;&#1092;&#1080;&#1085;&#1072;&#1085;&#1089;&#1099;.&#1088;&#1092;/storage/monitoring_file_uploads/monitoring_1/field_252/ukInpUEDufA5X0xXqqp13AxFbciMHbEQJ8l04kku.xlsx" TargetMode="External"/><Relationship Id="rId1251" Type="http://schemas.openxmlformats.org/officeDocument/2006/relationships/hyperlink" Target="https://app-prod.&#1084;&#1086;&#1080;&#1092;&#1080;&#1085;&#1072;&#1085;&#1089;&#1099;.&#1088;&#1092;/storage/monitoring_file_uploads/monitoring_2/field_472/aPyNFH0718OdaUjuapbWSFYG0QBiz4aNmYkpk3Cj.png" TargetMode="External"/><Relationship Id="rId2302" Type="http://schemas.openxmlformats.org/officeDocument/2006/relationships/hyperlink" Target="https://app-prod.&#1084;&#1086;&#1080;&#1092;&#1080;&#1085;&#1072;&#1085;&#1089;&#1099;.&#1088;&#1092;/storage/monitoring_file_uploads/monitoring_2/field_488/nqBSiLdjPIdV2zsEAmErH5g0gdG2tU25WxWRe9dS.xlsx" TargetMode="External"/><Relationship Id="rId1111" Type="http://schemas.openxmlformats.org/officeDocument/2006/relationships/hyperlink" Target="https://nagovskoe-r49.gosweb.gosuslugi.ru/deyatelnost/napravleniya-deyatelnosti/initsiativnoe-byudzhetirovanie/initsiativnye-proekty/" TargetMode="External"/><Relationship Id="rId1928" Type="http://schemas.openxmlformats.org/officeDocument/2006/relationships/hyperlink" Target="https://gusr.ru/?search=%D0%B8%D0%BD%D0%B8%D1%86%D0%B8%D0%B0%D1%82%D0%B8%D0%B2%D0%BD%D1%8B%D0%B5+%D0%BF%D1%80%D0%BE%D0%B5%D0%BA%D1%82%D1%8B" TargetMode="External"/><Relationship Id="rId2092" Type="http://schemas.openxmlformats.org/officeDocument/2006/relationships/hyperlink" Target="https://23.rosstat.gov.ru/" TargetMode="External"/><Relationship Id="rId271" Type="http://schemas.openxmlformats.org/officeDocument/2006/relationships/hyperlink" Target="https://57.gorodsreda.ru/" TargetMode="External"/><Relationship Id="rId3003" Type="http://schemas.openxmlformats.org/officeDocument/2006/relationships/hyperlink" Target="https://admoil.gosuslugi.ru/o-munitsipalnom-obrazovanii/naselennye-punkty/?ysclid=m8yfyc3zut452106825" TargetMode="External"/><Relationship Id="rId131" Type="http://schemas.openxmlformats.org/officeDocument/2006/relationships/hyperlink" Target="https://app-prod.&#1084;&#1086;&#1080;&#1092;&#1080;&#1085;&#1072;&#1085;&#1089;&#1099;.&#1088;&#1092;/storage/monitoring_file_uploads/monitoring_1/field_252/FGPyK33988YIBL6bm3a9MePImfli6RmJ53zcG58N.xlsx" TargetMode="External"/><Relationship Id="rId2769" Type="http://schemas.openxmlformats.org/officeDocument/2006/relationships/hyperlink" Target="https://23.rosstat.gov.ru/" TargetMode="External"/><Relationship Id="rId2976" Type="http://schemas.openxmlformats.org/officeDocument/2006/relationships/hyperlink" Target="https://app-prod.&#1084;&#1086;&#1080;&#1092;&#1080;&#1085;&#1072;&#1085;&#1089;&#1099;.&#1088;&#1092;/storage/monitoring_file_uploads/monitoring_2/field_278/SC8hhX89QAzqFJZ0x6odrRMFxaBWbvAXlZiVua9G.docx" TargetMode="External"/><Relationship Id="rId948" Type="http://schemas.openxmlformats.org/officeDocument/2006/relationships/hyperlink" Target="https://isib.myopenugra.ru/compete/regional/view/?id=1324790" TargetMode="External"/><Relationship Id="rId1578" Type="http://schemas.openxmlformats.org/officeDocument/2006/relationships/hyperlink" Target="https://app-prod.&#1084;&#1086;&#1080;&#1092;&#1080;&#1085;&#1072;&#1085;&#1089;&#1099;.&#1088;&#1092;/storage/monitoring_file_uploads/monitoring_2/field_309/OsigfIrIwlUXlA6pyJ8PYq2gyzHZIzoctnHS3SfW.doc" TargetMode="External"/><Relationship Id="rId1785" Type="http://schemas.openxmlformats.org/officeDocument/2006/relationships/hyperlink" Target="https://gy.orb.ru/presscenter/news/149944/" TargetMode="External"/><Relationship Id="rId1992" Type="http://schemas.openxmlformats.org/officeDocument/2006/relationships/hyperlink" Target="https://app-prod.&#1084;&#1086;&#1080;&#1092;&#1080;&#1085;&#1072;&#1085;&#1089;&#1099;.&#1088;&#1092;/storage/monitoring_file_uploads/monitoring_2/field_278/iALTfNQWRViupmvNjEYaPWt1vaXYG0YTjZQVNlHC.doc" TargetMode="External"/><Relationship Id="rId2629" Type="http://schemas.openxmlformats.org/officeDocument/2006/relationships/hyperlink" Target="https://app-prod.&#1084;&#1086;&#1080;&#1092;&#1080;&#1085;&#1072;&#1085;&#1089;&#1099;.&#1088;&#1092;/storage/monitoring_file_uploads/monitoring_2/field_276/qTNAWvpOL45bCuBhl9aGJstK0seuc9TP6UQ3xMu8.pdf" TargetMode="External"/><Relationship Id="rId2836" Type="http://schemas.openxmlformats.org/officeDocument/2006/relationships/hyperlink" Target="https://app-prod.&#1084;&#1086;&#1080;&#1092;&#1080;&#1085;&#1072;&#1085;&#1089;&#1099;.&#1088;&#1092;/storage/monitoring_file_uploads/monitoring_2/field_280/RZXKeaq5NGfmAKK7tSMC674QJMn5Xc2F4aCp4gP5.pdf" TargetMode="External"/><Relationship Id="rId77" Type="http://schemas.openxmlformats.org/officeDocument/2006/relationships/hyperlink" Target="https://app-prod.&#1084;&#1086;&#1080;&#1092;&#1080;&#1085;&#1072;&#1085;&#1089;&#1099;.&#1088;&#1092;/storage/monitoring_file_uploads/monitoring_1/field_236/eDiT7UpifX2kBxpBOeiFRUCNBDFpT3jO2eyKvu8t.pdf" TargetMode="External"/><Relationship Id="rId808" Type="http://schemas.openxmlformats.org/officeDocument/2006/relationships/hyperlink" Target="https://www.tambov.gov.ru/departament-vnutrennej-politiki/urt/iniciativnoe-byudzhetirovanie.html" TargetMode="External"/><Relationship Id="rId1438" Type="http://schemas.openxmlformats.org/officeDocument/2006/relationships/hyperlink" Target="https://app-prod.&#1084;&#1086;&#1080;&#1092;&#1080;&#1085;&#1072;&#1085;&#1089;&#1099;.&#1088;&#1092;/storage/monitoring_file_uploads/monitoring_1/field_22/easP3Itzn9wb2svMdVej28twbWPD8XIPocnbhclf.png" TargetMode="External"/><Relationship Id="rId1645" Type="http://schemas.openxmlformats.org/officeDocument/2006/relationships/hyperlink" Target="https://app-prod.&#1084;&#1086;&#1080;&#1092;&#1080;&#1085;&#1072;&#1085;&#1089;&#1099;.&#1088;&#1092;/storage/monitoring_file_uploads/monitoring_1/field_22/easP3Itzn9wb2svMdVej28twbWPD8XIPocnbhclf.png" TargetMode="External"/><Relationship Id="rId1852" Type="http://schemas.openxmlformats.org/officeDocument/2006/relationships/hyperlink" Target="https://app-prod.&#1084;&#1086;&#1080;&#1092;&#1080;&#1085;&#1072;&#1085;&#1089;&#1099;.&#1088;&#1092;/storage/monitoring_file_uploads/monitoring_2/field_276/HGnuzZzZnFnRIhcDBbIjdLZK9aO1cdzRVz66JbOV.pdf" TargetMode="External"/><Relationship Id="rId2903" Type="http://schemas.openxmlformats.org/officeDocument/2006/relationships/hyperlink" Target="https://69.rosstat.gov.ru/folder/26784" TargetMode="External"/><Relationship Id="rId1505" Type="http://schemas.openxmlformats.org/officeDocument/2006/relationships/hyperlink" Target="https://63.rosstat.gov.ru/" TargetMode="External"/><Relationship Id="rId1712" Type="http://schemas.openxmlformats.org/officeDocument/2006/relationships/hyperlink" Target="https://df.salekhard.org/byudzhetnaya-initsiativa-grazhdan/2023.php" TargetMode="External"/><Relationship Id="rId598" Type="http://schemas.openxmlformats.org/officeDocument/2006/relationships/hyperlink" Target="https://app-prod.&#1084;&#1086;&#1080;&#1092;&#1080;&#1085;&#1072;&#1085;&#1089;&#1099;.&#1088;&#1092;/storage/monitoring_file_uploads/monitoring_1/field_12/mFIZ3qu5Jsgr3rUMTcxpkTionEmRtOLbbjPR16qh.pdf" TargetMode="External"/><Relationship Id="rId2279" Type="http://schemas.openxmlformats.org/officeDocument/2006/relationships/hyperlink" Target="https://app-prod.&#1084;&#1086;&#1080;&#1092;&#1080;&#1085;&#1072;&#1085;&#1089;&#1099;.&#1088;&#1092;/storage/monitoring_file_uploads/monitoring_2/field_282/nQFZaJidcejxn633OEgzFlAKtNjTHxlJk4gReiHW.7z" TargetMode="External"/><Relationship Id="rId2486" Type="http://schemas.openxmlformats.org/officeDocument/2006/relationships/hyperlink" Target="https://gks.ru/dbscripts/munst/munst73/DBInet.cg" TargetMode="External"/><Relationship Id="rId2693" Type="http://schemas.openxmlformats.org/officeDocument/2006/relationships/hyperlink" Target="https://app-prod.&#1084;&#1086;&#1080;&#1092;&#1080;&#1085;&#1072;&#1085;&#1089;&#1099;.&#1088;&#1092;/storage/monitoring_file_uploads/monitoring_2/field_280/UzOhPUAEWAZJtFIJjNXdFWhsSDrHPQ5J8qZbCg0y.docx" TargetMode="External"/><Relationship Id="rId458" Type="http://schemas.openxmlformats.org/officeDocument/2006/relationships/hyperlink" Target="https://app-prod.&#1084;&#1086;&#1080;&#1092;&#1080;&#1085;&#1072;&#1085;&#1089;&#1099;.&#1088;&#1092;/storage/monitoring_file_uploads/monitoring_1/field_252/QHrCHxV24C6XBXD6eXSuFRQpG9lXXKFsOfdn9q0v.xlsx" TargetMode="External"/><Relationship Id="rId665" Type="http://schemas.openxmlformats.org/officeDocument/2006/relationships/hyperlink" Target="https://app-prod.&#1084;&#1086;&#1080;&#1092;&#1080;&#1085;&#1072;&#1085;&#1089;&#1099;.&#1088;&#1092;/storage/monitoring_file_uploads/monitoring_1/field_14/dPkLRkWLvO2qrTjm9vZyTvNkPwOXViNwYMjxuBrH.pdf" TargetMode="External"/><Relationship Id="rId872" Type="http://schemas.openxmlformats.org/officeDocument/2006/relationships/hyperlink" Target="https://app-prod.&#1084;&#1086;&#1080;&#1092;&#1080;&#1085;&#1072;&#1085;&#1089;&#1099;.&#1088;&#1092;/storage/monitoring_file_uploads/monitoring_1/field_236/sjxDf1KVFdHA19ToPru5mObcclAhYY4X2jt2hAIZ.png" TargetMode="External"/><Relationship Id="rId1088" Type="http://schemas.openxmlformats.org/officeDocument/2006/relationships/hyperlink" Target="https://app-prod.&#1084;&#1086;&#1080;&#1092;&#1080;&#1085;&#1072;&#1085;&#1089;&#1099;.&#1088;&#1092;/storage/monitoring_file_uploads/monitoring_2/field_472/6b01quXFg0y88OX1kbfhtimo0K7QgpYX0I3Y69XL.docx" TargetMode="External"/><Relationship Id="rId1295" Type="http://schemas.openxmlformats.org/officeDocument/2006/relationships/hyperlink" Target="https://55.rosstat.gov.ru/population" TargetMode="External"/><Relationship Id="rId2139" Type="http://schemas.openxmlformats.org/officeDocument/2006/relationships/hyperlink" Target="https://cloud.mail.ru/public/zHzr/DCjp1zXiw" TargetMode="External"/><Relationship Id="rId2346" Type="http://schemas.openxmlformats.org/officeDocument/2006/relationships/hyperlink" Target="https://mo-se.orb.ru/documents/active/42911/" TargetMode="External"/><Relationship Id="rId2553" Type="http://schemas.openxmlformats.org/officeDocument/2006/relationships/hyperlink" Target="https://23.rosstat.gov.ru/" TargetMode="External"/><Relationship Id="rId2760" Type="http://schemas.openxmlformats.org/officeDocument/2006/relationships/hyperlink" Target="https://app-prod.&#1084;&#1086;&#1080;&#1092;&#1080;&#1085;&#1072;&#1085;&#1089;&#1099;.&#1088;&#1092;/storage/monitoring_file_uploads/monitoring_2/field_278/jfSYkqZ3INLlrtFpKD6x1gFIfZ2g4vDfP17trptg.doc" TargetMode="External"/><Relationship Id="rId318" Type="http://schemas.openxmlformats.org/officeDocument/2006/relationships/hyperlink" Target="https://app-prod.&#1084;&#1086;&#1080;&#1092;&#1080;&#1085;&#1072;&#1085;&#1089;&#1099;.&#1088;&#1092;/storage/monitoring_file_uploads/monitoring_1/field_14/cGUIMk7XbqpbfIxyKzyRkPRzPdFKtkjrdqD3jC0A.docx" TargetMode="External"/><Relationship Id="rId525" Type="http://schemas.openxmlformats.org/officeDocument/2006/relationships/hyperlink" Target="https://11.rosstat.gov.ru/population" TargetMode="External"/><Relationship Id="rId732" Type="http://schemas.openxmlformats.org/officeDocument/2006/relationships/hyperlink" Target="https://app-prod.&#1084;&#1086;&#1080;&#1092;&#1080;&#1085;&#1072;&#1085;&#1089;&#1099;.&#1088;&#1092;/storage/monitoring_file_uploads/monitoring_1/field_12/EqZq5jYPqb08i4hu7dBkwhzADIeyv3HURB4l4sSG.docx" TargetMode="External"/><Relationship Id="rId1155" Type="http://schemas.openxmlformats.org/officeDocument/2006/relationships/hyperlink" Target="https://app-prod.&#1084;&#1086;&#1080;&#1092;&#1080;&#1085;&#1072;&#1085;&#1089;&#1099;.&#1088;&#1092;/storage/monitoring_file_uploads/monitoring_2/field_276/C8c9rKXJU5oo6UPUYNGM16TykbBVcQ3313yahSRD.docx" TargetMode="External"/><Relationship Id="rId1362" Type="http://schemas.openxmlformats.org/officeDocument/2006/relationships/hyperlink" Target="https://vk.com/id508858450?w=wall508858450_14190%2Fall" TargetMode="External"/><Relationship Id="rId2206" Type="http://schemas.openxmlformats.org/officeDocument/2006/relationships/hyperlink" Target="https://56.rosstat.gov.ru/folder/26298" TargetMode="External"/><Relationship Id="rId2413" Type="http://schemas.openxmlformats.org/officeDocument/2006/relationships/hyperlink" Target="https://11.rosstat.gov.ru/population" TargetMode="External"/><Relationship Id="rId2620" Type="http://schemas.openxmlformats.org/officeDocument/2006/relationships/hyperlink" Target="https://krd.ru/administratsiya/administratsii-krasnodara/departament-po-svyazyam-s-obschestvennostyu-vzaimodeystviyu/ip/" TargetMode="External"/><Relationship Id="rId1015" Type="http://schemas.openxmlformats.org/officeDocument/2006/relationships/hyperlink" Target="https://app-prod.&#1084;&#1086;&#1080;&#1092;&#1080;&#1085;&#1072;&#1085;&#1089;&#1099;.&#1088;&#1092;/storage/monitoring_file_uploads/monitoring_1/field_22/easP3Itzn9wb2svMdVej28twbWPD8XIPocnbhclf.png" TargetMode="External"/><Relationship Id="rId1222" Type="http://schemas.openxmlformats.org/officeDocument/2006/relationships/hyperlink" Target="https://vk.com/yo_gorodec?from=search&amp;w=wall-170208937_5308" TargetMode="External"/><Relationship Id="rId175" Type="http://schemas.openxmlformats.org/officeDocument/2006/relationships/hyperlink" Target="https://app-prod.&#1084;&#1086;&#1080;&#1092;&#1080;&#1085;&#1072;&#1085;&#1089;&#1099;.&#1088;&#1092;/storage/monitoring_file_uploads/monitoring_1/field_159/oFDsM3EsLk8KvhhuRpaXsaY9PGVAIAns8GFl6lfZ.pdf" TargetMode="External"/><Relationship Id="rId382" Type="http://schemas.openxmlformats.org/officeDocument/2006/relationships/hyperlink" Target="https://app-prod.&#1084;&#1086;&#1080;&#1092;&#1080;&#1085;&#1072;&#1085;&#1089;&#1099;.&#1088;&#1092;/storage/monitoring_file_uploads/monitoring_1/field_14/onE19YmGHCAMw5aPCWOON1S0Wu9OsEXs4hnDuZdU.docx" TargetMode="External"/><Relationship Id="rId2063" Type="http://schemas.openxmlformats.org/officeDocument/2006/relationships/hyperlink" Target="https://rosstat.gov.ru/scripts/db_inet2/passport/table.aspx?opt=536114192024" TargetMode="External"/><Relationship Id="rId2270" Type="http://schemas.openxmlformats.org/officeDocument/2006/relationships/hyperlink" Target="https://app-prod.&#1084;&#1086;&#1080;&#1092;&#1080;&#1085;&#1072;&#1085;&#1089;&#1099;.&#1088;&#1092;/storage/monitoring_file_uploads/monitoring_2/field_282/0pRrhd7whZ8TXYHsLdrY50TMl7sPM4YyqkqjEGf1.pdf" TargetMode="External"/><Relationship Id="rId242" Type="http://schemas.openxmlformats.org/officeDocument/2006/relationships/hyperlink" Target="https://atmosphere-udm.ru/" TargetMode="External"/><Relationship Id="rId2130" Type="http://schemas.openxmlformats.org/officeDocument/2006/relationships/hyperlink" Target="https://www.chuguevsky.ru/administraciya/fu/tvoy_proekt/ibudg0.jpg" TargetMode="External"/><Relationship Id="rId102" Type="http://schemas.openxmlformats.org/officeDocument/2006/relationships/hyperlink" Target="https://gokucmpi.ru/" TargetMode="External"/><Relationship Id="rId1689" Type="http://schemas.openxmlformats.org/officeDocument/2006/relationships/hyperlink" Target="https://app-prod.&#1084;&#1086;&#1080;&#1092;&#1080;&#1085;&#1072;&#1085;&#1089;&#1099;.&#1088;&#1092;/storage/monitoring_file_uploads/monitoring_2/field_280/hSSiSOi6eR0X7Ejuofg98CArVuBUdWnQfRVB3TNg.pdf" TargetMode="External"/><Relationship Id="rId1896" Type="http://schemas.openxmlformats.org/officeDocument/2006/relationships/hyperlink" Target="https://app-prod.&#1084;&#1086;&#1080;&#1092;&#1080;&#1085;&#1072;&#1085;&#1089;&#1099;.&#1088;&#1092;/storage/monitoring_file_uploads/monitoring_2/field_280/Evt8fMAUaFkQJJ7WIEGPKouE0fuJxbOM54NOQcA9.doc" TargetMode="External"/><Relationship Id="rId2947" Type="http://schemas.openxmlformats.org/officeDocument/2006/relationships/hyperlink" Target="https://33.rosstat.gov.ru/demograf" TargetMode="External"/><Relationship Id="rId919" Type="http://schemas.openxmlformats.org/officeDocument/2006/relationships/hyperlink" Target="https://app-prod.&#1084;&#1086;&#1080;&#1092;&#1080;&#1085;&#1072;&#1085;&#1089;&#1099;.&#1088;&#1092;/storage/monitoring_file_uploads/monitoring_1/field_252/Beh3Cpz5MHkc17q4EaLJxqV5f3iMJJafYkobQ4IF.xlsx" TargetMode="External"/><Relationship Id="rId1549" Type="http://schemas.openxmlformats.org/officeDocument/2006/relationships/hyperlink" Target="https://app-prod.&#1084;&#1086;&#1080;&#1092;&#1080;&#1085;&#1072;&#1085;&#1089;&#1099;.&#1088;&#1092;/storage/monitoring_file_uploads/monitoring_2/field_280/k4gjvvrNheYy5xIvuLFvJ2W2RNlex5p0ChEowC11.pdf" TargetMode="External"/><Relationship Id="rId1756" Type="http://schemas.openxmlformats.org/officeDocument/2006/relationships/hyperlink" Target="https://bugadmin.orb.ru/activity/11204/" TargetMode="External"/><Relationship Id="rId1963" Type="http://schemas.openxmlformats.org/officeDocument/2006/relationships/hyperlink" Target="https://mo-be.orb.ru/activity/18884/" TargetMode="External"/><Relationship Id="rId2807" Type="http://schemas.openxmlformats.org/officeDocument/2006/relationships/hyperlink" Target="https://app-prod.&#1084;&#1086;&#1080;&#1092;&#1080;&#1085;&#1072;&#1085;&#1089;&#1099;.&#1088;&#1092;/storage/monitoring_file_uploads/monitoring_2/field_276/MhKdS9efYfHshOoeNxFupzCY8ZC72h25s2AIlMgL.pdf" TargetMode="External"/><Relationship Id="rId48" Type="http://schemas.openxmlformats.org/officeDocument/2006/relationships/hyperlink" Target="https://app-prod.&#1084;&#1086;&#1080;&#1092;&#1080;&#1085;&#1072;&#1085;&#1089;&#1099;.&#1088;&#1092;/storage/monitoring_file_uploads/monitoring_1/field_14/EftbsDasINp9NVFNTH8HvVSx6PAqH12wxqofJrsb.docx" TargetMode="External"/><Relationship Id="rId1409" Type="http://schemas.openxmlformats.org/officeDocument/2006/relationships/hyperlink" Target="https://63.rosstat.gov.ru/" TargetMode="External"/><Relationship Id="rId1616" Type="http://schemas.openxmlformats.org/officeDocument/2006/relationships/hyperlink" Target="https://app-prod.&#1084;&#1086;&#1080;&#1092;&#1080;&#1085;&#1072;&#1085;&#1089;&#1099;.&#1088;&#1092;/storage/monitoring_file_uploads/monitoring_2/field_280/bgT29bTYLtb5vLKXzVv9cwNyPsLnRD11Id751eJB.pdf" TargetMode="External"/><Relationship Id="rId1823" Type="http://schemas.openxmlformats.org/officeDocument/2006/relationships/hyperlink" Target="https://rosstat.gov.ru/" TargetMode="External"/><Relationship Id="rId2597" Type="http://schemas.openxmlformats.org/officeDocument/2006/relationships/hyperlink" Target="https://kirovochepeczkoe-r43.gosweb.gosuslugi.ru/obschestvennyy-kontrol/initsiativnye-proekty/" TargetMode="External"/><Relationship Id="rId569" Type="http://schemas.openxmlformats.org/officeDocument/2006/relationships/hyperlink" Target="https://11.rosstat.gov.ru/population" TargetMode="External"/><Relationship Id="rId776" Type="http://schemas.openxmlformats.org/officeDocument/2006/relationships/hyperlink" Target="https://app-prod.&#1084;&#1086;&#1080;&#1092;&#1080;&#1085;&#1072;&#1085;&#1089;&#1099;.&#1088;&#1092;/storage/monitoring_file_uploads/monitoring_1/field_159/PIVg6CSzpeY70VadyytnruXUIEaAK73Gfg2Lea1l.pdf" TargetMode="External"/><Relationship Id="rId983" Type="http://schemas.openxmlformats.org/officeDocument/2006/relationships/hyperlink" Target="https://disk.yandex.ru/d/ZxFGPNLWEugYwQ" TargetMode="External"/><Relationship Id="rId1199" Type="http://schemas.openxmlformats.org/officeDocument/2006/relationships/hyperlink" Target="https://alushta.rk.gov.ru/structure/80842bf4-5814-486f-85eb-914e05217516" TargetMode="External"/><Relationship Id="rId2457" Type="http://schemas.openxmlformats.org/officeDocument/2006/relationships/hyperlink" Target="http://udora.info/initsiativnoe-byudzhetirovanie/narodnye-initsiativy" TargetMode="External"/><Relationship Id="rId2664" Type="http://schemas.openxmlformats.org/officeDocument/2006/relationships/hyperlink" Target="https://rosstat.gov.ru/compendium/document/13282" TargetMode="External"/><Relationship Id="rId429" Type="http://schemas.openxmlformats.org/officeDocument/2006/relationships/hyperlink" Target="https://app-prod.&#1084;&#1086;&#1080;&#1092;&#1080;&#1085;&#1072;&#1085;&#1089;&#1099;.&#1088;&#1092;/storage/monitoring_file_uploads/monitoring_1/field_18/ZUm5IyZaaGO36VzcHle7JkMdyRzCHHravTiPkZq5.pdf" TargetMode="External"/><Relationship Id="rId636" Type="http://schemas.openxmlformats.org/officeDocument/2006/relationships/hyperlink" Target="https://42.rosstat.gov.ru/folder/38669" TargetMode="External"/><Relationship Id="rId1059" Type="http://schemas.openxmlformats.org/officeDocument/2006/relationships/hyperlink" Target="https://app-prod.&#1084;&#1086;&#1080;&#1092;&#1080;&#1085;&#1072;&#1085;&#1089;&#1099;.&#1088;&#1092;/storage/monitoring_file_uploads/monitoring_1/field_14/8dH1wvDrwiU9um2xomiuDmToEeQDap1fa9Dzxla9.docx" TargetMode="External"/><Relationship Id="rId1266" Type="http://schemas.openxmlformats.org/officeDocument/2006/relationships/hyperlink" Target="https://app-prod.&#1084;&#1086;&#1080;&#1092;&#1080;&#1085;&#1072;&#1085;&#1089;&#1099;.&#1088;&#1092;/storage/monitoring_file_uploads/monitoring_2/field_276/AtAfYpLll2lgXl0WHibAQAfhKBcekMvKnQDJ4YHW.docx" TargetMode="External"/><Relationship Id="rId1473" Type="http://schemas.openxmlformats.org/officeDocument/2006/relationships/hyperlink" Target="https://app-prod.&#1084;&#1086;&#1080;&#1092;&#1080;&#1085;&#1072;&#1085;&#1089;&#1099;.&#1088;&#1092;/storage/monitoring_file_uploads/monitoring_1/field_22/easP3Itzn9wb2svMdVej28twbWPD8XIPocnbhclf.png" TargetMode="External"/><Relationship Id="rId2317" Type="http://schemas.openxmlformats.org/officeDocument/2006/relationships/hyperlink" Target="https://app-prod.&#1084;&#1086;&#1080;&#1092;&#1080;&#1085;&#1072;&#1085;&#1089;&#1099;.&#1088;&#1092;/storage/monitoring_file_uploads/monitoring_2/field_309/LSeIm3PzD4rHT7tyhiy8HjZToFMm58UxRXbBG9LP.docx" TargetMode="External"/><Relationship Id="rId2871" Type="http://schemas.openxmlformats.org/officeDocument/2006/relationships/hyperlink" Target="https://69.rosstat.gov.ru/folder/26784" TargetMode="External"/><Relationship Id="rId843" Type="http://schemas.openxmlformats.org/officeDocument/2006/relationships/hyperlink" Target="https://agro.tmbreg.ru/inv.html" TargetMode="External"/><Relationship Id="rId1126" Type="http://schemas.openxmlformats.org/officeDocument/2006/relationships/hyperlink" Target="https://app-prod.&#1084;&#1086;&#1080;&#1092;&#1080;&#1085;&#1072;&#1085;&#1089;&#1099;.&#1088;&#1092;/storage/monitoring_file_uploads/monitoring_2/field_278/AvDd5begrFJ1IfSZs3ngW88joImydQCUm5Md5z6k.doc" TargetMode="External"/><Relationship Id="rId1680" Type="http://schemas.openxmlformats.org/officeDocument/2006/relationships/hyperlink" Target="https://app-prod.&#1084;&#1086;&#1080;&#1092;&#1080;&#1085;&#1072;&#1085;&#1089;&#1099;.&#1088;&#1092;/storage/monitoring_file_uploads/monitoring_2/field_392/bUhSgooWwkjtDo2aUWPy7jVUgUJyOepCnucd9b0k.docx" TargetMode="External"/><Relationship Id="rId2524" Type="http://schemas.openxmlformats.org/officeDocument/2006/relationships/hyperlink" Target="https://app-prod.&#1084;&#1086;&#1080;&#1092;&#1080;&#1085;&#1072;&#1085;&#1089;&#1099;.&#1088;&#1092;/storage/monitoring_file_uploads/monitoring_2/field_276/Oy9Fmoh6fAS87p6DMXVWuwcRyrDXtPyKCKyRiXaI.docx" TargetMode="External"/><Relationship Id="rId2731" Type="http://schemas.openxmlformats.org/officeDocument/2006/relationships/hyperlink" Target="https://app-prod.&#1084;&#1086;&#1080;&#1092;&#1080;&#1085;&#1072;&#1085;&#1089;&#1099;.&#1088;&#1092;/storage/monitoring_file_uploads/monitoring_2/field_276/KWiWE6ttPoZd4dgxbAuhIYQnczPgr86dqqpJECEB.pdf" TargetMode="External"/><Relationship Id="rId703" Type="http://schemas.openxmlformats.org/officeDocument/2006/relationships/hyperlink" Target="https://60.rosstat.gov.ru/storage/mediabank/NAS240426_1.htm" TargetMode="External"/><Relationship Id="rId910" Type="http://schemas.openxmlformats.org/officeDocument/2006/relationships/hyperlink" Target="https://40.rosstat.gov.ru/folder/29705" TargetMode="External"/><Relationship Id="rId1333" Type="http://schemas.openxmlformats.org/officeDocument/2006/relationships/hyperlink" Target="https://aleksadmin.ru/initsiativnoe-byudzhetirovanie/mestnye-praktiki/" TargetMode="External"/><Relationship Id="rId1540" Type="http://schemas.openxmlformats.org/officeDocument/2006/relationships/hyperlink" Target="https://gvardeysk.gov39.ru/power/administrazia/strukturnye-podrazdeleniya-administrazii/upravlenie-po-finansam-i-budgetu/budget-dla-gragdan/" TargetMode="External"/><Relationship Id="rId1400" Type="http://schemas.openxmlformats.org/officeDocument/2006/relationships/hyperlink" Target="https://app-prod.&#1084;&#1086;&#1080;&#1092;&#1080;&#1085;&#1072;&#1085;&#1089;&#1099;.&#1088;&#1092;/storage/monitoring_file_uploads/monitoring_2/field_488/rZK9ICjm194Icls4N0xNjluGlbngehK7phVULuUI.xlsx" TargetMode="External"/><Relationship Id="rId286" Type="http://schemas.openxmlformats.org/officeDocument/2006/relationships/hyperlink" Target="https://app-prod.&#1084;&#1086;&#1080;&#1092;&#1080;&#1085;&#1072;&#1085;&#1089;&#1099;.&#1088;&#1092;/storage/monitoring_file_uploads/monitoring_1/field_14/wlh8NxWgOgwnrqpOMQpxiErUUuWvfBlga7EGL1KY.docx" TargetMode="External"/><Relationship Id="rId493" Type="http://schemas.openxmlformats.org/officeDocument/2006/relationships/hyperlink" Target="https://app-prod.&#1084;&#1086;&#1080;&#1092;&#1080;&#1085;&#1072;&#1085;&#1089;&#1099;.&#1088;&#1092;/storage/monitoring_file_uploads/monitoring_1/field_12/MDDyUwHmTZqBUlTYKyI6y450YbA6WwWzVy4ygtv3.pdf" TargetMode="External"/><Relationship Id="rId2174" Type="http://schemas.openxmlformats.org/officeDocument/2006/relationships/hyperlink" Target="https://app-prod.&#1084;&#1086;&#1080;&#1092;&#1080;&#1085;&#1072;&#1085;&#1089;&#1099;.&#1088;&#1092;/storage/monitoring_file_uploads/monitoring_2/field_276/X3KMkGxknu5yLysXYMEW3kvUZSOYotvUnpqLGtwe.pdf" TargetMode="External"/><Relationship Id="rId2381" Type="http://schemas.openxmlformats.org/officeDocument/2006/relationships/hyperlink" Target="https://app-prod.&#1084;&#1086;&#1080;&#1092;&#1080;&#1085;&#1072;&#1085;&#1089;&#1099;.&#1088;&#1092;/storage/monitoring_file_uploads/monitoring_2/field_278/Wwpy9nD2M8fIDR3CQmC2paR4Jxtthio4nkJsdoe0.pdf" TargetMode="External"/><Relationship Id="rId3018" Type="http://schemas.openxmlformats.org/officeDocument/2006/relationships/hyperlink" Target="https://admoil.gosuslugi.ru/o-munitsipalnom-obrazovanii/naselennye-punkty/?ysclid=m8yhdvidfw575377024" TargetMode="External"/><Relationship Id="rId146" Type="http://schemas.openxmlformats.org/officeDocument/2006/relationships/hyperlink" Target="https://82.rosstat.gov.ru/" TargetMode="External"/><Relationship Id="rId353" Type="http://schemas.openxmlformats.org/officeDocument/2006/relationships/hyperlink" Target="https://app-prod.&#1084;&#1086;&#1080;&#1092;&#1080;&#1085;&#1072;&#1085;&#1089;&#1099;.&#1088;&#1092;/storage/monitoring_file_uploads/monitoring_1/field_57/PpJeHg4fEwJ2XHKhF3IPXEHkiI0UENv0YH19CZaa.rtf" TargetMode="External"/><Relationship Id="rId560" Type="http://schemas.openxmlformats.org/officeDocument/2006/relationships/hyperlink" Target="https://app-prod.&#1084;&#1086;&#1080;&#1092;&#1080;&#1085;&#1072;&#1085;&#1089;&#1099;.&#1088;&#1092;/storage/monitoring_file_uploads/monitoring_1/field_168/FvFadrRQaI8KYdEAYDtkdgTxIAjyVSXCxy5h2UAC.pdf" TargetMode="External"/><Relationship Id="rId1190" Type="http://schemas.openxmlformats.org/officeDocument/2006/relationships/hyperlink" Target="https://app-prod.&#1084;&#1086;&#1080;&#1092;&#1080;&#1085;&#1072;&#1085;&#1089;&#1099;.&#1088;&#1092;/storage/monitoring_file_uploads/monitoring_2/field_280/jZpYILHwqIVAtoEHQvyS09s2ZBSCTlDO2me8Isnk.pdf" TargetMode="External"/><Relationship Id="rId2034" Type="http://schemas.openxmlformats.org/officeDocument/2006/relationships/hyperlink" Target="https://app-prod.&#1084;&#1086;&#1080;&#1092;&#1080;&#1085;&#1072;&#1085;&#1089;&#1099;.&#1088;&#1092;/storage/monitoring_file_uploads/monitoring_2/field_278/o3iJCXHnbTGPBSK6SNm8JiGrvUiY47jlEyxwds3j.doc" TargetMode="External"/><Relationship Id="rId2241" Type="http://schemas.openxmlformats.org/officeDocument/2006/relationships/hyperlink" Target="https://perevolock.orb.ru/documents/active/187879/" TargetMode="External"/><Relationship Id="rId213" Type="http://schemas.openxmlformats.org/officeDocument/2006/relationships/hyperlink" Target="https://drive.google.com/drive/folders/13PYUIw6wDSLoFjnVEnVkM5eEoLbMNgY8" TargetMode="External"/><Relationship Id="rId420" Type="http://schemas.openxmlformats.org/officeDocument/2006/relationships/hyperlink" Target="https://app-prod.&#1084;&#1086;&#1080;&#1092;&#1080;&#1085;&#1072;&#1085;&#1089;&#1099;.&#1088;&#1092;/storage/monitoring_file_uploads/monitoring_1/field_159/9i1aK2F8c9CXcm7VW19t0ONuCMrJuOCSwNxHUdte.docx" TargetMode="External"/><Relationship Id="rId1050" Type="http://schemas.openxmlformats.org/officeDocument/2006/relationships/hyperlink" Target="https://app-prod.&#1084;&#1086;&#1080;&#1092;&#1080;&#1085;&#1072;&#1085;&#1089;&#1099;.&#1088;&#1092;/storage/monitoring_file_uploads/monitoring_1/field_22/Cl9Y1Nd1ZPrNKVTLcDWpgGGqG22t8Ih4f2CHNGME.html" TargetMode="External"/><Relationship Id="rId2101" Type="http://schemas.openxmlformats.org/officeDocument/2006/relationships/hyperlink" Target="https://app-prod.&#1084;&#1086;&#1080;&#1092;&#1080;&#1085;&#1072;&#1085;&#1089;&#1099;.&#1088;&#1092;/storage/monitoring_file_uploads/monitoring_2/field_392/UwTaYRFWFQBUHvJq6r0hkyIXqUbT1cU6Qc7B9DS3.docx" TargetMode="External"/><Relationship Id="rId1867" Type="http://schemas.openxmlformats.org/officeDocument/2006/relationships/hyperlink" Target="https://app-prod.&#1084;&#1086;&#1080;&#1092;&#1080;&#1085;&#1072;&#1085;&#1089;&#1099;.&#1088;&#1092;/storage/monitoring_file_uploads/monitoring_2/field_488/0YJNdFxpLXt4hEc3b4U8OLdG9MRKHL7tykmT5Mxu.zip" TargetMode="External"/><Relationship Id="rId2918" Type="http://schemas.openxmlformats.org/officeDocument/2006/relationships/hyperlink" Target="https://app-prod.&#1084;&#1086;&#1080;&#1092;&#1080;&#1085;&#1072;&#1085;&#1089;&#1099;.&#1088;&#1092;/storage/monitoring_file_uploads/monitoring_2/field_280/KM0N4O1WGy8Qx2vRC8iYVLeGm9sXCr6KKoUU8Mgq.doc" TargetMode="External"/><Relationship Id="rId1727" Type="http://schemas.openxmlformats.org/officeDocument/2006/relationships/hyperlink" Target="https://app-prod.&#1084;&#1086;&#1080;&#1092;&#1080;&#1085;&#1072;&#1085;&#1089;&#1099;.&#1088;&#1092;/storage/monitoring_file_uploads/monitoring_2/field_276/DGJT8qJjuFKGLVGSx3fCtq2l0282Bw0jV9cCOmfy.docx" TargetMode="External"/><Relationship Id="rId1934" Type="http://schemas.openxmlformats.org/officeDocument/2006/relationships/hyperlink" Target="https://app-prod.&#1084;&#1086;&#1080;&#1092;&#1080;&#1085;&#1072;&#1085;&#1089;&#1099;.&#1088;&#1092;/storage/monitoring_file_uploads/monitoring_2/field_280/cBjA4uFUQ99HTqlGdYKzvjUxLVWOnucEElYoM4ER.pdf" TargetMode="External"/><Relationship Id="rId19" Type="http://schemas.openxmlformats.org/officeDocument/2006/relationships/hyperlink" Target="https://www.donland.ru/result-report/2178/" TargetMode="External"/><Relationship Id="rId3" Type="http://schemas.openxmlformats.org/officeDocument/2006/relationships/hyperlink" Target="https://app-prod.&#1084;&#1086;&#1080;&#1092;&#1080;&#1085;&#1072;&#1085;&#1089;&#1099;.&#1088;&#1092;/storage/monitoring_file_uploads/monitoring_1/field_20/2Z0P7fJreiwe2EttJMPwpOqjqXhZJ4s5wtedwTEr.docx" TargetMode="External"/><Relationship Id="rId235" Type="http://schemas.openxmlformats.org/officeDocument/2006/relationships/hyperlink" Target="http://isu.mfur.ru/" TargetMode="External"/><Relationship Id="rId442" Type="http://schemas.openxmlformats.org/officeDocument/2006/relationships/hyperlink" Target="https://postimg.cc/BLBZfk7J" TargetMode="External"/><Relationship Id="rId887" Type="http://schemas.openxmlformats.org/officeDocument/2006/relationships/hyperlink" Target="https://mvp.avo.ru/informacia-o-postupivsih-zaavkah-v-2024-godu" TargetMode="External"/><Relationship Id="rId1072" Type="http://schemas.openxmlformats.org/officeDocument/2006/relationships/hyperlink" Target="https://vk.com/kogycnexa" TargetMode="External"/><Relationship Id="rId2123" Type="http://schemas.openxmlformats.org/officeDocument/2006/relationships/hyperlink" Target="https://app-prod.&#1084;&#1086;&#1080;&#1092;&#1080;&#1085;&#1072;&#1085;&#1089;&#1099;.&#1088;&#1092;/storage/monitoring_file_uploads/monitoring_2/field_276/K3kql6860zzM2YiDsZcxXIzwstAsb8uvAHWQO14T.pdf" TargetMode="External"/><Relationship Id="rId2330" Type="http://schemas.openxmlformats.org/officeDocument/2006/relationships/hyperlink" Target="https://56.rosstat.gov.ru/" TargetMode="External"/><Relationship Id="rId2568" Type="http://schemas.openxmlformats.org/officeDocument/2006/relationships/hyperlink" Target="https://app-prod.&#1084;&#1086;&#1080;&#1092;&#1080;&#1085;&#1072;&#1085;&#1089;&#1099;.&#1088;&#1092;/storage/monitoring_file_uploads/monitoring_2/field_278/sbs0t8WK2MjxvCvf96LAigQNDx9NpXqNPaLpkLzS.pdf" TargetMode="External"/><Relationship Id="rId2775" Type="http://schemas.openxmlformats.org/officeDocument/2006/relationships/hyperlink" Target="https://sochi.ru/press-sluzhba/obyavleniya/?filter%5Bcontent%5D=&amp;filter%5Bdate_from%5D=04.03.2024&amp;filter%5Bdate_to%5D=04.04.2024" TargetMode="External"/><Relationship Id="rId2982" Type="http://schemas.openxmlformats.org/officeDocument/2006/relationships/hyperlink" Target="https://app-prod.&#1084;&#1086;&#1080;&#1092;&#1080;&#1085;&#1072;&#1085;&#1089;&#1099;.&#1088;&#1092;/storage/monitoring_file_uploads/monitoring_1/field_22/easP3Itzn9wb2svMdVej28twbWPD8XIPocnbhclf.png" TargetMode="External"/><Relationship Id="rId302" Type="http://schemas.openxmlformats.org/officeDocument/2006/relationships/hyperlink" Target="https://app-prod.&#1084;&#1086;&#1080;&#1092;&#1080;&#1085;&#1072;&#1085;&#1089;&#1099;.&#1088;&#1092;/storage/monitoring_file_uploads/monitoring_1/field_14/PIzF1Cll6rH6TbXyW8m609ioDupaP3idY2AEAeSU.docx" TargetMode="External"/><Relationship Id="rId747" Type="http://schemas.openxmlformats.org/officeDocument/2006/relationships/hyperlink" Target="https://pskov.ru/vlast/ispolnitelnaya/administratsiya/apparat/samoupr" TargetMode="External"/><Relationship Id="rId954" Type="http://schemas.openxmlformats.org/officeDocument/2006/relationships/hyperlink" Target="https://app-prod.&#1084;&#1086;&#1080;&#1092;&#1080;&#1085;&#1072;&#1085;&#1089;&#1099;.&#1088;&#1092;/storage/monitoring_file_uploads/monitoring_1/field_236/Lm9HoFVMj6PMKji1gTm06BxGzZQi129ufhbNOBmi.png" TargetMode="External"/><Relationship Id="rId1377" Type="http://schemas.openxmlformats.org/officeDocument/2006/relationships/hyperlink" Target="https://yalta.rk.gov.ru/documents/104b396f-b437-4bc7-bc7c-59a685f70958" TargetMode="External"/><Relationship Id="rId1584" Type="http://schemas.openxmlformats.org/officeDocument/2006/relationships/hyperlink" Target="https://samadm.ru/authority/leninsky_district/for-the-population-leninsky/" TargetMode="External"/><Relationship Id="rId1791" Type="http://schemas.openxmlformats.org/officeDocument/2006/relationships/hyperlink" Target="https://www.gorodmednogorsk.ru/economic/adm-oe-info.html" TargetMode="External"/><Relationship Id="rId2428" Type="http://schemas.openxmlformats.org/officeDocument/2006/relationships/hyperlink" Target="https://56.rosstat.gov.ru/folder/26298" TargetMode="External"/><Relationship Id="rId2635" Type="http://schemas.openxmlformats.org/officeDocument/2006/relationships/hyperlink" Target="https://app-prod.&#1084;&#1086;&#1080;&#1092;&#1080;&#1085;&#1072;&#1085;&#1089;&#1099;.&#1088;&#1092;/storage/monitoring_file_uploads/monitoring_2/field_282/cnZGxGXGCd1yvxV3wiplf2epCGy59ewTj9XLAnPH.zip" TargetMode="External"/><Relationship Id="rId2842" Type="http://schemas.openxmlformats.org/officeDocument/2006/relationships/hyperlink" Target="https://app-prod.&#1084;&#1086;&#1080;&#1092;&#1080;&#1085;&#1072;&#1085;&#1089;&#1099;.&#1088;&#1092;/storage/monitoring_file_uploads/monitoring_2/field_488/rPidifUqsBKEFvYbCbzEzvMDZneVZhb3Xw7rLlKh.xlsx" TargetMode="External"/><Relationship Id="rId83" Type="http://schemas.openxmlformats.org/officeDocument/2006/relationships/hyperlink" Target="https://app-prod.&#1084;&#1086;&#1080;&#1092;&#1080;&#1085;&#1072;&#1085;&#1089;&#1099;.&#1088;&#1092;/storage/monitoring_file_uploads/monitoring_1/field_57/TqT9GhiQkCTnCpQ44SkhwqIJaFSdbCba7H6t90rO.docx" TargetMode="External"/><Relationship Id="rId607" Type="http://schemas.openxmlformats.org/officeDocument/2006/relationships/hyperlink" Target="https://app-prod.&#1084;&#1086;&#1080;&#1092;&#1080;&#1085;&#1072;&#1085;&#1089;&#1099;.&#1088;&#1092;/storage/monitoring_file_uploads/monitoring_1/field_57/O0haLVlW4qSeMnuEiQlEXda6sa4bkV8akDlP2WiV.docx" TargetMode="External"/><Relationship Id="rId814" Type="http://schemas.openxmlformats.org/officeDocument/2006/relationships/hyperlink" Target="https://economy.midural.ru/activity/2548/" TargetMode="External"/><Relationship Id="rId1237" Type="http://schemas.openxmlformats.org/officeDocument/2006/relationships/hyperlink" Target="https://app-prod.&#1084;&#1086;&#1080;&#1092;&#1080;&#1085;&#1072;&#1085;&#1089;&#1099;.&#1088;&#1092;/storage/monitoring_file_uploads/monitoring_2/field_309/29wYkswPqtqLgtUo5pZeeAWnW0Mn3RXbI6W9OCGG.pdf" TargetMode="External"/><Relationship Id="rId1444" Type="http://schemas.openxmlformats.org/officeDocument/2006/relationships/hyperlink" Target="https://app-prod.&#1084;&#1086;&#1080;&#1092;&#1080;&#1085;&#1072;&#1085;&#1089;&#1099;.&#1088;&#1092;/storage/monitoring_file_uploads/monitoring_1/field_22/easP3Itzn9wb2svMdVej28twbWPD8XIPocnbhclf.png" TargetMode="External"/><Relationship Id="rId1651" Type="http://schemas.openxmlformats.org/officeDocument/2006/relationships/hyperlink" Target="https://app-prod.&#1084;&#1086;&#1080;&#1092;&#1080;&#1085;&#1072;&#1085;&#1089;&#1099;.&#1088;&#1092;/storage/monitoring_file_uploads/monitoring_2/field_278/9bpZBvNvPTydda7L2AckSJwAgM9dD5ZIr7aBDbYz.docx" TargetMode="External"/><Relationship Id="rId1889" Type="http://schemas.openxmlformats.org/officeDocument/2006/relationships/hyperlink" Target="https://app-prod.&#1084;&#1086;&#1080;&#1092;&#1080;&#1085;&#1072;&#1085;&#1089;&#1099;.&#1088;&#1092;/storage/monitoring_file_uploads/monitoring_1/field_22/easP3Itzn9wb2svMdVej28twbWPD8XIPocnbhclf.png" TargetMode="External"/><Relationship Id="rId2702" Type="http://schemas.openxmlformats.org/officeDocument/2006/relationships/hyperlink" Target="https://www.arhcity.ru/?page=2865/1" TargetMode="External"/><Relationship Id="rId1304" Type="http://schemas.openxmlformats.org/officeDocument/2006/relationships/hyperlink" Target="https://rosstat.gov.ru/scripts/db_inet2/passport/table.aspx?opt=526210002024" TargetMode="External"/><Relationship Id="rId1511" Type="http://schemas.openxmlformats.org/officeDocument/2006/relationships/hyperlink" Target="https://pos.gosuslugi.ru/backoffice/" TargetMode="External"/><Relationship Id="rId1749" Type="http://schemas.openxmlformats.org/officeDocument/2006/relationships/hyperlink" Target="https://buzuluk.orb.ru/activity/20976/" TargetMode="External"/><Relationship Id="rId1956" Type="http://schemas.openxmlformats.org/officeDocument/2006/relationships/hyperlink" Target="https://amursk.ru/index.php?option=com_content&amp;task=view&amp;id=17412&amp;Itemid=361" TargetMode="External"/><Relationship Id="rId1609" Type="http://schemas.openxmlformats.org/officeDocument/2006/relationships/hyperlink" Target="https://app-prod.&#1084;&#1086;&#1080;&#1092;&#1080;&#1085;&#1072;&#1085;&#1089;&#1099;.&#1088;&#1092;/storage/monitoring_file_uploads/monitoring_2/field_280/IFZfnewC3C5ILNAGrU50tKlDc73flX4qXADyPu5D.pdf" TargetMode="External"/><Relationship Id="rId1816" Type="http://schemas.openxmlformats.org/officeDocument/2006/relationships/hyperlink" Target="https://app-prod.&#1084;&#1086;&#1080;&#1092;&#1080;&#1085;&#1072;&#1085;&#1089;&#1099;.&#1088;&#1092;/storage/monitoring_file_uploads/monitoring_2/field_276/H0s8DUUJkVpOHp8u01dMu4HgjsPYJKJZnwtBR2bj.pdf" TargetMode="External"/><Relationship Id="rId10" Type="http://schemas.openxmlformats.org/officeDocument/2006/relationships/hyperlink" Target="https://app-prod.&#1084;&#1086;&#1080;&#1092;&#1080;&#1085;&#1072;&#1085;&#1089;&#1099;.&#1088;&#1092;/storage/monitoring_file_uploads/monitoring_1/field_236/Dq8dpidiOeMjrLy57CdmxVdKMX0dpHgns7mglJDa.pdf" TargetMode="External"/><Relationship Id="rId397" Type="http://schemas.openxmlformats.org/officeDocument/2006/relationships/hyperlink" Target="https://t.me/enem_admin/7047" TargetMode="External"/><Relationship Id="rId2078" Type="http://schemas.openxmlformats.org/officeDocument/2006/relationships/hyperlink" Target="https://app-prod.&#1084;&#1086;&#1080;&#1092;&#1080;&#1085;&#1072;&#1085;&#1089;&#1099;.&#1088;&#1092;/storage/monitoring_file_uploads/monitoring_1/field_22/easP3Itzn9wb2svMdVej28twbWPD8XIPocnbhclf.png" TargetMode="External"/><Relationship Id="rId2285" Type="http://schemas.openxmlformats.org/officeDocument/2006/relationships/hyperlink" Target="https://app-prod.&#1084;&#1086;&#1080;&#1092;&#1080;&#1085;&#1072;&#1085;&#1089;&#1099;.&#1088;&#1092;/storage/monitoring_file_uploads/monitoring_2/field_488/ApnHGvuryp992742Mwp9r4NUmM9DTXiGoqaRbnNA.xlsx" TargetMode="External"/><Relationship Id="rId2492" Type="http://schemas.openxmlformats.org/officeDocument/2006/relationships/hyperlink" Target="https://app-prod.&#1084;&#1086;&#1080;&#1092;&#1080;&#1085;&#1072;&#1085;&#1089;&#1099;.&#1088;&#1092;/storage/monitoring_file_uploads/monitoring_2/field_278/UAeNPdXqEMCPyVPaAFM4flxa1vem61oEH5k8zCTj.pdf" TargetMode="External"/><Relationship Id="rId3031" Type="http://schemas.openxmlformats.org/officeDocument/2006/relationships/hyperlink" Target="https://admsr.ru/budget/NewInitsBudshet/" TargetMode="External"/><Relationship Id="rId257" Type="http://schemas.openxmlformats.org/officeDocument/2006/relationships/hyperlink" Target="https://app-prod.&#1084;&#1086;&#1080;&#1092;&#1080;&#1085;&#1072;&#1085;&#1089;&#1099;.&#1088;&#1092;/storage/monitoring_file_uploads/monitoring_1/field_22/easP3Itzn9wb2svMdVej28twbWPD8XIPocnbhclf.png" TargetMode="External"/><Relationship Id="rId464" Type="http://schemas.openxmlformats.org/officeDocument/2006/relationships/hyperlink" Target="https://app-prod.&#1084;&#1086;&#1080;&#1092;&#1080;&#1085;&#1072;&#1085;&#1089;&#1099;.&#1088;&#1092;/storage/monitoring_file_uploads/monitoring_1/field_12/Ae5GTU9TxOO7Ht9URLRa007H3ELrB5VoU7t0Jeb6.pdf" TargetMode="External"/><Relationship Id="rId1094" Type="http://schemas.openxmlformats.org/officeDocument/2006/relationships/hyperlink" Target="https://app-prod.&#1084;&#1086;&#1080;&#1092;&#1080;&#1085;&#1072;&#1085;&#1089;&#1099;.&#1088;&#1092;/storage/monitoring_file_uploads/monitoring_2/field_488/yS2IIiQIUDCIs9KB242adZqtYhvU3MteGK8zpEOX.xlsx" TargetMode="External"/><Relationship Id="rId2145" Type="http://schemas.openxmlformats.org/officeDocument/2006/relationships/hyperlink" Target="https://app-prod.&#1084;&#1086;&#1080;&#1092;&#1080;&#1085;&#1072;&#1085;&#1089;&#1099;.&#1088;&#1092;/storage/monitoring_file_uploads/monitoring_2/field_282/DBrUY1SUMD9pi2hbQZLCDPXvQxJsngNdO9HnMWN5.pdf" TargetMode="External"/><Relationship Id="rId2797" Type="http://schemas.openxmlformats.org/officeDocument/2006/relationships/hyperlink" Target="https://33.rosstat.gov.ru/demograf" TargetMode="External"/><Relationship Id="rId117" Type="http://schemas.openxmlformats.org/officeDocument/2006/relationships/hyperlink" Target="https://app-prod.&#1084;&#1086;&#1080;&#1092;&#1080;&#1085;&#1072;&#1085;&#1089;&#1099;.&#1088;&#1092;/storage/monitoring_file_uploads/monitoring_1/field_12/qrWwgdlRQ0sfhveuRoTnlngEqn5fW4YbllQTwGCo.docx" TargetMode="External"/><Relationship Id="rId671" Type="http://schemas.openxmlformats.org/officeDocument/2006/relationships/hyperlink" Target="https://app-prod.&#1084;&#1086;&#1080;&#1092;&#1080;&#1085;&#1072;&#1085;&#1089;&#1099;.&#1088;&#1092;/storage/monitoring_file_uploads/monitoring_1/field_14/dgWUKrHfHyJMMPAz2hyqe5Ga3S0GhhN3nUpDJ7Lc.pdf" TargetMode="External"/><Relationship Id="rId769" Type="http://schemas.openxmlformats.org/officeDocument/2006/relationships/hyperlink" Target="https://23.rosstat.gov.ru/population_ra" TargetMode="External"/><Relationship Id="rId976" Type="http://schemas.openxmlformats.org/officeDocument/2006/relationships/hyperlink" Target="https://app-prod.&#1084;&#1086;&#1080;&#1092;&#1080;&#1085;&#1072;&#1085;&#1089;&#1099;.&#1088;&#1092;/storage/monitoring_file_uploads/monitoring_1/field_12/gmxWPAQJAgIsMJva0XkRirLffpYIXTS62RGto9n4.pdf" TargetMode="External"/><Relationship Id="rId1399" Type="http://schemas.openxmlformats.org/officeDocument/2006/relationships/hyperlink" Target="https://akademicheskij-r07.gosweb.gosuslugi.ru/deyatelnost/napravleniya-deyatelnosti/initsiativnye-proekty/" TargetMode="External"/><Relationship Id="rId2352" Type="http://schemas.openxmlformats.org/officeDocument/2006/relationships/hyperlink" Target="https://app-prod.&#1084;&#1086;&#1080;&#1092;&#1080;&#1085;&#1072;&#1085;&#1089;&#1099;.&#1088;&#1092;/storage/monitoring_file_uploads/monitoring_2/field_401/gchGDaGAZdQ79AifbzoDC0VJmafCs6UDs18fL2BB.pdf" TargetMode="External"/><Relationship Id="rId2657" Type="http://schemas.openxmlformats.org/officeDocument/2006/relationships/hyperlink" Target="https://rosstat.gov.ru/folder/12781" TargetMode="External"/><Relationship Id="rId324" Type="http://schemas.openxmlformats.org/officeDocument/2006/relationships/hyperlink" Target="https://app-prod.&#1084;&#1086;&#1080;&#1092;&#1080;&#1085;&#1072;&#1085;&#1089;&#1099;.&#1088;&#1092;/storage/monitoring_file_uploads/monitoring_1/field_252/bv819eZAyLXysIC4dboF0hCsWJ4Ag9SAOeFM7N7U.xlsx" TargetMode="External"/><Relationship Id="rId531" Type="http://schemas.openxmlformats.org/officeDocument/2006/relationships/hyperlink" Target="https://app-prod.&#1084;&#1086;&#1080;&#1092;&#1080;&#1085;&#1072;&#1085;&#1089;&#1099;.&#1088;&#1092;/storage/monitoring_file_uploads/monitoring_1/field_238/oXz0E0H6nASW1PGIISK2ioHkcoA71VzZKAZjGvth.docx" TargetMode="External"/><Relationship Id="rId629" Type="http://schemas.openxmlformats.org/officeDocument/2006/relationships/hyperlink" Target="https://app-prod.&#1084;&#1086;&#1080;&#1092;&#1080;&#1085;&#1072;&#1085;&#1089;&#1099;.&#1088;&#1092;/storage/monitoring_file_uploads/monitoring_1/field_14/QBkF2DZfWIDXx4LbHYekoa3rUMm6hmMTc8P9As3G.pdf" TargetMode="External"/><Relationship Id="rId1161" Type="http://schemas.openxmlformats.org/officeDocument/2006/relationships/hyperlink" Target="https://app-prod.&#1084;&#1086;&#1080;&#1092;&#1080;&#1085;&#1072;&#1085;&#1089;&#1099;.&#1088;&#1092;/storage/monitoring_file_uploads/monitoring_2/field_280/9uwLIFmO66f2CRZOFGf9ID8ggsycGh5LBdpxgaNC.doc" TargetMode="External"/><Relationship Id="rId1259" Type="http://schemas.openxmlformats.org/officeDocument/2006/relationships/hyperlink" Target="https://63.rosstat.gov.ru/" TargetMode="External"/><Relationship Id="rId1466" Type="http://schemas.openxmlformats.org/officeDocument/2006/relationships/hyperlink" Target="https://app-prod.&#1084;&#1086;&#1080;&#1092;&#1080;&#1085;&#1072;&#1085;&#1089;&#1099;.&#1088;&#1092;/storage/monitoring_file_uploads/monitoring_2/field_488/7AXpCuBvS0I3UyU9rHYi1UCueWw2Ms48ElBAUixA.docx" TargetMode="External"/><Relationship Id="rId2005" Type="http://schemas.openxmlformats.org/officeDocument/2006/relationships/hyperlink" Target="https://bikinadm.khabkrai.ru/Deyatelnost/Grazhdanskie-iniciativy1513905913" TargetMode="External"/><Relationship Id="rId2212" Type="http://schemas.openxmlformats.org/officeDocument/2006/relationships/hyperlink" Target="https://56.rosstat.gov.ru/folder/26298" TargetMode="External"/><Relationship Id="rId2864" Type="http://schemas.openxmlformats.org/officeDocument/2006/relationships/hyperlink" Target="https://kgo66.ru/ekonomika/str-eco-inbud/str-eco-inbud-inpr" TargetMode="External"/><Relationship Id="rId836" Type="http://schemas.openxmlformats.org/officeDocument/2006/relationships/hyperlink" Target="https://app-prod.&#1084;&#1086;&#1080;&#1092;&#1080;&#1085;&#1072;&#1085;&#1089;&#1099;.&#1088;&#1092;/storage/monitoring_file_uploads/monitoring_1/field_57/USHIs1hML2EHzb0k6FtoAh54ZqPSCKpzjhIBxLlM.docx" TargetMode="External"/><Relationship Id="rId1021" Type="http://schemas.openxmlformats.org/officeDocument/2006/relationships/hyperlink" Target="https://spbddtl.ru/sovet-obuchayushchihsya-konkursy.html" TargetMode="External"/><Relationship Id="rId1119" Type="http://schemas.openxmlformats.org/officeDocument/2006/relationships/hyperlink" Target="https://app-prod.&#1084;&#1086;&#1080;&#1092;&#1080;&#1085;&#1072;&#1085;&#1089;&#1099;.&#1088;&#1092;/storage/monitoring_file_uploads/monitoring_2/field_276/LKG0dQUOAnQ5JdkzgVS7D276M6GY3Rj3LA90R8eE.rtf" TargetMode="External"/><Relationship Id="rId1673" Type="http://schemas.openxmlformats.org/officeDocument/2006/relationships/hyperlink" Target="https://app-prod.&#1084;&#1086;&#1080;&#1092;&#1080;&#1085;&#1072;&#1085;&#1089;&#1099;.&#1088;&#1092;/storage/monitoring_file_uploads/monitoring_2/field_282/XwoPxNHYsgPCflPObKvbG4hPestJfhjK4qsVbCdv.docx" TargetMode="External"/><Relationship Id="rId1880" Type="http://schemas.openxmlformats.org/officeDocument/2006/relationships/hyperlink" Target="https://56.rosstat.gov.ru/" TargetMode="External"/><Relationship Id="rId1978" Type="http://schemas.openxmlformats.org/officeDocument/2006/relationships/hyperlink" Target="https://app-prod.&#1084;&#1086;&#1080;&#1092;&#1080;&#1085;&#1072;&#1085;&#1089;&#1099;.&#1088;&#1092;/storage/monitoring_file_uploads/monitoring_1/field_22/easP3Itzn9wb2svMdVej28twbWPD8XIPocnbhclf.png" TargetMode="External"/><Relationship Id="rId2517" Type="http://schemas.openxmlformats.org/officeDocument/2006/relationships/hyperlink" Target="https://73.rosstat.gov.ru/folder/40275" TargetMode="External"/><Relationship Id="rId2724" Type="http://schemas.openxmlformats.org/officeDocument/2006/relationships/hyperlink" Target="https://cloud.mail.ru/public/E5Ei/1r4yrUvC9" TargetMode="External"/><Relationship Id="rId2931" Type="http://schemas.openxmlformats.org/officeDocument/2006/relationships/hyperlink" Target="https://cloud.mail.ru/public/eC1T/NLaAfm2YG" TargetMode="External"/><Relationship Id="rId903" Type="http://schemas.openxmlformats.org/officeDocument/2006/relationships/hyperlink" Target="https://app-prod.&#1084;&#1086;&#1080;&#1092;&#1080;&#1085;&#1072;&#1085;&#1089;&#1099;.&#1088;&#1092;/storage/monitoring_file_uploads/monitoring_1/field_168/ceoOuJmwoP8XQY9UDXflBRBrf52vMs85QG3bmxwy.docx" TargetMode="External"/><Relationship Id="rId1326" Type="http://schemas.openxmlformats.org/officeDocument/2006/relationships/hyperlink" Target="https://app-prod.&#1084;&#1086;&#1080;&#1092;&#1080;&#1085;&#1072;&#1085;&#1089;&#1099;.&#1088;&#1092;/storage/monitoring_file_uploads/monitoring_2/field_280/vexg75W7cFBo22jdwbBPBiVbCPkmMa5P9whq9Hl6.docx" TargetMode="External"/><Relationship Id="rId1533" Type="http://schemas.openxmlformats.org/officeDocument/2006/relationships/hyperlink" Target="https://63.rosstat.gov.ru/" TargetMode="External"/><Relationship Id="rId1740" Type="http://schemas.openxmlformats.org/officeDocument/2006/relationships/hyperlink" Target="https://app-prod.&#1084;&#1086;&#1080;&#1092;&#1080;&#1085;&#1072;&#1085;&#1089;&#1099;.&#1088;&#1092;/storage/monitoring_file_uploads/monitoring_2/field_280/9YDJ83eVhGiiSVl4U9nqprzIZ0EPWtPf0zQ7Fa88.docx" TargetMode="External"/><Relationship Id="rId32" Type="http://schemas.openxmlformats.org/officeDocument/2006/relationships/hyperlink" Target="https://app-prod.&#1084;&#1086;&#1080;&#1092;&#1080;&#1085;&#1072;&#1085;&#1089;&#1099;.&#1088;&#1092;/storage/monitoring_file_uploads/monitoring_1/field_57/jiqPJdLVn7MwdT8Cy5B5isoFhJ3WD3FRcMTDV4P1.docx" TargetMode="External"/><Relationship Id="rId1600" Type="http://schemas.openxmlformats.org/officeDocument/2006/relationships/hyperlink" Target="https://app-prod.&#1084;&#1086;&#1080;&#1092;&#1080;&#1085;&#1072;&#1085;&#1089;&#1099;.&#1088;&#1092;/storage/monitoring_file_uploads/monitoring_2/field_282/l2YfYg5uANb2s2yTQ70VMVDn7vEW5yjr6ahA9Vlz.doc" TargetMode="External"/><Relationship Id="rId1838" Type="http://schemas.openxmlformats.org/officeDocument/2006/relationships/hyperlink" Target="https://app-prod.&#1084;&#1086;&#1080;&#1092;&#1080;&#1085;&#1072;&#1085;&#1089;&#1099;.&#1088;&#1092;/storage/monitoring_file_uploads/monitoring_2/field_280/cyAibwC5MFjEoFJbpWUXGfSYFzHeqsvIf1t7IMA6.zip" TargetMode="External"/><Relationship Id="rId181" Type="http://schemas.openxmlformats.org/officeDocument/2006/relationships/hyperlink" Target="https://www.govvrn.ru/org/ministerstvo/minrazvitiya-municipalnykh-obrazovaniy-vo" TargetMode="External"/><Relationship Id="rId1905" Type="http://schemas.openxmlformats.org/officeDocument/2006/relationships/hyperlink" Target="https://app-prod.&#1084;&#1086;&#1080;&#1092;&#1080;&#1085;&#1072;&#1085;&#1089;&#1099;.&#1088;&#1092;/storage/monitoring_file_uploads/monitoring_2/field_276/qG2jaTB6ZlOeV9iau6LceuPSZVLiC1nhBIlws9w6.pdf" TargetMode="External"/><Relationship Id="rId279" Type="http://schemas.openxmlformats.org/officeDocument/2006/relationships/hyperlink" Target="https://55.rosstat.gov.ru/population" TargetMode="External"/><Relationship Id="rId486" Type="http://schemas.openxmlformats.org/officeDocument/2006/relationships/hyperlink" Target="https://63.rosstat.gov.ru/population" TargetMode="External"/><Relationship Id="rId693" Type="http://schemas.openxmlformats.org/officeDocument/2006/relationships/hyperlink" Target="https://app-prod.&#1084;&#1086;&#1080;&#1092;&#1080;&#1085;&#1072;&#1085;&#1089;&#1099;.&#1088;&#1092;/storage/monitoring_file_uploads/monitoring_1/field_22/easP3Itzn9wb2svMdVej28twbWPD8XIPocnbhclf.png" TargetMode="External"/><Relationship Id="rId2167" Type="http://schemas.openxmlformats.org/officeDocument/2006/relationships/hyperlink" Target="https://app-prod.&#1084;&#1086;&#1080;&#1092;&#1080;&#1085;&#1072;&#1085;&#1089;&#1099;.&#1088;&#1092;/storage/monitoring_file_uploads/monitoring_2/field_474/E31MH0pDxlmM6oKMd96q0ECY44YpVbK7C1wHW3a9.jpg" TargetMode="External"/><Relationship Id="rId2374" Type="http://schemas.openxmlformats.org/officeDocument/2006/relationships/hyperlink" Target="https://app-prod.&#1084;&#1086;&#1080;&#1092;&#1080;&#1085;&#1072;&#1085;&#1089;&#1099;.&#1088;&#1092;/storage/monitoring_file_uploads/monitoring_2/field_278/59hefu4BCAtIt71SJwd87RrOGX5anSB2QREtvwLT.pdf" TargetMode="External"/><Relationship Id="rId2581" Type="http://schemas.openxmlformats.org/officeDocument/2006/relationships/hyperlink" Target="https://app-prod.&#1084;&#1086;&#1080;&#1092;&#1080;&#1085;&#1072;&#1085;&#1089;&#1099;.&#1088;&#1092;/storage/monitoring_file_uploads/monitoring_2/field_280/zcstMu5wUOiA69pJis0HHO3RnAHiKvAwehFO0w8E.zip" TargetMode="External"/><Relationship Id="rId139" Type="http://schemas.openxmlformats.org/officeDocument/2006/relationships/hyperlink" Target="https://app-prod.&#1084;&#1086;&#1080;&#1092;&#1080;&#1085;&#1072;&#1085;&#1089;&#1099;.&#1088;&#1092;/storage/monitoring_file_uploads/monitoring_1/field_22/easP3Itzn9wb2svMdVej28twbWPD8XIPocnbhclf.png" TargetMode="External"/><Relationship Id="rId346" Type="http://schemas.openxmlformats.org/officeDocument/2006/relationships/hyperlink" Target="https://pib.sakhminfin.ru/show/mb" TargetMode="External"/><Relationship Id="rId553" Type="http://schemas.openxmlformats.org/officeDocument/2006/relationships/hyperlink" Target="https://app-prod.&#1084;&#1086;&#1080;&#1092;&#1080;&#1085;&#1072;&#1085;&#1089;&#1099;.&#1088;&#1092;/storage/monitoring_file_uploads/monitoring_1/field_252/1AE2Oox6k4ua8GOUMSwmUvUzikWNL59e84IqoJgB.xlsx" TargetMode="External"/><Relationship Id="rId760" Type="http://schemas.openxmlformats.org/officeDocument/2006/relationships/hyperlink" Target="https://app-prod.&#1084;&#1086;&#1080;&#1092;&#1080;&#1085;&#1072;&#1085;&#1089;&#1099;.&#1088;&#1092;/storage/monitoring_file_uploads/monitoring_1/field_18/J3XQuX9EPac0pIFtFIgqpkTkUT0MonxwTNW9TgAt.pdf" TargetMode="External"/><Relationship Id="rId998" Type="http://schemas.openxmlformats.org/officeDocument/2006/relationships/hyperlink" Target="https://app-prod.&#1084;&#1086;&#1080;&#1092;&#1080;&#1085;&#1072;&#1085;&#1089;&#1099;.&#1088;&#1092;/storage/monitoring_file_uploads/monitoring_1/field_159/sKgF1Lfe5lm64LyB7PRsxtpHNDkclMZNf6vpAmLt.xlsx" TargetMode="External"/><Relationship Id="rId1183" Type="http://schemas.openxmlformats.org/officeDocument/2006/relationships/hyperlink" Target="https://52.rosstat.gov.ru/folder/33271" TargetMode="External"/><Relationship Id="rId1390" Type="http://schemas.openxmlformats.org/officeDocument/2006/relationships/hyperlink" Target="https://app-prod.&#1084;&#1086;&#1080;&#1092;&#1080;&#1085;&#1072;&#1085;&#1089;&#1099;.&#1088;&#1092;/storage/monitoring_file_uploads/monitoring_2/field_488/y0MKj08gOhuXCDGEx3usYFj121ZDJkeJ0eFLrMO4.docx" TargetMode="External"/><Relationship Id="rId2027" Type="http://schemas.openxmlformats.org/officeDocument/2006/relationships/hyperlink" Target="https://khv27.ru/projects/territorialnoe-obshchestvennoe-samoupravlenie/" TargetMode="External"/><Relationship Id="rId2234" Type="http://schemas.openxmlformats.org/officeDocument/2006/relationships/hyperlink" Target="https://02.rosstat.gov.ru/folder/25491" TargetMode="External"/><Relationship Id="rId2441" Type="http://schemas.openxmlformats.org/officeDocument/2006/relationships/hyperlink" Target="https://73.rosstat.gov.ru/folder/40275" TargetMode="External"/><Relationship Id="rId2679" Type="http://schemas.openxmlformats.org/officeDocument/2006/relationships/hyperlink" Target="https://72.rosstat.gov.ru/ofs_demp_ynao" TargetMode="External"/><Relationship Id="rId2886" Type="http://schemas.openxmlformats.org/officeDocument/2006/relationships/hyperlink" Target="https://69.rosstat.gov.ru/folder/26784" TargetMode="External"/><Relationship Id="rId206" Type="http://schemas.openxmlformats.org/officeDocument/2006/relationships/hyperlink" Target="https://app-prod.&#1084;&#1086;&#1080;&#1092;&#1080;&#1085;&#1072;&#1085;&#1089;&#1099;.&#1088;&#1092;/storage/monitoring_file_uploads/monitoring_1/field_159/RDk8Sb7XWu3LB67UBU3uPbAGqelRtcUeWrdSeqI4.docx" TargetMode="External"/><Relationship Id="rId413" Type="http://schemas.openxmlformats.org/officeDocument/2006/relationships/hyperlink" Target="https://tos.govvrn.ru/" TargetMode="External"/><Relationship Id="rId858" Type="http://schemas.openxmlformats.org/officeDocument/2006/relationships/hyperlink" Target="https://14.rosstat.gov.ru/" TargetMode="External"/><Relationship Id="rId1043" Type="http://schemas.openxmlformats.org/officeDocument/2006/relationships/hyperlink" Target="https://64.gorodsreda.ru/" TargetMode="External"/><Relationship Id="rId1488" Type="http://schemas.openxmlformats.org/officeDocument/2006/relationships/hyperlink" Target="https://app-prod.&#1084;&#1086;&#1080;&#1092;&#1080;&#1085;&#1072;&#1085;&#1089;&#1099;.&#1088;&#1092;/storage/monitoring_file_uploads/monitoring_2/field_488/nVn6TeD0nGcWhdwxPv4OFtDXwfVqzAeWi19DEzSO.docx" TargetMode="External"/><Relationship Id="rId1695" Type="http://schemas.openxmlformats.org/officeDocument/2006/relationships/hyperlink" Target="https://app-prod.&#1084;&#1086;&#1080;&#1092;&#1080;&#1085;&#1072;&#1085;&#1089;&#1099;.&#1088;&#1092;/storage/monitoring_file_uploads/monitoring_2/field_488/oHCrLkwjS3juNviFQW82JjqGxRQxYdTSE0aLSifC.xlsx" TargetMode="External"/><Relationship Id="rId2539" Type="http://schemas.openxmlformats.org/officeDocument/2006/relationships/hyperlink" Target="https://bdex.ru/naselenie/ulyanovskaya-oblast/n/karsunskiy/ureno-karlinskoe/?ysclid=m7imw0bio6566455434" TargetMode="External"/><Relationship Id="rId2746" Type="http://schemas.openxmlformats.org/officeDocument/2006/relationships/hyperlink" Target="https://www.adm-serov.ru/index.php?page_link=okrug_invest_budj_0" TargetMode="External"/><Relationship Id="rId2953" Type="http://schemas.openxmlformats.org/officeDocument/2006/relationships/hyperlink" Target="https://app-prod.&#1084;&#1086;&#1080;&#1092;&#1080;&#1085;&#1072;&#1085;&#1089;&#1099;.&#1088;&#1092;/storage/monitoring_file_uploads/monitoring_2/field_276/QRlONbK0F3mLD4llOmTRiTCmZXbwEPgtLs9tXEHI.pdf" TargetMode="External"/><Relationship Id="rId620" Type="http://schemas.openxmlformats.org/officeDocument/2006/relationships/hyperlink" Target="https://app-prod.&#1084;&#1086;&#1080;&#1092;&#1080;&#1085;&#1072;&#1085;&#1089;&#1099;.&#1088;&#1092;/storage/monitoring_file_uploads/monitoring_1/field_12/GahVYerWnh8GPDjsEZllw01wslKMrD2VhmQEcIFt.pdf" TargetMode="External"/><Relationship Id="rId718" Type="http://schemas.openxmlformats.org/officeDocument/2006/relationships/hyperlink" Target="https://vporyadke41.ru/voting" TargetMode="External"/><Relationship Id="rId925" Type="http://schemas.openxmlformats.org/officeDocument/2006/relationships/hyperlink" Target="https://app-prod.&#1084;&#1086;&#1080;&#1092;&#1080;&#1085;&#1072;&#1085;&#1089;&#1099;.&#1088;&#1092;/storage/monitoring_file_uploads/monitoring_1/field_12/ZRMkgAFWNtH4KYCedX9PjFVyWlqcuZbX8sGaKJir.docx" TargetMode="External"/><Relationship Id="rId1250" Type="http://schemas.openxmlformats.org/officeDocument/2006/relationships/hyperlink" Target="https://koydan.ru/byudzhet-dlya-grazhdan/initsiativnoe-byudzhetirovanie" TargetMode="External"/><Relationship Id="rId1348" Type="http://schemas.openxmlformats.org/officeDocument/2006/relationships/hyperlink" Target="https://63.rosstat.gov.ru/" TargetMode="External"/><Relationship Id="rId1555" Type="http://schemas.openxmlformats.org/officeDocument/2006/relationships/hyperlink" Target="https://www.samadm.ru/upload/iblock/f78/h5ejw0tav2ktt3aj9sxid0cp8oep4k2y/itogovyy-protokol-TKD.pdf" TargetMode="External"/><Relationship Id="rId1762" Type="http://schemas.openxmlformats.org/officeDocument/2006/relationships/hyperlink" Target="https://pos.gosuslugi.ru/lkp/project-contests/13450/" TargetMode="External"/><Relationship Id="rId2301" Type="http://schemas.openxmlformats.org/officeDocument/2006/relationships/hyperlink" Target="https://02.rosstat.gov.ru/folder/25491" TargetMode="External"/><Relationship Id="rId2606" Type="http://schemas.openxmlformats.org/officeDocument/2006/relationships/hyperlink" Target="https://app-prod.&#1084;&#1086;&#1080;&#1092;&#1080;&#1085;&#1072;&#1085;&#1089;&#1099;.&#1088;&#1092;/storage/monitoring_file_uploads/monitoring_2/field_276/SrMNm5B8pXQmlDPGoi9Xq8ifDirlY0QzM3e1wPU4.docx" TargetMode="External"/><Relationship Id="rId1110" Type="http://schemas.openxmlformats.org/officeDocument/2006/relationships/hyperlink" Target="https://rosstat.gov.ru/scripts/db_inet2/passport/table.aspx?opt=496394522024" TargetMode="External"/><Relationship Id="rId1208" Type="http://schemas.openxmlformats.org/officeDocument/2006/relationships/hyperlink" Target="https://bor.nobl.ru/district/" TargetMode="External"/><Relationship Id="rId1415" Type="http://schemas.openxmlformats.org/officeDocument/2006/relationships/hyperlink" Target="https://app-prod.&#1084;&#1086;&#1080;&#1092;&#1080;&#1085;&#1072;&#1085;&#1089;&#1099;.&#1088;&#1092;/storage/monitoring_file_uploads/monitoring_1/field_22/easP3Itzn9wb2svMdVej28twbWPD8XIPocnbhclf.png" TargetMode="External"/><Relationship Id="rId2813" Type="http://schemas.openxmlformats.org/officeDocument/2006/relationships/hyperlink" Target="https://golubitskoe.ru/%D0%B8%D0%BD%D0%B8%D1%86%D0%B8%D0%B0%D1%82%D0%B8%D0%B2%D0%BD%D0%BE%D0%B5-%D0%B1%D1%8E%D0%B4%D0%B6%D0%B5%D1%82%D0%B8%D1%80%D0%BE%D0%B2%D0%B0%D0%BD%D0%B8%D0%B5/%D1%80%D0%B5%D0%B0%D0%BB%D0%B8%D0%B7%D0%BE%D0%B2%D0%B0%D0%BD%D0%BD%D1%8B%D0%B5-%D0%BF%D1%80%D0%BE%D0%B5%D0%BA%D1%82%D1%8B-%D0%BD%D0%B0-%D1%82%D0%B5%D1%80%D1%80%D0%B8%D1%82%D0%BE%D1%80%D0%B8%D0%B8-%D0%BF%D0%BE%D1%81%D0%B5%D0%BB%D0%B5%D0%BD%D0%B8%D1%8F/2024-%D0%B3%D0%BE%D0%B4.html" TargetMode="External"/><Relationship Id="rId54" Type="http://schemas.openxmlformats.org/officeDocument/2006/relationships/hyperlink" Target="https://app-prod.&#1084;&#1086;&#1080;&#1092;&#1080;&#1085;&#1072;&#1085;&#1089;&#1099;.&#1088;&#1092;/storage/monitoring_file_uploads/monitoring_1/field_22/MnF5ja3QOFZZBLoLg3ZLWy5ziA6bRMAaOM2jhQ3w.docx" TargetMode="External"/><Relationship Id="rId1622" Type="http://schemas.openxmlformats.org/officeDocument/2006/relationships/hyperlink" Target="https://app-prod.&#1084;&#1086;&#1080;&#1092;&#1080;&#1085;&#1072;&#1085;&#1089;&#1099;.&#1088;&#1092;/storage/monitoring_file_uploads/monitoring_2/field_488/zcIxz3xAze7TH7vy92GcWknadQR3h5TLNp9zEpqR.docx" TargetMode="External"/><Relationship Id="rId1927" Type="http://schemas.openxmlformats.org/officeDocument/2006/relationships/hyperlink" Target="https://33.rosstat.gov.ru/demograf" TargetMode="External"/><Relationship Id="rId2091" Type="http://schemas.openxmlformats.org/officeDocument/2006/relationships/hyperlink" Target="https://app-prod.&#1084;&#1086;&#1080;&#1092;&#1080;&#1085;&#1072;&#1085;&#1089;&#1099;.&#1088;&#1092;/storage/monitoring_file_uploads/monitoring_2/field_488/iTfMyHboei8SOvWUD6bEW5ggR0KhCGmUWASFtnaS.zip" TargetMode="External"/><Relationship Id="rId2189" Type="http://schemas.openxmlformats.org/officeDocument/2006/relationships/hyperlink" Target="https://app-prod.&#1084;&#1086;&#1080;&#1092;&#1080;&#1085;&#1072;&#1085;&#1089;&#1099;.&#1088;&#1092;/storage/monitoring_file_uploads/monitoring_2/field_278/3T2tIUbXvaOvFwybxVEX8x9fr19uN6DkNfKN5DEX.pdf" TargetMode="External"/><Relationship Id="rId270" Type="http://schemas.openxmlformats.org/officeDocument/2006/relationships/hyperlink" Target="https://rosstat.gov.ru/" TargetMode="External"/><Relationship Id="rId2396" Type="http://schemas.openxmlformats.org/officeDocument/2006/relationships/hyperlink" Target="https://app-prod.&#1084;&#1086;&#1080;&#1092;&#1080;&#1085;&#1072;&#1085;&#1089;&#1099;.&#1088;&#1092;/storage/monitoring_file_uploads/monitoring_2/field_276/wSuUD2WHdQMu4VCbtNUHvnOjAt9GQfNggJ2pTYxB.doc" TargetMode="External"/><Relationship Id="rId3002" Type="http://schemas.openxmlformats.org/officeDocument/2006/relationships/hyperlink" Target="https://app-prod.&#1084;&#1086;&#1080;&#1092;&#1080;&#1085;&#1072;&#1085;&#1089;&#1099;.&#1088;&#1092;/storage/monitoring_file_uploads/monitoring_2/field_282/msCnw6mziPt7LIAMs20p5bWLiqbL4hfZKl8x6891.docx" TargetMode="External"/><Relationship Id="rId130" Type="http://schemas.openxmlformats.org/officeDocument/2006/relationships/hyperlink" Target="https://mcx-altai.ru/" TargetMode="External"/><Relationship Id="rId368" Type="http://schemas.openxmlformats.org/officeDocument/2006/relationships/hyperlink" Target="https://app-prod.&#1084;&#1086;&#1080;&#1092;&#1080;&#1085;&#1072;&#1085;&#1089;&#1099;.&#1088;&#1092;/storage/monitoring_file_uploads/monitoring_1/field_236/FHhLvpUQAyvqzFm2EztMkvVNtEEtG0yoUkMuPzaP.png" TargetMode="External"/><Relationship Id="rId575" Type="http://schemas.openxmlformats.org/officeDocument/2006/relationships/hyperlink" Target="https://app-prod.&#1084;&#1086;&#1080;&#1092;&#1080;&#1085;&#1072;&#1085;&#1089;&#1099;.&#1088;&#1092;/storage/monitoring_file_uploads/monitoring_1/field_252/PPRAdmTiWDMRjTalLqcFPOmBhy6ndzPWGUJPFSmk.xlsx" TargetMode="External"/><Relationship Id="rId782" Type="http://schemas.openxmlformats.org/officeDocument/2006/relationships/hyperlink" Target="https://82.rosstat.gov.ru/folder/27485" TargetMode="External"/><Relationship Id="rId2049" Type="http://schemas.openxmlformats.org/officeDocument/2006/relationships/hyperlink" Target="http://klychewka.ru/category/narodnyj-byudzhet/" TargetMode="External"/><Relationship Id="rId2256" Type="http://schemas.openxmlformats.org/officeDocument/2006/relationships/hyperlink" Target="https://app-prod.&#1084;&#1086;&#1080;&#1092;&#1080;&#1085;&#1072;&#1085;&#1089;&#1099;.&#1088;&#1092;/storage/monitoring_file_uploads/monitoring_2/field_276/AA5hUtMBB9AKzEbvpasgztjeINp0RNTZBzUicqAU.pdf" TargetMode="External"/><Relationship Id="rId2463" Type="http://schemas.openxmlformats.org/officeDocument/2006/relationships/hyperlink" Target="https://veshkajma-r73.gosweb.gosuslugi.ru/deyatelnost/napravleniya-deyatelnosti/finansy/budgetgr/dokumenty_3263.html" TargetMode="External"/><Relationship Id="rId2670" Type="http://schemas.openxmlformats.org/officeDocument/2006/relationships/hyperlink" Target="https://app-prod.&#1084;&#1086;&#1080;&#1092;&#1080;&#1085;&#1072;&#1085;&#1089;&#1099;.&#1088;&#1092;/storage/monitoring_file_uploads/monitoring_2/field_276/l2dxhu70RWRrXGnl7AoXhhMfODrj5EKNYVqmA6Yq.rtf" TargetMode="External"/><Relationship Id="rId228" Type="http://schemas.openxmlformats.org/officeDocument/2006/relationships/hyperlink" Target="https://app-prod.&#1084;&#1086;&#1080;&#1092;&#1080;&#1085;&#1072;&#1085;&#1089;&#1099;.&#1088;&#1092;/storage/monitoring_file_uploads/monitoring_1/field_12/HkltVyqryi1FEVbOZDWWjG6BEU9DbUo4hJjZVdzi.pdf" TargetMode="External"/><Relationship Id="rId435" Type="http://schemas.openxmlformats.org/officeDocument/2006/relationships/hyperlink" Target="https://iom48.ru/regionalnyj-czentr-finansovoj-gramotnosti-2/" TargetMode="External"/><Relationship Id="rId642" Type="http://schemas.openxmlformats.org/officeDocument/2006/relationships/hyperlink" Target="https://kdm.khabkrai.ru/Deyatelnost/Grantovaya-podderzhka/2938" TargetMode="External"/><Relationship Id="rId1065" Type="http://schemas.openxmlformats.org/officeDocument/2006/relationships/hyperlink" Target="https://app-prod.&#1084;&#1086;&#1080;&#1092;&#1080;&#1085;&#1072;&#1085;&#1089;&#1099;.&#1088;&#1092;/storage/monitoring_file_uploads/monitoring_1/field_236/nWDx0mA2DwkQAPRKOGmuadXlSspV7Uup8n5JTYFc.jpg" TargetMode="External"/><Relationship Id="rId1272" Type="http://schemas.openxmlformats.org/officeDocument/2006/relationships/hyperlink" Target="https://63.rosstat.gov.ru/" TargetMode="External"/><Relationship Id="rId2116" Type="http://schemas.openxmlformats.org/officeDocument/2006/relationships/hyperlink" Target="https://56.rosstat.gov.ru/folder/26298" TargetMode="External"/><Relationship Id="rId2323" Type="http://schemas.openxmlformats.org/officeDocument/2006/relationships/hyperlink" Target="https://app-prod.&#1084;&#1086;&#1080;&#1092;&#1080;&#1085;&#1072;&#1085;&#1089;&#1099;.&#1088;&#1092;/storage/monitoring_file_uploads/monitoring_2/field_488/5sSK695s5ewSjdCOzRWjtWQrDR3lrAdxSLmjhiQx.xlsx" TargetMode="External"/><Relationship Id="rId2530" Type="http://schemas.openxmlformats.org/officeDocument/2006/relationships/hyperlink" Target="https://app-prod.&#1084;&#1086;&#1080;&#1092;&#1080;&#1085;&#1072;&#1085;&#1089;&#1099;.&#1088;&#1092;/storage/monitoring_file_uploads/monitoring_2/field_282/eQDUTis7hXrjHzIzaX9mixCv0sKiMubFKtwys9cf.doc" TargetMode="External"/><Relationship Id="rId2768" Type="http://schemas.openxmlformats.org/officeDocument/2006/relationships/hyperlink" Target="http://selivanovo.ru/images/stories/202502/d9-17.pdf" TargetMode="External"/><Relationship Id="rId2975" Type="http://schemas.openxmlformats.org/officeDocument/2006/relationships/hyperlink" Target="https://app-prod.&#1084;&#1086;&#1080;&#1092;&#1080;&#1085;&#1072;&#1085;&#1089;&#1099;.&#1088;&#1092;/storage/monitoring_file_uploads/monitoring_1/field_22/easP3Itzn9wb2svMdVej28twbWPD8XIPocnbhclf.png" TargetMode="External"/><Relationship Id="rId502" Type="http://schemas.openxmlformats.org/officeDocument/2006/relationships/hyperlink" Target="https://app-prod.&#1084;&#1086;&#1080;&#1092;&#1080;&#1085;&#1072;&#1085;&#1089;&#1099;.&#1088;&#1092;/storage/monitoring_file_uploads/monitoring_1/field_20/XCEtyN5wZvtraFAaF9XUgOCOGXsnGu0Hc0wbRMrm.docx" TargetMode="External"/><Relationship Id="rId947" Type="http://schemas.openxmlformats.org/officeDocument/2006/relationships/hyperlink" Target="https://isib.myopenugra.ru/compete/regional/view/?id=1324790" TargetMode="External"/><Relationship Id="rId1132" Type="http://schemas.openxmlformats.org/officeDocument/2006/relationships/hyperlink" Target="https://app-prod.&#1084;&#1086;&#1080;&#1092;&#1080;&#1085;&#1072;&#1085;&#1089;&#1099;.&#1088;&#1092;/storage/monitoring_file_uploads/monitoring_2/field_276/JetxA0UUe8ysqKzoOsnYZ1avyppPS5IhwxcSAyAn.doc" TargetMode="External"/><Relationship Id="rId1577" Type="http://schemas.openxmlformats.org/officeDocument/2006/relationships/hyperlink" Target="https://app-prod.&#1084;&#1086;&#1080;&#1092;&#1080;&#1085;&#1072;&#1085;&#1089;&#1099;.&#1088;&#1092;/storage/monitoring_file_uploads/monitoring_2/field_282/xuipyldu35PChhn5shngkoyqW62a9k77kQE5Ckex.docx" TargetMode="External"/><Relationship Id="rId1784" Type="http://schemas.openxmlformats.org/officeDocument/2006/relationships/hyperlink" Target="https://rosstat.gov.ru/scripts/db_inet2/passport/table.aspx?opt=537130002024" TargetMode="External"/><Relationship Id="rId1991" Type="http://schemas.openxmlformats.org/officeDocument/2006/relationships/hyperlink" Target="https://app-prod.&#1084;&#1086;&#1080;&#1092;&#1080;&#1085;&#1072;&#1085;&#1089;&#1099;.&#1088;&#1092;/storage/monitoring_file_uploads/monitoring_2/field_276/IjayrYikavTNHe2sgTkJ6fqWyJfGCaup8ASsISwP.pdf" TargetMode="External"/><Relationship Id="rId2628" Type="http://schemas.openxmlformats.org/officeDocument/2006/relationships/hyperlink" Target="https://adm-nmar.ru/deyatelnost/initsiativnye-proekty/" TargetMode="External"/><Relationship Id="rId2835" Type="http://schemas.openxmlformats.org/officeDocument/2006/relationships/hyperlink" Target="https://app-prod.&#1084;&#1086;&#1080;&#1092;&#1080;&#1085;&#1072;&#1085;&#1089;&#1099;.&#1088;&#1092;/storage/monitoring_file_uploads/monitoring_2/field_278/P7bRwtTPgVKNXDc2z0ifqUobcAmxLgkVf2oRuX3I.pdf" TargetMode="External"/><Relationship Id="rId76" Type="http://schemas.openxmlformats.org/officeDocument/2006/relationships/hyperlink" Target="https://vk.com/cmpi53?w=wall-162279930_1157" TargetMode="External"/><Relationship Id="rId807" Type="http://schemas.openxmlformats.org/officeDocument/2006/relationships/hyperlink" Target="https://68.rosstat.gov.ru/" TargetMode="External"/><Relationship Id="rId1437" Type="http://schemas.openxmlformats.org/officeDocument/2006/relationships/hyperlink" Target="https://app-prod.&#1084;&#1086;&#1080;&#1092;&#1080;&#1085;&#1072;&#1085;&#1089;&#1099;.&#1088;&#1092;/storage/monitoring_file_uploads/monitoring_2/field_280/hCXPJT2AgOYvhzIropR775qtzDuHMQ1p0kZgE3lw.doc" TargetMode="External"/><Relationship Id="rId1644" Type="http://schemas.openxmlformats.org/officeDocument/2006/relationships/hyperlink" Target="https://app-prod.&#1084;&#1086;&#1080;&#1092;&#1080;&#1085;&#1072;&#1085;&#1089;&#1099;.&#1088;&#1092;/storage/monitoring_file_uploads/monitoring_1/field_22/easP3Itzn9wb2svMdVej28twbWPD8XIPocnbhclf.png" TargetMode="External"/><Relationship Id="rId1851" Type="http://schemas.openxmlformats.org/officeDocument/2006/relationships/hyperlink" Target="https://app-prod.&#1084;&#1086;&#1080;&#1092;&#1080;&#1085;&#1072;&#1085;&#1089;&#1099;.&#1088;&#1092;/storage/monitoring_file_uploads/monitoring_2/field_488/ypSsJi7fwHEAJfLVNAZWvS2pq7gdHboTvE2HNVp1.zip" TargetMode="External"/><Relationship Id="rId2902" Type="http://schemas.openxmlformats.org/officeDocument/2006/relationships/hyperlink" Target="https://app-prod.&#1084;&#1086;&#1080;&#1092;&#1080;&#1085;&#1072;&#1085;&#1089;&#1099;.&#1088;&#1092;/storage/monitoring_file_uploads/monitoring_2/field_488/Db7RhrdrTl0g6ENmIlr54HqXDQbT7Qe8kpH9Aszl.xlsx" TargetMode="External"/><Relationship Id="rId1504" Type="http://schemas.openxmlformats.org/officeDocument/2006/relationships/hyperlink" Target="https://app-prod.&#1084;&#1086;&#1080;&#1092;&#1080;&#1085;&#1072;&#1085;&#1089;&#1099;.&#1088;&#1092;/storage/monitoring_file_uploads/monitoring_2/field_472/zT5xnhVBbQ0h1kNfHpwB5bhrtfFkyCU81DvSsb8s.jpg" TargetMode="External"/><Relationship Id="rId1711" Type="http://schemas.openxmlformats.org/officeDocument/2006/relationships/hyperlink" Target="https://&#1078;&#1080;&#1074;&#1105;&#1084;&#1085;&#1072;&#1089;&#1077;&#1074;&#1077;&#1088;&#1077;.&#1088;&#1092;/cozy-yamal?municipality_id=10" TargetMode="External"/><Relationship Id="rId1949" Type="http://schemas.openxmlformats.org/officeDocument/2006/relationships/hyperlink" Target="https://app-prod.&#1084;&#1086;&#1080;&#1092;&#1080;&#1085;&#1072;&#1085;&#1089;&#1099;.&#1088;&#1092;/storage/monitoring_file_uploads/monitoring_2/field_488/ue0LUi8pmY8eKjraOCGPNFwQYRRK4osF7yPyzqb2.xlsx" TargetMode="External"/><Relationship Id="rId292" Type="http://schemas.openxmlformats.org/officeDocument/2006/relationships/hyperlink" Target="https://app-prod.&#1084;&#1086;&#1080;&#1092;&#1080;&#1085;&#1072;&#1085;&#1089;&#1099;.&#1088;&#1092;/storage/monitoring_file_uploads/monitoring_1/field_57/jUFZ5w0v6dyr3CPjz98pmVqmQHFCSchdluobj9Ul.docx" TargetMode="External"/><Relationship Id="rId1809" Type="http://schemas.openxmlformats.org/officeDocument/2006/relationships/hyperlink" Target="https://app-prod.&#1084;&#1086;&#1080;&#1092;&#1080;&#1085;&#1072;&#1085;&#1089;&#1099;.&#1088;&#1092;/storage/monitoring_file_uploads/monitoring_2/field_280/IT7s66HEC7z2meqokfZFmQFFaJUm6TKGpiUJqXmW.pdf" TargetMode="External"/><Relationship Id="rId597" Type="http://schemas.openxmlformats.org/officeDocument/2006/relationships/hyperlink" Target="https://app-prod.&#1084;&#1086;&#1080;&#1092;&#1080;&#1085;&#1072;&#1085;&#1089;&#1099;.&#1088;&#1092;/storage/monitoring_file_uploads/monitoring_1/field_252/JmVkkuyzYT0BvK3Iwrth9zNT2O02AyReEAeo7YXU.xlsx" TargetMode="External"/><Relationship Id="rId2180" Type="http://schemas.openxmlformats.org/officeDocument/2006/relationships/hyperlink" Target="https://28.rosstat.gov.ru/" TargetMode="External"/><Relationship Id="rId2278" Type="http://schemas.openxmlformats.org/officeDocument/2006/relationships/hyperlink" Target="https://app-prod.&#1084;&#1086;&#1080;&#1092;&#1080;&#1085;&#1072;&#1085;&#1089;&#1099;.&#1088;&#1092;/storage/monitoring_file_uploads/monitoring_2/field_276/mXPf3SYOODtnTMGvwQG4i2UjZzdQNVEpJTFid1E2.doc" TargetMode="External"/><Relationship Id="rId2485" Type="http://schemas.openxmlformats.org/officeDocument/2006/relationships/hyperlink" Target="https://app-prod.&#1084;&#1086;&#1080;&#1092;&#1080;&#1085;&#1072;&#1085;&#1089;&#1099;.&#1088;&#1092;/storage/monitoring_file_uploads/monitoring_2/field_280/YeqvYksjIFaH7gqoHXuN53BOR50WXVIaUueJebBa.doc" TargetMode="External"/><Relationship Id="rId3024" Type="http://schemas.openxmlformats.org/officeDocument/2006/relationships/hyperlink" Target="https://app-prod.&#1084;&#1086;&#1080;&#1092;&#1080;&#1085;&#1072;&#1085;&#1089;&#1099;.&#1088;&#1092;/storage/monitoring_file_uploads/monitoring_1/field_22/easP3Itzn9wb2svMdVej28twbWPD8XIPocnbhclf.png" TargetMode="External"/><Relationship Id="rId152" Type="http://schemas.openxmlformats.org/officeDocument/2006/relationships/hyperlink" Target="https://app-prod.&#1084;&#1086;&#1080;&#1092;&#1080;&#1085;&#1072;&#1085;&#1089;&#1099;.&#1088;&#1092;/storage/monitoring_file_uploads/monitoring_1/field_12/Ji269kX4QttEg9y2MxDYROhwFxUEQLZIlcFtbyui.docx" TargetMode="External"/><Relationship Id="rId457" Type="http://schemas.openxmlformats.org/officeDocument/2006/relationships/hyperlink" Target="https://minregion.nso.ru/page/10234" TargetMode="External"/><Relationship Id="rId1087" Type="http://schemas.openxmlformats.org/officeDocument/2006/relationships/hyperlink" Target="https://komobrlub.edusite.ru/p94aa1.html" TargetMode="External"/><Relationship Id="rId1294" Type="http://schemas.openxmlformats.org/officeDocument/2006/relationships/hyperlink" Target="https://app-prod.&#1084;&#1086;&#1080;&#1092;&#1080;&#1085;&#1072;&#1085;&#1089;&#1099;.&#1088;&#1092;/storage/monitoring_file_uploads/monitoring_2/field_282/3StIwixppBOUzd3ZScXJT0KWpgfuIHrPAFbC9A9M.pdf" TargetMode="External"/><Relationship Id="rId2040" Type="http://schemas.openxmlformats.org/officeDocument/2006/relationships/hyperlink" Target="https://app-prod.&#1084;&#1086;&#1080;&#1092;&#1080;&#1085;&#1072;&#1085;&#1089;&#1099;.&#1088;&#1092;/storage/monitoring_file_uploads/monitoring_2/field_276/FuSb1qFLLFvXhwpdWPHNak0TQvoZUEuIWirQagGR.pdf" TargetMode="External"/><Relationship Id="rId2138" Type="http://schemas.openxmlformats.org/officeDocument/2006/relationships/hyperlink" Target="https://www.usolie-raion.ru/deyatelnost/ekonomika/initsiativnoe-byudzhetirovanie.html" TargetMode="External"/><Relationship Id="rId2692" Type="http://schemas.openxmlformats.org/officeDocument/2006/relationships/hyperlink" Target="https://app-prod.&#1084;&#1086;&#1080;&#1092;&#1080;&#1085;&#1072;&#1085;&#1089;&#1099;.&#1088;&#1092;/storage/monitoring_file_uploads/monitoring_2/field_278/I0VZU1C55z5dZ4XYDAlqDTNRzfEnDKNl1KKNFUQE.docx" TargetMode="External"/><Relationship Id="rId2997" Type="http://schemas.openxmlformats.org/officeDocument/2006/relationships/hyperlink" Target="https://nefteyuganskij-r86.gosweb.gosuslugi.ru/prochee/marafon-blagoustroystva/initsiativnoe-byudzhetirovanie/" TargetMode="External"/><Relationship Id="rId664" Type="http://schemas.openxmlformats.org/officeDocument/2006/relationships/hyperlink" Target="https://app-prod.&#1084;&#1086;&#1080;&#1092;&#1080;&#1085;&#1072;&#1085;&#1089;&#1099;.&#1088;&#1092;/storage/monitoring_file_uploads/monitoring_1/field_12/ggo0CIirYSL5vukGTx3zH5qRUMHVGBV2SILd1Oyp.zip" TargetMode="External"/><Relationship Id="rId871" Type="http://schemas.openxmlformats.org/officeDocument/2006/relationships/hyperlink" Target="https://agro.gov35.ru/dokumenty-strategicheskogo-planirovaniya/index.php?SECTION_ID=254&amp;ysclid=lutykl5l2c168153692" TargetMode="External"/><Relationship Id="rId969" Type="http://schemas.openxmlformats.org/officeDocument/2006/relationships/hyperlink" Target="https://app-prod.&#1084;&#1086;&#1080;&#1092;&#1080;&#1085;&#1072;&#1085;&#1089;&#1099;.&#1088;&#1092;/storage/monitoring_file_uploads/monitoring_1/field_252/L4N5x8lzTzlkRnIgn8rCWbzGkRa7UTB8TznpBRDd.xlsx" TargetMode="External"/><Relationship Id="rId1599" Type="http://schemas.openxmlformats.org/officeDocument/2006/relationships/hyperlink" Target="https://app-prod.&#1084;&#1086;&#1080;&#1092;&#1080;&#1085;&#1072;&#1085;&#1089;&#1099;.&#1088;&#1092;/storage/monitoring_file_uploads/monitoring_2/field_488/e7UdMzRZgcUZQc0P4XkWZv6hl5fM8okD5DVEFL2s.docx" TargetMode="External"/><Relationship Id="rId2345" Type="http://schemas.openxmlformats.org/officeDocument/2006/relationships/hyperlink" Target="https://56.rosstat.gov.ru/folder/26298" TargetMode="External"/><Relationship Id="rId2552" Type="http://schemas.openxmlformats.org/officeDocument/2006/relationships/hyperlink" Target="https://t31473s.sch.obrazovanie33.ru/news/107773-rodina-nachinaetsya-zdes/?sphrase_id=45523" TargetMode="External"/><Relationship Id="rId317" Type="http://schemas.openxmlformats.org/officeDocument/2006/relationships/hyperlink" Target="https://app-prod.&#1084;&#1086;&#1080;&#1092;&#1080;&#1085;&#1072;&#1085;&#1089;&#1099;.&#1088;&#1092;/storage/monitoring_file_uploads/monitoring_1/field_12/vfLgJsqY6uT9OyzwpXg5uhHb5zXK8Ja7z9t4pfdY.rar" TargetMode="External"/><Relationship Id="rId524" Type="http://schemas.openxmlformats.org/officeDocument/2006/relationships/hyperlink" Target="https://app-prod.&#1084;&#1086;&#1080;&#1092;&#1080;&#1085;&#1072;&#1085;&#1089;&#1099;.&#1088;&#1092;/storage/monitoring_file_uploads/monitoring_1/field_159/62Cj9poRMRBcHPD0ELE05FjQtzOHZ56tx2qtedWm.pdf" TargetMode="External"/><Relationship Id="rId731" Type="http://schemas.openxmlformats.org/officeDocument/2006/relationships/hyperlink" Target="https://app-prod.&#1084;&#1086;&#1080;&#1092;&#1080;&#1085;&#1072;&#1085;&#1089;&#1099;.&#1088;&#1092;/storage/monitoring_file_uploads/monitoring_1/field_252/dAu1nMUkPOi0sCLqcu3ylHyawRuiZ0Sq6J7PCUId.xlsx" TargetMode="External"/><Relationship Id="rId1154" Type="http://schemas.openxmlformats.org/officeDocument/2006/relationships/hyperlink" Target="https://vk.com/wall-204824849_6234" TargetMode="External"/><Relationship Id="rId1361" Type="http://schemas.openxmlformats.org/officeDocument/2006/relationships/hyperlink" Target="https://kursavka-r07.gosweb.gosuslugi.ru/deyatelnost/napravleniya-deyatelnosti/initsiativnye-proekty/" TargetMode="External"/><Relationship Id="rId1459" Type="http://schemas.openxmlformats.org/officeDocument/2006/relationships/hyperlink" Target="https://app-prod.&#1084;&#1086;&#1080;&#1092;&#1080;&#1085;&#1072;&#1085;&#1089;&#1099;.&#1088;&#1092;/storage/monitoring_file_uploads/monitoring_2/field_278/YIxMOedl1vyAJpwHKd1C0utGktp8KgnCoM4m0KNv.zip" TargetMode="External"/><Relationship Id="rId2205" Type="http://schemas.openxmlformats.org/officeDocument/2006/relationships/hyperlink" Target="https://app-prod.&#1084;&#1086;&#1080;&#1092;&#1080;&#1085;&#1072;&#1085;&#1089;&#1099;.&#1088;&#1092;/storage/monitoring_file_uploads/monitoring_2/field_278/HQCqOPhvTvZ5dpPd3FMs91Ul27n8niyoTr1aA9FK.pdf" TargetMode="External"/><Relationship Id="rId2412" Type="http://schemas.openxmlformats.org/officeDocument/2006/relationships/hyperlink" Target="https://app-prod.&#1084;&#1086;&#1080;&#1092;&#1080;&#1085;&#1072;&#1085;&#1089;&#1099;.&#1088;&#1092;/storage/monitoring_file_uploads/monitoring_2/field_276/R4T0NyI13U1qfHxYzZdvonK6N4ZMaJME02RDj5Xt.pdf" TargetMode="External"/><Relationship Id="rId2857" Type="http://schemas.openxmlformats.org/officeDocument/2006/relationships/hyperlink" Target="https://23.rosstat.gov.ru/" TargetMode="External"/><Relationship Id="rId98" Type="http://schemas.openxmlformats.org/officeDocument/2006/relationships/hyperlink" Target="https://app-prod.&#1084;&#1086;&#1080;&#1092;&#1080;&#1085;&#1072;&#1085;&#1089;&#1099;.&#1088;&#1092;/storage/monitoring_file_uploads/monitoring_1/field_20/oVF6AEzslBH3nneR4M63Q4TJMiaNTRB2B5od5twn.docx" TargetMode="External"/><Relationship Id="rId829" Type="http://schemas.openxmlformats.org/officeDocument/2006/relationships/hyperlink" Target="https://app-prod.&#1084;&#1086;&#1080;&#1092;&#1080;&#1085;&#1072;&#1085;&#1089;&#1099;.&#1088;&#1092;/storage/monitoring_file_uploads/monitoring_1/field_14/0C5UDjbJj7U1nBacLavgqhUh7V6CUph0Rvk9P2Lm.pdf" TargetMode="External"/><Relationship Id="rId1014" Type="http://schemas.openxmlformats.org/officeDocument/2006/relationships/hyperlink" Target="https://app-prod.&#1084;&#1086;&#1080;&#1092;&#1080;&#1085;&#1072;&#1085;&#1089;&#1099;.&#1088;&#1092;/storage/monitoring_file_uploads/monitoring_1/field_22/easP3Itzn9wb2svMdVej28twbWPD8XIPocnbhclf.png" TargetMode="External"/><Relationship Id="rId1221" Type="http://schemas.openxmlformats.org/officeDocument/2006/relationships/hyperlink" Target="https://vk.com/yo_gorodec?from=search&amp;w=wall-170208937_5308" TargetMode="External"/><Relationship Id="rId1666" Type="http://schemas.openxmlformats.org/officeDocument/2006/relationships/hyperlink" Target="https://app-prod.&#1084;&#1086;&#1080;&#1092;&#1080;&#1085;&#1072;&#1085;&#1089;&#1099;.&#1088;&#1092;/storage/monitoring_file_uploads/monitoring_2/field_280/dOXLvy4EvEtVXTjjjrV6cOODyNjUBvKlAifWIHg7.docx" TargetMode="External"/><Relationship Id="rId1873" Type="http://schemas.openxmlformats.org/officeDocument/2006/relationships/hyperlink" Target="https://app-prod.&#1084;&#1086;&#1080;&#1092;&#1080;&#1085;&#1072;&#1085;&#1089;&#1099;.&#1088;&#1092;/storage/monitoring_file_uploads/monitoring_2/field_488/pjijQZ9lWIotuKbISNZofqEKvZntqDr0W8kgydhL.zip" TargetMode="External"/><Relationship Id="rId2717" Type="http://schemas.openxmlformats.org/officeDocument/2006/relationships/hyperlink" Target="https://zavyalovskij-r18.gosweb.gosuslugi.ru/ofitsialno/statistika/naselenie-zavyalovskogo-rayona/" TargetMode="External"/><Relationship Id="rId2924" Type="http://schemas.openxmlformats.org/officeDocument/2006/relationships/hyperlink" Target="https://alapaevskoe.ru/article/show/id/10121" TargetMode="External"/><Relationship Id="rId1319" Type="http://schemas.openxmlformats.org/officeDocument/2006/relationships/hyperlink" Target="https://app-prod.&#1084;&#1086;&#1080;&#1092;&#1080;&#1085;&#1072;&#1085;&#1089;&#1099;.&#1088;&#1092;/storage/monitoring_file_uploads/monitoring_2/field_488/rTjKiWHidR2Wh9PE7KM9o0L5A34qkZTFg8bXp5Wg.docx" TargetMode="External"/><Relationship Id="rId1526" Type="http://schemas.openxmlformats.org/officeDocument/2006/relationships/hyperlink" Target="https://app-prod.&#1084;&#1086;&#1080;&#1092;&#1080;&#1085;&#1072;&#1085;&#1089;&#1099;.&#1088;&#1092;/storage/monitoring_file_uploads/monitoring_2/field_276/ngnt0DM13hEI7b9lU0QLHCHqvQyPL7HbotKYR7Je.docx" TargetMode="External"/><Relationship Id="rId1733" Type="http://schemas.openxmlformats.org/officeDocument/2006/relationships/hyperlink" Target="https://app-prod.&#1084;&#1086;&#1080;&#1092;&#1080;&#1085;&#1072;&#1085;&#1089;&#1099;.&#1088;&#1092;/storage/monitoring_file_uploads/monitoring_2/field_276/DJAryu3zzz1I78B0dzdx2Ok0DFINeHfrueGQQfk9.docx" TargetMode="External"/><Relationship Id="rId1940" Type="http://schemas.openxmlformats.org/officeDocument/2006/relationships/hyperlink" Target="https://app-prod.&#1084;&#1086;&#1080;&#1092;&#1080;&#1085;&#1072;&#1085;&#1089;&#1099;.&#1088;&#1092;/storage/monitoring_file_uploads/monitoring_2/field_276/AZ4C3qCOphN0EcnZzoJazgKRGCW5gAAgJ5XXFSKQ.doc" TargetMode="External"/><Relationship Id="rId25" Type="http://schemas.openxmlformats.org/officeDocument/2006/relationships/hyperlink" Target="https://app-prod.&#1084;&#1086;&#1080;&#1092;&#1080;&#1085;&#1072;&#1085;&#1089;&#1099;.&#1088;&#1092;/storage/monitoring_file_uploads/monitoring_1/field_14/mLyraDuL7aeBVZav5yvmNoMNzXQbTsQiIb2ouP1D.docx" TargetMode="External"/><Relationship Id="rId1800" Type="http://schemas.openxmlformats.org/officeDocument/2006/relationships/hyperlink" Target="https://app-prod.&#1084;&#1086;&#1080;&#1092;&#1080;&#1085;&#1072;&#1085;&#1089;&#1099;.&#1088;&#1092;/storage/monitoring_file_uploads/monitoring_2/field_472/2H3PpMbVIxIRIcCZocXHZmoeqHhzAtf9I5kg3ChB.docx" TargetMode="External"/><Relationship Id="rId174" Type="http://schemas.openxmlformats.org/officeDocument/2006/relationships/hyperlink" Target="https://app-prod.&#1084;&#1086;&#1080;&#1092;&#1080;&#1085;&#1072;&#1085;&#1089;&#1099;.&#1088;&#1092;/storage/monitoring_file_uploads/monitoring_1/field_20/ux3NaKrzPCLvoG55PBxaOxR6DfuiIJ4iB4mmZoXp.docx" TargetMode="External"/><Relationship Id="rId381" Type="http://schemas.openxmlformats.org/officeDocument/2006/relationships/hyperlink" Target="https://app-prod.&#1084;&#1086;&#1080;&#1092;&#1080;&#1085;&#1072;&#1085;&#1089;&#1099;.&#1088;&#1092;/storage/monitoring_file_uploads/monitoring_1/field_12/TNreIoVlsQuknlqNUdgDxMoM6Mg57gaKS0DiKxF1.docx" TargetMode="External"/><Relationship Id="rId2062" Type="http://schemas.openxmlformats.org/officeDocument/2006/relationships/hyperlink" Target="https://app-prod.&#1084;&#1086;&#1080;&#1092;&#1080;&#1085;&#1072;&#1085;&#1089;&#1099;.&#1088;&#1092;/storage/monitoring_file_uploads/monitoring_1/field_22/easP3Itzn9wb2svMdVej28twbWPD8XIPocnbhclf.png" TargetMode="External"/><Relationship Id="rId241" Type="http://schemas.openxmlformats.org/officeDocument/2006/relationships/hyperlink" Target="https://app-prod.&#1084;&#1086;&#1080;&#1092;&#1080;&#1085;&#1072;&#1085;&#1089;&#1099;.&#1088;&#1092;/storage/monitoring_file_uploads/monitoring_1/field_22/ClY14WSwJbkysJxAVKj2mThLpd9p6Eiq3BL45Ktn.pdf" TargetMode="External"/><Relationship Id="rId479" Type="http://schemas.openxmlformats.org/officeDocument/2006/relationships/hyperlink" Target="https://54.rosstat.gov.ru/folder/31729" TargetMode="External"/><Relationship Id="rId686" Type="http://schemas.openxmlformats.org/officeDocument/2006/relationships/hyperlink" Target="https://app-prod.&#1084;&#1086;&#1080;&#1092;&#1080;&#1085;&#1072;&#1085;&#1089;&#1099;.&#1088;&#1092;/storage/monitoring_file_uploads/monitoring_1/field_168/hSN8X1fFJLZIs1Ug0C5emFFvqvISr2ZdoC8B8e3Y.pdf" TargetMode="External"/><Relationship Id="rId893" Type="http://schemas.openxmlformats.org/officeDocument/2006/relationships/hyperlink" Target="https://app-prod.&#1084;&#1086;&#1080;&#1092;&#1080;&#1085;&#1072;&#1085;&#1089;&#1099;.&#1088;&#1092;/storage/monitoring_file_uploads/monitoring_1/field_168/4DxBwbgh0npB9oGzC7NIJHgMX98ry5KbsWCqO1jR.pdf" TargetMode="External"/><Relationship Id="rId2367" Type="http://schemas.openxmlformats.org/officeDocument/2006/relationships/hyperlink" Target="https://app-prod.&#1084;&#1086;&#1080;&#1092;&#1080;&#1085;&#1072;&#1085;&#1089;&#1099;.&#1088;&#1092;/storage/monitoring_file_uploads/monitoring_2/field_282/hLosL7v4vb6JOAhg0bg1Z6ZAjKivtXOYZyvyEYd9.docx" TargetMode="External"/><Relationship Id="rId2574" Type="http://schemas.openxmlformats.org/officeDocument/2006/relationships/hyperlink" Target="https://app-prod.&#1084;&#1086;&#1080;&#1092;&#1080;&#1085;&#1072;&#1085;&#1089;&#1099;.&#1088;&#1092;/storage/monitoring_file_uploads/monitoring_2/field_472/F0xzxDreh8pLZAV44M2isAG6Lc8flKHw6sLpxskg.pdf" TargetMode="External"/><Relationship Id="rId2781" Type="http://schemas.openxmlformats.org/officeDocument/2006/relationships/hyperlink" Target="https://23.rosstat.gov.ru/" TargetMode="External"/><Relationship Id="rId339" Type="http://schemas.openxmlformats.org/officeDocument/2006/relationships/hyperlink" Target="https://disk.yandex.ru/d/oHfn1_kwEZmhPw" TargetMode="External"/><Relationship Id="rId546" Type="http://schemas.openxmlformats.org/officeDocument/2006/relationships/hyperlink" Target="https://nocrb.ru/ib2024" TargetMode="External"/><Relationship Id="rId753" Type="http://schemas.openxmlformats.org/officeDocument/2006/relationships/hyperlink" Target="https://56.rosstat.gov.ru/" TargetMode="External"/><Relationship Id="rId1176" Type="http://schemas.openxmlformats.org/officeDocument/2006/relationships/hyperlink" Target="https://app-prod.&#1084;&#1086;&#1080;&#1092;&#1080;&#1085;&#1072;&#1085;&#1089;&#1099;.&#1088;&#1092;/storage/monitoring_file_uploads/monitoring_2/field_392/haz5Spi5LRyB8bbZD9tfuggUsBS1s43Oor6bOzPF.docx" TargetMode="External"/><Relationship Id="rId1383" Type="http://schemas.openxmlformats.org/officeDocument/2006/relationships/hyperlink" Target="https://rosstat.gov.ru/compendium/document/13282" TargetMode="External"/><Relationship Id="rId2227" Type="http://schemas.openxmlformats.org/officeDocument/2006/relationships/hyperlink" Target="https://59.rosstat.gov.ru/folder/160087" TargetMode="External"/><Relationship Id="rId2434" Type="http://schemas.openxmlformats.org/officeDocument/2006/relationships/hyperlink" Target="https://app-prod.&#1084;&#1086;&#1080;&#1092;&#1080;&#1085;&#1072;&#1085;&#1089;&#1099;.&#1088;&#1092;/storage/monitoring_file_uploads/monitoring_2/field_276/YoVOpq1r5sKo4wXJOfuFEWMVHeX3LBjGfNrjebVD.pdf" TargetMode="External"/><Relationship Id="rId2879" Type="http://schemas.openxmlformats.org/officeDocument/2006/relationships/hyperlink" Target="https://23.rosstat.gov.ru/" TargetMode="External"/><Relationship Id="rId101" Type="http://schemas.openxmlformats.org/officeDocument/2006/relationships/hyperlink" Target="https://gokucmpi.ru/proekty/doroga-k-domu/" TargetMode="External"/><Relationship Id="rId406" Type="http://schemas.openxmlformats.org/officeDocument/2006/relationships/hyperlink" Target="https://obraz36.ru/" TargetMode="External"/><Relationship Id="rId960" Type="http://schemas.openxmlformats.org/officeDocument/2006/relationships/hyperlink" Target="https://app-prod.&#1084;&#1086;&#1080;&#1092;&#1080;&#1085;&#1072;&#1085;&#1089;&#1099;.&#1088;&#1092;/storage/monitoring_file_uploads/monitoring_1/field_14/yyEyP2MpWSrIsPvbu57G9bb8SGsdst5fx30CVoU2.docx" TargetMode="External"/><Relationship Id="rId1036" Type="http://schemas.openxmlformats.org/officeDocument/2006/relationships/hyperlink" Target="https://app-prod.&#1084;&#1086;&#1080;&#1092;&#1080;&#1085;&#1072;&#1085;&#1089;&#1099;.&#1088;&#1092;/storage/monitoring_file_uploads/monitoring_1/field_22/UJcU7TabRqpFqWDmVStkrkahl5s5bUv9sR45l8OF.docx" TargetMode="External"/><Relationship Id="rId1243" Type="http://schemas.openxmlformats.org/officeDocument/2006/relationships/hyperlink" Target="https://app-prod.&#1084;&#1086;&#1080;&#1092;&#1080;&#1085;&#1072;&#1085;&#1089;&#1099;.&#1088;&#1092;/storage/monitoring_file_uploads/monitoring_2/field_280/P2gNXS9U9UYq2KdmAYysWQtKBE8XBt9x7PHgB56z.docx" TargetMode="External"/><Relationship Id="rId1590" Type="http://schemas.openxmlformats.org/officeDocument/2006/relationships/hyperlink" Target="https://app-prod.&#1084;&#1086;&#1080;&#1092;&#1080;&#1085;&#1072;&#1085;&#1089;&#1099;.&#1088;&#1092;/storage/monitoring_file_uploads/monitoring_2/field_309/mfI5lYMjEqHseMndgz5b8738sfqsmfdGaxdzWqkV.doc" TargetMode="External"/><Relationship Id="rId1688" Type="http://schemas.openxmlformats.org/officeDocument/2006/relationships/hyperlink" Target="https://app-prod.&#1084;&#1086;&#1080;&#1092;&#1080;&#1085;&#1072;&#1085;&#1089;&#1099;.&#1088;&#1092;/storage/monitoring_file_uploads/monitoring_2/field_276/e7Ya5qducV75dOyhN5VZhXEn10YNjRJpkQVURif3.docx" TargetMode="External"/><Relationship Id="rId1895" Type="http://schemas.openxmlformats.org/officeDocument/2006/relationships/hyperlink" Target="https://app-prod.&#1084;&#1086;&#1080;&#1092;&#1080;&#1085;&#1072;&#1085;&#1089;&#1099;.&#1088;&#1092;/storage/monitoring_file_uploads/monitoring_2/field_278/KyAyJL6Jg4dCTXp7y283nLTSbRSvmhJJ7W2lYW5v.docx" TargetMode="External"/><Relationship Id="rId2641" Type="http://schemas.openxmlformats.org/officeDocument/2006/relationships/hyperlink" Target="https://files.yanao.ru/s/eicz3nLmbydQYka" TargetMode="External"/><Relationship Id="rId2739" Type="http://schemas.openxmlformats.org/officeDocument/2006/relationships/hyperlink" Target="https://r54.tmbreg.ru/index.php?id=21015" TargetMode="External"/><Relationship Id="rId2946" Type="http://schemas.openxmlformats.org/officeDocument/2006/relationships/hyperlink" Target="https://app-prod.&#1084;&#1086;&#1080;&#1092;&#1080;&#1085;&#1072;&#1085;&#1089;&#1099;.&#1088;&#1092;/storage/monitoring_file_uploads/monitoring_2/field_278/3IO0RH0KogWWIg7VL7Kp5XDRankVO5bfWob4o0ZD.pdf" TargetMode="External"/><Relationship Id="rId613" Type="http://schemas.openxmlformats.org/officeDocument/2006/relationships/hyperlink" Target="https://app-prod.&#1084;&#1086;&#1080;&#1092;&#1080;&#1085;&#1072;&#1085;&#1089;&#1099;.&#1088;&#1092;/storage/monitoring_file_uploads/monitoring_1/field_16/IZa9x6H9BELXJYnnDU9PWoNEChrpeoJq9uj9bHJK.pdf" TargetMode="External"/><Relationship Id="rId820" Type="http://schemas.openxmlformats.org/officeDocument/2006/relationships/hyperlink" Target="https://app-prod.&#1084;&#1086;&#1080;&#1092;&#1080;&#1085;&#1072;&#1085;&#1089;&#1099;.&#1088;&#1092;/storage/monitoring_file_uploads/monitoring_1/field_252/fD7nHQYtxbjrqDXIznJ8qe70OwW4FYK4yrjR8fKH.xlsx" TargetMode="External"/><Relationship Id="rId918" Type="http://schemas.openxmlformats.org/officeDocument/2006/relationships/hyperlink" Target="https://minstroy.cap.ru/action/activity/zhilischno-kommunaljnoe-hozyajstvo/iniciativnoe-byudzhetirovanie" TargetMode="External"/><Relationship Id="rId1450" Type="http://schemas.openxmlformats.org/officeDocument/2006/relationships/hyperlink" Target="https://app-prod.&#1084;&#1086;&#1080;&#1092;&#1080;&#1085;&#1072;&#1085;&#1089;&#1099;.&#1088;&#1092;/storage/monitoring_file_uploads/monitoring_2/field_472/DuGc5qAlhsP7OdZ6J5LkVvHUzWdXIjJx04o7LZDX.jpg" TargetMode="External"/><Relationship Id="rId1548" Type="http://schemas.openxmlformats.org/officeDocument/2006/relationships/hyperlink" Target="https://app-prod.&#1084;&#1086;&#1080;&#1092;&#1080;&#1085;&#1072;&#1085;&#1089;&#1099;.&#1088;&#1092;/storage/monitoring_file_uploads/monitoring_2/field_278/uGo9grlTlTlPXJYnKxnUsnFiRJqNaA1Dyt1Aq3Kf.docx" TargetMode="External"/><Relationship Id="rId1755" Type="http://schemas.openxmlformats.org/officeDocument/2006/relationships/hyperlink" Target="https://bugadmin.orb.ru/activity/11204/" TargetMode="External"/><Relationship Id="rId2501" Type="http://schemas.openxmlformats.org/officeDocument/2006/relationships/hyperlink" Target="https://app-prod.&#1084;&#1086;&#1080;&#1092;&#1080;&#1085;&#1072;&#1085;&#1089;&#1099;.&#1088;&#1092;/storage/monitoring_file_uploads/monitoring_2/field_278/mX7n1UbizRY7Toa7CrdJyS7DNEI384XnQZBXWCzm.doc" TargetMode="External"/><Relationship Id="rId1103" Type="http://schemas.openxmlformats.org/officeDocument/2006/relationships/hyperlink" Target="https://www.mariinsk.ru/iniciativ_budget/iniciativnye-proekty-quotreshaem-vmestequot/" TargetMode="External"/><Relationship Id="rId1310" Type="http://schemas.openxmlformats.org/officeDocument/2006/relationships/hyperlink" Target="https://app-prod.&#1084;&#1086;&#1080;&#1092;&#1080;&#1085;&#1072;&#1085;&#1089;&#1099;.&#1088;&#1092;/storage/monitoring_file_uploads/monitoring_2/field_276/ehbgWVFVZXc7TtI1kPQxJILXJf4Ff6j8WA0K8Bn3.pdf" TargetMode="External"/><Relationship Id="rId1408" Type="http://schemas.openxmlformats.org/officeDocument/2006/relationships/hyperlink" Target="https://app-prod.&#1084;&#1086;&#1080;&#1092;&#1080;&#1085;&#1072;&#1085;&#1089;&#1099;.&#1088;&#1092;/storage/monitoring_file_uploads/monitoring_2/field_488/3iZUjVCUnmF94Y09oLX8r6RiMiRC9oDvsaio3KIm.docx" TargetMode="External"/><Relationship Id="rId1962" Type="http://schemas.openxmlformats.org/officeDocument/2006/relationships/hyperlink" Target="https://belobraz.ucoz.ru/index/shkolnyj_bjudzhet/0-178" TargetMode="External"/><Relationship Id="rId2806" Type="http://schemas.openxmlformats.org/officeDocument/2006/relationships/hyperlink" Target="https://ahtanizsp.ru/byudzhet/initsiativnoe-byudzhetirovanie/nachalo-priema-predlozheniy-na-konkurs-initsiativnykh-proektov" TargetMode="External"/><Relationship Id="rId47" Type="http://schemas.openxmlformats.org/officeDocument/2006/relationships/hyperlink" Target="https://app-prod.&#1084;&#1086;&#1080;&#1092;&#1080;&#1085;&#1072;&#1085;&#1089;&#1099;.&#1088;&#1092;/storage/monitoring_file_uploads/monitoring_1/field_12/R1btn2g45ARiE6u1sIKpoBRQTsQPtdP8EszuoOP7.docx" TargetMode="External"/><Relationship Id="rId1615" Type="http://schemas.openxmlformats.org/officeDocument/2006/relationships/hyperlink" Target="https://app-prod.&#1084;&#1086;&#1080;&#1092;&#1080;&#1085;&#1072;&#1085;&#1089;&#1099;.&#1088;&#1092;/storage/monitoring_file_uploads/monitoring_2/field_278/6RVQG2axsJHGj3xGXewTIygCeJyVD1kpomPq0c8T.doc" TargetMode="External"/><Relationship Id="rId1822" Type="http://schemas.openxmlformats.org/officeDocument/2006/relationships/hyperlink" Target="https://app-prod.&#1084;&#1086;&#1080;&#1092;&#1080;&#1085;&#1072;&#1085;&#1089;&#1099;.&#1088;&#1092;/storage/monitoring_file_uploads/monitoring_2/field_280/g01M9luAXMvRGOxt86s7tpza1gqwQ6QWn2a6tjFR.pdf" TargetMode="External"/><Relationship Id="rId196" Type="http://schemas.openxmlformats.org/officeDocument/2006/relationships/hyperlink" Target="https://app-prod.&#1084;&#1086;&#1080;&#1092;&#1080;&#1085;&#1072;&#1085;&#1089;&#1099;.&#1088;&#1092;/storage/monitoring_file_uploads/monitoring_1/field_168/08fCbCO592QUxnlky8iI42orwxawt5y3KgCe8QSJ.pdf" TargetMode="External"/><Relationship Id="rId2084" Type="http://schemas.openxmlformats.org/officeDocument/2006/relationships/hyperlink" Target="https://app-prod.&#1084;&#1086;&#1080;&#1092;&#1080;&#1085;&#1072;&#1085;&#1089;&#1099;.&#1088;&#1092;/storage/monitoring_file_uploads/monitoring_2/field_392/3KrfV1UTgyP8jxiIraaMrP8cCyC69vhBqkiPQJcH.docx" TargetMode="External"/><Relationship Id="rId2291" Type="http://schemas.openxmlformats.org/officeDocument/2006/relationships/hyperlink" Target="https://pskov.gosuslugi.ru/deyatelnost/napravleniya-deyatelnosti/tos/" TargetMode="External"/><Relationship Id="rId263" Type="http://schemas.openxmlformats.org/officeDocument/2006/relationships/hyperlink" Target="https://pos.gosuslugi.ru/lkp/initiative-budgeting/c/33/" TargetMode="External"/><Relationship Id="rId470" Type="http://schemas.openxmlformats.org/officeDocument/2006/relationships/hyperlink" Target="https://yakutia.click/idea/regions/concepts/" TargetMode="External"/><Relationship Id="rId2151" Type="http://schemas.openxmlformats.org/officeDocument/2006/relationships/hyperlink" Target="https://56.rosstat.gov.ru/folder/26298" TargetMode="External"/><Relationship Id="rId2389" Type="http://schemas.openxmlformats.org/officeDocument/2006/relationships/hyperlink" Target="https://56.rosstat.gov.ru/folder/26298" TargetMode="External"/><Relationship Id="rId2596" Type="http://schemas.openxmlformats.org/officeDocument/2006/relationships/hyperlink" Target="https://app-prod.&#1084;&#1086;&#1080;&#1092;&#1080;&#1085;&#1072;&#1085;&#1089;&#1099;.&#1088;&#1092;/storage/monitoring_file_uploads/monitoring_2/field_280/0ZpYyQaevOvN2BNegJqM4rVGqnDjlXRfU3kXqj75.pdf" TargetMode="External"/><Relationship Id="rId123" Type="http://schemas.openxmlformats.org/officeDocument/2006/relationships/hyperlink" Target="https://app-prod.&#1084;&#1086;&#1080;&#1092;&#1080;&#1085;&#1072;&#1085;&#1089;&#1099;.&#1088;&#1092;/storage/monitoring_file_uploads/monitoring_1/field_252/IN2PnvRAzOyg7M4zEhJtty6LhN18LAAM72dH8c16.xlsx" TargetMode="External"/><Relationship Id="rId330" Type="http://schemas.openxmlformats.org/officeDocument/2006/relationships/hyperlink" Target="https://app-prod.&#1084;&#1086;&#1080;&#1092;&#1080;&#1085;&#1072;&#1085;&#1089;&#1099;.&#1088;&#1092;/storage/monitoring_file_uploads/monitoring_1/field_12/CTYAuTIgtxG6lGS3Lm59tP7XZBwXvB2Ar6fbHzkq.docx" TargetMode="External"/><Relationship Id="rId568" Type="http://schemas.openxmlformats.org/officeDocument/2006/relationships/hyperlink" Target="https://app-prod.&#1084;&#1086;&#1080;&#1092;&#1080;&#1085;&#1072;&#1085;&#1089;&#1099;.&#1088;&#1092;/storage/monitoring_file_uploads/monitoring_1/field_159/QS6kW2r8f3gTQp5JVc6P4nTiCL9uFVSOiTV70gAz.pdf" TargetMode="External"/><Relationship Id="rId775" Type="http://schemas.openxmlformats.org/officeDocument/2006/relationships/hyperlink" Target="https://app-prod.&#1084;&#1086;&#1080;&#1092;&#1080;&#1085;&#1072;&#1085;&#1089;&#1099;.&#1088;&#1092;/storage/monitoring_file_uploads/monitoring_1/field_57/UGkPg1Z05JbxKHB2FdO1dGuKOAzswhqjFf8AUTk6.pdf" TargetMode="External"/><Relationship Id="rId982" Type="http://schemas.openxmlformats.org/officeDocument/2006/relationships/hyperlink" Target="https://school.tvoybudget.spb.ru/" TargetMode="External"/><Relationship Id="rId1198" Type="http://schemas.openxmlformats.org/officeDocument/2006/relationships/hyperlink" Target="https://alushta.rk.gov.ru/uploads/txteditor/alushta/attachments/d4/1d/8c/d98f00b204e9800998ecf8427e/phpZLPNcS_3.pdf" TargetMode="External"/><Relationship Id="rId2011" Type="http://schemas.openxmlformats.org/officeDocument/2006/relationships/hyperlink" Target="https://dalmdr.ru/node/8020" TargetMode="External"/><Relationship Id="rId2249" Type="http://schemas.openxmlformats.org/officeDocument/2006/relationships/hyperlink" Target="https://app-prod.&#1084;&#1086;&#1080;&#1092;&#1080;&#1085;&#1072;&#1085;&#1089;&#1099;.&#1088;&#1092;/storage/monitoring_file_uploads/monitoring_2/field_488/jY0dCa0mRxPwd3I7g3IcMQQlSLgqmGZiwntxke06.xlsx" TargetMode="External"/><Relationship Id="rId2456" Type="http://schemas.openxmlformats.org/officeDocument/2006/relationships/hyperlink" Target="https://app-prod.&#1084;&#1086;&#1080;&#1092;&#1080;&#1085;&#1072;&#1085;&#1089;&#1099;.&#1088;&#1092;/storage/monitoring_file_uploads/monitoring_2/field_276/tNJoMawtYRUyuOIhUEfbe8ig3lUkOeAKmWmzF60o.pdf" TargetMode="External"/><Relationship Id="rId2663" Type="http://schemas.openxmlformats.org/officeDocument/2006/relationships/hyperlink" Target="https://app-prod.&#1084;&#1086;&#1080;&#1092;&#1080;&#1085;&#1072;&#1085;&#1089;&#1099;.&#1088;&#1092;/storage/monitoring_file_uploads/monitoring_2/field_309/EHAn9Mz6hdO36N1ZcwY6UtpiTk0pqkuJVybVJot3.doc" TargetMode="External"/><Relationship Id="rId2870" Type="http://schemas.openxmlformats.org/officeDocument/2006/relationships/hyperlink" Target="https://polnovat.ru/category/byudzhet-poseleniya/initsiativnoe-byudzhetirovanie/" TargetMode="External"/><Relationship Id="rId428" Type="http://schemas.openxmlformats.org/officeDocument/2006/relationships/hyperlink" Target="https://app-prod.&#1084;&#1086;&#1080;&#1092;&#1080;&#1085;&#1072;&#1085;&#1089;&#1099;.&#1088;&#1092;/storage/monitoring_file_uploads/monitoring_1/field_14/Tx03KgQ12Ud6wavObChE52oOimxwkzfc8GzIhrrI.pdf" TargetMode="External"/><Relationship Id="rId635" Type="http://schemas.openxmlformats.org/officeDocument/2006/relationships/hyperlink" Target="https://app-prod.&#1084;&#1086;&#1080;&#1092;&#1080;&#1085;&#1072;&#1085;&#1089;&#1099;.&#1088;&#1092;/storage/monitoring_file_uploads/monitoring_1/field_159/DslN8b4kHxJuxUzqRGNcnSdSi77DnThq7TQQniHe.pdf" TargetMode="External"/><Relationship Id="rId842" Type="http://schemas.openxmlformats.org/officeDocument/2006/relationships/hyperlink" Target="https://68.rosstat.gov.ru/" TargetMode="External"/><Relationship Id="rId1058" Type="http://schemas.openxmlformats.org/officeDocument/2006/relationships/hyperlink" Target="https://contenta.info/branding/files/80" TargetMode="External"/><Relationship Id="rId1265" Type="http://schemas.openxmlformats.org/officeDocument/2006/relationships/hyperlink" Target="https://app-prod.&#1084;&#1086;&#1080;&#1092;&#1080;&#1085;&#1072;&#1085;&#1089;&#1099;.&#1088;&#1092;/storage/monitoring_file_uploads/monitoring_1/field_22/easP3Itzn9wb2svMdVej28twbWPD8XIPocnbhclf.png" TargetMode="External"/><Relationship Id="rId1472" Type="http://schemas.openxmlformats.org/officeDocument/2006/relationships/hyperlink" Target="https://app-prod.&#1084;&#1086;&#1080;&#1092;&#1080;&#1085;&#1072;&#1085;&#1089;&#1099;.&#1088;&#1092;/storage/monitoring_file_uploads/monitoring_2/field_280/sk78TfHx00nX7DJPnxI198T0dZV9VJ7RpJo1PXOm.docx" TargetMode="External"/><Relationship Id="rId2109" Type="http://schemas.openxmlformats.org/officeDocument/2006/relationships/hyperlink" Target="https://app-prod.&#1084;&#1086;&#1080;&#1092;&#1080;&#1085;&#1072;&#1085;&#1089;&#1099;.&#1088;&#1092;/storage/monitoring_file_uploads/monitoring_2/field_282/e1VxJQApfLnDtIOSZHDdsY3VGoVZJx55CZhP7jD8.docx" TargetMode="External"/><Relationship Id="rId2316" Type="http://schemas.openxmlformats.org/officeDocument/2006/relationships/hyperlink" Target="https://app-prod.&#1084;&#1086;&#1080;&#1092;&#1080;&#1085;&#1072;&#1085;&#1089;&#1099;.&#1088;&#1092;/storage/monitoring_file_uploads/monitoring_2/field_278/vTF7ebI89eSj62kPdiNXfzQ3iaN5i9QRFCtQPTYX.pdf" TargetMode="External"/><Relationship Id="rId2523" Type="http://schemas.openxmlformats.org/officeDocument/2006/relationships/hyperlink" Target="https://ulyanovskij-r73.gosweb.gosuslugi.ru/dlya-zhiteley/novosti-i-reportazhi/novosti-193_496.html" TargetMode="External"/><Relationship Id="rId2730" Type="http://schemas.openxmlformats.org/officeDocument/2006/relationships/hyperlink" Target="https://35cherepovets.gosuslugi.ru/ofitsialno/otkrytyy-byudzhet/narodnyy-byudzhet-narodnaya-programma/?ysclid=lutqahlgqr44792255" TargetMode="External"/><Relationship Id="rId2968" Type="http://schemas.openxmlformats.org/officeDocument/2006/relationships/hyperlink" Target="https://app-prod.&#1084;&#1086;&#1080;&#1092;&#1080;&#1085;&#1072;&#1085;&#1089;&#1099;.&#1088;&#1092;/storage/monitoring_file_uploads/monitoring_1/field_22/easP3Itzn9wb2svMdVej28twbWPD8XIPocnbhclf.png" TargetMode="External"/><Relationship Id="rId702" Type="http://schemas.openxmlformats.org/officeDocument/2006/relationships/hyperlink" Target="https://app-prod.&#1084;&#1086;&#1080;&#1092;&#1080;&#1085;&#1072;&#1085;&#1089;&#1099;.&#1088;&#1092;/storage/monitoring_file_uploads/monitoring_1/field_57/0Tveh6rm9p6PAz5MBiaKTEayi1fGViSgCTrsDUBR" TargetMode="External"/><Relationship Id="rId1125" Type="http://schemas.openxmlformats.org/officeDocument/2006/relationships/hyperlink" Target="https://app-prod.&#1084;&#1086;&#1080;&#1092;&#1080;&#1085;&#1072;&#1085;&#1089;&#1099;.&#1088;&#1092;/storage/monitoring_file_uploads/monitoring_2/field_276/dvqseXcPnrd2gyYfVZlq8uRDihrGOQBdqaRjkUcn.doc" TargetMode="External"/><Relationship Id="rId1332" Type="http://schemas.openxmlformats.org/officeDocument/2006/relationships/hyperlink" Target="https://app-prod.&#1084;&#1086;&#1080;&#1092;&#1080;&#1085;&#1072;&#1085;&#1089;&#1099;.&#1088;&#1092;/storage/monitoring_file_uploads/monitoring_1/field_22/easP3Itzn9wb2svMdVej28twbWPD8XIPocnbhclf.png" TargetMode="External"/><Relationship Id="rId1777" Type="http://schemas.openxmlformats.org/officeDocument/2006/relationships/hyperlink" Target="https://pos.gosuslugi.ru/lkp/project-contests/12647/?utm_source=widget&amp;utm_medium=municipality&amp;utm_campaign=pos.gosuslugi.ru&amp;utm_content=53713000." TargetMode="External"/><Relationship Id="rId1984" Type="http://schemas.openxmlformats.org/officeDocument/2006/relationships/hyperlink" Target="https://app-prod.&#1084;&#1086;&#1080;&#1092;&#1080;&#1085;&#1072;&#1085;&#1089;&#1099;.&#1088;&#1092;/storage/monitoring_file_uploads/monitoring_1/field_22/easP3Itzn9wb2svMdVej28twbWPD8XIPocnbhclf.png" TargetMode="External"/><Relationship Id="rId2828" Type="http://schemas.openxmlformats.org/officeDocument/2006/relationships/hyperlink" Target="https://66.rosstat.gov.ru/" TargetMode="External"/><Relationship Id="rId69" Type="http://schemas.openxmlformats.org/officeDocument/2006/relationships/hyperlink" Target="https://app-prod.&#1084;&#1086;&#1080;&#1092;&#1080;&#1085;&#1072;&#1085;&#1089;&#1099;.&#1088;&#1092;/storage/monitoring_file_uploads/monitoring_1/field_20/3BivaN1Wo0ohk11u1BZHeOH5HpTDy6uzpT9Wch1R.docx" TargetMode="External"/><Relationship Id="rId1637" Type="http://schemas.openxmlformats.org/officeDocument/2006/relationships/hyperlink" Target="https://24.rosstat.gov.ru/" TargetMode="External"/><Relationship Id="rId1844" Type="http://schemas.openxmlformats.org/officeDocument/2006/relationships/hyperlink" Target="https://56.rosstat.gov.ru/folder/26298" TargetMode="External"/><Relationship Id="rId1704" Type="http://schemas.openxmlformats.org/officeDocument/2006/relationships/hyperlink" Target="https://app-prod.&#1084;&#1086;&#1080;&#1092;&#1080;&#1085;&#1072;&#1085;&#1089;&#1099;.&#1088;&#1092;/storage/monitoring_file_uploads/monitoring_2/field_280/90VDulc0uYK47FiCSLwYeem9ZYoz4rrXCMFdgKCo.doc" TargetMode="External"/><Relationship Id="rId285" Type="http://schemas.openxmlformats.org/officeDocument/2006/relationships/hyperlink" Target="https://app-prod.&#1084;&#1086;&#1080;&#1092;&#1080;&#1085;&#1072;&#1085;&#1089;&#1099;.&#1088;&#1092;/storage/monitoring_file_uploads/monitoring_1/field_252/hwPAOT8m4B2mMpm2IafFqESIJcU9UoHGDQpTI2w3.xlsx" TargetMode="External"/><Relationship Id="rId1911" Type="http://schemas.openxmlformats.org/officeDocument/2006/relationships/hyperlink" Target="https://app-prod.&#1084;&#1086;&#1080;&#1092;&#1080;&#1085;&#1072;&#1085;&#1089;&#1099;.&#1088;&#1092;/storage/monitoring_file_uploads/monitoring_1/field_22/easP3Itzn9wb2svMdVej28twbWPD8XIPocnbhclf.png" TargetMode="External"/><Relationship Id="rId492" Type="http://schemas.openxmlformats.org/officeDocument/2006/relationships/hyperlink" Target="https://mf.avo.ru/podderzka-iniciativ-naselenia" TargetMode="External"/><Relationship Id="rId797" Type="http://schemas.openxmlformats.org/officeDocument/2006/relationships/hyperlink" Target="https://app-prod.&#1084;&#1086;&#1080;&#1092;&#1080;&#1085;&#1072;&#1085;&#1089;&#1099;.&#1088;&#1092;/storage/monitoring_file_uploads/monitoring_1/field_18/bf72ljtcCUHkBZdECARjKTq0v5o16RsjzwWtml8Y.pdf" TargetMode="External"/><Relationship Id="rId2173" Type="http://schemas.openxmlformats.org/officeDocument/2006/relationships/hyperlink" Target="https://app-prod.&#1084;&#1086;&#1080;&#1092;&#1080;&#1085;&#1072;&#1085;&#1089;&#1099;.&#1088;&#1092;/storage/monitoring_file_uploads/monitoring_2/field_488/kkrBtUTIG4pP3WDPtM2oDJ8lvO2n0a15yl8UctQF.xls" TargetMode="External"/><Relationship Id="rId2380" Type="http://schemas.openxmlformats.org/officeDocument/2006/relationships/hyperlink" Target="https://app-prod.&#1084;&#1086;&#1080;&#1092;&#1080;&#1085;&#1072;&#1085;&#1089;&#1099;.&#1088;&#1092;/storage/monitoring_file_uploads/monitoring_2/field_276/UHyTCxAkYOCdEyhPhVrukYWWIbxoNjBgibIrDW6A.pdf" TargetMode="External"/><Relationship Id="rId2478" Type="http://schemas.openxmlformats.org/officeDocument/2006/relationships/hyperlink" Target="https://app-prod.&#1084;&#1086;&#1080;&#1092;&#1080;&#1085;&#1072;&#1085;&#1089;&#1099;.&#1088;&#1092;/storage/monitoring_file_uploads/monitoring_2/field_276/vfWCCkBnVVEvmq49h7TKRvj84bQzxvhiCFupLB1f.pdf" TargetMode="External"/><Relationship Id="rId3017" Type="http://schemas.openxmlformats.org/officeDocument/2006/relationships/hyperlink" Target="https://app-prod.&#1084;&#1086;&#1080;&#1092;&#1080;&#1085;&#1072;&#1085;&#1089;&#1099;.&#1088;&#1092;/storage/monitoring_file_uploads/monitoring_2/field_282/AU4KW3WIUFgAITjMlQMdqNcd8uXQOR80ctsqGCJb.docx" TargetMode="External"/><Relationship Id="rId145" Type="http://schemas.openxmlformats.org/officeDocument/2006/relationships/hyperlink" Target="https://app-prod.&#1084;&#1086;&#1080;&#1092;&#1080;&#1085;&#1072;&#1085;&#1089;&#1099;.&#1088;&#1092;/storage/monitoring_file_uploads/monitoring_1/field_159/iPG71490adFXQ5LJEIShMn1urLLlpqxptLpOcntj.docx" TargetMode="External"/><Relationship Id="rId352" Type="http://schemas.openxmlformats.org/officeDocument/2006/relationships/hyperlink" Target="https://app-prod.&#1084;&#1086;&#1080;&#1092;&#1080;&#1085;&#1072;&#1085;&#1089;&#1099;.&#1088;&#1092;/storage/monitoring_file_uploads/monitoring_1/field_22/Zl8PsyYDrPEaji9yrxFP37LJaqO3anI4rAgKmZLR.rtf" TargetMode="External"/><Relationship Id="rId1287" Type="http://schemas.openxmlformats.org/officeDocument/2006/relationships/hyperlink" Target="https://63.rosstat.gov.ru/" TargetMode="External"/><Relationship Id="rId2033" Type="http://schemas.openxmlformats.org/officeDocument/2006/relationships/hyperlink" Target="https://app-prod.&#1084;&#1086;&#1080;&#1092;&#1080;&#1085;&#1072;&#1085;&#1089;&#1099;.&#1088;&#1092;/storage/monitoring_file_uploads/monitoring_2/field_276/83NB6EsYBixPevzCzinsCtbjIkp6xda1zoW7bmhc.doc" TargetMode="External"/><Relationship Id="rId2240" Type="http://schemas.openxmlformats.org/officeDocument/2006/relationships/hyperlink" Target="https://perevolock.orb.ru/vote/426/result/expired/" TargetMode="External"/><Relationship Id="rId2685" Type="http://schemas.openxmlformats.org/officeDocument/2006/relationships/hyperlink" Target="https://app-prod.&#1084;&#1086;&#1080;&#1092;&#1080;&#1085;&#1072;&#1085;&#1089;&#1099;.&#1088;&#1092;/storage/monitoring_file_uploads/monitoring_2/field_282/b95QxSHDamRy81NYRolX8ojDgwTW00JepKejksMB.pdf" TargetMode="External"/><Relationship Id="rId2892" Type="http://schemas.openxmlformats.org/officeDocument/2006/relationships/hyperlink" Target="https://soligalich.kostroma.gov.ru/" TargetMode="External"/><Relationship Id="rId212" Type="http://schemas.openxmlformats.org/officeDocument/2006/relationships/hyperlink" Target="https://76.rosstat.gov.ru/storage/mediabank/chislennost_naseleniya_yaroslavskoy_oblasti.pdf" TargetMode="External"/><Relationship Id="rId657" Type="http://schemas.openxmlformats.org/officeDocument/2006/relationships/hyperlink" Target="https://app-prod.&#1084;&#1086;&#1080;&#1092;&#1080;&#1085;&#1072;&#1085;&#1089;&#1099;.&#1088;&#1092;/storage/monitoring_file_uploads/monitoring_1/field_20/03krsATwP45T6qZdDvKZBkHvnKuGtAG1Hau7yb7r.docx" TargetMode="External"/><Relationship Id="rId864" Type="http://schemas.openxmlformats.org/officeDocument/2006/relationships/hyperlink" Target="https://vologdastat.gks.ru/" TargetMode="External"/><Relationship Id="rId1494" Type="http://schemas.openxmlformats.org/officeDocument/2006/relationships/hyperlink" Target="https://app-prod.&#1084;&#1086;&#1080;&#1092;&#1080;&#1085;&#1072;&#1085;&#1089;&#1099;.&#1088;&#1092;/storage/monitoring_file_uploads/monitoring_1/field_22/easP3Itzn9wb2svMdVej28twbWPD8XIPocnbhclf.png" TargetMode="External"/><Relationship Id="rId1799" Type="http://schemas.openxmlformats.org/officeDocument/2006/relationships/hyperlink" Target="https://smarteka.com/practices/proekt-skol-nyj-budzet" TargetMode="External"/><Relationship Id="rId2100" Type="http://schemas.openxmlformats.org/officeDocument/2006/relationships/hyperlink" Target="https://app-prod.&#1084;&#1086;&#1080;&#1092;&#1080;&#1085;&#1072;&#1085;&#1089;&#1099;.&#1088;&#1092;/storage/monitoring_file_uploads/monitoring_2/field_309/umulpIaSfaY5t3E318jWuaP5lRlZ5byMnrqm7ttS.pdf" TargetMode="External"/><Relationship Id="rId2338" Type="http://schemas.openxmlformats.org/officeDocument/2006/relationships/hyperlink" Target="https://app-prod.&#1084;&#1086;&#1080;&#1092;&#1080;&#1085;&#1072;&#1085;&#1089;&#1099;.&#1088;&#1092;/storage/monitoring_file_uploads/monitoring_2/field_488/vEYrDdsWRLVm2ogbnSP1eNHnsdwrqhuNOCm8L2GQ.xlsx" TargetMode="External"/><Relationship Id="rId2545" Type="http://schemas.openxmlformats.org/officeDocument/2006/relationships/hyperlink" Target="https://beloxoluniczkij-r43.gosweb.gosuslugi.ru/" TargetMode="External"/><Relationship Id="rId2752" Type="http://schemas.openxmlformats.org/officeDocument/2006/relationships/hyperlink" Target="https://grigorevskaia.krasnodar.ru/poselenie/initsiativnye-proety/" TargetMode="External"/><Relationship Id="rId517" Type="http://schemas.openxmlformats.org/officeDocument/2006/relationships/hyperlink" Target="https://vote.vmeste.mosreg.ru/narodniy_budjet" TargetMode="External"/><Relationship Id="rId724" Type="http://schemas.openxmlformats.org/officeDocument/2006/relationships/hyperlink" Target="https://app-prod.&#1084;&#1086;&#1080;&#1092;&#1080;&#1085;&#1072;&#1085;&#1089;&#1099;.&#1088;&#1092;/storage/monitoring_file_uploads/monitoring_1/field_22/RgM5p345LtTXc4oQWqIlNMRIQNcLnGv5qLDzRTNX.docx" TargetMode="External"/><Relationship Id="rId931" Type="http://schemas.openxmlformats.org/officeDocument/2006/relationships/hyperlink" Target="https://app-prod.&#1084;&#1086;&#1080;&#1092;&#1080;&#1085;&#1072;&#1085;&#1089;&#1099;.&#1088;&#1092;/storage/monitoring_file_uploads/monitoring_1/field_236/NgnBZXNtKN9nKLVbwqoL20bSfQREmMU1Rmd3cPfL.jpg" TargetMode="External"/><Relationship Id="rId1147" Type="http://schemas.openxmlformats.org/officeDocument/2006/relationships/hyperlink" Target="https://app-prod.&#1084;&#1086;&#1080;&#1092;&#1080;&#1085;&#1072;&#1085;&#1089;&#1099;.&#1088;&#1092;/storage/monitoring_file_uploads/monitoring_2/field_280/suDTMhVwLvoK0kcg4hd7JrQOmRcCig4RwbJMcxKI.doc" TargetMode="External"/><Relationship Id="rId1354" Type="http://schemas.openxmlformats.org/officeDocument/2006/relationships/hyperlink" Target="https://aamosk.gosuslugi.ru/deyatelnost/napravleniya-deyatelnosti/initsiativnoe-byudzhetirovanie/initsiativnye-proekty/" TargetMode="External"/><Relationship Id="rId1561" Type="http://schemas.openxmlformats.org/officeDocument/2006/relationships/hyperlink" Target="https://samadm.ru/upload/iblock/12a/7s8gp3tr158t6fdxoadj1vrqows2azm0/Postanovlenie-_-27-Polozhenie.pdf" TargetMode="External"/><Relationship Id="rId2405" Type="http://schemas.openxmlformats.org/officeDocument/2006/relationships/hyperlink" Target="https://app-prod.&#1084;&#1086;&#1080;&#1092;&#1080;&#1085;&#1072;&#1085;&#1089;&#1099;.&#1088;&#1092;/storage/monitoring_file_uploads/monitoring_2/field_276/s8n8MefMNW3hWPogTwrAi6LwDroUJRw5B7akKc9K.docx" TargetMode="External"/><Relationship Id="rId2612" Type="http://schemas.openxmlformats.org/officeDocument/2006/relationships/hyperlink" Target="https://app-prod.&#1084;&#1086;&#1080;&#1092;&#1080;&#1085;&#1072;&#1085;&#1089;&#1099;.&#1088;&#1092;/storage/monitoring_file_uploads/monitoring_2/field_276/BSNaKLc63WemtZfpIoNS98SBpLGHPRq17h4U0lT4.pdf" TargetMode="External"/><Relationship Id="rId60" Type="http://schemas.openxmlformats.org/officeDocument/2006/relationships/hyperlink" Target="https://app-prod.&#1084;&#1086;&#1080;&#1092;&#1080;&#1085;&#1072;&#1085;&#1089;&#1099;.&#1088;&#1092;/storage/monitoring_file_uploads/monitoring_1/field_159/FCWxzMD67Sd5qZFfxD7GAgzOg1QIna1h3qIKzoO5.docx" TargetMode="External"/><Relationship Id="rId1007" Type="http://schemas.openxmlformats.org/officeDocument/2006/relationships/hyperlink" Target="https://app-prod.&#1084;&#1086;&#1080;&#1092;&#1080;&#1085;&#1072;&#1085;&#1089;&#1099;.&#1088;&#1092;/storage/monitoring_file_uploads/monitoring_1/field_18/0hbuNgGRSmjzO76GxFkNmyp8MhksSOSJspV3kS2u.pdf" TargetMode="External"/><Relationship Id="rId1214" Type="http://schemas.openxmlformats.org/officeDocument/2006/relationships/hyperlink" Target="https://app-prod.&#1084;&#1086;&#1080;&#1092;&#1080;&#1085;&#1072;&#1085;&#1089;&#1099;.&#1088;&#1092;/storage/monitoring_file_uploads/monitoring_2/field_276/muYxVgoiUXDTk4etPCy6VCQjEsmNS5SQF0hgbw7x.pdf" TargetMode="External"/><Relationship Id="rId1421" Type="http://schemas.openxmlformats.org/officeDocument/2006/relationships/hyperlink" Target="https://63.rosstat.gov.ru/" TargetMode="External"/><Relationship Id="rId1659" Type="http://schemas.openxmlformats.org/officeDocument/2006/relationships/hyperlink" Target="https://app-prod.&#1084;&#1086;&#1080;&#1092;&#1080;&#1085;&#1072;&#1085;&#1089;&#1099;.&#1088;&#1092;/storage/monitoring_file_uploads/monitoring_2/field_276/WHiXTyNShgs7XXbQciRJShyhINlwETfOIJ9SEPcd.docx" TargetMode="External"/><Relationship Id="rId1866" Type="http://schemas.openxmlformats.org/officeDocument/2006/relationships/hyperlink" Target="https://finzato.ru/shkolnyij-byudzhet" TargetMode="External"/><Relationship Id="rId2917" Type="http://schemas.openxmlformats.org/officeDocument/2006/relationships/hyperlink" Target="https://app-prod.&#1084;&#1086;&#1080;&#1092;&#1080;&#1085;&#1072;&#1085;&#1089;&#1099;.&#1088;&#1092;/storage/monitoring_file_uploads/monitoring_2/field_276/DaMXkJDjSHQCroTDmWXxQLm1cWShR0E7Dxo77aKE.doc" TargetMode="External"/><Relationship Id="rId1519" Type="http://schemas.openxmlformats.org/officeDocument/2006/relationships/hyperlink" Target="https://app-prod.&#1084;&#1086;&#1080;&#1092;&#1080;&#1085;&#1072;&#1085;&#1089;&#1099;.&#1088;&#1092;/storage/monitoring_file_uploads/monitoring_2/field_276/tW7w0dgEUcSxqhAZip8zlB0ixzWADCqXiBDlUeFT.pdf" TargetMode="External"/><Relationship Id="rId1726" Type="http://schemas.openxmlformats.org/officeDocument/2006/relationships/hyperlink" Target="https://app-prod.&#1084;&#1086;&#1080;&#1092;&#1080;&#1085;&#1072;&#1085;&#1089;&#1099;.&#1088;&#1092;/storage/monitoring_file_uploads/monitoring_2/field_488/RlHB5DTyBDYd9VDbwQMcz2gso4fdGzv8ifV2XHXp.zip" TargetMode="External"/><Relationship Id="rId1933" Type="http://schemas.openxmlformats.org/officeDocument/2006/relationships/hyperlink" Target="https://app-prod.&#1084;&#1086;&#1080;&#1092;&#1080;&#1085;&#1072;&#1085;&#1089;&#1099;.&#1088;&#1092;/storage/monitoring_file_uploads/monitoring_2/field_276/YU2jRxA3RCg4JKeubJGoGswCae1QCrJ5L1RvCZVf.docx" TargetMode="External"/><Relationship Id="rId18" Type="http://schemas.openxmlformats.org/officeDocument/2006/relationships/hyperlink" Target="https://61.rosstat.gov.ru/storage/mediabank/1(147).pdf" TargetMode="External"/><Relationship Id="rId2195" Type="http://schemas.openxmlformats.org/officeDocument/2006/relationships/hyperlink" Target="https://app-prod.&#1084;&#1086;&#1080;&#1092;&#1080;&#1085;&#1072;&#1085;&#1089;&#1099;.&#1088;&#1092;/storage/monitoring_file_uploads/monitoring_2/field_276/sDOPUG3cEfX6oa3gQTBvPbcckSWZCOWBYK6HZzRn.pdf" TargetMode="External"/><Relationship Id="rId3039" Type="http://schemas.openxmlformats.org/officeDocument/2006/relationships/hyperlink" Target="http://hmrn.ru/gkh/zhile-i-gorodskaya-sreda/initsiativnoe-byudzhetirovanie.php" TargetMode="External"/><Relationship Id="rId167" Type="http://schemas.openxmlformats.org/officeDocument/2006/relationships/hyperlink" Target="https://app-prod.&#1084;&#1086;&#1080;&#1092;&#1080;&#1085;&#1072;&#1085;&#1089;&#1099;.&#1088;&#1092;/storage/monitoring_file_uploads/monitoring_1/field_16/WDoFmEva4mcbuUJ9Dj3Wgm0SIz7QKHTB4PIHoyrk.docx" TargetMode="External"/><Relationship Id="rId374" Type="http://schemas.openxmlformats.org/officeDocument/2006/relationships/hyperlink" Target="https://app-prod.&#1084;&#1086;&#1080;&#1092;&#1080;&#1085;&#1072;&#1085;&#1089;&#1099;.&#1088;&#1092;/storage/monitoring_file_uploads/monitoring_1/field_57/vsGOZqvGQthV57LykKLCzPSmZ1Vq4ZjwWFtgGB6H.docx" TargetMode="External"/><Relationship Id="rId581" Type="http://schemas.openxmlformats.org/officeDocument/2006/relationships/hyperlink" Target="https://app-prod.&#1084;&#1086;&#1080;&#1092;&#1080;&#1085;&#1072;&#1085;&#1089;&#1099;.&#1088;&#1092;/storage/monitoring_file_uploads/monitoring_1/field_14/meYEX7KkUd124uNqedyLXk4wQp7aKEJ9zeutupft.docx" TargetMode="External"/><Relationship Id="rId2055" Type="http://schemas.openxmlformats.org/officeDocument/2006/relationships/hyperlink" Target="https://23.rosstat.gov.ru/" TargetMode="External"/><Relationship Id="rId2262" Type="http://schemas.openxmlformats.org/officeDocument/2006/relationships/hyperlink" Target="https://02.rosstat.gov.ru/folder/25491" TargetMode="External"/><Relationship Id="rId234" Type="http://schemas.openxmlformats.org/officeDocument/2006/relationships/hyperlink" Target="https://app-prod.&#1084;&#1086;&#1080;&#1092;&#1080;&#1085;&#1072;&#1085;&#1089;&#1099;.&#1088;&#1092;/storage/monitoring_file_uploads/monitoring_1/field_22/iOcRLHOQUq2EzQ3qSI23HLXBY48U89OgCb6bOFfh.pdf" TargetMode="External"/><Relationship Id="rId679" Type="http://schemas.openxmlformats.org/officeDocument/2006/relationships/hyperlink" Target="https://app-prod.&#1084;&#1086;&#1080;&#1092;&#1080;&#1085;&#1072;&#1085;&#1089;&#1099;.&#1088;&#1092;/storage/monitoring_file_uploads/monitoring_1/field_57/AWfryneJkYeiVVqOmzJm3amBWBsslxfXRSQBWnWD.rtf" TargetMode="External"/><Relationship Id="rId886" Type="http://schemas.openxmlformats.org/officeDocument/2006/relationships/hyperlink" Target="https://33.rosstat.gov.ru/demograf" TargetMode="External"/><Relationship Id="rId2567" Type="http://schemas.openxmlformats.org/officeDocument/2006/relationships/hyperlink" Target="https://app-prod.&#1084;&#1086;&#1080;&#1092;&#1080;&#1085;&#1072;&#1085;&#1089;&#1099;.&#1088;&#1092;/storage/monitoring_file_uploads/monitoring_2/field_276/e3LYWTlQ7kUgy9CBo13Q8HNGasnQieJYuwXWOCjK.zip" TargetMode="External"/><Relationship Id="rId2774" Type="http://schemas.openxmlformats.org/officeDocument/2006/relationships/hyperlink" Target="https://sochi.ru/zhizn-goroda/obrazovanie/initsiativnoe-byudzhetirovanie-v-dou/" TargetMode="External"/><Relationship Id="rId2" Type="http://schemas.openxmlformats.org/officeDocument/2006/relationships/hyperlink" Target="https://app-prod.&#1084;&#1086;&#1080;&#1092;&#1080;&#1085;&#1072;&#1085;&#1089;&#1099;.&#1088;&#1092;/storage/monitoring_file_uploads/monitoring_1/field_14/SJym9u6tgkaC2Wvw3SUBcNoU23NSjzxioOSdnufJ.docx" TargetMode="External"/><Relationship Id="rId441" Type="http://schemas.openxmlformats.org/officeDocument/2006/relationships/hyperlink" Target="https://or71.ru/primi_uchastie/narodniy_budjet_new/" TargetMode="External"/><Relationship Id="rId539" Type="http://schemas.openxmlformats.org/officeDocument/2006/relationships/hyperlink" Target="https://app-prod.&#1084;&#1086;&#1080;&#1092;&#1080;&#1085;&#1072;&#1085;&#1089;&#1099;.&#1088;&#1092;/storage/monitoring_file_uploads/monitoring_1/field_236/nASgGTsPbrajKChp1rHHbfrlFG3maq3GfBfIT2GC.pdf" TargetMode="External"/><Relationship Id="rId746" Type="http://schemas.openxmlformats.org/officeDocument/2006/relationships/hyperlink" Target="https://60.rosstat.gov.ru/storage/mediabank/NAS240426_1.htm" TargetMode="External"/><Relationship Id="rId1071" Type="http://schemas.openxmlformats.org/officeDocument/2006/relationships/hyperlink" Target="https://app-prod.&#1084;&#1086;&#1080;&#1092;&#1080;&#1085;&#1072;&#1085;&#1089;&#1099;.&#1088;&#1092;/storage/monitoring_file_uploads/monitoring_2/field_280/2S6TlefDUOmcGilw95yEHPgIWqvkJUNnfhcMAvaO.pdf" TargetMode="External"/><Relationship Id="rId1169" Type="http://schemas.openxmlformats.org/officeDocument/2006/relationships/hyperlink" Target="https://app-prod.&#1084;&#1086;&#1080;&#1092;&#1080;&#1085;&#1072;&#1085;&#1089;&#1099;.&#1088;&#1092;/storage/monitoring_file_uploads/monitoring_2/field_278/KY7eIs9WQrLFAcytph5vaewLC102CZi6V70b8d4i.zip" TargetMode="External"/><Relationship Id="rId1376" Type="http://schemas.openxmlformats.org/officeDocument/2006/relationships/hyperlink" Target="https://app-prod.&#1084;&#1086;&#1080;&#1092;&#1080;&#1085;&#1072;&#1085;&#1089;&#1099;.&#1088;&#1092;/storage/monitoring_file_uploads/monitoring_1/field_22/easP3Itzn9wb2svMdVej28twbWPD8XIPocnbhclf.png" TargetMode="External"/><Relationship Id="rId1583" Type="http://schemas.openxmlformats.org/officeDocument/2006/relationships/hyperlink" Target="https://63.rosstat.gov.ru/" TargetMode="External"/><Relationship Id="rId2122" Type="http://schemas.openxmlformats.org/officeDocument/2006/relationships/hyperlink" Target="http://kolchadm.ru/index.php/initsiativnye-proekty" TargetMode="External"/><Relationship Id="rId2427" Type="http://schemas.openxmlformats.org/officeDocument/2006/relationships/hyperlink" Target="https://app-prod.&#1084;&#1086;&#1080;&#1092;&#1080;&#1085;&#1072;&#1085;&#1089;&#1099;.&#1088;&#1092;/storage/monitoring_file_uploads/monitoring_2/field_278/sKjaO2gTNzfD6DoR8kxMtgj9IsImlcqSKrIcwyH2.doc" TargetMode="External"/><Relationship Id="rId2981" Type="http://schemas.openxmlformats.org/officeDocument/2006/relationships/hyperlink" Target="https://app-prod.&#1084;&#1086;&#1080;&#1092;&#1080;&#1085;&#1072;&#1085;&#1089;&#1099;.&#1088;&#1092;/storage/monitoring_file_uploads/monitoring_1/field_22/easP3Itzn9wb2svMdVej28twbWPD8XIPocnbhclf.png" TargetMode="External"/><Relationship Id="rId301" Type="http://schemas.openxmlformats.org/officeDocument/2006/relationships/hyperlink" Target="https://app-prod.&#1084;&#1086;&#1080;&#1092;&#1080;&#1085;&#1072;&#1085;&#1089;&#1099;.&#1088;&#1092;/storage/monitoring_file_uploads/monitoring_1/field_12/XWv6MqfNdSy0EOHAznGnyLMSLzSNiOyOgZvGmpLQ.docx" TargetMode="External"/><Relationship Id="rId953" Type="http://schemas.openxmlformats.org/officeDocument/2006/relationships/hyperlink" Target="https://isib.myopenugra.ru/" TargetMode="External"/><Relationship Id="rId1029" Type="http://schemas.openxmlformats.org/officeDocument/2006/relationships/hyperlink" Target="https://app-prod.&#1084;&#1086;&#1080;&#1092;&#1080;&#1085;&#1072;&#1085;&#1089;&#1099;.&#1088;&#1092;/storage/monitoring_file_uploads/monitoring_1/field_22/k6vSFz4uzwWI5q3eOUdZ0cNwVoERGeMMAjiVasWA.pdf" TargetMode="External"/><Relationship Id="rId1236" Type="http://schemas.openxmlformats.org/officeDocument/2006/relationships/hyperlink" Target="https://app-prod.&#1084;&#1086;&#1080;&#1092;&#1080;&#1085;&#1072;&#1085;&#1089;&#1099;.&#1088;&#1092;/storage/monitoring_file_uploads/monitoring_2/field_276/r99ATsdlRqUwyzIl5TG66UC3sy6yH0E8rEPBL8KA.pdf" TargetMode="External"/><Relationship Id="rId1790" Type="http://schemas.openxmlformats.org/officeDocument/2006/relationships/hyperlink" Target="https://app-prod.&#1084;&#1086;&#1080;&#1092;&#1080;&#1085;&#1072;&#1085;&#1089;&#1099;.&#1088;&#1092;/storage/monitoring_file_uploads/monitoring_2/field_280/5CVIVDX5L7VWkiKyV1e3QkFr0kVUuHMLsvAiXeGq.pdf" TargetMode="External"/><Relationship Id="rId1888" Type="http://schemas.openxmlformats.org/officeDocument/2006/relationships/hyperlink" Target="https://app-prod.&#1084;&#1086;&#1080;&#1092;&#1080;&#1085;&#1072;&#1085;&#1089;&#1099;.&#1088;&#1092;/storage/monitoring_file_uploads/monitoring_2/field_276/XvAEGBE21nZB11smP6mMoBQblq3a8n86O2aCTBhl.pdf" TargetMode="External"/><Relationship Id="rId2634" Type="http://schemas.openxmlformats.org/officeDocument/2006/relationships/hyperlink" Target="https://app-prod.&#1084;&#1086;&#1080;&#1092;&#1080;&#1085;&#1072;&#1085;&#1089;&#1099;.&#1088;&#1092;/storage/monitoring_file_uploads/monitoring_2/field_278/zn6K01Dd7MViH3J0p9dYLcSiIo2BWsM0RdxEY3o5.pdf" TargetMode="External"/><Relationship Id="rId2841" Type="http://schemas.openxmlformats.org/officeDocument/2006/relationships/hyperlink" Target="https://www.gorodlesnoy.ru/city/economica/initsiativnoe-byudzhetirovanie/2024-god/index.php" TargetMode="External"/><Relationship Id="rId2939" Type="http://schemas.openxmlformats.org/officeDocument/2006/relationships/hyperlink" Target="https://app-prod.&#1084;&#1086;&#1080;&#1092;&#1080;&#1085;&#1072;&#1085;&#1089;&#1099;.&#1088;&#1092;/storage/monitoring_file_uploads/monitoring_2/field_278/LPervEoVwRxxmrYsHHsY89TqtNZsrHrT154Pmrhx.pdf" TargetMode="External"/><Relationship Id="rId82" Type="http://schemas.openxmlformats.org/officeDocument/2006/relationships/hyperlink" Target="https://app-prod.&#1084;&#1086;&#1080;&#1092;&#1080;&#1085;&#1072;&#1085;&#1089;&#1099;.&#1088;&#1092;/storage/monitoring_file_uploads/monitoring_1/field_22/qJPuTkvpowEOJzligONpYUylfPDDLwl3SsAMPi5n.pdf" TargetMode="External"/><Relationship Id="rId606" Type="http://schemas.openxmlformats.org/officeDocument/2006/relationships/hyperlink" Target="https://app-prod.&#1084;&#1086;&#1080;&#1092;&#1080;&#1085;&#1072;&#1085;&#1089;&#1099;.&#1088;&#1092;/storage/monitoring_file_uploads/monitoring_1/field_14/85tNp3D36Q8gnpRoUrKmNWjLDYve4f2lFGNibbs8.docx" TargetMode="External"/><Relationship Id="rId813" Type="http://schemas.openxmlformats.org/officeDocument/2006/relationships/hyperlink" Target="https://66.rosstat.gov.ru/folder/29698" TargetMode="External"/><Relationship Id="rId1443" Type="http://schemas.openxmlformats.org/officeDocument/2006/relationships/hyperlink" Target="https://app-prod.&#1084;&#1086;&#1080;&#1092;&#1080;&#1085;&#1072;&#1085;&#1089;&#1099;.&#1088;&#1092;/storage/monitoring_file_uploads/monitoring_2/field_488/Mc2QkOBvcek21VnhCHdyg9K3jyfGdHj0DsKBr7qS.docx" TargetMode="External"/><Relationship Id="rId1650" Type="http://schemas.openxmlformats.org/officeDocument/2006/relationships/hyperlink" Target="https://app-prod.&#1084;&#1086;&#1080;&#1092;&#1080;&#1085;&#1072;&#1085;&#1089;&#1099;.&#1088;&#1092;/storage/monitoring_file_uploads/monitoring_2/field_276/e7rfGapTGiCGv7fBlJmg0aF9yFhhMU13zjRpXygQ.docx" TargetMode="External"/><Relationship Id="rId1748" Type="http://schemas.openxmlformats.org/officeDocument/2006/relationships/hyperlink" Target="https://buzuluk.orb.ru/activity/20976/" TargetMode="External"/><Relationship Id="rId2701" Type="http://schemas.openxmlformats.org/officeDocument/2006/relationships/hyperlink" Target="https://www.arhcity.ru/?page=2865/1" TargetMode="External"/><Relationship Id="rId1303" Type="http://schemas.openxmlformats.org/officeDocument/2006/relationships/hyperlink" Target="https://app-prod.&#1084;&#1086;&#1080;&#1092;&#1080;&#1085;&#1072;&#1085;&#1089;&#1099;.&#1088;&#1092;/storage/monitoring_file_uploads/monitoring_1/field_22/easP3Itzn9wb2svMdVej28twbWPD8XIPocnbhclf.png" TargetMode="External"/><Relationship Id="rId1510" Type="http://schemas.openxmlformats.org/officeDocument/2006/relationships/hyperlink" Target="https://app-prod.&#1084;&#1086;&#1080;&#1092;&#1080;&#1085;&#1072;&#1085;&#1089;&#1099;.&#1088;&#1092;/storage/monitoring_file_uploads/monitoring_2/field_488/FDTyis4AeacWa8Q73fJFlTUsc3AUqU7zsQORCd13.docx" TargetMode="External"/><Relationship Id="rId1955" Type="http://schemas.openxmlformats.org/officeDocument/2006/relationships/hyperlink" Target="https://rosstat.gov.ru/scripts/db_inet2/passport/table.aspx?opt=86031012024" TargetMode="External"/><Relationship Id="rId1608" Type="http://schemas.openxmlformats.org/officeDocument/2006/relationships/hyperlink" Target="https://app-prod.&#1084;&#1086;&#1080;&#1092;&#1080;&#1085;&#1072;&#1085;&#1089;&#1099;.&#1088;&#1092;/storage/monitoring_file_uploads/monitoring_2/field_276/UoGBtBtRAGgrhS5BW2sShe259cldWpPfKgEXQ36M.pdf" TargetMode="External"/><Relationship Id="rId1815" Type="http://schemas.openxmlformats.org/officeDocument/2006/relationships/hyperlink" Target="https://app-prod.&#1084;&#1086;&#1080;&#1092;&#1080;&#1085;&#1072;&#1085;&#1089;&#1099;.&#1088;&#1092;/storage/monitoring_file_uploads/monitoring_2/field_488/JMogWOhh9QDZZtDjTnyXKrQP78JBYMpddolsr0IL.zip" TargetMode="External"/><Relationship Id="rId3030" Type="http://schemas.openxmlformats.org/officeDocument/2006/relationships/hyperlink" Target="https://www.admsr.ru/region/population/" TargetMode="External"/><Relationship Id="rId189" Type="http://schemas.openxmlformats.org/officeDocument/2006/relationships/hyperlink" Target="https://95.rosstat.gov.ru/folder/38713" TargetMode="External"/><Relationship Id="rId396" Type="http://schemas.openxmlformats.org/officeDocument/2006/relationships/hyperlink" Target="https://23.rosstat.gov.ru/population_ra" TargetMode="External"/><Relationship Id="rId2077" Type="http://schemas.openxmlformats.org/officeDocument/2006/relationships/hyperlink" Target="https://app-prod.&#1084;&#1086;&#1080;&#1092;&#1080;&#1085;&#1072;&#1085;&#1089;&#1099;.&#1088;&#1092;/storage/monitoring_file_uploads/monitoring_2/field_488/my3pIJh2rabX3j0RrBIDZMyPLaiArQlynBfBmJ8v.zip" TargetMode="External"/><Relationship Id="rId2284" Type="http://schemas.openxmlformats.org/officeDocument/2006/relationships/hyperlink" Target="https://60.rosstat.gov.ru/storage/mediabank/NAS240426_1.htm" TargetMode="External"/><Relationship Id="rId2491" Type="http://schemas.openxmlformats.org/officeDocument/2006/relationships/hyperlink" Target="https://app-prod.&#1084;&#1086;&#1080;&#1092;&#1080;&#1085;&#1072;&#1085;&#1089;&#1099;.&#1088;&#1092;/storage/monitoring_file_uploads/monitoring_2/field_488/43yoA9WIc3Rkyz0Z1Cj5MIHWBkhK0RhFeQTDNXPv.xlsx" TargetMode="External"/><Relationship Id="rId256" Type="http://schemas.openxmlformats.org/officeDocument/2006/relationships/hyperlink" Target="https://app-prod.&#1084;&#1086;&#1080;&#1092;&#1080;&#1085;&#1072;&#1085;&#1089;&#1099;.&#1088;&#1092;/storage/monitoring_file_uploads/monitoring_1/field_12/JozuKFMVAOHb9oPu0KBQqigG04a5TdYphJeO3tfA.pdf" TargetMode="External"/><Relationship Id="rId463" Type="http://schemas.openxmlformats.org/officeDocument/2006/relationships/hyperlink" Target="https://app-prod.&#1084;&#1086;&#1080;&#1092;&#1080;&#1085;&#1072;&#1085;&#1089;&#1099;.&#1088;&#1092;/storage/monitoring_file_uploads/monitoring_1/field_252/FewuYdQTgpErpIMYZCSx4OuuDKJeMZKv63EGFxx9.xlsx" TargetMode="External"/><Relationship Id="rId670" Type="http://schemas.openxmlformats.org/officeDocument/2006/relationships/hyperlink" Target="https://app-prod.&#1084;&#1086;&#1080;&#1092;&#1080;&#1085;&#1072;&#1085;&#1089;&#1099;.&#1088;&#1092;/storage/monitoring_file_uploads/monitoring_1/field_12/TBmMC1VL8znKnCEPyemyYdKoZmFfg9I7YZAx5CNx.pdf" TargetMode="External"/><Relationship Id="rId1093" Type="http://schemas.openxmlformats.org/officeDocument/2006/relationships/hyperlink" Target="https://vk.com/wall-221925802_36" TargetMode="External"/><Relationship Id="rId2144" Type="http://schemas.openxmlformats.org/officeDocument/2006/relationships/hyperlink" Target="https://app-prod.&#1084;&#1086;&#1080;&#1092;&#1080;&#1085;&#1072;&#1085;&#1089;&#1099;.&#1088;&#1092;/storage/monitoring_file_uploads/monitoring_2/field_276/d8y3r98izJuJa3CHkBgZaw97VUc5IV2C3g5g3I9p.pdf" TargetMode="External"/><Relationship Id="rId2351" Type="http://schemas.openxmlformats.org/officeDocument/2006/relationships/hyperlink" Target="https://72.rosstat.gov.ru/ofs_demp_ynao" TargetMode="External"/><Relationship Id="rId2589" Type="http://schemas.openxmlformats.org/officeDocument/2006/relationships/hyperlink" Target="https://app-prod.&#1084;&#1086;&#1080;&#1092;&#1080;&#1085;&#1072;&#1085;&#1089;&#1099;.&#1088;&#1092;/storage/monitoring_file_uploads/monitoring_2/field_488/fTlaIErv0GQl1R1D1slmpeM2RkyErOVK7bA1fyZt.xlsx" TargetMode="External"/><Relationship Id="rId2796" Type="http://schemas.openxmlformats.org/officeDocument/2006/relationships/hyperlink" Target="https://app-prod.&#1084;&#1086;&#1080;&#1092;&#1080;&#1085;&#1072;&#1085;&#1089;&#1099;.&#1088;&#1092;/storage/monitoring_file_uploads/monitoring_2/field_280/8lDraV59FphgbpojRGx0qkpVjXEVuxpgT5qbLeCx.pdf" TargetMode="External"/><Relationship Id="rId116" Type="http://schemas.openxmlformats.org/officeDocument/2006/relationships/hyperlink" Target="https://app-prod.&#1084;&#1086;&#1080;&#1092;&#1080;&#1085;&#1072;&#1085;&#1089;&#1099;.&#1088;&#1092;/storage/monitoring_file_uploads/monitoring_1/field_252/gOQRPgINObJOqegOE9XcRjYYfmt4VerT6F2B4IFq.xlsx" TargetMode="External"/><Relationship Id="rId323" Type="http://schemas.openxmlformats.org/officeDocument/2006/relationships/hyperlink" Target="https://app-prod.&#1084;&#1086;&#1080;&#1092;&#1080;&#1085;&#1072;&#1085;&#1089;&#1099;.&#1088;&#1092;/storage/monitoring_file_uploads/monitoring_1/field_236/9S0QwSVtWcKlrt3lzICfVygbB2zN7uMUw2VhaZHU.png" TargetMode="External"/><Relationship Id="rId530" Type="http://schemas.openxmlformats.org/officeDocument/2006/relationships/hyperlink" Target="https://app-prod.&#1084;&#1086;&#1080;&#1092;&#1080;&#1085;&#1072;&#1085;&#1089;&#1099;.&#1088;&#1092;/storage/monitoring_file_uploads/monitoring_1/field_236/eAKhjMbgpBekqQGadw30IkuvXaaTUDNwgNT8AFdG.jpg" TargetMode="External"/><Relationship Id="rId768" Type="http://schemas.openxmlformats.org/officeDocument/2006/relationships/hyperlink" Target="https://app-prod.&#1084;&#1086;&#1080;&#1092;&#1080;&#1085;&#1072;&#1085;&#1089;&#1099;.&#1088;&#1092;/storage/monitoring_file_uploads/monitoring_1/field_16/FEbyfX8a09p6JDo0VDbMMPJvnKkIIjTY5Nv2Na2y.pdf" TargetMode="External"/><Relationship Id="rId975" Type="http://schemas.openxmlformats.org/officeDocument/2006/relationships/hyperlink" Target="https://app-prod.&#1084;&#1086;&#1080;&#1092;&#1080;&#1085;&#1072;&#1085;&#1089;&#1099;.&#1088;&#1092;/storage/monitoring_file_uploads/monitoring_1/field_252/4OerSZ7Ew17oEOafn4Ohhpj2LXaVhdSY3ZnUoJlT.xlsx" TargetMode="External"/><Relationship Id="rId1160" Type="http://schemas.openxmlformats.org/officeDocument/2006/relationships/hyperlink" Target="https://app-prod.&#1084;&#1086;&#1080;&#1092;&#1080;&#1085;&#1072;&#1085;&#1089;&#1099;.&#1088;&#1092;/storage/monitoring_file_uploads/monitoring_2/field_278/GKA6tdNbbuJqQIJcUhlb4U3WJsYxXPkfqQXMbVMr.doc" TargetMode="External"/><Relationship Id="rId1398" Type="http://schemas.openxmlformats.org/officeDocument/2006/relationships/hyperlink" Target="https://app-prod.&#1084;&#1086;&#1080;&#1092;&#1080;&#1085;&#1072;&#1085;&#1089;&#1099;.&#1088;&#1092;/storage/monitoring_file_uploads/monitoring_2/field_309/0tDMqYEStlecugz5sp5GMwXyP4ZV2ysqPEhkIBS6.doc" TargetMode="External"/><Relationship Id="rId2004" Type="http://schemas.openxmlformats.org/officeDocument/2006/relationships/hyperlink" Target="https://bikinadm.khabkrai.ru/Deyatelnost/Grazhdanskie-iniciativy1513905913/TOS" TargetMode="External"/><Relationship Id="rId2211" Type="http://schemas.openxmlformats.org/officeDocument/2006/relationships/hyperlink" Target="https://app-prod.&#1084;&#1086;&#1080;&#1092;&#1080;&#1085;&#1072;&#1085;&#1089;&#1099;.&#1088;&#1092;/storage/monitoring_file_uploads/monitoring_1/field_22/easP3Itzn9wb2svMdVej28twbWPD8XIPocnbhclf.png" TargetMode="External"/><Relationship Id="rId2449" Type="http://schemas.openxmlformats.org/officeDocument/2006/relationships/hyperlink" Target="https://73.rosstat.gov.ru/folder/40275" TargetMode="External"/><Relationship Id="rId2656" Type="http://schemas.openxmlformats.org/officeDocument/2006/relationships/hyperlink" Target="https://app-prod.&#1084;&#1086;&#1080;&#1092;&#1080;&#1085;&#1072;&#1085;&#1089;&#1099;.&#1088;&#1092;/storage/monitoring_file_uploads/monitoring_2/field_278/qK8pmO6runbxxpvzo8ppd4qJ4i9QlLArCOrWwNzy.docx" TargetMode="External"/><Relationship Id="rId2863" Type="http://schemas.openxmlformats.org/officeDocument/2006/relationships/hyperlink" Target="https://kgo66.ru/ekonomika/str-eco-inbud/str-eco-inbud-inpr" TargetMode="External"/><Relationship Id="rId628" Type="http://schemas.openxmlformats.org/officeDocument/2006/relationships/hyperlink" Target="https://app-prod.&#1084;&#1086;&#1080;&#1092;&#1080;&#1085;&#1072;&#1085;&#1089;&#1099;.&#1088;&#1092;/storage/monitoring_file_uploads/monitoring_1/field_12/AdjSQA7UJx5QQGsBAkyQg6iH3btr8alvIL7zy97c.pdf" TargetMode="External"/><Relationship Id="rId835" Type="http://schemas.openxmlformats.org/officeDocument/2006/relationships/hyperlink" Target="https://app-prod.&#1084;&#1086;&#1080;&#1092;&#1080;&#1085;&#1072;&#1085;&#1089;&#1099;.&#1088;&#1092;/storage/monitoring_file_uploads/monitoring_1/field_14/59GiGju83W7C3ufwKG6oxHJbbayvPSL3jAPdgnnc.docx" TargetMode="External"/><Relationship Id="rId1258" Type="http://schemas.openxmlformats.org/officeDocument/2006/relationships/hyperlink" Target="https://app-prod.&#1084;&#1086;&#1080;&#1092;&#1080;&#1085;&#1072;&#1085;&#1089;&#1099;.&#1088;&#1092;/storage/monitoring_file_uploads/monitoring_2/field_276/5MzITfQUkcG0L0StsPf0XideXMi9Clg79Kr249cl.pdf" TargetMode="External"/><Relationship Id="rId1465" Type="http://schemas.openxmlformats.org/officeDocument/2006/relationships/hyperlink" Target="https://krotovka.kinel-cherkassy.ru/" TargetMode="External"/><Relationship Id="rId1672" Type="http://schemas.openxmlformats.org/officeDocument/2006/relationships/hyperlink" Target="https://app-prod.&#1084;&#1086;&#1080;&#1092;&#1080;&#1085;&#1072;&#1085;&#1089;&#1099;.&#1088;&#1092;/storage/monitoring_file_uploads/monitoring_2/field_280/GlWUkiyTjQciDsaKNjH5P8NJSFLYwfp18Kb6OGSp.docx" TargetMode="External"/><Relationship Id="rId2309" Type="http://schemas.openxmlformats.org/officeDocument/2006/relationships/hyperlink" Target="https://33.rosstat.gov.ru/demograf" TargetMode="External"/><Relationship Id="rId2516" Type="http://schemas.openxmlformats.org/officeDocument/2006/relationships/hyperlink" Target="https://app-prod.&#1084;&#1086;&#1080;&#1092;&#1080;&#1085;&#1072;&#1085;&#1089;&#1099;.&#1088;&#1092;/storage/monitoring_file_uploads/monitoring_2/field_278/z5CN5rQevGiuzWwgc05VxiIYIGPyzJsUpvvZGkV9.docx" TargetMode="External"/><Relationship Id="rId2723" Type="http://schemas.openxmlformats.org/officeDocument/2006/relationships/hyperlink" Target="https://admnvrsk.ru/gorozhanam/initsiativnoe-byudzhetirovanie/" TargetMode="External"/><Relationship Id="rId1020" Type="http://schemas.openxmlformats.org/officeDocument/2006/relationships/hyperlink" Target="https://app-prod.&#1084;&#1086;&#1080;&#1092;&#1080;&#1085;&#1072;&#1085;&#1089;&#1099;.&#1088;&#1092;/storage/monitoring_file_uploads/monitoring_1/field_168/vrhYnzt0BD7OUet63u94zLLSTPC2kASGHcJJZ3lm.pdf" TargetMode="External"/><Relationship Id="rId1118" Type="http://schemas.openxmlformats.org/officeDocument/2006/relationships/hyperlink" Target="https://app-prod.&#1084;&#1086;&#1080;&#1092;&#1080;&#1085;&#1072;&#1085;&#1089;&#1099;.&#1088;&#1092;/storage/monitoring_file_uploads/monitoring_2/field_488/hbK4ZW7g28WnGTwJrnC9avQteWfuk1U0TvLInWVt.xlsx" TargetMode="External"/><Relationship Id="rId1325" Type="http://schemas.openxmlformats.org/officeDocument/2006/relationships/hyperlink" Target="https://app-prod.&#1084;&#1086;&#1080;&#1092;&#1080;&#1085;&#1072;&#1085;&#1089;&#1099;.&#1088;&#1092;/storage/monitoring_file_uploads/monitoring_2/field_278/0vLXomfGfZWpW1WgLXC9WaU8ElBs6LvkWrTG7pUl.docx" TargetMode="External"/><Relationship Id="rId1532" Type="http://schemas.openxmlformats.org/officeDocument/2006/relationships/hyperlink" Target="https://app-prod.&#1084;&#1086;&#1080;&#1092;&#1080;&#1085;&#1072;&#1085;&#1089;&#1099;.&#1088;&#1092;/storage/monitoring_file_uploads/monitoring_2/field_488/auG4W6YuRo6rSXALzdDMF2pyxC9SdNPqgyoMc3sJ.zip" TargetMode="External"/><Relationship Id="rId1977" Type="http://schemas.openxmlformats.org/officeDocument/2006/relationships/hyperlink" Target="https://app-prod.&#1084;&#1086;&#1080;&#1092;&#1080;&#1085;&#1072;&#1085;&#1089;&#1099;.&#1088;&#1092;/storage/monitoring_file_uploads/monitoring_2/field_278/Kqjmy3z7aJgxQnAvem8vx3esaHmZ8I42AoPWFM37.docx" TargetMode="External"/><Relationship Id="rId2930" Type="http://schemas.openxmlformats.org/officeDocument/2006/relationships/hyperlink" Target="https://cloud.mail.ru/public/u11o/G8Bn3pr16" TargetMode="External"/><Relationship Id="rId902" Type="http://schemas.openxmlformats.org/officeDocument/2006/relationships/hyperlink" Target="https://73.rosstat.gov.ru/folder/40275" TargetMode="External"/><Relationship Id="rId1837" Type="http://schemas.openxmlformats.org/officeDocument/2006/relationships/hyperlink" Target="https://app-prod.&#1084;&#1086;&#1080;&#1092;&#1080;&#1085;&#1072;&#1085;&#1089;&#1099;.&#1088;&#1092;/storage/monitoring_file_uploads/monitoring_2/field_276/s84KwtVgt3tCWvvZL62O5APRzW1cuB79NQPhZNbz.zip" TargetMode="External"/><Relationship Id="rId31" Type="http://schemas.openxmlformats.org/officeDocument/2006/relationships/hyperlink" Target="https://app-prod.&#1084;&#1086;&#1080;&#1092;&#1080;&#1085;&#1072;&#1085;&#1089;&#1099;.&#1088;&#1092;/storage/monitoring_file_uploads/monitoring_1/field_14/9vle59tYmg6xRECSnN9XpwFusNaVTPIwTqeuHHh2.docx" TargetMode="External"/><Relationship Id="rId2099" Type="http://schemas.openxmlformats.org/officeDocument/2006/relationships/hyperlink" Target="https://app-prod.&#1084;&#1086;&#1080;&#1092;&#1080;&#1085;&#1072;&#1085;&#1089;&#1099;.&#1088;&#1092;/storage/monitoring_file_uploads/monitoring_2/field_282/JcjkPZwDK1LvHWFwOat0gDPPwhKjAK6WPriZjta4.pdf" TargetMode="External"/><Relationship Id="rId180" Type="http://schemas.openxmlformats.org/officeDocument/2006/relationships/hyperlink" Target="https://www.govvrn.ru/org/ministerstvo/minrazvitiya-municipalnykh-obrazovaniy-vo" TargetMode="External"/><Relationship Id="rId278" Type="http://schemas.openxmlformats.org/officeDocument/2006/relationships/hyperlink" Target="https://app-prod.&#1084;&#1086;&#1080;&#1092;&#1080;&#1085;&#1072;&#1085;&#1089;&#1099;.&#1088;&#1092;/storage/monitoring_file_uploads/monitoring_1/field_22/easP3Itzn9wb2svMdVej28twbWPD8XIPocnbhclf.png" TargetMode="External"/><Relationship Id="rId1904" Type="http://schemas.openxmlformats.org/officeDocument/2006/relationships/hyperlink" Target="https://app-prod.&#1084;&#1086;&#1080;&#1092;&#1080;&#1085;&#1072;&#1085;&#1089;&#1099;.&#1088;&#1092;/storage/monitoring_file_uploads/monitoring_2/field_488/k8gYRbf9JbxqLWw1X4OCmtgZ0mCCOMwbC4Kiq3sM.zip" TargetMode="External"/><Relationship Id="rId485" Type="http://schemas.openxmlformats.org/officeDocument/2006/relationships/hyperlink" Target="https://app-prod.&#1084;&#1086;&#1080;&#1092;&#1080;&#1085;&#1072;&#1085;&#1089;&#1099;.&#1088;&#1092;/storage/monitoring_file_uploads/monitoring_1/field_18/cTETTmzpqNpNJFUnQbuewPsbmWjuvl5BIgDajGUl.pdf" TargetMode="External"/><Relationship Id="rId692" Type="http://schemas.openxmlformats.org/officeDocument/2006/relationships/hyperlink" Target="https://73.rosstat.gov.ru/folder/40275" TargetMode="External"/><Relationship Id="rId2166" Type="http://schemas.openxmlformats.org/officeDocument/2006/relationships/hyperlink" Target="https://app-prod.&#1084;&#1086;&#1080;&#1092;&#1080;&#1085;&#1072;&#1085;&#1089;&#1099;.&#1088;&#1092;/storage/monitoring_file_uploads/monitoring_2/field_472/l1XfkqMYcB2eP0zWpar5G5b1J5Yln3GU2oZtpMIl.pdf" TargetMode="External"/><Relationship Id="rId2373" Type="http://schemas.openxmlformats.org/officeDocument/2006/relationships/hyperlink" Target="https://app-prod.&#1084;&#1086;&#1080;&#1092;&#1080;&#1085;&#1072;&#1085;&#1089;&#1099;.&#1088;&#1092;/storage/monitoring_file_uploads/monitoring_2/field_276/ElNhaLvgCjXcJ9kbq5pqnwQaV5zyg7oeS8qMSF3M.pdf" TargetMode="External"/><Relationship Id="rId2580" Type="http://schemas.openxmlformats.org/officeDocument/2006/relationships/hyperlink" Target="https://dk-yubileiniy.vld.muzkult.ru/do_posle" TargetMode="External"/><Relationship Id="rId138" Type="http://schemas.openxmlformats.org/officeDocument/2006/relationships/hyperlink" Target="https://za-gorodsreda.ru/" TargetMode="External"/><Relationship Id="rId345" Type="http://schemas.openxmlformats.org/officeDocument/2006/relationships/hyperlink" Target="https://pib.sakhminfin.ru/projects?MembersCategoryId=1" TargetMode="External"/><Relationship Id="rId552" Type="http://schemas.openxmlformats.org/officeDocument/2006/relationships/hyperlink" Target="https://irkobl.ru/sites/economy/razvitie-municipalnyh-obrazovaniy/initiatives/" TargetMode="External"/><Relationship Id="rId997" Type="http://schemas.openxmlformats.org/officeDocument/2006/relationships/hyperlink" Target="https://app-prod.&#1084;&#1086;&#1080;&#1092;&#1080;&#1085;&#1072;&#1085;&#1089;&#1099;.&#1088;&#1092;/storage/monitoring_file_uploads/monitoring_1/field_18/Wj0ql40S9rM3GT3YgA901Bvjw8a5xqZFP2KyE4Uq.pdf" TargetMode="External"/><Relationship Id="rId1182" Type="http://schemas.openxmlformats.org/officeDocument/2006/relationships/hyperlink" Target="https://app-prod.&#1084;&#1086;&#1080;&#1092;&#1080;&#1085;&#1072;&#1085;&#1089;&#1099;.&#1088;&#1092;/storage/monitoring_file_uploads/monitoring_2/field_282/08868T8Gm1dU2tGBVcZjm6UbwnZQyD1QiKL8nAto.pdf" TargetMode="External"/><Relationship Id="rId2026" Type="http://schemas.openxmlformats.org/officeDocument/2006/relationships/hyperlink" Target="https://27.rosstat.gov.ru/folder/20717" TargetMode="External"/><Relationship Id="rId2233" Type="http://schemas.openxmlformats.org/officeDocument/2006/relationships/hyperlink" Target="https://app-prod.&#1084;&#1086;&#1080;&#1092;&#1080;&#1085;&#1072;&#1085;&#1089;&#1099;.&#1088;&#1092;/storage/monitoring_file_uploads/monitoring_2/field_309/FwsfDXTrpMhXUBWoXWNb4zlJjRPTk8Fg2TvgNuhn.docx" TargetMode="External"/><Relationship Id="rId2440" Type="http://schemas.openxmlformats.org/officeDocument/2006/relationships/hyperlink" Target="https://app-prod.&#1084;&#1086;&#1080;&#1092;&#1080;&#1085;&#1072;&#1085;&#1089;&#1099;.&#1088;&#1092;/storage/monitoring_file_uploads/monitoring_2/field_280/pmwYWAFEGNmKsWCxbZCVGArq3W12CLmZFXXHFexc.pdf" TargetMode="External"/><Relationship Id="rId2678" Type="http://schemas.openxmlformats.org/officeDocument/2006/relationships/hyperlink" Target="https://app-prod.&#1084;&#1086;&#1080;&#1092;&#1080;&#1085;&#1072;&#1085;&#1089;&#1099;.&#1088;&#1092;/storage/monitoring_file_uploads/monitoring_2/field_278/ves6cBBMfAQsgMg3XTt37jr6BJG2xNQpJMjwsgBw.pdf" TargetMode="External"/><Relationship Id="rId2885" Type="http://schemas.openxmlformats.org/officeDocument/2006/relationships/hyperlink" Target="https://23.rosstat.gov.ru/" TargetMode="External"/><Relationship Id="rId205" Type="http://schemas.openxmlformats.org/officeDocument/2006/relationships/hyperlink" Target="https://app-prod.&#1084;&#1086;&#1080;&#1092;&#1080;&#1085;&#1072;&#1085;&#1089;&#1099;.&#1088;&#1092;/storage/monitoring_file_uploads/monitoring_1/field_57/3z6l7yqjVBMEriNnGQGqTGnwQ67aE0u45eCz6LPa.docx" TargetMode="External"/><Relationship Id="rId412" Type="http://schemas.openxmlformats.org/officeDocument/2006/relationships/hyperlink" Target="https://tos.govvrn.ru/" TargetMode="External"/><Relationship Id="rId857" Type="http://schemas.openxmlformats.org/officeDocument/2006/relationships/hyperlink" Target="https://app-prod.&#1084;&#1086;&#1080;&#1092;&#1080;&#1085;&#1072;&#1085;&#1089;&#1099;.&#1088;&#1092;/storage/monitoring_file_uploads/monitoring_1/field_20/THuWLMdOw7bRl8evCmj3k1oItlB02U0YxSLWC0Ru.pdf" TargetMode="External"/><Relationship Id="rId1042" Type="http://schemas.openxmlformats.org/officeDocument/2006/relationships/hyperlink" Target="https://app-prod.&#1084;&#1086;&#1080;&#1092;&#1080;&#1085;&#1072;&#1085;&#1089;&#1099;.&#1088;&#1092;/storage/monitoring_file_uploads/monitoring_1/field_159/lelp7mp1DZQ4GejjufrJo29hqvkzdVsqb24nUlso.docx" TargetMode="External"/><Relationship Id="rId1487" Type="http://schemas.openxmlformats.org/officeDocument/2006/relationships/hyperlink" Target="http://novyekluchi.kinel-cherkassy.ru/" TargetMode="External"/><Relationship Id="rId1694" Type="http://schemas.openxmlformats.org/officeDocument/2006/relationships/hyperlink" Target="https://60.rosstat.gov.ru/storage/mediabank/NAS240426_1.htm" TargetMode="External"/><Relationship Id="rId2300" Type="http://schemas.openxmlformats.org/officeDocument/2006/relationships/hyperlink" Target="https://app-prod.&#1084;&#1086;&#1080;&#1092;&#1080;&#1085;&#1072;&#1085;&#1089;&#1099;.&#1088;&#1092;/storage/monitoring_file_uploads/monitoring_2/field_309/Hl7gthRxu0xCO0pH76sYA8u9oeKe1QiQ5PLu4NOx.docx" TargetMode="External"/><Relationship Id="rId2538" Type="http://schemas.openxmlformats.org/officeDocument/2006/relationships/hyperlink" Target="https://app-prod.&#1084;&#1086;&#1080;&#1092;&#1080;&#1085;&#1072;&#1085;&#1089;&#1099;.&#1088;&#1092;/storage/monitoring_file_uploads/monitoring_2/field_280/hW03RgK7JkIimancquoEywmFfmD8iIrcSW0E1qrw.doc" TargetMode="External"/><Relationship Id="rId2745" Type="http://schemas.openxmlformats.org/officeDocument/2006/relationships/hyperlink" Target="https://66.rosstat.gov.ru/folder/29698" TargetMode="External"/><Relationship Id="rId2952" Type="http://schemas.openxmlformats.org/officeDocument/2006/relationships/hyperlink" Target="https://budjet-dlya-grajdan.admpokachi.ru/initsiativnoe-byudzhetirovanie/normativno-spravochnaya-informatsiya/" TargetMode="External"/><Relationship Id="rId717" Type="http://schemas.openxmlformats.org/officeDocument/2006/relationships/hyperlink" Target="https://rosstat.gov.ru/" TargetMode="External"/><Relationship Id="rId924" Type="http://schemas.openxmlformats.org/officeDocument/2006/relationships/hyperlink" Target="https://66.rosstat.gov.ru/folder/25983" TargetMode="External"/><Relationship Id="rId1347" Type="http://schemas.openxmlformats.org/officeDocument/2006/relationships/hyperlink" Target="https://app-prod.&#1084;&#1086;&#1080;&#1092;&#1080;&#1085;&#1072;&#1085;&#1089;&#1099;.&#1088;&#1092;/storage/monitoring_file_uploads/monitoring_2/field_280/5GznVxVhB8ImXf0Eos9Rw0mfJYVeo8WbN8wwH1nO.doc" TargetMode="External"/><Relationship Id="rId1554" Type="http://schemas.openxmlformats.org/officeDocument/2006/relationships/hyperlink" Target="https://63.rosstat.gov.ru/" TargetMode="External"/><Relationship Id="rId1761" Type="http://schemas.openxmlformats.org/officeDocument/2006/relationships/hyperlink" Target="https://buzuluk.orb.ru/documents/active/165542/" TargetMode="External"/><Relationship Id="rId1999" Type="http://schemas.openxmlformats.org/officeDocument/2006/relationships/hyperlink" Target="https://app-prod.&#1084;&#1086;&#1080;&#1092;&#1080;&#1085;&#1072;&#1085;&#1089;&#1099;.&#1088;&#1092;/storage/monitoring_file_uploads/monitoring_2/field_276/296UbxV9vEmh8yajRgtjqhcTS8LFrqsoLPXQf8gk.doc" TargetMode="External"/><Relationship Id="rId2605" Type="http://schemas.openxmlformats.org/officeDocument/2006/relationships/hyperlink" Target="https://app-prod.&#1084;&#1086;&#1080;&#1092;&#1080;&#1085;&#1072;&#1085;&#1089;&#1099;.&#1088;&#1092;/storage/monitoring_file_uploads/monitoring_2/field_488/Q4wJfmwAJsT0aoUyhwP7L4XRy9jvzkXSo6gsQINP.xlsx" TargetMode="External"/><Relationship Id="rId2812" Type="http://schemas.openxmlformats.org/officeDocument/2006/relationships/hyperlink" Target="https://23.rosstat.gov.ru/" TargetMode="External"/><Relationship Id="rId53" Type="http://schemas.openxmlformats.org/officeDocument/2006/relationships/hyperlink" Target="https://app-prod.&#1084;&#1086;&#1080;&#1092;&#1080;&#1085;&#1072;&#1085;&#1089;&#1099;.&#1088;&#1092;/storage/monitoring_file_uploads/monitoring_1/field_16/NctF7C4QGzsYf8JhAr8v5jgk1vyns1LqjJzjVE4z.docx" TargetMode="External"/><Relationship Id="rId1207" Type="http://schemas.openxmlformats.org/officeDocument/2006/relationships/hyperlink" Target="https://app-prod.&#1084;&#1086;&#1080;&#1092;&#1080;&#1085;&#1072;&#1085;&#1089;&#1099;.&#1088;&#1092;/storage/monitoring_file_uploads/monitoring_2/field_280/hTPtg3Asok0qotDLHkvaPji2W8QzPhbjO844tpOK.pdf" TargetMode="External"/><Relationship Id="rId1414" Type="http://schemas.openxmlformats.org/officeDocument/2006/relationships/hyperlink" Target="https://app-prod.&#1084;&#1086;&#1080;&#1092;&#1080;&#1085;&#1072;&#1085;&#1089;&#1099;.&#1088;&#1092;/storage/monitoring_file_uploads/monitoring_2/field_282/n4Zl7alQPPdjB8eZeqLRZWLydtHAFZ8Cj82ucVud.zip" TargetMode="External"/><Relationship Id="rId1621" Type="http://schemas.openxmlformats.org/officeDocument/2006/relationships/hyperlink" Target="https://63.rosstat.gov.ru/" TargetMode="External"/><Relationship Id="rId1859" Type="http://schemas.openxmlformats.org/officeDocument/2006/relationships/hyperlink" Target="https://shhyolkovo.ru/shchelkovskiy-rayon/finansy/initsiativnoe-byudzhetirovanie/proekty-2024-goda/proekty-ib-2024-initsiatory-deputaty-gorodskogo-okruga-shchyelkovo/" TargetMode="External"/><Relationship Id="rId1719" Type="http://schemas.openxmlformats.org/officeDocument/2006/relationships/hyperlink" Target="https://app-prod.&#1084;&#1086;&#1080;&#1092;&#1080;&#1085;&#1072;&#1085;&#1089;&#1099;.&#1088;&#1092;/storage/monitoring_file_uploads/monitoring_2/field_488/VqQqE6Wfh3EpoupJZ8u8xQwTNEZNy8LGie9qjfaz.xlsx" TargetMode="External"/><Relationship Id="rId1926" Type="http://schemas.openxmlformats.org/officeDocument/2006/relationships/hyperlink" Target="https://app-prod.&#1084;&#1086;&#1080;&#1092;&#1080;&#1085;&#1072;&#1085;&#1089;&#1099;.&#1088;&#1092;/storage/monitoring_file_uploads/monitoring_2/field_280/7S6a2IZuw2UpFMlYDZKpfE1k56LfBpUdHFhxtzSA.zip" TargetMode="External"/><Relationship Id="rId2090" Type="http://schemas.openxmlformats.org/officeDocument/2006/relationships/hyperlink" Target="https://grachroo.ucoz.ru/index/proekt_quot_shkolnyj_bjudzhet_quot/0-238" TargetMode="External"/><Relationship Id="rId2188" Type="http://schemas.openxmlformats.org/officeDocument/2006/relationships/hyperlink" Target="https://app-prod.&#1084;&#1086;&#1080;&#1092;&#1080;&#1085;&#1072;&#1085;&#1089;&#1099;.&#1088;&#1092;/storage/monitoring_file_uploads/monitoring_2/field_488/yhOu4NxprBKw3pwjk2fZ8pGs0YKp4VIt8Gz5q1yE.xlsx" TargetMode="External"/><Relationship Id="rId2395" Type="http://schemas.openxmlformats.org/officeDocument/2006/relationships/hyperlink" Target="https://23.rosstat.gov.ru/" TargetMode="External"/><Relationship Id="rId367" Type="http://schemas.openxmlformats.org/officeDocument/2006/relationships/hyperlink" Target="https://disk.yandex.ru/i/66j64zwlKjxc_A" TargetMode="External"/><Relationship Id="rId574" Type="http://schemas.openxmlformats.org/officeDocument/2006/relationships/hyperlink" Target="https://app-prod.&#1084;&#1086;&#1080;&#1092;&#1080;&#1085;&#1072;&#1085;&#1089;&#1099;.&#1088;&#1092;/storage/monitoring_file_uploads/monitoring_1/field_236/Bo9sJwX05W84Pt9J8Jq95DgX4ReoH5PKQ0S2sAk0.jpg" TargetMode="External"/><Relationship Id="rId2048" Type="http://schemas.openxmlformats.org/officeDocument/2006/relationships/hyperlink" Target="http://klychewka.ru/category/narodnyj-byudzhet/" TargetMode="External"/><Relationship Id="rId2255" Type="http://schemas.openxmlformats.org/officeDocument/2006/relationships/hyperlink" Target="https://www.gorodperm.ru/actions/social-link/society/%20Inprojects/" TargetMode="External"/><Relationship Id="rId3001" Type="http://schemas.openxmlformats.org/officeDocument/2006/relationships/hyperlink" Target="https://app-prod.&#1084;&#1086;&#1080;&#1092;&#1080;&#1085;&#1072;&#1085;&#1089;&#1099;.&#1088;&#1092;/storage/monitoring_file_uploads/monitoring_2/field_280/Vzk3cGqnIXnQu3pSWItMFOdcnz8JW4Sx249hhDax.docx" TargetMode="External"/><Relationship Id="rId227" Type="http://schemas.openxmlformats.org/officeDocument/2006/relationships/hyperlink" Target="https://app-prod.&#1084;&#1086;&#1080;&#1092;&#1080;&#1085;&#1072;&#1085;&#1089;&#1099;.&#1088;&#1092;/storage/monitoring_file_uploads/monitoring_1/field_252/AGDuMherc2AGyQdgbFTG3GB8mOEgRjHBddmjNFXO.xlsx" TargetMode="External"/><Relationship Id="rId781" Type="http://schemas.openxmlformats.org/officeDocument/2006/relationships/hyperlink" Target="https://app-prod.&#1084;&#1086;&#1080;&#1092;&#1080;&#1085;&#1072;&#1085;&#1089;&#1099;.&#1088;&#1092;/storage/monitoring_file_uploads/monitoring_1/field_14/3Mj3j6CViGhusp08ezvbQRxqCa55Bt9lqCm7Nqam.pdf" TargetMode="External"/><Relationship Id="rId879" Type="http://schemas.openxmlformats.org/officeDocument/2006/relationships/hyperlink" Target="https://app-prod.&#1084;&#1086;&#1080;&#1092;&#1080;&#1085;&#1072;&#1085;&#1089;&#1099;.&#1088;&#1092;/storage/monitoring_file_uploads/monitoring_1/field_22/jud9FmbBdi4515iZjdg7cxmba0fYZ7odhzuMDe2e.pdf" TargetMode="External"/><Relationship Id="rId2462" Type="http://schemas.openxmlformats.org/officeDocument/2006/relationships/hyperlink" Target="https://73.rosstat.gov.ru/folder/40275" TargetMode="External"/><Relationship Id="rId2767" Type="http://schemas.openxmlformats.org/officeDocument/2006/relationships/hyperlink" Target="https://33.rosstat.gov.ru/demograf" TargetMode="External"/><Relationship Id="rId434" Type="http://schemas.openxmlformats.org/officeDocument/2006/relationships/hyperlink" Target="http://publication.pravo.gov.ru/document/4801202404290005" TargetMode="External"/><Relationship Id="rId641" Type="http://schemas.openxmlformats.org/officeDocument/2006/relationships/hyperlink" Target="https://myrosmol.ru/" TargetMode="External"/><Relationship Id="rId739" Type="http://schemas.openxmlformats.org/officeDocument/2006/relationships/hyperlink" Target="https://molodbudg.primorsky.ru/Content/Skin25school/images/title-logo.png" TargetMode="External"/><Relationship Id="rId1064" Type="http://schemas.openxmlformats.org/officeDocument/2006/relationships/hyperlink" Target="https://disk.yandex.ru/d/4tUwgD-HvJF9DA" TargetMode="External"/><Relationship Id="rId1271" Type="http://schemas.openxmlformats.org/officeDocument/2006/relationships/hyperlink" Target="https://app-prod.&#1084;&#1086;&#1080;&#1092;&#1080;&#1085;&#1072;&#1085;&#1089;&#1099;.&#1088;&#1092;/storage/monitoring_file_uploads/monitoring_2/field_278/64hJ8r0IogzbbZVds9jRZg0tOAvURvUtu7d6MknP.pdf" TargetMode="External"/><Relationship Id="rId1369" Type="http://schemas.openxmlformats.org/officeDocument/2006/relationships/hyperlink" Target="https://app-prod.&#1084;&#1086;&#1080;&#1092;&#1080;&#1085;&#1072;&#1085;&#1089;&#1099;.&#1088;&#1092;/storage/monitoring_file_uploads/monitoring_2/field_309/0mMqteQfsXSVVCFOozEX2eYl6N9uoZnIyLMaYXrg.pdf" TargetMode="External"/><Relationship Id="rId1576" Type="http://schemas.openxmlformats.org/officeDocument/2006/relationships/hyperlink" Target="https://app-prod.&#1084;&#1086;&#1080;&#1092;&#1080;&#1085;&#1072;&#1085;&#1089;&#1099;.&#1088;&#1092;/storage/monitoring_file_uploads/monitoring_2/field_488/KByMyVvEMyYRaAPmc5GBCdVKNlnAqiwa0jO7EEbn.xlsx" TargetMode="External"/><Relationship Id="rId2115" Type="http://schemas.openxmlformats.org/officeDocument/2006/relationships/hyperlink" Target="https://app-prod.&#1084;&#1086;&#1080;&#1092;&#1080;&#1085;&#1072;&#1085;&#1089;&#1099;.&#1088;&#1092;/storage/monitoring_file_uploads/monitoring_2/field_280/8UGHb2qkNx1nUAFIOhhfpZkY8OG0Q6fG9vJitzji.doc" TargetMode="External"/><Relationship Id="rId2322" Type="http://schemas.openxmlformats.org/officeDocument/2006/relationships/hyperlink" Target="https://kortkeros-r11.gosweb.gosuslugi.ru/glavnoe/administratsiya/struktura/otdel-organizatsionnoy-i-kadrovoy-raboty/initsiativnoe-byudzhetirovanie/" TargetMode="External"/><Relationship Id="rId2974" Type="http://schemas.openxmlformats.org/officeDocument/2006/relationships/hyperlink" Target="https://app-prod.&#1084;&#1086;&#1080;&#1092;&#1080;&#1085;&#1072;&#1085;&#1089;&#1099;.&#1088;&#1092;/storage/monitoring_file_uploads/monitoring_1/field_22/easP3Itzn9wb2svMdVej28twbWPD8XIPocnbhclf.png" TargetMode="External"/><Relationship Id="rId501" Type="http://schemas.openxmlformats.org/officeDocument/2006/relationships/hyperlink" Target="https://app-prod.&#1084;&#1086;&#1080;&#1092;&#1080;&#1085;&#1072;&#1085;&#1089;&#1099;.&#1088;&#1092;/storage/monitoring_file_uploads/monitoring_1/field_16/D3CucFAMfpab4zowGCaUYfza9YmKrVrNmSArMkU7.docx" TargetMode="External"/><Relationship Id="rId946" Type="http://schemas.openxmlformats.org/officeDocument/2006/relationships/hyperlink" Target="https://isib.myopenugra.ru/compete/regional/view/?id=1324790" TargetMode="External"/><Relationship Id="rId1131" Type="http://schemas.openxmlformats.org/officeDocument/2006/relationships/hyperlink" Target="https://app-prod.&#1084;&#1086;&#1080;&#1092;&#1080;&#1085;&#1072;&#1085;&#1089;&#1099;.&#1088;&#1092;/storage/monitoring_file_uploads/monitoring_2/field_488/K8KSg0CGxdkwxFqL8VswC7x1bQWlf2xos5Q4PTXB.xlsx" TargetMode="External"/><Relationship Id="rId1229" Type="http://schemas.openxmlformats.org/officeDocument/2006/relationships/hyperlink" Target="https://52.rosstat.gov.ru/folder/33271" TargetMode="External"/><Relationship Id="rId1783" Type="http://schemas.openxmlformats.org/officeDocument/2006/relationships/hyperlink" Target="https://app-prod.&#1084;&#1086;&#1080;&#1092;&#1080;&#1085;&#1072;&#1085;&#1089;&#1099;.&#1088;&#1092;/storage/monitoring_file_uploads/monitoring_2/field_282/bWbg7aHmYbcTAKH5DltLJLl76pnbdvX45Uf6l3NB.doc" TargetMode="External"/><Relationship Id="rId1990" Type="http://schemas.openxmlformats.org/officeDocument/2006/relationships/hyperlink" Target="https://app-prod.&#1084;&#1086;&#1080;&#1092;&#1080;&#1085;&#1072;&#1085;&#1089;&#1099;.&#1088;&#1092;/storage/monitoring_file_uploads/monitoring_2/field_488/MdzggCnkVmqaoBy2l7N2XRZnysVAZVwT4GtTnmBr.xlsx" TargetMode="External"/><Relationship Id="rId2627" Type="http://schemas.openxmlformats.org/officeDocument/2006/relationships/hyperlink" Target="https://adm-nmar.ru/upload/iblock/c7b/gjg3r7hny5g9c9orhmw3815od22ne5d1/prognoz-na-2024-god.zip" TargetMode="External"/><Relationship Id="rId2834" Type="http://schemas.openxmlformats.org/officeDocument/2006/relationships/hyperlink" Target="https://68.rosstat.gov.ru/" TargetMode="External"/><Relationship Id="rId75" Type="http://schemas.openxmlformats.org/officeDocument/2006/relationships/hyperlink" Target="https://gokucmpi.ru/" TargetMode="External"/><Relationship Id="rId806" Type="http://schemas.openxmlformats.org/officeDocument/2006/relationships/hyperlink" Target="https://app-prod.&#1084;&#1086;&#1080;&#1092;&#1080;&#1085;&#1072;&#1085;&#1089;&#1099;.&#1088;&#1092;/storage/monitoring_file_uploads/monitoring_1/field_159/Q4UKDNNG7s4O9bpXxzWovLFbbC9G37987jl6OZdU.odt" TargetMode="External"/><Relationship Id="rId1436" Type="http://schemas.openxmlformats.org/officeDocument/2006/relationships/hyperlink" Target="https://app-prod.&#1084;&#1086;&#1080;&#1092;&#1080;&#1085;&#1072;&#1085;&#1089;&#1099;.&#1088;&#1092;/storage/monitoring_file_uploads/monitoring_2/field_276/VRBh3HyeoFqjngi3gyJvVJ3ZKBY4rRN5sFNqUC5C.docx" TargetMode="External"/><Relationship Id="rId1643" Type="http://schemas.openxmlformats.org/officeDocument/2006/relationships/hyperlink" Target="https://app-prod.&#1084;&#1086;&#1080;&#1092;&#1080;&#1085;&#1072;&#1085;&#1089;&#1099;.&#1088;&#1092;/storage/monitoring_file_uploads/monitoring_1/field_22/easP3Itzn9wb2svMdVej28twbWPD8XIPocnbhclf.png" TargetMode="External"/><Relationship Id="rId1850" Type="http://schemas.openxmlformats.org/officeDocument/2006/relationships/hyperlink" Target="https://&#1092;&#1080;&#1085;&#1086;&#1090;&#1076;&#1077;&#1083;-&#1103;&#1089;&#1085;&#1099;&#1081;.&#1088;&#1092;/proekt-narodnyij-byudzhet" TargetMode="External"/><Relationship Id="rId2901" Type="http://schemas.openxmlformats.org/officeDocument/2006/relationships/hyperlink" Target="http://www.vdubrovo.ru/index.php?option=com_content&amp;view=category&amp;id=259&amp;Itemid=495." TargetMode="External"/><Relationship Id="rId1503" Type="http://schemas.openxmlformats.org/officeDocument/2006/relationships/hyperlink" Target="https://dzhankoy.rk.gov.ru/ru/structure/2022_03_16_15_21_konkurs_proektov_initsiativnogo_biudzhetirovaniia_v_munitsipalnom_obrazovanii_gorodskoi_okrug_dzhankoi_respubliki_krym_2022_god" TargetMode="External"/><Relationship Id="rId1710" Type="http://schemas.openxmlformats.org/officeDocument/2006/relationships/hyperlink" Target="https://app-prod.&#1084;&#1086;&#1080;&#1092;&#1080;&#1085;&#1072;&#1085;&#1089;&#1099;.&#1088;&#1092;/storage/monitoring_file_uploads/monitoring_2/field_401/q42uoah5akeuIkQXTZjZSkWQE11l0ZaOAKiLxNaY.odt" TargetMode="External"/><Relationship Id="rId1948" Type="http://schemas.openxmlformats.org/officeDocument/2006/relationships/hyperlink" Target="https://usvjaty.gosuslugi.ru/" TargetMode="External"/><Relationship Id="rId291" Type="http://schemas.openxmlformats.org/officeDocument/2006/relationships/hyperlink" Target="https://app-prod.&#1084;&#1086;&#1080;&#1092;&#1080;&#1085;&#1072;&#1085;&#1089;&#1099;.&#1088;&#1092;/storage/monitoring_file_uploads/monitoring_1/field_14/yRVwog89b4OaaFXM7pHOGuK2Ykj66pQ87Q9X5wBX.docx" TargetMode="External"/><Relationship Id="rId1808" Type="http://schemas.openxmlformats.org/officeDocument/2006/relationships/hyperlink" Target="https://app-prod.&#1084;&#1086;&#1080;&#1092;&#1080;&#1085;&#1072;&#1085;&#1089;&#1099;.&#1088;&#1092;/storage/monitoring_file_uploads/monitoring_2/field_278/KOyPtNITCr7fno2bMigMxswfU7OZ62bHxj9mYmq1.pdf" TargetMode="External"/><Relationship Id="rId3023" Type="http://schemas.openxmlformats.org/officeDocument/2006/relationships/hyperlink" Target="https://app-prod.&#1084;&#1086;&#1080;&#1092;&#1080;&#1085;&#1072;&#1085;&#1089;&#1099;.&#1088;&#1092;/storage/monitoring_file_uploads/monitoring_2/field_280/oxyevcFNMMVPpLsvpG1VTUloM6uXLhLuMYS82b6l.docx" TargetMode="External"/><Relationship Id="rId151" Type="http://schemas.openxmlformats.org/officeDocument/2006/relationships/hyperlink" Target="https://app-prod.&#1084;&#1086;&#1080;&#1092;&#1080;&#1085;&#1072;&#1085;&#1089;&#1099;.&#1088;&#1092;/storage/monitoring_file_uploads/monitoring_1/field_236/PfvPAeiPEhNKRubuZSNPeu83jLKCmO4PPjeNr06O.pdf" TargetMode="External"/><Relationship Id="rId389" Type="http://schemas.openxmlformats.org/officeDocument/2006/relationships/hyperlink" Target="https://e-active.govvrn.ru/" TargetMode="External"/><Relationship Id="rId596" Type="http://schemas.openxmlformats.org/officeDocument/2006/relationships/hyperlink" Target="https://mari-el.gov.ru/ministries/minselhoz/pages/nd-npa-krst/" TargetMode="External"/><Relationship Id="rId2277" Type="http://schemas.openxmlformats.org/officeDocument/2006/relationships/hyperlink" Target="https://sbnray.ru/index.php?option=com_content&amp;view=category&amp;layout=blog&amp;id=344&amp;Itemid=377" TargetMode="External"/><Relationship Id="rId2484" Type="http://schemas.openxmlformats.org/officeDocument/2006/relationships/hyperlink" Target="https://app-prod.&#1084;&#1086;&#1080;&#1092;&#1080;&#1085;&#1072;&#1085;&#1089;&#1099;.&#1088;&#1092;/storage/monitoring_file_uploads/monitoring_2/field_278/F0rC28UtvKzEBx0hCIXKSZShdlbGFrT68teEouT4.pdf" TargetMode="External"/><Relationship Id="rId2691" Type="http://schemas.openxmlformats.org/officeDocument/2006/relationships/hyperlink" Target="https://app-prod.&#1084;&#1086;&#1080;&#1092;&#1080;&#1085;&#1072;&#1085;&#1089;&#1099;.&#1088;&#1092;/storage/monitoring_file_uploads/monitoring_2/field_276/xxGs7uQoVzuR88qA4PyBDjLlpmG5H9cgDkrTlFNW.pdf" TargetMode="External"/><Relationship Id="rId249" Type="http://schemas.openxmlformats.org/officeDocument/2006/relationships/hyperlink" Target="https://app-prod.&#1084;&#1086;&#1080;&#1092;&#1080;&#1085;&#1072;&#1085;&#1089;&#1099;.&#1088;&#1092;/storage/monitoring_file_uploads/monitoring_1/field_236/wFcZuSTTD4Gvw9TDVEWVAwKe3SuRDyV73dLfehIk.jpg" TargetMode="External"/><Relationship Id="rId456" Type="http://schemas.openxmlformats.org/officeDocument/2006/relationships/hyperlink" Target="https://54.rosstat.gov.ru/folder/31729" TargetMode="External"/><Relationship Id="rId663" Type="http://schemas.openxmlformats.org/officeDocument/2006/relationships/hyperlink" Target="https://app-prod.&#1084;&#1086;&#1080;&#1092;&#1080;&#1085;&#1072;&#1085;&#1089;&#1099;.&#1088;&#1092;/storage/monitoring_file_uploads/monitoring_1/field_252/tljHioLMDaqxQy7zrwoFePiKJ8VyztJR3QcIKYI3.xlsx" TargetMode="External"/><Relationship Id="rId870" Type="http://schemas.openxmlformats.org/officeDocument/2006/relationships/hyperlink" Target="https://35.rosstat.gov.ru/" TargetMode="External"/><Relationship Id="rId1086" Type="http://schemas.openxmlformats.org/officeDocument/2006/relationships/hyperlink" Target="https://komobrlub.edusite.ru/p94aa1.html" TargetMode="External"/><Relationship Id="rId1293" Type="http://schemas.openxmlformats.org/officeDocument/2006/relationships/hyperlink" Target="https://app-prod.&#1084;&#1086;&#1080;&#1092;&#1080;&#1085;&#1072;&#1085;&#1089;&#1099;.&#1088;&#1092;/storage/monitoring_file_uploads/monitoring_2/field_280/QvgcdxxQkZfpOcoqH7Zs7h3tnfoQAHZLR9WVqgXX.pdf" TargetMode="External"/><Relationship Id="rId2137" Type="http://schemas.openxmlformats.org/officeDocument/2006/relationships/hyperlink" Target="https://app-prod.&#1084;&#1086;&#1080;&#1092;&#1080;&#1085;&#1072;&#1085;&#1089;&#1099;.&#1088;&#1092;/storage/monitoring_file_uploads/monitoring_2/field_282/xUZVYRrahNBhqMEHlLpgsCEGR2hZuC9m08a9TNUF.doc" TargetMode="External"/><Relationship Id="rId2344" Type="http://schemas.openxmlformats.org/officeDocument/2006/relationships/hyperlink" Target="https://app-prod.&#1084;&#1086;&#1080;&#1092;&#1080;&#1085;&#1072;&#1085;&#1089;&#1099;.&#1088;&#1092;/storage/monitoring_file_uploads/monitoring_2/field_488/i6AeE6Mz8FWuGNxx44L5DiE6WqcGO53TXjHZdPDW.xlsx" TargetMode="External"/><Relationship Id="rId2551" Type="http://schemas.openxmlformats.org/officeDocument/2006/relationships/hyperlink" Target="https://33.rosstat.gov.ru/demograf" TargetMode="External"/><Relationship Id="rId2789" Type="http://schemas.openxmlformats.org/officeDocument/2006/relationships/hyperlink" Target="https://sochi.ru/zhizn-goroda/molodezhnaya-politika/molodezhnoe-initsiativnoe-byudzhetirovanie/2024/golosovanie-za-proektnye-predlozheniya/" TargetMode="External"/><Relationship Id="rId2996" Type="http://schemas.openxmlformats.org/officeDocument/2006/relationships/hyperlink" Target="https://app-prod.&#1084;&#1086;&#1080;&#1092;&#1080;&#1085;&#1072;&#1085;&#1089;&#1099;.&#1088;&#1092;/storage/monitoring_file_uploads/monitoring_2/field_401/DKUMqk2ZhfsmvjodrCkttaIgk2h6q0pMjviEvz3m.pdf" TargetMode="External"/><Relationship Id="rId109" Type="http://schemas.openxmlformats.org/officeDocument/2006/relationships/hyperlink" Target="https://app-prod.&#1084;&#1086;&#1080;&#1092;&#1080;&#1085;&#1072;&#1085;&#1089;&#1099;.&#1088;&#1092;/storage/monitoring_file_uploads/monitoring_1/field_159/leNsbNal43J5LxjlPWt6mSHZCd9WaFFow35wxgw5.pdf" TargetMode="External"/><Relationship Id="rId316" Type="http://schemas.openxmlformats.org/officeDocument/2006/relationships/hyperlink" Target="https://57.rosstat.gov.ru/storage/mediabank/Chislennost_2024.xlsx" TargetMode="External"/><Relationship Id="rId523" Type="http://schemas.openxmlformats.org/officeDocument/2006/relationships/hyperlink" Target="https://app-prod.&#1084;&#1086;&#1080;&#1092;&#1080;&#1085;&#1072;&#1085;&#1089;&#1099;.&#1088;&#1092;/storage/monitoring_file_uploads/monitoring_1/field_57/IPdUNfsO42uQdZR8TEXzwfjedNMse4Am7qnqzYIB.pdf" TargetMode="External"/><Relationship Id="rId968" Type="http://schemas.openxmlformats.org/officeDocument/2006/relationships/hyperlink" Target="https://gkh.kostroma.gov.ru/" TargetMode="External"/><Relationship Id="rId1153" Type="http://schemas.openxmlformats.org/officeDocument/2006/relationships/hyperlink" Target="https://app-prod.&#1084;&#1086;&#1080;&#1092;&#1080;&#1085;&#1072;&#1085;&#1089;&#1099;.&#1088;&#1092;/storage/monitoring_file_uploads/monitoring_2/field_280/a2gWbqZLGYD6iyfnzu8i059UZTOOA1KUvn5QThNA.doc" TargetMode="External"/><Relationship Id="rId1598" Type="http://schemas.openxmlformats.org/officeDocument/2006/relationships/hyperlink" Target="https://63.rosstat.gov.ru/" TargetMode="External"/><Relationship Id="rId2204" Type="http://schemas.openxmlformats.org/officeDocument/2006/relationships/hyperlink" Target="https://app-prod.&#1084;&#1086;&#1080;&#1092;&#1080;&#1085;&#1072;&#1085;&#1089;&#1099;.&#1088;&#1092;/storage/monitoring_file_uploads/monitoring_2/field_488/Y8UTd7QLSxhn6Kii5rLm2UMDEypPCEd91wK5lvAw.xlsx" TargetMode="External"/><Relationship Id="rId2649" Type="http://schemas.openxmlformats.org/officeDocument/2006/relationships/hyperlink" Target="https://muravlenko.yanao.ru/activity/27372/?filter%5Bdocuments%5D%5Bsection%5D=0" TargetMode="External"/><Relationship Id="rId2856" Type="http://schemas.openxmlformats.org/officeDocument/2006/relationships/hyperlink" Target="https://app-prod.&#1084;&#1086;&#1080;&#1092;&#1080;&#1085;&#1072;&#1085;&#1089;&#1099;.&#1088;&#1092;/storage/monitoring_file_uploads/monitoring_2/field_488/Oj7Hg5UiWBTCVxO3ssMpLdHhrxjJPapNOpglLgbu.xlsx" TargetMode="External"/><Relationship Id="rId97" Type="http://schemas.openxmlformats.org/officeDocument/2006/relationships/hyperlink" Target="https://app-prod.&#1084;&#1086;&#1080;&#1092;&#1080;&#1085;&#1072;&#1085;&#1089;&#1099;.&#1088;&#1092;/storage/monitoring_file_uploads/monitoring_1/field_14/HX39eNYJgdpMiDXcSc41YzN1aOejNBQpuPFGwxte.docx" TargetMode="External"/><Relationship Id="rId730" Type="http://schemas.openxmlformats.org/officeDocument/2006/relationships/hyperlink" Target="https://app-prod.&#1084;&#1086;&#1080;&#1092;&#1080;&#1085;&#1072;&#1085;&#1089;&#1099;.&#1088;&#1092;/storage/monitoring_file_uploads/monitoring_1/field_240/YVm7WH1ub7CD7yYvd2C5CGoqYkLLkqOIRQ7mZixg.pdf" TargetMode="External"/><Relationship Id="rId828" Type="http://schemas.openxmlformats.org/officeDocument/2006/relationships/hyperlink" Target="https://app-prod.&#1084;&#1086;&#1080;&#1092;&#1080;&#1085;&#1072;&#1085;&#1089;&#1099;.&#1088;&#1092;/storage/monitoring_file_uploads/monitoring_1/field_12/bJ27rBWcUyj8H2fc9TfXCXDSHWTWInXzuCpcCtpE.pdf" TargetMode="External"/><Relationship Id="rId1013" Type="http://schemas.openxmlformats.org/officeDocument/2006/relationships/hyperlink" Target="https://app-prod.&#1084;&#1086;&#1080;&#1092;&#1080;&#1085;&#1072;&#1085;&#1089;&#1099;.&#1088;&#1092;/storage/monitoring_file_uploads/monitoring_1/field_236/OV0uF5vX5awq6lPqyk3AOUsn4pm2DeMF0FReJgti.png" TargetMode="External"/><Relationship Id="rId1360" Type="http://schemas.openxmlformats.org/officeDocument/2006/relationships/hyperlink" Target="https://app-prod.&#1084;&#1086;&#1080;&#1092;&#1080;&#1085;&#1072;&#1085;&#1089;&#1099;.&#1088;&#1092;/storage/monitoring_file_uploads/monitoring_1/field_22/easP3Itzn9wb2svMdVej28twbWPD8XIPocnbhclf.png" TargetMode="External"/><Relationship Id="rId1458" Type="http://schemas.openxmlformats.org/officeDocument/2006/relationships/hyperlink" Target="https://app-prod.&#1084;&#1086;&#1080;&#1092;&#1080;&#1085;&#1072;&#1085;&#1089;&#1099;.&#1088;&#1092;/storage/monitoring_file_uploads/monitoring_2/field_276/H6oT7tIBToHNIKG7AFzqUBTDls8w8nOTHzbpbEiX.zip" TargetMode="External"/><Relationship Id="rId1665" Type="http://schemas.openxmlformats.org/officeDocument/2006/relationships/hyperlink" Target="https://app-prod.&#1084;&#1086;&#1080;&#1092;&#1080;&#1085;&#1072;&#1085;&#1089;&#1099;.&#1088;&#1092;/storage/monitoring_file_uploads/monitoring_2/field_278/ATLxIJGshLT5vvp0DIRtljABEGBeENQZ0KygMPu4.docx" TargetMode="External"/><Relationship Id="rId1872" Type="http://schemas.openxmlformats.org/officeDocument/2006/relationships/hyperlink" Target="https://adamfin.orb.ru/activity/36284/" TargetMode="External"/><Relationship Id="rId2411" Type="http://schemas.openxmlformats.org/officeDocument/2006/relationships/hyperlink" Target="https://app-prod.&#1084;&#1086;&#1080;&#1092;&#1080;&#1085;&#1072;&#1085;&#1089;&#1099;.&#1088;&#1092;/storage/monitoring_file_uploads/monitoring_2/field_488/pAcRdH4WAUBTLcSJ4sKTpSPXf0XWAAwjzE8CRaoY.xlsx" TargetMode="External"/><Relationship Id="rId2509" Type="http://schemas.openxmlformats.org/officeDocument/2006/relationships/hyperlink" Target="https://app-prod.&#1084;&#1086;&#1080;&#1092;&#1080;&#1085;&#1072;&#1085;&#1089;&#1099;.&#1088;&#1092;/storage/monitoring_file_uploads/monitoring_2/field_278/Zlc1hqHMYXOMa5PaoWGBz75OeeSifFnKN54e9UPZ.doc" TargetMode="External"/><Relationship Id="rId2716" Type="http://schemas.openxmlformats.org/officeDocument/2006/relationships/hyperlink" Target="https://app-prod.&#1084;&#1086;&#1080;&#1092;&#1080;&#1085;&#1072;&#1085;&#1089;&#1099;.&#1088;&#1092;/storage/monitoring_file_uploads/monitoring_2/field_309/59qwS6ZgFk4yya9DgRsn4u007yH79YttbvXenUAg.pdf" TargetMode="External"/><Relationship Id="rId1220" Type="http://schemas.openxmlformats.org/officeDocument/2006/relationships/hyperlink" Target="https://52.rosstat.gov.ru/folder/33271" TargetMode="External"/><Relationship Id="rId1318" Type="http://schemas.openxmlformats.org/officeDocument/2006/relationships/hyperlink" Target="https://63.rosstat.gov.ru/" TargetMode="External"/><Relationship Id="rId1525" Type="http://schemas.openxmlformats.org/officeDocument/2006/relationships/hyperlink" Target="https://app-prod.&#1084;&#1086;&#1080;&#1092;&#1080;&#1085;&#1072;&#1085;&#1089;&#1099;.&#1088;&#1092;/storage/monitoring_file_uploads/monitoring_2/field_488/xMRSSn5PMTvoZkrIQo4ccdv2NmH2aDidhdsmY9np.xlsx" TargetMode="External"/><Relationship Id="rId2923" Type="http://schemas.openxmlformats.org/officeDocument/2006/relationships/hyperlink" Target="https://rosstat.gov.ru/scripts/db_inet2/passport/table.aspx?opt=657710002024" TargetMode="External"/><Relationship Id="rId1732" Type="http://schemas.openxmlformats.org/officeDocument/2006/relationships/hyperlink" Target="https://app-prod.&#1084;&#1086;&#1080;&#1092;&#1080;&#1085;&#1072;&#1085;&#1089;&#1099;.&#1088;&#1092;/storage/monitoring_file_uploads/monitoring_2/field_488/ya4PbLQ9Oul7HLw7fY1VeIbgYcMTlN2X5qj5qzsM.xlsx" TargetMode="External"/><Relationship Id="rId24" Type="http://schemas.openxmlformats.org/officeDocument/2006/relationships/hyperlink" Target="https://app-prod.&#1084;&#1086;&#1080;&#1092;&#1080;&#1085;&#1072;&#1085;&#1089;&#1099;.&#1088;&#1092;/storage/monitoring_file_uploads/monitoring_1/field_12/s9IVPQs4yqFMt90JwhZGYZz1Ur80kRVmAjelV6mB.docx" TargetMode="External"/><Relationship Id="rId2299" Type="http://schemas.openxmlformats.org/officeDocument/2006/relationships/hyperlink" Target="https://app-prod.&#1084;&#1086;&#1080;&#1092;&#1080;&#1085;&#1072;&#1085;&#1089;&#1099;.&#1088;&#1092;/storage/monitoring_file_uploads/monitoring_2/field_280/073clAk4XEcy062d47k6nlilIqlQwkg3CFJLqRNv.pdf" TargetMode="External"/><Relationship Id="rId173" Type="http://schemas.openxmlformats.org/officeDocument/2006/relationships/hyperlink" Target="https://app-prod.&#1084;&#1086;&#1080;&#1092;&#1080;&#1085;&#1072;&#1085;&#1089;&#1099;.&#1088;&#1092;/storage/monitoring_file_uploads/monitoring_1/field_18/jucXQN5jLu9XNuPaxwDvZVqLijgoBOaI862YPvS2.docx" TargetMode="External"/><Relationship Id="rId380" Type="http://schemas.openxmlformats.org/officeDocument/2006/relationships/hyperlink" Target="https://app-prod.&#1084;&#1086;&#1080;&#1092;&#1080;&#1085;&#1072;&#1085;&#1089;&#1099;.&#1088;&#1092;/storage/monitoring_file_uploads/monitoring_1/field_252/ch6nQQBlDHMyGyfzKCuPBuooIUsxyTXgqh5Lc1qG.xlsx" TargetMode="External"/><Relationship Id="rId2061" Type="http://schemas.openxmlformats.org/officeDocument/2006/relationships/hyperlink" Target="https://app-prod.&#1084;&#1086;&#1080;&#1092;&#1080;&#1085;&#1072;&#1085;&#1089;&#1099;.&#1088;&#1092;/storage/monitoring_file_uploads/monitoring_2/field_276/BgGB6megVpP4m10TfOumqUd9IHbwByolCwcYRZSq.pdf" TargetMode="External"/><Relationship Id="rId240" Type="http://schemas.openxmlformats.org/officeDocument/2006/relationships/hyperlink" Target="https://app-prod.&#1084;&#1086;&#1080;&#1092;&#1080;&#1085;&#1072;&#1085;&#1089;&#1099;.&#1088;&#1092;/storage/monitoring_file_uploads/monitoring_1/field_14/3t3HC2keYBzvwsKQirznWdTWIO2C38aXy6WYvJp4.pdf" TargetMode="External"/><Relationship Id="rId478" Type="http://schemas.openxmlformats.org/officeDocument/2006/relationships/hyperlink" Target="https://app-prod.&#1084;&#1086;&#1080;&#1092;&#1080;&#1085;&#1072;&#1085;&#1089;&#1099;.&#1088;&#1092;/storage/monitoring_file_uploads/monitoring_1/field_57/bIip14sBYulVvnFIk5KBgFpMw7NBsnRtEmXq6T8u.docx" TargetMode="External"/><Relationship Id="rId685" Type="http://schemas.openxmlformats.org/officeDocument/2006/relationships/hyperlink" Target="https://73.rosstat.gov.ru/folder/40275" TargetMode="External"/><Relationship Id="rId892" Type="http://schemas.openxmlformats.org/officeDocument/2006/relationships/hyperlink" Target="https://22.rosstat.gov.ru/folder/219321" TargetMode="External"/><Relationship Id="rId2159" Type="http://schemas.openxmlformats.org/officeDocument/2006/relationships/hyperlink" Target="https://nilim-raion.ru/konkursy-granty-golosovaniya-afishi/rayonnyy-konkurs-reshenie-za-vami-2024/" TargetMode="External"/><Relationship Id="rId2366" Type="http://schemas.openxmlformats.org/officeDocument/2006/relationships/hyperlink" Target="https://app-prod.&#1084;&#1086;&#1080;&#1092;&#1080;&#1085;&#1072;&#1085;&#1089;&#1099;.&#1088;&#1092;/storage/monitoring_file_uploads/monitoring_2/field_280/spyj8kfMsm4DLcRMQFoU7D6HDSxt9dNKPAVPAXPu.docx" TargetMode="External"/><Relationship Id="rId2573" Type="http://schemas.openxmlformats.org/officeDocument/2006/relationships/hyperlink" Target="https://vk.com/uyt_yamal" TargetMode="External"/><Relationship Id="rId2780" Type="http://schemas.openxmlformats.org/officeDocument/2006/relationships/hyperlink" Target="https://sochi.ru/zhizn-goroda/obrazovanie/investitsionnoe-byudzhetirovanie/" TargetMode="External"/><Relationship Id="rId100" Type="http://schemas.openxmlformats.org/officeDocument/2006/relationships/hyperlink" Target="https://app-prod.&#1084;&#1086;&#1080;&#1092;&#1080;&#1085;&#1072;&#1085;&#1089;&#1099;.&#1088;&#1092;/storage/monitoring_file_uploads/monitoring_1/field_168/ddpI3I4BYqrIHCLMLrcqGJRiFMlqXwtIyQq4MOC5.pdf" TargetMode="External"/><Relationship Id="rId338" Type="http://schemas.openxmlformats.org/officeDocument/2006/relationships/hyperlink" Target="http://ppmi24.ru/" TargetMode="External"/><Relationship Id="rId545" Type="http://schemas.openxmlformats.org/officeDocument/2006/relationships/hyperlink" Target="https://app-prod.&#1084;&#1086;&#1080;&#1092;&#1080;&#1085;&#1072;&#1085;&#1089;&#1099;.&#1088;&#1092;/storage/monitoring_file_uploads/monitoring_1/field_168/bj9NH0ozOabQW92QX2cBPDFiuEJ0qEnMV6WwdL0D.pdf" TargetMode="External"/><Relationship Id="rId752" Type="http://schemas.openxmlformats.org/officeDocument/2006/relationships/hyperlink" Target="https://app-prod.&#1084;&#1086;&#1080;&#1092;&#1080;&#1085;&#1072;&#1085;&#1089;&#1099;.&#1088;&#1092;/storage/monitoring_file_uploads/monitoring_1/field_22/1Uinc8jDbbSwRKmGeY6qn2bSHYkNsAqNtofTwZgf.doc" TargetMode="External"/><Relationship Id="rId1175" Type="http://schemas.openxmlformats.org/officeDocument/2006/relationships/hyperlink" Target="https://&#1083;&#1080;&#1087;&#1077;&#1094;&#1082;&#1080;&#1081;&#1086;&#1082;&#1088;&#1091;&#1075;.&#1088;&#1092;/strukturnye-podrazdeleniya/komitet-finansov/initsiativnoe-byudzhetirovanie.php" TargetMode="External"/><Relationship Id="rId1382" Type="http://schemas.openxmlformats.org/officeDocument/2006/relationships/hyperlink" Target="https://app-prod.&#1084;&#1086;&#1080;&#1092;&#1080;&#1085;&#1072;&#1085;&#1089;&#1099;.&#1088;&#1092;/storage/monitoring_file_uploads/monitoring_2/field_309/mxntQAG2j8mQnZpvUHs3dq7xKdG092UaHPaeNbGG.docx" TargetMode="External"/><Relationship Id="rId2019" Type="http://schemas.openxmlformats.org/officeDocument/2006/relationships/hyperlink" Target="https://27.rosstat.gov.ru/folder/25028" TargetMode="External"/><Relationship Id="rId2226" Type="http://schemas.openxmlformats.org/officeDocument/2006/relationships/hyperlink" Target="https://app-prod.&#1084;&#1086;&#1080;&#1092;&#1080;&#1085;&#1072;&#1085;&#1089;&#1099;.&#1088;&#1092;/storage/monitoring_file_uploads/monitoring_2/field_278/03ZOKhlI1XWUGWI0v0CwliRcHpNOUdUdjOC64qIy.pdf" TargetMode="External"/><Relationship Id="rId2433" Type="http://schemas.openxmlformats.org/officeDocument/2006/relationships/hyperlink" Target="https://adm-ryazanskoe.ru/glavnaya/" TargetMode="External"/><Relationship Id="rId2640" Type="http://schemas.openxmlformats.org/officeDocument/2006/relationships/hyperlink" Target="https://lbt.yanao.ru/activity/730/" TargetMode="External"/><Relationship Id="rId2878" Type="http://schemas.openxmlformats.org/officeDocument/2006/relationships/hyperlink" Target="https://23.rosstat.gov.ru/" TargetMode="External"/><Relationship Id="rId405" Type="http://schemas.openxmlformats.org/officeDocument/2006/relationships/hyperlink" Target="https://grants.obraz36.ru/" TargetMode="External"/><Relationship Id="rId612" Type="http://schemas.openxmlformats.org/officeDocument/2006/relationships/hyperlink" Target="https://app-prod.&#1084;&#1086;&#1080;&#1092;&#1080;&#1085;&#1072;&#1085;&#1089;&#1099;.&#1088;&#1092;/storage/monitoring_file_uploads/monitoring_1/field_14/PIBgEnvo3asjevjEThAu9mpNtc7czlqZ8zRxb0Lp.djvu" TargetMode="External"/><Relationship Id="rId1035" Type="http://schemas.openxmlformats.org/officeDocument/2006/relationships/hyperlink" Target="https://app-prod.&#1084;&#1086;&#1080;&#1092;&#1080;&#1085;&#1072;&#1085;&#1089;&#1099;.&#1088;&#1092;/storage/monitoring_file_uploads/monitoring_1/field_14/wVveBb3coVE8dcBSkMyxrVra77gOldp2mJeyhu4z.docx" TargetMode="External"/><Relationship Id="rId1242" Type="http://schemas.openxmlformats.org/officeDocument/2006/relationships/hyperlink" Target="https://app-prod.&#1084;&#1086;&#1080;&#1092;&#1080;&#1085;&#1072;&#1085;&#1089;&#1099;.&#1088;&#1092;/storage/monitoring_file_uploads/monitoring_2/field_278/UqsIyDrdryYd5ybgHKV41GV4Us6K38FGl4kaoyj2.pdf" TargetMode="External"/><Relationship Id="rId1687" Type="http://schemas.openxmlformats.org/officeDocument/2006/relationships/hyperlink" Target="https://app-prod.&#1084;&#1086;&#1080;&#1092;&#1080;&#1085;&#1072;&#1085;&#1089;&#1099;.&#1088;&#1092;/storage/monitoring_file_uploads/monitoring_2/field_488/4erNl4swvJCFdRJjB2oaiIJaSu3P35DukdvO7Hn4.xlsx" TargetMode="External"/><Relationship Id="rId1894" Type="http://schemas.openxmlformats.org/officeDocument/2006/relationships/hyperlink" Target="https://app-prod.&#1084;&#1086;&#1080;&#1092;&#1080;&#1085;&#1072;&#1085;&#1089;&#1099;.&#1088;&#1092;/storage/monitoring_file_uploads/monitoring_2/field_488/rLWtWXn9YObACYAWIvbciFvuVHh9IV0VWCUs6y7K.zip" TargetMode="External"/><Relationship Id="rId2500" Type="http://schemas.openxmlformats.org/officeDocument/2006/relationships/hyperlink" Target="https://app-prod.&#1084;&#1086;&#1080;&#1092;&#1080;&#1085;&#1072;&#1085;&#1089;&#1099;.&#1088;&#1092;/storage/monitoring_file_uploads/monitoring_2/field_276/WJtvdISyUGp6jRWp6sbT3J6rWD620Gkm5BJHmUlr.rtf" TargetMode="External"/><Relationship Id="rId2738" Type="http://schemas.openxmlformats.org/officeDocument/2006/relationships/hyperlink" Target="https://68.rosstat.gov.ru/" TargetMode="External"/><Relationship Id="rId2945" Type="http://schemas.openxmlformats.org/officeDocument/2006/relationships/hyperlink" Target="https://app-prod.&#1084;&#1086;&#1080;&#1092;&#1080;&#1085;&#1072;&#1085;&#1089;&#1099;.&#1088;&#1092;/storage/monitoring_file_uploads/monitoring_2/field_276/xVouT74OIRSIMhmaGgw03l9jZJDpbjei9WjBv6qz.pdf" TargetMode="External"/><Relationship Id="rId917" Type="http://schemas.openxmlformats.org/officeDocument/2006/relationships/hyperlink" Target="https://online.cap.ru/initiative-projects" TargetMode="External"/><Relationship Id="rId1102" Type="http://schemas.openxmlformats.org/officeDocument/2006/relationships/hyperlink" Target="https://42.rosstat.gov.ru/storage/mediabank/%D0%A7%D0%B8%D1%81%D0%BB%D0%B5%D0%BD%D0%BD%D0%BE%D1%81%D1%82%D1%8C%20%D0%BD%D0%B0%D1%81%D0%B5%D0%BB%D0%B5%D0%BD%D0%B8%D1%8F%20%D0%BC%D1%83%D0%BD%D0%B8%D1%86%D0%B8%D0%BF%D0%B0%D0%BB%D1%8C%D0%BD%D1%8B%D1%85%20%D0%BE%D0%B1%D1%80%D0%B0%D0%B7%D0%BE%D0%B2%D0%B0%D0%BD%D0%B8%D0%B9%20%D0%9A%D0%B5%D0%BC%D0%B5%D1%80%D0%BE%D0%B2%D1%81%D0%BA%D0%BE%D0%B9%20%D0%BE%D0%B1%D0%BB%D0%B0%D1%81%D1%82%D0%B8%20-%20%D0%9A%D1%83%D0%B7%D0%B1%D0%B0%D1%81%D1%81%D0%B0%20%D0%BD%D0%B0%20%D0%BD%D0%B0%D1%87%D0%B0%D0%BB%D0%BE%20%D0%B3%D0%BE%D0%B4%D0%B0(3).pdf" TargetMode="External"/><Relationship Id="rId1547" Type="http://schemas.openxmlformats.org/officeDocument/2006/relationships/hyperlink" Target="https://app-prod.&#1084;&#1086;&#1080;&#1092;&#1080;&#1085;&#1072;&#1085;&#1089;&#1099;.&#1088;&#1092;/storage/monitoring_file_uploads/monitoring_2/field_276/01mSNn5xffCTChDItIi5lwFeVeGgN6HwTBawFR39.pdf" TargetMode="External"/><Relationship Id="rId1754" Type="http://schemas.openxmlformats.org/officeDocument/2006/relationships/hyperlink" Target="https://rosstat.gov.ru/folder/12781" TargetMode="External"/><Relationship Id="rId1961" Type="http://schemas.openxmlformats.org/officeDocument/2006/relationships/hyperlink" Target="https://mo-be.orb.ru/activity/18884/" TargetMode="External"/><Relationship Id="rId2805" Type="http://schemas.openxmlformats.org/officeDocument/2006/relationships/hyperlink" Target="https://23.rosstat.gov.ru/" TargetMode="External"/><Relationship Id="rId46" Type="http://schemas.openxmlformats.org/officeDocument/2006/relationships/hyperlink" Target="https://app-prod.&#1084;&#1086;&#1080;&#1092;&#1080;&#1085;&#1072;&#1085;&#1089;&#1099;.&#1088;&#1092;/storage/monitoring_file_uploads/monitoring_1/field_252/OKNuvSIi7nsEIdNNRFWnEjM5Z25mP29qFrgUHEv3.xlsx" TargetMode="External"/><Relationship Id="rId1407" Type="http://schemas.openxmlformats.org/officeDocument/2006/relationships/hyperlink" Target="http://aleksandrovka.kinel-cherkassy.ru/" TargetMode="External"/><Relationship Id="rId1614" Type="http://schemas.openxmlformats.org/officeDocument/2006/relationships/hyperlink" Target="https://app-prod.&#1084;&#1086;&#1080;&#1092;&#1080;&#1085;&#1072;&#1085;&#1089;&#1099;.&#1088;&#1092;/storage/monitoring_file_uploads/monitoring_2/field_276/dcHCp573TKClXnNhqqzDrxXYqrQ4vuz2QWcX565L.pdf" TargetMode="External"/><Relationship Id="rId1821" Type="http://schemas.openxmlformats.org/officeDocument/2006/relationships/hyperlink" Target="https://app-prod.&#1084;&#1086;&#1080;&#1092;&#1080;&#1085;&#1072;&#1085;&#1089;&#1099;.&#1088;&#1092;/storage/monitoring_file_uploads/monitoring_2/field_276/gZM5xTW1UWaeOmXgf8KB90N4GvDjVgJWNUbWkUc7.pdf" TargetMode="External"/><Relationship Id="rId195" Type="http://schemas.openxmlformats.org/officeDocument/2006/relationships/hyperlink" Target="https://55.rosstat.gov.ru/storage/mediabank/ind-naselenie_01.01.2024.htm" TargetMode="External"/><Relationship Id="rId1919" Type="http://schemas.openxmlformats.org/officeDocument/2006/relationships/hyperlink" Target="https://aleksandrovka56.ru/munitsipalitet/?ELEMENT_ID=11023&amp;lang=ru" TargetMode="External"/><Relationship Id="rId2083" Type="http://schemas.openxmlformats.org/officeDocument/2006/relationships/hyperlink" Target="https://app-prod.&#1084;&#1086;&#1080;&#1092;&#1080;&#1085;&#1072;&#1085;&#1089;&#1099;.&#1088;&#1092;/storage/monitoring_file_uploads/monitoring_2/field_278/eZWigiPzRaGEJPGXwkphA5GXj3buIZFQwmg6QbXR.pdf" TargetMode="External"/><Relationship Id="rId2290" Type="http://schemas.openxmlformats.org/officeDocument/2006/relationships/hyperlink" Target="https://pskov.gosuslugi.ru/deyatelnost/napravleniya-deyatelnosti/tos/" TargetMode="External"/><Relationship Id="rId2388" Type="http://schemas.openxmlformats.org/officeDocument/2006/relationships/hyperlink" Target="https://app-prod.&#1084;&#1086;&#1080;&#1092;&#1080;&#1085;&#1072;&#1085;&#1089;&#1099;.&#1088;&#1092;/storage/monitoring_file_uploads/monitoring_2/field_282/2UzyFoGODSzOIDDlYOovC6NiUFsfg4YAtDP6p5yh.pdf" TargetMode="External"/><Relationship Id="rId2595" Type="http://schemas.openxmlformats.org/officeDocument/2006/relationships/hyperlink" Target="https://app-prod.&#1084;&#1086;&#1080;&#1092;&#1080;&#1085;&#1072;&#1085;&#1089;&#1099;.&#1088;&#1092;/storage/monitoring_file_uploads/monitoring_2/field_278/0PphKToLDUVkhcWL8WvlTM0mdFU4dPhDKXaiYxTf.pdf" TargetMode="External"/><Relationship Id="rId262" Type="http://schemas.openxmlformats.org/officeDocument/2006/relationships/hyperlink" Target="https://pos.gosuslugi.ru/lkp/initiative-budgeting/c/33/" TargetMode="External"/><Relationship Id="rId567" Type="http://schemas.openxmlformats.org/officeDocument/2006/relationships/hyperlink" Target="https://app-prod.&#1084;&#1086;&#1080;&#1092;&#1080;&#1085;&#1072;&#1085;&#1089;&#1099;.&#1088;&#1092;/storage/monitoring_file_uploads/monitoring_1/field_57/C5tLVP0hAYnHxvqIjqTatb0Uizv0HC9BvyhLMlw9.pdf" TargetMode="External"/><Relationship Id="rId1197" Type="http://schemas.openxmlformats.org/officeDocument/2006/relationships/hyperlink" Target="https://app-prod.&#1084;&#1086;&#1080;&#1092;&#1080;&#1085;&#1072;&#1085;&#1089;&#1099;.&#1088;&#1092;/storage/monitoring_file_uploads/monitoring_2/field_392/icxnfiD4IAQ2RLUutl6yHMIHMPkYXbXuxbdJEnbj.pdf" TargetMode="External"/><Relationship Id="rId2150" Type="http://schemas.openxmlformats.org/officeDocument/2006/relationships/hyperlink" Target="https://app-prod.&#1084;&#1086;&#1080;&#1092;&#1080;&#1085;&#1072;&#1085;&#1089;&#1099;.&#1088;&#1092;/storage/monitoring_file_uploads/monitoring_2/field_282/52BF3rCq9RrVD2LIDDL5V7RMmDB41EKmSVbYNirm.pdf" TargetMode="External"/><Relationship Id="rId2248" Type="http://schemas.openxmlformats.org/officeDocument/2006/relationships/hyperlink" Target="https://pervomay.orb.ru/activity/26422/" TargetMode="External"/><Relationship Id="rId122" Type="http://schemas.openxmlformats.org/officeDocument/2006/relationships/hyperlink" Target="https://cloud.mail.ru/public/4d5m/2pz11yaGj" TargetMode="External"/><Relationship Id="rId774" Type="http://schemas.openxmlformats.org/officeDocument/2006/relationships/hyperlink" Target="https://app-prod.&#1084;&#1086;&#1080;&#1092;&#1080;&#1085;&#1072;&#1085;&#1089;&#1099;.&#1088;&#1092;/storage/monitoring_file_uploads/monitoring_1/field_22/Prv8dwQ5zbRb7mkP10gh9pY03BNuDNZK1fsnopjI.pdf" TargetMode="External"/><Relationship Id="rId981" Type="http://schemas.openxmlformats.org/officeDocument/2006/relationships/hyperlink" Target="https://school.tvoybudget.spb.ru/" TargetMode="External"/><Relationship Id="rId1057" Type="http://schemas.openxmlformats.org/officeDocument/2006/relationships/hyperlink" Target="https://pos.gosuslugi.ru/lkp/fkgs/home/" TargetMode="External"/><Relationship Id="rId2010" Type="http://schemas.openxmlformats.org/officeDocument/2006/relationships/hyperlink" Target="https://app-prod.&#1084;&#1086;&#1080;&#1092;&#1080;&#1085;&#1072;&#1085;&#1089;&#1099;.&#1088;&#1092;/storage/monitoring_file_uploads/monitoring_2/field_392/MElfcZaD3PIx95Mut7f5tMNk6SO0bpOVoeI9Las6.docx" TargetMode="External"/><Relationship Id="rId2455" Type="http://schemas.openxmlformats.org/officeDocument/2006/relationships/hyperlink" Target="https://73.rosstat.gov.ru/folder/40275" TargetMode="External"/><Relationship Id="rId2662" Type="http://schemas.openxmlformats.org/officeDocument/2006/relationships/hyperlink" Target="https://app-prod.&#1084;&#1086;&#1080;&#1092;&#1080;&#1085;&#1072;&#1085;&#1089;&#1099;.&#1088;&#1092;/storage/monitoring_file_uploads/monitoring_2/field_276/db2UJDXB7s9TU4jPweOaUeLBIifnlPR65aNsywsU.pdf" TargetMode="External"/><Relationship Id="rId427" Type="http://schemas.openxmlformats.org/officeDocument/2006/relationships/hyperlink" Target="https://app-prod.&#1084;&#1086;&#1080;&#1092;&#1080;&#1085;&#1072;&#1085;&#1089;&#1099;.&#1088;&#1092;/storage/monitoring_file_uploads/monitoring_1/field_12/b4yNLKmMa72bf0rVPKEQ9kIFMXkXJHUZaLTcP2L5.pdf" TargetMode="External"/><Relationship Id="rId634" Type="http://schemas.openxmlformats.org/officeDocument/2006/relationships/hyperlink" Target="https://app-prod.&#1084;&#1086;&#1080;&#1092;&#1080;&#1085;&#1072;&#1085;&#1089;&#1099;.&#1088;&#1092;/storage/monitoring_file_uploads/monitoring_1/field_14/owdKpD4KPaZ0RDpjw9orsrQHPwskocIqf4I120MP.pdf" TargetMode="External"/><Relationship Id="rId841" Type="http://schemas.openxmlformats.org/officeDocument/2006/relationships/hyperlink" Target="https://app-prod.&#1084;&#1086;&#1080;&#1092;&#1080;&#1085;&#1072;&#1085;&#1089;&#1099;.&#1088;&#1092;/storage/monitoring_file_uploads/monitoring_1/field_18/bAjG8kYMtGGax6EXCpfpTtHWkm8srbnUXnezS4uS.docx" TargetMode="External"/><Relationship Id="rId1264" Type="http://schemas.openxmlformats.org/officeDocument/2006/relationships/hyperlink" Target="https://app-prod.&#1084;&#1086;&#1080;&#1092;&#1080;&#1085;&#1072;&#1085;&#1089;&#1099;.&#1088;&#1092;/storage/monitoring_file_uploads/monitoring_1/field_22/easP3Itzn9wb2svMdVej28twbWPD8XIPocnbhclf.png" TargetMode="External"/><Relationship Id="rId1471" Type="http://schemas.openxmlformats.org/officeDocument/2006/relationships/hyperlink" Target="https://app-prod.&#1084;&#1086;&#1080;&#1092;&#1080;&#1085;&#1072;&#1085;&#1089;&#1099;.&#1088;&#1092;/storage/monitoring_file_uploads/monitoring_2/field_278/bFIOttQNvxw2LrjjsM3hFsqevfiTvK6OTjTZZUzE.doc" TargetMode="External"/><Relationship Id="rId1569" Type="http://schemas.openxmlformats.org/officeDocument/2006/relationships/hyperlink" Target="https://app-prod.&#1084;&#1086;&#1080;&#1092;&#1080;&#1085;&#1072;&#1085;&#1089;&#1099;.&#1088;&#1092;/storage/monitoring_file_uploads/monitoring_2/field_488/CCLN59fh0SIusph4IW1LftdqPnDKDZeRwhyGPlOO.xls" TargetMode="External"/><Relationship Id="rId2108" Type="http://schemas.openxmlformats.org/officeDocument/2006/relationships/hyperlink" Target="https://app-prod.&#1084;&#1086;&#1080;&#1092;&#1080;&#1085;&#1072;&#1085;&#1089;&#1099;.&#1088;&#1092;/storage/monitoring_file_uploads/monitoring_2/field_276/5vuB3eb4j4SBl0xwk7xVqeqR4iT8t3KKpQijXilT.doc" TargetMode="External"/><Relationship Id="rId2315" Type="http://schemas.openxmlformats.org/officeDocument/2006/relationships/hyperlink" Target="https://app-prod.&#1084;&#1086;&#1080;&#1092;&#1080;&#1085;&#1072;&#1085;&#1089;&#1099;.&#1088;&#1092;/storage/monitoring_file_uploads/monitoring_2/field_276/OuA982ZVAgWJonhxpLwg8usFvyAzu09cwdbu0z6e.pdf" TargetMode="External"/><Relationship Id="rId2522" Type="http://schemas.openxmlformats.org/officeDocument/2006/relationships/hyperlink" Target="https://ulyanovskij-r73.gosweb.gosuslugi.ru/dlya-zhiteley/novosti-i-reportazhi/novosti-193_496.html" TargetMode="External"/><Relationship Id="rId2967" Type="http://schemas.openxmlformats.org/officeDocument/2006/relationships/hyperlink" Target="https://petushki.info/administratsiya/initsiativnoe-byudzhetirovanie.php" TargetMode="External"/><Relationship Id="rId701" Type="http://schemas.openxmlformats.org/officeDocument/2006/relationships/hyperlink" Target="https://app-prod.&#1084;&#1086;&#1080;&#1092;&#1080;&#1085;&#1072;&#1085;&#1089;&#1099;.&#1088;&#1092;/storage/monitoring_file_uploads/monitoring_1/field_22/sxKI6EFzbYZfPcXXNhZaBYNVHrv8HpNMn9kMxjFL.pdf" TargetMode="External"/><Relationship Id="rId939" Type="http://schemas.openxmlformats.org/officeDocument/2006/relationships/hyperlink" Target="http://minfin.kalmregion.ru/deyatelnost/initsiativnoe-byudzhetirovanie/" TargetMode="External"/><Relationship Id="rId1124" Type="http://schemas.openxmlformats.org/officeDocument/2006/relationships/hyperlink" Target="https://disk.yandex.ru/d/axAMBNpLo6f1fg" TargetMode="External"/><Relationship Id="rId1331" Type="http://schemas.openxmlformats.org/officeDocument/2006/relationships/hyperlink" Target="https://app-prod.&#1084;&#1086;&#1080;&#1092;&#1080;&#1085;&#1072;&#1085;&#1089;&#1099;.&#1088;&#1092;/storage/monitoring_file_uploads/monitoring_1/field_22/easP3Itzn9wb2svMdVej28twbWPD8XIPocnbhclf.png" TargetMode="External"/><Relationship Id="rId1776" Type="http://schemas.openxmlformats.org/officeDocument/2006/relationships/hyperlink" Target="https://gy.orb.ru/activity/43075/" TargetMode="External"/><Relationship Id="rId1983" Type="http://schemas.openxmlformats.org/officeDocument/2006/relationships/hyperlink" Target="https://spasskd.ru/index.php/initsiativnoe-byudzhetirovanie" TargetMode="External"/><Relationship Id="rId2827" Type="http://schemas.openxmlformats.org/officeDocument/2006/relationships/hyperlink" Target="https://58.rosstat.gov.ru/storage/mediabank/chisl_sred.doc" TargetMode="External"/><Relationship Id="rId68" Type="http://schemas.openxmlformats.org/officeDocument/2006/relationships/hyperlink" Target="https://app-prod.&#1084;&#1086;&#1080;&#1092;&#1080;&#1085;&#1072;&#1085;&#1089;&#1099;.&#1088;&#1092;/storage/monitoring_file_uploads/monitoring_1/field_14/SGzWTbMDYPkNMf0c2eoCYt0IbCHLG1URc1DrR2TA.docx" TargetMode="External"/><Relationship Id="rId1429" Type="http://schemas.openxmlformats.org/officeDocument/2006/relationships/hyperlink" Target="https://app-prod.&#1084;&#1086;&#1080;&#1092;&#1080;&#1085;&#1072;&#1085;&#1089;&#1099;.&#1088;&#1092;/storage/monitoring_file_uploads/monitoring_2/field_488/rOBnHs2dOFDXX2abbGygJssT5o6KlOTgg7mEdpQH.xlsx" TargetMode="External"/><Relationship Id="rId1636" Type="http://schemas.openxmlformats.org/officeDocument/2006/relationships/hyperlink" Target="https://app-prod.&#1084;&#1086;&#1080;&#1092;&#1080;&#1085;&#1072;&#1085;&#1089;&#1099;.&#1088;&#1092;/storage/monitoring_file_uploads/monitoring_2/field_392/T8k5UdbXp8BfILxjMYcQpogVjHSnT0SuV8LIKakU.docx" TargetMode="External"/><Relationship Id="rId1843" Type="http://schemas.openxmlformats.org/officeDocument/2006/relationships/hyperlink" Target="https://60.rosstat.gov.ru/storage/mediabank/NAS240426_1.htm" TargetMode="External"/><Relationship Id="rId1703" Type="http://schemas.openxmlformats.org/officeDocument/2006/relationships/hyperlink" Target="https://app-prod.&#1084;&#1086;&#1080;&#1092;&#1080;&#1085;&#1072;&#1085;&#1089;&#1099;.&#1088;&#1092;/storage/monitoring_file_uploads/monitoring_2/field_278/eHAVN2iSMPrNZGSlH7t7jC6AV8DhTkPFEbcYceki.rar" TargetMode="External"/><Relationship Id="rId1910" Type="http://schemas.openxmlformats.org/officeDocument/2006/relationships/hyperlink" Target="https://app-prod.&#1084;&#1086;&#1080;&#1092;&#1080;&#1085;&#1072;&#1085;&#1089;&#1099;.&#1088;&#1092;/storage/monitoring_file_uploads/monitoring_2/field_276/GC2WUjVvEMMtNlYDfvcTVonSwSbBm3pBZEu9IBsL.pdf" TargetMode="External"/><Relationship Id="rId284" Type="http://schemas.openxmlformats.org/officeDocument/2006/relationships/hyperlink" Target="https://r-19.ru/society/10104/" TargetMode="External"/><Relationship Id="rId491" Type="http://schemas.openxmlformats.org/officeDocument/2006/relationships/hyperlink" Target="https://33.rosstat.gov.ru/demograf" TargetMode="External"/><Relationship Id="rId2172" Type="http://schemas.openxmlformats.org/officeDocument/2006/relationships/hyperlink" Target="https://02.rosstat.gov.ru/folder/25491" TargetMode="External"/><Relationship Id="rId3016" Type="http://schemas.openxmlformats.org/officeDocument/2006/relationships/hyperlink" Target="https://app-prod.&#1084;&#1086;&#1080;&#1092;&#1080;&#1085;&#1072;&#1085;&#1089;&#1099;.&#1088;&#1092;/storage/monitoring_file_uploads/monitoring_2/field_280/uy0FCZpsu09DkwgYyClsOIaTQk7q2akhUk14izMn.doc" TargetMode="External"/><Relationship Id="rId144" Type="http://schemas.openxmlformats.org/officeDocument/2006/relationships/hyperlink" Target="https://app-prod.&#1084;&#1086;&#1080;&#1092;&#1080;&#1085;&#1072;&#1085;&#1089;&#1099;.&#1088;&#1092;/storage/monitoring_file_uploads/monitoring_1/field_20/pHx1wSK1UHtNAkboedxexRfJLX7OewZ7UaiyUKij.docx" TargetMode="External"/><Relationship Id="rId589" Type="http://schemas.openxmlformats.org/officeDocument/2006/relationships/hyperlink" Target="https://app-prod.&#1084;&#1086;&#1080;&#1092;&#1080;&#1085;&#1072;&#1085;&#1089;&#1099;.&#1088;&#1092;/storage/monitoring_file_uploads/monitoring_1/field_12/H2zwNWSTVKg0SSLUaRF9otTVzGLrU9ARq9Fp8kQX.pdf" TargetMode="External"/><Relationship Id="rId796" Type="http://schemas.openxmlformats.org/officeDocument/2006/relationships/hyperlink" Target="https://app-prod.&#1084;&#1086;&#1080;&#1092;&#1080;&#1085;&#1072;&#1085;&#1089;&#1099;.&#1088;&#1092;/storage/monitoring_file_uploads/monitoring_1/field_14/m3sXDOtgQj7IPsJvquqCTTwifrWR46nJQ2Bdoxha.docx" TargetMode="External"/><Relationship Id="rId2477" Type="http://schemas.openxmlformats.org/officeDocument/2006/relationships/hyperlink" Target="https://veshkajma-r73.gosweb.gosuslugi.ru/deyatelnost/napravleniya-deyatelnosti/finansy/budgetgr/dokumenty_3263.html" TargetMode="External"/><Relationship Id="rId2684" Type="http://schemas.openxmlformats.org/officeDocument/2006/relationships/hyperlink" Target="https://app-prod.&#1084;&#1086;&#1080;&#1092;&#1080;&#1085;&#1072;&#1085;&#1089;&#1099;.&#1088;&#1092;/storage/monitoring_file_uploads/monitoring_2/field_276/XUWgBwWaSKOMErax4P7qwJoHMz6DQx42KJmE5PXN.pdf" TargetMode="External"/><Relationship Id="rId351" Type="http://schemas.openxmlformats.org/officeDocument/2006/relationships/hyperlink" Target="https://app-prod.&#1084;&#1086;&#1080;&#1092;&#1080;&#1085;&#1072;&#1085;&#1089;&#1099;.&#1088;&#1092;/storage/monitoring_file_uploads/monitoring_1/field_14/tZEVnpkag4iPsDUktQ2M0A0yPzTdeOckF7qCuofF.zip" TargetMode="External"/><Relationship Id="rId449" Type="http://schemas.openxmlformats.org/officeDocument/2006/relationships/hyperlink" Target="https://app-prod.&#1084;&#1086;&#1080;&#1092;&#1080;&#1085;&#1072;&#1085;&#1089;&#1099;.&#1088;&#1092;/storage/monitoring_file_uploads/monitoring_1/field_252/a8YHzqLrtTfzXQHE5whjFGkDZmfGHmARLOuyFKLh.xlsx" TargetMode="External"/><Relationship Id="rId656" Type="http://schemas.openxmlformats.org/officeDocument/2006/relationships/hyperlink" Target="https://app-prod.&#1084;&#1086;&#1080;&#1092;&#1080;&#1085;&#1072;&#1085;&#1089;&#1099;.&#1088;&#1092;/storage/monitoring_file_uploads/monitoring_1/field_18/wDhjKAp2cX8hOTcOYpNLIDDhyOy4tq2AjfKmfp9E.docx" TargetMode="External"/><Relationship Id="rId863" Type="http://schemas.openxmlformats.org/officeDocument/2006/relationships/hyperlink" Target="https://app-prod.&#1084;&#1086;&#1080;&#1092;&#1080;&#1085;&#1072;&#1085;&#1089;&#1099;.&#1088;&#1092;/storage/monitoring_file_uploads/monitoring_1/field_57/jsneAS8E2eZR9UkoJ99gFcaMfvMB5cmSyd4n5SZL.docx" TargetMode="External"/><Relationship Id="rId1079" Type="http://schemas.openxmlformats.org/officeDocument/2006/relationships/hyperlink" Target="https://www.tyumen-city.ru/ekonomika/finansi/iniciativnoe-budjetirovanie/obsai-informacii/" TargetMode="External"/><Relationship Id="rId1286" Type="http://schemas.openxmlformats.org/officeDocument/2006/relationships/hyperlink" Target="https://app-prod.&#1084;&#1086;&#1080;&#1092;&#1080;&#1085;&#1072;&#1085;&#1089;&#1099;.&#1088;&#1092;/storage/monitoring_file_uploads/monitoring_2/field_282/kFinvLf44XeXleOCXEyTqHrRdZcwnraxzOkrUoVu.doc" TargetMode="External"/><Relationship Id="rId1493" Type="http://schemas.openxmlformats.org/officeDocument/2006/relationships/hyperlink" Target="https://admsmosk.ru/information/mestnye-initsiativy/" TargetMode="External"/><Relationship Id="rId2032" Type="http://schemas.openxmlformats.org/officeDocument/2006/relationships/hyperlink" Target="https://app-prod.&#1084;&#1086;&#1080;&#1092;&#1080;&#1085;&#1072;&#1085;&#1089;&#1099;.&#1088;&#1092;/storage/monitoring_file_uploads/monitoring_2/field_488/WRk0DMeyAJuABwJXwUNbty0ZxYEk0J0XBeP7pHiG.xlsx" TargetMode="External"/><Relationship Id="rId2337" Type="http://schemas.openxmlformats.org/officeDocument/2006/relationships/hyperlink" Target="https://sar.orb.ru/activity/10755/" TargetMode="External"/><Relationship Id="rId2544" Type="http://schemas.openxmlformats.org/officeDocument/2006/relationships/hyperlink" Target="https://43.rosstat.gov.ru/storage/mediabank/%D0%9E%D1%86%D0%B5%D0%BD%D0%BA%D0%B0%20%D1%87%D0%B8%D1%81%D0%BB%D0%B5%D0%BD%D0%BD%D0%BE%D1%81%D1%82%D0%B8%20%D0%BF%D0%BE%D1%81%D1%82%D0%BE%D1%8F%D0%BD%D0%BD%D0%BE%D0%B3%D0%BE%20%D0%BD%D0%B0%D1%81%D0%B5%D0%BB%D0%B5%D0%BD%D0%B8%D1%8F%20%D0%BD%D0%B0%20%D0%BD%D0%B0%D1%87%D0%B0%D0%BB%D0%BE%202024%20%D0%B3%D0%BE%D0%B4%D0%B0.htm" TargetMode="External"/><Relationship Id="rId2891" Type="http://schemas.openxmlformats.org/officeDocument/2006/relationships/hyperlink" Target="https://app-prod.&#1084;&#1086;&#1080;&#1092;&#1080;&#1085;&#1072;&#1085;&#1089;&#1099;.&#1088;&#1092;/storage/monitoring_file_uploads/monitoring_2/field_276/TvCmTswH1Es90eFYb5JAbswRtnRhuMPYhG0d1mUL.pdf" TargetMode="External"/><Relationship Id="rId2989" Type="http://schemas.openxmlformats.org/officeDocument/2006/relationships/hyperlink" Target="https://app-prod.&#1084;&#1086;&#1080;&#1092;&#1080;&#1085;&#1072;&#1085;&#1089;&#1099;.&#1088;&#1092;/storage/monitoring_file_uploads/monitoring_2/field_401/dJ8KcSmozSn2k1dMq4Lo0fzutCZejY7NGlyoDUsZ.pdf" TargetMode="External"/><Relationship Id="rId211" Type="http://schemas.openxmlformats.org/officeDocument/2006/relationships/hyperlink" Target="https://app-prod.&#1084;&#1086;&#1080;&#1092;&#1080;&#1085;&#1072;&#1085;&#1089;&#1099;.&#1088;&#1092;/storage/monitoring_file_uploads/monitoring_1/field_14/xjf0U8iMrFj05Je0iNyGbyZIxiLjYXIqrB2nPUq6.pdf" TargetMode="External"/><Relationship Id="rId309" Type="http://schemas.openxmlformats.org/officeDocument/2006/relationships/hyperlink" Target="https://app-prod.&#1084;&#1086;&#1080;&#1092;&#1080;&#1085;&#1072;&#1085;&#1089;&#1099;.&#1088;&#1092;/storage/monitoring_file_uploads/monitoring_1/field_22/easP3Itzn9wb2svMdVej28twbWPD8XIPocnbhclf.png" TargetMode="External"/><Relationship Id="rId516" Type="http://schemas.openxmlformats.org/officeDocument/2006/relationships/hyperlink" Target="https://vote.vmeste.mosreg.ru/narodniy_budjet" TargetMode="External"/><Relationship Id="rId1146" Type="http://schemas.openxmlformats.org/officeDocument/2006/relationships/hyperlink" Target="https://app-prod.&#1084;&#1086;&#1080;&#1092;&#1080;&#1085;&#1072;&#1085;&#1089;&#1099;.&#1088;&#1092;/storage/monitoring_file_uploads/monitoring_2/field_276/TWSmkFV3E7DICSrahsCC3JPcGdUkgqRKlAtnqJoH.docx" TargetMode="External"/><Relationship Id="rId1798" Type="http://schemas.openxmlformats.org/officeDocument/2006/relationships/hyperlink" Target="https://www.gorodmednogorsk.ru/economic/adm-oe-info.html" TargetMode="External"/><Relationship Id="rId2751" Type="http://schemas.openxmlformats.org/officeDocument/2006/relationships/hyperlink" Target="https://23.rosstat.gov.ru/" TargetMode="External"/><Relationship Id="rId2849" Type="http://schemas.openxmlformats.org/officeDocument/2006/relationships/hyperlink" Target="https://kushva.midural.ru/" TargetMode="External"/><Relationship Id="rId723" Type="http://schemas.openxmlformats.org/officeDocument/2006/relationships/hyperlink" Target="https://app-prod.&#1084;&#1086;&#1080;&#1092;&#1080;&#1085;&#1072;&#1085;&#1089;&#1099;.&#1088;&#1092;/storage/monitoring_file_uploads/monitoring_1/field_14/CAxCoVIDMHcTfb6wMTt9cJN2b7AtgQBpIdiw3elb.docx" TargetMode="External"/><Relationship Id="rId930" Type="http://schemas.openxmlformats.org/officeDocument/2006/relationships/hyperlink" Target="https://minfin.saratov.gov.ru/images/article_images/20210201/20210201-informatsionnoe-soobshchenie-o-provedenii-konkursnogo-otbora-munitsipalnykh-obrazovanij-saratovskoj-oblasti.jpg" TargetMode="External"/><Relationship Id="rId1006" Type="http://schemas.openxmlformats.org/officeDocument/2006/relationships/hyperlink" Target="https://app-prod.&#1084;&#1086;&#1080;&#1092;&#1080;&#1085;&#1072;&#1085;&#1089;&#1099;.&#1088;&#1092;/storage/monitoring_file_uploads/monitoring_1/field_22/easP3Itzn9wb2svMdVej28twbWPD8XIPocnbhclf.png" TargetMode="External"/><Relationship Id="rId1353" Type="http://schemas.openxmlformats.org/officeDocument/2006/relationships/hyperlink" Target="https://app-prod.&#1084;&#1086;&#1080;&#1092;&#1080;&#1085;&#1072;&#1085;&#1089;&#1099;.&#1088;&#1092;/storage/monitoring_file_uploads/monitoring_2/field_278/2eKE7SAPuFpavip3tFEdwjsLWXoheGgZhmtKTjEV.pdf" TargetMode="External"/><Relationship Id="rId1560" Type="http://schemas.openxmlformats.org/officeDocument/2006/relationships/hyperlink" Target="https://samadm.ru/upload/iblock/12a/7s8gp3tr158t6fdxoadj1vrqows2azm0/Postanovlenie-_-27-Polozhenie.pdf" TargetMode="External"/><Relationship Id="rId1658" Type="http://schemas.openxmlformats.org/officeDocument/2006/relationships/hyperlink" Target="https://app-prod.&#1084;&#1086;&#1080;&#1092;&#1080;&#1085;&#1072;&#1085;&#1089;&#1099;.&#1088;&#1092;/storage/monitoring_file_uploads/monitoring_2/field_488/DQgGz31xLwgaAYxkgsNKzlK1oxJKLNFJN9bS1zGx.xlsx" TargetMode="External"/><Relationship Id="rId1865" Type="http://schemas.openxmlformats.org/officeDocument/2006/relationships/hyperlink" Target="https://56.rosstat.gov.ru/folder/26298" TargetMode="External"/><Relationship Id="rId2404" Type="http://schemas.openxmlformats.org/officeDocument/2006/relationships/hyperlink" Target="https://app-prod.&#1084;&#1086;&#1080;&#1092;&#1080;&#1085;&#1072;&#1085;&#1089;&#1099;.&#1088;&#1092;/storage/monitoring_file_uploads/monitoring_2/field_488/aInoBCwUffmFvhCLlsOOmIEpLi4rpktnmSICm1oB.xlsx" TargetMode="External"/><Relationship Id="rId2611" Type="http://schemas.openxmlformats.org/officeDocument/2006/relationships/hyperlink" Target="https://zatopervomaysk43.gosuslugi.ru/obschestvennyy-kontrol/initsiativnye-proekty/" TargetMode="External"/><Relationship Id="rId2709" Type="http://schemas.openxmlformats.org/officeDocument/2006/relationships/hyperlink" Target="https://glazrayon.ru/city/economica/statistika/naselenie/" TargetMode="External"/><Relationship Id="rId1213" Type="http://schemas.openxmlformats.org/officeDocument/2006/relationships/hyperlink" Target="https://app-prod.&#1084;&#1086;&#1080;&#1092;&#1080;&#1085;&#1072;&#1085;&#1089;&#1099;.&#1088;&#1092;/storage/monitoring_file_uploads/monitoring_2/field_488/9x8oB1gopyxizz3qYRk6sH7hDFA8m7rbWZUbVnxP.xlsx" TargetMode="External"/><Relationship Id="rId1420" Type="http://schemas.openxmlformats.org/officeDocument/2006/relationships/hyperlink" Target="https://app-prod.&#1084;&#1086;&#1080;&#1092;&#1080;&#1085;&#1072;&#1085;&#1089;&#1099;.&#1088;&#1092;/storage/monitoring_file_uploads/monitoring_2/field_488/XsnJalvpGyWfPzW30XK9yXZlHpgV5n0cNCNoQRoZ.xlsx" TargetMode="External"/><Relationship Id="rId1518" Type="http://schemas.openxmlformats.org/officeDocument/2006/relationships/hyperlink" Target="https://app-prod.&#1084;&#1086;&#1080;&#1092;&#1080;&#1085;&#1072;&#1085;&#1089;&#1099;.&#1088;&#1092;/storage/monitoring_file_uploads/monitoring_2/field_488/Timc5O2Q15nMdIkPqy5btLFdZXwOuUizemMLb2hj.docx" TargetMode="External"/><Relationship Id="rId2916" Type="http://schemas.openxmlformats.org/officeDocument/2006/relationships/hyperlink" Target="https://68.rosstat.gov.ru/" TargetMode="External"/><Relationship Id="rId1725" Type="http://schemas.openxmlformats.org/officeDocument/2006/relationships/hyperlink" Target="http://finupr-ab.ru/shkol-nyy-byudzhet.html" TargetMode="External"/><Relationship Id="rId1932" Type="http://schemas.openxmlformats.org/officeDocument/2006/relationships/hyperlink" Target="https://app-prod.&#1084;&#1086;&#1080;&#1092;&#1080;&#1085;&#1072;&#1085;&#1089;&#1099;.&#1088;&#1092;/storage/monitoring_file_uploads/monitoring_2/field_488/gjufsM0SF286AmQFAKQ0cqhElaAT9TxYug2BQmzl.xlsx" TargetMode="External"/><Relationship Id="rId17" Type="http://schemas.openxmlformats.org/officeDocument/2006/relationships/hyperlink" Target="https://mcxso.midural.ru/article/show/id/10086" TargetMode="External"/><Relationship Id="rId2194" Type="http://schemas.openxmlformats.org/officeDocument/2006/relationships/hyperlink" Target="https://app-prod.&#1084;&#1086;&#1080;&#1092;&#1080;&#1085;&#1072;&#1085;&#1089;&#1099;.&#1088;&#1092;/storage/monitoring_file_uploads/monitoring_2/field_488/Xno2Zz6oFMMhDb475M2zAFYbZHXFGwUS695vY12g.xlsx" TargetMode="External"/><Relationship Id="rId3038" Type="http://schemas.openxmlformats.org/officeDocument/2006/relationships/hyperlink" Target="https://72.rosstat.gov.ru/storage/mediabank/%D0%A7%D0%B8%D1%81%D0%BB%D0%B5%D0%BD%D0%BE%D1%81%D1%82%D1%8C%20%D0%BD%D0%B0%D1%81%D0%B5%D0%BB%D0%B5%D0%BD%D0%B8%D1%8F%20%D0%A5%D0%9C%D0%90%D0%9E%20%D0%BD%D0%B0%20%D0%BD%D0%B0%D1%87%D0%B0%D0%BB%D0%BE%202022-2024%20%D0%B3%D0%BE%D0%B4%D0%B0.xlsx?ysclid=m8vhaa0g46616140100" TargetMode="External"/><Relationship Id="rId166" Type="http://schemas.openxmlformats.org/officeDocument/2006/relationships/hyperlink" Target="https://app-prod.&#1084;&#1086;&#1080;&#1092;&#1080;&#1085;&#1072;&#1085;&#1089;&#1099;.&#1088;&#1092;/storage/monitoring_file_uploads/monitoring_1/field_14/rxwMTSkJ5nfjzQBpmI3z6jlRJYAQ8nsb4U6yRt9h.docx" TargetMode="External"/><Relationship Id="rId373" Type="http://schemas.openxmlformats.org/officeDocument/2006/relationships/hyperlink" Target="https://app-prod.&#1084;&#1086;&#1080;&#1092;&#1080;&#1085;&#1072;&#1085;&#1089;&#1099;.&#1088;&#1092;/storage/monitoring_file_uploads/monitoring_1/field_22/DdlR4T1PpzFaMg2Ua6leF22ykn6ggKG9QEyNRknB.docx" TargetMode="External"/><Relationship Id="rId580" Type="http://schemas.openxmlformats.org/officeDocument/2006/relationships/hyperlink" Target="https://app-prod.&#1084;&#1086;&#1080;&#1092;&#1080;&#1085;&#1072;&#1085;&#1089;&#1099;.&#1088;&#1092;/storage/monitoring_file_uploads/monitoring_1/field_12/s8mt3sL4n3yczGEp3z4LUDUab69cIMan65js2p2E.docx" TargetMode="External"/><Relationship Id="rId2054" Type="http://schemas.openxmlformats.org/officeDocument/2006/relationships/hyperlink" Target="http://admgrig.mkdou.ru/index.php?option=com_content&amp;task=view&amp;id=102&amp;Itemid=128" TargetMode="External"/><Relationship Id="rId2261" Type="http://schemas.openxmlformats.org/officeDocument/2006/relationships/hyperlink" Target="https://app-prod.&#1084;&#1086;&#1080;&#1092;&#1080;&#1085;&#1072;&#1085;&#1089;&#1099;.&#1088;&#1092;/storage/monitoring_file_uploads/monitoring_2/field_280/E7vNqPSdfhpidKTUDUqxErh5tLIpjsb473Avfqjo.doc" TargetMode="External"/><Relationship Id="rId2499" Type="http://schemas.openxmlformats.org/officeDocument/2006/relationships/hyperlink" Target="http://selivanovo.ru/images/stories/202502/d9-17.pdf" TargetMode="External"/><Relationship Id="rId1" Type="http://schemas.openxmlformats.org/officeDocument/2006/relationships/hyperlink" Target="https://app-prod.&#1084;&#1086;&#1080;&#1092;&#1080;&#1085;&#1072;&#1085;&#1089;&#1099;.&#1088;&#1092;/storage/monitoring_file_uploads/monitoring_1/field_12/2jhpZs2C1zoYpu6nxJ93cmXk4GegqsJNwQf20ET6.docx" TargetMode="External"/><Relationship Id="rId233" Type="http://schemas.openxmlformats.org/officeDocument/2006/relationships/hyperlink" Target="https://app-prod.&#1084;&#1086;&#1080;&#1092;&#1080;&#1085;&#1072;&#1085;&#1089;&#1099;.&#1088;&#1092;/storage/monitoring_file_uploads/monitoring_1/field_14/lhf8FYZm5tb2UavmIDNpaL36FhBrjoMBBEf3no5s.pdf" TargetMode="External"/><Relationship Id="rId440" Type="http://schemas.openxmlformats.org/officeDocument/2006/relationships/hyperlink" Target="https://or71.ru/primi_uchastie/narodniy_budjet_new/" TargetMode="External"/><Relationship Id="rId678" Type="http://schemas.openxmlformats.org/officeDocument/2006/relationships/hyperlink" Target="https://app-prod.&#1084;&#1086;&#1080;&#1092;&#1080;&#1085;&#1072;&#1085;&#1089;&#1099;.&#1088;&#1092;/storage/monitoring_file_uploads/monitoring_1/field_14/IJSIuoRuertuGSXTy7zvyvYor68A6Fyks2IM2gH3.zip" TargetMode="External"/><Relationship Id="rId885" Type="http://schemas.openxmlformats.org/officeDocument/2006/relationships/hyperlink" Target="https://app-prod.&#1084;&#1086;&#1080;&#1092;&#1080;&#1085;&#1072;&#1085;&#1089;&#1099;.&#1088;&#1092;/storage/monitoring_file_uploads/monitoring_1/field_22/wJddgixatS1vq1VbVIOYPHYH5Tq5fNGdkUa1TtFW.pdf" TargetMode="External"/><Relationship Id="rId1070" Type="http://schemas.openxmlformats.org/officeDocument/2006/relationships/hyperlink" Target="https://educat.samregion.ru/press-center/news/v-samare-sostoyalsya-regionalnyj-festival-proektov-pobeditelej-shkolnogo-inicziativnogo-byudzhetirovaniya-v-obshheobrazovatelnyh-organizacziyah-samarskoj-oblasti-2024-goda/" TargetMode="External"/><Relationship Id="rId2121" Type="http://schemas.openxmlformats.org/officeDocument/2006/relationships/hyperlink" Target="https://33.rosstat.gov.ru/demograf" TargetMode="External"/><Relationship Id="rId2359" Type="http://schemas.openxmlformats.org/officeDocument/2006/relationships/hyperlink" Target="https://56.rosstat.gov.ru/folder/26298" TargetMode="External"/><Relationship Id="rId2566" Type="http://schemas.openxmlformats.org/officeDocument/2006/relationships/hyperlink" Target="https://app-prod.&#1084;&#1086;&#1080;&#1092;&#1080;&#1085;&#1072;&#1085;&#1089;&#1099;.&#1088;&#1092;/storage/monitoring_file_uploads/monitoring_2/field_488/N2NhVoPC0QKrfMPIEUSMDLHt3I55CkWwLV64xeXo.xlsx" TargetMode="External"/><Relationship Id="rId2773" Type="http://schemas.openxmlformats.org/officeDocument/2006/relationships/hyperlink" Target="https://sochi.ru/upload/iblock/fce/u6z6y473sfp2gq2e1zzi7228cpvgx858.pdf" TargetMode="External"/><Relationship Id="rId2980" Type="http://schemas.openxmlformats.org/officeDocument/2006/relationships/hyperlink" Target="https://www.admugansk.ru/category/1496" TargetMode="External"/><Relationship Id="rId300" Type="http://schemas.openxmlformats.org/officeDocument/2006/relationships/hyperlink" Target="https://app-prod.&#1084;&#1086;&#1080;&#1092;&#1080;&#1085;&#1072;&#1085;&#1089;&#1099;.&#1088;&#1092;/storage/monitoring_file_uploads/monitoring_1/field_236/4SfagynOOhw9kTDTgZztAbg3IKPjyp45M6V7zrRr.jpg" TargetMode="External"/><Relationship Id="rId538" Type="http://schemas.openxmlformats.org/officeDocument/2006/relationships/hyperlink" Target="https://open.krasnodar.ru/initiative/" TargetMode="External"/><Relationship Id="rId745" Type="http://schemas.openxmlformats.org/officeDocument/2006/relationships/hyperlink" Target="https://app-prod.&#1084;&#1086;&#1080;&#1092;&#1080;&#1085;&#1072;&#1085;&#1089;&#1099;.&#1088;&#1092;/storage/monitoring_file_uploads/monitoring_1/field_159/Nq4QD0nOTzni4aHRaYkgP9f3eRp6RSEZL0GVekZl.pdf" TargetMode="External"/><Relationship Id="rId952" Type="http://schemas.openxmlformats.org/officeDocument/2006/relationships/hyperlink" Target="https://isib.myopenugra.ru/" TargetMode="External"/><Relationship Id="rId1168" Type="http://schemas.openxmlformats.org/officeDocument/2006/relationships/hyperlink" Target="https://app-prod.&#1084;&#1086;&#1080;&#1092;&#1080;&#1085;&#1072;&#1085;&#1089;&#1099;.&#1088;&#1092;/storage/monitoring_file_uploads/monitoring_2/field_276/tKuqEvOk1VbO6oQwKxefOcSr4LeDqLUX7BvrExVU.pdf" TargetMode="External"/><Relationship Id="rId1375" Type="http://schemas.openxmlformats.org/officeDocument/2006/relationships/hyperlink" Target="https://app-prod.&#1084;&#1086;&#1080;&#1092;&#1080;&#1085;&#1072;&#1085;&#1089;&#1099;.&#1088;&#1092;/storage/monitoring_file_uploads/monitoring_1/field_22/easP3Itzn9wb2svMdVej28twbWPD8XIPocnbhclf.png" TargetMode="External"/><Relationship Id="rId1582" Type="http://schemas.openxmlformats.org/officeDocument/2006/relationships/hyperlink" Target="https://app-prod.&#1084;&#1086;&#1080;&#1092;&#1080;&#1085;&#1072;&#1085;&#1089;&#1099;.&#1088;&#1092;/storage/monitoring_file_uploads/monitoring_2/field_488/G8R5GCLwYZr5l5iPCdV7nOaMAXnoAuWnwFDD8ZNY.xlsx" TargetMode="External"/><Relationship Id="rId2219" Type="http://schemas.openxmlformats.org/officeDocument/2006/relationships/hyperlink" Target="https://app-prod.&#1084;&#1086;&#1080;&#1092;&#1080;&#1085;&#1072;&#1085;&#1089;&#1099;.&#1088;&#1092;/storage/monitoring_file_uploads/monitoring_2/field_278/61V1Un2rEI2SDRoOlAuTexrabyPxB7KXmC4Cl88s.docx" TargetMode="External"/><Relationship Id="rId2426" Type="http://schemas.openxmlformats.org/officeDocument/2006/relationships/hyperlink" Target="https://app-prod.&#1084;&#1086;&#1080;&#1092;&#1080;&#1085;&#1072;&#1085;&#1089;&#1099;.&#1088;&#1092;/storage/monitoring_file_uploads/monitoring_2/field_276/P1JtAx2UBDZAiCukBcCjz7ZUw6hOrRh2RMFW9LlL.docx" TargetMode="External"/><Relationship Id="rId2633" Type="http://schemas.openxmlformats.org/officeDocument/2006/relationships/hyperlink" Target="https://app-prod.&#1084;&#1086;&#1080;&#1092;&#1080;&#1085;&#1072;&#1085;&#1089;&#1099;.&#1088;&#1092;/storage/monitoring_file_uploads/monitoring_2/field_276/RZAzI3QqazwksVM07gAtsunxMrwqFVh72h4wSx9r.pdf" TargetMode="External"/><Relationship Id="rId81" Type="http://schemas.openxmlformats.org/officeDocument/2006/relationships/hyperlink" Target="https://app-prod.&#1084;&#1086;&#1080;&#1092;&#1080;&#1085;&#1072;&#1085;&#1089;&#1099;.&#1088;&#1092;/storage/monitoring_file_uploads/monitoring_1/field_20/cU20khg4wWRiC0fpn4vvUCJfOTmpSOqdG2AJhtSA.docx" TargetMode="External"/><Relationship Id="rId605" Type="http://schemas.openxmlformats.org/officeDocument/2006/relationships/hyperlink" Target="https://app-prod.&#1084;&#1086;&#1080;&#1092;&#1080;&#1085;&#1072;&#1085;&#1089;&#1099;.&#1088;&#1092;/storage/monitoring_file_uploads/monitoring_1/field_12/DsrWLgAwPGdfopR8x74pjoAMUF8BVkvti8PIQF2h.docx" TargetMode="External"/><Relationship Id="rId812" Type="http://schemas.openxmlformats.org/officeDocument/2006/relationships/hyperlink" Target="https://app-prod.&#1084;&#1086;&#1080;&#1092;&#1080;&#1085;&#1072;&#1085;&#1089;&#1099;.&#1088;&#1092;/storage/monitoring_file_uploads/monitoring_1/field_22/vQ9P6X95qq1l3QteGMWpfivJAMl88E2zZaZsOI4V.pdf" TargetMode="External"/><Relationship Id="rId1028" Type="http://schemas.openxmlformats.org/officeDocument/2006/relationships/hyperlink" Target="https://app-prod.&#1084;&#1086;&#1080;&#1092;&#1080;&#1085;&#1072;&#1085;&#1089;&#1099;.&#1088;&#1092;/storage/monitoring_file_uploads/monitoring_1/field_12/BvqytqxDPD4g2FGiVAUpA6zAViQ8zkh44Yc2Vgmy.pdf" TargetMode="External"/><Relationship Id="rId1235" Type="http://schemas.openxmlformats.org/officeDocument/2006/relationships/hyperlink" Target="https://app-prod.&#1084;&#1086;&#1080;&#1092;&#1080;&#1085;&#1072;&#1085;&#1089;&#1099;.&#1088;&#1092;/storage/monitoring_file_uploads/monitoring_2/field_472/qozBi1ZmCi81gmwajP2i4LFSN00qcbqEY2IDg1RE.png" TargetMode="External"/><Relationship Id="rId1442" Type="http://schemas.openxmlformats.org/officeDocument/2006/relationships/hyperlink" Target="https://www.kinel-cherkassy.ru/index.php/initsiativnye-proekty" TargetMode="External"/><Relationship Id="rId1887" Type="http://schemas.openxmlformats.org/officeDocument/2006/relationships/hyperlink" Target="https://app-prod.&#1084;&#1086;&#1080;&#1092;&#1080;&#1085;&#1072;&#1085;&#1089;&#1099;.&#1088;&#1092;/storage/monitoring_file_uploads/monitoring_2/field_488/4u0b3K3Qb35B33cA4keIsy3b6ZNnEK7Qvv5HJMjr.zip" TargetMode="External"/><Relationship Id="rId2840" Type="http://schemas.openxmlformats.org/officeDocument/2006/relationships/hyperlink" Target="https://66.rosstat.gov.ru/" TargetMode="External"/><Relationship Id="rId2938" Type="http://schemas.openxmlformats.org/officeDocument/2006/relationships/hyperlink" Target="http://admlyhma.ru/admininstration-actions/budget/proactive/" TargetMode="External"/><Relationship Id="rId1302" Type="http://schemas.openxmlformats.org/officeDocument/2006/relationships/hyperlink" Target="https://app-prod.&#1084;&#1086;&#1080;&#1092;&#1080;&#1085;&#1072;&#1085;&#1089;&#1099;.&#1088;&#1092;/storage/monitoring_file_uploads/monitoring_2/field_280/Q1Ew9lESAvPP1vzND6DjWxyJGiPdo17ZkVVGOkZa.pdf" TargetMode="External"/><Relationship Id="rId1747" Type="http://schemas.openxmlformats.org/officeDocument/2006/relationships/hyperlink" Target="https://buzuluk.orb.ru/documents/active/165542/" TargetMode="External"/><Relationship Id="rId1954" Type="http://schemas.openxmlformats.org/officeDocument/2006/relationships/hyperlink" Target="https://app-prod.&#1084;&#1086;&#1080;&#1092;&#1080;&#1085;&#1072;&#1085;&#1089;&#1099;.&#1088;&#1092;/storage/monitoring_file_uploads/monitoring_2/field_276/P1mBikozH5yG6owM2pUQfC8S1H5WL5VwdRHhM7im.pdf" TargetMode="External"/><Relationship Id="rId2700" Type="http://schemas.openxmlformats.org/officeDocument/2006/relationships/hyperlink" Target="https://29.rosstat.gov.ru/search?q=%D0%BE%D1%86%D0%B5%D0%BD%D0%BA%D0%B0+%D1%87%D0%B8%D1%81%D0%BB%D0%B5%D0%BD%D0%BD%D0%BE%D1%81%D1%82%D0%B8+%D0%BD%D0%B0%D1%81%D0%B5%D0%BB%D0%B5%D0%BD%D0%B8%D1%8F" TargetMode="External"/><Relationship Id="rId39" Type="http://schemas.openxmlformats.org/officeDocument/2006/relationships/hyperlink" Target="https://app-prod.&#1084;&#1086;&#1080;&#1092;&#1080;&#1085;&#1072;&#1085;&#1089;&#1099;.&#1088;&#1092;/storage/monitoring_file_uploads/monitoring_1/field_20/ALPFSgEnkf17Y9nM9cauIyAuH6eMK0LnRIk3YRnx.pdf" TargetMode="External"/><Relationship Id="rId1607" Type="http://schemas.openxmlformats.org/officeDocument/2006/relationships/hyperlink" Target="https://app-prod.&#1084;&#1086;&#1080;&#1092;&#1080;&#1085;&#1072;&#1085;&#1089;&#1099;.&#1088;&#1092;/storage/monitoring_file_uploads/monitoring_2/field_488/APU39N4Rzj5DYHyp8TWqNXPbass0zjWE8cJrJwtU.xls" TargetMode="External"/><Relationship Id="rId1814" Type="http://schemas.openxmlformats.org/officeDocument/2006/relationships/hyperlink" Target="https://app-prod.&#1084;&#1086;&#1080;&#1092;&#1080;&#1085;&#1072;&#1085;&#1089;&#1099;.&#1088;&#1092;/storage/monitoring_file_uploads/monitoring_2/field_280/ZUtj4v04bOxEBjUoiGAJoj59Sh30NlCO8FbbUY87.pdf" TargetMode="External"/><Relationship Id="rId188" Type="http://schemas.openxmlformats.org/officeDocument/2006/relationships/hyperlink" Target="https://app-prod.&#1084;&#1086;&#1080;&#1092;&#1080;&#1085;&#1072;&#1085;&#1089;&#1099;.&#1088;&#1092;/storage/monitoring_file_uploads/monitoring_1/field_57/NDummUzOIHwJFgSv3UeE0kHuWfe2l9wp46XRqX1Z.rtf" TargetMode="External"/><Relationship Id="rId395" Type="http://schemas.openxmlformats.org/officeDocument/2006/relationships/hyperlink" Target="https://app-prod.&#1084;&#1086;&#1080;&#1092;&#1080;&#1085;&#1072;&#1085;&#1089;&#1099;.&#1088;&#1092;/storage/monitoring_file_uploads/monitoring_1/field_159/zDX6UxDbly27MwuLjwsiz9AvwCNirzdQcZYuRGzG.docx" TargetMode="External"/><Relationship Id="rId2076" Type="http://schemas.openxmlformats.org/officeDocument/2006/relationships/hyperlink" Target="http://&#1073;&#1091;&#1079;&#1086;&#1073;&#1088;.&#1088;&#1092;/%d0%bf%d0%be%d0%b4%d0%b2%d0%b5%d0%b4%d0%b5%d0%bd%d1%8b-%d0%b8%d1%82%d0%be%d0%b3%d0%b8-%d0%bf%d1%80%d0%be%d0%b5%d0%ba%d1%82%d0%b0-%d1%88%d0%ba%d0%be%d0%bb%d1%8c%d0%bd%d1%8b%d0%b9-%d0%b1%d1%8e/" TargetMode="External"/><Relationship Id="rId2283" Type="http://schemas.openxmlformats.org/officeDocument/2006/relationships/hyperlink" Target="https://app-prod.&#1084;&#1086;&#1080;&#1092;&#1080;&#1085;&#1072;&#1085;&#1089;&#1099;.&#1088;&#1092;/storage/monitoring_file_uploads/monitoring_2/field_280/Qtn8lkKSvsRdoco7jJWmkgeDrynfVkge7LcXQGa3.pdf" TargetMode="External"/><Relationship Id="rId2490" Type="http://schemas.openxmlformats.org/officeDocument/2006/relationships/hyperlink" Target="https://rosstat.gov.ru/scripts/db_inet2/passport/table.aspx?opt=8764400020232024" TargetMode="External"/><Relationship Id="rId2588" Type="http://schemas.openxmlformats.org/officeDocument/2006/relationships/hyperlink" Target="https://11.rosstat.gov.ru/population" TargetMode="External"/><Relationship Id="rId255" Type="http://schemas.openxmlformats.org/officeDocument/2006/relationships/hyperlink" Target="https://app-prod.&#1084;&#1086;&#1080;&#1092;&#1080;&#1085;&#1072;&#1085;&#1089;&#1099;.&#1088;&#1092;/storage/monitoring_file_uploads/monitoring_1/field_252/H1s2lXz8SxpLcWAVTzOIMi1AFwOgdN3uCLB79sN9.xlsx" TargetMode="External"/><Relationship Id="rId462" Type="http://schemas.openxmlformats.org/officeDocument/2006/relationships/hyperlink" Target="https://minregion.nso.ru/page/10281" TargetMode="External"/><Relationship Id="rId1092" Type="http://schemas.openxmlformats.org/officeDocument/2006/relationships/hyperlink" Target="https://parfinskij-r49.gosweb.gosuslugi.ru/obschestvennyy-kontrol/initsiativnye-proekty/initsiativnoe-byudzhetirovanie/predlozheniya-o-realizatsii-initsiativnyh-proektov/dokumenty/" TargetMode="External"/><Relationship Id="rId1397" Type="http://schemas.openxmlformats.org/officeDocument/2006/relationships/hyperlink" Target="https://app-prod.&#1084;&#1086;&#1080;&#1092;&#1080;&#1085;&#1072;&#1085;&#1089;&#1099;.&#1088;&#1092;/storage/monitoring_file_uploads/monitoring_2/field_280/aTQZyCoVVHaRn3Xn6gMeSCmxk5th0GKIh2KM5HxK.zip" TargetMode="External"/><Relationship Id="rId2143" Type="http://schemas.openxmlformats.org/officeDocument/2006/relationships/hyperlink" Target="https://app-prod.&#1084;&#1086;&#1080;&#1092;&#1080;&#1085;&#1072;&#1085;&#1089;&#1099;.&#1088;&#1092;/storage/monitoring_file_uploads/monitoring_2/field_488/ByJbn0ECuQgzsV5i0T5jTYP6lKMnc0ixTHAXfKl1.zip" TargetMode="External"/><Relationship Id="rId2350" Type="http://schemas.openxmlformats.org/officeDocument/2006/relationships/hyperlink" Target="https://app-prod.&#1084;&#1086;&#1080;&#1092;&#1080;&#1085;&#1072;&#1085;&#1089;&#1099;.&#1088;&#1092;/storage/monitoring_file_uploads/monitoring_2/field_309/GHA4RkkEwcROBxUto3VI3tsZGVxYDFnHp3s3nVyD.pdf" TargetMode="External"/><Relationship Id="rId2795" Type="http://schemas.openxmlformats.org/officeDocument/2006/relationships/hyperlink" Target="https://app-prod.&#1084;&#1086;&#1080;&#1092;&#1080;&#1085;&#1072;&#1085;&#1089;&#1099;.&#1088;&#1092;/storage/monitoring_file_uploads/monitoring_2/field_276/5I4YrWxhZotaqtVsSclq5ldxjpBS4WlR2Ve6ODID.pdf" TargetMode="External"/><Relationship Id="rId115" Type="http://schemas.openxmlformats.org/officeDocument/2006/relationships/hyperlink" Target="https://dvp32.ru/" TargetMode="External"/><Relationship Id="rId322" Type="http://schemas.openxmlformats.org/officeDocument/2006/relationships/hyperlink" Target="https://minter.ryazan.gov.ru/activities/napravleniya_deyatelnosti/podderzhka_mestnykh_initsiativ/" TargetMode="External"/><Relationship Id="rId767" Type="http://schemas.openxmlformats.org/officeDocument/2006/relationships/hyperlink" Target="https://minstroy.rtyva.ru/topic/665/" TargetMode="External"/><Relationship Id="rId974" Type="http://schemas.openxmlformats.org/officeDocument/2006/relationships/hyperlink" Target="https://vk.com/wall-203396298_2379" TargetMode="External"/><Relationship Id="rId2003" Type="http://schemas.openxmlformats.org/officeDocument/2006/relationships/hyperlink" Target="https://27.rosstat.gov.ru/folder/25028" TargetMode="External"/><Relationship Id="rId2210" Type="http://schemas.openxmlformats.org/officeDocument/2006/relationships/hyperlink" Target="https://app-prod.&#1084;&#1086;&#1080;&#1092;&#1080;&#1085;&#1072;&#1085;&#1089;&#1099;.&#1088;&#1092;/storage/monitoring_file_uploads/monitoring_2/field_276/roM4yCszAhXDqksLd6gM3OGztGsJ1YKp9hTEoynm.pdf" TargetMode="External"/><Relationship Id="rId2448" Type="http://schemas.openxmlformats.org/officeDocument/2006/relationships/hyperlink" Target="https://app-prod.&#1084;&#1086;&#1080;&#1092;&#1080;&#1085;&#1072;&#1085;&#1089;&#1099;.&#1088;&#1092;/storage/monitoring_file_uploads/monitoring_2/field_278/PPm2alYDlwIYmuxiJkqa7i078RO6Mt17UUSuYCWh.docx" TargetMode="External"/><Relationship Id="rId2655" Type="http://schemas.openxmlformats.org/officeDocument/2006/relationships/hyperlink" Target="https://app-prod.&#1084;&#1086;&#1080;&#1092;&#1080;&#1085;&#1072;&#1085;&#1089;&#1099;.&#1088;&#1092;/storage/monitoring_file_uploads/monitoring_2/field_472/V8dr0oEFHU22YIO8EBY8zvbkXmLpjxTO4lq9KgyE.docx" TargetMode="External"/><Relationship Id="rId2862" Type="http://schemas.openxmlformats.org/officeDocument/2006/relationships/hyperlink" Target="https://66.rosstat.gov.ru/" TargetMode="External"/><Relationship Id="rId627" Type="http://schemas.openxmlformats.org/officeDocument/2006/relationships/hyperlink" Target="https://app-prod.&#1084;&#1086;&#1080;&#1092;&#1080;&#1085;&#1072;&#1085;&#1089;&#1099;.&#1088;&#1092;/storage/monitoring_file_uploads/monitoring_1/field_252/KGLKdxA6WlO2FglikJpqBCgHUABjhq0UTkstGsyo.xlsx" TargetMode="External"/><Relationship Id="rId834" Type="http://schemas.openxmlformats.org/officeDocument/2006/relationships/hyperlink" Target="https://app-prod.&#1084;&#1086;&#1080;&#1092;&#1080;&#1085;&#1072;&#1085;&#1089;&#1099;.&#1088;&#1092;/storage/monitoring_file_uploads/monitoring_1/field_12/oYIQ0scgksOo9kcz9ofehvNMjvJYyeCy9m6HBgjv.docx" TargetMode="External"/><Relationship Id="rId1257" Type="http://schemas.openxmlformats.org/officeDocument/2006/relationships/hyperlink" Target="https://app-prod.&#1084;&#1086;&#1080;&#1092;&#1080;&#1085;&#1072;&#1085;&#1089;&#1099;.&#1088;&#1092;/storage/monitoring_file_uploads/monitoring_1/field_22/easP3Itzn9wb2svMdVej28twbWPD8XIPocnbhclf.png" TargetMode="External"/><Relationship Id="rId1464" Type="http://schemas.openxmlformats.org/officeDocument/2006/relationships/hyperlink" Target="https://63.rosstat.gov.ru/" TargetMode="External"/><Relationship Id="rId1671" Type="http://schemas.openxmlformats.org/officeDocument/2006/relationships/hyperlink" Target="https://app-prod.&#1084;&#1086;&#1080;&#1092;&#1080;&#1085;&#1072;&#1085;&#1089;&#1099;.&#1088;&#1092;/storage/monitoring_file_uploads/monitoring_2/field_278/jAygb7F4r6Tm8PABho6yPhsF1Fuwdw5xe0e0xSPn.docx" TargetMode="External"/><Relationship Id="rId2308" Type="http://schemas.openxmlformats.org/officeDocument/2006/relationships/hyperlink" Target="https://app-prod.&#1084;&#1086;&#1080;&#1092;&#1080;&#1085;&#1072;&#1085;&#1089;&#1099;.&#1088;&#1092;/storage/monitoring_file_uploads/monitoring_2/field_280/tPa9z15msREB1dER9FemeMqLp1pDwf9qutxzrH48.doc" TargetMode="External"/><Relationship Id="rId2515" Type="http://schemas.openxmlformats.org/officeDocument/2006/relationships/hyperlink" Target="https://app-prod.&#1084;&#1086;&#1080;&#1092;&#1080;&#1085;&#1072;&#1085;&#1089;&#1099;.&#1088;&#1092;/storage/monitoring_file_uploads/monitoring_2/field_276/YH8qDyEbeshzcieaCmuBlcUXOc7vWFWImVW1MiEo.doc" TargetMode="External"/><Relationship Id="rId2722" Type="http://schemas.openxmlformats.org/officeDocument/2006/relationships/hyperlink" Target="https://&#1084;&#1086;&#1081;-&#1085;&#1086;&#1074;&#1086;&#1088;&#1086;&#1089;&#1089;&#1080;&#1081;&#1089;&#1082;.&#1088;&#1092;/" TargetMode="External"/><Relationship Id="rId901" Type="http://schemas.openxmlformats.org/officeDocument/2006/relationships/hyperlink" Target="https://app-prod.&#1084;&#1086;&#1080;&#1092;&#1080;&#1085;&#1072;&#1085;&#1089;&#1099;.&#1088;&#1092;/storage/monitoring_file_uploads/monitoring_1/field_14/nySlzdXa0oE8m8PvBiUIyTW5uSS1s5JfqsP510SQ.docx" TargetMode="External"/><Relationship Id="rId1117" Type="http://schemas.openxmlformats.org/officeDocument/2006/relationships/hyperlink" Target="https://mednikovskoe-r49.gosweb.gosuslugi.ru/obschestvennyy-kontrol/initsiativnye-proekty/munitsipalnyy-initsiativnyy-proekt/" TargetMode="External"/><Relationship Id="rId1324" Type="http://schemas.openxmlformats.org/officeDocument/2006/relationships/hyperlink" Target="https://app-prod.&#1084;&#1086;&#1080;&#1092;&#1080;&#1085;&#1072;&#1085;&#1089;&#1099;.&#1088;&#1092;/storage/monitoring_file_uploads/monitoring_2/field_276/to1KBetDxWmbJL8Ybhw1ZgDKfJ89r5A6P85sSOqm.doc" TargetMode="External"/><Relationship Id="rId1531" Type="http://schemas.openxmlformats.org/officeDocument/2006/relationships/hyperlink" Target="https://app-prod.&#1084;&#1086;&#1080;&#1092;&#1080;&#1085;&#1072;&#1085;&#1089;&#1099;.&#1088;&#1092;/storage/monitoring_file_uploads/monitoring_2/field_476/c7nAh3yzH9YngBxESgtkkBpRwHV9cbWGufWYWt6A.pdf" TargetMode="External"/><Relationship Id="rId1769" Type="http://schemas.openxmlformats.org/officeDocument/2006/relationships/hyperlink" Target="https://app-prod.&#1084;&#1086;&#1080;&#1092;&#1080;&#1085;&#1072;&#1085;&#1089;&#1099;.&#1088;&#1092;/storage/monitoring_file_uploads/monitoring_2/field_276/BkkvYr7tQhtaWwCIigWV3Vc35GVZLc2AIAivTTBD.pdf" TargetMode="External"/><Relationship Id="rId1976" Type="http://schemas.openxmlformats.org/officeDocument/2006/relationships/hyperlink" Target="https://app-prod.&#1084;&#1086;&#1080;&#1092;&#1080;&#1085;&#1072;&#1085;&#1089;&#1099;.&#1088;&#1092;/storage/monitoring_file_uploads/monitoring_2/field_276/pGqtpg31M382sngWZnOiyjUkC2qWCZDzonRttGVk.bin" TargetMode="External"/><Relationship Id="rId30" Type="http://schemas.openxmlformats.org/officeDocument/2006/relationships/hyperlink" Target="https://app-prod.&#1084;&#1086;&#1080;&#1092;&#1080;&#1085;&#1072;&#1085;&#1089;&#1099;.&#1088;&#1092;/storage/monitoring_file_uploads/monitoring_1/field_12/GALbM200MDgF38m2k8jyzGugZB75XQ22z3ERrxXS.docx" TargetMode="External"/><Relationship Id="rId1629" Type="http://schemas.openxmlformats.org/officeDocument/2006/relationships/hyperlink" Target="https://app-prod.&#1084;&#1086;&#1080;&#1092;&#1080;&#1085;&#1072;&#1085;&#1089;&#1099;.&#1088;&#1092;/storage/monitoring_file_uploads/monitoring_2/field_278/omJmLXxGrWZjRr03eucMv5nry1usGvPe3zMNoCLo.pdf" TargetMode="External"/><Relationship Id="rId1836" Type="http://schemas.openxmlformats.org/officeDocument/2006/relationships/hyperlink" Target="https://app-prod.&#1084;&#1086;&#1080;&#1092;&#1080;&#1085;&#1072;&#1085;&#1089;&#1099;.&#1088;&#1092;/storage/monitoring_file_uploads/monitoring_2/field_488/r5IZAFyj04Iwh5G43hw7fjmpbQseMWwIHTaF5uiv.zip" TargetMode="External"/><Relationship Id="rId1903" Type="http://schemas.openxmlformats.org/officeDocument/2006/relationships/hyperlink" Target="https://vk.com/wall-178587062_110" TargetMode="External"/><Relationship Id="rId2098" Type="http://schemas.openxmlformats.org/officeDocument/2006/relationships/hyperlink" Target="https://app-prod.&#1084;&#1086;&#1080;&#1092;&#1080;&#1085;&#1072;&#1085;&#1089;&#1099;.&#1088;&#1092;/storage/monitoring_file_uploads/monitoring_2/field_278/f1JwtSsB8yNpBe7FsdFW9YixXBufk1x0RABxgUxp.pdf" TargetMode="External"/><Relationship Id="rId277" Type="http://schemas.openxmlformats.org/officeDocument/2006/relationships/hyperlink" Target="https://app-prod.&#1084;&#1086;&#1080;&#1092;&#1080;&#1085;&#1072;&#1085;&#1089;&#1099;.&#1088;&#1092;/storage/monitoring_file_uploads/monitoring_1/field_14/tk2oTnxz2EtitnvTqA3UlZS5YBoLpAfVHekrSddg.pdf" TargetMode="External"/><Relationship Id="rId484" Type="http://schemas.openxmlformats.org/officeDocument/2006/relationships/hyperlink" Target="https://app-prod.&#1084;&#1086;&#1080;&#1092;&#1080;&#1085;&#1072;&#1085;&#1089;&#1099;.&#1088;&#1092;/storage/monitoring_file_uploads/monitoring_1/field_14/1RO12CTwtGerF2dioByG93PIHuC2gTtOWKl2RIxp.pdf" TargetMode="External"/><Relationship Id="rId2165" Type="http://schemas.openxmlformats.org/officeDocument/2006/relationships/hyperlink" Target="https://vk.com/selkupadm?from=search" TargetMode="External"/><Relationship Id="rId3009" Type="http://schemas.openxmlformats.org/officeDocument/2006/relationships/hyperlink" Target="https://app-prod.&#1084;&#1086;&#1080;&#1092;&#1080;&#1085;&#1072;&#1085;&#1089;&#1099;.&#1088;&#1092;/storage/monitoring_file_uploads/monitoring_2/field_280/Pyq23JJyDW6dphWZW7dXX39eDaXwDvYdX9lezQul.doc" TargetMode="External"/><Relationship Id="rId137" Type="http://schemas.openxmlformats.org/officeDocument/2006/relationships/hyperlink" Target="https://26.rosstat.gov.ru/folder/29768" TargetMode="External"/><Relationship Id="rId344" Type="http://schemas.openxmlformats.org/officeDocument/2006/relationships/hyperlink" Target="https://rosstat.gov.ru/compendium/document/13282" TargetMode="External"/><Relationship Id="rId691" Type="http://schemas.openxmlformats.org/officeDocument/2006/relationships/hyperlink" Target="https://app-prod.&#1084;&#1086;&#1080;&#1092;&#1080;&#1085;&#1072;&#1085;&#1089;&#1099;.&#1088;&#1092;/storage/monitoring_file_uploads/monitoring_1/field_14/CZY7KZtzKdBXAtu58IIBnEU5fYQquaJgRTauPe9S.docx" TargetMode="External"/><Relationship Id="rId789" Type="http://schemas.openxmlformats.org/officeDocument/2006/relationships/hyperlink" Target="https://smi.adm-nao.ru/iniciativnoe-byudzhetirovanie/" TargetMode="External"/><Relationship Id="rId996" Type="http://schemas.openxmlformats.org/officeDocument/2006/relationships/hyperlink" Target="https://app-prod.&#1084;&#1086;&#1080;&#1092;&#1080;&#1085;&#1072;&#1085;&#1089;&#1099;.&#1088;&#1092;/storage/monitoring_file_uploads/monitoring_1/field_12/JoqSXUK8nrRKXrzKrrLZHF9MkPQvaaHBbAEkzvg4.pdf" TargetMode="External"/><Relationship Id="rId2025" Type="http://schemas.openxmlformats.org/officeDocument/2006/relationships/hyperlink" Target="https://app-prod.&#1084;&#1086;&#1080;&#1092;&#1080;&#1085;&#1072;&#1085;&#1089;&#1099;.&#1088;&#1092;/storage/monitoring_file_uploads/monitoring_2/field_280/S7T7oI763BQNronQUHDLb7K3O5W2hhFYSKR1kDCQ.pdf" TargetMode="External"/><Relationship Id="rId2372" Type="http://schemas.openxmlformats.org/officeDocument/2006/relationships/hyperlink" Target="https://app-prod.&#1084;&#1086;&#1080;&#1092;&#1080;&#1085;&#1072;&#1085;&#1089;&#1099;.&#1088;&#1092;/storage/monitoring_file_uploads/monitoring_2/field_488/MpFKWyQzuAs7mpK6eJyiDy3DLRCzCefRtFaj10VO.xlsx" TargetMode="External"/><Relationship Id="rId2677" Type="http://schemas.openxmlformats.org/officeDocument/2006/relationships/hyperlink" Target="https://app-prod.&#1084;&#1086;&#1080;&#1092;&#1080;&#1085;&#1072;&#1085;&#1089;&#1099;.&#1088;&#1092;/storage/monitoring_file_uploads/monitoring_2/field_488/SdloC9ZYFFZ3574f33x9BLu97lqW3g1PA3CG8JXF.xlsx" TargetMode="External"/><Relationship Id="rId2884" Type="http://schemas.openxmlformats.org/officeDocument/2006/relationships/hyperlink" Target="https://app-prod.&#1084;&#1086;&#1080;&#1092;&#1080;&#1085;&#1072;&#1085;&#1089;&#1099;.&#1088;&#1092;/storage/monitoring_file_uploads/monitoring_2/field_488/isrfSCaHVxFs7EmfSedAgEtmqcRj2qZbqqMJduYC.xlsx" TargetMode="External"/><Relationship Id="rId551" Type="http://schemas.openxmlformats.org/officeDocument/2006/relationships/hyperlink" Target="https://app-prod.&#1084;&#1086;&#1080;&#1092;&#1080;&#1085;&#1072;&#1085;&#1089;&#1099;.&#1088;&#1092;/storage/monitoring_file_uploads/monitoring_1/field_168/BjV4R2AbKTty5yZjWdwHIIu0j8PqMJB9132z5zbG.pdf" TargetMode="External"/><Relationship Id="rId649" Type="http://schemas.openxmlformats.org/officeDocument/2006/relationships/hyperlink" Target="https://vmeste.permkrai.ru/info/categories/6/program2024" TargetMode="External"/><Relationship Id="rId856" Type="http://schemas.openxmlformats.org/officeDocument/2006/relationships/hyperlink" Target="https://app-prod.&#1084;&#1086;&#1080;&#1092;&#1080;&#1085;&#1072;&#1085;&#1089;&#1099;.&#1088;&#1092;/storage/monitoring_file_uploads/monitoring_1/field_14/Qut9t803qD2Os75BrhRNpFpmI4uxbz8sAzNVRhk0.pdf" TargetMode="External"/><Relationship Id="rId1181" Type="http://schemas.openxmlformats.org/officeDocument/2006/relationships/hyperlink" Target="https://app-prod.&#1084;&#1086;&#1080;&#1092;&#1080;&#1085;&#1072;&#1085;&#1089;&#1099;.&#1088;&#1092;/storage/monitoring_file_uploads/monitoring_2/field_280/WhUwqZAvKWxQN79g4bG7HcseqNbxIbpQ5fwtQQjF.pdf" TargetMode="External"/><Relationship Id="rId1279" Type="http://schemas.openxmlformats.org/officeDocument/2006/relationships/hyperlink" Target="https://app-prod.&#1084;&#1086;&#1080;&#1092;&#1080;&#1085;&#1072;&#1085;&#1089;&#1099;.&#1088;&#1092;/storage/monitoring_file_uploads/monitoring_2/field_309/dew9JxGEeG0ZqKsXHcJdq0EZt7j1hS9a3cbXb9El.pdf" TargetMode="External"/><Relationship Id="rId1486" Type="http://schemas.openxmlformats.org/officeDocument/2006/relationships/hyperlink" Target="https://63.rosstat.gov.ru/" TargetMode="External"/><Relationship Id="rId2232" Type="http://schemas.openxmlformats.org/officeDocument/2006/relationships/hyperlink" Target="https://app-prod.&#1084;&#1086;&#1080;&#1092;&#1080;&#1085;&#1072;&#1085;&#1089;&#1099;.&#1088;&#1092;/storage/monitoring_file_uploads/monitoring_2/field_276/HUA18psj5W61s1jDXIZrrdslyke8VhrQq0OZnsYZ.pdf" TargetMode="External"/><Relationship Id="rId2537" Type="http://schemas.openxmlformats.org/officeDocument/2006/relationships/hyperlink" Target="https://app-prod.&#1084;&#1086;&#1080;&#1092;&#1080;&#1085;&#1072;&#1085;&#1089;&#1099;.&#1088;&#1092;/storage/monitoring_file_uploads/monitoring_2/field_278/1wryoOhW6ui8ylB4RqFPFII1CYuQTHmJ2A8JPWJ0.docx" TargetMode="External"/><Relationship Id="rId204" Type="http://schemas.openxmlformats.org/officeDocument/2006/relationships/hyperlink" Target="https://app-prod.&#1084;&#1086;&#1080;&#1092;&#1080;&#1085;&#1072;&#1085;&#1089;&#1099;.&#1088;&#1092;/storage/monitoring_file_uploads/monitoring_1/field_20/WB666pYjs5Pr3hoUxbKZWHZOPCt5nXARxwfbBBrC.docx" TargetMode="External"/><Relationship Id="rId411" Type="http://schemas.openxmlformats.org/officeDocument/2006/relationships/hyperlink" Target="https://app-prod.&#1084;&#1086;&#1080;&#1092;&#1080;&#1085;&#1072;&#1085;&#1089;&#1099;.&#1088;&#1092;/storage/monitoring_file_uploads/monitoring_1/field_159/HTeCVdbg0piYSodaGdYeeI3thEoTRZxo97MaIic3.pdf" TargetMode="External"/><Relationship Id="rId509" Type="http://schemas.openxmlformats.org/officeDocument/2006/relationships/hyperlink" Target="https://38.rosstat.gov.ru/" TargetMode="External"/><Relationship Id="rId1041" Type="http://schemas.openxmlformats.org/officeDocument/2006/relationships/hyperlink" Target="https://app-prod.&#1084;&#1086;&#1080;&#1092;&#1080;&#1085;&#1072;&#1085;&#1089;&#1099;.&#1088;&#1092;/storage/monitoring_file_uploads/monitoring_1/field_14/pqFUHt3UKl932fOkVwwwbUORoLUK4cQVlhs2cxkt.docx" TargetMode="External"/><Relationship Id="rId1139" Type="http://schemas.openxmlformats.org/officeDocument/2006/relationships/hyperlink" Target="https://velikoselskoe-r49.gosweb.gosuslugi.ru/" TargetMode="External"/><Relationship Id="rId1346" Type="http://schemas.openxmlformats.org/officeDocument/2006/relationships/hyperlink" Target="https://app-prod.&#1084;&#1086;&#1080;&#1092;&#1080;&#1085;&#1072;&#1085;&#1089;&#1099;.&#1088;&#1092;/storage/monitoring_file_uploads/monitoring_2/field_276/FxHgxgekbjGEqLZabykE2FrBHF4CkxUiy1yukQKF.docx" TargetMode="External"/><Relationship Id="rId1693" Type="http://schemas.openxmlformats.org/officeDocument/2006/relationships/hyperlink" Target="https://app-prod.&#1084;&#1086;&#1080;&#1092;&#1080;&#1085;&#1072;&#1085;&#1089;&#1099;.&#1088;&#1092;/storage/monitoring_file_uploads/monitoring_2/field_280/DhJrL6Y9rwnsiUaHbatTc2dpBVmhDAG1J4CY3Pl2.doc" TargetMode="External"/><Relationship Id="rId1998" Type="http://schemas.openxmlformats.org/officeDocument/2006/relationships/hyperlink" Target="https://app-prod.&#1084;&#1086;&#1080;&#1092;&#1080;&#1085;&#1072;&#1085;&#1089;&#1099;.&#1088;&#1092;/storage/monitoring_file_uploads/monitoring_2/field_488/T0ivq1cny0gFAMoKsHD6Bt3JGlprNDKgKRldOUxP.xls" TargetMode="External"/><Relationship Id="rId2744" Type="http://schemas.openxmlformats.org/officeDocument/2006/relationships/hyperlink" Target="https://58.rosstat.gov.ru/storage/mediabank/chisl_sred.doc" TargetMode="External"/><Relationship Id="rId2951" Type="http://schemas.openxmlformats.org/officeDocument/2006/relationships/hyperlink" Target="https://72.rosstat.gov.ru/storage/mediabank/%D0%A7%D0%B8%D1%81%D0%BB%D0%B5%D0%BD%D0%BE%D1%81%D1%82%D1%8C%20%D0%BD%D0%B0%D1%81%D0%B5%D0%BB%D0%B5%D0%BD%D0%B8%D1%8F%20%D0%A5%D0%9C%D0%90%D0%9E%20%D0%BD%D0%B0%20%D0%BD%D0%B0%D1%87%D0%B0%D0%BB%D0%BE%202022-2024%20%D0%B3%D0%BE%D0%B4%D0%B0.xlsx?ysclid=m8vhaa0g46616140100" TargetMode="External"/><Relationship Id="rId716" Type="http://schemas.openxmlformats.org/officeDocument/2006/relationships/hyperlink" Target="https://app-prod.&#1084;&#1086;&#1080;&#1092;&#1080;&#1085;&#1072;&#1085;&#1089;&#1099;.&#1088;&#1092;/storage/monitoring_file_uploads/monitoring_1/field_14/NpXjeyfsrasV1L2mzPySb6BRHk434G0dQywcLHva.pdf" TargetMode="External"/><Relationship Id="rId923" Type="http://schemas.openxmlformats.org/officeDocument/2006/relationships/hyperlink" Target="https://app-prod.&#1084;&#1086;&#1080;&#1092;&#1080;&#1085;&#1072;&#1085;&#1089;&#1099;.&#1088;&#1092;/storage/monitoring_file_uploads/monitoring_1/field_159/q2hMUPVQoqh0jhTzyzZ8MP7whOJeMkzxiQWRPuZy.zip" TargetMode="External"/><Relationship Id="rId1553" Type="http://schemas.openxmlformats.org/officeDocument/2006/relationships/hyperlink" Target="https://app-prod.&#1084;&#1086;&#1080;&#1092;&#1080;&#1085;&#1072;&#1085;&#1089;&#1099;.&#1088;&#1092;/storage/monitoring_file_uploads/monitoring_2/field_488/82QHdIYxuBlkr5J9F0L7ZlH6zVyqDx8EWOA0CVsz.xlsx" TargetMode="External"/><Relationship Id="rId1760" Type="http://schemas.openxmlformats.org/officeDocument/2006/relationships/hyperlink" Target="https://app-prod.&#1084;&#1086;&#1080;&#1092;&#1080;&#1085;&#1072;&#1085;&#1089;&#1099;.&#1088;&#1092;/storage/monitoring_file_uploads/monitoring_1/field_22/easP3Itzn9wb2svMdVej28twbWPD8XIPocnbhclf.png" TargetMode="External"/><Relationship Id="rId1858" Type="http://schemas.openxmlformats.org/officeDocument/2006/relationships/hyperlink" Target="https://ru.wikipedia.org/wiki/%D0%A9%D1%91%D0%BB%D0%BA%D0%BE%D0%B2%D0%BE_(%D0%B3%D0%BE%D1%80%D0%BE%D0%B4%D1%81%D0%BA%D0%BE%D0%B9_%D0%BE%D0%BA%D1%80%D1%83%D0%B3)" TargetMode="External"/><Relationship Id="rId2604" Type="http://schemas.openxmlformats.org/officeDocument/2006/relationships/hyperlink" Target="https://vorkuta-r11.gosweb.gosuslugi.ru/dlya-zhiteley/novosti-i-reportazhi/novosti_1399.html" TargetMode="External"/><Relationship Id="rId2811" Type="http://schemas.openxmlformats.org/officeDocument/2006/relationships/hyperlink" Target="http://selivanovo.ru/images/stories/202502/d9-17.pdf" TargetMode="External"/><Relationship Id="rId52" Type="http://schemas.openxmlformats.org/officeDocument/2006/relationships/hyperlink" Target="https://app-prod.&#1084;&#1086;&#1080;&#1092;&#1080;&#1085;&#1072;&#1085;&#1089;&#1099;.&#1088;&#1092;/storage/monitoring_file_uploads/monitoring_1/field_252/cw1EWjVTiFm3gzRBKFFeICZ2eVXcwv9Y8TTBJ2o2.xlsx" TargetMode="External"/><Relationship Id="rId1206" Type="http://schemas.openxmlformats.org/officeDocument/2006/relationships/hyperlink" Target="https://app-prod.&#1084;&#1086;&#1080;&#1092;&#1080;&#1085;&#1072;&#1085;&#1089;&#1099;.&#1088;&#1092;/storage/monitoring_file_uploads/monitoring_2/field_276/fzAPAYZwNnVK1k862Tz0EuXeHoLwsoeBlPWKTgrk.pdf" TargetMode="External"/><Relationship Id="rId1413" Type="http://schemas.openxmlformats.org/officeDocument/2006/relationships/hyperlink" Target="https://app-prod.&#1084;&#1086;&#1080;&#1092;&#1080;&#1085;&#1072;&#1085;&#1089;&#1099;.&#1088;&#1092;/storage/monitoring_file_uploads/monitoring_2/field_280/sEovuOtkyMdexFLDWPTm453qpj7j1z6txRc8ZmoP.pdf" TargetMode="External"/><Relationship Id="rId1620" Type="http://schemas.openxmlformats.org/officeDocument/2006/relationships/hyperlink" Target="https://app-prod.&#1084;&#1086;&#1080;&#1092;&#1080;&#1085;&#1072;&#1085;&#1089;&#1099;.&#1088;&#1092;/storage/monitoring_file_uploads/monitoring_2/field_488/rSjv47MOVKvYeVQ6AOP1BNICQwfo88AyW2bSZtXo.docx" TargetMode="External"/><Relationship Id="rId2909" Type="http://schemas.openxmlformats.org/officeDocument/2006/relationships/hyperlink" Target="https://68.rosstat.gov.ru/" TargetMode="External"/><Relationship Id="rId1718" Type="http://schemas.openxmlformats.org/officeDocument/2006/relationships/hyperlink" Target="https://60.rosstat.gov.ru/storage/mediabank/NAS240426_1.htm" TargetMode="External"/><Relationship Id="rId1925" Type="http://schemas.openxmlformats.org/officeDocument/2006/relationships/hyperlink" Target="https://app-prod.&#1084;&#1086;&#1080;&#1092;&#1080;&#1085;&#1072;&#1085;&#1089;&#1099;.&#1088;&#1092;/storage/monitoring_file_uploads/monitoring_2/field_276/G57gLdbHKIljXEzoMnxb8eGag0mRBAJq072hHxlu.pdf" TargetMode="External"/><Relationship Id="rId299" Type="http://schemas.openxmlformats.org/officeDocument/2006/relationships/hyperlink" Target="https://vologda-oblast.ru/narodnyy-byudzhet/" TargetMode="External"/><Relationship Id="rId2187" Type="http://schemas.openxmlformats.org/officeDocument/2006/relationships/hyperlink" Target="https://mokurmsovet.ru/content/obyavleniya" TargetMode="External"/><Relationship Id="rId2394" Type="http://schemas.openxmlformats.org/officeDocument/2006/relationships/hyperlink" Target="https://app-prod.&#1084;&#1086;&#1080;&#1092;&#1080;&#1085;&#1072;&#1085;&#1089;&#1099;.&#1088;&#1092;/storage/monitoring_file_uploads/monitoring_2/field_488/nyup9utqB1QKFkJqfuEag8moAuMOefEygiWOP9MB.xlsx" TargetMode="External"/><Relationship Id="rId159" Type="http://schemas.openxmlformats.org/officeDocument/2006/relationships/hyperlink" Target="https://82.rosstat.gov.ru/" TargetMode="External"/><Relationship Id="rId366" Type="http://schemas.openxmlformats.org/officeDocument/2006/relationships/hyperlink" Target="https://pib.sakhminfin.ru/show/ppi" TargetMode="External"/><Relationship Id="rId573" Type="http://schemas.openxmlformats.org/officeDocument/2006/relationships/hyperlink" Target="https://disk.yandex.ru/i/o4p7RMF-tmpfnQ" TargetMode="External"/><Relationship Id="rId780" Type="http://schemas.openxmlformats.org/officeDocument/2006/relationships/hyperlink" Target="https://mari-el.gov.ru/upload/medialibrary/906/iumzrfejt38cbt9bq54n330vzp3ye9h8.pdf" TargetMode="External"/><Relationship Id="rId2047" Type="http://schemas.openxmlformats.org/officeDocument/2006/relationships/hyperlink" Target="https://56.rosstat.gov.ru/folder/26298" TargetMode="External"/><Relationship Id="rId2254" Type="http://schemas.openxmlformats.org/officeDocument/2006/relationships/hyperlink" Target="https://app-prod.&#1084;&#1086;&#1080;&#1092;&#1080;&#1085;&#1072;&#1085;&#1089;&#1099;.&#1088;&#1092;/storage/monitoring_file_uploads/monitoring_2/field_392/qThCI9uQ95orxHcgbxMDOrAaj8oYpE2ucdEreOTD.doc" TargetMode="External"/><Relationship Id="rId2461" Type="http://schemas.openxmlformats.org/officeDocument/2006/relationships/hyperlink" Target="https://app-prod.&#1084;&#1086;&#1080;&#1092;&#1080;&#1085;&#1072;&#1085;&#1089;&#1099;.&#1088;&#1092;/storage/monitoring_file_uploads/monitoring_2/field_278/i5vuBWrM0ciELocJdKSRAsJ3KSL76SRY8IFDyUEI.docx" TargetMode="External"/><Relationship Id="rId2699" Type="http://schemas.openxmlformats.org/officeDocument/2006/relationships/hyperlink" Target="https://app-prod.&#1084;&#1086;&#1080;&#1092;&#1080;&#1085;&#1072;&#1085;&#1089;&#1099;.&#1088;&#1092;/storage/monitoring_file_uploads/monitoring_2/field_282/GaOr8SAYXEp09aYpaXH9pEMQq97KWfiQRRgdg6uO.docx" TargetMode="External"/><Relationship Id="rId3000" Type="http://schemas.openxmlformats.org/officeDocument/2006/relationships/hyperlink" Target="https://app-prod.&#1084;&#1086;&#1080;&#1092;&#1080;&#1085;&#1072;&#1085;&#1089;&#1099;.&#1088;&#1092;/storage/monitoring_file_uploads/monitoring_2/field_278/L6OVIEpOi7ANID3oiYe8UEV6eIc66tVYr2Zxu7Ap.doc" TargetMode="External"/><Relationship Id="rId226" Type="http://schemas.openxmlformats.org/officeDocument/2006/relationships/hyperlink" Target="https://disk.yandex.ru/d/P4P9qVn_9UbDRQ" TargetMode="External"/><Relationship Id="rId433" Type="http://schemas.openxmlformats.org/officeDocument/2006/relationships/hyperlink" Target="https://48.rosstat.gov.ru/demography" TargetMode="External"/><Relationship Id="rId878" Type="http://schemas.openxmlformats.org/officeDocument/2006/relationships/hyperlink" Target="https://app-prod.&#1084;&#1086;&#1080;&#1092;&#1080;&#1085;&#1072;&#1085;&#1089;&#1099;.&#1088;&#1092;/storage/monitoring_file_uploads/monitoring_1/field_18/gv4uLTmbuuWyw3lpH2SGipWFcA9lM8eHhxf9An8b.pdf" TargetMode="External"/><Relationship Id="rId1063" Type="http://schemas.openxmlformats.org/officeDocument/2006/relationships/hyperlink" Target="https://elkanko.ru/competitions/dvizenie-pervyx/applications/GHqJPrO2" TargetMode="External"/><Relationship Id="rId1270" Type="http://schemas.openxmlformats.org/officeDocument/2006/relationships/hyperlink" Target="https://app-prod.&#1084;&#1086;&#1080;&#1092;&#1080;&#1085;&#1072;&#1085;&#1089;&#1099;.&#1088;&#1092;/storage/monitoring_file_uploads/monitoring_2/field_276/gkBmRkQH5iO72blPy88Imhexq23660tgEVgkXHOg.docx" TargetMode="External"/><Relationship Id="rId2114" Type="http://schemas.openxmlformats.org/officeDocument/2006/relationships/hyperlink" Target="https://app-prod.&#1084;&#1086;&#1080;&#1092;&#1080;&#1085;&#1072;&#1085;&#1089;&#1099;.&#1088;&#1092;/storage/monitoring_file_uploads/monitoring_2/field_276/T5pMpFVvUMSdM34QVCHlwvC8kT7OQkGLmhEAAJpD.doc" TargetMode="External"/><Relationship Id="rId2559" Type="http://schemas.openxmlformats.org/officeDocument/2006/relationships/hyperlink" Target="https://admnovomysh.ru/images/iniciativn_proekt/2023/in_proekt.pdf" TargetMode="External"/><Relationship Id="rId2766" Type="http://schemas.openxmlformats.org/officeDocument/2006/relationships/hyperlink" Target="https://app-prod.&#1084;&#1086;&#1080;&#1092;&#1080;&#1085;&#1072;&#1085;&#1089;&#1099;.&#1088;&#1092;/storage/monitoring_file_uploads/monitoring_2/field_278/ITwPisTPfn68n2dQAK1zGHbk7V4qQ3xTfdznsiq1.rtf" TargetMode="External"/><Relationship Id="rId2973" Type="http://schemas.openxmlformats.org/officeDocument/2006/relationships/hyperlink" Target="https://app-prod.&#1084;&#1086;&#1080;&#1092;&#1080;&#1085;&#1072;&#1085;&#1089;&#1099;.&#1088;&#1092;/storage/monitoring_file_uploads/monitoring_1/field_22/easP3Itzn9wb2svMdVej28twbWPD8XIPocnbhclf.png" TargetMode="External"/><Relationship Id="rId640" Type="http://schemas.openxmlformats.org/officeDocument/2006/relationships/hyperlink" Target="https://habstat.gks.ru/folder/25028" TargetMode="External"/><Relationship Id="rId738" Type="http://schemas.openxmlformats.org/officeDocument/2006/relationships/hyperlink" Target="https://molodbudg.primorsky.ru/" TargetMode="External"/><Relationship Id="rId945" Type="http://schemas.openxmlformats.org/officeDocument/2006/relationships/hyperlink" Target="https://app-prod.&#1084;&#1086;&#1080;&#1092;&#1080;&#1085;&#1072;&#1085;&#1089;&#1099;.&#1088;&#1092;/storage/monitoring_file_uploads/monitoring_1/field_168/KtlWFgcjFEVhsyGn9U7PQzPVkp2kHzlyfe440KMc.pdf" TargetMode="External"/><Relationship Id="rId1368" Type="http://schemas.openxmlformats.org/officeDocument/2006/relationships/hyperlink" Target="https://app-prod.&#1084;&#1086;&#1080;&#1092;&#1080;&#1085;&#1072;&#1085;&#1089;&#1099;.&#1088;&#1092;/storage/monitoring_file_uploads/monitoring_2/field_488/rorBYSpWcYs0BS6xtx8w8mbCSz2mPp4fzhTu0tzu.docx" TargetMode="External"/><Relationship Id="rId1575" Type="http://schemas.openxmlformats.org/officeDocument/2006/relationships/hyperlink" Target="http://new.stepnoe.ru/mestnye-initsiativy/vydvizhenie-initsiativnykh-proektov/" TargetMode="External"/><Relationship Id="rId1782" Type="http://schemas.openxmlformats.org/officeDocument/2006/relationships/hyperlink" Target="https://app-prod.&#1084;&#1086;&#1080;&#1092;&#1080;&#1085;&#1072;&#1085;&#1089;&#1099;.&#1088;&#1092;/storage/monitoring_file_uploads/monitoring_2/field_280/YULPG8RUbr6dZFpYUVDcr3kRXASy2Ksz9u2c0Gce.bin" TargetMode="External"/><Relationship Id="rId2321" Type="http://schemas.openxmlformats.org/officeDocument/2006/relationships/hyperlink" Target="https://11.rosstat.gov.ru/population" TargetMode="External"/><Relationship Id="rId2419" Type="http://schemas.openxmlformats.org/officeDocument/2006/relationships/hyperlink" Target="https://56.rosstat.gov.ru/folder/26298" TargetMode="External"/><Relationship Id="rId2626" Type="http://schemas.openxmlformats.org/officeDocument/2006/relationships/hyperlink" Target="https://app-prod.&#1084;&#1086;&#1080;&#1092;&#1080;&#1085;&#1072;&#1085;&#1089;&#1099;.&#1088;&#1092;/storage/monitoring_file_uploads/monitoring_2/field_280/KjztwpNy4rIgBEYOq1VYnwIQA6ip8wqeNxg9gCjb.rtf" TargetMode="External"/><Relationship Id="rId2833" Type="http://schemas.openxmlformats.org/officeDocument/2006/relationships/hyperlink" Target="https://app-prod.&#1084;&#1086;&#1080;&#1092;&#1080;&#1085;&#1072;&#1085;&#1089;&#1099;.&#1088;&#1092;/storage/monitoring_file_uploads/monitoring_2/field_280/BYR8zbBYmlG5JFPWxnKR6yOPSNDyiHIOKdUy2KTe.pdf" TargetMode="External"/><Relationship Id="rId74" Type="http://schemas.openxmlformats.org/officeDocument/2006/relationships/hyperlink" Target="https://gokucmpi.ru/proekty/nv/" TargetMode="External"/><Relationship Id="rId500" Type="http://schemas.openxmlformats.org/officeDocument/2006/relationships/hyperlink" Target="https://app-prod.&#1084;&#1086;&#1080;&#1092;&#1080;&#1085;&#1072;&#1085;&#1089;&#1099;.&#1088;&#1092;/storage/monitoring_file_uploads/monitoring_1/field_14/fSIuLtM97hrgOYISVIGKn63Lp7jDvixBC617BTBQ.docx" TargetMode="External"/><Relationship Id="rId805" Type="http://schemas.openxmlformats.org/officeDocument/2006/relationships/hyperlink" Target="https://app-prod.&#1084;&#1086;&#1080;&#1092;&#1080;&#1085;&#1072;&#1085;&#1089;&#1099;.&#1088;&#1092;/storage/monitoring_file_uploads/monitoring_1/field_57/QOGzu8cN49UjPEyDjoUujmflJ4Y4FiDscxS9Gqos.rtf" TargetMode="External"/><Relationship Id="rId1130" Type="http://schemas.openxmlformats.org/officeDocument/2006/relationships/hyperlink" Target="https://ivanovskoe-r49.gosweb.gosuslugi.ru/deyatelnost/napravleniya-deyatelnosti/initsiativnoe-byudzhetirovanie/initsiativnye-proekty/" TargetMode="External"/><Relationship Id="rId1228" Type="http://schemas.openxmlformats.org/officeDocument/2006/relationships/hyperlink" Target="https://app-prod.&#1084;&#1086;&#1080;&#1092;&#1080;&#1085;&#1072;&#1085;&#1089;&#1099;.&#1088;&#1092;/storage/monitoring_file_uploads/monitoring_2/field_309/dfdVt6tUrDwQDxSe1MSI3LzZcR0qvUGEFrisBLpZ.pdf" TargetMode="External"/><Relationship Id="rId1435" Type="http://schemas.openxmlformats.org/officeDocument/2006/relationships/hyperlink" Target="https://app-prod.&#1084;&#1086;&#1080;&#1092;&#1080;&#1085;&#1072;&#1085;&#1089;&#1099;.&#1088;&#1092;/storage/monitoring_file_uploads/monitoring_2/field_488/8pNVmTDZLtUuYXQlGDo3BmI9Ej2XxZABPkx5vhhh.docx" TargetMode="External"/><Relationship Id="rId1642" Type="http://schemas.openxmlformats.org/officeDocument/2006/relationships/hyperlink" Target="https://novo-sibirsk.ru/dep/finance/initiative-projects/initiative-projects2/" TargetMode="External"/><Relationship Id="rId1947" Type="http://schemas.openxmlformats.org/officeDocument/2006/relationships/hyperlink" Target="https://60.rosstat.gov.ru/storage/mediabank/NAS240426_1.htm" TargetMode="External"/><Relationship Id="rId2900" Type="http://schemas.openxmlformats.org/officeDocument/2006/relationships/hyperlink" Target="https://66.rosstat.gov.ru/main_indicators" TargetMode="External"/><Relationship Id="rId1502" Type="http://schemas.openxmlformats.org/officeDocument/2006/relationships/hyperlink" Target="https://dzhankoy.rk.gov.ru/structure/ae18b55e-99ed-4738-8b10-cd9dd4059ca6" TargetMode="External"/><Relationship Id="rId1807" Type="http://schemas.openxmlformats.org/officeDocument/2006/relationships/hyperlink" Target="https://app-prod.&#1084;&#1086;&#1080;&#1092;&#1080;&#1085;&#1072;&#1085;&#1089;&#1099;.&#1088;&#1092;/storage/monitoring_file_uploads/monitoring_2/field_276/JQUnPezO774Qp6xxooj1WTVotXkXO9Z4uURM4PgZ.pdf" TargetMode="External"/><Relationship Id="rId290" Type="http://schemas.openxmlformats.org/officeDocument/2006/relationships/hyperlink" Target="https://app-prod.&#1084;&#1086;&#1080;&#1092;&#1080;&#1085;&#1072;&#1085;&#1089;&#1099;.&#1088;&#1092;/storage/monitoring_file_uploads/monitoring_1/field_252/0AHAiBufWYp73P5XsZ5LKgMBssmd4srM4j4W4tIq.xlsx" TargetMode="External"/><Relationship Id="rId388" Type="http://schemas.openxmlformats.org/officeDocument/2006/relationships/hyperlink" Target="https://e-active.govvrn.ru/" TargetMode="External"/><Relationship Id="rId2069" Type="http://schemas.openxmlformats.org/officeDocument/2006/relationships/hyperlink" Target="https://app-prod.&#1084;&#1086;&#1080;&#1092;&#1080;&#1085;&#1072;&#1085;&#1089;&#1099;.&#1088;&#1092;/storage/monitoring_file_uploads/monitoring_2/field_278/003y6EXECQjzniU7mLwBXE9iR6jJWPg6HvhxvUfb.docx" TargetMode="External"/><Relationship Id="rId3022" Type="http://schemas.openxmlformats.org/officeDocument/2006/relationships/hyperlink" Target="https://app-prod.&#1084;&#1086;&#1080;&#1092;&#1080;&#1085;&#1072;&#1085;&#1089;&#1099;.&#1088;&#1092;/storage/monitoring_file_uploads/monitoring_2/field_278/rzVsvErGzRC7i5PgPI1q6uC5C5tc1bBXsSP8bqtX.docx" TargetMode="External"/><Relationship Id="rId150" Type="http://schemas.openxmlformats.org/officeDocument/2006/relationships/hyperlink" Target="https://minfin.rk.gov.ru/structure/8156a580-0b4c-463d-8be8-5961396c6dff" TargetMode="External"/><Relationship Id="rId595" Type="http://schemas.openxmlformats.org/officeDocument/2006/relationships/hyperlink" Target="https://12.rosstat.gov.ru/folder/27269" TargetMode="External"/><Relationship Id="rId2276" Type="http://schemas.openxmlformats.org/officeDocument/2006/relationships/hyperlink" Target="https://33.rosstat.gov.ru/demograf" TargetMode="External"/><Relationship Id="rId2483" Type="http://schemas.openxmlformats.org/officeDocument/2006/relationships/hyperlink" Target="https://app-prod.&#1084;&#1086;&#1080;&#1092;&#1080;&#1085;&#1072;&#1085;&#1089;&#1099;.&#1088;&#1092;/storage/monitoring_file_uploads/monitoring_2/field_276/70rkQWvJG229qEVFheBCrtQKHLdEuQ03ZrsRITSL.doc" TargetMode="External"/><Relationship Id="rId2690" Type="http://schemas.openxmlformats.org/officeDocument/2006/relationships/hyperlink" Target="https://disk.yandex.ru/d/_s96zsTWG9SaTw" TargetMode="External"/><Relationship Id="rId248" Type="http://schemas.openxmlformats.org/officeDocument/2006/relationships/hyperlink" Target="https://disk.yandex.ru/i/yLn-0rlpb56aVg" TargetMode="External"/><Relationship Id="rId455" Type="http://schemas.openxmlformats.org/officeDocument/2006/relationships/hyperlink" Target="https://app-prod.&#1084;&#1086;&#1080;&#1092;&#1080;&#1085;&#1072;&#1085;&#1089;&#1099;.&#1088;&#1092;/storage/monitoring_file_uploads/monitoring_1/field_12/c9QlcJJ5ep54ttnWr8zQwNaNfEapIf5UMtpqBkA8.docx" TargetMode="External"/><Relationship Id="rId662" Type="http://schemas.openxmlformats.org/officeDocument/2006/relationships/hyperlink" Target="https://app-prod.&#1084;&#1086;&#1080;&#1092;&#1080;&#1085;&#1072;&#1085;&#1089;&#1099;.&#1088;&#1092;/storage/monitoring_file_uploads/monitoring_1/field_240/u3sVNz5SxXjuSylFA2NLSKzSWD26ercN16e60E49.pdf" TargetMode="External"/><Relationship Id="rId1085" Type="http://schemas.openxmlformats.org/officeDocument/2006/relationships/hyperlink" Target="https://komobrlub.edusite.ru/DswMedia/protokolbyudjetnoykomissiinasayt.pdf" TargetMode="External"/><Relationship Id="rId1292" Type="http://schemas.openxmlformats.org/officeDocument/2006/relationships/hyperlink" Target="https://app-prod.&#1084;&#1086;&#1080;&#1092;&#1080;&#1085;&#1072;&#1085;&#1089;&#1099;.&#1088;&#1092;/storage/monitoring_file_uploads/monitoring_2/field_278/tR6cB56sx0lKg6g8ZF8TysyvLtwA5jSJRx1rVtxZ.pdf" TargetMode="External"/><Relationship Id="rId2136" Type="http://schemas.openxmlformats.org/officeDocument/2006/relationships/hyperlink" Target="https://app-prod.&#1084;&#1086;&#1080;&#1092;&#1080;&#1085;&#1072;&#1085;&#1089;&#1099;.&#1088;&#1092;/storage/monitoring_file_uploads/monitoring_2/field_280/AGQrMBmVjnLzUm6fSMDntRhctAx5dVxPd9aSgQSi.docx" TargetMode="External"/><Relationship Id="rId2343" Type="http://schemas.openxmlformats.org/officeDocument/2006/relationships/hyperlink" Target="https://mo-sv.orb.ru/documents/active/272544/" TargetMode="External"/><Relationship Id="rId2550" Type="http://schemas.openxmlformats.org/officeDocument/2006/relationships/hyperlink" Target="https://app-prod.&#1084;&#1086;&#1080;&#1092;&#1080;&#1085;&#1072;&#1085;&#1089;&#1099;.&#1088;&#1092;/storage/monitoring_file_uploads/monitoring_2/field_280/lcnQBOEkMWx8isc1BkPtseuFgkiulNuHGL1nzc6c.docx" TargetMode="External"/><Relationship Id="rId2788" Type="http://schemas.openxmlformats.org/officeDocument/2006/relationships/hyperlink" Target="https://23.rosstat.gov.ru/" TargetMode="External"/><Relationship Id="rId2995" Type="http://schemas.openxmlformats.org/officeDocument/2006/relationships/hyperlink" Target="https://admoil.gosuslugi.ru/o-munitsipalnom-obrazovanii/naselennye-punkty/?ysclid=m8yf6g4ojf688151421" TargetMode="External"/><Relationship Id="rId108" Type="http://schemas.openxmlformats.org/officeDocument/2006/relationships/hyperlink" Target="https://app-prod.&#1084;&#1086;&#1080;&#1092;&#1080;&#1085;&#1072;&#1085;&#1089;&#1099;.&#1088;&#1092;/storage/monitoring_file_uploads/monitoring_1/field_20/5t0WgJZHfoqGzL3z9IMvXGDSJyb90fiYbsjVokC0.pdf" TargetMode="External"/><Relationship Id="rId315" Type="http://schemas.openxmlformats.org/officeDocument/2006/relationships/hyperlink" Target="https://app-prod.&#1084;&#1086;&#1080;&#1092;&#1080;&#1085;&#1072;&#1085;&#1089;&#1099;.&#1088;&#1092;/storage/monitoring_file_uploads/monitoring_1/field_159/O64aCsoM4XOJnd1sSXM2immRRBZfJzFECrzY4iNW.docx" TargetMode="External"/><Relationship Id="rId522" Type="http://schemas.openxmlformats.org/officeDocument/2006/relationships/hyperlink" Target="https://app-prod.&#1084;&#1086;&#1080;&#1092;&#1080;&#1085;&#1072;&#1085;&#1089;&#1099;.&#1088;&#1092;/storage/monitoring_file_uploads/monitoring_1/field_22/0vEEmA6fqKU08sK7RZTO0bmIFut4C4oxcKDe6uhg.pdf" TargetMode="External"/><Relationship Id="rId967" Type="http://schemas.openxmlformats.org/officeDocument/2006/relationships/hyperlink" Target="https://44.gorodsreda.ru/" TargetMode="External"/><Relationship Id="rId1152" Type="http://schemas.openxmlformats.org/officeDocument/2006/relationships/hyperlink" Target="https://app-prod.&#1084;&#1086;&#1080;&#1092;&#1080;&#1085;&#1072;&#1085;&#1089;&#1099;.&#1088;&#1092;/storage/monitoring_file_uploads/monitoring_2/field_278/zq1mSdIK6tVSjZVMgSS46rU2VZeKKK3kZyRLMMuC.doc" TargetMode="External"/><Relationship Id="rId1597" Type="http://schemas.openxmlformats.org/officeDocument/2006/relationships/hyperlink" Target="https://app-prod.&#1084;&#1086;&#1080;&#1092;&#1080;&#1085;&#1072;&#1085;&#1089;&#1099;.&#1088;&#1092;/storage/monitoring_file_uploads/monitoring_2/field_488/Cm9vjyOeAt2pC7mabwTBVPkUiGTc5YK0OeOFnR8X.xlsx" TargetMode="External"/><Relationship Id="rId2203" Type="http://schemas.openxmlformats.org/officeDocument/2006/relationships/hyperlink" Target="https://56.rosstat.gov.ru/folder/26298" TargetMode="External"/><Relationship Id="rId2410" Type="http://schemas.openxmlformats.org/officeDocument/2006/relationships/hyperlink" Target="https://tu.orb.ru/activity/20630/" TargetMode="External"/><Relationship Id="rId2648" Type="http://schemas.openxmlformats.org/officeDocument/2006/relationships/hyperlink" Target="https://&#1078;&#1080;&#1074;&#1105;&#1084;&#1085;&#1072;&#1089;&#1077;&#1074;&#1077;&#1088;&#1077;.&#1088;&#1092;/cozy-yamal?municipality_id=10" TargetMode="External"/><Relationship Id="rId2855" Type="http://schemas.openxmlformats.org/officeDocument/2006/relationships/hyperlink" Target="https://app-prod.&#1084;&#1086;&#1080;&#1092;&#1080;&#1085;&#1072;&#1085;&#1089;&#1099;.&#1088;&#1092;/storage/monitoring_file_uploads/monitoring_2/field_280/TGMUjUu0dnYJNdTZ1kTxwZeraQPRsdg3PNVy7Xto.docx" TargetMode="External"/><Relationship Id="rId96" Type="http://schemas.openxmlformats.org/officeDocument/2006/relationships/hyperlink" Target="https://app-prod.&#1084;&#1086;&#1080;&#1092;&#1080;&#1085;&#1072;&#1085;&#1089;&#1099;.&#1088;&#1092;/storage/monitoring_file_uploads/monitoring_1/field_12/n7GtY9zmlSRK00U6ebQGhP4on05wabrks6xNPgPJ.docx" TargetMode="External"/><Relationship Id="rId827" Type="http://schemas.openxmlformats.org/officeDocument/2006/relationships/hyperlink" Target="https://app-prod.&#1084;&#1086;&#1080;&#1092;&#1080;&#1085;&#1072;&#1085;&#1089;&#1099;.&#1088;&#1092;/storage/monitoring_file_uploads/monitoring_1/field_22/easP3Itzn9wb2svMdVej28twbWPD8XIPocnbhclf.png" TargetMode="External"/><Relationship Id="rId1012" Type="http://schemas.openxmlformats.org/officeDocument/2006/relationships/hyperlink" Target="https://tvoybudget.spb.ru/press" TargetMode="External"/><Relationship Id="rId1457" Type="http://schemas.openxmlformats.org/officeDocument/2006/relationships/hyperlink" Target="https://app-prod.&#1084;&#1086;&#1080;&#1092;&#1080;&#1085;&#1072;&#1085;&#1089;&#1099;.&#1088;&#1092;/storage/monitoring_file_uploads/monitoring_2/field_488/Hnoo4I7JPexuJK7YstCAY0L2bKb9WRXdmq6Ole7r.docx" TargetMode="External"/><Relationship Id="rId1664" Type="http://schemas.openxmlformats.org/officeDocument/2006/relationships/hyperlink" Target="https://app-prod.&#1084;&#1086;&#1080;&#1092;&#1080;&#1085;&#1072;&#1085;&#1089;&#1099;.&#1088;&#1092;/storage/monitoring_file_uploads/monitoring_2/field_276/QupxBucWUphl8V1rI0jbSWBDV9zD9FNwdH4sByeq.docx" TargetMode="External"/><Relationship Id="rId1871" Type="http://schemas.openxmlformats.org/officeDocument/2006/relationships/hyperlink" Target="https://56.rosstat.gov.ru/" TargetMode="External"/><Relationship Id="rId2508" Type="http://schemas.openxmlformats.org/officeDocument/2006/relationships/hyperlink" Target="https://app-prod.&#1084;&#1086;&#1080;&#1092;&#1080;&#1085;&#1072;&#1085;&#1089;&#1099;.&#1088;&#1092;/storage/monitoring_file_uploads/monitoring_2/field_276/JcQT5jFTszvcsyHfzbPRc5T48supVIThNenAGLPd.docx" TargetMode="External"/><Relationship Id="rId2715" Type="http://schemas.openxmlformats.org/officeDocument/2006/relationships/hyperlink" Target="https://app-prod.&#1084;&#1086;&#1080;&#1092;&#1080;&#1085;&#1072;&#1085;&#1089;&#1099;.&#1088;&#1092;/storage/monitoring_file_uploads/monitoring_2/field_278/qalXrEPzarHth9SwE9GoK91EeiitC0ObuIuLkW3U.pdf" TargetMode="External"/><Relationship Id="rId2922" Type="http://schemas.openxmlformats.org/officeDocument/2006/relationships/hyperlink" Target="https://moalapaevsk.ru/index.php?option=com_content&amp;view=article&amp;id=11274&amp;Itemid=231" TargetMode="External"/><Relationship Id="rId1317" Type="http://schemas.openxmlformats.org/officeDocument/2006/relationships/hyperlink" Target="https://app-prod.&#1084;&#1086;&#1080;&#1092;&#1080;&#1085;&#1072;&#1085;&#1089;&#1099;.&#1088;&#1092;/storage/monitoring_file_uploads/monitoring_2/field_488/0j3vDL6WBi8cqIXG88hCqld0O3Hoi2eLqFONexhw.docx" TargetMode="External"/><Relationship Id="rId1524" Type="http://schemas.openxmlformats.org/officeDocument/2006/relationships/hyperlink" Target="https://app-prod.&#1084;&#1086;&#1080;&#1092;&#1080;&#1085;&#1072;&#1085;&#1089;&#1099;.&#1088;&#1092;/storage/monitoring_file_uploads/monitoring_2/field_276/bVM6jEuezhrHPiekSkXEiQbYsHEogNokR6Hrg2cs.pdf" TargetMode="External"/><Relationship Id="rId1731" Type="http://schemas.openxmlformats.org/officeDocument/2006/relationships/hyperlink" Target="http://www.admnav.ru/ppmi" TargetMode="External"/><Relationship Id="rId1969" Type="http://schemas.openxmlformats.org/officeDocument/2006/relationships/hyperlink" Target="https://38.rosstat.gov.ru/folder/167937" TargetMode="External"/><Relationship Id="rId23" Type="http://schemas.openxmlformats.org/officeDocument/2006/relationships/hyperlink" Target="https://app-prod.&#1084;&#1086;&#1080;&#1092;&#1080;&#1085;&#1072;&#1085;&#1089;&#1099;.&#1088;&#1092;/storage/monitoring_file_uploads/monitoring_1/field_252/PIG6BG9hfy8FYABfYJtDqGqAH8Vj91quvb71SlSO.xlsx" TargetMode="External"/><Relationship Id="rId1829" Type="http://schemas.openxmlformats.org/officeDocument/2006/relationships/hyperlink" Target="https://orsk.orb.ru/activity/31090/" TargetMode="External"/><Relationship Id="rId2298" Type="http://schemas.openxmlformats.org/officeDocument/2006/relationships/hyperlink" Target="https://app-prod.&#1084;&#1086;&#1080;&#1092;&#1080;&#1085;&#1072;&#1085;&#1089;&#1099;.&#1088;&#1092;/storage/monitoring_file_uploads/monitoring_2/field_276/daP6pBjlQjIhlio7PAptWaH9bTSobLIQie6n8aiF.docx" TargetMode="External"/><Relationship Id="rId172" Type="http://schemas.openxmlformats.org/officeDocument/2006/relationships/hyperlink" Target="https://app-prod.&#1084;&#1086;&#1080;&#1092;&#1080;&#1085;&#1072;&#1085;&#1089;&#1099;.&#1088;&#1092;/storage/monitoring_file_uploads/monitoring_1/field_14/10o3P0b7ZnRRs9H7YmnxA1sPXqRkovcV2hck6fbM.docx" TargetMode="External"/><Relationship Id="rId477" Type="http://schemas.openxmlformats.org/officeDocument/2006/relationships/hyperlink" Target="https://app-prod.&#1084;&#1086;&#1080;&#1092;&#1080;&#1085;&#1072;&#1085;&#1089;&#1099;.&#1088;&#1092;/storage/monitoring_file_uploads/monitoring_1/field_14/xJMYgAa2Y5S7hLYxaxJwcgiZnz7WVH955lPeYTXH.docx" TargetMode="External"/><Relationship Id="rId684" Type="http://schemas.openxmlformats.org/officeDocument/2006/relationships/hyperlink" Target="https://app-prod.&#1084;&#1086;&#1080;&#1092;&#1080;&#1085;&#1072;&#1085;&#1089;&#1099;.&#1088;&#1092;/storage/monitoring_file_uploads/monitoring_1/field_159/2f5qVYiZb6FdEPZzQqt9zue6vMlq8LK9ntDPobLA.docx" TargetMode="External"/><Relationship Id="rId2060" Type="http://schemas.openxmlformats.org/officeDocument/2006/relationships/hyperlink" Target="https://app-prod.&#1084;&#1086;&#1080;&#1092;&#1080;&#1085;&#1072;&#1085;&#1089;&#1099;.&#1088;&#1092;/storage/monitoring_file_uploads/monitoring_2/field_488/gA9h0wGsYXmEtDAikL5ud7oCstryhZ6o2BE6dHe1.zip" TargetMode="External"/><Relationship Id="rId2158" Type="http://schemas.openxmlformats.org/officeDocument/2006/relationships/hyperlink" Target="https://38.rosstat.gov.ru/folder/167937" TargetMode="External"/><Relationship Id="rId2365" Type="http://schemas.openxmlformats.org/officeDocument/2006/relationships/hyperlink" Target="https://app-prod.&#1084;&#1086;&#1080;&#1092;&#1080;&#1085;&#1072;&#1085;&#1089;&#1099;.&#1088;&#1092;/storage/monitoring_file_uploads/monitoring_2/field_278/7aFlUvogYIPgk9XF7jDYfBgAApJPF1Lt1eVLG7oR.docx" TargetMode="External"/><Relationship Id="rId337" Type="http://schemas.openxmlformats.org/officeDocument/2006/relationships/hyperlink" Target="https://app-prod.&#1084;&#1086;&#1080;&#1092;&#1080;&#1085;&#1072;&#1085;&#1089;&#1099;.&#1088;&#1092;/storage/monitoring_file_uploads/monitoring_1/field_168/6lB3jfjyDib3lTHtUKCtDuj5uEbvBUqg4nKjhnSf.docx" TargetMode="External"/><Relationship Id="rId891" Type="http://schemas.openxmlformats.org/officeDocument/2006/relationships/hyperlink" Target="https://app-prod.&#1084;&#1086;&#1080;&#1092;&#1080;&#1085;&#1072;&#1085;&#1089;&#1099;.&#1088;&#1092;/storage/monitoring_file_uploads/monitoring_1/field_57/jj3GTM4JtUyYXzky0ou2MgfUOI7UEbDvhbFGAe8e.pdf" TargetMode="External"/><Relationship Id="rId989" Type="http://schemas.openxmlformats.org/officeDocument/2006/relationships/hyperlink" Target="https://11.rosstat.gov.ru/population" TargetMode="External"/><Relationship Id="rId2018" Type="http://schemas.openxmlformats.org/officeDocument/2006/relationships/hyperlink" Target="https://app-prod.&#1084;&#1086;&#1080;&#1092;&#1080;&#1085;&#1072;&#1085;&#1089;&#1099;.&#1088;&#1092;/storage/monitoring_file_uploads/monitoring_2/field_309/cxFcINrtmOAvKir613g1oB8iBY3T2A1dOZfN6qP9.pdf" TargetMode="External"/><Relationship Id="rId2572" Type="http://schemas.openxmlformats.org/officeDocument/2006/relationships/hyperlink" Target="https://vk.com/uyt_yamal" TargetMode="External"/><Relationship Id="rId2877" Type="http://schemas.openxmlformats.org/officeDocument/2006/relationships/hyperlink" Target="https://app-prod.&#1084;&#1086;&#1080;&#1092;&#1080;&#1085;&#1072;&#1085;&#1089;&#1099;.&#1088;&#1092;/storage/monitoring_file_uploads/monitoring_2/field_488/Ctjuh7Y8OSKJJEOjxg3GHWvX7KipieFZM02sLiN3.xlsx" TargetMode="External"/><Relationship Id="rId544" Type="http://schemas.openxmlformats.org/officeDocument/2006/relationships/hyperlink" Target="https://02.rosstat.gov.ru/folder/25491" TargetMode="External"/><Relationship Id="rId751" Type="http://schemas.openxmlformats.org/officeDocument/2006/relationships/hyperlink" Target="https://app-prod.&#1084;&#1086;&#1080;&#1092;&#1080;&#1085;&#1072;&#1085;&#1089;&#1099;.&#1088;&#1092;/storage/monitoring_file_uploads/monitoring_1/field_20/IpJ6OQ6FzUA2YEn09w9vce5oZMhrHigabsrBxyS6.pdf" TargetMode="External"/><Relationship Id="rId849" Type="http://schemas.openxmlformats.org/officeDocument/2006/relationships/hyperlink" Target="https://app-prod.&#1084;&#1086;&#1080;&#1092;&#1080;&#1085;&#1072;&#1085;&#1089;&#1099;.&#1088;&#1092;/storage/monitoring_file_uploads/monitoring_1/field_168/GaXbAceihnTVMXA5D48XTIYkLMw7GzTOWdZtL9at.pdf" TargetMode="External"/><Relationship Id="rId1174" Type="http://schemas.openxmlformats.org/officeDocument/2006/relationships/hyperlink" Target="https://&#1083;&#1080;&#1087;&#1077;&#1094;&#1082;&#1080;&#1081;&#1086;&#1082;&#1088;&#1091;&#1075;.&#1088;&#1092;/strukturnye-podrazdeleniya/komitet-finansov/initsiativnoe-byudzhetirovanie.php" TargetMode="External"/><Relationship Id="rId1381" Type="http://schemas.openxmlformats.org/officeDocument/2006/relationships/hyperlink" Target="https://app-prod.&#1084;&#1086;&#1080;&#1092;&#1080;&#1085;&#1072;&#1085;&#1089;&#1099;.&#1088;&#1092;/storage/monitoring_file_uploads/monitoring_1/field_22/easP3Itzn9wb2svMdVej28twbWPD8XIPocnbhclf.png" TargetMode="External"/><Relationship Id="rId1479" Type="http://schemas.openxmlformats.org/officeDocument/2006/relationships/hyperlink" Target="https://krotovka.kinel-cherkassy.ru/" TargetMode="External"/><Relationship Id="rId1686" Type="http://schemas.openxmlformats.org/officeDocument/2006/relationships/hyperlink" Target="https://60.rosstat.gov.ru/storage/mediabank/NAS240426_1.htm" TargetMode="External"/><Relationship Id="rId2225" Type="http://schemas.openxmlformats.org/officeDocument/2006/relationships/hyperlink" Target="https://app-prod.&#1084;&#1086;&#1080;&#1092;&#1080;&#1085;&#1072;&#1085;&#1089;&#1099;.&#1088;&#1092;/storage/monitoring_file_uploads/monitoring_2/field_488/zPlPOf3fbag5dAyi9GsML4ne5D5VTCkOp6JpROHd.xlsx" TargetMode="External"/><Relationship Id="rId2432" Type="http://schemas.openxmlformats.org/officeDocument/2006/relationships/hyperlink" Target="https://23.rosstat.gov.ru/" TargetMode="External"/><Relationship Id="rId404" Type="http://schemas.openxmlformats.org/officeDocument/2006/relationships/hyperlink" Target="https://app-prod.&#1084;&#1086;&#1080;&#1092;&#1080;&#1085;&#1072;&#1085;&#1089;&#1099;.&#1088;&#1092;/storage/monitoring_file_uploads/monitoring_1/field_22/r9K9zjWcM4IlyVwmVO2ZQvkmeZuFBcZGabJTaEbq.pdf" TargetMode="External"/><Relationship Id="rId611" Type="http://schemas.openxmlformats.org/officeDocument/2006/relationships/hyperlink" Target="https://app-prod.&#1084;&#1086;&#1080;&#1092;&#1080;&#1085;&#1072;&#1085;&#1089;&#1099;.&#1088;&#1092;/storage/monitoring_file_uploads/monitoring_1/field_12/Mki6e4m7NfvVcdz5ctzgt0JRf1WHCiQBaqW94UDE.pdf" TargetMode="External"/><Relationship Id="rId1034" Type="http://schemas.openxmlformats.org/officeDocument/2006/relationships/hyperlink" Target="https://app-prod.&#1084;&#1086;&#1080;&#1092;&#1080;&#1085;&#1072;&#1085;&#1089;&#1099;.&#1088;&#1092;/storage/monitoring_file_uploads/monitoring_1/field_12/iPSp50Zaz59jFk6uJsk3r4S8HlvN9mQnFZxyo3cy.docx" TargetMode="External"/><Relationship Id="rId1241" Type="http://schemas.openxmlformats.org/officeDocument/2006/relationships/hyperlink" Target="https://app-prod.&#1084;&#1086;&#1080;&#1092;&#1080;&#1085;&#1072;&#1085;&#1089;&#1099;.&#1088;&#1092;/storage/monitoring_file_uploads/monitoring_2/field_488/ncnCUjuCGSisxSkaDj06zafBZp1X11tdhhw1FEp5.xlsx" TargetMode="External"/><Relationship Id="rId1339" Type="http://schemas.openxmlformats.org/officeDocument/2006/relationships/hyperlink" Target="https://omsk-r52.gosweb.gosuslugi.ru/ofitsialno/struktura-munitsipalnogo-obrazovaniya/administratsiya-goroda-omska/strukturnye-podrazdeleniya/upravlenie-obschestvennyh-otnosheniy-i-sotsialnyh-voprosov/obschestvennye-otnosheniya/podderzhka-so-nko/" TargetMode="External"/><Relationship Id="rId1893" Type="http://schemas.openxmlformats.org/officeDocument/2006/relationships/hyperlink" Target="https://vk.com/wall-178587062_497" TargetMode="External"/><Relationship Id="rId2737" Type="http://schemas.openxmlformats.org/officeDocument/2006/relationships/hyperlink" Target="https://app-prod.&#1084;&#1086;&#1080;&#1092;&#1080;&#1085;&#1072;&#1085;&#1089;&#1099;.&#1088;&#1092;/storage/monitoring_file_uploads/monitoring_2/field_280/h6EvZlxGc5woTUsyQf1gFcgis4BWlE8KfHLcc3jT.rar" TargetMode="External"/><Relationship Id="rId2944" Type="http://schemas.openxmlformats.org/officeDocument/2006/relationships/hyperlink" Target="https://www.n-vartovsk.ru/ibudget/" TargetMode="External"/><Relationship Id="rId709" Type="http://schemas.openxmlformats.org/officeDocument/2006/relationships/hyperlink" Target="https://pmisk.ru/" TargetMode="External"/><Relationship Id="rId916" Type="http://schemas.openxmlformats.org/officeDocument/2006/relationships/hyperlink" Target="https://pos.gosuslugi.ru/" TargetMode="External"/><Relationship Id="rId1101" Type="http://schemas.openxmlformats.org/officeDocument/2006/relationships/hyperlink" Target="https://app-prod.&#1084;&#1086;&#1080;&#1092;&#1080;&#1085;&#1072;&#1085;&#1089;&#1099;.&#1088;&#1092;/storage/monitoring_file_uploads/monitoring_2/field_488/FYxP0nHoRFp4VQXvQruZBEMXBypCsaENOu217oT3.xlsx" TargetMode="External"/><Relationship Id="rId1546" Type="http://schemas.openxmlformats.org/officeDocument/2006/relationships/hyperlink" Target="https://app-prod.&#1084;&#1086;&#1080;&#1092;&#1080;&#1085;&#1072;&#1085;&#1089;&#1099;.&#1088;&#1092;/storage/monitoring_file_uploads/monitoring_2/field_488/LAm2L4YHBw4RC2VZmtzn7yJyvMakqmDK5yvwciWE.docx" TargetMode="External"/><Relationship Id="rId1753" Type="http://schemas.openxmlformats.org/officeDocument/2006/relationships/hyperlink" Target="https://app-prod.&#1084;&#1086;&#1080;&#1092;&#1080;&#1085;&#1072;&#1085;&#1089;&#1099;.&#1088;&#1092;/storage/monitoring_file_uploads/monitoring_2/field_280/fzFi9R7gjENK38L7e89kc65i9BpbUGHnnO1ptgXC.pdf" TargetMode="External"/><Relationship Id="rId1960" Type="http://schemas.openxmlformats.org/officeDocument/2006/relationships/hyperlink" Target="https://56.rosstat.gov.ru/" TargetMode="External"/><Relationship Id="rId2804" Type="http://schemas.openxmlformats.org/officeDocument/2006/relationships/hyperlink" Target="https://ntagil.org/ekonomika/iniziativa/" TargetMode="External"/><Relationship Id="rId45" Type="http://schemas.openxmlformats.org/officeDocument/2006/relationships/hyperlink" Target="https://app-prod.&#1084;&#1086;&#1080;&#1092;&#1080;&#1085;&#1072;&#1085;&#1089;&#1099;.&#1088;&#1092;/storage/monitoring_file_uploads/monitoring_1/field_238/UCrWn2Hw6LfYUZZ5SuepzvOTXwpZWmlzLtSWQKAs.jpg" TargetMode="External"/><Relationship Id="rId1406" Type="http://schemas.openxmlformats.org/officeDocument/2006/relationships/hyperlink" Target="https://63.rosstat.gov.ru/" TargetMode="External"/><Relationship Id="rId1613" Type="http://schemas.openxmlformats.org/officeDocument/2006/relationships/hyperlink" Target="https://app-prod.&#1084;&#1086;&#1080;&#1092;&#1080;&#1085;&#1072;&#1085;&#1089;&#1099;.&#1088;&#1092;/storage/monitoring_file_uploads/monitoring_2/field_488/RO1HyPjrwMCtG0Fx0l8JHRbMtWp5vhBGLsOG44rG.xlsx" TargetMode="External"/><Relationship Id="rId1820" Type="http://schemas.openxmlformats.org/officeDocument/2006/relationships/hyperlink" Target="https://app-prod.&#1084;&#1086;&#1080;&#1092;&#1080;&#1085;&#1072;&#1085;&#1089;&#1099;.&#1088;&#1092;/storage/monitoring_file_uploads/monitoring_2/field_488/QuouwiAbeCZYx6AGtqD1NbCV4ugn2J4FL53voQpn.zip" TargetMode="External"/><Relationship Id="rId194" Type="http://schemas.openxmlformats.org/officeDocument/2006/relationships/hyperlink" Target="https://app-prod.&#1084;&#1086;&#1080;&#1092;&#1080;&#1085;&#1072;&#1085;&#1089;&#1099;.&#1088;&#1092;/storage/monitoring_file_uploads/monitoring_1/field_22/easP3Itzn9wb2svMdVej28twbWPD8XIPocnbhclf.png" TargetMode="External"/><Relationship Id="rId1918" Type="http://schemas.openxmlformats.org/officeDocument/2006/relationships/hyperlink" Target="https://56.rosstat.gov.ru/" TargetMode="External"/><Relationship Id="rId2082" Type="http://schemas.openxmlformats.org/officeDocument/2006/relationships/hyperlink" Target="https://app-prod.&#1084;&#1086;&#1080;&#1092;&#1080;&#1085;&#1072;&#1085;&#1089;&#1099;.&#1088;&#1092;/storage/monitoring_file_uploads/monitoring_2/field_276/UP06PDZt68pe9NGvv7ggBGVJpMWfTT74eAxk302I.zip" TargetMode="External"/><Relationship Id="rId261" Type="http://schemas.openxmlformats.org/officeDocument/2006/relationships/hyperlink" Target="https://app-prod.&#1084;&#1086;&#1080;&#1092;&#1080;&#1085;&#1072;&#1085;&#1089;&#1099;.&#1088;&#1092;/storage/monitoring_file_uploads/monitoring_1/field_14/5YxEcuGGOThdKlX1CUXOcO68CzZ6tFkLM1njfmMc.pdf" TargetMode="External"/><Relationship Id="rId499" Type="http://schemas.openxmlformats.org/officeDocument/2006/relationships/hyperlink" Target="https://app-prod.&#1084;&#1086;&#1080;&#1092;&#1080;&#1085;&#1072;&#1085;&#1089;&#1099;.&#1088;&#1092;/storage/monitoring_file_uploads/monitoring_1/field_236/M1rtwT6GqpnwQG0erwhKdhHQoYafxbreu2WOMiWO.pdf" TargetMode="External"/><Relationship Id="rId2387" Type="http://schemas.openxmlformats.org/officeDocument/2006/relationships/hyperlink" Target="https://app-prod.&#1084;&#1086;&#1080;&#1092;&#1080;&#1085;&#1072;&#1085;&#1089;&#1099;.&#1088;&#1092;/storage/monitoring_file_uploads/monitoring_2/field_278/gM543WFXdt4IHYjfThqXt9YNI56Q6a5AgAQIDQIu.pdf" TargetMode="External"/><Relationship Id="rId2594" Type="http://schemas.openxmlformats.org/officeDocument/2006/relationships/hyperlink" Target="https://app-prod.&#1084;&#1086;&#1080;&#1092;&#1080;&#1085;&#1072;&#1085;&#1089;&#1099;.&#1088;&#1092;/storage/monitoring_file_uploads/monitoring_2/field_276/kQvmN3c5uMNc5PEEiWAgB4f7x6Kb8qie6s0yQCw8.pdf" TargetMode="External"/><Relationship Id="rId359" Type="http://schemas.openxmlformats.org/officeDocument/2006/relationships/hyperlink" Target="https://app-prod.&#1084;&#1086;&#1080;&#1092;&#1080;&#1085;&#1072;&#1085;&#1089;&#1099;.&#1088;&#1092;/storage/monitoring_file_uploads/monitoring_1/field_14/frhnJ1mwC14jRDCJ7UsEajIZwfCht2ztLAzRPM5Z.docx" TargetMode="External"/><Relationship Id="rId566" Type="http://schemas.openxmlformats.org/officeDocument/2006/relationships/hyperlink" Target="https://app-prod.&#1084;&#1086;&#1080;&#1092;&#1080;&#1085;&#1072;&#1085;&#1089;&#1099;.&#1088;&#1092;/storage/monitoring_file_uploads/monitoring_1/field_22/n9nVcA7NIZQ1YG2dvvT7rsG8W0uentkQ6PGL2j91.pdf" TargetMode="External"/><Relationship Id="rId773" Type="http://schemas.openxmlformats.org/officeDocument/2006/relationships/hyperlink" Target="https://app-prod.&#1084;&#1086;&#1080;&#1092;&#1080;&#1085;&#1072;&#1085;&#1089;&#1099;.&#1088;&#1092;/storage/monitoring_file_uploads/monitoring_1/field_16/eebcMS3wjPDzVhmgLv5S1GG4dOZmVDxj8K24dTlg.pdf" TargetMode="External"/><Relationship Id="rId1196" Type="http://schemas.openxmlformats.org/officeDocument/2006/relationships/hyperlink" Target="https://app-prod.&#1084;&#1086;&#1080;&#1092;&#1080;&#1085;&#1072;&#1085;&#1089;&#1099;.&#1088;&#1092;/storage/monitoring_file_uploads/monitoring_2/field_309/BEBcbvwr6LEUwpbo7P4Pq4I0uP2L92FtgcFSZiCd.docx" TargetMode="External"/><Relationship Id="rId2247" Type="http://schemas.openxmlformats.org/officeDocument/2006/relationships/hyperlink" Target="https://56.rosstat.gov.ru/folder/26298" TargetMode="External"/><Relationship Id="rId2454" Type="http://schemas.openxmlformats.org/officeDocument/2006/relationships/hyperlink" Target="https://app-prod.&#1084;&#1086;&#1080;&#1092;&#1080;&#1085;&#1072;&#1085;&#1089;&#1099;.&#1088;&#1092;/storage/monitoring_file_uploads/monitoring_2/field_280/vkAON16KYUbvsOVNXpZTxiUPhJ8aBtZW591ff9Nk.docx" TargetMode="External"/><Relationship Id="rId2899" Type="http://schemas.openxmlformats.org/officeDocument/2006/relationships/hyperlink" Target="https://vk.com/svh_borovskiy?w=wall-199033158_3241&amp;ysclid=m876bpho8x860472715" TargetMode="External"/><Relationship Id="rId121" Type="http://schemas.openxmlformats.org/officeDocument/2006/relationships/hyperlink" Target="https://02.rosstat.gov.ru/folder/25491" TargetMode="External"/><Relationship Id="rId219" Type="http://schemas.openxmlformats.org/officeDocument/2006/relationships/hyperlink" Target="https://app-prod.&#1084;&#1086;&#1080;&#1092;&#1080;&#1085;&#1072;&#1085;&#1089;&#1099;.&#1088;&#1092;/storage/monitoring_file_uploads/monitoring_1/field_18/dbD0hvLY2GLsAjEm9He5a5bUp1rqXaa9q7hSiiOh.pdf" TargetMode="External"/><Relationship Id="rId426" Type="http://schemas.openxmlformats.org/officeDocument/2006/relationships/hyperlink" Target="https://app-prod.&#1084;&#1086;&#1080;&#1092;&#1080;&#1085;&#1072;&#1085;&#1089;&#1099;.&#1088;&#1092;/storage/monitoring_file_uploads/monitoring_1/field_252/3llEok3WT9a9PQoxCINXa3UHOgdOur3FHOqGs86H.xlsx" TargetMode="External"/><Relationship Id="rId633" Type="http://schemas.openxmlformats.org/officeDocument/2006/relationships/hyperlink" Target="https://app-prod.&#1084;&#1086;&#1080;&#1092;&#1080;&#1085;&#1072;&#1085;&#1089;&#1099;.&#1088;&#1092;/storage/monitoring_file_uploads/monitoring_1/field_12/zOVr5mkwHybct67qTMABTp6xBtjiWGGXqsXNri0z.docx" TargetMode="External"/><Relationship Id="rId980" Type="http://schemas.openxmlformats.org/officeDocument/2006/relationships/hyperlink" Target="https://disk.yandex.ru/d/mk1uim2nzDgUYw" TargetMode="External"/><Relationship Id="rId1056" Type="http://schemas.openxmlformats.org/officeDocument/2006/relationships/hyperlink" Target="https://contenta.info/branding/files/80" TargetMode="External"/><Relationship Id="rId1263" Type="http://schemas.openxmlformats.org/officeDocument/2006/relationships/hyperlink" Target="https://app-prod.&#1084;&#1086;&#1080;&#1092;&#1080;&#1085;&#1072;&#1085;&#1089;&#1099;.&#1088;&#1092;/storage/monitoring_file_uploads/monitoring_2/field_392/29Oxm6QM4JQbee0BH2FwBEVH4e7Y0PjQa7muXLRM.pdf" TargetMode="External"/><Relationship Id="rId2107" Type="http://schemas.openxmlformats.org/officeDocument/2006/relationships/hyperlink" Target="https://app-prod.&#1084;&#1086;&#1080;&#1092;&#1080;&#1085;&#1072;&#1085;&#1089;&#1099;.&#1088;&#1092;/storage/monitoring_file_uploads/monitoring_2/field_488/ixaiX9XAym8pSiiKsRhyrEAaInYH2WN3Akhgime9.xlsx" TargetMode="External"/><Relationship Id="rId2314" Type="http://schemas.openxmlformats.org/officeDocument/2006/relationships/hyperlink" Target="https://app-prod.&#1084;&#1086;&#1080;&#1092;&#1080;&#1085;&#1072;&#1085;&#1089;&#1099;.&#1088;&#1092;/storage/monitoring_file_uploads/monitoring_2/field_488/srgrAre3AZkltoe6qilDjanoAbVjBmKSVhnP8LV1.xlsx" TargetMode="External"/><Relationship Id="rId2661" Type="http://schemas.openxmlformats.org/officeDocument/2006/relationships/hyperlink" Target="https://app-prod.&#1084;&#1086;&#1080;&#1092;&#1080;&#1085;&#1072;&#1085;&#1089;&#1099;.&#1088;&#1092;/storage/monitoring_file_uploads/monitoring_2/field_472/3m8NBoLXG9E1OpOOlR3XOHyfU5Y0ZiZoDVKY0YQi.pdf" TargetMode="External"/><Relationship Id="rId2759" Type="http://schemas.openxmlformats.org/officeDocument/2006/relationships/hyperlink" Target="https://app-prod.&#1084;&#1086;&#1080;&#1092;&#1080;&#1085;&#1072;&#1085;&#1089;&#1099;.&#1088;&#1092;/storage/monitoring_file_uploads/monitoring_2/field_276/rvZXClqshXiuHLGL9EOFAnjDyrEmI58n29SFUJZ5.doc" TargetMode="External"/><Relationship Id="rId2966" Type="http://schemas.openxmlformats.org/officeDocument/2006/relationships/hyperlink" Target="https://33.rosstat.gov.ru/demograf" TargetMode="External"/><Relationship Id="rId840" Type="http://schemas.openxmlformats.org/officeDocument/2006/relationships/hyperlink" Target="https://app-prod.&#1084;&#1086;&#1080;&#1092;&#1080;&#1085;&#1072;&#1085;&#1089;&#1099;.&#1088;&#1092;/storage/monitoring_file_uploads/monitoring_1/field_14/7k1Oiq0zUyS6zjQrCYfPaKcU9Ssb7tkTgWXyk8zv.pdf" TargetMode="External"/><Relationship Id="rId938" Type="http://schemas.openxmlformats.org/officeDocument/2006/relationships/hyperlink" Target="https://30.rosstat.gov.ru/folder/35673" TargetMode="External"/><Relationship Id="rId1470" Type="http://schemas.openxmlformats.org/officeDocument/2006/relationships/hyperlink" Target="https://pmosk.ru/archives/category/programma-podderzhki-mestnyh-iniciativ-stavropolskogo-kraya/vydvizhenie-iniciativnyh-proektov/page/2" TargetMode="External"/><Relationship Id="rId1568" Type="http://schemas.openxmlformats.org/officeDocument/2006/relationships/hyperlink" Target="https://app-prod.&#1084;&#1086;&#1080;&#1092;&#1080;&#1085;&#1072;&#1085;&#1089;&#1099;.&#1088;&#1092;/storage/monitoring_file_uploads/monitoring_2/field_472/9JzOCEta8IOW0wbGWkzZODZC7D3XYh5RjZAqqYR5.png" TargetMode="External"/><Relationship Id="rId1775" Type="http://schemas.openxmlformats.org/officeDocument/2006/relationships/hyperlink" Target="https://rosstat.gov.ru/scripts/db_inet2/passport/table.aspx?opt=537130002024" TargetMode="External"/><Relationship Id="rId2521" Type="http://schemas.openxmlformats.org/officeDocument/2006/relationships/hyperlink" Target="https://ulraion.gosuslugi.ru/deyatelnost/napravleniya-deyatelnosti/aconomik/osnovnye-ekonomicheskie-pokazateli/chislennost-naseleniya/" TargetMode="External"/><Relationship Id="rId2619" Type="http://schemas.openxmlformats.org/officeDocument/2006/relationships/hyperlink" Target="https://krd.ru/administratsiya/administratsii-krasnodara/departament-po-svyazyam-s-obschestvennostyu-vzaimodeystviyu/ip/initsiativnye-proekty-2024/" TargetMode="External"/><Relationship Id="rId2826" Type="http://schemas.openxmlformats.org/officeDocument/2006/relationships/hyperlink" Target="https://app-prod.&#1084;&#1086;&#1080;&#1092;&#1080;&#1085;&#1072;&#1085;&#1089;&#1099;.&#1088;&#1092;/storage/monitoring_file_uploads/monitoring_2/field_280/urXCJFg9rEPkq21FKiJFpGk7Oup1shQOcfNukSAJ.doc" TargetMode="External"/><Relationship Id="rId67" Type="http://schemas.openxmlformats.org/officeDocument/2006/relationships/hyperlink" Target="https://app-prod.&#1084;&#1086;&#1080;&#1092;&#1080;&#1085;&#1072;&#1085;&#1089;&#1099;.&#1088;&#1092;/storage/monitoring_file_uploads/monitoring_1/field_12/BSrkA3uHlnyLGEdWNzeZW9AhjC63hoqbhlS7aYej.docx" TargetMode="External"/><Relationship Id="rId700" Type="http://schemas.openxmlformats.org/officeDocument/2006/relationships/hyperlink" Target="https://app-prod.&#1084;&#1086;&#1080;&#1092;&#1080;&#1085;&#1072;&#1085;&#1089;&#1099;.&#1088;&#1092;/storage/monitoring_file_uploads/monitoring_1/field_14/5uAsTbiAmUEbxwbvKurG5oTrdl13om5q98lgoHMX.pdf" TargetMode="External"/><Relationship Id="rId1123" Type="http://schemas.openxmlformats.org/officeDocument/2006/relationships/hyperlink" Target="https://rosstat.gov.ru/vpn_popul" TargetMode="External"/><Relationship Id="rId1330" Type="http://schemas.openxmlformats.org/officeDocument/2006/relationships/hyperlink" Target="https://app-prod.&#1084;&#1086;&#1080;&#1092;&#1080;&#1085;&#1072;&#1085;&#1089;&#1099;.&#1088;&#1092;/storage/monitoring_file_uploads/monitoring_2/field_280/WGQXVJpGIQp4H9dOj2UKEe91RHhssanxuFrwLAcs.docx" TargetMode="External"/><Relationship Id="rId1428" Type="http://schemas.openxmlformats.org/officeDocument/2006/relationships/hyperlink" Target="https://izobadmin.gosuslugi.ru/obschestvennyy-kontrol/initsiativnye-proekty/initsiativnoe-byudzhetirovanie/" TargetMode="External"/><Relationship Id="rId1635" Type="http://schemas.openxmlformats.org/officeDocument/2006/relationships/hyperlink" Target="https://app-prod.&#1084;&#1086;&#1080;&#1092;&#1080;&#1085;&#1072;&#1085;&#1089;&#1099;.&#1088;&#1092;/storage/monitoring_file_uploads/monitoring_2/field_309/yLpwD4H1pbwEv7BKzuaiecVDprKzzi7ZyhjG4pUL.docx" TargetMode="External"/><Relationship Id="rId1982" Type="http://schemas.openxmlformats.org/officeDocument/2006/relationships/hyperlink" Target="https://pos.gosuslugi.ru/lkp/project-contests/12902/?utm_source=widget&amp;utm_medium=municipality&amp;utm_campaign=pos.gosuslugi.ru&amp;utm_content=05720000" TargetMode="External"/><Relationship Id="rId1842" Type="http://schemas.openxmlformats.org/officeDocument/2006/relationships/hyperlink" Target="https://app-prod.&#1084;&#1086;&#1080;&#1092;&#1080;&#1085;&#1072;&#1085;&#1089;&#1099;.&#1088;&#1092;/storage/monitoring_file_uploads/monitoring_2/field_280/GB6uWYgj8HnAsGdOlH2hNKWORnwRxkVpLYgOrPlX.pdf" TargetMode="External"/><Relationship Id="rId1702" Type="http://schemas.openxmlformats.org/officeDocument/2006/relationships/hyperlink" Target="https://app-prod.&#1084;&#1086;&#1080;&#1092;&#1080;&#1085;&#1072;&#1085;&#1089;&#1099;.&#1088;&#1092;/storage/monitoring_file_uploads/monitoring_2/field_276/Wpv15rGIJpFzdngwKlDVP0xvQ7XyrnaQhED9Hpe2.docx" TargetMode="External"/><Relationship Id="rId283" Type="http://schemas.openxmlformats.org/officeDocument/2006/relationships/hyperlink" Target="https://24.rosstat.gov.ru/folder/32939" TargetMode="External"/><Relationship Id="rId490" Type="http://schemas.openxmlformats.org/officeDocument/2006/relationships/hyperlink" Target="https://app-prod.&#1084;&#1086;&#1080;&#1092;&#1080;&#1085;&#1072;&#1085;&#1089;&#1099;.&#1088;&#1092;/storage/monitoring_file_uploads/monitoring_1/field_18/X9TY5RfqvBWE5X27zXK90Kv4NvlbE8qt33o03aTF.pdf" TargetMode="External"/><Relationship Id="rId2171" Type="http://schemas.openxmlformats.org/officeDocument/2006/relationships/hyperlink" Target="https://app-prod.&#1084;&#1086;&#1080;&#1092;&#1080;&#1085;&#1072;&#1085;&#1089;&#1099;.&#1088;&#1092;/storage/monitoring_file_uploads/monitoring_2/field_276/wgpCskoGc6CKkGtGG9vLPQdcp0uEnx5IGFKXb5pd.pdf" TargetMode="External"/><Relationship Id="rId3015" Type="http://schemas.openxmlformats.org/officeDocument/2006/relationships/hyperlink" Target="https://app-prod.&#1084;&#1086;&#1080;&#1092;&#1080;&#1085;&#1072;&#1085;&#1089;&#1099;.&#1088;&#1092;/storage/monitoring_file_uploads/monitoring_2/field_278/tlJtHZ5txmGbkN7ZT4IDvaTiM73meMlQjIaDp6Tb.doc" TargetMode="External"/><Relationship Id="rId143" Type="http://schemas.openxmlformats.org/officeDocument/2006/relationships/hyperlink" Target="https://app-prod.&#1084;&#1086;&#1080;&#1092;&#1080;&#1085;&#1072;&#1085;&#1089;&#1099;.&#1088;&#1092;/storage/monitoring_file_uploads/monitoring_1/field_18/z6XNgSuIlgZc67r9dlrV14cFGWDPdq9gXMnvfEuk.docx" TargetMode="External"/><Relationship Id="rId350" Type="http://schemas.openxmlformats.org/officeDocument/2006/relationships/hyperlink" Target="https://app-prod.&#1084;&#1086;&#1080;&#1092;&#1080;&#1085;&#1072;&#1085;&#1089;&#1099;.&#1088;&#1092;/storage/monitoring_file_uploads/monitoring_1/field_12/syM498pWOCdF3MJ0egLSJrPEv0BzuKuRh2dVIyM5.zip" TargetMode="External"/><Relationship Id="rId588" Type="http://schemas.openxmlformats.org/officeDocument/2006/relationships/hyperlink" Target="https://app-prod.&#1084;&#1086;&#1080;&#1092;&#1080;&#1085;&#1072;&#1085;&#1089;&#1099;.&#1088;&#1092;/storage/monitoring_file_uploads/monitoring_1/field_240/FElUmBgYT3LXp78TjnHo1aS8Z6yraLovwsQfh5Uz.pdf" TargetMode="External"/><Relationship Id="rId795" Type="http://schemas.openxmlformats.org/officeDocument/2006/relationships/hyperlink" Target="https://mvp.avo.ru/informacia-o-postupivsih-zaavkah-v-2024-godu" TargetMode="External"/><Relationship Id="rId2031" Type="http://schemas.openxmlformats.org/officeDocument/2006/relationships/hyperlink" Target="https://sretensk.75.ru/deyatel-nost.komitet-ekonomiki-i-bezopasnosti/349393-iniciativnoe-byudzhetirovanie" TargetMode="External"/><Relationship Id="rId2269" Type="http://schemas.openxmlformats.org/officeDocument/2006/relationships/hyperlink" Target="https://app-prod.&#1084;&#1086;&#1080;&#1092;&#1080;&#1085;&#1072;&#1085;&#1089;&#1099;.&#1088;&#1092;/storage/monitoring_file_uploads/monitoring_2/field_280/qGldFLlm77FLaxfyTzkTAXYaUnm2FiHVk3C6jd1u.pdf" TargetMode="External"/><Relationship Id="rId2476" Type="http://schemas.openxmlformats.org/officeDocument/2006/relationships/hyperlink" Target="https://73.rosstat.gov.ru/folder/40275" TargetMode="External"/><Relationship Id="rId2683" Type="http://schemas.openxmlformats.org/officeDocument/2006/relationships/hyperlink" Target="https://app-prod.&#1084;&#1086;&#1080;&#1092;&#1080;&#1085;&#1072;&#1085;&#1089;&#1099;.&#1088;&#1092;/storage/monitoring_file_uploads/monitoring_2/field_472/7jRFl0oiGbDjpGpzemE2WZlJq2WUwiRWfxyt7ip8.pdf" TargetMode="External"/><Relationship Id="rId2890" Type="http://schemas.openxmlformats.org/officeDocument/2006/relationships/hyperlink" Target="https://app-prod.&#1084;&#1086;&#1080;&#1092;&#1080;&#1085;&#1072;&#1085;&#1089;&#1099;.&#1088;&#1092;/storage/monitoring_file_uploads/monitoring_2/field_488/CiOshMttjt9SzrUF7BjOkCgA12K45MNrRNtkm04B.xlsx" TargetMode="External"/><Relationship Id="rId9" Type="http://schemas.openxmlformats.org/officeDocument/2006/relationships/hyperlink" Target="https://gokucmpi.ru/" TargetMode="External"/><Relationship Id="rId210" Type="http://schemas.openxmlformats.org/officeDocument/2006/relationships/hyperlink" Target="https://app-prod.&#1084;&#1086;&#1080;&#1092;&#1080;&#1085;&#1072;&#1085;&#1089;&#1099;.&#1088;&#1092;/storage/monitoring_file_uploads/monitoring_1/field_12/W3PT30bfEwW9Abv8buQ4vkXNOXAeY8Yp46sA7ubj.pdf" TargetMode="External"/><Relationship Id="rId448" Type="http://schemas.openxmlformats.org/officeDocument/2006/relationships/hyperlink" Target="https://house.bashkortostan.ru/activity/14535/" TargetMode="External"/><Relationship Id="rId655" Type="http://schemas.openxmlformats.org/officeDocument/2006/relationships/hyperlink" Target="https://app-prod.&#1084;&#1086;&#1080;&#1092;&#1080;&#1085;&#1072;&#1085;&#1089;&#1099;.&#1088;&#1092;/storage/monitoring_file_uploads/monitoring_1/field_14/rAHDNjt0rTsihkScSZeh0SWZhcHKwtWbLtqCZK9H.docx" TargetMode="External"/><Relationship Id="rId862" Type="http://schemas.openxmlformats.org/officeDocument/2006/relationships/hyperlink" Target="https://app-prod.&#1084;&#1086;&#1080;&#1092;&#1080;&#1085;&#1072;&#1085;&#1089;&#1099;.&#1088;&#1092;/storage/monitoring_file_uploads/monitoring_1/field_14/oGeCWo4eFuSojdt8XId1zUJ7WxB9xE7ls4sTDpgW.docx" TargetMode="External"/><Relationship Id="rId1078" Type="http://schemas.openxmlformats.org/officeDocument/2006/relationships/hyperlink" Target="https://app-prod.&#1084;&#1086;&#1080;&#1092;&#1080;&#1085;&#1072;&#1085;&#1089;&#1099;.&#1088;&#1092;/storage/monitoring_file_uploads/monitoring_2/field_472/vx06Pm64ta9b3QliONySriG9CFpoQu9Xm0Ya7i7A.png" TargetMode="External"/><Relationship Id="rId1285" Type="http://schemas.openxmlformats.org/officeDocument/2006/relationships/hyperlink" Target="https://app-prod.&#1084;&#1086;&#1080;&#1092;&#1080;&#1085;&#1072;&#1085;&#1089;&#1099;.&#1088;&#1092;/storage/monitoring_file_uploads/monitoring_2/field_276/a7TFOpPcGGL0lfC2ymVxh04mOT43XVsB54kw9y4U.rar" TargetMode="External"/><Relationship Id="rId1492" Type="http://schemas.openxmlformats.org/officeDocument/2006/relationships/hyperlink" Target="https://app-prod.&#1084;&#1086;&#1080;&#1092;&#1080;&#1085;&#1072;&#1085;&#1089;&#1099;.&#1088;&#1092;/storage/monitoring_file_uploads/monitoring_1/field_22/easP3Itzn9wb2svMdVej28twbWPD8XIPocnbhclf.png" TargetMode="External"/><Relationship Id="rId2129" Type="http://schemas.openxmlformats.org/officeDocument/2006/relationships/hyperlink" Target="https://chuguevsky.ru/administraciya/mestnye-initsiativy/" TargetMode="External"/><Relationship Id="rId2336" Type="http://schemas.openxmlformats.org/officeDocument/2006/relationships/hyperlink" Target="https://56.rosstat.gov.ru/" TargetMode="External"/><Relationship Id="rId2543" Type="http://schemas.openxmlformats.org/officeDocument/2006/relationships/hyperlink" Target="https://app-prod.&#1084;&#1086;&#1080;&#1092;&#1080;&#1085;&#1072;&#1085;&#1089;&#1099;.&#1088;&#1092;/storage/monitoring_file_uploads/monitoring_2/field_392/AtjBl0P0nQLDBsi858Vvplb5QKUNhnRbysnIEgCu.pdf" TargetMode="External"/><Relationship Id="rId2750" Type="http://schemas.openxmlformats.org/officeDocument/2006/relationships/hyperlink" Target="https://shgo.midural.ru/article/show/id/10064" TargetMode="External"/><Relationship Id="rId2988" Type="http://schemas.openxmlformats.org/officeDocument/2006/relationships/hyperlink" Target="https://admoil.gosuslugi.ru/o-munitsipalnom-obrazovanii/naselennye-punkty/?ysclid=m8ydkb62gk963419817" TargetMode="External"/><Relationship Id="rId308" Type="http://schemas.openxmlformats.org/officeDocument/2006/relationships/hyperlink" Target="https://app-prod.&#1084;&#1086;&#1080;&#1092;&#1080;&#1085;&#1072;&#1085;&#1089;&#1099;.&#1088;&#1092;/storage/monitoring_file_uploads/monitoring_1/field_236/AdxD2vVHHUnLQqTo3lPrmiYbvh4c8oYhyhMIYHCr.png" TargetMode="External"/><Relationship Id="rId515" Type="http://schemas.openxmlformats.org/officeDocument/2006/relationships/hyperlink" Target="https://app-prod.&#1084;&#1086;&#1080;&#1092;&#1080;&#1085;&#1072;&#1085;&#1089;&#1099;.&#1088;&#1092;/storage/monitoring_file_uploads/monitoring_1/field_22/9v3pDfaTDg90ZyPEeVaWQDBLaDaIBUVKzhXirMeq.docx" TargetMode="External"/><Relationship Id="rId722" Type="http://schemas.openxmlformats.org/officeDocument/2006/relationships/hyperlink" Target="https://app-prod.&#1084;&#1086;&#1080;&#1092;&#1080;&#1085;&#1072;&#1085;&#1089;&#1099;.&#1088;&#1092;/storage/monitoring_file_uploads/monitoring_1/field_12/F64kG0toNfOUehlOUCgYCFlQLKm6ubm2sxSOWsz0.docx" TargetMode="External"/><Relationship Id="rId1145" Type="http://schemas.openxmlformats.org/officeDocument/2006/relationships/hyperlink" Target="https://app-prod.&#1084;&#1086;&#1080;&#1092;&#1080;&#1085;&#1072;&#1085;&#1089;&#1099;.&#1088;&#1092;/storage/monitoring_file_uploads/monitoring_2/field_280/iB2jaDlU9dhen8nbJ8nD70hpoG3f73NqeViMDYoK.doc" TargetMode="External"/><Relationship Id="rId1352" Type="http://schemas.openxmlformats.org/officeDocument/2006/relationships/hyperlink" Target="https://app-prod.&#1084;&#1086;&#1080;&#1092;&#1080;&#1085;&#1072;&#1085;&#1089;&#1099;.&#1088;&#1092;/storage/monitoring_file_uploads/monitoring_2/field_276/RDEjiCffHQsmW6IrABSebbTfEJxvNbkINbzxszGr.pdf" TargetMode="External"/><Relationship Id="rId1797" Type="http://schemas.openxmlformats.org/officeDocument/2006/relationships/hyperlink" Target="https://app-prod.&#1084;&#1086;&#1080;&#1092;&#1080;&#1085;&#1072;&#1085;&#1089;&#1099;.&#1088;&#1092;/storage/monitoring_file_uploads/monitoring_2/field_280/hR9rAzjjtngqo8bCoVy5FUVAkkz7NuQMBvdl3CJB.pdf" TargetMode="External"/><Relationship Id="rId2403" Type="http://schemas.openxmlformats.org/officeDocument/2006/relationships/hyperlink" Target="https://11.rosstat.gov.ru/population" TargetMode="External"/><Relationship Id="rId2848" Type="http://schemas.openxmlformats.org/officeDocument/2006/relationships/hyperlink" Target="https://66.rosstat.gov.ru/folder/29698" TargetMode="External"/><Relationship Id="rId89" Type="http://schemas.openxmlformats.org/officeDocument/2006/relationships/hyperlink" Target="https://app-prod.&#1084;&#1086;&#1080;&#1092;&#1080;&#1085;&#1072;&#1085;&#1089;&#1099;.&#1088;&#1092;/storage/monitoring_file_uploads/monitoring_1/field_236/FVaL0g5wPUIcBfsHfXk9LyGo3ORPDFFyGDMQBxwE.pdf" TargetMode="External"/><Relationship Id="rId1005" Type="http://schemas.openxmlformats.org/officeDocument/2006/relationships/hyperlink" Target="https://app-prod.&#1084;&#1086;&#1080;&#1092;&#1080;&#1085;&#1072;&#1085;&#1089;&#1099;.&#1088;&#1092;/storage/monitoring_file_uploads/monitoring_1/field_12/QRBkxWIXJTQDptawSt7JvGLKcDyIdd2vYUtcL7JK.pdf" TargetMode="External"/><Relationship Id="rId1212" Type="http://schemas.openxmlformats.org/officeDocument/2006/relationships/hyperlink" Target="https://bor.nobl.ru/district/" TargetMode="External"/><Relationship Id="rId1657" Type="http://schemas.openxmlformats.org/officeDocument/2006/relationships/hyperlink" Target="https://rosstat.gov.ru/compendium/document/13282" TargetMode="External"/><Relationship Id="rId1864" Type="http://schemas.openxmlformats.org/officeDocument/2006/relationships/hyperlink" Target="https://app-prod.&#1084;&#1086;&#1080;&#1092;&#1080;&#1085;&#1072;&#1085;&#1089;&#1099;.&#1088;&#1092;/storage/monitoring_file_uploads/monitoring_2/field_280/22HrNVRQ5VtWdlDJ5VhxRjWGhfSEoIY6bspuaDMV.pdf" TargetMode="External"/><Relationship Id="rId2610" Type="http://schemas.openxmlformats.org/officeDocument/2006/relationships/hyperlink" Target="https://app-prod.&#1084;&#1086;&#1080;&#1092;&#1080;&#1085;&#1072;&#1085;&#1089;&#1099;.&#1088;&#1092;/storage/monitoring_file_uploads/monitoring_2/field_278/KKve933r2LIIdOxcBeFJyd09pfFvg40vOIZatn12.doc" TargetMode="External"/><Relationship Id="rId2708" Type="http://schemas.openxmlformats.org/officeDocument/2006/relationships/hyperlink" Target="https://app-prod.&#1084;&#1086;&#1080;&#1092;&#1080;&#1085;&#1072;&#1085;&#1089;&#1099;.&#1088;&#1092;/storage/monitoring_file_uploads/monitoring_2/field_278/UwXDoT8BFIpU4kHfdifEIGGS45IuACN7b0bQStlO.doc" TargetMode="External"/><Relationship Id="rId2915" Type="http://schemas.openxmlformats.org/officeDocument/2006/relationships/hyperlink" Target="https://app-prod.&#1084;&#1086;&#1080;&#1092;&#1080;&#1085;&#1072;&#1085;&#1089;&#1099;.&#1088;&#1092;/storage/monitoring_file_uploads/monitoring_2/field_280/BvQhzQABlnzMhlVyrs5zQ2K3W2RLYtCOctw0vgi3.docx" TargetMode="External"/><Relationship Id="rId1517" Type="http://schemas.openxmlformats.org/officeDocument/2006/relationships/hyperlink" Target="http://adm-timashevo.ru/" TargetMode="External"/><Relationship Id="rId1724" Type="http://schemas.openxmlformats.org/officeDocument/2006/relationships/hyperlink" Target="https://56.rosstat.gov.ru/folder/26298" TargetMode="External"/><Relationship Id="rId16" Type="http://schemas.openxmlformats.org/officeDocument/2006/relationships/hyperlink" Target="https://sverdl.gks.ru/folder/29698" TargetMode="External"/><Relationship Id="rId1931" Type="http://schemas.openxmlformats.org/officeDocument/2006/relationships/hyperlink" Target="https://60.rosstat.gov.ru/folder/23655" TargetMode="External"/><Relationship Id="rId3037" Type="http://schemas.openxmlformats.org/officeDocument/2006/relationships/hyperlink" Target="https://app-prod.&#1084;&#1086;&#1080;&#1092;&#1080;&#1085;&#1072;&#1085;&#1089;&#1099;.&#1088;&#1092;/storage/monitoring_file_uploads/monitoring_2/field_280/VSRY71DeXqoiaq2kI4nQ5GyEDbcY75czCndOEizW.docx" TargetMode="External"/><Relationship Id="rId2193" Type="http://schemas.openxmlformats.org/officeDocument/2006/relationships/hyperlink" Target="https://56.rosstat.gov.ru/folder/26298" TargetMode="External"/><Relationship Id="rId2498" Type="http://schemas.openxmlformats.org/officeDocument/2006/relationships/hyperlink" Target="https://33.rosstat.gov.ru/demograf" TargetMode="External"/><Relationship Id="rId165" Type="http://schemas.openxmlformats.org/officeDocument/2006/relationships/hyperlink" Target="https://app-prod.&#1084;&#1086;&#1080;&#1092;&#1080;&#1085;&#1072;&#1085;&#1089;&#1099;.&#1088;&#1092;/storage/monitoring_file_uploads/monitoring_1/field_12/w7DpIOGsnkkAklHLfGYGmEYwCXkMMPAgoJQ6m1u2.docx" TargetMode="External"/><Relationship Id="rId372" Type="http://schemas.openxmlformats.org/officeDocument/2006/relationships/hyperlink" Target="https://app-prod.&#1084;&#1086;&#1080;&#1092;&#1080;&#1085;&#1072;&#1085;&#1089;&#1099;.&#1088;&#1092;/storage/monitoring_file_uploads/monitoring_1/field_20/0vLweFB6GBTSbwlpqhdavmm2qYHlSXFcrTjAMUSO.docx" TargetMode="External"/><Relationship Id="rId677" Type="http://schemas.openxmlformats.org/officeDocument/2006/relationships/hyperlink" Target="https://app-prod.&#1084;&#1086;&#1080;&#1092;&#1080;&#1085;&#1072;&#1085;&#1089;&#1099;.&#1088;&#1092;/storage/monitoring_file_uploads/monitoring_1/field_12/y0NtS56y9XZUpcw8e1CsIOmg9OEEd6OzJfouM88O.zip" TargetMode="External"/><Relationship Id="rId2053" Type="http://schemas.openxmlformats.org/officeDocument/2006/relationships/hyperlink" Target="https://33.rosstat.gov.ru/demograf" TargetMode="External"/><Relationship Id="rId2260" Type="http://schemas.openxmlformats.org/officeDocument/2006/relationships/hyperlink" Target="https://app-prod.&#1084;&#1086;&#1080;&#1092;&#1080;&#1085;&#1072;&#1085;&#1089;&#1099;.&#1088;&#1092;/storage/monitoring_file_uploads/monitoring_2/field_276/1PupMOwaarEoLYtJ4wznVmTWnNIKm9LF5ePLHfdz.pdf" TargetMode="External"/><Relationship Id="rId2358" Type="http://schemas.openxmlformats.org/officeDocument/2006/relationships/hyperlink" Target="https://app-prod.&#1084;&#1086;&#1080;&#1092;&#1080;&#1085;&#1072;&#1085;&#1089;&#1099;.&#1088;&#1092;/storage/monitoring_file_uploads/monitoring_2/field_282/cbWzd6ARS8zJE1kd2ZuL1X7ZjLcEMhtREbDyDbQj.docx" TargetMode="External"/><Relationship Id="rId232" Type="http://schemas.openxmlformats.org/officeDocument/2006/relationships/hyperlink" Target="https://minfin.astrobl.ru/napravleniya-deyatelnosti/iniciativnoe-biudzetirovanie" TargetMode="External"/><Relationship Id="rId884" Type="http://schemas.openxmlformats.org/officeDocument/2006/relationships/hyperlink" Target="https://app-prod.&#1084;&#1086;&#1080;&#1092;&#1080;&#1085;&#1072;&#1085;&#1089;&#1099;.&#1088;&#1092;/storage/monitoring_file_uploads/monitoring_1/field_18/Z2U7H99EOGGrFmKqfTPHToafeA82XedFJ6iTDKkp.pdf" TargetMode="External"/><Relationship Id="rId2120" Type="http://schemas.openxmlformats.org/officeDocument/2006/relationships/hyperlink" Target="https://app-prod.&#1084;&#1086;&#1080;&#1092;&#1080;&#1085;&#1072;&#1085;&#1089;&#1099;.&#1088;&#1092;/storage/monitoring_file_uploads/monitoring_2/field_280/UHHYdNEwL3zxxOEXvTvVF5lhggnhESx1VPp08ds8.docx" TargetMode="External"/><Relationship Id="rId2565" Type="http://schemas.openxmlformats.org/officeDocument/2006/relationships/hyperlink" Target="https://syktyvdin.gosuslugi.ru/deyatelnost/napravleniya-deyatelnosti/initsiativnoe-byudzhetirovanie/narodnaya-initsiativa/itogi-realizatsii/" TargetMode="External"/><Relationship Id="rId2772" Type="http://schemas.openxmlformats.org/officeDocument/2006/relationships/hyperlink" Target="https://edu.sochi.ru/activity/shkib.php" TargetMode="External"/><Relationship Id="rId537" Type="http://schemas.openxmlformats.org/officeDocument/2006/relationships/hyperlink" Target="https://app-prod.&#1084;&#1086;&#1080;&#1092;&#1080;&#1085;&#1072;&#1085;&#1089;&#1099;.&#1088;&#1092;/storage/monitoring_file_uploads/monitoring_1/field_168/0q2X3wjYYXpKwSQLfcefqmvCXc7X59tOH0GZXfjJ.pdf" TargetMode="External"/><Relationship Id="rId744" Type="http://schemas.openxmlformats.org/officeDocument/2006/relationships/hyperlink" Target="https://app-prod.&#1084;&#1086;&#1080;&#1092;&#1080;&#1085;&#1072;&#1085;&#1089;&#1099;.&#1088;&#1092;/storage/monitoring_file_uploads/monitoring_1/field_57/E8LsflG4sWzX4PTEfKjA1o7vhz6bBGr2wnLejqUZ.pdf" TargetMode="External"/><Relationship Id="rId951" Type="http://schemas.openxmlformats.org/officeDocument/2006/relationships/hyperlink" Target="https://isib.myopenugra.ru/compete/regional/view/?id=1324790" TargetMode="External"/><Relationship Id="rId1167" Type="http://schemas.openxmlformats.org/officeDocument/2006/relationships/hyperlink" Target="https://app-prod.&#1084;&#1086;&#1080;&#1092;&#1080;&#1085;&#1072;&#1085;&#1089;&#1099;.&#1088;&#1092;/storage/monitoring_file_uploads/monitoring_2/field_472/bT8wzOxjt4ZPsHzkcATwhr1BqTq2VkM5qxBHtv5j.docx" TargetMode="External"/><Relationship Id="rId1374" Type="http://schemas.openxmlformats.org/officeDocument/2006/relationships/hyperlink" Target="https://app-prod.&#1084;&#1086;&#1080;&#1092;&#1080;&#1085;&#1072;&#1085;&#1089;&#1099;.&#1088;&#1092;/storage/monitoring_file_uploads/monitoring_2/field_278/r3mCaeUNLiVQjLdFbIw8zLBX9xL924WL93MD4fou.docx" TargetMode="External"/><Relationship Id="rId1581" Type="http://schemas.openxmlformats.org/officeDocument/2006/relationships/hyperlink" Target="https://app-prod.&#1084;&#1086;&#1080;&#1092;&#1080;&#1085;&#1072;&#1085;&#1089;&#1099;.&#1088;&#1092;/storage/monitoring_file_uploads/monitoring_2/field_280/82k5DaFwFzCARu0oercEqQ3JPJMzw2WJfl7myu23.pdf" TargetMode="External"/><Relationship Id="rId1679" Type="http://schemas.openxmlformats.org/officeDocument/2006/relationships/hyperlink" Target="https://app-prod.&#1084;&#1086;&#1080;&#1092;&#1080;&#1085;&#1072;&#1085;&#1089;&#1099;.&#1088;&#1092;/storage/monitoring_file_uploads/monitoring_2/field_280/KJbf8fojsNwm3jUea7Onmk02jQMiMaBNkdBZCruG.docx" TargetMode="External"/><Relationship Id="rId2218" Type="http://schemas.openxmlformats.org/officeDocument/2006/relationships/hyperlink" Target="https://app-prod.&#1084;&#1086;&#1080;&#1092;&#1080;&#1085;&#1072;&#1085;&#1089;&#1099;.&#1088;&#1092;/storage/monitoring_file_uploads/monitoring_2/field_276/tWFE2kTSPtpvhlo2R7Jk3egVSU1I6uC44s6ycAyO.rtf" TargetMode="External"/><Relationship Id="rId2425" Type="http://schemas.openxmlformats.org/officeDocument/2006/relationships/hyperlink" Target="https://app-prod.&#1084;&#1086;&#1080;&#1092;&#1080;&#1085;&#1072;&#1085;&#1089;&#1099;.&#1088;&#1092;/storage/monitoring_file_uploads/monitoring_2/field_488/6BPdXLUFm9fLoXBy2P2u4KAjXgGOZ9sIvE4Upq9F.xlsx" TargetMode="External"/><Relationship Id="rId2632" Type="http://schemas.openxmlformats.org/officeDocument/2006/relationships/hyperlink" Target="https://58.rosstat.gov.ru/storage/mediabank/chisl_sred.doc" TargetMode="External"/><Relationship Id="rId80" Type="http://schemas.openxmlformats.org/officeDocument/2006/relationships/hyperlink" Target="https://app-prod.&#1084;&#1086;&#1080;&#1092;&#1080;&#1085;&#1072;&#1085;&#1089;&#1099;.&#1088;&#1092;/storage/monitoring_file_uploads/monitoring_1/field_14/HXfGLuMu0J56hdZmY7GplToLHolPGbzpoYU4Tri0.docx" TargetMode="External"/><Relationship Id="rId604" Type="http://schemas.openxmlformats.org/officeDocument/2006/relationships/hyperlink" Target="http://mfc.volganet.ru/konkurs_iniciativ.php" TargetMode="External"/><Relationship Id="rId811" Type="http://schemas.openxmlformats.org/officeDocument/2006/relationships/hyperlink" Target="https://app-prod.&#1084;&#1086;&#1080;&#1092;&#1080;&#1085;&#1072;&#1085;&#1089;&#1099;.&#1088;&#1092;/storage/monitoring_file_uploads/monitoring_1/field_16/hQ68r8YW5dn9XXkybRTPnLdlJyyIIDgEkRG5xRbl.pdf" TargetMode="External"/><Relationship Id="rId1027" Type="http://schemas.openxmlformats.org/officeDocument/2006/relationships/hyperlink" Target="https://web.telegram.org/k/" TargetMode="External"/><Relationship Id="rId1234" Type="http://schemas.openxmlformats.org/officeDocument/2006/relationships/hyperlink" Target="https://udgp.ru/iniciativnoe-byudzhetirovanie/" TargetMode="External"/><Relationship Id="rId1441" Type="http://schemas.openxmlformats.org/officeDocument/2006/relationships/hyperlink" Target="https://63.rosstat.gov.ru/" TargetMode="External"/><Relationship Id="rId1886" Type="http://schemas.openxmlformats.org/officeDocument/2006/relationships/hyperlink" Target="https://disk.yandex.ru/i/kF-9bt8lpC7xDA" TargetMode="External"/><Relationship Id="rId2937" Type="http://schemas.openxmlformats.org/officeDocument/2006/relationships/hyperlink" Target="https://rosstat.gov.ru/scripts/db_inet2/passport/table.aspx?opt=718114122024" TargetMode="External"/><Relationship Id="rId909" Type="http://schemas.openxmlformats.org/officeDocument/2006/relationships/hyperlink" Target="https://app-prod.&#1084;&#1086;&#1080;&#1092;&#1080;&#1085;&#1072;&#1085;&#1089;&#1099;.&#1088;&#1092;/storage/monitoring_file_uploads/monitoring_1/field_22/Uugb83VHmpk2uynlJGoMMFQx2w4lZfzBpymZklSr.pdf" TargetMode="External"/><Relationship Id="rId1301" Type="http://schemas.openxmlformats.org/officeDocument/2006/relationships/hyperlink" Target="https://app-prod.&#1084;&#1086;&#1080;&#1092;&#1080;&#1085;&#1072;&#1085;&#1089;&#1099;.&#1088;&#1092;/storage/monitoring_file_uploads/monitoring_2/field_278/e0fed9oS3MFATlcRrnjDEtiBtuNV395K1jCcHBYA.pdf" TargetMode="External"/><Relationship Id="rId1539" Type="http://schemas.openxmlformats.org/officeDocument/2006/relationships/hyperlink" Target="https://gvardeysk.gov39.ru/power/administrazia/strukturnye-podrazdeleniya-administrazii/upravlenie-po-finansam-i-budgetu/budget-dla-gragdan/" TargetMode="External"/><Relationship Id="rId1746" Type="http://schemas.openxmlformats.org/officeDocument/2006/relationships/hyperlink" Target="https://app-prod.&#1084;&#1086;&#1080;&#1092;&#1080;&#1085;&#1072;&#1085;&#1089;&#1099;.&#1088;&#1092;/storage/monitoring_file_uploads/monitoring_2/field_278/a2qaX9sJXU1e3INA41PVFR94SZSsnmtjTCnxpb2l.docx" TargetMode="External"/><Relationship Id="rId1953" Type="http://schemas.openxmlformats.org/officeDocument/2006/relationships/hyperlink" Target="https://38.rosstat.gov.ru/folder/167937" TargetMode="External"/><Relationship Id="rId38" Type="http://schemas.openxmlformats.org/officeDocument/2006/relationships/hyperlink" Target="https://app-prod.&#1084;&#1086;&#1080;&#1092;&#1080;&#1085;&#1072;&#1085;&#1089;&#1099;.&#1088;&#1092;/storage/monitoring_file_uploads/monitoring_1/field_18/103PzQG7k2GcK6YkyAfY6nQlCC0HpAQIG57dvvpH.pdf" TargetMode="External"/><Relationship Id="rId1606" Type="http://schemas.openxmlformats.org/officeDocument/2006/relationships/hyperlink" Target="https://app-prod.&#1084;&#1086;&#1080;&#1092;&#1080;&#1085;&#1072;&#1085;&#1089;&#1099;.&#1088;&#1092;/storage/monitoring_file_uploads/monitoring_2/field_472/kGp8jw51UqD74mMebuHp6RqvC05DjcloJLWxkHsn.png" TargetMode="External"/><Relationship Id="rId1813" Type="http://schemas.openxmlformats.org/officeDocument/2006/relationships/hyperlink" Target="https://app-prod.&#1084;&#1086;&#1080;&#1092;&#1080;&#1085;&#1072;&#1085;&#1089;&#1099;.&#1088;&#1092;/storage/monitoring_file_uploads/monitoring_1/field_22/easP3Itzn9wb2svMdVej28twbWPD8XIPocnbhclf.png" TargetMode="External"/><Relationship Id="rId187" Type="http://schemas.openxmlformats.org/officeDocument/2006/relationships/hyperlink" Target="https://app-prod.&#1084;&#1086;&#1080;&#1092;&#1080;&#1085;&#1072;&#1085;&#1089;&#1099;.&#1088;&#1092;/storage/monitoring_file_uploads/monitoring_1/field_22/1aC1k3FPF3bUDpvzNaHNDKjdH1d2NL0NYQ0zVIq7.rtf" TargetMode="External"/><Relationship Id="rId394" Type="http://schemas.openxmlformats.org/officeDocument/2006/relationships/hyperlink" Target="https://app-prod.&#1084;&#1086;&#1080;&#1092;&#1080;&#1085;&#1072;&#1085;&#1089;&#1099;.&#1088;&#1092;/storage/monitoring_file_uploads/monitoring_1/field_57/PVdX1UFLrO3XMJ8hvf78QJd0LtyAQlIsBBkUjqUC.docx" TargetMode="External"/><Relationship Id="rId2075" Type="http://schemas.openxmlformats.org/officeDocument/2006/relationships/hyperlink" Target="https://56.rosstat.gov.ru/folder/26298" TargetMode="External"/><Relationship Id="rId2282" Type="http://schemas.openxmlformats.org/officeDocument/2006/relationships/hyperlink" Target="https://app-prod.&#1084;&#1086;&#1080;&#1092;&#1080;&#1085;&#1072;&#1085;&#1089;&#1099;.&#1088;&#1092;/storage/monitoring_file_uploads/monitoring_2/field_278/d6WflzfjMtDmUwOhfkystEwYdc8aIB2u0DrmDsTz.pdf" TargetMode="External"/><Relationship Id="rId254" Type="http://schemas.openxmlformats.org/officeDocument/2006/relationships/hyperlink" Target="https://30.gorodsreda.ru/" TargetMode="External"/><Relationship Id="rId699" Type="http://schemas.openxmlformats.org/officeDocument/2006/relationships/hyperlink" Target="https://app-prod.&#1084;&#1086;&#1080;&#1092;&#1080;&#1085;&#1072;&#1085;&#1089;&#1099;.&#1088;&#1092;/storage/monitoring_file_uploads/monitoring_1/field_168/AuKl8EcxrPDHupnH2U0em7OQhl2McN0VXZW6vlxY.pdf" TargetMode="External"/><Relationship Id="rId1091" Type="http://schemas.openxmlformats.org/officeDocument/2006/relationships/hyperlink" Target="https://app-prod.&#1084;&#1086;&#1080;&#1092;&#1080;&#1085;&#1072;&#1085;&#1089;&#1099;.&#1088;&#1092;/storage/monitoring_file_uploads/monitoring_2/field_392/DIjpPoAKzygpqrA8X9WPSc5vyZJLpIrtLuAC9ZIn.pdf" TargetMode="External"/><Relationship Id="rId2587" Type="http://schemas.openxmlformats.org/officeDocument/2006/relationships/hyperlink" Target="https://app-prod.&#1084;&#1086;&#1080;&#1092;&#1080;&#1085;&#1072;&#1085;&#1089;&#1099;.&#1088;&#1092;/storage/monitoring_file_uploads/monitoring_2/field_276/yoWWY0MMBkYzcSgmvHEsZqeUS92a9sPnZ2ZS7dt0.zip" TargetMode="External"/><Relationship Id="rId2794" Type="http://schemas.openxmlformats.org/officeDocument/2006/relationships/hyperlink" Target="https://www.temryuk.ru/nash-rayon/initsiativnoe-byudzhetirovanie/initsiativnye-proekty/2024-god/" TargetMode="External"/><Relationship Id="rId114" Type="http://schemas.openxmlformats.org/officeDocument/2006/relationships/hyperlink" Target="https://32.rosstat.gov.ru/" TargetMode="External"/><Relationship Id="rId461" Type="http://schemas.openxmlformats.org/officeDocument/2006/relationships/hyperlink" Target="https://54.rosstat.gov.ru/folder/31729" TargetMode="External"/><Relationship Id="rId559" Type="http://schemas.openxmlformats.org/officeDocument/2006/relationships/hyperlink" Target="https://petrostat.gks.ru/folder/29437" TargetMode="External"/><Relationship Id="rId766" Type="http://schemas.openxmlformats.org/officeDocument/2006/relationships/hyperlink" Target="https://vk.com/blagoustroystvo_kyzyl?ysclid=m8s8j179wv312843737" TargetMode="External"/><Relationship Id="rId1189" Type="http://schemas.openxmlformats.org/officeDocument/2006/relationships/hyperlink" Target="https://app-prod.&#1084;&#1086;&#1080;&#1092;&#1080;&#1085;&#1072;&#1085;&#1089;&#1099;.&#1088;&#1092;/storage/monitoring_file_uploads/monitoring_2/field_276/dN82M221vH5PzWgxgZpEoz2RlTkpRHkuPN7olH7F.pdf" TargetMode="External"/><Relationship Id="rId1396" Type="http://schemas.openxmlformats.org/officeDocument/2006/relationships/hyperlink" Target="https://app-prod.&#1084;&#1086;&#1080;&#1092;&#1080;&#1085;&#1072;&#1085;&#1089;&#1099;.&#1088;&#1092;/storage/monitoring_file_uploads/monitoring_2/field_278/x4J5cf43us351RGf6sBhO1QkrQxe094dvuHFBhzD.doc" TargetMode="External"/><Relationship Id="rId2142" Type="http://schemas.openxmlformats.org/officeDocument/2006/relationships/hyperlink" Target="https://finkvarkeno.ru/kulturnyij-byudzhet" TargetMode="External"/><Relationship Id="rId2447" Type="http://schemas.openxmlformats.org/officeDocument/2006/relationships/hyperlink" Target="https://app-prod.&#1084;&#1086;&#1080;&#1092;&#1080;&#1085;&#1072;&#1085;&#1089;&#1099;.&#1088;&#1092;/storage/monitoring_file_uploads/monitoring_2/field_276/o8KnVUu8lVbWuiZVZwOToXTfcOUaySZ99274YJim.docx" TargetMode="External"/><Relationship Id="rId321" Type="http://schemas.openxmlformats.org/officeDocument/2006/relationships/hyperlink" Target="https://app-prod.&#1084;&#1086;&#1080;&#1092;&#1080;&#1085;&#1072;&#1085;&#1089;&#1099;.&#1088;&#1092;/storage/monitoring_file_uploads/monitoring_1/field_22/easP3Itzn9wb2svMdVej28twbWPD8XIPocnbhclf.png" TargetMode="External"/><Relationship Id="rId419" Type="http://schemas.openxmlformats.org/officeDocument/2006/relationships/hyperlink" Target="https://app-prod.&#1084;&#1086;&#1080;&#1092;&#1080;&#1085;&#1072;&#1085;&#1089;&#1099;.&#1088;&#1092;/storage/monitoring_file_uploads/monitoring_1/field_57/Uuhh2UacsyehdQUbbgwGsTzS4jLasKLreKAzV2qI.docx" TargetMode="External"/><Relationship Id="rId626" Type="http://schemas.openxmlformats.org/officeDocument/2006/relationships/hyperlink" Target="https://guvp.khabkrai.ru/Deyatelnost/TOS/Obschaya-informaciya-i-normativnye-pravovye-akty" TargetMode="External"/><Relationship Id="rId973" Type="http://schemas.openxmlformats.org/officeDocument/2006/relationships/hyperlink" Target="https://apkkostroma.ru/industry-info/krst/index.aspx" TargetMode="External"/><Relationship Id="rId1049" Type="http://schemas.openxmlformats.org/officeDocument/2006/relationships/hyperlink" Target="https://app-prod.&#1084;&#1086;&#1080;&#1092;&#1080;&#1085;&#1072;&#1085;&#1089;&#1099;.&#1088;&#1092;/storage/monitoring_file_uploads/monitoring_1/field_14/HxmE0yNI4qgzQNU3EuOtef3kfVr9XOUSn5t8VtgV.html" TargetMode="External"/><Relationship Id="rId1256" Type="http://schemas.openxmlformats.org/officeDocument/2006/relationships/hyperlink" Target="https://app-prod.&#1084;&#1086;&#1080;&#1092;&#1080;&#1085;&#1072;&#1085;&#1089;&#1099;.&#1088;&#1092;/storage/monitoring_file_uploads/monitoring_1/field_22/easP3Itzn9wb2svMdVej28twbWPD8XIPocnbhclf.png" TargetMode="External"/><Relationship Id="rId2002" Type="http://schemas.openxmlformats.org/officeDocument/2006/relationships/hyperlink" Target="https://app-prod.&#1084;&#1086;&#1080;&#1092;&#1080;&#1085;&#1072;&#1085;&#1089;&#1099;.&#1088;&#1092;/storage/monitoring_file_uploads/monitoring_2/field_309/SzmICVeSHiC7foIiYVRfBaCu72bWaNb5doyQDJcC.pdf" TargetMode="External"/><Relationship Id="rId2307" Type="http://schemas.openxmlformats.org/officeDocument/2006/relationships/hyperlink" Target="https://app-prod.&#1084;&#1086;&#1080;&#1092;&#1080;&#1085;&#1072;&#1085;&#1089;&#1099;.&#1088;&#1092;/storage/monitoring_file_uploads/monitoring_2/field_488/c7rnqWqrdtP0CCfxBv0Tww806bK4bWWRNpEyL4An.xlsx" TargetMode="External"/><Relationship Id="rId2654" Type="http://schemas.openxmlformats.org/officeDocument/2006/relationships/hyperlink" Target="https://budget.depfinnbr.ru/initsiativnoe-byudzhetirovanie/proekt-ritm?ysclid=lg3nxyqj3c196949660" TargetMode="External"/><Relationship Id="rId2861" Type="http://schemas.openxmlformats.org/officeDocument/2006/relationships/hyperlink" Target="https://23.rosstat.gov.ru/" TargetMode="External"/><Relationship Id="rId2959" Type="http://schemas.openxmlformats.org/officeDocument/2006/relationships/hyperlink" Target="https://app-prod.&#1084;&#1086;&#1080;&#1092;&#1080;&#1085;&#1072;&#1085;&#1089;&#1099;.&#1088;&#1092;/storage/monitoring_file_uploads/monitoring_2/field_278/xsy9CJTONQmZX2rMSvMO66aafslE2vrxHOD2nEZx.docx" TargetMode="External"/><Relationship Id="rId833" Type="http://schemas.openxmlformats.org/officeDocument/2006/relationships/hyperlink" Target="https://agro.tmbreg.ru/inv.html" TargetMode="External"/><Relationship Id="rId1116" Type="http://schemas.openxmlformats.org/officeDocument/2006/relationships/hyperlink" Target="https://rosstat.gov.ru/scripts/db_inet2/passport/table.aspx?opt=496394492024" TargetMode="External"/><Relationship Id="rId1463" Type="http://schemas.openxmlformats.org/officeDocument/2006/relationships/hyperlink" Target="https://app-prod.&#1084;&#1086;&#1080;&#1092;&#1080;&#1085;&#1072;&#1085;&#1089;&#1099;.&#1088;&#1092;/storage/monitoring_file_uploads/monitoring_2/field_488/G4P1TeBjwD2KG76kKo2PIaNSECdMa2439QLeSGIq.docx" TargetMode="External"/><Relationship Id="rId1670" Type="http://schemas.openxmlformats.org/officeDocument/2006/relationships/hyperlink" Target="https://58.rosstat.gov.ru/storage/mediabank/chisl_sred.doc" TargetMode="External"/><Relationship Id="rId1768" Type="http://schemas.openxmlformats.org/officeDocument/2006/relationships/hyperlink" Target="https://app-prod.&#1084;&#1086;&#1080;&#1092;&#1080;&#1085;&#1072;&#1085;&#1089;&#1099;.&#1088;&#1092;/storage/monitoring_file_uploads/monitoring_2/field_488/mk0W6ARa73CM1c1R1y9NQWs2KF4xbd8XhmFVWwVH.zip" TargetMode="External"/><Relationship Id="rId2514" Type="http://schemas.openxmlformats.org/officeDocument/2006/relationships/hyperlink" Target="https://www.oktpos.ru/" TargetMode="External"/><Relationship Id="rId2721" Type="http://schemas.openxmlformats.org/officeDocument/2006/relationships/hyperlink" Target="https://app-prod.&#1084;&#1086;&#1080;&#1092;&#1080;&#1085;&#1072;&#1085;&#1089;&#1099;.&#1088;&#1092;/storage/monitoring_file_uploads/monitoring_2/field_401/hKWo9nTUOL6yiSAIOizXWafoafEsLA7u8lG32Mw8.docx" TargetMode="External"/><Relationship Id="rId2819" Type="http://schemas.openxmlformats.org/officeDocument/2006/relationships/hyperlink" Target="https://admkrasnostrelskaya.ru/glavnaya/" TargetMode="External"/><Relationship Id="rId900" Type="http://schemas.openxmlformats.org/officeDocument/2006/relationships/hyperlink" Target="https://app-prod.&#1084;&#1086;&#1080;&#1092;&#1080;&#1085;&#1072;&#1085;&#1089;&#1099;.&#1088;&#1092;/storage/monitoring_file_uploads/monitoring_1/field_12/jvcwlCb0ShGeh6dqurp7kiAWIwUY7nltYzml58KG.docx" TargetMode="External"/><Relationship Id="rId1323" Type="http://schemas.openxmlformats.org/officeDocument/2006/relationships/hyperlink" Target="https://app-prod.&#1084;&#1086;&#1080;&#1092;&#1080;&#1085;&#1072;&#1085;&#1089;&#1099;.&#1088;&#1092;/storage/monitoring_file_uploads/monitoring_2/field_488/AuMTXCJk2Cg6HY3TIqKE8aYElzEidoGQNILwKmTc.docx" TargetMode="External"/><Relationship Id="rId1530" Type="http://schemas.openxmlformats.org/officeDocument/2006/relationships/hyperlink" Target="https://admin.tomsk.ru/pgs/ful" TargetMode="External"/><Relationship Id="rId1628" Type="http://schemas.openxmlformats.org/officeDocument/2006/relationships/hyperlink" Target="https://app-prod.&#1084;&#1086;&#1080;&#1092;&#1080;&#1085;&#1072;&#1085;&#1089;&#1099;.&#1088;&#1092;/storage/monitoring_file_uploads/monitoring_2/field_276/gPOBhLduiGnSz1Z38FEFsaCTBU2gd6PXEW2kyfsr.pdf" TargetMode="External"/><Relationship Id="rId1975" Type="http://schemas.openxmlformats.org/officeDocument/2006/relationships/hyperlink" Target="http://ehirit.ru/obshcestvennye-initciativy-grazhdan.html" TargetMode="External"/><Relationship Id="rId1835" Type="http://schemas.openxmlformats.org/officeDocument/2006/relationships/hyperlink" Target="https://soliletsk.ru/inicziativnyie-proektyi.html" TargetMode="External"/><Relationship Id="rId1902" Type="http://schemas.openxmlformats.org/officeDocument/2006/relationships/hyperlink" Target="http://finotdel-akbulak.ru/index.php?option=com_content&amp;view=article&amp;id=434&amp;Itemid=200" TargetMode="External"/><Relationship Id="rId2097" Type="http://schemas.openxmlformats.org/officeDocument/2006/relationships/hyperlink" Target="https://app-prod.&#1084;&#1086;&#1080;&#1092;&#1080;&#1085;&#1072;&#1085;&#1089;&#1099;.&#1088;&#1092;/storage/monitoring_file_uploads/monitoring_1/field_22/easP3Itzn9wb2svMdVej28twbWPD8XIPocnbhclf.png" TargetMode="External"/><Relationship Id="rId276" Type="http://schemas.openxmlformats.org/officeDocument/2006/relationships/hyperlink" Target="https://app-prod.&#1084;&#1086;&#1080;&#1092;&#1080;&#1085;&#1072;&#1085;&#1089;&#1099;.&#1088;&#1092;/storage/monitoring_file_uploads/monitoring_1/field_12/0zI1eMiRxgHdhQG1SKAWPHjDL8cgFiuhd5Bo9X3B.pdf" TargetMode="External"/><Relationship Id="rId483" Type="http://schemas.openxmlformats.org/officeDocument/2006/relationships/hyperlink" Target="https://app-prod.&#1084;&#1086;&#1080;&#1092;&#1080;&#1085;&#1072;&#1085;&#1089;&#1099;.&#1088;&#1092;/storage/monitoring_file_uploads/monitoring_1/field_12/76607LiGrT9NhVtZ5kRl5ZqMfwimxqUpQsy9ruSP.pdf" TargetMode="External"/><Relationship Id="rId690" Type="http://schemas.openxmlformats.org/officeDocument/2006/relationships/hyperlink" Target="https://app-prod.&#1084;&#1086;&#1080;&#1092;&#1080;&#1085;&#1072;&#1085;&#1089;&#1099;.&#1088;&#1092;/storage/monitoring_file_uploads/monitoring_1/field_12/fw2RIEsCaBxclT5ooipAw5Slz4rItIhEMDptumqm.docx" TargetMode="External"/><Relationship Id="rId2164" Type="http://schemas.openxmlformats.org/officeDocument/2006/relationships/hyperlink" Target="https://72.rosstat.gov.ru/storage/mediabank/%D0%A7%D0%B8%D1%81%D0%BB%D0%B5%D0%BD%D0%BE%D1%81%D1%82%D1%8C%20%D0%BD%D0%B0%D1%81%D0%B5%D0%BB%D0%B5%D0%BD%D0%B8%D1%8F%20%D0%AF%D0%9D%D0%90%D0%9E%20%D0%BD%D0%B0%20%D0%BD%D0%B0%D1%87%D0%B0%D0%BB%D0%BE%202022-2024%20%D0%B3%D0%BE%D0%B4%D0%B0.xlsx" TargetMode="External"/><Relationship Id="rId2371" Type="http://schemas.openxmlformats.org/officeDocument/2006/relationships/hyperlink" Target="https://tl.orb.ru/activity/10699/" TargetMode="External"/><Relationship Id="rId3008" Type="http://schemas.openxmlformats.org/officeDocument/2006/relationships/hyperlink" Target="https://app-prod.&#1084;&#1086;&#1080;&#1092;&#1080;&#1085;&#1072;&#1085;&#1089;&#1099;.&#1088;&#1092;/storage/monitoring_file_uploads/monitoring_2/field_278/ZoKu6gTdM3Hn2d3s4zC3SmT8r8pJckBF5jImf809.doc" TargetMode="External"/><Relationship Id="rId136" Type="http://schemas.openxmlformats.org/officeDocument/2006/relationships/hyperlink" Target="https://app-prod.&#1084;&#1086;&#1080;&#1092;&#1080;&#1085;&#1072;&#1085;&#1089;&#1099;.&#1088;&#1092;/storage/monitoring_file_uploads/monitoring_1/field_159/bc2Sk0OFmmcJyc3KyFcjCe1AJbOzShmQTcdQRZob.xls" TargetMode="External"/><Relationship Id="rId343" Type="http://schemas.openxmlformats.org/officeDocument/2006/relationships/hyperlink" Target="https://app-prod.&#1084;&#1086;&#1080;&#1092;&#1080;&#1085;&#1072;&#1085;&#1089;&#1099;.&#1088;&#1092;/storage/monitoring_file_uploads/monitoring_1/field_20/e7bKLmHOJHBGsbPpXO6lqhX14LEUIi6gPmmMuJHJ.docx" TargetMode="External"/><Relationship Id="rId550" Type="http://schemas.openxmlformats.org/officeDocument/2006/relationships/hyperlink" Target="https://38.rosstat.gov.ru/" TargetMode="External"/><Relationship Id="rId788" Type="http://schemas.openxmlformats.org/officeDocument/2006/relationships/hyperlink" Target="https://29.rosstat.gov.ru/population111" TargetMode="External"/><Relationship Id="rId995" Type="http://schemas.openxmlformats.org/officeDocument/2006/relationships/hyperlink" Target="https://app-prod.&#1084;&#1086;&#1080;&#1092;&#1080;&#1085;&#1072;&#1085;&#1089;&#1099;.&#1088;&#1092;/storage/monitoring_file_uploads/monitoring_1/field_252/77RDjnAg4N1RaXSK7HB1rIAlzUPnnHyIi4zlYVPg.xlsx" TargetMode="External"/><Relationship Id="rId1180" Type="http://schemas.openxmlformats.org/officeDocument/2006/relationships/hyperlink" Target="https://app-prod.&#1084;&#1086;&#1080;&#1092;&#1080;&#1085;&#1072;&#1085;&#1089;&#1099;.&#1088;&#1092;/storage/monitoring_file_uploads/monitoring_2/field_276/ARl5ZKvaftt6t4292KjvYc2gGkWBHhKkQ8qUKRoc.pdf" TargetMode="External"/><Relationship Id="rId2024" Type="http://schemas.openxmlformats.org/officeDocument/2006/relationships/hyperlink" Target="https://app-prod.&#1084;&#1086;&#1080;&#1092;&#1080;&#1085;&#1072;&#1085;&#1089;&#1099;.&#1088;&#1092;/storage/monitoring_file_uploads/monitoring_2/field_276/YuvLjoxaRyaOhsx2EwbMhzyZtPkY1Wz5MmLxrNFR.pdf" TargetMode="External"/><Relationship Id="rId2231" Type="http://schemas.openxmlformats.org/officeDocument/2006/relationships/hyperlink" Target="https://app-prod.&#1084;&#1086;&#1080;&#1092;&#1080;&#1085;&#1072;&#1085;&#1089;&#1099;.&#1088;&#1092;/storage/monitoring_file_uploads/monitoring_2/field_488/TR4MwXHCUS3jpCWVVu0VVEU8usKnARA2VY15Dcuv.xlsx" TargetMode="External"/><Relationship Id="rId2469" Type="http://schemas.openxmlformats.org/officeDocument/2006/relationships/hyperlink" Target="https://korenovsk.ru/iniciativnoe-bjudzhetirovanie/" TargetMode="External"/><Relationship Id="rId2676" Type="http://schemas.openxmlformats.org/officeDocument/2006/relationships/hyperlink" Target="https://03.rosstat.gov.ru/" TargetMode="External"/><Relationship Id="rId2883" Type="http://schemas.openxmlformats.org/officeDocument/2006/relationships/hyperlink" Target="https://66.rosstat.gov.ru/" TargetMode="External"/><Relationship Id="rId203" Type="http://schemas.openxmlformats.org/officeDocument/2006/relationships/hyperlink" Target="https://app-prod.&#1084;&#1086;&#1080;&#1092;&#1080;&#1085;&#1072;&#1085;&#1089;&#1099;.&#1088;&#1092;/storage/monitoring_file_uploads/monitoring_1/field_14/NRJBKToIjSqmOs0EiIdH3DrodZWlAUNLQxUDdpLp.docx" TargetMode="External"/><Relationship Id="rId648" Type="http://schemas.openxmlformats.org/officeDocument/2006/relationships/hyperlink" Target="https://59.rosstat.gov.ru/folder/160087" TargetMode="External"/><Relationship Id="rId855" Type="http://schemas.openxmlformats.org/officeDocument/2006/relationships/hyperlink" Target="https://app-prod.&#1084;&#1086;&#1080;&#1092;&#1080;&#1085;&#1072;&#1085;&#1089;&#1099;.&#1088;&#1092;/storage/monitoring_file_uploads/monitoring_1/field_12/DgwRDuD887B40nuCYZtFsY4gdei750O5bHJ0s3zC.pdf" TargetMode="External"/><Relationship Id="rId1040" Type="http://schemas.openxmlformats.org/officeDocument/2006/relationships/hyperlink" Target="https://app-prod.&#1084;&#1086;&#1080;&#1092;&#1080;&#1085;&#1072;&#1085;&#1089;&#1099;.&#1088;&#1092;/storage/monitoring_file_uploads/monitoring_1/field_12/T9JEXtNcvuNaCy5sH747z5lVbx8VLTaeGFIfMuJF.docx" TargetMode="External"/><Relationship Id="rId1278" Type="http://schemas.openxmlformats.org/officeDocument/2006/relationships/hyperlink" Target="https://app-prod.&#1084;&#1086;&#1080;&#1092;&#1080;&#1085;&#1072;&#1085;&#1089;&#1099;.&#1088;&#1092;/storage/monitoring_file_uploads/monitoring_2/field_280/JkZoEfc1bXQiDsYSkirxeTfb5YeGx91HKSsdRH87.docx" TargetMode="External"/><Relationship Id="rId1485" Type="http://schemas.openxmlformats.org/officeDocument/2006/relationships/hyperlink" Target="https://app-prod.&#1084;&#1086;&#1080;&#1092;&#1080;&#1085;&#1072;&#1085;&#1089;&#1099;.&#1088;&#1092;/storage/monitoring_file_uploads/monitoring_2/field_488/ULSSJDYianBCGakkB4EgIlb6jjhKmafI1fB74RVc.docx" TargetMode="External"/><Relationship Id="rId1692" Type="http://schemas.openxmlformats.org/officeDocument/2006/relationships/hyperlink" Target="https://app-prod.&#1084;&#1086;&#1080;&#1092;&#1080;&#1085;&#1072;&#1085;&#1089;&#1099;.&#1088;&#1092;/storage/monitoring_file_uploads/monitoring_2/field_276/sz8ON91iDNRmETGdOFXJlb0WGEmncOYfpYzpKy2A.docx" TargetMode="External"/><Relationship Id="rId2329" Type="http://schemas.openxmlformats.org/officeDocument/2006/relationships/hyperlink" Target="https://app-prod.&#1084;&#1086;&#1080;&#1092;&#1080;&#1085;&#1072;&#1085;&#1089;&#1099;.&#1088;&#1092;/storage/monitoring_file_uploads/monitoring_2/field_488/2xRQLxLMKUeUUlz5CK9BssaksnGDygkryUgA1aUG.xlsx" TargetMode="External"/><Relationship Id="rId2536" Type="http://schemas.openxmlformats.org/officeDocument/2006/relationships/hyperlink" Target="https://app-prod.&#1084;&#1086;&#1080;&#1092;&#1080;&#1085;&#1072;&#1085;&#1089;&#1099;.&#1088;&#1092;/storage/monitoring_file_uploads/monitoring_2/field_276/IcFBbqPbYHSQTTE8At3XQNbK8isxOIfmiCniMKOd.docx" TargetMode="External"/><Relationship Id="rId2743" Type="http://schemas.openxmlformats.org/officeDocument/2006/relationships/hyperlink" Target="https://app-prod.&#1084;&#1086;&#1080;&#1092;&#1080;&#1085;&#1072;&#1085;&#1089;&#1099;.&#1088;&#1092;/storage/monitoring_file_uploads/monitoring_2/field_280/zHMWSkCQnLtzmdaaT4WwjwX3vEAZZZoUCDPWi4Gs.docx" TargetMode="External"/><Relationship Id="rId410" Type="http://schemas.openxmlformats.org/officeDocument/2006/relationships/hyperlink" Target="https://app-prod.&#1084;&#1086;&#1080;&#1092;&#1080;&#1085;&#1072;&#1085;&#1089;&#1099;.&#1088;&#1092;/storage/monitoring_file_uploads/monitoring_1/field_57/yoFp1vM6JrYBWCup0Lw0p4bJiPmULKk6D4ddhkJU.pdf" TargetMode="External"/><Relationship Id="rId508" Type="http://schemas.openxmlformats.org/officeDocument/2006/relationships/hyperlink" Target="https://app-prod.&#1084;&#1086;&#1080;&#1092;&#1080;&#1085;&#1072;&#1085;&#1089;&#1099;.&#1088;&#1092;/storage/monitoring_file_uploads/monitoring_1/field_252/rjgpPEuDz6GDAAlfbl3PrgnNGobgAPxQNcRGiHYQ.xlsx" TargetMode="External"/><Relationship Id="rId715" Type="http://schemas.openxmlformats.org/officeDocument/2006/relationships/hyperlink" Target="https://app-prod.&#1084;&#1086;&#1080;&#1092;&#1080;&#1085;&#1072;&#1085;&#1089;&#1099;.&#1088;&#1092;/storage/monitoring_file_uploads/monitoring_1/field_12/9qtc6dTukEtKwFPhGsY5XvcXx0fjNqeAAK9RzGIO.pdf" TargetMode="External"/><Relationship Id="rId922" Type="http://schemas.openxmlformats.org/officeDocument/2006/relationships/hyperlink" Target="https://app-prod.&#1084;&#1086;&#1080;&#1092;&#1080;&#1085;&#1072;&#1085;&#1089;&#1099;.&#1088;&#1092;/storage/monitoring_file_uploads/monitoring_1/field_14/RddGqHrckkpInOweWLfe1tsjEDg3ryfSuES9Oyob.pdf" TargetMode="External"/><Relationship Id="rId1138" Type="http://schemas.openxmlformats.org/officeDocument/2006/relationships/hyperlink" Target="https://rosstat.gov.ru/scripts/db_inet2/passport/table.aspx?opt=496394252024" TargetMode="External"/><Relationship Id="rId1345" Type="http://schemas.openxmlformats.org/officeDocument/2006/relationships/hyperlink" Target="https://63.rosstat.gov.ru/" TargetMode="External"/><Relationship Id="rId1552" Type="http://schemas.openxmlformats.org/officeDocument/2006/relationships/hyperlink" Target="https://anmosk.gosuslugi.ru/deyatelnost/napravleniya-deyatelnosti/ekonomika/initsiativnye-proekty/" TargetMode="External"/><Relationship Id="rId1997" Type="http://schemas.openxmlformats.org/officeDocument/2006/relationships/hyperlink" Target="https://www.bratsk-city.ru/initsiativ-byudzhet-bratsk/" TargetMode="External"/><Relationship Id="rId2603" Type="http://schemas.openxmlformats.org/officeDocument/2006/relationships/hyperlink" Target="https://11.rosstat.gov.ru/population" TargetMode="External"/><Relationship Id="rId2950" Type="http://schemas.openxmlformats.org/officeDocument/2006/relationships/hyperlink" Target="https://app-prod.&#1084;&#1086;&#1080;&#1092;&#1080;&#1085;&#1072;&#1085;&#1089;&#1099;.&#1088;&#1092;/storage/monitoring_file_uploads/monitoring_2/field_282/O56Uyhc2c5XprkVdDLFI57Grf12scQbKuKnY89JZ.docx" TargetMode="External"/><Relationship Id="rId1205" Type="http://schemas.openxmlformats.org/officeDocument/2006/relationships/hyperlink" Target="https://app-prod.&#1084;&#1086;&#1080;&#1092;&#1080;&#1085;&#1072;&#1085;&#1089;&#1099;.&#1088;&#1092;/storage/monitoring_file_uploads/monitoring_2/field_488/ILMt0sNjxIC4PmukRqJPjcVSChzCGGIVDNnWvI3F.xlsx" TargetMode="External"/><Relationship Id="rId1857" Type="http://schemas.openxmlformats.org/officeDocument/2006/relationships/hyperlink" Target="https://app-prod.&#1084;&#1086;&#1080;&#1092;&#1080;&#1085;&#1072;&#1085;&#1089;&#1099;.&#1088;&#1092;/storage/monitoring_file_uploads/monitoring_2/field_392/k3unG0W9pII2Cpg1Jj5iAr9hAsMgfcEt1sk5e8Z5.pdf" TargetMode="External"/><Relationship Id="rId2810" Type="http://schemas.openxmlformats.org/officeDocument/2006/relationships/hyperlink" Target="https://33.rosstat.gov.ru/demograf" TargetMode="External"/><Relationship Id="rId2908" Type="http://schemas.openxmlformats.org/officeDocument/2006/relationships/hyperlink" Target="https://app-prod.&#1084;&#1086;&#1080;&#1092;&#1080;&#1085;&#1072;&#1085;&#1089;&#1099;.&#1088;&#1092;/storage/monitoring_file_uploads/monitoring_2/field_309/oqElskpUK6AwvQbMumls35dY3cj5rvZswL3H4SUj.pdf" TargetMode="External"/><Relationship Id="rId51" Type="http://schemas.openxmlformats.org/officeDocument/2006/relationships/hyperlink" Target="https://minstroy.49gov.ru/common/upload/25/editor/file/Gorsreda_brandbook_new.pdf" TargetMode="External"/><Relationship Id="rId1412" Type="http://schemas.openxmlformats.org/officeDocument/2006/relationships/hyperlink" Target="https://app-prod.&#1084;&#1086;&#1080;&#1092;&#1080;&#1085;&#1072;&#1085;&#1089;&#1099;.&#1088;&#1092;/storage/monitoring_file_uploads/monitoring_2/field_278/BRMiMkiVrN5LwaI2XsmrQNuEAtaeM9Z99RCQKEKX.docx" TargetMode="External"/><Relationship Id="rId1717" Type="http://schemas.openxmlformats.org/officeDocument/2006/relationships/hyperlink" Target="https://app-prod.&#1084;&#1086;&#1080;&#1092;&#1080;&#1085;&#1072;&#1085;&#1089;&#1099;.&#1088;&#1092;/storage/monitoring_file_uploads/monitoring_2/field_280/pKq8vFiNY4GdTbA7ipGuZtu4eb01CieCEbaDyRqf.pdf" TargetMode="External"/><Relationship Id="rId1924" Type="http://schemas.openxmlformats.org/officeDocument/2006/relationships/hyperlink" Target="https://app-prod.&#1084;&#1086;&#1080;&#1092;&#1080;&#1085;&#1072;&#1085;&#1089;&#1099;.&#1088;&#1092;/storage/monitoring_file_uploads/monitoring_2/field_488/IUQ2CzNFKWRxW3i1pf30xigpO0AOQjUZG80JOlVg.zip" TargetMode="External"/><Relationship Id="rId298" Type="http://schemas.openxmlformats.org/officeDocument/2006/relationships/hyperlink" Target="https://vologdastat.gks.ru/" TargetMode="External"/><Relationship Id="rId158" Type="http://schemas.openxmlformats.org/officeDocument/2006/relationships/hyperlink" Target="https://app-prod.&#1084;&#1086;&#1080;&#1092;&#1080;&#1085;&#1072;&#1085;&#1089;&#1099;.&#1088;&#1092;/storage/monitoring_file_uploads/monitoring_1/field_159/KuzAlWct9EVIxR0FBSEZj7A5GQFmuVFwPSKzWkZ4.docx" TargetMode="External"/><Relationship Id="rId2186" Type="http://schemas.openxmlformats.org/officeDocument/2006/relationships/hyperlink" Target="https://56.rosstat.gov.ru/folder/26298" TargetMode="External"/><Relationship Id="rId2393" Type="http://schemas.openxmlformats.org/officeDocument/2006/relationships/hyperlink" Target="https://rosstat.gov.ru/scripts/db_inet2/passport/table.aspx?opt=8762000020242025" TargetMode="External"/><Relationship Id="rId2698" Type="http://schemas.openxmlformats.org/officeDocument/2006/relationships/hyperlink" Target="https://www.arhcity.ru/?page=2371/1" TargetMode="External"/><Relationship Id="rId365" Type="http://schemas.openxmlformats.org/officeDocument/2006/relationships/hyperlink" Target="https://pib.sakhminfin.ru/projects?MembersCategoryId=0&amp;Stage=7&amp;FinalCompletionYear=2024" TargetMode="External"/><Relationship Id="rId572" Type="http://schemas.openxmlformats.org/officeDocument/2006/relationships/hyperlink" Target="https://ib.rkomi.ru/projects" TargetMode="External"/><Relationship Id="rId2046" Type="http://schemas.openxmlformats.org/officeDocument/2006/relationships/hyperlink" Target="https://app-prod.&#1084;&#1086;&#1080;&#1092;&#1080;&#1085;&#1072;&#1085;&#1089;&#1099;.&#1088;&#1092;/storage/monitoring_file_uploads/monitoring_2/field_488/tHfPgb7uq9LTcSTWSrswgoo2taDVJLIpO7F1nem0.xlsx" TargetMode="External"/><Relationship Id="rId2253" Type="http://schemas.openxmlformats.org/officeDocument/2006/relationships/hyperlink" Target="https://app-prod.&#1084;&#1086;&#1080;&#1092;&#1080;&#1085;&#1072;&#1085;&#1089;&#1099;.&#1088;&#1092;/storage/monitoring_file_uploads/monitoring_2/field_309/wUuzwYKg3WO0WrOvF1zueRymaGm7srkQtwrlNmVp.doc" TargetMode="External"/><Relationship Id="rId2460" Type="http://schemas.openxmlformats.org/officeDocument/2006/relationships/hyperlink" Target="https://app-prod.&#1084;&#1086;&#1080;&#1092;&#1080;&#1085;&#1072;&#1085;&#1089;&#1099;.&#1088;&#1092;/storage/monitoring_file_uploads/monitoring_2/field_276/jHIBVnJAV3rNMisr52diFw2fP6DoNIJoAJz3MIJx.docx" TargetMode="External"/><Relationship Id="rId225" Type="http://schemas.openxmlformats.org/officeDocument/2006/relationships/hyperlink" Target="https://app-prod.&#1084;&#1086;&#1080;&#1092;&#1080;&#1085;&#1072;&#1085;&#1089;&#1099;.&#1088;&#1092;/storage/monitoring_file_uploads/monitoring_1/field_236/g074V2ZXAMDYW3ciQypMjUPZjJbDqppvsq98aRLp.jpg" TargetMode="External"/><Relationship Id="rId432" Type="http://schemas.openxmlformats.org/officeDocument/2006/relationships/hyperlink" Target="https://app-prod.&#1084;&#1086;&#1080;&#1092;&#1080;&#1085;&#1072;&#1085;&#1089;&#1099;.&#1088;&#1092;/storage/monitoring_file_uploads/monitoring_1/field_159/fOUHtuGK6drrJ3iolIPO860NzLPIRizbFtSdSwts.pdf" TargetMode="External"/><Relationship Id="rId877" Type="http://schemas.openxmlformats.org/officeDocument/2006/relationships/hyperlink" Target="https://app-prod.&#1084;&#1086;&#1080;&#1092;&#1080;&#1085;&#1072;&#1085;&#1089;&#1099;.&#1088;&#1092;/storage/monitoring_file_uploads/monitoring_1/field_14/DTY8mJGYvp3DxQcQMm5ehqehaBb6qd2uIs0Hhtxy.pdf" TargetMode="External"/><Relationship Id="rId1062" Type="http://schemas.openxmlformats.org/officeDocument/2006/relationships/hyperlink" Target="https://elkanko.ru/competitions/dvizenie-pervyx/applications/GHqJPrO2" TargetMode="External"/><Relationship Id="rId2113" Type="http://schemas.openxmlformats.org/officeDocument/2006/relationships/hyperlink" Target="https://app-prod.&#1084;&#1086;&#1080;&#1092;&#1080;&#1085;&#1072;&#1085;&#1089;&#1099;.&#1088;&#1092;/storage/monitoring_file_uploads/monitoring_2/field_488/ECdaq2StPO2N8bGoZAL3MY87JWTBIeHZ1BQAfR6J.xlsx" TargetMode="External"/><Relationship Id="rId2320" Type="http://schemas.openxmlformats.org/officeDocument/2006/relationships/hyperlink" Target="https://app-prod.&#1084;&#1086;&#1080;&#1092;&#1080;&#1085;&#1072;&#1085;&#1089;&#1099;.&#1088;&#1092;/storage/monitoring_file_uploads/monitoring_2/field_276/f71LU7SRjGyyyTYCvV6DnPjwF5F49Qu68oWViYw9.docx" TargetMode="External"/><Relationship Id="rId2558" Type="http://schemas.openxmlformats.org/officeDocument/2006/relationships/hyperlink" Target="https://23.rosstat.gov.ru/" TargetMode="External"/><Relationship Id="rId2765" Type="http://schemas.openxmlformats.org/officeDocument/2006/relationships/hyperlink" Target="https://adm-risovoe.ru/" TargetMode="External"/><Relationship Id="rId2972" Type="http://schemas.openxmlformats.org/officeDocument/2006/relationships/hyperlink" Target="https://adm.ugorsk.ru/grazhdanam/initsiativnoe-byudzhetirovanie/" TargetMode="External"/><Relationship Id="rId737" Type="http://schemas.openxmlformats.org/officeDocument/2006/relationships/hyperlink" Target="https://molodbudg.primorsky.ru/" TargetMode="External"/><Relationship Id="rId944" Type="http://schemas.openxmlformats.org/officeDocument/2006/relationships/hyperlink" Target="https://72.rosstat.gov.ru/storage/mediabank/%D0%A7%D0%B8%D1%81%D0%BB%D0%B5%D0%BD%D0%BE%D1%81%D1%82%D1%8C%20%D0%BD%D0%B0%D1%81%D0%B5%D0%BB%D0%B5%D0%BD%D0%B8%D1%8F%20%D0%A5%D0%9C%D0%90%D0%9E%20%D0%BD%D0%B0%20%D0%BD%D0%B0%D1%87%D0%B0%D0%BB%D0%BE%202022-2024%20%D0%B3%D0%BE%D0%B4%D0%B0.xlsx?ysclid=m8vhaa0g46616140100" TargetMode="External"/><Relationship Id="rId1367" Type="http://schemas.openxmlformats.org/officeDocument/2006/relationships/hyperlink" Target="http://www.kinel.ru/tselevye-programmy-selskikh-poselenijj/domashka/" TargetMode="External"/><Relationship Id="rId1574" Type="http://schemas.openxmlformats.org/officeDocument/2006/relationships/hyperlink" Target="http://new.stepnoe.ru/mestnye-initsiativy/vydvizhenie-initsiativnykh-proektov" TargetMode="External"/><Relationship Id="rId1781" Type="http://schemas.openxmlformats.org/officeDocument/2006/relationships/hyperlink" Target="https://app-prod.&#1084;&#1086;&#1080;&#1092;&#1080;&#1085;&#1072;&#1085;&#1089;&#1099;.&#1088;&#1092;/storage/monitoring_file_uploads/monitoring_2/field_278/i2Rj0BxIaPg0b3wWqftfXIer8JfMnxM1mCiEPR1E.doc" TargetMode="External"/><Relationship Id="rId2418" Type="http://schemas.openxmlformats.org/officeDocument/2006/relationships/hyperlink" Target="https://app-prod.&#1084;&#1086;&#1080;&#1092;&#1080;&#1085;&#1072;&#1085;&#1089;&#1099;.&#1088;&#1092;/storage/monitoring_file_uploads/monitoring_2/field_280/IkHpez1yPyfSRidaJlR35I372H6nxBIP9LIGkxeW.docx" TargetMode="External"/><Relationship Id="rId2625" Type="http://schemas.openxmlformats.org/officeDocument/2006/relationships/hyperlink" Target="https://app-prod.&#1084;&#1086;&#1080;&#1092;&#1080;&#1085;&#1072;&#1085;&#1089;&#1099;.&#1088;&#1092;/storage/monitoring_file_uploads/monitoring_2/field_278/cdiVkBsHwXLPxzDxGErAXu2WxCmz5MZVdRk0cufZ.docx" TargetMode="External"/><Relationship Id="rId2832" Type="http://schemas.openxmlformats.org/officeDocument/2006/relationships/hyperlink" Target="https://app-prod.&#1084;&#1086;&#1080;&#1092;&#1080;&#1085;&#1072;&#1085;&#1089;&#1099;.&#1088;&#1092;/storage/monitoring_file_uploads/monitoring_2/field_278/pYRlI8OgwJSSXiB3DZbIOvJMfrXrLk6z43PoGPkV.pdf" TargetMode="External"/><Relationship Id="rId73" Type="http://schemas.openxmlformats.org/officeDocument/2006/relationships/hyperlink" Target="https://app-prod.&#1084;&#1086;&#1080;&#1092;&#1080;&#1085;&#1072;&#1085;&#1089;&#1099;.&#1088;&#1092;/storage/monitoring_file_uploads/monitoring_1/field_168/ofsbVicpXV5kkLl4uvut8eWC2AD4rWyqcVJD1uFM.pdf" TargetMode="External"/><Relationship Id="rId804" Type="http://schemas.openxmlformats.org/officeDocument/2006/relationships/hyperlink" Target="https://app-prod.&#1084;&#1086;&#1080;&#1092;&#1080;&#1085;&#1072;&#1085;&#1089;&#1099;.&#1088;&#1092;/storage/monitoring_file_uploads/monitoring_1/field_22/4wYCgDRNQEpJyUHuqtRvoOFz6xKuiYWT3E5Lbjdq.rtf" TargetMode="External"/><Relationship Id="rId1227" Type="http://schemas.openxmlformats.org/officeDocument/2006/relationships/hyperlink" Target="https://app-prod.&#1084;&#1086;&#1080;&#1092;&#1080;&#1085;&#1072;&#1085;&#1089;&#1099;.&#1088;&#1092;/storage/monitoring_file_uploads/monitoring_2/field_488/V7JHOAeEdaHPBtaYlFTMexzv5a6YPNHOcXhrEIOP.xlsx" TargetMode="External"/><Relationship Id="rId1434" Type="http://schemas.openxmlformats.org/officeDocument/2006/relationships/hyperlink" Target="http://kabanovka.kinel-cherkassy.ru/" TargetMode="External"/><Relationship Id="rId1641" Type="http://schemas.openxmlformats.org/officeDocument/2006/relationships/hyperlink" Target="https://54.rosstat.gov.ru/folder/31729" TargetMode="External"/><Relationship Id="rId1879" Type="http://schemas.openxmlformats.org/officeDocument/2006/relationships/hyperlink" Target="https://app-prod.&#1084;&#1086;&#1080;&#1092;&#1080;&#1085;&#1072;&#1085;&#1089;&#1099;.&#1088;&#1092;/storage/monitoring_file_uploads/monitoring_2/field_276/VoTszZDeEO5pxGympLumtZ2TU8pGaHYnnBUiGBEN.pdf" TargetMode="External"/><Relationship Id="rId1501" Type="http://schemas.openxmlformats.org/officeDocument/2006/relationships/hyperlink" Target="https://dzhankoy.rk.gov.ru/uploads/dzhankoy/container/2024/02/02/2024-02-02-10-49-42_20240202105024.pdf" TargetMode="External"/><Relationship Id="rId1739" Type="http://schemas.openxmlformats.org/officeDocument/2006/relationships/hyperlink" Target="https://app-prod.&#1084;&#1086;&#1080;&#1092;&#1080;&#1085;&#1072;&#1085;&#1089;&#1099;.&#1088;&#1092;/storage/monitoring_file_uploads/monitoring_2/field_276/OeDyuQWW699d5hML2eRlHrruxEsNgqQifNT23c9R.docx" TargetMode="External"/><Relationship Id="rId1946" Type="http://schemas.openxmlformats.org/officeDocument/2006/relationships/hyperlink" Target="https://app-prod.&#1084;&#1086;&#1080;&#1092;&#1080;&#1085;&#1072;&#1085;&#1089;&#1099;.&#1088;&#1092;/storage/monitoring_file_uploads/monitoring_2/field_280/cBc7t6Kh8nhTKHZZHBYQENzDOTZsM488fsx5ZU6C.pdf" TargetMode="External"/><Relationship Id="rId1806" Type="http://schemas.openxmlformats.org/officeDocument/2006/relationships/hyperlink" Target="https://app-prod.&#1084;&#1086;&#1080;&#1092;&#1080;&#1085;&#1072;&#1085;&#1089;&#1099;.&#1088;&#1092;/storage/monitoring_file_uploads/monitoring_2/field_488/Vg83qXlbBuJVbIAs2DUYwAzhZAOgJDp3pQVAX1ea.zip" TargetMode="External"/><Relationship Id="rId387" Type="http://schemas.openxmlformats.org/officeDocument/2006/relationships/hyperlink" Target="https://app-prod.&#1084;&#1086;&#1080;&#1092;&#1080;&#1085;&#1072;&#1085;&#1089;&#1099;.&#1088;&#1092;/storage/monitoring_file_uploads/monitoring_1/field_22/bOVe8oiwSeljWmZuSF06MhBmEu0czy44sXTYwEoz.pdf" TargetMode="External"/><Relationship Id="rId594" Type="http://schemas.openxmlformats.org/officeDocument/2006/relationships/hyperlink" Target="https://app-prod.&#1084;&#1086;&#1080;&#1092;&#1080;&#1085;&#1072;&#1085;&#1089;&#1099;.&#1088;&#1092;/storage/monitoring_file_uploads/monitoring_1/field_159/ESN8IQHEijP8MLs43tWV3ZEFDzU1VuiZsNcqrn1f.pdf" TargetMode="External"/><Relationship Id="rId2068" Type="http://schemas.openxmlformats.org/officeDocument/2006/relationships/hyperlink" Target="https://npavlovka.ru/ekonomika-i-finansy/initsiativnoe-byudzhetirovanie/" TargetMode="External"/><Relationship Id="rId2275" Type="http://schemas.openxmlformats.org/officeDocument/2006/relationships/hyperlink" Target="https://app-prod.&#1084;&#1086;&#1080;&#1092;&#1080;&#1085;&#1072;&#1085;&#1089;&#1099;.&#1088;&#1092;/storage/monitoring_file_uploads/monitoring_2/field_280/VcEBDQ7Tk1E2uXCwpPN2q8W4kYLiQSzOpWGcve2k.doc" TargetMode="External"/><Relationship Id="rId3021" Type="http://schemas.openxmlformats.org/officeDocument/2006/relationships/hyperlink" Target="https://nefteyuganskij-r86.gosweb.gosuslugi.ru/netcat_files/userfiles/Docs/Konkurs_na_luchshiy_logotip_po_populyarizatsii_proekta_Narodnyy_byudzhet.zip" TargetMode="External"/><Relationship Id="rId247" Type="http://schemas.openxmlformats.org/officeDocument/2006/relationships/hyperlink" Target="https://app-prod.&#1084;&#1086;&#1080;&#1092;&#1080;&#1085;&#1072;&#1085;&#1089;&#1099;.&#1088;&#1092;/storage/monitoring_file_uploads/monitoring_1/field_22/sXRP5weHisQvC0AqtIJxMaSRmZ5KZkbuE8vh3A9i.pdf" TargetMode="External"/><Relationship Id="rId899" Type="http://schemas.openxmlformats.org/officeDocument/2006/relationships/hyperlink" Target="https://69.rosstat.gov.ru/folder/26784" TargetMode="External"/><Relationship Id="rId1084" Type="http://schemas.openxmlformats.org/officeDocument/2006/relationships/hyperlink" Target="https://komobrlub.edusite.ru/DswMedia/protokolbyudjetnoykomissiinasayt.pdf" TargetMode="External"/><Relationship Id="rId2482" Type="http://schemas.openxmlformats.org/officeDocument/2006/relationships/hyperlink" Target="https://app-prod.&#1084;&#1086;&#1080;&#1092;&#1080;&#1085;&#1072;&#1085;&#1089;&#1099;.&#1088;&#1092;/storage/monitoring_file_uploads/monitoring_2/field_488/Q6XkWy0JgW4Nk1AcGaOC9Qvy8KxIev7s1Y3KduLe.xlsx" TargetMode="External"/><Relationship Id="rId2787" Type="http://schemas.openxmlformats.org/officeDocument/2006/relationships/hyperlink" Target="http://selivanovo.ru/images/stories/202502/d9-17.pdf" TargetMode="External"/><Relationship Id="rId107" Type="http://schemas.openxmlformats.org/officeDocument/2006/relationships/hyperlink" Target="https://app-prod.&#1084;&#1086;&#1080;&#1092;&#1080;&#1085;&#1072;&#1085;&#1089;&#1099;.&#1088;&#1092;/storage/monitoring_file_uploads/monitoring_1/field_14/mdYMKoKLfQarfWYQ05RKWo0dWFpXuvJ8XtIzCoOs.pdf" TargetMode="External"/><Relationship Id="rId454" Type="http://schemas.openxmlformats.org/officeDocument/2006/relationships/hyperlink" Target="https://www.minfinrm.ru/self-taxation-of-citizens/" TargetMode="External"/><Relationship Id="rId661" Type="http://schemas.openxmlformats.org/officeDocument/2006/relationships/hyperlink" Target="https://app-prod.&#1084;&#1086;&#1080;&#1092;&#1080;&#1085;&#1072;&#1085;&#1089;&#1099;.&#1088;&#1092;/storage/monitoring_file_uploads/monitoring_1/field_236/zhoh9aW6pXSUpGa5NB207URebHiiCNfVXIk04CFG.jpg" TargetMode="External"/><Relationship Id="rId759" Type="http://schemas.openxmlformats.org/officeDocument/2006/relationships/hyperlink" Target="https://app-prod.&#1084;&#1086;&#1080;&#1092;&#1080;&#1085;&#1072;&#1085;&#1089;&#1099;.&#1088;&#1092;/storage/monitoring_file_uploads/monitoring_1/field_14/0ymq5ZH3HHizs9dciJ6yRK7xcWLC5OKewMCokd1v.pdf" TargetMode="External"/><Relationship Id="rId966" Type="http://schemas.openxmlformats.org/officeDocument/2006/relationships/hyperlink" Target="https://app-prod.&#1084;&#1086;&#1080;&#1092;&#1080;&#1085;&#1072;&#1085;&#1089;&#1099;.&#1088;&#1092;/storage/monitoring_file_uploads/monitoring_1/field_57/VxYZ2VNwlaycK720R99xn5FWIl17Q8fsEoXJ1S2R.docx" TargetMode="External"/><Relationship Id="rId1291" Type="http://schemas.openxmlformats.org/officeDocument/2006/relationships/hyperlink" Target="https://app-prod.&#1084;&#1086;&#1080;&#1092;&#1080;&#1085;&#1072;&#1085;&#1089;&#1099;.&#1088;&#1092;/storage/monitoring_file_uploads/monitoring_2/field_276/vBMtm1Rx4e85Ft3fE8co4q5DhBAgwLtmV6BT0S6N.pdf" TargetMode="External"/><Relationship Id="rId1389" Type="http://schemas.openxmlformats.org/officeDocument/2006/relationships/hyperlink" Target="https://vk.com/chubovkad?w=wall-149715269_1439" TargetMode="External"/><Relationship Id="rId1596" Type="http://schemas.openxmlformats.org/officeDocument/2006/relationships/hyperlink" Target="https://georgievsk.ru/about/info/news/228/24130/?sphrase_id=57387" TargetMode="External"/><Relationship Id="rId2135" Type="http://schemas.openxmlformats.org/officeDocument/2006/relationships/hyperlink" Target="https://app-prod.&#1084;&#1086;&#1080;&#1092;&#1080;&#1085;&#1072;&#1085;&#1089;&#1099;.&#1088;&#1092;/storage/monitoring_file_uploads/monitoring_2/field_278/z5bLy6qRzqX3NzkmeBY4cXmCX0HF2SbV1CHRxGir.docx" TargetMode="External"/><Relationship Id="rId2342" Type="http://schemas.openxmlformats.org/officeDocument/2006/relationships/hyperlink" Target="https://56.rosstat.gov.ru/folder/26298" TargetMode="External"/><Relationship Id="rId2647" Type="http://schemas.openxmlformats.org/officeDocument/2006/relationships/hyperlink" Target="https://app-prod.&#1084;&#1086;&#1080;&#1092;&#1080;&#1085;&#1072;&#1085;&#1089;&#1099;.&#1088;&#1092;/storage/monitoring_file_uploads/monitoring_2/field_401/7f6JsgrFlGSAdclVd9LL9bdiglS52T4V1Xpdavi3.doc" TargetMode="External"/><Relationship Id="rId2994" Type="http://schemas.openxmlformats.org/officeDocument/2006/relationships/hyperlink" Target="https://app-prod.&#1084;&#1086;&#1080;&#1092;&#1080;&#1085;&#1072;&#1085;&#1089;&#1099;.&#1088;&#1092;/storage/monitoring_file_uploads/monitoring_2/field_282/ruLsfQA2POxnJqBc1fze6SUAomGZ4SkBkuW2Bq8C.docx" TargetMode="External"/><Relationship Id="rId314" Type="http://schemas.openxmlformats.org/officeDocument/2006/relationships/hyperlink" Target="https://app-prod.&#1084;&#1086;&#1080;&#1092;&#1080;&#1085;&#1072;&#1085;&#1089;&#1099;.&#1088;&#1092;/storage/monitoring_file_uploads/monitoring_1/field_16/GX0Iri424EkMjXP2X6zOpSHy9bRxRkt59mOMOwJp.docx" TargetMode="External"/><Relationship Id="rId521" Type="http://schemas.openxmlformats.org/officeDocument/2006/relationships/hyperlink" Target="https://app-prod.&#1084;&#1086;&#1080;&#1092;&#1080;&#1085;&#1072;&#1085;&#1089;&#1099;.&#1088;&#1092;/storage/monitoring_file_uploads/monitoring_1/field_20/kPmRcGhvQczK00bJkoy0wp23paMlZme08Zdk62dk.pdf" TargetMode="External"/><Relationship Id="rId619" Type="http://schemas.openxmlformats.org/officeDocument/2006/relationships/hyperlink" Target="https://app-prod.&#1084;&#1086;&#1080;&#1092;&#1080;&#1085;&#1072;&#1085;&#1089;&#1099;.&#1088;&#1092;/storage/monitoring_file_uploads/monitoring_1/field_252/sLOPfOz4GVpuWIwP25QBsU9D2GzgobpsY4oTe8Tw.xlsx" TargetMode="External"/><Relationship Id="rId1151" Type="http://schemas.openxmlformats.org/officeDocument/2006/relationships/hyperlink" Target="https://app-prod.&#1084;&#1086;&#1080;&#1092;&#1080;&#1085;&#1072;&#1085;&#1089;&#1099;.&#1088;&#1092;/storage/monitoring_file_uploads/monitoring_2/field_488/clBr8cgW22fsgjRIa3ewWJXFwRszB13uDwMY9JBS.xlsx" TargetMode="External"/><Relationship Id="rId1249" Type="http://schemas.openxmlformats.org/officeDocument/2006/relationships/hyperlink" Target="https://app-prod.&#1084;&#1086;&#1080;&#1092;&#1080;&#1085;&#1072;&#1085;&#1089;&#1099;.&#1088;&#1092;/storage/monitoring_file_uploads/monitoring_2/field_392/DJukNJEdIDcxikc3icfYF0JYYAsWbckVQXoaqpsU.pdf" TargetMode="External"/><Relationship Id="rId2202" Type="http://schemas.openxmlformats.org/officeDocument/2006/relationships/hyperlink" Target="https://app-prod.&#1084;&#1086;&#1080;&#1092;&#1080;&#1085;&#1072;&#1085;&#1089;&#1099;.&#1088;&#1092;/storage/monitoring_file_uploads/monitoring_2/field_280/zcOeF3e8W5OnuHwe6I56WkAG9yIDgKXZTKbCiqwz.pdf" TargetMode="External"/><Relationship Id="rId2854" Type="http://schemas.openxmlformats.org/officeDocument/2006/relationships/hyperlink" Target="https://app-prod.&#1084;&#1086;&#1080;&#1092;&#1080;&#1085;&#1072;&#1085;&#1089;&#1099;.&#1088;&#1092;/storage/monitoring_file_uploads/monitoring_2/field_278/gUiZAlWgWbcdqtRZx6ihcGoRIP064w8bGIovRdsR.docx" TargetMode="External"/><Relationship Id="rId95" Type="http://schemas.openxmlformats.org/officeDocument/2006/relationships/hyperlink" Target="https://27.rosstat.gov.ru/" TargetMode="External"/><Relationship Id="rId826" Type="http://schemas.openxmlformats.org/officeDocument/2006/relationships/hyperlink" Target="https://gkh.tmbreg.ru/form/Dostup_Sreda/Dostup_sreda_ogl.htm" TargetMode="External"/><Relationship Id="rId1011" Type="http://schemas.openxmlformats.org/officeDocument/2006/relationships/hyperlink" Target="https://tvoybudget.spb.ru/" TargetMode="External"/><Relationship Id="rId1109" Type="http://schemas.openxmlformats.org/officeDocument/2006/relationships/hyperlink" Target="https://app-prod.&#1084;&#1086;&#1080;&#1092;&#1080;&#1085;&#1072;&#1085;&#1089;&#1099;.&#1088;&#1092;/storage/monitoring_file_uploads/monitoring_2/field_280/GXAe9jNJgGaTPt5fryd53jbpMuW5twWKQHqGNV1U.doc" TargetMode="External"/><Relationship Id="rId1456" Type="http://schemas.openxmlformats.org/officeDocument/2006/relationships/hyperlink" Target="http://gorka.kinel-cherkassy.ru/" TargetMode="External"/><Relationship Id="rId1663" Type="http://schemas.openxmlformats.org/officeDocument/2006/relationships/hyperlink" Target="https://app-prod.&#1084;&#1086;&#1080;&#1092;&#1080;&#1085;&#1072;&#1085;&#1089;&#1099;.&#1088;&#1092;/storage/monitoring_file_uploads/monitoring_2/field_488/NVKVBSD4imvR9qgLkYmtJSHCaLKlS8o3nwiB3eid.xlsx" TargetMode="External"/><Relationship Id="rId1870" Type="http://schemas.openxmlformats.org/officeDocument/2006/relationships/hyperlink" Target="https://app-prod.&#1084;&#1086;&#1080;&#1092;&#1080;&#1085;&#1072;&#1085;&#1089;&#1099;.&#1088;&#1092;/storage/monitoring_file_uploads/monitoring_2/field_280/asiM3b6KAHsPttUOT2Y4uD6fbulrKKYyGFPHiYU3.pdf" TargetMode="External"/><Relationship Id="rId1968" Type="http://schemas.openxmlformats.org/officeDocument/2006/relationships/hyperlink" Target="https://app-prod.&#1084;&#1086;&#1080;&#1092;&#1080;&#1085;&#1072;&#1085;&#1089;&#1099;.&#1088;&#1092;/storage/monitoring_file_uploads/monitoring_2/field_392/oU0ZDyKuySiuClKmmwOQdaDsy19cJv43jaBsOcol.pdf" TargetMode="External"/><Relationship Id="rId2507" Type="http://schemas.openxmlformats.org/officeDocument/2006/relationships/hyperlink" Target="https://app-prod.&#1084;&#1086;&#1080;&#1092;&#1080;&#1085;&#1072;&#1085;&#1089;&#1099;.&#1088;&#1092;/storage/monitoring_file_uploads/monitoring_2/field_472/BIxURkBon0OeIjuhT5l3B0oIPDhOi3uH5wb3abUh.pdf" TargetMode="External"/><Relationship Id="rId2714" Type="http://schemas.openxmlformats.org/officeDocument/2006/relationships/hyperlink" Target="https://app-prod.&#1084;&#1086;&#1080;&#1092;&#1080;&#1085;&#1072;&#1085;&#1089;&#1099;.&#1088;&#1092;/storage/monitoring_file_uploads/monitoring_2/field_472/JR5cuUhaobXsHlIIWv9dnCHectkOaTsHbxBUX3Y9.jpg" TargetMode="External"/><Relationship Id="rId2921" Type="http://schemas.openxmlformats.org/officeDocument/2006/relationships/hyperlink" Target="https://app-prod.&#1084;&#1086;&#1080;&#1092;&#1080;&#1085;&#1072;&#1085;&#1089;&#1099;.&#1088;&#1092;/storage/monitoring_file_uploads/monitoring_2/field_488/xxetuxgVi8Ptg5PfOhDrNH1AOY7J2bPPYB7pSADC.xlsx" TargetMode="External"/><Relationship Id="rId1316" Type="http://schemas.openxmlformats.org/officeDocument/2006/relationships/hyperlink" Target="https://63.rosstat.gov.ru/" TargetMode="External"/><Relationship Id="rId1523" Type="http://schemas.openxmlformats.org/officeDocument/2006/relationships/hyperlink" Target="https://app-prod.&#1084;&#1086;&#1080;&#1092;&#1080;&#1085;&#1072;&#1085;&#1089;&#1099;.&#1088;&#1092;/storage/monitoring_file_uploads/monitoring_1/field_22/easP3Itzn9wb2svMdVej28twbWPD8XIPocnbhclf.png" TargetMode="External"/><Relationship Id="rId1730" Type="http://schemas.openxmlformats.org/officeDocument/2006/relationships/hyperlink" Target="https://32.rosstat.gov.ru/" TargetMode="External"/><Relationship Id="rId22" Type="http://schemas.openxmlformats.org/officeDocument/2006/relationships/hyperlink" Target="https://app-prod.&#1084;&#1086;&#1080;&#1092;&#1080;&#1085;&#1072;&#1085;&#1089;&#1099;.&#1088;&#1092;/storage/monitoring_file_uploads/monitoring_1/field_236/nM5J01JAQEiZ4m9XcjRgybXCob9zX33juIhvQC8k.jpg" TargetMode="External"/><Relationship Id="rId1828" Type="http://schemas.openxmlformats.org/officeDocument/2006/relationships/hyperlink" Target="https://56.rosstat.gov.ru/" TargetMode="External"/><Relationship Id="rId171" Type="http://schemas.openxmlformats.org/officeDocument/2006/relationships/hyperlink" Target="https://app-prod.&#1084;&#1086;&#1080;&#1092;&#1080;&#1085;&#1072;&#1085;&#1089;&#1099;.&#1088;&#1092;/storage/monitoring_file_uploads/monitoring_1/field_12/uNeMY9nYDGQXmqHyD0BDFfcVaqZEXisUGGPcazw3.docx" TargetMode="External"/><Relationship Id="rId2297" Type="http://schemas.openxmlformats.org/officeDocument/2006/relationships/hyperlink" Target="https://app-prod.&#1084;&#1086;&#1080;&#1092;&#1080;&#1085;&#1072;&#1085;&#1089;&#1099;.&#1088;&#1092;/storage/monitoring_file_uploads/monitoring_2/field_472/hpBbsFJ84hoJHfpSSEa0ksl4DOhuF3edtHCc5vN2.pdf" TargetMode="External"/><Relationship Id="rId269" Type="http://schemas.openxmlformats.org/officeDocument/2006/relationships/hyperlink" Target="https://app-prod.&#1084;&#1086;&#1080;&#1092;&#1080;&#1085;&#1072;&#1085;&#1089;&#1099;.&#1088;&#1092;/storage/monitoring_file_uploads/monitoring_1/field_57/yMKaz01dTCH0y0VeJfwhSFZVaNIOoVByPHW3xFJz.docx" TargetMode="External"/><Relationship Id="rId476" Type="http://schemas.openxmlformats.org/officeDocument/2006/relationships/hyperlink" Target="https://app-prod.&#1084;&#1086;&#1080;&#1092;&#1080;&#1085;&#1072;&#1085;&#1089;&#1099;.&#1088;&#1092;/storage/monitoring_file_uploads/monitoring_1/field_12/RWrH5Z9hqHB7iVDRE09aZduvurChMrHCW5FCatDu.docx" TargetMode="External"/><Relationship Id="rId683" Type="http://schemas.openxmlformats.org/officeDocument/2006/relationships/hyperlink" Target="https://app-prod.&#1084;&#1086;&#1080;&#1092;&#1080;&#1085;&#1072;&#1085;&#1089;&#1099;.&#1088;&#1092;/storage/monitoring_file_uploads/monitoring_1/field_57/dUkdc4vPaMZX7C71ZJgk79xqcy9pKoE1sQrJcjmQ.docx" TargetMode="External"/><Relationship Id="rId890" Type="http://schemas.openxmlformats.org/officeDocument/2006/relationships/hyperlink" Target="https://app-prod.&#1084;&#1086;&#1080;&#1092;&#1080;&#1085;&#1072;&#1085;&#1089;&#1099;.&#1088;&#1092;/storage/monitoring_file_uploads/monitoring_1/field_16/Wxn5C0sa77SJgvzpXINzQqXoS7dTo798rkrYc8oR.pdf" TargetMode="External"/><Relationship Id="rId2157" Type="http://schemas.openxmlformats.org/officeDocument/2006/relationships/hyperlink" Target="https://app-prod.&#1084;&#1086;&#1080;&#1092;&#1080;&#1085;&#1072;&#1085;&#1089;&#1099;.&#1088;&#1092;/storage/monitoring_file_uploads/monitoring_2/field_280/MpfV7ft0gQWgoTgdXUnzK4Ff2ng0yw2uVy2Q309x.pdf" TargetMode="External"/><Relationship Id="rId2364" Type="http://schemas.openxmlformats.org/officeDocument/2006/relationships/hyperlink" Target="https://app-prod.&#1084;&#1086;&#1080;&#1092;&#1080;&#1085;&#1072;&#1085;&#1089;&#1099;.&#1088;&#1092;/storage/monitoring_file_uploads/monitoring_2/field_276/RBuS0BqVkc6JX51tX4UJZ3A6ap6dQTaP5nWTG5Ia.docx" TargetMode="External"/><Relationship Id="rId2571" Type="http://schemas.openxmlformats.org/officeDocument/2006/relationships/hyperlink" Target="https://yam.yanao.ru/activity/54824/" TargetMode="External"/><Relationship Id="rId129" Type="http://schemas.openxmlformats.org/officeDocument/2006/relationships/hyperlink" Target="https://akstat.gks.ru/folder/33349" TargetMode="External"/><Relationship Id="rId336" Type="http://schemas.openxmlformats.org/officeDocument/2006/relationships/hyperlink" Target="https://24.rosstat.gov.ru/folder/27812" TargetMode="External"/><Relationship Id="rId543" Type="http://schemas.openxmlformats.org/officeDocument/2006/relationships/hyperlink" Target="https://app-prod.&#1084;&#1086;&#1080;&#1092;&#1080;&#1085;&#1072;&#1085;&#1089;&#1099;.&#1088;&#1092;/storage/monitoring_file_uploads/monitoring_1/field_20/owoY8j6spMiaOXAUv0f3CBUFuc1sNIEVYM1O0Fva.docx" TargetMode="External"/><Relationship Id="rId988" Type="http://schemas.openxmlformats.org/officeDocument/2006/relationships/hyperlink" Target="https://app-prod.&#1084;&#1086;&#1080;&#1092;&#1080;&#1085;&#1072;&#1085;&#1089;&#1099;.&#1088;&#1092;/storage/monitoring_file_uploads/monitoring_1/field_22/vPL9x8B70hUm0NulZv2dHmMdKrA4L8XXaSppWQum.pdf" TargetMode="External"/><Relationship Id="rId1173" Type="http://schemas.openxmlformats.org/officeDocument/2006/relationships/hyperlink" Target="https://rosstat.gov.ru/compendium/document/13282" TargetMode="External"/><Relationship Id="rId1380" Type="http://schemas.openxmlformats.org/officeDocument/2006/relationships/hyperlink" Target="https://yalta.rk.gov.ru/" TargetMode="External"/><Relationship Id="rId2017" Type="http://schemas.openxmlformats.org/officeDocument/2006/relationships/hyperlink" Target="https://app-prod.&#1084;&#1086;&#1080;&#1092;&#1080;&#1085;&#1072;&#1085;&#1089;&#1099;.&#1088;&#1092;/storage/monitoring_file_uploads/monitoring_2/field_282/km0e7qb018DDeM8YoMvsLMP7T0rNazTN75tupPdh.docx" TargetMode="External"/><Relationship Id="rId2224" Type="http://schemas.openxmlformats.org/officeDocument/2006/relationships/hyperlink" Target="http://fin-or.ru/content/shkolnyy-byudzhet" TargetMode="External"/><Relationship Id="rId2669" Type="http://schemas.openxmlformats.org/officeDocument/2006/relationships/hyperlink" Target="https://03.rosstat.gov.ru/demo" TargetMode="External"/><Relationship Id="rId2876" Type="http://schemas.openxmlformats.org/officeDocument/2006/relationships/hyperlink" Target="https://66.rosstat.gov.ru/?ysclid=ltmg0tm4s7834988278" TargetMode="External"/><Relationship Id="rId403" Type="http://schemas.openxmlformats.org/officeDocument/2006/relationships/hyperlink" Target="https://app-prod.&#1084;&#1086;&#1080;&#1092;&#1080;&#1085;&#1072;&#1085;&#1089;&#1099;.&#1088;&#1092;/storage/monitoring_file_uploads/monitoring_1/field_252/4jSU88UU1WgcPX4JAtnFK4yGWnjHVo5hVOHv5QH3.xlsx" TargetMode="External"/><Relationship Id="rId750" Type="http://schemas.openxmlformats.org/officeDocument/2006/relationships/hyperlink" Target="https://app-prod.&#1084;&#1086;&#1080;&#1092;&#1080;&#1085;&#1072;&#1085;&#1089;&#1099;.&#1088;&#1092;/storage/monitoring_file_uploads/monitoring_1/field_18/vKZOfZSLkAbY65vlqIKsoYi4u5km3eqXVz9Dcwwd.doc" TargetMode="External"/><Relationship Id="rId848" Type="http://schemas.openxmlformats.org/officeDocument/2006/relationships/hyperlink" Target="https://66.rosstat.gov.ru/folder/29698" TargetMode="External"/><Relationship Id="rId1033" Type="http://schemas.openxmlformats.org/officeDocument/2006/relationships/hyperlink" Target="https://fin.amurobl.ru/pages/deyatelnost/initsiativnoe-byudzhetirovanie" TargetMode="External"/><Relationship Id="rId1478" Type="http://schemas.openxmlformats.org/officeDocument/2006/relationships/hyperlink" Target="https://63.rosstat.gov.ru/" TargetMode="External"/><Relationship Id="rId1685" Type="http://schemas.openxmlformats.org/officeDocument/2006/relationships/hyperlink" Target="https://app-prod.&#1084;&#1086;&#1080;&#1092;&#1080;&#1085;&#1072;&#1085;&#1089;&#1099;.&#1088;&#1092;/storage/monitoring_file_uploads/monitoring_2/field_280/AfYEOkSFeANSvyZjxW9hRvUArKeYVE8vZA0qiBZA.pdf" TargetMode="External"/><Relationship Id="rId1892" Type="http://schemas.openxmlformats.org/officeDocument/2006/relationships/hyperlink" Target="https://disk.yandex.ru/i/AC4xhbbyWMiOUw" TargetMode="External"/><Relationship Id="rId2431" Type="http://schemas.openxmlformats.org/officeDocument/2006/relationships/hyperlink" Target="https://app-prod.&#1084;&#1086;&#1080;&#1092;&#1080;&#1085;&#1072;&#1085;&#1089;&#1099;.&#1088;&#1092;/storage/monitoring_file_uploads/monitoring_2/field_488/aPaH5Hqz4XoPNu3RcJ8BF6Bf5nX7AermFyoHpL8K.xlsx" TargetMode="External"/><Relationship Id="rId2529" Type="http://schemas.openxmlformats.org/officeDocument/2006/relationships/hyperlink" Target="https://app-prod.&#1084;&#1086;&#1080;&#1092;&#1080;&#1085;&#1072;&#1085;&#1089;&#1099;.&#1088;&#1092;/storage/monitoring_file_uploads/monitoring_2/field_276/cdMcqixghxNeWM7F8GXWXa1hZchBevFQEqJmdS97.docx" TargetMode="External"/><Relationship Id="rId2736" Type="http://schemas.openxmlformats.org/officeDocument/2006/relationships/hyperlink" Target="https://app-prod.&#1084;&#1086;&#1080;&#1092;&#1080;&#1085;&#1072;&#1085;&#1089;&#1099;.&#1088;&#1092;/storage/monitoring_file_uploads/monitoring_2/field_278/11qmeKRKrXOg3jNtKzX1UVdfS7nm3JuojjrZ0kd9.doc" TargetMode="External"/><Relationship Id="rId610" Type="http://schemas.openxmlformats.org/officeDocument/2006/relationships/hyperlink" Target="http://www.socialkirov.ru/social/root/ppmi/Info.htm" TargetMode="External"/><Relationship Id="rId708" Type="http://schemas.openxmlformats.org/officeDocument/2006/relationships/hyperlink" Target="https://app-prod.&#1084;&#1086;&#1080;&#1092;&#1080;&#1085;&#1072;&#1085;&#1089;&#1099;.&#1088;&#1092;/storage/monitoring_file_uploads/monitoring_1/field_57/T8GTla2eh3U4NjOTMftA77lA30pWoasZG6BCKN1V.rtf" TargetMode="External"/><Relationship Id="rId915" Type="http://schemas.openxmlformats.org/officeDocument/2006/relationships/hyperlink" Target="https://21.rosstat.gov.ru/storage/mediabank/%D0%A7%D0%B8%D1%81%D0%BB%D0%B5%D0%BD%D0%BD%D0%BE%D1%81%D1%82%D1%8C_01.01.2024.xlsx" TargetMode="External"/><Relationship Id="rId1240" Type="http://schemas.openxmlformats.org/officeDocument/2006/relationships/hyperlink" Target="https://vk.com/sarov_adm?w=wall-166756278_7398" TargetMode="External"/><Relationship Id="rId1338" Type="http://schemas.openxmlformats.org/officeDocument/2006/relationships/hyperlink" Target="https://omsk-r52.gosweb.gosuslugi.ru/ofitsialno/struktura-munitsipalnogo-obrazovaniya/administratsiya-goroda-omska/strukturnye-podrazdeleniya/upravlenie-obschestvennyh-otnosheniy-i-sotsialnyh-voprosov/obschestvennye-otnosheniya/podderzhka-so-nko/" TargetMode="External"/><Relationship Id="rId1545" Type="http://schemas.openxmlformats.org/officeDocument/2006/relationships/hyperlink" Target="https://sovadmsamara.ru/tvoj_konstruktor_dvora/" TargetMode="External"/><Relationship Id="rId2943" Type="http://schemas.openxmlformats.org/officeDocument/2006/relationships/hyperlink" Target="https://www.n-vartovsk.ru/ibudget/" TargetMode="External"/><Relationship Id="rId1100" Type="http://schemas.openxmlformats.org/officeDocument/2006/relationships/hyperlink" Target="https://www.belovo42.ru/7864864/iniciativnoe-byudzhetirovanie/" TargetMode="External"/><Relationship Id="rId1405" Type="http://schemas.openxmlformats.org/officeDocument/2006/relationships/hyperlink" Target="https://app-prod.&#1084;&#1086;&#1080;&#1092;&#1080;&#1085;&#1072;&#1085;&#1089;&#1099;.&#1088;&#1092;/storage/monitoring_file_uploads/monitoring_2/field_488/1zTziT4dB86W1fUYRhpQ8zt4KKEhiyNjLXp7jOV6.doc" TargetMode="External"/><Relationship Id="rId1752" Type="http://schemas.openxmlformats.org/officeDocument/2006/relationships/hyperlink" Target="https://app-prod.&#1084;&#1086;&#1080;&#1092;&#1080;&#1085;&#1072;&#1085;&#1089;&#1099;.&#1088;&#1092;/storage/monitoring_file_uploads/monitoring_2/field_278/YWboSxMO3qNpv4lmCObkyYzLqgMWdyyh5LpAVRaO.doc" TargetMode="External"/><Relationship Id="rId2803" Type="http://schemas.openxmlformats.org/officeDocument/2006/relationships/hyperlink" Target="https://ntagil.org/ekonomika/iniziativa/" TargetMode="External"/><Relationship Id="rId44" Type="http://schemas.openxmlformats.org/officeDocument/2006/relationships/hyperlink" Target="https://mingkh.gov74.ru/mingkh/activities/gorsreda/InicBudg.htm" TargetMode="External"/><Relationship Id="rId1612" Type="http://schemas.openxmlformats.org/officeDocument/2006/relationships/hyperlink" Target="https://krasnogorodsk-r58.gosweb.gosuslugi.ru/dlya-zhiteley/novosti-i-reportazhi/novosti_243.html" TargetMode="External"/><Relationship Id="rId1917" Type="http://schemas.openxmlformats.org/officeDocument/2006/relationships/hyperlink" Target="https://app-prod.&#1084;&#1086;&#1080;&#1092;&#1080;&#1085;&#1072;&#1085;&#1089;&#1099;.&#1088;&#1092;/storage/monitoring_file_uploads/monitoring_2/field_276/FsSvyzApjNOFaycKM3TkXmAECjENrGZ7qSdm2D1m.pdf" TargetMode="External"/><Relationship Id="rId193" Type="http://schemas.openxmlformats.org/officeDocument/2006/relationships/hyperlink" Target="https://app-prod.&#1084;&#1086;&#1080;&#1092;&#1080;&#1085;&#1072;&#1085;&#1089;&#1099;.&#1088;&#1092;/storage/monitoring_file_uploads/monitoring_1/field_22/easP3Itzn9wb2svMdVej28twbWPD8XIPocnbhclf.png" TargetMode="External"/><Relationship Id="rId498" Type="http://schemas.openxmlformats.org/officeDocument/2006/relationships/hyperlink" Target="https://cloud.mail.ru/public/fDfQ/F8jF6HtM7" TargetMode="External"/><Relationship Id="rId2081" Type="http://schemas.openxmlformats.org/officeDocument/2006/relationships/hyperlink" Target="https://app-prod.&#1084;&#1086;&#1080;&#1092;&#1080;&#1085;&#1072;&#1085;&#1089;&#1099;.&#1088;&#1092;/storage/monitoring_file_uploads/monitoring_2/field_488/qAJZreo0UL7nsqH9k57rhL6aXXJR4edUijw4H5Kp.zip" TargetMode="External"/><Relationship Id="rId2179" Type="http://schemas.openxmlformats.org/officeDocument/2006/relationships/hyperlink" Target="https://app-prod.&#1084;&#1086;&#1080;&#1092;&#1080;&#1085;&#1072;&#1085;&#1089;&#1099;.&#1088;&#1092;/storage/monitoring_file_uploads/monitoring_2/field_280/ycqdqaExjRSN9e2xAStKBR4gv6QsitBvpVjGQMgl.pdf" TargetMode="External"/><Relationship Id="rId260" Type="http://schemas.openxmlformats.org/officeDocument/2006/relationships/hyperlink" Target="https://app-prod.&#1084;&#1086;&#1080;&#1092;&#1080;&#1085;&#1072;&#1085;&#1089;&#1099;.&#1088;&#1092;/storage/monitoring_file_uploads/monitoring_1/field_252/hgbmd4euDHmiF9olmuvSLgTRAKGoi9XWzPXOB6IK.xlsx" TargetMode="External"/><Relationship Id="rId2386" Type="http://schemas.openxmlformats.org/officeDocument/2006/relationships/hyperlink" Target="https://app-prod.&#1084;&#1086;&#1080;&#1092;&#1080;&#1085;&#1072;&#1085;&#1089;&#1099;.&#1088;&#1092;/storage/monitoring_file_uploads/monitoring_2/field_276/4ZRsHTTDb9q34tZQusx6C6617sG7M2ZN0zavY4nQ.pdf" TargetMode="External"/><Relationship Id="rId2593" Type="http://schemas.openxmlformats.org/officeDocument/2006/relationships/hyperlink" Target="https://23.rosstat.gov.ru/" TargetMode="External"/><Relationship Id="rId120" Type="http://schemas.openxmlformats.org/officeDocument/2006/relationships/hyperlink" Target="https://app-prod.&#1084;&#1086;&#1080;&#1092;&#1080;&#1085;&#1072;&#1085;&#1089;&#1099;.&#1088;&#1092;/storage/monitoring_file_uploads/monitoring_1/field_57/FJIAsQspcaJZdecs3poBaooCnUakFbc0xd7kSc0P.docx" TargetMode="External"/><Relationship Id="rId358" Type="http://schemas.openxmlformats.org/officeDocument/2006/relationships/hyperlink" Target="https://app-prod.&#1084;&#1086;&#1080;&#1092;&#1080;&#1085;&#1072;&#1085;&#1089;&#1099;.&#1088;&#1092;/storage/monitoring_file_uploads/monitoring_1/field_12/jlSuKqu54uk7trOXKH2z1YPhvdEcUQGbBSuD5QhU.docx" TargetMode="External"/><Relationship Id="rId565" Type="http://schemas.openxmlformats.org/officeDocument/2006/relationships/hyperlink" Target="https://app-prod.&#1084;&#1086;&#1080;&#1092;&#1080;&#1085;&#1072;&#1085;&#1089;&#1099;.&#1088;&#1092;/storage/monitoring_file_uploads/monitoring_1/field_20/q9ob23X9TGUb57jCdEcUx2RnBtJZ57lKLHGBusvA.pdf" TargetMode="External"/><Relationship Id="rId772" Type="http://schemas.openxmlformats.org/officeDocument/2006/relationships/hyperlink" Target="https://app-prod.&#1084;&#1086;&#1080;&#1092;&#1080;&#1085;&#1072;&#1085;&#1089;&#1099;.&#1088;&#1092;/storage/monitoring_file_uploads/monitoring_1/field_14/NuVSmjhTyd3Po3insAA7Ap0ZppcSvkiDfvN2Rvd1.pdf" TargetMode="External"/><Relationship Id="rId1195" Type="http://schemas.openxmlformats.org/officeDocument/2006/relationships/hyperlink" Target="https://app-prod.&#1084;&#1086;&#1080;&#1092;&#1080;&#1085;&#1072;&#1085;&#1089;&#1099;.&#1088;&#1092;/storage/monitoring_file_uploads/monitoring_1/field_22/easP3Itzn9wb2svMdVej28twbWPD8XIPocnbhclf.png" TargetMode="External"/><Relationship Id="rId2039" Type="http://schemas.openxmlformats.org/officeDocument/2006/relationships/hyperlink" Target="https://app-prod.&#1084;&#1086;&#1080;&#1092;&#1080;&#1085;&#1072;&#1085;&#1089;&#1099;.&#1088;&#1092;/storage/monitoring_file_uploads/monitoring_2/field_488/VSrXjAOIUvAPHPUsKAVxOut5txrO7OjbQ7vK4ONS.xlsx" TargetMode="External"/><Relationship Id="rId2246" Type="http://schemas.openxmlformats.org/officeDocument/2006/relationships/hyperlink" Target="https://app-prod.&#1084;&#1086;&#1080;&#1092;&#1080;&#1085;&#1072;&#1085;&#1089;&#1099;.&#1088;&#1092;/storage/monitoring_file_uploads/monitoring_2/field_280/cPZ1U3tkHnSPsUSlZaMMqTNeo1MOPi8GACH9s34w.pdf" TargetMode="External"/><Relationship Id="rId2453" Type="http://schemas.openxmlformats.org/officeDocument/2006/relationships/hyperlink" Target="https://app-prod.&#1084;&#1086;&#1080;&#1092;&#1080;&#1085;&#1072;&#1085;&#1089;&#1099;.&#1088;&#1092;/storage/monitoring_file_uploads/monitoring_2/field_278/CBraQ4KmzsYQi3E6J5fh4arF3zJ0HyiJZxsqrFgM.docx" TargetMode="External"/><Relationship Id="rId2660" Type="http://schemas.openxmlformats.org/officeDocument/2006/relationships/hyperlink" Target="https://nadym.yanao.ru/about/projects/all/480/" TargetMode="External"/><Relationship Id="rId2898" Type="http://schemas.openxmlformats.org/officeDocument/2006/relationships/hyperlink" Target="https://app-prod.&#1084;&#1086;&#1080;&#1092;&#1080;&#1085;&#1072;&#1085;&#1089;&#1099;.&#1088;&#1092;/storage/monitoring_file_uploads/monitoring_2/field_278/lWjqveRbu0k8lSksoYrf3ThHmHJVvWp8gh93xrvv.pdf" TargetMode="External"/><Relationship Id="rId218" Type="http://schemas.openxmlformats.org/officeDocument/2006/relationships/hyperlink" Target="https://app-prod.&#1084;&#1086;&#1080;&#1092;&#1080;&#1085;&#1072;&#1085;&#1089;&#1099;.&#1088;&#1092;/storage/monitoring_file_uploads/monitoring_1/field_16/6h0xBJUFwqDe1HwkoNOUh9SJgKuz9RdQYiSd0P46.docx" TargetMode="External"/><Relationship Id="rId425" Type="http://schemas.openxmlformats.org/officeDocument/2006/relationships/hyperlink" Target="https://app-prod.&#1084;&#1086;&#1080;&#1092;&#1080;&#1085;&#1072;&#1085;&#1089;&#1099;.&#1088;&#1092;/storage/monitoring_file_uploads/monitoring_1/field_236/fUcsSaNJfWRVe4JdBNOyxDQwJyOLob1lOpelVQWQ.png" TargetMode="External"/><Relationship Id="rId632" Type="http://schemas.openxmlformats.org/officeDocument/2006/relationships/hyperlink" Target="https://app-prod.&#1084;&#1086;&#1080;&#1092;&#1080;&#1085;&#1072;&#1085;&#1089;&#1099;.&#1088;&#1092;/storage/monitoring_file_uploads/monitoring_1/field_252/iR1LWJwI7y8MHRUM6pH2xHYV3WImPXIr2Fk18uoP.xlsx" TargetMode="External"/><Relationship Id="rId1055" Type="http://schemas.openxmlformats.org/officeDocument/2006/relationships/hyperlink" Target="https://pos.gosuslugi.ru/lkp/fkgs/home/" TargetMode="External"/><Relationship Id="rId1262" Type="http://schemas.openxmlformats.org/officeDocument/2006/relationships/hyperlink" Target="https://app-prod.&#1084;&#1086;&#1080;&#1092;&#1080;&#1085;&#1072;&#1085;&#1089;&#1099;.&#1088;&#1092;/storage/monitoring_file_uploads/monitoring_1/field_22/easP3Itzn9wb2svMdVej28twbWPD8XIPocnbhclf.png" TargetMode="External"/><Relationship Id="rId2106" Type="http://schemas.openxmlformats.org/officeDocument/2006/relationships/hyperlink" Target="https://app-prod.&#1084;&#1086;&#1080;&#1092;&#1080;&#1085;&#1072;&#1085;&#1089;&#1099;.&#1088;&#1092;/storage/monitoring_file_uploads/monitoring_2/field_476/CovElqj6ga2f8TPrmESsDwrN5Xx6i2cdiuyNKtHG.png" TargetMode="External"/><Relationship Id="rId2313" Type="http://schemas.openxmlformats.org/officeDocument/2006/relationships/hyperlink" Target="https://02.rosstat.gov.ru/folder/25491" TargetMode="External"/><Relationship Id="rId2520" Type="http://schemas.openxmlformats.org/officeDocument/2006/relationships/hyperlink" Target="https://app-prod.&#1084;&#1086;&#1080;&#1092;&#1080;&#1085;&#1072;&#1085;&#1089;&#1099;.&#1088;&#1092;/storage/monitoring_file_uploads/monitoring_2/field_278/MwSfwIrUPC73EMTI3xGpmftcgg1ZdOYdM65sS0Fx.pdf" TargetMode="External"/><Relationship Id="rId2758" Type="http://schemas.openxmlformats.org/officeDocument/2006/relationships/hyperlink" Target="https://23.rosstat.gov.ru/" TargetMode="External"/><Relationship Id="rId2965" Type="http://schemas.openxmlformats.org/officeDocument/2006/relationships/hyperlink" Target="https://app-prod.&#1084;&#1086;&#1080;&#1092;&#1080;&#1085;&#1072;&#1085;&#1089;&#1099;.&#1088;&#1092;/storage/monitoring_file_uploads/monitoring_2/field_278/Mkr2e9IWRf96KQeZhhPdZr7PijQcDcP71uUDRrSV.pdf" TargetMode="External"/><Relationship Id="rId937" Type="http://schemas.openxmlformats.org/officeDocument/2006/relationships/hyperlink" Target="https://app-prod.&#1084;&#1086;&#1080;&#1092;&#1080;&#1085;&#1072;&#1085;&#1089;&#1099;.&#1088;&#1092;/storage/monitoring_file_uploads/monitoring_1/field_159/q4ltujZxje7Wp9EyQiwSI5McXeAtrA0zpN8NnWMm.rtf" TargetMode="External"/><Relationship Id="rId1122" Type="http://schemas.openxmlformats.org/officeDocument/2006/relationships/hyperlink" Target="https://app-prod.&#1084;&#1086;&#1080;&#1092;&#1080;&#1085;&#1072;&#1085;&#1089;&#1099;.&#1088;&#1092;/storage/monitoring_file_uploads/monitoring_1/field_22/easP3Itzn9wb2svMdVej28twbWPD8XIPocnbhclf.png" TargetMode="External"/><Relationship Id="rId1567" Type="http://schemas.openxmlformats.org/officeDocument/2006/relationships/hyperlink" Target="https://ipatovo26.gosuslugi.ru/netcat_files/578/init_icon.png" TargetMode="External"/><Relationship Id="rId1774" Type="http://schemas.openxmlformats.org/officeDocument/2006/relationships/hyperlink" Target="https://app-prod.&#1084;&#1086;&#1080;&#1092;&#1080;&#1085;&#1072;&#1085;&#1089;&#1099;.&#1088;&#1092;/storage/monitoring_file_uploads/monitoring_2/field_282/nGrvLQ68VeV3skEZJ2LhVLSmPawKugm2WeDJeeMb.doc" TargetMode="External"/><Relationship Id="rId1981" Type="http://schemas.openxmlformats.org/officeDocument/2006/relationships/hyperlink" Target="https://app-prod.&#1084;&#1086;&#1080;&#1092;&#1080;&#1085;&#1072;&#1085;&#1089;&#1099;.&#1088;&#1092;/storage/monitoring_file_uploads/monitoring_2/field_401/pT7tLLhqlOiU1juLtgpUdhqwsnp9ETT8VLIYg28u.docx" TargetMode="External"/><Relationship Id="rId2618" Type="http://schemas.openxmlformats.org/officeDocument/2006/relationships/hyperlink" Target="https://23.rosstat.gov.ru/" TargetMode="External"/><Relationship Id="rId2825" Type="http://schemas.openxmlformats.org/officeDocument/2006/relationships/hyperlink" Target="https://app-prod.&#1084;&#1086;&#1080;&#1092;&#1080;&#1085;&#1072;&#1085;&#1089;&#1099;.&#1088;&#1092;/storage/monitoring_file_uploads/monitoring_2/field_278/sGOnjEaG6pQyPFMeDpkeKkpGnDeAf5Im24zfVA9z.docx" TargetMode="External"/><Relationship Id="rId66" Type="http://schemas.openxmlformats.org/officeDocument/2006/relationships/hyperlink" Target="https://app-prod.&#1084;&#1086;&#1080;&#1092;&#1080;&#1085;&#1072;&#1085;&#1089;&#1099;.&#1088;&#1092;/storage/monitoring_file_uploads/monitoring_1/field_252/9J1GeAHbPc4IL9wfkPZlK8Zr3uNEompkwBM092in.xlsx" TargetMode="External"/><Relationship Id="rId1427" Type="http://schemas.openxmlformats.org/officeDocument/2006/relationships/hyperlink" Target="https://app-prod.&#1084;&#1086;&#1080;&#1092;&#1080;&#1085;&#1072;&#1085;&#1089;&#1099;.&#1088;&#1092;/storage/monitoring_file_uploads/monitoring_1/field_22/easP3Itzn9wb2svMdVej28twbWPD8XIPocnbhclf.png" TargetMode="External"/><Relationship Id="rId1634" Type="http://schemas.openxmlformats.org/officeDocument/2006/relationships/hyperlink" Target="https://app-prod.&#1084;&#1086;&#1080;&#1092;&#1080;&#1085;&#1072;&#1085;&#1089;&#1099;.&#1088;&#1092;/storage/monitoring_file_uploads/monitoring_2/field_280/h5yEZx3rLFM6QcEGOyWvKooO0w71NNYpcyEM9b2F.doc" TargetMode="External"/><Relationship Id="rId1841" Type="http://schemas.openxmlformats.org/officeDocument/2006/relationships/hyperlink" Target="https://app-prod.&#1084;&#1086;&#1080;&#1092;&#1080;&#1085;&#1072;&#1085;&#1089;&#1099;.&#1088;&#1092;/storage/monitoring_file_uploads/monitoring_2/field_488/syWcqez83AHf2cBHPgObEW2DWYBcagvFQn7fVDTE.zip" TargetMode="External"/><Relationship Id="rId1939" Type="http://schemas.openxmlformats.org/officeDocument/2006/relationships/hyperlink" Target="https://app-prod.&#1084;&#1086;&#1080;&#1092;&#1080;&#1085;&#1072;&#1085;&#1089;&#1099;.&#1088;&#1092;/storage/monitoring_file_uploads/monitoring_2/field_488/M6ACkYGvLAQ1qusJnFq4vfO7VyCpjOXeAiddHkH5.xlsx" TargetMode="External"/><Relationship Id="rId1701" Type="http://schemas.openxmlformats.org/officeDocument/2006/relationships/hyperlink" Target="https://app-prod.&#1084;&#1086;&#1080;&#1092;&#1080;&#1085;&#1072;&#1085;&#1089;&#1099;.&#1088;&#1092;/storage/monitoring_file_uploads/monitoring_2/field_488/Ss6J3CRT5VXZQByQlXaS4f6cl0Ea3jq9ivM2Agpg.xlsx" TargetMode="External"/><Relationship Id="rId282" Type="http://schemas.openxmlformats.org/officeDocument/2006/relationships/hyperlink" Target="https://app-prod.&#1084;&#1086;&#1080;&#1092;&#1080;&#1085;&#1072;&#1085;&#1089;&#1099;.&#1088;&#1092;/storage/monitoring_file_uploads/monitoring_1/field_18/55wn9UbihJIoxG1c4vkFMr9tnpfwtXVuWAOsbCTN.pdf" TargetMode="External"/><Relationship Id="rId587" Type="http://schemas.openxmlformats.org/officeDocument/2006/relationships/hyperlink" Target="https://app-prod.&#1084;&#1086;&#1080;&#1092;&#1080;&#1085;&#1072;&#1085;&#1089;&#1099;.&#1088;&#1092;/storage/monitoring_file_uploads/monitoring_1/field_236/nUDP3XA556VG9P3vpEFKT6tEuSTbq5EJwmecmq8G.png" TargetMode="External"/><Relationship Id="rId2170" Type="http://schemas.openxmlformats.org/officeDocument/2006/relationships/hyperlink" Target="https://app-prod.&#1084;&#1086;&#1080;&#1092;&#1080;&#1085;&#1072;&#1085;&#1089;&#1099;.&#1088;&#1092;/storage/monitoring_file_uploads/monitoring_2/field_488/qtVpWVpCZsp1hyaiSuuGWhEkCPFE9EiIIgigdREV.xlsx" TargetMode="External"/><Relationship Id="rId2268" Type="http://schemas.openxmlformats.org/officeDocument/2006/relationships/hyperlink" Target="https://app-prod.&#1084;&#1086;&#1080;&#1092;&#1080;&#1085;&#1072;&#1085;&#1089;&#1099;.&#1088;&#1092;/storage/monitoring_file_uploads/monitoring_2/field_276/QIhNe4kRfRqgLVHWxQwYyLSrwcjXZ5BfwuPHq83X.pdf" TargetMode="External"/><Relationship Id="rId3014" Type="http://schemas.openxmlformats.org/officeDocument/2006/relationships/hyperlink" Target="https://nefteyuganskij-r86.gosweb.gosuslugi.ru/netcat_files/userfiles/Docs/Konkurs_na_luchshiy_logotip_po_populyarizatsii_proekta_Narodnyy_byudzhet.zip" TargetMode="External"/><Relationship Id="rId8" Type="http://schemas.openxmlformats.org/officeDocument/2006/relationships/hyperlink" Target="https://gokucmpi.ru/" TargetMode="External"/><Relationship Id="rId142" Type="http://schemas.openxmlformats.org/officeDocument/2006/relationships/hyperlink" Target="https://app-prod.&#1084;&#1086;&#1080;&#1092;&#1080;&#1085;&#1072;&#1085;&#1089;&#1099;.&#1088;&#1092;/storage/monitoring_file_uploads/monitoring_1/field_16/NkIKl1GlwEdtIbU29wQfUdMvElBpVQcG87su6uvu.docx" TargetMode="External"/><Relationship Id="rId447" Type="http://schemas.openxmlformats.org/officeDocument/2006/relationships/hyperlink" Target="https://02.rosstat.gov.ru/folder/25491" TargetMode="External"/><Relationship Id="rId794" Type="http://schemas.openxmlformats.org/officeDocument/2006/relationships/hyperlink" Target="https://33.rosstat.gov.ru/demograf" TargetMode="External"/><Relationship Id="rId1077" Type="http://schemas.openxmlformats.org/officeDocument/2006/relationships/hyperlink" Target="http://www.tyumen-city.ru/ekonomika/finansi/iniciativnoe-budjetirovanie/" TargetMode="External"/><Relationship Id="rId2030" Type="http://schemas.openxmlformats.org/officeDocument/2006/relationships/hyperlink" Target="https://rosstat.gov.ru/scripts/db_inet2/passport/table.aspx?opt=766401542024" TargetMode="External"/><Relationship Id="rId2128" Type="http://schemas.openxmlformats.org/officeDocument/2006/relationships/hyperlink" Target="https://rosstat.gov.ru/scripts/db_inet2/passport/pass.aspx?base=munst05&amp;r=5555000" TargetMode="External"/><Relationship Id="rId2475" Type="http://schemas.openxmlformats.org/officeDocument/2006/relationships/hyperlink" Target="https://app-prod.&#1084;&#1086;&#1080;&#1092;&#1080;&#1085;&#1072;&#1085;&#1089;&#1099;.&#1088;&#1092;/storage/monitoring_file_uploads/monitoring_2/field_278/7Qmg5wGK5jqZswxebysEcmdrHj6rkH2YXFJFIJFU.doc" TargetMode="External"/><Relationship Id="rId2682" Type="http://schemas.openxmlformats.org/officeDocument/2006/relationships/hyperlink" Target="https://priuralye.yanao.ru/activity/48943/" TargetMode="External"/><Relationship Id="rId2987" Type="http://schemas.openxmlformats.org/officeDocument/2006/relationships/hyperlink" Target="https://app-prod.&#1084;&#1086;&#1080;&#1092;&#1080;&#1085;&#1072;&#1085;&#1089;&#1099;.&#1088;&#1092;/storage/monitoring_file_uploads/monitoring_1/field_22/easP3Itzn9wb2svMdVej28twbWPD8XIPocnbhclf.png" TargetMode="External"/><Relationship Id="rId654" Type="http://schemas.openxmlformats.org/officeDocument/2006/relationships/hyperlink" Target="https://app-prod.&#1084;&#1086;&#1080;&#1092;&#1080;&#1085;&#1072;&#1085;&#1089;&#1099;.&#1088;&#1092;/storage/monitoring_file_uploads/monitoring_1/field_12/lRqwNG5vpRgiWiFzSLhAS0fPY3Z84gTo5pZteltB.docx" TargetMode="External"/><Relationship Id="rId861" Type="http://schemas.openxmlformats.org/officeDocument/2006/relationships/hyperlink" Target="https://24.rosstat.gov.ru/" TargetMode="External"/><Relationship Id="rId959" Type="http://schemas.openxmlformats.org/officeDocument/2006/relationships/hyperlink" Target="https://app-prod.&#1084;&#1086;&#1080;&#1092;&#1080;&#1085;&#1072;&#1085;&#1089;&#1099;.&#1088;&#1092;/storage/monitoring_file_uploads/monitoring_1/field_252/5cPjtqXn5IUjmkJ9Z5WnsSoNq9gdvD9GupCKgLJu.xlsx" TargetMode="External"/><Relationship Id="rId1284" Type="http://schemas.openxmlformats.org/officeDocument/2006/relationships/hyperlink" Target="https://app-prod.&#1084;&#1086;&#1080;&#1092;&#1080;&#1085;&#1072;&#1085;&#1089;&#1099;.&#1088;&#1092;/storage/monitoring_file_uploads/monitoring_2/field_488/Knlx4QMNjsVGEQALEsLlhG8YB6pqqY0OAEBf5Vf1.docx" TargetMode="External"/><Relationship Id="rId1491" Type="http://schemas.openxmlformats.org/officeDocument/2006/relationships/hyperlink" Target="https://app-prod.&#1084;&#1086;&#1080;&#1092;&#1080;&#1085;&#1072;&#1085;&#1089;&#1099;.&#1088;&#1092;/storage/monitoring_file_uploads/monitoring_2/field_309/YxVgQmQFUvSiFSEdtxGqx65azKFNi5E9gvLa8ayX.doc" TargetMode="External"/><Relationship Id="rId1589" Type="http://schemas.openxmlformats.org/officeDocument/2006/relationships/hyperlink" Target="https://app-prod.&#1084;&#1086;&#1080;&#1092;&#1080;&#1085;&#1072;&#1085;&#1089;&#1099;.&#1088;&#1092;/storage/monitoring_file_uploads/monitoring_2/field_488/4uGJbIkdbSgszaXfnNvBVxcN6mcht6b18KIN3UMC.xlsx" TargetMode="External"/><Relationship Id="rId2335" Type="http://schemas.openxmlformats.org/officeDocument/2006/relationships/hyperlink" Target="https://app-prod.&#1084;&#1086;&#1080;&#1092;&#1080;&#1085;&#1072;&#1085;&#1089;&#1099;.&#1088;&#1092;/storage/monitoring_file_uploads/monitoring_2/field_488/su8LuJyKZLfEYdRJAZU2ItJb3vz2nNmmD2k22WZ7.xlsx" TargetMode="External"/><Relationship Id="rId2542" Type="http://schemas.openxmlformats.org/officeDocument/2006/relationships/hyperlink" Target="https://app-prod.&#1084;&#1086;&#1080;&#1092;&#1080;&#1085;&#1072;&#1085;&#1089;&#1099;.&#1088;&#1092;/storage/monitoring_file_uploads/monitoring_2/field_309/a727l8tJjDc6oDxl9oVLy7SqaF9TDzKTuHa5MCz3.pdf" TargetMode="External"/><Relationship Id="rId307" Type="http://schemas.openxmlformats.org/officeDocument/2006/relationships/hyperlink" Target="https://app-prod.&#1084;&#1086;&#1080;&#1092;&#1080;&#1085;&#1072;&#1085;&#1089;&#1099;.&#1088;&#1092;/storage/monitoring_file_uploads/monitoring_1/field_168/OUgl4vOemuVkh3ZU60YDcX7egMcBEh3kTuWq3niE.pdf" TargetMode="External"/><Relationship Id="rId514" Type="http://schemas.openxmlformats.org/officeDocument/2006/relationships/hyperlink" Target="https://app-prod.&#1084;&#1086;&#1080;&#1092;&#1080;&#1085;&#1072;&#1085;&#1089;&#1099;.&#1088;&#1092;/storage/monitoring_file_uploads/monitoring_1/field_18/T5U8DXPq9RElFdZx3dLYzzkfRUnuLpKxDf4tW0WH.docx" TargetMode="External"/><Relationship Id="rId721" Type="http://schemas.openxmlformats.org/officeDocument/2006/relationships/hyperlink" Target="https://vk.com/wall-184500448_1562" TargetMode="External"/><Relationship Id="rId1144" Type="http://schemas.openxmlformats.org/officeDocument/2006/relationships/hyperlink" Target="https://app-prod.&#1084;&#1086;&#1080;&#1092;&#1080;&#1085;&#1072;&#1085;&#1089;&#1099;.&#1088;&#1092;/storage/monitoring_file_uploads/monitoring_2/field_276/g1yyGXLQtEVUhmfYiQXKOzbejNYeoE6S7Fv5T0JI.pdf" TargetMode="External"/><Relationship Id="rId1351" Type="http://schemas.openxmlformats.org/officeDocument/2006/relationships/hyperlink" Target="https://admomsk.gosuslugi.ru/razvitie/natsionalnye-proekty/" TargetMode="External"/><Relationship Id="rId1449" Type="http://schemas.openxmlformats.org/officeDocument/2006/relationships/hyperlink" Target="https://kurskiy26.gosuslugi.ru/obschestvennyy-kontrol/initsiativnye-proekty/" TargetMode="External"/><Relationship Id="rId1796" Type="http://schemas.openxmlformats.org/officeDocument/2006/relationships/hyperlink" Target="https://app-prod.&#1084;&#1086;&#1080;&#1092;&#1080;&#1085;&#1072;&#1085;&#1089;&#1099;.&#1088;&#1092;/storage/monitoring_file_uploads/monitoring_2/field_278/XF1Ny58lWUQnpLIV0OyCjMDBYj8pbJYxdsoboIVG.rar" TargetMode="External"/><Relationship Id="rId2402" Type="http://schemas.openxmlformats.org/officeDocument/2006/relationships/hyperlink" Target="https://app-prod.&#1084;&#1086;&#1080;&#1092;&#1080;&#1085;&#1072;&#1085;&#1089;&#1099;.&#1088;&#1092;/storage/monitoring_file_uploads/monitoring_2/field_488/oXCEKhTybqMwvenHMZhoVjMlvCH3xthh8gpzfvZf.xlsx" TargetMode="External"/><Relationship Id="rId2847" Type="http://schemas.openxmlformats.org/officeDocument/2006/relationships/hyperlink" Target="https://23.rosstat.gov.ru/" TargetMode="External"/><Relationship Id="rId88" Type="http://schemas.openxmlformats.org/officeDocument/2006/relationships/hyperlink" Target="https://vk.com/cmpi53?w=wall-162279930_1157" TargetMode="External"/><Relationship Id="rId819" Type="http://schemas.openxmlformats.org/officeDocument/2006/relationships/hyperlink" Target="https://03.rosstat.gov.ru/demo" TargetMode="External"/><Relationship Id="rId1004" Type="http://schemas.openxmlformats.org/officeDocument/2006/relationships/hyperlink" Target="https://app-prod.&#1084;&#1086;&#1080;&#1092;&#1080;&#1085;&#1072;&#1085;&#1089;&#1099;.&#1088;&#1092;/storage/monitoring_file_uploads/monitoring_1/field_22/easP3Itzn9wb2svMdVej28twbWPD8XIPocnbhclf.png" TargetMode="External"/><Relationship Id="rId1211" Type="http://schemas.openxmlformats.org/officeDocument/2006/relationships/hyperlink" Target="https://app-prod.&#1084;&#1086;&#1080;&#1092;&#1080;&#1085;&#1072;&#1085;&#1089;&#1099;.&#1088;&#1092;/storage/monitoring_file_uploads/monitoring_2/field_280/TdXSV7TMazVjBhZP06K5OaQhAHy8FfOxgQt6oQhD.pdf" TargetMode="External"/><Relationship Id="rId1656" Type="http://schemas.openxmlformats.org/officeDocument/2006/relationships/hyperlink" Target="https://app-prod.&#1084;&#1086;&#1080;&#1092;&#1080;&#1085;&#1072;&#1085;&#1089;&#1099;.&#1088;&#1092;/storage/monitoring_file_uploads/monitoring_2/field_488/sXMjaXYkoTdUjGFH7962VXSNqnXN9crMdkBzIrwk.xlsx" TargetMode="External"/><Relationship Id="rId1863" Type="http://schemas.openxmlformats.org/officeDocument/2006/relationships/hyperlink" Target="https://app-prod.&#1084;&#1086;&#1080;&#1092;&#1080;&#1085;&#1072;&#1085;&#1089;&#1099;.&#1088;&#1092;/storage/monitoring_file_uploads/monitoring_2/field_276/lbWoD6e3Frj89i2skZyle8HNATfHbPH0l5x8eNCs.pdf" TargetMode="External"/><Relationship Id="rId2707" Type="http://schemas.openxmlformats.org/officeDocument/2006/relationships/hyperlink" Target="https://app-prod.&#1084;&#1086;&#1080;&#1092;&#1080;&#1085;&#1072;&#1085;&#1089;&#1099;.&#1088;&#1092;/storage/monitoring_file_uploads/monitoring_2/field_276/Mb664lrkWU32zXa3A73aVs8drlVRa7GLImRZdxCR.doc" TargetMode="External"/><Relationship Id="rId2914" Type="http://schemas.openxmlformats.org/officeDocument/2006/relationships/hyperlink" Target="https://app-prod.&#1084;&#1086;&#1080;&#1092;&#1080;&#1085;&#1072;&#1085;&#1089;&#1099;.&#1088;&#1092;/storage/monitoring_file_uploads/monitoring_2/field_276/XnCaJ84EXkrDHuWukfZW7cp2WhAF9bC1PPzI0eLH.docx" TargetMode="External"/><Relationship Id="rId1309" Type="http://schemas.openxmlformats.org/officeDocument/2006/relationships/hyperlink" Target="https://lyubinskij-r52.gosweb.gosuslugi.ru/obschestvennyy-kontrol/initsiativnye-proekty/2024-god/" TargetMode="External"/><Relationship Id="rId1516" Type="http://schemas.openxmlformats.org/officeDocument/2006/relationships/hyperlink" Target="https://63.rosstat.gov.ru/" TargetMode="External"/><Relationship Id="rId1723" Type="http://schemas.openxmlformats.org/officeDocument/2006/relationships/hyperlink" Target="https://app-prod.&#1084;&#1086;&#1080;&#1092;&#1080;&#1085;&#1072;&#1085;&#1089;&#1099;.&#1088;&#1092;/storage/monitoring_file_uploads/monitoring_2/field_276/6LdyD2uGaD5kFcWkqbwkWxkQCQLQEBoka8Dq4PwN.doc" TargetMode="External"/><Relationship Id="rId1930" Type="http://schemas.openxmlformats.org/officeDocument/2006/relationships/hyperlink" Target="https://app-prod.&#1084;&#1086;&#1080;&#1092;&#1080;&#1085;&#1072;&#1085;&#1089;&#1099;.&#1088;&#1092;/storage/monitoring_file_uploads/monitoring_2/field_280/qOgcdjISInL0EYIeb4ErYcSJxNNWbnyx077rZ5r8.pdf" TargetMode="External"/><Relationship Id="rId15" Type="http://schemas.openxmlformats.org/officeDocument/2006/relationships/hyperlink" Target="https://app-prod.&#1084;&#1086;&#1080;&#1092;&#1080;&#1085;&#1072;&#1085;&#1089;&#1099;.&#1088;&#1092;/storage/monitoring_file_uploads/monitoring_1/field_22/easP3Itzn9wb2svMdVej28twbWPD8XIPocnbhclf.png" TargetMode="External"/><Relationship Id="rId2192" Type="http://schemas.openxmlformats.org/officeDocument/2006/relationships/hyperlink" Target="https://app-prod.&#1084;&#1086;&#1080;&#1092;&#1080;&#1085;&#1072;&#1085;&#1089;&#1099;.&#1088;&#1092;/storage/monitoring_file_uploads/monitoring_2/field_278/DbIyIMnm2vWXneaBxYerw7rwp5JRSQZGQzWgwIeX.pdf" TargetMode="External"/><Relationship Id="rId3036" Type="http://schemas.openxmlformats.org/officeDocument/2006/relationships/hyperlink" Target="https://app-prod.&#1084;&#1086;&#1080;&#1092;&#1080;&#1085;&#1072;&#1085;&#1089;&#1099;.&#1088;&#1092;/storage/monitoring_file_uploads/monitoring_2/field_278/LF77bap0jeFyLnbkfV7XojV5j07szJ0tzuYgFLB8.docx" TargetMode="External"/><Relationship Id="rId164" Type="http://schemas.openxmlformats.org/officeDocument/2006/relationships/hyperlink" Target="https://app-prod.&#1084;&#1086;&#1080;&#1092;&#1080;&#1085;&#1072;&#1085;&#1089;&#1099;.&#1088;&#1092;/storage/monitoring_file_uploads/monitoring_1/field_236/MVJznbuP9vvzvkZkz5EwOWCsBvT3FilWbUJcXJS5.webp" TargetMode="External"/><Relationship Id="rId371" Type="http://schemas.openxmlformats.org/officeDocument/2006/relationships/hyperlink" Target="https://app-prod.&#1084;&#1086;&#1080;&#1092;&#1080;&#1085;&#1072;&#1085;&#1089;&#1099;.&#1088;&#1092;/storage/monitoring_file_uploads/monitoring_1/field_14/oEwFEhfmsPG0KN2qKAPniHHYBcl38U5UGES5zGIT.docx" TargetMode="External"/><Relationship Id="rId2052" Type="http://schemas.openxmlformats.org/officeDocument/2006/relationships/hyperlink" Target="https://app-prod.&#1084;&#1086;&#1080;&#1092;&#1080;&#1085;&#1072;&#1085;&#1089;&#1099;.&#1088;&#1092;/storage/monitoring_file_uploads/monitoring_2/field_280/OTHNGZM1kJLl9gOA1Fz2cE88uyupTEks8vlXmp0W.pdf" TargetMode="External"/><Relationship Id="rId2497" Type="http://schemas.openxmlformats.org/officeDocument/2006/relationships/hyperlink" Target="https://app-prod.&#1084;&#1086;&#1080;&#1092;&#1080;&#1085;&#1072;&#1085;&#1089;&#1099;.&#1088;&#1092;/storage/monitoring_file_uploads/monitoring_2/field_280/obGzniJuPIJf40LraIPfl3pbohSAoAXripWmCYjK.pdf" TargetMode="External"/><Relationship Id="rId469" Type="http://schemas.openxmlformats.org/officeDocument/2006/relationships/hyperlink" Target="https://yakutia.click/idea/regions/concepts/" TargetMode="External"/><Relationship Id="rId676" Type="http://schemas.openxmlformats.org/officeDocument/2006/relationships/hyperlink" Target="https://app-prod.&#1084;&#1086;&#1080;&#1092;&#1080;&#1085;&#1072;&#1085;&#1089;&#1099;.&#1088;&#1092;/storage/monitoring_file_uploads/monitoring_1/field_236/Uxwcklf1Hfh5Um27IRWT9CcqqViVXkuDrJRYZXrB.pdf" TargetMode="External"/><Relationship Id="rId883" Type="http://schemas.openxmlformats.org/officeDocument/2006/relationships/hyperlink" Target="https://app-prod.&#1084;&#1086;&#1080;&#1092;&#1080;&#1085;&#1072;&#1085;&#1089;&#1099;.&#1088;&#1092;/storage/monitoring_file_uploads/monitoring_1/field_14/JHPWzVWquMyORziQt6t66XkAZr5Zn3HGNgBdXtDh.pdf" TargetMode="External"/><Relationship Id="rId1099" Type="http://schemas.openxmlformats.org/officeDocument/2006/relationships/hyperlink" Target="https://42.rosstat.gov.ru/storage/mediabank/%D0%A7%D0%B8%D1%81%D0%BB%D0%B5%D0%BD%D0%BD%D0%BE%D1%81%D1%82%D1%8C%20%D0%BD%D0%B0%D1%81%D0%B5%D0%BB%D0%B5%D0%BD%D0%B8%D1%8F%20%D0%BC%D1%83%D0%BD%D0%B8%D1%86%D0%B8%D0%BF%D0%B0%D0%BB%D1%8C%D0%BD%D1%8B%D1%85%20%D0%BE%D0%B1%D1%80%D0%B0%D0%B7%D0%BE%D0%B2%D0%B0%D0%BD%D0%B8%D0%B9%20%D0%9A%D0%B5%D0%BC%D0%B5%D1%80%D0%BE%D0%B2%D1%81%D0%BA%D0%BE%D0%B9%20%D0%BE%D0%B1%D0%BB%D0%B0%D1%81%D1%82%D0%B8%20-%20%D0%9A%D1%83%D0%B7%D0%B1%D0%B0%D1%81%D1%81%D0%B0%20%D0%BD%D0%B0%20%D0%BD%D0%B0%D1%87%D0%B0%D0%BB%D0%BE%20%D0%B3%D0%BE%D0%B4%D0%B0(3).pdf" TargetMode="External"/><Relationship Id="rId2357" Type="http://schemas.openxmlformats.org/officeDocument/2006/relationships/hyperlink" Target="https://app-prod.&#1084;&#1086;&#1080;&#1092;&#1080;&#1085;&#1072;&#1085;&#1089;&#1099;.&#1088;&#1092;/storage/monitoring_file_uploads/monitoring_2/field_280/QK2WXr5QRs6O2mpuzRAnevA0hNgGXMOzqoz4MUSC.docx" TargetMode="External"/><Relationship Id="rId2564" Type="http://schemas.openxmlformats.org/officeDocument/2006/relationships/hyperlink" Target="https://11.rosstat.gov.ru/population" TargetMode="External"/><Relationship Id="rId231" Type="http://schemas.openxmlformats.org/officeDocument/2006/relationships/hyperlink" Target="https://30.rosstat.gov.ru/main_indicators" TargetMode="External"/><Relationship Id="rId329" Type="http://schemas.openxmlformats.org/officeDocument/2006/relationships/hyperlink" Target="https://belregion.ru/activity/projects/governors/88022/" TargetMode="External"/><Relationship Id="rId536" Type="http://schemas.openxmlformats.org/officeDocument/2006/relationships/hyperlink" Target="https://23.rosstat.gov.ru/storage/mediabank/1.8.1(1).xlsx" TargetMode="External"/><Relationship Id="rId1166" Type="http://schemas.openxmlformats.org/officeDocument/2006/relationships/hyperlink" Target="https://vk.com/public171300820?w=wall-171300820_808" TargetMode="External"/><Relationship Id="rId1373" Type="http://schemas.openxmlformats.org/officeDocument/2006/relationships/hyperlink" Target="https://app-prod.&#1084;&#1086;&#1080;&#1092;&#1080;&#1085;&#1072;&#1085;&#1089;&#1099;.&#1088;&#1092;/storage/monitoring_file_uploads/monitoring_2/field_276/KJxsAG5waTexbUPs9qJx9bjQSknmUEH6p217PtXg.pdf" TargetMode="External"/><Relationship Id="rId2217" Type="http://schemas.openxmlformats.org/officeDocument/2006/relationships/hyperlink" Target="https://app-prod.&#1084;&#1086;&#1080;&#1092;&#1080;&#1085;&#1072;&#1085;&#1089;&#1099;.&#1088;&#1092;/storage/monitoring_file_uploads/monitoring_2/field_488/L84BDep0nWsZbyprwIy7C6RdqtbuZV7YZYK67LPt.xlsx" TargetMode="External"/><Relationship Id="rId2771" Type="http://schemas.openxmlformats.org/officeDocument/2006/relationships/hyperlink" Target="https://23.rosstat.gov.ru/" TargetMode="External"/><Relationship Id="rId2869" Type="http://schemas.openxmlformats.org/officeDocument/2006/relationships/hyperlink" Target="https://rosstat.gov.ru/scripts/db_inet2/passport/table.aspx?opt=718114152024" TargetMode="External"/><Relationship Id="rId743" Type="http://schemas.openxmlformats.org/officeDocument/2006/relationships/hyperlink" Target="https://app-prod.&#1084;&#1086;&#1080;&#1092;&#1080;&#1085;&#1072;&#1085;&#1089;&#1099;.&#1088;&#1092;/storage/monitoring_file_uploads/monitoring_1/field_22/DU1liCvPUrvX3S9QDiZXrrK5XYcR5pq65325Y46r.pdf" TargetMode="External"/><Relationship Id="rId950" Type="http://schemas.openxmlformats.org/officeDocument/2006/relationships/hyperlink" Target="https://isib.myopenugra.ru/compete/regional/view/?id=1324790" TargetMode="External"/><Relationship Id="rId1026" Type="http://schemas.openxmlformats.org/officeDocument/2006/relationships/hyperlink" Target="https://app-prod.&#1084;&#1086;&#1080;&#1092;&#1080;&#1085;&#1072;&#1085;&#1089;&#1099;.&#1088;&#1092;/storage/monitoring_file_uploads/monitoring_1/field_168/aNLZB76uX26rIE19c5NDRiq2PVe8gm8InQf2KETT.pdf" TargetMode="External"/><Relationship Id="rId1580" Type="http://schemas.openxmlformats.org/officeDocument/2006/relationships/hyperlink" Target="https://app-prod.&#1084;&#1086;&#1080;&#1092;&#1080;&#1085;&#1072;&#1085;&#1089;&#1099;.&#1088;&#1092;/storage/monitoring_file_uploads/monitoring_2/field_488/xVpbOE7uupJ7C2R5ocFJzIxsnK49Oyrg4Lo0gpP4.xlsx" TargetMode="External"/><Relationship Id="rId1678" Type="http://schemas.openxmlformats.org/officeDocument/2006/relationships/hyperlink" Target="https://app-prod.&#1084;&#1086;&#1080;&#1092;&#1080;&#1085;&#1072;&#1085;&#1089;&#1099;.&#1088;&#1092;/storage/monitoring_file_uploads/monitoring_2/field_278/pFiMWSd4DSNXFTQucXTZp0bLDxML36tHhBKarAbz.docx" TargetMode="External"/><Relationship Id="rId1885" Type="http://schemas.openxmlformats.org/officeDocument/2006/relationships/hyperlink" Target="http://finotdel-akbulak.ru/index.php?option=com_content&amp;view=article&amp;id=202&amp;Itemid=117" TargetMode="External"/><Relationship Id="rId2424" Type="http://schemas.openxmlformats.org/officeDocument/2006/relationships/hyperlink" Target="https://11.rosstat.gov.ru/population" TargetMode="External"/><Relationship Id="rId2631" Type="http://schemas.openxmlformats.org/officeDocument/2006/relationships/hyperlink" Target="https://app-prod.&#1084;&#1086;&#1080;&#1092;&#1080;&#1085;&#1072;&#1085;&#1089;&#1099;.&#1088;&#1092;/storage/monitoring_file_uploads/monitoring_2/field_280/gGswv7DHKRrPfsita5lGf0ekVIb85nk8jNbTiWyI.doc" TargetMode="External"/><Relationship Id="rId2729" Type="http://schemas.openxmlformats.org/officeDocument/2006/relationships/hyperlink" Target="https://35cherepovets.gosuslugi.ru/ofitsialno/struktura-munitsipalnogo-obrazovaniya/gorodskie-upravy/" TargetMode="External"/><Relationship Id="rId2936" Type="http://schemas.openxmlformats.org/officeDocument/2006/relationships/hyperlink" Target="https://app-prod.&#1084;&#1086;&#1080;&#1092;&#1080;&#1085;&#1072;&#1085;&#1089;&#1099;.&#1088;&#1092;/storage/monitoring_file_uploads/monitoring_2/field_280/uYlPt2G1hIuO9zW1uzjtQnk65rr025h0k3rzj8bD.doc" TargetMode="External"/><Relationship Id="rId603" Type="http://schemas.openxmlformats.org/officeDocument/2006/relationships/hyperlink" Target="https://budget4me34.ru/" TargetMode="External"/><Relationship Id="rId810" Type="http://schemas.openxmlformats.org/officeDocument/2006/relationships/hyperlink" Target="https://app-prod.&#1084;&#1086;&#1080;&#1092;&#1080;&#1085;&#1072;&#1085;&#1089;&#1099;.&#1088;&#1092;/storage/monitoring_file_uploads/monitoring_1/field_14/2bu0UuetMErMiYDCM0ZomMvIdeNCpKatETIsFXZU.pdf" TargetMode="External"/><Relationship Id="rId908" Type="http://schemas.openxmlformats.org/officeDocument/2006/relationships/hyperlink" Target="https://app-prod.&#1084;&#1086;&#1080;&#1092;&#1080;&#1085;&#1072;&#1085;&#1089;&#1099;.&#1088;&#1092;/storage/monitoring_file_uploads/monitoring_1/field_18/LJ3QbVwOZHQOJsgmMKp7yE63sMYkehazxnhtdEFf.pdf" TargetMode="External"/><Relationship Id="rId1233" Type="http://schemas.openxmlformats.org/officeDocument/2006/relationships/hyperlink" Target="https://app-prod.&#1084;&#1086;&#1080;&#1092;&#1080;&#1085;&#1072;&#1085;&#1089;&#1099;.&#1088;&#1092;/storage/monitoring_file_uploads/monitoring_2/field_392/s4e8vsfUvcdIm6rokY0AKh3L9uTCkFVzSLQbZuo7.pdf" TargetMode="External"/><Relationship Id="rId1440" Type="http://schemas.openxmlformats.org/officeDocument/2006/relationships/hyperlink" Target="https://app-prod.&#1084;&#1086;&#1080;&#1092;&#1080;&#1085;&#1072;&#1085;&#1089;&#1099;.&#1088;&#1092;/storage/monitoring_file_uploads/monitoring_2/field_488/IhZwJqGgOxBoyR1uBbsF3gZHvOsmmEfAZgwcbKg8.xlsx" TargetMode="External"/><Relationship Id="rId1538" Type="http://schemas.openxmlformats.org/officeDocument/2006/relationships/hyperlink" Target="https://app-prod.&#1084;&#1086;&#1080;&#1092;&#1080;&#1085;&#1072;&#1085;&#1089;&#1099;.&#1088;&#1092;/storage/monitoring_file_uploads/monitoring_2/field_401/i84CIGF7lork8ReYP6cMJH6uYgAe2lQIspRmNmXi.docx" TargetMode="External"/><Relationship Id="rId1300" Type="http://schemas.openxmlformats.org/officeDocument/2006/relationships/hyperlink" Target="https://app-prod.&#1084;&#1086;&#1080;&#1092;&#1080;&#1085;&#1072;&#1085;&#1089;&#1099;.&#1088;&#1092;/storage/monitoring_file_uploads/monitoring_1/field_22/easP3Itzn9wb2svMdVej28twbWPD8XIPocnbhclf.png" TargetMode="External"/><Relationship Id="rId1745" Type="http://schemas.openxmlformats.org/officeDocument/2006/relationships/hyperlink" Target="https://app-prod.&#1084;&#1086;&#1080;&#1092;&#1080;&#1085;&#1072;&#1085;&#1089;&#1099;.&#1088;&#1092;/storage/monitoring_file_uploads/monitoring_2/field_488/8T2ktMS9ss9HmAp2qyYs1x48e3dpiV9q6ESh1dbw.xlsx" TargetMode="External"/><Relationship Id="rId1952" Type="http://schemas.openxmlformats.org/officeDocument/2006/relationships/hyperlink" Target="https://app-prod.&#1084;&#1086;&#1080;&#1092;&#1080;&#1085;&#1072;&#1085;&#1089;&#1099;.&#1088;&#1092;/storage/monitoring_file_uploads/monitoring_2/field_488/98K7Oagn90mRi0mXn1ZXxnPN0CTZqu86pNF3cbCE.xlsx" TargetMode="External"/><Relationship Id="rId37" Type="http://schemas.openxmlformats.org/officeDocument/2006/relationships/hyperlink" Target="https://app-prod.&#1084;&#1086;&#1080;&#1092;&#1080;&#1085;&#1072;&#1085;&#1089;&#1099;.&#1088;&#1092;/storage/monitoring_file_uploads/monitoring_1/field_14/ByEh6oDYuBxu2hi5cL4RpcVkl2II05UrJrFw4LLz.pdf" TargetMode="External"/><Relationship Id="rId1605" Type="http://schemas.openxmlformats.org/officeDocument/2006/relationships/hyperlink" Target="https://petrgosk.gosuslugi.ru/netcat_files/37/3676/rounded_in_photoretrica.png" TargetMode="External"/><Relationship Id="rId1812" Type="http://schemas.openxmlformats.org/officeDocument/2006/relationships/hyperlink" Target="https://app-prod.&#1084;&#1086;&#1080;&#1092;&#1080;&#1085;&#1072;&#1085;&#1089;&#1099;.&#1088;&#1092;/storage/monitoring_file_uploads/monitoring_2/field_276/wcEwGbymZPwUXYgo6Hzs4YsmIzvH8mGvxGNyeG4o.pdf" TargetMode="External"/><Relationship Id="rId186" Type="http://schemas.openxmlformats.org/officeDocument/2006/relationships/hyperlink" Target="https://app-prod.&#1084;&#1086;&#1080;&#1092;&#1080;&#1085;&#1072;&#1085;&#1089;&#1099;.&#1088;&#1092;/storage/monitoring_file_uploads/monitoring_1/field_18/S0S0eyvMcpBcHYnb8FuQfRaAP45fzG9cJ3nplf5z.rtf" TargetMode="External"/><Relationship Id="rId393" Type="http://schemas.openxmlformats.org/officeDocument/2006/relationships/hyperlink" Target="https://app-prod.&#1084;&#1086;&#1080;&#1092;&#1080;&#1085;&#1072;&#1085;&#1089;&#1099;.&#1088;&#1092;/storage/monitoring_file_uploads/monitoring_1/field_22/5MiTH4LYFraFEuLOGeMGpULhYmNmzvgd6YoeKuG8.docx" TargetMode="External"/><Relationship Id="rId2074" Type="http://schemas.openxmlformats.org/officeDocument/2006/relationships/hyperlink" Target="https://app-prod.&#1084;&#1086;&#1080;&#1092;&#1080;&#1085;&#1072;&#1085;&#1089;&#1099;.&#1088;&#1092;/storage/monitoring_file_uploads/monitoring_2/field_276/ITieaFWy51nN3TnpqV90HJDfAeOMaczpuYzxACeD.pdf" TargetMode="External"/><Relationship Id="rId2281" Type="http://schemas.openxmlformats.org/officeDocument/2006/relationships/hyperlink" Target="https://app-prod.&#1084;&#1086;&#1080;&#1092;&#1080;&#1085;&#1072;&#1085;&#1089;&#1099;.&#1088;&#1092;/storage/monitoring_file_uploads/monitoring_2/field_488/CWNBfxajBXxj93wYwWBgdhHcpF0s46nTGqifrits.xlsx" TargetMode="External"/><Relationship Id="rId253" Type="http://schemas.openxmlformats.org/officeDocument/2006/relationships/hyperlink" Target="https://30.gorodsreda.ru/" TargetMode="External"/><Relationship Id="rId460" Type="http://schemas.openxmlformats.org/officeDocument/2006/relationships/hyperlink" Target="https://app-prod.&#1084;&#1086;&#1080;&#1092;&#1080;&#1085;&#1072;&#1085;&#1089;&#1099;.&#1088;&#1092;/storage/monitoring_file_uploads/monitoring_1/field_14/8rqdQHW8DYJJQtmDx5PxSLo5XPJrhDGTEZh9EMSc.docx" TargetMode="External"/><Relationship Id="rId698" Type="http://schemas.openxmlformats.org/officeDocument/2006/relationships/hyperlink" Target="https://73.rosstat.gov.ru/folder/40275" TargetMode="External"/><Relationship Id="rId1090" Type="http://schemas.openxmlformats.org/officeDocument/2006/relationships/hyperlink" Target="https://app-prod.&#1084;&#1086;&#1080;&#1092;&#1080;&#1085;&#1072;&#1085;&#1089;&#1099;.&#1088;&#1092;/storage/monitoring_file_uploads/monitoring_2/field_282/gEqwkAAfS11xunSddTp3vjC9u3jqINTNjyWfsJsB.pdf" TargetMode="External"/><Relationship Id="rId2141" Type="http://schemas.openxmlformats.org/officeDocument/2006/relationships/hyperlink" Target="https://56.rosstat.gov.ru/folder/26298" TargetMode="External"/><Relationship Id="rId2379" Type="http://schemas.openxmlformats.org/officeDocument/2006/relationships/hyperlink" Target="https://app-prod.&#1084;&#1086;&#1080;&#1092;&#1080;&#1085;&#1072;&#1085;&#1089;&#1099;.&#1088;&#1092;/storage/monitoring_file_uploads/monitoring_2/field_488/xnnPYn21XeNdfpFz5YR2S7glCFhMZ3EKZueOdOSW.xlsx" TargetMode="External"/><Relationship Id="rId2586" Type="http://schemas.openxmlformats.org/officeDocument/2006/relationships/hyperlink" Target="https://protichkasp.ru/" TargetMode="External"/><Relationship Id="rId2793" Type="http://schemas.openxmlformats.org/officeDocument/2006/relationships/hyperlink" Target="https://23.rosstat.gov.ru/" TargetMode="External"/><Relationship Id="rId113" Type="http://schemas.openxmlformats.org/officeDocument/2006/relationships/hyperlink" Target="https://app-prod.&#1084;&#1086;&#1080;&#1092;&#1080;&#1085;&#1072;&#1085;&#1089;&#1099;.&#1088;&#1092;/storage/monitoring_file_uploads/monitoring_1/field_22/j33DbTeewxYEZEBfED6QhGhQjnu0j3afSuB0lDA5.rtf" TargetMode="External"/><Relationship Id="rId320" Type="http://schemas.openxmlformats.org/officeDocument/2006/relationships/hyperlink" Target="https://app-prod.&#1084;&#1086;&#1080;&#1092;&#1080;&#1085;&#1072;&#1085;&#1089;&#1099;.&#1088;&#1092;/storage/monitoring_file_uploads/monitoring_1/field_22/yUuDuvkvbi8MYUzQ54huiFUkWbdukVa6cyymc20J.docx" TargetMode="External"/><Relationship Id="rId558" Type="http://schemas.openxmlformats.org/officeDocument/2006/relationships/hyperlink" Target="https://app-prod.&#1084;&#1086;&#1080;&#1092;&#1080;&#1085;&#1072;&#1085;&#1089;&#1099;.&#1088;&#1092;/storage/monitoring_file_uploads/monitoring_1/field_22/easP3Itzn9wb2svMdVej28twbWPD8XIPocnbhclf.png" TargetMode="External"/><Relationship Id="rId765" Type="http://schemas.openxmlformats.org/officeDocument/2006/relationships/hyperlink" Target="https://24.rosstat.gov.ru/" TargetMode="External"/><Relationship Id="rId972" Type="http://schemas.openxmlformats.org/officeDocument/2006/relationships/hyperlink" Target="https://44.rosstat.gov.ru/folder/180005" TargetMode="External"/><Relationship Id="rId1188" Type="http://schemas.openxmlformats.org/officeDocument/2006/relationships/hyperlink" Target="https://app-prod.&#1084;&#1086;&#1080;&#1092;&#1080;&#1085;&#1072;&#1085;&#1089;&#1099;.&#1088;&#1092;/storage/monitoring_file_uploads/monitoring_2/field_488/uIUMR5TKtqJ48DICdu7ItWsKS505gjaA3UMMI16O.xlsx" TargetMode="External"/><Relationship Id="rId1395" Type="http://schemas.openxmlformats.org/officeDocument/2006/relationships/hyperlink" Target="https://app-prod.&#1084;&#1086;&#1080;&#1092;&#1080;&#1085;&#1072;&#1085;&#1089;&#1099;.&#1088;&#1092;/storage/monitoring_file_uploads/monitoring_2/field_488/hJLr92CmHLOam9ZpJhajSXCUKxfKdQhBiE5uAsDb.xlsx" TargetMode="External"/><Relationship Id="rId2001" Type="http://schemas.openxmlformats.org/officeDocument/2006/relationships/hyperlink" Target="https://app-prod.&#1084;&#1086;&#1080;&#1092;&#1080;&#1085;&#1072;&#1085;&#1089;&#1099;.&#1088;&#1092;/storage/monitoring_file_uploads/monitoring_2/field_282/uONhncHw7GDCnBjY34GX3lXm6EGnnJYnEYbD9XHn.pdf" TargetMode="External"/><Relationship Id="rId2239" Type="http://schemas.openxmlformats.org/officeDocument/2006/relationships/hyperlink" Target="https://perevolock.orb.ru/presscenter/news/206958/" TargetMode="External"/><Relationship Id="rId2446" Type="http://schemas.openxmlformats.org/officeDocument/2006/relationships/hyperlink" Target="https://app-prod.&#1084;&#1086;&#1080;&#1092;&#1080;&#1085;&#1072;&#1085;&#1089;&#1099;.&#1088;&#1092;/storage/monitoring_file_uploads/monitoring_2/field_488/K2UZRI5p3LsJa1U1hDoa6g7pAU0SjkxIswmqLom4.xlsx" TargetMode="External"/><Relationship Id="rId2653" Type="http://schemas.openxmlformats.org/officeDocument/2006/relationships/hyperlink" Target="https://72.rosstat.gov.ru/ofs_demp_ynao" TargetMode="External"/><Relationship Id="rId2860" Type="http://schemas.openxmlformats.org/officeDocument/2006/relationships/hyperlink" Target="https://23.rosstat.gov.ru/" TargetMode="External"/><Relationship Id="rId418" Type="http://schemas.openxmlformats.org/officeDocument/2006/relationships/hyperlink" Target="https://app-prod.&#1084;&#1086;&#1080;&#1092;&#1080;&#1085;&#1072;&#1085;&#1089;&#1099;.&#1088;&#1092;/storage/monitoring_file_uploads/monitoring_1/field_22/g6yWnfVzBoQz2V2mE0TA4S0B5HVvwjltQidj0SAX.docx" TargetMode="External"/><Relationship Id="rId625" Type="http://schemas.openxmlformats.org/officeDocument/2006/relationships/hyperlink" Target="https://guvp.khabkrai.ru/" TargetMode="External"/><Relationship Id="rId832" Type="http://schemas.openxmlformats.org/officeDocument/2006/relationships/hyperlink" Target="https://68.rosstat.gov.ru/" TargetMode="External"/><Relationship Id="rId1048" Type="http://schemas.openxmlformats.org/officeDocument/2006/relationships/hyperlink" Target="https://app-prod.&#1084;&#1086;&#1080;&#1092;&#1080;&#1085;&#1072;&#1085;&#1089;&#1099;.&#1088;&#1092;/storage/monitoring_file_uploads/monitoring_1/field_12/YrAM8Z3NX3SAyjN6ok6AhYnMCMy93Ax1jTW1rFDb.html" TargetMode="External"/><Relationship Id="rId1255" Type="http://schemas.openxmlformats.org/officeDocument/2006/relationships/hyperlink" Target="https://app-prod.&#1084;&#1086;&#1080;&#1092;&#1080;&#1085;&#1072;&#1085;&#1089;&#1099;.&#1088;&#1092;/storage/monitoring_file_uploads/monitoring_2/field_392/c4P66yueC4eVZK3opzqNwbrBkm7W1yW1Hf4KgHFh.pdf" TargetMode="External"/><Relationship Id="rId1462" Type="http://schemas.openxmlformats.org/officeDocument/2006/relationships/hyperlink" Target="https://krotovka.kinel-cherkassy.ru/" TargetMode="External"/><Relationship Id="rId2306" Type="http://schemas.openxmlformats.org/officeDocument/2006/relationships/hyperlink" Target="https://rosstat.gov.ru/scripts/db_inet2/passport/pass.aspx?base=munst87&amp;r=87612000" TargetMode="External"/><Relationship Id="rId2513" Type="http://schemas.openxmlformats.org/officeDocument/2006/relationships/hyperlink" Target="https://23.rosstat.gov.ru/" TargetMode="External"/><Relationship Id="rId2958" Type="http://schemas.openxmlformats.org/officeDocument/2006/relationships/hyperlink" Target="https://app-prod.&#1084;&#1086;&#1080;&#1092;&#1080;&#1085;&#1072;&#1085;&#1089;&#1099;.&#1088;&#1092;/storage/monitoring_file_uploads/monitoring_2/field_276/wRFCHiYBRLEIN1538GJgfhmcOaKUvKuHKXEiamXJ.pdf" TargetMode="External"/><Relationship Id="rId1115" Type="http://schemas.openxmlformats.org/officeDocument/2006/relationships/hyperlink" Target="https://app-prod.&#1084;&#1086;&#1080;&#1092;&#1080;&#1085;&#1072;&#1085;&#1089;&#1099;.&#1088;&#1092;/storage/monitoring_file_uploads/monitoring_2/field_280/vmg78CrbXi3ceF9sjPFzN7tqeCuxI1zNSmLF01Kd.doc" TargetMode="External"/><Relationship Id="rId1322" Type="http://schemas.openxmlformats.org/officeDocument/2006/relationships/hyperlink" Target="https://admavangard.ru/otchet/detail.php?id=1567584&amp;view=y" TargetMode="External"/><Relationship Id="rId1767" Type="http://schemas.openxmlformats.org/officeDocument/2006/relationships/hyperlink" Target="https://buzuluk.orb.ru/documents/active/165542/" TargetMode="External"/><Relationship Id="rId1974" Type="http://schemas.openxmlformats.org/officeDocument/2006/relationships/hyperlink" Target="https://rosstat.gov.ru/scripts/db_inet2/passport/table.aspx?opt=256570002023" TargetMode="External"/><Relationship Id="rId2720" Type="http://schemas.openxmlformats.org/officeDocument/2006/relationships/hyperlink" Target="https://23.rosstat.gov.ru/" TargetMode="External"/><Relationship Id="rId2818" Type="http://schemas.openxmlformats.org/officeDocument/2006/relationships/hyperlink" Target="https://23.rosstat.gov.ru/" TargetMode="External"/><Relationship Id="rId59" Type="http://schemas.openxmlformats.org/officeDocument/2006/relationships/hyperlink" Target="https://app-prod.&#1084;&#1086;&#1080;&#1092;&#1080;&#1085;&#1072;&#1085;&#1089;&#1099;.&#1088;&#1092;/storage/monitoring_file_uploads/monitoring_1/field_22/fh2fXv0rCeBN00U7D2YRvrVuX32U2NP2WDARaLlu.pdf" TargetMode="External"/><Relationship Id="rId1627" Type="http://schemas.openxmlformats.org/officeDocument/2006/relationships/hyperlink" Target="https://app-prod.&#1084;&#1086;&#1080;&#1092;&#1080;&#1085;&#1072;&#1085;&#1089;&#1099;.&#1088;&#1092;/storage/monitoring_file_uploads/monitoring_2/field_488/yr90kgVmLIppnr2YBwMfQHMZDS4iTuqN2Aua4CML.xlsx" TargetMode="External"/><Relationship Id="rId1834" Type="http://schemas.openxmlformats.org/officeDocument/2006/relationships/hyperlink" Target="https://soliletsk.ru/assets/image/programs/obshhij-protokol.pdf" TargetMode="External"/><Relationship Id="rId2096" Type="http://schemas.openxmlformats.org/officeDocument/2006/relationships/hyperlink" Target="https://app-prod.&#1084;&#1086;&#1080;&#1092;&#1080;&#1085;&#1072;&#1085;&#1089;&#1099;.&#1088;&#1092;/storage/monitoring_file_uploads/monitoring_2/field_488/g3ZyhSJwHQCFFdLfL2ZcISc0LGELGubCMdVHcnL6.zip" TargetMode="External"/><Relationship Id="rId1901" Type="http://schemas.openxmlformats.org/officeDocument/2006/relationships/hyperlink" Target="https://56.rosstat.gov.ru/" TargetMode="External"/><Relationship Id="rId275" Type="http://schemas.openxmlformats.org/officeDocument/2006/relationships/hyperlink" Target="https://www.infoorel.ru/news/na-leninskoy-v-orle-otkryli-vystavkumaterialov-o-nacionalnyh-proektah.html" TargetMode="External"/><Relationship Id="rId482" Type="http://schemas.openxmlformats.org/officeDocument/2006/relationships/hyperlink" Target="https://app-prod.&#1084;&#1086;&#1080;&#1092;&#1080;&#1085;&#1072;&#1085;&#1089;&#1099;.&#1088;&#1092;/storage/monitoring_file_uploads/monitoring_1/field_252/tk04xgnbGBUIgpP5Qhgc1Ms1jk29l6QB88rHZWh8.xlsx" TargetMode="External"/><Relationship Id="rId2163" Type="http://schemas.openxmlformats.org/officeDocument/2006/relationships/hyperlink" Target="https://app-prod.&#1084;&#1086;&#1080;&#1092;&#1080;&#1085;&#1072;&#1085;&#1089;&#1099;.&#1088;&#1092;/storage/monitoring_file_uploads/monitoring_2/field_278/wM60NZB1XdiEiIl1L45BGNWlY95sbEwpKxgrOW87.pdf" TargetMode="External"/><Relationship Id="rId2370" Type="http://schemas.openxmlformats.org/officeDocument/2006/relationships/hyperlink" Target="https://tl.orb.ru/activity/48256/" TargetMode="External"/><Relationship Id="rId3007" Type="http://schemas.openxmlformats.org/officeDocument/2006/relationships/hyperlink" Target="https://app-prod.&#1084;&#1086;&#1080;&#1092;&#1080;&#1085;&#1072;&#1085;&#1089;&#1099;.&#1088;&#1092;/storage/monitoring_file_uploads/monitoring_1/field_22/easP3Itzn9wb2svMdVej28twbWPD8XIPocnbhclf.png" TargetMode="External"/><Relationship Id="rId135" Type="http://schemas.openxmlformats.org/officeDocument/2006/relationships/hyperlink" Target="https://app-prod.&#1084;&#1086;&#1080;&#1092;&#1080;&#1085;&#1072;&#1085;&#1089;&#1099;.&#1088;&#1092;/storage/monitoring_file_uploads/monitoring_1/field_14/V6bur0qix2ekionfl9RFY3lXlY73GO1gq5gqMYJq.pdf" TargetMode="External"/><Relationship Id="rId342" Type="http://schemas.openxmlformats.org/officeDocument/2006/relationships/hyperlink" Target="https://app-prod.&#1084;&#1086;&#1080;&#1092;&#1080;&#1085;&#1072;&#1085;&#1089;&#1099;.&#1088;&#1092;/storage/monitoring_file_uploads/monitoring_1/field_14/1uk7scF7EtOsqF7CzGOv6TtVDt1tzxSSyv5NZZ6z.docx" TargetMode="External"/><Relationship Id="rId787" Type="http://schemas.openxmlformats.org/officeDocument/2006/relationships/hyperlink" Target="https://app-prod.&#1084;&#1086;&#1080;&#1092;&#1080;&#1085;&#1072;&#1085;&#1089;&#1099;.&#1088;&#1092;/storage/monitoring_file_uploads/monitoring_1/field_57/qVOjg6CUkDKKrPWyBFHEcx0L6t5tDKFglqCgitW5.rtf" TargetMode="External"/><Relationship Id="rId994" Type="http://schemas.openxmlformats.org/officeDocument/2006/relationships/hyperlink" Target="https://app-prod.&#1084;&#1086;&#1080;&#1092;&#1080;&#1085;&#1072;&#1085;&#1089;&#1099;.&#1088;&#1092;/storage/monitoring_file_uploads/monitoring_1/field_14/muKlXVz3qILvBzCbcib6njIfQ6dutoEtbFf5aP9V.docx" TargetMode="External"/><Relationship Id="rId2023" Type="http://schemas.openxmlformats.org/officeDocument/2006/relationships/hyperlink" Target="https://app-prod.&#1084;&#1086;&#1080;&#1092;&#1080;&#1085;&#1072;&#1085;&#1089;&#1099;.&#1088;&#1092;/storage/monitoring_file_uploads/monitoring_2/field_488/DPUEUIqaNaX7Jvcnyun9gv5n6oerF8AdzkslO9gi.xlsx" TargetMode="External"/><Relationship Id="rId2230" Type="http://schemas.openxmlformats.org/officeDocument/2006/relationships/hyperlink" Target="https://pervomay.orb.ru/activity/26422/" TargetMode="External"/><Relationship Id="rId2468" Type="http://schemas.openxmlformats.org/officeDocument/2006/relationships/hyperlink" Target="https://23.rosstat.gov.ru/main_indicators_KK" TargetMode="External"/><Relationship Id="rId2675" Type="http://schemas.openxmlformats.org/officeDocument/2006/relationships/hyperlink" Target="https://app-prod.&#1084;&#1086;&#1080;&#1092;&#1080;&#1085;&#1072;&#1085;&#1089;&#1099;.&#1088;&#1092;/storage/monitoring_file_uploads/monitoring_2/field_278/Tdr93xyFNnr1ynfU3YqqM1sltOouMUoswZphQ11P.docx" TargetMode="External"/><Relationship Id="rId2882" Type="http://schemas.openxmlformats.org/officeDocument/2006/relationships/hyperlink" Target="https://admekaterinovka.ru/" TargetMode="External"/><Relationship Id="rId202" Type="http://schemas.openxmlformats.org/officeDocument/2006/relationships/hyperlink" Target="https://app-prod.&#1084;&#1086;&#1080;&#1092;&#1080;&#1085;&#1072;&#1085;&#1089;&#1099;.&#1088;&#1092;/storage/monitoring_file_uploads/monitoring_1/field_12/z8rg5UkN2DWanIjnn07rqKyXRFxaN947DNoF6zTN.docx" TargetMode="External"/><Relationship Id="rId647" Type="http://schemas.openxmlformats.org/officeDocument/2006/relationships/hyperlink" Target="https://app-prod.&#1084;&#1086;&#1080;&#1092;&#1080;&#1085;&#1072;&#1085;&#1089;&#1099;.&#1088;&#1092;/storage/monitoring_file_uploads/monitoring_1/field_159/BY5oUgZETD1WZ5zY2MEjwSkpL5wIyJuzOMiJDz4X.docx" TargetMode="External"/><Relationship Id="rId854" Type="http://schemas.openxmlformats.org/officeDocument/2006/relationships/hyperlink" Target="https://app-prod.&#1084;&#1086;&#1080;&#1092;&#1080;&#1085;&#1072;&#1085;&#1089;&#1099;.&#1088;&#1092;/storage/monitoring_file_uploads/monitoring_1/field_252/ex2gYCWZYGJQR2vqUdTsrMhvfDC8A21XfdqCzqVf.xlsx" TargetMode="External"/><Relationship Id="rId1277" Type="http://schemas.openxmlformats.org/officeDocument/2006/relationships/hyperlink" Target="https://app-prod.&#1084;&#1086;&#1080;&#1092;&#1080;&#1085;&#1072;&#1085;&#1089;&#1099;.&#1088;&#1092;/storage/monitoring_file_uploads/monitoring_2/field_276/EQTCV5X7waVkx0RJXbOc5tFUNuBWtBvZYOYnHi1f.docx" TargetMode="External"/><Relationship Id="rId1484" Type="http://schemas.openxmlformats.org/officeDocument/2006/relationships/hyperlink" Target="https://63.rosstat.gov.ru/" TargetMode="External"/><Relationship Id="rId1691" Type="http://schemas.openxmlformats.org/officeDocument/2006/relationships/hyperlink" Target="https://app-prod.&#1084;&#1086;&#1080;&#1092;&#1080;&#1085;&#1072;&#1085;&#1089;&#1099;.&#1088;&#1092;/storage/monitoring_file_uploads/monitoring_2/field_488/7CK18Ah78SFXbezQBj041Qopbg6lTv281vNQjWNK.xlsx" TargetMode="External"/><Relationship Id="rId2328" Type="http://schemas.openxmlformats.org/officeDocument/2006/relationships/hyperlink" Target="https://nilim-raion.ru/konkursy-granty-golosovaniya-afishi/rayonnyy-konkurs-otlichnoe-reshenie-2025/" TargetMode="External"/><Relationship Id="rId2535" Type="http://schemas.openxmlformats.org/officeDocument/2006/relationships/hyperlink" Target="https://app-prod.&#1084;&#1086;&#1080;&#1092;&#1080;&#1085;&#1072;&#1085;&#1089;&#1099;.&#1088;&#1092;/storage/monitoring_file_uploads/monitoring_2/field_472/74GOtbevLdaAHK2kN2yu1RqJ2mBDtwsZgePxjlCW.jpg" TargetMode="External"/><Relationship Id="rId2742" Type="http://schemas.openxmlformats.org/officeDocument/2006/relationships/hyperlink" Target="https://app-prod.&#1084;&#1086;&#1080;&#1092;&#1080;&#1085;&#1072;&#1085;&#1089;&#1099;.&#1088;&#1092;/storage/monitoring_file_uploads/monitoring_2/field_278/ijCbh0CRwFpFoPKGPzSUxp6hF1TUEZ2MGHTuMurZ.docx" TargetMode="External"/><Relationship Id="rId507" Type="http://schemas.openxmlformats.org/officeDocument/2006/relationships/hyperlink" Target="https://app-prod.&#1084;&#1086;&#1080;&#1092;&#1080;&#1085;&#1072;&#1085;&#1089;&#1099;.&#1088;&#1092;/storage/monitoring_file_uploads/monitoring_1/field_22/easP3Itzn9wb2svMdVej28twbWPD8XIPocnbhclf.png" TargetMode="External"/><Relationship Id="rId714" Type="http://schemas.openxmlformats.org/officeDocument/2006/relationships/hyperlink" Target="https://app-prod.&#1084;&#1086;&#1080;&#1092;&#1080;&#1085;&#1072;&#1085;&#1089;&#1099;.&#1088;&#1092;/storage/monitoring_file_uploads/monitoring_1/field_252/WfLa1rPUHiU1Edt8ySvoJaEUw0keXILea0NMfXz3.xlsx" TargetMode="External"/><Relationship Id="rId921" Type="http://schemas.openxmlformats.org/officeDocument/2006/relationships/hyperlink" Target="https://app-prod.&#1084;&#1086;&#1080;&#1092;&#1080;&#1085;&#1072;&#1085;&#1089;&#1099;.&#1088;&#1092;/storage/monitoring_file_uploads/monitoring_1/field_12/5SlEb7rBBTEpqoXZlQJBFK9jSRizxY4bvGgvsVjH.zip" TargetMode="External"/><Relationship Id="rId1137" Type="http://schemas.openxmlformats.org/officeDocument/2006/relationships/hyperlink" Target="https://app-prod.&#1084;&#1086;&#1080;&#1092;&#1080;&#1085;&#1072;&#1085;&#1089;&#1099;.&#1088;&#1092;/storage/monitoring_file_uploads/monitoring_2/field_280/eCQKPX4sbQKbuCMpkutQlHPDqySABtUYsdkMlLn8.docx" TargetMode="External"/><Relationship Id="rId1344" Type="http://schemas.openxmlformats.org/officeDocument/2006/relationships/hyperlink" Target="https://disk.yandex.ru/i/rzhmmNjAlE-1Kg" TargetMode="External"/><Relationship Id="rId1551" Type="http://schemas.openxmlformats.org/officeDocument/2006/relationships/hyperlink" Target="https://app-prod.&#1084;&#1086;&#1080;&#1092;&#1080;&#1085;&#1072;&#1085;&#1089;&#1099;.&#1088;&#1092;/storage/monitoring_file_uploads/monitoring_1/field_22/easP3Itzn9wb2svMdVej28twbWPD8XIPocnbhclf.png" TargetMode="External"/><Relationship Id="rId1789" Type="http://schemas.openxmlformats.org/officeDocument/2006/relationships/hyperlink" Target="https://app-prod.&#1084;&#1086;&#1080;&#1092;&#1080;&#1085;&#1072;&#1085;&#1089;&#1099;.&#1088;&#1092;/storage/monitoring_file_uploads/monitoring_2/field_276/MrJwiFDx7IJWIbDDROmyBJElTv378yeLHMHsTuyW.pdf" TargetMode="External"/><Relationship Id="rId1996" Type="http://schemas.openxmlformats.org/officeDocument/2006/relationships/hyperlink" Target="https://www.bratsk-city.ru/initsiativ-byudzhet-bratsk/" TargetMode="External"/><Relationship Id="rId2602" Type="http://schemas.openxmlformats.org/officeDocument/2006/relationships/hyperlink" Target="https://app-prod.&#1084;&#1086;&#1080;&#1092;&#1080;&#1085;&#1072;&#1085;&#1089;&#1099;.&#1088;&#1092;/storage/monitoring_file_uploads/monitoring_2/field_282/eRnPqaik9sALnZCJ5TkNxFTSuGfUXQ3C2n6gTyd6.pdf" TargetMode="External"/><Relationship Id="rId50" Type="http://schemas.openxmlformats.org/officeDocument/2006/relationships/hyperlink" Target="https://za-gorodsreda.ru/" TargetMode="External"/><Relationship Id="rId1204" Type="http://schemas.openxmlformats.org/officeDocument/2006/relationships/hyperlink" Target="https://bor.nobl.ru/district/" TargetMode="External"/><Relationship Id="rId1411" Type="http://schemas.openxmlformats.org/officeDocument/2006/relationships/hyperlink" Target="https://app-prod.&#1084;&#1086;&#1080;&#1092;&#1080;&#1085;&#1072;&#1085;&#1089;&#1099;.&#1088;&#1092;/storage/monitoring_file_uploads/monitoring_2/field_488/gERUDUa0lvTzNxTpLyxjvfOio6Q37E5LRdW8DW7b.docx" TargetMode="External"/><Relationship Id="rId1649" Type="http://schemas.openxmlformats.org/officeDocument/2006/relationships/hyperlink" Target="http://nchess.admdobrinka.ru/" TargetMode="External"/><Relationship Id="rId1856" Type="http://schemas.openxmlformats.org/officeDocument/2006/relationships/hyperlink" Target="https://app-prod.&#1084;&#1086;&#1080;&#1092;&#1080;&#1085;&#1072;&#1085;&#1089;&#1099;.&#1088;&#1092;/storage/monitoring_file_uploads/monitoring_2/field_278/KBpodgQi2FoCGhlcvMk0v83IQFJu3Otl7xQdOhsP.pdf" TargetMode="External"/><Relationship Id="rId2907" Type="http://schemas.openxmlformats.org/officeDocument/2006/relationships/hyperlink" Target="https://app-prod.&#1084;&#1086;&#1080;&#1092;&#1080;&#1085;&#1072;&#1085;&#1089;&#1099;.&#1088;&#1092;/storage/monitoring_file_uploads/monitoring_2/field_280/0cOBU3IdqKBK6vK54ODqabJCD5ijqX2HKIMUodcJ.pdf" TargetMode="External"/><Relationship Id="rId1509" Type="http://schemas.openxmlformats.org/officeDocument/2006/relationships/hyperlink" Target="http://sadgorod.kinel-cherkassy.ru/" TargetMode="External"/><Relationship Id="rId1716" Type="http://schemas.openxmlformats.org/officeDocument/2006/relationships/hyperlink" Target="https://app-prod.&#1084;&#1086;&#1080;&#1092;&#1080;&#1085;&#1072;&#1085;&#1089;&#1099;.&#1088;&#1092;/storage/monitoring_file_uploads/monitoring_2/field_276/0EvJBJgEeF4s4igJXfbLzKzqP0eS83rVND6YSmnu.pdf" TargetMode="External"/><Relationship Id="rId1923" Type="http://schemas.openxmlformats.org/officeDocument/2006/relationships/hyperlink" Target="https://asfin56.ru/narodnyij-byudzhet" TargetMode="External"/><Relationship Id="rId297" Type="http://schemas.openxmlformats.org/officeDocument/2006/relationships/hyperlink" Target="https://app-prod.&#1084;&#1086;&#1080;&#1092;&#1080;&#1085;&#1072;&#1085;&#1089;&#1099;.&#1088;&#1092;/storage/monitoring_file_uploads/monitoring_1/field_159/txuynFvMDXGa2f0ueV94hwIS9u8pdy0oOBHm33mc.docx" TargetMode="External"/><Relationship Id="rId2185" Type="http://schemas.openxmlformats.org/officeDocument/2006/relationships/hyperlink" Target="https://app-prod.&#1084;&#1086;&#1080;&#1092;&#1080;&#1085;&#1072;&#1085;&#1089;&#1099;.&#1088;&#1092;/storage/monitoring_file_uploads/monitoring_2/field_276/YMqTRmXVXYXmgBeycZrsmkhrzUlgF21OoQvCigFw.docx" TargetMode="External"/><Relationship Id="rId2392" Type="http://schemas.openxmlformats.org/officeDocument/2006/relationships/hyperlink" Target="https://app-prod.&#1084;&#1086;&#1080;&#1092;&#1080;&#1085;&#1072;&#1085;&#1089;&#1099;.&#1088;&#1092;/storage/monitoring_file_uploads/monitoring_2/field_276/aUKxN6Mpiq63FY1Xgyebx6rZ8YEQVZrbN5sGI8wm.zip" TargetMode="External"/><Relationship Id="rId3029" Type="http://schemas.openxmlformats.org/officeDocument/2006/relationships/hyperlink" Target="https://app-prod.&#1084;&#1086;&#1080;&#1092;&#1080;&#1085;&#1072;&#1085;&#1089;&#1099;.&#1088;&#1092;/storage/monitoring_file_uploads/monitoring_1/field_22/easP3Itzn9wb2svMdVej28twbWPD8XIPocnbhclf.png" TargetMode="External"/><Relationship Id="rId157" Type="http://schemas.openxmlformats.org/officeDocument/2006/relationships/hyperlink" Target="https://app-prod.&#1084;&#1086;&#1080;&#1092;&#1080;&#1085;&#1072;&#1085;&#1089;&#1099;.&#1088;&#1092;/storage/monitoring_file_uploads/monitoring_1/field_57/7LPCfKfOrVZNyp1S89sJZCzJNc6G9TLA6ZzKde6B.docx" TargetMode="External"/><Relationship Id="rId364" Type="http://schemas.openxmlformats.org/officeDocument/2006/relationships/hyperlink" Target="https://sakhminfin.ru/index.php/oministerstve/meropriyatiya/ofmerop/4223-46-initsiativ-sakhalintsev-i-kurilchan-budut-realizovany-v-2024-godu" TargetMode="External"/><Relationship Id="rId2045" Type="http://schemas.openxmlformats.org/officeDocument/2006/relationships/hyperlink" Target="https://app-prod.&#1084;&#1086;&#1080;&#1092;&#1080;&#1085;&#1072;&#1085;&#1089;&#1099;.&#1088;&#1092;/storage/monitoring_file_uploads/monitoring_2/field_476/EQ5Qwmnsn83bs6U5x0Yqel6tJnndbRmlcYdkzRvW.pdf" TargetMode="External"/><Relationship Id="rId2697" Type="http://schemas.openxmlformats.org/officeDocument/2006/relationships/hyperlink" Target="https://www.arhcity.ru/?page=2371/1" TargetMode="External"/><Relationship Id="rId571" Type="http://schemas.openxmlformats.org/officeDocument/2006/relationships/hyperlink" Target="https://ib.rkomi.ru/projects" TargetMode="External"/><Relationship Id="rId669" Type="http://schemas.openxmlformats.org/officeDocument/2006/relationships/hyperlink" Target="https://petuxovskij-r45.gosweb.gosuslugi.ru/varianty-glavnyh/title/noform-novosti-2422_257.html" TargetMode="External"/><Relationship Id="rId876" Type="http://schemas.openxmlformats.org/officeDocument/2006/relationships/hyperlink" Target="https://app-prod.&#1084;&#1086;&#1080;&#1092;&#1080;&#1085;&#1072;&#1085;&#1089;&#1099;.&#1088;&#1092;/storage/monitoring_file_uploads/monitoring_1/field_236/OfQOsjJEINlSe3RNHOtutkh49wU0gCCC8FBJxJOF.tif" TargetMode="External"/><Relationship Id="rId1299" Type="http://schemas.openxmlformats.org/officeDocument/2006/relationships/hyperlink" Target="https://tgl.ru/structure/department/iniciativnye-proekty-g.o.tolyatti/" TargetMode="External"/><Relationship Id="rId2252" Type="http://schemas.openxmlformats.org/officeDocument/2006/relationships/hyperlink" Target="https://app-prod.&#1084;&#1086;&#1080;&#1092;&#1080;&#1085;&#1072;&#1085;&#1089;&#1099;.&#1088;&#1092;/storage/monitoring_file_uploads/monitoring_2/field_282/kM9p2oTxU5tBN04FhA8O9EwDmc8yvhSlH1v3VcZD.doc" TargetMode="External"/><Relationship Id="rId2557" Type="http://schemas.openxmlformats.org/officeDocument/2006/relationships/hyperlink" Target="https://app-prod.&#1084;&#1086;&#1080;&#1092;&#1080;&#1085;&#1072;&#1085;&#1089;&#1099;.&#1088;&#1092;/storage/monitoring_file_uploads/monitoring_2/field_488/KxPxMMyt1yMxB0v387LUEB8yLfwo4YMtwyVqaijA.xlsx" TargetMode="External"/><Relationship Id="rId224" Type="http://schemas.openxmlformats.org/officeDocument/2006/relationships/hyperlink" Target="https://mvp.nobl.ru/activity/61577/" TargetMode="External"/><Relationship Id="rId431" Type="http://schemas.openxmlformats.org/officeDocument/2006/relationships/hyperlink" Target="https://app-prod.&#1084;&#1086;&#1080;&#1092;&#1080;&#1085;&#1072;&#1085;&#1089;&#1099;.&#1088;&#1092;/storage/monitoring_file_uploads/monitoring_1/field_22/2zdk33b5zTKWD0IZsrSYsp6DlNA1hAxeVUnRJ9FH.pdf" TargetMode="External"/><Relationship Id="rId529" Type="http://schemas.openxmlformats.org/officeDocument/2006/relationships/hyperlink" Target="https://disk.yandex.ru/i/sH5pFD1aVQeWkA" TargetMode="External"/><Relationship Id="rId736" Type="http://schemas.openxmlformats.org/officeDocument/2006/relationships/hyperlink" Target="https://25.rosstat.gov.ru/folder/27118" TargetMode="External"/><Relationship Id="rId1061" Type="http://schemas.openxmlformats.org/officeDocument/2006/relationships/hyperlink" Target="https://depobr.admhmao.ru/statisticheskaya-informatsiya-/" TargetMode="External"/><Relationship Id="rId1159" Type="http://schemas.openxmlformats.org/officeDocument/2006/relationships/hyperlink" Target="https://app-prod.&#1084;&#1086;&#1080;&#1092;&#1080;&#1085;&#1072;&#1085;&#1089;&#1099;.&#1088;&#1092;/storage/monitoring_file_uploads/monitoring_2/field_488/eFXZjwu88J9zPhtZepHOWGtxPuovcjqSmCH9TZfq.xlsx" TargetMode="External"/><Relationship Id="rId1366" Type="http://schemas.openxmlformats.org/officeDocument/2006/relationships/hyperlink" Target="https://63.rosstat.gov.ru/" TargetMode="External"/><Relationship Id="rId2112" Type="http://schemas.openxmlformats.org/officeDocument/2006/relationships/hyperlink" Target="http://ehirit.ru/obshcestvennye-initciativy-grazhdan.html" TargetMode="External"/><Relationship Id="rId2417" Type="http://schemas.openxmlformats.org/officeDocument/2006/relationships/hyperlink" Target="https://app-prod.&#1084;&#1086;&#1080;&#1092;&#1080;&#1085;&#1072;&#1085;&#1089;&#1099;.&#1088;&#1092;/storage/monitoring_file_uploads/monitoring_2/field_278/daEhBR0Si6f5wqB4BYb6td8zwgF3UZjZUihjKTfR.doc" TargetMode="External"/><Relationship Id="rId2764" Type="http://schemas.openxmlformats.org/officeDocument/2006/relationships/hyperlink" Target="https://23.rosstat.gov.ru/" TargetMode="External"/><Relationship Id="rId2971" Type="http://schemas.openxmlformats.org/officeDocument/2006/relationships/hyperlink" Target="https://72.rosstat.gov.ru/storage/mediabank/%D0%A7%D0%B8%D1%81%D0%BB%D0%B5%D0%BD%D0%BE%D1%81%D1%82%D1%8C%20%D0%BD%D0%B0%D1%81%D0%B5%D0%BB%D0%B5%D0%BD%D0%B8%D1%8F%20%D0%A5%D0%9C%D0%90%D0%9E%20%D0%BD%D0%B0%20%D0%BD%D0%B0%D1%87%D0%B0%D0%BB%D0%BE%202022-2024%20%D0%B3%D0%BE%D0%B4%D0%B0.xlsx?ysclid=m8vhaa0g46616140100" TargetMode="External"/><Relationship Id="rId943" Type="http://schemas.openxmlformats.org/officeDocument/2006/relationships/hyperlink" Target="https://app-prod.&#1084;&#1086;&#1080;&#1092;&#1080;&#1085;&#1072;&#1085;&#1089;&#1099;.&#1088;&#1092;/storage/monitoring_file_uploads/monitoring_1/field_22/ccqcyessdkr04u7iHrsM1ayMNP7euKIvEod3mRvc.docx" TargetMode="External"/><Relationship Id="rId1019" Type="http://schemas.openxmlformats.org/officeDocument/2006/relationships/hyperlink" Target="https://app-prod.&#1084;&#1086;&#1080;&#1092;&#1080;&#1085;&#1072;&#1085;&#1089;&#1099;.&#1088;&#1092;/storage/monitoring_file_uploads/monitoring_1/field_22/easP3Itzn9wb2svMdVej28twbWPD8XIPocnbhclf.png" TargetMode="External"/><Relationship Id="rId1573" Type="http://schemas.openxmlformats.org/officeDocument/2006/relationships/hyperlink" Target="https://app-prod.&#1084;&#1086;&#1080;&#1092;&#1080;&#1085;&#1072;&#1085;&#1089;&#1099;.&#1088;&#1092;/storage/monitoring_file_uploads/monitoring_1/field_22/easP3Itzn9wb2svMdVej28twbWPD8XIPocnbhclf.png" TargetMode="External"/><Relationship Id="rId1780" Type="http://schemas.openxmlformats.org/officeDocument/2006/relationships/hyperlink" Target="https://app-prod.&#1084;&#1086;&#1080;&#1092;&#1080;&#1085;&#1072;&#1085;&#1089;&#1099;.&#1088;&#1092;/storage/monitoring_file_uploads/monitoring_2/field_276/QhUJexqbFxrGdnz4QvFvBcEnyP4ZTXLhiTCAG6CU.doc" TargetMode="External"/><Relationship Id="rId1878" Type="http://schemas.openxmlformats.org/officeDocument/2006/relationships/hyperlink" Target="https://app-prod.&#1084;&#1086;&#1080;&#1092;&#1080;&#1085;&#1072;&#1085;&#1089;&#1099;.&#1088;&#1092;/storage/monitoring_file_uploads/monitoring_2/field_488/tUFHzhn4OjUctVibT5vjOfno0CHMSZJAy2lHZwlg.xlsx" TargetMode="External"/><Relationship Id="rId2624" Type="http://schemas.openxmlformats.org/officeDocument/2006/relationships/hyperlink" Target="https://app-prod.&#1084;&#1086;&#1080;&#1092;&#1080;&#1085;&#1072;&#1085;&#1089;&#1099;.&#1088;&#1092;/storage/monitoring_file_uploads/monitoring_2/field_276/mSXTYWgHwcnC8EpvPqIMp9Qyf0bcRUWHgPhFANtx.pdf" TargetMode="External"/><Relationship Id="rId2831" Type="http://schemas.openxmlformats.org/officeDocument/2006/relationships/hyperlink" Target="https://app-prod.&#1084;&#1086;&#1080;&#1092;&#1080;&#1085;&#1072;&#1085;&#1089;&#1099;.&#1088;&#1092;/storage/monitoring_file_uploads/monitoring_2/field_276/tc95MNp5GtOGuoArMtvyUG4xzFKE4eVMWvbdMlPO.pdf" TargetMode="External"/><Relationship Id="rId2929" Type="http://schemas.openxmlformats.org/officeDocument/2006/relationships/hyperlink" Target="https://app-prod.&#1084;&#1086;&#1080;&#1092;&#1080;&#1085;&#1072;&#1085;&#1089;&#1099;.&#1088;&#1092;/storage/monitoring_file_uploads/monitoring_2/field_488/22isFIOksx5qjQNL0hgEspZmoJS1ha7ic2FUUjC0.xlsx" TargetMode="External"/><Relationship Id="rId72" Type="http://schemas.openxmlformats.org/officeDocument/2006/relationships/hyperlink" Target="https://app-prod.&#1084;&#1086;&#1080;&#1092;&#1080;&#1085;&#1072;&#1085;&#1089;&#1099;.&#1088;&#1092;/storage/monitoring_file_uploads/monitoring_1/field_159/wz8No5qR30nz2LhVXf7yR1ZTCrSVSABNgWJ64Lc7.docx" TargetMode="External"/><Relationship Id="rId803" Type="http://schemas.openxmlformats.org/officeDocument/2006/relationships/hyperlink" Target="https://app-prod.&#1084;&#1086;&#1080;&#1092;&#1080;&#1085;&#1072;&#1085;&#1089;&#1099;.&#1088;&#1092;/storage/monitoring_file_uploads/monitoring_1/field_18/MWXATqxN4dIR4hPXFa01gnbq3gA5jqCB9Iy1igIG.docx" TargetMode="External"/><Relationship Id="rId1226" Type="http://schemas.openxmlformats.org/officeDocument/2006/relationships/hyperlink" Target="https://52.rosstat.gov.ru/folder/33271" TargetMode="External"/><Relationship Id="rId1433" Type="http://schemas.openxmlformats.org/officeDocument/2006/relationships/hyperlink" Target="https://63.rosstat.gov.ru/" TargetMode="External"/><Relationship Id="rId1640" Type="http://schemas.openxmlformats.org/officeDocument/2006/relationships/hyperlink" Target="https://app-prod.&#1084;&#1086;&#1080;&#1092;&#1080;&#1085;&#1072;&#1085;&#1089;&#1099;.&#1088;&#1092;/storage/monitoring_file_uploads/monitoring_2/field_278/FaNNrMaX2ofDfMZDgn61QFUoJ3sx5ovfveEXtHj1.pdf" TargetMode="External"/><Relationship Id="rId1738" Type="http://schemas.openxmlformats.org/officeDocument/2006/relationships/hyperlink" Target="https://app-prod.&#1084;&#1086;&#1080;&#1092;&#1080;&#1085;&#1072;&#1085;&#1089;&#1099;.&#1088;&#1092;/storage/monitoring_file_uploads/monitoring_2/field_488/wVH0WpWJRl6HYo4u37JA15qUFsbanTKyLKESoBpz.zip" TargetMode="External"/><Relationship Id="rId1500" Type="http://schemas.openxmlformats.org/officeDocument/2006/relationships/hyperlink" Target="https://app-prod.&#1084;&#1086;&#1080;&#1092;&#1080;&#1085;&#1072;&#1085;&#1089;&#1099;.&#1088;&#1092;/storage/monitoring_file_uploads/monitoring_2/field_280/79zJUmv2TLX2dqh5oZZUHnqF7Rr17sSgUp65eLmE.pdf" TargetMode="External"/><Relationship Id="rId1945" Type="http://schemas.openxmlformats.org/officeDocument/2006/relationships/hyperlink" Target="https://app-prod.&#1084;&#1086;&#1080;&#1092;&#1080;&#1085;&#1072;&#1085;&#1089;&#1099;.&#1088;&#1092;/storage/monitoring_file_uploads/monitoring_2/field_276/7allt5OmtnC6emZqnzP8f4MiidPxrvJfLpBs3qGt.doc" TargetMode="External"/><Relationship Id="rId1805" Type="http://schemas.openxmlformats.org/officeDocument/2006/relationships/hyperlink" Target="https://novadmin.orb.ru/documents/active/244920/" TargetMode="External"/><Relationship Id="rId3020" Type="http://schemas.openxmlformats.org/officeDocument/2006/relationships/hyperlink" Target="https://nefteyuganskij-r86.gosweb.gosuslugi.ru/prochee/marafon-blagoustroystva/initsiativnoe-byudzhetirovanie/" TargetMode="External"/><Relationship Id="rId179" Type="http://schemas.openxmlformats.org/officeDocument/2006/relationships/hyperlink" Target="https://app-prod.&#1084;&#1086;&#1080;&#1092;&#1080;&#1085;&#1072;&#1085;&#1089;&#1099;.&#1088;&#1092;/storage/monitoring_file_uploads/monitoring_1/field_57/PQle7mCZNUk1R1EexaqctQqQbnej2pQg3SLIyEbG.pdf" TargetMode="External"/><Relationship Id="rId386" Type="http://schemas.openxmlformats.org/officeDocument/2006/relationships/hyperlink" Target="https://app-prod.&#1084;&#1086;&#1080;&#1092;&#1080;&#1085;&#1072;&#1085;&#1089;&#1099;.&#1088;&#1092;/storage/monitoring_file_uploads/monitoring_1/field_14/sXGWeCVHKrKrPGaYuUeayfQBuSM44rGYV2sGabxE.pdf" TargetMode="External"/><Relationship Id="rId593" Type="http://schemas.openxmlformats.org/officeDocument/2006/relationships/hyperlink" Target="https://app-prod.&#1084;&#1086;&#1080;&#1092;&#1080;&#1085;&#1072;&#1085;&#1089;&#1099;.&#1088;&#1092;/storage/monitoring_file_uploads/monitoring_1/field_57/GhYlwmeFqcD7KVbGbbC4DdA0X1mFbFQKKi9GPy1L.pdf" TargetMode="External"/><Relationship Id="rId2067" Type="http://schemas.openxmlformats.org/officeDocument/2006/relationships/hyperlink" Target="https://23.rosstat.gov.ru/" TargetMode="External"/><Relationship Id="rId2274" Type="http://schemas.openxmlformats.org/officeDocument/2006/relationships/hyperlink" Target="https://app-prod.&#1084;&#1086;&#1080;&#1092;&#1080;&#1085;&#1072;&#1085;&#1089;&#1099;.&#1088;&#1092;/storage/monitoring_file_uploads/monitoring_2/field_278/8wyfAgjbLO7fapNclRKZasLxYEnbwe66apAYexF4.rar" TargetMode="External"/><Relationship Id="rId2481" Type="http://schemas.openxmlformats.org/officeDocument/2006/relationships/hyperlink" Target="https://usinsk.gosuslugi.ru/deyatelnost/napravleniya-deyatelnosti/initsiativnoe-byudzhetirovanie/narodnaya-initsiativa/" TargetMode="External"/><Relationship Id="rId246" Type="http://schemas.openxmlformats.org/officeDocument/2006/relationships/hyperlink" Target="https://app-prod.&#1084;&#1086;&#1080;&#1092;&#1080;&#1085;&#1072;&#1085;&#1089;&#1099;.&#1088;&#1092;/storage/monitoring_file_uploads/monitoring_1/field_14/v6eJF0yjlDuZvtWG6ReGWHZVpDiNF9wXz1rBnbLM.pdf" TargetMode="External"/><Relationship Id="rId453" Type="http://schemas.openxmlformats.org/officeDocument/2006/relationships/hyperlink" Target="https://13.rosstat.gov.ru/folder/27964" TargetMode="External"/><Relationship Id="rId660" Type="http://schemas.openxmlformats.org/officeDocument/2006/relationships/hyperlink" Target="https://www.ofukem.ru/activity/initiative-budgeting/about-the-projects/" TargetMode="External"/><Relationship Id="rId898" Type="http://schemas.openxmlformats.org/officeDocument/2006/relationships/hyperlink" Target="https://22.rosstat.gov.ru/folder/219321" TargetMode="External"/><Relationship Id="rId1083" Type="http://schemas.openxmlformats.org/officeDocument/2006/relationships/hyperlink" Target="https://app-prod.&#1084;&#1086;&#1080;&#1092;&#1080;&#1085;&#1072;&#1085;&#1089;&#1099;.&#1088;&#1092;/storage/monitoring_file_uploads/monitoring_2/field_280/uK7WFapIZBNRg8eq7kugxgy2HMQIlEzOGl1L1JVy.pdf" TargetMode="External"/><Relationship Id="rId1290" Type="http://schemas.openxmlformats.org/officeDocument/2006/relationships/hyperlink" Target="https://app-prod.&#1084;&#1086;&#1080;&#1092;&#1080;&#1085;&#1072;&#1085;&#1089;&#1099;.&#1088;&#1092;/storage/monitoring_file_uploads/monitoring_2/field_488/JwQCvNdndJYROr5OVVgmC8nCM6nlQzTFi31mELnK.docx" TargetMode="External"/><Relationship Id="rId2134" Type="http://schemas.openxmlformats.org/officeDocument/2006/relationships/hyperlink" Target="https://app-prod.&#1084;&#1086;&#1080;&#1092;&#1080;&#1085;&#1072;&#1085;&#1089;&#1099;.&#1088;&#1092;/storage/monitoring_file_uploads/monitoring_2/field_276/a0Sm16eWGwnqmISSw7gTRR11QN3oxJKc8XNKAHY4.doc" TargetMode="External"/><Relationship Id="rId2341" Type="http://schemas.openxmlformats.org/officeDocument/2006/relationships/hyperlink" Target="https://app-prod.&#1084;&#1086;&#1080;&#1092;&#1080;&#1085;&#1072;&#1085;&#1089;&#1099;.&#1088;&#1092;/storage/monitoring_file_uploads/monitoring_2/field_488/IjIsmZg5pZjq61ejfrc3NE6LG47arkLEP3V1fidG.xlsx" TargetMode="External"/><Relationship Id="rId2579" Type="http://schemas.openxmlformats.org/officeDocument/2006/relationships/hyperlink" Target="https://33.rosstat.gov.ru/demograf" TargetMode="External"/><Relationship Id="rId2786" Type="http://schemas.openxmlformats.org/officeDocument/2006/relationships/hyperlink" Target="https://33.rosstat.gov.ru/demograf" TargetMode="External"/><Relationship Id="rId2993" Type="http://schemas.openxmlformats.org/officeDocument/2006/relationships/hyperlink" Target="https://app-prod.&#1084;&#1086;&#1080;&#1092;&#1080;&#1085;&#1072;&#1085;&#1089;&#1099;.&#1088;&#1092;/storage/monitoring_file_uploads/monitoring_2/field_280/EYKC2OAtuyNbjnfnWALV7QV4rMOEg2XawdtJHQXI.doc" TargetMode="External"/><Relationship Id="rId106" Type="http://schemas.openxmlformats.org/officeDocument/2006/relationships/hyperlink" Target="https://app-prod.&#1084;&#1086;&#1080;&#1092;&#1080;&#1085;&#1072;&#1085;&#1089;&#1099;.&#1088;&#1092;/storage/monitoring_file_uploads/monitoring_1/field_12/Z1Tcyx9f8Z0vDrKRNzU2iWDnmVP7oWeV4QaiNXWC.pdf" TargetMode="External"/><Relationship Id="rId313" Type="http://schemas.openxmlformats.org/officeDocument/2006/relationships/hyperlink" Target="https://app-prod.&#1084;&#1086;&#1080;&#1092;&#1080;&#1085;&#1072;&#1085;&#1089;&#1099;.&#1088;&#1092;/storage/monitoring_file_uploads/monitoring_1/field_14/a0xQUtdkeWbbEWrJoZpYP9tbqY4Q5y9KyAxn0qqP.docx" TargetMode="External"/><Relationship Id="rId758" Type="http://schemas.openxmlformats.org/officeDocument/2006/relationships/hyperlink" Target="https://app-prod.&#1084;&#1086;&#1080;&#1092;&#1080;&#1085;&#1072;&#1085;&#1089;&#1099;.&#1088;&#1092;/storage/monitoring_file_uploads/monitoring_1/field_252/v7zs3C6tHrp3k1rr0hBdWGys9x59bgS7VwDYlQ3c.xlsx" TargetMode="External"/><Relationship Id="rId965" Type="http://schemas.openxmlformats.org/officeDocument/2006/relationships/hyperlink" Target="https://app-prod.&#1084;&#1086;&#1080;&#1092;&#1080;&#1085;&#1072;&#1085;&#1089;&#1099;.&#1088;&#1092;/storage/monitoring_file_uploads/monitoring_1/field_12/jYO4UzTH23EfmpjhAa5MXa21LcPqIPEWQd3EsJ10.docx" TargetMode="External"/><Relationship Id="rId1150" Type="http://schemas.openxmlformats.org/officeDocument/2006/relationships/hyperlink" Target="https://vzvadskoe-r49.gosweb.gosuslugi.ru/obschestvennyy-kontrol/initsiativnye-proekty/" TargetMode="External"/><Relationship Id="rId1388" Type="http://schemas.openxmlformats.org/officeDocument/2006/relationships/hyperlink" Target="https://63.rosstat.gov.ru/" TargetMode="External"/><Relationship Id="rId1595" Type="http://schemas.openxmlformats.org/officeDocument/2006/relationships/hyperlink" Target="https://63.rosstat.gov.ru/" TargetMode="External"/><Relationship Id="rId2439" Type="http://schemas.openxmlformats.org/officeDocument/2006/relationships/hyperlink" Target="https://app-prod.&#1084;&#1086;&#1080;&#1092;&#1080;&#1085;&#1072;&#1085;&#1089;&#1099;.&#1088;&#1092;/storage/monitoring_file_uploads/monitoring_2/field_278/dDHJJHpdU3FeFgtXKvRIZcn4bAc1ZHef1TNNu6od.pdf" TargetMode="External"/><Relationship Id="rId2646" Type="http://schemas.openxmlformats.org/officeDocument/2006/relationships/hyperlink" Target="https://app-prod.&#1084;&#1086;&#1080;&#1092;&#1080;&#1085;&#1072;&#1085;&#1089;&#1099;.&#1088;&#1092;/storage/monitoring_file_uploads/monitoring_2/field_309/kI3BOhNfQSWIu9EhljeORxgltz4BZAZtG7TjVyOO.docx" TargetMode="External"/><Relationship Id="rId2853" Type="http://schemas.openxmlformats.org/officeDocument/2006/relationships/hyperlink" Target="https://app-prod.&#1084;&#1086;&#1080;&#1092;&#1080;&#1085;&#1072;&#1085;&#1089;&#1099;.&#1088;&#1092;/storage/monitoring_file_uploads/monitoring_2/field_488/f1wpqHEmKEYoXp8bzi8RHfrGDiV89SiffJgIPp4Y.xlsx" TargetMode="External"/><Relationship Id="rId94" Type="http://schemas.openxmlformats.org/officeDocument/2006/relationships/hyperlink" Target="https://app-prod.&#1084;&#1086;&#1080;&#1092;&#1080;&#1085;&#1072;&#1085;&#1089;&#1099;.&#1088;&#1092;/storage/monitoring_file_uploads/monitoring_1/field_159/z91y9SSZShtOypGafpaF8OGfWZgiZDpzaCpdu6et.pdf" TargetMode="External"/><Relationship Id="rId520" Type="http://schemas.openxmlformats.org/officeDocument/2006/relationships/hyperlink" Target="https://app-prod.&#1084;&#1086;&#1080;&#1092;&#1080;&#1085;&#1072;&#1085;&#1089;&#1099;.&#1088;&#1092;/storage/monitoring_file_uploads/monitoring_1/field_14/IRXxQN22LC6umy7rHMrSckoMqTuYfSU7ztyzBZSi.pdf" TargetMode="External"/><Relationship Id="rId618" Type="http://schemas.openxmlformats.org/officeDocument/2006/relationships/hyperlink" Target="https://drive.google.com/file/d/1TS9-P6v9Ljqhxxj0Huryv-iF4EMGORUx/view" TargetMode="External"/><Relationship Id="rId825" Type="http://schemas.openxmlformats.org/officeDocument/2006/relationships/hyperlink" Target="http://pos.gosuslugi.ru/" TargetMode="External"/><Relationship Id="rId1248" Type="http://schemas.openxmlformats.org/officeDocument/2006/relationships/hyperlink" Target="https://app-prod.&#1084;&#1086;&#1080;&#1092;&#1080;&#1085;&#1072;&#1085;&#1089;&#1099;.&#1088;&#1092;/storage/monitoring_file_uploads/monitoring_2/field_278/PmXa0QI0WFzHUlpWsBlHOmE5DgOBM59djDLxLzxN.pdf" TargetMode="External"/><Relationship Id="rId1455" Type="http://schemas.openxmlformats.org/officeDocument/2006/relationships/hyperlink" Target="https://63.rosstat.gov.ru/" TargetMode="External"/><Relationship Id="rId1662" Type="http://schemas.openxmlformats.org/officeDocument/2006/relationships/hyperlink" Target="https://rosstat.gov.ru/compendium/document/13282" TargetMode="External"/><Relationship Id="rId2201" Type="http://schemas.openxmlformats.org/officeDocument/2006/relationships/hyperlink" Target="https://app-prod.&#1084;&#1086;&#1080;&#1092;&#1080;&#1085;&#1072;&#1085;&#1089;&#1099;.&#1088;&#1092;/storage/monitoring_file_uploads/monitoring_2/field_278/QsMCoBtbSBSO4bi9QL5zWYXyMStaHtUwIZ0XfgKn.pdf" TargetMode="External"/><Relationship Id="rId2506" Type="http://schemas.openxmlformats.org/officeDocument/2006/relationships/hyperlink" Target="https://disk.yandex.ru/d/F6EMJJjjNZ5Zfg" TargetMode="External"/><Relationship Id="rId1010" Type="http://schemas.openxmlformats.org/officeDocument/2006/relationships/hyperlink" Target="https://tvoybudget.spb.ru/" TargetMode="External"/><Relationship Id="rId1108" Type="http://schemas.openxmlformats.org/officeDocument/2006/relationships/hyperlink" Target="https://app-prod.&#1084;&#1086;&#1080;&#1092;&#1080;&#1085;&#1072;&#1085;&#1089;&#1099;.&#1088;&#1092;/storage/monitoring_file_uploads/monitoring_2/field_278/QKM92vI16BKwUfE2CGN1maWeHiiO3arIofiPw3hJ.doc" TargetMode="External"/><Relationship Id="rId1315" Type="http://schemas.openxmlformats.org/officeDocument/2006/relationships/hyperlink" Target="https://app-prod.&#1084;&#1086;&#1080;&#1092;&#1080;&#1085;&#1072;&#1085;&#1089;&#1099;.&#1088;&#1092;/storage/monitoring_file_uploads/monitoring_2/field_488/kVGq1iD1POPHs8r5UB3TwzvL4PBO1Fros2tTtqqy.docx" TargetMode="External"/><Relationship Id="rId1967" Type="http://schemas.openxmlformats.org/officeDocument/2006/relationships/hyperlink" Target="https://app-prod.&#1084;&#1086;&#1080;&#1092;&#1080;&#1085;&#1072;&#1085;&#1089;&#1099;.&#1088;&#1092;/storage/monitoring_file_uploads/monitoring_2/field_282/VSRDSQgLb2n7azosa0c01vBeCGgOnj7NX1XAtcd1.docx" TargetMode="External"/><Relationship Id="rId2713" Type="http://schemas.openxmlformats.org/officeDocument/2006/relationships/hyperlink" Target="https://vologda.gosuslugi.ru/ofitsialno/statistika/otkrytyy-byudzhet/tos/" TargetMode="External"/><Relationship Id="rId2920" Type="http://schemas.openxmlformats.org/officeDocument/2006/relationships/hyperlink" Target="https://bisert.midural.ru/news/show/id/1000" TargetMode="External"/><Relationship Id="rId1522" Type="http://schemas.openxmlformats.org/officeDocument/2006/relationships/hyperlink" Target="https://dzhankoy.rk.gov.ru/structure/da773c73-f683-4d00-847f-2f4b2685cc45" TargetMode="External"/><Relationship Id="rId21" Type="http://schemas.openxmlformats.org/officeDocument/2006/relationships/hyperlink" Target="https://static.tildacdn.com/tild3034-3766-4835-b362-343964326239/Logo_SDELAEM_VMESTE_.png" TargetMode="External"/><Relationship Id="rId2089" Type="http://schemas.openxmlformats.org/officeDocument/2006/relationships/hyperlink" Target="https://56.rosstat.gov.ru/folder/26298" TargetMode="External"/><Relationship Id="rId2296" Type="http://schemas.openxmlformats.org/officeDocument/2006/relationships/hyperlink" Target="https://puradm.ru/activity/58703/" TargetMode="External"/><Relationship Id="rId268" Type="http://schemas.openxmlformats.org/officeDocument/2006/relationships/hyperlink" Target="https://app-prod.&#1084;&#1086;&#1080;&#1092;&#1080;&#1085;&#1072;&#1085;&#1089;&#1099;.&#1088;&#1092;/storage/monitoring_file_uploads/monitoring_1/field_16/OTQLweaPEpgHRRxDPH52Z8rZ17R8Re3cE27lGfUM.docx" TargetMode="External"/><Relationship Id="rId475" Type="http://schemas.openxmlformats.org/officeDocument/2006/relationships/hyperlink" Target="https://disk.yandex.ru/d/Niy4t0-oPuUeWA" TargetMode="External"/><Relationship Id="rId682" Type="http://schemas.openxmlformats.org/officeDocument/2006/relationships/hyperlink" Target="https://app-prod.&#1084;&#1086;&#1080;&#1092;&#1080;&#1085;&#1072;&#1085;&#1089;&#1099;.&#1088;&#1092;/storage/monitoring_file_uploads/monitoring_1/field_14/43tHY3seXGjheZf4zdcFbbUG90fphJ1zLqAtL40v.docx" TargetMode="External"/><Relationship Id="rId2156" Type="http://schemas.openxmlformats.org/officeDocument/2006/relationships/hyperlink" Target="https://app-prod.&#1084;&#1086;&#1080;&#1092;&#1080;&#1085;&#1072;&#1085;&#1089;&#1099;.&#1088;&#1092;/storage/monitoring_file_uploads/monitoring_2/field_276/BMFlbqVLvVRpPUHJ8mRubXMnwe1aSk8hJncqY6mv.doc" TargetMode="External"/><Relationship Id="rId2363" Type="http://schemas.openxmlformats.org/officeDocument/2006/relationships/hyperlink" Target="https://app-prod.&#1084;&#1086;&#1080;&#1092;&#1080;&#1085;&#1072;&#1085;&#1089;&#1099;.&#1088;&#1092;/storage/monitoring_file_uploads/monitoring_2/field_488/nthV6wL8EOWeBPqE0JBvbsOuPsMaaQCDncWG88p0.xlsx" TargetMode="External"/><Relationship Id="rId2570" Type="http://schemas.openxmlformats.org/officeDocument/2006/relationships/hyperlink" Target="https://72.rosstat.gov.ru/ofs_demp_ynao" TargetMode="External"/><Relationship Id="rId128" Type="http://schemas.openxmlformats.org/officeDocument/2006/relationships/hyperlink" Target="https://app-prod.&#1084;&#1086;&#1080;&#1092;&#1080;&#1085;&#1072;&#1085;&#1089;&#1099;.&#1088;&#1092;/storage/monitoring_file_uploads/monitoring_1/field_14/OCkgfM2Zyx4aGoMFZwOqx15pBwW7HT2RScqWs1U4.pdf" TargetMode="External"/><Relationship Id="rId335" Type="http://schemas.openxmlformats.org/officeDocument/2006/relationships/hyperlink" Target="https://app-prod.&#1084;&#1086;&#1080;&#1092;&#1080;&#1085;&#1072;&#1085;&#1089;&#1099;.&#1088;&#1092;/storage/monitoring_file_uploads/monitoring_1/field_159/ehQkkCqGiiYMVVfujyekILhuoIbTy2ojWyqkbsGu.docx" TargetMode="External"/><Relationship Id="rId542" Type="http://schemas.openxmlformats.org/officeDocument/2006/relationships/hyperlink" Target="https://app-prod.&#1084;&#1086;&#1080;&#1092;&#1080;&#1085;&#1072;&#1085;&#1089;&#1099;.&#1088;&#1092;/storage/monitoring_file_uploads/monitoring_1/field_16/0o5yivilMrPAt1PThacXVRytF2AH9Dp8bhDr2s1H.docx" TargetMode="External"/><Relationship Id="rId1172" Type="http://schemas.openxmlformats.org/officeDocument/2006/relationships/hyperlink" Target="https://app-prod.&#1084;&#1086;&#1080;&#1092;&#1080;&#1085;&#1072;&#1085;&#1089;&#1099;.&#1088;&#1092;/storage/monitoring_file_uploads/monitoring_2/field_392/PvPvpS889py7JEpaONLhKYXRy1Q9rOd7IyncXkHm.pdf" TargetMode="External"/><Relationship Id="rId2016" Type="http://schemas.openxmlformats.org/officeDocument/2006/relationships/hyperlink" Target="https://app-prod.&#1084;&#1086;&#1080;&#1092;&#1080;&#1085;&#1072;&#1085;&#1089;&#1099;.&#1088;&#1092;/storage/monitoring_file_uploads/monitoring_2/field_280/5WjQfxqRF1V8BdMUoi4QJakoOd7BgQO6uUfWn9IF.docx" TargetMode="External"/><Relationship Id="rId2223" Type="http://schemas.openxmlformats.org/officeDocument/2006/relationships/hyperlink" Target="https://56.rosstat.gov.ru/" TargetMode="External"/><Relationship Id="rId2430" Type="http://schemas.openxmlformats.org/officeDocument/2006/relationships/hyperlink" Target="https://tu.orb.ru/activity/41817/" TargetMode="External"/><Relationship Id="rId402" Type="http://schemas.openxmlformats.org/officeDocument/2006/relationships/hyperlink" Target="https://pos.gosuslugi.ru/lkp/fkgs/home/" TargetMode="External"/><Relationship Id="rId1032" Type="http://schemas.openxmlformats.org/officeDocument/2006/relationships/hyperlink" Target="https://app-prod.&#1084;&#1086;&#1080;&#1092;&#1080;&#1085;&#1072;&#1085;&#1089;&#1099;.&#1088;&#1092;/storage/monitoring_file_uploads/monitoring_1/field_168/Xtm2HHEvLrB5FRxFnI4x7jdkjdByaXIdIDrKT3On.pdf" TargetMode="External"/><Relationship Id="rId1989" Type="http://schemas.openxmlformats.org/officeDocument/2006/relationships/hyperlink" Target="https://bratsk-raion.ru/" TargetMode="External"/><Relationship Id="rId1849" Type="http://schemas.openxmlformats.org/officeDocument/2006/relationships/hyperlink" Target="https://56.rosstat.gov.ru/" TargetMode="External"/><Relationship Id="rId192" Type="http://schemas.openxmlformats.org/officeDocument/2006/relationships/hyperlink" Target="https://app-prod.&#1084;&#1086;&#1080;&#1092;&#1080;&#1085;&#1072;&#1085;&#1089;&#1099;.&#1088;&#1092;/storage/monitoring_file_uploads/monitoring_1/field_252/jmFVe82bNdXezPNwagKn9ArUTYlGzEBkdbHoJC9e.xlsx" TargetMode="External"/><Relationship Id="rId1709" Type="http://schemas.openxmlformats.org/officeDocument/2006/relationships/hyperlink" Target="https://72.rosstat.gov.ru/ofs_demp_ynao" TargetMode="External"/><Relationship Id="rId1916" Type="http://schemas.openxmlformats.org/officeDocument/2006/relationships/hyperlink" Target="https://app-prod.&#1084;&#1086;&#1080;&#1092;&#1080;&#1085;&#1072;&#1085;&#1089;&#1099;.&#1088;&#1092;/storage/monitoring_file_uploads/monitoring_2/field_488/Od6LYuLyOueGyZul8X92TNuUvc20tMZVpJ2cIb4Z.zip" TargetMode="External"/><Relationship Id="rId2080" Type="http://schemas.openxmlformats.org/officeDocument/2006/relationships/hyperlink" Target="https://grach-fo.orb.ru/documents/other/215244/" TargetMode="External"/><Relationship Id="rId2897" Type="http://schemas.openxmlformats.org/officeDocument/2006/relationships/hyperlink" Target="https://69.rosstat.gov.ru/folder/26784" TargetMode="External"/><Relationship Id="rId869" Type="http://schemas.openxmlformats.org/officeDocument/2006/relationships/hyperlink" Target="https://app-prod.&#1084;&#1086;&#1080;&#1092;&#1080;&#1085;&#1072;&#1085;&#1089;&#1099;.&#1088;&#1092;/storage/monitoring_file_uploads/monitoring_1/field_57/nsz4byPP1A6QZHcC35qGhnzAnTc0jnAUe0HB8ZCe.docx" TargetMode="External"/><Relationship Id="rId1499" Type="http://schemas.openxmlformats.org/officeDocument/2006/relationships/hyperlink" Target="https://app-prod.&#1084;&#1086;&#1080;&#1092;&#1080;&#1085;&#1072;&#1085;&#1089;&#1099;.&#1088;&#1092;/storage/monitoring_file_uploads/monitoring_2/field_276/w7Gqa08sRPXAPSivpnqgkKjoPE46IxKOQaZ8kn1C.pdf" TargetMode="External"/><Relationship Id="rId729" Type="http://schemas.openxmlformats.org/officeDocument/2006/relationships/hyperlink" Target="https://pib.primorsky.ru/Content/Skin25pib/images/title-logo.png" TargetMode="External"/><Relationship Id="rId1359" Type="http://schemas.openxmlformats.org/officeDocument/2006/relationships/hyperlink" Target="https://app-prod.&#1084;&#1086;&#1080;&#1092;&#1080;&#1085;&#1072;&#1085;&#1089;&#1099;.&#1088;&#1092;/storage/monitoring_file_uploads/monitoring_2/field_309/KICYeX7NJB1IYIwXjQ3OKSOExuQF03VV9mQNfmwD.doc" TargetMode="External"/><Relationship Id="rId2757" Type="http://schemas.openxmlformats.org/officeDocument/2006/relationships/hyperlink" Target="https://23.rosstat.gov.ru/" TargetMode="External"/><Relationship Id="rId2964" Type="http://schemas.openxmlformats.org/officeDocument/2006/relationships/hyperlink" Target="https://app-prod.&#1084;&#1086;&#1080;&#1092;&#1080;&#1085;&#1072;&#1085;&#1089;&#1099;.&#1088;&#1092;/storage/monitoring_file_uploads/monitoring_2/field_276/T4JndgAc6BAqfJO6mzI0kEUE1SjZq0GprpcK9BKZ.pdf" TargetMode="External"/><Relationship Id="rId936" Type="http://schemas.openxmlformats.org/officeDocument/2006/relationships/hyperlink" Target="https://app-prod.&#1084;&#1086;&#1080;&#1092;&#1080;&#1085;&#1072;&#1085;&#1089;&#1099;.&#1088;&#1092;/storage/monitoring_file_uploads/monitoring_1/field_57/VWPNeMdjqbBCK7cg7r5H5MDyaG9NsYtIhJ3k18dW.rtf" TargetMode="External"/><Relationship Id="rId1219" Type="http://schemas.openxmlformats.org/officeDocument/2006/relationships/hyperlink" Target="https://app-prod.&#1084;&#1086;&#1080;&#1092;&#1080;&#1085;&#1072;&#1085;&#1089;&#1099;.&#1088;&#1092;/storage/monitoring_file_uploads/monitoring_2/field_280/SqcJLjgsu2OF6XrT6pNosg9BUDVU3662dWNADdum.pdf" TargetMode="External"/><Relationship Id="rId1566" Type="http://schemas.openxmlformats.org/officeDocument/2006/relationships/hyperlink" Target="https://ipatovo26.gosuslugi.ru/deyatelnost/napravleniya-deyatelnosti/finansy-i-byudzhet/otkrytyy-byudzhet/initsiativnye-proekty/" TargetMode="External"/><Relationship Id="rId1773" Type="http://schemas.openxmlformats.org/officeDocument/2006/relationships/hyperlink" Target="https://app-prod.&#1084;&#1086;&#1080;&#1092;&#1080;&#1085;&#1072;&#1085;&#1089;&#1099;.&#1088;&#1092;/storage/monitoring_file_uploads/monitoring_2/field_280/fJhPyp2zwjfrZAZsnPq8t9TtR5oJ5BIBDHZHuzyO.doc" TargetMode="External"/><Relationship Id="rId1980" Type="http://schemas.openxmlformats.org/officeDocument/2006/relationships/hyperlink" Target="https://rosstat.gov.ru/scripts/db_inet2/passport/pass.aspx?base=munst05&amp;r=5720000" TargetMode="External"/><Relationship Id="rId2617" Type="http://schemas.openxmlformats.org/officeDocument/2006/relationships/hyperlink" Target="https://23.rosstat.gov.ru/" TargetMode="External"/><Relationship Id="rId2824" Type="http://schemas.openxmlformats.org/officeDocument/2006/relationships/hyperlink" Target="https://app-prod.&#1084;&#1086;&#1080;&#1092;&#1080;&#1085;&#1072;&#1085;&#1089;&#1099;.&#1088;&#1092;/storage/monitoring_file_uploads/monitoring_2/field_276/AkLXVVF5Mi77tLAOk3Qtc6QnHzbNTgkkeW0XR1vm.pdf" TargetMode="External"/><Relationship Id="rId65" Type="http://schemas.openxmlformats.org/officeDocument/2006/relationships/hyperlink" Target="https://app-prod.&#1084;&#1086;&#1080;&#1092;&#1080;&#1085;&#1072;&#1085;&#1089;&#1099;.&#1088;&#1092;/storage/monitoring_file_uploads/monitoring_1/field_236/I64Wt0fJns9iwUpR2RWncInqjfE6824BOTTC4SHg.pdf" TargetMode="External"/><Relationship Id="rId1426" Type="http://schemas.openxmlformats.org/officeDocument/2006/relationships/hyperlink" Target="https://app-prod.&#1084;&#1086;&#1080;&#1092;&#1080;&#1085;&#1072;&#1085;&#1089;&#1099;.&#1088;&#1092;/storage/monitoring_file_uploads/monitoring_1/field_22/easP3Itzn9wb2svMdVej28twbWPD8XIPocnbhclf.png" TargetMode="External"/><Relationship Id="rId1633" Type="http://schemas.openxmlformats.org/officeDocument/2006/relationships/hyperlink" Target="https://app-prod.&#1084;&#1086;&#1080;&#1092;&#1080;&#1085;&#1072;&#1085;&#1089;&#1099;.&#1088;&#1092;/storage/monitoring_file_uploads/monitoring_2/field_278/TIyaiQOKw3RW4vjKmPx0KISQy9JanlsinJP0U12C.docx" TargetMode="External"/><Relationship Id="rId1840" Type="http://schemas.openxmlformats.org/officeDocument/2006/relationships/hyperlink" Target="https://finsol.orb.ru/documents/active/271919/" TargetMode="External"/><Relationship Id="rId1700" Type="http://schemas.openxmlformats.org/officeDocument/2006/relationships/hyperlink" Target="https://24.rosstat.gov.ru/folder/27812" TargetMode="External"/><Relationship Id="rId379" Type="http://schemas.openxmlformats.org/officeDocument/2006/relationships/hyperlink" Target="https://app-prod.&#1084;&#1086;&#1080;&#1092;&#1080;&#1085;&#1072;&#1085;&#1089;&#1099;.&#1088;&#1092;/storage/monitoring_file_uploads/monitoring_1/field_236/w4AlJOguycMfu3vA5UGMJ5ysBajI6t70Uch1bl5E.png" TargetMode="External"/><Relationship Id="rId586" Type="http://schemas.openxmlformats.org/officeDocument/2006/relationships/hyperlink" Target="https://www.minfin.kirov.ru/upload/medialibrary/documents/1kv_2022/%D0%BD%D0%B0%D1%80%D0%BE%D0%B4%D0%BD%D1%8B%D0%B9%D0%B1%D1%8E%D0%B4%D0%B6%D0%B5%D1%82.png" TargetMode="External"/><Relationship Id="rId793" Type="http://schemas.openxmlformats.org/officeDocument/2006/relationships/hyperlink" Target="https://app-prod.&#1084;&#1086;&#1080;&#1092;&#1080;&#1085;&#1072;&#1085;&#1089;&#1099;.&#1088;&#1092;/storage/monitoring_file_uploads/monitoring_1/field_22/8ukvrgPenyzUXIvNC9bAGtbDGKfFqD5r0NQZYRY5.pdf" TargetMode="External"/><Relationship Id="rId2267" Type="http://schemas.openxmlformats.org/officeDocument/2006/relationships/hyperlink" Target="https://app-prod.&#1084;&#1086;&#1080;&#1092;&#1080;&#1085;&#1072;&#1085;&#1089;&#1099;.&#1088;&#1092;/storage/monitoring_file_uploads/monitoring_2/field_488/vtGFIBY6h52wqRhtYaXvUNYuZQq3V0ax1PUPkYwj.xlsx" TargetMode="External"/><Relationship Id="rId2474" Type="http://schemas.openxmlformats.org/officeDocument/2006/relationships/hyperlink" Target="https://app-prod.&#1084;&#1086;&#1080;&#1092;&#1080;&#1085;&#1072;&#1085;&#1089;&#1099;.&#1088;&#1092;/storage/monitoring_file_uploads/monitoring_2/field_276/yKCNuEuo3WDoo4Y54BWfnQsvp4Th2tYFo4HSLciS.doc" TargetMode="External"/><Relationship Id="rId2681" Type="http://schemas.openxmlformats.org/officeDocument/2006/relationships/hyperlink" Target="https://&#1078;&#1080;&#1074;&#1105;&#1084;&#1085;&#1072;&#1089;&#1077;&#1074;&#1077;&#1088;&#1077;.&#1088;&#1092;/cozy-yamal?municipality_id=10" TargetMode="External"/><Relationship Id="rId239" Type="http://schemas.openxmlformats.org/officeDocument/2006/relationships/hyperlink" Target="https://app-prod.&#1084;&#1086;&#1080;&#1092;&#1080;&#1085;&#1072;&#1085;&#1089;&#1099;.&#1088;&#1092;/storage/monitoring_file_uploads/monitoring_1/field_238/bvtTEST5rPY2tXfJcqoRXgK2cWal5hkzOdYJC6Rk.pdf" TargetMode="External"/><Relationship Id="rId446" Type="http://schemas.openxmlformats.org/officeDocument/2006/relationships/hyperlink" Target="https://app-prod.&#1084;&#1086;&#1080;&#1092;&#1080;&#1085;&#1072;&#1085;&#1089;&#1099;.&#1088;&#1092;/storage/monitoring_file_uploads/monitoring_1/field_20/08Kl9ufn4UJO3G0oj1Ne1xN50Raglp5gy2o5ztL1.docx" TargetMode="External"/><Relationship Id="rId653" Type="http://schemas.openxmlformats.org/officeDocument/2006/relationships/hyperlink" Target="https://app-prod.&#1084;&#1086;&#1080;&#1092;&#1080;&#1085;&#1072;&#1085;&#1089;&#1099;.&#1088;&#1092;/storage/monitoring_file_uploads/monitoring_1/field_240/J2iiEoH6Y0G7wdvSnPXrAHpKi0WQtFT49VWAxTAW.pdf" TargetMode="External"/><Relationship Id="rId1076" Type="http://schemas.openxmlformats.org/officeDocument/2006/relationships/hyperlink" Target="http://www.tyumen-city.ru/ekonomika/finansi/iniciativnoe-budjetirovanie/" TargetMode="External"/><Relationship Id="rId1283" Type="http://schemas.openxmlformats.org/officeDocument/2006/relationships/hyperlink" Target="https://disk.yandex.ru/i/S3VNNsdL57pYeg" TargetMode="External"/><Relationship Id="rId1490" Type="http://schemas.openxmlformats.org/officeDocument/2006/relationships/hyperlink" Target="https://app-prod.&#1084;&#1086;&#1080;&#1092;&#1080;&#1085;&#1072;&#1085;&#1089;&#1099;.&#1088;&#1092;/storage/monitoring_file_uploads/monitoring_2/field_282/LnGcuKQP6SRd8iI13A7dkRc9gwM83lISgtvrUEzW.doc" TargetMode="External"/><Relationship Id="rId2127" Type="http://schemas.openxmlformats.org/officeDocument/2006/relationships/hyperlink" Target="https://app-prod.&#1084;&#1086;&#1080;&#1092;&#1080;&#1085;&#1072;&#1085;&#1089;&#1099;.&#1088;&#1092;/storage/monitoring_file_uploads/monitoring_2/field_392/1saFAwaOnDjr0rZRagXsJQQe8nXdplci32bmYaAC.html" TargetMode="External"/><Relationship Id="rId2334" Type="http://schemas.openxmlformats.org/officeDocument/2006/relationships/hyperlink" Target="http://www.sar-fo.ru/initsiativnoe-byudzhetirovanie/shkolnyj-byudzhet" TargetMode="External"/><Relationship Id="rId306" Type="http://schemas.openxmlformats.org/officeDocument/2006/relationships/hyperlink" Target="https://78.rosstat.gov.ru/folder/29437" TargetMode="External"/><Relationship Id="rId860" Type="http://schemas.openxmlformats.org/officeDocument/2006/relationships/hyperlink" Target="https://app-prod.&#1084;&#1086;&#1080;&#1092;&#1080;&#1085;&#1072;&#1085;&#1089;&#1099;.&#1088;&#1092;/storage/monitoring_file_uploads/monitoring_1/field_14/KBBi3yZ12AhRYGYRTLKdSwhN0QinYEBidsuFYQq6.pdf" TargetMode="External"/><Relationship Id="rId1143" Type="http://schemas.openxmlformats.org/officeDocument/2006/relationships/hyperlink" Target="https://app-prod.&#1084;&#1086;&#1080;&#1092;&#1080;&#1085;&#1072;&#1085;&#1089;&#1099;.&#1088;&#1092;/storage/monitoring_file_uploads/monitoring_2/field_488/P0d9vBNIyEUVb4OVq580dSErAsHJNddldTCiRv10.xlsx" TargetMode="External"/><Relationship Id="rId2541" Type="http://schemas.openxmlformats.org/officeDocument/2006/relationships/hyperlink" Target="https://app-prod.&#1084;&#1086;&#1080;&#1092;&#1080;&#1085;&#1072;&#1085;&#1089;&#1099;.&#1088;&#1092;/storage/monitoring_file_uploads/monitoring_2/field_278/66I4g1GgB70FOp91lZ5ymemhoQsloj6oXxqiLck0.pdf" TargetMode="External"/><Relationship Id="rId513" Type="http://schemas.openxmlformats.org/officeDocument/2006/relationships/hyperlink" Target="https://app-prod.&#1084;&#1086;&#1080;&#1092;&#1080;&#1085;&#1072;&#1085;&#1089;&#1099;.&#1088;&#1092;/storage/monitoring_file_uploads/monitoring_1/field_14/Lr9A3V8pzHixgpmtLCIotvJ5iG0Y4UZwUZuUDsPJ.docx" TargetMode="External"/><Relationship Id="rId720" Type="http://schemas.openxmlformats.org/officeDocument/2006/relationships/hyperlink" Target="https://vporyadke41.ru/voting" TargetMode="External"/><Relationship Id="rId1350" Type="http://schemas.openxmlformats.org/officeDocument/2006/relationships/hyperlink" Target="https://55.rosstat.gov.ru/population" TargetMode="External"/><Relationship Id="rId2401" Type="http://schemas.openxmlformats.org/officeDocument/2006/relationships/hyperlink" Target="https://tu.orb.ru/activity/41968/" TargetMode="External"/><Relationship Id="rId1003" Type="http://schemas.openxmlformats.org/officeDocument/2006/relationships/hyperlink" Target="https://app-prod.&#1084;&#1086;&#1080;&#1092;&#1080;&#1085;&#1072;&#1085;&#1089;&#1099;.&#1088;&#1092;/storage/monitoring_file_uploads/monitoring_1/field_22/easP3Itzn9wb2svMdVej28twbWPD8XIPocnbhclf.png" TargetMode="External"/><Relationship Id="rId1210" Type="http://schemas.openxmlformats.org/officeDocument/2006/relationships/hyperlink" Target="https://app-prod.&#1084;&#1086;&#1080;&#1092;&#1080;&#1085;&#1072;&#1085;&#1089;&#1099;.&#1088;&#1092;/storage/monitoring_file_uploads/monitoring_2/field_276/yfMLqz994zNynrkLfKzEIx1iXzHdAMpFfxYsaopN.pdf" TargetMode="External"/><Relationship Id="rId2191" Type="http://schemas.openxmlformats.org/officeDocument/2006/relationships/hyperlink" Target="https://app-prod.&#1084;&#1086;&#1080;&#1092;&#1080;&#1085;&#1072;&#1085;&#1089;&#1099;.&#1088;&#1092;/storage/monitoring_file_uploads/monitoring_2/field_488/J21bMVkCyrTebZKpPlkhdGKBhbpbMhknrS5rWi2G.xlsx" TargetMode="External"/><Relationship Id="rId3035" Type="http://schemas.openxmlformats.org/officeDocument/2006/relationships/hyperlink" Target="https://app-prod.&#1084;&#1086;&#1080;&#1092;&#1080;&#1085;&#1072;&#1085;&#1089;&#1099;.&#1088;&#1092;/storage/monitoring_file_uploads/monitoring_1/field_22/easP3Itzn9wb2svMdVej28twbWPD8XIPocnbhclf.png" TargetMode="External"/><Relationship Id="rId163" Type="http://schemas.openxmlformats.org/officeDocument/2006/relationships/hyperlink" Target="https://minfin.rk.gov.ru/structure/b64c6fd4-1d2f-4d92-bd88-2ec88de20673" TargetMode="External"/><Relationship Id="rId370" Type="http://schemas.openxmlformats.org/officeDocument/2006/relationships/hyperlink" Target="https://app-prod.&#1084;&#1086;&#1080;&#1092;&#1080;&#1085;&#1072;&#1085;&#1089;&#1099;.&#1088;&#1092;/storage/monitoring_file_uploads/monitoring_1/field_12/7rFCOUOBPCOjcw4oRiI84b6v8bt1xGBERLlWp2Lj.pdf" TargetMode="External"/><Relationship Id="rId2051" Type="http://schemas.openxmlformats.org/officeDocument/2006/relationships/hyperlink" Target="https://app-prod.&#1084;&#1086;&#1080;&#1092;&#1080;&#1085;&#1072;&#1085;&#1089;&#1099;.&#1088;&#1092;/storage/monitoring_file_uploads/monitoring_2/field_276/J2PsR5kPwJ15LpRviBBnLJaRGuxFYXsEOLFNxEsv.pdf" TargetMode="External"/><Relationship Id="rId230" Type="http://schemas.openxmlformats.org/officeDocument/2006/relationships/hyperlink" Target="https://app-prod.&#1084;&#1086;&#1080;&#1092;&#1080;&#1085;&#1072;&#1085;&#1089;&#1099;.&#1088;&#1092;/storage/monitoring_file_uploads/monitoring_1/field_22/TQbkwpyHF8Q7dRLzBkC47RHhgAOW2iZhUXSLgvp3.pdf" TargetMode="External"/><Relationship Id="rId2868" Type="http://schemas.openxmlformats.org/officeDocument/2006/relationships/hyperlink" Target="https://app-prod.&#1084;&#1086;&#1080;&#1092;&#1080;&#1085;&#1072;&#1085;&#1089;&#1099;.&#1088;&#1092;/storage/monitoring_file_uploads/monitoring_2/field_280/tIq15W7tSVbYYTz5ZIcQjqzOcjdURaiTKtgwxjc6.doc" TargetMode="External"/><Relationship Id="rId1677" Type="http://schemas.openxmlformats.org/officeDocument/2006/relationships/hyperlink" Target="https://app-prod.&#1084;&#1086;&#1080;&#1092;&#1080;&#1085;&#1072;&#1085;&#1089;&#1099;.&#1088;&#1092;/storage/monitoring_file_uploads/monitoring_2/field_488/n8JfOOkFLtKeHycO7F5ZgYIxeg6pnDqss24x2Yfa.xlsx" TargetMode="External"/><Relationship Id="rId1884" Type="http://schemas.openxmlformats.org/officeDocument/2006/relationships/hyperlink" Target="https://disk.yandex.ru/d/crDxV6A63NnntJ" TargetMode="External"/><Relationship Id="rId2728" Type="http://schemas.openxmlformats.org/officeDocument/2006/relationships/hyperlink" Target="https://app-prod.&#1084;&#1086;&#1080;&#1092;&#1080;&#1085;&#1072;&#1085;&#1089;&#1099;.&#1088;&#1092;/storage/monitoring_file_uploads/monitoring_2/field_401/iehqUfzJJ4FPIoS4CdK843sNeqFDOCLjq4ATNGRr.docx" TargetMode="External"/><Relationship Id="rId2935" Type="http://schemas.openxmlformats.org/officeDocument/2006/relationships/hyperlink" Target="https://app-prod.&#1084;&#1086;&#1080;&#1092;&#1080;&#1085;&#1072;&#1085;&#1089;&#1099;.&#1088;&#1092;/storage/monitoring_file_uploads/monitoring_2/field_278/lOCLJYc99mPJjY6dyztzoVPDDZ10ZioJnd2wWzl1.docx" TargetMode="External"/><Relationship Id="rId907" Type="http://schemas.openxmlformats.org/officeDocument/2006/relationships/hyperlink" Target="https://app-prod.&#1084;&#1086;&#1080;&#1092;&#1080;&#1085;&#1072;&#1085;&#1089;&#1099;.&#1088;&#1092;/storage/monitoring_file_uploads/monitoring_1/field_14/uDtGPgJczEp3aKRbXw1VO0xx6KAWSLKv7BEKKJ9d.pdf" TargetMode="External"/><Relationship Id="rId1537" Type="http://schemas.openxmlformats.org/officeDocument/2006/relationships/hyperlink" Target="https://39.rosstat.gov.ru/main_indicators" TargetMode="External"/><Relationship Id="rId1744" Type="http://schemas.openxmlformats.org/officeDocument/2006/relationships/hyperlink" Target="https://app-prod.&#1084;&#1086;&#1080;&#1092;&#1080;&#1085;&#1072;&#1085;&#1089;&#1099;.&#1088;&#1092;/storage/monitoring_file_uploads/monitoring_2/field_476/hPEKzvmuvxQ2tF9xHQV5xZbrndElcfZWkajuqoZG.pdf" TargetMode="External"/><Relationship Id="rId1951" Type="http://schemas.openxmlformats.org/officeDocument/2006/relationships/hyperlink" Target="https://maima-sp.ru/about/news/novosti-poseleniya/uvazhaemye-zhiteli-mayminskogo-selskogo-poseleniya0809/" TargetMode="External"/><Relationship Id="rId36" Type="http://schemas.openxmlformats.org/officeDocument/2006/relationships/hyperlink" Target="https://app-prod.&#1084;&#1086;&#1080;&#1092;&#1080;&#1085;&#1072;&#1085;&#1089;&#1099;.&#1088;&#1092;/storage/monitoring_file_uploads/monitoring_1/field_12/5lHhAY7U2mJN7eEgiTRCF2UUhDuhMgeedEZUDqJ2.pdf" TargetMode="External"/><Relationship Id="rId1604" Type="http://schemas.openxmlformats.org/officeDocument/2006/relationships/hyperlink" Target="https://petrgosk.gosuslugi.ru/obschestvennyy-kontrol/initsiativnye-proekty/" TargetMode="External"/><Relationship Id="rId1811" Type="http://schemas.openxmlformats.org/officeDocument/2006/relationships/hyperlink" Target="https://app-prod.&#1084;&#1086;&#1080;&#1092;&#1080;&#1085;&#1072;&#1085;&#1089;&#1099;.&#1088;&#1092;/storage/monitoring_file_uploads/monitoring_2/field_488/oCdzvbi2EUPoexVi2VApol8SdrMakV8zbRtgI2iw.zip" TargetMode="External"/><Relationship Id="rId697" Type="http://schemas.openxmlformats.org/officeDocument/2006/relationships/hyperlink" Target="https://app-prod.&#1084;&#1086;&#1080;&#1092;&#1080;&#1085;&#1072;&#1085;&#1089;&#1099;.&#1088;&#1092;/storage/monitoring_file_uploads/monitoring_1/field_22/easP3Itzn9wb2svMdVej28twbWPD8XIPocnbhclf.png" TargetMode="External"/><Relationship Id="rId2378" Type="http://schemas.openxmlformats.org/officeDocument/2006/relationships/hyperlink" Target="https://fintotsk.orb.ru/upload/uf/e7a/1c88dqpmpzw6kiug5cr6ract252bwaa7/logotip.jpg" TargetMode="External"/><Relationship Id="rId1187" Type="http://schemas.openxmlformats.org/officeDocument/2006/relationships/hyperlink" Target="https://bogorodsk.nobl.ru/activity/54908/" TargetMode="External"/><Relationship Id="rId2585" Type="http://schemas.openxmlformats.org/officeDocument/2006/relationships/hyperlink" Target="https://23.rosstat.gov.ru/" TargetMode="External"/><Relationship Id="rId2792" Type="http://schemas.openxmlformats.org/officeDocument/2006/relationships/hyperlink" Target="https://mir.midural.ru/sites/default/files/statisticheskaya_informaciya_o_chislennosti_naseleniya_municipalnyh_obrazovaniy_raspolozhennyh_na_territorii_sverdlovskoy_oblasti_na_01.01.2024.pdf" TargetMode="External"/><Relationship Id="rId557" Type="http://schemas.openxmlformats.org/officeDocument/2006/relationships/hyperlink" Target="https://app-prod.&#1084;&#1086;&#1080;&#1092;&#1080;&#1085;&#1072;&#1085;&#1089;&#1099;.&#1088;&#1092;/storage/monitoring_file_uploads/monitoring_1/field_22/easP3Itzn9wb2svMdVej28twbWPD8XIPocnbhclf.png" TargetMode="External"/><Relationship Id="rId764" Type="http://schemas.openxmlformats.org/officeDocument/2006/relationships/hyperlink" Target="https://app-prod.&#1084;&#1086;&#1080;&#1092;&#1080;&#1085;&#1072;&#1085;&#1089;&#1099;.&#1088;&#1092;/storage/monitoring_file_uploads/monitoring_1/field_14/nICshkF9sKX3fUOfAStgxUNdUpEzXG3lux0wlKXR.pdf" TargetMode="External"/><Relationship Id="rId971" Type="http://schemas.openxmlformats.org/officeDocument/2006/relationships/hyperlink" Target="https://app-prod.&#1084;&#1086;&#1080;&#1092;&#1080;&#1085;&#1072;&#1085;&#1089;&#1099;.&#1088;&#1092;/storage/monitoring_file_uploads/monitoring_1/field_57/9w8ZC3Y90YcO6khIC6cIwWXy4sE9MCulr2agJGIc.docx" TargetMode="External"/><Relationship Id="rId1394" Type="http://schemas.openxmlformats.org/officeDocument/2006/relationships/hyperlink" Target="https://app-prod.&#1084;&#1086;&#1080;&#1092;&#1080;&#1085;&#1072;&#1085;&#1089;&#1099;.&#1088;&#1092;/storage/monitoring_file_uploads/monitoring_2/field_472/yueStoY9Tlr1d4vyFEsZqe5RCM4FYTvpr551SCbt.png" TargetMode="External"/><Relationship Id="rId2238" Type="http://schemas.openxmlformats.org/officeDocument/2006/relationships/hyperlink" Target="https://56.rosstat.gov.ru/folder/26298" TargetMode="External"/><Relationship Id="rId2445" Type="http://schemas.openxmlformats.org/officeDocument/2006/relationships/hyperlink" Target="https://11.rosstat.gov.ru/population" TargetMode="External"/><Relationship Id="rId2652" Type="http://schemas.openxmlformats.org/officeDocument/2006/relationships/hyperlink" Target="https://app-prod.&#1084;&#1086;&#1080;&#1092;&#1080;&#1085;&#1072;&#1085;&#1089;&#1099;.&#1088;&#1092;/storage/monitoring_file_uploads/monitoring_2/field_309/zCbnQkOxB97Abx4glUumHS6Mt2CuVYscuEN8ZiPJ.pdf" TargetMode="External"/><Relationship Id="rId417" Type="http://schemas.openxmlformats.org/officeDocument/2006/relationships/hyperlink" Target="https://app-prod.&#1084;&#1086;&#1080;&#1092;&#1080;&#1085;&#1072;&#1085;&#1089;&#1099;.&#1088;&#1092;/storage/monitoring_file_uploads/monitoring_1/field_14/20zj8WpPTFK9QaPKMYbGJEHqD8zjU62rgicwfzXn.docx" TargetMode="External"/><Relationship Id="rId624" Type="http://schemas.openxmlformats.org/officeDocument/2006/relationships/hyperlink" Target="https://app-prod.&#1084;&#1086;&#1080;&#1092;&#1080;&#1085;&#1072;&#1085;&#1089;&#1099;.&#1088;&#1092;/storage/monitoring_file_uploads/monitoring_1/field_168/UrF5hjvbXrMJBuZ4wibNhZZHRb7rnnfIZ25ab1bI.pdf" TargetMode="External"/><Relationship Id="rId831" Type="http://schemas.openxmlformats.org/officeDocument/2006/relationships/hyperlink" Target="https://app-prod.&#1084;&#1086;&#1080;&#1092;&#1080;&#1085;&#1072;&#1085;&#1089;&#1099;.&#1088;&#1092;/storage/monitoring_file_uploads/monitoring_1/field_57/iNf5VXIr1Aa9ZmW3E9uSF7DiI4BIYqkjFhTTmz2v.pdf" TargetMode="External"/><Relationship Id="rId1047" Type="http://schemas.openxmlformats.org/officeDocument/2006/relationships/hyperlink" Target="https://mcx.samregion.ru/category/gosprogrammy-gospodderzhka/kompleksnoe-razvitie-selskih-territorij-samarskoj-oblasti-na-2020-2025-gody1/informacziya-o-realizaczii-meropriyatij-po-blagoustrojstvu/" TargetMode="External"/><Relationship Id="rId1254" Type="http://schemas.openxmlformats.org/officeDocument/2006/relationships/hyperlink" Target="https://app-prod.&#1084;&#1086;&#1080;&#1092;&#1080;&#1085;&#1072;&#1085;&#1089;&#1099;.&#1088;&#1092;/storage/monitoring_file_uploads/monitoring_2/field_278/Q16IpQehjG5pywywUGnNAThQYpKJyziHZOdHivQf.pdf" TargetMode="External"/><Relationship Id="rId1461" Type="http://schemas.openxmlformats.org/officeDocument/2006/relationships/hyperlink" Target="https://63.rosstat.gov.ru/" TargetMode="External"/><Relationship Id="rId2305" Type="http://schemas.openxmlformats.org/officeDocument/2006/relationships/hyperlink" Target="https://app-prod.&#1084;&#1086;&#1080;&#1092;&#1080;&#1085;&#1072;&#1085;&#1089;&#1099;.&#1088;&#1092;/storage/monitoring_file_uploads/monitoring_2/field_282/8BSdDYWUMhQDwqMED2KwuWxNVcpdKgGXCCdeKkNC.rar" TargetMode="External"/><Relationship Id="rId2512" Type="http://schemas.openxmlformats.org/officeDocument/2006/relationships/hyperlink" Target="https://adm-melekess.gosuslugi.ru/deyatelnost/napravleniya-deyatelnosti/finansovaya-deyatelnost/narodnyy-byudzhet/" TargetMode="External"/><Relationship Id="rId1114" Type="http://schemas.openxmlformats.org/officeDocument/2006/relationships/hyperlink" Target="https://app-prod.&#1084;&#1086;&#1080;&#1092;&#1080;&#1085;&#1072;&#1085;&#1089;&#1099;.&#1088;&#1092;/storage/monitoring_file_uploads/monitoring_2/field_278/BzpkMt6oUDHHfASNnJD0rZSEVlApyoeUG8vh9swM.docx" TargetMode="External"/><Relationship Id="rId1321" Type="http://schemas.openxmlformats.org/officeDocument/2006/relationships/hyperlink" Target="https://app-prod.&#1084;&#1086;&#1080;&#1092;&#1080;&#1085;&#1072;&#1085;&#1089;&#1099;.&#1088;&#1092;/storage/monitoring_file_uploads/monitoring_2/field_488/FONUFd7CQtbpgzZBbUzOQJwHtRaFouQBgMsjfRzg.docx" TargetMode="External"/><Relationship Id="rId2095" Type="http://schemas.openxmlformats.org/officeDocument/2006/relationships/hyperlink" Target="https://rosstat.gov.ru/scripts/db_inet2/passport/pass.aspx?base=munst53&amp;r=53617408" TargetMode="External"/><Relationship Id="rId274" Type="http://schemas.openxmlformats.org/officeDocument/2006/relationships/hyperlink" Target="https://57.gorodsreda.ru/" TargetMode="External"/><Relationship Id="rId481" Type="http://schemas.openxmlformats.org/officeDocument/2006/relationships/hyperlink" Target="https://minregion.nso.ru/page/10877" TargetMode="External"/><Relationship Id="rId2162" Type="http://schemas.openxmlformats.org/officeDocument/2006/relationships/hyperlink" Target="https://app-prod.&#1084;&#1086;&#1080;&#1092;&#1080;&#1085;&#1072;&#1085;&#1089;&#1099;.&#1088;&#1092;/storage/monitoring_file_uploads/monitoring_2/field_276/KH9XqgyfVKtnvm8WqPm4wxfZvkKPVu6MFk5gdFsy.pdf" TargetMode="External"/><Relationship Id="rId3006" Type="http://schemas.openxmlformats.org/officeDocument/2006/relationships/hyperlink" Target="https://nefteyuganskij-r86.gosweb.gosuslugi.ru/netcat_files/userfiles/Docs/Konkurs_na_luchshiy_logotip_po_populyarizatsii_proekta_Narodnyy_byudzhet.zip" TargetMode="External"/><Relationship Id="rId134" Type="http://schemas.openxmlformats.org/officeDocument/2006/relationships/hyperlink" Target="https://app-prod.&#1084;&#1086;&#1080;&#1092;&#1080;&#1085;&#1072;&#1085;&#1089;&#1099;.&#1088;&#1092;/storage/monitoring_file_uploads/monitoring_1/field_252/TP6wr9uk0DmIixYjdjcYTopsS1P2zGfGe0uuevbw.xlsx" TargetMode="External"/><Relationship Id="rId341" Type="http://schemas.openxmlformats.org/officeDocument/2006/relationships/hyperlink" Target="https://app-prod.&#1084;&#1086;&#1080;&#1092;&#1080;&#1085;&#1072;&#1085;&#1089;&#1099;.&#1088;&#1092;/storage/monitoring_file_uploads/monitoring_1/field_12/DfrhzAVxhrN8gdcpZz8wZev4B5DqX1BM6wQE9HJt.docx" TargetMode="External"/><Relationship Id="rId2022" Type="http://schemas.openxmlformats.org/officeDocument/2006/relationships/hyperlink" Target="https://maima-sp.ru/about/news/novosti-poseleniya/uvazhaemye-zhiteli-mayminskogo-selskogo-poseleniya0809/" TargetMode="External"/><Relationship Id="rId2979" Type="http://schemas.openxmlformats.org/officeDocument/2006/relationships/hyperlink" Target="https://app-prod.&#1084;&#1086;&#1080;&#1092;&#1080;&#1085;&#1072;&#1085;&#1089;&#1099;.&#1088;&#1092;/storage/monitoring_file_uploads/monitoring_2/field_401/PVftWiNJP3XoTmbFysW1BuvJkMyuz0nI3T6HkH6K.docx" TargetMode="External"/><Relationship Id="rId201" Type="http://schemas.openxmlformats.org/officeDocument/2006/relationships/hyperlink" Target="https://55.rosstat.gov.ru/storage/mediabank/chisl-2023.htm" TargetMode="External"/><Relationship Id="rId1788" Type="http://schemas.openxmlformats.org/officeDocument/2006/relationships/hyperlink" Target="https://app-prod.&#1084;&#1086;&#1080;&#1092;&#1080;&#1085;&#1072;&#1085;&#1089;&#1099;.&#1088;&#1092;/storage/monitoring_file_uploads/monitoring_2/field_488/SWrBcvvDbnRzhpoRy72tvhUKmYs0RLKuwYSvh7du.zip" TargetMode="External"/><Relationship Id="rId1995" Type="http://schemas.openxmlformats.org/officeDocument/2006/relationships/hyperlink" Target="https://www.gosuslugi.ru/" TargetMode="External"/><Relationship Id="rId2839" Type="http://schemas.openxmlformats.org/officeDocument/2006/relationships/hyperlink" Target="https://veradmgo.ru/initsiativnoe-byudzhetirovanie/" TargetMode="External"/><Relationship Id="rId1648" Type="http://schemas.openxmlformats.org/officeDocument/2006/relationships/hyperlink" Target="https://rosstat.gov.ru/compendium/document/13282" TargetMode="External"/><Relationship Id="rId1508" Type="http://schemas.openxmlformats.org/officeDocument/2006/relationships/hyperlink" Target="https://63.rosstat.gov.ru/" TargetMode="External"/><Relationship Id="rId1855" Type="http://schemas.openxmlformats.org/officeDocument/2006/relationships/hyperlink" Target="https://app-prod.&#1084;&#1086;&#1080;&#1092;&#1080;&#1085;&#1072;&#1085;&#1089;&#1099;.&#1088;&#1092;/storage/monitoring_file_uploads/monitoring_2/field_488/8khs2uBkyypBv3EabBdxVvodhdaW7zqv3f0dEiaA.zip" TargetMode="External"/><Relationship Id="rId2906" Type="http://schemas.openxmlformats.org/officeDocument/2006/relationships/hyperlink" Target="https://app-prod.&#1084;&#1086;&#1080;&#1092;&#1080;&#1085;&#1072;&#1085;&#1089;&#1099;.&#1088;&#1092;/storage/monitoring_file_uploads/monitoring_2/field_278/6G5c6tQH6NAuFIen8nGXVkKh4InqezAu1iTDOSVG.pdf" TargetMode="External"/><Relationship Id="rId1715" Type="http://schemas.openxmlformats.org/officeDocument/2006/relationships/hyperlink" Target="https://disk.yandex.ru/d/rdsMDayTgm7_Lg" TargetMode="External"/><Relationship Id="rId1922" Type="http://schemas.openxmlformats.org/officeDocument/2006/relationships/hyperlink" Target="https://asfin56.ru/narodnyij-byudzhet" TargetMode="External"/><Relationship Id="rId2489" Type="http://schemas.openxmlformats.org/officeDocument/2006/relationships/hyperlink" Target="https://app-prod.&#1084;&#1086;&#1080;&#1092;&#1080;&#1085;&#1072;&#1085;&#1089;&#1099;.&#1088;&#1092;/storage/monitoring_file_uploads/monitoring_2/field_282/N5DzcyJLz7uBCWKHUyLCft4CVvOixO8WkVHmPCio.doc" TargetMode="External"/><Relationship Id="rId2696" Type="http://schemas.openxmlformats.org/officeDocument/2006/relationships/hyperlink" Target="https://www.arhcity.ru/?page=2371/0" TargetMode="External"/><Relationship Id="rId668" Type="http://schemas.openxmlformats.org/officeDocument/2006/relationships/hyperlink" Target="https://66.rosstat.gov.ru/folder/25983" TargetMode="External"/><Relationship Id="rId875" Type="http://schemas.openxmlformats.org/officeDocument/2006/relationships/hyperlink" Target="https://ppmi.tverreg.ru/" TargetMode="External"/><Relationship Id="rId1298" Type="http://schemas.openxmlformats.org/officeDocument/2006/relationships/hyperlink" Target="https://www.kommersant.ru/doc/6691586" TargetMode="External"/><Relationship Id="rId2349" Type="http://schemas.openxmlformats.org/officeDocument/2006/relationships/hyperlink" Target="https://app-prod.&#1084;&#1086;&#1080;&#1092;&#1080;&#1085;&#1072;&#1085;&#1089;&#1099;.&#1088;&#1092;/storage/monitoring_file_uploads/monitoring_2/field_278/2bDGpiF84Y08RnqylsJLpPna6DGaUaOPPxvrnr8S.pdf" TargetMode="External"/><Relationship Id="rId2556" Type="http://schemas.openxmlformats.org/officeDocument/2006/relationships/hyperlink" Target="https://ust-kulomsky.gosuslugi.ru/deyatelnost/napravleniya-deyatelnosti/initsiativnoe-byudzhetirovanie/narodnye-initsiativy/" TargetMode="External"/><Relationship Id="rId2763" Type="http://schemas.openxmlformats.org/officeDocument/2006/relationships/hyperlink" Target="https://23.rosstat.gov.ru/" TargetMode="External"/><Relationship Id="rId2970" Type="http://schemas.openxmlformats.org/officeDocument/2006/relationships/hyperlink" Target="https://app-prod.&#1084;&#1086;&#1080;&#1092;&#1080;&#1085;&#1072;&#1085;&#1089;&#1099;.&#1088;&#1092;/storage/monitoring_file_uploads/monitoring_2/field_282/tH0LqUSvUhJRKPfLn9X0bcYHIqbvAUUWBf2UvysS.docx" TargetMode="External"/><Relationship Id="rId528" Type="http://schemas.openxmlformats.org/officeDocument/2006/relationships/hyperlink" Target="https://ib.rkomi.ru/budget" TargetMode="External"/><Relationship Id="rId735" Type="http://schemas.openxmlformats.org/officeDocument/2006/relationships/hyperlink" Target="https://app-prod.&#1084;&#1086;&#1080;&#1092;&#1080;&#1085;&#1072;&#1085;&#1089;&#1099;.&#1088;&#1092;/storage/monitoring_file_uploads/monitoring_1/field_159/kwCDlgOzlCz6yRRmQwjCrFtgLTGCJLvjEnLAF3lv.bin" TargetMode="External"/><Relationship Id="rId942" Type="http://schemas.openxmlformats.org/officeDocument/2006/relationships/hyperlink" Target="https://app-prod.&#1084;&#1086;&#1080;&#1092;&#1080;&#1085;&#1072;&#1085;&#1089;&#1099;.&#1088;&#1092;/storage/monitoring_file_uploads/monitoring_1/field_14/ouMYBchi7tkDYfiLWiw284SovtMudYv86dMwiuFJ.rtf" TargetMode="External"/><Relationship Id="rId1158" Type="http://schemas.openxmlformats.org/officeDocument/2006/relationships/hyperlink" Target="https://app-prod.&#1084;&#1086;&#1080;&#1092;&#1080;&#1085;&#1072;&#1085;&#1089;&#1099;.&#1088;&#1092;/storage/monitoring_file_uploads/monitoring_2/field_309/BZZrd33aixQQ4TePBuZnaaqxKYsJD3jogdQEjOPY.docx" TargetMode="External"/><Relationship Id="rId1365" Type="http://schemas.openxmlformats.org/officeDocument/2006/relationships/hyperlink" Target="https://app-prod.&#1084;&#1086;&#1080;&#1092;&#1080;&#1085;&#1072;&#1085;&#1089;&#1099;.&#1088;&#1092;/storage/monitoring_file_uploads/monitoring_2/field_488/cCllnfS1GIBgKTqc2LWQgrsjOAmGcKG3GMMXJIKD.xlsx" TargetMode="External"/><Relationship Id="rId1572" Type="http://schemas.openxmlformats.org/officeDocument/2006/relationships/hyperlink" Target="https://app-prod.&#1084;&#1086;&#1080;&#1092;&#1080;&#1085;&#1072;&#1085;&#1089;&#1099;.&#1088;&#1092;/storage/monitoring_file_uploads/monitoring_1/field_22/easP3Itzn9wb2svMdVej28twbWPD8XIPocnbhclf.png" TargetMode="External"/><Relationship Id="rId2209" Type="http://schemas.openxmlformats.org/officeDocument/2006/relationships/hyperlink" Target="https://app-prod.&#1084;&#1086;&#1080;&#1092;&#1080;&#1085;&#1072;&#1085;&#1089;&#1099;.&#1088;&#1092;/storage/monitoring_file_uploads/monitoring_2/field_488/QqnDusY4ORciotGQq9ZVKd4BBEoAxeX8YYrtjE6M.xlsx" TargetMode="External"/><Relationship Id="rId2416" Type="http://schemas.openxmlformats.org/officeDocument/2006/relationships/hyperlink" Target="https://app-prod.&#1084;&#1086;&#1080;&#1092;&#1080;&#1085;&#1072;&#1085;&#1089;&#1099;.&#1088;&#1092;/storage/monitoring_file_uploads/monitoring_2/field_276/baeyzYBrhvdzvsJTBcTXrwurBdK58pbTiA4OmbRL.docx" TargetMode="External"/><Relationship Id="rId2623" Type="http://schemas.openxmlformats.org/officeDocument/2006/relationships/hyperlink" Target="https://app-prod.&#1084;&#1086;&#1080;&#1092;&#1080;&#1085;&#1072;&#1085;&#1089;&#1099;.&#1088;&#1092;/storage/monitoring_file_uploads/monitoring_2/field_282/UjbwrApsFwobPWVM2MPbeHsOJ9kl1DMID5dv0eiL.zip" TargetMode="External"/><Relationship Id="rId1018" Type="http://schemas.openxmlformats.org/officeDocument/2006/relationships/hyperlink" Target="https://app-prod.&#1084;&#1086;&#1080;&#1092;&#1080;&#1085;&#1072;&#1085;&#1089;&#1099;.&#1088;&#1092;/storage/monitoring_file_uploads/monitoring_1/field_22/dAVWNkjkdmDu1lF28OJvNj2NnbpEddl7AMOHGdTi.pdf" TargetMode="External"/><Relationship Id="rId1225" Type="http://schemas.openxmlformats.org/officeDocument/2006/relationships/hyperlink" Target="https://app-prod.&#1084;&#1086;&#1080;&#1092;&#1080;&#1085;&#1072;&#1085;&#1089;&#1099;.&#1088;&#1092;/storage/monitoring_file_uploads/monitoring_2/field_280/mrfmQhbOcqJmNqeEFY7d9mjvLEMhCZG3c9WaNQmp.pdf" TargetMode="External"/><Relationship Id="rId1432" Type="http://schemas.openxmlformats.org/officeDocument/2006/relationships/hyperlink" Target="https://app-prod.&#1084;&#1086;&#1080;&#1092;&#1080;&#1085;&#1072;&#1085;&#1089;&#1099;.&#1088;&#1092;/storage/monitoring_file_uploads/monitoring_2/field_488/s2h3yvhCDIgROrYoA7TEbcw177chmeb0ySFiqp2z.docx" TargetMode="External"/><Relationship Id="rId2830" Type="http://schemas.openxmlformats.org/officeDocument/2006/relationships/hyperlink" Target="https://23.rosstat.gov.ru/" TargetMode="External"/><Relationship Id="rId71" Type="http://schemas.openxmlformats.org/officeDocument/2006/relationships/hyperlink" Target="https://app-prod.&#1084;&#1086;&#1080;&#1092;&#1080;&#1085;&#1072;&#1085;&#1089;&#1099;.&#1088;&#1092;/storage/monitoring_file_uploads/monitoring_1/field_57/IijgRTzhTGAj1hn5ecm083xM1p6qIElMaUVansJV.docx" TargetMode="External"/><Relationship Id="rId802" Type="http://schemas.openxmlformats.org/officeDocument/2006/relationships/hyperlink" Target="https://app-prod.&#1084;&#1086;&#1080;&#1092;&#1080;&#1085;&#1072;&#1085;&#1089;&#1099;.&#1088;&#1092;/storage/monitoring_file_uploads/monitoring_1/field_14/czQFC8kvkIIKOPXQQzslCC2pk54gTKHXqAlxwYed.odt" TargetMode="External"/><Relationship Id="rId178" Type="http://schemas.openxmlformats.org/officeDocument/2006/relationships/hyperlink" Target="https://app-prod.&#1084;&#1086;&#1080;&#1092;&#1080;&#1085;&#1072;&#1085;&#1089;&#1099;.&#1088;&#1092;/storage/monitoring_file_uploads/monitoring_1/field_14/ijKQGd1YUa0SRk9xkmXtNOP0f7hG8XtSUmVEwABP.pdf" TargetMode="External"/><Relationship Id="rId385" Type="http://schemas.openxmlformats.org/officeDocument/2006/relationships/hyperlink" Target="https://app-prod.&#1084;&#1086;&#1080;&#1092;&#1080;&#1085;&#1072;&#1085;&#1089;&#1099;.&#1088;&#1092;/storage/monitoring_file_uploads/monitoring_1/field_252/zU5hhOMcKdTPTjGOnF0ICz37pUp52549s04XRaof.xlsx" TargetMode="External"/><Relationship Id="rId592" Type="http://schemas.openxmlformats.org/officeDocument/2006/relationships/hyperlink" Target="https://app-prod.&#1084;&#1086;&#1080;&#1092;&#1080;&#1085;&#1072;&#1085;&#1089;&#1099;.&#1088;&#1092;/storage/monitoring_file_uploads/monitoring_1/field_22/easP3Itzn9wb2svMdVej28twbWPD8XIPocnbhclf.png" TargetMode="External"/><Relationship Id="rId2066" Type="http://schemas.openxmlformats.org/officeDocument/2006/relationships/hyperlink" Target="https://app-prod.&#1084;&#1086;&#1080;&#1092;&#1080;&#1085;&#1072;&#1085;&#1089;&#1099;.&#1088;&#1092;/storage/monitoring_file_uploads/monitoring_2/field_488/Jyt8YXSqes0XLVTu4VPDacYmURvSji4onpLPjeSx.zip" TargetMode="External"/><Relationship Id="rId2273" Type="http://schemas.openxmlformats.org/officeDocument/2006/relationships/hyperlink" Target="https://app-prod.&#1084;&#1086;&#1080;&#1092;&#1080;&#1085;&#1072;&#1085;&#1089;&#1099;.&#1088;&#1092;/storage/monitoring_file_uploads/monitoring_2/field_276/mXQ5OZPB7PM3o7hjk4wuyud4RYRHJsdHdUVCutyx.doc" TargetMode="External"/><Relationship Id="rId2480" Type="http://schemas.openxmlformats.org/officeDocument/2006/relationships/hyperlink" Target="https://11.rosstat.gov.ru/population" TargetMode="External"/><Relationship Id="rId245" Type="http://schemas.openxmlformats.org/officeDocument/2006/relationships/hyperlink" Target="https://app-prod.&#1084;&#1086;&#1080;&#1092;&#1080;&#1085;&#1072;&#1085;&#1089;&#1099;.&#1088;&#1092;/storage/monitoring_file_uploads/monitoring_1/field_236/PDygnzYbg9gF8o46gqOH0hK7dN8JBr9wsxqKpJZU.png" TargetMode="External"/><Relationship Id="rId452" Type="http://schemas.openxmlformats.org/officeDocument/2006/relationships/hyperlink" Target="https://app-prod.&#1084;&#1086;&#1080;&#1092;&#1080;&#1085;&#1072;&#1085;&#1089;&#1099;.&#1088;&#1092;/storage/monitoring_file_uploads/monitoring_1/field_22/XS3Uz7nxCJXBW9hOCdiiFKyA9WLPd1RnDpc35uEQ.pdf" TargetMode="External"/><Relationship Id="rId1082" Type="http://schemas.openxmlformats.org/officeDocument/2006/relationships/hyperlink" Target="https://app-prod.&#1084;&#1086;&#1080;&#1092;&#1080;&#1085;&#1072;&#1085;&#1089;&#1099;.&#1088;&#1092;/storage/monitoring_file_uploads/monitoring_2/field_278/icuH8vZDZH96fP8OLPCYwkg5xM1rH9e1mb8r2j9U.doc" TargetMode="External"/><Relationship Id="rId2133" Type="http://schemas.openxmlformats.org/officeDocument/2006/relationships/hyperlink" Target="https://app-prod.&#1084;&#1086;&#1080;&#1092;&#1080;&#1085;&#1072;&#1085;&#1089;&#1099;.&#1088;&#1092;/storage/monitoring_file_uploads/monitoring_2/field_488/u6tQc9KTtXMJNyNhMPtRCJRflR2hHIOiY8VtEAIK.zip" TargetMode="External"/><Relationship Id="rId2340" Type="http://schemas.openxmlformats.org/officeDocument/2006/relationships/hyperlink" Target="https://ok-sarakt.oren.muzkult.ru/" TargetMode="External"/><Relationship Id="rId105" Type="http://schemas.openxmlformats.org/officeDocument/2006/relationships/hyperlink" Target="https://app-prod.&#1084;&#1086;&#1080;&#1092;&#1080;&#1085;&#1072;&#1085;&#1089;&#1099;.&#1088;&#1092;/storage/monitoring_file_uploads/monitoring_1/field_252/6mdb9L4vZuqNUMM4YPmJtKG1yhGpgK82Y7ko0zBe.xlsx" TargetMode="External"/><Relationship Id="rId312" Type="http://schemas.openxmlformats.org/officeDocument/2006/relationships/hyperlink" Target="https://app-prod.&#1084;&#1086;&#1080;&#1092;&#1080;&#1085;&#1072;&#1085;&#1089;&#1099;.&#1088;&#1092;/storage/monitoring_file_uploads/monitoring_1/field_12/stnvA91w7HpnRGVqZ0891spthm4wrt0f1fRmi6p0.docx" TargetMode="External"/><Relationship Id="rId2200" Type="http://schemas.openxmlformats.org/officeDocument/2006/relationships/hyperlink" Target="https://app-prod.&#1084;&#1086;&#1080;&#1092;&#1080;&#1085;&#1072;&#1085;&#1089;&#1099;.&#1088;&#1092;/storage/monitoring_file_uploads/monitoring_2/field_276/NopZLtRhofu6WVfuEb9awUnJ6oqBB8y6XIu1OzV6.pdf" TargetMode="External"/><Relationship Id="rId1899" Type="http://schemas.openxmlformats.org/officeDocument/2006/relationships/hyperlink" Target="http://berss.admdobrinka.ru/" TargetMode="External"/><Relationship Id="rId1759" Type="http://schemas.openxmlformats.org/officeDocument/2006/relationships/hyperlink" Target="https://app-prod.&#1084;&#1086;&#1080;&#1092;&#1080;&#1085;&#1072;&#1085;&#1089;&#1099;.&#1088;&#1092;/storage/monitoring_file_uploads/monitoring_2/field_276/vvdfOJqONK24mvEWmOVihGZUPCWG3beRvV0Wni48.docx" TargetMode="External"/><Relationship Id="rId1966" Type="http://schemas.openxmlformats.org/officeDocument/2006/relationships/hyperlink" Target="https://app-prod.&#1084;&#1086;&#1080;&#1092;&#1080;&#1085;&#1072;&#1085;&#1089;&#1099;.&#1088;&#1092;/storage/monitoring_file_uploads/monitoring_2/field_280/6j5MIwdJ4CdUuanqXMepmj8skqpAyFHLyDRaVvvp.pdf" TargetMode="External"/><Relationship Id="rId1619" Type="http://schemas.openxmlformats.org/officeDocument/2006/relationships/hyperlink" Target="https://63.rosstat.gov.ru/" TargetMode="External"/><Relationship Id="rId1826" Type="http://schemas.openxmlformats.org/officeDocument/2006/relationships/hyperlink" Target="https://app-prod.&#1084;&#1086;&#1080;&#1092;&#1080;&#1085;&#1072;&#1085;&#1089;&#1099;.&#1088;&#1092;/storage/monitoring_file_uploads/monitoring_2/field_280/LVVB6g1N3Xbh50M4y4nM5cb81kB74mdKuyDvAAex.pdf" TargetMode="External"/><Relationship Id="rId3041" Type="http://schemas.openxmlformats.org/officeDocument/2006/relationships/hyperlink" Target="https://27.rosstat.gov.ru/storage/mediabank/&#1054;&#1094;&#1077;&#1085;&#1082;&#1072;%20&#1095;&#1080;&#1089;&#1083;&#1077;&#1085;&#1085;&#1086;&#1089;&#1090;&#1080;%20&#1085;&#1072;&#1089;&#1077;&#1083;&#1077;&#1085;&#1080;&#1103;%20&#1063;&#1040;&#1054;%20&#1085;&#1072;%201%20&#1103;&#1085;&#1074;&#1072;&#1088;&#1103;%202024%20&#1075;&#1086;&#1076;&#1072;%20&#1087;&#1086;%20&#1084;&#1091;&#1085;&#1080;&#1094;&#1080;&#1087;&#1072;&#1083;&#1100;&#1085;&#1099;&#1084;%20&#1086;&#1073;&#1088;&#1072;&#1079;&#1086;&#1074;&#1072;&#1085;&#1080;&#1103;&#1084;.xlsx" TargetMode="External"/><Relationship Id="rId779" Type="http://schemas.openxmlformats.org/officeDocument/2006/relationships/hyperlink" Target="https://mari-el.gov.ru/ministries/minjust/pages/projects_supporting/" TargetMode="External"/><Relationship Id="rId986" Type="http://schemas.openxmlformats.org/officeDocument/2006/relationships/hyperlink" Target="https://app-prod.&#1084;&#1086;&#1080;&#1092;&#1080;&#1085;&#1072;&#1085;&#1089;&#1099;.&#1088;&#1092;/storage/monitoring_file_uploads/monitoring_1/field_18/Pf8z4nedaUS0tGX7fIGlR38fdjyzm53IxSQwzAb6.pdf" TargetMode="External"/><Relationship Id="rId2667" Type="http://schemas.openxmlformats.org/officeDocument/2006/relationships/hyperlink" Target="https://vektor-tv.ru/upload/iblock/edf/edf43b0aa455055a1a5eb455ec3d1e53.png" TargetMode="External"/><Relationship Id="rId639" Type="http://schemas.openxmlformats.org/officeDocument/2006/relationships/hyperlink" Target="https://app-prod.&#1084;&#1086;&#1080;&#1092;&#1080;&#1085;&#1072;&#1085;&#1089;&#1099;.&#1088;&#1092;/storage/monitoring_file_uploads/monitoring_1/field_14/p3idcHiX8EINpxcxGF4lcFvQvgBBF4cO65pHKpjP.pdf" TargetMode="External"/><Relationship Id="rId1269" Type="http://schemas.openxmlformats.org/officeDocument/2006/relationships/hyperlink" Target="https://app-prod.&#1084;&#1086;&#1080;&#1092;&#1080;&#1085;&#1072;&#1085;&#1089;&#1099;.&#1088;&#1092;/storage/monitoring_file_uploads/monitoring_2/field_392/G3x0zl6W4kY7qYe4m6yG419kqTodhmfHJ9IM8Np1.pdf" TargetMode="External"/><Relationship Id="rId1476" Type="http://schemas.openxmlformats.org/officeDocument/2006/relationships/hyperlink" Target="https://adminlmr.gosuslugi.ru/deyatelnost/napravleniya-deyatelnosti/mestnye-initsiativy/initsiativnoe-byudzhetirovanie/" TargetMode="External"/><Relationship Id="rId2874" Type="http://schemas.openxmlformats.org/officeDocument/2006/relationships/hyperlink" Target="https://68.rosstat.gov.ru/" TargetMode="External"/><Relationship Id="rId846" Type="http://schemas.openxmlformats.org/officeDocument/2006/relationships/hyperlink" Target="https://app-prod.&#1084;&#1086;&#1080;&#1092;&#1080;&#1085;&#1072;&#1085;&#1089;&#1099;.&#1088;&#1092;/storage/monitoring_file_uploads/monitoring_1/field_22/uvvOdwa5KyXPHnUx5weUKfbDVdi4n6WCRspotaf6.pdf" TargetMode="External"/><Relationship Id="rId1129" Type="http://schemas.openxmlformats.org/officeDocument/2006/relationships/hyperlink" Target="https://vk.com/club220888183?z=photo-171495409_457241422%2Fwall-171495409_1997" TargetMode="External"/><Relationship Id="rId1683" Type="http://schemas.openxmlformats.org/officeDocument/2006/relationships/hyperlink" Target="https://app-prod.&#1084;&#1086;&#1080;&#1092;&#1080;&#1085;&#1072;&#1085;&#1089;&#1099;.&#1088;&#1092;/storage/monitoring_file_uploads/monitoring_2/field_488/STmtKhgYyZVp8WbjPXhXgeCO7KdEv3rp7fuUN9xV.xlsx" TargetMode="External"/><Relationship Id="rId1890" Type="http://schemas.openxmlformats.org/officeDocument/2006/relationships/hyperlink" Target="https://56.rosstat.gov.ru/" TargetMode="External"/><Relationship Id="rId2527" Type="http://schemas.openxmlformats.org/officeDocument/2006/relationships/hyperlink" Target="https://veshkajma-r73.gosweb.gosuslugi.ru/deyatelnost/napravleniya-deyatelnosti/finansy/budgetgr/dokumenty_3263.html" TargetMode="External"/><Relationship Id="rId2734" Type="http://schemas.openxmlformats.org/officeDocument/2006/relationships/hyperlink" Target="https://v-salda.ru/ekonomika/initsiativnoe-byudzhetirovanie/" TargetMode="External"/><Relationship Id="rId2941" Type="http://schemas.openxmlformats.org/officeDocument/2006/relationships/hyperlink" Target="https://www.n-vartovsk.ru/ibudget/" TargetMode="External"/><Relationship Id="rId706" Type="http://schemas.openxmlformats.org/officeDocument/2006/relationships/hyperlink" Target="https://app-prod.&#1084;&#1086;&#1080;&#1092;&#1080;&#1085;&#1072;&#1085;&#1089;&#1099;.&#1088;&#1092;/storage/monitoring_file_uploads/monitoring_1/field_12/aasF2yyn0JulrjTaqECq7DycB10Z0M6Y2OZ8zn3v.rtf" TargetMode="External"/><Relationship Id="rId913" Type="http://schemas.openxmlformats.org/officeDocument/2006/relationships/hyperlink" Target="https://app-prod.&#1084;&#1086;&#1080;&#1092;&#1080;&#1085;&#1072;&#1085;&#1089;&#1099;.&#1088;&#1092;/storage/monitoring_file_uploads/monitoring_1/field_18/Ki210UzlZMtlia4dQujvWrPIMiG4VIlAqbjITzT1.rtf" TargetMode="External"/><Relationship Id="rId1336" Type="http://schemas.openxmlformats.org/officeDocument/2006/relationships/hyperlink" Target="https://app-prod.&#1084;&#1086;&#1080;&#1092;&#1080;&#1085;&#1072;&#1085;&#1089;&#1099;.&#1088;&#1092;/storage/monitoring_file_uploads/monitoring_2/field_282/AcfUN2nnWqdTrw8FrH0K14QvYa17HzrPYZPn1q5a.pdf" TargetMode="External"/><Relationship Id="rId1543" Type="http://schemas.openxmlformats.org/officeDocument/2006/relationships/hyperlink" Target="https://app-prod.&#1084;&#1086;&#1080;&#1092;&#1080;&#1085;&#1072;&#1085;&#1089;&#1099;.&#1088;&#1092;/storage/monitoring_file_uploads/monitoring_2/field_488/FI4NpfeFEPzczaPQFobWg2SCkI2tZJh12VTmPfPW.xlsx" TargetMode="External"/><Relationship Id="rId1750" Type="http://schemas.openxmlformats.org/officeDocument/2006/relationships/hyperlink" Target="https://app-prod.&#1084;&#1086;&#1080;&#1092;&#1080;&#1085;&#1072;&#1085;&#1089;&#1099;.&#1088;&#1092;/storage/monitoring_file_uploads/monitoring_2/field_488/IDfeJDu7YMfT1FtVo9e8Cc6820EAWAlbDIA4tF7B.zip" TargetMode="External"/><Relationship Id="rId2801" Type="http://schemas.openxmlformats.org/officeDocument/2006/relationships/hyperlink" Target="https://app-prod.&#1084;&#1086;&#1080;&#1092;&#1080;&#1085;&#1072;&#1085;&#1089;&#1099;.&#1088;&#1092;/storage/monitoring_file_uploads/monitoring_2/field_309/zLiipzLZ1Usms4mbldP52lhPBu139yJOrOLDkEKu.docx" TargetMode="External"/><Relationship Id="rId42" Type="http://schemas.openxmlformats.org/officeDocument/2006/relationships/hyperlink" Target="https://pos.gosuslugi.ru/" TargetMode="External"/><Relationship Id="rId1403" Type="http://schemas.openxmlformats.org/officeDocument/2006/relationships/hyperlink" Target="https://maltolkay.ru/2020/08/8789/" TargetMode="External"/><Relationship Id="rId1610" Type="http://schemas.openxmlformats.org/officeDocument/2006/relationships/hyperlink" Target="https://app-prod.&#1084;&#1086;&#1080;&#1092;&#1080;&#1085;&#1072;&#1085;&#1089;&#1099;.&#1088;&#1092;/storage/monitoring_file_uploads/monitoring_2/field_309/d0nImvp3A47rIQzGIUxb1MupTWK7SsxnexH9DIrR.pdf" TargetMode="External"/><Relationship Id="rId289" Type="http://schemas.openxmlformats.org/officeDocument/2006/relationships/hyperlink" Target="https://16.rosstat.gov.ru/naselenie" TargetMode="External"/><Relationship Id="rId496" Type="http://schemas.openxmlformats.org/officeDocument/2006/relationships/hyperlink" Target="https://14.rosstat.gov.ru/" TargetMode="External"/><Relationship Id="rId2177" Type="http://schemas.openxmlformats.org/officeDocument/2006/relationships/hyperlink" Target="https://app-prod.&#1084;&#1086;&#1080;&#1092;&#1080;&#1085;&#1072;&#1085;&#1089;&#1099;.&#1088;&#1092;/storage/monitoring_file_uploads/monitoring_2/field_488/NO5ulgCsPCSZCwRw1TZZ801gDAStZCaRwgTUz5O5.xlsx" TargetMode="External"/><Relationship Id="rId2384" Type="http://schemas.openxmlformats.org/officeDocument/2006/relationships/hyperlink" Target="https://totckoe.uoedu.ru/site/item?id=67" TargetMode="External"/><Relationship Id="rId2591" Type="http://schemas.openxmlformats.org/officeDocument/2006/relationships/hyperlink" Target="https://app-prod.&#1084;&#1086;&#1080;&#1092;&#1080;&#1085;&#1072;&#1085;&#1089;&#1099;.&#1088;&#1092;/storage/monitoring_file_uploads/monitoring_2/field_282/TIo4Z1BsToJPFB3CmCEp65Bop7It72Ya54kCM0SQ.docx" TargetMode="External"/><Relationship Id="rId149" Type="http://schemas.openxmlformats.org/officeDocument/2006/relationships/hyperlink" Target="https://ib.budget.rk.ifinmon.ru/" TargetMode="External"/><Relationship Id="rId356" Type="http://schemas.openxmlformats.org/officeDocument/2006/relationships/hyperlink" Target="https://mcx.75.ru/gospodderzhka/mery-podderzhki/kompleksnoe-razvitie-sel-skih-territoriy/blagoustroystvo-sel-skih-territoriy" TargetMode="External"/><Relationship Id="rId563" Type="http://schemas.openxmlformats.org/officeDocument/2006/relationships/hyperlink" Target="https://app-prod.&#1084;&#1086;&#1080;&#1092;&#1080;&#1085;&#1072;&#1085;&#1089;&#1099;.&#1088;&#1092;/storage/monitoring_file_uploads/monitoring_1/field_16/7FgrpE0cVG12iwnzKuYU2B0IqPKG03o1FZfF2RWH.pdf" TargetMode="External"/><Relationship Id="rId770" Type="http://schemas.openxmlformats.org/officeDocument/2006/relationships/hyperlink" Target="https://minfin01-maykop.ru/Show/Category/60?ItemId=237" TargetMode="External"/><Relationship Id="rId1193" Type="http://schemas.openxmlformats.org/officeDocument/2006/relationships/hyperlink" Target="https://app-prod.&#1084;&#1086;&#1080;&#1092;&#1080;&#1085;&#1072;&#1085;&#1089;&#1099;.&#1088;&#1092;/storage/monitoring_file_uploads/monitoring_2/field_278/p75W4vO1zXPfhmm0MI6puO0SIHItIAxSUOYPoP35.docx" TargetMode="External"/><Relationship Id="rId2037" Type="http://schemas.openxmlformats.org/officeDocument/2006/relationships/hyperlink" Target="https://app-prod.&#1084;&#1086;&#1080;&#1092;&#1080;&#1085;&#1072;&#1085;&#1089;&#1099;.&#1088;&#1092;/storage/monitoring_file_uploads/monitoring_2/field_392/dIsq9f8rEgetfkeB4hR9cYtOlyrGk9ybi0tdRpAU.xls" TargetMode="External"/><Relationship Id="rId2244" Type="http://schemas.openxmlformats.org/officeDocument/2006/relationships/hyperlink" Target="https://app-prod.&#1084;&#1086;&#1080;&#1092;&#1080;&#1085;&#1072;&#1085;&#1089;&#1099;.&#1088;&#1092;/storage/monitoring_file_uploads/monitoring_2/field_488/vaPQh45dfPJoI2xWpHE2WksCQcY4v1LGcevQLdng.xlsx" TargetMode="External"/><Relationship Id="rId2451" Type="http://schemas.openxmlformats.org/officeDocument/2006/relationships/hyperlink" Target="https://23.rosstat.gov.ru/" TargetMode="External"/><Relationship Id="rId216" Type="http://schemas.openxmlformats.org/officeDocument/2006/relationships/hyperlink" Target="https://app-prod.&#1084;&#1086;&#1080;&#1092;&#1080;&#1085;&#1072;&#1085;&#1089;&#1099;.&#1088;&#1092;/storage/monitoring_file_uploads/monitoring_1/field_22/SRzorld1Y3tJs5WXmovuirpLUmH8bS5OS5504rTs.pdf" TargetMode="External"/><Relationship Id="rId423" Type="http://schemas.openxmlformats.org/officeDocument/2006/relationships/hyperlink" Target="https://iproject.mfnso.ru/" TargetMode="External"/><Relationship Id="rId1053" Type="http://schemas.openxmlformats.org/officeDocument/2006/relationships/hyperlink" Target="https://app-prod.&#1084;&#1086;&#1080;&#1092;&#1080;&#1085;&#1072;&#1085;&#1089;&#1099;.&#1088;&#1092;/storage/monitoring_file_uploads/monitoring_1/field_57/oHMElYU0WjHKkcGLmAtJrbIOXRcN1LX906yUe7VE.docx" TargetMode="External"/><Relationship Id="rId1260" Type="http://schemas.openxmlformats.org/officeDocument/2006/relationships/hyperlink" Target="https://app-prod.&#1084;&#1086;&#1080;&#1092;&#1080;&#1085;&#1072;&#1085;&#1089;&#1099;.&#1088;&#1092;/storage/monitoring_file_uploads/monitoring_2/field_488/FTn6jytv7SNIUlS8eqjG7eJhdph2FWPE4omot5dq.docx" TargetMode="External"/><Relationship Id="rId2104" Type="http://schemas.openxmlformats.org/officeDocument/2006/relationships/hyperlink" Target="https://adm-ussuriisk.ru/ob_okruge/otkrytyy_byudzhet/initsiativnoe_byudzhetirovanie/mestnye_initsiativy/" TargetMode="External"/><Relationship Id="rId630" Type="http://schemas.openxmlformats.org/officeDocument/2006/relationships/hyperlink" Target="https://app-prod.&#1084;&#1086;&#1080;&#1092;&#1080;&#1085;&#1072;&#1085;&#1089;&#1099;.&#1088;&#1092;/storage/monitoring_file_uploads/monitoring_1/field_22/huExZoe5vOQ1b03G7bzCkq5Ns0MW3ohKSfrLszSW.pdf" TargetMode="External"/><Relationship Id="rId2311" Type="http://schemas.openxmlformats.org/officeDocument/2006/relationships/hyperlink" Target="https://app-prod.&#1084;&#1086;&#1080;&#1092;&#1080;&#1085;&#1072;&#1085;&#1089;&#1099;.&#1088;&#1092;/storage/monitoring_file_uploads/monitoring_2/field_276/lybalmo5xDTiIBmORBYOjEDt5f8lqA0zJZk6VauL.doc" TargetMode="External"/><Relationship Id="rId1120" Type="http://schemas.openxmlformats.org/officeDocument/2006/relationships/hyperlink" Target="https://app-prod.&#1084;&#1086;&#1080;&#1092;&#1080;&#1085;&#1072;&#1085;&#1089;&#1099;.&#1088;&#1092;/storage/monitoring_file_uploads/monitoring_1/field_22/easP3Itzn9wb2svMdVej28twbWPD8XIPocnbhclf.png" TargetMode="External"/><Relationship Id="rId1937" Type="http://schemas.openxmlformats.org/officeDocument/2006/relationships/hyperlink" Target="https://pytalovo.gosuslugi.ru/dlya-zhiteley/novosti-i-reportazhi/novosti_205.html" TargetMode="External"/><Relationship Id="rId280" Type="http://schemas.openxmlformats.org/officeDocument/2006/relationships/hyperlink" Target="https://mezhk.omskportal.ru/oiv/mezhk" TargetMode="External"/><Relationship Id="rId3012" Type="http://schemas.openxmlformats.org/officeDocument/2006/relationships/hyperlink" Target="https://app-prod.&#1084;&#1086;&#1080;&#1092;&#1080;&#1085;&#1072;&#1085;&#1089;&#1099;.&#1088;&#1092;/storage/monitoring_file_uploads/monitoring_2/field_401/nJI45GotTfi3AMNNJGn9SloKXiSd9ZvyuHHyGEBK.pdf" TargetMode="External"/><Relationship Id="rId140" Type="http://schemas.openxmlformats.org/officeDocument/2006/relationships/hyperlink" Target="https://app-prod.&#1084;&#1086;&#1080;&#1092;&#1080;&#1085;&#1072;&#1085;&#1089;&#1099;.&#1088;&#1092;/storage/monitoring_file_uploads/monitoring_1/field_12/NepO6SHIlApcjH46oOB1cy6RKNqlTIYaNFQ2RtUD.docx" TargetMode="External"/><Relationship Id="rId6" Type="http://schemas.openxmlformats.org/officeDocument/2006/relationships/hyperlink" Target="https://app-prod.&#1084;&#1086;&#1080;&#1092;&#1080;&#1085;&#1072;&#1085;&#1089;&#1099;.&#1088;&#1092;/storage/monitoring_file_uploads/monitoring_1/field_168/3WtVGuJ79tkAqkqFTLpvzM9n9o2vnYi1qGmc3y09.pdf" TargetMode="External"/><Relationship Id="rId2778" Type="http://schemas.openxmlformats.org/officeDocument/2006/relationships/hyperlink" Target="https://edu.sochi.ru/activity/shkib.php" TargetMode="External"/><Relationship Id="rId2985" Type="http://schemas.openxmlformats.org/officeDocument/2006/relationships/hyperlink" Target="https://app-prod.&#1084;&#1086;&#1080;&#1092;&#1080;&#1085;&#1072;&#1085;&#1089;&#1099;.&#1088;&#1092;/storage/monitoring_file_uploads/monitoring_2/field_278/rn9Ij4helnGF6bOgy5pyDuivnEhpctdjyxArPHkk.doc" TargetMode="External"/><Relationship Id="rId957" Type="http://schemas.openxmlformats.org/officeDocument/2006/relationships/hyperlink" Target="https://app-prod.&#1084;&#1086;&#1080;&#1092;&#1080;&#1085;&#1072;&#1085;&#1089;&#1099;.&#1088;&#1092;/storage/monitoring_file_uploads/monitoring_1/field_57/eB0YeVruX3a3I3vpGDZSnIFKb1PP7NQmPje1EYys.docx" TargetMode="External"/><Relationship Id="rId1587" Type="http://schemas.openxmlformats.org/officeDocument/2006/relationships/hyperlink" Target="https://app-prod.&#1084;&#1086;&#1080;&#1092;&#1080;&#1085;&#1072;&#1085;&#1089;&#1099;.&#1088;&#1092;/storage/monitoring_file_uploads/monitoring_2/field_280/vaAq0Bp9FFFldwepqaIjAMOfKSiYw0RKWUQxDQ4V.docx" TargetMode="External"/><Relationship Id="rId1794" Type="http://schemas.openxmlformats.org/officeDocument/2006/relationships/hyperlink" Target="https://app-prod.&#1084;&#1086;&#1080;&#1092;&#1080;&#1085;&#1072;&#1085;&#1089;&#1099;.&#1088;&#1092;/storage/monitoring_file_uploads/monitoring_2/field_488/bHkESlwpGAqncF7gTKYQ4X1L4WY94jPOdQYnMv8d.zip" TargetMode="External"/><Relationship Id="rId2638" Type="http://schemas.openxmlformats.org/officeDocument/2006/relationships/hyperlink" Target="https://app-prod.&#1084;&#1086;&#1080;&#1092;&#1080;&#1085;&#1072;&#1085;&#1089;&#1099;.&#1088;&#1092;/storage/monitoring_file_uploads/monitoring_2/field_401/rAlXX2QEougNv1gtIiEGE2X4XNvobRzpnQIJJPgQ.pdf" TargetMode="External"/><Relationship Id="rId2845" Type="http://schemas.openxmlformats.org/officeDocument/2006/relationships/hyperlink" Target="https://23.rosstat.gov.ru/" TargetMode="External"/><Relationship Id="rId86" Type="http://schemas.openxmlformats.org/officeDocument/2006/relationships/hyperlink" Target="https://gokucmpi.ru/proekty/ppmi/" TargetMode="External"/><Relationship Id="rId817" Type="http://schemas.openxmlformats.org/officeDocument/2006/relationships/hyperlink" Target="https://app-prod.&#1084;&#1086;&#1080;&#1092;&#1080;&#1085;&#1072;&#1085;&#1089;&#1099;.&#1088;&#1092;/storage/monitoring_file_uploads/monitoring_1/field_14/r4RuSX4xPLWhq4TlOV0Ub6glmC3f7AaAGZotUqDf.rtf" TargetMode="External"/><Relationship Id="rId1447" Type="http://schemas.openxmlformats.org/officeDocument/2006/relationships/hyperlink" Target="https://app-prod.&#1084;&#1086;&#1080;&#1092;&#1080;&#1085;&#1072;&#1085;&#1089;&#1099;.&#1088;&#1092;/storage/monitoring_file_uploads/monitoring_2/field_282/oNO5hZqdxkecseB8SUlct4MtL9LPYJ6YQ3xUJV8R.docx" TargetMode="External"/><Relationship Id="rId1654" Type="http://schemas.openxmlformats.org/officeDocument/2006/relationships/hyperlink" Target="https://rosstat.gov.ru/scripts/db_inet2/passport/table.aspx?opt=47230002024" TargetMode="External"/><Relationship Id="rId1861" Type="http://schemas.openxmlformats.org/officeDocument/2006/relationships/hyperlink" Target="https://maima-sp.ru/about/news/novosti-poseleniya/uvazhaemye-zhiteli-mayminskogo-selskogo-poseleniya0809/" TargetMode="External"/><Relationship Id="rId2705" Type="http://schemas.openxmlformats.org/officeDocument/2006/relationships/hyperlink" Target="https://app-prod.&#1084;&#1086;&#1080;&#1092;&#1080;&#1085;&#1072;&#1085;&#1089;&#1099;.&#1088;&#1092;/storage/monitoring_file_uploads/monitoring_2/field_309/YTp4a0tcsmIcqoVS1z8OIPnk6idgFux742YIokx1.pdf" TargetMode="External"/><Relationship Id="rId2912" Type="http://schemas.openxmlformats.org/officeDocument/2006/relationships/hyperlink" Target="https://www.kaluga-gov.ru/obshchestvo/initsiativnye-proekty/pravovaya-baza/2743/" TargetMode="External"/><Relationship Id="rId1307" Type="http://schemas.openxmlformats.org/officeDocument/2006/relationships/hyperlink" Target="https://app-prod.&#1084;&#1086;&#1080;&#1092;&#1080;&#1085;&#1072;&#1085;&#1089;&#1099;.&#1088;&#1092;/storage/monitoring_file_uploads/monitoring_2/field_282/YSP95fPL1OEqW0kvSC0D5QmYZy3k24M9adN8Wh0E.pdf" TargetMode="External"/><Relationship Id="rId1514" Type="http://schemas.openxmlformats.org/officeDocument/2006/relationships/hyperlink" Target="https://63.rosstat.gov.ru/" TargetMode="External"/><Relationship Id="rId1721" Type="http://schemas.openxmlformats.org/officeDocument/2006/relationships/hyperlink" Target="https://krasstat.ru/offstat/Adms/Adms.htm" TargetMode="External"/><Relationship Id="rId13" Type="http://schemas.openxmlformats.org/officeDocument/2006/relationships/hyperlink" Target="https://app-prod.&#1084;&#1086;&#1080;&#1092;&#1080;&#1085;&#1072;&#1085;&#1089;&#1099;.&#1088;&#1092;/storage/monitoring_file_uploads/monitoring_1/field_14/GLTu2HWrmyf4jcVbmKw2UCDftcnRzr7KkpGCB7iI.pdf" TargetMode="External"/><Relationship Id="rId2288" Type="http://schemas.openxmlformats.org/officeDocument/2006/relationships/hyperlink" Target="https://app-prod.&#1084;&#1086;&#1080;&#1092;&#1080;&#1085;&#1072;&#1085;&#1089;&#1099;.&#1088;&#1092;/storage/monitoring_file_uploads/monitoring_2/field_282/KRRyvQjjYvpuKxXOpXYUDsnY4XYPYT8fbcdeOBlH.pdf" TargetMode="External"/><Relationship Id="rId2495" Type="http://schemas.openxmlformats.org/officeDocument/2006/relationships/hyperlink" Target="https://app-prod.&#1084;&#1086;&#1080;&#1092;&#1080;&#1085;&#1072;&#1085;&#1089;&#1099;.&#1088;&#1092;/storage/monitoring_file_uploads/monitoring_2/field_276/c9ofDimaz9Naz8xTYOpuub9TsG83Pib2F9Do6Gri.pdf" TargetMode="External"/><Relationship Id="rId467" Type="http://schemas.openxmlformats.org/officeDocument/2006/relationships/hyperlink" Target="https://app-prod.&#1084;&#1086;&#1080;&#1092;&#1080;&#1085;&#1072;&#1085;&#1089;&#1099;.&#1088;&#1092;/storage/monitoring_file_uploads/monitoring_1/field_57/2LGdG3QQt4RHMQOeJqTsR0jUFtsfGbMtVHN6cV4E.pdf" TargetMode="External"/><Relationship Id="rId1097" Type="http://schemas.openxmlformats.org/officeDocument/2006/relationships/hyperlink" Target="https://app-prod.&#1084;&#1086;&#1080;&#1092;&#1080;&#1085;&#1072;&#1085;&#1089;&#1099;.&#1088;&#1092;/storage/monitoring_file_uploads/monitoring_2/field_309/WWU6T9U5M76DFISHbnZUUCY6yjb33meiQLZxnwUv.pdf" TargetMode="External"/><Relationship Id="rId2148" Type="http://schemas.openxmlformats.org/officeDocument/2006/relationships/hyperlink" Target="https://app-prod.&#1084;&#1086;&#1080;&#1092;&#1080;&#1085;&#1072;&#1085;&#1089;&#1099;.&#1088;&#1092;/storage/monitoring_file_uploads/monitoring_2/field_276/Sef23KbalmP8QKfveGlBeJcMZl83j69ozJScevdg.pdf" TargetMode="External"/><Relationship Id="rId674" Type="http://schemas.openxmlformats.org/officeDocument/2006/relationships/hyperlink" Target="https://budget4me-34.ru/" TargetMode="External"/><Relationship Id="rId881" Type="http://schemas.openxmlformats.org/officeDocument/2006/relationships/hyperlink" Target="https://minfin.admoblkaluga.ru/page/programma-podderzhki-mestnykh-initsiativ/" TargetMode="External"/><Relationship Id="rId2355" Type="http://schemas.openxmlformats.org/officeDocument/2006/relationships/hyperlink" Target="https://app-prod.&#1084;&#1086;&#1080;&#1092;&#1080;&#1085;&#1072;&#1085;&#1089;&#1099;.&#1088;&#1092;/storage/monitoring_file_uploads/monitoring_2/field_472/TpJc7uONTfpyFa1nekSP6jwC6DKcUUDPOiEI3JgB.pdf" TargetMode="External"/><Relationship Id="rId2562" Type="http://schemas.openxmlformats.org/officeDocument/2006/relationships/hyperlink" Target="https://23.rosstat.gov.ru/" TargetMode="External"/><Relationship Id="rId327" Type="http://schemas.openxmlformats.org/officeDocument/2006/relationships/hyperlink" Target="https://app-prod.&#1084;&#1086;&#1080;&#1092;&#1080;&#1085;&#1072;&#1085;&#1089;&#1099;.&#1088;&#1092;/storage/monitoring_file_uploads/monitoring_1/field_16/l2RuZQisHUshEYduIM3A9X7GOXtQoGYoH72N51KO.docx" TargetMode="External"/><Relationship Id="rId534" Type="http://schemas.openxmlformats.org/officeDocument/2006/relationships/hyperlink" Target="https://app-prod.&#1084;&#1086;&#1080;&#1092;&#1080;&#1085;&#1072;&#1085;&#1089;&#1099;.&#1088;&#1092;/storage/monitoring_file_uploads/monitoring_1/field_20/Nd1TZmoWCmrhd4BH2TazL4WDyi64iD0KcPXZKXK1.pdf" TargetMode="External"/><Relationship Id="rId741" Type="http://schemas.openxmlformats.org/officeDocument/2006/relationships/hyperlink" Target="https://app-prod.&#1084;&#1086;&#1080;&#1092;&#1080;&#1085;&#1072;&#1085;&#1089;&#1099;.&#1088;&#1092;/storage/monitoring_file_uploads/monitoring_1/field_252/pjxjseqENmNObYsRY0Jjp3en8mgP5ojygZQgs5rp.xlsx" TargetMode="External"/><Relationship Id="rId1164" Type="http://schemas.openxmlformats.org/officeDocument/2006/relationships/hyperlink" Target="https://app-prod.&#1084;&#1086;&#1080;&#1092;&#1080;&#1085;&#1072;&#1085;&#1089;&#1099;.&#1088;&#1092;/storage/monitoring_file_uploads/monitoring_2/field_488/fPg32F32yIWmA9W08MOtohalgJidefww4A53ykRd.xlsx" TargetMode="External"/><Relationship Id="rId1371" Type="http://schemas.openxmlformats.org/officeDocument/2006/relationships/hyperlink" Target="https://www.abmosk.ru/initsiativnoe-byudzhetirovanie" TargetMode="External"/><Relationship Id="rId2008" Type="http://schemas.openxmlformats.org/officeDocument/2006/relationships/hyperlink" Target="https://app-prod.&#1084;&#1086;&#1080;&#1092;&#1080;&#1085;&#1072;&#1085;&#1089;&#1099;.&#1088;&#1092;/storage/monitoring_file_uploads/monitoring_2/field_280/rzU3Z7E4qA9J26oXydaamZfgOLgBCS7qbTr3x7Pv.zip" TargetMode="External"/><Relationship Id="rId2215" Type="http://schemas.openxmlformats.org/officeDocument/2006/relationships/hyperlink" Target="https://app-prod.&#1084;&#1086;&#1080;&#1092;&#1080;&#1085;&#1072;&#1085;&#1089;&#1099;.&#1088;&#1092;/storage/monitoring_file_uploads/monitoring_2/field_488/GQNFfKgM296udaqrL4YEYiHsV9YFC4uNtv9vDPrD.xlsx" TargetMode="External"/><Relationship Id="rId2422" Type="http://schemas.openxmlformats.org/officeDocument/2006/relationships/hyperlink" Target="https://app-prod.&#1084;&#1086;&#1080;&#1092;&#1080;&#1085;&#1072;&#1085;&#1089;&#1099;.&#1088;&#1092;/storage/monitoring_file_uploads/monitoring_2/field_488/vnLZewI7yFZr7gkkXWj6izKGH2jiGlvyoHNG98mZ.xlsx" TargetMode="External"/><Relationship Id="rId601" Type="http://schemas.openxmlformats.org/officeDocument/2006/relationships/hyperlink" Target="https://34.rosstat.gov.ru/storage/mediabank/post_nas_2203(1)23(1)(1).htm" TargetMode="External"/><Relationship Id="rId1024" Type="http://schemas.openxmlformats.org/officeDocument/2006/relationships/hyperlink" Target="https://app-prod.&#1084;&#1086;&#1080;&#1092;&#1080;&#1085;&#1072;&#1085;&#1089;&#1099;.&#1088;&#1092;/storage/monitoring_file_uploads/monitoring_1/field_22/easP3Itzn9wb2svMdVej28twbWPD8XIPocnbhclf.png" TargetMode="External"/><Relationship Id="rId1231" Type="http://schemas.openxmlformats.org/officeDocument/2006/relationships/hyperlink" Target="https://app-prod.&#1084;&#1086;&#1080;&#1092;&#1080;&#1085;&#1072;&#1085;&#1089;&#1099;.&#1088;&#1092;/storage/monitoring_file_uploads/monitoring_2/field_276/ZO0vfSWy0rLqJrzb32tHjgkbda9UWwLeeUUzsiCj.docx" TargetMode="External"/><Relationship Id="rId184" Type="http://schemas.openxmlformats.org/officeDocument/2006/relationships/hyperlink" Target="https://app-prod.&#1084;&#1086;&#1080;&#1092;&#1080;&#1085;&#1072;&#1085;&#1089;&#1099;.&#1088;&#1092;/storage/monitoring_file_uploads/monitoring_1/field_12/xylFBNhXJtgcvcfQywbLMWpqFsg0Gc723lpw2kof.rtf" TargetMode="External"/><Relationship Id="rId391" Type="http://schemas.openxmlformats.org/officeDocument/2006/relationships/hyperlink" Target="https://app-prod.&#1084;&#1086;&#1080;&#1092;&#1080;&#1085;&#1072;&#1085;&#1089;&#1099;.&#1088;&#1092;/storage/monitoring_file_uploads/monitoring_1/field_252/Umaoc0Mmm5ptDHbcYvECzBqmRqFecWuODUIf6Y79.xlsx" TargetMode="External"/><Relationship Id="rId1908" Type="http://schemas.openxmlformats.org/officeDocument/2006/relationships/hyperlink" Target="https://app-prod.&#1084;&#1086;&#1080;&#1092;&#1080;&#1085;&#1072;&#1085;&#1089;&#1099;.&#1088;&#1092;/storage/monitoring_file_uploads/monitoring_2/field_472/6uK5QLQe2ms05klZEJKsZ5DH2Jp9wibbWa62ZVK0.jpg" TargetMode="External"/><Relationship Id="rId2072" Type="http://schemas.openxmlformats.org/officeDocument/2006/relationships/hyperlink" Target="https://bz.orb.ru/activity/23000/" TargetMode="External"/><Relationship Id="rId251" Type="http://schemas.openxmlformats.org/officeDocument/2006/relationships/hyperlink" Target="https://30.rosstat.gov.ru/main_indicators" TargetMode="External"/><Relationship Id="rId2889" Type="http://schemas.openxmlformats.org/officeDocument/2006/relationships/hyperlink" Target="https://66.rosstat.gov.ru/" TargetMode="External"/><Relationship Id="rId111" Type="http://schemas.openxmlformats.org/officeDocument/2006/relationships/hyperlink" Target="https://&#1083;&#1080;&#1087;&#1077;&#1094;&#1082;&#1072;&#1103;&#1086;&#1073;&#1083;&#1072;&#1089;&#1090;&#1100;.&#1088;&#1092;/announcements/150" TargetMode="External"/><Relationship Id="rId1698" Type="http://schemas.openxmlformats.org/officeDocument/2006/relationships/hyperlink" Target="https://chukotraion.ru/city/ekonomicheskaya-osnova/budjetiniciative/" TargetMode="External"/><Relationship Id="rId2749" Type="http://schemas.openxmlformats.org/officeDocument/2006/relationships/hyperlink" Target="https://shgo.midural.ru/uploads/2024/09/%D0%98%D0%97%D0%92%D0%95%D0%A9%D0%95%D0%9D%D0%98%D0%95%20%D0%9E%20%D0%9F%D0%A0%D0%9E%D0%92%D0%95%D0%94%D0%95%D0%9D%D0%98%D0%98%20%D0%BD%D0%B0%202025%20%D0%B3%D0%BE%D0%B4.docx" TargetMode="External"/><Relationship Id="rId2956" Type="http://schemas.openxmlformats.org/officeDocument/2006/relationships/hyperlink" Target="https://admsurgut.ru/rubric/24175/Iniciativnye-proekty" TargetMode="External"/><Relationship Id="rId928" Type="http://schemas.openxmlformats.org/officeDocument/2006/relationships/hyperlink" Target="https://app-prod.&#1084;&#1086;&#1080;&#1092;&#1080;&#1085;&#1072;&#1085;&#1089;&#1099;.&#1088;&#1092;/storage/monitoring_file_uploads/monitoring_1/field_57/gINwYgumItpqbFYG0YnFbyOONVm8TWGjLuW3nnKQ.png" TargetMode="External"/><Relationship Id="rId1558" Type="http://schemas.openxmlformats.org/officeDocument/2006/relationships/hyperlink" Target="https://www.samadm.ru/upload/iblock/f78/h5ejw0tav2ktt3aj9sxid0cp8oep4k2y/itogovyy-protokol-TKD.pdf" TargetMode="External"/><Relationship Id="rId1765" Type="http://schemas.openxmlformats.org/officeDocument/2006/relationships/hyperlink" Target="https://app-prod.&#1084;&#1086;&#1080;&#1092;&#1080;&#1085;&#1072;&#1085;&#1089;&#1099;.&#1088;&#1092;/storage/monitoring_file_uploads/monitoring_2/field_488/k7TDx3IUbzpnHIvplQIo7kgCpTfrQHn1LFMWF8ND.zip" TargetMode="External"/><Relationship Id="rId2609" Type="http://schemas.openxmlformats.org/officeDocument/2006/relationships/hyperlink" Target="https://app-prod.&#1084;&#1086;&#1080;&#1092;&#1080;&#1085;&#1072;&#1085;&#1089;&#1099;.&#1088;&#1092;/storage/monitoring_file_uploads/monitoring_2/field_276/SQj5psYzU1YOBHk4ZmnUFrdWXQG01hV2s6pqsqUh.doc" TargetMode="External"/><Relationship Id="rId57" Type="http://schemas.openxmlformats.org/officeDocument/2006/relationships/hyperlink" Target="https://app-prod.&#1084;&#1086;&#1080;&#1092;&#1080;&#1085;&#1072;&#1085;&#1089;&#1099;.&#1088;&#1092;/storage/monitoring_file_uploads/monitoring_1/field_14/reK0hyDGXZRMw0kvngobLuf7NlyCt5GZGEfrZgbo.docx" TargetMode="External"/><Relationship Id="rId1418" Type="http://schemas.openxmlformats.org/officeDocument/2006/relationships/hyperlink" Target="http://kir-portal.ru/proekt.php" TargetMode="External"/><Relationship Id="rId1972" Type="http://schemas.openxmlformats.org/officeDocument/2006/relationships/hyperlink" Target="https://app-prod.&#1084;&#1086;&#1080;&#1092;&#1080;&#1085;&#1072;&#1085;&#1089;&#1099;.&#1088;&#1092;/storage/monitoring_file_uploads/monitoring_2/field_282/RfMeAkTLTAIuONISg1oI4idXgVxMPBxLRLiI25PQ.docx" TargetMode="External"/><Relationship Id="rId2816" Type="http://schemas.openxmlformats.org/officeDocument/2006/relationships/hyperlink" Target="https://vk.com/wall705264896_2907" TargetMode="External"/><Relationship Id="rId1625" Type="http://schemas.openxmlformats.org/officeDocument/2006/relationships/hyperlink" Target="https://60.rosstat.gov.ru/storage/mediabank/NAS240426_1.htm" TargetMode="External"/><Relationship Id="rId1832" Type="http://schemas.openxmlformats.org/officeDocument/2006/relationships/hyperlink" Target="https://56.rosstat.gov.ru/" TargetMode="External"/><Relationship Id="rId2399" Type="http://schemas.openxmlformats.org/officeDocument/2006/relationships/hyperlink" Target="https://56.rosstat.gov.ru/folder/26298" TargetMode="External"/><Relationship Id="rId578" Type="http://schemas.openxmlformats.org/officeDocument/2006/relationships/hyperlink" Target="https://33.rosstat.gov.ru/demograf" TargetMode="External"/><Relationship Id="rId785" Type="http://schemas.openxmlformats.org/officeDocument/2006/relationships/hyperlink" Target="https://app-prod.&#1084;&#1086;&#1080;&#1092;&#1080;&#1085;&#1072;&#1085;&#1089;&#1099;.&#1088;&#1092;/storage/monitoring_file_uploads/monitoring_1/field_14/JrqgpvWZqnEazECMc8LKZsrmBSM5ZPbniLLbCMcJ.rtf" TargetMode="External"/><Relationship Id="rId992" Type="http://schemas.openxmlformats.org/officeDocument/2006/relationships/hyperlink" Target="https://app-prod.&#1084;&#1086;&#1080;&#1092;&#1080;&#1085;&#1072;&#1085;&#1089;&#1099;.&#1088;&#1092;/storage/monitoring_file_uploads/monitoring_1/field_252/lUev3FJqj0MsL3lueuAoKMz8veSphSyiaYefCW9Z.xlsx" TargetMode="External"/><Relationship Id="rId2259" Type="http://schemas.openxmlformats.org/officeDocument/2006/relationships/hyperlink" Target="https://admsud.ru/finansovoe-upravlenie/realize_inic_gr/33120-realizaciya-iniciativnogo-proekta-remont-avtomobilnoy-dorogi-v-p-muromcevo.html" TargetMode="External"/><Relationship Id="rId2466" Type="http://schemas.openxmlformats.org/officeDocument/2006/relationships/hyperlink" Target="https://rosstat.gov.ru/dbscripts/munst/munst73/DBInet.cgi" TargetMode="External"/><Relationship Id="rId2673" Type="http://schemas.openxmlformats.org/officeDocument/2006/relationships/hyperlink" Target="https://www.google.com/maps/d/viewer?mid=1gu4GiuHtLTUJvCEcAaYhG3cDT6WYDX0&amp;ll=51.84216090151542%2C107.58545322470314&amp;z=14" TargetMode="External"/><Relationship Id="rId2880" Type="http://schemas.openxmlformats.org/officeDocument/2006/relationships/hyperlink" Target="https://23.rosstat.gov.ru/" TargetMode="External"/><Relationship Id="rId438" Type="http://schemas.openxmlformats.org/officeDocument/2006/relationships/hyperlink" Target="https://app-prod.&#1084;&#1086;&#1080;&#1092;&#1080;&#1085;&#1072;&#1085;&#1089;&#1099;.&#1088;&#1092;/storage/monitoring_file_uploads/monitoring_1/field_22/W8HkkFsqDf5QsB05byD2I0uVJSDyP10O7MWmZPg3.pdf" TargetMode="External"/><Relationship Id="rId645" Type="http://schemas.openxmlformats.org/officeDocument/2006/relationships/hyperlink" Target="https://app-prod.&#1084;&#1086;&#1080;&#1092;&#1080;&#1085;&#1072;&#1085;&#1089;&#1099;.&#1088;&#1092;/storage/monitoring_file_uploads/monitoring_1/field_14/doiyhOheMuTaz8bD5TM57dxIfoEJ9pmimeeMLW3p.docx" TargetMode="External"/><Relationship Id="rId852" Type="http://schemas.openxmlformats.org/officeDocument/2006/relationships/hyperlink" Target="http://energy.midural.ru/napravleniya-deyatelnosti/formirovanie-komfortnoj-gorodskoj-sredy/" TargetMode="External"/><Relationship Id="rId1068" Type="http://schemas.openxmlformats.org/officeDocument/2006/relationships/hyperlink" Target="https://rosstat.gov.ru/" TargetMode="External"/><Relationship Id="rId1275" Type="http://schemas.openxmlformats.org/officeDocument/2006/relationships/hyperlink" Target="https://disk.yandex.ru/i/dzrAC4u3bc7rdg" TargetMode="External"/><Relationship Id="rId1482" Type="http://schemas.openxmlformats.org/officeDocument/2006/relationships/hyperlink" Target="https://krotovka.kinel-cherkassy.ru/" TargetMode="External"/><Relationship Id="rId2119" Type="http://schemas.openxmlformats.org/officeDocument/2006/relationships/hyperlink" Target="https://app-prod.&#1084;&#1086;&#1080;&#1092;&#1080;&#1085;&#1072;&#1085;&#1089;&#1099;.&#1088;&#1092;/storage/monitoring_file_uploads/monitoring_2/field_278/Z43H5hwUuXupcuLrSuZ84lKoG9H56j6JMwoRFWWG.pdf" TargetMode="External"/><Relationship Id="rId2326" Type="http://schemas.openxmlformats.org/officeDocument/2006/relationships/hyperlink" Target="https://38.rosstat.gov.ru/folder/167937" TargetMode="External"/><Relationship Id="rId2533" Type="http://schemas.openxmlformats.org/officeDocument/2006/relationships/hyperlink" Target="https://vk.com/sbor.budget" TargetMode="External"/><Relationship Id="rId2740" Type="http://schemas.openxmlformats.org/officeDocument/2006/relationships/hyperlink" Target="https://23.rosstat.gov.ru/" TargetMode="External"/><Relationship Id="rId505" Type="http://schemas.openxmlformats.org/officeDocument/2006/relationships/hyperlink" Target="https://app-prod.&#1084;&#1086;&#1080;&#1092;&#1080;&#1085;&#1072;&#1085;&#1089;&#1099;.&#1088;&#1092;/storage/monitoring_file_uploads/monitoring_1/field_168/ZK8ZmjgA2AYkIhLWVAsEWc22EOlgU1ELRCRji6XQ.pdf" TargetMode="External"/><Relationship Id="rId712" Type="http://schemas.openxmlformats.org/officeDocument/2006/relationships/hyperlink" Target="https://app-prod.&#1084;&#1086;&#1080;&#1092;&#1080;&#1085;&#1072;&#1085;&#1089;&#1099;.&#1088;&#1092;/storage/monitoring_file_uploads/monitoring_1/field_236/X8GQRJizIjdTlo7hMVKQwPZPdcpsLfkiKmN9qDWY.png" TargetMode="External"/><Relationship Id="rId1135" Type="http://schemas.openxmlformats.org/officeDocument/2006/relationships/hyperlink" Target="https://zaadmin.gosuslugi.ru/deyatelnost/napravleniya-deyatelnosti/initsiativnoe-byudzhetirovanie/initsiativnye-proekty/" TargetMode="External"/><Relationship Id="rId1342" Type="http://schemas.openxmlformats.org/officeDocument/2006/relationships/hyperlink" Target="https://55.rosstat.gov.ru/population" TargetMode="External"/><Relationship Id="rId1202" Type="http://schemas.openxmlformats.org/officeDocument/2006/relationships/hyperlink" Target="https://app-prod.&#1084;&#1086;&#1080;&#1092;&#1080;&#1085;&#1072;&#1085;&#1089;&#1099;.&#1088;&#1092;/storage/monitoring_file_uploads/monitoring_2/field_276/O0zPFTHSEafbzYmERCQXznjGdmo2AeozvzZJ79xG.pdf" TargetMode="External"/><Relationship Id="rId2600" Type="http://schemas.openxmlformats.org/officeDocument/2006/relationships/hyperlink" Target="https://app-prod.&#1084;&#1086;&#1080;&#1092;&#1080;&#1085;&#1072;&#1085;&#1089;&#1099;.&#1088;&#1092;/storage/monitoring_file_uploads/monitoring_2/field_276/w9pko7iysSMo99N6qrz3gDDFlTIsHD04GRP8dcwD.pdf" TargetMode="External"/><Relationship Id="rId295" Type="http://schemas.openxmlformats.org/officeDocument/2006/relationships/hyperlink" Target="https://app-prod.&#1084;&#1086;&#1080;&#1092;&#1080;&#1085;&#1072;&#1085;&#1089;&#1099;.&#1088;&#1092;/storage/monitoring_file_uploads/monitoring_1/field_14/Vtmnv34iaAzQ2c2RJprGQSKIuEvxpPBR5bsOfkuk.docx" TargetMode="External"/><Relationship Id="rId2183" Type="http://schemas.openxmlformats.org/officeDocument/2006/relationships/hyperlink" Target="https://kurfin.ru/mun_praktoka/prot_zas_kon_kom_mp/" TargetMode="External"/><Relationship Id="rId2390" Type="http://schemas.openxmlformats.org/officeDocument/2006/relationships/hyperlink" Target="https://to.orb.ru/about/suborg/1453/" TargetMode="External"/><Relationship Id="rId3027" Type="http://schemas.openxmlformats.org/officeDocument/2006/relationships/hyperlink" Target="https://app-prod.&#1084;&#1086;&#1080;&#1092;&#1080;&#1085;&#1072;&#1085;&#1089;&#1099;.&#1088;&#1092;/storage/monitoring_file_uploads/monitoring_2/field_276/JGhTE7Vh7rVTtUb4v24F6QvXPyKJqDU3R3kO8aAz.docx" TargetMode="External"/><Relationship Id="rId155" Type="http://schemas.openxmlformats.org/officeDocument/2006/relationships/hyperlink" Target="https://app-prod.&#1084;&#1086;&#1080;&#1092;&#1080;&#1085;&#1072;&#1085;&#1089;&#1099;.&#1088;&#1092;/storage/monitoring_file_uploads/monitoring_1/field_18/hpFaNX6zZvXGh4nFd8xHGvcHKswpeCOu2zTYT3a0.docx" TargetMode="External"/><Relationship Id="rId362" Type="http://schemas.openxmlformats.org/officeDocument/2006/relationships/hyperlink" Target="https://app-prod.&#1084;&#1086;&#1080;&#1092;&#1080;&#1085;&#1072;&#1085;&#1089;&#1099;.&#1088;&#1092;/storage/monitoring_file_uploads/monitoring_1/field_57/Zfn6K6YlcKjrR4xYc35lmmIxghA8fiR8s9Dcn87g.docx" TargetMode="External"/><Relationship Id="rId2043" Type="http://schemas.openxmlformats.org/officeDocument/2006/relationships/hyperlink" Target="https://app-prod.&#1084;&#1086;&#1080;&#1092;&#1080;&#1085;&#1072;&#1085;&#1089;&#1099;.&#1088;&#1092;/storage/monitoring_file_uploads/monitoring_2/field_392/zhVWPDmEdZyiKgjhggAqhCNflgFqXwiD6pdkry4Q.docx" TargetMode="External"/><Relationship Id="rId2250" Type="http://schemas.openxmlformats.org/officeDocument/2006/relationships/hyperlink" Target="https://app-prod.&#1084;&#1086;&#1080;&#1092;&#1080;&#1085;&#1072;&#1085;&#1089;&#1099;.&#1088;&#1092;/storage/monitoring_file_uploads/monitoring_2/field_278/BLTdkgGjFqhabIXI19zdVImIX1hV65JvE7gSGxx1.doc" TargetMode="External"/><Relationship Id="rId222" Type="http://schemas.openxmlformats.org/officeDocument/2006/relationships/hyperlink" Target="https://52.rosstat.gov.ru/folder/37135" TargetMode="External"/><Relationship Id="rId2110" Type="http://schemas.openxmlformats.org/officeDocument/2006/relationships/hyperlink" Target="https://app-prod.&#1084;&#1086;&#1080;&#1092;&#1080;&#1085;&#1072;&#1085;&#1089;&#1099;.&#1088;&#1092;/storage/monitoring_file_uploads/monitoring_2/field_392/7FzgSShDNlb1Ws2Pv4JbrkUGDH12y8PLr64NH9xf.doc" TargetMode="External"/><Relationship Id="rId1669" Type="http://schemas.openxmlformats.org/officeDocument/2006/relationships/hyperlink" Target="https://app-prod.&#1084;&#1086;&#1080;&#1092;&#1080;&#1085;&#1072;&#1085;&#1089;&#1099;.&#1088;&#1092;/storage/monitoring_file_uploads/monitoring_2/field_280/U0Djt7uXNtvKYBaOucAF0P3Ac2XQp2SZwpN8LRGN.docx" TargetMode="External"/><Relationship Id="rId1876" Type="http://schemas.openxmlformats.org/officeDocument/2006/relationships/hyperlink" Target="https://60.rosstat.gov.ru/storage/mediabank/NAS240426_1.htm" TargetMode="External"/><Relationship Id="rId2927" Type="http://schemas.openxmlformats.org/officeDocument/2006/relationships/hyperlink" Target="https://rosstat.gov.ru/scripts/db_inet2/passport/table.aspx?opt=657390002024" TargetMode="External"/><Relationship Id="rId1529" Type="http://schemas.openxmlformats.org/officeDocument/2006/relationships/hyperlink" Target="https://70.rosstat.gov.ru/storage/mediabank/%D0%A7%D0%B8%D1%81%D0%BB%D0%B5%D0%BD%D0%BD%D0%BE%D1%81%D1%82%D1%8C_%D0%9C%D0%9E_2024.pdf" TargetMode="External"/><Relationship Id="rId1736" Type="http://schemas.openxmlformats.org/officeDocument/2006/relationships/hyperlink" Target="https://rosstat.gov.ru/folder/12781" TargetMode="External"/><Relationship Id="rId1943" Type="http://schemas.openxmlformats.org/officeDocument/2006/relationships/hyperlink" Target="https://strugikrasnye.gosuslugi.ru/" TargetMode="External"/><Relationship Id="rId28" Type="http://schemas.openxmlformats.org/officeDocument/2006/relationships/hyperlink" Target="https://53.gorodsreda.ru/result-voting" TargetMode="External"/><Relationship Id="rId1803" Type="http://schemas.openxmlformats.org/officeDocument/2006/relationships/hyperlink" Target="https://app-prod.&#1084;&#1086;&#1080;&#1092;&#1080;&#1085;&#1072;&#1085;&#1089;&#1099;.&#1088;&#1092;/storage/monitoring_file_uploads/monitoring_2/field_280/3hv2vzLAB9GypQUPDmNCbDgjnqgB3S4tBE615Za7.docx" TargetMode="External"/><Relationship Id="rId689" Type="http://schemas.openxmlformats.org/officeDocument/2006/relationships/hyperlink" Target="https://ob.ulminfin.ru/files/306/%D1%84%D0%BE%D1%80%D0%BC%D1%8B-%D0%B4%D0%BE%D0%BA%D1%83%D0%BC%D0%B5%D0%BD%D1%82%D0%BE%D0%B2/2313/%D0%9F%D0%9F%D0%9C%D0%98-%D0%BB%D0%BE%D0%B3%D0%BE%D1%82%D0%B8%D0%BF-2.png" TargetMode="External"/><Relationship Id="rId896" Type="http://schemas.openxmlformats.org/officeDocument/2006/relationships/hyperlink" Target="https://app-prod.&#1084;&#1086;&#1080;&#1092;&#1080;&#1085;&#1072;&#1085;&#1089;&#1099;.&#1088;&#1092;/storage/monitoring_file_uploads/monitoring_1/field_22/ZFsffZcgt8J50XijsefGFIfJntU1zkLRL4RLCSW4.docx" TargetMode="External"/><Relationship Id="rId2577" Type="http://schemas.openxmlformats.org/officeDocument/2006/relationships/hyperlink" Target="https://app-prod.&#1084;&#1086;&#1080;&#1092;&#1080;&#1085;&#1072;&#1085;&#1089;&#1099;.&#1088;&#1092;/storage/monitoring_file_uploads/monitoring_2/field_278/HbLoENZNuWXZ6MPeva5LfhEQ7bHgLCpPaLTyfLBj.rtf" TargetMode="External"/><Relationship Id="rId2784" Type="http://schemas.openxmlformats.org/officeDocument/2006/relationships/hyperlink" Target="https://app-prod.&#1084;&#1086;&#1080;&#1092;&#1080;&#1085;&#1072;&#1085;&#1089;&#1099;.&#1088;&#1092;/storage/monitoring_file_uploads/monitoring_2/field_278/FNvHdMdvAecrxS9lXVLJ5aGq9NOhs3aozolnz0f2.rtf" TargetMode="External"/><Relationship Id="rId549" Type="http://schemas.openxmlformats.org/officeDocument/2006/relationships/hyperlink" Target="https://app-prod.&#1084;&#1086;&#1080;&#1092;&#1080;&#1085;&#1072;&#1085;&#1089;&#1099;.&#1088;&#1092;/storage/monitoring_file_uploads/monitoring_1/field_57/l9LmnYSHXcanqQZJctxseqGPIN6hvtqFm3cFqb2z.pdf" TargetMode="External"/><Relationship Id="rId756" Type="http://schemas.openxmlformats.org/officeDocument/2006/relationships/hyperlink" Target="http://budget.orb.ru/new/init-budg" TargetMode="External"/><Relationship Id="rId1179" Type="http://schemas.openxmlformats.org/officeDocument/2006/relationships/hyperlink" Target="https://pohgor.ru/sociosfera/prestige-pricing/image-projects_64.html" TargetMode="External"/><Relationship Id="rId1386" Type="http://schemas.openxmlformats.org/officeDocument/2006/relationships/hyperlink" Target="https://app-prod.&#1084;&#1086;&#1080;&#1092;&#1080;&#1085;&#1072;&#1085;&#1089;&#1099;.&#1088;&#1092;/storage/monitoring_file_uploads/monitoring_2/field_472/ul3ZrJxYV3lGYLhsCWAjcVCeWKtepj1xaTeZpok5.png" TargetMode="External"/><Relationship Id="rId1593" Type="http://schemas.openxmlformats.org/officeDocument/2006/relationships/hyperlink" Target="https://63.rosstat.gov.ru/" TargetMode="External"/><Relationship Id="rId2437" Type="http://schemas.openxmlformats.org/officeDocument/2006/relationships/hyperlink" Target="https://app-prod.&#1084;&#1086;&#1080;&#1092;&#1080;&#1085;&#1072;&#1085;&#1089;&#1099;.&#1088;&#1092;/storage/monitoring_file_uploads/monitoring_2/field_488/OL0U26AoBTitcT6YpSKKPwpGFGuBBm6SUV0RyR8V.xlsx" TargetMode="External"/><Relationship Id="rId2991" Type="http://schemas.openxmlformats.org/officeDocument/2006/relationships/hyperlink" Target="https://app-prod.&#1084;&#1086;&#1080;&#1092;&#1080;&#1085;&#1072;&#1085;&#1089;&#1099;.&#1088;&#1092;/storage/monitoring_file_uploads/monitoring_2/field_276/JUZdTA7TwzE25139ePK2ECowduheNWd1f4rQkAFs.doc" TargetMode="External"/><Relationship Id="rId409" Type="http://schemas.openxmlformats.org/officeDocument/2006/relationships/hyperlink" Target="https://app-prod.&#1084;&#1086;&#1080;&#1092;&#1080;&#1085;&#1072;&#1085;&#1089;&#1099;.&#1088;&#1092;/storage/monitoring_file_uploads/monitoring_1/field_14/IIshBBZfTVCgNdwKMaaS6572gleQEqpaQVTjeLJu.pdf" TargetMode="External"/><Relationship Id="rId963" Type="http://schemas.openxmlformats.org/officeDocument/2006/relationships/hyperlink" Target="https://dtdh.kostroma.gov.ru/" TargetMode="External"/><Relationship Id="rId1039" Type="http://schemas.openxmlformats.org/officeDocument/2006/relationships/hyperlink" Target="https://dvp.ivanovoobl.ru/?type=news&amp;id=44014" TargetMode="External"/><Relationship Id="rId1246" Type="http://schemas.openxmlformats.org/officeDocument/2006/relationships/hyperlink" Target="https://app-prod.&#1084;&#1086;&#1080;&#1092;&#1080;&#1085;&#1072;&#1085;&#1089;&#1099;.&#1088;&#1092;/storage/monitoring_file_uploads/monitoring_2/field_488/dde25wjchHZ1JIcuyymPd8ajtEkf8qHJLFVveIAl.xlsx" TargetMode="External"/><Relationship Id="rId2644" Type="http://schemas.openxmlformats.org/officeDocument/2006/relationships/hyperlink" Target="https://app-prod.&#1084;&#1086;&#1080;&#1092;&#1080;&#1085;&#1072;&#1085;&#1089;&#1099;.&#1088;&#1092;/storage/monitoring_file_uploads/monitoring_2/field_278/v2pG8ECjQlnj21d0AUIZ6rBKfNWeh60LR2sxCdPh.docx" TargetMode="External"/><Relationship Id="rId2851" Type="http://schemas.openxmlformats.org/officeDocument/2006/relationships/hyperlink" Target="https://66.rosstat.gov.ru/" TargetMode="External"/><Relationship Id="rId92" Type="http://schemas.openxmlformats.org/officeDocument/2006/relationships/hyperlink" Target="https://app-prod.&#1084;&#1086;&#1080;&#1092;&#1080;&#1085;&#1072;&#1085;&#1089;&#1099;.&#1088;&#1092;/storage/monitoring_file_uploads/monitoring_1/field_14/hkvN02kFwTpOLUvg2yhhaz0hpzpwMdCd1s9Z5yvf.pdf" TargetMode="External"/><Relationship Id="rId616" Type="http://schemas.openxmlformats.org/officeDocument/2006/relationships/hyperlink" Target="https://sreda.dom.gosuslugi.ru/" TargetMode="External"/><Relationship Id="rId823" Type="http://schemas.openxmlformats.org/officeDocument/2006/relationships/hyperlink" Target="https://app-prod.&#1084;&#1086;&#1080;&#1092;&#1080;&#1085;&#1072;&#1085;&#1089;&#1099;.&#1088;&#1092;/storage/monitoring_file_uploads/monitoring_1/field_18/46AyenlMkRYiZIA3USiO1f24voKI2XLoUFSWRyN5.docx" TargetMode="External"/><Relationship Id="rId1453" Type="http://schemas.openxmlformats.org/officeDocument/2006/relationships/hyperlink" Target="https://www.kinel-cherkassy.ru/index.php/initsiativnye-proekty" TargetMode="External"/><Relationship Id="rId1660" Type="http://schemas.openxmlformats.org/officeDocument/2006/relationships/hyperlink" Target="https://app-prod.&#1084;&#1086;&#1080;&#1092;&#1080;&#1085;&#1072;&#1085;&#1089;&#1099;.&#1088;&#1092;/storage/monitoring_file_uploads/monitoring_2/field_278/zDQ826WwN2apRasi2GFSDbuQ9PXJluT3hYU2QCaq.doc" TargetMode="External"/><Relationship Id="rId2504" Type="http://schemas.openxmlformats.org/officeDocument/2006/relationships/hyperlink" Target="https://&#1078;&#1080;&#1074;&#1105;&#1084;&#1085;&#1072;&#1089;&#1077;&#1074;&#1077;&#1088;&#1077;.&#1088;&#1092;/cozy-yamal?municipality_id=10" TargetMode="External"/><Relationship Id="rId2711" Type="http://schemas.openxmlformats.org/officeDocument/2006/relationships/hyperlink" Target="https://vologdastat.gks.ru/" TargetMode="External"/><Relationship Id="rId1106" Type="http://schemas.openxmlformats.org/officeDocument/2006/relationships/hyperlink" Target="https://app-prod.&#1084;&#1086;&#1080;&#1092;&#1080;&#1085;&#1072;&#1085;&#1089;&#1099;.&#1088;&#1092;/storage/monitoring_file_uploads/monitoring_2/field_488/VM2Kma1OLPj1PtKqdVYIpqf8RObNVrXrGsPheNV6.xlsx" TargetMode="External"/><Relationship Id="rId1313" Type="http://schemas.openxmlformats.org/officeDocument/2006/relationships/hyperlink" Target="https://app-prod.&#1084;&#1086;&#1080;&#1092;&#1080;&#1085;&#1072;&#1085;&#1089;&#1099;.&#1088;&#1092;/storage/monitoring_file_uploads/monitoring_2/field_488/8mFwxpV1O1HkYRPkc6cfHaAyjGCnE9fVAopBx0XD.docx" TargetMode="External"/><Relationship Id="rId1520" Type="http://schemas.openxmlformats.org/officeDocument/2006/relationships/hyperlink" Target="https://app-prod.&#1084;&#1086;&#1080;&#1092;&#1080;&#1085;&#1072;&#1085;&#1089;&#1099;.&#1088;&#1092;/storage/monitoring_file_uploads/monitoring_2/field_280/6jZXjSBkSQqhBchk2SXdDJ16oKo1HmHknmOqflDS.pdf" TargetMode="External"/><Relationship Id="rId199" Type="http://schemas.openxmlformats.org/officeDocument/2006/relationships/hyperlink" Target="https://app-prod.&#1084;&#1086;&#1080;&#1092;&#1080;&#1085;&#1072;&#1085;&#1089;&#1099;.&#1088;&#1092;/storage/monitoring_file_uploads/monitoring_1/field_22/easP3Itzn9wb2svMdVej28twbWPD8XIPocnbhclf.png" TargetMode="External"/><Relationship Id="rId2087" Type="http://schemas.openxmlformats.org/officeDocument/2006/relationships/hyperlink" Target="https://app-prod.&#1084;&#1086;&#1080;&#1092;&#1080;&#1085;&#1072;&#1085;&#1089;&#1099;.&#1088;&#1092;/storage/monitoring_file_uploads/monitoring_2/field_488/Xka74OshZGwhTTrKiAr79Do8QvRZR1xWVkBhpScc.xlsx" TargetMode="External"/><Relationship Id="rId2294" Type="http://schemas.openxmlformats.org/officeDocument/2006/relationships/hyperlink" Target="https://app-prod.&#1084;&#1086;&#1080;&#1092;&#1080;&#1085;&#1072;&#1085;&#1089;&#1099;.&#1088;&#1092;/storage/monitoring_file_uploads/monitoring_2/field_309/mAgCnFwU6Vdnb1D6L8PJyPBM2GgAt9TYusQ4ooU3.pdf" TargetMode="External"/><Relationship Id="rId266" Type="http://schemas.openxmlformats.org/officeDocument/2006/relationships/hyperlink" Target="https://app-prod.&#1084;&#1086;&#1080;&#1092;&#1080;&#1085;&#1072;&#1085;&#1089;&#1099;.&#1088;&#1092;/storage/monitoring_file_uploads/monitoring_1/field_12/nLVvuzwqVGlq1SDHNtyZH29Z3OlF2a2609zQ2fRn.docx" TargetMode="External"/><Relationship Id="rId473" Type="http://schemas.openxmlformats.org/officeDocument/2006/relationships/hyperlink" Target="https://ppmi.yakutia.click/" TargetMode="External"/><Relationship Id="rId680" Type="http://schemas.openxmlformats.org/officeDocument/2006/relationships/hyperlink" Target="https://66.rosstat.gov.ru/folder/25983" TargetMode="External"/><Relationship Id="rId2154" Type="http://schemas.openxmlformats.org/officeDocument/2006/relationships/hyperlink" Target="https://23.rosstat.gov.ru/" TargetMode="External"/><Relationship Id="rId2361" Type="http://schemas.openxmlformats.org/officeDocument/2006/relationships/hyperlink" Target="https://tl.orb.ru/activity/52176/" TargetMode="External"/><Relationship Id="rId126" Type="http://schemas.openxmlformats.org/officeDocument/2006/relationships/hyperlink" Target="https://rgis.novreg.ru/" TargetMode="External"/><Relationship Id="rId333" Type="http://schemas.openxmlformats.org/officeDocument/2006/relationships/hyperlink" Target="https://app-prod.&#1084;&#1086;&#1080;&#1092;&#1080;&#1085;&#1072;&#1085;&#1089;&#1099;.&#1088;&#1092;/storage/monitoring_file_uploads/monitoring_1/field_22/5rdyDfofJr9ghGhJuwCK0BgVTyV4uoG34OVy9s0d.docx" TargetMode="External"/><Relationship Id="rId540" Type="http://schemas.openxmlformats.org/officeDocument/2006/relationships/hyperlink" Target="https://app-prod.&#1084;&#1086;&#1080;&#1092;&#1080;&#1085;&#1072;&#1085;&#1089;&#1099;.&#1088;&#1092;/storage/monitoring_file_uploads/monitoring_1/field_252/DkqGlp91b9nrY47Uw5y2iuYmCv737DVuvhvtm11Z.xlsx" TargetMode="External"/><Relationship Id="rId1170" Type="http://schemas.openxmlformats.org/officeDocument/2006/relationships/hyperlink" Target="https://app-prod.&#1084;&#1086;&#1080;&#1092;&#1080;&#1085;&#1072;&#1085;&#1089;&#1099;.&#1088;&#1092;/storage/monitoring_file_uploads/monitoring_1/field_22/easP3Itzn9wb2svMdVej28twbWPD8XIPocnbhclf.png" TargetMode="External"/><Relationship Id="rId2014" Type="http://schemas.openxmlformats.org/officeDocument/2006/relationships/hyperlink" Target="https://app-prod.&#1084;&#1086;&#1080;&#1092;&#1080;&#1085;&#1072;&#1085;&#1089;&#1099;.&#1088;&#1092;/storage/monitoring_file_uploads/monitoring_2/field_276/GdUAdFBOmZcNycgbPXKlgjKDfu4mqlvpBciYwlgI.docx" TargetMode="External"/><Relationship Id="rId2221" Type="http://schemas.openxmlformats.org/officeDocument/2006/relationships/hyperlink" Target="http://fin-or.ru/content/narodnyy-byudzhet" TargetMode="External"/><Relationship Id="rId1030" Type="http://schemas.openxmlformats.org/officeDocument/2006/relationships/hyperlink" Target="https://app-prod.&#1084;&#1086;&#1080;&#1092;&#1080;&#1085;&#1072;&#1085;&#1089;&#1099;.&#1088;&#1092;/storage/monitoring_file_uploads/monitoring_1/field_159/StFGfNZAWiKA6wQdFyESTkoq78QxDVZwUTmeKGQH.pdf" TargetMode="External"/><Relationship Id="rId400" Type="http://schemas.openxmlformats.org/officeDocument/2006/relationships/hyperlink" Target="https://app-prod.&#1084;&#1086;&#1080;&#1092;&#1080;&#1085;&#1072;&#1085;&#1089;&#1099;.&#1088;&#1092;/storage/monitoring_file_uploads/monitoring_1/field_12/9ZsdZNXnhUgYQxIMdLRr58vovnYfoJRCy6Upjr26.docx" TargetMode="External"/><Relationship Id="rId1987" Type="http://schemas.openxmlformats.org/officeDocument/2006/relationships/hyperlink" Target="https://app-prod.&#1084;&#1086;&#1080;&#1092;&#1080;&#1085;&#1072;&#1085;&#1089;&#1099;.&#1088;&#1092;/storage/monitoring_file_uploads/monitoring_2/field_280/KO12V25XDBEgQ2ykCmsl7pTShwcYLX6rCgtTBTu4.pdf" TargetMode="External"/><Relationship Id="rId1847" Type="http://schemas.openxmlformats.org/officeDocument/2006/relationships/hyperlink" Target="https://app-prod.&#1084;&#1086;&#1080;&#1092;&#1080;&#1085;&#1072;&#1085;&#1089;&#1099;.&#1088;&#1092;/storage/monitoring_file_uploads/monitoring_2/field_488/GB98PAzc8E5NXYNHJLzQM96872DrdYtELpVG6bur.zip" TargetMode="External"/><Relationship Id="rId1707" Type="http://schemas.openxmlformats.org/officeDocument/2006/relationships/hyperlink" Target="https://app-prod.&#1084;&#1086;&#1080;&#1092;&#1080;&#1085;&#1072;&#1085;&#1089;&#1099;.&#1088;&#1092;/storage/monitoring_file_uploads/monitoring_2/field_278/spxmRjK1EkVyjTybmcV9jpcZzg92N7AJHetHE1B2.odt" TargetMode="External"/><Relationship Id="rId190" Type="http://schemas.openxmlformats.org/officeDocument/2006/relationships/hyperlink" Target="https://www.minfinchr.ru/deyatelnost/mezhbyudzhetnye-otnosheniya/iniciativnoe-byudzhetirovanie" TargetMode="External"/><Relationship Id="rId1914" Type="http://schemas.openxmlformats.org/officeDocument/2006/relationships/hyperlink" Target="https://56.rosstat.gov.ru/" TargetMode="External"/><Relationship Id="rId2688" Type="http://schemas.openxmlformats.org/officeDocument/2006/relationships/hyperlink" Target="https://nur.yanao.ru/activity/17012/" TargetMode="External"/><Relationship Id="rId2895" Type="http://schemas.openxmlformats.org/officeDocument/2006/relationships/hyperlink" Target="https://rosstat.gov.ru/scripts/db_inet2/passport/table.aspx?opt=718114102024" TargetMode="External"/><Relationship Id="rId867" Type="http://schemas.openxmlformats.org/officeDocument/2006/relationships/hyperlink" Target="https://app-prod.&#1084;&#1086;&#1080;&#1092;&#1080;&#1085;&#1072;&#1085;&#1089;&#1099;.&#1088;&#1092;/storage/monitoring_file_uploads/monitoring_1/field_236/ppbTlQI2S9hq5Jf4x5apSUOc7Y0a1kcTX6jXCpV4.jpg" TargetMode="External"/><Relationship Id="rId1497" Type="http://schemas.openxmlformats.org/officeDocument/2006/relationships/hyperlink" Target="https://podgornoe.kinel-cherkassy.ru/" TargetMode="External"/><Relationship Id="rId2548" Type="http://schemas.openxmlformats.org/officeDocument/2006/relationships/hyperlink" Target="https://app-prod.&#1084;&#1086;&#1080;&#1092;&#1080;&#1085;&#1072;&#1085;&#1089;&#1099;.&#1088;&#1092;/storage/monitoring_file_uploads/monitoring_2/field_276/2bweADePKeChwQcEvPtHQd11UpSwA5zuhuCHyUTe.pdf" TargetMode="External"/><Relationship Id="rId2755" Type="http://schemas.openxmlformats.org/officeDocument/2006/relationships/hyperlink" Target="https://barnaul.org/news/special_projects/initsiativnoe-byudzhetirovanie/v-2024-god-u-v-b-arnau-le-realizuyut-33-initsiativnykh-proekta-na-sredstva-gorodskogo-byudzheta.html" TargetMode="External"/><Relationship Id="rId2962" Type="http://schemas.openxmlformats.org/officeDocument/2006/relationships/hyperlink" Target="https://72.rosstat.gov.ru/storage/mediabank/%D0%A7%D0%B8%D1%81%D0%BB%D0%B5%D0%BD%D0%BE%D1%81%D1%82%D1%8C%20%D0%BD%D0%B0%D1%81%D0%B5%D0%BB%D0%B5%D0%BD%D0%B8%D1%8F%20%D0%A5%D0%9C%D0%90%D0%9E%20%D0%BD%D0%B0%20%D0%BD%D0%B0%D1%87%D0%B0%D0%BB%D0%BE%202022-2024%20%D0%B3%D0%BE%D0%B4%D0%B0.xlsx" TargetMode="External"/><Relationship Id="rId727" Type="http://schemas.openxmlformats.org/officeDocument/2006/relationships/hyperlink" Target="https://pib.primorsky.ru/" TargetMode="External"/><Relationship Id="rId934" Type="http://schemas.openxmlformats.org/officeDocument/2006/relationships/hyperlink" Target="https://app-prod.&#1084;&#1086;&#1080;&#1092;&#1080;&#1085;&#1072;&#1085;&#1089;&#1099;.&#1088;&#1092;/storage/monitoring_file_uploads/monitoring_1/field_14/bvon5z3VThWqP5av2D88Rcl2wq8CfvFocFX2SZ5j.rtf" TargetMode="External"/><Relationship Id="rId1357" Type="http://schemas.openxmlformats.org/officeDocument/2006/relationships/hyperlink" Target="https://app-prod.&#1084;&#1086;&#1080;&#1092;&#1080;&#1085;&#1072;&#1085;&#1089;&#1099;.&#1088;&#1092;/storage/monitoring_file_uploads/monitoring_2/field_278/4BBYQsNHK47x8N8VzToNhJPmX3PhxEsAwLDhj3kX.doc" TargetMode="External"/><Relationship Id="rId1564" Type="http://schemas.openxmlformats.org/officeDocument/2006/relationships/hyperlink" Target="https://app-prod.&#1084;&#1086;&#1080;&#1092;&#1080;&#1085;&#1072;&#1085;&#1089;&#1099;.&#1088;&#1092;/storage/monitoring_file_uploads/monitoring_2/field_282/wLGuet9smeUHSWxoNOQQViahChPBhsMiX3TLJps7.zip" TargetMode="External"/><Relationship Id="rId1771" Type="http://schemas.openxmlformats.org/officeDocument/2006/relationships/hyperlink" Target="https://app-prod.&#1084;&#1086;&#1080;&#1092;&#1080;&#1085;&#1072;&#1085;&#1089;&#1099;.&#1088;&#1092;/storage/monitoring_file_uploads/monitoring_2/field_280/9YUtXZHOco6i6SoVDtj6cIXzsGSuIOch7jaL0tIg.docx" TargetMode="External"/><Relationship Id="rId2408" Type="http://schemas.openxmlformats.org/officeDocument/2006/relationships/hyperlink" Target="https://56.rosstat.gov.ru/folder/26298" TargetMode="External"/><Relationship Id="rId2615" Type="http://schemas.openxmlformats.org/officeDocument/2006/relationships/hyperlink" Target="https://app-prod.&#1084;&#1086;&#1080;&#1092;&#1080;&#1085;&#1072;&#1085;&#1089;&#1099;.&#1088;&#1092;/storage/monitoring_file_uploads/monitoring_2/field_488/KoQYjXNxG0sE8SjAsMVKnH1eqTeXL0hUmR2dpC2z.xlsx" TargetMode="External"/><Relationship Id="rId2822" Type="http://schemas.openxmlformats.org/officeDocument/2006/relationships/hyperlink" Target="https://33.rosstat.gov.ru/demograf" TargetMode="External"/><Relationship Id="rId63" Type="http://schemas.openxmlformats.org/officeDocument/2006/relationships/hyperlink" Target="https://gokucmpi.ru/" TargetMode="External"/><Relationship Id="rId1217" Type="http://schemas.openxmlformats.org/officeDocument/2006/relationships/hyperlink" Target="https://app-prod.&#1084;&#1086;&#1080;&#1092;&#1080;&#1085;&#1072;&#1085;&#1089;&#1099;.&#1088;&#1092;/storage/monitoring_file_uploads/monitoring_2/field_488/nHDbHDleZsdnMJtrpdqQZgOznebHlHGsrIOE5BAH.xlsx" TargetMode="External"/><Relationship Id="rId1424" Type="http://schemas.openxmlformats.org/officeDocument/2006/relationships/hyperlink" Target="https://app-prod.&#1084;&#1086;&#1080;&#1092;&#1080;&#1085;&#1072;&#1085;&#1089;&#1099;.&#1088;&#1092;/storage/monitoring_file_uploads/monitoring_2/field_276/22ZkS8uqWf9WauTwW8RCfTBoSY8QdMXuzIwFkjd1.pdf" TargetMode="External"/><Relationship Id="rId1631" Type="http://schemas.openxmlformats.org/officeDocument/2006/relationships/hyperlink" Target="https://60.rosstat.gov.ru/storage/mediabank/NAS240426_1.htm" TargetMode="External"/><Relationship Id="rId2198" Type="http://schemas.openxmlformats.org/officeDocument/2006/relationships/hyperlink" Target="https://33.rosstat.gov.ru/demograf" TargetMode="External"/><Relationship Id="rId377" Type="http://schemas.openxmlformats.org/officeDocument/2006/relationships/hyperlink" Target="https://nocrb.ru/ppmi24" TargetMode="External"/><Relationship Id="rId584" Type="http://schemas.openxmlformats.org/officeDocument/2006/relationships/hyperlink" Target="https://www.minfin.kirov.ru/otkrytyy-byudzhet/dlya-spetsialistov/narodniy-byudzhet/nb/project2023/" TargetMode="External"/><Relationship Id="rId2058" Type="http://schemas.openxmlformats.org/officeDocument/2006/relationships/hyperlink" Target="https://bugraifo.orb.ru/documents/other/272626/" TargetMode="External"/><Relationship Id="rId2265" Type="http://schemas.openxmlformats.org/officeDocument/2006/relationships/hyperlink" Target="https://app-prod.&#1084;&#1086;&#1080;&#1092;&#1080;&#1085;&#1072;&#1085;&#1089;&#1099;.&#1088;&#1092;/storage/monitoring_file_uploads/monitoring_2/field_280/rtikt7ywyRp4JAe2j9qxvkTcLsRtOerWOZ7NwAib.pdf" TargetMode="External"/><Relationship Id="rId237" Type="http://schemas.openxmlformats.org/officeDocument/2006/relationships/hyperlink" Target="https://disk.yandex.ru/i/1v1IuZeb0n8c-A" TargetMode="External"/><Relationship Id="rId791" Type="http://schemas.openxmlformats.org/officeDocument/2006/relationships/hyperlink" Target="https://app-prod.&#1084;&#1086;&#1080;&#1092;&#1080;&#1085;&#1072;&#1085;&#1089;&#1099;.&#1088;&#1092;/storage/monitoring_file_uploads/monitoring_1/field_14/n3NkELcH1fCaKtjKE0mm3I4SyycmoCRsMbtBZpgr.pdf" TargetMode="External"/><Relationship Id="rId1074" Type="http://schemas.openxmlformats.org/officeDocument/2006/relationships/hyperlink" Target="https://app-prod.&#1084;&#1086;&#1080;&#1092;&#1080;&#1085;&#1072;&#1085;&#1089;&#1099;.&#1088;&#1092;/storage/monitoring_file_uploads/monitoring_2/field_276/ZglM4sh9neDuywdfOjuDzNU0BRLg4LxwAbcWHb6z.pdf" TargetMode="External"/><Relationship Id="rId2472" Type="http://schemas.openxmlformats.org/officeDocument/2006/relationships/hyperlink" Target="https://73.rosstat.gov.ru/folder/40275" TargetMode="External"/><Relationship Id="rId444" Type="http://schemas.openxmlformats.org/officeDocument/2006/relationships/hyperlink" Target="https://app-prod.&#1084;&#1086;&#1080;&#1092;&#1080;&#1085;&#1072;&#1085;&#1089;&#1099;.&#1088;&#1092;/storage/monitoring_file_uploads/monitoring_1/field_12/q0APoYm9Bbj9VfvuLAY7f0GS4ZsBCt7Gun1OsBbX.docx" TargetMode="External"/><Relationship Id="rId651" Type="http://schemas.openxmlformats.org/officeDocument/2006/relationships/hyperlink" Target="https://minter.permkrai.ru/deyatelnost/podderzhka-mestnykh-initsiativ/initsiativnoe-byudzhetirovanie/initsiativnoe-byudzhetirovanie" TargetMode="External"/><Relationship Id="rId1281" Type="http://schemas.openxmlformats.org/officeDocument/2006/relationships/hyperlink" Target="https://app-prod.&#1084;&#1086;&#1080;&#1092;&#1080;&#1085;&#1072;&#1085;&#1089;&#1099;.&#1088;&#1092;/storage/monitoring_file_uploads/monitoring_2/field_401/DoMY1e0jG45amZyiwjlaYpgRPnzaRMfyGLRNxAWc.docx" TargetMode="External"/><Relationship Id="rId2125" Type="http://schemas.openxmlformats.org/officeDocument/2006/relationships/hyperlink" Target="https://app-prod.&#1084;&#1086;&#1080;&#1092;&#1080;&#1085;&#1072;&#1085;&#1089;&#1099;.&#1088;&#1092;/storage/monitoring_file_uploads/monitoring_2/field_280/Zmczo1iG8nvLoFCT6teOvA9KtVStthFJ7FXoq2Nm.docx" TargetMode="External"/><Relationship Id="rId2332" Type="http://schemas.openxmlformats.org/officeDocument/2006/relationships/hyperlink" Target="https://app-prod.&#1084;&#1086;&#1080;&#1092;&#1080;&#1085;&#1072;&#1085;&#1089;&#1099;.&#1088;&#1092;/storage/monitoring_file_uploads/monitoring_2/field_488/NjVz41zsu5sOBFuYbe7VS0kjGkE0HUAGI6taH0As.xlsx" TargetMode="External"/><Relationship Id="rId304" Type="http://schemas.openxmlformats.org/officeDocument/2006/relationships/hyperlink" Target="https://app-prod.&#1084;&#1086;&#1080;&#1092;&#1080;&#1085;&#1072;&#1085;&#1089;&#1099;.&#1088;&#1092;/storage/monitoring_file_uploads/monitoring_1/field_22/easP3Itzn9wb2svMdVej28twbWPD8XIPocnbhclf.png" TargetMode="External"/><Relationship Id="rId511" Type="http://schemas.openxmlformats.org/officeDocument/2006/relationships/hyperlink" Target="https://app-prod.&#1084;&#1086;&#1080;&#1092;&#1080;&#1085;&#1072;&#1085;&#1089;&#1099;.&#1088;&#1092;/storage/monitoring_file_uploads/monitoring_1/field_252/0U8GeZ7Gt5mUwbYLJy5PTRPU9rrItmrLye6rNxpQ.xlsx" TargetMode="External"/><Relationship Id="rId1141" Type="http://schemas.openxmlformats.org/officeDocument/2006/relationships/hyperlink" Target="https://app-prod.&#1084;&#1086;&#1080;&#1092;&#1080;&#1085;&#1072;&#1085;&#1089;&#1099;.&#1088;&#1092;/storage/monitoring_file_uploads/monitoring_2/field_280/FofFnABmjqR1dhRpjKkmRIa2sStLUBlAPlPjUOjQ.doc" TargetMode="External"/><Relationship Id="rId1001" Type="http://schemas.openxmlformats.org/officeDocument/2006/relationships/hyperlink" Target="https://new.tvoybudget.spb.ru/" TargetMode="External"/><Relationship Id="rId1958" Type="http://schemas.openxmlformats.org/officeDocument/2006/relationships/hyperlink" Target="https://app-prod.&#1084;&#1086;&#1080;&#1092;&#1080;&#1085;&#1072;&#1085;&#1089;&#1099;.&#1088;&#1092;/storage/monitoring_file_uploads/monitoring_2/field_488/IqYCSSG0xEo79Eo8S4h6iJ0rrDSyt99QUocDd1UJ.xlsx" TargetMode="External"/><Relationship Id="rId1818" Type="http://schemas.openxmlformats.org/officeDocument/2006/relationships/hyperlink" Target="https://56.rosstat.gov.ru/folder/26298" TargetMode="External"/><Relationship Id="rId3033" Type="http://schemas.openxmlformats.org/officeDocument/2006/relationships/hyperlink" Target="https://rosstat.gov.ru/dbscripts/munst/munst71/DBInet.cgi" TargetMode="External"/><Relationship Id="rId161" Type="http://schemas.openxmlformats.org/officeDocument/2006/relationships/hyperlink" Target="https://shkib.budget.rk.ifinmon.ru/" TargetMode="External"/><Relationship Id="rId2799" Type="http://schemas.openxmlformats.org/officeDocument/2006/relationships/hyperlink" Target="https://app-prod.&#1084;&#1086;&#1080;&#1092;&#1080;&#1085;&#1072;&#1085;&#1089;&#1099;.&#1088;&#1092;/storage/monitoring_file_uploads/monitoring_2/field_276/DySRgWkb8i7snUllN0vv4xFIgGt1f5kIGPn8JCZC.docx" TargetMode="External"/><Relationship Id="rId978" Type="http://schemas.openxmlformats.org/officeDocument/2006/relationships/hyperlink" Target="https://app-prod.&#1084;&#1086;&#1080;&#1092;&#1080;&#1085;&#1072;&#1085;&#1089;&#1099;.&#1088;&#1092;/storage/monitoring_file_uploads/monitoring_1/field_18/lsVg2tBfC3Yya5fKbu4eGkulWhk0Y1YSxXpduCdJ.pdf" TargetMode="External"/><Relationship Id="rId2659" Type="http://schemas.openxmlformats.org/officeDocument/2006/relationships/hyperlink" Target="https://nadym.yanao.ru/about/projects/all/480/" TargetMode="External"/><Relationship Id="rId2866" Type="http://schemas.openxmlformats.org/officeDocument/2006/relationships/hyperlink" Target="https://23.rosstat.gov.ru/" TargetMode="External"/><Relationship Id="rId838" Type="http://schemas.openxmlformats.org/officeDocument/2006/relationships/hyperlink" Target="https://app-prod.&#1084;&#1086;&#1080;&#1092;&#1080;&#1085;&#1072;&#1085;&#1089;&#1099;.&#1088;&#1092;/storage/monitoring_file_uploads/monitoring_1/field_240/THjisGRJ27IxS0W6LJ78SsJdhT1Emb7tYGM09sfG.jpg" TargetMode="External"/><Relationship Id="rId1468" Type="http://schemas.openxmlformats.org/officeDocument/2006/relationships/hyperlink" Target="https://app-prod.&#1084;&#1086;&#1080;&#1092;&#1080;&#1085;&#1072;&#1085;&#1089;&#1099;.&#1088;&#1092;/storage/monitoring_file_uploads/monitoring_2/field_278/b95RcBZMeAat6aObat75zd3cpySKaHNmHShl8MTx.docx" TargetMode="External"/><Relationship Id="rId1675" Type="http://schemas.openxmlformats.org/officeDocument/2006/relationships/hyperlink" Target="https://app-prod.&#1084;&#1086;&#1080;&#1092;&#1080;&#1085;&#1072;&#1085;&#1089;&#1099;.&#1088;&#1092;/storage/monitoring_file_uploads/monitoring_2/field_392/STgmVLSqfZwnZWgw2I3CiwCh3TsYYf2wzdoxUb2w.docx" TargetMode="External"/><Relationship Id="rId1882" Type="http://schemas.openxmlformats.org/officeDocument/2006/relationships/hyperlink" Target="https://app-prod.&#1084;&#1086;&#1080;&#1092;&#1080;&#1085;&#1072;&#1085;&#1089;&#1099;.&#1088;&#1092;/storage/monitoring_file_uploads/monitoring_2/field_488/szqOrY9t4aOgn10j3QEPVDp3vussiOH0SvsDQWEO.zip" TargetMode="External"/><Relationship Id="rId2519" Type="http://schemas.openxmlformats.org/officeDocument/2006/relationships/hyperlink" Target="https://app-prod.&#1084;&#1086;&#1080;&#1092;&#1080;&#1085;&#1072;&#1085;&#1089;&#1099;.&#1088;&#1092;/storage/monitoring_file_uploads/monitoring_2/field_276/9EU0mD77y3cOBZPvRAtzWMdIWl2VyHhxnFVKWDXT.pdf" TargetMode="External"/><Relationship Id="rId2726" Type="http://schemas.openxmlformats.org/officeDocument/2006/relationships/hyperlink" Target="https://app-prod.&#1084;&#1086;&#1080;&#1092;&#1080;&#1085;&#1072;&#1085;&#1089;&#1099;.&#1088;&#1092;/storage/monitoring_file_uploads/monitoring_2/field_278/mNlJ3HKZmoi89MIAeQs8ZzwNatiSIizNWTjxj8JP.docx" TargetMode="External"/><Relationship Id="rId1328" Type="http://schemas.openxmlformats.org/officeDocument/2006/relationships/hyperlink" Target="https://app-prod.&#1084;&#1086;&#1080;&#1092;&#1080;&#1085;&#1072;&#1085;&#1089;&#1099;.&#1088;&#1092;/storage/monitoring_file_uploads/monitoring_2/field_488/OFXKQ7mee5z2FWc0XbLov2T80VThKC5fAB4VasVZ.docx" TargetMode="External"/><Relationship Id="rId1535" Type="http://schemas.openxmlformats.org/officeDocument/2006/relationships/hyperlink" Target="https://app-prod.&#1084;&#1086;&#1080;&#1092;&#1080;&#1085;&#1072;&#1085;&#1089;&#1099;.&#1088;&#1092;/storage/monitoring_file_uploads/monitoring_2/field_488/uURPnZLCaTJGIa0DWWPIdvptM3YRglW4znGxLRJo.docx" TargetMode="External"/><Relationship Id="rId2933" Type="http://schemas.openxmlformats.org/officeDocument/2006/relationships/hyperlink" Target="https://vk.com/neyva_news?from=groups&amp;w=wall-98258369_118063" TargetMode="External"/><Relationship Id="rId905" Type="http://schemas.openxmlformats.org/officeDocument/2006/relationships/hyperlink" Target="https://pos.gosuslugi.ru/lkp/fkgs/home/" TargetMode="External"/><Relationship Id="rId1742" Type="http://schemas.openxmlformats.org/officeDocument/2006/relationships/hyperlink" Target="https://24.rosstat.gov.ru/folder/27812" TargetMode="External"/><Relationship Id="rId34" Type="http://schemas.openxmlformats.org/officeDocument/2006/relationships/hyperlink" Target="https://depfin.tomsk.gov.ru/initsiativnoe-bjudzhetirovanie" TargetMode="External"/><Relationship Id="rId1602" Type="http://schemas.openxmlformats.org/officeDocument/2006/relationships/hyperlink" Target="https://26.rosstat.gov.ru/folder/28386" TargetMode="External"/><Relationship Id="rId488" Type="http://schemas.openxmlformats.org/officeDocument/2006/relationships/hyperlink" Target="https://www.samregion.ru/open_government/narodnyj-byudzhet-samarskoj-oblasti/" TargetMode="External"/><Relationship Id="rId695" Type="http://schemas.openxmlformats.org/officeDocument/2006/relationships/hyperlink" Target="https://app-prod.&#1084;&#1086;&#1080;&#1092;&#1080;&#1085;&#1072;&#1085;&#1089;&#1099;.&#1088;&#1092;/storage/monitoring_file_uploads/monitoring_1/field_12/hQgt3F897FQV0iCSo39GJpD85bJP1r85Dd1PbJRv.docx" TargetMode="External"/><Relationship Id="rId2169" Type="http://schemas.openxmlformats.org/officeDocument/2006/relationships/hyperlink" Target="https://kurfin.ru/glavnaya/narod_bud/nar-budget-npa/" TargetMode="External"/><Relationship Id="rId2376" Type="http://schemas.openxmlformats.org/officeDocument/2006/relationships/hyperlink" Target="https://56.rosstat.gov.ru/folder/26298" TargetMode="External"/><Relationship Id="rId2583" Type="http://schemas.openxmlformats.org/officeDocument/2006/relationships/hyperlink" Target="https://vyatskopolyanskij-r43.gosweb.gosuslugi.ru/dlya-zhiteley/novosti-i-reportazhi/novosti-193_34.html" TargetMode="External"/><Relationship Id="rId2790" Type="http://schemas.openxmlformats.org/officeDocument/2006/relationships/hyperlink" Target="https://sochi.ru/upload/iblock/af5/kpnxojzgeo2luyrgvo30kzhp4m1c4xi3.pdf" TargetMode="External"/><Relationship Id="rId348" Type="http://schemas.openxmlformats.org/officeDocument/2006/relationships/hyperlink" Target="https://app-prod.&#1084;&#1086;&#1080;&#1092;&#1080;&#1085;&#1072;&#1085;&#1089;&#1099;.&#1088;&#1092;/storage/monitoring_file_uploads/monitoring_1/field_236/haLc3XMAO1Wy76bc5dwFsXu2m6KHzBeoMbPiTBzQ.jpg" TargetMode="External"/><Relationship Id="rId555" Type="http://schemas.openxmlformats.org/officeDocument/2006/relationships/hyperlink" Target="https://app-prod.&#1084;&#1086;&#1080;&#1092;&#1080;&#1085;&#1072;&#1085;&#1089;&#1099;.&#1088;&#1092;/storage/monitoring_file_uploads/monitoring_1/field_14/uPLTRilL0fdYPpIKyoID1dLvDWiJiQ9v1JEMStce.docx" TargetMode="External"/><Relationship Id="rId762" Type="http://schemas.openxmlformats.org/officeDocument/2006/relationships/hyperlink" Target="https://jkx.avo.ru/formirovanie-komfortnoj-gorodskoj-sredy" TargetMode="External"/><Relationship Id="rId1185" Type="http://schemas.openxmlformats.org/officeDocument/2006/relationships/hyperlink" Target="https://app-prod.&#1084;&#1086;&#1080;&#1092;&#1080;&#1085;&#1072;&#1085;&#1089;&#1099;.&#1088;&#1092;/storage/monitoring_file_uploads/monitoring_2/field_276/1p5jIjwKjwS8Z4OCSj77IjSzdNXxyxdBAvRxST5p.doc" TargetMode="External"/><Relationship Id="rId1392" Type="http://schemas.openxmlformats.org/officeDocument/2006/relationships/hyperlink" Target="https://app-prod.&#1084;&#1086;&#1080;&#1092;&#1080;&#1085;&#1072;&#1085;&#1089;&#1099;.&#1088;&#1092;/storage/monitoring_file_uploads/monitoring_1/field_22/easP3Itzn9wb2svMdVej28twbWPD8XIPocnbhclf.png" TargetMode="External"/><Relationship Id="rId2029" Type="http://schemas.openxmlformats.org/officeDocument/2006/relationships/hyperlink" Target="https://app-prod.&#1084;&#1086;&#1080;&#1092;&#1080;&#1085;&#1072;&#1085;&#1089;&#1099;.&#1088;&#1092;/storage/monitoring_file_uploads/monitoring_2/field_276/FZJMwmoe42JECQSHW4q5ROplgqZtGv3DBMXuvBvf.docx" TargetMode="External"/><Relationship Id="rId2236" Type="http://schemas.openxmlformats.org/officeDocument/2006/relationships/hyperlink" Target="https://app-prod.&#1084;&#1086;&#1080;&#1092;&#1080;&#1085;&#1072;&#1085;&#1089;&#1099;.&#1088;&#1092;/storage/monitoring_file_uploads/monitoring_2/field_488/1TONsaQtRfb5x29veK6pZmOBeE7qxFO6y4iz4iIM.xlsx" TargetMode="External"/><Relationship Id="rId2443" Type="http://schemas.openxmlformats.org/officeDocument/2006/relationships/hyperlink" Target="https://app-prod.&#1084;&#1086;&#1080;&#1092;&#1080;&#1085;&#1072;&#1085;&#1089;&#1099;.&#1088;&#1092;/storage/monitoring_file_uploads/monitoring_2/field_476/bZxWOCZbWcys52WfPg0XGAaZ8m7ASiKjiy4azpF5.docx" TargetMode="External"/><Relationship Id="rId2650" Type="http://schemas.openxmlformats.org/officeDocument/2006/relationships/hyperlink" Target="https://app-prod.&#1084;&#1086;&#1080;&#1092;&#1080;&#1085;&#1072;&#1085;&#1089;&#1099;.&#1088;&#1092;/storage/monitoring_file_uploads/monitoring_2/field_472/N5k7QXelgf1ScpjjpezCheRVNAkykAAp87GUKcGK.pdf" TargetMode="External"/><Relationship Id="rId208" Type="http://schemas.openxmlformats.org/officeDocument/2006/relationships/hyperlink" Target="https://nashsever51.ru/initiatives" TargetMode="External"/><Relationship Id="rId415" Type="http://schemas.openxmlformats.org/officeDocument/2006/relationships/hyperlink" Target="https://app-prod.&#1084;&#1086;&#1080;&#1092;&#1080;&#1085;&#1072;&#1085;&#1089;&#1099;.&#1088;&#1092;/storage/monitoring_file_uploads/monitoring_1/field_252/4khwaUwyvfQVmwFgvHDiZDK1pZUTmpzomv4DOAk4.xlsx" TargetMode="External"/><Relationship Id="rId622" Type="http://schemas.openxmlformats.org/officeDocument/2006/relationships/hyperlink" Target="https://app-prod.&#1084;&#1086;&#1080;&#1092;&#1080;&#1085;&#1072;&#1085;&#1089;&#1099;.&#1088;&#1092;/storage/monitoring_file_uploads/monitoring_1/field_22/yq5W16Lznl5DcEDzFOewJH3I2uQpMH1urOgd8hlO.pdf" TargetMode="External"/><Relationship Id="rId1045" Type="http://schemas.openxmlformats.org/officeDocument/2006/relationships/hyperlink" Target="https://app-prod.&#1084;&#1086;&#1080;&#1092;&#1080;&#1085;&#1072;&#1085;&#1089;&#1099;.&#1088;&#1092;/storage/monitoring_file_uploads/monitoring_1/field_57/hcTLf4d58RpsDa7B5vjK6sQzmzms3nPpAblliWmK.docx" TargetMode="External"/><Relationship Id="rId1252" Type="http://schemas.openxmlformats.org/officeDocument/2006/relationships/hyperlink" Target="https://app-prod.&#1084;&#1086;&#1080;&#1092;&#1080;&#1085;&#1072;&#1085;&#1089;&#1099;.&#1088;&#1092;/storage/monitoring_file_uploads/monitoring_2/field_474/5rvDb0txjO3CaNHtIY32FJ6mUni3uGJ9B8aanwDP.jpg" TargetMode="External"/><Relationship Id="rId2303" Type="http://schemas.openxmlformats.org/officeDocument/2006/relationships/hyperlink" Target="https://app-prod.&#1084;&#1086;&#1080;&#1092;&#1080;&#1085;&#1072;&#1085;&#1089;&#1099;.&#1088;&#1092;/storage/monitoring_file_uploads/monitoring_2/field_276/MySDGG5gaPiWvNVwNXghXGKUvfQYnc8ED2jTOW0c.pdf" TargetMode="External"/><Relationship Id="rId2510" Type="http://schemas.openxmlformats.org/officeDocument/2006/relationships/hyperlink" Target="https://app-prod.&#1084;&#1086;&#1080;&#1092;&#1080;&#1085;&#1072;&#1085;&#1089;&#1099;.&#1088;&#1092;/storage/monitoring_file_uploads/monitoring_2/field_280/VVzWwcpaL4DKZxkIhkVkN07yvc3YZm0QcfK4lwe4.doc" TargetMode="External"/><Relationship Id="rId1112" Type="http://schemas.openxmlformats.org/officeDocument/2006/relationships/hyperlink" Target="https://app-prod.&#1084;&#1086;&#1080;&#1092;&#1080;&#1085;&#1072;&#1085;&#1089;&#1099;.&#1088;&#1092;/storage/monitoring_file_uploads/monitoring_2/field_488/V6kzQinSUmzJKBjBxy6hKq9ZiS47ICa4foKxXYUs.xlsx" TargetMode="External"/><Relationship Id="rId1929" Type="http://schemas.openxmlformats.org/officeDocument/2006/relationships/hyperlink" Target="https://app-prod.&#1084;&#1086;&#1080;&#1092;&#1080;&#1085;&#1072;&#1085;&#1089;&#1099;.&#1088;&#1092;/storage/monitoring_file_uploads/monitoring_2/field_276/mwXm2bz4guNvh12Cq11Hd8B7svDfjPxlMRD441Lx.doc" TargetMode="External"/><Relationship Id="rId2093" Type="http://schemas.openxmlformats.org/officeDocument/2006/relationships/hyperlink" Target="https://app-prod.&#1084;&#1086;&#1080;&#1092;&#1080;&#1085;&#1072;&#1085;&#1089;&#1099;.&#1088;&#1092;/storage/monitoring_file_uploads/monitoring_2/field_276/rAWBPtynZaRTQZM0yoGJg8rgmRPf04T19RI9mUFG.doc" TargetMode="External"/><Relationship Id="rId272" Type="http://schemas.openxmlformats.org/officeDocument/2006/relationships/hyperlink" Target="https://gorodsreda.ru/57.gorodsreda.ru" TargetMode="External"/><Relationship Id="rId2160" Type="http://schemas.openxmlformats.org/officeDocument/2006/relationships/hyperlink" Target="https://nilim-raion.ru/konkursy-granty-golosovaniya-afishi/rayonnyy-konkurs-reshenie-za-vami-2024/" TargetMode="External"/><Relationship Id="rId3004" Type="http://schemas.openxmlformats.org/officeDocument/2006/relationships/hyperlink" Target="https://app-prod.&#1084;&#1086;&#1080;&#1092;&#1080;&#1085;&#1072;&#1085;&#1089;&#1099;.&#1088;&#1092;/storage/monitoring_file_uploads/monitoring_2/field_401/YyjJFio3oZKDICr5wjEpF1GgelFAsLRhZ3rosKZU.pdf" TargetMode="External"/><Relationship Id="rId132" Type="http://schemas.openxmlformats.org/officeDocument/2006/relationships/hyperlink" Target="https://akstat.gks.ru/folder/33349" TargetMode="External"/><Relationship Id="rId2020" Type="http://schemas.openxmlformats.org/officeDocument/2006/relationships/hyperlink" Target="https://app-prod.&#1084;&#1086;&#1080;&#1092;&#1080;&#1085;&#1072;&#1085;&#1089;&#1099;.&#1088;&#1092;/storage/monitoring_file_uploads/monitoring_2/field_488/aiKFBkxba2nRpSuw6FmQ20rkF7bAYL4rLf6xK1S8.xlsx" TargetMode="External"/><Relationship Id="rId1579" Type="http://schemas.openxmlformats.org/officeDocument/2006/relationships/hyperlink" Target="https://newalexandrovsk.gosuslugi.ru/deyatelnost/napravleniya-deyatelnosti/initsiativnoe-byudzhetirovanie/" TargetMode="External"/><Relationship Id="rId2977" Type="http://schemas.openxmlformats.org/officeDocument/2006/relationships/hyperlink" Target="https://app-prod.&#1084;&#1086;&#1080;&#1092;&#1080;&#1085;&#1072;&#1085;&#1089;&#1099;.&#1088;&#1092;/storage/monitoring_file_uploads/monitoring_2/field_280/tEoBN3DF73bYJXpnP1yxIGXAC4OPnNVBwzeHGdWz.doc" TargetMode="External"/><Relationship Id="rId949" Type="http://schemas.openxmlformats.org/officeDocument/2006/relationships/hyperlink" Target="https://isib.myopenugra.ru/compete/regional/view/?id=1324790" TargetMode="External"/><Relationship Id="rId1786" Type="http://schemas.openxmlformats.org/officeDocument/2006/relationships/hyperlink" Target="https://gy.orb.ru/presscenter/news/149944/" TargetMode="External"/><Relationship Id="rId1993" Type="http://schemas.openxmlformats.org/officeDocument/2006/relationships/hyperlink" Target="https://app-prod.&#1084;&#1086;&#1080;&#1092;&#1080;&#1085;&#1072;&#1085;&#1089;&#1099;.&#1088;&#1092;/storage/monitoring_file_uploads/monitoring_2/field_280/KMxUisCzy4u7Twns0JJG84g9qOyjehthmuC6v4t2.doc" TargetMode="External"/><Relationship Id="rId2837" Type="http://schemas.openxmlformats.org/officeDocument/2006/relationships/hyperlink" Target="https://app-prod.&#1084;&#1086;&#1080;&#1092;&#1080;&#1085;&#1072;&#1085;&#1089;&#1099;.&#1088;&#1092;/storage/monitoring_file_uploads/monitoring_2/field_282/YWZMtieWTrUD4X4HrlqpWHZRRDrEJI6tkHN0ZV1C.pdf" TargetMode="External"/><Relationship Id="rId78" Type="http://schemas.openxmlformats.org/officeDocument/2006/relationships/hyperlink" Target="https://app-prod.&#1084;&#1086;&#1080;&#1092;&#1080;&#1085;&#1072;&#1085;&#1089;&#1099;.&#1088;&#1092;/storage/monitoring_file_uploads/monitoring_1/field_252/OTFQfro8TTiRA7EJuHqlAe1af2Pn7hS9GoC0gKT9.xlsx" TargetMode="External"/><Relationship Id="rId809" Type="http://schemas.openxmlformats.org/officeDocument/2006/relationships/hyperlink" Target="https://www.tambov.gov.ru/departament-vnutrennej-politiki/urt/iniciativnoe-byudzhetirovanie.html" TargetMode="External"/><Relationship Id="rId1439" Type="http://schemas.openxmlformats.org/officeDocument/2006/relationships/hyperlink" Target="https://app-prod.&#1084;&#1086;&#1080;&#1092;&#1080;&#1085;&#1072;&#1085;&#1089;&#1099;.&#1088;&#1092;/storage/monitoring_file_uploads/monitoring_1/field_22/easP3Itzn9wb2svMdVej28twbWPD8XIPocnbhclf.png" TargetMode="External"/><Relationship Id="rId1646" Type="http://schemas.openxmlformats.org/officeDocument/2006/relationships/hyperlink" Target="https://app-prod.&#1084;&#1086;&#1080;&#1092;&#1080;&#1085;&#1072;&#1085;&#1089;&#1099;.&#1088;&#1092;/storage/monitoring_file_uploads/monitoring_2/field_278/3skwvaSXpfJZjlKmde8d9Ri9eYJ3gGHApXTqUUBZ.docx" TargetMode="External"/><Relationship Id="rId1853" Type="http://schemas.openxmlformats.org/officeDocument/2006/relationships/hyperlink" Target="https://56.rosstat.gov.ru/" TargetMode="External"/><Relationship Id="rId2904" Type="http://schemas.openxmlformats.org/officeDocument/2006/relationships/hyperlink" Target="https://app-prod.&#1084;&#1086;&#1080;&#1092;&#1080;&#1085;&#1072;&#1085;&#1089;&#1099;.&#1088;&#1092;/storage/monitoring_file_uploads/monitoring_2/field_278/KUF8LF4ugOTNd33O1Q3TU7eei2rxzcxP2pdV6slO.pdf" TargetMode="External"/><Relationship Id="rId1506" Type="http://schemas.openxmlformats.org/officeDocument/2006/relationships/hyperlink" Target="https://www.kinel-cherkassy.ru/index.php/initsiativnye-proekty" TargetMode="External"/><Relationship Id="rId1713" Type="http://schemas.openxmlformats.org/officeDocument/2006/relationships/hyperlink" Target="https://df.salekhard.org/byudzhetnaya-initsiativa-grazhdan/2023.php" TargetMode="External"/><Relationship Id="rId1920" Type="http://schemas.openxmlformats.org/officeDocument/2006/relationships/hyperlink" Target="https://app-prod.&#1084;&#1086;&#1080;&#1092;&#1080;&#1085;&#1072;&#1085;&#1089;&#1099;.&#1088;&#1092;/storage/monitoring_file_uploads/monitoring_2/field_488/qgRXoyk1ZcEX1zX9el9u1VKejpX2P0tkEUelLJAp.zip" TargetMode="External"/><Relationship Id="rId599" Type="http://schemas.openxmlformats.org/officeDocument/2006/relationships/hyperlink" Target="https://app-prod.&#1084;&#1086;&#1080;&#1092;&#1080;&#1085;&#1072;&#1085;&#1089;&#1099;.&#1088;&#1092;/storage/monitoring_file_uploads/monitoring_1/field_14/whan3FPnKA7K774Gdk8mRDakDpVcuI2imYjGBCiP.pdf" TargetMode="External"/><Relationship Id="rId2487" Type="http://schemas.openxmlformats.org/officeDocument/2006/relationships/hyperlink" Target="http://karsunmo.ru/narbudget.html" TargetMode="External"/><Relationship Id="rId2694" Type="http://schemas.openxmlformats.org/officeDocument/2006/relationships/hyperlink" Target="https://app-prod.&#1084;&#1086;&#1080;&#1092;&#1080;&#1085;&#1072;&#1085;&#1089;&#1099;.&#1088;&#1092;/storage/monitoring_file_uploads/monitoring_2/field_282/j4uk7ZN14hdAeP4b0FsiKjlGr0eU36MqkMY01J4d.docx" TargetMode="External"/><Relationship Id="rId459" Type="http://schemas.openxmlformats.org/officeDocument/2006/relationships/hyperlink" Target="https://app-prod.&#1084;&#1086;&#1080;&#1092;&#1080;&#1085;&#1072;&#1085;&#1089;&#1099;.&#1088;&#1092;/storage/monitoring_file_uploads/monitoring_1/field_12/3ecFPn6AJjtEX2J4WTua5vcItDLB3yMDI9AHOsJw.docx" TargetMode="External"/><Relationship Id="rId666" Type="http://schemas.openxmlformats.org/officeDocument/2006/relationships/hyperlink" Target="https://app-prod.&#1084;&#1086;&#1080;&#1092;&#1080;&#1085;&#1072;&#1085;&#1089;&#1099;.&#1088;&#1092;/storage/monitoring_file_uploads/monitoring_1/field_20/oS6wNUmrOpBLoh6zCD0x4Lzf8Csv4Mk7aIuh8J6F.zip" TargetMode="External"/><Relationship Id="rId873" Type="http://schemas.openxmlformats.org/officeDocument/2006/relationships/hyperlink" Target="https://69.rosstat.gov.ru/folder/26784" TargetMode="External"/><Relationship Id="rId1089" Type="http://schemas.openxmlformats.org/officeDocument/2006/relationships/hyperlink" Target="https://app-prod.&#1084;&#1086;&#1080;&#1092;&#1080;&#1085;&#1072;&#1085;&#1089;&#1099;.&#1088;&#1092;/storage/monitoring_file_uploads/monitoring_2/field_280/OHNEYSo62MOt1yDRfxFOjytl3Qn6bognChzojjyX.pdf" TargetMode="External"/><Relationship Id="rId1296" Type="http://schemas.openxmlformats.org/officeDocument/2006/relationships/hyperlink" Target="https://kipskoe-r52.gosweb.gosuslugi.ru/dlya-zhiteley/novosti-i-reportazhi/novosti_62.html" TargetMode="External"/><Relationship Id="rId2347" Type="http://schemas.openxmlformats.org/officeDocument/2006/relationships/hyperlink" Target="https://app-prod.&#1084;&#1086;&#1080;&#1092;&#1080;&#1085;&#1072;&#1085;&#1089;&#1099;.&#1088;&#1092;/storage/monitoring_file_uploads/monitoring_2/field_488/8uWoNZdK4VGXaxdTbkL7kY9m7kPdEzEKlp6Jms8G.xlsx" TargetMode="External"/><Relationship Id="rId2554" Type="http://schemas.openxmlformats.org/officeDocument/2006/relationships/hyperlink" Target="https://www.snsteblievskaya.ru/" TargetMode="External"/><Relationship Id="rId319" Type="http://schemas.openxmlformats.org/officeDocument/2006/relationships/hyperlink" Target="https://app-prod.&#1084;&#1086;&#1080;&#1092;&#1080;&#1085;&#1072;&#1085;&#1089;&#1099;.&#1088;&#1092;/storage/monitoring_file_uploads/monitoring_1/field_20/Nxclo7cWghOdiw2TgYxZLfLe3mtZaBtx6QGmHSSH.docx" TargetMode="External"/><Relationship Id="rId526" Type="http://schemas.openxmlformats.org/officeDocument/2006/relationships/hyperlink" Target="https://app-prod.&#1084;&#1086;&#1080;&#1092;&#1080;&#1085;&#1072;&#1085;&#1089;&#1099;.&#1088;&#1092;/storage/monitoring_file_uploads/monitoring_1/field_168/rm9aQlNr1FU3gZVAmfY3QaEv83YewFdYnxZseM4P.pdf" TargetMode="External"/><Relationship Id="rId1156" Type="http://schemas.openxmlformats.org/officeDocument/2006/relationships/hyperlink" Target="https://app-prod.&#1084;&#1086;&#1080;&#1092;&#1080;&#1085;&#1072;&#1085;&#1089;&#1099;.&#1088;&#1092;/storage/monitoring_file_uploads/monitoring_2/field_278/3kaj5dPPmHGE45ilQsBBPyUnb1XpBMaksJbwhS1X.doc" TargetMode="External"/><Relationship Id="rId1363" Type="http://schemas.openxmlformats.org/officeDocument/2006/relationships/hyperlink" Target="https://app-prod.&#1084;&#1086;&#1080;&#1092;&#1080;&#1085;&#1072;&#1085;&#1089;&#1099;.&#1088;&#1092;/storage/monitoring_file_uploads/monitoring_2/field_472/v3v2ulhqUinIVUJ1azWLq82LTSPc3DhXCmOHM1aa.jpg" TargetMode="External"/><Relationship Id="rId2207" Type="http://schemas.openxmlformats.org/officeDocument/2006/relationships/hyperlink" Target="https://finotdnovoorsk.ru/kadrovoe-obespechenie" TargetMode="External"/><Relationship Id="rId2761" Type="http://schemas.openxmlformats.org/officeDocument/2006/relationships/hyperlink" Target="https://33.rosstat.gov.ru/demograf" TargetMode="External"/><Relationship Id="rId733" Type="http://schemas.openxmlformats.org/officeDocument/2006/relationships/hyperlink" Target="https://app-prod.&#1084;&#1086;&#1080;&#1092;&#1080;&#1085;&#1072;&#1085;&#1089;&#1099;.&#1088;&#1092;/storage/monitoring_file_uploads/monitoring_1/field_14/vW2qcXLEJt4222IYgqSO9hu0CFsXgN2uG0jgN68U.docx" TargetMode="External"/><Relationship Id="rId940" Type="http://schemas.openxmlformats.org/officeDocument/2006/relationships/hyperlink" Target="https://app-prod.&#1084;&#1086;&#1080;&#1092;&#1080;&#1085;&#1072;&#1085;&#1089;&#1099;.&#1088;&#1092;/storage/monitoring_file_uploads/monitoring_1/field_252/yjnOqNWZVwTcN8jTxJEz7cmD5Qiny2ur2epfvOgf.xlsx" TargetMode="External"/><Relationship Id="rId1016" Type="http://schemas.openxmlformats.org/officeDocument/2006/relationships/hyperlink" Target="https://app-prod.&#1084;&#1086;&#1080;&#1092;&#1080;&#1085;&#1072;&#1085;&#1089;&#1099;.&#1088;&#1092;/storage/monitoring_file_uploads/monitoring_1/field_14/h3y5GZOpFvzXObuyplIeHK6Q6em4g8aEPZVSH699.pdf" TargetMode="External"/><Relationship Id="rId1570" Type="http://schemas.openxmlformats.org/officeDocument/2006/relationships/hyperlink" Target="https://63.rosstat.gov.ru/" TargetMode="External"/><Relationship Id="rId2414" Type="http://schemas.openxmlformats.org/officeDocument/2006/relationships/hyperlink" Target="https://app-prod.&#1084;&#1086;&#1080;&#1092;&#1080;&#1085;&#1072;&#1085;&#1089;&#1099;.&#1088;&#1092;/storage/monitoring_file_uploads/monitoring_2/field_488/ZiZpMTT1WYVMYS0cxRYwusSAo2uIcwKD0QhlGI1P.xlsx" TargetMode="External"/><Relationship Id="rId2621" Type="http://schemas.openxmlformats.org/officeDocument/2006/relationships/hyperlink" Target="https://app-prod.&#1084;&#1086;&#1080;&#1092;&#1080;&#1085;&#1072;&#1085;&#1089;&#1099;.&#1088;&#1092;/storage/monitoring_file_uploads/monitoring_2/field_276/3wxGWyqnwt1kz6TiizvuFsBKTWfnB3b9Y1OurpIE.pdf" TargetMode="External"/><Relationship Id="rId800" Type="http://schemas.openxmlformats.org/officeDocument/2006/relationships/hyperlink" Target="https://mvp.avo.ru/informacia-o-postupivsih-zaavkah-v-2024-godu" TargetMode="External"/><Relationship Id="rId1223" Type="http://schemas.openxmlformats.org/officeDocument/2006/relationships/hyperlink" Target="https://app-prod.&#1084;&#1086;&#1080;&#1092;&#1080;&#1085;&#1072;&#1085;&#1089;&#1099;.&#1088;&#1092;/storage/monitoring_file_uploads/monitoring_2/field_488/1qSzzk8keofwVgV4VoxQWL2JGSBl0iSaavHEtTmX.xlsx" TargetMode="External"/><Relationship Id="rId1430" Type="http://schemas.openxmlformats.org/officeDocument/2006/relationships/hyperlink" Target="https://63.rosstat.gov.ru/" TargetMode="External"/><Relationship Id="rId176" Type="http://schemas.openxmlformats.org/officeDocument/2006/relationships/hyperlink" Target="https://minfin09.ru/" TargetMode="External"/><Relationship Id="rId383" Type="http://schemas.openxmlformats.org/officeDocument/2006/relationships/hyperlink" Target="https://app-prod.&#1084;&#1086;&#1080;&#1092;&#1080;&#1085;&#1072;&#1085;&#1089;&#1099;.&#1088;&#1092;/storage/monitoring_file_uploads/monitoring_1/field_22/HiFqsLM3dL73aOuE1IhuY5eJFq6QXzVius4BlVfe.docx" TargetMode="External"/><Relationship Id="rId590" Type="http://schemas.openxmlformats.org/officeDocument/2006/relationships/hyperlink" Target="https://app-prod.&#1084;&#1086;&#1080;&#1092;&#1080;&#1085;&#1072;&#1085;&#1089;&#1099;.&#1088;&#1092;/storage/monitoring_file_uploads/monitoring_1/field_14/1yR5g8Y3aVB0EuT5bMMp2dOOqQ6l5Th0B1C7vG2u.pdf" TargetMode="External"/><Relationship Id="rId2064" Type="http://schemas.openxmlformats.org/officeDocument/2006/relationships/hyperlink" Target="https://bugraifo.orb.ru/documents/other/256897/" TargetMode="External"/><Relationship Id="rId2271" Type="http://schemas.openxmlformats.org/officeDocument/2006/relationships/hyperlink" Target="https://komi.gks.ru/population" TargetMode="External"/><Relationship Id="rId243" Type="http://schemas.openxmlformats.org/officeDocument/2006/relationships/hyperlink" Target="https://atmosphere-udm.ru/" TargetMode="External"/><Relationship Id="rId450" Type="http://schemas.openxmlformats.org/officeDocument/2006/relationships/hyperlink" Target="https://app-prod.&#1084;&#1086;&#1080;&#1092;&#1080;&#1085;&#1072;&#1085;&#1089;&#1099;.&#1088;&#1092;/storage/monitoring_file_uploads/monitoring_1/field_12/SBEGlX9ySEPfUHi7VgIxLBYu8DrhyLpHavknL35L.pdf" TargetMode="External"/><Relationship Id="rId1080" Type="http://schemas.openxmlformats.org/officeDocument/2006/relationships/hyperlink" Target="https://app-prod.&#1084;&#1086;&#1080;&#1092;&#1080;&#1085;&#1072;&#1085;&#1089;&#1099;.&#1088;&#1092;/storage/monitoring_file_uploads/monitoring_2/field_488/GQdHMDtGzaUUcUOvm1s68iUcSIoKf8ItotHqIaUy.xlsx" TargetMode="External"/><Relationship Id="rId2131" Type="http://schemas.openxmlformats.org/officeDocument/2006/relationships/hyperlink" Target="https://app-prod.&#1084;&#1086;&#1080;&#1092;&#1080;&#1085;&#1072;&#1085;&#1089;&#1099;.&#1088;&#1092;/storage/monitoring_file_uploads/monitoring_2/field_488/p2En8eA2C1uD4BVXTpajpoVOzDdNiw0W9Cbcv3IN.xlsx" TargetMode="External"/><Relationship Id="rId103" Type="http://schemas.openxmlformats.org/officeDocument/2006/relationships/hyperlink" Target="https://vk.com/cmpi53?w=wall-162279930_1157" TargetMode="External"/><Relationship Id="rId310" Type="http://schemas.openxmlformats.org/officeDocument/2006/relationships/hyperlink" Target="https://pos.gosuslugi.ru/backoffice/" TargetMode="External"/><Relationship Id="rId1897" Type="http://schemas.openxmlformats.org/officeDocument/2006/relationships/hyperlink" Target="https://app-prod.&#1084;&#1086;&#1080;&#1092;&#1080;&#1085;&#1072;&#1085;&#1089;&#1099;.&#1088;&#1092;/storage/monitoring_file_uploads/monitoring_1/field_22/easP3Itzn9wb2svMdVej28twbWPD8XIPocnbhclf.png" TargetMode="External"/><Relationship Id="rId2948" Type="http://schemas.openxmlformats.org/officeDocument/2006/relationships/hyperlink" Target="https://app-prod.&#1084;&#1086;&#1080;&#1092;&#1080;&#1085;&#1072;&#1085;&#1089;&#1099;.&#1088;&#1092;/storage/monitoring_file_uploads/monitoring_2/field_276/pqrcEldPUo99N1D12XFXSz3VepxkAbWl3kfo5LNN.pdf" TargetMode="External"/><Relationship Id="rId1757" Type="http://schemas.openxmlformats.org/officeDocument/2006/relationships/hyperlink" Target="https://vk.com/wall-189502446_11042" TargetMode="External"/><Relationship Id="rId1964" Type="http://schemas.openxmlformats.org/officeDocument/2006/relationships/hyperlink" Target="https://app-prod.&#1084;&#1086;&#1080;&#1092;&#1080;&#1085;&#1072;&#1085;&#1089;&#1099;.&#1088;&#1092;/storage/monitoring_file_uploads/monitoring_2/field_488/Z9RAd6T8icSf6YrbkbW38sdeZYVkAVl9sFs8IIQY.zip" TargetMode="External"/><Relationship Id="rId2808" Type="http://schemas.openxmlformats.org/officeDocument/2006/relationships/hyperlink" Target="https://app-prod.&#1084;&#1086;&#1080;&#1092;&#1080;&#1085;&#1072;&#1085;&#1089;&#1099;.&#1088;&#1092;/storage/monitoring_file_uploads/monitoring_2/field_278/BGyowdDGKMGFcPb6bGMHGa7rXbfUDvBKRYBFRQ17.pdf" TargetMode="External"/><Relationship Id="rId49" Type="http://schemas.openxmlformats.org/officeDocument/2006/relationships/hyperlink" Target="https://za-gorodsreda.ru/" TargetMode="External"/><Relationship Id="rId1617" Type="http://schemas.openxmlformats.org/officeDocument/2006/relationships/hyperlink" Target="https://60.rosstat.gov.ru/storage/mediabank/NAS240426_1.htm" TargetMode="External"/><Relationship Id="rId1824" Type="http://schemas.openxmlformats.org/officeDocument/2006/relationships/hyperlink" Target="https://app-prod.&#1084;&#1086;&#1080;&#1092;&#1080;&#1085;&#1072;&#1085;&#1089;&#1099;.&#1088;&#1092;/storage/monitoring_file_uploads/monitoring_2/field_488/lPKiFsx8uLZXAkq4ZMdyOxU2QEvgJp0qZM6Q0Apj.zip" TargetMode="External"/><Relationship Id="rId2598" Type="http://schemas.openxmlformats.org/officeDocument/2006/relationships/hyperlink" Target="https://23.rosstat.gov.ru/" TargetMode="External"/><Relationship Id="rId777" Type="http://schemas.openxmlformats.org/officeDocument/2006/relationships/hyperlink" Target="https://12.rosstat.gov.ru/folder/27269" TargetMode="External"/><Relationship Id="rId984" Type="http://schemas.openxmlformats.org/officeDocument/2006/relationships/hyperlink" Target="https://app-prod.&#1084;&#1086;&#1080;&#1092;&#1080;&#1085;&#1072;&#1085;&#1089;&#1099;.&#1088;&#1092;/storage/monitoring_file_uploads/monitoring_1/field_236/blWzMuy549qK1TjemjeOw5AttpHpVkINtc1oE7FM.png" TargetMode="External"/><Relationship Id="rId2458" Type="http://schemas.openxmlformats.org/officeDocument/2006/relationships/hyperlink" Target="https://app-prod.&#1084;&#1086;&#1080;&#1092;&#1080;&#1085;&#1072;&#1085;&#1089;&#1099;.&#1088;&#1092;/storage/monitoring_file_uploads/monitoring_2/field_488/cEHhEjRm0zkFq8iZx0e1j1Su266WfyWFIiJN2Wqn.xlsx" TargetMode="External"/><Relationship Id="rId2665" Type="http://schemas.openxmlformats.org/officeDocument/2006/relationships/hyperlink" Target="https://app-prod.&#1084;&#1086;&#1080;&#1092;&#1080;&#1085;&#1072;&#1085;&#1089;&#1099;.&#1088;&#1092;/storage/monitoring_file_uploads/monitoring_2/field_401/jLQ8hjYxeRdAjl7oDYAjg3oFatjON9xwf1tYHHl5.zip" TargetMode="External"/><Relationship Id="rId2872" Type="http://schemas.openxmlformats.org/officeDocument/2006/relationships/hyperlink" Target="https://23.rosstat.gov.ru/" TargetMode="External"/><Relationship Id="rId637" Type="http://schemas.openxmlformats.org/officeDocument/2006/relationships/hyperlink" Target="https://app-prod.&#1084;&#1086;&#1080;&#1092;&#1080;&#1085;&#1072;&#1085;&#1089;&#1099;.&#1088;&#1092;/storage/monitoring_file_uploads/monitoring_1/field_236/Tc1lx4lzSHMFw0HZsXsA7UAtQiHCMceSfGmHSaJe.jpg" TargetMode="External"/><Relationship Id="rId844" Type="http://schemas.openxmlformats.org/officeDocument/2006/relationships/hyperlink" Target="https://app-prod.&#1084;&#1086;&#1080;&#1092;&#1080;&#1085;&#1072;&#1085;&#1089;&#1099;.&#1088;&#1092;/storage/monitoring_file_uploads/monitoring_1/field_14/WAgQtfouV7SaZ123vF34bjXrrk5mXc9dkDcsTECv.pdf" TargetMode="External"/><Relationship Id="rId1267" Type="http://schemas.openxmlformats.org/officeDocument/2006/relationships/hyperlink" Target="https://app-prod.&#1084;&#1086;&#1080;&#1092;&#1080;&#1085;&#1072;&#1085;&#1089;&#1099;.&#1088;&#1092;/storage/monitoring_file_uploads/monitoring_2/field_392/bZjz2kAVndKAghObKvps3kSJlsuIJhNCwjMWENWG.pdf" TargetMode="External"/><Relationship Id="rId1474" Type="http://schemas.openxmlformats.org/officeDocument/2006/relationships/hyperlink" Target="https://app-prod.&#1084;&#1086;&#1080;&#1092;&#1080;&#1085;&#1072;&#1085;&#1089;&#1099;.&#1088;&#1092;/storage/monitoring_file_uploads/monitoring_2/field_309/FUVpVNnQ60hpqkJaeJINUGum7VeN4u7FKq51Geqn.doc" TargetMode="External"/><Relationship Id="rId1681" Type="http://schemas.openxmlformats.org/officeDocument/2006/relationships/hyperlink" Target="https://24.rosstat.gov.ru/" TargetMode="External"/><Relationship Id="rId2318" Type="http://schemas.openxmlformats.org/officeDocument/2006/relationships/hyperlink" Target="https://02.rosstat.gov.ru/folder/25491" TargetMode="External"/><Relationship Id="rId2525" Type="http://schemas.openxmlformats.org/officeDocument/2006/relationships/hyperlink" Target="https://app-prod.&#1084;&#1086;&#1080;&#1092;&#1080;&#1085;&#1072;&#1085;&#1089;&#1099;.&#1088;&#1092;/storage/monitoring_file_uploads/monitoring_2/field_278/LZvRe1i2rFJYmoVK0oH6R88pXbAyHpUajEVZtn76.pdf" TargetMode="External"/><Relationship Id="rId2732" Type="http://schemas.openxmlformats.org/officeDocument/2006/relationships/hyperlink" Target="https://66.rosstat.gov.ru/" TargetMode="External"/><Relationship Id="rId704" Type="http://schemas.openxmlformats.org/officeDocument/2006/relationships/hyperlink" Target="https://pskov.ru/vlast/ispolnitelnaya/administratsiya/apparat/samoupr" TargetMode="External"/><Relationship Id="rId911" Type="http://schemas.openxmlformats.org/officeDocument/2006/relationships/hyperlink" Target="https://minfin.admoblkaluga.ru/page/normativnye-pravovye-akty-shkola/" TargetMode="External"/><Relationship Id="rId1127" Type="http://schemas.openxmlformats.org/officeDocument/2006/relationships/hyperlink" Target="https://app-prod.&#1084;&#1086;&#1080;&#1092;&#1080;&#1085;&#1072;&#1085;&#1089;&#1099;.&#1088;&#1092;/storage/monitoring_file_uploads/monitoring_2/field_280/2qteaYflzVrR0v6JDF2fGSpYAFJYVXe2eNRzLCRK.doc" TargetMode="External"/><Relationship Id="rId1334" Type="http://schemas.openxmlformats.org/officeDocument/2006/relationships/hyperlink" Target="https://app-prod.&#1084;&#1086;&#1080;&#1092;&#1080;&#1085;&#1072;&#1085;&#1089;&#1099;.&#1088;&#1092;/storage/monitoring_file_uploads/monitoring_2/field_488/YaME7I8s1qS5ihOD6H0qkG2eYXJ9J8zzm6Zhjjur.xls" TargetMode="External"/><Relationship Id="rId1541" Type="http://schemas.openxmlformats.org/officeDocument/2006/relationships/hyperlink" Target="https://gvardeysk.gov39.ru/power/administrazia/strukturnye-podrazdeleniya-administrazii/upravlenie-po-finansam-i-budgetu/budget-dla-gragdan/" TargetMode="External"/><Relationship Id="rId40" Type="http://schemas.openxmlformats.org/officeDocument/2006/relationships/hyperlink" Target="https://app-prod.&#1084;&#1086;&#1080;&#1092;&#1080;&#1085;&#1072;&#1085;&#1089;&#1099;.&#1088;&#1092;/storage/monitoring_file_uploads/monitoring_1/field_57/4h6qmNt8zy2zGzjqH9UbR8iLBLTTIhqrWHLls6Ao.pdf" TargetMode="External"/><Relationship Id="rId1401" Type="http://schemas.openxmlformats.org/officeDocument/2006/relationships/hyperlink" Target="https://maltolkay.ru/2020/08/8789/" TargetMode="External"/><Relationship Id="rId287" Type="http://schemas.openxmlformats.org/officeDocument/2006/relationships/hyperlink" Target="https://app-prod.&#1084;&#1086;&#1080;&#1092;&#1080;&#1085;&#1072;&#1085;&#1089;&#1099;.&#1088;&#1092;/storage/monitoring_file_uploads/monitoring_1/field_16/rPNcw5ZpynhoGUY69EA0nsr9kfAjBSPVH2tRz3Dg.docx" TargetMode="External"/><Relationship Id="rId494" Type="http://schemas.openxmlformats.org/officeDocument/2006/relationships/hyperlink" Target="https://app-prod.&#1084;&#1086;&#1080;&#1092;&#1080;&#1085;&#1072;&#1085;&#1089;&#1099;.&#1088;&#1092;/storage/monitoring_file_uploads/monitoring_1/field_20/dIu0Vn1V68rhFvaCruT6EagrsVDbTSJTkCl0AOI8.pdf" TargetMode="External"/><Relationship Id="rId2175" Type="http://schemas.openxmlformats.org/officeDocument/2006/relationships/hyperlink" Target="https://56.rosstat.gov.ru/folder/26298" TargetMode="External"/><Relationship Id="rId2382" Type="http://schemas.openxmlformats.org/officeDocument/2006/relationships/hyperlink" Target="https://app-prod.&#1084;&#1086;&#1080;&#1092;&#1080;&#1085;&#1072;&#1085;&#1089;&#1099;.&#1088;&#1092;/storage/monitoring_file_uploads/monitoring_2/field_282/rE6W9dcE8KM3DOCwbTLEFSHfqBh3dOrC8Eu16G7b.pdf" TargetMode="External"/><Relationship Id="rId3019" Type="http://schemas.openxmlformats.org/officeDocument/2006/relationships/hyperlink" Target="https://app-prod.&#1084;&#1086;&#1080;&#1092;&#1080;&#1085;&#1072;&#1085;&#1089;&#1099;.&#1088;&#1092;/storage/monitoring_file_uploads/monitoring_2/field_401/Kcx3UudjxFk5XxH97gh0oTZCqTQ85eOpOU8rHIza.pdf" TargetMode="External"/><Relationship Id="rId147" Type="http://schemas.openxmlformats.org/officeDocument/2006/relationships/hyperlink" Target="https://app-prod.&#1084;&#1086;&#1080;&#1092;&#1080;&#1085;&#1072;&#1085;&#1089;&#1099;.&#1088;&#1092;/storage/monitoring_file_uploads/monitoring_1/field_168/pRC1LkjSXyPIkfgWLojU4zFwcujIYoLZ41l28pHA.docx" TargetMode="External"/><Relationship Id="rId354" Type="http://schemas.openxmlformats.org/officeDocument/2006/relationships/hyperlink" Target="https://app-prod.&#1084;&#1086;&#1080;&#1092;&#1080;&#1085;&#1072;&#1085;&#1089;&#1099;.&#1088;&#1092;/storage/monitoring_file_uploads/monitoring_1/field_159/VzwOiLXTxzBxAVb3AhBWPqTmcMAKkB127nwyroRe.rtf" TargetMode="External"/><Relationship Id="rId1191" Type="http://schemas.openxmlformats.org/officeDocument/2006/relationships/hyperlink" Target="https://rosstat.gov.ru/scripts/db_inet2/passport/table.aspx?opt=225070002024" TargetMode="External"/><Relationship Id="rId2035" Type="http://schemas.openxmlformats.org/officeDocument/2006/relationships/hyperlink" Target="https://app-prod.&#1084;&#1086;&#1080;&#1092;&#1080;&#1085;&#1072;&#1085;&#1089;&#1099;.&#1088;&#1092;/storage/monitoring_file_uploads/monitoring_2/field_280/KuU5nGqdB9IzYAMtAgPI9QY4gnIHQT7iJECccTZ4.doc" TargetMode="External"/><Relationship Id="rId561" Type="http://schemas.openxmlformats.org/officeDocument/2006/relationships/hyperlink" Target="https://app-prod.&#1084;&#1086;&#1080;&#1092;&#1080;&#1085;&#1072;&#1085;&#1089;&#1099;.&#1088;&#1092;/storage/monitoring_file_uploads/monitoring_1/field_236/eTnQ86oKasiV8nBSBuUWzXyvUvY5p0lK1JWf1lZI.png" TargetMode="External"/><Relationship Id="rId2242" Type="http://schemas.openxmlformats.org/officeDocument/2006/relationships/hyperlink" Target="https://perevolock.orb.ru/activity/40092/" TargetMode="External"/><Relationship Id="rId214" Type="http://schemas.openxmlformats.org/officeDocument/2006/relationships/hyperlink" Target="https://app-prod.&#1084;&#1086;&#1080;&#1092;&#1080;&#1085;&#1072;&#1085;&#1089;&#1099;.&#1088;&#1092;/storage/monitoring_file_uploads/monitoring_1/field_236/poGtJyJ61YbuchmhfDmkR03necNcbU6yWE92XFZa.jpg" TargetMode="External"/><Relationship Id="rId421" Type="http://schemas.openxmlformats.org/officeDocument/2006/relationships/hyperlink" Target="https://54.rosstat.gov.ru/folder/31729" TargetMode="External"/><Relationship Id="rId1051" Type="http://schemas.openxmlformats.org/officeDocument/2006/relationships/hyperlink" Target="https://app-prod.&#1084;&#1086;&#1080;&#1092;&#1080;&#1085;&#1072;&#1085;&#1089;&#1099;.&#1088;&#1092;/storage/monitoring_file_uploads/monitoring_1/field_57/US4gzE7DK6PRkp1yECmle6fNTZ4DE1ABgPmYkqEf.html" TargetMode="External"/><Relationship Id="rId2102" Type="http://schemas.openxmlformats.org/officeDocument/2006/relationships/hyperlink" Target="https://rosstat.gov.ru/scripts/db_inet2/passport/table.aspx?opt=57230002024" TargetMode="External"/><Relationship Id="rId1868" Type="http://schemas.openxmlformats.org/officeDocument/2006/relationships/hyperlink" Target="https://app-prod.&#1084;&#1086;&#1080;&#1092;&#1080;&#1085;&#1072;&#1085;&#1089;&#1099;.&#1088;&#1092;/storage/monitoring_file_uploads/monitoring_2/field_276/EMVfavTnINGW5vF4udB1bzUbvK0wxinEIzRwp1UJ.pdf" TargetMode="External"/><Relationship Id="rId2919" Type="http://schemas.openxmlformats.org/officeDocument/2006/relationships/hyperlink" Target="https://66.rosstat.gov.ru/" TargetMode="External"/><Relationship Id="rId1728" Type="http://schemas.openxmlformats.org/officeDocument/2006/relationships/hyperlink" Target="https://app-prod.&#1084;&#1086;&#1080;&#1092;&#1080;&#1085;&#1072;&#1085;&#1089;&#1099;.&#1088;&#1092;/storage/monitoring_file_uploads/monitoring_2/field_280/3IMh2QGuiGOEJvBNxQh20lZLQpdvuWdfULBtcj3q.docx" TargetMode="External"/><Relationship Id="rId1935" Type="http://schemas.openxmlformats.org/officeDocument/2006/relationships/hyperlink" Target="https://app-prod.&#1084;&#1086;&#1080;&#1092;&#1080;&#1085;&#1072;&#1085;&#1089;&#1099;.&#1088;&#1092;/storage/monitoring_file_uploads/monitoring_2/field_282/yCI0dh7HInZU3xfs4QJYowYYl6qde6m2AYXg52Md.doc" TargetMode="External"/><Relationship Id="rId3010" Type="http://schemas.openxmlformats.org/officeDocument/2006/relationships/hyperlink" Target="https://app-prod.&#1084;&#1086;&#1080;&#1092;&#1080;&#1085;&#1072;&#1085;&#1089;&#1099;.&#1088;&#1092;/storage/monitoring_file_uploads/monitoring_2/field_282/IUhw3XX82H9reQAz5wnvbv0uN02FPkxVr0CUTv0u.docx" TargetMode="External"/><Relationship Id="rId4" Type="http://schemas.openxmlformats.org/officeDocument/2006/relationships/hyperlink" Target="https://app-prod.&#1084;&#1086;&#1080;&#1092;&#1080;&#1085;&#1072;&#1085;&#1089;&#1099;.&#1088;&#1092;/storage/monitoring_file_uploads/monitoring_1/field_22/XCFkpaypfTOEdAARR1wXYJhRrxE7Fj55UxkGUFPV.pdf" TargetMode="External"/><Relationship Id="rId888" Type="http://schemas.openxmlformats.org/officeDocument/2006/relationships/hyperlink" Target="https://app-prod.&#1084;&#1086;&#1080;&#1092;&#1080;&#1085;&#1072;&#1085;&#1089;&#1099;.&#1088;&#1092;/storage/monitoring_file_uploads/monitoring_1/field_12/HR4BX0L7rAaHdihmd3iklKDuZIQVo3xQoKLD2PDI.pdf" TargetMode="External"/><Relationship Id="rId2569" Type="http://schemas.openxmlformats.org/officeDocument/2006/relationships/hyperlink" Target="https://app-prod.&#1084;&#1086;&#1080;&#1092;&#1080;&#1085;&#1072;&#1085;&#1089;&#1099;.&#1088;&#1092;/storage/monitoring_file_uploads/monitoring_2/field_282/eicUl9ltSNsgDNdv2q6cbria4n9kSMcsquVI01cT.docx" TargetMode="External"/><Relationship Id="rId2776" Type="http://schemas.openxmlformats.org/officeDocument/2006/relationships/hyperlink" Target="https://sochi.ru/press-sluzhba/obyavleniya/227665/" TargetMode="External"/><Relationship Id="rId2983" Type="http://schemas.openxmlformats.org/officeDocument/2006/relationships/hyperlink" Target="https://app-prod.&#1084;&#1086;&#1080;&#1092;&#1080;&#1085;&#1072;&#1085;&#1089;&#1099;.&#1088;&#1092;/storage/monitoring_file_uploads/monitoring_1/field_22/easP3Itzn9wb2svMdVej28twbWPD8XIPocnbhclf.png" TargetMode="External"/><Relationship Id="rId748" Type="http://schemas.openxmlformats.org/officeDocument/2006/relationships/hyperlink" Target="https://app-prod.&#1084;&#1086;&#1080;&#1092;&#1080;&#1085;&#1072;&#1085;&#1089;&#1099;.&#1088;&#1092;/storage/monitoring_file_uploads/monitoring_1/field_252/C0SU17a7VLDRVwurvxZWGpmiQhF8FQOe4LQlqCYn.xlsx" TargetMode="External"/><Relationship Id="rId955" Type="http://schemas.openxmlformats.org/officeDocument/2006/relationships/hyperlink" Target="https://app-prod.&#1084;&#1086;&#1080;&#1092;&#1080;&#1085;&#1072;&#1085;&#1089;&#1099;.&#1088;&#1092;/storage/monitoring_file_uploads/monitoring_1/field_12/JPt8YzCHR6f3ZzvPLGlaA7jsFuXEEBlcVBbcwm60.docx" TargetMode="External"/><Relationship Id="rId1378" Type="http://schemas.openxmlformats.org/officeDocument/2006/relationships/hyperlink" Target="https://pos.gosuslugi.ru/lkp/project-contests/12558/" TargetMode="External"/><Relationship Id="rId1585" Type="http://schemas.openxmlformats.org/officeDocument/2006/relationships/hyperlink" Target="https://app-prod.&#1084;&#1086;&#1080;&#1092;&#1080;&#1085;&#1072;&#1085;&#1089;&#1099;.&#1088;&#1092;/storage/monitoring_file_uploads/monitoring_2/field_488/C2VeSai3wTDFGVhWEMRZhXKA8Cyc2I17m0qmxxEo.docx" TargetMode="External"/><Relationship Id="rId1792" Type="http://schemas.openxmlformats.org/officeDocument/2006/relationships/hyperlink" Target="https://www.gorodmednogorsk.ru/iniciative-budget-m.html" TargetMode="External"/><Relationship Id="rId2429" Type="http://schemas.openxmlformats.org/officeDocument/2006/relationships/hyperlink" Target="https://ok.ru/group55117096812709/topic/156404968171685" TargetMode="External"/><Relationship Id="rId2636" Type="http://schemas.openxmlformats.org/officeDocument/2006/relationships/hyperlink" Target="https://app-prod.&#1084;&#1086;&#1080;&#1092;&#1080;&#1085;&#1072;&#1085;&#1089;&#1099;.&#1088;&#1092;/storage/monitoring_file_uploads/monitoring_2/field_309/FcPBrNXIvVU54AxuDKGUhUTeu3Npss75YH5Q33Qj.pdf" TargetMode="External"/><Relationship Id="rId2843" Type="http://schemas.openxmlformats.org/officeDocument/2006/relationships/hyperlink" Target="https://23.rosstat.gov.ru/" TargetMode="External"/><Relationship Id="rId84" Type="http://schemas.openxmlformats.org/officeDocument/2006/relationships/hyperlink" Target="https://app-prod.&#1084;&#1086;&#1080;&#1092;&#1080;&#1085;&#1072;&#1085;&#1089;&#1099;.&#1088;&#1092;/storage/monitoring_file_uploads/monitoring_1/field_159/vMSUY648Jt971xmXPgxXjnM3Udu143C1Qjca2GAA.docx" TargetMode="External"/><Relationship Id="rId608" Type="http://schemas.openxmlformats.org/officeDocument/2006/relationships/hyperlink" Target="http://statkirov.43.rosstat.gov.ru/dg/dg6/dbinet.cgi" TargetMode="External"/><Relationship Id="rId815" Type="http://schemas.openxmlformats.org/officeDocument/2006/relationships/hyperlink" Target="https://vk.com/wall-220770900_1" TargetMode="External"/><Relationship Id="rId1238" Type="http://schemas.openxmlformats.org/officeDocument/2006/relationships/hyperlink" Target="https://52.rosstat.gov.ru/folder/33271" TargetMode="External"/><Relationship Id="rId1445" Type="http://schemas.openxmlformats.org/officeDocument/2006/relationships/hyperlink" Target="https://app-prod.&#1084;&#1086;&#1080;&#1092;&#1080;&#1085;&#1072;&#1085;&#1089;&#1099;.&#1088;&#1092;/storage/monitoring_file_uploads/monitoring_2/field_278/XEzQIbkfC6lxlLjFfpUKsfSY4vKKRpXVVjonB76F.doc" TargetMode="External"/><Relationship Id="rId1652" Type="http://schemas.openxmlformats.org/officeDocument/2006/relationships/hyperlink" Target="https://app-prod.&#1084;&#1086;&#1080;&#1092;&#1080;&#1085;&#1072;&#1085;&#1089;&#1099;.&#1088;&#1092;/storage/monitoring_file_uploads/monitoring_2/field_280/B3sd2XRNwP52jctqxolRdRhMNaD6RrvzI0PkDu1e.docx" TargetMode="External"/><Relationship Id="rId1305" Type="http://schemas.openxmlformats.org/officeDocument/2006/relationships/hyperlink" Target="https://app-prod.&#1084;&#1086;&#1080;&#1092;&#1080;&#1085;&#1072;&#1085;&#1089;&#1099;.&#1088;&#1092;/storage/monitoring_file_uploads/monitoring_2/field_278/u2zhqRS0oiMIlp5VJ60DmvHpXLEok0YrbgRP07Mf.pdf" TargetMode="External"/><Relationship Id="rId2703" Type="http://schemas.openxmlformats.org/officeDocument/2006/relationships/hyperlink" Target="https://www.arhcity.ru/" TargetMode="External"/><Relationship Id="rId2910" Type="http://schemas.openxmlformats.org/officeDocument/2006/relationships/hyperlink" Target="https://app-prod.&#1084;&#1086;&#1080;&#1092;&#1080;&#1085;&#1072;&#1085;&#1089;&#1099;.&#1088;&#1092;/storage/monitoring_file_uploads/monitoring_2/field_278/Hmif604pubbVmr0g9ivaUtQfQl2N6PxqNT2QXR9q.doc" TargetMode="External"/><Relationship Id="rId1512" Type="http://schemas.openxmlformats.org/officeDocument/2006/relationships/hyperlink" Target="https://vk.com/wall-162306445_24423" TargetMode="External"/><Relationship Id="rId11" Type="http://schemas.openxmlformats.org/officeDocument/2006/relationships/hyperlink" Target="https://app-prod.&#1084;&#1086;&#1080;&#1092;&#1080;&#1085;&#1072;&#1085;&#1089;&#1099;.&#1088;&#1092;/storage/monitoring_file_uploads/monitoring_1/field_240/3hYTLcvVawLdCRQ5p5aKuGz6HnMH4owoDu4aDCuE.pdf" TargetMode="External"/><Relationship Id="rId398" Type="http://schemas.openxmlformats.org/officeDocument/2006/relationships/hyperlink" Target="https://minfin01-maykop.ru/Show/Category/60?page=2&amp;ItemId=237" TargetMode="External"/><Relationship Id="rId2079" Type="http://schemas.openxmlformats.org/officeDocument/2006/relationships/hyperlink" Target="https://56.rosstat.gov.ru/folder/26298" TargetMode="External"/><Relationship Id="rId2286" Type="http://schemas.openxmlformats.org/officeDocument/2006/relationships/hyperlink" Target="https://app-prod.&#1084;&#1086;&#1080;&#1092;&#1080;&#1085;&#1072;&#1085;&#1089;&#1099;.&#1088;&#1092;/storage/monitoring_file_uploads/monitoring_2/field_276/hiKzR3VpdgU6VUP8z8tTKdAqtMIwbXod8Eo6kHto.pdf" TargetMode="External"/><Relationship Id="rId2493" Type="http://schemas.openxmlformats.org/officeDocument/2006/relationships/hyperlink" Target="https://gorodarus.ru/majna.html" TargetMode="External"/><Relationship Id="rId258" Type="http://schemas.openxmlformats.org/officeDocument/2006/relationships/hyperlink" Target="https://app-prod.&#1084;&#1086;&#1080;&#1092;&#1080;&#1085;&#1072;&#1085;&#1089;&#1099;.&#1088;&#1092;/storage/monitoring_file_uploads/monitoring_1/field_22/TsSZM2EiB02BR1yD8VStwjCHRK1puhMktBRe1ECb.pdf" TargetMode="External"/><Relationship Id="rId465" Type="http://schemas.openxmlformats.org/officeDocument/2006/relationships/hyperlink" Target="https://app-prod.&#1084;&#1086;&#1080;&#1092;&#1080;&#1085;&#1072;&#1085;&#1089;&#1099;.&#1088;&#1092;/storage/monitoring_file_uploads/monitoring_1/field_20/yRLzLUbbnLCYBtJwDnf1OiELeyceLYtghsEsHRbf.pdf" TargetMode="External"/><Relationship Id="rId672" Type="http://schemas.openxmlformats.org/officeDocument/2006/relationships/hyperlink" Target="https://app-prod.&#1084;&#1086;&#1080;&#1092;&#1080;&#1085;&#1072;&#1085;&#1089;&#1099;.&#1088;&#1092;/storage/monitoring_file_uploads/monitoring_1/field_159/b6RKADCTrP4rskWVDqF3ezMe2zn7qxwo4dQkQWh3.pdf" TargetMode="External"/><Relationship Id="rId1095" Type="http://schemas.openxmlformats.org/officeDocument/2006/relationships/hyperlink" Target="https://app-prod.&#1084;&#1086;&#1080;&#1092;&#1080;&#1085;&#1072;&#1085;&#1089;&#1099;.&#1088;&#1092;/storage/monitoring_file_uploads/monitoring_2/field_278/voFyjpqjSbAmedUJdLtjjERmVB69TkHFGdgT7PMu.pdf" TargetMode="External"/><Relationship Id="rId2146" Type="http://schemas.openxmlformats.org/officeDocument/2006/relationships/hyperlink" Target="https://komi.gks.ru/population" TargetMode="External"/><Relationship Id="rId2353" Type="http://schemas.openxmlformats.org/officeDocument/2006/relationships/hyperlink" Target="https://vk.com/wall-170887968_17822" TargetMode="External"/><Relationship Id="rId2560" Type="http://schemas.openxmlformats.org/officeDocument/2006/relationships/hyperlink" Target="https://admnovomysh.ru/images/iniciativn_proekt/2024/inic_proekt.pdf" TargetMode="External"/><Relationship Id="rId118" Type="http://schemas.openxmlformats.org/officeDocument/2006/relationships/hyperlink" Target="https://app-prod.&#1084;&#1086;&#1080;&#1092;&#1080;&#1085;&#1072;&#1085;&#1089;&#1099;.&#1088;&#1092;/storage/monitoring_file_uploads/monitoring_1/field_14/UTm1GjXxE3M86kRdthGhQ73zsWvJQZXpTBcIgskb.docx" TargetMode="External"/><Relationship Id="rId325" Type="http://schemas.openxmlformats.org/officeDocument/2006/relationships/hyperlink" Target="https://app-prod.&#1084;&#1086;&#1080;&#1092;&#1080;&#1085;&#1072;&#1085;&#1089;&#1099;.&#1088;&#1092;/storage/monitoring_file_uploads/monitoring_1/field_12/DRYlTUh8N547saiK9wnXmtCeTCohP1uAtcbEVN8e.docx" TargetMode="External"/><Relationship Id="rId532" Type="http://schemas.openxmlformats.org/officeDocument/2006/relationships/hyperlink" Target="https://app-prod.&#1084;&#1086;&#1080;&#1092;&#1080;&#1085;&#1072;&#1085;&#1089;&#1099;.&#1088;&#1092;/storage/monitoring_file_uploads/monitoring_1/field_12/E9hOJSpOl4erNzbe8DOyzKEabVnT1eYRT53KDVS0.pdf" TargetMode="External"/><Relationship Id="rId1162" Type="http://schemas.openxmlformats.org/officeDocument/2006/relationships/hyperlink" Target="https://vk.com/public171300820?w=wall-171300820_808" TargetMode="External"/><Relationship Id="rId2006" Type="http://schemas.openxmlformats.org/officeDocument/2006/relationships/hyperlink" Target="https://app-prod.&#1084;&#1086;&#1080;&#1092;&#1080;&#1085;&#1072;&#1085;&#1089;&#1099;.&#1088;&#1092;/storage/monitoring_file_uploads/monitoring_2/field_488/VGnif9zfa1TVsC1HwHhf9lN4r2fDqrAygDxrtttj.xlsx" TargetMode="External"/><Relationship Id="rId2213" Type="http://schemas.openxmlformats.org/officeDocument/2006/relationships/hyperlink" Target="https://finotdnovoorsk.ru/2024o" TargetMode="External"/><Relationship Id="rId2420" Type="http://schemas.openxmlformats.org/officeDocument/2006/relationships/hyperlink" Target="https://ok.ru/tulgan.admr/topic/156817661347083" TargetMode="External"/><Relationship Id="rId1022" Type="http://schemas.openxmlformats.org/officeDocument/2006/relationships/hyperlink" Target="https://app-prod.&#1084;&#1086;&#1080;&#1092;&#1080;&#1085;&#1072;&#1085;&#1089;&#1099;.&#1088;&#1092;/storage/monitoring_file_uploads/monitoring_1/field_22/easP3Itzn9wb2svMdVej28twbWPD8XIPocnbhclf.png" TargetMode="External"/><Relationship Id="rId1979" Type="http://schemas.openxmlformats.org/officeDocument/2006/relationships/hyperlink" Target="https://app-prod.&#1084;&#1086;&#1080;&#1092;&#1080;&#1085;&#1072;&#1085;&#1089;&#1099;.&#1088;&#1092;/storage/monitoring_file_uploads/monitoring_2/field_392/SO07ALIlNgLFRXYoeqJjEulgwe2SuoCVqhhFJE2g.docx" TargetMode="External"/><Relationship Id="rId1839" Type="http://schemas.openxmlformats.org/officeDocument/2006/relationships/hyperlink" Target="https://finsol.orb.ru/activity/45348/" TargetMode="External"/><Relationship Id="rId182" Type="http://schemas.openxmlformats.org/officeDocument/2006/relationships/hyperlink" Target="https://app-prod.&#1084;&#1086;&#1080;&#1092;&#1080;&#1085;&#1072;&#1085;&#1089;&#1099;.&#1088;&#1092;/storage/monitoring_file_uploads/monitoring_1/field_22/easP3Itzn9wb2svMdVej28twbWPD8XIPocnbhclf.png" TargetMode="External"/><Relationship Id="rId1906" Type="http://schemas.openxmlformats.org/officeDocument/2006/relationships/hyperlink" Target="https://11.rosstat.gov.ru/population" TargetMode="External"/><Relationship Id="rId2070" Type="http://schemas.openxmlformats.org/officeDocument/2006/relationships/hyperlink" Target="https://app-prod.&#1084;&#1086;&#1080;&#1092;&#1080;&#1085;&#1072;&#1085;&#1089;&#1099;.&#1088;&#1092;/storage/monitoring_file_uploads/monitoring_1/field_22/easP3Itzn9wb2svMdVej28twbWPD8XIPocnbhclf.png" TargetMode="External"/><Relationship Id="rId999" Type="http://schemas.openxmlformats.org/officeDocument/2006/relationships/hyperlink" Target="https://app-prod.&#1084;&#1086;&#1080;&#1092;&#1080;&#1085;&#1072;&#1085;&#1089;&#1099;.&#1088;&#1092;/storage/monitoring_file_uploads/monitoring_1/field_168/vH4IsaV3d1gXhtyyhjjDOETz9i6QS9siFJ4YHS46.pdf" TargetMode="External"/><Relationship Id="rId2887" Type="http://schemas.openxmlformats.org/officeDocument/2006/relationships/hyperlink" Target="https://23.rosstat.gov.ru/" TargetMode="External"/><Relationship Id="rId859" Type="http://schemas.openxmlformats.org/officeDocument/2006/relationships/hyperlink" Target="https://ppmi.yakutia.click/Home" TargetMode="External"/><Relationship Id="rId1489" Type="http://schemas.openxmlformats.org/officeDocument/2006/relationships/hyperlink" Target="https://app-prod.&#1084;&#1086;&#1080;&#1092;&#1080;&#1085;&#1072;&#1085;&#1089;&#1099;.&#1088;&#1092;/storage/monitoring_file_uploads/monitoring_1/field_22/easP3Itzn9wb2svMdVej28twbWPD8XIPocnbhclf.png" TargetMode="External"/><Relationship Id="rId1696" Type="http://schemas.openxmlformats.org/officeDocument/2006/relationships/hyperlink" Target="https://app-prod.&#1084;&#1086;&#1080;&#1092;&#1080;&#1085;&#1072;&#1085;&#1089;&#1099;.&#1088;&#1092;/storage/monitoring_file_uploads/monitoring_2/field_278/RRB2Q0rAqi8BQtyrJcGkswomYrbA9yAaVTDmsI8D.doc" TargetMode="External"/><Relationship Id="rId1349" Type="http://schemas.openxmlformats.org/officeDocument/2006/relationships/hyperlink" Target="https://app-prod.&#1084;&#1086;&#1080;&#1092;&#1080;&#1085;&#1072;&#1085;&#1089;&#1099;.&#1088;&#1092;/storage/monitoring_file_uploads/monitoring_2/field_488/BHPJcWeOkz6TPfsLxPGf1fDQRmJtfJlRNuuWernG.docx" TargetMode="External"/><Relationship Id="rId2747" Type="http://schemas.openxmlformats.org/officeDocument/2006/relationships/hyperlink" Target="https://app-prod.&#1084;&#1086;&#1080;&#1092;&#1080;&#1085;&#1072;&#1085;&#1089;&#1099;.&#1088;&#1092;/storage/monitoring_file_uploads/monitoring_2/field_278/3phpw0xvmbf6GuP5dHc6C9dfIaG0sWNYYUoPkjSG.doc" TargetMode="External"/><Relationship Id="rId2954" Type="http://schemas.openxmlformats.org/officeDocument/2006/relationships/hyperlink" Target="https://app-prod.&#1084;&#1086;&#1080;&#1092;&#1080;&#1085;&#1072;&#1085;&#1089;&#1099;.&#1088;&#1092;/storage/monitoring_file_uploads/monitoring_2/field_278/sFZwOzoyueJMmX3ExI3VTIYyHc8yPe4oKHI5X2o4.pdf" TargetMode="External"/><Relationship Id="rId719" Type="http://schemas.openxmlformats.org/officeDocument/2006/relationships/hyperlink" Target="https://vporyadke41.ru/" TargetMode="External"/><Relationship Id="rId926" Type="http://schemas.openxmlformats.org/officeDocument/2006/relationships/hyperlink" Target="https://app-prod.&#1084;&#1086;&#1080;&#1092;&#1080;&#1085;&#1072;&#1085;&#1089;&#1099;.&#1088;&#1092;/storage/monitoring_file_uploads/monitoring_1/field_14/CulaLI67R8DBfgeVBK0J7A5RBmRzluLjBebL1EdE.docx" TargetMode="External"/><Relationship Id="rId1556" Type="http://schemas.openxmlformats.org/officeDocument/2006/relationships/hyperlink" Target="https://www.samadm.ru/upload/iblock/f78/h5ejw0tav2ktt3aj9sxid0cp8oep4k2y/itogovyy-protokol-TKD.pdf" TargetMode="External"/><Relationship Id="rId1763" Type="http://schemas.openxmlformats.org/officeDocument/2006/relationships/hyperlink" Target="https://buzuluk.orb.ru/activity/21091/" TargetMode="External"/><Relationship Id="rId1970" Type="http://schemas.openxmlformats.org/officeDocument/2006/relationships/hyperlink" Target="https://app-prod.&#1084;&#1086;&#1080;&#1092;&#1080;&#1085;&#1072;&#1085;&#1089;&#1099;.&#1088;&#1092;/storage/monitoring_file_uploads/monitoring_2/field_488/VLsn1FPdlIsYQfo1UEvpYTBeQNQVCdtwRJjZc1bh.xlsx" TargetMode="External"/><Relationship Id="rId2607" Type="http://schemas.openxmlformats.org/officeDocument/2006/relationships/hyperlink" Target="https://29.rosstat.gov.ru/main_indicators" TargetMode="External"/><Relationship Id="rId2814" Type="http://schemas.openxmlformats.org/officeDocument/2006/relationships/hyperlink" Target="https://66.rosstat.gov.ru/main_indicators" TargetMode="External"/><Relationship Id="rId55" Type="http://schemas.openxmlformats.org/officeDocument/2006/relationships/hyperlink" Target="https://app-prod.&#1084;&#1086;&#1080;&#1092;&#1080;&#1085;&#1072;&#1085;&#1089;&#1099;.&#1088;&#1092;/storage/monitoring_file_uploads/monitoring_1/field_252/QX83npprRgYUwPAJzhNpW0GrVh6hYJmOkCazE7cU.xlsx" TargetMode="External"/><Relationship Id="rId1209" Type="http://schemas.openxmlformats.org/officeDocument/2006/relationships/hyperlink" Target="https://app-prod.&#1084;&#1086;&#1080;&#1092;&#1080;&#1085;&#1072;&#1085;&#1089;&#1099;.&#1088;&#1092;/storage/monitoring_file_uploads/monitoring_2/field_488/zY2i2hLX0oYc0XFOmA5COV8hLzhgEvmE2JPc2yXz.xlsx" TargetMode="External"/><Relationship Id="rId1416" Type="http://schemas.openxmlformats.org/officeDocument/2006/relationships/hyperlink" Target="https://app-prod.&#1084;&#1086;&#1080;&#1092;&#1080;&#1085;&#1072;&#1085;&#1089;&#1099;.&#1088;&#1092;/storage/monitoring_file_uploads/monitoring_1/field_22/easP3Itzn9wb2svMdVej28twbWPD8XIPocnbhclf.png" TargetMode="External"/><Relationship Id="rId1623" Type="http://schemas.openxmlformats.org/officeDocument/2006/relationships/hyperlink" Target="https://app-prod.&#1084;&#1086;&#1080;&#1092;&#1080;&#1085;&#1072;&#1085;&#1089;&#1099;.&#1088;&#1092;/storage/monitoring_file_uploads/monitoring_2/field_276/cVZUQo4OJdLLgaVHT73LacXKCQI1m5IbWLoZcqFK.pdf" TargetMode="External"/><Relationship Id="rId1830" Type="http://schemas.openxmlformats.org/officeDocument/2006/relationships/hyperlink" Target="https://vk.com/finu_orsk?z=photo-143035598_457239185%2Falbum-143035598_242518764%2Frev" TargetMode="External"/><Relationship Id="rId2397" Type="http://schemas.openxmlformats.org/officeDocument/2006/relationships/hyperlink" Target="https://app-prod.&#1084;&#1086;&#1080;&#1092;&#1080;&#1085;&#1072;&#1085;&#1089;&#1099;.&#1088;&#1092;/storage/monitoring_file_uploads/monitoring_2/field_278/4tZGCCkp8LPnmYg6Q8EJE1vb0kEe8684sbpAl8uT.doc" TargetMode="External"/><Relationship Id="rId369" Type="http://schemas.openxmlformats.org/officeDocument/2006/relationships/hyperlink" Target="https://app-prod.&#1084;&#1086;&#1080;&#1092;&#1080;&#1085;&#1072;&#1085;&#1089;&#1099;.&#1088;&#1092;/storage/monitoring_file_uploads/monitoring_1/field_252/ywV8r7pqMw1aDdthm2OWWz56sBiOnmmk81YLJu5j.xlsx" TargetMode="External"/><Relationship Id="rId576" Type="http://schemas.openxmlformats.org/officeDocument/2006/relationships/hyperlink" Target="https://app-prod.&#1084;&#1086;&#1080;&#1092;&#1080;&#1085;&#1072;&#1085;&#1089;&#1099;.&#1088;&#1092;/storage/monitoring_file_uploads/monitoring_1/field_14/Avws0QauWuTbYyiKAHXfc65bN4wpjPv2Bn2kserK.pdf" TargetMode="External"/><Relationship Id="rId783" Type="http://schemas.openxmlformats.org/officeDocument/2006/relationships/hyperlink" Target="https://dvp.sev.gov.ru/territorialnoe-obshchestvennoe-samoupravlenie-tos/konkursy-proektov-tos/konkursy-tos-2024-goda/?11032025" TargetMode="External"/><Relationship Id="rId990" Type="http://schemas.openxmlformats.org/officeDocument/2006/relationships/hyperlink" Target="https://app-prod.&#1084;&#1086;&#1080;&#1092;&#1080;&#1085;&#1072;&#1085;&#1089;&#1099;.&#1088;&#1092;/storage/monitoring_file_uploads/monitoring_1/field_168/PdjVYWVuC3sKgY7FtgTSaxTlclNDoSY3j8um5ANP.pdf" TargetMode="External"/><Relationship Id="rId2257" Type="http://schemas.openxmlformats.org/officeDocument/2006/relationships/hyperlink" Target="https://app-prod.&#1084;&#1086;&#1080;&#1092;&#1080;&#1085;&#1072;&#1085;&#1089;&#1099;.&#1088;&#1092;/storage/monitoring_file_uploads/monitoring_2/field_280/u6jDocvjg36JfXPxWxDd3kGUTetUnNafNmmpdfcL.rar" TargetMode="External"/><Relationship Id="rId2464" Type="http://schemas.openxmlformats.org/officeDocument/2006/relationships/hyperlink" Target="https://23.rosstat.gov.ru/" TargetMode="External"/><Relationship Id="rId2671" Type="http://schemas.openxmlformats.org/officeDocument/2006/relationships/hyperlink" Target="https://03.rosstat.gov.ru/storage/document/document_publication_plan/2024-04/24/02-03-11_20240101.pdf" TargetMode="External"/><Relationship Id="rId229" Type="http://schemas.openxmlformats.org/officeDocument/2006/relationships/hyperlink" Target="https://app-prod.&#1084;&#1086;&#1080;&#1092;&#1080;&#1085;&#1072;&#1085;&#1089;&#1099;.&#1088;&#1092;/storage/monitoring_file_uploads/monitoring_1/field_14/POku6Sco2zVLm51UOEshTHJymY2WsEbvDzaU8ZeE.pdf" TargetMode="External"/><Relationship Id="rId436" Type="http://schemas.openxmlformats.org/officeDocument/2006/relationships/hyperlink" Target="https://app-prod.&#1084;&#1086;&#1080;&#1092;&#1080;&#1085;&#1072;&#1085;&#1089;&#1099;.&#1088;&#1092;/storage/monitoring_file_uploads/monitoring_1/field_14/ZLJlnKGlvAT1FO1ANoigvTmuctuJbB1pUmnhOWI4.pdf" TargetMode="External"/><Relationship Id="rId643" Type="http://schemas.openxmlformats.org/officeDocument/2006/relationships/hyperlink" Target="https://app-prod.&#1084;&#1086;&#1080;&#1092;&#1080;&#1085;&#1072;&#1085;&#1089;&#1099;.&#1088;&#1092;/storage/monitoring_file_uploads/monitoring_1/field_252/pKHdi7CGpmYleLCdrJAX2fM9CHyjlLrQmv2BTbNK.xlsx" TargetMode="External"/><Relationship Id="rId1066" Type="http://schemas.openxmlformats.org/officeDocument/2006/relationships/hyperlink" Target="https://app-prod.&#1084;&#1086;&#1080;&#1092;&#1080;&#1085;&#1072;&#1085;&#1089;&#1099;.&#1088;&#1092;/storage/monitoring_file_uploads/monitoring_1/field_238/5xjjJoHQE5ToaZwWcz6vCYADsynJZnNqJjUmO8Bq.pdf" TargetMode="External"/><Relationship Id="rId1273" Type="http://schemas.openxmlformats.org/officeDocument/2006/relationships/hyperlink" Target="https://app-prod.&#1084;&#1086;&#1080;&#1092;&#1080;&#1085;&#1072;&#1085;&#1089;&#1099;.&#1088;&#1092;/storage/monitoring_file_uploads/monitoring_2/field_401/L9de1pMgjrAsgyOHyRbbKKDB2dQz7sFbWlvyCVMZ.pdf" TargetMode="External"/><Relationship Id="rId1480" Type="http://schemas.openxmlformats.org/officeDocument/2006/relationships/hyperlink" Target="https://app-prod.&#1084;&#1086;&#1080;&#1092;&#1080;&#1085;&#1072;&#1085;&#1089;&#1099;.&#1088;&#1092;/storage/monitoring_file_uploads/monitoring_2/field_488/W3xeTZMkN3rVIKmqZc5fW3xvasb9hfp7fkC8XK8I.docx" TargetMode="External"/><Relationship Id="rId2117" Type="http://schemas.openxmlformats.org/officeDocument/2006/relationships/hyperlink" Target="https://app-prod.&#1084;&#1086;&#1080;&#1092;&#1080;&#1085;&#1072;&#1085;&#1089;&#1099;.&#1088;&#1092;/storage/monitoring_file_uploads/monitoring_2/field_488/wb3Z7439eAJRUhk5KGmhInpQdnGvIBbTQeVBjxg0.zip" TargetMode="External"/><Relationship Id="rId2324" Type="http://schemas.openxmlformats.org/officeDocument/2006/relationships/hyperlink" Target="https://app-prod.&#1084;&#1086;&#1080;&#1092;&#1080;&#1085;&#1072;&#1085;&#1089;&#1099;.&#1088;&#1092;/storage/monitoring_file_uploads/monitoring_2/field_276/pmSRRgvAnP9Ve7IhstkgI69u57shYlYxh54tRz1H.pdf" TargetMode="External"/><Relationship Id="rId850" Type="http://schemas.openxmlformats.org/officeDocument/2006/relationships/hyperlink" Target="http://za.gorodsreda.ru/" TargetMode="External"/><Relationship Id="rId1133" Type="http://schemas.openxmlformats.org/officeDocument/2006/relationships/hyperlink" Target="https://app-prod.&#1084;&#1086;&#1080;&#1092;&#1080;&#1085;&#1072;&#1085;&#1089;&#1099;.&#1088;&#1092;/storage/monitoring_file_uploads/monitoring_2/field_280/bS4Rr5FAayePEm8P1ctEaRosSEBRkcDDtkC06c0E.doc" TargetMode="External"/><Relationship Id="rId2531" Type="http://schemas.openxmlformats.org/officeDocument/2006/relationships/hyperlink" Target="https://sbor.ru/economy/soceconrazv/inform" TargetMode="External"/><Relationship Id="rId503" Type="http://schemas.openxmlformats.org/officeDocument/2006/relationships/hyperlink" Target="https://app-prod.&#1084;&#1086;&#1080;&#1092;&#1080;&#1085;&#1072;&#1085;&#1089;&#1099;.&#1088;&#1092;/storage/monitoring_file_uploads/monitoring_1/field_57/yCVSJ6Dx14JCCtd66kFk7B4TjmguY5gKlQKLwQwO.docx" TargetMode="External"/><Relationship Id="rId710" Type="http://schemas.openxmlformats.org/officeDocument/2006/relationships/hyperlink" Target="https://pmisk.ru/" TargetMode="External"/><Relationship Id="rId1340" Type="http://schemas.openxmlformats.org/officeDocument/2006/relationships/hyperlink" Target="https://app-prod.&#1084;&#1086;&#1080;&#1092;&#1080;&#1085;&#1072;&#1085;&#1089;&#1099;.&#1088;&#1092;/storage/monitoring_file_uploads/monitoring_2/field_276/CJ6XqTbw76XNY7FREvhzkBGRqcfsACPTWYiyxXID.pdf" TargetMode="External"/><Relationship Id="rId1200" Type="http://schemas.openxmlformats.org/officeDocument/2006/relationships/hyperlink" Target="https://alushta.rk.gov.ru/structure/80842bf4-5814-486f-85eb-914e05217516" TargetMode="External"/><Relationship Id="rId293" Type="http://schemas.openxmlformats.org/officeDocument/2006/relationships/hyperlink" Target="https://app-prod.&#1084;&#1086;&#1080;&#1092;&#1080;&#1085;&#1072;&#1085;&#1089;&#1099;.&#1088;&#1092;/storage/monitoring_file_uploads/monitoring_1/field_252/PpFyy1t7sxJAlvJni4xL7Ao4320fno4kasIp6YgD.xlsx" TargetMode="External"/><Relationship Id="rId2181" Type="http://schemas.openxmlformats.org/officeDocument/2006/relationships/hyperlink" Target="https://app-prod.&#1084;&#1086;&#1080;&#1092;&#1080;&#1085;&#1072;&#1085;&#1089;&#1099;.&#1088;&#1092;/storage/monitoring_file_uploads/monitoring_2/field_276/Ro5KgkMtPK1zrRN5ZpYcScRIv24p9QVXDfrkMPKW.pdf" TargetMode="External"/><Relationship Id="rId3025" Type="http://schemas.openxmlformats.org/officeDocument/2006/relationships/hyperlink" Target="http://nvraion.ru/ekonomika-i-finansy/chislennost/" TargetMode="External"/><Relationship Id="rId153" Type="http://schemas.openxmlformats.org/officeDocument/2006/relationships/hyperlink" Target="https://app-prod.&#1084;&#1086;&#1080;&#1092;&#1080;&#1085;&#1072;&#1085;&#1089;&#1099;.&#1088;&#1092;/storage/monitoring_file_uploads/monitoring_1/field_14/ulUvsP0P4PUJG5ruZ53AqlTqyMosTFpibUp823vf.docx" TargetMode="External"/><Relationship Id="rId360" Type="http://schemas.openxmlformats.org/officeDocument/2006/relationships/hyperlink" Target="https://app-prod.&#1084;&#1086;&#1080;&#1092;&#1080;&#1085;&#1072;&#1085;&#1089;&#1099;.&#1088;&#1092;/storage/monitoring_file_uploads/monitoring_1/field_18/vn9ovwICoFbrwmeJ39RQLDd2kPtQ1246VY74wRj9.docx" TargetMode="External"/><Relationship Id="rId2041" Type="http://schemas.openxmlformats.org/officeDocument/2006/relationships/hyperlink" Target="https://app-prod.&#1084;&#1086;&#1080;&#1092;&#1080;&#1085;&#1072;&#1085;&#1089;&#1099;.&#1088;&#1092;/storage/monitoring_file_uploads/monitoring_2/field_278/MCco7ZzYgjpJLmdSkcerGfFWeAk605NoWmxmQIqB.pdf" TargetMode="External"/><Relationship Id="rId220" Type="http://schemas.openxmlformats.org/officeDocument/2006/relationships/hyperlink" Target="https://app-prod.&#1084;&#1086;&#1080;&#1092;&#1080;&#1085;&#1072;&#1085;&#1089;&#1099;.&#1088;&#1092;/storage/monitoring_file_uploads/monitoring_1/field_22/LZQIk035AXicoxLUEb3xznKBRW7fRwEBz4ZHdCfg.pdf" TargetMode="External"/><Relationship Id="rId2998" Type="http://schemas.openxmlformats.org/officeDocument/2006/relationships/hyperlink" Target="https://nefteyuganskij-r86.gosweb.gosuslugi.ru/netcat_files/userfiles/Docs/Konkurs_na_luchshiy_logotip_po_populyarizatsii_proekta_Narodnyy_byudzhet.zip" TargetMode="External"/><Relationship Id="rId2858" Type="http://schemas.openxmlformats.org/officeDocument/2006/relationships/hyperlink" Target="https://23.rosstat.gov.ru/" TargetMode="External"/><Relationship Id="rId99" Type="http://schemas.openxmlformats.org/officeDocument/2006/relationships/hyperlink" Target="https://app-prod.&#1084;&#1086;&#1080;&#1092;&#1080;&#1085;&#1072;&#1085;&#1089;&#1099;.&#1088;&#1092;/storage/monitoring_file_uploads/monitoring_1/field_159/9AcC4RYsDla5WhNMy3qMULu1A9y11LxKnSjn6MLg.pdf" TargetMode="External"/><Relationship Id="rId1667" Type="http://schemas.openxmlformats.org/officeDocument/2006/relationships/hyperlink" Target="https://app-prod.&#1084;&#1086;&#1080;&#1092;&#1080;&#1085;&#1072;&#1085;&#1089;&#1099;.&#1088;&#1092;/storage/monitoring_file_uploads/monitoring_2/field_282/INf8NkduWEW1SiSmoJXbCpjQl757HA2X1icqzpCi.docx" TargetMode="External"/><Relationship Id="rId1874" Type="http://schemas.openxmlformats.org/officeDocument/2006/relationships/hyperlink" Target="https://app-prod.&#1084;&#1086;&#1080;&#1092;&#1080;&#1085;&#1072;&#1085;&#1089;&#1099;.&#1088;&#1092;/storage/monitoring_file_uploads/monitoring_2/field_276/DuNgG8pGMZVsSRA2GthMxWwDobpB2kV0EjkZBNw3.docx" TargetMode="External"/><Relationship Id="rId2718" Type="http://schemas.openxmlformats.org/officeDocument/2006/relationships/hyperlink" Target="https://zav-18.gosuslugi.ru/obschestvennyy-kontrol/initsiativnye-proekty/" TargetMode="External"/><Relationship Id="rId2925" Type="http://schemas.openxmlformats.org/officeDocument/2006/relationships/hyperlink" Target="https://alapaevskoe.ru/article/show/id/10121" TargetMode="External"/><Relationship Id="rId1527" Type="http://schemas.openxmlformats.org/officeDocument/2006/relationships/hyperlink" Target="https://app-prod.&#1084;&#1086;&#1080;&#1092;&#1080;&#1085;&#1072;&#1085;&#1089;&#1099;.&#1088;&#1092;/storage/monitoring_file_uploads/monitoring_2/field_278/01eU0PuV2WXftLJbfdrLM9yurjUo4jgwT3ettkcZ.pdf" TargetMode="External"/><Relationship Id="rId1734" Type="http://schemas.openxmlformats.org/officeDocument/2006/relationships/hyperlink" Target="https://app-prod.&#1084;&#1086;&#1080;&#1092;&#1080;&#1085;&#1072;&#1085;&#1089;&#1099;.&#1088;&#1092;/storage/monitoring_file_uploads/monitoring_2/field_278/peSicr5Hn5kuj0toX4xwQxNa0WB2L8i1Alv6s5NX.doc" TargetMode="External"/><Relationship Id="rId1941" Type="http://schemas.openxmlformats.org/officeDocument/2006/relationships/hyperlink" Target="https://app-prod.&#1084;&#1086;&#1080;&#1092;&#1080;&#1085;&#1072;&#1085;&#1089;&#1099;.&#1088;&#1092;/storage/monitoring_file_uploads/monitoring_2/field_280/I1RBRS2u9POAIBONRxUgl1EewelnoxpJQy4eZQ9V.pdf" TargetMode="External"/><Relationship Id="rId26" Type="http://schemas.openxmlformats.org/officeDocument/2006/relationships/hyperlink" Target="https://53.gorodsreda.ru/result-voting" TargetMode="External"/><Relationship Id="rId1801" Type="http://schemas.openxmlformats.org/officeDocument/2006/relationships/hyperlink" Target="https://app-prod.&#1084;&#1086;&#1080;&#1092;&#1080;&#1085;&#1072;&#1085;&#1089;&#1099;.&#1088;&#1092;/storage/monitoring_file_uploads/monitoring_2/field_488/dj01n3eOQOQZeu7kiFBh8Bahgev2frraUDuc6bNQ.zip" TargetMode="External"/><Relationship Id="rId687" Type="http://schemas.openxmlformats.org/officeDocument/2006/relationships/hyperlink" Target="https://ob.ulminfin.ru/ppmi/o-proekte" TargetMode="External"/><Relationship Id="rId2368" Type="http://schemas.openxmlformats.org/officeDocument/2006/relationships/hyperlink" Target="https://56.rosstat.gov.ru/folder/26298" TargetMode="External"/><Relationship Id="rId894" Type="http://schemas.openxmlformats.org/officeDocument/2006/relationships/hyperlink" Target="https://cloud.mail.ru/public/EDhs/FsnBhny8N" TargetMode="External"/><Relationship Id="rId1177" Type="http://schemas.openxmlformats.org/officeDocument/2006/relationships/hyperlink" Target="https://samarastat.gks.ru/" TargetMode="External"/><Relationship Id="rId2575" Type="http://schemas.openxmlformats.org/officeDocument/2006/relationships/hyperlink" Target="https://23.rosstat.gov.ru/" TargetMode="External"/><Relationship Id="rId2782" Type="http://schemas.openxmlformats.org/officeDocument/2006/relationships/hyperlink" Target="https://sochi.ru/gorodskaya-vlast/deyatelnost/mun-sluzhba/initsiativnye-proekty/" TargetMode="External"/><Relationship Id="rId547" Type="http://schemas.openxmlformats.org/officeDocument/2006/relationships/hyperlink" Target="https://app-prod.&#1084;&#1086;&#1080;&#1092;&#1080;&#1085;&#1072;&#1085;&#1089;&#1099;.&#1088;&#1092;/storage/monitoring_file_uploads/monitoring_1/field_252/GlfxCKlm8rDDkyTEOOHHuRkyHPUpfXTbHDZWwV38.xlsx" TargetMode="External"/><Relationship Id="rId754" Type="http://schemas.openxmlformats.org/officeDocument/2006/relationships/hyperlink" Target="http://otbor.orb.ru/" TargetMode="External"/><Relationship Id="rId961" Type="http://schemas.openxmlformats.org/officeDocument/2006/relationships/hyperlink" Target="https://app-prod.&#1084;&#1086;&#1080;&#1092;&#1080;&#1085;&#1072;&#1085;&#1089;&#1099;.&#1088;&#1092;/storage/monitoring_file_uploads/monitoring_1/field_22/pLfw78JGkBmV9AFMIMKiNb7miCxnPo2EGcbpgAvK.docx" TargetMode="External"/><Relationship Id="rId1384" Type="http://schemas.openxmlformats.org/officeDocument/2006/relationships/hyperlink" Target="https://yandex.ru/search/?text=%22http%3A%2F%2Fabgosk.ru%2Ffinansy%2Finitsiativnoe-byudzhetirovanie%2Fkonkursy%2F2023%2Findex.phphttp%3A%2F%2Fabgosk.ru%2Ffinansy%2Finitsiativnoe-byudzhetirovanie%2Finitsiativnye-proekty-na-2024-god%2Fproekty2024.phphttp%3A%2F%2Fabgosk.ru%2Ffinansy%2Finitsiativnoe-byudzhetirovanie%2Fizveshchenie-o-nachale-priema-initsiativnykh-proektov-dlya-uchastiya-v-konkursnom-otbore-proektov-na.phphttps%3A%2F%2Fvk.com%2Fwall-187386277_3240https%3A%2F%2Fvk.com%2Fwall-18&amp;clid=2372572&amp;banerid=6700449176_000000000000000000000000000000000093318&amp;win=635&amp;lr=36&amp;redircnt=1742559581.1" TargetMode="External"/><Relationship Id="rId1591" Type="http://schemas.openxmlformats.org/officeDocument/2006/relationships/hyperlink" Target="https://app-prod.&#1084;&#1086;&#1080;&#1092;&#1080;&#1085;&#1072;&#1085;&#1089;&#1099;.&#1088;&#1092;/storage/monitoring_file_uploads/monitoring_2/field_488/zI1WJ8Yd5KrSuhst67oEjzNRrN5JqlDGl0UyB1JB.xlsx" TargetMode="External"/><Relationship Id="rId2228" Type="http://schemas.openxmlformats.org/officeDocument/2006/relationships/hyperlink" Target="https://adm-brz.ru/grazhdanam/initsiativy/initsiativnye-proekty/" TargetMode="External"/><Relationship Id="rId2435" Type="http://schemas.openxmlformats.org/officeDocument/2006/relationships/hyperlink" Target="https://rosstat.gov.ru/dbscripts/munst/munst87/DBInet.cgi" TargetMode="External"/><Relationship Id="rId2642" Type="http://schemas.openxmlformats.org/officeDocument/2006/relationships/hyperlink" Target="https://app-prod.&#1084;&#1086;&#1080;&#1092;&#1080;&#1085;&#1072;&#1085;&#1089;&#1099;.&#1088;&#1092;/storage/monitoring_file_uploads/monitoring_2/field_472/VUOKEwacXDfEgotV74nvfTBuBo5iOz23SLCPfMcw.pdf" TargetMode="External"/><Relationship Id="rId90" Type="http://schemas.openxmlformats.org/officeDocument/2006/relationships/hyperlink" Target="https://app-prod.&#1084;&#1086;&#1080;&#1092;&#1080;&#1085;&#1072;&#1085;&#1089;&#1099;.&#1088;&#1092;/storage/monitoring_file_uploads/monitoring_1/field_252/vcxqJE4bo0RJmUvwkjmfvXU1TBJAzRctaHFW9Hok.xlsx" TargetMode="External"/><Relationship Id="rId407" Type="http://schemas.openxmlformats.org/officeDocument/2006/relationships/hyperlink" Target="https://obraz36.ru/o-nas" TargetMode="External"/><Relationship Id="rId614" Type="http://schemas.openxmlformats.org/officeDocument/2006/relationships/hyperlink" Target="https://app-prod.&#1084;&#1086;&#1080;&#1092;&#1080;&#1085;&#1072;&#1085;&#1089;&#1099;.&#1088;&#1092;/storage/monitoring_file_uploads/monitoring_1/field_159/a672fqdHDBLiRVwbEw1HuobCIz19Z2bcvPpkWfSb.pdf" TargetMode="External"/><Relationship Id="rId821" Type="http://schemas.openxmlformats.org/officeDocument/2006/relationships/hyperlink" Target="https://app-prod.&#1084;&#1086;&#1080;&#1092;&#1080;&#1085;&#1072;&#1085;&#1089;&#1099;.&#1088;&#1092;/storage/monitoring_file_uploads/monitoring_1/field_12/Hv3ki1Gq3a5RwXvPFMnZg9PfE3yUjuRWov5gb8Qq.odt" TargetMode="External"/><Relationship Id="rId1037" Type="http://schemas.openxmlformats.org/officeDocument/2006/relationships/hyperlink" Target="https://app-prod.&#1084;&#1086;&#1080;&#1092;&#1080;&#1085;&#1072;&#1085;&#1089;&#1099;.&#1088;&#1092;/storage/monitoring_file_uploads/monitoring_1/field_57/RAwjMjz8TLGZnfJwJs3E1TDxDRT5fdxsDjO28D9Z.docx" TargetMode="External"/><Relationship Id="rId1244" Type="http://schemas.openxmlformats.org/officeDocument/2006/relationships/hyperlink" Target="https://rosstat.gov.ru/scripts/db_inet2/passport/table.aspx?opt=327160002024" TargetMode="External"/><Relationship Id="rId1451" Type="http://schemas.openxmlformats.org/officeDocument/2006/relationships/hyperlink" Target="https://app-prod.&#1084;&#1086;&#1080;&#1092;&#1080;&#1085;&#1072;&#1085;&#1089;&#1099;.&#1088;&#1092;/storage/monitoring_file_uploads/monitoring_2/field_488/RWGuhN6zg3zeLUIqM47dvRUbqYvYcguaZyBUbTDQ.xlsx" TargetMode="External"/><Relationship Id="rId2502" Type="http://schemas.openxmlformats.org/officeDocument/2006/relationships/hyperlink" Target="https://app-prod.&#1084;&#1086;&#1080;&#1092;&#1080;&#1085;&#1072;&#1085;&#1089;&#1099;.&#1088;&#1092;/storage/monitoring_file_uploads/monitoring_2/field_309/1fhTQ1EyVpgELzJdBIvldypU08mnspv9IV20pHh1.rtf" TargetMode="External"/><Relationship Id="rId1104" Type="http://schemas.openxmlformats.org/officeDocument/2006/relationships/hyperlink" Target="https://disk.yandex.ru/i/vL6UU9GiTdoKyg" TargetMode="External"/><Relationship Id="rId1311" Type="http://schemas.openxmlformats.org/officeDocument/2006/relationships/hyperlink" Target="https://app-prod.&#1084;&#1086;&#1080;&#1092;&#1080;&#1085;&#1072;&#1085;&#1089;&#1099;.&#1088;&#1092;/storage/monitoring_file_uploads/monitoring_2/field_282/82To93rREbR8VCgsXJe7pIFh7pVTtyhr1HjocAQw.pdf" TargetMode="External"/><Relationship Id="rId197" Type="http://schemas.openxmlformats.org/officeDocument/2006/relationships/hyperlink" Target="https://budget.omsk.ifinmon.ru/initsiativnoe-byudzhetirovanie/obshchaya-informatsiya" TargetMode="External"/><Relationship Id="rId2085" Type="http://schemas.openxmlformats.org/officeDocument/2006/relationships/hyperlink" Target="https://25.rosstat.gov.ru/folder/27118" TargetMode="External"/><Relationship Id="rId2292" Type="http://schemas.openxmlformats.org/officeDocument/2006/relationships/hyperlink" Target="https://app-prod.&#1084;&#1086;&#1080;&#1092;&#1080;&#1085;&#1072;&#1085;&#1089;&#1099;.&#1088;&#1092;/storage/monitoring_file_uploads/monitoring_2/field_488/wL1lXxE6ZuDgnQi93T2yLpg8fM7q8W5emyLfWau7.xlsx" TargetMode="External"/><Relationship Id="rId264" Type="http://schemas.openxmlformats.org/officeDocument/2006/relationships/hyperlink" Target="https://minfin39.ru/" TargetMode="External"/><Relationship Id="rId471" Type="http://schemas.openxmlformats.org/officeDocument/2006/relationships/hyperlink" Target="https://yakutia.click/" TargetMode="External"/><Relationship Id="rId2152" Type="http://schemas.openxmlformats.org/officeDocument/2006/relationships/hyperlink" Target="https://krasnogvardfo.ru/narodnyij-byudzhet" TargetMode="External"/><Relationship Id="rId124" Type="http://schemas.openxmlformats.org/officeDocument/2006/relationships/hyperlink" Target="https://app-prod.&#1084;&#1086;&#1080;&#1092;&#1080;&#1085;&#1072;&#1085;&#1089;&#1099;.&#1088;&#1092;/storage/monitoring_file_uploads/monitoring_1/field_12/WUz8zQJ7DGE3pv4vLaXNQ2vlb8L6Gl0oDhPwiyVQ.pdf" TargetMode="External"/><Relationship Id="rId331" Type="http://schemas.openxmlformats.org/officeDocument/2006/relationships/hyperlink" Target="https://app-prod.&#1084;&#1086;&#1080;&#1092;&#1080;&#1085;&#1072;&#1085;&#1089;&#1099;.&#1088;&#1092;/storage/monitoring_file_uploads/monitoring_1/field_14/C8g8F0ukJanYSHw1Jua2bhbTbgGQMvLAtIDWOCW1.docx" TargetMode="External"/><Relationship Id="rId2012" Type="http://schemas.openxmlformats.org/officeDocument/2006/relationships/hyperlink" Target="https://dalmr.ru/node/4901" TargetMode="External"/><Relationship Id="rId2969" Type="http://schemas.openxmlformats.org/officeDocument/2006/relationships/hyperlink" Target="https://app-prod.&#1084;&#1086;&#1080;&#1092;&#1080;&#1085;&#1072;&#1085;&#1089;&#1099;.&#1088;&#1092;/storage/monitoring_file_uploads/monitoring_2/field_280/STKR0fRiElXpYJolszhdd4cvWGInkBiefLccbQj4.docx" TargetMode="External"/><Relationship Id="rId1778" Type="http://schemas.openxmlformats.org/officeDocument/2006/relationships/hyperlink" Target="https://disk.yandex.ru/d/YbsIl-il29WZHg;https:/ok.ru/group/70000001347607/topics" TargetMode="External"/><Relationship Id="rId1985" Type="http://schemas.openxmlformats.org/officeDocument/2006/relationships/hyperlink" Target="https://app-prod.&#1084;&#1086;&#1080;&#1092;&#1080;&#1085;&#1072;&#1085;&#1089;&#1099;.&#1088;&#1092;/storage/monitoring_file_uploads/monitoring_2/field_488/3372ceYP4n9RuAK2Y2TC8Lv5y0WdAHDcl6AWIkEF.xlsx" TargetMode="External"/><Relationship Id="rId2829" Type="http://schemas.openxmlformats.org/officeDocument/2006/relationships/hyperlink" Target="https://app-prod.&#1084;&#1086;&#1080;&#1092;&#1080;&#1085;&#1072;&#1085;&#1089;&#1099;.&#1088;&#1092;/storage/monitoring_file_uploads/monitoring_2/field_488/yG6T0m4R7Jo6fJHRK1C3ngm6fpBdJurS5HLXPI79.xlsx" TargetMode="External"/><Relationship Id="rId1638" Type="http://schemas.openxmlformats.org/officeDocument/2006/relationships/hyperlink" Target="https://divnogorsk.gosuslugi.ru/deyatelnost/napravleniya-deyatelnosti/finansy/initsiativnye-proekty/" TargetMode="External"/><Relationship Id="rId1845" Type="http://schemas.openxmlformats.org/officeDocument/2006/relationships/hyperlink" Target="http://www.gfo-sorochinsk.ru/tshb;http:/56ouo10.ru/index/quot_tvoj_shkolnyj_bjudzhet_quot/0-722" TargetMode="External"/><Relationship Id="rId1705" Type="http://schemas.openxmlformats.org/officeDocument/2006/relationships/hyperlink" Target="https://24.rosstat.gov.ru/folder/27812" TargetMode="External"/><Relationship Id="rId1912" Type="http://schemas.openxmlformats.org/officeDocument/2006/relationships/hyperlink" Target="https://app-prod.&#1084;&#1086;&#1080;&#1092;&#1080;&#1085;&#1072;&#1085;&#1089;&#1099;.&#1088;&#1092;/storage/monitoring_file_uploads/monitoring_2/field_280/7crVE3Dmg3SKMAjDUA6gNYHXH6v9u1sFtTQUGRfd.pdf" TargetMode="External"/><Relationship Id="rId798" Type="http://schemas.openxmlformats.org/officeDocument/2006/relationships/hyperlink" Target="https://app-prod.&#1084;&#1086;&#1080;&#1092;&#1080;&#1085;&#1072;&#1085;&#1089;&#1099;.&#1088;&#1092;/storage/monitoring_file_uploads/monitoring_1/field_22/dtUxHpXkXxC8YwgspQmBNGCEwTHnkZrmuEWt0Qn6.pdf" TargetMode="External"/><Relationship Id="rId2479" Type="http://schemas.openxmlformats.org/officeDocument/2006/relationships/hyperlink" Target="https://app-prod.&#1084;&#1086;&#1080;&#1092;&#1080;&#1085;&#1072;&#1085;&#1089;&#1099;.&#1088;&#1092;/storage/monitoring_file_uploads/monitoring_2/field_280/8lCBI0zzNqP6Vp6lq1Q1p58tvGxKWk4C6nI2XO0Z.pdf" TargetMode="External"/><Relationship Id="rId2686" Type="http://schemas.openxmlformats.org/officeDocument/2006/relationships/hyperlink" Target="https://72.rosstat.gov.ru/ofs_demp_ynao" TargetMode="External"/><Relationship Id="rId2893" Type="http://schemas.openxmlformats.org/officeDocument/2006/relationships/hyperlink" Target="https://app-prod.&#1084;&#1086;&#1080;&#1092;&#1080;&#1085;&#1072;&#1085;&#1089;&#1099;.&#1088;&#1092;/storage/monitoring_file_uploads/monitoring_2/field_278/EQAYQQRvxOmmAZ3q4FKvayCdsI2UcvPh10Jn3krF.docx" TargetMode="External"/><Relationship Id="rId658" Type="http://schemas.openxmlformats.org/officeDocument/2006/relationships/hyperlink" Target="https://app-prod.&#1084;&#1086;&#1080;&#1092;&#1080;&#1085;&#1072;&#1085;&#1089;&#1099;.&#1088;&#1092;/storage/monitoring_file_uploads/monitoring_1/field_159/U9586Av0EenEwtAEGT6fxZXmBpwvdXY6Fufxnvla.docx" TargetMode="External"/><Relationship Id="rId865" Type="http://schemas.openxmlformats.org/officeDocument/2006/relationships/hyperlink" Target="https://35.gorodsreda.ru/?ysclid=lv0zvdlola164731627" TargetMode="External"/><Relationship Id="rId1288" Type="http://schemas.openxmlformats.org/officeDocument/2006/relationships/hyperlink" Target="https://app-prod.&#1084;&#1086;&#1080;&#1092;&#1080;&#1085;&#1072;&#1085;&#1089;&#1099;.&#1088;&#1092;/storage/monitoring_file_uploads/monitoring_2/field_401/IcuSSwoMedz7Sp7QkqSc7DYExfl5FSPofFB3MoGs.doc" TargetMode="External"/><Relationship Id="rId1495" Type="http://schemas.openxmlformats.org/officeDocument/2006/relationships/hyperlink" Target="https://app-prod.&#1084;&#1086;&#1080;&#1092;&#1080;&#1085;&#1072;&#1085;&#1089;&#1099;.&#1088;&#1092;/storage/monitoring_file_uploads/monitoring_2/field_488/v4fjSCvn1EuOPjILORv03hHktS3RqNCUBvOK263x.xlsx" TargetMode="External"/><Relationship Id="rId2339" Type="http://schemas.openxmlformats.org/officeDocument/2006/relationships/hyperlink" Target="https://56.rosstat.gov.ru/" TargetMode="External"/><Relationship Id="rId2546" Type="http://schemas.openxmlformats.org/officeDocument/2006/relationships/hyperlink" Target="https://23.rosstat.gov.ru/" TargetMode="External"/><Relationship Id="rId2753" Type="http://schemas.openxmlformats.org/officeDocument/2006/relationships/hyperlink" Target="https://app-prod.&#1084;&#1086;&#1080;&#1092;&#1080;&#1085;&#1072;&#1085;&#1089;&#1099;.&#1088;&#1092;/storage/monitoring_file_uploads/monitoring_2/field_309/UGImE7xPMSvfdkoZBJmaTqPrzmazqBBgpqL9GZDQ.docx" TargetMode="External"/><Relationship Id="rId2960" Type="http://schemas.openxmlformats.org/officeDocument/2006/relationships/hyperlink" Target="https://app-prod.&#1084;&#1086;&#1080;&#1092;&#1080;&#1085;&#1072;&#1085;&#1089;&#1099;.&#1088;&#1092;/storage/monitoring_file_uploads/monitoring_2/field_280/AcemQBL4JzV77Ig31lNkyxzf89qhmXdQl47gqyBz.docx" TargetMode="External"/><Relationship Id="rId518" Type="http://schemas.openxmlformats.org/officeDocument/2006/relationships/hyperlink" Target="https://yadi.sk/d/zhGmI55xv2Apug" TargetMode="External"/><Relationship Id="rId725" Type="http://schemas.openxmlformats.org/officeDocument/2006/relationships/hyperlink" Target="https://app-prod.&#1084;&#1086;&#1080;&#1092;&#1080;&#1085;&#1072;&#1085;&#1089;&#1099;.&#1088;&#1092;/storage/monitoring_file_uploads/monitoring_1/field_159/Czrc4SmhI9WbOcetaqobXQ5MtxdYADAuJPPkWKLo.xlsx" TargetMode="External"/><Relationship Id="rId932" Type="http://schemas.openxmlformats.org/officeDocument/2006/relationships/hyperlink" Target="https://app-prod.&#1084;&#1086;&#1080;&#1092;&#1080;&#1085;&#1072;&#1085;&#1089;&#1099;.&#1088;&#1092;/storage/monitoring_file_uploads/monitoring_1/field_252/0WmFTPSqBQHVFbk6OSeZBNi6fjQXuoImjw36EuYK.xlsx" TargetMode="External"/><Relationship Id="rId1148" Type="http://schemas.openxmlformats.org/officeDocument/2006/relationships/hyperlink" Target="https://rosstat.gov.ru/scripts/db_inet2/passport/table.aspx?opt=496394192024" TargetMode="External"/><Relationship Id="rId1355" Type="http://schemas.openxmlformats.org/officeDocument/2006/relationships/hyperlink" Target="https://app-prod.&#1084;&#1086;&#1080;&#1092;&#1080;&#1085;&#1072;&#1085;&#1089;&#1099;.&#1088;&#1092;/storage/monitoring_file_uploads/monitoring_2/field_488/rFhhsSecmtNgSqJcxgYeOMNhU074cDDDE01usELE.xlsx" TargetMode="External"/><Relationship Id="rId1562" Type="http://schemas.openxmlformats.org/officeDocument/2006/relationships/hyperlink" Target="https://app-prod.&#1084;&#1086;&#1080;&#1092;&#1080;&#1085;&#1072;&#1085;&#1089;&#1099;.&#1088;&#1092;/storage/monitoring_file_uploads/monitoring_2/field_488/EVYEPwzu6M5Bg1KTM3DfH5DEtuxp1MItpv8dFxsN.doc" TargetMode="External"/><Relationship Id="rId2406" Type="http://schemas.openxmlformats.org/officeDocument/2006/relationships/hyperlink" Target="https://app-prod.&#1084;&#1086;&#1080;&#1092;&#1080;&#1085;&#1072;&#1085;&#1089;&#1099;.&#1088;&#1092;/storage/monitoring_file_uploads/monitoring_2/field_278/cxeEBcjBGDc21Ebrm6P0RF6HUYHCO1F5dQqlvMrm.doc" TargetMode="External"/><Relationship Id="rId2613" Type="http://schemas.openxmlformats.org/officeDocument/2006/relationships/hyperlink" Target="https://app-prod.&#1084;&#1086;&#1080;&#1092;&#1080;&#1085;&#1072;&#1085;&#1089;&#1099;.&#1088;&#1092;/storage/monitoring_file_uploads/monitoring_2/field_392/lgyqJoOD1Z2vPL8o9D2tyVBK4IYyOvImkuEvwTHR.pdf" TargetMode="External"/><Relationship Id="rId1008" Type="http://schemas.openxmlformats.org/officeDocument/2006/relationships/hyperlink" Target="https://app-prod.&#1084;&#1086;&#1080;&#1092;&#1080;&#1085;&#1072;&#1085;&#1089;&#1099;.&#1088;&#1092;/storage/monitoring_file_uploads/monitoring_1/field_159/050khwiquDYITqZ9jYK1pYhHWRCuvUmp627YJHYr.xlsx" TargetMode="External"/><Relationship Id="rId1215" Type="http://schemas.openxmlformats.org/officeDocument/2006/relationships/hyperlink" Target="https://app-prod.&#1084;&#1086;&#1080;&#1092;&#1080;&#1085;&#1072;&#1085;&#1089;&#1099;.&#1088;&#1092;/storage/monitoring_file_uploads/monitoring_2/field_280/bDZv5CAXezRsihPVALoMVJX4fwSn8O5XjLe2MCJA.pdf" TargetMode="External"/><Relationship Id="rId1422" Type="http://schemas.openxmlformats.org/officeDocument/2006/relationships/hyperlink" Target="http://erzovka.kinel-cherkassy.ru/" TargetMode="External"/><Relationship Id="rId2820" Type="http://schemas.openxmlformats.org/officeDocument/2006/relationships/hyperlink" Target="https://app-prod.&#1084;&#1086;&#1080;&#1092;&#1080;&#1085;&#1072;&#1085;&#1089;&#1099;.&#1088;&#1092;/storage/monitoring_file_uploads/monitoring_2/field_276/pcpPRRvSHDs2lCjrBP9RGB2V6Ce7QanP577Lbb7F.doc" TargetMode="External"/><Relationship Id="rId61" Type="http://schemas.openxmlformats.org/officeDocument/2006/relationships/hyperlink" Target="https://app-prod.&#1084;&#1086;&#1080;&#1092;&#1080;&#1085;&#1072;&#1085;&#1089;&#1099;.&#1088;&#1092;/storage/monitoring_file_uploads/monitoring_1/field_168/en90To7Ei0XVNh4SHxPqLR8A3XPxejwc3TL1E3Wp.pdf" TargetMode="External"/><Relationship Id="rId2196" Type="http://schemas.openxmlformats.org/officeDocument/2006/relationships/hyperlink" Target="https://app-prod.&#1084;&#1086;&#1080;&#1092;&#1080;&#1085;&#1072;&#1085;&#1089;&#1099;.&#1088;&#1092;/storage/monitoring_file_uploads/monitoring_2/field_278/qBL1HdGSuK3z7ZUz35JfERVYnEIlEyeGFdYk0OCL.rar" TargetMode="External"/><Relationship Id="rId168" Type="http://schemas.openxmlformats.org/officeDocument/2006/relationships/hyperlink" Target="https://app-prod.&#1084;&#1086;&#1080;&#1092;&#1080;&#1085;&#1072;&#1085;&#1089;&#1099;.&#1088;&#1092;/storage/monitoring_file_uploads/monitoring_1/field_22/DLD28GWKNK3rRPPkF2tjPbYmK1BZskYJGrla8tZv.pdf" TargetMode="External"/><Relationship Id="rId375" Type="http://schemas.openxmlformats.org/officeDocument/2006/relationships/hyperlink" Target="https://02.rosstat.gov.ru/folder/25491" TargetMode="External"/><Relationship Id="rId582" Type="http://schemas.openxmlformats.org/officeDocument/2006/relationships/hyperlink" Target="https://app-prod.&#1084;&#1086;&#1080;&#1092;&#1080;&#1085;&#1072;&#1085;&#1089;&#1099;.&#1088;&#1092;/storage/monitoring_file_uploads/monitoring_1/field_22/nIvSoNczucdOoh94aoJ3QC1jalBIw4RsMfEn4wKZ.docx" TargetMode="External"/><Relationship Id="rId2056" Type="http://schemas.openxmlformats.org/officeDocument/2006/relationships/hyperlink" Target="https://app-prod.&#1084;&#1086;&#1080;&#1092;&#1080;&#1085;&#1072;&#1085;&#1089;&#1099;.&#1088;&#1092;/storage/monitoring_file_uploads/monitoring_2/field_278/baD3a6VYUuPSbSj6VGtbY5CshqVrqgumPuC5MZkB.pdf" TargetMode="External"/><Relationship Id="rId2263" Type="http://schemas.openxmlformats.org/officeDocument/2006/relationships/hyperlink" Target="https://app-prod.&#1084;&#1086;&#1080;&#1092;&#1080;&#1085;&#1072;&#1085;&#1089;&#1099;.&#1088;&#1092;/storage/monitoring_file_uploads/monitoring_2/field_488/XF9WZprAzFf4aFVeqcH8VkLEyObILu7YDE1KSXO2.xlsx" TargetMode="External"/><Relationship Id="rId2470" Type="http://schemas.openxmlformats.org/officeDocument/2006/relationships/hyperlink" Target="https://app-prod.&#1084;&#1086;&#1080;&#1092;&#1080;&#1085;&#1072;&#1085;&#1089;&#1099;.&#1088;&#1092;/storage/monitoring_file_uploads/monitoring_2/field_276/Smx3XqtNyIWkQQ9IcmGgEL2su3LPTK2SYaE6x61g.doc"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DDC8-E586-D543-BEA9-7A3430C9AF6D}">
  <sheetPr>
    <pageSetUpPr fitToPage="1"/>
  </sheetPr>
  <dimension ref="A1:B29"/>
  <sheetViews>
    <sheetView tabSelected="1" zoomScale="70" zoomScaleNormal="70" workbookViewId="0">
      <selection activeCell="A6" sqref="A6"/>
    </sheetView>
  </sheetViews>
  <sheetFormatPr baseColWidth="10" defaultColWidth="9.1640625" defaultRowHeight="16" x14ac:dyDescent="0.2"/>
  <cols>
    <col min="1" max="1" width="34.5" style="111" customWidth="1"/>
    <col min="2" max="2" width="161.83203125" style="111" customWidth="1"/>
    <col min="3" max="16384" width="9.1640625" style="105"/>
  </cols>
  <sheetData>
    <row r="1" spans="1:2" ht="18" customHeight="1" x14ac:dyDescent="0.2">
      <c r="A1" s="122" t="s">
        <v>13184</v>
      </c>
      <c r="B1" s="122"/>
    </row>
    <row r="2" spans="1:2" ht="48.75" customHeight="1" x14ac:dyDescent="0.2">
      <c r="A2" s="106" t="s">
        <v>13185</v>
      </c>
      <c r="B2" s="107" t="s">
        <v>13186</v>
      </c>
    </row>
    <row r="3" spans="1:2" ht="83.25" customHeight="1" x14ac:dyDescent="0.2">
      <c r="A3" s="106" t="s">
        <v>13187</v>
      </c>
      <c r="B3" s="107" t="s">
        <v>13188</v>
      </c>
    </row>
    <row r="4" spans="1:2" ht="48.75" customHeight="1" x14ac:dyDescent="0.2">
      <c r="A4" s="106" t="s">
        <v>13189</v>
      </c>
      <c r="B4" s="106" t="s">
        <v>13190</v>
      </c>
    </row>
    <row r="5" spans="1:2" ht="51" x14ac:dyDescent="0.2">
      <c r="A5" s="106" t="s">
        <v>13191</v>
      </c>
      <c r="B5" s="106" t="s">
        <v>13192</v>
      </c>
    </row>
    <row r="6" spans="1:2" ht="68" x14ac:dyDescent="0.2">
      <c r="A6" s="108" t="s">
        <v>13193</v>
      </c>
      <c r="B6" s="108" t="s">
        <v>13194</v>
      </c>
    </row>
    <row r="7" spans="1:2" ht="34" x14ac:dyDescent="0.2">
      <c r="A7" s="106" t="s">
        <v>13195</v>
      </c>
      <c r="B7" s="106" t="s">
        <v>13196</v>
      </c>
    </row>
    <row r="8" spans="1:2" ht="17" x14ac:dyDescent="0.2">
      <c r="A8" s="106" t="s">
        <v>13197</v>
      </c>
      <c r="B8" s="106" t="s">
        <v>13198</v>
      </c>
    </row>
    <row r="9" spans="1:2" ht="51" x14ac:dyDescent="0.2">
      <c r="A9" s="106" t="s">
        <v>13199</v>
      </c>
      <c r="B9" s="106" t="s">
        <v>13200</v>
      </c>
    </row>
    <row r="10" spans="1:2" ht="34" x14ac:dyDescent="0.2">
      <c r="A10" s="106" t="s">
        <v>13201</v>
      </c>
      <c r="B10" s="106" t="s">
        <v>13202</v>
      </c>
    </row>
    <row r="11" spans="1:2" ht="51" x14ac:dyDescent="0.2">
      <c r="A11" s="106" t="s">
        <v>13203</v>
      </c>
      <c r="B11" s="106" t="s">
        <v>13204</v>
      </c>
    </row>
    <row r="12" spans="1:2" ht="34" x14ac:dyDescent="0.2">
      <c r="A12" s="106" t="s">
        <v>13205</v>
      </c>
      <c r="B12" s="106" t="s">
        <v>13206</v>
      </c>
    </row>
    <row r="13" spans="1:2" ht="34" x14ac:dyDescent="0.2">
      <c r="A13" s="106" t="s">
        <v>13207</v>
      </c>
      <c r="B13" s="106" t="s">
        <v>13208</v>
      </c>
    </row>
    <row r="14" spans="1:2" ht="30.75" customHeight="1" x14ac:dyDescent="0.2">
      <c r="A14" s="106" t="s">
        <v>13209</v>
      </c>
      <c r="B14" s="106" t="s">
        <v>13210</v>
      </c>
    </row>
    <row r="15" spans="1:2" ht="55.5" customHeight="1" x14ac:dyDescent="0.2">
      <c r="A15" s="106" t="s">
        <v>13211</v>
      </c>
      <c r="B15" s="106" t="s">
        <v>13212</v>
      </c>
    </row>
    <row r="16" spans="1:2" x14ac:dyDescent="0.2">
      <c r="A16" s="122" t="s">
        <v>13213</v>
      </c>
      <c r="B16" s="122"/>
    </row>
    <row r="17" spans="1:2" ht="17" x14ac:dyDescent="0.2">
      <c r="A17" s="109" t="s">
        <v>13214</v>
      </c>
      <c r="B17" s="109" t="s">
        <v>13215</v>
      </c>
    </row>
    <row r="18" spans="1:2" ht="17" x14ac:dyDescent="0.2">
      <c r="A18" s="110" t="s">
        <v>13216</v>
      </c>
      <c r="B18" s="106" t="s">
        <v>13217</v>
      </c>
    </row>
    <row r="19" spans="1:2" ht="17" x14ac:dyDescent="0.2">
      <c r="A19" s="110" t="s">
        <v>13218</v>
      </c>
      <c r="B19" s="106" t="s">
        <v>13219</v>
      </c>
    </row>
    <row r="20" spans="1:2" ht="17" x14ac:dyDescent="0.2">
      <c r="A20" s="109" t="s">
        <v>13000</v>
      </c>
      <c r="B20" s="109" t="s">
        <v>7763</v>
      </c>
    </row>
    <row r="21" spans="1:2" ht="17" x14ac:dyDescent="0.2">
      <c r="A21" s="109" t="s">
        <v>13220</v>
      </c>
      <c r="B21" s="109" t="s">
        <v>13221</v>
      </c>
    </row>
    <row r="22" spans="1:2" ht="17" x14ac:dyDescent="0.2">
      <c r="A22" s="109" t="s">
        <v>13222</v>
      </c>
      <c r="B22" s="109" t="s">
        <v>13223</v>
      </c>
    </row>
    <row r="23" spans="1:2" ht="17" x14ac:dyDescent="0.2">
      <c r="A23" s="109" t="s">
        <v>13117</v>
      </c>
      <c r="B23" s="109" t="s">
        <v>13224</v>
      </c>
    </row>
    <row r="24" spans="1:2" ht="17" x14ac:dyDescent="0.2">
      <c r="A24" s="109" t="s">
        <v>13225</v>
      </c>
      <c r="B24" s="109" t="s">
        <v>13226</v>
      </c>
    </row>
    <row r="25" spans="1:2" ht="17" x14ac:dyDescent="0.2">
      <c r="A25" s="109" t="s">
        <v>13227</v>
      </c>
      <c r="B25" s="109" t="s">
        <v>13228</v>
      </c>
    </row>
    <row r="26" spans="1:2" ht="17" x14ac:dyDescent="0.2">
      <c r="A26" s="109" t="s">
        <v>13229</v>
      </c>
      <c r="B26" s="109" t="s">
        <v>13230</v>
      </c>
    </row>
    <row r="27" spans="1:2" ht="17" x14ac:dyDescent="0.2">
      <c r="A27" s="109" t="s">
        <v>13119</v>
      </c>
      <c r="B27" s="109" t="s">
        <v>13231</v>
      </c>
    </row>
    <row r="28" spans="1:2" ht="17" x14ac:dyDescent="0.2">
      <c r="A28" s="109" t="s">
        <v>13232</v>
      </c>
      <c r="B28" s="109" t="s">
        <v>13233</v>
      </c>
    </row>
    <row r="29" spans="1:2" ht="17" x14ac:dyDescent="0.2">
      <c r="A29" s="110" t="s">
        <v>13234</v>
      </c>
      <c r="B29" s="109" t="s">
        <v>13235</v>
      </c>
    </row>
  </sheetData>
  <mergeCells count="2">
    <mergeCell ref="A1:B1"/>
    <mergeCell ref="A16:B16"/>
  </mergeCells>
  <pageMargins left="0.7" right="0.7" top="0.75" bottom="0.75" header="0.3" footer="0.3"/>
  <pageSetup paperSize="9" scale="68" fitToHeight="0"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HW472"/>
  <sheetViews>
    <sheetView zoomScale="75" zoomScaleNormal="75" workbookViewId="0">
      <pane ySplit="1" topLeftCell="A2" activePane="bottomLeft" state="frozen"/>
      <selection pane="bottomLeft" activeCell="C6" sqref="C6"/>
    </sheetView>
  </sheetViews>
  <sheetFormatPr baseColWidth="10" defaultColWidth="12.6640625" defaultRowHeight="15.75" customHeight="1" x14ac:dyDescent="0.2"/>
  <cols>
    <col min="1" max="1" width="17.5" style="46" customWidth="1"/>
    <col min="2" max="2" width="20.1640625" style="46" customWidth="1"/>
    <col min="3" max="3" width="24.1640625" style="46" customWidth="1"/>
    <col min="4" max="4" width="37.5" style="46" customWidth="1"/>
    <col min="5" max="5" width="42.5" style="46" customWidth="1"/>
    <col min="6" max="6" width="22.83203125" style="46" customWidth="1"/>
    <col min="7" max="7" width="13.5" style="46" customWidth="1"/>
    <col min="8" max="8" width="17.83203125" style="46" customWidth="1"/>
    <col min="9" max="9" width="17.5" style="46" customWidth="1"/>
    <col min="10" max="10" width="21.1640625" style="46" customWidth="1"/>
    <col min="11" max="11" width="20.83203125" style="46" customWidth="1"/>
    <col min="12" max="12" width="22.5" style="46" customWidth="1"/>
    <col min="13" max="13" width="19.83203125" style="46" customWidth="1"/>
    <col min="14" max="14" width="29.6640625" style="46" customWidth="1"/>
    <col min="15" max="22" width="12.6640625" style="46" customWidth="1"/>
    <col min="23" max="23" width="17" style="46" customWidth="1"/>
    <col min="24" max="24" width="27.5" style="46" customWidth="1"/>
    <col min="25" max="25" width="12" style="46" customWidth="1"/>
    <col min="26" max="26" width="11.5" style="46" customWidth="1"/>
    <col min="27" max="27" width="12" style="46" customWidth="1"/>
    <col min="28" max="28" width="10.33203125" style="46" customWidth="1"/>
    <col min="29" max="29" width="9.6640625" style="46" customWidth="1"/>
    <col min="30" max="30" width="10" style="46" customWidth="1"/>
    <col min="31" max="31" width="11" style="46" customWidth="1"/>
    <col min="32" max="32" width="28.83203125" style="71" customWidth="1"/>
    <col min="33" max="33" width="9.5" style="46" customWidth="1"/>
    <col min="34" max="34" width="15.5" style="46" customWidth="1"/>
    <col min="35" max="35" width="31.1640625" style="46" customWidth="1"/>
    <col min="36" max="132" width="12.6640625" style="46" customWidth="1"/>
    <col min="133" max="133" width="28" style="46" customWidth="1"/>
    <col min="134" max="134" width="32.83203125" style="46" customWidth="1"/>
    <col min="135" max="135" width="32.33203125" style="46" customWidth="1"/>
    <col min="136" max="136" width="22.83203125" style="46" customWidth="1"/>
    <col min="137" max="226" width="12.6640625" style="46" customWidth="1"/>
    <col min="227" max="227" width="34.6640625" style="46" customWidth="1"/>
    <col min="228" max="228" width="29.1640625" style="46" customWidth="1"/>
    <col min="229" max="229" width="36.33203125" style="46" customWidth="1"/>
    <col min="230" max="230" width="26" style="46" customWidth="1"/>
    <col min="231" max="16384" width="12.6640625" style="46"/>
  </cols>
  <sheetData>
    <row r="1" spans="1:230" ht="144" customHeight="1" x14ac:dyDescent="0.2">
      <c r="A1" s="3" t="s">
        <v>0</v>
      </c>
      <c r="B1" s="3" t="s">
        <v>1</v>
      </c>
      <c r="C1" s="3" t="s">
        <v>4743</v>
      </c>
      <c r="D1" s="3" t="s">
        <v>4744</v>
      </c>
      <c r="E1" s="3" t="s">
        <v>2</v>
      </c>
      <c r="F1" s="3" t="s">
        <v>3</v>
      </c>
      <c r="G1" s="3" t="s">
        <v>4</v>
      </c>
      <c r="H1" s="3" t="s">
        <v>5</v>
      </c>
      <c r="I1" s="3" t="s">
        <v>6</v>
      </c>
      <c r="J1" s="3" t="s">
        <v>7</v>
      </c>
      <c r="K1" s="3" t="s">
        <v>4745</v>
      </c>
      <c r="L1" s="3" t="s">
        <v>4746</v>
      </c>
      <c r="M1" s="3" t="s">
        <v>4747</v>
      </c>
      <c r="N1" s="3" t="s">
        <v>4748</v>
      </c>
      <c r="O1" s="3" t="s">
        <v>4749</v>
      </c>
      <c r="P1" s="3" t="s">
        <v>4750</v>
      </c>
      <c r="Q1" s="3" t="s">
        <v>4751</v>
      </c>
      <c r="R1" s="3" t="s">
        <v>4752</v>
      </c>
      <c r="S1" s="3" t="s">
        <v>4753</v>
      </c>
      <c r="T1" s="3" t="s">
        <v>20</v>
      </c>
      <c r="U1" s="3" t="s">
        <v>21</v>
      </c>
      <c r="V1" s="3" t="s">
        <v>22</v>
      </c>
      <c r="W1" s="3" t="s">
        <v>23</v>
      </c>
      <c r="X1" s="3" t="s">
        <v>12998</v>
      </c>
      <c r="Y1" s="3" t="s">
        <v>27</v>
      </c>
      <c r="Z1" s="3" t="s">
        <v>28</v>
      </c>
      <c r="AA1" s="3" t="s">
        <v>4754</v>
      </c>
      <c r="AB1" s="3" t="s">
        <v>29</v>
      </c>
      <c r="AC1" s="3" t="s">
        <v>30</v>
      </c>
      <c r="AD1" s="3" t="s">
        <v>31</v>
      </c>
      <c r="AE1" s="3" t="s">
        <v>32</v>
      </c>
      <c r="AF1" s="3" t="s">
        <v>33</v>
      </c>
      <c r="AG1" s="3" t="s">
        <v>34</v>
      </c>
      <c r="AH1" s="3" t="s">
        <v>40</v>
      </c>
      <c r="AI1" s="3" t="s">
        <v>41</v>
      </c>
      <c r="AJ1" s="3" t="s">
        <v>42</v>
      </c>
      <c r="AK1" s="3" t="s">
        <v>43</v>
      </c>
      <c r="AL1" s="3" t="s">
        <v>4755</v>
      </c>
      <c r="AM1" s="3" t="s">
        <v>4756</v>
      </c>
      <c r="AN1" s="3" t="s">
        <v>46</v>
      </c>
      <c r="AO1" s="3" t="s">
        <v>47</v>
      </c>
      <c r="AP1" s="3" t="s">
        <v>48</v>
      </c>
      <c r="AQ1" s="3" t="s">
        <v>49</v>
      </c>
      <c r="AR1" s="3" t="s">
        <v>50</v>
      </c>
      <c r="AS1" s="3" t="s">
        <v>51</v>
      </c>
      <c r="AT1" s="3" t="s">
        <v>52</v>
      </c>
      <c r="AU1" s="3" t="s">
        <v>53</v>
      </c>
      <c r="AV1" s="3" t="s">
        <v>54</v>
      </c>
      <c r="AW1" s="3" t="s">
        <v>55</v>
      </c>
      <c r="AX1" s="3" t="s">
        <v>56</v>
      </c>
      <c r="AY1" s="3" t="s">
        <v>57</v>
      </c>
      <c r="AZ1" s="3" t="s">
        <v>58</v>
      </c>
      <c r="BA1" s="3" t="s">
        <v>59</v>
      </c>
      <c r="BB1" s="3" t="s">
        <v>60</v>
      </c>
      <c r="BC1" s="3" t="s">
        <v>61</v>
      </c>
      <c r="BD1" s="3" t="s">
        <v>62</v>
      </c>
      <c r="BE1" s="3" t="s">
        <v>63</v>
      </c>
      <c r="BF1" s="3" t="s">
        <v>64</v>
      </c>
      <c r="BG1" s="3" t="s">
        <v>65</v>
      </c>
      <c r="BH1" s="3" t="s">
        <v>66</v>
      </c>
      <c r="BI1" s="3" t="s">
        <v>67</v>
      </c>
      <c r="BJ1" s="3" t="s">
        <v>68</v>
      </c>
      <c r="BK1" s="3" t="s">
        <v>69</v>
      </c>
      <c r="BL1" s="3" t="s">
        <v>70</v>
      </c>
      <c r="BM1" s="3" t="s">
        <v>71</v>
      </c>
      <c r="BN1" s="3" t="s">
        <v>72</v>
      </c>
      <c r="BO1" s="3" t="s">
        <v>73</v>
      </c>
      <c r="BP1" s="3" t="s">
        <v>74</v>
      </c>
      <c r="BQ1" s="3" t="s">
        <v>75</v>
      </c>
      <c r="BR1" s="3" t="s">
        <v>76</v>
      </c>
      <c r="BS1" s="3" t="s">
        <v>77</v>
      </c>
      <c r="BT1" s="3" t="s">
        <v>78</v>
      </c>
      <c r="BU1" s="3" t="s">
        <v>79</v>
      </c>
      <c r="BV1" s="3" t="s">
        <v>80</v>
      </c>
      <c r="BW1" s="3" t="s">
        <v>81</v>
      </c>
      <c r="BX1" s="3" t="s">
        <v>82</v>
      </c>
      <c r="BY1" s="3" t="s">
        <v>83</v>
      </c>
      <c r="BZ1" s="3" t="s">
        <v>84</v>
      </c>
      <c r="CA1" s="3" t="s">
        <v>85</v>
      </c>
      <c r="CB1" s="3" t="s">
        <v>86</v>
      </c>
      <c r="CC1" s="3" t="s">
        <v>87</v>
      </c>
      <c r="CD1" s="3" t="s">
        <v>88</v>
      </c>
      <c r="CE1" s="3" t="s">
        <v>89</v>
      </c>
      <c r="CF1" s="3" t="s">
        <v>90</v>
      </c>
      <c r="CG1" s="3" t="s">
        <v>91</v>
      </c>
      <c r="CH1" s="3" t="s">
        <v>92</v>
      </c>
      <c r="CI1" s="3" t="s">
        <v>93</v>
      </c>
      <c r="CJ1" s="3" t="s">
        <v>94</v>
      </c>
      <c r="CK1" s="3" t="s">
        <v>95</v>
      </c>
      <c r="CL1" s="3" t="s">
        <v>96</v>
      </c>
      <c r="CM1" s="3" t="s">
        <v>97</v>
      </c>
      <c r="CN1" s="3" t="s">
        <v>98</v>
      </c>
      <c r="CO1" s="3" t="s">
        <v>99</v>
      </c>
      <c r="CP1" s="3" t="s">
        <v>100</v>
      </c>
      <c r="CQ1" s="3" t="s">
        <v>101</v>
      </c>
      <c r="CR1" s="3" t="s">
        <v>102</v>
      </c>
      <c r="CS1" s="3" t="s">
        <v>103</v>
      </c>
      <c r="CT1" s="3" t="s">
        <v>104</v>
      </c>
      <c r="CU1" s="3" t="s">
        <v>105</v>
      </c>
      <c r="CV1" s="3" t="s">
        <v>106</v>
      </c>
      <c r="CW1" s="3" t="s">
        <v>107</v>
      </c>
      <c r="CX1" s="3" t="s">
        <v>108</v>
      </c>
      <c r="CY1" s="3" t="s">
        <v>109</v>
      </c>
      <c r="CZ1" s="3" t="s">
        <v>110</v>
      </c>
      <c r="DA1" s="3" t="s">
        <v>111</v>
      </c>
      <c r="DB1" s="3" t="s">
        <v>112</v>
      </c>
      <c r="DC1" s="3" t="s">
        <v>113</v>
      </c>
      <c r="DD1" s="3" t="s">
        <v>114</v>
      </c>
      <c r="DE1" s="3" t="s">
        <v>115</v>
      </c>
      <c r="DF1" s="3" t="s">
        <v>116</v>
      </c>
      <c r="DG1" s="3" t="s">
        <v>117</v>
      </c>
      <c r="DH1" s="3" t="s">
        <v>118</v>
      </c>
      <c r="DI1" s="3" t="s">
        <v>119</v>
      </c>
      <c r="DJ1" s="3" t="s">
        <v>120</v>
      </c>
      <c r="DK1" s="3" t="s">
        <v>121</v>
      </c>
      <c r="DL1" s="3" t="s">
        <v>122</v>
      </c>
      <c r="DM1" s="3" t="s">
        <v>123</v>
      </c>
      <c r="DN1" s="3" t="s">
        <v>124</v>
      </c>
      <c r="DO1" s="3" t="s">
        <v>125</v>
      </c>
      <c r="DP1" s="3" t="s">
        <v>126</v>
      </c>
      <c r="DQ1" s="3" t="s">
        <v>127</v>
      </c>
      <c r="DR1" s="3" t="s">
        <v>128</v>
      </c>
      <c r="DS1" s="3" t="s">
        <v>129</v>
      </c>
      <c r="DT1" s="3" t="s">
        <v>130</v>
      </c>
      <c r="DU1" s="3" t="s">
        <v>131</v>
      </c>
      <c r="DV1" s="3" t="s">
        <v>132</v>
      </c>
      <c r="DW1" s="3" t="s">
        <v>133</v>
      </c>
      <c r="DX1" s="3" t="s">
        <v>134</v>
      </c>
      <c r="DY1" s="3" t="s">
        <v>135</v>
      </c>
      <c r="DZ1" s="3" t="s">
        <v>136</v>
      </c>
      <c r="EA1" s="3" t="s">
        <v>137</v>
      </c>
      <c r="EB1" s="3" t="s">
        <v>138</v>
      </c>
      <c r="EC1" s="3" t="s">
        <v>139</v>
      </c>
      <c r="ED1" s="3" t="s">
        <v>12995</v>
      </c>
      <c r="EE1" s="3" t="s">
        <v>140</v>
      </c>
      <c r="EF1" s="3" t="s">
        <v>141</v>
      </c>
      <c r="EG1" s="3" t="s">
        <v>142</v>
      </c>
      <c r="EH1" s="3" t="s">
        <v>4757</v>
      </c>
      <c r="EI1" s="3" t="s">
        <v>4758</v>
      </c>
      <c r="EJ1" s="3" t="s">
        <v>4759</v>
      </c>
      <c r="EK1" s="3" t="s">
        <v>146</v>
      </c>
      <c r="EL1" s="3" t="s">
        <v>147</v>
      </c>
      <c r="EM1" s="3" t="s">
        <v>148</v>
      </c>
      <c r="EN1" s="3" t="s">
        <v>149</v>
      </c>
      <c r="EO1" s="3" t="s">
        <v>150</v>
      </c>
      <c r="EP1" s="3" t="s">
        <v>151</v>
      </c>
      <c r="EQ1" s="3" t="s">
        <v>152</v>
      </c>
      <c r="ER1" s="3" t="s">
        <v>153</v>
      </c>
      <c r="ES1" s="3" t="s">
        <v>154</v>
      </c>
      <c r="ET1" s="3" t="s">
        <v>155</v>
      </c>
      <c r="EU1" s="3" t="s">
        <v>156</v>
      </c>
      <c r="EV1" s="3" t="s">
        <v>157</v>
      </c>
      <c r="EW1" s="3" t="s">
        <v>158</v>
      </c>
      <c r="EX1" s="3" t="s">
        <v>159</v>
      </c>
      <c r="EY1" s="3" t="s">
        <v>160</v>
      </c>
      <c r="EZ1" s="3" t="s">
        <v>161</v>
      </c>
      <c r="FA1" s="3" t="s">
        <v>162</v>
      </c>
      <c r="FB1" s="3" t="s">
        <v>163</v>
      </c>
      <c r="FC1" s="3" t="s">
        <v>164</v>
      </c>
      <c r="FD1" s="3" t="s">
        <v>165</v>
      </c>
      <c r="FE1" s="3" t="s">
        <v>166</v>
      </c>
      <c r="FF1" s="3" t="s">
        <v>167</v>
      </c>
      <c r="FG1" s="3" t="s">
        <v>168</v>
      </c>
      <c r="FH1" s="3" t="s">
        <v>169</v>
      </c>
      <c r="FI1" s="3" t="s">
        <v>170</v>
      </c>
      <c r="FJ1" s="3" t="s">
        <v>171</v>
      </c>
      <c r="FK1" s="3" t="s">
        <v>172</v>
      </c>
      <c r="FL1" s="3" t="s">
        <v>173</v>
      </c>
      <c r="FM1" s="3" t="s">
        <v>174</v>
      </c>
      <c r="FN1" s="3" t="s">
        <v>175</v>
      </c>
      <c r="FO1" s="3" t="s">
        <v>176</v>
      </c>
      <c r="FP1" s="3" t="s">
        <v>177</v>
      </c>
      <c r="FQ1" s="3" t="s">
        <v>178</v>
      </c>
      <c r="FR1" s="3" t="s">
        <v>179</v>
      </c>
      <c r="FS1" s="3" t="s">
        <v>180</v>
      </c>
      <c r="FT1" s="3" t="s">
        <v>181</v>
      </c>
      <c r="FU1" s="3" t="s">
        <v>182</v>
      </c>
      <c r="FV1" s="3" t="s">
        <v>183</v>
      </c>
      <c r="FW1" s="3" t="s">
        <v>184</v>
      </c>
      <c r="FX1" s="3" t="s">
        <v>185</v>
      </c>
      <c r="FY1" s="3" t="s">
        <v>186</v>
      </c>
      <c r="FZ1" s="3" t="s">
        <v>4760</v>
      </c>
      <c r="GA1" s="3" t="s">
        <v>188</v>
      </c>
      <c r="GB1" s="3" t="s">
        <v>189</v>
      </c>
      <c r="GC1" s="3" t="s">
        <v>4761</v>
      </c>
      <c r="GD1" s="3" t="s">
        <v>191</v>
      </c>
      <c r="GE1" s="3" t="s">
        <v>192</v>
      </c>
      <c r="GF1" s="3" t="s">
        <v>4762</v>
      </c>
      <c r="GG1" s="3" t="s">
        <v>194</v>
      </c>
      <c r="GH1" s="3" t="s">
        <v>195</v>
      </c>
      <c r="GI1" s="3" t="s">
        <v>4763</v>
      </c>
      <c r="GJ1" s="3" t="s">
        <v>197</v>
      </c>
      <c r="GK1" s="3" t="s">
        <v>198</v>
      </c>
      <c r="GL1" s="3" t="s">
        <v>4764</v>
      </c>
      <c r="GM1" s="3" t="s">
        <v>4765</v>
      </c>
      <c r="GN1" s="3" t="s">
        <v>4766</v>
      </c>
      <c r="GO1" s="3" t="s">
        <v>199</v>
      </c>
      <c r="GP1" s="3" t="s">
        <v>200</v>
      </c>
      <c r="GQ1" s="3" t="s">
        <v>201</v>
      </c>
      <c r="GR1" s="3" t="s">
        <v>202</v>
      </c>
      <c r="GS1" s="3" t="s">
        <v>203</v>
      </c>
      <c r="GT1" s="3" t="s">
        <v>204</v>
      </c>
      <c r="GU1" s="3" t="s">
        <v>205</v>
      </c>
      <c r="GV1" s="3" t="s">
        <v>206</v>
      </c>
      <c r="GW1" s="3" t="s">
        <v>207</v>
      </c>
      <c r="GX1" s="3" t="s">
        <v>208</v>
      </c>
      <c r="GY1" s="3" t="s">
        <v>209</v>
      </c>
      <c r="GZ1" s="3" t="s">
        <v>210</v>
      </c>
      <c r="HA1" s="3" t="s">
        <v>211</v>
      </c>
      <c r="HB1" s="3" t="s">
        <v>212</v>
      </c>
      <c r="HC1" s="3" t="s">
        <v>213</v>
      </c>
      <c r="HD1" s="3" t="s">
        <v>214</v>
      </c>
      <c r="HE1" s="3" t="s">
        <v>215</v>
      </c>
      <c r="HF1" s="3" t="s">
        <v>216</v>
      </c>
      <c r="HG1" s="3" t="s">
        <v>217</v>
      </c>
      <c r="HH1" s="3" t="s">
        <v>218</v>
      </c>
      <c r="HI1" s="3" t="s">
        <v>219</v>
      </c>
      <c r="HJ1" s="3" t="s">
        <v>220</v>
      </c>
      <c r="HK1" s="3" t="s">
        <v>221</v>
      </c>
      <c r="HL1" s="3" t="s">
        <v>222</v>
      </c>
      <c r="HM1" s="3" t="s">
        <v>223</v>
      </c>
      <c r="HN1" s="3" t="s">
        <v>224</v>
      </c>
      <c r="HO1" s="3" t="s">
        <v>225</v>
      </c>
      <c r="HP1" s="3" t="s">
        <v>226</v>
      </c>
      <c r="HQ1" s="3" t="s">
        <v>227</v>
      </c>
      <c r="HR1" s="3" t="s">
        <v>228</v>
      </c>
      <c r="HS1" s="3" t="s">
        <v>229</v>
      </c>
      <c r="HT1" s="4" t="s">
        <v>230</v>
      </c>
      <c r="HU1" s="4" t="s">
        <v>231</v>
      </c>
      <c r="HV1" s="3" t="s">
        <v>232</v>
      </c>
    </row>
    <row r="2" spans="1:230" ht="33" customHeight="1" x14ac:dyDescent="0.2">
      <c r="A2" s="44" t="s">
        <v>13014</v>
      </c>
      <c r="B2" s="39" t="s">
        <v>4018</v>
      </c>
      <c r="C2" s="39" t="s">
        <v>4767</v>
      </c>
      <c r="D2" s="39" t="s">
        <v>11690</v>
      </c>
      <c r="E2" s="39" t="s">
        <v>1115</v>
      </c>
      <c r="F2" s="39" t="s">
        <v>11691</v>
      </c>
      <c r="G2" s="39">
        <v>2021</v>
      </c>
      <c r="H2" s="48">
        <v>45187</v>
      </c>
      <c r="I2" s="48">
        <v>45626</v>
      </c>
      <c r="J2" s="44"/>
      <c r="K2" s="44"/>
      <c r="L2" s="44"/>
      <c r="M2" s="39" t="s">
        <v>11692</v>
      </c>
      <c r="N2" s="39" t="s">
        <v>11693</v>
      </c>
      <c r="O2" s="39" t="s">
        <v>11694</v>
      </c>
      <c r="P2" s="44"/>
      <c r="Q2" s="44"/>
      <c r="R2" s="44"/>
      <c r="S2" s="39" t="s">
        <v>11695</v>
      </c>
      <c r="T2" s="39" t="s">
        <v>11696</v>
      </c>
      <c r="U2" s="39" t="s">
        <v>235</v>
      </c>
      <c r="V2" s="39" t="s">
        <v>11697</v>
      </c>
      <c r="W2" s="49">
        <v>69.817999999999998</v>
      </c>
      <c r="X2" s="49">
        <f>SUM(Y2,AB2,AD2,AF2)-W2</f>
        <v>0</v>
      </c>
      <c r="Y2" s="39">
        <v>53.63</v>
      </c>
      <c r="Z2" s="39">
        <v>76.81</v>
      </c>
      <c r="AA2" s="39">
        <v>0.17</v>
      </c>
      <c r="AB2" s="39">
        <v>6.625</v>
      </c>
      <c r="AC2" s="39">
        <v>9.49</v>
      </c>
      <c r="AD2" s="39">
        <v>1.4690000000000001</v>
      </c>
      <c r="AE2" s="49">
        <v>2.1</v>
      </c>
      <c r="AF2" s="39">
        <v>8.0939999999999994</v>
      </c>
      <c r="AG2" s="39">
        <v>11.59</v>
      </c>
      <c r="AH2" s="39" t="s">
        <v>243</v>
      </c>
      <c r="AI2" s="39" t="s">
        <v>11698</v>
      </c>
      <c r="AJ2" s="43" t="s">
        <v>11699</v>
      </c>
      <c r="AK2" s="39">
        <v>0</v>
      </c>
      <c r="AL2" s="39">
        <v>60</v>
      </c>
      <c r="AM2" s="39">
        <v>0.19</v>
      </c>
      <c r="AN2" s="39">
        <v>69</v>
      </c>
      <c r="AO2" s="39">
        <v>67</v>
      </c>
      <c r="AP2" s="39">
        <v>33</v>
      </c>
      <c r="AQ2" s="44"/>
      <c r="AR2" s="39">
        <v>12</v>
      </c>
      <c r="AS2" s="39">
        <v>6</v>
      </c>
      <c r="AT2" s="44"/>
      <c r="AU2" s="44"/>
      <c r="AV2" s="44"/>
      <c r="AW2" s="44"/>
      <c r="AX2" s="39">
        <v>1</v>
      </c>
      <c r="AY2" s="39">
        <v>4</v>
      </c>
      <c r="AZ2" s="44"/>
      <c r="BA2" s="39">
        <v>5</v>
      </c>
      <c r="BB2" s="39">
        <v>5</v>
      </c>
      <c r="BC2" s="44"/>
      <c r="BD2" s="44"/>
      <c r="BE2" s="44"/>
      <c r="BF2" s="44"/>
      <c r="BG2" s="44"/>
      <c r="BH2" s="44"/>
      <c r="BI2" s="44"/>
      <c r="BJ2" s="44"/>
      <c r="BK2" s="44"/>
      <c r="BL2" s="44"/>
      <c r="BM2" s="44"/>
      <c r="BN2" s="44"/>
      <c r="BO2" s="44"/>
      <c r="BP2" s="44"/>
      <c r="BQ2" s="44"/>
      <c r="BR2" s="44"/>
      <c r="BS2" s="44"/>
      <c r="BT2" s="44"/>
      <c r="BU2" s="44"/>
      <c r="BV2" s="44"/>
      <c r="BW2" s="44"/>
      <c r="BX2" s="44"/>
      <c r="BY2" s="44"/>
      <c r="BZ2" s="39">
        <v>0</v>
      </c>
      <c r="CA2" s="44"/>
      <c r="CB2" s="44"/>
      <c r="CC2" s="44"/>
      <c r="CD2" s="44"/>
      <c r="CE2" s="44"/>
      <c r="CF2" s="44"/>
      <c r="CG2" s="44"/>
      <c r="CH2" s="44"/>
      <c r="CI2" s="44"/>
      <c r="CJ2" s="44"/>
      <c r="CK2" s="44"/>
      <c r="CL2" s="44"/>
      <c r="CM2" s="44"/>
      <c r="CN2" s="44"/>
      <c r="CO2" s="44"/>
      <c r="CP2" s="44"/>
      <c r="CQ2" s="39">
        <v>0</v>
      </c>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39">
        <v>0</v>
      </c>
      <c r="DU2" s="44"/>
      <c r="DV2" s="44"/>
      <c r="DW2" s="44"/>
      <c r="DX2" s="44"/>
      <c r="DY2" s="44"/>
      <c r="DZ2" s="44"/>
      <c r="EA2" s="44"/>
      <c r="EB2" s="44"/>
      <c r="EC2" s="39">
        <v>33</v>
      </c>
      <c r="ED2" s="39">
        <f t="shared" ref="ED2:ED65" si="0">EC2-(SUM(AQ2:BJ2,CA2,CR2,DU2:DZ2,EB2))</f>
        <v>0</v>
      </c>
      <c r="EE2" s="39">
        <v>101.876</v>
      </c>
      <c r="EF2" s="39" t="s">
        <v>11700</v>
      </c>
      <c r="EG2" s="44"/>
      <c r="EH2" s="53">
        <v>45852</v>
      </c>
      <c r="EI2" s="43" t="s">
        <v>11701</v>
      </c>
      <c r="EJ2" s="39">
        <v>687.601</v>
      </c>
      <c r="EK2" s="44"/>
      <c r="EL2" s="44"/>
      <c r="EM2" s="44"/>
      <c r="EN2" s="44"/>
      <c r="EO2" s="44"/>
      <c r="EP2" s="44"/>
      <c r="EQ2" s="44"/>
      <c r="ER2" s="44"/>
      <c r="ES2" s="39" t="s">
        <v>243</v>
      </c>
      <c r="ET2" s="39" t="s">
        <v>1269</v>
      </c>
      <c r="EU2" s="39">
        <v>7118</v>
      </c>
      <c r="EV2" s="39" t="s">
        <v>243</v>
      </c>
      <c r="EW2" s="39" t="s">
        <v>11702</v>
      </c>
      <c r="EX2" s="39">
        <v>1000</v>
      </c>
      <c r="EY2" s="39" t="s">
        <v>243</v>
      </c>
      <c r="EZ2" s="39" t="s">
        <v>11703</v>
      </c>
      <c r="FA2" s="39">
        <v>3</v>
      </c>
      <c r="FB2" s="44"/>
      <c r="FC2" s="44"/>
      <c r="FD2" s="44"/>
      <c r="FE2" s="44"/>
      <c r="FF2" s="44"/>
      <c r="FG2" s="44"/>
      <c r="FH2" s="44"/>
      <c r="FI2" s="44"/>
      <c r="FJ2" s="44"/>
      <c r="FK2" s="44"/>
      <c r="FL2" s="44"/>
      <c r="FM2" s="44"/>
      <c r="FN2" s="44"/>
      <c r="FO2" s="44"/>
      <c r="FP2" s="44"/>
      <c r="FQ2" s="44"/>
      <c r="FR2" s="44"/>
      <c r="FS2" s="44"/>
      <c r="FT2" s="44"/>
      <c r="FU2" s="44"/>
      <c r="FV2" s="44"/>
      <c r="FW2" s="39" t="s">
        <v>236</v>
      </c>
      <c r="FX2" s="44"/>
      <c r="FY2" s="44"/>
      <c r="FZ2" s="44"/>
      <c r="GA2" s="44"/>
      <c r="GB2" s="44"/>
      <c r="GC2" s="44"/>
      <c r="GD2" s="44"/>
      <c r="GE2" s="44"/>
      <c r="GF2" s="44"/>
      <c r="GG2" s="44"/>
      <c r="GH2" s="44"/>
      <c r="GI2" s="39" t="s">
        <v>243</v>
      </c>
      <c r="GJ2" s="43" t="s">
        <v>11704</v>
      </c>
      <c r="GK2" s="39">
        <v>10</v>
      </c>
      <c r="GL2" s="44"/>
      <c r="GM2" s="44"/>
      <c r="GN2" s="44"/>
      <c r="GO2" s="44"/>
      <c r="GP2" s="44"/>
      <c r="GQ2" s="44"/>
      <c r="GR2" s="44"/>
      <c r="GS2" s="44"/>
      <c r="GT2" s="44"/>
      <c r="GU2" s="44"/>
      <c r="GV2" s="44"/>
      <c r="GW2" s="44"/>
      <c r="GX2" s="44"/>
      <c r="GY2" s="44"/>
      <c r="GZ2" s="44"/>
      <c r="HA2" s="44"/>
      <c r="HB2" s="44"/>
      <c r="HC2" s="43" t="s">
        <v>11705</v>
      </c>
      <c r="HD2" s="39" t="s">
        <v>11706</v>
      </c>
      <c r="HE2" s="44"/>
      <c r="HF2" s="44"/>
      <c r="HG2" s="39" t="s">
        <v>11707</v>
      </c>
      <c r="HH2" s="44"/>
      <c r="HI2" s="39" t="s">
        <v>11708</v>
      </c>
      <c r="HJ2" s="44"/>
      <c r="HK2" s="39" t="s">
        <v>11709</v>
      </c>
      <c r="HL2" s="39">
        <v>4</v>
      </c>
      <c r="HM2" s="39">
        <v>80</v>
      </c>
      <c r="HN2" s="39" t="s">
        <v>11710</v>
      </c>
      <c r="HO2" s="39" t="s">
        <v>11711</v>
      </c>
      <c r="HP2" s="39" t="s">
        <v>11712</v>
      </c>
      <c r="HQ2" s="39" t="s">
        <v>11713</v>
      </c>
      <c r="HR2" s="39" t="s">
        <v>11714</v>
      </c>
      <c r="HS2" s="39" t="s">
        <v>11715</v>
      </c>
      <c r="HT2" s="39" t="s">
        <v>11716</v>
      </c>
      <c r="HU2" s="39" t="s">
        <v>11717</v>
      </c>
      <c r="HV2" s="44"/>
    </row>
    <row r="3" spans="1:230" ht="15.75" customHeight="1" x14ac:dyDescent="0.2">
      <c r="A3" s="44" t="s">
        <v>13014</v>
      </c>
      <c r="B3" s="39" t="s">
        <v>4550</v>
      </c>
      <c r="C3" s="39" t="s">
        <v>4901</v>
      </c>
      <c r="D3" s="39" t="s">
        <v>9362</v>
      </c>
      <c r="E3" s="39" t="s">
        <v>9363</v>
      </c>
      <c r="F3" s="44"/>
      <c r="G3" s="39">
        <v>2024</v>
      </c>
      <c r="H3" s="48">
        <v>45558</v>
      </c>
      <c r="I3" s="48">
        <v>45616</v>
      </c>
      <c r="J3" s="44"/>
      <c r="K3" s="39" t="s">
        <v>9364</v>
      </c>
      <c r="L3" s="39" t="s">
        <v>9365</v>
      </c>
      <c r="M3" s="39" t="s">
        <v>9366</v>
      </c>
      <c r="N3" s="43" t="s">
        <v>9367</v>
      </c>
      <c r="O3" s="39" t="s">
        <v>9363</v>
      </c>
      <c r="P3" s="43" t="s">
        <v>9368</v>
      </c>
      <c r="Q3" s="44"/>
      <c r="R3" s="44"/>
      <c r="S3" s="39" t="s">
        <v>9369</v>
      </c>
      <c r="T3" s="39" t="s">
        <v>9369</v>
      </c>
      <c r="U3" s="39" t="s">
        <v>1394</v>
      </c>
      <c r="V3" s="39" t="s">
        <v>9370</v>
      </c>
      <c r="W3" s="49">
        <v>0.35</v>
      </c>
      <c r="X3" s="49">
        <f t="shared" ref="X3:X66" si="1">SUM(Y3,AB3,AD3,AF3)-W3</f>
        <v>0</v>
      </c>
      <c r="Y3" s="39">
        <v>0.26</v>
      </c>
      <c r="Z3" s="39">
        <v>74.290000000000006</v>
      </c>
      <c r="AA3" s="39">
        <v>2E-3</v>
      </c>
      <c r="AB3" s="39">
        <v>0</v>
      </c>
      <c r="AC3" s="39">
        <v>0</v>
      </c>
      <c r="AD3" s="39">
        <v>0</v>
      </c>
      <c r="AE3" s="39">
        <v>0</v>
      </c>
      <c r="AF3" s="39">
        <v>0.09</v>
      </c>
      <c r="AG3" s="39">
        <v>25.71</v>
      </c>
      <c r="AH3" s="39" t="s">
        <v>236</v>
      </c>
      <c r="AI3" s="44"/>
      <c r="AJ3" s="44"/>
      <c r="AK3" s="44"/>
      <c r="AL3" s="39" t="s">
        <v>1377</v>
      </c>
      <c r="AM3" s="39" t="s">
        <v>260</v>
      </c>
      <c r="AN3" s="39">
        <v>4</v>
      </c>
      <c r="AO3" s="39">
        <v>4</v>
      </c>
      <c r="AP3" s="39">
        <v>3</v>
      </c>
      <c r="AQ3" s="39">
        <v>0</v>
      </c>
      <c r="AR3" s="39">
        <v>0</v>
      </c>
      <c r="AS3" s="39">
        <v>0</v>
      </c>
      <c r="AT3" s="39">
        <v>0</v>
      </c>
      <c r="AU3" s="39">
        <v>0</v>
      </c>
      <c r="AV3" s="39">
        <v>0</v>
      </c>
      <c r="AW3" s="39">
        <v>0</v>
      </c>
      <c r="AX3" s="39">
        <v>0</v>
      </c>
      <c r="AY3" s="39">
        <v>0</v>
      </c>
      <c r="AZ3" s="39">
        <v>0</v>
      </c>
      <c r="BA3" s="39">
        <v>0</v>
      </c>
      <c r="BB3" s="39">
        <v>2</v>
      </c>
      <c r="BC3" s="39">
        <v>0</v>
      </c>
      <c r="BD3" s="39">
        <v>1</v>
      </c>
      <c r="BE3" s="39">
        <v>0</v>
      </c>
      <c r="BF3" s="39">
        <v>0</v>
      </c>
      <c r="BG3" s="39">
        <v>0</v>
      </c>
      <c r="BH3" s="39">
        <v>0</v>
      </c>
      <c r="BI3" s="39">
        <v>0</v>
      </c>
      <c r="BJ3" s="39">
        <v>0</v>
      </c>
      <c r="BK3" s="39">
        <v>0</v>
      </c>
      <c r="BL3" s="39">
        <v>0</v>
      </c>
      <c r="BM3" s="39">
        <v>0</v>
      </c>
      <c r="BN3" s="39">
        <v>0</v>
      </c>
      <c r="BO3" s="39">
        <v>0</v>
      </c>
      <c r="BP3" s="39">
        <v>0</v>
      </c>
      <c r="BQ3" s="39">
        <v>0</v>
      </c>
      <c r="BR3" s="39">
        <v>0</v>
      </c>
      <c r="BS3" s="39">
        <v>0</v>
      </c>
      <c r="BT3" s="39">
        <v>0</v>
      </c>
      <c r="BU3" s="39">
        <v>0</v>
      </c>
      <c r="BV3" s="39">
        <v>0</v>
      </c>
      <c r="BW3" s="39">
        <v>0</v>
      </c>
      <c r="BX3" s="44"/>
      <c r="BY3" s="39">
        <v>0</v>
      </c>
      <c r="BZ3" s="39">
        <v>0</v>
      </c>
      <c r="CA3" s="39">
        <v>0</v>
      </c>
      <c r="CB3" s="39">
        <v>0</v>
      </c>
      <c r="CC3" s="39">
        <v>0</v>
      </c>
      <c r="CD3" s="39">
        <v>0</v>
      </c>
      <c r="CE3" s="39">
        <v>0</v>
      </c>
      <c r="CF3" s="39">
        <v>0</v>
      </c>
      <c r="CG3" s="39">
        <v>0</v>
      </c>
      <c r="CH3" s="39">
        <v>0</v>
      </c>
      <c r="CI3" s="39">
        <v>0</v>
      </c>
      <c r="CJ3" s="39">
        <v>0</v>
      </c>
      <c r="CK3" s="39">
        <v>0</v>
      </c>
      <c r="CL3" s="39">
        <v>0</v>
      </c>
      <c r="CM3" s="39">
        <v>0</v>
      </c>
      <c r="CN3" s="39">
        <v>0</v>
      </c>
      <c r="CO3" s="39">
        <v>0</v>
      </c>
      <c r="CP3" s="44"/>
      <c r="CQ3" s="39">
        <v>0</v>
      </c>
      <c r="CR3" s="39">
        <v>0</v>
      </c>
      <c r="CS3" s="39">
        <v>0</v>
      </c>
      <c r="CT3" s="39">
        <v>0</v>
      </c>
      <c r="CU3" s="39">
        <v>0</v>
      </c>
      <c r="CV3" s="39">
        <v>0</v>
      </c>
      <c r="CW3" s="39">
        <v>0</v>
      </c>
      <c r="CX3" s="39">
        <v>0</v>
      </c>
      <c r="CY3" s="39">
        <v>0</v>
      </c>
      <c r="CZ3" s="39">
        <v>0</v>
      </c>
      <c r="DA3" s="39">
        <v>0</v>
      </c>
      <c r="DB3" s="39">
        <v>0</v>
      </c>
      <c r="DC3" s="39">
        <v>0</v>
      </c>
      <c r="DD3" s="39">
        <v>0</v>
      </c>
      <c r="DE3" s="39">
        <v>0</v>
      </c>
      <c r="DF3" s="39">
        <v>0</v>
      </c>
      <c r="DG3" s="39">
        <v>0</v>
      </c>
      <c r="DH3" s="39">
        <v>0</v>
      </c>
      <c r="DI3" s="39">
        <v>0</v>
      </c>
      <c r="DJ3" s="39">
        <v>0</v>
      </c>
      <c r="DK3" s="39">
        <v>0</v>
      </c>
      <c r="DL3" s="39">
        <v>0</v>
      </c>
      <c r="DM3" s="39">
        <v>0</v>
      </c>
      <c r="DN3" s="39">
        <v>0</v>
      </c>
      <c r="DO3" s="39">
        <v>0</v>
      </c>
      <c r="DP3" s="39">
        <v>0</v>
      </c>
      <c r="DQ3" s="39">
        <v>0</v>
      </c>
      <c r="DR3" s="44"/>
      <c r="DS3" s="39">
        <v>0</v>
      </c>
      <c r="DT3" s="39">
        <v>0</v>
      </c>
      <c r="DU3" s="39">
        <v>0</v>
      </c>
      <c r="DV3" s="39">
        <v>0</v>
      </c>
      <c r="DW3" s="39">
        <v>0</v>
      </c>
      <c r="DX3" s="39">
        <v>0</v>
      </c>
      <c r="DY3" s="39">
        <v>0</v>
      </c>
      <c r="DZ3" s="39">
        <v>0</v>
      </c>
      <c r="EA3" s="44"/>
      <c r="EB3" s="39">
        <v>0</v>
      </c>
      <c r="EC3" s="39">
        <v>3</v>
      </c>
      <c r="ED3" s="39">
        <f t="shared" si="0"/>
        <v>0</v>
      </c>
      <c r="EE3" s="39">
        <v>5</v>
      </c>
      <c r="EF3" s="39" t="s">
        <v>9371</v>
      </c>
      <c r="EG3" s="44"/>
      <c r="EH3" s="39" t="s">
        <v>4461</v>
      </c>
      <c r="EI3" s="43" t="s">
        <v>4565</v>
      </c>
      <c r="EJ3" s="53">
        <v>45759</v>
      </c>
      <c r="EK3" s="39" t="s">
        <v>236</v>
      </c>
      <c r="EL3" s="44"/>
      <c r="EM3" s="44"/>
      <c r="EN3" s="44"/>
      <c r="EO3" s="44"/>
      <c r="EP3" s="39">
        <v>0</v>
      </c>
      <c r="EQ3" s="44"/>
      <c r="ER3" s="39">
        <v>0</v>
      </c>
      <c r="ES3" s="39" t="s">
        <v>243</v>
      </c>
      <c r="ET3" s="39" t="s">
        <v>1711</v>
      </c>
      <c r="EU3" s="39">
        <v>154</v>
      </c>
      <c r="EV3" s="39" t="s">
        <v>243</v>
      </c>
      <c r="EW3" s="39" t="s">
        <v>756</v>
      </c>
      <c r="EX3" s="39">
        <v>30</v>
      </c>
      <c r="EY3" s="39" t="s">
        <v>236</v>
      </c>
      <c r="EZ3" s="44"/>
      <c r="FA3" s="44"/>
      <c r="FB3" s="39" t="s">
        <v>236</v>
      </c>
      <c r="FC3" s="44"/>
      <c r="FD3" s="44"/>
      <c r="FE3" s="39" t="s">
        <v>236</v>
      </c>
      <c r="FF3" s="44"/>
      <c r="FG3" s="44"/>
      <c r="FH3" s="39" t="s">
        <v>236</v>
      </c>
      <c r="FI3" s="44"/>
      <c r="FJ3" s="44"/>
      <c r="FK3" s="39" t="s">
        <v>236</v>
      </c>
      <c r="FL3" s="44"/>
      <c r="FM3" s="44"/>
      <c r="FN3" s="44"/>
      <c r="FO3" s="44"/>
      <c r="FP3" s="44"/>
      <c r="FQ3" s="39" t="s">
        <v>236</v>
      </c>
      <c r="FR3" s="44"/>
      <c r="FS3" s="44"/>
      <c r="FT3" s="39" t="s">
        <v>236</v>
      </c>
      <c r="FU3" s="44"/>
      <c r="FV3" s="44"/>
      <c r="FW3" s="39" t="s">
        <v>236</v>
      </c>
      <c r="FX3" s="44"/>
      <c r="FY3" s="44"/>
      <c r="FZ3" s="44"/>
      <c r="GA3" s="44"/>
      <c r="GB3" s="44"/>
      <c r="GC3" s="39" t="s">
        <v>236</v>
      </c>
      <c r="GD3" s="44"/>
      <c r="GE3" s="44"/>
      <c r="GF3" s="39" t="s">
        <v>243</v>
      </c>
      <c r="GG3" s="39" t="s">
        <v>9372</v>
      </c>
      <c r="GH3" s="39">
        <v>9</v>
      </c>
      <c r="GI3" s="39" t="s">
        <v>236</v>
      </c>
      <c r="GJ3" s="44"/>
      <c r="GK3" s="44"/>
      <c r="GL3" s="44"/>
      <c r="GM3" s="44"/>
      <c r="GN3" s="44"/>
      <c r="GO3" s="44"/>
      <c r="GP3" s="44"/>
      <c r="GQ3" s="44"/>
      <c r="GR3" s="44"/>
      <c r="GS3" s="44"/>
      <c r="GT3" s="44"/>
      <c r="GU3" s="44"/>
      <c r="GV3" s="44"/>
      <c r="GW3" s="44"/>
      <c r="GX3" s="44"/>
      <c r="GY3" s="44"/>
      <c r="GZ3" s="39" t="s">
        <v>236</v>
      </c>
      <c r="HA3" s="44"/>
      <c r="HB3" s="44"/>
      <c r="HC3" s="44"/>
      <c r="HD3" s="44"/>
      <c r="HE3" s="44"/>
      <c r="HF3" s="44"/>
      <c r="HG3" s="44"/>
      <c r="HH3" s="44"/>
      <c r="HI3" s="44"/>
      <c r="HJ3" s="44"/>
      <c r="HK3" s="44"/>
      <c r="HL3" s="44"/>
      <c r="HM3" s="44"/>
      <c r="HN3" s="39" t="s">
        <v>4549</v>
      </c>
      <c r="HO3" s="39" t="s">
        <v>9373</v>
      </c>
      <c r="HP3" s="39" t="s">
        <v>4579</v>
      </c>
      <c r="HQ3" s="39" t="s">
        <v>4580</v>
      </c>
      <c r="HR3" s="39" t="s">
        <v>4549</v>
      </c>
      <c r="HS3" s="39" t="s">
        <v>9373</v>
      </c>
      <c r="HT3" s="39" t="s">
        <v>4579</v>
      </c>
      <c r="HU3" s="39" t="s">
        <v>4580</v>
      </c>
      <c r="HV3" s="44"/>
    </row>
    <row r="4" spans="1:230" ht="15.75" customHeight="1" x14ac:dyDescent="0.2">
      <c r="A4" s="44" t="s">
        <v>13000</v>
      </c>
      <c r="B4" s="39" t="s">
        <v>3790</v>
      </c>
      <c r="C4" s="39" t="s">
        <v>4767</v>
      </c>
      <c r="D4" s="39" t="s">
        <v>11394</v>
      </c>
      <c r="E4" s="39" t="s">
        <v>11395</v>
      </c>
      <c r="F4" s="39" t="s">
        <v>11395</v>
      </c>
      <c r="G4" s="39">
        <v>2019</v>
      </c>
      <c r="H4" s="48">
        <v>45261</v>
      </c>
      <c r="I4" s="48">
        <v>45644</v>
      </c>
      <c r="J4" s="44"/>
      <c r="K4" s="39" t="s">
        <v>11396</v>
      </c>
      <c r="L4" s="43" t="s">
        <v>11397</v>
      </c>
      <c r="M4" s="39" t="s">
        <v>11398</v>
      </c>
      <c r="N4" s="43" t="s">
        <v>11399</v>
      </c>
      <c r="O4" s="39" t="s">
        <v>11400</v>
      </c>
      <c r="P4" s="43" t="s">
        <v>11401</v>
      </c>
      <c r="Q4" s="39" t="s">
        <v>11402</v>
      </c>
      <c r="R4" s="43" t="s">
        <v>11403</v>
      </c>
      <c r="S4" s="39" t="s">
        <v>11404</v>
      </c>
      <c r="T4" s="39" t="s">
        <v>11405</v>
      </c>
      <c r="U4" s="39" t="s">
        <v>235</v>
      </c>
      <c r="V4" s="39" t="s">
        <v>11406</v>
      </c>
      <c r="W4" s="49">
        <v>13.593999999999999</v>
      </c>
      <c r="X4" s="49">
        <f t="shared" si="1"/>
        <v>0</v>
      </c>
      <c r="Y4" s="39">
        <v>13.512</v>
      </c>
      <c r="Z4" s="39">
        <v>99.4</v>
      </c>
      <c r="AA4" s="39">
        <v>7.0000000000000007E-2</v>
      </c>
      <c r="AB4" s="39">
        <v>8.2000000000000003E-2</v>
      </c>
      <c r="AC4" s="39">
        <v>0.6</v>
      </c>
      <c r="AD4" s="39">
        <v>0</v>
      </c>
      <c r="AE4" s="39">
        <v>0</v>
      </c>
      <c r="AF4" s="39">
        <v>0</v>
      </c>
      <c r="AG4" s="39">
        <v>0</v>
      </c>
      <c r="AH4" s="39" t="s">
        <v>243</v>
      </c>
      <c r="AI4" s="39" t="s">
        <v>11407</v>
      </c>
      <c r="AJ4" s="44"/>
      <c r="AK4" s="39">
        <v>0</v>
      </c>
      <c r="AL4" s="39">
        <v>11.208</v>
      </c>
      <c r="AM4" s="39">
        <v>7.0000000000000007E-2</v>
      </c>
      <c r="AN4" s="39">
        <v>40</v>
      </c>
      <c r="AO4" s="39">
        <v>40</v>
      </c>
      <c r="AP4" s="39">
        <v>10</v>
      </c>
      <c r="AQ4" s="39">
        <v>0</v>
      </c>
      <c r="AR4" s="39">
        <v>0</v>
      </c>
      <c r="AS4" s="39">
        <v>0</v>
      </c>
      <c r="AT4" s="39">
        <v>0</v>
      </c>
      <c r="AU4" s="39">
        <v>0</v>
      </c>
      <c r="AV4" s="39">
        <v>0</v>
      </c>
      <c r="AW4" s="39">
        <v>6</v>
      </c>
      <c r="AX4" s="39">
        <v>0</v>
      </c>
      <c r="AY4" s="39">
        <v>2</v>
      </c>
      <c r="AZ4" s="39">
        <v>0</v>
      </c>
      <c r="BA4" s="39">
        <v>1</v>
      </c>
      <c r="BB4" s="39">
        <v>0</v>
      </c>
      <c r="BC4" s="39">
        <v>0</v>
      </c>
      <c r="BD4" s="39">
        <v>0</v>
      </c>
      <c r="BE4" s="39">
        <v>0</v>
      </c>
      <c r="BF4" s="39">
        <v>0</v>
      </c>
      <c r="BG4" s="39">
        <v>0</v>
      </c>
      <c r="BH4" s="39">
        <v>0</v>
      </c>
      <c r="BI4" s="39">
        <v>0</v>
      </c>
      <c r="BJ4" s="39">
        <v>0</v>
      </c>
      <c r="BK4" s="39">
        <v>0</v>
      </c>
      <c r="BL4" s="39">
        <v>0</v>
      </c>
      <c r="BM4" s="39">
        <v>0</v>
      </c>
      <c r="BN4" s="39">
        <v>0</v>
      </c>
      <c r="BO4" s="39">
        <v>0</v>
      </c>
      <c r="BP4" s="39">
        <v>0</v>
      </c>
      <c r="BQ4" s="39">
        <v>0</v>
      </c>
      <c r="BR4" s="39">
        <v>0</v>
      </c>
      <c r="BS4" s="39">
        <v>0</v>
      </c>
      <c r="BT4" s="39">
        <v>0</v>
      </c>
      <c r="BU4" s="39">
        <v>0</v>
      </c>
      <c r="BV4" s="39">
        <v>0</v>
      </c>
      <c r="BW4" s="39">
        <v>0</v>
      </c>
      <c r="BX4" s="44"/>
      <c r="BY4" s="39">
        <v>0</v>
      </c>
      <c r="BZ4" s="39">
        <v>0</v>
      </c>
      <c r="CA4" s="39">
        <v>0</v>
      </c>
      <c r="CB4" s="39">
        <v>0</v>
      </c>
      <c r="CC4" s="39">
        <v>0</v>
      </c>
      <c r="CD4" s="39">
        <v>0</v>
      </c>
      <c r="CE4" s="39">
        <v>0</v>
      </c>
      <c r="CF4" s="39">
        <v>0</v>
      </c>
      <c r="CG4" s="39">
        <v>0</v>
      </c>
      <c r="CH4" s="39">
        <v>0</v>
      </c>
      <c r="CI4" s="39">
        <v>0</v>
      </c>
      <c r="CJ4" s="39">
        <v>0</v>
      </c>
      <c r="CK4" s="39">
        <v>0</v>
      </c>
      <c r="CL4" s="39">
        <v>0</v>
      </c>
      <c r="CM4" s="39">
        <v>0</v>
      </c>
      <c r="CN4" s="39">
        <v>0</v>
      </c>
      <c r="CO4" s="39">
        <v>0</v>
      </c>
      <c r="CP4" s="44"/>
      <c r="CQ4" s="39">
        <v>0</v>
      </c>
      <c r="CR4" s="39">
        <v>0</v>
      </c>
      <c r="CS4" s="39">
        <v>0</v>
      </c>
      <c r="CT4" s="39">
        <v>0</v>
      </c>
      <c r="CU4" s="39">
        <v>0</v>
      </c>
      <c r="CV4" s="39">
        <v>0</v>
      </c>
      <c r="CW4" s="39">
        <v>0</v>
      </c>
      <c r="CX4" s="39">
        <v>0</v>
      </c>
      <c r="CY4" s="39">
        <v>0</v>
      </c>
      <c r="CZ4" s="39">
        <v>0</v>
      </c>
      <c r="DA4" s="39">
        <v>0</v>
      </c>
      <c r="DB4" s="39">
        <v>0</v>
      </c>
      <c r="DC4" s="39">
        <v>0</v>
      </c>
      <c r="DD4" s="39">
        <v>0</v>
      </c>
      <c r="DE4" s="39">
        <v>0</v>
      </c>
      <c r="DF4" s="39">
        <v>0</v>
      </c>
      <c r="DG4" s="39">
        <v>0</v>
      </c>
      <c r="DH4" s="39">
        <v>0</v>
      </c>
      <c r="DI4" s="39">
        <v>0</v>
      </c>
      <c r="DJ4" s="39">
        <v>0</v>
      </c>
      <c r="DK4" s="39">
        <v>0</v>
      </c>
      <c r="DL4" s="39">
        <v>0</v>
      </c>
      <c r="DM4" s="39">
        <v>0</v>
      </c>
      <c r="DN4" s="39">
        <v>0</v>
      </c>
      <c r="DO4" s="39">
        <v>0</v>
      </c>
      <c r="DP4" s="39">
        <v>0</v>
      </c>
      <c r="DQ4" s="39">
        <v>0</v>
      </c>
      <c r="DR4" s="44"/>
      <c r="DS4" s="39">
        <v>0</v>
      </c>
      <c r="DT4" s="39">
        <v>0</v>
      </c>
      <c r="DU4" s="39">
        <v>0</v>
      </c>
      <c r="DV4" s="39">
        <v>0</v>
      </c>
      <c r="DW4" s="39">
        <v>0</v>
      </c>
      <c r="DX4" s="39">
        <v>1</v>
      </c>
      <c r="DY4" s="39">
        <v>0</v>
      </c>
      <c r="DZ4" s="39">
        <v>0</v>
      </c>
      <c r="EA4" s="44"/>
      <c r="EB4" s="39">
        <v>0</v>
      </c>
      <c r="EC4" s="39">
        <v>10</v>
      </c>
      <c r="ED4" s="39">
        <f t="shared" si="0"/>
        <v>0</v>
      </c>
      <c r="EE4" s="39">
        <v>0</v>
      </c>
      <c r="EF4" s="39" t="s">
        <v>11408</v>
      </c>
      <c r="EG4" s="44"/>
      <c r="EH4" s="39">
        <v>0</v>
      </c>
      <c r="EI4" s="43" t="s">
        <v>11409</v>
      </c>
      <c r="EJ4" s="39">
        <v>30.3</v>
      </c>
      <c r="EK4" s="39" t="s">
        <v>236</v>
      </c>
      <c r="EL4" s="44"/>
      <c r="EM4" s="44"/>
      <c r="EN4" s="44"/>
      <c r="EO4" s="44"/>
      <c r="EP4" s="39">
        <v>0</v>
      </c>
      <c r="EQ4" s="44"/>
      <c r="ER4" s="39">
        <v>13</v>
      </c>
      <c r="ES4" s="39" t="s">
        <v>236</v>
      </c>
      <c r="ET4" s="44"/>
      <c r="EU4" s="44"/>
      <c r="EV4" s="39" t="s">
        <v>236</v>
      </c>
      <c r="EW4" s="44"/>
      <c r="EX4" s="44"/>
      <c r="EY4" s="39" t="s">
        <v>236</v>
      </c>
      <c r="EZ4" s="44"/>
      <c r="FA4" s="44"/>
      <c r="FB4" s="39" t="s">
        <v>236</v>
      </c>
      <c r="FC4" s="44"/>
      <c r="FD4" s="44"/>
      <c r="FE4" s="39" t="s">
        <v>236</v>
      </c>
      <c r="FF4" s="44"/>
      <c r="FG4" s="44"/>
      <c r="FH4" s="39" t="s">
        <v>236</v>
      </c>
      <c r="FI4" s="44"/>
      <c r="FJ4" s="44"/>
      <c r="FK4" s="39" t="s">
        <v>236</v>
      </c>
      <c r="FL4" s="44"/>
      <c r="FM4" s="44"/>
      <c r="FN4" s="39" t="s">
        <v>11410</v>
      </c>
      <c r="FO4" s="39" t="s">
        <v>11411</v>
      </c>
      <c r="FP4" s="39">
        <v>32626</v>
      </c>
      <c r="FQ4" s="39" t="s">
        <v>236</v>
      </c>
      <c r="FR4" s="44"/>
      <c r="FS4" s="44"/>
      <c r="FT4" s="39" t="s">
        <v>236</v>
      </c>
      <c r="FU4" s="44"/>
      <c r="FV4" s="44"/>
      <c r="FW4" s="39" t="s">
        <v>236</v>
      </c>
      <c r="FX4" s="44"/>
      <c r="FY4" s="44"/>
      <c r="FZ4" s="44"/>
      <c r="GA4" s="44"/>
      <c r="GB4" s="44"/>
      <c r="GC4" s="39" t="s">
        <v>236</v>
      </c>
      <c r="GD4" s="44"/>
      <c r="GE4" s="44"/>
      <c r="GF4" s="39" t="s">
        <v>236</v>
      </c>
      <c r="GG4" s="44"/>
      <c r="GH4" s="44"/>
      <c r="GI4" s="39" t="s">
        <v>243</v>
      </c>
      <c r="GJ4" s="39" t="s">
        <v>11412</v>
      </c>
      <c r="GK4" s="39">
        <v>12</v>
      </c>
      <c r="GL4" s="39" t="s">
        <v>11413</v>
      </c>
      <c r="GM4" s="39" t="s">
        <v>11414</v>
      </c>
      <c r="GN4" s="39">
        <v>25</v>
      </c>
      <c r="GO4" s="44"/>
      <c r="GP4" s="44"/>
      <c r="GQ4" s="44"/>
      <c r="GR4" s="44"/>
      <c r="GS4" s="44"/>
      <c r="GT4" s="44"/>
      <c r="GU4" s="44"/>
      <c r="GV4" s="44"/>
      <c r="GW4" s="44"/>
      <c r="GX4" s="44"/>
      <c r="GY4" s="44"/>
      <c r="GZ4" s="39" t="s">
        <v>243</v>
      </c>
      <c r="HA4" s="43" t="s">
        <v>11415</v>
      </c>
      <c r="HB4" s="39" t="s">
        <v>11416</v>
      </c>
      <c r="HC4" s="43" t="s">
        <v>11417</v>
      </c>
      <c r="HD4" s="39" t="s">
        <v>11418</v>
      </c>
      <c r="HE4" s="43" t="s">
        <v>11417</v>
      </c>
      <c r="HF4" s="44"/>
      <c r="HG4" s="39" t="s">
        <v>11419</v>
      </c>
      <c r="HH4" s="44"/>
      <c r="HI4" s="39" t="s">
        <v>11420</v>
      </c>
      <c r="HJ4" s="44"/>
      <c r="HK4" s="39" t="s">
        <v>11421</v>
      </c>
      <c r="HL4" s="39">
        <v>2</v>
      </c>
      <c r="HM4" s="39">
        <v>300</v>
      </c>
      <c r="HN4" s="39" t="s">
        <v>3789</v>
      </c>
      <c r="HO4" s="39" t="s">
        <v>11422</v>
      </c>
      <c r="HP4" s="39" t="s">
        <v>11423</v>
      </c>
      <c r="HQ4" s="39" t="s">
        <v>3826</v>
      </c>
      <c r="HR4" s="39" t="s">
        <v>3827</v>
      </c>
      <c r="HS4" s="39" t="s">
        <v>3828</v>
      </c>
      <c r="HT4" s="39" t="s">
        <v>3829</v>
      </c>
      <c r="HU4" s="39" t="s">
        <v>3830</v>
      </c>
      <c r="HV4" s="44"/>
    </row>
    <row r="5" spans="1:230" ht="15.75" customHeight="1" x14ac:dyDescent="0.2">
      <c r="A5" s="44" t="s">
        <v>13014</v>
      </c>
      <c r="B5" s="39" t="s">
        <v>3790</v>
      </c>
      <c r="C5" s="39" t="s">
        <v>4767</v>
      </c>
      <c r="D5" s="39" t="s">
        <v>11394</v>
      </c>
      <c r="E5" s="39" t="s">
        <v>11424</v>
      </c>
      <c r="F5" s="39" t="s">
        <v>11425</v>
      </c>
      <c r="G5" s="39">
        <v>2022</v>
      </c>
      <c r="H5" s="48">
        <v>45170</v>
      </c>
      <c r="I5" s="48">
        <v>45642</v>
      </c>
      <c r="J5" s="44"/>
      <c r="K5" s="44"/>
      <c r="L5" s="44"/>
      <c r="M5" s="39" t="s">
        <v>11398</v>
      </c>
      <c r="N5" s="39" t="s">
        <v>11426</v>
      </c>
      <c r="O5" s="39" t="s">
        <v>11427</v>
      </c>
      <c r="P5" s="39" t="s">
        <v>11428</v>
      </c>
      <c r="Q5" s="39" t="s">
        <v>11402</v>
      </c>
      <c r="R5" s="43" t="s">
        <v>11429</v>
      </c>
      <c r="S5" s="39" t="s">
        <v>11404</v>
      </c>
      <c r="T5" s="39" t="s">
        <v>11430</v>
      </c>
      <c r="U5" s="39" t="s">
        <v>235</v>
      </c>
      <c r="V5" s="39" t="s">
        <v>11431</v>
      </c>
      <c r="W5" s="49">
        <v>7.8239999999999998</v>
      </c>
      <c r="X5" s="49">
        <f t="shared" si="1"/>
        <v>0</v>
      </c>
      <c r="Y5" s="39">
        <v>7.7549999999999999</v>
      </c>
      <c r="Z5" s="39">
        <v>99.12</v>
      </c>
      <c r="AA5" s="39">
        <v>0.04</v>
      </c>
      <c r="AB5" s="39">
        <v>0</v>
      </c>
      <c r="AC5" s="39">
        <v>0</v>
      </c>
      <c r="AD5" s="39">
        <v>0</v>
      </c>
      <c r="AE5" s="39">
        <v>0</v>
      </c>
      <c r="AF5" s="39">
        <v>6.9000000000000006E-2</v>
      </c>
      <c r="AG5" s="39">
        <v>0.88</v>
      </c>
      <c r="AH5" s="39" t="s">
        <v>243</v>
      </c>
      <c r="AI5" s="39" t="s">
        <v>11432</v>
      </c>
      <c r="AJ5" s="44"/>
      <c r="AK5" s="39">
        <v>0</v>
      </c>
      <c r="AL5" s="39">
        <v>6.415</v>
      </c>
      <c r="AM5" s="39">
        <v>0.04</v>
      </c>
      <c r="AN5" s="39">
        <v>8</v>
      </c>
      <c r="AO5" s="39">
        <v>8</v>
      </c>
      <c r="AP5" s="39">
        <v>5</v>
      </c>
      <c r="AQ5" s="39">
        <v>0</v>
      </c>
      <c r="AR5" s="39">
        <v>0</v>
      </c>
      <c r="AS5" s="39">
        <v>0</v>
      </c>
      <c r="AT5" s="39">
        <v>0</v>
      </c>
      <c r="AU5" s="39">
        <v>0</v>
      </c>
      <c r="AV5" s="39">
        <v>0</v>
      </c>
      <c r="AW5" s="39">
        <v>1</v>
      </c>
      <c r="AX5" s="39">
        <v>0</v>
      </c>
      <c r="AY5" s="39">
        <v>1</v>
      </c>
      <c r="AZ5" s="39">
        <v>0</v>
      </c>
      <c r="BA5" s="39">
        <v>3</v>
      </c>
      <c r="BB5" s="39">
        <v>0</v>
      </c>
      <c r="BC5" s="39">
        <v>0</v>
      </c>
      <c r="BD5" s="39">
        <v>0</v>
      </c>
      <c r="BE5" s="39">
        <v>0</v>
      </c>
      <c r="BF5" s="39">
        <v>0</v>
      </c>
      <c r="BG5" s="39">
        <v>0</v>
      </c>
      <c r="BH5" s="39">
        <v>0</v>
      </c>
      <c r="BI5" s="39">
        <v>0</v>
      </c>
      <c r="BJ5" s="39">
        <v>0</v>
      </c>
      <c r="BK5" s="39">
        <v>0</v>
      </c>
      <c r="BL5" s="39">
        <v>0</v>
      </c>
      <c r="BM5" s="39">
        <v>0</v>
      </c>
      <c r="BN5" s="39">
        <v>0</v>
      </c>
      <c r="BO5" s="39">
        <v>0</v>
      </c>
      <c r="BP5" s="39">
        <v>0</v>
      </c>
      <c r="BQ5" s="39">
        <v>0</v>
      </c>
      <c r="BR5" s="39">
        <v>0</v>
      </c>
      <c r="BS5" s="39">
        <v>0</v>
      </c>
      <c r="BT5" s="39">
        <v>0</v>
      </c>
      <c r="BU5" s="39">
        <v>0</v>
      </c>
      <c r="BV5" s="39">
        <v>0</v>
      </c>
      <c r="BW5" s="39">
        <v>0</v>
      </c>
      <c r="BX5" s="44"/>
      <c r="BY5" s="39">
        <v>0</v>
      </c>
      <c r="BZ5" s="39">
        <v>0</v>
      </c>
      <c r="CA5" s="39">
        <v>0</v>
      </c>
      <c r="CB5" s="39">
        <v>0</v>
      </c>
      <c r="CC5" s="39">
        <v>0</v>
      </c>
      <c r="CD5" s="39">
        <v>0</v>
      </c>
      <c r="CE5" s="39">
        <v>0</v>
      </c>
      <c r="CF5" s="39">
        <v>0</v>
      </c>
      <c r="CG5" s="39">
        <v>0</v>
      </c>
      <c r="CH5" s="39">
        <v>0</v>
      </c>
      <c r="CI5" s="39">
        <v>0</v>
      </c>
      <c r="CJ5" s="39">
        <v>0</v>
      </c>
      <c r="CK5" s="39">
        <v>0</v>
      </c>
      <c r="CL5" s="39">
        <v>0</v>
      </c>
      <c r="CM5" s="39">
        <v>0</v>
      </c>
      <c r="CN5" s="39">
        <v>0</v>
      </c>
      <c r="CO5" s="39">
        <v>0</v>
      </c>
      <c r="CP5" s="44"/>
      <c r="CQ5" s="39">
        <v>0</v>
      </c>
      <c r="CR5" s="39">
        <v>0</v>
      </c>
      <c r="CS5" s="39">
        <v>0</v>
      </c>
      <c r="CT5" s="39">
        <v>0</v>
      </c>
      <c r="CU5" s="39">
        <v>0</v>
      </c>
      <c r="CV5" s="39">
        <v>0</v>
      </c>
      <c r="CW5" s="39">
        <v>0</v>
      </c>
      <c r="CX5" s="39">
        <v>0</v>
      </c>
      <c r="CY5" s="39">
        <v>0</v>
      </c>
      <c r="CZ5" s="39">
        <v>0</v>
      </c>
      <c r="DA5" s="39">
        <v>0</v>
      </c>
      <c r="DB5" s="39">
        <v>0</v>
      </c>
      <c r="DC5" s="39">
        <v>0</v>
      </c>
      <c r="DD5" s="39">
        <v>0</v>
      </c>
      <c r="DE5" s="39">
        <v>0</v>
      </c>
      <c r="DF5" s="39">
        <v>0</v>
      </c>
      <c r="DG5" s="39">
        <v>0</v>
      </c>
      <c r="DH5" s="39">
        <v>0</v>
      </c>
      <c r="DI5" s="39">
        <v>0</v>
      </c>
      <c r="DJ5" s="39">
        <v>0</v>
      </c>
      <c r="DK5" s="39">
        <v>0</v>
      </c>
      <c r="DL5" s="39">
        <v>0</v>
      </c>
      <c r="DM5" s="39">
        <v>0</v>
      </c>
      <c r="DN5" s="39">
        <v>0</v>
      </c>
      <c r="DO5" s="39">
        <v>0</v>
      </c>
      <c r="DP5" s="39">
        <v>0</v>
      </c>
      <c r="DQ5" s="39">
        <v>0</v>
      </c>
      <c r="DR5" s="44"/>
      <c r="DS5" s="39">
        <v>0</v>
      </c>
      <c r="DT5" s="39">
        <v>0</v>
      </c>
      <c r="DU5" s="39">
        <v>0</v>
      </c>
      <c r="DV5" s="39">
        <v>0</v>
      </c>
      <c r="DW5" s="39">
        <v>0</v>
      </c>
      <c r="DX5" s="39">
        <v>0</v>
      </c>
      <c r="DY5" s="39">
        <v>0</v>
      </c>
      <c r="DZ5" s="39">
        <v>0</v>
      </c>
      <c r="EA5" s="44"/>
      <c r="EB5" s="39">
        <v>0</v>
      </c>
      <c r="EC5" s="39">
        <v>5</v>
      </c>
      <c r="ED5" s="39">
        <f t="shared" si="0"/>
        <v>0</v>
      </c>
      <c r="EE5" s="39">
        <v>0</v>
      </c>
      <c r="EF5" s="39" t="s">
        <v>11408</v>
      </c>
      <c r="EG5" s="44"/>
      <c r="EH5" s="39">
        <v>0</v>
      </c>
      <c r="EI5" s="43" t="s">
        <v>11409</v>
      </c>
      <c r="EJ5" s="39">
        <v>301.3</v>
      </c>
      <c r="EK5" s="39" t="s">
        <v>236</v>
      </c>
      <c r="EL5" s="44"/>
      <c r="EM5" s="44"/>
      <c r="EN5" s="44"/>
      <c r="EO5" s="44"/>
      <c r="EP5" s="39">
        <v>0</v>
      </c>
      <c r="EQ5" s="44"/>
      <c r="ER5" s="39">
        <v>17</v>
      </c>
      <c r="ES5" s="39" t="s">
        <v>236</v>
      </c>
      <c r="ET5" s="44"/>
      <c r="EU5" s="44"/>
      <c r="EV5" s="39" t="s">
        <v>236</v>
      </c>
      <c r="EW5" s="44"/>
      <c r="EX5" s="44"/>
      <c r="EY5" s="39" t="s">
        <v>236</v>
      </c>
      <c r="EZ5" s="44"/>
      <c r="FA5" s="44"/>
      <c r="FB5" s="39" t="s">
        <v>236</v>
      </c>
      <c r="FC5" s="44"/>
      <c r="FD5" s="44"/>
      <c r="FE5" s="39" t="s">
        <v>236</v>
      </c>
      <c r="FF5" s="44"/>
      <c r="FG5" s="44"/>
      <c r="FH5" s="39" t="s">
        <v>243</v>
      </c>
      <c r="FI5" s="39" t="s">
        <v>11433</v>
      </c>
      <c r="FJ5" s="39">
        <v>8</v>
      </c>
      <c r="FK5" s="39" t="s">
        <v>236</v>
      </c>
      <c r="FL5" s="44"/>
      <c r="FM5" s="44"/>
      <c r="FN5" s="44"/>
      <c r="FO5" s="44"/>
      <c r="FP5" s="44"/>
      <c r="FQ5" s="39" t="s">
        <v>236</v>
      </c>
      <c r="FR5" s="44"/>
      <c r="FS5" s="44"/>
      <c r="FT5" s="39" t="s">
        <v>236</v>
      </c>
      <c r="FU5" s="44"/>
      <c r="FV5" s="44"/>
      <c r="FW5" s="39" t="s">
        <v>236</v>
      </c>
      <c r="FX5" s="44"/>
      <c r="FY5" s="44"/>
      <c r="FZ5" s="44"/>
      <c r="GA5" s="44"/>
      <c r="GB5" s="44"/>
      <c r="GC5" s="39" t="s">
        <v>236</v>
      </c>
      <c r="GD5" s="44"/>
      <c r="GE5" s="44"/>
      <c r="GF5" s="39" t="s">
        <v>236</v>
      </c>
      <c r="GG5" s="44"/>
      <c r="GH5" s="39">
        <v>10</v>
      </c>
      <c r="GI5" s="39" t="s">
        <v>243</v>
      </c>
      <c r="GJ5" s="39" t="s">
        <v>11434</v>
      </c>
      <c r="GK5" s="39">
        <v>10</v>
      </c>
      <c r="GL5" s="44"/>
      <c r="GM5" s="44"/>
      <c r="GN5" s="44"/>
      <c r="GO5" s="44"/>
      <c r="GP5" s="44"/>
      <c r="GQ5" s="44"/>
      <c r="GR5" s="44"/>
      <c r="GS5" s="44"/>
      <c r="GT5" s="44"/>
      <c r="GU5" s="44"/>
      <c r="GV5" s="44"/>
      <c r="GW5" s="44"/>
      <c r="GX5" s="44"/>
      <c r="GY5" s="44"/>
      <c r="GZ5" s="39" t="s">
        <v>243</v>
      </c>
      <c r="HA5" s="43" t="s">
        <v>11435</v>
      </c>
      <c r="HB5" s="39" t="s">
        <v>11436</v>
      </c>
      <c r="HC5" s="43" t="s">
        <v>11435</v>
      </c>
      <c r="HD5" s="39" t="s">
        <v>11437</v>
      </c>
      <c r="HE5" s="43" t="s">
        <v>11438</v>
      </c>
      <c r="HF5" s="44"/>
      <c r="HG5" s="39" t="s">
        <v>11439</v>
      </c>
      <c r="HH5" s="44"/>
      <c r="HI5" s="44"/>
      <c r="HJ5" s="44"/>
      <c r="HK5" s="39" t="s">
        <v>11440</v>
      </c>
      <c r="HL5" s="44"/>
      <c r="HM5" s="44"/>
      <c r="HN5" s="39" t="s">
        <v>3789</v>
      </c>
      <c r="HO5" s="39" t="s">
        <v>3824</v>
      </c>
      <c r="HP5" s="39" t="s">
        <v>11441</v>
      </c>
      <c r="HQ5" s="39" t="s">
        <v>3826</v>
      </c>
      <c r="HR5" s="39" t="s">
        <v>3827</v>
      </c>
      <c r="HS5" s="39" t="s">
        <v>3828</v>
      </c>
      <c r="HT5" s="39" t="s">
        <v>3829</v>
      </c>
      <c r="HU5" s="39" t="s">
        <v>3830</v>
      </c>
      <c r="HV5" s="44"/>
    </row>
    <row r="6" spans="1:230" ht="15.75" customHeight="1" x14ac:dyDescent="0.2">
      <c r="A6" s="44" t="s">
        <v>13000</v>
      </c>
      <c r="B6" s="39" t="s">
        <v>683</v>
      </c>
      <c r="C6" s="39" t="s">
        <v>4824</v>
      </c>
      <c r="D6" s="39" t="s">
        <v>7716</v>
      </c>
      <c r="E6" s="39" t="s">
        <v>7717</v>
      </c>
      <c r="F6" s="44"/>
      <c r="G6" s="39">
        <v>2017</v>
      </c>
      <c r="H6" s="48">
        <v>45440</v>
      </c>
      <c r="I6" s="48">
        <v>45446</v>
      </c>
      <c r="J6" s="44"/>
      <c r="K6" s="39" t="s">
        <v>7718</v>
      </c>
      <c r="L6" s="43" t="s">
        <v>7719</v>
      </c>
      <c r="M6" s="44"/>
      <c r="N6" s="44"/>
      <c r="O6" s="39" t="s">
        <v>7720</v>
      </c>
      <c r="P6" s="43" t="s">
        <v>7721</v>
      </c>
      <c r="Q6" s="44"/>
      <c r="R6" s="44"/>
      <c r="S6" s="39" t="s">
        <v>7722</v>
      </c>
      <c r="T6" s="39" t="s">
        <v>7723</v>
      </c>
      <c r="U6" s="39" t="s">
        <v>665</v>
      </c>
      <c r="V6" s="39" t="s">
        <v>7724</v>
      </c>
      <c r="W6" s="49">
        <v>1.1910000000000001</v>
      </c>
      <c r="X6" s="49">
        <f t="shared" si="1"/>
        <v>0</v>
      </c>
      <c r="Y6" s="39">
        <v>0.97599999999999998</v>
      </c>
      <c r="Z6" s="39">
        <v>81.95</v>
      </c>
      <c r="AA6" s="39">
        <v>63.23</v>
      </c>
      <c r="AB6" s="39">
        <v>6.4000000000000001E-2</v>
      </c>
      <c r="AC6" s="39">
        <v>5.37</v>
      </c>
      <c r="AD6" s="39">
        <v>0.151</v>
      </c>
      <c r="AE6" s="39">
        <v>12.68</v>
      </c>
      <c r="AF6" s="39">
        <v>0</v>
      </c>
      <c r="AG6" s="39">
        <v>0</v>
      </c>
      <c r="AH6" s="39" t="s">
        <v>243</v>
      </c>
      <c r="AI6" s="39" t="s">
        <v>7725</v>
      </c>
      <c r="AJ6" s="43" t="s">
        <v>7726</v>
      </c>
      <c r="AK6" s="39" t="s">
        <v>5316</v>
      </c>
      <c r="AL6" s="39" t="s">
        <v>1396</v>
      </c>
      <c r="AM6" s="39" t="s">
        <v>1070</v>
      </c>
      <c r="AN6" s="39">
        <v>0</v>
      </c>
      <c r="AO6" s="39">
        <v>3</v>
      </c>
      <c r="AP6" s="39">
        <v>3</v>
      </c>
      <c r="AQ6" s="44"/>
      <c r="AR6" s="44"/>
      <c r="AS6" s="44"/>
      <c r="AT6" s="44"/>
      <c r="AU6" s="44"/>
      <c r="AV6" s="44"/>
      <c r="AW6" s="44"/>
      <c r="AX6" s="39">
        <v>1</v>
      </c>
      <c r="AY6" s="44"/>
      <c r="AZ6" s="44"/>
      <c r="BA6" s="44"/>
      <c r="BB6" s="44"/>
      <c r="BC6" s="39">
        <v>2</v>
      </c>
      <c r="BD6" s="44"/>
      <c r="BE6" s="44"/>
      <c r="BF6" s="44"/>
      <c r="BG6" s="44"/>
      <c r="BH6" s="44"/>
      <c r="BI6" s="44"/>
      <c r="BJ6" s="44"/>
      <c r="BK6" s="44"/>
      <c r="BL6" s="44"/>
      <c r="BM6" s="44"/>
      <c r="BN6" s="44"/>
      <c r="BO6" s="44"/>
      <c r="BP6" s="44"/>
      <c r="BQ6" s="44"/>
      <c r="BR6" s="44"/>
      <c r="BS6" s="44"/>
      <c r="BT6" s="44"/>
      <c r="BU6" s="44"/>
      <c r="BV6" s="44"/>
      <c r="BW6" s="44"/>
      <c r="BX6" s="44"/>
      <c r="BY6" s="44"/>
      <c r="BZ6" s="39">
        <v>0</v>
      </c>
      <c r="CA6" s="44"/>
      <c r="CB6" s="44"/>
      <c r="CC6" s="44"/>
      <c r="CD6" s="44"/>
      <c r="CE6" s="44"/>
      <c r="CF6" s="44"/>
      <c r="CG6" s="44"/>
      <c r="CH6" s="44"/>
      <c r="CI6" s="44"/>
      <c r="CJ6" s="44"/>
      <c r="CK6" s="44"/>
      <c r="CL6" s="44"/>
      <c r="CM6" s="44"/>
      <c r="CN6" s="44"/>
      <c r="CO6" s="44"/>
      <c r="CP6" s="44"/>
      <c r="CQ6" s="39">
        <v>0</v>
      </c>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39">
        <v>0</v>
      </c>
      <c r="DU6" s="44"/>
      <c r="DV6" s="44"/>
      <c r="DW6" s="44"/>
      <c r="DX6" s="44"/>
      <c r="DY6" s="44"/>
      <c r="DZ6" s="44"/>
      <c r="EA6" s="44"/>
      <c r="EB6" s="44"/>
      <c r="EC6" s="39">
        <v>3</v>
      </c>
      <c r="ED6" s="39">
        <f t="shared" si="0"/>
        <v>0</v>
      </c>
      <c r="EE6" s="39" t="s">
        <v>7727</v>
      </c>
      <c r="EF6" s="39" t="s">
        <v>7728</v>
      </c>
      <c r="EG6" s="44"/>
      <c r="EH6" s="53">
        <v>46001</v>
      </c>
      <c r="EI6" s="43" t="s">
        <v>696</v>
      </c>
      <c r="EJ6" s="39" t="s">
        <v>7729</v>
      </c>
      <c r="EK6" s="39" t="s">
        <v>236</v>
      </c>
      <c r="EL6" s="44"/>
      <c r="EM6" s="44"/>
      <c r="EN6" s="44"/>
      <c r="EO6" s="44"/>
      <c r="EP6" s="44"/>
      <c r="EQ6" s="44"/>
      <c r="ER6" s="39">
        <v>7</v>
      </c>
      <c r="ES6" s="39" t="s">
        <v>243</v>
      </c>
      <c r="ET6" s="39" t="s">
        <v>7730</v>
      </c>
      <c r="EU6" s="39">
        <v>362</v>
      </c>
      <c r="EV6" s="39" t="s">
        <v>243</v>
      </c>
      <c r="EW6" s="39" t="s">
        <v>698</v>
      </c>
      <c r="EX6" s="39">
        <v>362</v>
      </c>
      <c r="EY6" s="39" t="s">
        <v>236</v>
      </c>
      <c r="EZ6" s="44"/>
      <c r="FA6" s="44"/>
      <c r="FB6" s="39" t="s">
        <v>236</v>
      </c>
      <c r="FC6" s="44"/>
      <c r="FD6" s="44"/>
      <c r="FE6" s="39" t="s">
        <v>236</v>
      </c>
      <c r="FF6" s="44"/>
      <c r="FG6" s="44"/>
      <c r="FH6" s="39" t="s">
        <v>236</v>
      </c>
      <c r="FI6" s="44"/>
      <c r="FJ6" s="44"/>
      <c r="FK6" s="39" t="s">
        <v>236</v>
      </c>
      <c r="FL6" s="44"/>
      <c r="FM6" s="44"/>
      <c r="FN6" s="44"/>
      <c r="FO6" s="44"/>
      <c r="FP6" s="44"/>
      <c r="FQ6" s="44"/>
      <c r="FR6" s="44"/>
      <c r="FS6" s="44"/>
      <c r="FT6" s="39" t="s">
        <v>243</v>
      </c>
      <c r="FU6" s="39" t="s">
        <v>698</v>
      </c>
      <c r="FV6" s="39">
        <v>362</v>
      </c>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39" t="s">
        <v>236</v>
      </c>
      <c r="HA6" s="44"/>
      <c r="HB6" s="44"/>
      <c r="HC6" s="43" t="s">
        <v>7731</v>
      </c>
      <c r="HD6" s="39" t="s">
        <v>7732</v>
      </c>
      <c r="HE6" s="44"/>
      <c r="HF6" s="44"/>
      <c r="HG6" s="39" t="s">
        <v>7733</v>
      </c>
      <c r="HH6" s="44"/>
      <c r="HI6" s="44"/>
      <c r="HJ6" s="44"/>
      <c r="HK6" s="44"/>
      <c r="HL6" s="44"/>
      <c r="HM6" s="44"/>
      <c r="HN6" s="39" t="s">
        <v>7734</v>
      </c>
      <c r="HO6" s="39" t="s">
        <v>7735</v>
      </c>
      <c r="HP6" s="39" t="s">
        <v>7736</v>
      </c>
      <c r="HQ6" s="39" t="s">
        <v>7737</v>
      </c>
      <c r="HR6" s="39" t="s">
        <v>704</v>
      </c>
      <c r="HS6" s="39" t="s">
        <v>705</v>
      </c>
      <c r="HT6" s="39" t="s">
        <v>7738</v>
      </c>
      <c r="HU6" s="39" t="s">
        <v>707</v>
      </c>
      <c r="HV6" s="43" t="s">
        <v>7739</v>
      </c>
    </row>
    <row r="7" spans="1:230" ht="15.75" customHeight="1" x14ac:dyDescent="0.2">
      <c r="A7" s="44" t="s">
        <v>13014</v>
      </c>
      <c r="B7" s="39" t="s">
        <v>2410</v>
      </c>
      <c r="C7" s="39" t="s">
        <v>4824</v>
      </c>
      <c r="D7" s="39" t="s">
        <v>8412</v>
      </c>
      <c r="E7" s="39" t="s">
        <v>8413</v>
      </c>
      <c r="F7" s="44"/>
      <c r="G7" s="39">
        <v>2024</v>
      </c>
      <c r="H7" s="48">
        <v>45433</v>
      </c>
      <c r="I7" s="48">
        <v>45657</v>
      </c>
      <c r="J7" s="44"/>
      <c r="K7" s="39" t="s">
        <v>8414</v>
      </c>
      <c r="L7" s="43" t="s">
        <v>8415</v>
      </c>
      <c r="M7" s="39" t="s">
        <v>8416</v>
      </c>
      <c r="N7" s="39" t="s">
        <v>8417</v>
      </c>
      <c r="O7" s="39" t="s">
        <v>8418</v>
      </c>
      <c r="P7" s="43" t="s">
        <v>8419</v>
      </c>
      <c r="Q7" s="44"/>
      <c r="R7" s="44"/>
      <c r="S7" s="39" t="s">
        <v>8420</v>
      </c>
      <c r="T7" s="39" t="s">
        <v>8421</v>
      </c>
      <c r="U7" s="39" t="s">
        <v>235</v>
      </c>
      <c r="V7" s="39" t="s">
        <v>8422</v>
      </c>
      <c r="W7" s="49">
        <v>0.2</v>
      </c>
      <c r="X7" s="49">
        <f t="shared" si="1"/>
        <v>0</v>
      </c>
      <c r="Y7" s="39">
        <v>0.1</v>
      </c>
      <c r="Z7" s="39">
        <v>50</v>
      </c>
      <c r="AA7" s="39">
        <v>4.0000000000000001E-3</v>
      </c>
      <c r="AB7" s="39">
        <v>0</v>
      </c>
      <c r="AC7" s="39">
        <v>0</v>
      </c>
      <c r="AD7" s="39">
        <v>0</v>
      </c>
      <c r="AE7" s="39">
        <v>0</v>
      </c>
      <c r="AF7" s="39">
        <v>0.1</v>
      </c>
      <c r="AG7" s="39">
        <v>50</v>
      </c>
      <c r="AH7" s="39" t="s">
        <v>243</v>
      </c>
      <c r="AI7" s="39" t="s">
        <v>8423</v>
      </c>
      <c r="AJ7" s="44"/>
      <c r="AK7" s="39">
        <v>0</v>
      </c>
      <c r="AL7" s="39">
        <v>3.5</v>
      </c>
      <c r="AM7" s="39">
        <v>0.16</v>
      </c>
      <c r="AN7" s="39">
        <v>1</v>
      </c>
      <c r="AO7" s="39">
        <v>1</v>
      </c>
      <c r="AP7" s="39">
        <v>1</v>
      </c>
      <c r="AQ7" s="39">
        <v>0</v>
      </c>
      <c r="AR7" s="39">
        <v>0</v>
      </c>
      <c r="AS7" s="39">
        <v>0</v>
      </c>
      <c r="AT7" s="39">
        <v>0</v>
      </c>
      <c r="AU7" s="39">
        <v>0</v>
      </c>
      <c r="AV7" s="39">
        <v>0</v>
      </c>
      <c r="AW7" s="39">
        <v>1</v>
      </c>
      <c r="AX7" s="39">
        <v>0</v>
      </c>
      <c r="AY7" s="39">
        <v>0</v>
      </c>
      <c r="AZ7" s="39">
        <v>0</v>
      </c>
      <c r="BA7" s="39">
        <v>0</v>
      </c>
      <c r="BB7" s="39">
        <v>0</v>
      </c>
      <c r="BC7" s="39">
        <v>0</v>
      </c>
      <c r="BD7" s="39">
        <v>0</v>
      </c>
      <c r="BE7" s="39">
        <v>0</v>
      </c>
      <c r="BF7" s="39">
        <v>0</v>
      </c>
      <c r="BG7" s="39">
        <v>0</v>
      </c>
      <c r="BH7" s="39">
        <v>0</v>
      </c>
      <c r="BI7" s="39">
        <v>0</v>
      </c>
      <c r="BJ7" s="39">
        <v>0</v>
      </c>
      <c r="BK7" s="39">
        <v>0</v>
      </c>
      <c r="BL7" s="39">
        <v>0</v>
      </c>
      <c r="BM7" s="39">
        <v>0</v>
      </c>
      <c r="BN7" s="39">
        <v>0</v>
      </c>
      <c r="BO7" s="39">
        <v>0</v>
      </c>
      <c r="BP7" s="39">
        <v>0</v>
      </c>
      <c r="BQ7" s="39">
        <v>0</v>
      </c>
      <c r="BR7" s="39">
        <v>0</v>
      </c>
      <c r="BS7" s="39">
        <v>0</v>
      </c>
      <c r="BT7" s="39">
        <v>0</v>
      </c>
      <c r="BU7" s="39">
        <v>0</v>
      </c>
      <c r="BV7" s="39">
        <v>0</v>
      </c>
      <c r="BW7" s="39">
        <v>0</v>
      </c>
      <c r="BX7" s="44"/>
      <c r="BY7" s="39">
        <v>0</v>
      </c>
      <c r="BZ7" s="39">
        <v>0</v>
      </c>
      <c r="CA7" s="39">
        <v>0</v>
      </c>
      <c r="CB7" s="39">
        <v>0</v>
      </c>
      <c r="CC7" s="39">
        <v>0</v>
      </c>
      <c r="CD7" s="39">
        <v>0</v>
      </c>
      <c r="CE7" s="39">
        <v>0</v>
      </c>
      <c r="CF7" s="39">
        <v>0</v>
      </c>
      <c r="CG7" s="39">
        <v>0</v>
      </c>
      <c r="CH7" s="39">
        <v>0</v>
      </c>
      <c r="CI7" s="39">
        <v>0</v>
      </c>
      <c r="CJ7" s="39">
        <v>0</v>
      </c>
      <c r="CK7" s="39">
        <v>0</v>
      </c>
      <c r="CL7" s="39">
        <v>0</v>
      </c>
      <c r="CM7" s="39">
        <v>0</v>
      </c>
      <c r="CN7" s="39">
        <v>0</v>
      </c>
      <c r="CO7" s="39">
        <v>0</v>
      </c>
      <c r="CP7" s="44"/>
      <c r="CQ7" s="39">
        <v>0</v>
      </c>
      <c r="CR7" s="39">
        <v>0</v>
      </c>
      <c r="CS7" s="39">
        <v>0</v>
      </c>
      <c r="CT7" s="39">
        <v>0</v>
      </c>
      <c r="CU7" s="39">
        <v>0</v>
      </c>
      <c r="CV7" s="39">
        <v>0</v>
      </c>
      <c r="CW7" s="39">
        <v>0</v>
      </c>
      <c r="CX7" s="39">
        <v>0</v>
      </c>
      <c r="CY7" s="39">
        <v>0</v>
      </c>
      <c r="CZ7" s="39">
        <v>0</v>
      </c>
      <c r="DA7" s="39">
        <v>0</v>
      </c>
      <c r="DB7" s="39">
        <v>0</v>
      </c>
      <c r="DC7" s="39">
        <v>0</v>
      </c>
      <c r="DD7" s="39">
        <v>0</v>
      </c>
      <c r="DE7" s="39">
        <v>0</v>
      </c>
      <c r="DF7" s="39">
        <v>0</v>
      </c>
      <c r="DG7" s="39">
        <v>0</v>
      </c>
      <c r="DH7" s="39">
        <v>0</v>
      </c>
      <c r="DI7" s="39">
        <v>0</v>
      </c>
      <c r="DJ7" s="39">
        <v>0</v>
      </c>
      <c r="DK7" s="39">
        <v>0</v>
      </c>
      <c r="DL7" s="39">
        <v>0</v>
      </c>
      <c r="DM7" s="39">
        <v>0</v>
      </c>
      <c r="DN7" s="39">
        <v>0</v>
      </c>
      <c r="DO7" s="39">
        <v>0</v>
      </c>
      <c r="DP7" s="39">
        <v>0</v>
      </c>
      <c r="DQ7" s="39">
        <v>0</v>
      </c>
      <c r="DR7" s="44"/>
      <c r="DS7" s="39">
        <v>0</v>
      </c>
      <c r="DT7" s="39">
        <v>0</v>
      </c>
      <c r="DU7" s="39">
        <v>0</v>
      </c>
      <c r="DV7" s="39">
        <v>0</v>
      </c>
      <c r="DW7" s="39">
        <v>0</v>
      </c>
      <c r="DX7" s="39">
        <v>0</v>
      </c>
      <c r="DY7" s="39">
        <v>0</v>
      </c>
      <c r="DZ7" s="39">
        <v>0</v>
      </c>
      <c r="EA7" s="44"/>
      <c r="EB7" s="39">
        <v>0</v>
      </c>
      <c r="EC7" s="39">
        <v>1</v>
      </c>
      <c r="ED7" s="39">
        <f t="shared" si="0"/>
        <v>0</v>
      </c>
      <c r="EE7" s="39">
        <v>0.26900000000000002</v>
      </c>
      <c r="EF7" s="39" t="s">
        <v>8424</v>
      </c>
      <c r="EG7" s="44"/>
      <c r="EH7" s="39">
        <v>7.08</v>
      </c>
      <c r="EI7" s="43" t="s">
        <v>2422</v>
      </c>
      <c r="EJ7" s="39">
        <v>3.7970000000000002</v>
      </c>
      <c r="EK7" s="39" t="s">
        <v>236</v>
      </c>
      <c r="EL7" s="44"/>
      <c r="EM7" s="44"/>
      <c r="EN7" s="44"/>
      <c r="EO7" s="44"/>
      <c r="EP7" s="44"/>
      <c r="EQ7" s="44"/>
      <c r="ER7" s="39">
        <v>1</v>
      </c>
      <c r="ES7" s="39" t="s">
        <v>243</v>
      </c>
      <c r="ET7" s="39" t="s">
        <v>8425</v>
      </c>
      <c r="EU7" s="39">
        <v>45</v>
      </c>
      <c r="EV7" s="39" t="s">
        <v>243</v>
      </c>
      <c r="EW7" s="39" t="s">
        <v>8426</v>
      </c>
      <c r="EX7" s="39">
        <v>46</v>
      </c>
      <c r="EY7" s="39" t="s">
        <v>236</v>
      </c>
      <c r="EZ7" s="44"/>
      <c r="FA7" s="44"/>
      <c r="FB7" s="39" t="s">
        <v>236</v>
      </c>
      <c r="FC7" s="44"/>
      <c r="FD7" s="44"/>
      <c r="FE7" s="39" t="s">
        <v>236</v>
      </c>
      <c r="FF7" s="44"/>
      <c r="FG7" s="44"/>
      <c r="FH7" s="39" t="s">
        <v>236</v>
      </c>
      <c r="FI7" s="44"/>
      <c r="FJ7" s="44"/>
      <c r="FK7" s="39" t="s">
        <v>236</v>
      </c>
      <c r="FL7" s="44"/>
      <c r="FM7" s="44"/>
      <c r="FN7" s="44"/>
      <c r="FO7" s="44"/>
      <c r="FP7" s="44"/>
      <c r="FQ7" s="39" t="s">
        <v>236</v>
      </c>
      <c r="FR7" s="44"/>
      <c r="FS7" s="44"/>
      <c r="FT7" s="39" t="s">
        <v>236</v>
      </c>
      <c r="FU7" s="44"/>
      <c r="FV7" s="44"/>
      <c r="FW7" s="39" t="s">
        <v>236</v>
      </c>
      <c r="FX7" s="44"/>
      <c r="FY7" s="44"/>
      <c r="FZ7" s="44"/>
      <c r="GA7" s="44"/>
      <c r="GB7" s="44"/>
      <c r="GC7" s="39" t="s">
        <v>236</v>
      </c>
      <c r="GD7" s="44"/>
      <c r="GE7" s="44"/>
      <c r="GF7" s="39" t="s">
        <v>236</v>
      </c>
      <c r="GG7" s="44"/>
      <c r="GH7" s="44"/>
      <c r="GI7" s="39" t="s">
        <v>243</v>
      </c>
      <c r="GJ7" s="39" t="s">
        <v>8427</v>
      </c>
      <c r="GK7" s="39">
        <v>10</v>
      </c>
      <c r="GL7" s="44"/>
      <c r="GM7" s="44"/>
      <c r="GN7" s="44"/>
      <c r="GO7" s="44"/>
      <c r="GP7" s="44"/>
      <c r="GQ7" s="44"/>
      <c r="GR7" s="44"/>
      <c r="GS7" s="44"/>
      <c r="GT7" s="44"/>
      <c r="GU7" s="44"/>
      <c r="GV7" s="44"/>
      <c r="GW7" s="44"/>
      <c r="GX7" s="44"/>
      <c r="GY7" s="44"/>
      <c r="GZ7" s="39" t="s">
        <v>236</v>
      </c>
      <c r="HA7" s="44"/>
      <c r="HB7" s="44"/>
      <c r="HC7" s="43" t="s">
        <v>8428</v>
      </c>
      <c r="HD7" s="44"/>
      <c r="HE7" s="44"/>
      <c r="HF7" s="44"/>
      <c r="HG7" s="44"/>
      <c r="HH7" s="44"/>
      <c r="HI7" s="44"/>
      <c r="HJ7" s="44"/>
      <c r="HK7" s="39" t="s">
        <v>239</v>
      </c>
      <c r="HL7" s="39">
        <v>0</v>
      </c>
      <c r="HM7" s="44"/>
      <c r="HN7" s="39" t="s">
        <v>8429</v>
      </c>
      <c r="HO7" s="39" t="s">
        <v>8430</v>
      </c>
      <c r="HP7" s="39" t="s">
        <v>8431</v>
      </c>
      <c r="HQ7" s="39" t="s">
        <v>8432</v>
      </c>
      <c r="HR7" s="39" t="s">
        <v>2409</v>
      </c>
      <c r="HS7" s="39" t="s">
        <v>2426</v>
      </c>
      <c r="HT7" s="39" t="s">
        <v>2427</v>
      </c>
      <c r="HU7" s="39" t="s">
        <v>2428</v>
      </c>
      <c r="HV7" s="44"/>
    </row>
    <row r="8" spans="1:230" ht="15.75" customHeight="1" x14ac:dyDescent="0.2">
      <c r="A8" s="44" t="s">
        <v>13014</v>
      </c>
      <c r="B8" s="39" t="s">
        <v>2410</v>
      </c>
      <c r="C8" s="39" t="s">
        <v>4938</v>
      </c>
      <c r="D8" s="39" t="s">
        <v>8860</v>
      </c>
      <c r="E8" s="39" t="s">
        <v>8861</v>
      </c>
      <c r="F8" s="39" t="s">
        <v>239</v>
      </c>
      <c r="G8" s="39">
        <v>2024</v>
      </c>
      <c r="H8" s="48">
        <v>45395</v>
      </c>
      <c r="I8" s="48">
        <v>45900</v>
      </c>
      <c r="J8" s="44"/>
      <c r="K8" s="39" t="s">
        <v>8862</v>
      </c>
      <c r="L8" s="43" t="s">
        <v>8863</v>
      </c>
      <c r="M8" s="39" t="s">
        <v>8864</v>
      </c>
      <c r="N8" s="39" t="s">
        <v>8865</v>
      </c>
      <c r="O8" s="39" t="s">
        <v>8866</v>
      </c>
      <c r="P8" s="43" t="s">
        <v>8867</v>
      </c>
      <c r="Q8" s="44"/>
      <c r="R8" s="44"/>
      <c r="S8" s="39" t="s">
        <v>8868</v>
      </c>
      <c r="T8" s="39" t="s">
        <v>8868</v>
      </c>
      <c r="U8" s="39" t="s">
        <v>1394</v>
      </c>
      <c r="V8" s="39" t="s">
        <v>8868</v>
      </c>
      <c r="W8" s="49">
        <v>0.14399999999999999</v>
      </c>
      <c r="X8" s="49">
        <f t="shared" si="1"/>
        <v>0</v>
      </c>
      <c r="Y8" s="39">
        <v>7.6999999999999999E-2</v>
      </c>
      <c r="Z8" s="39">
        <v>53.47</v>
      </c>
      <c r="AA8" s="39">
        <v>0.35</v>
      </c>
      <c r="AB8" s="39">
        <v>0</v>
      </c>
      <c r="AC8" s="39">
        <v>0</v>
      </c>
      <c r="AD8" s="39">
        <v>0</v>
      </c>
      <c r="AE8" s="39">
        <v>0</v>
      </c>
      <c r="AF8" s="39">
        <v>6.7000000000000004E-2</v>
      </c>
      <c r="AG8" s="39">
        <v>46.53</v>
      </c>
      <c r="AH8" s="39" t="s">
        <v>236</v>
      </c>
      <c r="AI8" s="44"/>
      <c r="AJ8" s="44"/>
      <c r="AK8" s="44"/>
      <c r="AL8" s="39">
        <v>0.2</v>
      </c>
      <c r="AM8" s="39">
        <v>1.0900000000000001</v>
      </c>
      <c r="AN8" s="39">
        <v>1</v>
      </c>
      <c r="AO8" s="39">
        <v>1</v>
      </c>
      <c r="AP8" s="39">
        <v>1</v>
      </c>
      <c r="AQ8" s="39">
        <v>0</v>
      </c>
      <c r="AR8" s="39">
        <v>0</v>
      </c>
      <c r="AS8" s="39">
        <v>0</v>
      </c>
      <c r="AT8" s="39">
        <v>0</v>
      </c>
      <c r="AU8" s="39">
        <v>0</v>
      </c>
      <c r="AV8" s="39">
        <v>0</v>
      </c>
      <c r="AW8" s="39">
        <v>0</v>
      </c>
      <c r="AX8" s="39">
        <v>1</v>
      </c>
      <c r="AY8" s="39">
        <v>0</v>
      </c>
      <c r="AZ8" s="39">
        <v>0</v>
      </c>
      <c r="BA8" s="39">
        <v>0</v>
      </c>
      <c r="BB8" s="39">
        <v>0</v>
      </c>
      <c r="BC8" s="39">
        <v>0</v>
      </c>
      <c r="BD8" s="39">
        <v>0</v>
      </c>
      <c r="BE8" s="39">
        <v>0</v>
      </c>
      <c r="BF8" s="39">
        <v>0</v>
      </c>
      <c r="BG8" s="39">
        <v>0</v>
      </c>
      <c r="BH8" s="39">
        <v>0</v>
      </c>
      <c r="BI8" s="39">
        <v>0</v>
      </c>
      <c r="BJ8" s="39">
        <v>0</v>
      </c>
      <c r="BK8" s="39">
        <v>0</v>
      </c>
      <c r="BL8" s="39">
        <v>0</v>
      </c>
      <c r="BM8" s="39">
        <v>0</v>
      </c>
      <c r="BN8" s="39">
        <v>0</v>
      </c>
      <c r="BO8" s="39">
        <v>0</v>
      </c>
      <c r="BP8" s="39">
        <v>0</v>
      </c>
      <c r="BQ8" s="39">
        <v>0</v>
      </c>
      <c r="BR8" s="39">
        <v>0</v>
      </c>
      <c r="BS8" s="39">
        <v>0</v>
      </c>
      <c r="BT8" s="39">
        <v>0</v>
      </c>
      <c r="BU8" s="39">
        <v>0</v>
      </c>
      <c r="BV8" s="39">
        <v>0</v>
      </c>
      <c r="BW8" s="39">
        <v>0</v>
      </c>
      <c r="BX8" s="44"/>
      <c r="BY8" s="39">
        <v>0</v>
      </c>
      <c r="BZ8" s="39">
        <v>0</v>
      </c>
      <c r="CA8" s="39">
        <v>0</v>
      </c>
      <c r="CB8" s="39">
        <v>0</v>
      </c>
      <c r="CC8" s="39">
        <v>0</v>
      </c>
      <c r="CD8" s="39">
        <v>0</v>
      </c>
      <c r="CE8" s="39">
        <v>0</v>
      </c>
      <c r="CF8" s="39">
        <v>0</v>
      </c>
      <c r="CG8" s="39">
        <v>0</v>
      </c>
      <c r="CH8" s="39">
        <v>0</v>
      </c>
      <c r="CI8" s="39">
        <v>0</v>
      </c>
      <c r="CJ8" s="39">
        <v>0</v>
      </c>
      <c r="CK8" s="39">
        <v>0</v>
      </c>
      <c r="CL8" s="39">
        <v>0</v>
      </c>
      <c r="CM8" s="39">
        <v>0</v>
      </c>
      <c r="CN8" s="39">
        <v>0</v>
      </c>
      <c r="CO8" s="39">
        <v>0</v>
      </c>
      <c r="CP8" s="44"/>
      <c r="CQ8" s="39">
        <v>0</v>
      </c>
      <c r="CR8" s="39">
        <v>0</v>
      </c>
      <c r="CS8" s="39">
        <v>0</v>
      </c>
      <c r="CT8" s="39">
        <v>0</v>
      </c>
      <c r="CU8" s="39">
        <v>0</v>
      </c>
      <c r="CV8" s="39">
        <v>0</v>
      </c>
      <c r="CW8" s="39">
        <v>0</v>
      </c>
      <c r="CX8" s="39">
        <v>0</v>
      </c>
      <c r="CY8" s="39">
        <v>0</v>
      </c>
      <c r="CZ8" s="39">
        <v>0</v>
      </c>
      <c r="DA8" s="39">
        <v>0</v>
      </c>
      <c r="DB8" s="39">
        <v>0</v>
      </c>
      <c r="DC8" s="39">
        <v>0</v>
      </c>
      <c r="DD8" s="39">
        <v>0</v>
      </c>
      <c r="DE8" s="39">
        <v>0</v>
      </c>
      <c r="DF8" s="39">
        <v>0</v>
      </c>
      <c r="DG8" s="39">
        <v>0</v>
      </c>
      <c r="DH8" s="39">
        <v>0</v>
      </c>
      <c r="DI8" s="39">
        <v>0</v>
      </c>
      <c r="DJ8" s="39">
        <v>0</v>
      </c>
      <c r="DK8" s="39">
        <v>0</v>
      </c>
      <c r="DL8" s="39">
        <v>0</v>
      </c>
      <c r="DM8" s="39">
        <v>0</v>
      </c>
      <c r="DN8" s="39">
        <v>0</v>
      </c>
      <c r="DO8" s="39">
        <v>0</v>
      </c>
      <c r="DP8" s="39">
        <v>0</v>
      </c>
      <c r="DQ8" s="39">
        <v>0</v>
      </c>
      <c r="DR8" s="44"/>
      <c r="DS8" s="39">
        <v>0</v>
      </c>
      <c r="DT8" s="39">
        <v>0</v>
      </c>
      <c r="DU8" s="39">
        <v>0</v>
      </c>
      <c r="DV8" s="39">
        <v>0</v>
      </c>
      <c r="DW8" s="39">
        <v>0</v>
      </c>
      <c r="DX8" s="39">
        <v>0</v>
      </c>
      <c r="DY8" s="39">
        <v>0</v>
      </c>
      <c r="DZ8" s="39">
        <v>0</v>
      </c>
      <c r="EA8" s="44"/>
      <c r="EB8" s="39">
        <v>0</v>
      </c>
      <c r="EC8" s="39">
        <v>1</v>
      </c>
      <c r="ED8" s="39">
        <f t="shared" si="0"/>
        <v>0</v>
      </c>
      <c r="EE8" s="39">
        <v>0.98</v>
      </c>
      <c r="EF8" s="39" t="s">
        <v>8869</v>
      </c>
      <c r="EG8" s="44"/>
      <c r="EH8" s="39">
        <v>39.229999999999997</v>
      </c>
      <c r="EI8" s="43" t="s">
        <v>2422</v>
      </c>
      <c r="EJ8" s="39">
        <v>2.4980000000000002</v>
      </c>
      <c r="EK8" s="39" t="s">
        <v>236</v>
      </c>
      <c r="EL8" s="44"/>
      <c r="EM8" s="44"/>
      <c r="EN8" s="44"/>
      <c r="EO8" s="44"/>
      <c r="EP8" s="44"/>
      <c r="EQ8" s="44"/>
      <c r="ER8" s="44"/>
      <c r="ES8" s="39" t="s">
        <v>236</v>
      </c>
      <c r="ET8" s="44"/>
      <c r="EU8" s="44"/>
      <c r="EV8" s="39" t="s">
        <v>243</v>
      </c>
      <c r="EW8" s="39" t="s">
        <v>8870</v>
      </c>
      <c r="EX8" s="39">
        <v>118</v>
      </c>
      <c r="EY8" s="39" t="s">
        <v>236</v>
      </c>
      <c r="EZ8" s="44"/>
      <c r="FA8" s="44"/>
      <c r="FB8" s="39" t="s">
        <v>236</v>
      </c>
      <c r="FC8" s="44"/>
      <c r="FD8" s="44"/>
      <c r="FE8" s="39" t="s">
        <v>236</v>
      </c>
      <c r="FF8" s="44"/>
      <c r="FG8" s="44"/>
      <c r="FH8" s="39" t="s">
        <v>236</v>
      </c>
      <c r="FI8" s="44"/>
      <c r="FJ8" s="44"/>
      <c r="FK8" s="39" t="s">
        <v>236</v>
      </c>
      <c r="FL8" s="44"/>
      <c r="FM8" s="44"/>
      <c r="FN8" s="44"/>
      <c r="FO8" s="44"/>
      <c r="FP8" s="44"/>
      <c r="FQ8" s="39" t="s">
        <v>236</v>
      </c>
      <c r="FR8" s="44"/>
      <c r="FS8" s="44"/>
      <c r="FT8" s="39" t="s">
        <v>236</v>
      </c>
      <c r="FU8" s="44"/>
      <c r="FV8" s="44"/>
      <c r="FW8" s="39" t="s">
        <v>236</v>
      </c>
      <c r="FX8" s="44"/>
      <c r="FY8" s="44"/>
      <c r="FZ8" s="44"/>
      <c r="GA8" s="44"/>
      <c r="GB8" s="44"/>
      <c r="GC8" s="39" t="s">
        <v>236</v>
      </c>
      <c r="GD8" s="44"/>
      <c r="GE8" s="44"/>
      <c r="GF8" s="39" t="s">
        <v>236</v>
      </c>
      <c r="GG8" s="44"/>
      <c r="GH8" s="44"/>
      <c r="GI8" s="39" t="s">
        <v>243</v>
      </c>
      <c r="GJ8" s="39" t="s">
        <v>8871</v>
      </c>
      <c r="GK8" s="39">
        <v>5</v>
      </c>
      <c r="GL8" s="44"/>
      <c r="GM8" s="44"/>
      <c r="GN8" s="44"/>
      <c r="GO8" s="44"/>
      <c r="GP8" s="44"/>
      <c r="GQ8" s="44"/>
      <c r="GR8" s="44"/>
      <c r="GS8" s="44"/>
      <c r="GT8" s="44"/>
      <c r="GU8" s="44"/>
      <c r="GV8" s="44"/>
      <c r="GW8" s="44"/>
      <c r="GX8" s="44"/>
      <c r="GY8" s="44"/>
      <c r="GZ8" s="39" t="s">
        <v>236</v>
      </c>
      <c r="HA8" s="44"/>
      <c r="HB8" s="44"/>
      <c r="HC8" s="43" t="s">
        <v>8872</v>
      </c>
      <c r="HD8" s="39" t="s">
        <v>8873</v>
      </c>
      <c r="HE8" s="44"/>
      <c r="HF8" s="44"/>
      <c r="HG8" s="44"/>
      <c r="HH8" s="44"/>
      <c r="HI8" s="44"/>
      <c r="HJ8" s="44"/>
      <c r="HK8" s="39" t="s">
        <v>239</v>
      </c>
      <c r="HL8" s="39">
        <v>0</v>
      </c>
      <c r="HM8" s="44"/>
      <c r="HN8" s="39" t="s">
        <v>8429</v>
      </c>
      <c r="HO8" s="39" t="s">
        <v>8430</v>
      </c>
      <c r="HP8" s="39" t="s">
        <v>8431</v>
      </c>
      <c r="HQ8" s="39" t="s">
        <v>8432</v>
      </c>
      <c r="HR8" s="39" t="s">
        <v>2409</v>
      </c>
      <c r="HS8" s="39" t="s">
        <v>2426</v>
      </c>
      <c r="HT8" s="39" t="s">
        <v>2427</v>
      </c>
      <c r="HU8" s="39" t="s">
        <v>2428</v>
      </c>
      <c r="HV8" s="44"/>
    </row>
    <row r="9" spans="1:230" ht="15.75" customHeight="1" x14ac:dyDescent="0.2">
      <c r="A9" s="44" t="s">
        <v>13014</v>
      </c>
      <c r="B9" s="39" t="s">
        <v>2410</v>
      </c>
      <c r="C9" s="39" t="s">
        <v>4824</v>
      </c>
      <c r="D9" s="39" t="s">
        <v>9128</v>
      </c>
      <c r="E9" s="39" t="s">
        <v>4941</v>
      </c>
      <c r="F9" s="44"/>
      <c r="G9" s="39">
        <v>2024</v>
      </c>
      <c r="H9" s="48">
        <v>45292</v>
      </c>
      <c r="I9" s="48">
        <v>45657</v>
      </c>
      <c r="J9" s="44"/>
      <c r="K9" s="39" t="s">
        <v>9129</v>
      </c>
      <c r="L9" s="43" t="s">
        <v>9130</v>
      </c>
      <c r="M9" s="39" t="s">
        <v>9131</v>
      </c>
      <c r="N9" s="43" t="s">
        <v>9132</v>
      </c>
      <c r="O9" s="39" t="s">
        <v>9133</v>
      </c>
      <c r="P9" s="43" t="s">
        <v>9134</v>
      </c>
      <c r="Q9" s="44"/>
      <c r="R9" s="44"/>
      <c r="S9" s="39" t="s">
        <v>9135</v>
      </c>
      <c r="T9" s="39" t="s">
        <v>9136</v>
      </c>
      <c r="U9" s="39" t="s">
        <v>235</v>
      </c>
      <c r="V9" s="39" t="s">
        <v>9137</v>
      </c>
      <c r="W9" s="49">
        <v>0.3</v>
      </c>
      <c r="X9" s="49">
        <f t="shared" si="1"/>
        <v>0</v>
      </c>
      <c r="Y9" s="39">
        <v>0.3</v>
      </c>
      <c r="Z9" s="39">
        <v>100</v>
      </c>
      <c r="AA9" s="39">
        <v>0.01</v>
      </c>
      <c r="AB9" s="39">
        <v>0</v>
      </c>
      <c r="AC9" s="39">
        <v>0</v>
      </c>
      <c r="AD9" s="39">
        <v>0</v>
      </c>
      <c r="AE9" s="39">
        <v>0</v>
      </c>
      <c r="AF9" s="39">
        <v>0</v>
      </c>
      <c r="AG9" s="39">
        <v>0</v>
      </c>
      <c r="AH9" s="39" t="s">
        <v>236</v>
      </c>
      <c r="AI9" s="44"/>
      <c r="AJ9" s="44"/>
      <c r="AK9" s="44"/>
      <c r="AL9" s="39">
        <v>0.3</v>
      </c>
      <c r="AM9" s="39">
        <v>0.02</v>
      </c>
      <c r="AN9" s="39">
        <v>1</v>
      </c>
      <c r="AO9" s="39">
        <v>1</v>
      </c>
      <c r="AP9" s="39">
        <v>1</v>
      </c>
      <c r="AQ9" s="39">
        <v>0</v>
      </c>
      <c r="AR9" s="39">
        <v>0</v>
      </c>
      <c r="AS9" s="39">
        <v>0</v>
      </c>
      <c r="AT9" s="39">
        <v>0</v>
      </c>
      <c r="AU9" s="39">
        <v>0</v>
      </c>
      <c r="AV9" s="39">
        <v>0</v>
      </c>
      <c r="AW9" s="39">
        <v>1</v>
      </c>
      <c r="AX9" s="39">
        <v>0</v>
      </c>
      <c r="AY9" s="39">
        <v>0</v>
      </c>
      <c r="AZ9" s="39">
        <v>0</v>
      </c>
      <c r="BA9" s="39">
        <v>0</v>
      </c>
      <c r="BB9" s="39">
        <v>0</v>
      </c>
      <c r="BC9" s="39">
        <v>0</v>
      </c>
      <c r="BD9" s="39">
        <v>0</v>
      </c>
      <c r="BE9" s="39">
        <v>0</v>
      </c>
      <c r="BF9" s="39">
        <v>0</v>
      </c>
      <c r="BG9" s="39">
        <v>0</v>
      </c>
      <c r="BH9" s="39">
        <v>0</v>
      </c>
      <c r="BI9" s="39">
        <v>0</v>
      </c>
      <c r="BJ9" s="39">
        <v>0</v>
      </c>
      <c r="BK9" s="39">
        <v>0</v>
      </c>
      <c r="BL9" s="39">
        <v>0</v>
      </c>
      <c r="BM9" s="39">
        <v>0</v>
      </c>
      <c r="BN9" s="39">
        <v>0</v>
      </c>
      <c r="BO9" s="39">
        <v>0</v>
      </c>
      <c r="BP9" s="39">
        <v>0</v>
      </c>
      <c r="BQ9" s="39">
        <v>0</v>
      </c>
      <c r="BR9" s="39">
        <v>0</v>
      </c>
      <c r="BS9" s="39">
        <v>0</v>
      </c>
      <c r="BT9" s="39">
        <v>0</v>
      </c>
      <c r="BU9" s="39">
        <v>0</v>
      </c>
      <c r="BV9" s="39">
        <v>0</v>
      </c>
      <c r="BW9" s="39">
        <v>0</v>
      </c>
      <c r="BX9" s="44"/>
      <c r="BY9" s="39">
        <v>0</v>
      </c>
      <c r="BZ9" s="39">
        <v>0</v>
      </c>
      <c r="CA9" s="39">
        <v>0</v>
      </c>
      <c r="CB9" s="39">
        <v>0</v>
      </c>
      <c r="CC9" s="39">
        <v>0</v>
      </c>
      <c r="CD9" s="39">
        <v>0</v>
      </c>
      <c r="CE9" s="39">
        <v>0</v>
      </c>
      <c r="CF9" s="39">
        <v>0</v>
      </c>
      <c r="CG9" s="39">
        <v>0</v>
      </c>
      <c r="CH9" s="39">
        <v>0</v>
      </c>
      <c r="CI9" s="39">
        <v>0</v>
      </c>
      <c r="CJ9" s="39">
        <v>0</v>
      </c>
      <c r="CK9" s="39">
        <v>0</v>
      </c>
      <c r="CL9" s="39">
        <v>0</v>
      </c>
      <c r="CM9" s="39">
        <v>0</v>
      </c>
      <c r="CN9" s="39">
        <v>0</v>
      </c>
      <c r="CO9" s="39">
        <v>0</v>
      </c>
      <c r="CP9" s="44"/>
      <c r="CQ9" s="39">
        <v>0</v>
      </c>
      <c r="CR9" s="39">
        <v>0</v>
      </c>
      <c r="CS9" s="39">
        <v>0</v>
      </c>
      <c r="CT9" s="39">
        <v>0</v>
      </c>
      <c r="CU9" s="39">
        <v>0</v>
      </c>
      <c r="CV9" s="39">
        <v>0</v>
      </c>
      <c r="CW9" s="39">
        <v>0</v>
      </c>
      <c r="CX9" s="39">
        <v>0</v>
      </c>
      <c r="CY9" s="39">
        <v>0</v>
      </c>
      <c r="CZ9" s="39">
        <v>0</v>
      </c>
      <c r="DA9" s="39">
        <v>0</v>
      </c>
      <c r="DB9" s="39">
        <v>0</v>
      </c>
      <c r="DC9" s="39">
        <v>0</v>
      </c>
      <c r="DD9" s="39">
        <v>0</v>
      </c>
      <c r="DE9" s="39">
        <v>0</v>
      </c>
      <c r="DF9" s="39">
        <v>0</v>
      </c>
      <c r="DG9" s="39">
        <v>0</v>
      </c>
      <c r="DH9" s="39">
        <v>0</v>
      </c>
      <c r="DI9" s="39">
        <v>0</v>
      </c>
      <c r="DJ9" s="39">
        <v>0</v>
      </c>
      <c r="DK9" s="39">
        <v>0</v>
      </c>
      <c r="DL9" s="39">
        <v>0</v>
      </c>
      <c r="DM9" s="39">
        <v>0</v>
      </c>
      <c r="DN9" s="39">
        <v>0</v>
      </c>
      <c r="DO9" s="39">
        <v>0</v>
      </c>
      <c r="DP9" s="39">
        <v>0</v>
      </c>
      <c r="DQ9" s="39">
        <v>0</v>
      </c>
      <c r="DR9" s="44"/>
      <c r="DS9" s="39">
        <v>0</v>
      </c>
      <c r="DT9" s="39">
        <v>0</v>
      </c>
      <c r="DU9" s="39">
        <v>0</v>
      </c>
      <c r="DV9" s="39">
        <v>0</v>
      </c>
      <c r="DW9" s="39">
        <v>0</v>
      </c>
      <c r="DX9" s="39">
        <v>0</v>
      </c>
      <c r="DY9" s="39">
        <v>0</v>
      </c>
      <c r="DZ9" s="39">
        <v>0</v>
      </c>
      <c r="EA9" s="44"/>
      <c r="EB9" s="39">
        <v>0</v>
      </c>
      <c r="EC9" s="39">
        <v>1</v>
      </c>
      <c r="ED9" s="39">
        <f t="shared" si="0"/>
        <v>0</v>
      </c>
      <c r="EE9" s="39">
        <v>0.55000000000000004</v>
      </c>
      <c r="EF9" s="39" t="s">
        <v>9138</v>
      </c>
      <c r="EG9" s="44"/>
      <c r="EH9" s="39">
        <v>1.17</v>
      </c>
      <c r="EI9" s="43" t="s">
        <v>2422</v>
      </c>
      <c r="EJ9" s="39">
        <v>47.188000000000002</v>
      </c>
      <c r="EK9" s="39" t="s">
        <v>236</v>
      </c>
      <c r="EL9" s="44"/>
      <c r="EM9" s="44"/>
      <c r="EN9" s="44"/>
      <c r="EO9" s="44"/>
      <c r="EP9" s="44"/>
      <c r="EQ9" s="44"/>
      <c r="ER9" s="44"/>
      <c r="ES9" s="39" t="s">
        <v>236</v>
      </c>
      <c r="ET9" s="44"/>
      <c r="EU9" s="44"/>
      <c r="EV9" s="39" t="s">
        <v>243</v>
      </c>
      <c r="EW9" s="39" t="s">
        <v>9139</v>
      </c>
      <c r="EX9" s="39">
        <v>10</v>
      </c>
      <c r="EY9" s="39" t="s">
        <v>236</v>
      </c>
      <c r="EZ9" s="44"/>
      <c r="FA9" s="44"/>
      <c r="FB9" s="39" t="s">
        <v>236</v>
      </c>
      <c r="FC9" s="44"/>
      <c r="FD9" s="44"/>
      <c r="FE9" s="39" t="s">
        <v>236</v>
      </c>
      <c r="FF9" s="44"/>
      <c r="FG9" s="44"/>
      <c r="FH9" s="39" t="s">
        <v>236</v>
      </c>
      <c r="FI9" s="44"/>
      <c r="FJ9" s="44"/>
      <c r="FK9" s="39" t="s">
        <v>236</v>
      </c>
      <c r="FL9" s="44"/>
      <c r="FM9" s="44"/>
      <c r="FN9" s="44"/>
      <c r="FO9" s="44"/>
      <c r="FP9" s="44"/>
      <c r="FQ9" s="39" t="s">
        <v>236</v>
      </c>
      <c r="FR9" s="44"/>
      <c r="FS9" s="44"/>
      <c r="FT9" s="39" t="s">
        <v>236</v>
      </c>
      <c r="FU9" s="44"/>
      <c r="FV9" s="44"/>
      <c r="FW9" s="39" t="s">
        <v>236</v>
      </c>
      <c r="FX9" s="44"/>
      <c r="FY9" s="44"/>
      <c r="FZ9" s="44"/>
      <c r="GA9" s="44"/>
      <c r="GB9" s="44"/>
      <c r="GC9" s="39" t="s">
        <v>236</v>
      </c>
      <c r="GD9" s="44"/>
      <c r="GE9" s="44"/>
      <c r="GF9" s="39" t="s">
        <v>243</v>
      </c>
      <c r="GG9" s="39" t="s">
        <v>9140</v>
      </c>
      <c r="GH9" s="39">
        <v>6</v>
      </c>
      <c r="GI9" s="39" t="s">
        <v>236</v>
      </c>
      <c r="GJ9" s="44"/>
      <c r="GK9" s="44"/>
      <c r="GL9" s="44"/>
      <c r="GM9" s="44"/>
      <c r="GN9" s="44"/>
      <c r="GO9" s="44"/>
      <c r="GP9" s="44"/>
      <c r="GQ9" s="44"/>
      <c r="GR9" s="44"/>
      <c r="GS9" s="44"/>
      <c r="GT9" s="44"/>
      <c r="GU9" s="44"/>
      <c r="GV9" s="44"/>
      <c r="GW9" s="44"/>
      <c r="GX9" s="44"/>
      <c r="GY9" s="44"/>
      <c r="GZ9" s="39" t="s">
        <v>236</v>
      </c>
      <c r="HA9" s="44"/>
      <c r="HB9" s="44"/>
      <c r="HC9" s="43" t="s">
        <v>9141</v>
      </c>
      <c r="HD9" s="44"/>
      <c r="HE9" s="44"/>
      <c r="HF9" s="44"/>
      <c r="HG9" s="44"/>
      <c r="HH9" s="44"/>
      <c r="HI9" s="44"/>
      <c r="HJ9" s="44"/>
      <c r="HK9" s="39" t="s">
        <v>239</v>
      </c>
      <c r="HL9" s="39">
        <v>0</v>
      </c>
      <c r="HM9" s="44"/>
      <c r="HN9" s="39" t="s">
        <v>9142</v>
      </c>
      <c r="HO9" s="39" t="s">
        <v>9143</v>
      </c>
      <c r="HP9" s="39" t="s">
        <v>9144</v>
      </c>
      <c r="HQ9" s="39" t="s">
        <v>9145</v>
      </c>
      <c r="HR9" s="39" t="s">
        <v>2409</v>
      </c>
      <c r="HS9" s="39" t="s">
        <v>2426</v>
      </c>
      <c r="HT9" s="39" t="s">
        <v>2427</v>
      </c>
      <c r="HU9" s="39" t="s">
        <v>2428</v>
      </c>
      <c r="HV9" s="44"/>
    </row>
    <row r="10" spans="1:230" ht="15.75" customHeight="1" x14ac:dyDescent="0.2">
      <c r="A10" s="44" t="s">
        <v>13014</v>
      </c>
      <c r="B10" s="39" t="s">
        <v>2410</v>
      </c>
      <c r="C10" s="39" t="s">
        <v>4849</v>
      </c>
      <c r="D10" s="39" t="s">
        <v>9408</v>
      </c>
      <c r="E10" s="39" t="s">
        <v>9409</v>
      </c>
      <c r="F10" s="44"/>
      <c r="G10" s="39">
        <v>2024</v>
      </c>
      <c r="H10" s="48">
        <v>45292</v>
      </c>
      <c r="I10" s="48">
        <v>45657</v>
      </c>
      <c r="J10" s="44"/>
      <c r="K10" s="39" t="s">
        <v>9410</v>
      </c>
      <c r="L10" s="43" t="s">
        <v>9411</v>
      </c>
      <c r="M10" s="39" t="s">
        <v>9412</v>
      </c>
      <c r="N10" s="43" t="s">
        <v>9413</v>
      </c>
      <c r="O10" s="39" t="s">
        <v>9414</v>
      </c>
      <c r="P10" s="43" t="s">
        <v>9415</v>
      </c>
      <c r="Q10" s="44"/>
      <c r="R10" s="44"/>
      <c r="S10" s="39" t="s">
        <v>9135</v>
      </c>
      <c r="T10" s="39" t="s">
        <v>9416</v>
      </c>
      <c r="U10" s="39" t="s">
        <v>235</v>
      </c>
      <c r="V10" s="39" t="s">
        <v>9417</v>
      </c>
      <c r="W10" s="49">
        <v>0.1</v>
      </c>
      <c r="X10" s="49">
        <f t="shared" si="1"/>
        <v>0</v>
      </c>
      <c r="Y10" s="39">
        <v>0.1</v>
      </c>
      <c r="Z10" s="39">
        <v>100</v>
      </c>
      <c r="AA10" s="39">
        <v>0.01</v>
      </c>
      <c r="AB10" s="39">
        <v>0</v>
      </c>
      <c r="AC10" s="39">
        <v>0</v>
      </c>
      <c r="AD10" s="39">
        <v>0</v>
      </c>
      <c r="AE10" s="39">
        <v>0</v>
      </c>
      <c r="AF10" s="39">
        <v>0</v>
      </c>
      <c r="AG10" s="39">
        <v>0</v>
      </c>
      <c r="AH10" s="39" t="s">
        <v>236</v>
      </c>
      <c r="AI10" s="44"/>
      <c r="AJ10" s="44"/>
      <c r="AK10" s="44"/>
      <c r="AL10" s="39">
        <v>0.1</v>
      </c>
      <c r="AM10" s="39">
        <v>0.02</v>
      </c>
      <c r="AN10" s="39">
        <v>1</v>
      </c>
      <c r="AO10" s="39">
        <v>1</v>
      </c>
      <c r="AP10" s="39">
        <v>1</v>
      </c>
      <c r="AQ10" s="39">
        <v>0</v>
      </c>
      <c r="AR10" s="39">
        <v>0</v>
      </c>
      <c r="AS10" s="39">
        <v>0</v>
      </c>
      <c r="AT10" s="39">
        <v>0</v>
      </c>
      <c r="AU10" s="39">
        <v>0</v>
      </c>
      <c r="AV10" s="39">
        <v>0</v>
      </c>
      <c r="AW10" s="39">
        <v>0</v>
      </c>
      <c r="AX10" s="39">
        <v>0</v>
      </c>
      <c r="AY10" s="39">
        <v>1</v>
      </c>
      <c r="AZ10" s="39">
        <v>0</v>
      </c>
      <c r="BA10" s="39">
        <v>0</v>
      </c>
      <c r="BB10" s="39">
        <v>0</v>
      </c>
      <c r="BC10" s="39">
        <v>0</v>
      </c>
      <c r="BD10" s="39">
        <v>0</v>
      </c>
      <c r="BE10" s="39">
        <v>0</v>
      </c>
      <c r="BF10" s="39">
        <v>0</v>
      </c>
      <c r="BG10" s="39">
        <v>0</v>
      </c>
      <c r="BH10" s="39">
        <v>0</v>
      </c>
      <c r="BI10" s="39">
        <v>0</v>
      </c>
      <c r="BJ10" s="39">
        <v>0</v>
      </c>
      <c r="BK10" s="39">
        <v>0</v>
      </c>
      <c r="BL10" s="39">
        <v>0</v>
      </c>
      <c r="BM10" s="39">
        <v>0</v>
      </c>
      <c r="BN10" s="39">
        <v>0</v>
      </c>
      <c r="BO10" s="39">
        <v>0</v>
      </c>
      <c r="BP10" s="39">
        <v>0</v>
      </c>
      <c r="BQ10" s="39">
        <v>0</v>
      </c>
      <c r="BR10" s="39">
        <v>0</v>
      </c>
      <c r="BS10" s="39">
        <v>0</v>
      </c>
      <c r="BT10" s="39">
        <v>0</v>
      </c>
      <c r="BU10" s="39">
        <v>0</v>
      </c>
      <c r="BV10" s="39">
        <v>0</v>
      </c>
      <c r="BW10" s="39">
        <v>0</v>
      </c>
      <c r="BX10" s="44"/>
      <c r="BY10" s="39">
        <v>0</v>
      </c>
      <c r="BZ10" s="39">
        <v>0</v>
      </c>
      <c r="CA10" s="39">
        <v>0</v>
      </c>
      <c r="CB10" s="39">
        <v>0</v>
      </c>
      <c r="CC10" s="39">
        <v>0</v>
      </c>
      <c r="CD10" s="39">
        <v>0</v>
      </c>
      <c r="CE10" s="39">
        <v>0</v>
      </c>
      <c r="CF10" s="39">
        <v>0</v>
      </c>
      <c r="CG10" s="39">
        <v>0</v>
      </c>
      <c r="CH10" s="39">
        <v>0</v>
      </c>
      <c r="CI10" s="39">
        <v>0</v>
      </c>
      <c r="CJ10" s="39">
        <v>0</v>
      </c>
      <c r="CK10" s="39">
        <v>0</v>
      </c>
      <c r="CL10" s="39">
        <v>0</v>
      </c>
      <c r="CM10" s="39">
        <v>0</v>
      </c>
      <c r="CN10" s="39">
        <v>0</v>
      </c>
      <c r="CO10" s="39">
        <v>0</v>
      </c>
      <c r="CP10" s="44"/>
      <c r="CQ10" s="39">
        <v>0</v>
      </c>
      <c r="CR10" s="39">
        <v>0</v>
      </c>
      <c r="CS10" s="39">
        <v>0</v>
      </c>
      <c r="CT10" s="39">
        <v>0</v>
      </c>
      <c r="CU10" s="39">
        <v>0</v>
      </c>
      <c r="CV10" s="39">
        <v>0</v>
      </c>
      <c r="CW10" s="39">
        <v>0</v>
      </c>
      <c r="CX10" s="39">
        <v>0</v>
      </c>
      <c r="CY10" s="39">
        <v>0</v>
      </c>
      <c r="CZ10" s="39">
        <v>0</v>
      </c>
      <c r="DA10" s="39">
        <v>0</v>
      </c>
      <c r="DB10" s="39">
        <v>0</v>
      </c>
      <c r="DC10" s="39">
        <v>0</v>
      </c>
      <c r="DD10" s="39">
        <v>0</v>
      </c>
      <c r="DE10" s="39">
        <v>0</v>
      </c>
      <c r="DF10" s="39">
        <v>0</v>
      </c>
      <c r="DG10" s="39">
        <v>0</v>
      </c>
      <c r="DH10" s="39">
        <v>0</v>
      </c>
      <c r="DI10" s="39">
        <v>0</v>
      </c>
      <c r="DJ10" s="39">
        <v>0</v>
      </c>
      <c r="DK10" s="39">
        <v>0</v>
      </c>
      <c r="DL10" s="39">
        <v>0</v>
      </c>
      <c r="DM10" s="39">
        <v>0</v>
      </c>
      <c r="DN10" s="39">
        <v>0</v>
      </c>
      <c r="DO10" s="39">
        <v>0</v>
      </c>
      <c r="DP10" s="39">
        <v>0</v>
      </c>
      <c r="DQ10" s="39">
        <v>0</v>
      </c>
      <c r="DR10" s="44"/>
      <c r="DS10" s="39">
        <v>0</v>
      </c>
      <c r="DT10" s="39">
        <v>0</v>
      </c>
      <c r="DU10" s="39">
        <v>0</v>
      </c>
      <c r="DV10" s="39">
        <v>0</v>
      </c>
      <c r="DW10" s="39">
        <v>0</v>
      </c>
      <c r="DX10" s="39">
        <v>0</v>
      </c>
      <c r="DY10" s="39">
        <v>0</v>
      </c>
      <c r="DZ10" s="39">
        <v>0</v>
      </c>
      <c r="EA10" s="44"/>
      <c r="EB10" s="39">
        <v>0</v>
      </c>
      <c r="EC10" s="39">
        <v>1</v>
      </c>
      <c r="ED10" s="39">
        <f t="shared" si="0"/>
        <v>0</v>
      </c>
      <c r="EE10" s="39">
        <v>0.1</v>
      </c>
      <c r="EF10" s="39" t="s">
        <v>9418</v>
      </c>
      <c r="EG10" s="44"/>
      <c r="EH10" s="39">
        <v>0.26</v>
      </c>
      <c r="EI10" s="43" t="s">
        <v>2422</v>
      </c>
      <c r="EJ10" s="39">
        <v>38.466000000000001</v>
      </c>
      <c r="EK10" s="39" t="s">
        <v>236</v>
      </c>
      <c r="EL10" s="44"/>
      <c r="EM10" s="44"/>
      <c r="EN10" s="44"/>
      <c r="EO10" s="44"/>
      <c r="EP10" s="44"/>
      <c r="EQ10" s="44"/>
      <c r="ER10" s="44"/>
      <c r="ES10" s="39" t="s">
        <v>243</v>
      </c>
      <c r="ET10" s="39" t="s">
        <v>1711</v>
      </c>
      <c r="EU10" s="39">
        <v>30</v>
      </c>
      <c r="EV10" s="39" t="s">
        <v>243</v>
      </c>
      <c r="EW10" s="39" t="s">
        <v>9419</v>
      </c>
      <c r="EX10" s="39">
        <v>10</v>
      </c>
      <c r="EY10" s="39" t="s">
        <v>236</v>
      </c>
      <c r="EZ10" s="44"/>
      <c r="FA10" s="44"/>
      <c r="FB10" s="39" t="s">
        <v>236</v>
      </c>
      <c r="FC10" s="44"/>
      <c r="FD10" s="44"/>
      <c r="FE10" s="39" t="s">
        <v>236</v>
      </c>
      <c r="FF10" s="44"/>
      <c r="FG10" s="44"/>
      <c r="FH10" s="39" t="s">
        <v>236</v>
      </c>
      <c r="FI10" s="44"/>
      <c r="FJ10" s="44"/>
      <c r="FK10" s="39" t="s">
        <v>236</v>
      </c>
      <c r="FL10" s="44"/>
      <c r="FM10" s="44"/>
      <c r="FN10" s="44"/>
      <c r="FO10" s="44"/>
      <c r="FP10" s="44"/>
      <c r="FQ10" s="39" t="s">
        <v>236</v>
      </c>
      <c r="FR10" s="44"/>
      <c r="FS10" s="44"/>
      <c r="FT10" s="39" t="s">
        <v>236</v>
      </c>
      <c r="FU10" s="44"/>
      <c r="FV10" s="44"/>
      <c r="FW10" s="39" t="s">
        <v>236</v>
      </c>
      <c r="FX10" s="44"/>
      <c r="FY10" s="44"/>
      <c r="FZ10" s="44"/>
      <c r="GA10" s="44"/>
      <c r="GB10" s="44"/>
      <c r="GC10" s="39" t="s">
        <v>236</v>
      </c>
      <c r="GD10" s="44"/>
      <c r="GE10" s="44"/>
      <c r="GF10" s="39" t="s">
        <v>243</v>
      </c>
      <c r="GG10" s="39" t="s">
        <v>9420</v>
      </c>
      <c r="GH10" s="39">
        <v>6</v>
      </c>
      <c r="GI10" s="44"/>
      <c r="GJ10" s="44"/>
      <c r="GK10" s="44"/>
      <c r="GL10" s="44"/>
      <c r="GM10" s="44"/>
      <c r="GN10" s="44"/>
      <c r="GO10" s="44"/>
      <c r="GP10" s="44"/>
      <c r="GQ10" s="44"/>
      <c r="GR10" s="44"/>
      <c r="GS10" s="44"/>
      <c r="GT10" s="44"/>
      <c r="GU10" s="44"/>
      <c r="GV10" s="44"/>
      <c r="GW10" s="44"/>
      <c r="GX10" s="44"/>
      <c r="GY10" s="44"/>
      <c r="GZ10" s="39" t="s">
        <v>236</v>
      </c>
      <c r="HA10" s="44"/>
      <c r="HB10" s="44"/>
      <c r="HC10" s="43" t="s">
        <v>9141</v>
      </c>
      <c r="HD10" s="39" t="s">
        <v>9421</v>
      </c>
      <c r="HE10" s="44"/>
      <c r="HF10" s="44"/>
      <c r="HG10" s="44"/>
      <c r="HH10" s="44"/>
      <c r="HI10" s="44"/>
      <c r="HJ10" s="44"/>
      <c r="HK10" s="39" t="s">
        <v>239</v>
      </c>
      <c r="HL10" s="39">
        <v>0</v>
      </c>
      <c r="HM10" s="44"/>
      <c r="HN10" s="39" t="s">
        <v>9422</v>
      </c>
      <c r="HO10" s="39" t="s">
        <v>9143</v>
      </c>
      <c r="HP10" s="39" t="s">
        <v>9423</v>
      </c>
      <c r="HQ10" s="39" t="s">
        <v>9145</v>
      </c>
      <c r="HR10" s="39" t="s">
        <v>2409</v>
      </c>
      <c r="HS10" s="39" t="s">
        <v>2426</v>
      </c>
      <c r="HT10" s="39" t="s">
        <v>2427</v>
      </c>
      <c r="HU10" s="39" t="s">
        <v>2428</v>
      </c>
      <c r="HV10" s="44"/>
    </row>
    <row r="11" spans="1:230" ht="15.75" customHeight="1" x14ac:dyDescent="0.2">
      <c r="A11" s="44" t="s">
        <v>13014</v>
      </c>
      <c r="B11" s="39" t="s">
        <v>2410</v>
      </c>
      <c r="C11" s="39" t="s">
        <v>4824</v>
      </c>
      <c r="D11" s="39" t="s">
        <v>9634</v>
      </c>
      <c r="E11" s="39" t="s">
        <v>9635</v>
      </c>
      <c r="F11" s="39" t="s">
        <v>239</v>
      </c>
      <c r="G11" s="39">
        <v>2024</v>
      </c>
      <c r="H11" s="48">
        <v>45397</v>
      </c>
      <c r="I11" s="48">
        <v>45646</v>
      </c>
      <c r="J11" s="44"/>
      <c r="K11" s="39" t="s">
        <v>9636</v>
      </c>
      <c r="L11" s="43" t="s">
        <v>9637</v>
      </c>
      <c r="M11" s="39" t="s">
        <v>9638</v>
      </c>
      <c r="N11" s="39" t="s">
        <v>9639</v>
      </c>
      <c r="O11" s="39" t="s">
        <v>9640</v>
      </c>
      <c r="P11" s="43" t="s">
        <v>9641</v>
      </c>
      <c r="Q11" s="44"/>
      <c r="R11" s="44"/>
      <c r="S11" s="39" t="s">
        <v>9642</v>
      </c>
      <c r="T11" s="39" t="s">
        <v>9643</v>
      </c>
      <c r="U11" s="39" t="s">
        <v>1394</v>
      </c>
      <c r="V11" s="39" t="s">
        <v>9644</v>
      </c>
      <c r="W11" s="49">
        <v>0.57799999999999996</v>
      </c>
      <c r="X11" s="49">
        <f t="shared" si="1"/>
        <v>0</v>
      </c>
      <c r="Y11" s="39">
        <v>0.56100000000000005</v>
      </c>
      <c r="Z11" s="39">
        <v>97.06</v>
      </c>
      <c r="AA11" s="39">
        <v>0.03</v>
      </c>
      <c r="AB11" s="39">
        <v>1.7000000000000001E-2</v>
      </c>
      <c r="AC11" s="39">
        <v>2.94</v>
      </c>
      <c r="AD11" s="39">
        <v>0</v>
      </c>
      <c r="AE11" s="39">
        <v>0</v>
      </c>
      <c r="AF11" s="39">
        <v>0</v>
      </c>
      <c r="AG11" s="39">
        <v>0</v>
      </c>
      <c r="AH11" s="39" t="s">
        <v>243</v>
      </c>
      <c r="AI11" s="39" t="s">
        <v>9645</v>
      </c>
      <c r="AJ11" s="44"/>
      <c r="AK11" s="39">
        <v>0</v>
      </c>
      <c r="AL11" s="39">
        <v>1.5</v>
      </c>
      <c r="AM11" s="39">
        <v>0.08</v>
      </c>
      <c r="AN11" s="39">
        <v>1</v>
      </c>
      <c r="AO11" s="39">
        <v>1</v>
      </c>
      <c r="AP11" s="39">
        <v>1</v>
      </c>
      <c r="AQ11" s="39">
        <v>0</v>
      </c>
      <c r="AR11" s="39">
        <v>1</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44"/>
      <c r="BY11" s="39">
        <v>0</v>
      </c>
      <c r="BZ11" s="39">
        <v>0</v>
      </c>
      <c r="CA11" s="39">
        <v>0</v>
      </c>
      <c r="CB11" s="39">
        <v>0</v>
      </c>
      <c r="CC11" s="39">
        <v>0</v>
      </c>
      <c r="CD11" s="39">
        <v>0</v>
      </c>
      <c r="CE11" s="39">
        <v>0</v>
      </c>
      <c r="CF11" s="39">
        <v>0</v>
      </c>
      <c r="CG11" s="39">
        <v>0</v>
      </c>
      <c r="CH11" s="39">
        <v>0</v>
      </c>
      <c r="CI11" s="39">
        <v>0</v>
      </c>
      <c r="CJ11" s="39">
        <v>0</v>
      </c>
      <c r="CK11" s="39">
        <v>0</v>
      </c>
      <c r="CL11" s="39">
        <v>0</v>
      </c>
      <c r="CM11" s="39">
        <v>0</v>
      </c>
      <c r="CN11" s="39">
        <v>0</v>
      </c>
      <c r="CO11" s="39">
        <v>0</v>
      </c>
      <c r="CP11" s="44"/>
      <c r="CQ11" s="39">
        <v>0</v>
      </c>
      <c r="CR11" s="39">
        <v>0</v>
      </c>
      <c r="CS11" s="39">
        <v>0</v>
      </c>
      <c r="CT11" s="39">
        <v>0</v>
      </c>
      <c r="CU11" s="39">
        <v>0</v>
      </c>
      <c r="CV11" s="39">
        <v>0</v>
      </c>
      <c r="CW11" s="39">
        <v>0</v>
      </c>
      <c r="CX11" s="39">
        <v>0</v>
      </c>
      <c r="CY11" s="39">
        <v>0</v>
      </c>
      <c r="CZ11" s="39">
        <v>0</v>
      </c>
      <c r="DA11" s="39">
        <v>0</v>
      </c>
      <c r="DB11" s="39">
        <v>0</v>
      </c>
      <c r="DC11" s="39">
        <v>0</v>
      </c>
      <c r="DD11" s="39">
        <v>0</v>
      </c>
      <c r="DE11" s="39">
        <v>0</v>
      </c>
      <c r="DF11" s="39">
        <v>0</v>
      </c>
      <c r="DG11" s="39">
        <v>0</v>
      </c>
      <c r="DH11" s="39">
        <v>0</v>
      </c>
      <c r="DI11" s="39">
        <v>0</v>
      </c>
      <c r="DJ11" s="39">
        <v>0</v>
      </c>
      <c r="DK11" s="39">
        <v>0</v>
      </c>
      <c r="DL11" s="39">
        <v>0</v>
      </c>
      <c r="DM11" s="39">
        <v>0</v>
      </c>
      <c r="DN11" s="39">
        <v>0</v>
      </c>
      <c r="DO11" s="39">
        <v>0</v>
      </c>
      <c r="DP11" s="39">
        <v>0</v>
      </c>
      <c r="DQ11" s="39">
        <v>0</v>
      </c>
      <c r="DR11" s="44"/>
      <c r="DS11" s="39">
        <v>0</v>
      </c>
      <c r="DT11" s="39">
        <v>0</v>
      </c>
      <c r="DU11" s="39">
        <v>0</v>
      </c>
      <c r="DV11" s="39">
        <v>0</v>
      </c>
      <c r="DW11" s="39">
        <v>0</v>
      </c>
      <c r="DX11" s="39">
        <v>0</v>
      </c>
      <c r="DY11" s="39">
        <v>0</v>
      </c>
      <c r="DZ11" s="39">
        <v>0</v>
      </c>
      <c r="EA11" s="44"/>
      <c r="EB11" s="39">
        <v>0</v>
      </c>
      <c r="EC11" s="39">
        <v>1</v>
      </c>
      <c r="ED11" s="39">
        <f t="shared" si="0"/>
        <v>0</v>
      </c>
      <c r="EE11" s="39">
        <v>7.8E-2</v>
      </c>
      <c r="EF11" s="39" t="s">
        <v>9646</v>
      </c>
      <c r="EG11" s="44"/>
      <c r="EH11" s="39">
        <v>0.27</v>
      </c>
      <c r="EI11" s="43" t="s">
        <v>2422</v>
      </c>
      <c r="EJ11" s="39">
        <v>34.005000000000003</v>
      </c>
      <c r="EK11" s="39" t="s">
        <v>236</v>
      </c>
      <c r="EL11" s="44"/>
      <c r="EM11" s="44"/>
      <c r="EN11" s="44"/>
      <c r="EO11" s="44"/>
      <c r="EP11" s="44"/>
      <c r="EQ11" s="44"/>
      <c r="ER11" s="39">
        <v>2</v>
      </c>
      <c r="ES11" s="39" t="s">
        <v>236</v>
      </c>
      <c r="ET11" s="44"/>
      <c r="EU11" s="44"/>
      <c r="EV11" s="39" t="s">
        <v>243</v>
      </c>
      <c r="EW11" s="39" t="s">
        <v>9647</v>
      </c>
      <c r="EX11" s="39">
        <v>10</v>
      </c>
      <c r="EY11" s="39" t="s">
        <v>236</v>
      </c>
      <c r="EZ11" s="44"/>
      <c r="FA11" s="44"/>
      <c r="FB11" s="39" t="s">
        <v>236</v>
      </c>
      <c r="FC11" s="44"/>
      <c r="FD11" s="44"/>
      <c r="FE11" s="39" t="s">
        <v>236</v>
      </c>
      <c r="FF11" s="44"/>
      <c r="FG11" s="44"/>
      <c r="FH11" s="39" t="s">
        <v>236</v>
      </c>
      <c r="FI11" s="44"/>
      <c r="FJ11" s="44"/>
      <c r="FK11" s="39" t="s">
        <v>236</v>
      </c>
      <c r="FL11" s="44"/>
      <c r="FM11" s="44"/>
      <c r="FN11" s="44"/>
      <c r="FO11" s="44"/>
      <c r="FP11" s="44"/>
      <c r="FQ11" s="39" t="s">
        <v>236</v>
      </c>
      <c r="FR11" s="44"/>
      <c r="FS11" s="44"/>
      <c r="FT11" s="39" t="s">
        <v>236</v>
      </c>
      <c r="FU11" s="39" t="s">
        <v>9648</v>
      </c>
      <c r="FV11" s="39">
        <v>10</v>
      </c>
      <c r="FW11" s="39" t="s">
        <v>236</v>
      </c>
      <c r="FX11" s="44"/>
      <c r="FY11" s="44"/>
      <c r="FZ11" s="44"/>
      <c r="GA11" s="44"/>
      <c r="GB11" s="44"/>
      <c r="GC11" s="39" t="s">
        <v>236</v>
      </c>
      <c r="GD11" s="44"/>
      <c r="GE11" s="44"/>
      <c r="GF11" s="39" t="s">
        <v>243</v>
      </c>
      <c r="GG11" s="39" t="s">
        <v>9649</v>
      </c>
      <c r="GH11" s="39">
        <v>0</v>
      </c>
      <c r="GI11" s="39" t="s">
        <v>236</v>
      </c>
      <c r="GJ11" s="44"/>
      <c r="GK11" s="44"/>
      <c r="GL11" s="44"/>
      <c r="GM11" s="44"/>
      <c r="GN11" s="44"/>
      <c r="GO11" s="44"/>
      <c r="GP11" s="44"/>
      <c r="GQ11" s="44"/>
      <c r="GR11" s="44"/>
      <c r="GS11" s="44"/>
      <c r="GT11" s="44"/>
      <c r="GU11" s="44"/>
      <c r="GV11" s="44"/>
      <c r="GW11" s="44"/>
      <c r="GX11" s="44"/>
      <c r="GY11" s="44"/>
      <c r="GZ11" s="39" t="s">
        <v>236</v>
      </c>
      <c r="HA11" s="44"/>
      <c r="HB11" s="44"/>
      <c r="HC11" s="43" t="s">
        <v>9650</v>
      </c>
      <c r="HD11" s="44"/>
      <c r="HE11" s="44"/>
      <c r="HF11" s="44"/>
      <c r="HG11" s="44"/>
      <c r="HH11" s="44"/>
      <c r="HI11" s="44"/>
      <c r="HJ11" s="44"/>
      <c r="HK11" s="39" t="s">
        <v>239</v>
      </c>
      <c r="HL11" s="39">
        <v>0</v>
      </c>
      <c r="HM11" s="44"/>
      <c r="HN11" s="39" t="s">
        <v>9651</v>
      </c>
      <c r="HO11" s="39" t="s">
        <v>9652</v>
      </c>
      <c r="HP11" s="39" t="s">
        <v>9653</v>
      </c>
      <c r="HQ11" s="39" t="s">
        <v>9654</v>
      </c>
      <c r="HR11" s="39" t="s">
        <v>2409</v>
      </c>
      <c r="HS11" s="39" t="s">
        <v>2426</v>
      </c>
      <c r="HT11" s="39" t="s">
        <v>2427</v>
      </c>
      <c r="HU11" s="39" t="s">
        <v>2428</v>
      </c>
      <c r="HV11" s="44"/>
    </row>
    <row r="12" spans="1:230" ht="15.75" customHeight="1" x14ac:dyDescent="0.2">
      <c r="A12" s="44" t="s">
        <v>13014</v>
      </c>
      <c r="B12" s="39" t="s">
        <v>2410</v>
      </c>
      <c r="C12" s="39" t="s">
        <v>4824</v>
      </c>
      <c r="D12" s="39" t="s">
        <v>9708</v>
      </c>
      <c r="E12" s="39" t="s">
        <v>9709</v>
      </c>
      <c r="F12" s="44"/>
      <c r="G12" s="39">
        <v>2024</v>
      </c>
      <c r="H12" s="48">
        <v>45495</v>
      </c>
      <c r="I12" s="48">
        <v>45646</v>
      </c>
      <c r="J12" s="44"/>
      <c r="K12" s="39" t="s">
        <v>9710</v>
      </c>
      <c r="L12" s="43" t="s">
        <v>9711</v>
      </c>
      <c r="M12" s="39" t="s">
        <v>9712</v>
      </c>
      <c r="N12" s="43" t="s">
        <v>9713</v>
      </c>
      <c r="O12" s="39" t="s">
        <v>9714</v>
      </c>
      <c r="P12" s="43" t="s">
        <v>9715</v>
      </c>
      <c r="Q12" s="44"/>
      <c r="R12" s="44"/>
      <c r="S12" s="39" t="s">
        <v>9716</v>
      </c>
      <c r="T12" s="39" t="s">
        <v>9717</v>
      </c>
      <c r="U12" s="39" t="s">
        <v>235</v>
      </c>
      <c r="V12" s="39" t="s">
        <v>9718</v>
      </c>
      <c r="W12" s="49">
        <v>0.17599999999999999</v>
      </c>
      <c r="X12" s="49">
        <f t="shared" si="1"/>
        <v>0</v>
      </c>
      <c r="Y12" s="39">
        <v>0.16600000000000001</v>
      </c>
      <c r="Z12" s="39">
        <v>94.32</v>
      </c>
      <c r="AA12" s="39">
        <v>4.0000000000000001E-3</v>
      </c>
      <c r="AB12" s="39">
        <v>0.01</v>
      </c>
      <c r="AC12" s="39">
        <v>5.68</v>
      </c>
      <c r="AD12" s="39">
        <v>0</v>
      </c>
      <c r="AE12" s="39">
        <v>0</v>
      </c>
      <c r="AF12" s="39">
        <v>0</v>
      </c>
      <c r="AG12" s="39">
        <v>0</v>
      </c>
      <c r="AH12" s="39" t="s">
        <v>243</v>
      </c>
      <c r="AI12" s="39" t="s">
        <v>9719</v>
      </c>
      <c r="AJ12" s="44"/>
      <c r="AK12" s="39">
        <v>0.05</v>
      </c>
      <c r="AL12" s="39">
        <v>1.5</v>
      </c>
      <c r="AM12" s="39">
        <v>0.04</v>
      </c>
      <c r="AN12" s="39">
        <v>3</v>
      </c>
      <c r="AO12" s="39">
        <v>2</v>
      </c>
      <c r="AP12" s="39">
        <v>1</v>
      </c>
      <c r="AQ12" s="39">
        <v>0</v>
      </c>
      <c r="AR12" s="39">
        <v>0</v>
      </c>
      <c r="AS12" s="39">
        <v>0</v>
      </c>
      <c r="AT12" s="39">
        <v>0</v>
      </c>
      <c r="AU12" s="39">
        <v>0</v>
      </c>
      <c r="AV12" s="39">
        <v>0</v>
      </c>
      <c r="AW12" s="39">
        <v>1</v>
      </c>
      <c r="AX12" s="39">
        <v>0</v>
      </c>
      <c r="AY12" s="39">
        <v>0</v>
      </c>
      <c r="AZ12" s="39">
        <v>0</v>
      </c>
      <c r="BA12" s="39">
        <v>0</v>
      </c>
      <c r="BB12" s="39">
        <v>0</v>
      </c>
      <c r="BC12" s="39">
        <v>0</v>
      </c>
      <c r="BD12" s="39">
        <v>0</v>
      </c>
      <c r="BE12" s="39">
        <v>0</v>
      </c>
      <c r="BF12" s="39">
        <v>0</v>
      </c>
      <c r="BG12" s="39">
        <v>0</v>
      </c>
      <c r="BH12" s="39">
        <v>0</v>
      </c>
      <c r="BI12" s="39">
        <v>0</v>
      </c>
      <c r="BJ12" s="39">
        <v>0</v>
      </c>
      <c r="BK12" s="39">
        <v>0</v>
      </c>
      <c r="BL12" s="39">
        <v>0</v>
      </c>
      <c r="BM12" s="39">
        <v>0</v>
      </c>
      <c r="BN12" s="39">
        <v>0</v>
      </c>
      <c r="BO12" s="39">
        <v>0</v>
      </c>
      <c r="BP12" s="39">
        <v>0</v>
      </c>
      <c r="BQ12" s="39">
        <v>0</v>
      </c>
      <c r="BR12" s="39">
        <v>0</v>
      </c>
      <c r="BS12" s="39">
        <v>0</v>
      </c>
      <c r="BT12" s="39">
        <v>0</v>
      </c>
      <c r="BU12" s="39">
        <v>0</v>
      </c>
      <c r="BV12" s="39">
        <v>0</v>
      </c>
      <c r="BW12" s="39">
        <v>0</v>
      </c>
      <c r="BX12" s="44"/>
      <c r="BY12" s="39">
        <v>0</v>
      </c>
      <c r="BZ12" s="39">
        <v>0</v>
      </c>
      <c r="CA12" s="39">
        <v>0</v>
      </c>
      <c r="CB12" s="39">
        <v>0</v>
      </c>
      <c r="CC12" s="39">
        <v>0</v>
      </c>
      <c r="CD12" s="39">
        <v>0</v>
      </c>
      <c r="CE12" s="39">
        <v>0</v>
      </c>
      <c r="CF12" s="39">
        <v>0</v>
      </c>
      <c r="CG12" s="39">
        <v>0</v>
      </c>
      <c r="CH12" s="39">
        <v>0</v>
      </c>
      <c r="CI12" s="39">
        <v>0</v>
      </c>
      <c r="CJ12" s="39">
        <v>0</v>
      </c>
      <c r="CK12" s="39">
        <v>0</v>
      </c>
      <c r="CL12" s="39">
        <v>0</v>
      </c>
      <c r="CM12" s="39">
        <v>0</v>
      </c>
      <c r="CN12" s="39">
        <v>0</v>
      </c>
      <c r="CO12" s="39">
        <v>0</v>
      </c>
      <c r="CP12" s="44"/>
      <c r="CQ12" s="39">
        <v>0</v>
      </c>
      <c r="CR12" s="39">
        <v>0</v>
      </c>
      <c r="CS12" s="39">
        <v>0</v>
      </c>
      <c r="CT12" s="39">
        <v>0</v>
      </c>
      <c r="CU12" s="39">
        <v>0</v>
      </c>
      <c r="CV12" s="39">
        <v>0</v>
      </c>
      <c r="CW12" s="39">
        <v>0</v>
      </c>
      <c r="CX12" s="39">
        <v>0</v>
      </c>
      <c r="CY12" s="39">
        <v>0</v>
      </c>
      <c r="CZ12" s="39">
        <v>0</v>
      </c>
      <c r="DA12" s="39">
        <v>0</v>
      </c>
      <c r="DB12" s="39">
        <v>0</v>
      </c>
      <c r="DC12" s="39">
        <v>0</v>
      </c>
      <c r="DD12" s="39">
        <v>0</v>
      </c>
      <c r="DE12" s="39">
        <v>0</v>
      </c>
      <c r="DF12" s="39">
        <v>0</v>
      </c>
      <c r="DG12" s="39">
        <v>0</v>
      </c>
      <c r="DH12" s="39">
        <v>0</v>
      </c>
      <c r="DI12" s="39">
        <v>0</v>
      </c>
      <c r="DJ12" s="39">
        <v>0</v>
      </c>
      <c r="DK12" s="39">
        <v>0</v>
      </c>
      <c r="DL12" s="39">
        <v>0</v>
      </c>
      <c r="DM12" s="39">
        <v>0</v>
      </c>
      <c r="DN12" s="39">
        <v>0</v>
      </c>
      <c r="DO12" s="39">
        <v>0</v>
      </c>
      <c r="DP12" s="39">
        <v>0</v>
      </c>
      <c r="DQ12" s="39">
        <v>0</v>
      </c>
      <c r="DR12" s="44"/>
      <c r="DS12" s="39">
        <v>0</v>
      </c>
      <c r="DT12" s="39">
        <v>0</v>
      </c>
      <c r="DU12" s="39">
        <v>0</v>
      </c>
      <c r="DV12" s="39">
        <v>0</v>
      </c>
      <c r="DW12" s="39">
        <v>0</v>
      </c>
      <c r="DX12" s="39">
        <v>0</v>
      </c>
      <c r="DY12" s="39">
        <v>0</v>
      </c>
      <c r="DZ12" s="39">
        <v>0</v>
      </c>
      <c r="EA12" s="44"/>
      <c r="EB12" s="39">
        <v>0</v>
      </c>
      <c r="EC12" s="39">
        <v>1</v>
      </c>
      <c r="ED12" s="39">
        <f t="shared" si="0"/>
        <v>0</v>
      </c>
      <c r="EE12" s="39">
        <v>9.8000000000000004E-2</v>
      </c>
      <c r="EF12" s="39" t="s">
        <v>9720</v>
      </c>
      <c r="EG12" s="44"/>
      <c r="EH12" s="39">
        <v>0</v>
      </c>
      <c r="EI12" s="43" t="s">
        <v>2422</v>
      </c>
      <c r="EJ12" s="39">
        <v>48.5</v>
      </c>
      <c r="EK12" s="39" t="s">
        <v>236</v>
      </c>
      <c r="EL12" s="44"/>
      <c r="EM12" s="44"/>
      <c r="EN12" s="44"/>
      <c r="EO12" s="44"/>
      <c r="EP12" s="44"/>
      <c r="EQ12" s="44"/>
      <c r="ER12" s="44"/>
      <c r="ES12" s="39" t="s">
        <v>236</v>
      </c>
      <c r="ET12" s="44"/>
      <c r="EU12" s="44"/>
      <c r="EV12" s="39" t="s">
        <v>243</v>
      </c>
      <c r="EW12" s="39" t="s">
        <v>442</v>
      </c>
      <c r="EX12" s="39">
        <v>536</v>
      </c>
      <c r="EY12" s="39" t="s">
        <v>236</v>
      </c>
      <c r="EZ12" s="44"/>
      <c r="FA12" s="44"/>
      <c r="FB12" s="39" t="s">
        <v>236</v>
      </c>
      <c r="FC12" s="44"/>
      <c r="FD12" s="44"/>
      <c r="FE12" s="39" t="s">
        <v>236</v>
      </c>
      <c r="FF12" s="44"/>
      <c r="FG12" s="44"/>
      <c r="FH12" s="39" t="s">
        <v>236</v>
      </c>
      <c r="FI12" s="44"/>
      <c r="FJ12" s="44"/>
      <c r="FK12" s="39" t="s">
        <v>236</v>
      </c>
      <c r="FL12" s="44"/>
      <c r="FM12" s="44"/>
      <c r="FN12" s="44"/>
      <c r="FO12" s="44"/>
      <c r="FP12" s="44"/>
      <c r="FQ12" s="39" t="s">
        <v>236</v>
      </c>
      <c r="FR12" s="44"/>
      <c r="FS12" s="44"/>
      <c r="FT12" s="39" t="s">
        <v>243</v>
      </c>
      <c r="FU12" s="39" t="s">
        <v>935</v>
      </c>
      <c r="FV12" s="39">
        <v>536</v>
      </c>
      <c r="FW12" s="39" t="s">
        <v>236</v>
      </c>
      <c r="FX12" s="44"/>
      <c r="FY12" s="44"/>
      <c r="FZ12" s="44"/>
      <c r="GA12" s="44"/>
      <c r="GB12" s="44"/>
      <c r="GC12" s="39" t="s">
        <v>236</v>
      </c>
      <c r="GD12" s="44"/>
      <c r="GE12" s="44"/>
      <c r="GF12" s="39" t="s">
        <v>243</v>
      </c>
      <c r="GG12" s="39" t="s">
        <v>9721</v>
      </c>
      <c r="GH12" s="39">
        <v>6</v>
      </c>
      <c r="GI12" s="39" t="s">
        <v>236</v>
      </c>
      <c r="GJ12" s="44"/>
      <c r="GK12" s="44"/>
      <c r="GL12" s="44"/>
      <c r="GM12" s="44"/>
      <c r="GN12" s="44"/>
      <c r="GO12" s="44"/>
      <c r="GP12" s="44"/>
      <c r="GQ12" s="44"/>
      <c r="GR12" s="44"/>
      <c r="GS12" s="44"/>
      <c r="GT12" s="44"/>
      <c r="GU12" s="44"/>
      <c r="GV12" s="44"/>
      <c r="GW12" s="44"/>
      <c r="GX12" s="44"/>
      <c r="GY12" s="44"/>
      <c r="GZ12" s="39" t="s">
        <v>236</v>
      </c>
      <c r="HA12" s="44"/>
      <c r="HB12" s="44"/>
      <c r="HC12" s="43" t="s">
        <v>9722</v>
      </c>
      <c r="HD12" s="44"/>
      <c r="HE12" s="44"/>
      <c r="HF12" s="44"/>
      <c r="HG12" s="44"/>
      <c r="HH12" s="44"/>
      <c r="HI12" s="44"/>
      <c r="HJ12" s="44"/>
      <c r="HK12" s="39" t="s">
        <v>239</v>
      </c>
      <c r="HL12" s="39">
        <v>0</v>
      </c>
      <c r="HM12" s="44"/>
      <c r="HN12" s="39" t="s">
        <v>9723</v>
      </c>
      <c r="HO12" s="39" t="s">
        <v>9724</v>
      </c>
      <c r="HP12" s="39" t="s">
        <v>9725</v>
      </c>
      <c r="HQ12" s="39" t="s">
        <v>9726</v>
      </c>
      <c r="HR12" s="39" t="s">
        <v>2409</v>
      </c>
      <c r="HS12" s="39" t="s">
        <v>2426</v>
      </c>
      <c r="HT12" s="39" t="s">
        <v>2427</v>
      </c>
      <c r="HU12" s="39" t="s">
        <v>2428</v>
      </c>
      <c r="HV12" s="44"/>
    </row>
    <row r="13" spans="1:230" ht="15.75" customHeight="1" x14ac:dyDescent="0.2">
      <c r="A13" s="44" t="s">
        <v>13014</v>
      </c>
      <c r="B13" s="39" t="s">
        <v>2410</v>
      </c>
      <c r="C13" s="39" t="s">
        <v>4767</v>
      </c>
      <c r="D13" s="39" t="s">
        <v>9827</v>
      </c>
      <c r="E13" s="39" t="s">
        <v>9828</v>
      </c>
      <c r="F13" s="39" t="s">
        <v>9828</v>
      </c>
      <c r="G13" s="39">
        <v>2024</v>
      </c>
      <c r="H13" s="48">
        <v>45292</v>
      </c>
      <c r="I13" s="48">
        <v>45657</v>
      </c>
      <c r="J13" s="44"/>
      <c r="K13" s="39" t="s">
        <v>9829</v>
      </c>
      <c r="L13" s="39" t="s">
        <v>9830</v>
      </c>
      <c r="M13" s="39" t="s">
        <v>9831</v>
      </c>
      <c r="N13" s="39" t="s">
        <v>9832</v>
      </c>
      <c r="O13" s="39" t="s">
        <v>9833</v>
      </c>
      <c r="P13" s="43" t="s">
        <v>9834</v>
      </c>
      <c r="Q13" s="39" t="s">
        <v>9835</v>
      </c>
      <c r="R13" s="39" t="s">
        <v>9836</v>
      </c>
      <c r="S13" s="39" t="s">
        <v>9837</v>
      </c>
      <c r="T13" s="39" t="s">
        <v>9838</v>
      </c>
      <c r="U13" s="39" t="s">
        <v>1394</v>
      </c>
      <c r="V13" s="39" t="s">
        <v>9838</v>
      </c>
      <c r="W13" s="49">
        <v>2.2240000000000002</v>
      </c>
      <c r="X13" s="49">
        <f t="shared" si="1"/>
        <v>0</v>
      </c>
      <c r="Y13" s="39">
        <v>2.2240000000000002</v>
      </c>
      <c r="Z13" s="39">
        <v>100</v>
      </c>
      <c r="AA13" s="39">
        <v>0.2</v>
      </c>
      <c r="AB13" s="39">
        <v>0</v>
      </c>
      <c r="AC13" s="39">
        <v>0</v>
      </c>
      <c r="AD13" s="39">
        <v>0</v>
      </c>
      <c r="AE13" s="39">
        <v>0</v>
      </c>
      <c r="AF13" s="39">
        <v>0</v>
      </c>
      <c r="AG13" s="39">
        <v>0</v>
      </c>
      <c r="AH13" s="39" t="s">
        <v>236</v>
      </c>
      <c r="AI13" s="44"/>
      <c r="AJ13" s="44"/>
      <c r="AK13" s="44"/>
      <c r="AL13" s="39">
        <v>3.9620000000000002</v>
      </c>
      <c r="AM13" s="39">
        <v>0.4</v>
      </c>
      <c r="AN13" s="39">
        <v>2</v>
      </c>
      <c r="AO13" s="39">
        <v>1</v>
      </c>
      <c r="AP13" s="39">
        <v>1</v>
      </c>
      <c r="AQ13" s="39">
        <v>0</v>
      </c>
      <c r="AR13" s="39">
        <v>0</v>
      </c>
      <c r="AS13" s="39">
        <v>0</v>
      </c>
      <c r="AT13" s="39">
        <v>0</v>
      </c>
      <c r="AU13" s="39">
        <v>0</v>
      </c>
      <c r="AV13" s="39">
        <v>0</v>
      </c>
      <c r="AW13" s="39">
        <v>0</v>
      </c>
      <c r="AX13" s="39">
        <v>0</v>
      </c>
      <c r="AY13" s="39">
        <v>0</v>
      </c>
      <c r="AZ13" s="39">
        <v>0</v>
      </c>
      <c r="BA13" s="39">
        <v>1</v>
      </c>
      <c r="BB13" s="39">
        <v>0</v>
      </c>
      <c r="BC13" s="39">
        <v>0</v>
      </c>
      <c r="BD13" s="39">
        <v>0</v>
      </c>
      <c r="BE13" s="39">
        <v>0</v>
      </c>
      <c r="BF13" s="39">
        <v>0</v>
      </c>
      <c r="BG13" s="39">
        <v>0</v>
      </c>
      <c r="BH13" s="39">
        <v>0</v>
      </c>
      <c r="BI13" s="39">
        <v>0</v>
      </c>
      <c r="BJ13" s="39">
        <v>0</v>
      </c>
      <c r="BK13" s="39">
        <v>0</v>
      </c>
      <c r="BL13" s="39">
        <v>0</v>
      </c>
      <c r="BM13" s="39">
        <v>0</v>
      </c>
      <c r="BN13" s="39">
        <v>0</v>
      </c>
      <c r="BO13" s="39">
        <v>0</v>
      </c>
      <c r="BP13" s="39">
        <v>0</v>
      </c>
      <c r="BQ13" s="39">
        <v>0</v>
      </c>
      <c r="BR13" s="39">
        <v>0</v>
      </c>
      <c r="BS13" s="39">
        <v>0</v>
      </c>
      <c r="BT13" s="39">
        <v>0</v>
      </c>
      <c r="BU13" s="39">
        <v>0</v>
      </c>
      <c r="BV13" s="39">
        <v>0</v>
      </c>
      <c r="BW13" s="39">
        <v>0</v>
      </c>
      <c r="BX13" s="44"/>
      <c r="BY13" s="39">
        <v>0</v>
      </c>
      <c r="BZ13" s="39">
        <v>0</v>
      </c>
      <c r="CA13" s="39">
        <v>0</v>
      </c>
      <c r="CB13" s="39">
        <v>0</v>
      </c>
      <c r="CC13" s="39">
        <v>0</v>
      </c>
      <c r="CD13" s="39">
        <v>0</v>
      </c>
      <c r="CE13" s="39">
        <v>0</v>
      </c>
      <c r="CF13" s="39">
        <v>0</v>
      </c>
      <c r="CG13" s="39">
        <v>0</v>
      </c>
      <c r="CH13" s="39">
        <v>0</v>
      </c>
      <c r="CI13" s="39">
        <v>0</v>
      </c>
      <c r="CJ13" s="39">
        <v>0</v>
      </c>
      <c r="CK13" s="39">
        <v>0</v>
      </c>
      <c r="CL13" s="39">
        <v>0</v>
      </c>
      <c r="CM13" s="39">
        <v>0</v>
      </c>
      <c r="CN13" s="39">
        <v>0</v>
      </c>
      <c r="CO13" s="39">
        <v>0</v>
      </c>
      <c r="CP13" s="44"/>
      <c r="CQ13" s="39">
        <v>0</v>
      </c>
      <c r="CR13" s="39">
        <v>0</v>
      </c>
      <c r="CS13" s="39">
        <v>0</v>
      </c>
      <c r="CT13" s="39">
        <v>0</v>
      </c>
      <c r="CU13" s="39">
        <v>0</v>
      </c>
      <c r="CV13" s="39">
        <v>0</v>
      </c>
      <c r="CW13" s="39">
        <v>0</v>
      </c>
      <c r="CX13" s="39">
        <v>0</v>
      </c>
      <c r="CY13" s="39">
        <v>0</v>
      </c>
      <c r="CZ13" s="39">
        <v>0</v>
      </c>
      <c r="DA13" s="39">
        <v>0</v>
      </c>
      <c r="DB13" s="39">
        <v>0</v>
      </c>
      <c r="DC13" s="39">
        <v>0</v>
      </c>
      <c r="DD13" s="39">
        <v>0</v>
      </c>
      <c r="DE13" s="39">
        <v>0</v>
      </c>
      <c r="DF13" s="39">
        <v>0</v>
      </c>
      <c r="DG13" s="39">
        <v>0</v>
      </c>
      <c r="DH13" s="39">
        <v>0</v>
      </c>
      <c r="DI13" s="39">
        <v>0</v>
      </c>
      <c r="DJ13" s="39">
        <v>0</v>
      </c>
      <c r="DK13" s="39">
        <v>0</v>
      </c>
      <c r="DL13" s="39">
        <v>0</v>
      </c>
      <c r="DM13" s="39">
        <v>0</v>
      </c>
      <c r="DN13" s="39">
        <v>0</v>
      </c>
      <c r="DO13" s="39">
        <v>0</v>
      </c>
      <c r="DP13" s="39">
        <v>0</v>
      </c>
      <c r="DQ13" s="39">
        <v>0</v>
      </c>
      <c r="DR13" s="44"/>
      <c r="DS13" s="39">
        <v>0</v>
      </c>
      <c r="DT13" s="39">
        <v>0</v>
      </c>
      <c r="DU13" s="39">
        <v>0</v>
      </c>
      <c r="DV13" s="39">
        <v>0</v>
      </c>
      <c r="DW13" s="39">
        <v>0</v>
      </c>
      <c r="DX13" s="39">
        <v>0</v>
      </c>
      <c r="DY13" s="39">
        <v>0</v>
      </c>
      <c r="DZ13" s="39">
        <v>0</v>
      </c>
      <c r="EA13" s="44"/>
      <c r="EB13" s="39">
        <v>0</v>
      </c>
      <c r="EC13" s="39">
        <v>1</v>
      </c>
      <c r="ED13" s="39">
        <f t="shared" si="0"/>
        <v>0</v>
      </c>
      <c r="EE13" s="39">
        <v>0.627</v>
      </c>
      <c r="EF13" s="39" t="s">
        <v>9839</v>
      </c>
      <c r="EG13" s="44"/>
      <c r="EH13" s="39">
        <v>3.6</v>
      </c>
      <c r="EI13" s="43" t="s">
        <v>2422</v>
      </c>
      <c r="EJ13" s="39">
        <v>17.379000000000001</v>
      </c>
      <c r="EK13" s="39" t="s">
        <v>236</v>
      </c>
      <c r="EL13" s="44"/>
      <c r="EM13" s="44"/>
      <c r="EN13" s="44"/>
      <c r="EO13" s="44"/>
      <c r="EP13" s="44"/>
      <c r="EQ13" s="44"/>
      <c r="ER13" s="39">
        <v>6</v>
      </c>
      <c r="ES13" s="39" t="s">
        <v>236</v>
      </c>
      <c r="ET13" s="44"/>
      <c r="EU13" s="44"/>
      <c r="EV13" s="39" t="s">
        <v>243</v>
      </c>
      <c r="EW13" s="39" t="s">
        <v>9840</v>
      </c>
      <c r="EX13" s="39">
        <v>50</v>
      </c>
      <c r="EY13" s="39" t="s">
        <v>236</v>
      </c>
      <c r="EZ13" s="44"/>
      <c r="FA13" s="44"/>
      <c r="FB13" s="39" t="s">
        <v>236</v>
      </c>
      <c r="FC13" s="44"/>
      <c r="FD13" s="44"/>
      <c r="FE13" s="39" t="s">
        <v>236</v>
      </c>
      <c r="FF13" s="44"/>
      <c r="FG13" s="44"/>
      <c r="FH13" s="39" t="s">
        <v>236</v>
      </c>
      <c r="FI13" s="44"/>
      <c r="FJ13" s="44"/>
      <c r="FK13" s="39" t="s">
        <v>236</v>
      </c>
      <c r="FL13" s="44"/>
      <c r="FM13" s="44"/>
      <c r="FN13" s="44"/>
      <c r="FO13" s="44"/>
      <c r="FP13" s="44"/>
      <c r="FQ13" s="39" t="s">
        <v>236</v>
      </c>
      <c r="FR13" s="44"/>
      <c r="FS13" s="44"/>
      <c r="FT13" s="39" t="s">
        <v>243</v>
      </c>
      <c r="FU13" s="39" t="s">
        <v>9841</v>
      </c>
      <c r="FV13" s="39">
        <v>50</v>
      </c>
      <c r="FW13" s="39" t="s">
        <v>236</v>
      </c>
      <c r="FX13" s="44"/>
      <c r="FY13" s="44"/>
      <c r="FZ13" s="44"/>
      <c r="GA13" s="44"/>
      <c r="GB13" s="44"/>
      <c r="GC13" s="39" t="s">
        <v>236</v>
      </c>
      <c r="GD13" s="44"/>
      <c r="GE13" s="44"/>
      <c r="GF13" s="39" t="s">
        <v>236</v>
      </c>
      <c r="GG13" s="44"/>
      <c r="GH13" s="44"/>
      <c r="GI13" s="39" t="s">
        <v>243</v>
      </c>
      <c r="GJ13" s="39" t="s">
        <v>9842</v>
      </c>
      <c r="GK13" s="39">
        <v>6</v>
      </c>
      <c r="GL13" s="44"/>
      <c r="GM13" s="44"/>
      <c r="GN13" s="44"/>
      <c r="GO13" s="44"/>
      <c r="GP13" s="44"/>
      <c r="GQ13" s="44"/>
      <c r="GR13" s="44"/>
      <c r="GS13" s="44"/>
      <c r="GT13" s="44"/>
      <c r="GU13" s="44"/>
      <c r="GV13" s="44"/>
      <c r="GW13" s="44"/>
      <c r="GX13" s="44"/>
      <c r="GY13" s="44"/>
      <c r="GZ13" s="39" t="s">
        <v>236</v>
      </c>
      <c r="HA13" s="44"/>
      <c r="HB13" s="44"/>
      <c r="HC13" s="43" t="s">
        <v>9843</v>
      </c>
      <c r="HD13" s="39" t="s">
        <v>9844</v>
      </c>
      <c r="HE13" s="44"/>
      <c r="HF13" s="44"/>
      <c r="HG13" s="44"/>
      <c r="HH13" s="44"/>
      <c r="HI13" s="44"/>
      <c r="HJ13" s="44"/>
      <c r="HK13" s="39" t="s">
        <v>239</v>
      </c>
      <c r="HL13" s="39">
        <v>0</v>
      </c>
      <c r="HM13" s="44"/>
      <c r="HN13" s="39" t="s">
        <v>9845</v>
      </c>
      <c r="HO13" s="39" t="s">
        <v>9846</v>
      </c>
      <c r="HP13" s="39" t="s">
        <v>9847</v>
      </c>
      <c r="HQ13" s="39" t="s">
        <v>9848</v>
      </c>
      <c r="HR13" s="39" t="s">
        <v>2409</v>
      </c>
      <c r="HS13" s="39" t="s">
        <v>2426</v>
      </c>
      <c r="HT13" s="39" t="s">
        <v>2427</v>
      </c>
      <c r="HU13" s="39" t="s">
        <v>2428</v>
      </c>
      <c r="HV13" s="44"/>
    </row>
    <row r="14" spans="1:230" ht="15.75" customHeight="1" x14ac:dyDescent="0.2">
      <c r="A14" s="44" t="s">
        <v>13014</v>
      </c>
      <c r="B14" s="39" t="s">
        <v>2410</v>
      </c>
      <c r="C14" s="39" t="s">
        <v>4824</v>
      </c>
      <c r="D14" s="39" t="s">
        <v>10485</v>
      </c>
      <c r="E14" s="39" t="s">
        <v>10486</v>
      </c>
      <c r="F14" s="44"/>
      <c r="G14" s="39">
        <v>2018</v>
      </c>
      <c r="H14" s="48">
        <v>45457</v>
      </c>
      <c r="I14" s="48">
        <v>45535</v>
      </c>
      <c r="J14" s="44"/>
      <c r="K14" s="39" t="s">
        <v>10487</v>
      </c>
      <c r="L14" s="43" t="s">
        <v>10488</v>
      </c>
      <c r="M14" s="39" t="s">
        <v>10489</v>
      </c>
      <c r="N14" s="43" t="s">
        <v>10490</v>
      </c>
      <c r="O14" s="39" t="s">
        <v>10491</v>
      </c>
      <c r="P14" s="43" t="s">
        <v>10492</v>
      </c>
      <c r="Q14" s="44"/>
      <c r="R14" s="44"/>
      <c r="S14" s="39" t="s">
        <v>10493</v>
      </c>
      <c r="T14" s="39" t="s">
        <v>10493</v>
      </c>
      <c r="U14" s="39" t="s">
        <v>1394</v>
      </c>
      <c r="V14" s="39" t="s">
        <v>10494</v>
      </c>
      <c r="W14" s="49">
        <v>0.2</v>
      </c>
      <c r="X14" s="49">
        <f t="shared" si="1"/>
        <v>0</v>
      </c>
      <c r="Y14" s="39">
        <v>0.1</v>
      </c>
      <c r="Z14" s="39">
        <v>50</v>
      </c>
      <c r="AA14" s="39">
        <v>0.01</v>
      </c>
      <c r="AB14" s="39">
        <v>0.1</v>
      </c>
      <c r="AC14" s="39">
        <v>50</v>
      </c>
      <c r="AD14" s="39">
        <v>0</v>
      </c>
      <c r="AE14" s="39">
        <v>0</v>
      </c>
      <c r="AF14" s="39">
        <v>0</v>
      </c>
      <c r="AG14" s="39">
        <v>0</v>
      </c>
      <c r="AH14" s="39" t="s">
        <v>236</v>
      </c>
      <c r="AI14" s="44"/>
      <c r="AJ14" s="44"/>
      <c r="AK14" s="44"/>
      <c r="AL14" s="39">
        <v>3</v>
      </c>
      <c r="AM14" s="39">
        <v>0.35</v>
      </c>
      <c r="AN14" s="39">
        <v>1</v>
      </c>
      <c r="AO14" s="39">
        <v>1</v>
      </c>
      <c r="AP14" s="39">
        <v>1</v>
      </c>
      <c r="AQ14" s="39">
        <v>0</v>
      </c>
      <c r="AR14" s="39">
        <v>1</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44"/>
      <c r="BY14" s="39">
        <v>0</v>
      </c>
      <c r="BZ14" s="39">
        <v>0</v>
      </c>
      <c r="CA14" s="39">
        <v>0</v>
      </c>
      <c r="CB14" s="39">
        <v>0</v>
      </c>
      <c r="CC14" s="39">
        <v>0</v>
      </c>
      <c r="CD14" s="39">
        <v>0</v>
      </c>
      <c r="CE14" s="39">
        <v>0</v>
      </c>
      <c r="CF14" s="39">
        <v>0</v>
      </c>
      <c r="CG14" s="39">
        <v>0</v>
      </c>
      <c r="CH14" s="39">
        <v>0</v>
      </c>
      <c r="CI14" s="39">
        <v>0</v>
      </c>
      <c r="CJ14" s="39">
        <v>0</v>
      </c>
      <c r="CK14" s="39">
        <v>0</v>
      </c>
      <c r="CL14" s="39">
        <v>0</v>
      </c>
      <c r="CM14" s="39">
        <v>0</v>
      </c>
      <c r="CN14" s="39">
        <v>0</v>
      </c>
      <c r="CO14" s="39">
        <v>0</v>
      </c>
      <c r="CP14" s="44"/>
      <c r="CQ14" s="39">
        <v>0</v>
      </c>
      <c r="CR14" s="39">
        <v>0</v>
      </c>
      <c r="CS14" s="39">
        <v>0</v>
      </c>
      <c r="CT14" s="39">
        <v>0</v>
      </c>
      <c r="CU14" s="39">
        <v>0</v>
      </c>
      <c r="CV14" s="39">
        <v>0</v>
      </c>
      <c r="CW14" s="39">
        <v>0</v>
      </c>
      <c r="CX14" s="39">
        <v>0</v>
      </c>
      <c r="CY14" s="39">
        <v>0</v>
      </c>
      <c r="CZ14" s="39">
        <v>0</v>
      </c>
      <c r="DA14" s="39">
        <v>0</v>
      </c>
      <c r="DB14" s="39">
        <v>0</v>
      </c>
      <c r="DC14" s="39">
        <v>0</v>
      </c>
      <c r="DD14" s="39">
        <v>0</v>
      </c>
      <c r="DE14" s="39">
        <v>0</v>
      </c>
      <c r="DF14" s="39">
        <v>0</v>
      </c>
      <c r="DG14" s="39">
        <v>0</v>
      </c>
      <c r="DH14" s="39">
        <v>0</v>
      </c>
      <c r="DI14" s="39">
        <v>0</v>
      </c>
      <c r="DJ14" s="39">
        <v>0</v>
      </c>
      <c r="DK14" s="39">
        <v>0</v>
      </c>
      <c r="DL14" s="39">
        <v>0</v>
      </c>
      <c r="DM14" s="39">
        <v>0</v>
      </c>
      <c r="DN14" s="39">
        <v>0</v>
      </c>
      <c r="DO14" s="39">
        <v>0</v>
      </c>
      <c r="DP14" s="39">
        <v>0</v>
      </c>
      <c r="DQ14" s="39">
        <v>0</v>
      </c>
      <c r="DR14" s="44"/>
      <c r="DS14" s="39">
        <v>0</v>
      </c>
      <c r="DT14" s="39">
        <v>0</v>
      </c>
      <c r="DU14" s="39">
        <v>0</v>
      </c>
      <c r="DV14" s="39">
        <v>0</v>
      </c>
      <c r="DW14" s="39">
        <v>0</v>
      </c>
      <c r="DX14" s="39">
        <v>0</v>
      </c>
      <c r="DY14" s="39">
        <v>0</v>
      </c>
      <c r="DZ14" s="39">
        <v>0</v>
      </c>
      <c r="EA14" s="44"/>
      <c r="EB14" s="39">
        <v>0</v>
      </c>
      <c r="EC14" s="39">
        <v>1</v>
      </c>
      <c r="ED14" s="39">
        <f t="shared" si="0"/>
        <v>0</v>
      </c>
      <c r="EE14" s="39">
        <v>0.01</v>
      </c>
      <c r="EF14" s="39" t="s">
        <v>10495</v>
      </c>
      <c r="EG14" s="44"/>
      <c r="EH14" s="39">
        <v>0</v>
      </c>
      <c r="EI14" s="43" t="s">
        <v>2422</v>
      </c>
      <c r="EJ14" s="39">
        <v>16.757999999999999</v>
      </c>
      <c r="EK14" s="39" t="s">
        <v>236</v>
      </c>
      <c r="EL14" s="44"/>
      <c r="EM14" s="44"/>
      <c r="EN14" s="44"/>
      <c r="EO14" s="44"/>
      <c r="EP14" s="44"/>
      <c r="EQ14" s="44"/>
      <c r="ER14" s="44"/>
      <c r="ES14" s="39" t="s">
        <v>236</v>
      </c>
      <c r="ET14" s="44"/>
      <c r="EU14" s="44"/>
      <c r="EV14" s="39" t="s">
        <v>243</v>
      </c>
      <c r="EW14" s="39" t="s">
        <v>10496</v>
      </c>
      <c r="EX14" s="39">
        <v>14</v>
      </c>
      <c r="EY14" s="39" t="s">
        <v>236</v>
      </c>
      <c r="EZ14" s="44"/>
      <c r="FA14" s="44"/>
      <c r="FB14" s="39" t="s">
        <v>236</v>
      </c>
      <c r="FC14" s="44"/>
      <c r="FD14" s="44"/>
      <c r="FE14" s="39" t="s">
        <v>236</v>
      </c>
      <c r="FF14" s="44"/>
      <c r="FG14" s="44"/>
      <c r="FH14" s="39" t="s">
        <v>236</v>
      </c>
      <c r="FI14" s="44"/>
      <c r="FJ14" s="44"/>
      <c r="FK14" s="39" t="s">
        <v>236</v>
      </c>
      <c r="FL14" s="44"/>
      <c r="FM14" s="44"/>
      <c r="FN14" s="44"/>
      <c r="FO14" s="44"/>
      <c r="FP14" s="44"/>
      <c r="FQ14" s="39" t="s">
        <v>236</v>
      </c>
      <c r="FR14" s="44"/>
      <c r="FS14" s="44"/>
      <c r="FT14" s="39" t="s">
        <v>236</v>
      </c>
      <c r="FU14" s="44"/>
      <c r="FV14" s="44"/>
      <c r="FW14" s="39" t="s">
        <v>236</v>
      </c>
      <c r="FX14" s="44"/>
      <c r="FY14" s="44"/>
      <c r="FZ14" s="44"/>
      <c r="GA14" s="44"/>
      <c r="GB14" s="44"/>
      <c r="GC14" s="39" t="s">
        <v>236</v>
      </c>
      <c r="GD14" s="44"/>
      <c r="GE14" s="44"/>
      <c r="GF14" s="39" t="s">
        <v>236</v>
      </c>
      <c r="GG14" s="44"/>
      <c r="GH14" s="44"/>
      <c r="GI14" s="39" t="s">
        <v>243</v>
      </c>
      <c r="GJ14" s="39" t="s">
        <v>10497</v>
      </c>
      <c r="GK14" s="39">
        <v>6</v>
      </c>
      <c r="GL14" s="44"/>
      <c r="GM14" s="44"/>
      <c r="GN14" s="44"/>
      <c r="GO14" s="44"/>
      <c r="GP14" s="44"/>
      <c r="GQ14" s="44"/>
      <c r="GR14" s="44"/>
      <c r="GS14" s="44"/>
      <c r="GT14" s="44"/>
      <c r="GU14" s="44"/>
      <c r="GV14" s="44"/>
      <c r="GW14" s="44"/>
      <c r="GX14" s="44"/>
      <c r="GY14" s="44"/>
      <c r="GZ14" s="39" t="s">
        <v>236</v>
      </c>
      <c r="HA14" s="44"/>
      <c r="HB14" s="44"/>
      <c r="HC14" s="43" t="s">
        <v>10498</v>
      </c>
      <c r="HD14" s="44"/>
      <c r="HE14" s="44"/>
      <c r="HF14" s="44"/>
      <c r="HG14" s="44"/>
      <c r="HH14" s="44"/>
      <c r="HI14" s="44"/>
      <c r="HJ14" s="44"/>
      <c r="HK14" s="39" t="s">
        <v>239</v>
      </c>
      <c r="HL14" s="39">
        <v>0</v>
      </c>
      <c r="HM14" s="44"/>
      <c r="HN14" s="39" t="s">
        <v>10499</v>
      </c>
      <c r="HO14" s="39" t="s">
        <v>10500</v>
      </c>
      <c r="HP14" s="39" t="s">
        <v>10501</v>
      </c>
      <c r="HQ14" s="39" t="s">
        <v>10502</v>
      </c>
      <c r="HR14" s="39" t="s">
        <v>2409</v>
      </c>
      <c r="HS14" s="39" t="s">
        <v>2426</v>
      </c>
      <c r="HT14" s="39" t="s">
        <v>2427</v>
      </c>
      <c r="HU14" s="39" t="s">
        <v>2428</v>
      </c>
      <c r="HV14" s="44"/>
    </row>
    <row r="15" spans="1:230" ht="15.75" customHeight="1" x14ac:dyDescent="0.2">
      <c r="A15" s="44" t="s">
        <v>13014</v>
      </c>
      <c r="B15" s="39" t="s">
        <v>2410</v>
      </c>
      <c r="C15" s="39" t="s">
        <v>4824</v>
      </c>
      <c r="D15" s="39" t="s">
        <v>10709</v>
      </c>
      <c r="E15" s="39" t="s">
        <v>4941</v>
      </c>
      <c r="F15" s="39" t="s">
        <v>10710</v>
      </c>
      <c r="G15" s="39">
        <v>2024</v>
      </c>
      <c r="H15" s="48">
        <v>45444</v>
      </c>
      <c r="I15" s="48">
        <v>45646</v>
      </c>
      <c r="J15" s="44"/>
      <c r="K15" s="39" t="s">
        <v>10711</v>
      </c>
      <c r="L15" s="43" t="s">
        <v>10712</v>
      </c>
      <c r="M15" s="39" t="s">
        <v>10713</v>
      </c>
      <c r="N15" s="43" t="s">
        <v>10714</v>
      </c>
      <c r="O15" s="39" t="s">
        <v>10715</v>
      </c>
      <c r="P15" s="43" t="s">
        <v>10716</v>
      </c>
      <c r="Q15" s="44"/>
      <c r="R15" s="44"/>
      <c r="S15" s="39" t="s">
        <v>10717</v>
      </c>
      <c r="T15" s="39" t="s">
        <v>10718</v>
      </c>
      <c r="U15" s="39" t="s">
        <v>235</v>
      </c>
      <c r="V15" s="39" t="s">
        <v>10719</v>
      </c>
      <c r="W15" s="49">
        <v>12.1</v>
      </c>
      <c r="X15" s="49">
        <f>SUM(Y15,AB15,AD15,AF15)-W15</f>
        <v>0</v>
      </c>
      <c r="Y15" s="39">
        <v>12.1</v>
      </c>
      <c r="Z15" s="39">
        <v>100</v>
      </c>
      <c r="AA15" s="39">
        <v>0.24</v>
      </c>
      <c r="AB15" s="39">
        <v>0</v>
      </c>
      <c r="AC15" s="39">
        <v>0</v>
      </c>
      <c r="AD15" s="39">
        <v>0</v>
      </c>
      <c r="AE15" s="39">
        <v>0</v>
      </c>
      <c r="AF15" s="39">
        <v>0</v>
      </c>
      <c r="AG15" s="39">
        <v>0</v>
      </c>
      <c r="AH15" s="39" t="s">
        <v>236</v>
      </c>
      <c r="AI15" s="44"/>
      <c r="AJ15" s="44"/>
      <c r="AK15" s="44"/>
      <c r="AL15" s="39">
        <v>8.67</v>
      </c>
      <c r="AM15" s="39">
        <v>0.15</v>
      </c>
      <c r="AN15" s="39">
        <v>3</v>
      </c>
      <c r="AO15" s="39">
        <v>3</v>
      </c>
      <c r="AP15" s="39">
        <v>3</v>
      </c>
      <c r="AQ15" s="39">
        <v>0</v>
      </c>
      <c r="AR15" s="39">
        <v>0</v>
      </c>
      <c r="AS15" s="39">
        <v>0</v>
      </c>
      <c r="AT15" s="39">
        <v>0</v>
      </c>
      <c r="AU15" s="39">
        <v>0</v>
      </c>
      <c r="AV15" s="39">
        <v>0</v>
      </c>
      <c r="AW15" s="39">
        <v>3</v>
      </c>
      <c r="AX15" s="39">
        <v>0</v>
      </c>
      <c r="AY15" s="39">
        <v>0</v>
      </c>
      <c r="AZ15" s="39">
        <v>0</v>
      </c>
      <c r="BA15" s="39">
        <v>0</v>
      </c>
      <c r="BB15" s="39">
        <v>0</v>
      </c>
      <c r="BC15" s="39">
        <v>0</v>
      </c>
      <c r="BD15" s="39">
        <v>0</v>
      </c>
      <c r="BE15" s="39">
        <v>0</v>
      </c>
      <c r="BF15" s="39">
        <v>0</v>
      </c>
      <c r="BG15" s="39">
        <v>0</v>
      </c>
      <c r="BH15" s="39">
        <v>0</v>
      </c>
      <c r="BI15" s="39">
        <v>0</v>
      </c>
      <c r="BJ15" s="39">
        <v>0</v>
      </c>
      <c r="BK15" s="39">
        <v>0</v>
      </c>
      <c r="BL15" s="39">
        <v>0</v>
      </c>
      <c r="BM15" s="39">
        <v>0</v>
      </c>
      <c r="BN15" s="39">
        <v>0</v>
      </c>
      <c r="BO15" s="39">
        <v>0</v>
      </c>
      <c r="BP15" s="39">
        <v>0</v>
      </c>
      <c r="BQ15" s="39">
        <v>0</v>
      </c>
      <c r="BR15" s="39">
        <v>0</v>
      </c>
      <c r="BS15" s="39">
        <v>0</v>
      </c>
      <c r="BT15" s="39">
        <v>0</v>
      </c>
      <c r="BU15" s="39">
        <v>0</v>
      </c>
      <c r="BV15" s="39">
        <v>0</v>
      </c>
      <c r="BW15" s="39">
        <v>0</v>
      </c>
      <c r="BX15" s="44"/>
      <c r="BY15" s="39">
        <v>0</v>
      </c>
      <c r="BZ15" s="39">
        <v>0</v>
      </c>
      <c r="CA15" s="39">
        <v>0</v>
      </c>
      <c r="CB15" s="39">
        <v>0</v>
      </c>
      <c r="CC15" s="39">
        <v>0</v>
      </c>
      <c r="CD15" s="39">
        <v>0</v>
      </c>
      <c r="CE15" s="39">
        <v>0</v>
      </c>
      <c r="CF15" s="39">
        <v>0</v>
      </c>
      <c r="CG15" s="39">
        <v>0</v>
      </c>
      <c r="CH15" s="39">
        <v>0</v>
      </c>
      <c r="CI15" s="39">
        <v>0</v>
      </c>
      <c r="CJ15" s="39">
        <v>0</v>
      </c>
      <c r="CK15" s="39">
        <v>0</v>
      </c>
      <c r="CL15" s="39">
        <v>0</v>
      </c>
      <c r="CM15" s="39">
        <v>0</v>
      </c>
      <c r="CN15" s="39">
        <v>0</v>
      </c>
      <c r="CO15" s="39">
        <v>0</v>
      </c>
      <c r="CP15" s="44"/>
      <c r="CQ15" s="39">
        <v>0</v>
      </c>
      <c r="CR15" s="39">
        <v>0</v>
      </c>
      <c r="CS15" s="39">
        <v>0</v>
      </c>
      <c r="CT15" s="39">
        <v>0</v>
      </c>
      <c r="CU15" s="39">
        <v>0</v>
      </c>
      <c r="CV15" s="39">
        <v>0</v>
      </c>
      <c r="CW15" s="39">
        <v>0</v>
      </c>
      <c r="CX15" s="39">
        <v>0</v>
      </c>
      <c r="CY15" s="39">
        <v>0</v>
      </c>
      <c r="CZ15" s="39">
        <v>0</v>
      </c>
      <c r="DA15" s="39">
        <v>0</v>
      </c>
      <c r="DB15" s="39">
        <v>0</v>
      </c>
      <c r="DC15" s="39">
        <v>0</v>
      </c>
      <c r="DD15" s="39">
        <v>0</v>
      </c>
      <c r="DE15" s="39">
        <v>0</v>
      </c>
      <c r="DF15" s="39">
        <v>0</v>
      </c>
      <c r="DG15" s="39">
        <v>0</v>
      </c>
      <c r="DH15" s="39">
        <v>0</v>
      </c>
      <c r="DI15" s="39">
        <v>0</v>
      </c>
      <c r="DJ15" s="39">
        <v>0</v>
      </c>
      <c r="DK15" s="39">
        <v>0</v>
      </c>
      <c r="DL15" s="39">
        <v>0</v>
      </c>
      <c r="DM15" s="39">
        <v>0</v>
      </c>
      <c r="DN15" s="39">
        <v>0</v>
      </c>
      <c r="DO15" s="39">
        <v>0</v>
      </c>
      <c r="DP15" s="39">
        <v>0</v>
      </c>
      <c r="DQ15" s="39">
        <v>0</v>
      </c>
      <c r="DR15" s="44"/>
      <c r="DS15" s="39">
        <v>0</v>
      </c>
      <c r="DT15" s="39">
        <v>0</v>
      </c>
      <c r="DU15" s="39">
        <v>0</v>
      </c>
      <c r="DV15" s="39">
        <v>0</v>
      </c>
      <c r="DW15" s="39">
        <v>0</v>
      </c>
      <c r="DX15" s="39">
        <v>0</v>
      </c>
      <c r="DY15" s="39">
        <v>0</v>
      </c>
      <c r="DZ15" s="39">
        <v>0</v>
      </c>
      <c r="EA15" s="44"/>
      <c r="EB15" s="39">
        <v>0</v>
      </c>
      <c r="EC15" s="39">
        <v>3</v>
      </c>
      <c r="ED15" s="39">
        <f t="shared" si="0"/>
        <v>0</v>
      </c>
      <c r="EE15" s="39">
        <v>6.19</v>
      </c>
      <c r="EF15" s="39" t="s">
        <v>10720</v>
      </c>
      <c r="EG15" s="44"/>
      <c r="EH15" s="39" t="s">
        <v>1984</v>
      </c>
      <c r="EI15" s="43" t="s">
        <v>2422</v>
      </c>
      <c r="EJ15" s="39">
        <v>102.657</v>
      </c>
      <c r="EK15" s="39" t="s">
        <v>236</v>
      </c>
      <c r="EL15" s="44"/>
      <c r="EM15" s="44"/>
      <c r="EN15" s="44"/>
      <c r="EO15" s="44"/>
      <c r="EP15" s="44"/>
      <c r="EQ15" s="44"/>
      <c r="ER15" s="39">
        <v>1</v>
      </c>
      <c r="ES15" s="39" t="s">
        <v>243</v>
      </c>
      <c r="ET15" s="39" t="s">
        <v>609</v>
      </c>
      <c r="EU15" s="39">
        <v>690</v>
      </c>
      <c r="EV15" s="39" t="s">
        <v>236</v>
      </c>
      <c r="EW15" s="44"/>
      <c r="EX15" s="44"/>
      <c r="EY15" s="39" t="s">
        <v>236</v>
      </c>
      <c r="EZ15" s="44"/>
      <c r="FA15" s="44"/>
      <c r="FB15" s="39" t="s">
        <v>236</v>
      </c>
      <c r="FC15" s="44"/>
      <c r="FD15" s="44"/>
      <c r="FE15" s="39" t="s">
        <v>236</v>
      </c>
      <c r="FF15" s="44"/>
      <c r="FG15" s="44"/>
      <c r="FH15" s="39" t="s">
        <v>236</v>
      </c>
      <c r="FI15" s="44"/>
      <c r="FJ15" s="44"/>
      <c r="FK15" s="39" t="s">
        <v>236</v>
      </c>
      <c r="FL15" s="44"/>
      <c r="FM15" s="44"/>
      <c r="FN15" s="44"/>
      <c r="FO15" s="44"/>
      <c r="FP15" s="44"/>
      <c r="FQ15" s="39" t="s">
        <v>236</v>
      </c>
      <c r="FR15" s="44"/>
      <c r="FS15" s="44"/>
      <c r="FT15" s="39" t="s">
        <v>236</v>
      </c>
      <c r="FU15" s="44"/>
      <c r="FV15" s="44"/>
      <c r="FW15" s="39" t="s">
        <v>236</v>
      </c>
      <c r="FX15" s="44"/>
      <c r="FY15" s="44"/>
      <c r="FZ15" s="44"/>
      <c r="GA15" s="44"/>
      <c r="GB15" s="44"/>
      <c r="GC15" s="39" t="s">
        <v>236</v>
      </c>
      <c r="GD15" s="44"/>
      <c r="GE15" s="44"/>
      <c r="GF15" s="39" t="s">
        <v>243</v>
      </c>
      <c r="GG15" s="39" t="s">
        <v>10721</v>
      </c>
      <c r="GH15" s="39">
        <v>12</v>
      </c>
      <c r="GI15" s="39" t="s">
        <v>236</v>
      </c>
      <c r="GJ15" s="44"/>
      <c r="GK15" s="44"/>
      <c r="GL15" s="44"/>
      <c r="GM15" s="44"/>
      <c r="GN15" s="44"/>
      <c r="GO15" s="44"/>
      <c r="GP15" s="44"/>
      <c r="GQ15" s="44"/>
      <c r="GR15" s="44"/>
      <c r="GS15" s="44"/>
      <c r="GT15" s="44"/>
      <c r="GU15" s="44"/>
      <c r="GV15" s="44"/>
      <c r="GW15" s="44"/>
      <c r="GX15" s="44"/>
      <c r="GY15" s="44"/>
      <c r="GZ15" s="39" t="s">
        <v>236</v>
      </c>
      <c r="HA15" s="44"/>
      <c r="HB15" s="44"/>
      <c r="HC15" s="43" t="s">
        <v>10722</v>
      </c>
      <c r="HD15" s="39" t="s">
        <v>10723</v>
      </c>
      <c r="HE15" s="44"/>
      <c r="HF15" s="44"/>
      <c r="HG15" s="39" t="s">
        <v>10724</v>
      </c>
      <c r="HH15" s="44"/>
      <c r="HI15" s="44"/>
      <c r="HJ15" s="44"/>
      <c r="HK15" s="39" t="s">
        <v>239</v>
      </c>
      <c r="HL15" s="39">
        <v>0</v>
      </c>
      <c r="HM15" s="44"/>
      <c r="HN15" s="39" t="s">
        <v>10725</v>
      </c>
      <c r="HO15" s="39" t="s">
        <v>10726</v>
      </c>
      <c r="HP15" s="39" t="s">
        <v>10727</v>
      </c>
      <c r="HQ15" s="39" t="s">
        <v>10728</v>
      </c>
      <c r="HR15" s="39" t="s">
        <v>2409</v>
      </c>
      <c r="HS15" s="39" t="s">
        <v>2426</v>
      </c>
      <c r="HT15" s="39" t="s">
        <v>2427</v>
      </c>
      <c r="HU15" s="39" t="s">
        <v>2428</v>
      </c>
      <c r="HV15" s="44"/>
    </row>
    <row r="16" spans="1:230" ht="15.75" customHeight="1" x14ac:dyDescent="0.2">
      <c r="A16" s="44" t="s">
        <v>13014</v>
      </c>
      <c r="B16" s="39" t="s">
        <v>2410</v>
      </c>
      <c r="C16" s="39" t="s">
        <v>4824</v>
      </c>
      <c r="D16" s="39" t="s">
        <v>10709</v>
      </c>
      <c r="E16" s="39" t="s">
        <v>4941</v>
      </c>
      <c r="F16" s="39" t="s">
        <v>10824</v>
      </c>
      <c r="G16" s="39">
        <v>2024</v>
      </c>
      <c r="H16" s="48">
        <v>45510</v>
      </c>
      <c r="I16" s="48">
        <v>45651</v>
      </c>
      <c r="J16" s="44"/>
      <c r="K16" s="39" t="s">
        <v>10825</v>
      </c>
      <c r="L16" s="43" t="s">
        <v>10826</v>
      </c>
      <c r="M16" s="39" t="s">
        <v>10713</v>
      </c>
      <c r="N16" s="43" t="s">
        <v>10827</v>
      </c>
      <c r="O16" s="39" t="s">
        <v>10828</v>
      </c>
      <c r="P16" s="43" t="s">
        <v>10829</v>
      </c>
      <c r="Q16" s="44"/>
      <c r="R16" s="44"/>
      <c r="S16" s="39" t="s">
        <v>10717</v>
      </c>
      <c r="T16" s="39" t="s">
        <v>10830</v>
      </c>
      <c r="U16" s="39" t="s">
        <v>235</v>
      </c>
      <c r="V16" s="39" t="s">
        <v>10831</v>
      </c>
      <c r="W16" s="49">
        <v>0.38</v>
      </c>
      <c r="X16" s="49">
        <f t="shared" si="1"/>
        <v>0</v>
      </c>
      <c r="Y16" s="39">
        <v>0.38</v>
      </c>
      <c r="Z16" s="39">
        <v>100</v>
      </c>
      <c r="AA16" s="39">
        <v>0.01</v>
      </c>
      <c r="AB16" s="39">
        <v>0</v>
      </c>
      <c r="AC16" s="39">
        <v>0</v>
      </c>
      <c r="AD16" s="39">
        <v>0</v>
      </c>
      <c r="AE16" s="39">
        <v>0</v>
      </c>
      <c r="AF16" s="39">
        <v>0</v>
      </c>
      <c r="AG16" s="39">
        <v>0</v>
      </c>
      <c r="AH16" s="39" t="s">
        <v>236</v>
      </c>
      <c r="AI16" s="44"/>
      <c r="AJ16" s="44"/>
      <c r="AK16" s="44"/>
      <c r="AL16" s="39">
        <v>4.2789999999999999</v>
      </c>
      <c r="AM16" s="39">
        <v>0.08</v>
      </c>
      <c r="AN16" s="39">
        <v>1</v>
      </c>
      <c r="AO16" s="39">
        <v>1</v>
      </c>
      <c r="AP16" s="39">
        <v>1</v>
      </c>
      <c r="AQ16" s="39">
        <v>0</v>
      </c>
      <c r="AR16" s="39">
        <v>0</v>
      </c>
      <c r="AS16" s="39">
        <v>0</v>
      </c>
      <c r="AT16" s="39">
        <v>0</v>
      </c>
      <c r="AU16" s="39">
        <v>0</v>
      </c>
      <c r="AV16" s="39">
        <v>0</v>
      </c>
      <c r="AW16" s="39">
        <v>0</v>
      </c>
      <c r="AX16" s="39">
        <v>1</v>
      </c>
      <c r="AY16" s="39">
        <v>0</v>
      </c>
      <c r="AZ16" s="39">
        <v>0</v>
      </c>
      <c r="BA16" s="39">
        <v>0</v>
      </c>
      <c r="BB16" s="39">
        <v>0</v>
      </c>
      <c r="BC16" s="39">
        <v>0</v>
      </c>
      <c r="BD16" s="39">
        <v>0</v>
      </c>
      <c r="BE16" s="39">
        <v>0</v>
      </c>
      <c r="BF16" s="39">
        <v>0</v>
      </c>
      <c r="BG16" s="39">
        <v>0</v>
      </c>
      <c r="BH16" s="39">
        <v>0</v>
      </c>
      <c r="BI16" s="39">
        <v>0</v>
      </c>
      <c r="BJ16" s="39">
        <v>0</v>
      </c>
      <c r="BK16" s="39">
        <v>0</v>
      </c>
      <c r="BL16" s="39">
        <v>0</v>
      </c>
      <c r="BM16" s="39">
        <v>0</v>
      </c>
      <c r="BN16" s="39">
        <v>0</v>
      </c>
      <c r="BO16" s="39">
        <v>0</v>
      </c>
      <c r="BP16" s="39">
        <v>0</v>
      </c>
      <c r="BQ16" s="39">
        <v>0</v>
      </c>
      <c r="BR16" s="39">
        <v>0</v>
      </c>
      <c r="BS16" s="39">
        <v>0</v>
      </c>
      <c r="BT16" s="39">
        <v>0</v>
      </c>
      <c r="BU16" s="39">
        <v>0</v>
      </c>
      <c r="BV16" s="39">
        <v>0</v>
      </c>
      <c r="BW16" s="39">
        <v>0</v>
      </c>
      <c r="BX16" s="44"/>
      <c r="BY16" s="39">
        <v>0</v>
      </c>
      <c r="BZ16" s="39">
        <v>0</v>
      </c>
      <c r="CA16" s="39">
        <v>0</v>
      </c>
      <c r="CB16" s="39">
        <v>0</v>
      </c>
      <c r="CC16" s="39">
        <v>0</v>
      </c>
      <c r="CD16" s="39">
        <v>0</v>
      </c>
      <c r="CE16" s="39">
        <v>0</v>
      </c>
      <c r="CF16" s="39">
        <v>0</v>
      </c>
      <c r="CG16" s="39">
        <v>0</v>
      </c>
      <c r="CH16" s="39">
        <v>0</v>
      </c>
      <c r="CI16" s="39">
        <v>0</v>
      </c>
      <c r="CJ16" s="39">
        <v>0</v>
      </c>
      <c r="CK16" s="39">
        <v>0</v>
      </c>
      <c r="CL16" s="39">
        <v>0</v>
      </c>
      <c r="CM16" s="39">
        <v>0</v>
      </c>
      <c r="CN16" s="39">
        <v>0</v>
      </c>
      <c r="CO16" s="39">
        <v>0</v>
      </c>
      <c r="CP16" s="44"/>
      <c r="CQ16" s="39">
        <v>0</v>
      </c>
      <c r="CR16" s="39">
        <v>0</v>
      </c>
      <c r="CS16" s="39">
        <v>0</v>
      </c>
      <c r="CT16" s="39">
        <v>0</v>
      </c>
      <c r="CU16" s="39">
        <v>0</v>
      </c>
      <c r="CV16" s="39">
        <v>0</v>
      </c>
      <c r="CW16" s="39">
        <v>0</v>
      </c>
      <c r="CX16" s="39">
        <v>0</v>
      </c>
      <c r="CY16" s="39">
        <v>0</v>
      </c>
      <c r="CZ16" s="39">
        <v>0</v>
      </c>
      <c r="DA16" s="39">
        <v>0</v>
      </c>
      <c r="DB16" s="39">
        <v>0</v>
      </c>
      <c r="DC16" s="39">
        <v>0</v>
      </c>
      <c r="DD16" s="39">
        <v>0</v>
      </c>
      <c r="DE16" s="39">
        <v>0</v>
      </c>
      <c r="DF16" s="39">
        <v>0</v>
      </c>
      <c r="DG16" s="39">
        <v>0</v>
      </c>
      <c r="DH16" s="39">
        <v>0</v>
      </c>
      <c r="DI16" s="39">
        <v>0</v>
      </c>
      <c r="DJ16" s="39">
        <v>0</v>
      </c>
      <c r="DK16" s="39">
        <v>0</v>
      </c>
      <c r="DL16" s="39">
        <v>0</v>
      </c>
      <c r="DM16" s="39">
        <v>0</v>
      </c>
      <c r="DN16" s="39">
        <v>0</v>
      </c>
      <c r="DO16" s="39">
        <v>0</v>
      </c>
      <c r="DP16" s="39">
        <v>0</v>
      </c>
      <c r="DQ16" s="39">
        <v>0</v>
      </c>
      <c r="DR16" s="44"/>
      <c r="DS16" s="39">
        <v>0</v>
      </c>
      <c r="DT16" s="39">
        <v>0</v>
      </c>
      <c r="DU16" s="39">
        <v>0</v>
      </c>
      <c r="DV16" s="39">
        <v>0</v>
      </c>
      <c r="DW16" s="39">
        <v>0</v>
      </c>
      <c r="DX16" s="39">
        <v>0</v>
      </c>
      <c r="DY16" s="39">
        <v>0</v>
      </c>
      <c r="DZ16" s="39">
        <v>0</v>
      </c>
      <c r="EA16" s="44"/>
      <c r="EB16" s="39">
        <v>0</v>
      </c>
      <c r="EC16" s="39">
        <v>1</v>
      </c>
      <c r="ED16" s="39">
        <f t="shared" si="0"/>
        <v>0</v>
      </c>
      <c r="EE16" s="39">
        <v>3</v>
      </c>
      <c r="EF16" s="39" t="s">
        <v>10832</v>
      </c>
      <c r="EG16" s="44"/>
      <c r="EH16" s="39" t="s">
        <v>2934</v>
      </c>
      <c r="EI16" s="43" t="s">
        <v>2422</v>
      </c>
      <c r="EJ16" s="39">
        <v>102.657</v>
      </c>
      <c r="EK16" s="39" t="s">
        <v>236</v>
      </c>
      <c r="EL16" s="44"/>
      <c r="EM16" s="44"/>
      <c r="EN16" s="44"/>
      <c r="EO16" s="44"/>
      <c r="EP16" s="44"/>
      <c r="EQ16" s="44"/>
      <c r="ER16" s="44"/>
      <c r="ES16" s="39" t="s">
        <v>243</v>
      </c>
      <c r="ET16" s="39" t="s">
        <v>10833</v>
      </c>
      <c r="EU16" s="39">
        <v>11</v>
      </c>
      <c r="EV16" s="39" t="s">
        <v>236</v>
      </c>
      <c r="EW16" s="44"/>
      <c r="EX16" s="44"/>
      <c r="EY16" s="39" t="s">
        <v>236</v>
      </c>
      <c r="EZ16" s="44"/>
      <c r="FA16" s="44"/>
      <c r="FB16" s="39" t="s">
        <v>236</v>
      </c>
      <c r="FC16" s="44"/>
      <c r="FD16" s="44"/>
      <c r="FE16" s="39" t="s">
        <v>236</v>
      </c>
      <c r="FF16" s="44"/>
      <c r="FG16" s="44"/>
      <c r="FH16" s="39" t="s">
        <v>236</v>
      </c>
      <c r="FI16" s="44"/>
      <c r="FJ16" s="44"/>
      <c r="FK16" s="39" t="s">
        <v>236</v>
      </c>
      <c r="FL16" s="44"/>
      <c r="FM16" s="44"/>
      <c r="FN16" s="44"/>
      <c r="FO16" s="44"/>
      <c r="FP16" s="44"/>
      <c r="FQ16" s="39" t="s">
        <v>236</v>
      </c>
      <c r="FR16" s="44"/>
      <c r="FS16" s="44"/>
      <c r="FT16" s="39" t="s">
        <v>236</v>
      </c>
      <c r="FU16" s="44"/>
      <c r="FV16" s="44"/>
      <c r="FW16" s="39" t="s">
        <v>236</v>
      </c>
      <c r="FX16" s="44"/>
      <c r="FY16" s="44"/>
      <c r="FZ16" s="44"/>
      <c r="GA16" s="44"/>
      <c r="GB16" s="44"/>
      <c r="GC16" s="39" t="s">
        <v>236</v>
      </c>
      <c r="GD16" s="44"/>
      <c r="GE16" s="44"/>
      <c r="GF16" s="39" t="s">
        <v>243</v>
      </c>
      <c r="GG16" s="39" t="s">
        <v>10834</v>
      </c>
      <c r="GH16" s="39">
        <v>12</v>
      </c>
      <c r="GI16" s="39" t="s">
        <v>236</v>
      </c>
      <c r="GJ16" s="44"/>
      <c r="GK16" s="44"/>
      <c r="GL16" s="44"/>
      <c r="GM16" s="44"/>
      <c r="GN16" s="44"/>
      <c r="GO16" s="44"/>
      <c r="GP16" s="44"/>
      <c r="GQ16" s="44"/>
      <c r="GR16" s="44"/>
      <c r="GS16" s="44"/>
      <c r="GT16" s="44"/>
      <c r="GU16" s="44"/>
      <c r="GV16" s="44"/>
      <c r="GW16" s="44"/>
      <c r="GX16" s="44"/>
      <c r="GY16" s="44"/>
      <c r="GZ16" s="39" t="s">
        <v>236</v>
      </c>
      <c r="HA16" s="44"/>
      <c r="HB16" s="44"/>
      <c r="HC16" s="43" t="s">
        <v>10835</v>
      </c>
      <c r="HD16" s="39" t="s">
        <v>10836</v>
      </c>
      <c r="HE16" s="44"/>
      <c r="HF16" s="44"/>
      <c r="HG16" s="39" t="s">
        <v>10837</v>
      </c>
      <c r="HH16" s="44"/>
      <c r="HI16" s="44"/>
      <c r="HJ16" s="44"/>
      <c r="HK16" s="39" t="s">
        <v>239</v>
      </c>
      <c r="HL16" s="39">
        <v>0</v>
      </c>
      <c r="HM16" s="44"/>
      <c r="HN16" s="39" t="s">
        <v>10725</v>
      </c>
      <c r="HO16" s="39" t="s">
        <v>10726</v>
      </c>
      <c r="HP16" s="39" t="s">
        <v>10727</v>
      </c>
      <c r="HQ16" s="39" t="s">
        <v>10728</v>
      </c>
      <c r="HR16" s="39" t="s">
        <v>2409</v>
      </c>
      <c r="HS16" s="39" t="s">
        <v>2426</v>
      </c>
      <c r="HT16" s="39" t="s">
        <v>2427</v>
      </c>
      <c r="HU16" s="39" t="s">
        <v>2428</v>
      </c>
      <c r="HV16" s="44"/>
    </row>
    <row r="17" spans="1:230" ht="15.75" customHeight="1" x14ac:dyDescent="0.2">
      <c r="A17" s="44" t="s">
        <v>13014</v>
      </c>
      <c r="B17" s="39" t="s">
        <v>2410</v>
      </c>
      <c r="C17" s="39" t="s">
        <v>4824</v>
      </c>
      <c r="D17" s="39" t="s">
        <v>11736</v>
      </c>
      <c r="E17" s="39" t="s">
        <v>4941</v>
      </c>
      <c r="F17" s="44"/>
      <c r="G17" s="39">
        <v>2024</v>
      </c>
      <c r="H17" s="48">
        <v>45536</v>
      </c>
      <c r="I17" s="48">
        <v>45565</v>
      </c>
      <c r="J17" s="44"/>
      <c r="K17" s="39" t="s">
        <v>11737</v>
      </c>
      <c r="L17" s="43" t="s">
        <v>11738</v>
      </c>
      <c r="M17" s="39" t="s">
        <v>11739</v>
      </c>
      <c r="N17" s="43" t="s">
        <v>11740</v>
      </c>
      <c r="O17" s="39" t="s">
        <v>11741</v>
      </c>
      <c r="P17" s="39" t="s">
        <v>11742</v>
      </c>
      <c r="Q17" s="44"/>
      <c r="R17" s="44"/>
      <c r="S17" s="39" t="s">
        <v>11743</v>
      </c>
      <c r="T17" s="39" t="s">
        <v>11744</v>
      </c>
      <c r="U17" s="39" t="s">
        <v>235</v>
      </c>
      <c r="V17" s="39" t="s">
        <v>11745</v>
      </c>
      <c r="W17" s="49">
        <v>0.20799999999999999</v>
      </c>
      <c r="X17" s="49">
        <f t="shared" si="1"/>
        <v>0</v>
      </c>
      <c r="Y17" s="39">
        <v>0.2</v>
      </c>
      <c r="Z17" s="39">
        <v>96.15</v>
      </c>
      <c r="AA17" s="39">
        <v>0.17</v>
      </c>
      <c r="AB17" s="39">
        <v>0</v>
      </c>
      <c r="AC17" s="39">
        <v>0</v>
      </c>
      <c r="AD17" s="39">
        <v>8.0000000000000002E-3</v>
      </c>
      <c r="AE17" s="39">
        <v>3.85</v>
      </c>
      <c r="AF17" s="39">
        <v>0</v>
      </c>
      <c r="AG17" s="39">
        <v>0</v>
      </c>
      <c r="AH17" s="39" t="s">
        <v>243</v>
      </c>
      <c r="AI17" s="39" t="s">
        <v>11746</v>
      </c>
      <c r="AJ17" s="44"/>
      <c r="AK17" s="39">
        <v>0</v>
      </c>
      <c r="AL17" s="39">
        <v>8.2789999999999999</v>
      </c>
      <c r="AM17" s="39">
        <v>0.72</v>
      </c>
      <c r="AN17" s="39">
        <v>1</v>
      </c>
      <c r="AO17" s="39">
        <v>1</v>
      </c>
      <c r="AP17" s="39">
        <v>1</v>
      </c>
      <c r="AQ17" s="39">
        <v>0</v>
      </c>
      <c r="AR17" s="39">
        <v>0</v>
      </c>
      <c r="AS17" s="39">
        <v>0</v>
      </c>
      <c r="AT17" s="39">
        <v>0</v>
      </c>
      <c r="AU17" s="39">
        <v>0</v>
      </c>
      <c r="AV17" s="39">
        <v>0</v>
      </c>
      <c r="AW17" s="39">
        <v>0</v>
      </c>
      <c r="AX17" s="39">
        <v>0</v>
      </c>
      <c r="AY17" s="39">
        <v>0</v>
      </c>
      <c r="AZ17" s="39">
        <v>0</v>
      </c>
      <c r="BA17" s="39">
        <v>0</v>
      </c>
      <c r="BB17" s="39">
        <v>0</v>
      </c>
      <c r="BC17" s="39">
        <v>0</v>
      </c>
      <c r="BD17" s="39">
        <v>0</v>
      </c>
      <c r="BE17" s="39">
        <v>1</v>
      </c>
      <c r="BF17" s="39">
        <v>0</v>
      </c>
      <c r="BG17" s="39">
        <v>0</v>
      </c>
      <c r="BH17" s="39">
        <v>0</v>
      </c>
      <c r="BI17" s="39">
        <v>0</v>
      </c>
      <c r="BJ17" s="39">
        <v>0</v>
      </c>
      <c r="BK17" s="39">
        <v>0</v>
      </c>
      <c r="BL17" s="39">
        <v>0</v>
      </c>
      <c r="BM17" s="39">
        <v>0</v>
      </c>
      <c r="BN17" s="39">
        <v>0</v>
      </c>
      <c r="BO17" s="39">
        <v>0</v>
      </c>
      <c r="BP17" s="39">
        <v>0</v>
      </c>
      <c r="BQ17" s="39">
        <v>0</v>
      </c>
      <c r="BR17" s="39">
        <v>0</v>
      </c>
      <c r="BS17" s="39">
        <v>0</v>
      </c>
      <c r="BT17" s="39">
        <v>0</v>
      </c>
      <c r="BU17" s="39">
        <v>0</v>
      </c>
      <c r="BV17" s="39">
        <v>0</v>
      </c>
      <c r="BW17" s="39">
        <v>0</v>
      </c>
      <c r="BX17" s="44"/>
      <c r="BY17" s="39">
        <v>0</v>
      </c>
      <c r="BZ17" s="39">
        <v>0</v>
      </c>
      <c r="CA17" s="39">
        <v>0</v>
      </c>
      <c r="CB17" s="39">
        <v>0</v>
      </c>
      <c r="CC17" s="39">
        <v>0</v>
      </c>
      <c r="CD17" s="39">
        <v>0</v>
      </c>
      <c r="CE17" s="39">
        <v>0</v>
      </c>
      <c r="CF17" s="39">
        <v>0</v>
      </c>
      <c r="CG17" s="39">
        <v>0</v>
      </c>
      <c r="CH17" s="39">
        <v>0</v>
      </c>
      <c r="CI17" s="39">
        <v>0</v>
      </c>
      <c r="CJ17" s="39">
        <v>0</v>
      </c>
      <c r="CK17" s="39">
        <v>0</v>
      </c>
      <c r="CL17" s="39">
        <v>0</v>
      </c>
      <c r="CM17" s="39">
        <v>0</v>
      </c>
      <c r="CN17" s="39">
        <v>0</v>
      </c>
      <c r="CO17" s="39">
        <v>0</v>
      </c>
      <c r="CP17" s="44"/>
      <c r="CQ17" s="39">
        <v>0</v>
      </c>
      <c r="CR17" s="39">
        <v>0</v>
      </c>
      <c r="CS17" s="39">
        <v>0</v>
      </c>
      <c r="CT17" s="39">
        <v>0</v>
      </c>
      <c r="CU17" s="39">
        <v>0</v>
      </c>
      <c r="CV17" s="39">
        <v>0</v>
      </c>
      <c r="CW17" s="39">
        <v>0</v>
      </c>
      <c r="CX17" s="39">
        <v>0</v>
      </c>
      <c r="CY17" s="39">
        <v>0</v>
      </c>
      <c r="CZ17" s="39">
        <v>0</v>
      </c>
      <c r="DA17" s="39">
        <v>0</v>
      </c>
      <c r="DB17" s="39">
        <v>0</v>
      </c>
      <c r="DC17" s="39">
        <v>0</v>
      </c>
      <c r="DD17" s="39">
        <v>0</v>
      </c>
      <c r="DE17" s="39">
        <v>0</v>
      </c>
      <c r="DF17" s="39">
        <v>0</v>
      </c>
      <c r="DG17" s="39">
        <v>0</v>
      </c>
      <c r="DH17" s="39">
        <v>0</v>
      </c>
      <c r="DI17" s="39">
        <v>0</v>
      </c>
      <c r="DJ17" s="39">
        <v>0</v>
      </c>
      <c r="DK17" s="39">
        <v>0</v>
      </c>
      <c r="DL17" s="39">
        <v>0</v>
      </c>
      <c r="DM17" s="39">
        <v>0</v>
      </c>
      <c r="DN17" s="39">
        <v>0</v>
      </c>
      <c r="DO17" s="39">
        <v>0</v>
      </c>
      <c r="DP17" s="39">
        <v>0</v>
      </c>
      <c r="DQ17" s="39">
        <v>0</v>
      </c>
      <c r="DR17" s="44"/>
      <c r="DS17" s="39">
        <v>0</v>
      </c>
      <c r="DT17" s="39">
        <v>0</v>
      </c>
      <c r="DU17" s="39">
        <v>0</v>
      </c>
      <c r="DV17" s="39">
        <v>0</v>
      </c>
      <c r="DW17" s="39">
        <v>0</v>
      </c>
      <c r="DX17" s="39">
        <v>0</v>
      </c>
      <c r="DY17" s="39">
        <v>0</v>
      </c>
      <c r="DZ17" s="39">
        <v>0</v>
      </c>
      <c r="EA17" s="44"/>
      <c r="EB17" s="39">
        <v>0</v>
      </c>
      <c r="EC17" s="39">
        <v>1</v>
      </c>
      <c r="ED17" s="39">
        <f t="shared" si="0"/>
        <v>0</v>
      </c>
      <c r="EE17" s="39">
        <v>0.10299999999999999</v>
      </c>
      <c r="EF17" s="39" t="s">
        <v>11747</v>
      </c>
      <c r="EG17" s="44"/>
      <c r="EH17" s="39">
        <v>0</v>
      </c>
      <c r="EI17" s="43" t="s">
        <v>2422</v>
      </c>
      <c r="EJ17" s="39">
        <v>12.103999999999999</v>
      </c>
      <c r="EK17" s="39" t="s">
        <v>236</v>
      </c>
      <c r="EL17" s="44"/>
      <c r="EM17" s="44"/>
      <c r="EN17" s="44"/>
      <c r="EO17" s="44"/>
      <c r="EP17" s="39">
        <v>15</v>
      </c>
      <c r="EQ17" s="39" t="s">
        <v>11748</v>
      </c>
      <c r="ER17" s="44"/>
      <c r="ES17" s="39" t="s">
        <v>236</v>
      </c>
      <c r="ET17" s="44"/>
      <c r="EU17" s="44"/>
      <c r="EV17" s="39" t="s">
        <v>243</v>
      </c>
      <c r="EW17" s="39" t="s">
        <v>11749</v>
      </c>
      <c r="EX17" s="39">
        <v>52</v>
      </c>
      <c r="EY17" s="39" t="s">
        <v>236</v>
      </c>
      <c r="EZ17" s="44"/>
      <c r="FA17" s="44"/>
      <c r="FB17" s="39" t="s">
        <v>236</v>
      </c>
      <c r="FC17" s="44"/>
      <c r="FD17" s="44"/>
      <c r="FE17" s="39" t="s">
        <v>236</v>
      </c>
      <c r="FF17" s="44"/>
      <c r="FG17" s="44"/>
      <c r="FH17" s="39" t="s">
        <v>236</v>
      </c>
      <c r="FI17" s="44"/>
      <c r="FJ17" s="44"/>
      <c r="FK17" s="39" t="s">
        <v>236</v>
      </c>
      <c r="FL17" s="44"/>
      <c r="FM17" s="44"/>
      <c r="FN17" s="44"/>
      <c r="FO17" s="44"/>
      <c r="FP17" s="44"/>
      <c r="FQ17" s="39" t="s">
        <v>236</v>
      </c>
      <c r="FR17" s="44"/>
      <c r="FS17" s="44"/>
      <c r="FT17" s="39" t="s">
        <v>236</v>
      </c>
      <c r="FU17" s="44"/>
      <c r="FV17" s="44"/>
      <c r="FW17" s="39" t="s">
        <v>236</v>
      </c>
      <c r="FX17" s="44"/>
      <c r="FY17" s="44"/>
      <c r="FZ17" s="44"/>
      <c r="GA17" s="44"/>
      <c r="GB17" s="44"/>
      <c r="GC17" s="39" t="s">
        <v>236</v>
      </c>
      <c r="GD17" s="44"/>
      <c r="GE17" s="44"/>
      <c r="GF17" s="39" t="s">
        <v>243</v>
      </c>
      <c r="GG17" s="39" t="s">
        <v>11750</v>
      </c>
      <c r="GH17" s="39">
        <v>52</v>
      </c>
      <c r="GI17" s="39" t="s">
        <v>236</v>
      </c>
      <c r="GJ17" s="44"/>
      <c r="GK17" s="44"/>
      <c r="GL17" s="44"/>
      <c r="GM17" s="44"/>
      <c r="GN17" s="44"/>
      <c r="GO17" s="44"/>
      <c r="GP17" s="44"/>
      <c r="GQ17" s="44"/>
      <c r="GR17" s="44"/>
      <c r="GS17" s="44"/>
      <c r="GT17" s="44"/>
      <c r="GU17" s="44"/>
      <c r="GV17" s="44"/>
      <c r="GW17" s="44"/>
      <c r="GX17" s="44"/>
      <c r="GY17" s="44"/>
      <c r="GZ17" s="39" t="s">
        <v>236</v>
      </c>
      <c r="HA17" s="44"/>
      <c r="HB17" s="44"/>
      <c r="HC17" s="43" t="s">
        <v>11751</v>
      </c>
      <c r="HD17" s="39" t="s">
        <v>11752</v>
      </c>
      <c r="HE17" s="44"/>
      <c r="HF17" s="44"/>
      <c r="HG17" s="39" t="s">
        <v>11753</v>
      </c>
      <c r="HH17" s="44"/>
      <c r="HI17" s="39" t="s">
        <v>11754</v>
      </c>
      <c r="HJ17" s="44"/>
      <c r="HK17" s="44"/>
      <c r="HL17" s="44"/>
      <c r="HM17" s="44"/>
      <c r="HN17" s="39" t="s">
        <v>11755</v>
      </c>
      <c r="HO17" s="39" t="s">
        <v>11756</v>
      </c>
      <c r="HP17" s="39" t="s">
        <v>11757</v>
      </c>
      <c r="HQ17" s="39" t="s">
        <v>11758</v>
      </c>
      <c r="HR17" s="39" t="s">
        <v>2409</v>
      </c>
      <c r="HS17" s="39" t="s">
        <v>2426</v>
      </c>
      <c r="HT17" s="39" t="s">
        <v>2427</v>
      </c>
      <c r="HU17" s="39" t="s">
        <v>2428</v>
      </c>
      <c r="HV17" s="44"/>
    </row>
    <row r="18" spans="1:230" ht="15.75" customHeight="1" x14ac:dyDescent="0.2">
      <c r="A18" s="44" t="s">
        <v>13014</v>
      </c>
      <c r="B18" s="39" t="s">
        <v>2410</v>
      </c>
      <c r="C18" s="39" t="s">
        <v>4938</v>
      </c>
      <c r="D18" s="39" t="s">
        <v>11784</v>
      </c>
      <c r="E18" s="39" t="s">
        <v>11785</v>
      </c>
      <c r="F18" s="39" t="s">
        <v>239</v>
      </c>
      <c r="G18" s="39">
        <v>2018</v>
      </c>
      <c r="H18" s="48">
        <v>45444</v>
      </c>
      <c r="I18" s="48">
        <v>45653</v>
      </c>
      <c r="J18" s="44"/>
      <c r="K18" s="39" t="s">
        <v>11786</v>
      </c>
      <c r="L18" s="44"/>
      <c r="M18" s="39" t="s">
        <v>11787</v>
      </c>
      <c r="N18" s="43" t="s">
        <v>11788</v>
      </c>
      <c r="O18" s="39" t="s">
        <v>11789</v>
      </c>
      <c r="P18" s="44"/>
      <c r="Q18" s="44"/>
      <c r="R18" s="44"/>
      <c r="S18" s="39" t="s">
        <v>11790</v>
      </c>
      <c r="T18" s="39" t="s">
        <v>11790</v>
      </c>
      <c r="U18" s="39" t="s">
        <v>1394</v>
      </c>
      <c r="V18" s="39" t="s">
        <v>11790</v>
      </c>
      <c r="W18" s="49">
        <v>1.3</v>
      </c>
      <c r="X18" s="49">
        <f>SUM(Y18,AB18,AD18,AF18)-W18</f>
        <v>0</v>
      </c>
      <c r="Y18" s="39">
        <v>0.7</v>
      </c>
      <c r="Z18" s="39">
        <v>53.85</v>
      </c>
      <c r="AA18" s="39">
        <v>3.7</v>
      </c>
      <c r="AB18" s="39">
        <v>0.4</v>
      </c>
      <c r="AC18" s="39">
        <v>30.77</v>
      </c>
      <c r="AD18" s="39">
        <v>0.2</v>
      </c>
      <c r="AE18" s="39">
        <v>15.38</v>
      </c>
      <c r="AF18" s="39">
        <v>0</v>
      </c>
      <c r="AG18" s="39">
        <v>0</v>
      </c>
      <c r="AH18" s="39" t="s">
        <v>236</v>
      </c>
      <c r="AI18" s="44"/>
      <c r="AJ18" s="44"/>
      <c r="AK18" s="44"/>
      <c r="AL18" s="39">
        <v>0.2</v>
      </c>
      <c r="AM18" s="39">
        <v>0.01</v>
      </c>
      <c r="AN18" s="39">
        <v>10</v>
      </c>
      <c r="AO18" s="39">
        <v>10</v>
      </c>
      <c r="AP18" s="39">
        <v>10</v>
      </c>
      <c r="AQ18" s="39">
        <v>0</v>
      </c>
      <c r="AR18" s="39">
        <v>0</v>
      </c>
      <c r="AS18" s="39">
        <v>0</v>
      </c>
      <c r="AT18" s="39">
        <v>0</v>
      </c>
      <c r="AU18" s="39">
        <v>0</v>
      </c>
      <c r="AV18" s="39">
        <v>0</v>
      </c>
      <c r="AW18" s="39">
        <v>0</v>
      </c>
      <c r="AX18" s="39">
        <v>0</v>
      </c>
      <c r="AY18" s="39">
        <v>0</v>
      </c>
      <c r="AZ18" s="39">
        <v>0</v>
      </c>
      <c r="BA18" s="39">
        <v>0</v>
      </c>
      <c r="BB18" s="39">
        <v>10</v>
      </c>
      <c r="BC18" s="39">
        <v>0</v>
      </c>
      <c r="BD18" s="39">
        <v>0</v>
      </c>
      <c r="BE18" s="39">
        <v>0</v>
      </c>
      <c r="BF18" s="39">
        <v>0</v>
      </c>
      <c r="BG18" s="39">
        <v>0</v>
      </c>
      <c r="BH18" s="39">
        <v>0</v>
      </c>
      <c r="BI18" s="39">
        <v>0</v>
      </c>
      <c r="BJ18" s="39">
        <v>0</v>
      </c>
      <c r="BK18" s="39">
        <v>0</v>
      </c>
      <c r="BL18" s="39">
        <v>0</v>
      </c>
      <c r="BM18" s="39">
        <v>0</v>
      </c>
      <c r="BN18" s="39">
        <v>0</v>
      </c>
      <c r="BO18" s="39">
        <v>0</v>
      </c>
      <c r="BP18" s="39">
        <v>0</v>
      </c>
      <c r="BQ18" s="39">
        <v>0</v>
      </c>
      <c r="BR18" s="39">
        <v>0</v>
      </c>
      <c r="BS18" s="39">
        <v>0</v>
      </c>
      <c r="BT18" s="39">
        <v>0</v>
      </c>
      <c r="BU18" s="39">
        <v>0</v>
      </c>
      <c r="BV18" s="39">
        <v>0</v>
      </c>
      <c r="BW18" s="39">
        <v>0</v>
      </c>
      <c r="BX18" s="44"/>
      <c r="BY18" s="39">
        <v>0</v>
      </c>
      <c r="BZ18" s="39">
        <v>0</v>
      </c>
      <c r="CA18" s="39">
        <v>0</v>
      </c>
      <c r="CB18" s="39">
        <v>0</v>
      </c>
      <c r="CC18" s="39">
        <v>0</v>
      </c>
      <c r="CD18" s="39">
        <v>0</v>
      </c>
      <c r="CE18" s="39">
        <v>0</v>
      </c>
      <c r="CF18" s="39">
        <v>0</v>
      </c>
      <c r="CG18" s="39">
        <v>0</v>
      </c>
      <c r="CH18" s="39">
        <v>0</v>
      </c>
      <c r="CI18" s="39">
        <v>0</v>
      </c>
      <c r="CJ18" s="39">
        <v>0</v>
      </c>
      <c r="CK18" s="39">
        <v>0</v>
      </c>
      <c r="CL18" s="39">
        <v>0</v>
      </c>
      <c r="CM18" s="39">
        <v>0</v>
      </c>
      <c r="CN18" s="39">
        <v>0</v>
      </c>
      <c r="CO18" s="39">
        <v>0</v>
      </c>
      <c r="CP18" s="44"/>
      <c r="CQ18" s="39">
        <v>0</v>
      </c>
      <c r="CR18" s="39">
        <v>0</v>
      </c>
      <c r="CS18" s="39">
        <v>0</v>
      </c>
      <c r="CT18" s="39">
        <v>0</v>
      </c>
      <c r="CU18" s="39">
        <v>0</v>
      </c>
      <c r="CV18" s="39">
        <v>0</v>
      </c>
      <c r="CW18" s="39">
        <v>0</v>
      </c>
      <c r="CX18" s="39">
        <v>0</v>
      </c>
      <c r="CY18" s="39">
        <v>0</v>
      </c>
      <c r="CZ18" s="39">
        <v>0</v>
      </c>
      <c r="DA18" s="39">
        <v>0</v>
      </c>
      <c r="DB18" s="39">
        <v>0</v>
      </c>
      <c r="DC18" s="39">
        <v>0</v>
      </c>
      <c r="DD18" s="39">
        <v>0</v>
      </c>
      <c r="DE18" s="39">
        <v>0</v>
      </c>
      <c r="DF18" s="39">
        <v>0</v>
      </c>
      <c r="DG18" s="39">
        <v>0</v>
      </c>
      <c r="DH18" s="39">
        <v>0</v>
      </c>
      <c r="DI18" s="39">
        <v>0</v>
      </c>
      <c r="DJ18" s="39">
        <v>0</v>
      </c>
      <c r="DK18" s="39">
        <v>0</v>
      </c>
      <c r="DL18" s="39">
        <v>0</v>
      </c>
      <c r="DM18" s="39">
        <v>0</v>
      </c>
      <c r="DN18" s="39">
        <v>0</v>
      </c>
      <c r="DO18" s="39">
        <v>0</v>
      </c>
      <c r="DP18" s="39">
        <v>0</v>
      </c>
      <c r="DQ18" s="39">
        <v>0</v>
      </c>
      <c r="DR18" s="44"/>
      <c r="DS18" s="39">
        <v>0</v>
      </c>
      <c r="DT18" s="39">
        <v>0</v>
      </c>
      <c r="DU18" s="39">
        <v>0</v>
      </c>
      <c r="DV18" s="39">
        <v>0</v>
      </c>
      <c r="DW18" s="39">
        <v>0</v>
      </c>
      <c r="DX18" s="39">
        <v>0</v>
      </c>
      <c r="DY18" s="39">
        <v>0</v>
      </c>
      <c r="DZ18" s="39">
        <v>0</v>
      </c>
      <c r="EA18" s="44"/>
      <c r="EB18" s="39">
        <v>0</v>
      </c>
      <c r="EC18" s="39">
        <v>10</v>
      </c>
      <c r="ED18" s="39">
        <f t="shared" si="0"/>
        <v>0</v>
      </c>
      <c r="EE18" s="39">
        <v>1.3</v>
      </c>
      <c r="EF18" s="39" t="s">
        <v>11791</v>
      </c>
      <c r="EG18" s="44"/>
      <c r="EH18" s="39">
        <v>82.38</v>
      </c>
      <c r="EI18" s="43" t="s">
        <v>2422</v>
      </c>
      <c r="EJ18" s="39">
        <v>1.5780000000000001</v>
      </c>
      <c r="EK18" s="39" t="s">
        <v>236</v>
      </c>
      <c r="EL18" s="44"/>
      <c r="EM18" s="44"/>
      <c r="EN18" s="44"/>
      <c r="EO18" s="44"/>
      <c r="EP18" s="44"/>
      <c r="EQ18" s="44"/>
      <c r="ER18" s="44"/>
      <c r="ES18" s="39" t="s">
        <v>236</v>
      </c>
      <c r="ET18" s="44"/>
      <c r="EU18" s="44"/>
      <c r="EV18" s="39" t="s">
        <v>243</v>
      </c>
      <c r="EW18" s="39" t="s">
        <v>11792</v>
      </c>
      <c r="EX18" s="39">
        <v>191</v>
      </c>
      <c r="EY18" s="39" t="s">
        <v>236</v>
      </c>
      <c r="EZ18" s="44"/>
      <c r="FA18" s="44"/>
      <c r="FB18" s="39" t="s">
        <v>236</v>
      </c>
      <c r="FC18" s="44"/>
      <c r="FD18" s="44"/>
      <c r="FE18" s="39" t="s">
        <v>236</v>
      </c>
      <c r="FF18" s="44"/>
      <c r="FG18" s="44"/>
      <c r="FH18" s="39" t="s">
        <v>236</v>
      </c>
      <c r="FI18" s="44"/>
      <c r="FJ18" s="44"/>
      <c r="FK18" s="39" t="s">
        <v>236</v>
      </c>
      <c r="FL18" s="44"/>
      <c r="FM18" s="44"/>
      <c r="FN18" s="44"/>
      <c r="FO18" s="44"/>
      <c r="FP18" s="44"/>
      <c r="FQ18" s="39" t="s">
        <v>236</v>
      </c>
      <c r="FR18" s="44"/>
      <c r="FS18" s="44"/>
      <c r="FT18" s="39" t="s">
        <v>236</v>
      </c>
      <c r="FU18" s="44"/>
      <c r="FV18" s="44"/>
      <c r="FW18" s="39" t="s">
        <v>236</v>
      </c>
      <c r="FX18" s="44"/>
      <c r="FY18" s="44"/>
      <c r="FZ18" s="44"/>
      <c r="GA18" s="44"/>
      <c r="GB18" s="44"/>
      <c r="GC18" s="39" t="s">
        <v>236</v>
      </c>
      <c r="GD18" s="44"/>
      <c r="GE18" s="44"/>
      <c r="GF18" s="39" t="s">
        <v>243</v>
      </c>
      <c r="GG18" s="39" t="s">
        <v>11793</v>
      </c>
      <c r="GH18" s="39">
        <v>6</v>
      </c>
      <c r="GI18" s="39" t="s">
        <v>236</v>
      </c>
      <c r="GJ18" s="44"/>
      <c r="GK18" s="44"/>
      <c r="GL18" s="44"/>
      <c r="GM18" s="44"/>
      <c r="GN18" s="44"/>
      <c r="GO18" s="44"/>
      <c r="GP18" s="44"/>
      <c r="GQ18" s="44"/>
      <c r="GR18" s="44"/>
      <c r="GS18" s="44"/>
      <c r="GT18" s="44"/>
      <c r="GU18" s="44"/>
      <c r="GV18" s="44"/>
      <c r="GW18" s="44"/>
      <c r="GX18" s="44"/>
      <c r="GY18" s="44"/>
      <c r="GZ18" s="39" t="s">
        <v>236</v>
      </c>
      <c r="HA18" s="44"/>
      <c r="HB18" s="44"/>
      <c r="HC18" s="43" t="s">
        <v>10498</v>
      </c>
      <c r="HD18" s="44"/>
      <c r="HE18" s="44"/>
      <c r="HF18" s="44"/>
      <c r="HG18" s="44"/>
      <c r="HH18" s="44"/>
      <c r="HI18" s="44"/>
      <c r="HJ18" s="44"/>
      <c r="HK18" s="39" t="s">
        <v>239</v>
      </c>
      <c r="HL18" s="39">
        <v>0</v>
      </c>
      <c r="HM18" s="44"/>
      <c r="HN18" s="39" t="s">
        <v>10499</v>
      </c>
      <c r="HO18" s="39" t="s">
        <v>11794</v>
      </c>
      <c r="HP18" s="39" t="s">
        <v>10501</v>
      </c>
      <c r="HQ18" s="39" t="s">
        <v>10502</v>
      </c>
      <c r="HR18" s="39" t="s">
        <v>2409</v>
      </c>
      <c r="HS18" s="39" t="s">
        <v>2426</v>
      </c>
      <c r="HT18" s="39" t="s">
        <v>2427</v>
      </c>
      <c r="HU18" s="39" t="s">
        <v>2428</v>
      </c>
      <c r="HV18" s="44"/>
    </row>
    <row r="19" spans="1:230" ht="15.75" customHeight="1" x14ac:dyDescent="0.2">
      <c r="A19" s="44" t="s">
        <v>13014</v>
      </c>
      <c r="B19" s="39" t="s">
        <v>2410</v>
      </c>
      <c r="C19" s="39" t="s">
        <v>4938</v>
      </c>
      <c r="D19" s="39" t="s">
        <v>11848</v>
      </c>
      <c r="E19" s="39" t="s">
        <v>11849</v>
      </c>
      <c r="F19" s="39" t="s">
        <v>239</v>
      </c>
      <c r="G19" s="39">
        <v>2018</v>
      </c>
      <c r="H19" s="48">
        <v>45454</v>
      </c>
      <c r="I19" s="48">
        <v>45565</v>
      </c>
      <c r="J19" s="44"/>
      <c r="K19" s="39" t="s">
        <v>11850</v>
      </c>
      <c r="L19" s="43" t="s">
        <v>11851</v>
      </c>
      <c r="M19" s="39" t="s">
        <v>11787</v>
      </c>
      <c r="N19" s="43" t="s">
        <v>11852</v>
      </c>
      <c r="O19" s="39" t="s">
        <v>11853</v>
      </c>
      <c r="P19" s="43" t="s">
        <v>11854</v>
      </c>
      <c r="Q19" s="44"/>
      <c r="R19" s="44"/>
      <c r="S19" s="39" t="s">
        <v>11790</v>
      </c>
      <c r="T19" s="39" t="s">
        <v>11790</v>
      </c>
      <c r="U19" s="39" t="s">
        <v>1394</v>
      </c>
      <c r="V19" s="39" t="s">
        <v>11790</v>
      </c>
      <c r="W19" s="49">
        <v>0.2</v>
      </c>
      <c r="X19" s="49">
        <f t="shared" si="1"/>
        <v>0</v>
      </c>
      <c r="Y19" s="39">
        <v>0.1</v>
      </c>
      <c r="Z19" s="39">
        <v>50</v>
      </c>
      <c r="AA19" s="39">
        <v>0.01</v>
      </c>
      <c r="AB19" s="39">
        <v>0.1</v>
      </c>
      <c r="AC19" s="39">
        <v>50</v>
      </c>
      <c r="AD19" s="39">
        <v>0</v>
      </c>
      <c r="AE19" s="39">
        <v>0</v>
      </c>
      <c r="AF19" s="39">
        <v>0</v>
      </c>
      <c r="AG19" s="39">
        <v>0</v>
      </c>
      <c r="AH19" s="39" t="s">
        <v>236</v>
      </c>
      <c r="AI19" s="44"/>
      <c r="AJ19" s="44"/>
      <c r="AK19" s="44"/>
      <c r="AL19" s="39">
        <v>0</v>
      </c>
      <c r="AM19" s="39">
        <v>0</v>
      </c>
      <c r="AN19" s="39">
        <v>1</v>
      </c>
      <c r="AO19" s="39">
        <v>1</v>
      </c>
      <c r="AP19" s="39">
        <v>1</v>
      </c>
      <c r="AQ19" s="39">
        <v>0</v>
      </c>
      <c r="AR19" s="39">
        <v>0</v>
      </c>
      <c r="AS19" s="39">
        <v>0</v>
      </c>
      <c r="AT19" s="39">
        <v>0</v>
      </c>
      <c r="AU19" s="39">
        <v>0</v>
      </c>
      <c r="AV19" s="39">
        <v>0</v>
      </c>
      <c r="AW19" s="39">
        <v>0</v>
      </c>
      <c r="AX19" s="39">
        <v>0</v>
      </c>
      <c r="AY19" s="39">
        <v>1</v>
      </c>
      <c r="AZ19" s="39">
        <v>0</v>
      </c>
      <c r="BA19" s="39">
        <v>0</v>
      </c>
      <c r="BB19" s="39">
        <v>0</v>
      </c>
      <c r="BC19" s="39">
        <v>0</v>
      </c>
      <c r="BD19" s="39">
        <v>0</v>
      </c>
      <c r="BE19" s="39">
        <v>0</v>
      </c>
      <c r="BF19" s="39">
        <v>0</v>
      </c>
      <c r="BG19" s="39">
        <v>0</v>
      </c>
      <c r="BH19" s="39">
        <v>0</v>
      </c>
      <c r="BI19" s="39">
        <v>0</v>
      </c>
      <c r="BJ19" s="39">
        <v>0</v>
      </c>
      <c r="BK19" s="39">
        <v>0</v>
      </c>
      <c r="BL19" s="39">
        <v>0</v>
      </c>
      <c r="BM19" s="39">
        <v>0</v>
      </c>
      <c r="BN19" s="39">
        <v>0</v>
      </c>
      <c r="BO19" s="39">
        <v>0</v>
      </c>
      <c r="BP19" s="39">
        <v>0</v>
      </c>
      <c r="BQ19" s="39">
        <v>0</v>
      </c>
      <c r="BR19" s="39">
        <v>0</v>
      </c>
      <c r="BS19" s="39">
        <v>0</v>
      </c>
      <c r="BT19" s="39">
        <v>0</v>
      </c>
      <c r="BU19" s="39">
        <v>0</v>
      </c>
      <c r="BV19" s="39">
        <v>0</v>
      </c>
      <c r="BW19" s="39">
        <v>0</v>
      </c>
      <c r="BX19" s="44"/>
      <c r="BY19" s="39">
        <v>0</v>
      </c>
      <c r="BZ19" s="39">
        <v>0</v>
      </c>
      <c r="CA19" s="39">
        <v>0</v>
      </c>
      <c r="CB19" s="39">
        <v>0</v>
      </c>
      <c r="CC19" s="39">
        <v>0</v>
      </c>
      <c r="CD19" s="39">
        <v>0</v>
      </c>
      <c r="CE19" s="39">
        <v>0</v>
      </c>
      <c r="CF19" s="39">
        <v>0</v>
      </c>
      <c r="CG19" s="39">
        <v>0</v>
      </c>
      <c r="CH19" s="39">
        <v>0</v>
      </c>
      <c r="CI19" s="39">
        <v>0</v>
      </c>
      <c r="CJ19" s="39">
        <v>0</v>
      </c>
      <c r="CK19" s="39">
        <v>0</v>
      </c>
      <c r="CL19" s="39">
        <v>0</v>
      </c>
      <c r="CM19" s="39">
        <v>0</v>
      </c>
      <c r="CN19" s="39">
        <v>0</v>
      </c>
      <c r="CO19" s="39">
        <v>0</v>
      </c>
      <c r="CP19" s="44"/>
      <c r="CQ19" s="39">
        <v>0</v>
      </c>
      <c r="CR19" s="39">
        <v>0</v>
      </c>
      <c r="CS19" s="39">
        <v>0</v>
      </c>
      <c r="CT19" s="39">
        <v>0</v>
      </c>
      <c r="CU19" s="39">
        <v>0</v>
      </c>
      <c r="CV19" s="39">
        <v>0</v>
      </c>
      <c r="CW19" s="39">
        <v>0</v>
      </c>
      <c r="CX19" s="39">
        <v>0</v>
      </c>
      <c r="CY19" s="39">
        <v>0</v>
      </c>
      <c r="CZ19" s="39">
        <v>0</v>
      </c>
      <c r="DA19" s="39">
        <v>0</v>
      </c>
      <c r="DB19" s="39">
        <v>0</v>
      </c>
      <c r="DC19" s="39">
        <v>0</v>
      </c>
      <c r="DD19" s="39">
        <v>0</v>
      </c>
      <c r="DE19" s="39">
        <v>0</v>
      </c>
      <c r="DF19" s="39">
        <v>0</v>
      </c>
      <c r="DG19" s="39">
        <v>0</v>
      </c>
      <c r="DH19" s="39">
        <v>0</v>
      </c>
      <c r="DI19" s="39">
        <v>0</v>
      </c>
      <c r="DJ19" s="39">
        <v>0</v>
      </c>
      <c r="DK19" s="39">
        <v>0</v>
      </c>
      <c r="DL19" s="39">
        <v>0</v>
      </c>
      <c r="DM19" s="39">
        <v>0</v>
      </c>
      <c r="DN19" s="39">
        <v>0</v>
      </c>
      <c r="DO19" s="39">
        <v>0</v>
      </c>
      <c r="DP19" s="39">
        <v>0</v>
      </c>
      <c r="DQ19" s="39">
        <v>0</v>
      </c>
      <c r="DR19" s="44"/>
      <c r="DS19" s="39">
        <v>0</v>
      </c>
      <c r="DT19" s="39">
        <v>0</v>
      </c>
      <c r="DU19" s="39">
        <v>0</v>
      </c>
      <c r="DV19" s="39">
        <v>0</v>
      </c>
      <c r="DW19" s="39">
        <v>0</v>
      </c>
      <c r="DX19" s="39">
        <v>0</v>
      </c>
      <c r="DY19" s="39">
        <v>0</v>
      </c>
      <c r="DZ19" s="39">
        <v>0</v>
      </c>
      <c r="EA19" s="44"/>
      <c r="EB19" s="39">
        <v>0</v>
      </c>
      <c r="EC19" s="39">
        <v>1</v>
      </c>
      <c r="ED19" s="39">
        <f t="shared" si="0"/>
        <v>0</v>
      </c>
      <c r="EE19" s="39">
        <v>1.5780000000000001</v>
      </c>
      <c r="EF19" s="39" t="s">
        <v>11855</v>
      </c>
      <c r="EG19" s="44"/>
      <c r="EH19" s="39">
        <v>100</v>
      </c>
      <c r="EI19" s="43" t="s">
        <v>2422</v>
      </c>
      <c r="EJ19" s="39">
        <v>1.5780000000000001</v>
      </c>
      <c r="EK19" s="39" t="s">
        <v>236</v>
      </c>
      <c r="EL19" s="44"/>
      <c r="EM19" s="44"/>
      <c r="EN19" s="44"/>
      <c r="EO19" s="44"/>
      <c r="EP19" s="44"/>
      <c r="EQ19" s="44"/>
      <c r="ER19" s="44"/>
      <c r="ES19" s="39" t="s">
        <v>236</v>
      </c>
      <c r="ET19" s="44"/>
      <c r="EU19" s="44"/>
      <c r="EV19" s="39" t="s">
        <v>243</v>
      </c>
      <c r="EW19" s="39" t="s">
        <v>11856</v>
      </c>
      <c r="EX19" s="39">
        <v>48</v>
      </c>
      <c r="EY19" s="39" t="s">
        <v>236</v>
      </c>
      <c r="EZ19" s="44"/>
      <c r="FA19" s="44"/>
      <c r="FB19" s="39" t="s">
        <v>236</v>
      </c>
      <c r="FC19" s="44"/>
      <c r="FD19" s="44"/>
      <c r="FE19" s="39" t="s">
        <v>236</v>
      </c>
      <c r="FF19" s="44"/>
      <c r="FG19" s="44"/>
      <c r="FH19" s="39" t="s">
        <v>236</v>
      </c>
      <c r="FI19" s="44"/>
      <c r="FJ19" s="44"/>
      <c r="FK19" s="39" t="s">
        <v>236</v>
      </c>
      <c r="FL19" s="44"/>
      <c r="FM19" s="44"/>
      <c r="FN19" s="44"/>
      <c r="FO19" s="44"/>
      <c r="FP19" s="44"/>
      <c r="FQ19" s="39" t="s">
        <v>236</v>
      </c>
      <c r="FR19" s="44"/>
      <c r="FS19" s="44"/>
      <c r="FT19" s="39" t="s">
        <v>236</v>
      </c>
      <c r="FU19" s="44"/>
      <c r="FV19" s="44"/>
      <c r="FW19" s="39" t="s">
        <v>236</v>
      </c>
      <c r="FX19" s="44"/>
      <c r="FY19" s="44"/>
      <c r="FZ19" s="44"/>
      <c r="GA19" s="44"/>
      <c r="GB19" s="44"/>
      <c r="GC19" s="39" t="s">
        <v>236</v>
      </c>
      <c r="GD19" s="44"/>
      <c r="GE19" s="44"/>
      <c r="GF19" s="39" t="s">
        <v>243</v>
      </c>
      <c r="GG19" s="39" t="s">
        <v>11857</v>
      </c>
      <c r="GH19" s="39">
        <v>5</v>
      </c>
      <c r="GI19" s="39" t="s">
        <v>236</v>
      </c>
      <c r="GJ19" s="44"/>
      <c r="GK19" s="44"/>
      <c r="GL19" s="44"/>
      <c r="GM19" s="44"/>
      <c r="GN19" s="44"/>
      <c r="GO19" s="44"/>
      <c r="GP19" s="44"/>
      <c r="GQ19" s="44"/>
      <c r="GR19" s="44"/>
      <c r="GS19" s="44"/>
      <c r="GT19" s="44"/>
      <c r="GU19" s="44"/>
      <c r="GV19" s="44"/>
      <c r="GW19" s="44"/>
      <c r="GX19" s="44"/>
      <c r="GY19" s="44"/>
      <c r="GZ19" s="39" t="s">
        <v>236</v>
      </c>
      <c r="HA19" s="44"/>
      <c r="HB19" s="44"/>
      <c r="HC19" s="43" t="s">
        <v>10498</v>
      </c>
      <c r="HD19" s="44"/>
      <c r="HE19" s="44"/>
      <c r="HF19" s="44"/>
      <c r="HG19" s="44"/>
      <c r="HH19" s="44"/>
      <c r="HI19" s="44"/>
      <c r="HJ19" s="44"/>
      <c r="HK19" s="39" t="s">
        <v>239</v>
      </c>
      <c r="HL19" s="39">
        <v>0</v>
      </c>
      <c r="HM19" s="44"/>
      <c r="HN19" s="39" t="s">
        <v>10499</v>
      </c>
      <c r="HO19" s="39" t="s">
        <v>11794</v>
      </c>
      <c r="HP19" s="39" t="s">
        <v>10501</v>
      </c>
      <c r="HQ19" s="39" t="s">
        <v>10502</v>
      </c>
      <c r="HR19" s="39" t="s">
        <v>2409</v>
      </c>
      <c r="HS19" s="39" t="s">
        <v>2426</v>
      </c>
      <c r="HT19" s="39" t="s">
        <v>2427</v>
      </c>
      <c r="HU19" s="39" t="s">
        <v>2428</v>
      </c>
      <c r="HV19" s="44"/>
    </row>
    <row r="20" spans="1:230" ht="15.75" customHeight="1" x14ac:dyDescent="0.2">
      <c r="A20" s="44" t="s">
        <v>13014</v>
      </c>
      <c r="B20" s="39" t="s">
        <v>2410</v>
      </c>
      <c r="C20" s="39" t="s">
        <v>4938</v>
      </c>
      <c r="D20" s="39" t="s">
        <v>11901</v>
      </c>
      <c r="E20" s="39" t="s">
        <v>11902</v>
      </c>
      <c r="F20" s="39" t="s">
        <v>239</v>
      </c>
      <c r="G20" s="39">
        <v>2018</v>
      </c>
      <c r="H20" s="48">
        <v>45432</v>
      </c>
      <c r="I20" s="48">
        <v>45653</v>
      </c>
      <c r="J20" s="44"/>
      <c r="K20" s="39" t="s">
        <v>11903</v>
      </c>
      <c r="L20" s="43" t="s">
        <v>11904</v>
      </c>
      <c r="M20" s="39" t="s">
        <v>11905</v>
      </c>
      <c r="N20" s="44"/>
      <c r="O20" s="39" t="s">
        <v>11906</v>
      </c>
      <c r="P20" s="43" t="s">
        <v>11907</v>
      </c>
      <c r="Q20" s="44"/>
      <c r="R20" s="44"/>
      <c r="S20" s="39" t="s">
        <v>11908</v>
      </c>
      <c r="T20" s="39" t="s">
        <v>11908</v>
      </c>
      <c r="U20" s="39" t="s">
        <v>1394</v>
      </c>
      <c r="V20" s="39" t="s">
        <v>11908</v>
      </c>
      <c r="W20" s="49">
        <v>1</v>
      </c>
      <c r="X20" s="49">
        <f t="shared" si="1"/>
        <v>0</v>
      </c>
      <c r="Y20" s="39">
        <v>0.6</v>
      </c>
      <c r="Z20" s="39">
        <v>60</v>
      </c>
      <c r="AA20" s="39">
        <v>0.01</v>
      </c>
      <c r="AB20" s="39">
        <v>0.4</v>
      </c>
      <c r="AC20" s="39">
        <v>40</v>
      </c>
      <c r="AD20" s="39">
        <v>0</v>
      </c>
      <c r="AE20" s="39">
        <v>0</v>
      </c>
      <c r="AF20" s="39">
        <v>0</v>
      </c>
      <c r="AG20" s="39">
        <v>0</v>
      </c>
      <c r="AH20" s="39" t="s">
        <v>236</v>
      </c>
      <c r="AI20" s="44"/>
      <c r="AJ20" s="44"/>
      <c r="AK20" s="44"/>
      <c r="AL20" s="39">
        <v>0</v>
      </c>
      <c r="AM20" s="39">
        <v>0</v>
      </c>
      <c r="AN20" s="39">
        <v>3</v>
      </c>
      <c r="AO20" s="39">
        <v>3</v>
      </c>
      <c r="AP20" s="39">
        <v>3</v>
      </c>
      <c r="AQ20" s="39">
        <v>0</v>
      </c>
      <c r="AR20" s="39">
        <v>0</v>
      </c>
      <c r="AS20" s="39">
        <v>0</v>
      </c>
      <c r="AT20" s="39">
        <v>0</v>
      </c>
      <c r="AU20" s="39">
        <v>0</v>
      </c>
      <c r="AV20" s="39">
        <v>0</v>
      </c>
      <c r="AW20" s="39">
        <v>0</v>
      </c>
      <c r="AX20" s="39">
        <v>0</v>
      </c>
      <c r="AY20" s="39">
        <v>0</v>
      </c>
      <c r="AZ20" s="39">
        <v>0</v>
      </c>
      <c r="BA20" s="39">
        <v>1</v>
      </c>
      <c r="BB20" s="39">
        <v>2</v>
      </c>
      <c r="BC20" s="39">
        <v>0</v>
      </c>
      <c r="BD20" s="39">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39">
        <v>0</v>
      </c>
      <c r="BX20" s="44"/>
      <c r="BY20" s="39">
        <v>0</v>
      </c>
      <c r="BZ20" s="39">
        <v>0</v>
      </c>
      <c r="CA20" s="39">
        <v>0</v>
      </c>
      <c r="CB20" s="39">
        <v>0</v>
      </c>
      <c r="CC20" s="39">
        <v>0</v>
      </c>
      <c r="CD20" s="39">
        <v>0</v>
      </c>
      <c r="CE20" s="39">
        <v>0</v>
      </c>
      <c r="CF20" s="39">
        <v>0</v>
      </c>
      <c r="CG20" s="39">
        <v>0</v>
      </c>
      <c r="CH20" s="39">
        <v>0</v>
      </c>
      <c r="CI20" s="39">
        <v>0</v>
      </c>
      <c r="CJ20" s="39">
        <v>0</v>
      </c>
      <c r="CK20" s="39">
        <v>0</v>
      </c>
      <c r="CL20" s="39">
        <v>0</v>
      </c>
      <c r="CM20" s="39">
        <v>0</v>
      </c>
      <c r="CN20" s="39">
        <v>0</v>
      </c>
      <c r="CO20" s="39">
        <v>0</v>
      </c>
      <c r="CP20" s="44"/>
      <c r="CQ20" s="39">
        <v>0</v>
      </c>
      <c r="CR20" s="39">
        <v>0</v>
      </c>
      <c r="CS20" s="39">
        <v>0</v>
      </c>
      <c r="CT20" s="39">
        <v>0</v>
      </c>
      <c r="CU20" s="39">
        <v>0</v>
      </c>
      <c r="CV20" s="39">
        <v>0</v>
      </c>
      <c r="CW20" s="39">
        <v>0</v>
      </c>
      <c r="CX20" s="39">
        <v>0</v>
      </c>
      <c r="CY20" s="39">
        <v>0</v>
      </c>
      <c r="CZ20" s="39">
        <v>0</v>
      </c>
      <c r="DA20" s="39">
        <v>0</v>
      </c>
      <c r="DB20" s="39">
        <v>0</v>
      </c>
      <c r="DC20" s="39">
        <v>0</v>
      </c>
      <c r="DD20" s="39">
        <v>0</v>
      </c>
      <c r="DE20" s="39">
        <v>0</v>
      </c>
      <c r="DF20" s="39">
        <v>0</v>
      </c>
      <c r="DG20" s="39">
        <v>0</v>
      </c>
      <c r="DH20" s="39">
        <v>0</v>
      </c>
      <c r="DI20" s="39">
        <v>0</v>
      </c>
      <c r="DJ20" s="39">
        <v>0</v>
      </c>
      <c r="DK20" s="39">
        <v>0</v>
      </c>
      <c r="DL20" s="39">
        <v>0</v>
      </c>
      <c r="DM20" s="39">
        <v>0</v>
      </c>
      <c r="DN20" s="39">
        <v>0</v>
      </c>
      <c r="DO20" s="39">
        <v>0</v>
      </c>
      <c r="DP20" s="39">
        <v>0</v>
      </c>
      <c r="DQ20" s="39">
        <v>0</v>
      </c>
      <c r="DR20" s="44"/>
      <c r="DS20" s="39">
        <v>0</v>
      </c>
      <c r="DT20" s="39">
        <v>0</v>
      </c>
      <c r="DU20" s="39">
        <v>0</v>
      </c>
      <c r="DV20" s="39">
        <v>0</v>
      </c>
      <c r="DW20" s="39">
        <v>0</v>
      </c>
      <c r="DX20" s="39">
        <v>0</v>
      </c>
      <c r="DY20" s="39">
        <v>0</v>
      </c>
      <c r="DZ20" s="39">
        <v>0</v>
      </c>
      <c r="EA20" s="44"/>
      <c r="EB20" s="39">
        <v>0</v>
      </c>
      <c r="EC20" s="39">
        <v>3</v>
      </c>
      <c r="ED20" s="39">
        <f t="shared" si="0"/>
        <v>0</v>
      </c>
      <c r="EE20" s="39">
        <v>0.2</v>
      </c>
      <c r="EF20" s="39" t="s">
        <v>11909</v>
      </c>
      <c r="EG20" s="44"/>
      <c r="EH20" s="39">
        <v>4.78</v>
      </c>
      <c r="EI20" s="43" t="s">
        <v>2422</v>
      </c>
      <c r="EJ20" s="39">
        <v>4.18</v>
      </c>
      <c r="EK20" s="39" t="s">
        <v>236</v>
      </c>
      <c r="EL20" s="44"/>
      <c r="EM20" s="44"/>
      <c r="EN20" s="44"/>
      <c r="EO20" s="44"/>
      <c r="EP20" s="44"/>
      <c r="EQ20" s="44"/>
      <c r="ER20" s="44"/>
      <c r="ES20" s="39" t="s">
        <v>236</v>
      </c>
      <c r="ET20" s="44"/>
      <c r="EU20" s="44"/>
      <c r="EV20" s="39" t="s">
        <v>243</v>
      </c>
      <c r="EW20" s="39" t="s">
        <v>11792</v>
      </c>
      <c r="EX20" s="39">
        <v>78</v>
      </c>
      <c r="EY20" s="39" t="s">
        <v>236</v>
      </c>
      <c r="EZ20" s="44"/>
      <c r="FA20" s="44"/>
      <c r="FB20" s="39" t="s">
        <v>236</v>
      </c>
      <c r="FC20" s="44"/>
      <c r="FD20" s="44"/>
      <c r="FE20" s="39" t="s">
        <v>236</v>
      </c>
      <c r="FF20" s="44"/>
      <c r="FG20" s="44"/>
      <c r="FH20" s="39" t="s">
        <v>236</v>
      </c>
      <c r="FI20" s="44"/>
      <c r="FJ20" s="44"/>
      <c r="FK20" s="39" t="s">
        <v>236</v>
      </c>
      <c r="FL20" s="44"/>
      <c r="FM20" s="44"/>
      <c r="FN20" s="44"/>
      <c r="FO20" s="44"/>
      <c r="FP20" s="44"/>
      <c r="FQ20" s="39" t="s">
        <v>236</v>
      </c>
      <c r="FR20" s="44"/>
      <c r="FS20" s="44"/>
      <c r="FT20" s="39" t="s">
        <v>236</v>
      </c>
      <c r="FU20" s="44"/>
      <c r="FV20" s="44"/>
      <c r="FW20" s="39" t="s">
        <v>236</v>
      </c>
      <c r="FX20" s="44"/>
      <c r="FY20" s="44"/>
      <c r="FZ20" s="44"/>
      <c r="GA20" s="44"/>
      <c r="GB20" s="44"/>
      <c r="GC20" s="39" t="s">
        <v>236</v>
      </c>
      <c r="GD20" s="44"/>
      <c r="GE20" s="44"/>
      <c r="GF20" s="39" t="s">
        <v>243</v>
      </c>
      <c r="GG20" s="39" t="s">
        <v>11910</v>
      </c>
      <c r="GH20" s="39">
        <v>6</v>
      </c>
      <c r="GI20" s="39" t="s">
        <v>236</v>
      </c>
      <c r="GJ20" s="44"/>
      <c r="GK20" s="44"/>
      <c r="GL20" s="44"/>
      <c r="GM20" s="44"/>
      <c r="GN20" s="44"/>
      <c r="GO20" s="44"/>
      <c r="GP20" s="44"/>
      <c r="GQ20" s="44"/>
      <c r="GR20" s="44"/>
      <c r="GS20" s="44"/>
      <c r="GT20" s="44"/>
      <c r="GU20" s="44"/>
      <c r="GV20" s="44"/>
      <c r="GW20" s="44"/>
      <c r="GX20" s="44"/>
      <c r="GY20" s="44"/>
      <c r="GZ20" s="39" t="s">
        <v>236</v>
      </c>
      <c r="HA20" s="44"/>
      <c r="HB20" s="44"/>
      <c r="HC20" s="43" t="s">
        <v>10498</v>
      </c>
      <c r="HD20" s="44"/>
      <c r="HE20" s="44"/>
      <c r="HF20" s="44"/>
      <c r="HG20" s="44"/>
      <c r="HH20" s="44"/>
      <c r="HI20" s="44"/>
      <c r="HJ20" s="44"/>
      <c r="HK20" s="39" t="s">
        <v>239</v>
      </c>
      <c r="HL20" s="39">
        <v>0</v>
      </c>
      <c r="HM20" s="44"/>
      <c r="HN20" s="39" t="s">
        <v>10499</v>
      </c>
      <c r="HO20" s="39" t="s">
        <v>11794</v>
      </c>
      <c r="HP20" s="39" t="s">
        <v>10501</v>
      </c>
      <c r="HQ20" s="39" t="s">
        <v>10502</v>
      </c>
      <c r="HR20" s="39" t="s">
        <v>2409</v>
      </c>
      <c r="HS20" s="39" t="s">
        <v>2426</v>
      </c>
      <c r="HT20" s="39" t="s">
        <v>2427</v>
      </c>
      <c r="HU20" s="39" t="s">
        <v>2428</v>
      </c>
      <c r="HV20" s="44"/>
    </row>
    <row r="21" spans="1:230" ht="15.75" customHeight="1" x14ac:dyDescent="0.2">
      <c r="A21" s="44" t="s">
        <v>13014</v>
      </c>
      <c r="B21" s="39" t="s">
        <v>2410</v>
      </c>
      <c r="C21" s="39" t="s">
        <v>4938</v>
      </c>
      <c r="D21" s="39" t="s">
        <v>11945</v>
      </c>
      <c r="E21" s="39" t="s">
        <v>11946</v>
      </c>
      <c r="F21" s="39" t="s">
        <v>239</v>
      </c>
      <c r="G21" s="39">
        <v>2018</v>
      </c>
      <c r="H21" s="48">
        <v>45432</v>
      </c>
      <c r="I21" s="48">
        <v>45653</v>
      </c>
      <c r="J21" s="44"/>
      <c r="K21" s="39" t="s">
        <v>11947</v>
      </c>
      <c r="L21" s="43" t="s">
        <v>11948</v>
      </c>
      <c r="M21" s="39" t="s">
        <v>11949</v>
      </c>
      <c r="N21" s="43" t="s">
        <v>11950</v>
      </c>
      <c r="O21" s="39" t="s">
        <v>11951</v>
      </c>
      <c r="P21" s="43" t="s">
        <v>11952</v>
      </c>
      <c r="Q21" s="44"/>
      <c r="R21" s="44"/>
      <c r="S21" s="39" t="s">
        <v>11953</v>
      </c>
      <c r="T21" s="39" t="s">
        <v>11953</v>
      </c>
      <c r="U21" s="39" t="s">
        <v>1394</v>
      </c>
      <c r="V21" s="39" t="s">
        <v>11953</v>
      </c>
      <c r="W21" s="49">
        <v>1.3</v>
      </c>
      <c r="X21" s="49">
        <f>SUM(Y21,AB21,AD21,AF21)-W21</f>
        <v>0</v>
      </c>
      <c r="Y21" s="39">
        <v>0.9</v>
      </c>
      <c r="Z21" s="39">
        <v>69.23</v>
      </c>
      <c r="AA21" s="39">
        <v>3</v>
      </c>
      <c r="AB21" s="39">
        <v>0.4</v>
      </c>
      <c r="AC21" s="39">
        <v>30.77</v>
      </c>
      <c r="AD21" s="39">
        <v>0</v>
      </c>
      <c r="AE21" s="39">
        <v>0</v>
      </c>
      <c r="AF21" s="39">
        <v>0</v>
      </c>
      <c r="AG21" s="39">
        <v>0</v>
      </c>
      <c r="AH21" s="39" t="s">
        <v>236</v>
      </c>
      <c r="AI21" s="44"/>
      <c r="AJ21" s="44"/>
      <c r="AK21" s="44"/>
      <c r="AL21" s="39">
        <v>0</v>
      </c>
      <c r="AM21" s="39">
        <v>0</v>
      </c>
      <c r="AN21" s="39">
        <v>12</v>
      </c>
      <c r="AO21" s="39">
        <v>12</v>
      </c>
      <c r="AP21" s="39">
        <v>12</v>
      </c>
      <c r="AQ21" s="39">
        <v>0</v>
      </c>
      <c r="AR21" s="39">
        <v>0</v>
      </c>
      <c r="AS21" s="39">
        <v>0</v>
      </c>
      <c r="AT21" s="39">
        <v>0</v>
      </c>
      <c r="AU21" s="39">
        <v>0</v>
      </c>
      <c r="AV21" s="39">
        <v>1</v>
      </c>
      <c r="AW21" s="39">
        <v>0</v>
      </c>
      <c r="AX21" s="39">
        <v>0</v>
      </c>
      <c r="AY21" s="39">
        <v>0</v>
      </c>
      <c r="AZ21" s="39">
        <v>8</v>
      </c>
      <c r="BA21" s="39">
        <v>2</v>
      </c>
      <c r="BB21" s="39">
        <v>0</v>
      </c>
      <c r="BC21" s="39">
        <v>0</v>
      </c>
      <c r="BD21" s="39">
        <v>0</v>
      </c>
      <c r="BE21" s="39">
        <v>0</v>
      </c>
      <c r="BF21" s="39">
        <v>0</v>
      </c>
      <c r="BG21" s="39">
        <v>0</v>
      </c>
      <c r="BH21" s="39">
        <v>0</v>
      </c>
      <c r="BI21" s="39">
        <v>0</v>
      </c>
      <c r="BJ21" s="39">
        <v>0</v>
      </c>
      <c r="BK21" s="39">
        <v>0</v>
      </c>
      <c r="BL21" s="39">
        <v>0</v>
      </c>
      <c r="BM21" s="39">
        <v>0</v>
      </c>
      <c r="BN21" s="39">
        <v>0</v>
      </c>
      <c r="BO21" s="39">
        <v>0</v>
      </c>
      <c r="BP21" s="39">
        <v>0</v>
      </c>
      <c r="BQ21" s="39">
        <v>0</v>
      </c>
      <c r="BR21" s="39">
        <v>0</v>
      </c>
      <c r="BS21" s="39">
        <v>0</v>
      </c>
      <c r="BT21" s="39">
        <v>0</v>
      </c>
      <c r="BU21" s="39">
        <v>0</v>
      </c>
      <c r="BV21" s="39">
        <v>0</v>
      </c>
      <c r="BW21" s="39">
        <v>0</v>
      </c>
      <c r="BX21" s="44"/>
      <c r="BY21" s="39">
        <v>0</v>
      </c>
      <c r="BZ21" s="39">
        <v>0</v>
      </c>
      <c r="CA21" s="39">
        <v>0</v>
      </c>
      <c r="CB21" s="39">
        <v>0</v>
      </c>
      <c r="CC21" s="39">
        <v>0</v>
      </c>
      <c r="CD21" s="39">
        <v>0</v>
      </c>
      <c r="CE21" s="39">
        <v>0</v>
      </c>
      <c r="CF21" s="39">
        <v>0</v>
      </c>
      <c r="CG21" s="39">
        <v>0</v>
      </c>
      <c r="CH21" s="39">
        <v>0</v>
      </c>
      <c r="CI21" s="39">
        <v>0</v>
      </c>
      <c r="CJ21" s="39">
        <v>0</v>
      </c>
      <c r="CK21" s="39">
        <v>0</v>
      </c>
      <c r="CL21" s="39">
        <v>0</v>
      </c>
      <c r="CM21" s="39">
        <v>0</v>
      </c>
      <c r="CN21" s="39">
        <v>0</v>
      </c>
      <c r="CO21" s="39">
        <v>0</v>
      </c>
      <c r="CP21" s="44"/>
      <c r="CQ21" s="39">
        <v>0</v>
      </c>
      <c r="CR21" s="39">
        <v>0</v>
      </c>
      <c r="CS21" s="39">
        <v>0</v>
      </c>
      <c r="CT21" s="39">
        <v>0</v>
      </c>
      <c r="CU21" s="39">
        <v>0</v>
      </c>
      <c r="CV21" s="39">
        <v>0</v>
      </c>
      <c r="CW21" s="39">
        <v>0</v>
      </c>
      <c r="CX21" s="39">
        <v>0</v>
      </c>
      <c r="CY21" s="39">
        <v>0</v>
      </c>
      <c r="CZ21" s="39">
        <v>0</v>
      </c>
      <c r="DA21" s="39">
        <v>0</v>
      </c>
      <c r="DB21" s="39">
        <v>0</v>
      </c>
      <c r="DC21" s="39">
        <v>0</v>
      </c>
      <c r="DD21" s="39">
        <v>0</v>
      </c>
      <c r="DE21" s="39">
        <v>0</v>
      </c>
      <c r="DF21" s="39">
        <v>0</v>
      </c>
      <c r="DG21" s="39">
        <v>0</v>
      </c>
      <c r="DH21" s="39">
        <v>0</v>
      </c>
      <c r="DI21" s="39">
        <v>0</v>
      </c>
      <c r="DJ21" s="39">
        <v>0</v>
      </c>
      <c r="DK21" s="39">
        <v>0</v>
      </c>
      <c r="DL21" s="39">
        <v>0</v>
      </c>
      <c r="DM21" s="39">
        <v>0</v>
      </c>
      <c r="DN21" s="39">
        <v>0</v>
      </c>
      <c r="DO21" s="39">
        <v>0</v>
      </c>
      <c r="DP21" s="39">
        <v>0</v>
      </c>
      <c r="DQ21" s="39">
        <v>0</v>
      </c>
      <c r="DR21" s="44"/>
      <c r="DS21" s="39">
        <v>0</v>
      </c>
      <c r="DT21" s="39">
        <v>0</v>
      </c>
      <c r="DU21" s="39">
        <v>0</v>
      </c>
      <c r="DV21" s="39">
        <v>1</v>
      </c>
      <c r="DW21" s="39">
        <v>0</v>
      </c>
      <c r="DX21" s="39">
        <v>0</v>
      </c>
      <c r="DY21" s="39">
        <v>0</v>
      </c>
      <c r="DZ21" s="39">
        <v>0</v>
      </c>
      <c r="EA21" s="44"/>
      <c r="EB21" s="39">
        <v>0</v>
      </c>
      <c r="EC21" s="39">
        <v>12</v>
      </c>
      <c r="ED21" s="39">
        <f t="shared" si="0"/>
        <v>0</v>
      </c>
      <c r="EE21" s="39">
        <v>1.681</v>
      </c>
      <c r="EF21" s="39" t="s">
        <v>11954</v>
      </c>
      <c r="EG21" s="44"/>
      <c r="EH21" s="39">
        <v>68.39</v>
      </c>
      <c r="EI21" s="43" t="s">
        <v>2422</v>
      </c>
      <c r="EJ21" s="39">
        <v>2.4580000000000002</v>
      </c>
      <c r="EK21" s="39" t="s">
        <v>236</v>
      </c>
      <c r="EL21" s="44"/>
      <c r="EM21" s="44"/>
      <c r="EN21" s="44"/>
      <c r="EO21" s="44"/>
      <c r="EP21" s="44"/>
      <c r="EQ21" s="44"/>
      <c r="ER21" s="44"/>
      <c r="ES21" s="39" t="s">
        <v>236</v>
      </c>
      <c r="ET21" s="44"/>
      <c r="EU21" s="44"/>
      <c r="EV21" s="39" t="s">
        <v>243</v>
      </c>
      <c r="EW21" s="39" t="s">
        <v>11792</v>
      </c>
      <c r="EX21" s="39">
        <v>180</v>
      </c>
      <c r="EY21" s="39" t="s">
        <v>236</v>
      </c>
      <c r="EZ21" s="44"/>
      <c r="FA21" s="44"/>
      <c r="FB21" s="39" t="s">
        <v>236</v>
      </c>
      <c r="FC21" s="44"/>
      <c r="FD21" s="44"/>
      <c r="FE21" s="39" t="s">
        <v>236</v>
      </c>
      <c r="FF21" s="44"/>
      <c r="FG21" s="44"/>
      <c r="FH21" s="39" t="s">
        <v>236</v>
      </c>
      <c r="FI21" s="44"/>
      <c r="FJ21" s="44"/>
      <c r="FK21" s="39" t="s">
        <v>236</v>
      </c>
      <c r="FL21" s="44"/>
      <c r="FM21" s="44"/>
      <c r="FN21" s="44"/>
      <c r="FO21" s="44"/>
      <c r="FP21" s="44"/>
      <c r="FQ21" s="39" t="s">
        <v>236</v>
      </c>
      <c r="FR21" s="44"/>
      <c r="FS21" s="44"/>
      <c r="FT21" s="39" t="s">
        <v>236</v>
      </c>
      <c r="FU21" s="44"/>
      <c r="FV21" s="44"/>
      <c r="FW21" s="39" t="s">
        <v>236</v>
      </c>
      <c r="FX21" s="44"/>
      <c r="FY21" s="44"/>
      <c r="FZ21" s="44"/>
      <c r="GA21" s="44"/>
      <c r="GB21" s="44"/>
      <c r="GC21" s="39" t="s">
        <v>236</v>
      </c>
      <c r="GD21" s="44"/>
      <c r="GE21" s="44"/>
      <c r="GF21" s="39" t="s">
        <v>243</v>
      </c>
      <c r="GG21" s="39" t="s">
        <v>11955</v>
      </c>
      <c r="GH21" s="39">
        <v>6</v>
      </c>
      <c r="GI21" s="39" t="s">
        <v>236</v>
      </c>
      <c r="GJ21" s="44"/>
      <c r="GK21" s="44"/>
      <c r="GL21" s="44"/>
      <c r="GM21" s="44"/>
      <c r="GN21" s="44"/>
      <c r="GO21" s="44"/>
      <c r="GP21" s="44"/>
      <c r="GQ21" s="44"/>
      <c r="GR21" s="44"/>
      <c r="GS21" s="44"/>
      <c r="GT21" s="44"/>
      <c r="GU21" s="44"/>
      <c r="GV21" s="44"/>
      <c r="GW21" s="44"/>
      <c r="GX21" s="44"/>
      <c r="GY21" s="44"/>
      <c r="GZ21" s="39" t="s">
        <v>236</v>
      </c>
      <c r="HA21" s="44"/>
      <c r="HB21" s="44"/>
      <c r="HC21" s="43" t="s">
        <v>10498</v>
      </c>
      <c r="HD21" s="44"/>
      <c r="HE21" s="44"/>
      <c r="HF21" s="44"/>
      <c r="HG21" s="44"/>
      <c r="HH21" s="44"/>
      <c r="HI21" s="44"/>
      <c r="HJ21" s="44"/>
      <c r="HK21" s="39" t="s">
        <v>239</v>
      </c>
      <c r="HL21" s="39">
        <v>0</v>
      </c>
      <c r="HM21" s="44"/>
      <c r="HN21" s="39" t="s">
        <v>10499</v>
      </c>
      <c r="HO21" s="39" t="s">
        <v>11794</v>
      </c>
      <c r="HP21" s="39" t="s">
        <v>10501</v>
      </c>
      <c r="HQ21" s="39" t="s">
        <v>10502</v>
      </c>
      <c r="HR21" s="39" t="s">
        <v>2409</v>
      </c>
      <c r="HS21" s="39" t="s">
        <v>2426</v>
      </c>
      <c r="HT21" s="39" t="s">
        <v>2427</v>
      </c>
      <c r="HU21" s="39" t="s">
        <v>2428</v>
      </c>
      <c r="HV21" s="44"/>
    </row>
    <row r="22" spans="1:230" ht="15.75" customHeight="1" x14ac:dyDescent="0.2">
      <c r="A22" s="44" t="s">
        <v>13014</v>
      </c>
      <c r="B22" s="39" t="s">
        <v>2410</v>
      </c>
      <c r="C22" s="39" t="s">
        <v>4849</v>
      </c>
      <c r="D22" s="39" t="s">
        <v>11998</v>
      </c>
      <c r="E22" s="39" t="s">
        <v>11999</v>
      </c>
      <c r="F22" s="39" t="s">
        <v>239</v>
      </c>
      <c r="G22" s="39">
        <v>2024</v>
      </c>
      <c r="H22" s="48">
        <v>45497</v>
      </c>
      <c r="I22" s="48">
        <v>45637</v>
      </c>
      <c r="J22" s="44"/>
      <c r="K22" s="39" t="s">
        <v>12000</v>
      </c>
      <c r="L22" s="43" t="s">
        <v>12001</v>
      </c>
      <c r="M22" s="39" t="s">
        <v>12002</v>
      </c>
      <c r="N22" s="43" t="s">
        <v>12003</v>
      </c>
      <c r="O22" s="39" t="s">
        <v>12004</v>
      </c>
      <c r="P22" s="39" t="s">
        <v>12005</v>
      </c>
      <c r="Q22" s="44"/>
      <c r="R22" s="44"/>
      <c r="S22" s="39" t="s">
        <v>11743</v>
      </c>
      <c r="T22" s="39" t="s">
        <v>11743</v>
      </c>
      <c r="U22" s="39" t="s">
        <v>1394</v>
      </c>
      <c r="V22" s="39" t="s">
        <v>12006</v>
      </c>
      <c r="W22" s="49">
        <v>0.5</v>
      </c>
      <c r="X22" s="49">
        <f t="shared" si="1"/>
        <v>0</v>
      </c>
      <c r="Y22" s="39">
        <v>0.5</v>
      </c>
      <c r="Z22" s="39">
        <v>100</v>
      </c>
      <c r="AA22" s="39">
        <v>0.36</v>
      </c>
      <c r="AB22" s="39">
        <v>0</v>
      </c>
      <c r="AC22" s="39">
        <v>0</v>
      </c>
      <c r="AD22" s="39">
        <v>0</v>
      </c>
      <c r="AE22" s="39">
        <v>0</v>
      </c>
      <c r="AF22" s="39">
        <v>0</v>
      </c>
      <c r="AG22" s="39">
        <v>0</v>
      </c>
      <c r="AH22" s="39" t="s">
        <v>236</v>
      </c>
      <c r="AI22" s="44"/>
      <c r="AJ22" s="44"/>
      <c r="AK22" s="44"/>
      <c r="AL22" s="39">
        <v>4</v>
      </c>
      <c r="AM22" s="39">
        <v>3.05</v>
      </c>
      <c r="AN22" s="39">
        <v>1</v>
      </c>
      <c r="AO22" s="39">
        <v>1</v>
      </c>
      <c r="AP22" s="39">
        <v>1</v>
      </c>
      <c r="AQ22" s="39">
        <v>0</v>
      </c>
      <c r="AR22" s="39">
        <v>0</v>
      </c>
      <c r="AS22" s="39">
        <v>0</v>
      </c>
      <c r="AT22" s="39">
        <v>0</v>
      </c>
      <c r="AU22" s="39">
        <v>0</v>
      </c>
      <c r="AV22" s="39">
        <v>0</v>
      </c>
      <c r="AW22" s="39">
        <v>0</v>
      </c>
      <c r="AX22" s="39">
        <v>0</v>
      </c>
      <c r="AY22" s="39">
        <v>0</v>
      </c>
      <c r="AZ22" s="39">
        <v>0</v>
      </c>
      <c r="BA22" s="39">
        <v>0</v>
      </c>
      <c r="BB22" s="39">
        <v>0</v>
      </c>
      <c r="BC22" s="39">
        <v>1</v>
      </c>
      <c r="BD22" s="39">
        <v>0</v>
      </c>
      <c r="BE22" s="39">
        <v>0</v>
      </c>
      <c r="BF22" s="39">
        <v>0</v>
      </c>
      <c r="BG22" s="39">
        <v>0</v>
      </c>
      <c r="BH22" s="39">
        <v>0</v>
      </c>
      <c r="BI22" s="39">
        <v>0</v>
      </c>
      <c r="BJ22" s="39">
        <v>0</v>
      </c>
      <c r="BK22" s="39">
        <v>0</v>
      </c>
      <c r="BL22" s="39">
        <v>0</v>
      </c>
      <c r="BM22" s="39">
        <v>0</v>
      </c>
      <c r="BN22" s="39">
        <v>0</v>
      </c>
      <c r="BO22" s="39">
        <v>0</v>
      </c>
      <c r="BP22" s="39">
        <v>0</v>
      </c>
      <c r="BQ22" s="39">
        <v>0</v>
      </c>
      <c r="BR22" s="39">
        <v>0</v>
      </c>
      <c r="BS22" s="39">
        <v>0</v>
      </c>
      <c r="BT22" s="39">
        <v>0</v>
      </c>
      <c r="BU22" s="39">
        <v>0</v>
      </c>
      <c r="BV22" s="39">
        <v>0</v>
      </c>
      <c r="BW22" s="39">
        <v>0</v>
      </c>
      <c r="BX22" s="44"/>
      <c r="BY22" s="39">
        <v>0</v>
      </c>
      <c r="BZ22" s="39">
        <v>0</v>
      </c>
      <c r="CA22" s="39">
        <v>0</v>
      </c>
      <c r="CB22" s="39">
        <v>0</v>
      </c>
      <c r="CC22" s="39">
        <v>0</v>
      </c>
      <c r="CD22" s="39">
        <v>0</v>
      </c>
      <c r="CE22" s="39">
        <v>0</v>
      </c>
      <c r="CF22" s="39">
        <v>0</v>
      </c>
      <c r="CG22" s="39">
        <v>0</v>
      </c>
      <c r="CH22" s="39">
        <v>0</v>
      </c>
      <c r="CI22" s="39">
        <v>0</v>
      </c>
      <c r="CJ22" s="39">
        <v>0</v>
      </c>
      <c r="CK22" s="39">
        <v>0</v>
      </c>
      <c r="CL22" s="39">
        <v>0</v>
      </c>
      <c r="CM22" s="39">
        <v>0</v>
      </c>
      <c r="CN22" s="39">
        <v>0</v>
      </c>
      <c r="CO22" s="39">
        <v>0</v>
      </c>
      <c r="CP22" s="44"/>
      <c r="CQ22" s="39">
        <v>0</v>
      </c>
      <c r="CR22" s="39">
        <v>0</v>
      </c>
      <c r="CS22" s="39">
        <v>0</v>
      </c>
      <c r="CT22" s="39">
        <v>0</v>
      </c>
      <c r="CU22" s="39">
        <v>0</v>
      </c>
      <c r="CV22" s="39">
        <v>0</v>
      </c>
      <c r="CW22" s="39">
        <v>0</v>
      </c>
      <c r="CX22" s="39">
        <v>0</v>
      </c>
      <c r="CY22" s="39">
        <v>0</v>
      </c>
      <c r="CZ22" s="39">
        <v>0</v>
      </c>
      <c r="DA22" s="39">
        <v>0</v>
      </c>
      <c r="DB22" s="39">
        <v>0</v>
      </c>
      <c r="DC22" s="39">
        <v>0</v>
      </c>
      <c r="DD22" s="39">
        <v>0</v>
      </c>
      <c r="DE22" s="39">
        <v>0</v>
      </c>
      <c r="DF22" s="39">
        <v>0</v>
      </c>
      <c r="DG22" s="39">
        <v>0</v>
      </c>
      <c r="DH22" s="39">
        <v>0</v>
      </c>
      <c r="DI22" s="39">
        <v>0</v>
      </c>
      <c r="DJ22" s="39">
        <v>0</v>
      </c>
      <c r="DK22" s="39">
        <v>0</v>
      </c>
      <c r="DL22" s="39">
        <v>0</v>
      </c>
      <c r="DM22" s="39">
        <v>0</v>
      </c>
      <c r="DN22" s="39">
        <v>0</v>
      </c>
      <c r="DO22" s="39">
        <v>0</v>
      </c>
      <c r="DP22" s="39">
        <v>0</v>
      </c>
      <c r="DQ22" s="39">
        <v>0</v>
      </c>
      <c r="DR22" s="44"/>
      <c r="DS22" s="39">
        <v>0</v>
      </c>
      <c r="DT22" s="39">
        <v>0</v>
      </c>
      <c r="DU22" s="39">
        <v>0</v>
      </c>
      <c r="DV22" s="39">
        <v>0</v>
      </c>
      <c r="DW22" s="39">
        <v>0</v>
      </c>
      <c r="DX22" s="39">
        <v>0</v>
      </c>
      <c r="DY22" s="39">
        <v>0</v>
      </c>
      <c r="DZ22" s="39">
        <v>0</v>
      </c>
      <c r="EA22" s="44"/>
      <c r="EB22" s="39">
        <v>0</v>
      </c>
      <c r="EC22" s="39">
        <v>1</v>
      </c>
      <c r="ED22" s="39">
        <f t="shared" si="0"/>
        <v>0</v>
      </c>
      <c r="EE22" s="39">
        <v>12.103999999999999</v>
      </c>
      <c r="EF22" s="39" t="s">
        <v>12007</v>
      </c>
      <c r="EG22" s="44"/>
      <c r="EH22" s="39">
        <v>100</v>
      </c>
      <c r="EI22" s="43" t="s">
        <v>2422</v>
      </c>
      <c r="EJ22" s="39">
        <v>12.103999999999999</v>
      </c>
      <c r="EK22" s="39" t="s">
        <v>236</v>
      </c>
      <c r="EL22" s="44"/>
      <c r="EM22" s="44"/>
      <c r="EN22" s="44"/>
      <c r="EO22" s="44"/>
      <c r="EP22" s="44"/>
      <c r="EQ22" s="44"/>
      <c r="ER22" s="44"/>
      <c r="ES22" s="39" t="s">
        <v>236</v>
      </c>
      <c r="ET22" s="44"/>
      <c r="EU22" s="44"/>
      <c r="EV22" s="39" t="s">
        <v>243</v>
      </c>
      <c r="EW22" s="39" t="s">
        <v>12008</v>
      </c>
      <c r="EX22" s="39">
        <v>100</v>
      </c>
      <c r="EY22" s="39" t="s">
        <v>236</v>
      </c>
      <c r="EZ22" s="44"/>
      <c r="FA22" s="44"/>
      <c r="FB22" s="39" t="s">
        <v>236</v>
      </c>
      <c r="FC22" s="44"/>
      <c r="FD22" s="44"/>
      <c r="FE22" s="39" t="s">
        <v>236</v>
      </c>
      <c r="FF22" s="44"/>
      <c r="FG22" s="44"/>
      <c r="FH22" s="39" t="s">
        <v>236</v>
      </c>
      <c r="FI22" s="44"/>
      <c r="FJ22" s="44"/>
      <c r="FK22" s="39" t="s">
        <v>236</v>
      </c>
      <c r="FL22" s="44"/>
      <c r="FM22" s="44"/>
      <c r="FN22" s="44"/>
      <c r="FO22" s="44"/>
      <c r="FP22" s="44"/>
      <c r="FQ22" s="39" t="s">
        <v>236</v>
      </c>
      <c r="FR22" s="44"/>
      <c r="FS22" s="44"/>
      <c r="FT22" s="39" t="s">
        <v>243</v>
      </c>
      <c r="FU22" s="39" t="s">
        <v>12009</v>
      </c>
      <c r="FV22" s="39">
        <v>113</v>
      </c>
      <c r="FW22" s="39" t="s">
        <v>236</v>
      </c>
      <c r="FX22" s="44"/>
      <c r="FY22" s="44"/>
      <c r="FZ22" s="44"/>
      <c r="GA22" s="44"/>
      <c r="GB22" s="44"/>
      <c r="GC22" s="39" t="s">
        <v>236</v>
      </c>
      <c r="GD22" s="44"/>
      <c r="GE22" s="44"/>
      <c r="GF22" s="39" t="s">
        <v>236</v>
      </c>
      <c r="GG22" s="44"/>
      <c r="GH22" s="44"/>
      <c r="GI22" s="39" t="s">
        <v>236</v>
      </c>
      <c r="GJ22" s="44"/>
      <c r="GK22" s="44"/>
      <c r="GL22" s="44"/>
      <c r="GM22" s="44"/>
      <c r="GN22" s="44"/>
      <c r="GO22" s="44"/>
      <c r="GP22" s="44"/>
      <c r="GQ22" s="44"/>
      <c r="GR22" s="44"/>
      <c r="GS22" s="44"/>
      <c r="GT22" s="44"/>
      <c r="GU22" s="44"/>
      <c r="GV22" s="44"/>
      <c r="GW22" s="44"/>
      <c r="GX22" s="44"/>
      <c r="GY22" s="44"/>
      <c r="GZ22" s="39" t="s">
        <v>236</v>
      </c>
      <c r="HA22" s="44"/>
      <c r="HB22" s="44"/>
      <c r="HC22" s="43" t="s">
        <v>11751</v>
      </c>
      <c r="HD22" s="44"/>
      <c r="HE22" s="44"/>
      <c r="HF22" s="44"/>
      <c r="HG22" s="44"/>
      <c r="HH22" s="44"/>
      <c r="HI22" s="44"/>
      <c r="HJ22" s="44"/>
      <c r="HK22" s="44"/>
      <c r="HL22" s="44"/>
      <c r="HM22" s="44"/>
      <c r="HN22" s="39" t="s">
        <v>12010</v>
      </c>
      <c r="HO22" s="39" t="s">
        <v>12011</v>
      </c>
      <c r="HP22" s="39" t="s">
        <v>12012</v>
      </c>
      <c r="HQ22" s="39" t="s">
        <v>11758</v>
      </c>
      <c r="HR22" s="39" t="s">
        <v>2409</v>
      </c>
      <c r="HS22" s="39" t="s">
        <v>2426</v>
      </c>
      <c r="HT22" s="39" t="s">
        <v>2427</v>
      </c>
      <c r="HU22" s="39" t="s">
        <v>2428</v>
      </c>
      <c r="HV22" s="44"/>
    </row>
    <row r="23" spans="1:230" ht="15.75" customHeight="1" x14ac:dyDescent="0.2">
      <c r="A23" s="44" t="s">
        <v>13014</v>
      </c>
      <c r="B23" s="39" t="s">
        <v>2410</v>
      </c>
      <c r="C23" s="39" t="s">
        <v>4824</v>
      </c>
      <c r="D23" s="39" t="s">
        <v>12706</v>
      </c>
      <c r="E23" s="39" t="s">
        <v>4941</v>
      </c>
      <c r="F23" s="39" t="s">
        <v>239</v>
      </c>
      <c r="G23" s="39">
        <v>2024</v>
      </c>
      <c r="H23" s="48">
        <v>45611</v>
      </c>
      <c r="I23" s="48">
        <v>45651</v>
      </c>
      <c r="J23" s="44"/>
      <c r="K23" s="39" t="s">
        <v>12707</v>
      </c>
      <c r="L23" s="43" t="s">
        <v>12708</v>
      </c>
      <c r="M23" s="39" t="s">
        <v>12709</v>
      </c>
      <c r="N23" s="43" t="s">
        <v>12710</v>
      </c>
      <c r="O23" s="44"/>
      <c r="P23" s="44"/>
      <c r="Q23" s="44"/>
      <c r="R23" s="44"/>
      <c r="S23" s="39" t="s">
        <v>12711</v>
      </c>
      <c r="T23" s="39" t="s">
        <v>12712</v>
      </c>
      <c r="U23" s="39" t="s">
        <v>1394</v>
      </c>
      <c r="V23" s="39" t="s">
        <v>12713</v>
      </c>
      <c r="W23" s="49">
        <v>0.32369999999999999</v>
      </c>
      <c r="X23" s="49">
        <f t="shared" si="1"/>
        <v>0</v>
      </c>
      <c r="Y23" s="39">
        <v>0.32369999999999999</v>
      </c>
      <c r="Z23" s="39">
        <v>100</v>
      </c>
      <c r="AA23" s="39">
        <v>1.2E-2</v>
      </c>
      <c r="AB23" s="39">
        <v>0</v>
      </c>
      <c r="AC23" s="39">
        <v>0</v>
      </c>
      <c r="AD23" s="39">
        <v>0</v>
      </c>
      <c r="AE23" s="39">
        <v>0</v>
      </c>
      <c r="AF23" s="39">
        <v>0</v>
      </c>
      <c r="AG23" s="39">
        <v>0</v>
      </c>
      <c r="AH23" s="39" t="s">
        <v>236</v>
      </c>
      <c r="AI23" s="44"/>
      <c r="AJ23" s="44"/>
      <c r="AK23" s="44"/>
      <c r="AL23" s="39">
        <v>2</v>
      </c>
      <c r="AM23" s="39">
        <v>7.0000000000000007E-2</v>
      </c>
      <c r="AN23" s="39">
        <v>1</v>
      </c>
      <c r="AO23" s="39">
        <v>1</v>
      </c>
      <c r="AP23" s="39">
        <v>1</v>
      </c>
      <c r="AQ23" s="39">
        <v>0</v>
      </c>
      <c r="AR23" s="39">
        <v>0</v>
      </c>
      <c r="AS23" s="39">
        <v>0</v>
      </c>
      <c r="AT23" s="39">
        <v>0</v>
      </c>
      <c r="AU23" s="39">
        <v>0</v>
      </c>
      <c r="AV23" s="39">
        <v>0</v>
      </c>
      <c r="AW23" s="39">
        <v>0</v>
      </c>
      <c r="AX23" s="39">
        <v>1</v>
      </c>
      <c r="AY23" s="39">
        <v>0</v>
      </c>
      <c r="AZ23" s="39">
        <v>0</v>
      </c>
      <c r="BA23" s="39">
        <v>0</v>
      </c>
      <c r="BB23" s="39">
        <v>0</v>
      </c>
      <c r="BC23" s="39">
        <v>0</v>
      </c>
      <c r="BD23" s="39">
        <v>0</v>
      </c>
      <c r="BE23" s="39">
        <v>0</v>
      </c>
      <c r="BF23" s="39">
        <v>0</v>
      </c>
      <c r="BG23" s="39">
        <v>0</v>
      </c>
      <c r="BH23" s="39">
        <v>0</v>
      </c>
      <c r="BI23" s="39">
        <v>0</v>
      </c>
      <c r="BJ23" s="39">
        <v>0</v>
      </c>
      <c r="BK23" s="39">
        <v>0</v>
      </c>
      <c r="BL23" s="39">
        <v>0</v>
      </c>
      <c r="BM23" s="39">
        <v>0</v>
      </c>
      <c r="BN23" s="39">
        <v>0</v>
      </c>
      <c r="BO23" s="39">
        <v>0</v>
      </c>
      <c r="BP23" s="39">
        <v>0</v>
      </c>
      <c r="BQ23" s="39">
        <v>0</v>
      </c>
      <c r="BR23" s="39">
        <v>0</v>
      </c>
      <c r="BS23" s="39">
        <v>0</v>
      </c>
      <c r="BT23" s="39">
        <v>0</v>
      </c>
      <c r="BU23" s="39">
        <v>0</v>
      </c>
      <c r="BV23" s="39">
        <v>0</v>
      </c>
      <c r="BW23" s="39">
        <v>0</v>
      </c>
      <c r="BX23" s="44"/>
      <c r="BY23" s="39">
        <v>0</v>
      </c>
      <c r="BZ23" s="39">
        <v>0</v>
      </c>
      <c r="CA23" s="39">
        <v>0</v>
      </c>
      <c r="CB23" s="39">
        <v>0</v>
      </c>
      <c r="CC23" s="39">
        <v>0</v>
      </c>
      <c r="CD23" s="39">
        <v>0</v>
      </c>
      <c r="CE23" s="39">
        <v>0</v>
      </c>
      <c r="CF23" s="39">
        <v>0</v>
      </c>
      <c r="CG23" s="39">
        <v>0</v>
      </c>
      <c r="CH23" s="39">
        <v>0</v>
      </c>
      <c r="CI23" s="39">
        <v>0</v>
      </c>
      <c r="CJ23" s="39">
        <v>0</v>
      </c>
      <c r="CK23" s="39">
        <v>0</v>
      </c>
      <c r="CL23" s="39">
        <v>0</v>
      </c>
      <c r="CM23" s="39">
        <v>0</v>
      </c>
      <c r="CN23" s="39">
        <v>0</v>
      </c>
      <c r="CO23" s="39">
        <v>0</v>
      </c>
      <c r="CP23" s="44"/>
      <c r="CQ23" s="39">
        <v>0</v>
      </c>
      <c r="CR23" s="39">
        <v>0</v>
      </c>
      <c r="CS23" s="39">
        <v>0</v>
      </c>
      <c r="CT23" s="39">
        <v>0</v>
      </c>
      <c r="CU23" s="39">
        <v>0</v>
      </c>
      <c r="CV23" s="39">
        <v>0</v>
      </c>
      <c r="CW23" s="39">
        <v>0</v>
      </c>
      <c r="CX23" s="39">
        <v>0</v>
      </c>
      <c r="CY23" s="39">
        <v>0</v>
      </c>
      <c r="CZ23" s="39">
        <v>0</v>
      </c>
      <c r="DA23" s="39">
        <v>0</v>
      </c>
      <c r="DB23" s="39">
        <v>0</v>
      </c>
      <c r="DC23" s="39">
        <v>0</v>
      </c>
      <c r="DD23" s="39">
        <v>0</v>
      </c>
      <c r="DE23" s="39">
        <v>0</v>
      </c>
      <c r="DF23" s="39">
        <v>0</v>
      </c>
      <c r="DG23" s="39">
        <v>0</v>
      </c>
      <c r="DH23" s="39">
        <v>0</v>
      </c>
      <c r="DI23" s="39">
        <v>0</v>
      </c>
      <c r="DJ23" s="39">
        <v>0</v>
      </c>
      <c r="DK23" s="39">
        <v>0</v>
      </c>
      <c r="DL23" s="39">
        <v>0</v>
      </c>
      <c r="DM23" s="39">
        <v>0</v>
      </c>
      <c r="DN23" s="39">
        <v>0</v>
      </c>
      <c r="DO23" s="39">
        <v>0</v>
      </c>
      <c r="DP23" s="39">
        <v>0</v>
      </c>
      <c r="DQ23" s="39">
        <v>0</v>
      </c>
      <c r="DR23" s="44"/>
      <c r="DS23" s="39">
        <v>0</v>
      </c>
      <c r="DT23" s="39">
        <v>0</v>
      </c>
      <c r="DU23" s="39">
        <v>0</v>
      </c>
      <c r="DV23" s="39">
        <v>0</v>
      </c>
      <c r="DW23" s="39">
        <v>0</v>
      </c>
      <c r="DX23" s="39">
        <v>0</v>
      </c>
      <c r="DY23" s="39">
        <v>0</v>
      </c>
      <c r="DZ23" s="39">
        <v>0</v>
      </c>
      <c r="EA23" s="44"/>
      <c r="EB23" s="39">
        <v>0</v>
      </c>
      <c r="EC23" s="39">
        <v>1</v>
      </c>
      <c r="ED23" s="39">
        <f t="shared" si="0"/>
        <v>0</v>
      </c>
      <c r="EE23" s="39">
        <v>12.385</v>
      </c>
      <c r="EF23" s="39" t="s">
        <v>12714</v>
      </c>
      <c r="EG23" s="44"/>
      <c r="EH23" s="39">
        <v>21.33</v>
      </c>
      <c r="EI23" s="43" t="s">
        <v>2422</v>
      </c>
      <c r="EJ23" s="39">
        <v>58.073999999999998</v>
      </c>
      <c r="EK23" s="39" t="s">
        <v>236</v>
      </c>
      <c r="EL23" s="44"/>
      <c r="EM23" s="44"/>
      <c r="EN23" s="44"/>
      <c r="EO23" s="44"/>
      <c r="EP23" s="44"/>
      <c r="EQ23" s="44"/>
      <c r="ER23" s="44"/>
      <c r="ES23" s="39" t="s">
        <v>236</v>
      </c>
      <c r="ET23" s="44"/>
      <c r="EU23" s="44"/>
      <c r="EV23" s="39" t="s">
        <v>243</v>
      </c>
      <c r="EW23" s="39" t="s">
        <v>12715</v>
      </c>
      <c r="EX23" s="39">
        <v>23</v>
      </c>
      <c r="EY23" s="39" t="s">
        <v>236</v>
      </c>
      <c r="EZ23" s="44"/>
      <c r="FA23" s="44"/>
      <c r="FB23" s="39" t="s">
        <v>236</v>
      </c>
      <c r="FC23" s="44"/>
      <c r="FD23" s="44"/>
      <c r="FE23" s="39" t="s">
        <v>236</v>
      </c>
      <c r="FF23" s="44"/>
      <c r="FG23" s="44"/>
      <c r="FH23" s="39" t="s">
        <v>236</v>
      </c>
      <c r="FI23" s="44"/>
      <c r="FJ23" s="44"/>
      <c r="FK23" s="39" t="s">
        <v>236</v>
      </c>
      <c r="FL23" s="44"/>
      <c r="FM23" s="44"/>
      <c r="FN23" s="44"/>
      <c r="FO23" s="44"/>
      <c r="FP23" s="44"/>
      <c r="FQ23" s="39" t="s">
        <v>236</v>
      </c>
      <c r="FR23" s="44"/>
      <c r="FS23" s="44"/>
      <c r="FT23" s="39" t="s">
        <v>236</v>
      </c>
      <c r="FU23" s="44"/>
      <c r="FV23" s="44"/>
      <c r="FW23" s="39" t="s">
        <v>236</v>
      </c>
      <c r="FX23" s="44"/>
      <c r="FY23" s="44"/>
      <c r="FZ23" s="44"/>
      <c r="GA23" s="44"/>
      <c r="GB23" s="44"/>
      <c r="GC23" s="39" t="s">
        <v>236</v>
      </c>
      <c r="GD23" s="44"/>
      <c r="GE23" s="44"/>
      <c r="GF23" s="39" t="s">
        <v>243</v>
      </c>
      <c r="GG23" s="39" t="s">
        <v>12716</v>
      </c>
      <c r="GH23" s="39">
        <v>7</v>
      </c>
      <c r="GI23" s="39" t="s">
        <v>236</v>
      </c>
      <c r="GJ23" s="44"/>
      <c r="GK23" s="44"/>
      <c r="GL23" s="44"/>
      <c r="GM23" s="44"/>
      <c r="GN23" s="44"/>
      <c r="GO23" s="44"/>
      <c r="GP23" s="44"/>
      <c r="GQ23" s="44"/>
      <c r="GR23" s="44"/>
      <c r="GS23" s="44"/>
      <c r="GT23" s="44"/>
      <c r="GU23" s="44"/>
      <c r="GV23" s="44"/>
      <c r="GW23" s="44"/>
      <c r="GX23" s="44"/>
      <c r="GY23" s="44"/>
      <c r="GZ23" s="39" t="s">
        <v>236</v>
      </c>
      <c r="HA23" s="44"/>
      <c r="HB23" s="44"/>
      <c r="HC23" s="39" t="s">
        <v>12717</v>
      </c>
      <c r="HD23" s="44"/>
      <c r="HE23" s="44"/>
      <c r="HF23" s="44"/>
      <c r="HG23" s="44"/>
      <c r="HH23" s="44"/>
      <c r="HI23" s="44"/>
      <c r="HJ23" s="44"/>
      <c r="HK23" s="39" t="s">
        <v>239</v>
      </c>
      <c r="HL23" s="39">
        <v>0</v>
      </c>
      <c r="HM23" s="44"/>
      <c r="HN23" s="39" t="s">
        <v>12718</v>
      </c>
      <c r="HO23" s="39" t="s">
        <v>12719</v>
      </c>
      <c r="HP23" s="39" t="s">
        <v>12720</v>
      </c>
      <c r="HQ23" s="39" t="s">
        <v>12721</v>
      </c>
      <c r="HR23" s="39" t="s">
        <v>2409</v>
      </c>
      <c r="HS23" s="39" t="s">
        <v>2426</v>
      </c>
      <c r="HT23" s="39" t="s">
        <v>2427</v>
      </c>
      <c r="HU23" s="39" t="s">
        <v>2428</v>
      </c>
      <c r="HV23" s="44"/>
    </row>
    <row r="24" spans="1:230" ht="15.75" customHeight="1" x14ac:dyDescent="0.2">
      <c r="A24" s="44" t="s">
        <v>13014</v>
      </c>
      <c r="B24" s="39" t="s">
        <v>2410</v>
      </c>
      <c r="C24" s="39" t="s">
        <v>4824</v>
      </c>
      <c r="D24" s="39" t="s">
        <v>12706</v>
      </c>
      <c r="E24" s="39" t="s">
        <v>4941</v>
      </c>
      <c r="F24" s="39" t="s">
        <v>239</v>
      </c>
      <c r="G24" s="39">
        <v>2024</v>
      </c>
      <c r="H24" s="48">
        <v>45611</v>
      </c>
      <c r="I24" s="48">
        <v>45639</v>
      </c>
      <c r="J24" s="44"/>
      <c r="K24" s="39" t="s">
        <v>12803</v>
      </c>
      <c r="L24" s="43" t="s">
        <v>12804</v>
      </c>
      <c r="M24" s="39" t="s">
        <v>12709</v>
      </c>
      <c r="N24" s="43" t="s">
        <v>12805</v>
      </c>
      <c r="O24" s="44"/>
      <c r="P24" s="44"/>
      <c r="Q24" s="44"/>
      <c r="R24" s="44"/>
      <c r="S24" s="39" t="s">
        <v>12711</v>
      </c>
      <c r="T24" s="39" t="s">
        <v>12806</v>
      </c>
      <c r="U24" s="39" t="s">
        <v>1394</v>
      </c>
      <c r="V24" s="39" t="s">
        <v>12807</v>
      </c>
      <c r="W24" s="49">
        <v>0.377</v>
      </c>
      <c r="X24" s="49">
        <f t="shared" si="1"/>
        <v>0</v>
      </c>
      <c r="Y24" s="39">
        <v>0.377</v>
      </c>
      <c r="Z24" s="39">
        <v>100</v>
      </c>
      <c r="AA24" s="39">
        <v>1.2E-2</v>
      </c>
      <c r="AB24" s="39">
        <v>0</v>
      </c>
      <c r="AC24" s="39">
        <v>0</v>
      </c>
      <c r="AD24" s="39">
        <v>0</v>
      </c>
      <c r="AE24" s="39">
        <v>0</v>
      </c>
      <c r="AF24" s="39">
        <v>0</v>
      </c>
      <c r="AG24" s="39">
        <v>0</v>
      </c>
      <c r="AH24" s="39" t="s">
        <v>236</v>
      </c>
      <c r="AI24" s="44"/>
      <c r="AJ24" s="44"/>
      <c r="AK24" s="44"/>
      <c r="AL24" s="39">
        <v>5</v>
      </c>
      <c r="AM24" s="39">
        <v>0.18</v>
      </c>
      <c r="AN24" s="39">
        <v>1</v>
      </c>
      <c r="AO24" s="39">
        <v>1</v>
      </c>
      <c r="AP24" s="39">
        <v>1</v>
      </c>
      <c r="AQ24" s="39">
        <v>0</v>
      </c>
      <c r="AR24" s="39">
        <v>0</v>
      </c>
      <c r="AS24" s="39">
        <v>0</v>
      </c>
      <c r="AT24" s="39">
        <v>0</v>
      </c>
      <c r="AU24" s="39">
        <v>0</v>
      </c>
      <c r="AV24" s="39">
        <v>0</v>
      </c>
      <c r="AW24" s="39">
        <v>1</v>
      </c>
      <c r="AX24" s="39">
        <v>0</v>
      </c>
      <c r="AY24" s="39">
        <v>0</v>
      </c>
      <c r="AZ24" s="39">
        <v>0</v>
      </c>
      <c r="BA24" s="39">
        <v>0</v>
      </c>
      <c r="BB24" s="39">
        <v>0</v>
      </c>
      <c r="BC24" s="39">
        <v>0</v>
      </c>
      <c r="BD24" s="39">
        <v>0</v>
      </c>
      <c r="BE24" s="39">
        <v>0</v>
      </c>
      <c r="BF24" s="39">
        <v>0</v>
      </c>
      <c r="BG24" s="39">
        <v>0</v>
      </c>
      <c r="BH24" s="39">
        <v>0</v>
      </c>
      <c r="BI24" s="39">
        <v>0</v>
      </c>
      <c r="BJ24" s="39">
        <v>0</v>
      </c>
      <c r="BK24" s="39">
        <v>0</v>
      </c>
      <c r="BL24" s="39">
        <v>0</v>
      </c>
      <c r="BM24" s="39">
        <v>0</v>
      </c>
      <c r="BN24" s="39">
        <v>0</v>
      </c>
      <c r="BO24" s="39">
        <v>0</v>
      </c>
      <c r="BP24" s="39">
        <v>0</v>
      </c>
      <c r="BQ24" s="39">
        <v>0</v>
      </c>
      <c r="BR24" s="39">
        <v>0</v>
      </c>
      <c r="BS24" s="39">
        <v>0</v>
      </c>
      <c r="BT24" s="39">
        <v>0</v>
      </c>
      <c r="BU24" s="39">
        <v>0</v>
      </c>
      <c r="BV24" s="39">
        <v>0</v>
      </c>
      <c r="BW24" s="39">
        <v>0</v>
      </c>
      <c r="BX24" s="44"/>
      <c r="BY24" s="39">
        <v>0</v>
      </c>
      <c r="BZ24" s="39">
        <v>0</v>
      </c>
      <c r="CA24" s="39">
        <v>0</v>
      </c>
      <c r="CB24" s="39">
        <v>0</v>
      </c>
      <c r="CC24" s="39">
        <v>0</v>
      </c>
      <c r="CD24" s="39">
        <v>0</v>
      </c>
      <c r="CE24" s="39">
        <v>0</v>
      </c>
      <c r="CF24" s="39">
        <v>0</v>
      </c>
      <c r="CG24" s="39">
        <v>0</v>
      </c>
      <c r="CH24" s="39">
        <v>0</v>
      </c>
      <c r="CI24" s="39">
        <v>0</v>
      </c>
      <c r="CJ24" s="39">
        <v>0</v>
      </c>
      <c r="CK24" s="39">
        <v>0</v>
      </c>
      <c r="CL24" s="39">
        <v>0</v>
      </c>
      <c r="CM24" s="39">
        <v>0</v>
      </c>
      <c r="CN24" s="39">
        <v>0</v>
      </c>
      <c r="CO24" s="39">
        <v>0</v>
      </c>
      <c r="CP24" s="44"/>
      <c r="CQ24" s="39">
        <v>0</v>
      </c>
      <c r="CR24" s="39">
        <v>0</v>
      </c>
      <c r="CS24" s="39">
        <v>0</v>
      </c>
      <c r="CT24" s="39">
        <v>0</v>
      </c>
      <c r="CU24" s="39">
        <v>0</v>
      </c>
      <c r="CV24" s="39">
        <v>0</v>
      </c>
      <c r="CW24" s="39">
        <v>0</v>
      </c>
      <c r="CX24" s="39">
        <v>0</v>
      </c>
      <c r="CY24" s="39">
        <v>0</v>
      </c>
      <c r="CZ24" s="39">
        <v>0</v>
      </c>
      <c r="DA24" s="39">
        <v>0</v>
      </c>
      <c r="DB24" s="39">
        <v>0</v>
      </c>
      <c r="DC24" s="39">
        <v>0</v>
      </c>
      <c r="DD24" s="39">
        <v>0</v>
      </c>
      <c r="DE24" s="39">
        <v>0</v>
      </c>
      <c r="DF24" s="39">
        <v>0</v>
      </c>
      <c r="DG24" s="39">
        <v>0</v>
      </c>
      <c r="DH24" s="39">
        <v>0</v>
      </c>
      <c r="DI24" s="39">
        <v>0</v>
      </c>
      <c r="DJ24" s="39">
        <v>0</v>
      </c>
      <c r="DK24" s="39">
        <v>0</v>
      </c>
      <c r="DL24" s="39">
        <v>0</v>
      </c>
      <c r="DM24" s="39">
        <v>0</v>
      </c>
      <c r="DN24" s="39">
        <v>0</v>
      </c>
      <c r="DO24" s="39">
        <v>0</v>
      </c>
      <c r="DP24" s="39">
        <v>0</v>
      </c>
      <c r="DQ24" s="39">
        <v>0</v>
      </c>
      <c r="DR24" s="44"/>
      <c r="DS24" s="39">
        <v>0</v>
      </c>
      <c r="DT24" s="39">
        <v>0</v>
      </c>
      <c r="DU24" s="39">
        <v>0</v>
      </c>
      <c r="DV24" s="39">
        <v>0</v>
      </c>
      <c r="DW24" s="39">
        <v>0</v>
      </c>
      <c r="DX24" s="39">
        <v>0</v>
      </c>
      <c r="DY24" s="39">
        <v>0</v>
      </c>
      <c r="DZ24" s="39">
        <v>0</v>
      </c>
      <c r="EA24" s="44"/>
      <c r="EB24" s="39">
        <v>0</v>
      </c>
      <c r="EC24" s="39">
        <v>1</v>
      </c>
      <c r="ED24" s="39">
        <f t="shared" si="0"/>
        <v>0</v>
      </c>
      <c r="EE24" s="39">
        <v>1.9E-2</v>
      </c>
      <c r="EF24" s="39" t="s">
        <v>12808</v>
      </c>
      <c r="EG24" s="44"/>
      <c r="EH24" s="39" t="s">
        <v>2867</v>
      </c>
      <c r="EI24" s="43" t="s">
        <v>2422</v>
      </c>
      <c r="EJ24" s="39">
        <v>57.073999999999998</v>
      </c>
      <c r="EK24" s="39" t="s">
        <v>236</v>
      </c>
      <c r="EL24" s="44"/>
      <c r="EM24" s="44"/>
      <c r="EN24" s="44"/>
      <c r="EO24" s="44"/>
      <c r="EP24" s="44"/>
      <c r="EQ24" s="44"/>
      <c r="ER24" s="44"/>
      <c r="ES24" s="39" t="s">
        <v>236</v>
      </c>
      <c r="ET24" s="44"/>
      <c r="EU24" s="44"/>
      <c r="EV24" s="39" t="s">
        <v>243</v>
      </c>
      <c r="EW24" s="39" t="s">
        <v>12809</v>
      </c>
      <c r="EX24" s="39">
        <v>20</v>
      </c>
      <c r="EY24" s="39" t="s">
        <v>236</v>
      </c>
      <c r="EZ24" s="44"/>
      <c r="FA24" s="44"/>
      <c r="FB24" s="39" t="s">
        <v>236</v>
      </c>
      <c r="FC24" s="44"/>
      <c r="FD24" s="44"/>
      <c r="FE24" s="39" t="s">
        <v>236</v>
      </c>
      <c r="FF24" s="44"/>
      <c r="FG24" s="44"/>
      <c r="FH24" s="39" t="s">
        <v>236</v>
      </c>
      <c r="FI24" s="44"/>
      <c r="FJ24" s="44"/>
      <c r="FK24" s="39" t="s">
        <v>236</v>
      </c>
      <c r="FL24" s="44"/>
      <c r="FM24" s="44"/>
      <c r="FN24" s="44"/>
      <c r="FO24" s="44"/>
      <c r="FP24" s="44"/>
      <c r="FQ24" s="39" t="s">
        <v>236</v>
      </c>
      <c r="FR24" s="44"/>
      <c r="FS24" s="44"/>
      <c r="FT24" s="39" t="s">
        <v>236</v>
      </c>
      <c r="FU24" s="44"/>
      <c r="FV24" s="44"/>
      <c r="FW24" s="39" t="s">
        <v>236</v>
      </c>
      <c r="FX24" s="44"/>
      <c r="FY24" s="44"/>
      <c r="FZ24" s="44"/>
      <c r="GA24" s="44"/>
      <c r="GB24" s="44"/>
      <c r="GC24" s="39" t="s">
        <v>236</v>
      </c>
      <c r="GD24" s="44"/>
      <c r="GE24" s="44"/>
      <c r="GF24" s="39" t="s">
        <v>243</v>
      </c>
      <c r="GG24" s="39" t="s">
        <v>12810</v>
      </c>
      <c r="GH24" s="39">
        <v>7</v>
      </c>
      <c r="GI24" s="39" t="s">
        <v>236</v>
      </c>
      <c r="GJ24" s="44"/>
      <c r="GK24" s="44"/>
      <c r="GL24" s="44"/>
      <c r="GM24" s="44"/>
      <c r="GN24" s="44"/>
      <c r="GO24" s="44"/>
      <c r="GP24" s="44"/>
      <c r="GQ24" s="44"/>
      <c r="GR24" s="44"/>
      <c r="GS24" s="44"/>
      <c r="GT24" s="44"/>
      <c r="GU24" s="44"/>
      <c r="GV24" s="44"/>
      <c r="GW24" s="44"/>
      <c r="GX24" s="44"/>
      <c r="GY24" s="44"/>
      <c r="GZ24" s="39" t="s">
        <v>236</v>
      </c>
      <c r="HA24" s="44"/>
      <c r="HB24" s="44"/>
      <c r="HC24" s="43" t="s">
        <v>12811</v>
      </c>
      <c r="HD24" s="44"/>
      <c r="HE24" s="44"/>
      <c r="HF24" s="44"/>
      <c r="HG24" s="44"/>
      <c r="HH24" s="44"/>
      <c r="HI24" s="44"/>
      <c r="HJ24" s="44"/>
      <c r="HK24" s="39" t="s">
        <v>239</v>
      </c>
      <c r="HL24" s="39">
        <v>0</v>
      </c>
      <c r="HM24" s="44"/>
      <c r="HN24" s="39" t="s">
        <v>12718</v>
      </c>
      <c r="HO24" s="39" t="s">
        <v>12719</v>
      </c>
      <c r="HP24" s="39" t="s">
        <v>12720</v>
      </c>
      <c r="HQ24" s="39" t="s">
        <v>12721</v>
      </c>
      <c r="HR24" s="39" t="s">
        <v>2409</v>
      </c>
      <c r="HS24" s="39" t="s">
        <v>2426</v>
      </c>
      <c r="HT24" s="39" t="s">
        <v>2427</v>
      </c>
      <c r="HU24" s="39" t="s">
        <v>2428</v>
      </c>
      <c r="HV24" s="44"/>
    </row>
    <row r="25" spans="1:230" ht="15.75" customHeight="1" x14ac:dyDescent="0.2">
      <c r="A25" s="44" t="s">
        <v>13000</v>
      </c>
      <c r="B25" s="39" t="s">
        <v>1587</v>
      </c>
      <c r="C25" s="39" t="s">
        <v>4767</v>
      </c>
      <c r="D25" s="39" t="s">
        <v>11481</v>
      </c>
      <c r="E25" s="39" t="s">
        <v>11482</v>
      </c>
      <c r="F25" s="39" t="s">
        <v>11483</v>
      </c>
      <c r="G25" s="39">
        <v>2019</v>
      </c>
      <c r="H25" s="48">
        <v>45201</v>
      </c>
      <c r="I25" s="48">
        <v>45221</v>
      </c>
      <c r="J25" s="44"/>
      <c r="K25" s="39" t="s">
        <v>11484</v>
      </c>
      <c r="L25" s="44"/>
      <c r="M25" s="44"/>
      <c r="N25" s="44"/>
      <c r="O25" s="39" t="s">
        <v>11485</v>
      </c>
      <c r="P25" s="44"/>
      <c r="Q25" s="44"/>
      <c r="R25" s="44"/>
      <c r="S25" s="39" t="s">
        <v>11486</v>
      </c>
      <c r="T25" s="39" t="s">
        <v>11487</v>
      </c>
      <c r="U25" s="39" t="s">
        <v>235</v>
      </c>
      <c r="V25" s="39" t="s">
        <v>11488</v>
      </c>
      <c r="W25" s="49">
        <v>44.582999999999998</v>
      </c>
      <c r="X25" s="49">
        <f t="shared" si="1"/>
        <v>0</v>
      </c>
      <c r="Y25" s="39">
        <v>44.582999999999998</v>
      </c>
      <c r="Z25" s="39">
        <v>100</v>
      </c>
      <c r="AA25" s="39">
        <v>0.18559999999999999</v>
      </c>
      <c r="AB25" s="39">
        <v>0</v>
      </c>
      <c r="AC25" s="39">
        <v>0</v>
      </c>
      <c r="AD25" s="39">
        <v>0</v>
      </c>
      <c r="AE25" s="39">
        <v>0</v>
      </c>
      <c r="AF25" s="39">
        <v>0</v>
      </c>
      <c r="AG25" s="39">
        <v>0</v>
      </c>
      <c r="AH25" s="39" t="s">
        <v>236</v>
      </c>
      <c r="AI25" s="44"/>
      <c r="AJ25" s="44"/>
      <c r="AK25" s="44"/>
      <c r="AL25" s="39" t="s">
        <v>11489</v>
      </c>
      <c r="AM25" s="39" t="s">
        <v>11060</v>
      </c>
      <c r="AN25" s="39">
        <v>133</v>
      </c>
      <c r="AO25" s="39">
        <v>84</v>
      </c>
      <c r="AP25" s="39">
        <v>20</v>
      </c>
      <c r="AQ25" s="39">
        <v>0</v>
      </c>
      <c r="AR25" s="39">
        <v>2</v>
      </c>
      <c r="AS25" s="39">
        <v>0</v>
      </c>
      <c r="AT25" s="39">
        <v>0</v>
      </c>
      <c r="AU25" s="39">
        <v>0</v>
      </c>
      <c r="AV25" s="39">
        <v>0</v>
      </c>
      <c r="AW25" s="39">
        <v>4</v>
      </c>
      <c r="AX25" s="39">
        <v>1</v>
      </c>
      <c r="AY25" s="39">
        <v>1</v>
      </c>
      <c r="AZ25" s="39">
        <v>0</v>
      </c>
      <c r="BA25" s="39">
        <v>6</v>
      </c>
      <c r="BB25" s="39">
        <v>6</v>
      </c>
      <c r="BC25" s="39">
        <v>0</v>
      </c>
      <c r="BD25" s="39">
        <v>0</v>
      </c>
      <c r="BE25" s="39">
        <v>0</v>
      </c>
      <c r="BF25" s="39">
        <v>0</v>
      </c>
      <c r="BG25" s="39">
        <v>0</v>
      </c>
      <c r="BH25" s="39">
        <v>0</v>
      </c>
      <c r="BI25" s="39">
        <v>0</v>
      </c>
      <c r="BJ25" s="39">
        <v>0</v>
      </c>
      <c r="BK25" s="39">
        <v>0</v>
      </c>
      <c r="BL25" s="39">
        <v>0</v>
      </c>
      <c r="BM25" s="39">
        <v>0</v>
      </c>
      <c r="BN25" s="39">
        <v>0</v>
      </c>
      <c r="BO25" s="39">
        <v>0</v>
      </c>
      <c r="BP25" s="39">
        <v>0</v>
      </c>
      <c r="BQ25" s="39">
        <v>0</v>
      </c>
      <c r="BR25" s="39">
        <v>0</v>
      </c>
      <c r="BS25" s="39">
        <v>0</v>
      </c>
      <c r="BT25" s="39">
        <v>0</v>
      </c>
      <c r="BU25" s="39">
        <v>0</v>
      </c>
      <c r="BV25" s="39">
        <v>0</v>
      </c>
      <c r="BW25" s="39">
        <v>0</v>
      </c>
      <c r="BX25" s="44"/>
      <c r="BY25" s="39">
        <v>0</v>
      </c>
      <c r="BZ25" s="39">
        <v>0</v>
      </c>
      <c r="CA25" s="39">
        <v>0</v>
      </c>
      <c r="CB25" s="39">
        <v>0</v>
      </c>
      <c r="CC25" s="39">
        <v>0</v>
      </c>
      <c r="CD25" s="39">
        <v>0</v>
      </c>
      <c r="CE25" s="39">
        <v>0</v>
      </c>
      <c r="CF25" s="39">
        <v>0</v>
      </c>
      <c r="CG25" s="39">
        <v>0</v>
      </c>
      <c r="CH25" s="39">
        <v>0</v>
      </c>
      <c r="CI25" s="39">
        <v>0</v>
      </c>
      <c r="CJ25" s="39">
        <v>0</v>
      </c>
      <c r="CK25" s="39">
        <v>0</v>
      </c>
      <c r="CL25" s="39">
        <v>0</v>
      </c>
      <c r="CM25" s="39">
        <v>0</v>
      </c>
      <c r="CN25" s="39">
        <v>0</v>
      </c>
      <c r="CO25" s="39">
        <v>0</v>
      </c>
      <c r="CP25" s="44"/>
      <c r="CQ25" s="39">
        <v>0</v>
      </c>
      <c r="CR25" s="39">
        <v>0</v>
      </c>
      <c r="CS25" s="39">
        <v>0</v>
      </c>
      <c r="CT25" s="39">
        <v>0</v>
      </c>
      <c r="CU25" s="39">
        <v>0</v>
      </c>
      <c r="CV25" s="39">
        <v>0</v>
      </c>
      <c r="CW25" s="39">
        <v>0</v>
      </c>
      <c r="CX25" s="39">
        <v>0</v>
      </c>
      <c r="CY25" s="39">
        <v>0</v>
      </c>
      <c r="CZ25" s="39">
        <v>0</v>
      </c>
      <c r="DA25" s="39">
        <v>0</v>
      </c>
      <c r="DB25" s="39">
        <v>0</v>
      </c>
      <c r="DC25" s="39">
        <v>0</v>
      </c>
      <c r="DD25" s="39">
        <v>0</v>
      </c>
      <c r="DE25" s="39">
        <v>0</v>
      </c>
      <c r="DF25" s="39">
        <v>0</v>
      </c>
      <c r="DG25" s="39">
        <v>0</v>
      </c>
      <c r="DH25" s="39">
        <v>0</v>
      </c>
      <c r="DI25" s="39">
        <v>0</v>
      </c>
      <c r="DJ25" s="39">
        <v>0</v>
      </c>
      <c r="DK25" s="39">
        <v>0</v>
      </c>
      <c r="DL25" s="39">
        <v>0</v>
      </c>
      <c r="DM25" s="39">
        <v>0</v>
      </c>
      <c r="DN25" s="39">
        <v>0</v>
      </c>
      <c r="DO25" s="39">
        <v>0</v>
      </c>
      <c r="DP25" s="39">
        <v>0</v>
      </c>
      <c r="DQ25" s="39">
        <v>0</v>
      </c>
      <c r="DR25" s="44"/>
      <c r="DS25" s="39">
        <v>0</v>
      </c>
      <c r="DT25" s="39">
        <v>0</v>
      </c>
      <c r="DU25" s="39">
        <v>0</v>
      </c>
      <c r="DV25" s="39">
        <v>0</v>
      </c>
      <c r="DW25" s="39">
        <v>0</v>
      </c>
      <c r="DX25" s="39">
        <v>0</v>
      </c>
      <c r="DY25" s="39">
        <v>0</v>
      </c>
      <c r="DZ25" s="39">
        <v>0</v>
      </c>
      <c r="EA25" s="44"/>
      <c r="EB25" s="39">
        <v>0</v>
      </c>
      <c r="EC25" s="39">
        <v>20</v>
      </c>
      <c r="ED25" s="39">
        <f t="shared" si="0"/>
        <v>0</v>
      </c>
      <c r="EE25" s="39">
        <v>229210</v>
      </c>
      <c r="EF25" s="39" t="s">
        <v>11490</v>
      </c>
      <c r="EG25" s="44"/>
      <c r="EH25" s="39">
        <v>72</v>
      </c>
      <c r="EI25" s="43" t="s">
        <v>1606</v>
      </c>
      <c r="EJ25" s="39" t="s">
        <v>11491</v>
      </c>
      <c r="EK25" s="39" t="s">
        <v>243</v>
      </c>
      <c r="EL25" s="39" t="s">
        <v>11492</v>
      </c>
      <c r="EM25" s="43" t="s">
        <v>11493</v>
      </c>
      <c r="EN25" s="39" t="s">
        <v>11494</v>
      </c>
      <c r="EO25" s="39">
        <v>12</v>
      </c>
      <c r="EP25" s="39">
        <v>150</v>
      </c>
      <c r="EQ25" s="39" t="s">
        <v>11495</v>
      </c>
      <c r="ER25" s="44"/>
      <c r="ES25" s="39" t="s">
        <v>236</v>
      </c>
      <c r="ET25" s="44"/>
      <c r="EU25" s="44"/>
      <c r="EV25" s="39" t="s">
        <v>243</v>
      </c>
      <c r="EW25" s="39" t="s">
        <v>11496</v>
      </c>
      <c r="EX25" s="39">
        <v>1330</v>
      </c>
      <c r="EY25" s="39" t="s">
        <v>243</v>
      </c>
      <c r="EZ25" s="39" t="s">
        <v>11497</v>
      </c>
      <c r="FA25" s="39">
        <v>230</v>
      </c>
      <c r="FB25" s="39" t="s">
        <v>236</v>
      </c>
      <c r="FC25" s="44"/>
      <c r="FD25" s="44"/>
      <c r="FE25" s="39" t="s">
        <v>236</v>
      </c>
      <c r="FF25" s="44"/>
      <c r="FG25" s="44"/>
      <c r="FH25" s="39" t="s">
        <v>236</v>
      </c>
      <c r="FI25" s="44"/>
      <c r="FJ25" s="44"/>
      <c r="FK25" s="39" t="s">
        <v>236</v>
      </c>
      <c r="FL25" s="44"/>
      <c r="FM25" s="44"/>
      <c r="FN25" s="44"/>
      <c r="FO25" s="44"/>
      <c r="FP25" s="44"/>
      <c r="FQ25" s="39" t="s">
        <v>243</v>
      </c>
      <c r="FR25" s="39" t="s">
        <v>11498</v>
      </c>
      <c r="FS25" s="39">
        <v>24166</v>
      </c>
      <c r="FT25" s="39" t="s">
        <v>236</v>
      </c>
      <c r="FU25" s="44"/>
      <c r="FV25" s="44"/>
      <c r="FW25" s="39" t="s">
        <v>236</v>
      </c>
      <c r="FX25" s="44"/>
      <c r="FY25" s="44"/>
      <c r="FZ25" s="44"/>
      <c r="GA25" s="44"/>
      <c r="GB25" s="44"/>
      <c r="GC25" s="39" t="s">
        <v>236</v>
      </c>
      <c r="GD25" s="44"/>
      <c r="GE25" s="44"/>
      <c r="GF25" s="39" t="s">
        <v>236</v>
      </c>
      <c r="GG25" s="44"/>
      <c r="GH25" s="44"/>
      <c r="GI25" s="39" t="s">
        <v>236</v>
      </c>
      <c r="GJ25" s="44"/>
      <c r="GK25" s="44"/>
      <c r="GL25" s="44"/>
      <c r="GM25" s="44"/>
      <c r="GN25" s="44"/>
      <c r="GO25" s="44"/>
      <c r="GP25" s="44"/>
      <c r="GQ25" s="44"/>
      <c r="GR25" s="44"/>
      <c r="GS25" s="44"/>
      <c r="GT25" s="44"/>
      <c r="GU25" s="44"/>
      <c r="GV25" s="44"/>
      <c r="GW25" s="44"/>
      <c r="GX25" s="44"/>
      <c r="GY25" s="44"/>
      <c r="GZ25" s="39" t="s">
        <v>236</v>
      </c>
      <c r="HA25" s="44"/>
      <c r="HB25" s="39" t="s">
        <v>11499</v>
      </c>
      <c r="HC25" s="43" t="s">
        <v>11500</v>
      </c>
      <c r="HD25" s="39" t="s">
        <v>11501</v>
      </c>
      <c r="HE25" s="44"/>
      <c r="HF25" s="43" t="s">
        <v>11502</v>
      </c>
      <c r="HG25" s="44"/>
      <c r="HH25" s="44"/>
      <c r="HI25" s="44"/>
      <c r="HJ25" s="44"/>
      <c r="HK25" s="39" t="s">
        <v>11503</v>
      </c>
      <c r="HL25" s="39">
        <v>35</v>
      </c>
      <c r="HM25" s="39">
        <v>565</v>
      </c>
      <c r="HN25" s="39" t="s">
        <v>11504</v>
      </c>
      <c r="HO25" s="39" t="s">
        <v>11505</v>
      </c>
      <c r="HP25" s="44"/>
      <c r="HQ25" s="39" t="s">
        <v>11506</v>
      </c>
      <c r="HR25" s="39" t="s">
        <v>11507</v>
      </c>
      <c r="HS25" s="39" t="s">
        <v>11508</v>
      </c>
      <c r="HT25" s="44"/>
      <c r="HU25" s="39" t="s">
        <v>11509</v>
      </c>
      <c r="HV25" s="44"/>
    </row>
    <row r="26" spans="1:230" ht="15.75" customHeight="1" x14ac:dyDescent="0.2">
      <c r="A26" s="44" t="s">
        <v>13014</v>
      </c>
      <c r="B26" s="39" t="s">
        <v>1587</v>
      </c>
      <c r="C26" s="39" t="s">
        <v>4767</v>
      </c>
      <c r="D26" s="39" t="s">
        <v>11556</v>
      </c>
      <c r="E26" s="39" t="s">
        <v>11557</v>
      </c>
      <c r="F26" s="39" t="s">
        <v>11557</v>
      </c>
      <c r="G26" s="39">
        <v>2023</v>
      </c>
      <c r="H26" s="48">
        <v>44986</v>
      </c>
      <c r="I26" s="48">
        <v>45653</v>
      </c>
      <c r="J26" s="44"/>
      <c r="K26" s="39" t="s">
        <v>11558</v>
      </c>
      <c r="L26" s="43" t="s">
        <v>11559</v>
      </c>
      <c r="M26" s="39" t="s">
        <v>11560</v>
      </c>
      <c r="N26" s="43" t="s">
        <v>11561</v>
      </c>
      <c r="O26" s="39" t="s">
        <v>11562</v>
      </c>
      <c r="P26" s="44"/>
      <c r="Q26" s="39" t="s">
        <v>11563</v>
      </c>
      <c r="R26" s="43" t="s">
        <v>11564</v>
      </c>
      <c r="S26" s="39" t="s">
        <v>11565</v>
      </c>
      <c r="T26" s="39" t="s">
        <v>11566</v>
      </c>
      <c r="U26" s="39" t="s">
        <v>235</v>
      </c>
      <c r="V26" s="39" t="s">
        <v>11567</v>
      </c>
      <c r="W26" s="49">
        <v>203.02199999999999</v>
      </c>
      <c r="X26" s="49">
        <f t="shared" si="1"/>
        <v>0</v>
      </c>
      <c r="Y26" s="39">
        <v>203.02199999999999</v>
      </c>
      <c r="Z26" s="39">
        <v>100</v>
      </c>
      <c r="AA26" s="39">
        <v>0.9</v>
      </c>
      <c r="AB26" s="39">
        <v>0</v>
      </c>
      <c r="AC26" s="39">
        <v>0</v>
      </c>
      <c r="AD26" s="39">
        <v>0</v>
      </c>
      <c r="AE26" s="39">
        <v>0</v>
      </c>
      <c r="AF26" s="39">
        <v>0</v>
      </c>
      <c r="AG26" s="39">
        <v>0</v>
      </c>
      <c r="AH26" s="39" t="s">
        <v>243</v>
      </c>
      <c r="AI26" s="39" t="s">
        <v>11568</v>
      </c>
      <c r="AJ26" s="44"/>
      <c r="AK26" s="39">
        <v>0</v>
      </c>
      <c r="AL26" s="39" t="s">
        <v>11569</v>
      </c>
      <c r="AM26" s="51">
        <v>45748</v>
      </c>
      <c r="AN26" s="39">
        <v>77</v>
      </c>
      <c r="AO26" s="39">
        <v>62</v>
      </c>
      <c r="AP26" s="39">
        <v>62</v>
      </c>
      <c r="AQ26" s="39">
        <v>0</v>
      </c>
      <c r="AR26" s="39">
        <v>12</v>
      </c>
      <c r="AS26" s="39">
        <v>0</v>
      </c>
      <c r="AT26" s="39">
        <v>0</v>
      </c>
      <c r="AU26" s="39">
        <v>0</v>
      </c>
      <c r="AV26" s="39">
        <v>0</v>
      </c>
      <c r="AW26" s="39">
        <v>0</v>
      </c>
      <c r="AX26" s="39">
        <v>0</v>
      </c>
      <c r="AY26" s="39">
        <v>0</v>
      </c>
      <c r="AZ26" s="39">
        <v>44</v>
      </c>
      <c r="BA26" s="39">
        <v>5</v>
      </c>
      <c r="BB26" s="39">
        <v>1</v>
      </c>
      <c r="BC26" s="39">
        <v>0</v>
      </c>
      <c r="BD26" s="39">
        <v>0</v>
      </c>
      <c r="BE26" s="39">
        <v>0</v>
      </c>
      <c r="BF26" s="39">
        <v>0</v>
      </c>
      <c r="BG26" s="39">
        <v>0</v>
      </c>
      <c r="BH26" s="39">
        <v>0</v>
      </c>
      <c r="BI26" s="39">
        <v>0</v>
      </c>
      <c r="BJ26" s="39">
        <v>0</v>
      </c>
      <c r="BK26" s="39">
        <v>0</v>
      </c>
      <c r="BL26" s="39">
        <v>0</v>
      </c>
      <c r="BM26" s="39">
        <v>0</v>
      </c>
      <c r="BN26" s="39">
        <v>0</v>
      </c>
      <c r="BO26" s="39">
        <v>0</v>
      </c>
      <c r="BP26" s="39">
        <v>0</v>
      </c>
      <c r="BQ26" s="39">
        <v>0</v>
      </c>
      <c r="BR26" s="39">
        <v>0</v>
      </c>
      <c r="BS26" s="39">
        <v>0</v>
      </c>
      <c r="BT26" s="39">
        <v>0</v>
      </c>
      <c r="BU26" s="39">
        <v>0</v>
      </c>
      <c r="BV26" s="39">
        <v>0</v>
      </c>
      <c r="BW26" s="44"/>
      <c r="BX26" s="44"/>
      <c r="BY26" s="44"/>
      <c r="BZ26" s="39">
        <v>0</v>
      </c>
      <c r="CA26" s="39">
        <v>0</v>
      </c>
      <c r="CB26" s="39">
        <v>0</v>
      </c>
      <c r="CC26" s="39">
        <v>0</v>
      </c>
      <c r="CD26" s="39">
        <v>0</v>
      </c>
      <c r="CE26" s="39">
        <v>0</v>
      </c>
      <c r="CF26" s="39">
        <v>0</v>
      </c>
      <c r="CG26" s="39">
        <v>0</v>
      </c>
      <c r="CH26" s="39">
        <v>0</v>
      </c>
      <c r="CI26" s="39">
        <v>0</v>
      </c>
      <c r="CJ26" s="39">
        <v>0</v>
      </c>
      <c r="CK26" s="39">
        <v>0</v>
      </c>
      <c r="CL26" s="39">
        <v>0</v>
      </c>
      <c r="CM26" s="39">
        <v>0</v>
      </c>
      <c r="CN26" s="39">
        <v>0</v>
      </c>
      <c r="CO26" s="39">
        <v>0</v>
      </c>
      <c r="CP26" s="44"/>
      <c r="CQ26" s="39">
        <v>0</v>
      </c>
      <c r="CR26" s="39">
        <v>0</v>
      </c>
      <c r="CS26" s="39">
        <v>0</v>
      </c>
      <c r="CT26" s="39">
        <v>0</v>
      </c>
      <c r="CU26" s="39">
        <v>0</v>
      </c>
      <c r="CV26" s="39">
        <v>0</v>
      </c>
      <c r="CW26" s="39">
        <v>0</v>
      </c>
      <c r="CX26" s="39">
        <v>0</v>
      </c>
      <c r="CY26" s="39">
        <v>0</v>
      </c>
      <c r="CZ26" s="39">
        <v>0</v>
      </c>
      <c r="DA26" s="39">
        <v>0</v>
      </c>
      <c r="DB26" s="39">
        <v>0</v>
      </c>
      <c r="DC26" s="39">
        <v>0</v>
      </c>
      <c r="DD26" s="39">
        <v>0</v>
      </c>
      <c r="DE26" s="39">
        <v>0</v>
      </c>
      <c r="DF26" s="39">
        <v>0</v>
      </c>
      <c r="DG26" s="39">
        <v>0</v>
      </c>
      <c r="DH26" s="39">
        <v>0</v>
      </c>
      <c r="DI26" s="39">
        <v>0</v>
      </c>
      <c r="DJ26" s="39">
        <v>0</v>
      </c>
      <c r="DK26" s="39">
        <v>0</v>
      </c>
      <c r="DL26" s="39">
        <v>0</v>
      </c>
      <c r="DM26" s="39">
        <v>0</v>
      </c>
      <c r="DN26" s="39">
        <v>0</v>
      </c>
      <c r="DO26" s="39">
        <v>0</v>
      </c>
      <c r="DP26" s="39">
        <v>0</v>
      </c>
      <c r="DQ26" s="39">
        <v>0</v>
      </c>
      <c r="DR26" s="44"/>
      <c r="DS26" s="39">
        <v>0</v>
      </c>
      <c r="DT26" s="39">
        <v>0</v>
      </c>
      <c r="DU26" s="39">
        <v>0</v>
      </c>
      <c r="DV26" s="39">
        <v>0</v>
      </c>
      <c r="DW26" s="39">
        <v>0</v>
      </c>
      <c r="DX26" s="39">
        <v>0</v>
      </c>
      <c r="DY26" s="39">
        <v>0</v>
      </c>
      <c r="DZ26" s="39">
        <v>0</v>
      </c>
      <c r="EA26" s="44"/>
      <c r="EB26" s="39">
        <v>0</v>
      </c>
      <c r="EC26" s="39">
        <v>62</v>
      </c>
      <c r="ED26" s="39">
        <f t="shared" si="0"/>
        <v>0</v>
      </c>
      <c r="EE26" s="39" t="s">
        <v>11570</v>
      </c>
      <c r="EF26" s="39" t="s">
        <v>11571</v>
      </c>
      <c r="EG26" s="44"/>
      <c r="EH26" s="39" t="s">
        <v>11572</v>
      </c>
      <c r="EI26" s="44"/>
      <c r="EJ26" s="39" t="s">
        <v>11573</v>
      </c>
      <c r="EK26" s="39" t="s">
        <v>243</v>
      </c>
      <c r="EL26" s="39" t="s">
        <v>11574</v>
      </c>
      <c r="EM26" s="43" t="s">
        <v>11575</v>
      </c>
      <c r="EN26" s="39" t="s">
        <v>11576</v>
      </c>
      <c r="EO26" s="39">
        <v>52</v>
      </c>
      <c r="EP26" s="39">
        <v>300</v>
      </c>
      <c r="EQ26" s="39" t="s">
        <v>11577</v>
      </c>
      <c r="ER26" s="39">
        <v>2</v>
      </c>
      <c r="ES26" s="39" t="s">
        <v>243</v>
      </c>
      <c r="ET26" s="39" t="s">
        <v>11578</v>
      </c>
      <c r="EU26" s="39">
        <v>100</v>
      </c>
      <c r="EV26" s="39" t="s">
        <v>243</v>
      </c>
      <c r="EW26" s="39" t="s">
        <v>11579</v>
      </c>
      <c r="EX26" s="39">
        <v>10000</v>
      </c>
      <c r="EY26" s="39" t="s">
        <v>243</v>
      </c>
      <c r="EZ26" s="39" t="s">
        <v>1641</v>
      </c>
      <c r="FA26" s="39">
        <v>300</v>
      </c>
      <c r="FB26" s="39" t="s">
        <v>236</v>
      </c>
      <c r="FC26" s="44"/>
      <c r="FD26" s="44"/>
      <c r="FE26" s="39" t="s">
        <v>236</v>
      </c>
      <c r="FF26" s="44"/>
      <c r="FG26" s="44"/>
      <c r="FH26" s="39" t="s">
        <v>243</v>
      </c>
      <c r="FI26" s="39" t="s">
        <v>11580</v>
      </c>
      <c r="FJ26" s="39">
        <v>10000</v>
      </c>
      <c r="FK26" s="39" t="s">
        <v>243</v>
      </c>
      <c r="FL26" s="39" t="s">
        <v>11581</v>
      </c>
      <c r="FM26" s="39">
        <v>26</v>
      </c>
      <c r="FN26" s="44"/>
      <c r="FO26" s="44"/>
      <c r="FP26" s="44"/>
      <c r="FQ26" s="39" t="s">
        <v>243</v>
      </c>
      <c r="FR26" s="39" t="s">
        <v>11582</v>
      </c>
      <c r="FS26" s="39">
        <v>47000</v>
      </c>
      <c r="FT26" s="39" t="s">
        <v>236</v>
      </c>
      <c r="FU26" s="44"/>
      <c r="FV26" s="44"/>
      <c r="FW26" s="39" t="s">
        <v>236</v>
      </c>
      <c r="FX26" s="44"/>
      <c r="FY26" s="44"/>
      <c r="FZ26" s="44"/>
      <c r="GA26" s="44"/>
      <c r="GB26" s="44"/>
      <c r="GC26" s="39" t="s">
        <v>236</v>
      </c>
      <c r="GD26" s="44"/>
      <c r="GE26" s="44"/>
      <c r="GF26" s="39" t="s">
        <v>236</v>
      </c>
      <c r="GG26" s="44"/>
      <c r="GH26" s="44"/>
      <c r="GI26" s="39" t="s">
        <v>236</v>
      </c>
      <c r="GJ26" s="44"/>
      <c r="GK26" s="44"/>
      <c r="GL26" s="44"/>
      <c r="GM26" s="44"/>
      <c r="GN26" s="44"/>
      <c r="GO26" s="44"/>
      <c r="GP26" s="44"/>
      <c r="GQ26" s="44"/>
      <c r="GR26" s="44"/>
      <c r="GS26" s="44"/>
      <c r="GT26" s="44"/>
      <c r="GU26" s="44"/>
      <c r="GV26" s="44"/>
      <c r="GW26" s="44"/>
      <c r="GX26" s="44"/>
      <c r="GY26" s="44"/>
      <c r="GZ26" s="39" t="s">
        <v>243</v>
      </c>
      <c r="HA26" s="43" t="s">
        <v>11583</v>
      </c>
      <c r="HB26" s="39" t="s">
        <v>11584</v>
      </c>
      <c r="HC26" s="43" t="s">
        <v>11585</v>
      </c>
      <c r="HD26" s="39" t="s">
        <v>11586</v>
      </c>
      <c r="HE26" s="44"/>
      <c r="HF26" s="44"/>
      <c r="HG26" s="39" t="s">
        <v>11587</v>
      </c>
      <c r="HH26" s="44"/>
      <c r="HI26" s="39" t="s">
        <v>11588</v>
      </c>
      <c r="HJ26" s="44"/>
      <c r="HK26" s="39" t="s">
        <v>11589</v>
      </c>
      <c r="HL26" s="39">
        <v>15</v>
      </c>
      <c r="HM26" s="39">
        <v>1300</v>
      </c>
      <c r="HN26" s="39" t="s">
        <v>11590</v>
      </c>
      <c r="HO26" s="39" t="s">
        <v>11591</v>
      </c>
      <c r="HP26" s="44"/>
      <c r="HQ26" s="39" t="s">
        <v>11592</v>
      </c>
      <c r="HR26" s="39" t="s">
        <v>11590</v>
      </c>
      <c r="HS26" s="39" t="s">
        <v>11591</v>
      </c>
      <c r="HT26" s="44"/>
      <c r="HU26" s="39" t="s">
        <v>11592</v>
      </c>
      <c r="HV26" s="44"/>
    </row>
    <row r="27" spans="1:230" ht="15.75" customHeight="1" x14ac:dyDescent="0.2">
      <c r="A27" s="44" t="s">
        <v>13000</v>
      </c>
      <c r="B27" s="39" t="s">
        <v>1836</v>
      </c>
      <c r="C27" s="39" t="s">
        <v>4824</v>
      </c>
      <c r="D27" s="39" t="s">
        <v>8774</v>
      </c>
      <c r="E27" s="39" t="s">
        <v>8775</v>
      </c>
      <c r="F27" s="39" t="s">
        <v>8775</v>
      </c>
      <c r="G27" s="39">
        <v>2024</v>
      </c>
      <c r="H27" s="48">
        <v>45384</v>
      </c>
      <c r="I27" s="48">
        <v>45962</v>
      </c>
      <c r="J27" s="44"/>
      <c r="K27" s="39" t="s">
        <v>8776</v>
      </c>
      <c r="L27" s="43" t="s">
        <v>8777</v>
      </c>
      <c r="M27" s="44"/>
      <c r="N27" s="44"/>
      <c r="O27" s="44"/>
      <c r="P27" s="44"/>
      <c r="Q27" s="44"/>
      <c r="R27" s="44"/>
      <c r="S27" s="39" t="s">
        <v>8778</v>
      </c>
      <c r="T27" s="39" t="s">
        <v>8779</v>
      </c>
      <c r="U27" s="39" t="s">
        <v>665</v>
      </c>
      <c r="V27" s="39" t="s">
        <v>8779</v>
      </c>
      <c r="W27" s="49">
        <v>3.03</v>
      </c>
      <c r="X27" s="49">
        <f>SUM(Y27,AB27,AD27,AF27)-W27</f>
        <v>0</v>
      </c>
      <c r="Y27" s="39">
        <v>0</v>
      </c>
      <c r="Z27" s="39">
        <v>0</v>
      </c>
      <c r="AA27" s="39">
        <v>0</v>
      </c>
      <c r="AB27" s="39">
        <v>0.03</v>
      </c>
      <c r="AC27" s="39">
        <v>0.99</v>
      </c>
      <c r="AD27" s="39">
        <v>3</v>
      </c>
      <c r="AE27" s="39">
        <v>99.01</v>
      </c>
      <c r="AF27" s="39">
        <v>0</v>
      </c>
      <c r="AG27" s="39">
        <v>0</v>
      </c>
      <c r="AH27" s="39" t="s">
        <v>243</v>
      </c>
      <c r="AI27" s="39" t="s">
        <v>8780</v>
      </c>
      <c r="AJ27" s="44"/>
      <c r="AK27" s="39">
        <v>0.01</v>
      </c>
      <c r="AL27" s="39">
        <v>0.05</v>
      </c>
      <c r="AM27" s="39">
        <v>0.01</v>
      </c>
      <c r="AN27" s="39">
        <v>1</v>
      </c>
      <c r="AO27" s="39">
        <v>1</v>
      </c>
      <c r="AP27" s="39">
        <v>1</v>
      </c>
      <c r="AQ27" s="39">
        <v>0</v>
      </c>
      <c r="AR27" s="39">
        <v>0</v>
      </c>
      <c r="AS27" s="39">
        <v>0</v>
      </c>
      <c r="AT27" s="39">
        <v>0</v>
      </c>
      <c r="AU27" s="39">
        <v>0</v>
      </c>
      <c r="AV27" s="39">
        <v>0</v>
      </c>
      <c r="AW27" s="39">
        <v>0</v>
      </c>
      <c r="AX27" s="39">
        <v>0</v>
      </c>
      <c r="AY27" s="39">
        <v>0</v>
      </c>
      <c r="AZ27" s="39">
        <v>0</v>
      </c>
      <c r="BA27" s="39">
        <v>0</v>
      </c>
      <c r="BB27" s="39">
        <v>0</v>
      </c>
      <c r="BC27" s="39">
        <v>0</v>
      </c>
      <c r="BD27" s="39">
        <v>0</v>
      </c>
      <c r="BE27" s="39">
        <v>0</v>
      </c>
      <c r="BF27" s="39">
        <v>0</v>
      </c>
      <c r="BG27" s="39">
        <v>0</v>
      </c>
      <c r="BH27" s="39">
        <v>0</v>
      </c>
      <c r="BI27" s="39">
        <v>0</v>
      </c>
      <c r="BJ27" s="39">
        <v>0</v>
      </c>
      <c r="BK27" s="39">
        <v>0</v>
      </c>
      <c r="BL27" s="39">
        <v>0</v>
      </c>
      <c r="BM27" s="39">
        <v>0</v>
      </c>
      <c r="BN27" s="39">
        <v>0</v>
      </c>
      <c r="BO27" s="39">
        <v>0</v>
      </c>
      <c r="BP27" s="39">
        <v>0</v>
      </c>
      <c r="BQ27" s="39">
        <v>0</v>
      </c>
      <c r="BR27" s="39">
        <v>0</v>
      </c>
      <c r="BS27" s="39">
        <v>0</v>
      </c>
      <c r="BT27" s="39">
        <v>0</v>
      </c>
      <c r="BU27" s="39">
        <v>0</v>
      </c>
      <c r="BV27" s="39">
        <v>0</v>
      </c>
      <c r="BW27" s="39">
        <v>0</v>
      </c>
      <c r="BX27" s="44"/>
      <c r="BY27" s="44"/>
      <c r="BZ27" s="39">
        <v>0</v>
      </c>
      <c r="CA27" s="39">
        <v>1</v>
      </c>
      <c r="CB27" s="39">
        <v>0</v>
      </c>
      <c r="CC27" s="39">
        <v>0</v>
      </c>
      <c r="CD27" s="39">
        <v>0</v>
      </c>
      <c r="CE27" s="39">
        <v>0</v>
      </c>
      <c r="CF27" s="39">
        <v>0</v>
      </c>
      <c r="CG27" s="39">
        <v>0</v>
      </c>
      <c r="CH27" s="39">
        <v>1</v>
      </c>
      <c r="CI27" s="39">
        <v>0</v>
      </c>
      <c r="CJ27" s="39">
        <v>0</v>
      </c>
      <c r="CK27" s="39">
        <v>0</v>
      </c>
      <c r="CL27" s="39">
        <v>0</v>
      </c>
      <c r="CM27" s="39">
        <v>0</v>
      </c>
      <c r="CN27" s="39">
        <v>0</v>
      </c>
      <c r="CO27" s="44"/>
      <c r="CP27" s="44"/>
      <c r="CQ27" s="39">
        <v>1</v>
      </c>
      <c r="CR27" s="39">
        <v>0</v>
      </c>
      <c r="CS27" s="39">
        <v>0</v>
      </c>
      <c r="CT27" s="39">
        <v>0</v>
      </c>
      <c r="CU27" s="39">
        <v>0</v>
      </c>
      <c r="CV27" s="39">
        <v>0</v>
      </c>
      <c r="CW27" s="39">
        <v>0</v>
      </c>
      <c r="CX27" s="39">
        <v>0</v>
      </c>
      <c r="CY27" s="39">
        <v>0</v>
      </c>
      <c r="CZ27" s="39">
        <v>0</v>
      </c>
      <c r="DA27" s="39">
        <v>0</v>
      </c>
      <c r="DB27" s="39">
        <v>0</v>
      </c>
      <c r="DC27" s="39">
        <v>0</v>
      </c>
      <c r="DD27" s="39">
        <v>0</v>
      </c>
      <c r="DE27" s="39">
        <v>0</v>
      </c>
      <c r="DF27" s="39">
        <v>0</v>
      </c>
      <c r="DG27" s="39">
        <v>0</v>
      </c>
      <c r="DH27" s="39">
        <v>0</v>
      </c>
      <c r="DI27" s="39">
        <v>0</v>
      </c>
      <c r="DJ27" s="39">
        <v>0</v>
      </c>
      <c r="DK27" s="39">
        <v>0</v>
      </c>
      <c r="DL27" s="39">
        <v>0</v>
      </c>
      <c r="DM27" s="39">
        <v>0</v>
      </c>
      <c r="DN27" s="39">
        <v>0</v>
      </c>
      <c r="DO27" s="39">
        <v>0</v>
      </c>
      <c r="DP27" s="39">
        <v>0</v>
      </c>
      <c r="DQ27" s="39">
        <v>0</v>
      </c>
      <c r="DR27" s="44"/>
      <c r="DS27" s="44"/>
      <c r="DT27" s="39">
        <v>0</v>
      </c>
      <c r="DU27" s="39">
        <v>0</v>
      </c>
      <c r="DV27" s="39">
        <v>0</v>
      </c>
      <c r="DW27" s="39">
        <v>0</v>
      </c>
      <c r="DX27" s="39">
        <v>0</v>
      </c>
      <c r="DY27" s="39">
        <v>0</v>
      </c>
      <c r="DZ27" s="39">
        <v>0</v>
      </c>
      <c r="EA27" s="44"/>
      <c r="EB27" s="44"/>
      <c r="EC27" s="39">
        <v>1</v>
      </c>
      <c r="ED27" s="39">
        <f t="shared" si="0"/>
        <v>0</v>
      </c>
      <c r="EE27" s="39">
        <v>0.16200000000000001</v>
      </c>
      <c r="EF27" s="39" t="s">
        <v>8781</v>
      </c>
      <c r="EG27" s="44"/>
      <c r="EH27" s="39">
        <v>0</v>
      </c>
      <c r="EI27" s="43" t="s">
        <v>8782</v>
      </c>
      <c r="EJ27" s="39">
        <v>5.4119999999999999</v>
      </c>
      <c r="EK27" s="39" t="s">
        <v>236</v>
      </c>
      <c r="EL27" s="44"/>
      <c r="EM27" s="44"/>
      <c r="EN27" s="44"/>
      <c r="EO27" s="44"/>
      <c r="EP27" s="39">
        <v>0</v>
      </c>
      <c r="EQ27" s="39" t="s">
        <v>234</v>
      </c>
      <c r="ER27" s="39">
        <v>5</v>
      </c>
      <c r="ES27" s="39" t="s">
        <v>243</v>
      </c>
      <c r="ET27" s="39" t="s">
        <v>1711</v>
      </c>
      <c r="EU27" s="39">
        <v>122</v>
      </c>
      <c r="EV27" s="39" t="s">
        <v>243</v>
      </c>
      <c r="EW27" s="39" t="s">
        <v>935</v>
      </c>
      <c r="EX27" s="39">
        <v>40</v>
      </c>
      <c r="EY27" s="39" t="s">
        <v>236</v>
      </c>
      <c r="EZ27" s="44"/>
      <c r="FA27" s="44"/>
      <c r="FB27" s="39" t="s">
        <v>236</v>
      </c>
      <c r="FC27" s="44"/>
      <c r="FD27" s="44"/>
      <c r="FE27" s="39" t="s">
        <v>236</v>
      </c>
      <c r="FF27" s="44"/>
      <c r="FG27" s="44"/>
      <c r="FH27" s="39" t="s">
        <v>236</v>
      </c>
      <c r="FI27" s="44"/>
      <c r="FJ27" s="44"/>
      <c r="FK27" s="39" t="s">
        <v>236</v>
      </c>
      <c r="FL27" s="44"/>
      <c r="FM27" s="44"/>
      <c r="FN27" s="44"/>
      <c r="FO27" s="44"/>
      <c r="FP27" s="44"/>
      <c r="FQ27" s="39" t="s">
        <v>236</v>
      </c>
      <c r="FR27" s="44"/>
      <c r="FS27" s="44"/>
      <c r="FT27" s="39" t="s">
        <v>243</v>
      </c>
      <c r="FU27" s="39" t="s">
        <v>935</v>
      </c>
      <c r="FV27" s="39">
        <v>40</v>
      </c>
      <c r="FW27" s="39" t="s">
        <v>236</v>
      </c>
      <c r="FX27" s="44"/>
      <c r="FY27" s="44"/>
      <c r="FZ27" s="44"/>
      <c r="GA27" s="44"/>
      <c r="GB27" s="44"/>
      <c r="GC27" s="39" t="s">
        <v>236</v>
      </c>
      <c r="GD27" s="44"/>
      <c r="GE27" s="44"/>
      <c r="GF27" s="39" t="s">
        <v>236</v>
      </c>
      <c r="GG27" s="44"/>
      <c r="GH27" s="44"/>
      <c r="GI27" s="39" t="s">
        <v>236</v>
      </c>
      <c r="GJ27" s="44"/>
      <c r="GK27" s="44"/>
      <c r="GL27" s="44"/>
      <c r="GM27" s="44"/>
      <c r="GN27" s="44"/>
      <c r="GO27" s="44"/>
      <c r="GP27" s="44"/>
      <c r="GQ27" s="44"/>
      <c r="GR27" s="44"/>
      <c r="GS27" s="44"/>
      <c r="GT27" s="44"/>
      <c r="GU27" s="44"/>
      <c r="GV27" s="44"/>
      <c r="GW27" s="44"/>
      <c r="GX27" s="44"/>
      <c r="GY27" s="44"/>
      <c r="GZ27" s="39" t="s">
        <v>236</v>
      </c>
      <c r="HA27" s="44"/>
      <c r="HB27" s="44"/>
      <c r="HC27" s="43" t="s">
        <v>8783</v>
      </c>
      <c r="HD27" s="44"/>
      <c r="HE27" s="44"/>
      <c r="HF27" s="44"/>
      <c r="HG27" s="39" t="s">
        <v>8784</v>
      </c>
      <c r="HH27" s="39" t="s">
        <v>8785</v>
      </c>
      <c r="HI27" s="39" t="s">
        <v>8786</v>
      </c>
      <c r="HJ27" s="44"/>
      <c r="HK27" s="44"/>
      <c r="HL27" s="44"/>
      <c r="HM27" s="44"/>
      <c r="HN27" s="39" t="s">
        <v>8787</v>
      </c>
      <c r="HO27" s="39" t="s">
        <v>8788</v>
      </c>
      <c r="HP27" s="39" t="s">
        <v>8789</v>
      </c>
      <c r="HQ27" s="39" t="s">
        <v>8790</v>
      </c>
      <c r="HR27" s="39" t="s">
        <v>8791</v>
      </c>
      <c r="HS27" s="39" t="s">
        <v>8792</v>
      </c>
      <c r="HT27" s="39" t="s">
        <v>8793</v>
      </c>
      <c r="HU27" s="39" t="s">
        <v>8794</v>
      </c>
      <c r="HV27" s="43" t="s">
        <v>8795</v>
      </c>
    </row>
    <row r="28" spans="1:230" ht="15.75" customHeight="1" x14ac:dyDescent="0.2">
      <c r="A28" s="44" t="s">
        <v>13001</v>
      </c>
      <c r="B28" s="39" t="s">
        <v>2475</v>
      </c>
      <c r="C28" s="39" t="s">
        <v>4824</v>
      </c>
      <c r="D28" s="39" t="s">
        <v>8511</v>
      </c>
      <c r="E28" s="39" t="s">
        <v>8512</v>
      </c>
      <c r="F28" s="44"/>
      <c r="G28" s="39">
        <v>2024</v>
      </c>
      <c r="H28" s="48">
        <v>45573</v>
      </c>
      <c r="I28" s="48">
        <v>45657</v>
      </c>
      <c r="J28" s="44"/>
      <c r="K28" s="39" t="s">
        <v>8513</v>
      </c>
      <c r="L28" s="44"/>
      <c r="M28" s="44"/>
      <c r="N28" s="44"/>
      <c r="O28" s="39" t="s">
        <v>8514</v>
      </c>
      <c r="P28" s="44"/>
      <c r="Q28" s="39" t="s">
        <v>8515</v>
      </c>
      <c r="R28" s="44"/>
      <c r="S28" s="39" t="s">
        <v>8516</v>
      </c>
      <c r="T28" s="39" t="s">
        <v>8517</v>
      </c>
      <c r="U28" s="39" t="s">
        <v>2151</v>
      </c>
      <c r="V28" s="39" t="s">
        <v>8518</v>
      </c>
      <c r="W28" s="49">
        <v>0.4</v>
      </c>
      <c r="X28" s="49">
        <f t="shared" si="1"/>
        <v>0</v>
      </c>
      <c r="Y28" s="39">
        <v>0.4</v>
      </c>
      <c r="Z28" s="39">
        <v>100</v>
      </c>
      <c r="AA28" s="39">
        <v>0.02</v>
      </c>
      <c r="AB28" s="39">
        <v>0</v>
      </c>
      <c r="AC28" s="39">
        <v>0</v>
      </c>
      <c r="AD28" s="39">
        <v>0</v>
      </c>
      <c r="AE28" s="39">
        <v>0</v>
      </c>
      <c r="AF28" s="39">
        <v>0</v>
      </c>
      <c r="AG28" s="39">
        <v>0</v>
      </c>
      <c r="AH28" s="39" t="s">
        <v>236</v>
      </c>
      <c r="AI28" s="44"/>
      <c r="AJ28" s="44"/>
      <c r="AK28" s="44"/>
      <c r="AL28" s="39">
        <v>0.5</v>
      </c>
      <c r="AM28" s="39">
        <v>0.03</v>
      </c>
      <c r="AN28" s="39">
        <v>12</v>
      </c>
      <c r="AO28" s="39">
        <v>1089</v>
      </c>
      <c r="AP28" s="39">
        <v>5</v>
      </c>
      <c r="AQ28" s="44"/>
      <c r="AR28" s="44"/>
      <c r="AS28" s="44"/>
      <c r="AT28" s="44"/>
      <c r="AU28" s="44"/>
      <c r="AV28" s="44"/>
      <c r="AW28" s="44"/>
      <c r="AX28" s="44"/>
      <c r="AY28" s="44"/>
      <c r="AZ28" s="44"/>
      <c r="BA28" s="44"/>
      <c r="BB28" s="44"/>
      <c r="BC28" s="44"/>
      <c r="BD28" s="44"/>
      <c r="BE28" s="44"/>
      <c r="BF28" s="44"/>
      <c r="BG28" s="44"/>
      <c r="BH28" s="44"/>
      <c r="BI28" s="44"/>
      <c r="BJ28" s="39">
        <v>5</v>
      </c>
      <c r="BK28" s="44"/>
      <c r="BL28" s="39">
        <v>3</v>
      </c>
      <c r="BM28" s="39">
        <v>2</v>
      </c>
      <c r="BN28" s="44"/>
      <c r="BO28" s="44"/>
      <c r="BP28" s="44"/>
      <c r="BQ28" s="44"/>
      <c r="BR28" s="44"/>
      <c r="BS28" s="44"/>
      <c r="BT28" s="44"/>
      <c r="BU28" s="44"/>
      <c r="BV28" s="44"/>
      <c r="BW28" s="44"/>
      <c r="BX28" s="44"/>
      <c r="BY28" s="44"/>
      <c r="BZ28" s="39">
        <v>5</v>
      </c>
      <c r="CA28" s="39">
        <v>0</v>
      </c>
      <c r="CB28" s="44"/>
      <c r="CC28" s="44"/>
      <c r="CD28" s="44"/>
      <c r="CE28" s="44"/>
      <c r="CF28" s="44"/>
      <c r="CG28" s="44"/>
      <c r="CH28" s="44"/>
      <c r="CI28" s="44"/>
      <c r="CJ28" s="44"/>
      <c r="CK28" s="44"/>
      <c r="CL28" s="44"/>
      <c r="CM28" s="44"/>
      <c r="CN28" s="44"/>
      <c r="CO28" s="44"/>
      <c r="CP28" s="44"/>
      <c r="CQ28" s="39">
        <v>0</v>
      </c>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39">
        <v>0</v>
      </c>
      <c r="DU28" s="44"/>
      <c r="DV28" s="44"/>
      <c r="DW28" s="44"/>
      <c r="DX28" s="44"/>
      <c r="DY28" s="44"/>
      <c r="DZ28" s="44"/>
      <c r="EA28" s="44"/>
      <c r="EB28" s="44"/>
      <c r="EC28" s="39">
        <v>5</v>
      </c>
      <c r="ED28" s="39">
        <f t="shared" si="0"/>
        <v>0</v>
      </c>
      <c r="EE28" s="39">
        <v>0.61599999999999999</v>
      </c>
      <c r="EF28" s="39" t="s">
        <v>8519</v>
      </c>
      <c r="EG28" s="44"/>
      <c r="EH28" s="39">
        <v>0</v>
      </c>
      <c r="EI28" s="43" t="s">
        <v>8520</v>
      </c>
      <c r="EJ28" s="39">
        <v>20.704000000000001</v>
      </c>
      <c r="EK28" s="39" t="s">
        <v>236</v>
      </c>
      <c r="EL28" s="44"/>
      <c r="EM28" s="44"/>
      <c r="EN28" s="44"/>
      <c r="EO28" s="44"/>
      <c r="EP28" s="44"/>
      <c r="EQ28" s="44"/>
      <c r="ER28" s="44"/>
      <c r="ES28" s="39" t="s">
        <v>243</v>
      </c>
      <c r="ET28" s="39" t="s">
        <v>8521</v>
      </c>
      <c r="EU28" s="39">
        <v>1089</v>
      </c>
      <c r="EV28" s="39" t="s">
        <v>243</v>
      </c>
      <c r="EW28" s="39" t="s">
        <v>3702</v>
      </c>
      <c r="EX28" s="39">
        <v>1089</v>
      </c>
      <c r="EY28" s="39" t="s">
        <v>236</v>
      </c>
      <c r="EZ28" s="44"/>
      <c r="FA28" s="44"/>
      <c r="FB28" s="39" t="s">
        <v>236</v>
      </c>
      <c r="FC28" s="44"/>
      <c r="FD28" s="44"/>
      <c r="FE28" s="39" t="s">
        <v>236</v>
      </c>
      <c r="FF28" s="44"/>
      <c r="FG28" s="44"/>
      <c r="FH28" s="39" t="s">
        <v>236</v>
      </c>
      <c r="FI28" s="44"/>
      <c r="FJ28" s="44"/>
      <c r="FK28" s="39" t="s">
        <v>236</v>
      </c>
      <c r="FL28" s="44"/>
      <c r="FM28" s="44"/>
      <c r="FN28" s="44"/>
      <c r="FO28" s="44"/>
      <c r="FP28" s="44"/>
      <c r="FQ28" s="39" t="s">
        <v>236</v>
      </c>
      <c r="FR28" s="44"/>
      <c r="FS28" s="44"/>
      <c r="FT28" s="39" t="s">
        <v>236</v>
      </c>
      <c r="FU28" s="44"/>
      <c r="FV28" s="44"/>
      <c r="FW28" s="39" t="s">
        <v>236</v>
      </c>
      <c r="FX28" s="44"/>
      <c r="FY28" s="44"/>
      <c r="FZ28" s="44"/>
      <c r="GA28" s="44"/>
      <c r="GB28" s="44"/>
      <c r="GC28" s="39" t="s">
        <v>236</v>
      </c>
      <c r="GD28" s="44"/>
      <c r="GE28" s="44"/>
      <c r="GF28" s="39" t="s">
        <v>243</v>
      </c>
      <c r="GG28" s="39" t="s">
        <v>3703</v>
      </c>
      <c r="GH28" s="39">
        <v>6</v>
      </c>
      <c r="GI28" s="44"/>
      <c r="GJ28" s="44"/>
      <c r="GK28" s="44"/>
      <c r="GL28" s="44"/>
      <c r="GM28" s="44"/>
      <c r="GN28" s="44"/>
      <c r="GO28" s="44"/>
      <c r="GP28" s="44"/>
      <c r="GQ28" s="44"/>
      <c r="GR28" s="44"/>
      <c r="GS28" s="44"/>
      <c r="GT28" s="44"/>
      <c r="GU28" s="44"/>
      <c r="GV28" s="44"/>
      <c r="GW28" s="44"/>
      <c r="GX28" s="44"/>
      <c r="GY28" s="44"/>
      <c r="GZ28" s="39" t="s">
        <v>236</v>
      </c>
      <c r="HA28" s="44"/>
      <c r="HB28" s="44"/>
      <c r="HC28" s="44"/>
      <c r="HD28" s="44"/>
      <c r="HE28" s="44"/>
      <c r="HF28" s="44"/>
      <c r="HG28" s="44"/>
      <c r="HH28" s="44"/>
      <c r="HI28" s="44"/>
      <c r="HJ28" s="44"/>
      <c r="HK28" s="44"/>
      <c r="HL28" s="39">
        <v>5</v>
      </c>
      <c r="HM28" s="39">
        <v>50</v>
      </c>
      <c r="HN28" s="39" t="s">
        <v>8522</v>
      </c>
      <c r="HO28" s="39" t="s">
        <v>8523</v>
      </c>
      <c r="HP28" s="39" t="s">
        <v>8524</v>
      </c>
      <c r="HQ28" s="39" t="s">
        <v>8525</v>
      </c>
      <c r="HR28" s="39" t="s">
        <v>2499</v>
      </c>
      <c r="HS28" s="39" t="s">
        <v>2500</v>
      </c>
      <c r="HT28" s="39" t="s">
        <v>245</v>
      </c>
      <c r="HU28" s="39" t="s">
        <v>2502</v>
      </c>
      <c r="HV28" s="44"/>
    </row>
    <row r="29" spans="1:230" ht="15.75" customHeight="1" x14ac:dyDescent="0.2">
      <c r="A29" s="44" t="s">
        <v>13001</v>
      </c>
      <c r="B29" s="39" t="s">
        <v>2475</v>
      </c>
      <c r="C29" s="39" t="s">
        <v>4824</v>
      </c>
      <c r="D29" s="39" t="s">
        <v>8511</v>
      </c>
      <c r="E29" s="39" t="s">
        <v>8512</v>
      </c>
      <c r="F29" s="44"/>
      <c r="G29" s="39">
        <v>2024</v>
      </c>
      <c r="H29" s="48">
        <v>45573</v>
      </c>
      <c r="I29" s="48">
        <v>45657</v>
      </c>
      <c r="J29" s="44"/>
      <c r="K29" s="39" t="s">
        <v>8513</v>
      </c>
      <c r="L29" s="43" t="s">
        <v>8568</v>
      </c>
      <c r="M29" s="44"/>
      <c r="N29" s="44"/>
      <c r="O29" s="39" t="s">
        <v>8514</v>
      </c>
      <c r="P29" s="43" t="s">
        <v>8569</v>
      </c>
      <c r="Q29" s="39" t="s">
        <v>8515</v>
      </c>
      <c r="R29" s="43" t="s">
        <v>8570</v>
      </c>
      <c r="S29" s="39" t="s">
        <v>8516</v>
      </c>
      <c r="T29" s="39" t="s">
        <v>8517</v>
      </c>
      <c r="U29" s="39" t="s">
        <v>2151</v>
      </c>
      <c r="V29" s="39" t="s">
        <v>8571</v>
      </c>
      <c r="W29" s="49">
        <v>0.4</v>
      </c>
      <c r="X29" s="49">
        <f t="shared" si="1"/>
        <v>0</v>
      </c>
      <c r="Y29" s="39">
        <v>0.4</v>
      </c>
      <c r="Z29" s="39">
        <v>100</v>
      </c>
      <c r="AA29" s="39">
        <v>0.02</v>
      </c>
      <c r="AB29" s="39">
        <v>0</v>
      </c>
      <c r="AC29" s="39">
        <v>0</v>
      </c>
      <c r="AD29" s="39">
        <v>0</v>
      </c>
      <c r="AE29" s="39">
        <v>0</v>
      </c>
      <c r="AF29" s="39">
        <v>0</v>
      </c>
      <c r="AG29" s="39">
        <v>0</v>
      </c>
      <c r="AH29" s="39" t="s">
        <v>236</v>
      </c>
      <c r="AI29" s="44"/>
      <c r="AJ29" s="44"/>
      <c r="AK29" s="44"/>
      <c r="AL29" s="39">
        <v>0.5</v>
      </c>
      <c r="AM29" s="39">
        <v>0.03</v>
      </c>
      <c r="AN29" s="39">
        <v>12</v>
      </c>
      <c r="AO29" s="39">
        <v>1089</v>
      </c>
      <c r="AP29" s="39">
        <v>5</v>
      </c>
      <c r="AQ29" s="44"/>
      <c r="AR29" s="44"/>
      <c r="AS29" s="44"/>
      <c r="AT29" s="44"/>
      <c r="AU29" s="44"/>
      <c r="AV29" s="44"/>
      <c r="AW29" s="44"/>
      <c r="AX29" s="44"/>
      <c r="AY29" s="44"/>
      <c r="AZ29" s="44"/>
      <c r="BA29" s="44"/>
      <c r="BB29" s="44"/>
      <c r="BC29" s="44"/>
      <c r="BD29" s="44"/>
      <c r="BE29" s="44"/>
      <c r="BF29" s="44"/>
      <c r="BG29" s="44"/>
      <c r="BH29" s="44"/>
      <c r="BI29" s="44"/>
      <c r="BJ29" s="39">
        <v>5</v>
      </c>
      <c r="BK29" s="44"/>
      <c r="BL29" s="39">
        <v>3</v>
      </c>
      <c r="BM29" s="39">
        <v>2</v>
      </c>
      <c r="BN29" s="44"/>
      <c r="BO29" s="44"/>
      <c r="BP29" s="44"/>
      <c r="BQ29" s="44"/>
      <c r="BR29" s="44"/>
      <c r="BS29" s="44"/>
      <c r="BT29" s="44"/>
      <c r="BU29" s="44"/>
      <c r="BV29" s="44"/>
      <c r="BW29" s="44"/>
      <c r="BX29" s="44"/>
      <c r="BY29" s="44"/>
      <c r="BZ29" s="39">
        <v>5</v>
      </c>
      <c r="CA29" s="44"/>
      <c r="CB29" s="44"/>
      <c r="CC29" s="44"/>
      <c r="CD29" s="44"/>
      <c r="CE29" s="44"/>
      <c r="CF29" s="44"/>
      <c r="CG29" s="44"/>
      <c r="CH29" s="44"/>
      <c r="CI29" s="44"/>
      <c r="CJ29" s="44"/>
      <c r="CK29" s="44"/>
      <c r="CL29" s="44"/>
      <c r="CM29" s="44"/>
      <c r="CN29" s="44"/>
      <c r="CO29" s="44"/>
      <c r="CP29" s="44"/>
      <c r="CQ29" s="39">
        <v>0</v>
      </c>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39">
        <v>0</v>
      </c>
      <c r="DU29" s="44"/>
      <c r="DV29" s="44"/>
      <c r="DW29" s="44"/>
      <c r="DX29" s="44"/>
      <c r="DY29" s="44"/>
      <c r="DZ29" s="44"/>
      <c r="EA29" s="44"/>
      <c r="EB29" s="44"/>
      <c r="EC29" s="39">
        <v>5</v>
      </c>
      <c r="ED29" s="39">
        <f t="shared" si="0"/>
        <v>0</v>
      </c>
      <c r="EE29" s="39">
        <v>0.61599999999999999</v>
      </c>
      <c r="EF29" s="39" t="s">
        <v>8519</v>
      </c>
      <c r="EG29" s="43" t="s">
        <v>8572</v>
      </c>
      <c r="EH29" s="39">
        <v>0</v>
      </c>
      <c r="EI29" s="43" t="s">
        <v>8520</v>
      </c>
      <c r="EJ29" s="39">
        <v>20.704000000000001</v>
      </c>
      <c r="EK29" s="39" t="s">
        <v>236</v>
      </c>
      <c r="EL29" s="44"/>
      <c r="EM29" s="44"/>
      <c r="EN29" s="44"/>
      <c r="EO29" s="44"/>
      <c r="EP29" s="44"/>
      <c r="EQ29" s="44"/>
      <c r="ER29" s="39">
        <v>3</v>
      </c>
      <c r="ES29" s="39" t="s">
        <v>243</v>
      </c>
      <c r="ET29" s="39" t="s">
        <v>8521</v>
      </c>
      <c r="EU29" s="39">
        <v>1089</v>
      </c>
      <c r="EV29" s="39" t="s">
        <v>243</v>
      </c>
      <c r="EW29" s="39" t="s">
        <v>3702</v>
      </c>
      <c r="EX29" s="39">
        <v>1089</v>
      </c>
      <c r="EY29" s="39" t="s">
        <v>236</v>
      </c>
      <c r="EZ29" s="44"/>
      <c r="FA29" s="44"/>
      <c r="FB29" s="39" t="s">
        <v>236</v>
      </c>
      <c r="FC29" s="44"/>
      <c r="FD29" s="44"/>
      <c r="FE29" s="39" t="s">
        <v>236</v>
      </c>
      <c r="FF29" s="44"/>
      <c r="FG29" s="44"/>
      <c r="FH29" s="39" t="s">
        <v>236</v>
      </c>
      <c r="FI29" s="44"/>
      <c r="FJ29" s="44"/>
      <c r="FK29" s="39" t="s">
        <v>236</v>
      </c>
      <c r="FL29" s="44"/>
      <c r="FM29" s="44"/>
      <c r="FN29" s="39" t="s">
        <v>234</v>
      </c>
      <c r="FO29" s="39" t="s">
        <v>234</v>
      </c>
      <c r="FP29" s="39">
        <v>0</v>
      </c>
      <c r="FQ29" s="44"/>
      <c r="FR29" s="44"/>
      <c r="FS29" s="44"/>
      <c r="FT29" s="39" t="s">
        <v>236</v>
      </c>
      <c r="FU29" s="44"/>
      <c r="FV29" s="44"/>
      <c r="FW29" s="39" t="s">
        <v>236</v>
      </c>
      <c r="FX29" s="44"/>
      <c r="FY29" s="44"/>
      <c r="FZ29" s="44"/>
      <c r="GA29" s="44"/>
      <c r="GB29" s="44"/>
      <c r="GC29" s="39" t="s">
        <v>236</v>
      </c>
      <c r="GD29" s="44"/>
      <c r="GE29" s="44"/>
      <c r="GF29" s="39" t="s">
        <v>243</v>
      </c>
      <c r="GG29" s="39" t="s">
        <v>3703</v>
      </c>
      <c r="GH29" s="39">
        <v>6</v>
      </c>
      <c r="GI29" s="39" t="s">
        <v>236</v>
      </c>
      <c r="GJ29" s="44"/>
      <c r="GK29" s="44"/>
      <c r="GL29" s="39" t="s">
        <v>234</v>
      </c>
      <c r="GM29" s="39" t="s">
        <v>234</v>
      </c>
      <c r="GN29" s="39">
        <v>0</v>
      </c>
      <c r="GO29" s="44"/>
      <c r="GP29" s="44"/>
      <c r="GQ29" s="44"/>
      <c r="GR29" s="44"/>
      <c r="GS29" s="44"/>
      <c r="GT29" s="44"/>
      <c r="GU29" s="44"/>
      <c r="GV29" s="44"/>
      <c r="GW29" s="44"/>
      <c r="GX29" s="44"/>
      <c r="GY29" s="44"/>
      <c r="GZ29" s="39" t="s">
        <v>236</v>
      </c>
      <c r="HA29" s="44"/>
      <c r="HB29" s="44"/>
      <c r="HC29" s="44"/>
      <c r="HD29" s="44"/>
      <c r="HE29" s="44"/>
      <c r="HF29" s="44"/>
      <c r="HG29" s="44"/>
      <c r="HH29" s="44"/>
      <c r="HI29" s="44"/>
      <c r="HJ29" s="44"/>
      <c r="HK29" s="44"/>
      <c r="HL29" s="39">
        <v>5</v>
      </c>
      <c r="HM29" s="39">
        <v>50</v>
      </c>
      <c r="HN29" s="39" t="s">
        <v>8522</v>
      </c>
      <c r="HO29" s="39" t="s">
        <v>8573</v>
      </c>
      <c r="HP29" s="39" t="s">
        <v>8524</v>
      </c>
      <c r="HQ29" s="39" t="s">
        <v>8525</v>
      </c>
      <c r="HR29" s="39" t="s">
        <v>2499</v>
      </c>
      <c r="HS29" s="39" t="s">
        <v>2500</v>
      </c>
      <c r="HT29" s="39" t="s">
        <v>2501</v>
      </c>
      <c r="HU29" s="39" t="s">
        <v>2502</v>
      </c>
      <c r="HV29" s="43" t="s">
        <v>8574</v>
      </c>
    </row>
    <row r="30" spans="1:230" ht="15.75" customHeight="1" x14ac:dyDescent="0.2">
      <c r="A30" s="44" t="s">
        <v>13019</v>
      </c>
      <c r="B30" s="39" t="s">
        <v>2475</v>
      </c>
      <c r="C30" s="39" t="s">
        <v>4824</v>
      </c>
      <c r="D30" s="39" t="s">
        <v>8575</v>
      </c>
      <c r="E30" s="39" t="s">
        <v>8576</v>
      </c>
      <c r="F30" s="44"/>
      <c r="G30" s="39">
        <v>2023</v>
      </c>
      <c r="H30" s="48">
        <v>45378</v>
      </c>
      <c r="I30" s="48">
        <v>45469</v>
      </c>
      <c r="J30" s="44"/>
      <c r="K30" s="39" t="s">
        <v>8577</v>
      </c>
      <c r="L30" s="43" t="s">
        <v>8578</v>
      </c>
      <c r="M30" s="44"/>
      <c r="N30" s="44"/>
      <c r="O30" s="39" t="s">
        <v>8579</v>
      </c>
      <c r="P30" s="39" t="s">
        <v>8580</v>
      </c>
      <c r="Q30" s="39" t="s">
        <v>8581</v>
      </c>
      <c r="R30" s="43" t="s">
        <v>8582</v>
      </c>
      <c r="S30" s="39" t="s">
        <v>8583</v>
      </c>
      <c r="T30" s="39" t="s">
        <v>8584</v>
      </c>
      <c r="U30" s="39" t="s">
        <v>2151</v>
      </c>
      <c r="V30" s="39" t="s">
        <v>8583</v>
      </c>
      <c r="W30" s="49">
        <v>0.59199999999999997</v>
      </c>
      <c r="X30" s="49">
        <f t="shared" si="1"/>
        <v>0</v>
      </c>
      <c r="Y30" s="39">
        <v>0.29199999999999998</v>
      </c>
      <c r="Z30" s="39">
        <v>49.32</v>
      </c>
      <c r="AA30" s="39">
        <v>0.01</v>
      </c>
      <c r="AB30" s="39">
        <v>0.2</v>
      </c>
      <c r="AC30" s="39">
        <v>33.78</v>
      </c>
      <c r="AD30" s="39">
        <v>0.1</v>
      </c>
      <c r="AE30" s="39">
        <v>16.89</v>
      </c>
      <c r="AF30" s="44"/>
      <c r="AG30" s="44"/>
      <c r="AH30" s="44"/>
      <c r="AI30" s="44"/>
      <c r="AJ30" s="44"/>
      <c r="AK30" s="44"/>
      <c r="AL30" s="39">
        <v>0.3</v>
      </c>
      <c r="AM30" s="39">
        <v>0.01</v>
      </c>
      <c r="AN30" s="39">
        <v>6</v>
      </c>
      <c r="AO30" s="39">
        <v>6</v>
      </c>
      <c r="AP30" s="39">
        <v>3</v>
      </c>
      <c r="AQ30" s="39">
        <v>1</v>
      </c>
      <c r="AR30" s="44"/>
      <c r="AS30" s="44"/>
      <c r="AT30" s="44"/>
      <c r="AU30" s="44"/>
      <c r="AV30" s="39">
        <v>1</v>
      </c>
      <c r="AW30" s="44"/>
      <c r="AX30" s="39">
        <v>1</v>
      </c>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39">
        <v>0</v>
      </c>
      <c r="CA30" s="44"/>
      <c r="CB30" s="44"/>
      <c r="CC30" s="44"/>
      <c r="CD30" s="44"/>
      <c r="CE30" s="44"/>
      <c r="CF30" s="44"/>
      <c r="CG30" s="44"/>
      <c r="CH30" s="44"/>
      <c r="CI30" s="44"/>
      <c r="CJ30" s="44"/>
      <c r="CK30" s="44"/>
      <c r="CL30" s="44"/>
      <c r="CM30" s="44"/>
      <c r="CN30" s="44"/>
      <c r="CO30" s="44"/>
      <c r="CP30" s="44"/>
      <c r="CQ30" s="39">
        <v>0</v>
      </c>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39">
        <v>0</v>
      </c>
      <c r="DU30" s="44"/>
      <c r="DV30" s="44"/>
      <c r="DW30" s="44"/>
      <c r="DX30" s="44"/>
      <c r="DY30" s="44"/>
      <c r="DZ30" s="44"/>
      <c r="EA30" s="44"/>
      <c r="EB30" s="44"/>
      <c r="EC30" s="39">
        <v>3</v>
      </c>
      <c r="ED30" s="39">
        <f t="shared" si="0"/>
        <v>0</v>
      </c>
      <c r="EE30" s="39">
        <v>1.78</v>
      </c>
      <c r="EF30" s="39" t="s">
        <v>8585</v>
      </c>
      <c r="EG30" s="43" t="s">
        <v>8586</v>
      </c>
      <c r="EH30" s="39" t="s">
        <v>550</v>
      </c>
      <c r="EI30" s="43" t="s">
        <v>8587</v>
      </c>
      <c r="EJ30" s="39">
        <v>29.626000000000001</v>
      </c>
      <c r="EK30" s="39" t="s">
        <v>236</v>
      </c>
      <c r="EL30" s="44"/>
      <c r="EM30" s="44"/>
      <c r="EN30" s="44"/>
      <c r="EO30" s="44"/>
      <c r="EP30" s="44"/>
      <c r="EQ30" s="44"/>
      <c r="ER30" s="44"/>
      <c r="ES30" s="39" t="s">
        <v>236</v>
      </c>
      <c r="ET30" s="44"/>
      <c r="EU30" s="44"/>
      <c r="EV30" s="39" t="s">
        <v>236</v>
      </c>
      <c r="EW30" s="44"/>
      <c r="EX30" s="44"/>
      <c r="EY30" s="39" t="s">
        <v>236</v>
      </c>
      <c r="EZ30" s="44"/>
      <c r="FA30" s="44"/>
      <c r="FB30" s="39" t="s">
        <v>236</v>
      </c>
      <c r="FC30" s="44"/>
      <c r="FD30" s="44"/>
      <c r="FE30" s="39" t="s">
        <v>236</v>
      </c>
      <c r="FF30" s="44"/>
      <c r="FG30" s="44"/>
      <c r="FH30" s="39" t="s">
        <v>236</v>
      </c>
      <c r="FI30" s="44"/>
      <c r="FJ30" s="44"/>
      <c r="FK30" s="39" t="s">
        <v>236</v>
      </c>
      <c r="FL30" s="44"/>
      <c r="FM30" s="44"/>
      <c r="FN30" s="39" t="s">
        <v>8588</v>
      </c>
      <c r="FO30" s="39" t="s">
        <v>8589</v>
      </c>
      <c r="FP30" s="39">
        <v>6</v>
      </c>
      <c r="FQ30" s="39" t="s">
        <v>236</v>
      </c>
      <c r="FR30" s="44"/>
      <c r="FS30" s="44"/>
      <c r="FT30" s="39" t="s">
        <v>236</v>
      </c>
      <c r="FU30" s="44"/>
      <c r="FV30" s="44"/>
      <c r="FW30" s="39" t="s">
        <v>236</v>
      </c>
      <c r="FX30" s="44"/>
      <c r="FY30" s="44"/>
      <c r="FZ30" s="44"/>
      <c r="GA30" s="44"/>
      <c r="GB30" s="44"/>
      <c r="GC30" s="39" t="s">
        <v>236</v>
      </c>
      <c r="GD30" s="44"/>
      <c r="GE30" s="44"/>
      <c r="GF30" s="39" t="s">
        <v>236</v>
      </c>
      <c r="GG30" s="44"/>
      <c r="GH30" s="44"/>
      <c r="GI30" s="39" t="s">
        <v>236</v>
      </c>
      <c r="GJ30" s="44"/>
      <c r="GK30" s="44"/>
      <c r="GL30" s="44"/>
      <c r="GM30" s="39" t="s">
        <v>8590</v>
      </c>
      <c r="GN30" s="39">
        <v>6</v>
      </c>
      <c r="GO30" s="44"/>
      <c r="GP30" s="44"/>
      <c r="GQ30" s="44"/>
      <c r="GR30" s="44"/>
      <c r="GS30" s="44"/>
      <c r="GT30" s="44"/>
      <c r="GU30" s="44"/>
      <c r="GV30" s="44"/>
      <c r="GW30" s="44"/>
      <c r="GX30" s="44"/>
      <c r="GY30" s="44"/>
      <c r="GZ30" s="39" t="s">
        <v>236</v>
      </c>
      <c r="HA30" s="44"/>
      <c r="HB30" s="44"/>
      <c r="HC30" s="43" t="s">
        <v>8591</v>
      </c>
      <c r="HD30" s="44"/>
      <c r="HE30" s="44"/>
      <c r="HF30" s="44"/>
      <c r="HG30" s="39" t="s">
        <v>8592</v>
      </c>
      <c r="HH30" s="44"/>
      <c r="HI30" s="44"/>
      <c r="HJ30" s="44"/>
      <c r="HK30" s="44"/>
      <c r="HL30" s="44"/>
      <c r="HM30" s="44"/>
      <c r="HN30" s="39" t="s">
        <v>8593</v>
      </c>
      <c r="HO30" s="39" t="s">
        <v>8594</v>
      </c>
      <c r="HP30" s="39" t="s">
        <v>8595</v>
      </c>
      <c r="HQ30" s="39" t="s">
        <v>8596</v>
      </c>
      <c r="HR30" s="39" t="s">
        <v>2499</v>
      </c>
      <c r="HS30" s="39" t="s">
        <v>2500</v>
      </c>
      <c r="HT30" s="39" t="s">
        <v>8597</v>
      </c>
      <c r="HU30" s="39" t="s">
        <v>2502</v>
      </c>
      <c r="HV30" s="44"/>
    </row>
    <row r="31" spans="1:230" ht="15.75" customHeight="1" x14ac:dyDescent="0.2">
      <c r="A31" s="44" t="s">
        <v>13014</v>
      </c>
      <c r="B31" s="39" t="s">
        <v>2475</v>
      </c>
      <c r="C31" s="39" t="s">
        <v>4824</v>
      </c>
      <c r="D31" s="39" t="s">
        <v>8631</v>
      </c>
      <c r="E31" s="39" t="s">
        <v>8632</v>
      </c>
      <c r="F31" s="44"/>
      <c r="G31" s="39">
        <v>2023</v>
      </c>
      <c r="H31" s="48">
        <v>45369</v>
      </c>
      <c r="I31" s="48">
        <v>45656</v>
      </c>
      <c r="J31" s="44"/>
      <c r="K31" s="44"/>
      <c r="L31" s="44"/>
      <c r="M31" s="39" t="s">
        <v>8633</v>
      </c>
      <c r="N31" s="43" t="s">
        <v>8634</v>
      </c>
      <c r="O31" s="39" t="s">
        <v>8635</v>
      </c>
      <c r="P31" s="43" t="s">
        <v>8636</v>
      </c>
      <c r="Q31" s="44"/>
      <c r="R31" s="44"/>
      <c r="S31" s="39" t="s">
        <v>8637</v>
      </c>
      <c r="T31" s="39" t="s">
        <v>8637</v>
      </c>
      <c r="U31" s="39" t="s">
        <v>665</v>
      </c>
      <c r="V31" s="39" t="s">
        <v>8638</v>
      </c>
      <c r="W31" s="49">
        <v>5.0190000000000001</v>
      </c>
      <c r="X31" s="49">
        <f t="shared" si="1"/>
        <v>0</v>
      </c>
      <c r="Y31" s="39">
        <v>4.42</v>
      </c>
      <c r="Z31" s="39">
        <v>88.07</v>
      </c>
      <c r="AA31" s="39">
        <v>0.11</v>
      </c>
      <c r="AB31" s="39">
        <v>0.59899999999999998</v>
      </c>
      <c r="AC31" s="39">
        <v>11.93</v>
      </c>
      <c r="AD31" s="39">
        <v>0</v>
      </c>
      <c r="AE31" s="39">
        <v>0</v>
      </c>
      <c r="AF31" s="39">
        <v>0</v>
      </c>
      <c r="AG31" s="39">
        <v>0</v>
      </c>
      <c r="AH31" s="39" t="s">
        <v>243</v>
      </c>
      <c r="AI31" s="39" t="s">
        <v>8639</v>
      </c>
      <c r="AJ31" s="44"/>
      <c r="AK31" s="39">
        <v>0</v>
      </c>
      <c r="AL31" s="39">
        <v>5</v>
      </c>
      <c r="AM31" s="39">
        <v>0.12</v>
      </c>
      <c r="AN31" s="39">
        <v>17</v>
      </c>
      <c r="AO31" s="39">
        <v>17</v>
      </c>
      <c r="AP31" s="39">
        <v>10</v>
      </c>
      <c r="AQ31" s="44"/>
      <c r="AR31" s="44"/>
      <c r="AS31" s="44"/>
      <c r="AT31" s="39">
        <v>1</v>
      </c>
      <c r="AU31" s="44"/>
      <c r="AV31" s="44"/>
      <c r="AW31" s="39">
        <v>5</v>
      </c>
      <c r="AX31" s="39">
        <v>1</v>
      </c>
      <c r="AY31" s="44"/>
      <c r="AZ31" s="44"/>
      <c r="BA31" s="39">
        <v>3</v>
      </c>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39">
        <v>0</v>
      </c>
      <c r="CA31" s="44"/>
      <c r="CB31" s="44"/>
      <c r="CC31" s="44"/>
      <c r="CD31" s="44"/>
      <c r="CE31" s="44"/>
      <c r="CF31" s="44"/>
      <c r="CG31" s="44"/>
      <c r="CH31" s="44"/>
      <c r="CI31" s="44"/>
      <c r="CJ31" s="44"/>
      <c r="CK31" s="44"/>
      <c r="CL31" s="44"/>
      <c r="CM31" s="44"/>
      <c r="CN31" s="44"/>
      <c r="CO31" s="44"/>
      <c r="CP31" s="44"/>
      <c r="CQ31" s="39">
        <v>0</v>
      </c>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39">
        <v>0</v>
      </c>
      <c r="DU31" s="44"/>
      <c r="DV31" s="44"/>
      <c r="DW31" s="44"/>
      <c r="DX31" s="44"/>
      <c r="DY31" s="44"/>
      <c r="DZ31" s="44"/>
      <c r="EA31" s="44"/>
      <c r="EB31" s="44"/>
      <c r="EC31" s="39">
        <v>10</v>
      </c>
      <c r="ED31" s="39">
        <f t="shared" si="0"/>
        <v>0</v>
      </c>
      <c r="EE31" s="39">
        <v>4.2249999999999996</v>
      </c>
      <c r="EF31" s="39" t="s">
        <v>8640</v>
      </c>
      <c r="EG31" s="44"/>
      <c r="EH31" s="39" t="s">
        <v>8641</v>
      </c>
      <c r="EI31" s="43" t="s">
        <v>8642</v>
      </c>
      <c r="EJ31" s="39">
        <v>47.235999999999997</v>
      </c>
      <c r="EK31" s="39" t="s">
        <v>236</v>
      </c>
      <c r="EL31" s="44"/>
      <c r="EM31" s="44"/>
      <c r="EN31" s="44"/>
      <c r="EO31" s="44"/>
      <c r="EP31" s="44"/>
      <c r="EQ31" s="44"/>
      <c r="ER31" s="44"/>
      <c r="ES31" s="39" t="s">
        <v>243</v>
      </c>
      <c r="ET31" s="39" t="s">
        <v>8643</v>
      </c>
      <c r="EU31" s="39">
        <v>1915</v>
      </c>
      <c r="EV31" s="39" t="s">
        <v>236</v>
      </c>
      <c r="EW31" s="44"/>
      <c r="EX31" s="44"/>
      <c r="EY31" s="39" t="s">
        <v>236</v>
      </c>
      <c r="EZ31" s="44"/>
      <c r="FA31" s="44"/>
      <c r="FB31" s="39" t="s">
        <v>236</v>
      </c>
      <c r="FC31" s="44"/>
      <c r="FD31" s="44"/>
      <c r="FE31" s="39" t="s">
        <v>236</v>
      </c>
      <c r="FF31" s="44"/>
      <c r="FG31" s="44"/>
      <c r="FH31" s="39" t="s">
        <v>236</v>
      </c>
      <c r="FI31" s="44"/>
      <c r="FJ31" s="44"/>
      <c r="FK31" s="39" t="s">
        <v>236</v>
      </c>
      <c r="FL31" s="44"/>
      <c r="FM31" s="44"/>
      <c r="FN31" s="44"/>
      <c r="FO31" s="44"/>
      <c r="FP31" s="44"/>
      <c r="FQ31" s="39" t="s">
        <v>236</v>
      </c>
      <c r="FR31" s="44"/>
      <c r="FS31" s="44"/>
      <c r="FT31" s="39" t="s">
        <v>236</v>
      </c>
      <c r="FU31" s="44"/>
      <c r="FV31" s="44"/>
      <c r="FW31" s="39" t="s">
        <v>236</v>
      </c>
      <c r="FX31" s="44"/>
      <c r="FY31" s="44"/>
      <c r="FZ31" s="44"/>
      <c r="GA31" s="44"/>
      <c r="GB31" s="44"/>
      <c r="GC31" s="39" t="s">
        <v>236</v>
      </c>
      <c r="GD31" s="44"/>
      <c r="GE31" s="44"/>
      <c r="GF31" s="39" t="s">
        <v>236</v>
      </c>
      <c r="GG31" s="44"/>
      <c r="GH31" s="44"/>
      <c r="GI31" s="39" t="s">
        <v>243</v>
      </c>
      <c r="GJ31" s="39" t="s">
        <v>8644</v>
      </c>
      <c r="GK31" s="39">
        <v>7</v>
      </c>
      <c r="GL31" s="44"/>
      <c r="GM31" s="44"/>
      <c r="GN31" s="44"/>
      <c r="GO31" s="44"/>
      <c r="GP31" s="44"/>
      <c r="GQ31" s="44"/>
      <c r="GR31" s="44"/>
      <c r="GS31" s="44"/>
      <c r="GT31" s="44"/>
      <c r="GU31" s="44"/>
      <c r="GV31" s="44"/>
      <c r="GW31" s="44"/>
      <c r="GX31" s="44"/>
      <c r="GY31" s="44"/>
      <c r="GZ31" s="39" t="s">
        <v>236</v>
      </c>
      <c r="HA31" s="44"/>
      <c r="HB31" s="44"/>
      <c r="HC31" s="43" t="s">
        <v>8645</v>
      </c>
      <c r="HD31" s="44"/>
      <c r="HE31" s="44"/>
      <c r="HF31" s="44"/>
      <c r="HG31" s="39" t="s">
        <v>8646</v>
      </c>
      <c r="HH31" s="44"/>
      <c r="HI31" s="44"/>
      <c r="HJ31" s="44"/>
      <c r="HK31" s="44"/>
      <c r="HL31" s="44"/>
      <c r="HM31" s="44"/>
      <c r="HN31" s="39" t="s">
        <v>8647</v>
      </c>
      <c r="HO31" s="44"/>
      <c r="HP31" s="39" t="s">
        <v>8648</v>
      </c>
      <c r="HQ31" s="39" t="s">
        <v>8649</v>
      </c>
      <c r="HR31" s="39" t="s">
        <v>2499</v>
      </c>
      <c r="HS31" s="39" t="s">
        <v>2500</v>
      </c>
      <c r="HT31" s="39" t="s">
        <v>8597</v>
      </c>
      <c r="HU31" s="39" t="s">
        <v>2502</v>
      </c>
      <c r="HV31" s="43" t="s">
        <v>8650</v>
      </c>
    </row>
    <row r="32" spans="1:230" ht="15.75" customHeight="1" x14ac:dyDescent="0.2">
      <c r="A32" s="44" t="s">
        <v>13014</v>
      </c>
      <c r="B32" s="39" t="s">
        <v>2475</v>
      </c>
      <c r="C32" s="39" t="s">
        <v>4767</v>
      </c>
      <c r="D32" s="39" t="s">
        <v>8651</v>
      </c>
      <c r="E32" s="39" t="s">
        <v>8652</v>
      </c>
      <c r="F32" s="44"/>
      <c r="G32" s="39">
        <v>2022</v>
      </c>
      <c r="H32" s="48">
        <v>45505</v>
      </c>
      <c r="I32" s="48">
        <v>45576</v>
      </c>
      <c r="J32" s="44"/>
      <c r="K32" s="39" t="s">
        <v>8653</v>
      </c>
      <c r="L32" s="43" t="s">
        <v>8654</v>
      </c>
      <c r="M32" s="39" t="s">
        <v>8655</v>
      </c>
      <c r="N32" s="43" t="s">
        <v>8656</v>
      </c>
      <c r="O32" s="39" t="s">
        <v>8657</v>
      </c>
      <c r="P32" s="43" t="s">
        <v>8658</v>
      </c>
      <c r="Q32" s="44"/>
      <c r="R32" s="44"/>
      <c r="S32" s="39" t="s">
        <v>8659</v>
      </c>
      <c r="T32" s="39" t="s">
        <v>8660</v>
      </c>
      <c r="U32" s="39" t="s">
        <v>235</v>
      </c>
      <c r="V32" s="39" t="s">
        <v>8661</v>
      </c>
      <c r="W32" s="49">
        <v>4.5</v>
      </c>
      <c r="X32" s="49">
        <f>SUM(Y32,AB32,AD32,AF32)-W32</f>
        <v>0</v>
      </c>
      <c r="Y32" s="39">
        <v>4.28</v>
      </c>
      <c r="Z32" s="39">
        <v>95.11</v>
      </c>
      <c r="AA32" s="39">
        <v>0.03</v>
      </c>
      <c r="AB32" s="39">
        <v>0</v>
      </c>
      <c r="AC32" s="39">
        <v>0</v>
      </c>
      <c r="AD32" s="39">
        <v>0</v>
      </c>
      <c r="AE32" s="39">
        <v>0</v>
      </c>
      <c r="AF32" s="39">
        <v>0.22</v>
      </c>
      <c r="AG32" s="39">
        <v>4.8899999999999997</v>
      </c>
      <c r="AH32" s="44"/>
      <c r="AI32" s="44"/>
      <c r="AJ32" s="44"/>
      <c r="AK32" s="44"/>
      <c r="AL32" s="39">
        <v>9.0579999999999998</v>
      </c>
      <c r="AM32" s="39">
        <v>0.06</v>
      </c>
      <c r="AN32" s="39">
        <v>0</v>
      </c>
      <c r="AO32" s="39">
        <v>0</v>
      </c>
      <c r="AP32" s="39">
        <v>0</v>
      </c>
      <c r="AQ32" s="44"/>
      <c r="AR32" s="44"/>
      <c r="AS32" s="44"/>
      <c r="AT32" s="44"/>
      <c r="AU32" s="44"/>
      <c r="AV32" s="44"/>
      <c r="AW32" s="39">
        <v>3</v>
      </c>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39">
        <v>0</v>
      </c>
      <c r="CA32" s="44"/>
      <c r="CB32" s="44"/>
      <c r="CC32" s="44"/>
      <c r="CD32" s="44"/>
      <c r="CE32" s="44"/>
      <c r="CF32" s="44"/>
      <c r="CG32" s="44"/>
      <c r="CH32" s="44"/>
      <c r="CI32" s="44"/>
      <c r="CJ32" s="44"/>
      <c r="CK32" s="44"/>
      <c r="CL32" s="44"/>
      <c r="CM32" s="44"/>
      <c r="CN32" s="44"/>
      <c r="CO32" s="44"/>
      <c r="CP32" s="44"/>
      <c r="CQ32" s="39">
        <v>0</v>
      </c>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39">
        <v>0</v>
      </c>
      <c r="DU32" s="44"/>
      <c r="DV32" s="44"/>
      <c r="DW32" s="44"/>
      <c r="DX32" s="44"/>
      <c r="DY32" s="44"/>
      <c r="DZ32" s="44"/>
      <c r="EA32" s="44"/>
      <c r="EB32" s="44"/>
      <c r="EC32" s="39">
        <v>3</v>
      </c>
      <c r="ED32" s="39">
        <f t="shared" si="0"/>
        <v>0</v>
      </c>
      <c r="EE32" s="39">
        <v>13.885</v>
      </c>
      <c r="EF32" s="39" t="s">
        <v>234</v>
      </c>
      <c r="EG32" s="44"/>
      <c r="EH32" s="39" t="s">
        <v>4170</v>
      </c>
      <c r="EI32" s="43" t="s">
        <v>8520</v>
      </c>
      <c r="EJ32" s="39">
        <v>220.09700000000001</v>
      </c>
      <c r="EK32" s="39" t="s">
        <v>236</v>
      </c>
      <c r="EL32" s="44"/>
      <c r="EM32" s="44"/>
      <c r="EN32" s="44"/>
      <c r="EO32" s="44"/>
      <c r="EP32" s="44"/>
      <c r="EQ32" s="44"/>
      <c r="ER32" s="44"/>
      <c r="ES32" s="39" t="s">
        <v>243</v>
      </c>
      <c r="ET32" s="39" t="s">
        <v>935</v>
      </c>
      <c r="EU32" s="39">
        <v>342</v>
      </c>
      <c r="EV32" s="39" t="s">
        <v>243</v>
      </c>
      <c r="EW32" s="39" t="s">
        <v>935</v>
      </c>
      <c r="EX32" s="39">
        <v>342</v>
      </c>
      <c r="EY32" s="39" t="s">
        <v>236</v>
      </c>
      <c r="EZ32" s="44"/>
      <c r="FA32" s="44"/>
      <c r="FB32" s="39" t="s">
        <v>236</v>
      </c>
      <c r="FC32" s="44"/>
      <c r="FD32" s="44"/>
      <c r="FE32" s="39" t="s">
        <v>236</v>
      </c>
      <c r="FF32" s="44"/>
      <c r="FG32" s="44"/>
      <c r="FH32" s="39" t="s">
        <v>236</v>
      </c>
      <c r="FI32" s="44"/>
      <c r="FJ32" s="44"/>
      <c r="FK32" s="39" t="s">
        <v>236</v>
      </c>
      <c r="FL32" s="44"/>
      <c r="FM32" s="44"/>
      <c r="FN32" s="44"/>
      <c r="FO32" s="44"/>
      <c r="FP32" s="44"/>
      <c r="FQ32" s="39" t="s">
        <v>243</v>
      </c>
      <c r="FR32" s="43" t="s">
        <v>8662</v>
      </c>
      <c r="FS32" s="39">
        <v>8364</v>
      </c>
      <c r="FT32" s="39" t="s">
        <v>236</v>
      </c>
      <c r="FU32" s="44"/>
      <c r="FV32" s="44"/>
      <c r="FW32" s="39" t="s">
        <v>236</v>
      </c>
      <c r="FX32" s="44"/>
      <c r="FY32" s="44"/>
      <c r="FZ32" s="44"/>
      <c r="GA32" s="44"/>
      <c r="GB32" s="44"/>
      <c r="GC32" s="39" t="s">
        <v>236</v>
      </c>
      <c r="GD32" s="44"/>
      <c r="GE32" s="44"/>
      <c r="GF32" s="39" t="s">
        <v>243</v>
      </c>
      <c r="GG32" s="39" t="s">
        <v>8663</v>
      </c>
      <c r="GH32" s="39">
        <v>10</v>
      </c>
      <c r="GI32" s="39" t="s">
        <v>236</v>
      </c>
      <c r="GJ32" s="44"/>
      <c r="GK32" s="44"/>
      <c r="GL32" s="44"/>
      <c r="GM32" s="44"/>
      <c r="GN32" s="44"/>
      <c r="GO32" s="44"/>
      <c r="GP32" s="44"/>
      <c r="GQ32" s="44"/>
      <c r="GR32" s="44"/>
      <c r="GS32" s="44"/>
      <c r="GT32" s="44"/>
      <c r="GU32" s="44"/>
      <c r="GV32" s="44"/>
      <c r="GW32" s="44"/>
      <c r="GX32" s="44"/>
      <c r="GY32" s="44"/>
      <c r="GZ32" s="39" t="s">
        <v>236</v>
      </c>
      <c r="HA32" s="44"/>
      <c r="HB32" s="44"/>
      <c r="HC32" s="43" t="s">
        <v>8664</v>
      </c>
      <c r="HD32" s="44"/>
      <c r="HE32" s="44"/>
      <c r="HF32" s="44"/>
      <c r="HG32" s="43" t="s">
        <v>8664</v>
      </c>
      <c r="HH32" s="44"/>
      <c r="HI32" s="44"/>
      <c r="HJ32" s="44"/>
      <c r="HK32" s="44"/>
      <c r="HL32" s="44"/>
      <c r="HM32" s="44"/>
      <c r="HN32" s="39" t="s">
        <v>8665</v>
      </c>
      <c r="HO32" s="44"/>
      <c r="HP32" s="39" t="s">
        <v>8666</v>
      </c>
      <c r="HQ32" s="39" t="s">
        <v>8667</v>
      </c>
      <c r="HR32" s="39" t="s">
        <v>2499</v>
      </c>
      <c r="HS32" s="39" t="s">
        <v>2500</v>
      </c>
      <c r="HT32" s="39" t="s">
        <v>2501</v>
      </c>
      <c r="HU32" s="39" t="s">
        <v>2502</v>
      </c>
      <c r="HV32" s="43" t="s">
        <v>8668</v>
      </c>
    </row>
    <row r="33" spans="1:230" ht="15.75" customHeight="1" x14ac:dyDescent="0.2">
      <c r="A33" s="44" t="s">
        <v>13019</v>
      </c>
      <c r="B33" s="39" t="s">
        <v>2475</v>
      </c>
      <c r="C33" s="39" t="s">
        <v>4824</v>
      </c>
      <c r="D33" s="39" t="s">
        <v>8575</v>
      </c>
      <c r="E33" s="39" t="s">
        <v>9096</v>
      </c>
      <c r="F33" s="44"/>
      <c r="G33" s="39">
        <v>2023</v>
      </c>
      <c r="H33" s="48">
        <v>45378</v>
      </c>
      <c r="I33" s="48">
        <v>45469</v>
      </c>
      <c r="J33" s="44"/>
      <c r="K33" s="39" t="s">
        <v>9097</v>
      </c>
      <c r="L33" s="43" t="s">
        <v>9098</v>
      </c>
      <c r="M33" s="44"/>
      <c r="N33" s="44"/>
      <c r="O33" s="39" t="s">
        <v>8579</v>
      </c>
      <c r="P33" s="39" t="s">
        <v>9099</v>
      </c>
      <c r="Q33" s="39" t="s">
        <v>8581</v>
      </c>
      <c r="R33" s="43" t="s">
        <v>9100</v>
      </c>
      <c r="S33" s="39" t="s">
        <v>8583</v>
      </c>
      <c r="T33" s="39" t="s">
        <v>8584</v>
      </c>
      <c r="U33" s="39" t="s">
        <v>2151</v>
      </c>
      <c r="V33" s="39" t="s">
        <v>8583</v>
      </c>
      <c r="W33" s="49">
        <v>0.59199999999999997</v>
      </c>
      <c r="X33" s="49">
        <f t="shared" si="1"/>
        <v>0</v>
      </c>
      <c r="Y33" s="39">
        <v>0.29199999999999998</v>
      </c>
      <c r="Z33" s="39">
        <v>49.32</v>
      </c>
      <c r="AA33" s="39">
        <v>0.01</v>
      </c>
      <c r="AB33" s="39">
        <v>0.2</v>
      </c>
      <c r="AC33" s="39">
        <v>33.78</v>
      </c>
      <c r="AD33" s="39">
        <v>0.1</v>
      </c>
      <c r="AE33" s="39">
        <v>16.89</v>
      </c>
      <c r="AF33" s="39">
        <v>0</v>
      </c>
      <c r="AG33" s="39">
        <v>0</v>
      </c>
      <c r="AH33" s="39" t="s">
        <v>236</v>
      </c>
      <c r="AI33" s="44"/>
      <c r="AJ33" s="44"/>
      <c r="AK33" s="44"/>
      <c r="AL33" s="39" t="s">
        <v>779</v>
      </c>
      <c r="AM33" s="39" t="s">
        <v>777</v>
      </c>
      <c r="AN33" s="39">
        <v>6</v>
      </c>
      <c r="AO33" s="39">
        <v>6</v>
      </c>
      <c r="AP33" s="39">
        <v>3</v>
      </c>
      <c r="AQ33" s="39">
        <v>1</v>
      </c>
      <c r="AR33" s="44"/>
      <c r="AS33" s="44"/>
      <c r="AT33" s="44"/>
      <c r="AU33" s="44"/>
      <c r="AV33" s="39">
        <v>1</v>
      </c>
      <c r="AW33" s="44"/>
      <c r="AX33" s="39">
        <v>1</v>
      </c>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39">
        <v>0</v>
      </c>
      <c r="CA33" s="44"/>
      <c r="CB33" s="44"/>
      <c r="CC33" s="44"/>
      <c r="CD33" s="44"/>
      <c r="CE33" s="44"/>
      <c r="CF33" s="44"/>
      <c r="CG33" s="44"/>
      <c r="CH33" s="44"/>
      <c r="CI33" s="44"/>
      <c r="CJ33" s="44"/>
      <c r="CK33" s="44"/>
      <c r="CL33" s="44"/>
      <c r="CM33" s="44"/>
      <c r="CN33" s="44"/>
      <c r="CO33" s="44"/>
      <c r="CP33" s="44"/>
      <c r="CQ33" s="39">
        <v>0</v>
      </c>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39">
        <v>0</v>
      </c>
      <c r="DU33" s="44"/>
      <c r="DV33" s="44"/>
      <c r="DW33" s="44"/>
      <c r="DX33" s="44"/>
      <c r="DY33" s="44"/>
      <c r="DZ33" s="44"/>
      <c r="EA33" s="44"/>
      <c r="EB33" s="44"/>
      <c r="EC33" s="39">
        <v>3</v>
      </c>
      <c r="ED33" s="39">
        <f t="shared" si="0"/>
        <v>0</v>
      </c>
      <c r="EE33" s="39" t="s">
        <v>1677</v>
      </c>
      <c r="EF33" s="39" t="s">
        <v>9101</v>
      </c>
      <c r="EG33" s="43" t="s">
        <v>9102</v>
      </c>
      <c r="EH33" s="51">
        <v>45663</v>
      </c>
      <c r="EI33" s="43" t="s">
        <v>8587</v>
      </c>
      <c r="EJ33" s="39" t="s">
        <v>9103</v>
      </c>
      <c r="EK33" s="39" t="s">
        <v>236</v>
      </c>
      <c r="EL33" s="44"/>
      <c r="EM33" s="44"/>
      <c r="EN33" s="44"/>
      <c r="EO33" s="44"/>
      <c r="EP33" s="39">
        <v>0</v>
      </c>
      <c r="EQ33" s="44"/>
      <c r="ER33" s="39">
        <v>1</v>
      </c>
      <c r="ES33" s="39" t="s">
        <v>236</v>
      </c>
      <c r="ET33" s="44"/>
      <c r="EU33" s="44"/>
      <c r="EV33" s="39" t="s">
        <v>236</v>
      </c>
      <c r="EW33" s="44"/>
      <c r="EX33" s="44"/>
      <c r="EY33" s="39" t="s">
        <v>236</v>
      </c>
      <c r="EZ33" s="44"/>
      <c r="FA33" s="44"/>
      <c r="FB33" s="39" t="s">
        <v>236</v>
      </c>
      <c r="FC33" s="44"/>
      <c r="FD33" s="44"/>
      <c r="FE33" s="39" t="s">
        <v>236</v>
      </c>
      <c r="FF33" s="44"/>
      <c r="FG33" s="44"/>
      <c r="FH33" s="39" t="s">
        <v>236</v>
      </c>
      <c r="FI33" s="44"/>
      <c r="FJ33" s="44"/>
      <c r="FK33" s="39" t="s">
        <v>236</v>
      </c>
      <c r="FL33" s="44"/>
      <c r="FM33" s="44"/>
      <c r="FN33" s="39" t="s">
        <v>9104</v>
      </c>
      <c r="FO33" s="39" t="s">
        <v>8589</v>
      </c>
      <c r="FP33" s="39">
        <v>6</v>
      </c>
      <c r="FQ33" s="39" t="s">
        <v>236</v>
      </c>
      <c r="FR33" s="44"/>
      <c r="FS33" s="44"/>
      <c r="FT33" s="39" t="s">
        <v>236</v>
      </c>
      <c r="FU33" s="44"/>
      <c r="FV33" s="44"/>
      <c r="FW33" s="39" t="s">
        <v>236</v>
      </c>
      <c r="FX33" s="44"/>
      <c r="FY33" s="44"/>
      <c r="FZ33" s="44"/>
      <c r="GA33" s="44"/>
      <c r="GB33" s="44"/>
      <c r="GC33" s="39" t="s">
        <v>236</v>
      </c>
      <c r="GD33" s="44"/>
      <c r="GE33" s="44"/>
      <c r="GF33" s="39" t="s">
        <v>236</v>
      </c>
      <c r="GG33" s="44"/>
      <c r="GH33" s="44"/>
      <c r="GI33" s="39" t="s">
        <v>243</v>
      </c>
      <c r="GJ33" s="39" t="s">
        <v>8590</v>
      </c>
      <c r="GK33" s="39">
        <v>6</v>
      </c>
      <c r="GL33" s="44"/>
      <c r="GM33" s="44"/>
      <c r="GN33" s="39">
        <v>0</v>
      </c>
      <c r="GO33" s="44"/>
      <c r="GP33" s="44"/>
      <c r="GQ33" s="44"/>
      <c r="GR33" s="44"/>
      <c r="GS33" s="44"/>
      <c r="GT33" s="44"/>
      <c r="GU33" s="44"/>
      <c r="GV33" s="44"/>
      <c r="GW33" s="44"/>
      <c r="GX33" s="44"/>
      <c r="GY33" s="44"/>
      <c r="GZ33" s="39" t="s">
        <v>236</v>
      </c>
      <c r="HA33" s="44"/>
      <c r="HB33" s="44"/>
      <c r="HC33" s="43" t="s">
        <v>8591</v>
      </c>
      <c r="HD33" s="44"/>
      <c r="HE33" s="44"/>
      <c r="HF33" s="44"/>
      <c r="HG33" s="39" t="s">
        <v>8592</v>
      </c>
      <c r="HH33" s="44"/>
      <c r="HI33" s="44"/>
      <c r="HJ33" s="44"/>
      <c r="HK33" s="39" t="s">
        <v>9105</v>
      </c>
      <c r="HL33" s="39">
        <v>0</v>
      </c>
      <c r="HM33" s="39">
        <v>0</v>
      </c>
      <c r="HN33" s="39" t="s">
        <v>8593</v>
      </c>
      <c r="HO33" s="39" t="s">
        <v>8594</v>
      </c>
      <c r="HP33" s="39" t="s">
        <v>8595</v>
      </c>
      <c r="HQ33" s="39" t="s">
        <v>8596</v>
      </c>
      <c r="HR33" s="39" t="s">
        <v>2499</v>
      </c>
      <c r="HS33" s="39" t="s">
        <v>2500</v>
      </c>
      <c r="HT33" s="39" t="s">
        <v>2501</v>
      </c>
      <c r="HU33" s="39" t="s">
        <v>2502</v>
      </c>
      <c r="HV33" s="43" t="s">
        <v>9106</v>
      </c>
    </row>
    <row r="34" spans="1:230" ht="15.75" customHeight="1" x14ac:dyDescent="0.2">
      <c r="A34" s="44" t="s">
        <v>13014</v>
      </c>
      <c r="B34" s="39" t="s">
        <v>2475</v>
      </c>
      <c r="C34" s="39" t="s">
        <v>4824</v>
      </c>
      <c r="D34" s="39" t="s">
        <v>9188</v>
      </c>
      <c r="E34" s="39" t="s">
        <v>9189</v>
      </c>
      <c r="F34" s="39" t="s">
        <v>9189</v>
      </c>
      <c r="G34" s="39">
        <v>2024</v>
      </c>
      <c r="H34" s="48">
        <v>45618</v>
      </c>
      <c r="I34" s="48">
        <v>46022</v>
      </c>
      <c r="J34" s="44"/>
      <c r="K34" s="39" t="s">
        <v>9190</v>
      </c>
      <c r="L34" s="43" t="s">
        <v>9191</v>
      </c>
      <c r="M34" s="39" t="s">
        <v>9192</v>
      </c>
      <c r="N34" s="43" t="s">
        <v>9193</v>
      </c>
      <c r="O34" s="39" t="s">
        <v>9194</v>
      </c>
      <c r="P34" s="43" t="s">
        <v>9195</v>
      </c>
      <c r="Q34" s="39" t="s">
        <v>9196</v>
      </c>
      <c r="R34" s="43" t="s">
        <v>9197</v>
      </c>
      <c r="S34" s="39" t="s">
        <v>9198</v>
      </c>
      <c r="T34" s="39" t="s">
        <v>9198</v>
      </c>
      <c r="U34" s="39" t="s">
        <v>665</v>
      </c>
      <c r="V34" s="39" t="s">
        <v>9199</v>
      </c>
      <c r="W34" s="49">
        <v>5.4649999999999999</v>
      </c>
      <c r="X34" s="49">
        <f t="shared" si="1"/>
        <v>0</v>
      </c>
      <c r="Y34" s="39">
        <v>5</v>
      </c>
      <c r="Z34" s="39">
        <v>91.49</v>
      </c>
      <c r="AA34" s="39">
        <v>0.2</v>
      </c>
      <c r="AB34" s="39">
        <v>0</v>
      </c>
      <c r="AC34" s="39">
        <v>0</v>
      </c>
      <c r="AD34" s="39">
        <v>0</v>
      </c>
      <c r="AE34" s="39">
        <v>0</v>
      </c>
      <c r="AF34" s="39">
        <v>0.46500000000000002</v>
      </c>
      <c r="AG34" s="39">
        <v>8.51</v>
      </c>
      <c r="AH34" s="39" t="s">
        <v>243</v>
      </c>
      <c r="AI34" s="39" t="s">
        <v>9200</v>
      </c>
      <c r="AJ34" s="44"/>
      <c r="AK34" s="39">
        <v>0</v>
      </c>
      <c r="AL34" s="39">
        <v>5</v>
      </c>
      <c r="AM34" s="39">
        <v>0.19</v>
      </c>
      <c r="AN34" s="39">
        <v>18</v>
      </c>
      <c r="AO34" s="39">
        <v>18</v>
      </c>
      <c r="AP34" s="39">
        <v>12</v>
      </c>
      <c r="AQ34" s="44"/>
      <c r="AR34" s="39">
        <v>3</v>
      </c>
      <c r="AS34" s="39">
        <v>4</v>
      </c>
      <c r="AT34" s="44"/>
      <c r="AU34" s="44"/>
      <c r="AV34" s="39">
        <v>1</v>
      </c>
      <c r="AW34" s="44"/>
      <c r="AX34" s="39">
        <v>2</v>
      </c>
      <c r="AY34" s="44"/>
      <c r="AZ34" s="39">
        <v>2</v>
      </c>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39">
        <v>0</v>
      </c>
      <c r="CA34" s="44"/>
      <c r="CB34" s="44"/>
      <c r="CC34" s="44"/>
      <c r="CD34" s="44"/>
      <c r="CE34" s="44"/>
      <c r="CF34" s="44"/>
      <c r="CG34" s="44"/>
      <c r="CH34" s="44"/>
      <c r="CI34" s="44"/>
      <c r="CJ34" s="44"/>
      <c r="CK34" s="44"/>
      <c r="CL34" s="44"/>
      <c r="CM34" s="44"/>
      <c r="CN34" s="44"/>
      <c r="CO34" s="44"/>
      <c r="CP34" s="44"/>
      <c r="CQ34" s="39">
        <v>0</v>
      </c>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39">
        <v>0</v>
      </c>
      <c r="DU34" s="44"/>
      <c r="DV34" s="44"/>
      <c r="DW34" s="44"/>
      <c r="DX34" s="44"/>
      <c r="DY34" s="44"/>
      <c r="DZ34" s="44"/>
      <c r="EA34" s="44"/>
      <c r="EB34" s="44"/>
      <c r="EC34" s="39">
        <v>12</v>
      </c>
      <c r="ED34" s="39">
        <f t="shared" si="0"/>
        <v>0</v>
      </c>
      <c r="EE34" s="39">
        <v>14.938000000000001</v>
      </c>
      <c r="EF34" s="39" t="s">
        <v>9201</v>
      </c>
      <c r="EG34" s="44"/>
      <c r="EH34" s="39" t="s">
        <v>9202</v>
      </c>
      <c r="EI34" s="39" t="s">
        <v>9203</v>
      </c>
      <c r="EJ34" s="39">
        <v>47.85</v>
      </c>
      <c r="EK34" s="39" t="s">
        <v>236</v>
      </c>
      <c r="EL34" s="44"/>
      <c r="EM34" s="44"/>
      <c r="EN34" s="44"/>
      <c r="EO34" s="44"/>
      <c r="EP34" s="44"/>
      <c r="EQ34" s="44"/>
      <c r="ER34" s="44"/>
      <c r="ES34" s="39" t="s">
        <v>243</v>
      </c>
      <c r="ET34" s="39" t="s">
        <v>9204</v>
      </c>
      <c r="EU34" s="39">
        <v>2394</v>
      </c>
      <c r="EV34" s="39" t="s">
        <v>243</v>
      </c>
      <c r="EW34" s="39" t="s">
        <v>9205</v>
      </c>
      <c r="EX34" s="39">
        <v>341</v>
      </c>
      <c r="EY34" s="39" t="s">
        <v>243</v>
      </c>
      <c r="EZ34" s="39" t="s">
        <v>9206</v>
      </c>
      <c r="FA34" s="39">
        <v>46</v>
      </c>
      <c r="FB34" s="39" t="s">
        <v>236</v>
      </c>
      <c r="FC34" s="44"/>
      <c r="FD34" s="44"/>
      <c r="FE34" s="39" t="s">
        <v>236</v>
      </c>
      <c r="FF34" s="44"/>
      <c r="FG34" s="44"/>
      <c r="FH34" s="39" t="s">
        <v>236</v>
      </c>
      <c r="FI34" s="44"/>
      <c r="FJ34" s="44"/>
      <c r="FK34" s="39" t="s">
        <v>236</v>
      </c>
      <c r="FL34" s="44"/>
      <c r="FM34" s="44"/>
      <c r="FN34" s="39" t="s">
        <v>234</v>
      </c>
      <c r="FO34" s="39" t="s">
        <v>234</v>
      </c>
      <c r="FP34" s="39">
        <v>0</v>
      </c>
      <c r="FQ34" s="39" t="s">
        <v>236</v>
      </c>
      <c r="FR34" s="44"/>
      <c r="FS34" s="44"/>
      <c r="FT34" s="39" t="s">
        <v>236</v>
      </c>
      <c r="FU34" s="44"/>
      <c r="FV34" s="44"/>
      <c r="FW34" s="39" t="s">
        <v>236</v>
      </c>
      <c r="FX34" s="44"/>
      <c r="FY34" s="44"/>
      <c r="FZ34" s="44"/>
      <c r="GA34" s="44"/>
      <c r="GB34" s="44"/>
      <c r="GC34" s="39" t="s">
        <v>236</v>
      </c>
      <c r="GD34" s="44"/>
      <c r="GE34" s="44"/>
      <c r="GF34" s="39" t="s">
        <v>236</v>
      </c>
      <c r="GG34" s="44"/>
      <c r="GH34" s="44"/>
      <c r="GI34" s="39" t="s">
        <v>243</v>
      </c>
      <c r="GJ34" s="39" t="s">
        <v>9207</v>
      </c>
      <c r="GK34" s="39">
        <v>13</v>
      </c>
      <c r="GL34" s="39" t="s">
        <v>234</v>
      </c>
      <c r="GM34" s="39" t="s">
        <v>234</v>
      </c>
      <c r="GN34" s="39">
        <v>0</v>
      </c>
      <c r="GO34" s="44"/>
      <c r="GP34" s="44"/>
      <c r="GQ34" s="44"/>
      <c r="GR34" s="44"/>
      <c r="GS34" s="44"/>
      <c r="GT34" s="44"/>
      <c r="GU34" s="44"/>
      <c r="GV34" s="44"/>
      <c r="GW34" s="44"/>
      <c r="GX34" s="44"/>
      <c r="GY34" s="44"/>
      <c r="GZ34" s="39" t="s">
        <v>236</v>
      </c>
      <c r="HA34" s="44"/>
      <c r="HB34" s="44"/>
      <c r="HC34" s="43" t="s">
        <v>9208</v>
      </c>
      <c r="HD34" s="39" t="s">
        <v>9209</v>
      </c>
      <c r="HE34" s="44"/>
      <c r="HF34" s="44"/>
      <c r="HG34" s="39" t="s">
        <v>9210</v>
      </c>
      <c r="HH34" s="44"/>
      <c r="HI34" s="43" t="s">
        <v>9211</v>
      </c>
      <c r="HJ34" s="44"/>
      <c r="HK34" s="39" t="s">
        <v>9212</v>
      </c>
      <c r="HL34" s="39">
        <v>7</v>
      </c>
      <c r="HM34" s="39">
        <v>350</v>
      </c>
      <c r="HN34" s="39" t="s">
        <v>9213</v>
      </c>
      <c r="HO34" s="39" t="s">
        <v>9214</v>
      </c>
      <c r="HP34" s="39" t="s">
        <v>9215</v>
      </c>
      <c r="HQ34" s="39" t="s">
        <v>9216</v>
      </c>
      <c r="HR34" s="39" t="s">
        <v>2499</v>
      </c>
      <c r="HS34" s="39" t="s">
        <v>2500</v>
      </c>
      <c r="HT34" s="39" t="s">
        <v>2501</v>
      </c>
      <c r="HU34" s="39" t="s">
        <v>2502</v>
      </c>
      <c r="HV34" s="43" t="s">
        <v>9217</v>
      </c>
    </row>
    <row r="35" spans="1:230" ht="15.75" customHeight="1" x14ac:dyDescent="0.2">
      <c r="A35" s="44" t="s">
        <v>13014</v>
      </c>
      <c r="B35" s="39" t="s">
        <v>2475</v>
      </c>
      <c r="C35" s="39" t="s">
        <v>4824</v>
      </c>
      <c r="D35" s="39" t="s">
        <v>9276</v>
      </c>
      <c r="E35" s="39" t="s">
        <v>9277</v>
      </c>
      <c r="F35" s="39" t="s">
        <v>9278</v>
      </c>
      <c r="G35" s="39">
        <v>2023</v>
      </c>
      <c r="H35" s="48">
        <v>45301</v>
      </c>
      <c r="I35" s="48">
        <v>45657</v>
      </c>
      <c r="J35" s="44"/>
      <c r="K35" s="39" t="s">
        <v>9279</v>
      </c>
      <c r="L35" s="43" t="s">
        <v>9280</v>
      </c>
      <c r="M35" s="44"/>
      <c r="N35" s="44"/>
      <c r="O35" s="39" t="s">
        <v>9281</v>
      </c>
      <c r="P35" s="43" t="s">
        <v>9282</v>
      </c>
      <c r="Q35" s="44"/>
      <c r="R35" s="44"/>
      <c r="S35" s="39" t="s">
        <v>9283</v>
      </c>
      <c r="T35" s="39" t="s">
        <v>9283</v>
      </c>
      <c r="U35" s="39" t="s">
        <v>665</v>
      </c>
      <c r="V35" s="39" t="s">
        <v>9284</v>
      </c>
      <c r="W35" s="49">
        <v>6.4249999999999998</v>
      </c>
      <c r="X35" s="49">
        <f t="shared" si="1"/>
        <v>0</v>
      </c>
      <c r="Y35" s="39">
        <v>5.7130000000000001</v>
      </c>
      <c r="Z35" s="39">
        <v>88.92</v>
      </c>
      <c r="AA35" s="39">
        <v>0.17</v>
      </c>
      <c r="AB35" s="39">
        <v>0</v>
      </c>
      <c r="AC35" s="39">
        <v>0</v>
      </c>
      <c r="AD35" s="39">
        <v>0</v>
      </c>
      <c r="AE35" s="39">
        <v>0</v>
      </c>
      <c r="AF35" s="39">
        <v>0.71199999999999997</v>
      </c>
      <c r="AG35" s="49">
        <v>11.08</v>
      </c>
      <c r="AH35" s="39" t="s">
        <v>236</v>
      </c>
      <c r="AI35" s="44"/>
      <c r="AJ35" s="44"/>
      <c r="AK35" s="44"/>
      <c r="AL35" s="39">
        <v>2.8</v>
      </c>
      <c r="AM35" s="39">
        <v>7.0000000000000007E-2</v>
      </c>
      <c r="AN35" s="39">
        <v>18</v>
      </c>
      <c r="AO35" s="39">
        <v>18</v>
      </c>
      <c r="AP35" s="39">
        <v>10</v>
      </c>
      <c r="AQ35" s="44"/>
      <c r="AR35" s="44"/>
      <c r="AS35" s="44"/>
      <c r="AT35" s="44"/>
      <c r="AU35" s="44"/>
      <c r="AV35" s="39">
        <v>1</v>
      </c>
      <c r="AW35" s="39">
        <v>2</v>
      </c>
      <c r="AX35" s="39">
        <v>1</v>
      </c>
      <c r="AY35" s="39">
        <v>2</v>
      </c>
      <c r="AZ35" s="44"/>
      <c r="BA35" s="44"/>
      <c r="BB35" s="39">
        <v>3</v>
      </c>
      <c r="BC35" s="44"/>
      <c r="BD35" s="44"/>
      <c r="BE35" s="39">
        <v>1</v>
      </c>
      <c r="BF35" s="44"/>
      <c r="BG35" s="44"/>
      <c r="BH35" s="44"/>
      <c r="BI35" s="44"/>
      <c r="BJ35" s="44"/>
      <c r="BK35" s="44"/>
      <c r="BL35" s="44"/>
      <c r="BM35" s="44"/>
      <c r="BN35" s="44"/>
      <c r="BO35" s="44"/>
      <c r="BP35" s="44"/>
      <c r="BQ35" s="44"/>
      <c r="BR35" s="44"/>
      <c r="BS35" s="44"/>
      <c r="BT35" s="44"/>
      <c r="BU35" s="44"/>
      <c r="BV35" s="44"/>
      <c r="BW35" s="44"/>
      <c r="BX35" s="44"/>
      <c r="BY35" s="44"/>
      <c r="BZ35" s="39">
        <v>0</v>
      </c>
      <c r="CA35" s="44"/>
      <c r="CB35" s="44"/>
      <c r="CC35" s="44"/>
      <c r="CD35" s="44"/>
      <c r="CE35" s="44"/>
      <c r="CF35" s="44"/>
      <c r="CG35" s="44"/>
      <c r="CH35" s="44"/>
      <c r="CI35" s="44"/>
      <c r="CJ35" s="44"/>
      <c r="CK35" s="44"/>
      <c r="CL35" s="44"/>
      <c r="CM35" s="44"/>
      <c r="CN35" s="44"/>
      <c r="CO35" s="44"/>
      <c r="CP35" s="44"/>
      <c r="CQ35" s="39">
        <v>0</v>
      </c>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39">
        <v>0</v>
      </c>
      <c r="DU35" s="44"/>
      <c r="DV35" s="44"/>
      <c r="DW35" s="44"/>
      <c r="DX35" s="44"/>
      <c r="DY35" s="44"/>
      <c r="DZ35" s="44"/>
      <c r="EA35" s="44"/>
      <c r="EB35" s="44"/>
      <c r="EC35" s="39">
        <v>10</v>
      </c>
      <c r="ED35" s="39">
        <f t="shared" si="0"/>
        <v>0</v>
      </c>
      <c r="EE35" s="39">
        <v>5.0739999999999998</v>
      </c>
      <c r="EF35" s="39" t="s">
        <v>234</v>
      </c>
      <c r="EG35" s="44"/>
      <c r="EH35" s="53">
        <v>45700</v>
      </c>
      <c r="EI35" s="43" t="s">
        <v>8520</v>
      </c>
      <c r="EJ35" s="39">
        <v>41.872999999999998</v>
      </c>
      <c r="EK35" s="39" t="s">
        <v>236</v>
      </c>
      <c r="EL35" s="44"/>
      <c r="EM35" s="44"/>
      <c r="EN35" s="44"/>
      <c r="EO35" s="44"/>
      <c r="EP35" s="44"/>
      <c r="EQ35" s="44"/>
      <c r="ER35" s="39">
        <v>11</v>
      </c>
      <c r="ES35" s="39" t="s">
        <v>243</v>
      </c>
      <c r="ET35" s="39" t="s">
        <v>9285</v>
      </c>
      <c r="EU35" s="39">
        <v>229</v>
      </c>
      <c r="EV35" s="39" t="s">
        <v>243</v>
      </c>
      <c r="EW35" s="39" t="s">
        <v>9286</v>
      </c>
      <c r="EX35" s="39">
        <v>1050</v>
      </c>
      <c r="EY35" s="39" t="s">
        <v>243</v>
      </c>
      <c r="EZ35" s="39" t="s">
        <v>9287</v>
      </c>
      <c r="FA35" s="39">
        <v>505</v>
      </c>
      <c r="FB35" s="39" t="s">
        <v>236</v>
      </c>
      <c r="FC35" s="44"/>
      <c r="FD35" s="44"/>
      <c r="FE35" s="39" t="s">
        <v>236</v>
      </c>
      <c r="FF35" s="44"/>
      <c r="FG35" s="44"/>
      <c r="FH35" s="39" t="s">
        <v>236</v>
      </c>
      <c r="FI35" s="44"/>
      <c r="FJ35" s="44"/>
      <c r="FK35" s="39" t="s">
        <v>236</v>
      </c>
      <c r="FL35" s="44"/>
      <c r="FM35" s="44"/>
      <c r="FN35" s="44"/>
      <c r="FO35" s="44"/>
      <c r="FP35" s="44"/>
      <c r="FQ35" s="39" t="s">
        <v>236</v>
      </c>
      <c r="FR35" s="44"/>
      <c r="FS35" s="44"/>
      <c r="FT35" s="39" t="s">
        <v>236</v>
      </c>
      <c r="FU35" s="44"/>
      <c r="FV35" s="44"/>
      <c r="FW35" s="39" t="s">
        <v>236</v>
      </c>
      <c r="FX35" s="44"/>
      <c r="FY35" s="44"/>
      <c r="FZ35" s="44"/>
      <c r="GA35" s="44"/>
      <c r="GB35" s="44"/>
      <c r="GC35" s="39" t="s">
        <v>236</v>
      </c>
      <c r="GD35" s="44"/>
      <c r="GE35" s="44"/>
      <c r="GF35" s="39" t="s">
        <v>236</v>
      </c>
      <c r="GG35" s="44"/>
      <c r="GH35" s="44"/>
      <c r="GI35" s="39" t="s">
        <v>243</v>
      </c>
      <c r="GJ35" s="39" t="s">
        <v>9288</v>
      </c>
      <c r="GK35" s="39">
        <v>8</v>
      </c>
      <c r="GL35" s="44"/>
      <c r="GM35" s="44"/>
      <c r="GN35" s="44"/>
      <c r="GO35" s="44"/>
      <c r="GP35" s="44"/>
      <c r="GQ35" s="44"/>
      <c r="GR35" s="44"/>
      <c r="GS35" s="44"/>
      <c r="GT35" s="44"/>
      <c r="GU35" s="44"/>
      <c r="GV35" s="44"/>
      <c r="GW35" s="44"/>
      <c r="GX35" s="44"/>
      <c r="GY35" s="44"/>
      <c r="GZ35" s="39" t="s">
        <v>236</v>
      </c>
      <c r="HA35" s="44"/>
      <c r="HB35" s="44"/>
      <c r="HC35" s="43" t="s">
        <v>9289</v>
      </c>
      <c r="HD35" s="39" t="s">
        <v>9290</v>
      </c>
      <c r="HE35" s="43" t="s">
        <v>9289</v>
      </c>
      <c r="HF35" s="44"/>
      <c r="HG35" s="39" t="s">
        <v>9291</v>
      </c>
      <c r="HH35" s="44"/>
      <c r="HI35" s="44"/>
      <c r="HJ35" s="44"/>
      <c r="HK35" s="39" t="s">
        <v>9292</v>
      </c>
      <c r="HL35" s="39">
        <v>1</v>
      </c>
      <c r="HM35" s="39">
        <v>50</v>
      </c>
      <c r="HN35" s="39" t="s">
        <v>9293</v>
      </c>
      <c r="HO35" s="39" t="s">
        <v>9294</v>
      </c>
      <c r="HP35" s="39" t="s">
        <v>9295</v>
      </c>
      <c r="HQ35" s="39" t="s">
        <v>9296</v>
      </c>
      <c r="HR35" s="39" t="s">
        <v>2499</v>
      </c>
      <c r="HS35" s="39" t="s">
        <v>2500</v>
      </c>
      <c r="HT35" s="39" t="s">
        <v>2501</v>
      </c>
      <c r="HU35" s="39" t="s">
        <v>2502</v>
      </c>
      <c r="HV35" s="43" t="s">
        <v>9297</v>
      </c>
    </row>
    <row r="36" spans="1:230" ht="15.75" customHeight="1" x14ac:dyDescent="0.2">
      <c r="A36" s="44" t="s">
        <v>13014</v>
      </c>
      <c r="B36" s="39" t="s">
        <v>2475</v>
      </c>
      <c r="C36" s="39" t="s">
        <v>4824</v>
      </c>
      <c r="D36" s="39" t="s">
        <v>9276</v>
      </c>
      <c r="E36" s="39" t="s">
        <v>9899</v>
      </c>
      <c r="F36" s="39" t="s">
        <v>9900</v>
      </c>
      <c r="G36" s="39">
        <v>2024</v>
      </c>
      <c r="H36" s="48">
        <v>45383</v>
      </c>
      <c r="I36" s="48">
        <v>45657</v>
      </c>
      <c r="J36" s="44"/>
      <c r="K36" s="39" t="s">
        <v>9901</v>
      </c>
      <c r="L36" s="43" t="s">
        <v>9902</v>
      </c>
      <c r="M36" s="44"/>
      <c r="N36" s="44"/>
      <c r="O36" s="39" t="s">
        <v>9281</v>
      </c>
      <c r="P36" s="43" t="s">
        <v>9903</v>
      </c>
      <c r="Q36" s="44"/>
      <c r="R36" s="44"/>
      <c r="S36" s="39" t="s">
        <v>9283</v>
      </c>
      <c r="T36" s="39" t="s">
        <v>9283</v>
      </c>
      <c r="U36" s="39" t="s">
        <v>1394</v>
      </c>
      <c r="V36" s="39" t="s">
        <v>9904</v>
      </c>
      <c r="W36" s="49">
        <v>3.468</v>
      </c>
      <c r="X36" s="49">
        <f t="shared" si="1"/>
        <v>0</v>
      </c>
      <c r="Y36" s="39">
        <v>3.02</v>
      </c>
      <c r="Z36" s="39">
        <v>87.08</v>
      </c>
      <c r="AA36" s="39">
        <v>0.09</v>
      </c>
      <c r="AB36" s="39">
        <v>0</v>
      </c>
      <c r="AC36" s="39">
        <v>0</v>
      </c>
      <c r="AD36" s="39">
        <v>0</v>
      </c>
      <c r="AE36" s="39">
        <v>0</v>
      </c>
      <c r="AF36" s="39">
        <v>0.44800000000000001</v>
      </c>
      <c r="AG36" s="39">
        <v>12.92</v>
      </c>
      <c r="AH36" s="39" t="s">
        <v>236</v>
      </c>
      <c r="AI36" s="44"/>
      <c r="AJ36" s="44"/>
      <c r="AK36" s="44"/>
      <c r="AL36" s="39">
        <v>7.0650000000000004</v>
      </c>
      <c r="AM36" s="39">
        <v>0.17</v>
      </c>
      <c r="AN36" s="39">
        <v>24</v>
      </c>
      <c r="AO36" s="39">
        <v>24</v>
      </c>
      <c r="AP36" s="39">
        <v>16</v>
      </c>
      <c r="AQ36" s="44"/>
      <c r="AR36" s="44"/>
      <c r="AS36" s="39">
        <v>1</v>
      </c>
      <c r="AT36" s="44"/>
      <c r="AU36" s="44"/>
      <c r="AV36" s="44"/>
      <c r="AW36" s="39">
        <v>8</v>
      </c>
      <c r="AX36" s="39">
        <v>1</v>
      </c>
      <c r="AY36" s="44"/>
      <c r="AZ36" s="44"/>
      <c r="BA36" s="39">
        <v>2</v>
      </c>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39">
        <v>0</v>
      </c>
      <c r="CA36" s="44"/>
      <c r="CB36" s="44"/>
      <c r="CC36" s="44"/>
      <c r="CD36" s="44"/>
      <c r="CE36" s="44"/>
      <c r="CF36" s="44"/>
      <c r="CG36" s="44"/>
      <c r="CH36" s="44"/>
      <c r="CI36" s="44"/>
      <c r="CJ36" s="44"/>
      <c r="CK36" s="44"/>
      <c r="CL36" s="44"/>
      <c r="CM36" s="44"/>
      <c r="CN36" s="44"/>
      <c r="CO36" s="44"/>
      <c r="CP36" s="44"/>
      <c r="CQ36" s="39">
        <v>0</v>
      </c>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39">
        <v>0</v>
      </c>
      <c r="DU36" s="44"/>
      <c r="DV36" s="44"/>
      <c r="DW36" s="44"/>
      <c r="DX36" s="44"/>
      <c r="DY36" s="44"/>
      <c r="DZ36" s="44"/>
      <c r="EA36" s="39" t="s">
        <v>9905</v>
      </c>
      <c r="EB36" s="39">
        <v>4</v>
      </c>
      <c r="EC36" s="39">
        <v>16</v>
      </c>
      <c r="ED36" s="39">
        <f t="shared" si="0"/>
        <v>0</v>
      </c>
      <c r="EE36" s="39">
        <v>4.617</v>
      </c>
      <c r="EF36" s="39" t="s">
        <v>234</v>
      </c>
      <c r="EG36" s="44"/>
      <c r="EH36" s="39" t="s">
        <v>9906</v>
      </c>
      <c r="EI36" s="43" t="s">
        <v>8520</v>
      </c>
      <c r="EJ36" s="39">
        <v>41.872999999999998</v>
      </c>
      <c r="EK36" s="39" t="s">
        <v>236</v>
      </c>
      <c r="EL36" s="44"/>
      <c r="EM36" s="44"/>
      <c r="EN36" s="44"/>
      <c r="EO36" s="44"/>
      <c r="EP36" s="44"/>
      <c r="EQ36" s="44"/>
      <c r="ER36" s="39">
        <v>11</v>
      </c>
      <c r="ES36" s="39" t="s">
        <v>243</v>
      </c>
      <c r="ET36" s="39" t="s">
        <v>9285</v>
      </c>
      <c r="EU36" s="39">
        <v>3167</v>
      </c>
      <c r="EV36" s="39" t="s">
        <v>243</v>
      </c>
      <c r="EW36" s="39" t="s">
        <v>9286</v>
      </c>
      <c r="EX36" s="39">
        <v>547</v>
      </c>
      <c r="EY36" s="39" t="s">
        <v>243</v>
      </c>
      <c r="EZ36" s="39" t="s">
        <v>9907</v>
      </c>
      <c r="FA36" s="39">
        <v>67</v>
      </c>
      <c r="FB36" s="39" t="s">
        <v>236</v>
      </c>
      <c r="FC36" s="44"/>
      <c r="FD36" s="44"/>
      <c r="FE36" s="39" t="s">
        <v>236</v>
      </c>
      <c r="FF36" s="44"/>
      <c r="FG36" s="44"/>
      <c r="FH36" s="39" t="s">
        <v>236</v>
      </c>
      <c r="FI36" s="44"/>
      <c r="FJ36" s="44"/>
      <c r="FK36" s="39" t="s">
        <v>236</v>
      </c>
      <c r="FL36" s="44"/>
      <c r="FM36" s="44"/>
      <c r="FN36" s="44"/>
      <c r="FO36" s="44"/>
      <c r="FP36" s="39">
        <v>0</v>
      </c>
      <c r="FQ36" s="39" t="s">
        <v>236</v>
      </c>
      <c r="FR36" s="44"/>
      <c r="FS36" s="44"/>
      <c r="FT36" s="39" t="s">
        <v>236</v>
      </c>
      <c r="FU36" s="44"/>
      <c r="FV36" s="44"/>
      <c r="FW36" s="39" t="s">
        <v>236</v>
      </c>
      <c r="FX36" s="44"/>
      <c r="FY36" s="44"/>
      <c r="FZ36" s="44"/>
      <c r="GA36" s="44"/>
      <c r="GB36" s="44"/>
      <c r="GC36" s="39" t="s">
        <v>236</v>
      </c>
      <c r="GD36" s="44"/>
      <c r="GE36" s="44"/>
      <c r="GF36" s="39" t="s">
        <v>236</v>
      </c>
      <c r="GG36" s="44"/>
      <c r="GH36" s="44"/>
      <c r="GI36" s="39" t="s">
        <v>243</v>
      </c>
      <c r="GJ36" s="39" t="s">
        <v>9908</v>
      </c>
      <c r="GK36" s="39">
        <v>8</v>
      </c>
      <c r="GL36" s="44"/>
      <c r="GM36" s="44"/>
      <c r="GN36" s="39">
        <v>0</v>
      </c>
      <c r="GO36" s="44"/>
      <c r="GP36" s="44"/>
      <c r="GQ36" s="44"/>
      <c r="GR36" s="44"/>
      <c r="GS36" s="44"/>
      <c r="GT36" s="44"/>
      <c r="GU36" s="44"/>
      <c r="GV36" s="44"/>
      <c r="GW36" s="44"/>
      <c r="GX36" s="44"/>
      <c r="GY36" s="44"/>
      <c r="GZ36" s="39" t="s">
        <v>236</v>
      </c>
      <c r="HA36" s="44"/>
      <c r="HB36" s="44"/>
      <c r="HC36" s="43" t="s">
        <v>9289</v>
      </c>
      <c r="HD36" s="39" t="s">
        <v>9290</v>
      </c>
      <c r="HE36" s="43" t="s">
        <v>9909</v>
      </c>
      <c r="HF36" s="44"/>
      <c r="HG36" s="39" t="s">
        <v>9910</v>
      </c>
      <c r="HH36" s="44"/>
      <c r="HI36" s="44"/>
      <c r="HJ36" s="44"/>
      <c r="HK36" s="39" t="s">
        <v>9292</v>
      </c>
      <c r="HL36" s="39">
        <v>1</v>
      </c>
      <c r="HM36" s="39">
        <v>70</v>
      </c>
      <c r="HN36" s="39" t="s">
        <v>9293</v>
      </c>
      <c r="HO36" s="39" t="s">
        <v>9294</v>
      </c>
      <c r="HP36" s="39" t="s">
        <v>9295</v>
      </c>
      <c r="HQ36" s="39" t="s">
        <v>9296</v>
      </c>
      <c r="HR36" s="39" t="s">
        <v>2499</v>
      </c>
      <c r="HS36" s="39" t="s">
        <v>2500</v>
      </c>
      <c r="HT36" s="39" t="s">
        <v>2501</v>
      </c>
      <c r="HU36" s="39" t="s">
        <v>2502</v>
      </c>
      <c r="HV36" s="43" t="s">
        <v>9911</v>
      </c>
    </row>
    <row r="37" spans="1:230" ht="15.75" customHeight="1" x14ac:dyDescent="0.2">
      <c r="A37" s="44" t="s">
        <v>13000</v>
      </c>
      <c r="B37" s="39" t="s">
        <v>1406</v>
      </c>
      <c r="C37" s="39" t="s">
        <v>4767</v>
      </c>
      <c r="D37" s="39" t="s">
        <v>6664</v>
      </c>
      <c r="E37" s="39" t="s">
        <v>6665</v>
      </c>
      <c r="F37" s="39" t="s">
        <v>1115</v>
      </c>
      <c r="G37" s="39">
        <v>2024</v>
      </c>
      <c r="H37" s="48">
        <v>45349</v>
      </c>
      <c r="I37" s="48">
        <v>45657</v>
      </c>
      <c r="J37" s="44"/>
      <c r="K37" s="39" t="s">
        <v>6666</v>
      </c>
      <c r="L37" s="44"/>
      <c r="M37" s="39" t="s">
        <v>6667</v>
      </c>
      <c r="N37" s="44"/>
      <c r="O37" s="39" t="s">
        <v>6668</v>
      </c>
      <c r="P37" s="44"/>
      <c r="Q37" s="39" t="s">
        <v>239</v>
      </c>
      <c r="R37" s="44"/>
      <c r="S37" s="39" t="s">
        <v>6669</v>
      </c>
      <c r="T37" s="39" t="s">
        <v>6670</v>
      </c>
      <c r="U37" s="39" t="s">
        <v>1394</v>
      </c>
      <c r="V37" s="39" t="s">
        <v>6669</v>
      </c>
      <c r="W37" s="49">
        <v>2.4</v>
      </c>
      <c r="X37" s="49">
        <f>SUM(Y37,AB37,AD37,AF37)-W37</f>
        <v>0</v>
      </c>
      <c r="Y37" s="49">
        <v>2.4</v>
      </c>
      <c r="Z37" s="39">
        <v>100</v>
      </c>
      <c r="AA37" s="39">
        <v>0.1</v>
      </c>
      <c r="AB37" s="39">
        <v>0</v>
      </c>
      <c r="AC37" s="39">
        <v>0</v>
      </c>
      <c r="AD37" s="39">
        <v>0</v>
      </c>
      <c r="AE37" s="39">
        <v>0</v>
      </c>
      <c r="AF37" s="39">
        <v>0</v>
      </c>
      <c r="AG37" s="39">
        <v>0</v>
      </c>
      <c r="AH37" s="39" t="s">
        <v>243</v>
      </c>
      <c r="AI37" s="39" t="s">
        <v>6671</v>
      </c>
      <c r="AJ37" s="44"/>
      <c r="AK37" s="39" t="s">
        <v>6254</v>
      </c>
      <c r="AL37" s="39">
        <v>3</v>
      </c>
      <c r="AM37" s="39" t="s">
        <v>1159</v>
      </c>
      <c r="AN37" s="39">
        <v>4</v>
      </c>
      <c r="AO37" s="39">
        <v>4</v>
      </c>
      <c r="AP37" s="39">
        <v>1</v>
      </c>
      <c r="AQ37" s="39">
        <v>0</v>
      </c>
      <c r="AR37" s="39">
        <v>0</v>
      </c>
      <c r="AS37" s="39">
        <v>0</v>
      </c>
      <c r="AT37" s="39">
        <v>0</v>
      </c>
      <c r="AU37" s="39">
        <v>0</v>
      </c>
      <c r="AV37" s="39">
        <v>0</v>
      </c>
      <c r="AW37" s="39">
        <v>0</v>
      </c>
      <c r="AX37" s="39">
        <v>1</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44"/>
      <c r="BY37" s="39">
        <v>0</v>
      </c>
      <c r="BZ37" s="39">
        <v>0</v>
      </c>
      <c r="CA37" s="39">
        <v>0</v>
      </c>
      <c r="CB37" s="39">
        <v>0</v>
      </c>
      <c r="CC37" s="39">
        <v>0</v>
      </c>
      <c r="CD37" s="39">
        <v>0</v>
      </c>
      <c r="CE37" s="39">
        <v>0</v>
      </c>
      <c r="CF37" s="39">
        <v>0</v>
      </c>
      <c r="CG37" s="39">
        <v>0</v>
      </c>
      <c r="CH37" s="39">
        <v>0</v>
      </c>
      <c r="CI37" s="39">
        <v>0</v>
      </c>
      <c r="CJ37" s="39">
        <v>0</v>
      </c>
      <c r="CK37" s="39">
        <v>0</v>
      </c>
      <c r="CL37" s="39">
        <v>0</v>
      </c>
      <c r="CM37" s="39">
        <v>0</v>
      </c>
      <c r="CN37" s="39">
        <v>0</v>
      </c>
      <c r="CO37" s="39">
        <v>0</v>
      </c>
      <c r="CP37" s="44"/>
      <c r="CQ37" s="39">
        <v>0</v>
      </c>
      <c r="CR37" s="39">
        <v>0</v>
      </c>
      <c r="CS37" s="39">
        <v>0</v>
      </c>
      <c r="CT37" s="39">
        <v>0</v>
      </c>
      <c r="CU37" s="39">
        <v>0</v>
      </c>
      <c r="CV37" s="39">
        <v>0</v>
      </c>
      <c r="CW37" s="39">
        <v>0</v>
      </c>
      <c r="CX37" s="39">
        <v>0</v>
      </c>
      <c r="CY37" s="39">
        <v>0</v>
      </c>
      <c r="CZ37" s="39">
        <v>0</v>
      </c>
      <c r="DA37" s="39">
        <v>0</v>
      </c>
      <c r="DB37" s="39">
        <v>0</v>
      </c>
      <c r="DC37" s="39">
        <v>0</v>
      </c>
      <c r="DD37" s="39">
        <v>0</v>
      </c>
      <c r="DE37" s="39">
        <v>0</v>
      </c>
      <c r="DF37" s="39">
        <v>0</v>
      </c>
      <c r="DG37" s="39">
        <v>0</v>
      </c>
      <c r="DH37" s="39">
        <v>0</v>
      </c>
      <c r="DI37" s="39">
        <v>0</v>
      </c>
      <c r="DJ37" s="39">
        <v>0</v>
      </c>
      <c r="DK37" s="39">
        <v>0</v>
      </c>
      <c r="DL37" s="39">
        <v>0</v>
      </c>
      <c r="DM37" s="39">
        <v>0</v>
      </c>
      <c r="DN37" s="39">
        <v>0</v>
      </c>
      <c r="DO37" s="39">
        <v>0</v>
      </c>
      <c r="DP37" s="39">
        <v>0</v>
      </c>
      <c r="DQ37" s="39">
        <v>0</v>
      </c>
      <c r="DR37" s="44"/>
      <c r="DS37" s="39">
        <v>0</v>
      </c>
      <c r="DT37" s="39">
        <v>0</v>
      </c>
      <c r="DU37" s="39">
        <v>0</v>
      </c>
      <c r="DV37" s="39">
        <v>0</v>
      </c>
      <c r="DW37" s="39">
        <v>0</v>
      </c>
      <c r="DX37" s="39">
        <v>0</v>
      </c>
      <c r="DY37" s="39">
        <v>0</v>
      </c>
      <c r="DZ37" s="39">
        <v>0</v>
      </c>
      <c r="EA37" s="44"/>
      <c r="EB37" s="39">
        <v>0</v>
      </c>
      <c r="EC37" s="39">
        <v>1</v>
      </c>
      <c r="ED37" s="39">
        <f t="shared" si="0"/>
        <v>0</v>
      </c>
      <c r="EE37" s="39" t="s">
        <v>6672</v>
      </c>
      <c r="EF37" s="39" t="s">
        <v>6673</v>
      </c>
      <c r="EG37" s="44"/>
      <c r="EH37" s="39">
        <v>0</v>
      </c>
      <c r="EI37" s="39" t="s">
        <v>1418</v>
      </c>
      <c r="EJ37" s="39">
        <v>29289</v>
      </c>
      <c r="EK37" s="39" t="s">
        <v>236</v>
      </c>
      <c r="EL37" s="44"/>
      <c r="EM37" s="44"/>
      <c r="EN37" s="44"/>
      <c r="EO37" s="44"/>
      <c r="EP37" s="39">
        <v>0</v>
      </c>
      <c r="EQ37" s="39" t="s">
        <v>6674</v>
      </c>
      <c r="ER37" s="39">
        <v>1</v>
      </c>
      <c r="ES37" s="39" t="s">
        <v>243</v>
      </c>
      <c r="ET37" s="39" t="s">
        <v>6675</v>
      </c>
      <c r="EU37" s="39">
        <v>49</v>
      </c>
      <c r="EV37" s="39" t="s">
        <v>243</v>
      </c>
      <c r="EW37" s="39" t="s">
        <v>6676</v>
      </c>
      <c r="EX37" s="39">
        <v>45</v>
      </c>
      <c r="EY37" s="39" t="s">
        <v>236</v>
      </c>
      <c r="EZ37" s="44"/>
      <c r="FA37" s="44"/>
      <c r="FB37" s="39" t="s">
        <v>236</v>
      </c>
      <c r="FC37" s="44"/>
      <c r="FD37" s="44"/>
      <c r="FE37" s="39" t="s">
        <v>236</v>
      </c>
      <c r="FF37" s="44"/>
      <c r="FG37" s="44"/>
      <c r="FH37" s="39" t="s">
        <v>243</v>
      </c>
      <c r="FI37" s="39" t="s">
        <v>6677</v>
      </c>
      <c r="FJ37" s="39">
        <v>45</v>
      </c>
      <c r="FK37" s="39" t="s">
        <v>236</v>
      </c>
      <c r="FL37" s="44"/>
      <c r="FM37" s="44"/>
      <c r="FN37" s="44"/>
      <c r="FO37" s="44"/>
      <c r="FP37" s="44"/>
      <c r="FQ37" s="39" t="s">
        <v>243</v>
      </c>
      <c r="FR37" s="39" t="s">
        <v>6678</v>
      </c>
      <c r="FS37" s="39">
        <v>907</v>
      </c>
      <c r="FT37" s="39" t="s">
        <v>236</v>
      </c>
      <c r="FU37" s="44"/>
      <c r="FV37" s="44"/>
      <c r="FW37" s="39" t="s">
        <v>236</v>
      </c>
      <c r="FX37" s="44"/>
      <c r="FY37" s="44"/>
      <c r="FZ37" s="44"/>
      <c r="GA37" s="44"/>
      <c r="GB37" s="44"/>
      <c r="GC37" s="39" t="s">
        <v>236</v>
      </c>
      <c r="GD37" s="44"/>
      <c r="GE37" s="44"/>
      <c r="GF37" s="39" t="s">
        <v>236</v>
      </c>
      <c r="GG37" s="44"/>
      <c r="GH37" s="44"/>
      <c r="GI37" s="39" t="s">
        <v>243</v>
      </c>
      <c r="GJ37" s="39" t="s">
        <v>6679</v>
      </c>
      <c r="GK37" s="39">
        <v>6</v>
      </c>
      <c r="GL37" s="44"/>
      <c r="GM37" s="44"/>
      <c r="GN37" s="44"/>
      <c r="GO37" s="44"/>
      <c r="GP37" s="44"/>
      <c r="GQ37" s="44"/>
      <c r="GR37" s="44"/>
      <c r="GS37" s="44"/>
      <c r="GT37" s="44"/>
      <c r="GU37" s="44"/>
      <c r="GV37" s="44"/>
      <c r="GW37" s="44"/>
      <c r="GX37" s="44"/>
      <c r="GY37" s="44"/>
      <c r="GZ37" s="39" t="s">
        <v>243</v>
      </c>
      <c r="HA37" s="43" t="s">
        <v>1662</v>
      </c>
      <c r="HB37" s="39" t="s">
        <v>6680</v>
      </c>
      <c r="HC37" s="43" t="s">
        <v>6681</v>
      </c>
      <c r="HD37" s="44"/>
      <c r="HE37" s="44"/>
      <c r="HF37" s="44"/>
      <c r="HG37" s="39" t="s">
        <v>6682</v>
      </c>
      <c r="HH37" s="44"/>
      <c r="HI37" s="44"/>
      <c r="HJ37" s="44"/>
      <c r="HK37" s="39" t="s">
        <v>239</v>
      </c>
      <c r="HL37" s="39">
        <v>0</v>
      </c>
      <c r="HM37" s="39">
        <v>0</v>
      </c>
      <c r="HN37" s="39" t="s">
        <v>6683</v>
      </c>
      <c r="HO37" s="39" t="s">
        <v>6684</v>
      </c>
      <c r="HP37" s="39" t="s">
        <v>6685</v>
      </c>
      <c r="HQ37" s="39" t="s">
        <v>6686</v>
      </c>
      <c r="HR37" s="39" t="s">
        <v>6683</v>
      </c>
      <c r="HS37" s="39" t="s">
        <v>6684</v>
      </c>
      <c r="HT37" s="39" t="s">
        <v>6685</v>
      </c>
      <c r="HU37" s="39" t="s">
        <v>6686</v>
      </c>
      <c r="HV37" s="43" t="s">
        <v>6687</v>
      </c>
    </row>
    <row r="38" spans="1:230" ht="15.75" customHeight="1" x14ac:dyDescent="0.2">
      <c r="A38" s="44" t="s">
        <v>13000</v>
      </c>
      <c r="B38" s="39" t="s">
        <v>1406</v>
      </c>
      <c r="C38" s="39" t="s">
        <v>4901</v>
      </c>
      <c r="D38" s="39" t="s">
        <v>6732</v>
      </c>
      <c r="E38" s="39" t="s">
        <v>6733</v>
      </c>
      <c r="F38" s="39" t="s">
        <v>1115</v>
      </c>
      <c r="G38" s="39">
        <v>2024</v>
      </c>
      <c r="H38" s="48">
        <v>45338</v>
      </c>
      <c r="I38" s="48">
        <v>45657</v>
      </c>
      <c r="J38" s="44"/>
      <c r="K38" s="39" t="s">
        <v>6734</v>
      </c>
      <c r="L38" s="43" t="s">
        <v>6735</v>
      </c>
      <c r="M38" s="39" t="s">
        <v>239</v>
      </c>
      <c r="N38" s="44"/>
      <c r="O38" s="39" t="s">
        <v>6736</v>
      </c>
      <c r="P38" s="44"/>
      <c r="Q38" s="39" t="s">
        <v>239</v>
      </c>
      <c r="R38" s="44"/>
      <c r="S38" s="39" t="s">
        <v>6737</v>
      </c>
      <c r="T38" s="39" t="s">
        <v>6737</v>
      </c>
      <c r="U38" s="39" t="s">
        <v>1394</v>
      </c>
      <c r="V38" s="39" t="s">
        <v>6737</v>
      </c>
      <c r="W38" s="49">
        <v>6.0010000000000003</v>
      </c>
      <c r="X38" s="49">
        <f t="shared" si="1"/>
        <v>0</v>
      </c>
      <c r="Y38" s="39">
        <v>6.0010000000000003</v>
      </c>
      <c r="Z38" s="39">
        <v>100</v>
      </c>
      <c r="AA38" s="39">
        <v>0.14000000000000001</v>
      </c>
      <c r="AB38" s="39">
        <v>0</v>
      </c>
      <c r="AC38" s="39">
        <v>0</v>
      </c>
      <c r="AD38" s="39">
        <v>0</v>
      </c>
      <c r="AE38" s="39">
        <v>0</v>
      </c>
      <c r="AF38" s="39">
        <v>0</v>
      </c>
      <c r="AG38" s="39">
        <v>0</v>
      </c>
      <c r="AH38" s="39" t="s">
        <v>236</v>
      </c>
      <c r="AI38" s="44"/>
      <c r="AJ38" s="44"/>
      <c r="AK38" s="44"/>
      <c r="AL38" s="39">
        <v>0</v>
      </c>
      <c r="AM38" s="39">
        <v>0</v>
      </c>
      <c r="AN38" s="39">
        <v>3</v>
      </c>
      <c r="AO38" s="39">
        <v>2</v>
      </c>
      <c r="AP38" s="39">
        <v>2</v>
      </c>
      <c r="AQ38" s="39">
        <v>0</v>
      </c>
      <c r="AR38" s="39">
        <v>0</v>
      </c>
      <c r="AS38" s="39">
        <v>1</v>
      </c>
      <c r="AT38" s="39">
        <v>0</v>
      </c>
      <c r="AU38" s="39">
        <v>0</v>
      </c>
      <c r="AV38" s="39">
        <v>0</v>
      </c>
      <c r="AW38" s="39">
        <v>0</v>
      </c>
      <c r="AX38" s="39">
        <v>0</v>
      </c>
      <c r="AY38" s="39">
        <v>0</v>
      </c>
      <c r="AZ38" s="39">
        <v>0</v>
      </c>
      <c r="BA38" s="39">
        <v>1</v>
      </c>
      <c r="BB38" s="39">
        <v>0</v>
      </c>
      <c r="BC38" s="39">
        <v>0</v>
      </c>
      <c r="BD38" s="39">
        <v>0</v>
      </c>
      <c r="BE38" s="39">
        <v>0</v>
      </c>
      <c r="BF38" s="39">
        <v>0</v>
      </c>
      <c r="BG38" s="39">
        <v>0</v>
      </c>
      <c r="BH38" s="39">
        <v>0</v>
      </c>
      <c r="BI38" s="39">
        <v>0</v>
      </c>
      <c r="BJ38" s="39">
        <v>0</v>
      </c>
      <c r="BK38" s="39">
        <v>0</v>
      </c>
      <c r="BL38" s="39">
        <v>0</v>
      </c>
      <c r="BM38" s="39">
        <v>0</v>
      </c>
      <c r="BN38" s="39">
        <v>0</v>
      </c>
      <c r="BO38" s="39">
        <v>0</v>
      </c>
      <c r="BP38" s="39">
        <v>0</v>
      </c>
      <c r="BQ38" s="39">
        <v>0</v>
      </c>
      <c r="BR38" s="39">
        <v>0</v>
      </c>
      <c r="BS38" s="39">
        <v>0</v>
      </c>
      <c r="BT38" s="39">
        <v>0</v>
      </c>
      <c r="BU38" s="39">
        <v>0</v>
      </c>
      <c r="BV38" s="39">
        <v>0</v>
      </c>
      <c r="BW38" s="39">
        <v>0</v>
      </c>
      <c r="BX38" s="44"/>
      <c r="BY38" s="39">
        <v>0</v>
      </c>
      <c r="BZ38" s="39">
        <v>0</v>
      </c>
      <c r="CA38" s="39">
        <v>0</v>
      </c>
      <c r="CB38" s="39">
        <v>0</v>
      </c>
      <c r="CC38" s="39">
        <v>0</v>
      </c>
      <c r="CD38" s="39">
        <v>0</v>
      </c>
      <c r="CE38" s="39">
        <v>0</v>
      </c>
      <c r="CF38" s="39">
        <v>0</v>
      </c>
      <c r="CG38" s="39">
        <v>0</v>
      </c>
      <c r="CH38" s="39">
        <v>0</v>
      </c>
      <c r="CI38" s="39">
        <v>0</v>
      </c>
      <c r="CJ38" s="39">
        <v>0</v>
      </c>
      <c r="CK38" s="39">
        <v>0</v>
      </c>
      <c r="CL38" s="39">
        <v>0</v>
      </c>
      <c r="CM38" s="39">
        <v>0</v>
      </c>
      <c r="CN38" s="39">
        <v>0</v>
      </c>
      <c r="CO38" s="39">
        <v>0</v>
      </c>
      <c r="CP38" s="44"/>
      <c r="CQ38" s="39">
        <v>0</v>
      </c>
      <c r="CR38" s="39">
        <v>0</v>
      </c>
      <c r="CS38" s="39">
        <v>0</v>
      </c>
      <c r="CT38" s="39">
        <v>0</v>
      </c>
      <c r="CU38" s="39">
        <v>0</v>
      </c>
      <c r="CV38" s="39">
        <v>0</v>
      </c>
      <c r="CW38" s="39">
        <v>0</v>
      </c>
      <c r="CX38" s="39">
        <v>0</v>
      </c>
      <c r="CY38" s="39">
        <v>0</v>
      </c>
      <c r="CZ38" s="39">
        <v>0</v>
      </c>
      <c r="DA38" s="39">
        <v>0</v>
      </c>
      <c r="DB38" s="39">
        <v>0</v>
      </c>
      <c r="DC38" s="39">
        <v>0</v>
      </c>
      <c r="DD38" s="39">
        <v>0</v>
      </c>
      <c r="DE38" s="39">
        <v>0</v>
      </c>
      <c r="DF38" s="39">
        <v>0</v>
      </c>
      <c r="DG38" s="39">
        <v>0</v>
      </c>
      <c r="DH38" s="39">
        <v>0</v>
      </c>
      <c r="DI38" s="39">
        <v>0</v>
      </c>
      <c r="DJ38" s="39">
        <v>0</v>
      </c>
      <c r="DK38" s="39">
        <v>0</v>
      </c>
      <c r="DL38" s="39">
        <v>0</v>
      </c>
      <c r="DM38" s="39">
        <v>0</v>
      </c>
      <c r="DN38" s="39">
        <v>0</v>
      </c>
      <c r="DO38" s="39">
        <v>0</v>
      </c>
      <c r="DP38" s="39">
        <v>0</v>
      </c>
      <c r="DQ38" s="39">
        <v>0</v>
      </c>
      <c r="DR38" s="44"/>
      <c r="DS38" s="39">
        <v>0</v>
      </c>
      <c r="DT38" s="39">
        <v>0</v>
      </c>
      <c r="DU38" s="39">
        <v>0</v>
      </c>
      <c r="DV38" s="39">
        <v>0</v>
      </c>
      <c r="DW38" s="39">
        <v>0</v>
      </c>
      <c r="DX38" s="39">
        <v>0</v>
      </c>
      <c r="DY38" s="39">
        <v>0</v>
      </c>
      <c r="DZ38" s="39">
        <v>0</v>
      </c>
      <c r="EA38" s="44"/>
      <c r="EB38" s="39">
        <v>0</v>
      </c>
      <c r="EC38" s="39">
        <v>2</v>
      </c>
      <c r="ED38" s="39">
        <f t="shared" si="0"/>
        <v>0</v>
      </c>
      <c r="EE38" s="39" t="s">
        <v>6738</v>
      </c>
      <c r="EF38" s="39" t="s">
        <v>6739</v>
      </c>
      <c r="EG38" s="44"/>
      <c r="EH38" s="39" t="s">
        <v>1361</v>
      </c>
      <c r="EI38" s="44"/>
      <c r="EJ38" s="39" t="s">
        <v>6740</v>
      </c>
      <c r="EK38" s="39" t="s">
        <v>236</v>
      </c>
      <c r="EL38" s="44"/>
      <c r="EM38" s="44"/>
      <c r="EN38" s="44"/>
      <c r="EO38" s="44"/>
      <c r="EP38" s="39">
        <v>0</v>
      </c>
      <c r="EQ38" s="39" t="s">
        <v>239</v>
      </c>
      <c r="ER38" s="39">
        <v>0</v>
      </c>
      <c r="ES38" s="39" t="s">
        <v>243</v>
      </c>
      <c r="ET38" s="39" t="s">
        <v>6741</v>
      </c>
      <c r="EU38" s="39">
        <v>971</v>
      </c>
      <c r="EV38" s="39" t="s">
        <v>243</v>
      </c>
      <c r="EW38" s="39" t="s">
        <v>6741</v>
      </c>
      <c r="EX38" s="39">
        <v>146</v>
      </c>
      <c r="EY38" s="39" t="s">
        <v>236</v>
      </c>
      <c r="EZ38" s="44"/>
      <c r="FA38" s="44"/>
      <c r="FB38" s="39" t="s">
        <v>236</v>
      </c>
      <c r="FC38" s="44"/>
      <c r="FD38" s="44"/>
      <c r="FE38" s="39" t="s">
        <v>236</v>
      </c>
      <c r="FF38" s="44"/>
      <c r="FG38" s="44"/>
      <c r="FH38" s="39" t="s">
        <v>236</v>
      </c>
      <c r="FI38" s="44"/>
      <c r="FJ38" s="44"/>
      <c r="FK38" s="39" t="s">
        <v>236</v>
      </c>
      <c r="FL38" s="44"/>
      <c r="FM38" s="44"/>
      <c r="FN38" s="39" t="s">
        <v>239</v>
      </c>
      <c r="FO38" s="39" t="s">
        <v>239</v>
      </c>
      <c r="FP38" s="39">
        <v>0</v>
      </c>
      <c r="FQ38" s="39" t="s">
        <v>243</v>
      </c>
      <c r="FR38" s="39" t="s">
        <v>6741</v>
      </c>
      <c r="FS38" s="39">
        <v>971</v>
      </c>
      <c r="FT38" s="39" t="s">
        <v>236</v>
      </c>
      <c r="FU38" s="44"/>
      <c r="FV38" s="44"/>
      <c r="FW38" s="39" t="s">
        <v>236</v>
      </c>
      <c r="FX38" s="44"/>
      <c r="FY38" s="44"/>
      <c r="FZ38" s="44"/>
      <c r="GA38" s="44"/>
      <c r="GB38" s="44"/>
      <c r="GC38" s="39" t="s">
        <v>236</v>
      </c>
      <c r="GD38" s="44"/>
      <c r="GE38" s="44"/>
      <c r="GF38" s="39" t="s">
        <v>236</v>
      </c>
      <c r="GG38" s="44"/>
      <c r="GH38" s="44"/>
      <c r="GI38" s="39" t="s">
        <v>236</v>
      </c>
      <c r="GJ38" s="44"/>
      <c r="GK38" s="44"/>
      <c r="GL38" s="44"/>
      <c r="GM38" s="44"/>
      <c r="GN38" s="44"/>
      <c r="GO38" s="44"/>
      <c r="GP38" s="44"/>
      <c r="GQ38" s="44"/>
      <c r="GR38" s="44"/>
      <c r="GS38" s="44"/>
      <c r="GT38" s="44"/>
      <c r="GU38" s="44"/>
      <c r="GV38" s="44"/>
      <c r="GW38" s="44"/>
      <c r="GX38" s="44"/>
      <c r="GY38" s="44"/>
      <c r="GZ38" s="39" t="s">
        <v>236</v>
      </c>
      <c r="HA38" s="44"/>
      <c r="HB38" s="44"/>
      <c r="HC38" s="44"/>
      <c r="HD38" s="39" t="s">
        <v>6742</v>
      </c>
      <c r="HE38" s="44"/>
      <c r="HF38" s="44"/>
      <c r="HG38" s="39" t="s">
        <v>6743</v>
      </c>
      <c r="HH38" s="44"/>
      <c r="HI38" s="44"/>
      <c r="HJ38" s="44"/>
      <c r="HK38" s="39" t="s">
        <v>239</v>
      </c>
      <c r="HL38" s="39">
        <v>0</v>
      </c>
      <c r="HM38" s="39">
        <v>0</v>
      </c>
      <c r="HN38" s="39" t="s">
        <v>6744</v>
      </c>
      <c r="HO38" s="39" t="s">
        <v>6745</v>
      </c>
      <c r="HP38" s="39" t="s">
        <v>6746</v>
      </c>
      <c r="HQ38" s="39" t="s">
        <v>6747</v>
      </c>
      <c r="HR38" s="39" t="s">
        <v>6748</v>
      </c>
      <c r="HS38" s="39" t="s">
        <v>6749</v>
      </c>
      <c r="HT38" s="39" t="s">
        <v>6750</v>
      </c>
      <c r="HU38" s="39" t="s">
        <v>6747</v>
      </c>
      <c r="HV38" s="43" t="s">
        <v>6751</v>
      </c>
    </row>
    <row r="39" spans="1:230" ht="15.75" customHeight="1" x14ac:dyDescent="0.2">
      <c r="A39" s="44" t="s">
        <v>13014</v>
      </c>
      <c r="B39" s="39" t="s">
        <v>1406</v>
      </c>
      <c r="C39" s="39" t="s">
        <v>4901</v>
      </c>
      <c r="D39" s="39" t="s">
        <v>6791</v>
      </c>
      <c r="E39" s="39" t="s">
        <v>6792</v>
      </c>
      <c r="F39" s="39" t="s">
        <v>4941</v>
      </c>
      <c r="G39" s="39">
        <v>2020</v>
      </c>
      <c r="H39" s="48">
        <v>45428</v>
      </c>
      <c r="I39" s="48">
        <v>45596</v>
      </c>
      <c r="J39" s="44"/>
      <c r="K39" s="39" t="s">
        <v>6793</v>
      </c>
      <c r="L39" s="44"/>
      <c r="M39" s="39" t="s">
        <v>6794</v>
      </c>
      <c r="N39" s="44"/>
      <c r="O39" s="39" t="s">
        <v>6795</v>
      </c>
      <c r="P39" s="43" t="s">
        <v>6796</v>
      </c>
      <c r="Q39" s="39" t="s">
        <v>239</v>
      </c>
      <c r="R39" s="44"/>
      <c r="S39" s="39" t="s">
        <v>6797</v>
      </c>
      <c r="T39" s="39" t="s">
        <v>6797</v>
      </c>
      <c r="U39" s="39" t="s">
        <v>1394</v>
      </c>
      <c r="V39" s="39" t="s">
        <v>6798</v>
      </c>
      <c r="W39" s="49">
        <v>0.61599999999999999</v>
      </c>
      <c r="X39" s="49">
        <f t="shared" si="1"/>
        <v>0</v>
      </c>
      <c r="Y39" s="39">
        <v>0.61599999999999999</v>
      </c>
      <c r="Z39" s="39">
        <v>100</v>
      </c>
      <c r="AA39" s="39">
        <v>0.05</v>
      </c>
      <c r="AB39" s="39">
        <v>0</v>
      </c>
      <c r="AC39" s="39">
        <v>0</v>
      </c>
      <c r="AD39" s="39">
        <v>0</v>
      </c>
      <c r="AE39" s="39">
        <v>0</v>
      </c>
      <c r="AF39" s="39">
        <v>0</v>
      </c>
      <c r="AG39" s="39">
        <v>0</v>
      </c>
      <c r="AH39" s="39" t="s">
        <v>243</v>
      </c>
      <c r="AI39" s="39" t="s">
        <v>6799</v>
      </c>
      <c r="AJ39" s="44"/>
      <c r="AK39" s="39">
        <v>0</v>
      </c>
      <c r="AL39" s="39">
        <v>1000</v>
      </c>
      <c r="AM39" s="39" t="s">
        <v>576</v>
      </c>
      <c r="AN39" s="39">
        <v>1</v>
      </c>
      <c r="AO39" s="39">
        <v>1</v>
      </c>
      <c r="AP39" s="39">
        <v>1</v>
      </c>
      <c r="AQ39" s="39">
        <v>0</v>
      </c>
      <c r="AR39" s="39">
        <v>0</v>
      </c>
      <c r="AS39" s="39">
        <v>0</v>
      </c>
      <c r="AT39" s="39">
        <v>0</v>
      </c>
      <c r="AU39" s="39">
        <v>0</v>
      </c>
      <c r="AV39" s="39">
        <v>0</v>
      </c>
      <c r="AW39" s="39">
        <v>0</v>
      </c>
      <c r="AX39" s="39">
        <v>0</v>
      </c>
      <c r="AY39" s="39">
        <v>0</v>
      </c>
      <c r="AZ39" s="39">
        <v>0</v>
      </c>
      <c r="BA39" s="39">
        <v>0</v>
      </c>
      <c r="BB39" s="39">
        <v>1</v>
      </c>
      <c r="BC39" s="39">
        <v>0</v>
      </c>
      <c r="BD39" s="39">
        <v>0</v>
      </c>
      <c r="BE39" s="39">
        <v>0</v>
      </c>
      <c r="BF39" s="39">
        <v>0</v>
      </c>
      <c r="BG39" s="39">
        <v>0</v>
      </c>
      <c r="BH39" s="39">
        <v>0</v>
      </c>
      <c r="BI39" s="39">
        <v>0</v>
      </c>
      <c r="BJ39" s="39">
        <v>0</v>
      </c>
      <c r="BK39" s="39">
        <v>0</v>
      </c>
      <c r="BL39" s="39">
        <v>0</v>
      </c>
      <c r="BM39" s="39">
        <v>0</v>
      </c>
      <c r="BN39" s="39">
        <v>0</v>
      </c>
      <c r="BO39" s="39">
        <v>0</v>
      </c>
      <c r="BP39" s="39">
        <v>0</v>
      </c>
      <c r="BQ39" s="39">
        <v>0</v>
      </c>
      <c r="BR39" s="39">
        <v>0</v>
      </c>
      <c r="BS39" s="39">
        <v>0</v>
      </c>
      <c r="BT39" s="39">
        <v>0</v>
      </c>
      <c r="BU39" s="39">
        <v>0</v>
      </c>
      <c r="BV39" s="39">
        <v>0</v>
      </c>
      <c r="BW39" s="39">
        <v>0</v>
      </c>
      <c r="BX39" s="44"/>
      <c r="BY39" s="39">
        <v>0</v>
      </c>
      <c r="BZ39" s="39">
        <v>0</v>
      </c>
      <c r="CA39" s="39">
        <v>0</v>
      </c>
      <c r="CB39" s="39">
        <v>0</v>
      </c>
      <c r="CC39" s="39">
        <v>0</v>
      </c>
      <c r="CD39" s="39">
        <v>0</v>
      </c>
      <c r="CE39" s="39">
        <v>0</v>
      </c>
      <c r="CF39" s="39">
        <v>0</v>
      </c>
      <c r="CG39" s="39">
        <v>0</v>
      </c>
      <c r="CH39" s="39">
        <v>0</v>
      </c>
      <c r="CI39" s="39">
        <v>0</v>
      </c>
      <c r="CJ39" s="39">
        <v>0</v>
      </c>
      <c r="CK39" s="39">
        <v>0</v>
      </c>
      <c r="CL39" s="39">
        <v>0</v>
      </c>
      <c r="CM39" s="39">
        <v>0</v>
      </c>
      <c r="CN39" s="39">
        <v>0</v>
      </c>
      <c r="CO39" s="39">
        <v>0</v>
      </c>
      <c r="CP39" s="44"/>
      <c r="CQ39" s="39">
        <v>0</v>
      </c>
      <c r="CR39" s="39">
        <v>0</v>
      </c>
      <c r="CS39" s="39">
        <v>0</v>
      </c>
      <c r="CT39" s="39">
        <v>0</v>
      </c>
      <c r="CU39" s="39">
        <v>0</v>
      </c>
      <c r="CV39" s="39">
        <v>0</v>
      </c>
      <c r="CW39" s="39">
        <v>0</v>
      </c>
      <c r="CX39" s="39">
        <v>0</v>
      </c>
      <c r="CY39" s="39">
        <v>0</v>
      </c>
      <c r="CZ39" s="39">
        <v>0</v>
      </c>
      <c r="DA39" s="39">
        <v>0</v>
      </c>
      <c r="DB39" s="39">
        <v>0</v>
      </c>
      <c r="DC39" s="39">
        <v>0</v>
      </c>
      <c r="DD39" s="39">
        <v>0</v>
      </c>
      <c r="DE39" s="39">
        <v>0</v>
      </c>
      <c r="DF39" s="39">
        <v>0</v>
      </c>
      <c r="DG39" s="39">
        <v>0</v>
      </c>
      <c r="DH39" s="39">
        <v>0</v>
      </c>
      <c r="DI39" s="39">
        <v>0</v>
      </c>
      <c r="DJ39" s="39">
        <v>0</v>
      </c>
      <c r="DK39" s="39">
        <v>0</v>
      </c>
      <c r="DL39" s="39">
        <v>0</v>
      </c>
      <c r="DM39" s="39">
        <v>0</v>
      </c>
      <c r="DN39" s="39">
        <v>0</v>
      </c>
      <c r="DO39" s="39">
        <v>0</v>
      </c>
      <c r="DP39" s="39">
        <v>0</v>
      </c>
      <c r="DQ39" s="39">
        <v>0</v>
      </c>
      <c r="DR39" s="44"/>
      <c r="DS39" s="39">
        <v>0</v>
      </c>
      <c r="DT39" s="39">
        <v>0</v>
      </c>
      <c r="DU39" s="39">
        <v>0</v>
      </c>
      <c r="DV39" s="39">
        <v>0</v>
      </c>
      <c r="DW39" s="39">
        <v>0</v>
      </c>
      <c r="DX39" s="39">
        <v>0</v>
      </c>
      <c r="DY39" s="39">
        <v>0</v>
      </c>
      <c r="DZ39" s="39">
        <v>0</v>
      </c>
      <c r="EA39" s="44"/>
      <c r="EB39" s="39">
        <v>0</v>
      </c>
      <c r="EC39" s="39">
        <v>1</v>
      </c>
      <c r="ED39" s="39">
        <f t="shared" si="0"/>
        <v>0</v>
      </c>
      <c r="EE39" s="39" t="s">
        <v>693</v>
      </c>
      <c r="EF39" s="39" t="s">
        <v>6800</v>
      </c>
      <c r="EG39" s="44"/>
      <c r="EH39" s="39" t="s">
        <v>2865</v>
      </c>
      <c r="EI39" s="43" t="s">
        <v>6801</v>
      </c>
      <c r="EJ39" s="39" t="s">
        <v>6802</v>
      </c>
      <c r="EK39" s="39" t="s">
        <v>243</v>
      </c>
      <c r="EL39" s="39" t="s">
        <v>6803</v>
      </c>
      <c r="EM39" s="43" t="s">
        <v>6804</v>
      </c>
      <c r="EN39" s="39" t="s">
        <v>6805</v>
      </c>
      <c r="EO39" s="39">
        <v>1</v>
      </c>
      <c r="EP39" s="39">
        <v>0</v>
      </c>
      <c r="EQ39" s="39" t="s">
        <v>1577</v>
      </c>
      <c r="ER39" s="39">
        <v>1</v>
      </c>
      <c r="ES39" s="39" t="s">
        <v>243</v>
      </c>
      <c r="ET39" s="39" t="s">
        <v>6806</v>
      </c>
      <c r="EU39" s="39">
        <v>71</v>
      </c>
      <c r="EV39" s="39" t="s">
        <v>243</v>
      </c>
      <c r="EW39" s="39" t="s">
        <v>698</v>
      </c>
      <c r="EX39" s="39">
        <v>10</v>
      </c>
      <c r="EY39" s="39" t="s">
        <v>236</v>
      </c>
      <c r="EZ39" s="44"/>
      <c r="FA39" s="44"/>
      <c r="FB39" s="39" t="s">
        <v>236</v>
      </c>
      <c r="FC39" s="44"/>
      <c r="FD39" s="44"/>
      <c r="FE39" s="39" t="s">
        <v>236</v>
      </c>
      <c r="FF39" s="44"/>
      <c r="FG39" s="44"/>
      <c r="FH39" s="39" t="s">
        <v>236</v>
      </c>
      <c r="FI39" s="44"/>
      <c r="FJ39" s="44"/>
      <c r="FK39" s="39" t="s">
        <v>236</v>
      </c>
      <c r="FL39" s="44"/>
      <c r="FM39" s="44"/>
      <c r="FN39" s="39" t="s">
        <v>239</v>
      </c>
      <c r="FO39" s="39" t="s">
        <v>239</v>
      </c>
      <c r="FP39" s="39">
        <v>0</v>
      </c>
      <c r="FQ39" s="39" t="s">
        <v>236</v>
      </c>
      <c r="FR39" s="44"/>
      <c r="FS39" s="44"/>
      <c r="FT39" s="39" t="s">
        <v>243</v>
      </c>
      <c r="FU39" s="39" t="s">
        <v>3702</v>
      </c>
      <c r="FV39" s="39">
        <v>71</v>
      </c>
      <c r="FW39" s="39" t="s">
        <v>236</v>
      </c>
      <c r="FX39" s="44"/>
      <c r="FY39" s="44"/>
      <c r="FZ39" s="44"/>
      <c r="GA39" s="44"/>
      <c r="GB39" s="44"/>
      <c r="GC39" s="39" t="s">
        <v>236</v>
      </c>
      <c r="GD39" s="44"/>
      <c r="GE39" s="44"/>
      <c r="GF39" s="39" t="s">
        <v>236</v>
      </c>
      <c r="GG39" s="44"/>
      <c r="GH39" s="44"/>
      <c r="GI39" s="39" t="s">
        <v>243</v>
      </c>
      <c r="GJ39" s="39" t="s">
        <v>3704</v>
      </c>
      <c r="GK39" s="39">
        <v>5</v>
      </c>
      <c r="GL39" s="39" t="s">
        <v>239</v>
      </c>
      <c r="GM39" s="39" t="s">
        <v>239</v>
      </c>
      <c r="GN39" s="39">
        <v>0</v>
      </c>
      <c r="GO39" s="44"/>
      <c r="GP39" s="44"/>
      <c r="GQ39" s="44"/>
      <c r="GR39" s="44"/>
      <c r="GS39" s="44"/>
      <c r="GT39" s="44"/>
      <c r="GU39" s="44"/>
      <c r="GV39" s="44"/>
      <c r="GW39" s="44"/>
      <c r="GX39" s="44"/>
      <c r="GY39" s="44"/>
      <c r="GZ39" s="39" t="s">
        <v>243</v>
      </c>
      <c r="HA39" s="43" t="s">
        <v>6807</v>
      </c>
      <c r="HB39" s="43" t="s">
        <v>6807</v>
      </c>
      <c r="HC39" s="43" t="s">
        <v>6807</v>
      </c>
      <c r="HD39" s="39" t="s">
        <v>6808</v>
      </c>
      <c r="HE39" s="44"/>
      <c r="HF39" s="44"/>
      <c r="HG39" s="43" t="s">
        <v>6809</v>
      </c>
      <c r="HH39" s="44"/>
      <c r="HI39" s="44"/>
      <c r="HJ39" s="44"/>
      <c r="HK39" s="39" t="s">
        <v>239</v>
      </c>
      <c r="HL39" s="39">
        <v>0</v>
      </c>
      <c r="HM39" s="39">
        <v>0</v>
      </c>
      <c r="HN39" s="39" t="s">
        <v>6810</v>
      </c>
      <c r="HO39" s="39" t="s">
        <v>6811</v>
      </c>
      <c r="HP39" s="39" t="s">
        <v>6812</v>
      </c>
      <c r="HQ39" s="39" t="s">
        <v>6813</v>
      </c>
      <c r="HR39" s="39" t="s">
        <v>6814</v>
      </c>
      <c r="HS39" s="39" t="s">
        <v>6811</v>
      </c>
      <c r="HT39" s="39" t="s">
        <v>6812</v>
      </c>
      <c r="HU39" s="39" t="s">
        <v>6813</v>
      </c>
      <c r="HV39" s="43" t="s">
        <v>6815</v>
      </c>
    </row>
    <row r="40" spans="1:230" ht="15.75" customHeight="1" x14ac:dyDescent="0.2">
      <c r="A40" s="44" t="s">
        <v>13014</v>
      </c>
      <c r="B40" s="39" t="s">
        <v>3976</v>
      </c>
      <c r="C40" s="39" t="s">
        <v>4938</v>
      </c>
      <c r="D40" s="39" t="s">
        <v>12442</v>
      </c>
      <c r="E40" s="39" t="s">
        <v>5459</v>
      </c>
      <c r="F40" s="44"/>
      <c r="G40" s="39">
        <v>2020</v>
      </c>
      <c r="H40" s="48">
        <v>45417</v>
      </c>
      <c r="I40" s="48">
        <v>45650</v>
      </c>
      <c r="J40" s="44"/>
      <c r="K40" s="44"/>
      <c r="L40" s="44"/>
      <c r="M40" s="39" t="s">
        <v>12443</v>
      </c>
      <c r="N40" s="43" t="s">
        <v>12444</v>
      </c>
      <c r="O40" s="39" t="s">
        <v>12445</v>
      </c>
      <c r="P40" s="44"/>
      <c r="Q40" s="44"/>
      <c r="R40" s="44"/>
      <c r="S40" s="39" t="s">
        <v>12446</v>
      </c>
      <c r="T40" s="39" t="s">
        <v>12446</v>
      </c>
      <c r="U40" s="39" t="s">
        <v>235</v>
      </c>
      <c r="V40" s="39" t="s">
        <v>12446</v>
      </c>
      <c r="W40" s="49">
        <v>2.4710000000000001</v>
      </c>
      <c r="X40" s="49">
        <f t="shared" si="1"/>
        <v>0</v>
      </c>
      <c r="Y40" s="39">
        <v>2.0859999999999999</v>
      </c>
      <c r="Z40" s="39">
        <v>84.42</v>
      </c>
      <c r="AA40" s="39">
        <v>2</v>
      </c>
      <c r="AB40" s="39">
        <v>0</v>
      </c>
      <c r="AC40" s="39">
        <v>0</v>
      </c>
      <c r="AD40" s="39">
        <v>0</v>
      </c>
      <c r="AE40" s="39">
        <v>0</v>
      </c>
      <c r="AF40" s="39">
        <v>0.38500000000000001</v>
      </c>
      <c r="AG40" s="39">
        <v>15.58</v>
      </c>
      <c r="AH40" s="39" t="s">
        <v>236</v>
      </c>
      <c r="AI40" s="44"/>
      <c r="AJ40" s="44"/>
      <c r="AK40" s="44"/>
      <c r="AL40" s="39">
        <v>2.839</v>
      </c>
      <c r="AM40" s="39">
        <v>3.03</v>
      </c>
      <c r="AN40" s="39">
        <v>2</v>
      </c>
      <c r="AO40" s="39">
        <v>2</v>
      </c>
      <c r="AP40" s="39">
        <v>2</v>
      </c>
      <c r="AQ40" s="44"/>
      <c r="AR40" s="39">
        <v>2</v>
      </c>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39">
        <v>0</v>
      </c>
      <c r="CA40" s="44"/>
      <c r="CB40" s="44"/>
      <c r="CC40" s="44"/>
      <c r="CD40" s="44"/>
      <c r="CE40" s="44"/>
      <c r="CF40" s="44"/>
      <c r="CG40" s="44"/>
      <c r="CH40" s="44"/>
      <c r="CI40" s="44"/>
      <c r="CJ40" s="44"/>
      <c r="CK40" s="44"/>
      <c r="CL40" s="44"/>
      <c r="CM40" s="44"/>
      <c r="CN40" s="44"/>
      <c r="CO40" s="44"/>
      <c r="CP40" s="44"/>
      <c r="CQ40" s="39">
        <v>0</v>
      </c>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39">
        <v>0</v>
      </c>
      <c r="DU40" s="44"/>
      <c r="DV40" s="44"/>
      <c r="DW40" s="44"/>
      <c r="DX40" s="44"/>
      <c r="DY40" s="44"/>
      <c r="DZ40" s="44"/>
      <c r="EA40" s="44"/>
      <c r="EB40" s="44"/>
      <c r="EC40" s="39">
        <v>2</v>
      </c>
      <c r="ED40" s="39">
        <f t="shared" si="0"/>
        <v>0</v>
      </c>
      <c r="EE40" s="39">
        <v>7.0999999999999994E-2</v>
      </c>
      <c r="EF40" s="39" t="s">
        <v>12447</v>
      </c>
      <c r="EG40" s="44"/>
      <c r="EH40" s="39">
        <v>0.7</v>
      </c>
      <c r="EI40" s="44"/>
      <c r="EJ40" s="39">
        <v>10.086</v>
      </c>
      <c r="EK40" s="39" t="s">
        <v>236</v>
      </c>
      <c r="EL40" s="44"/>
      <c r="EM40" s="44"/>
      <c r="EN40" s="44"/>
      <c r="EO40" s="44"/>
      <c r="EP40" s="44"/>
      <c r="EQ40" s="44"/>
      <c r="ER40" s="39">
        <v>1</v>
      </c>
      <c r="ES40" s="39" t="s">
        <v>236</v>
      </c>
      <c r="ET40" s="44"/>
      <c r="EU40" s="44"/>
      <c r="EV40" s="39" t="s">
        <v>243</v>
      </c>
      <c r="EW40" s="39" t="s">
        <v>698</v>
      </c>
      <c r="EX40" s="39">
        <v>41</v>
      </c>
      <c r="EY40" s="39" t="s">
        <v>236</v>
      </c>
      <c r="EZ40" s="44"/>
      <c r="FA40" s="44"/>
      <c r="FB40" s="39" t="s">
        <v>236</v>
      </c>
      <c r="FC40" s="44"/>
      <c r="FD40" s="44"/>
      <c r="FE40" s="39" t="s">
        <v>236</v>
      </c>
      <c r="FF40" s="44"/>
      <c r="FG40" s="44"/>
      <c r="FH40" s="39" t="s">
        <v>236</v>
      </c>
      <c r="FI40" s="44"/>
      <c r="FJ40" s="44"/>
      <c r="FK40" s="39" t="s">
        <v>236</v>
      </c>
      <c r="FL40" s="44"/>
      <c r="FM40" s="44"/>
      <c r="FN40" s="44"/>
      <c r="FO40" s="44"/>
      <c r="FP40" s="44"/>
      <c r="FQ40" s="39" t="s">
        <v>236</v>
      </c>
      <c r="FR40" s="44"/>
      <c r="FS40" s="44"/>
      <c r="FT40" s="39" t="s">
        <v>243</v>
      </c>
      <c r="FU40" s="39" t="s">
        <v>698</v>
      </c>
      <c r="FV40" s="39">
        <v>41</v>
      </c>
      <c r="FW40" s="39" t="s">
        <v>236</v>
      </c>
      <c r="FX40" s="44"/>
      <c r="FY40" s="44"/>
      <c r="FZ40" s="44"/>
      <c r="GA40" s="44"/>
      <c r="GB40" s="44"/>
      <c r="GC40" s="39" t="s">
        <v>236</v>
      </c>
      <c r="GD40" s="44"/>
      <c r="GE40" s="44"/>
      <c r="GF40" s="39" t="s">
        <v>236</v>
      </c>
      <c r="GG40" s="44"/>
      <c r="GH40" s="44"/>
      <c r="GI40" s="39" t="s">
        <v>236</v>
      </c>
      <c r="GJ40" s="44"/>
      <c r="GK40" s="44"/>
      <c r="GL40" s="44"/>
      <c r="GM40" s="44"/>
      <c r="GN40" s="44"/>
      <c r="GO40" s="44"/>
      <c r="GP40" s="44"/>
      <c r="GQ40" s="44"/>
      <c r="GR40" s="44"/>
      <c r="GS40" s="44"/>
      <c r="GT40" s="44"/>
      <c r="GU40" s="44"/>
      <c r="GV40" s="44"/>
      <c r="GW40" s="44"/>
      <c r="GX40" s="44"/>
      <c r="GY40" s="44"/>
      <c r="GZ40" s="39" t="s">
        <v>236</v>
      </c>
      <c r="HA40" s="44"/>
      <c r="HB40" s="44"/>
      <c r="HC40" s="43" t="s">
        <v>12448</v>
      </c>
      <c r="HD40" s="44"/>
      <c r="HE40" s="44"/>
      <c r="HF40" s="44"/>
      <c r="HG40" s="39" t="s">
        <v>12449</v>
      </c>
      <c r="HH40" s="44"/>
      <c r="HI40" s="39" t="s">
        <v>12450</v>
      </c>
      <c r="HJ40" s="44"/>
      <c r="HK40" s="44"/>
      <c r="HL40" s="44"/>
      <c r="HM40" s="44"/>
      <c r="HN40" s="39" t="s">
        <v>12451</v>
      </c>
      <c r="HO40" s="39" t="s">
        <v>12452</v>
      </c>
      <c r="HP40" s="39" t="s">
        <v>12453</v>
      </c>
      <c r="HQ40" s="39" t="s">
        <v>12454</v>
      </c>
      <c r="HR40" s="39" t="s">
        <v>12451</v>
      </c>
      <c r="HS40" s="39" t="s">
        <v>12452</v>
      </c>
      <c r="HT40" s="39" t="s">
        <v>12453</v>
      </c>
      <c r="HU40" s="39" t="s">
        <v>12454</v>
      </c>
      <c r="HV40" s="44"/>
    </row>
    <row r="41" spans="1:230" ht="15.75" customHeight="1" x14ac:dyDescent="0.2">
      <c r="A41" s="44" t="s">
        <v>13014</v>
      </c>
      <c r="B41" s="39" t="s">
        <v>3976</v>
      </c>
      <c r="C41" s="39" t="s">
        <v>4767</v>
      </c>
      <c r="D41" s="39" t="s">
        <v>12483</v>
      </c>
      <c r="E41" s="39" t="s">
        <v>12484</v>
      </c>
      <c r="F41" s="39" t="s">
        <v>12485</v>
      </c>
      <c r="G41" s="39">
        <v>2024</v>
      </c>
      <c r="H41" s="48">
        <v>45323</v>
      </c>
      <c r="I41" s="48">
        <v>45657</v>
      </c>
      <c r="J41" s="44"/>
      <c r="K41" s="44"/>
      <c r="L41" s="44"/>
      <c r="M41" s="39" t="s">
        <v>12486</v>
      </c>
      <c r="N41" s="43" t="s">
        <v>12487</v>
      </c>
      <c r="O41" s="39" t="s">
        <v>12488</v>
      </c>
      <c r="P41" s="44"/>
      <c r="Q41" s="44"/>
      <c r="R41" s="44"/>
      <c r="S41" s="39" t="s">
        <v>12489</v>
      </c>
      <c r="T41" s="39" t="s">
        <v>12489</v>
      </c>
      <c r="U41" s="39" t="s">
        <v>235</v>
      </c>
      <c r="V41" s="39" t="s">
        <v>12490</v>
      </c>
      <c r="W41" s="49">
        <v>14.746</v>
      </c>
      <c r="X41" s="49">
        <f t="shared" si="1"/>
        <v>0</v>
      </c>
      <c r="Y41" s="39">
        <v>14.009</v>
      </c>
      <c r="Z41" s="39">
        <v>95</v>
      </c>
      <c r="AA41" s="39">
        <v>0.19</v>
      </c>
      <c r="AB41" s="39">
        <v>0.73699999999999999</v>
      </c>
      <c r="AC41" s="39">
        <v>5</v>
      </c>
      <c r="AD41" s="39">
        <v>0</v>
      </c>
      <c r="AE41" s="39">
        <v>0</v>
      </c>
      <c r="AF41" s="44"/>
      <c r="AG41" s="44"/>
      <c r="AH41" s="39" t="s">
        <v>236</v>
      </c>
      <c r="AI41" s="44"/>
      <c r="AJ41" s="44"/>
      <c r="AK41" s="44"/>
      <c r="AL41" s="39">
        <v>5</v>
      </c>
      <c r="AM41" s="39">
        <v>1.46</v>
      </c>
      <c r="AN41" s="39">
        <v>5</v>
      </c>
      <c r="AO41" s="39">
        <v>4</v>
      </c>
      <c r="AP41" s="39">
        <v>4</v>
      </c>
      <c r="AQ41" s="39">
        <v>0</v>
      </c>
      <c r="AR41" s="39">
        <v>0</v>
      </c>
      <c r="AS41" s="39">
        <v>0</v>
      </c>
      <c r="AT41" s="39">
        <v>0</v>
      </c>
      <c r="AU41" s="39">
        <v>0</v>
      </c>
      <c r="AV41" s="39">
        <v>0</v>
      </c>
      <c r="AW41" s="39">
        <v>0</v>
      </c>
      <c r="AX41" s="39">
        <v>0</v>
      </c>
      <c r="AY41" s="39">
        <v>0</v>
      </c>
      <c r="AZ41" s="39">
        <v>2</v>
      </c>
      <c r="BA41" s="39">
        <v>2</v>
      </c>
      <c r="BB41" s="39">
        <v>0</v>
      </c>
      <c r="BC41" s="39">
        <v>0</v>
      </c>
      <c r="BD41" s="39">
        <v>0</v>
      </c>
      <c r="BE41" s="39">
        <v>0</v>
      </c>
      <c r="BF41" s="39">
        <v>0</v>
      </c>
      <c r="BG41" s="39">
        <v>0</v>
      </c>
      <c r="BH41" s="39">
        <v>0</v>
      </c>
      <c r="BI41" s="39">
        <v>0</v>
      </c>
      <c r="BJ41" s="39">
        <v>0</v>
      </c>
      <c r="BK41" s="44"/>
      <c r="BL41" s="44"/>
      <c r="BM41" s="44"/>
      <c r="BN41" s="44"/>
      <c r="BO41" s="44"/>
      <c r="BP41" s="44"/>
      <c r="BQ41" s="44"/>
      <c r="BR41" s="44"/>
      <c r="BS41" s="44"/>
      <c r="BT41" s="44"/>
      <c r="BU41" s="44"/>
      <c r="BV41" s="44"/>
      <c r="BW41" s="44"/>
      <c r="BX41" s="44"/>
      <c r="BY41" s="44"/>
      <c r="BZ41" s="39">
        <v>0</v>
      </c>
      <c r="CA41" s="39">
        <v>0</v>
      </c>
      <c r="CB41" s="44"/>
      <c r="CC41" s="44"/>
      <c r="CD41" s="44"/>
      <c r="CE41" s="44"/>
      <c r="CF41" s="44"/>
      <c r="CG41" s="44"/>
      <c r="CH41" s="44"/>
      <c r="CI41" s="44"/>
      <c r="CJ41" s="44"/>
      <c r="CK41" s="44"/>
      <c r="CL41" s="44"/>
      <c r="CM41" s="44"/>
      <c r="CN41" s="44"/>
      <c r="CO41" s="44"/>
      <c r="CP41" s="44"/>
      <c r="CQ41" s="39">
        <v>0</v>
      </c>
      <c r="CR41" s="39">
        <v>0</v>
      </c>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39">
        <v>0</v>
      </c>
      <c r="DU41" s="39">
        <v>0</v>
      </c>
      <c r="DV41" s="39">
        <v>0</v>
      </c>
      <c r="DW41" s="39">
        <v>0</v>
      </c>
      <c r="DX41" s="39">
        <v>0</v>
      </c>
      <c r="DY41" s="39">
        <v>0</v>
      </c>
      <c r="DZ41" s="39">
        <v>0</v>
      </c>
      <c r="EA41" s="44"/>
      <c r="EB41" s="39">
        <v>0</v>
      </c>
      <c r="EC41" s="39">
        <v>4</v>
      </c>
      <c r="ED41" s="39">
        <f t="shared" si="0"/>
        <v>0</v>
      </c>
      <c r="EE41" s="39">
        <v>0.40500000000000003</v>
      </c>
      <c r="EF41" s="39" t="s">
        <v>239</v>
      </c>
      <c r="EG41" s="44"/>
      <c r="EH41" s="39">
        <v>0.3</v>
      </c>
      <c r="EI41" s="43" t="s">
        <v>3990</v>
      </c>
      <c r="EJ41" s="39">
        <v>132.477</v>
      </c>
      <c r="EK41" s="39" t="s">
        <v>236</v>
      </c>
      <c r="EL41" s="44"/>
      <c r="EM41" s="44"/>
      <c r="EN41" s="44"/>
      <c r="EO41" s="44"/>
      <c r="EP41" s="44"/>
      <c r="EQ41" s="44"/>
      <c r="ER41" s="44"/>
      <c r="ES41" s="39" t="s">
        <v>243</v>
      </c>
      <c r="ET41" s="39" t="s">
        <v>12491</v>
      </c>
      <c r="EU41" s="39">
        <v>704</v>
      </c>
      <c r="EV41" s="39" t="s">
        <v>243</v>
      </c>
      <c r="EW41" s="39" t="s">
        <v>12492</v>
      </c>
      <c r="EX41" s="39">
        <v>0</v>
      </c>
      <c r="EY41" s="39" t="s">
        <v>236</v>
      </c>
      <c r="EZ41" s="44"/>
      <c r="FA41" s="44"/>
      <c r="FB41" s="39" t="s">
        <v>236</v>
      </c>
      <c r="FC41" s="44"/>
      <c r="FD41" s="44"/>
      <c r="FE41" s="39" t="s">
        <v>236</v>
      </c>
      <c r="FF41" s="44"/>
      <c r="FG41" s="44"/>
      <c r="FH41" s="39" t="s">
        <v>236</v>
      </c>
      <c r="FI41" s="44"/>
      <c r="FJ41" s="44"/>
      <c r="FK41" s="39" t="s">
        <v>236</v>
      </c>
      <c r="FL41" s="44"/>
      <c r="FM41" s="44"/>
      <c r="FN41" s="44"/>
      <c r="FO41" s="44"/>
      <c r="FP41" s="44"/>
      <c r="FQ41" s="44"/>
      <c r="FR41" s="44"/>
      <c r="FS41" s="44"/>
      <c r="FT41" s="39" t="s">
        <v>243</v>
      </c>
      <c r="FU41" s="39" t="s">
        <v>12493</v>
      </c>
      <c r="FV41" s="39">
        <v>0</v>
      </c>
      <c r="FW41" s="39" t="s">
        <v>236</v>
      </c>
      <c r="FX41" s="44"/>
      <c r="FY41" s="44"/>
      <c r="FZ41" s="44"/>
      <c r="GA41" s="44"/>
      <c r="GB41" s="44"/>
      <c r="GC41" s="39" t="s">
        <v>236</v>
      </c>
      <c r="GD41" s="44"/>
      <c r="GE41" s="44"/>
      <c r="GF41" s="39" t="s">
        <v>236</v>
      </c>
      <c r="GG41" s="44"/>
      <c r="GH41" s="44"/>
      <c r="GI41" s="39" t="s">
        <v>236</v>
      </c>
      <c r="GJ41" s="44"/>
      <c r="GK41" s="44"/>
      <c r="GL41" s="44"/>
      <c r="GM41" s="44"/>
      <c r="GN41" s="44"/>
      <c r="GO41" s="44"/>
      <c r="GP41" s="44"/>
      <c r="GQ41" s="44"/>
      <c r="GR41" s="44"/>
      <c r="GS41" s="44"/>
      <c r="GT41" s="44"/>
      <c r="GU41" s="44"/>
      <c r="GV41" s="44"/>
      <c r="GW41" s="44"/>
      <c r="GX41" s="44"/>
      <c r="GY41" s="44"/>
      <c r="GZ41" s="39" t="s">
        <v>236</v>
      </c>
      <c r="HA41" s="44"/>
      <c r="HB41" s="44"/>
      <c r="HC41" s="44"/>
      <c r="HD41" s="44"/>
      <c r="HE41" s="44"/>
      <c r="HF41" s="44"/>
      <c r="HG41" s="44"/>
      <c r="HH41" s="44"/>
      <c r="HI41" s="44"/>
      <c r="HJ41" s="44"/>
      <c r="HK41" s="44"/>
      <c r="HL41" s="44"/>
      <c r="HM41" s="44"/>
      <c r="HN41" s="39" t="s">
        <v>12494</v>
      </c>
      <c r="HO41" s="39" t="s">
        <v>12495</v>
      </c>
      <c r="HP41" s="39" t="s">
        <v>12496</v>
      </c>
      <c r="HQ41" s="39" t="s">
        <v>12497</v>
      </c>
      <c r="HR41" s="39" t="s">
        <v>12498</v>
      </c>
      <c r="HS41" s="39" t="s">
        <v>7668</v>
      </c>
      <c r="HT41" s="39" t="s">
        <v>12499</v>
      </c>
      <c r="HU41" s="39" t="s">
        <v>12500</v>
      </c>
      <c r="HV41" s="44"/>
    </row>
    <row r="42" spans="1:230" ht="15.75" customHeight="1" x14ac:dyDescent="0.2">
      <c r="A42" s="44" t="s">
        <v>13014</v>
      </c>
      <c r="B42" s="39" t="s">
        <v>3976</v>
      </c>
      <c r="C42" s="39" t="s">
        <v>4767</v>
      </c>
      <c r="D42" s="39" t="s">
        <v>12520</v>
      </c>
      <c r="E42" s="39" t="s">
        <v>1114</v>
      </c>
      <c r="F42" s="44"/>
      <c r="G42" s="39">
        <v>2019</v>
      </c>
      <c r="H42" s="48">
        <v>45260</v>
      </c>
      <c r="I42" s="48">
        <v>45657</v>
      </c>
      <c r="J42" s="44"/>
      <c r="K42" s="39" t="s">
        <v>12521</v>
      </c>
      <c r="L42" s="44"/>
      <c r="M42" s="39" t="s">
        <v>12522</v>
      </c>
      <c r="N42" s="43" t="s">
        <v>12523</v>
      </c>
      <c r="O42" s="39" t="s">
        <v>12524</v>
      </c>
      <c r="P42" s="44"/>
      <c r="Q42" s="39" t="s">
        <v>239</v>
      </c>
      <c r="R42" s="44"/>
      <c r="S42" s="39" t="s">
        <v>12525</v>
      </c>
      <c r="T42" s="39" t="s">
        <v>12526</v>
      </c>
      <c r="U42" s="39" t="s">
        <v>235</v>
      </c>
      <c r="V42" s="39" t="s">
        <v>12526</v>
      </c>
      <c r="W42" s="49">
        <v>6.3680000000000003</v>
      </c>
      <c r="X42" s="49">
        <f t="shared" si="1"/>
        <v>0</v>
      </c>
      <c r="Y42" s="39">
        <v>5.1459999999999999</v>
      </c>
      <c r="Z42" s="39">
        <v>80.81</v>
      </c>
      <c r="AA42" s="39">
        <v>0.03</v>
      </c>
      <c r="AB42" s="39">
        <v>0</v>
      </c>
      <c r="AC42" s="39">
        <v>0</v>
      </c>
      <c r="AD42" s="39">
        <v>0</v>
      </c>
      <c r="AE42" s="39">
        <v>0</v>
      </c>
      <c r="AF42" s="39">
        <v>1.222</v>
      </c>
      <c r="AG42" s="39">
        <v>19.190000000000001</v>
      </c>
      <c r="AH42" s="39" t="s">
        <v>243</v>
      </c>
      <c r="AI42" s="39" t="s">
        <v>12527</v>
      </c>
      <c r="AJ42" s="44"/>
      <c r="AK42" s="39">
        <v>0</v>
      </c>
      <c r="AL42" s="39">
        <v>7</v>
      </c>
      <c r="AM42" s="39">
        <v>0.04</v>
      </c>
      <c r="AN42" s="39">
        <v>11</v>
      </c>
      <c r="AO42" s="39">
        <v>11</v>
      </c>
      <c r="AP42" s="39">
        <v>4</v>
      </c>
      <c r="AQ42" s="39">
        <v>0</v>
      </c>
      <c r="AR42" s="39">
        <v>0</v>
      </c>
      <c r="AS42" s="39">
        <v>0</v>
      </c>
      <c r="AT42" s="39">
        <v>0</v>
      </c>
      <c r="AU42" s="39">
        <v>0</v>
      </c>
      <c r="AV42" s="39">
        <v>0</v>
      </c>
      <c r="AW42" s="39">
        <v>0</v>
      </c>
      <c r="AX42" s="39">
        <v>0</v>
      </c>
      <c r="AY42" s="39">
        <v>0</v>
      </c>
      <c r="AZ42" s="39">
        <v>1</v>
      </c>
      <c r="BA42" s="39">
        <v>1</v>
      </c>
      <c r="BB42" s="39">
        <v>2</v>
      </c>
      <c r="BC42" s="39">
        <v>0</v>
      </c>
      <c r="BD42" s="39">
        <v>0</v>
      </c>
      <c r="BE42" s="39">
        <v>0</v>
      </c>
      <c r="BF42" s="39">
        <v>0</v>
      </c>
      <c r="BG42" s="39">
        <v>0</v>
      </c>
      <c r="BH42" s="39">
        <v>0</v>
      </c>
      <c r="BI42" s="39">
        <v>0</v>
      </c>
      <c r="BJ42" s="39">
        <v>0</v>
      </c>
      <c r="BK42" s="44"/>
      <c r="BL42" s="44"/>
      <c r="BM42" s="44"/>
      <c r="BN42" s="44"/>
      <c r="BO42" s="44"/>
      <c r="BP42" s="44"/>
      <c r="BQ42" s="44"/>
      <c r="BR42" s="44"/>
      <c r="BS42" s="44"/>
      <c r="BT42" s="44"/>
      <c r="BU42" s="44"/>
      <c r="BV42" s="44"/>
      <c r="BW42" s="44"/>
      <c r="BX42" s="44"/>
      <c r="BY42" s="44"/>
      <c r="BZ42" s="39">
        <v>0</v>
      </c>
      <c r="CA42" s="39">
        <v>0</v>
      </c>
      <c r="CB42" s="44"/>
      <c r="CC42" s="44"/>
      <c r="CD42" s="44"/>
      <c r="CE42" s="44"/>
      <c r="CF42" s="44"/>
      <c r="CG42" s="44"/>
      <c r="CH42" s="44"/>
      <c r="CI42" s="44"/>
      <c r="CJ42" s="44"/>
      <c r="CK42" s="44"/>
      <c r="CL42" s="44"/>
      <c r="CM42" s="44"/>
      <c r="CN42" s="44"/>
      <c r="CO42" s="44"/>
      <c r="CP42" s="44"/>
      <c r="CQ42" s="39">
        <v>0</v>
      </c>
      <c r="CR42" s="39">
        <v>0</v>
      </c>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39">
        <v>0</v>
      </c>
      <c r="DU42" s="39">
        <v>0</v>
      </c>
      <c r="DV42" s="39">
        <v>0</v>
      </c>
      <c r="DW42" s="39">
        <v>0</v>
      </c>
      <c r="DX42" s="39">
        <v>0</v>
      </c>
      <c r="DY42" s="39">
        <v>0</v>
      </c>
      <c r="DZ42" s="39">
        <v>0</v>
      </c>
      <c r="EA42" s="44"/>
      <c r="EB42" s="39">
        <v>0</v>
      </c>
      <c r="EC42" s="39">
        <v>4</v>
      </c>
      <c r="ED42" s="39">
        <f t="shared" si="0"/>
        <v>0</v>
      </c>
      <c r="EE42" s="39">
        <v>4.12</v>
      </c>
      <c r="EF42" s="39" t="s">
        <v>12528</v>
      </c>
      <c r="EG42" s="44"/>
      <c r="EH42" s="39">
        <v>1.173</v>
      </c>
      <c r="EI42" s="43" t="s">
        <v>3990</v>
      </c>
      <c r="EJ42" s="39">
        <v>351.10300000000001</v>
      </c>
      <c r="EK42" s="39" t="s">
        <v>236</v>
      </c>
      <c r="EL42" s="44"/>
      <c r="EM42" s="44"/>
      <c r="EN42" s="44"/>
      <c r="EO42" s="44"/>
      <c r="EP42" s="44"/>
      <c r="EQ42" s="44"/>
      <c r="ER42" s="44"/>
      <c r="ES42" s="39" t="s">
        <v>243</v>
      </c>
      <c r="ET42" s="39" t="s">
        <v>12529</v>
      </c>
      <c r="EU42" s="39">
        <v>1260</v>
      </c>
      <c r="EV42" s="39" t="s">
        <v>243</v>
      </c>
      <c r="EW42" s="39" t="s">
        <v>12530</v>
      </c>
      <c r="EX42" s="39">
        <v>38</v>
      </c>
      <c r="EY42" s="39" t="s">
        <v>243</v>
      </c>
      <c r="EZ42" s="39" t="s">
        <v>12530</v>
      </c>
      <c r="FA42" s="39">
        <v>31</v>
      </c>
      <c r="FB42" s="39" t="s">
        <v>236</v>
      </c>
      <c r="FC42" s="44"/>
      <c r="FD42" s="44"/>
      <c r="FE42" s="39" t="s">
        <v>236</v>
      </c>
      <c r="FF42" s="44"/>
      <c r="FG42" s="44"/>
      <c r="FH42" s="39" t="s">
        <v>236</v>
      </c>
      <c r="FI42" s="44"/>
      <c r="FJ42" s="44"/>
      <c r="FK42" s="39" t="s">
        <v>236</v>
      </c>
      <c r="FL42" s="44"/>
      <c r="FM42" s="44"/>
      <c r="FN42" s="44"/>
      <c r="FO42" s="44"/>
      <c r="FP42" s="44"/>
      <c r="FQ42" s="39" t="s">
        <v>236</v>
      </c>
      <c r="FR42" s="44"/>
      <c r="FS42" s="44"/>
      <c r="FT42" s="39" t="s">
        <v>236</v>
      </c>
      <c r="FU42" s="44"/>
      <c r="FV42" s="44"/>
      <c r="FW42" s="39" t="s">
        <v>236</v>
      </c>
      <c r="FX42" s="44"/>
      <c r="FY42" s="44"/>
      <c r="FZ42" s="44"/>
      <c r="GA42" s="44"/>
      <c r="GB42" s="44"/>
      <c r="GC42" s="39" t="s">
        <v>236</v>
      </c>
      <c r="GD42" s="44"/>
      <c r="GE42" s="44"/>
      <c r="GF42" s="39" t="s">
        <v>236</v>
      </c>
      <c r="GG42" s="44"/>
      <c r="GH42" s="44"/>
      <c r="GI42" s="39" t="s">
        <v>236</v>
      </c>
      <c r="GJ42" s="44"/>
      <c r="GK42" s="44"/>
      <c r="GL42" s="39" t="s">
        <v>1481</v>
      </c>
      <c r="GM42" s="39" t="s">
        <v>509</v>
      </c>
      <c r="GN42" s="39">
        <v>22</v>
      </c>
      <c r="GO42" s="44"/>
      <c r="GP42" s="44"/>
      <c r="GQ42" s="44"/>
      <c r="GR42" s="44"/>
      <c r="GS42" s="44"/>
      <c r="GT42" s="44"/>
      <c r="GU42" s="44"/>
      <c r="GV42" s="44"/>
      <c r="GW42" s="44"/>
      <c r="GX42" s="44"/>
      <c r="GY42" s="44"/>
      <c r="GZ42" s="39" t="s">
        <v>236</v>
      </c>
      <c r="HA42" s="44"/>
      <c r="HB42" s="44"/>
      <c r="HC42" s="43" t="s">
        <v>12531</v>
      </c>
      <c r="HD42" s="39" t="s">
        <v>12532</v>
      </c>
      <c r="HE42" s="44"/>
      <c r="HF42" s="44"/>
      <c r="HG42" s="44"/>
      <c r="HH42" s="44"/>
      <c r="HI42" s="43" t="s">
        <v>12533</v>
      </c>
      <c r="HJ42" s="44"/>
      <c r="HK42" s="39" t="s">
        <v>12534</v>
      </c>
      <c r="HL42" s="39">
        <v>2</v>
      </c>
      <c r="HM42" s="39">
        <v>50</v>
      </c>
      <c r="HN42" s="39" t="s">
        <v>12535</v>
      </c>
      <c r="HO42" s="39" t="s">
        <v>12536</v>
      </c>
      <c r="HP42" s="39" t="s">
        <v>12537</v>
      </c>
      <c r="HQ42" s="39" t="s">
        <v>12538</v>
      </c>
      <c r="HR42" s="39" t="s">
        <v>12539</v>
      </c>
      <c r="HS42" s="39" t="s">
        <v>12540</v>
      </c>
      <c r="HT42" s="39" t="s">
        <v>12541</v>
      </c>
      <c r="HU42" s="39" t="s">
        <v>12542</v>
      </c>
      <c r="HV42" s="44"/>
    </row>
    <row r="43" spans="1:230" ht="15.75" customHeight="1" x14ac:dyDescent="0.2">
      <c r="A43" s="44" t="s">
        <v>13014</v>
      </c>
      <c r="B43" s="39" t="s">
        <v>3976</v>
      </c>
      <c r="C43" s="39" t="s">
        <v>4849</v>
      </c>
      <c r="D43" s="39" t="s">
        <v>12667</v>
      </c>
      <c r="E43" s="39" t="s">
        <v>12668</v>
      </c>
      <c r="F43" s="44"/>
      <c r="G43" s="39">
        <v>2018</v>
      </c>
      <c r="H43" s="48">
        <v>45255</v>
      </c>
      <c r="I43" s="48">
        <v>45594</v>
      </c>
      <c r="J43" s="44"/>
      <c r="K43" s="44"/>
      <c r="L43" s="44"/>
      <c r="M43" s="39" t="s">
        <v>12669</v>
      </c>
      <c r="N43" s="43" t="s">
        <v>12670</v>
      </c>
      <c r="O43" s="39" t="s">
        <v>12671</v>
      </c>
      <c r="P43" s="44"/>
      <c r="Q43" s="44"/>
      <c r="R43" s="44"/>
      <c r="S43" s="39" t="s">
        <v>12672</v>
      </c>
      <c r="T43" s="39" t="s">
        <v>12672</v>
      </c>
      <c r="U43" s="39" t="s">
        <v>665</v>
      </c>
      <c r="V43" s="39" t="s">
        <v>12672</v>
      </c>
      <c r="W43" s="49">
        <v>4.8040000000000003</v>
      </c>
      <c r="X43" s="49">
        <f t="shared" si="1"/>
        <v>0</v>
      </c>
      <c r="Y43" s="39">
        <v>4.0860000000000003</v>
      </c>
      <c r="Z43" s="39">
        <v>85.05</v>
      </c>
      <c r="AA43" s="39">
        <v>2.56</v>
      </c>
      <c r="AB43" s="39">
        <v>0</v>
      </c>
      <c r="AC43" s="39">
        <v>0</v>
      </c>
      <c r="AD43" s="39">
        <v>0</v>
      </c>
      <c r="AE43" s="39">
        <v>0</v>
      </c>
      <c r="AF43" s="39">
        <v>0.71799999999999997</v>
      </c>
      <c r="AG43" s="39">
        <v>14.95</v>
      </c>
      <c r="AH43" s="39" t="s">
        <v>243</v>
      </c>
      <c r="AI43" s="39" t="s">
        <v>12673</v>
      </c>
      <c r="AJ43" s="44"/>
      <c r="AK43" s="39">
        <v>0</v>
      </c>
      <c r="AL43" s="39">
        <v>2.919</v>
      </c>
      <c r="AM43" s="39">
        <v>1.03</v>
      </c>
      <c r="AN43" s="39">
        <v>1</v>
      </c>
      <c r="AO43" s="39">
        <v>1</v>
      </c>
      <c r="AP43" s="39">
        <v>1</v>
      </c>
      <c r="AQ43" s="44"/>
      <c r="AR43" s="39">
        <v>1</v>
      </c>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39">
        <v>0</v>
      </c>
      <c r="CA43" s="44"/>
      <c r="CB43" s="44"/>
      <c r="CC43" s="44"/>
      <c r="CD43" s="44"/>
      <c r="CE43" s="44"/>
      <c r="CF43" s="44"/>
      <c r="CG43" s="44"/>
      <c r="CH43" s="44"/>
      <c r="CI43" s="44"/>
      <c r="CJ43" s="44"/>
      <c r="CK43" s="44"/>
      <c r="CL43" s="44"/>
      <c r="CM43" s="44"/>
      <c r="CN43" s="44"/>
      <c r="CO43" s="44"/>
      <c r="CP43" s="44"/>
      <c r="CQ43" s="39">
        <v>0</v>
      </c>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39">
        <v>0</v>
      </c>
      <c r="DU43" s="44"/>
      <c r="DV43" s="44"/>
      <c r="DW43" s="44"/>
      <c r="DX43" s="44"/>
      <c r="DY43" s="44"/>
      <c r="DZ43" s="44"/>
      <c r="EA43" s="44"/>
      <c r="EB43" s="44"/>
      <c r="EC43" s="39">
        <v>1</v>
      </c>
      <c r="ED43" s="39">
        <f t="shared" si="0"/>
        <v>0</v>
      </c>
      <c r="EE43" s="39">
        <v>0.108</v>
      </c>
      <c r="EF43" s="39" t="s">
        <v>12674</v>
      </c>
      <c r="EG43" s="44"/>
      <c r="EH43" s="39">
        <v>0.85</v>
      </c>
      <c r="EI43" s="44"/>
      <c r="EJ43" s="39">
        <v>12.686</v>
      </c>
      <c r="EK43" s="39" t="s">
        <v>236</v>
      </c>
      <c r="EL43" s="44"/>
      <c r="EM43" s="44"/>
      <c r="EN43" s="44"/>
      <c r="EO43" s="44"/>
      <c r="EP43" s="44"/>
      <c r="EQ43" s="44"/>
      <c r="ER43" s="44"/>
      <c r="ES43" s="39" t="s">
        <v>243</v>
      </c>
      <c r="ET43" s="39" t="s">
        <v>12675</v>
      </c>
      <c r="EU43" s="39">
        <v>57</v>
      </c>
      <c r="EV43" s="39" t="s">
        <v>243</v>
      </c>
      <c r="EW43" s="39" t="s">
        <v>12675</v>
      </c>
      <c r="EX43" s="39">
        <v>0</v>
      </c>
      <c r="EY43" s="39" t="s">
        <v>236</v>
      </c>
      <c r="EZ43" s="44"/>
      <c r="FA43" s="44"/>
      <c r="FB43" s="39" t="s">
        <v>236</v>
      </c>
      <c r="FC43" s="44"/>
      <c r="FD43" s="44"/>
      <c r="FE43" s="39" t="s">
        <v>236</v>
      </c>
      <c r="FF43" s="44"/>
      <c r="FG43" s="44"/>
      <c r="FH43" s="39" t="s">
        <v>236</v>
      </c>
      <c r="FI43" s="44"/>
      <c r="FJ43" s="44"/>
      <c r="FK43" s="39" t="s">
        <v>236</v>
      </c>
      <c r="FL43" s="44"/>
      <c r="FM43" s="44"/>
      <c r="FN43" s="44"/>
      <c r="FO43" s="44"/>
      <c r="FP43" s="44"/>
      <c r="FQ43" s="39" t="s">
        <v>236</v>
      </c>
      <c r="FR43" s="44"/>
      <c r="FS43" s="44"/>
      <c r="FT43" s="39" t="s">
        <v>243</v>
      </c>
      <c r="FU43" s="39" t="s">
        <v>12676</v>
      </c>
      <c r="FV43" s="39">
        <v>19</v>
      </c>
      <c r="FW43" s="39" t="s">
        <v>236</v>
      </c>
      <c r="FX43" s="44"/>
      <c r="FY43" s="44"/>
      <c r="FZ43" s="44"/>
      <c r="GA43" s="44"/>
      <c r="GB43" s="44"/>
      <c r="GC43" s="39" t="s">
        <v>236</v>
      </c>
      <c r="GD43" s="44"/>
      <c r="GE43" s="44"/>
      <c r="GF43" s="39" t="s">
        <v>243</v>
      </c>
      <c r="GG43" s="39" t="s">
        <v>12677</v>
      </c>
      <c r="GH43" s="39">
        <v>0</v>
      </c>
      <c r="GI43" s="39" t="s">
        <v>236</v>
      </c>
      <c r="GJ43" s="44"/>
      <c r="GK43" s="44"/>
      <c r="GL43" s="44"/>
      <c r="GM43" s="44"/>
      <c r="GN43" s="44"/>
      <c r="GO43" s="44"/>
      <c r="GP43" s="44"/>
      <c r="GQ43" s="44"/>
      <c r="GR43" s="44"/>
      <c r="GS43" s="44"/>
      <c r="GT43" s="44"/>
      <c r="GU43" s="44"/>
      <c r="GV43" s="44"/>
      <c r="GW43" s="44"/>
      <c r="GX43" s="44"/>
      <c r="GY43" s="44"/>
      <c r="GZ43" s="39" t="s">
        <v>236</v>
      </c>
      <c r="HA43" s="44"/>
      <c r="HB43" s="44"/>
      <c r="HC43" s="44"/>
      <c r="HD43" s="44"/>
      <c r="HE43" s="44"/>
      <c r="HF43" s="44"/>
      <c r="HG43" s="44"/>
      <c r="HH43" s="44"/>
      <c r="HI43" s="44"/>
      <c r="HJ43" s="44"/>
      <c r="HK43" s="44"/>
      <c r="HL43" s="44"/>
      <c r="HM43" s="44"/>
      <c r="HN43" s="39" t="s">
        <v>12678</v>
      </c>
      <c r="HO43" s="44"/>
      <c r="HP43" s="39" t="s">
        <v>12679</v>
      </c>
      <c r="HQ43" s="39" t="s">
        <v>12680</v>
      </c>
      <c r="HR43" s="39" t="s">
        <v>12681</v>
      </c>
      <c r="HS43" s="44"/>
      <c r="HT43" s="39" t="s">
        <v>12682</v>
      </c>
      <c r="HU43" s="39" t="s">
        <v>12683</v>
      </c>
      <c r="HV43" s="44"/>
    </row>
    <row r="44" spans="1:230" ht="20.25" customHeight="1" x14ac:dyDescent="0.2">
      <c r="A44" s="44" t="s">
        <v>13014</v>
      </c>
      <c r="B44" s="39" t="s">
        <v>3976</v>
      </c>
      <c r="C44" s="39" t="s">
        <v>4824</v>
      </c>
      <c r="D44" s="39" t="s">
        <v>12743</v>
      </c>
      <c r="E44" s="39" t="s">
        <v>1114</v>
      </c>
      <c r="F44" s="44"/>
      <c r="G44" s="39">
        <v>2024</v>
      </c>
      <c r="H44" s="48">
        <v>45323</v>
      </c>
      <c r="I44" s="48">
        <v>45654</v>
      </c>
      <c r="J44" s="44"/>
      <c r="K44" s="39" t="s">
        <v>12744</v>
      </c>
      <c r="L44" s="43" t="s">
        <v>12745</v>
      </c>
      <c r="M44" s="44"/>
      <c r="N44" s="44"/>
      <c r="O44" s="39" t="s">
        <v>12746</v>
      </c>
      <c r="P44" s="44"/>
      <c r="Q44" s="44"/>
      <c r="R44" s="44"/>
      <c r="S44" s="39" t="s">
        <v>12747</v>
      </c>
      <c r="T44" s="39" t="s">
        <v>12747</v>
      </c>
      <c r="U44" s="39" t="s">
        <v>665</v>
      </c>
      <c r="V44" s="39" t="s">
        <v>12748</v>
      </c>
      <c r="W44" s="49">
        <v>3.3149999999999999</v>
      </c>
      <c r="X44" s="49">
        <f t="shared" si="1"/>
        <v>0</v>
      </c>
      <c r="Y44" s="39">
        <v>3.125</v>
      </c>
      <c r="Z44" s="39">
        <v>94.27</v>
      </c>
      <c r="AA44" s="39">
        <v>0.5</v>
      </c>
      <c r="AB44" s="39">
        <v>0</v>
      </c>
      <c r="AC44" s="39">
        <v>0</v>
      </c>
      <c r="AD44" s="39">
        <v>0</v>
      </c>
      <c r="AE44" s="39">
        <v>0</v>
      </c>
      <c r="AF44" s="39">
        <v>0.19</v>
      </c>
      <c r="AG44" s="39">
        <v>5.73</v>
      </c>
      <c r="AH44" s="39" t="s">
        <v>243</v>
      </c>
      <c r="AI44" s="39" t="s">
        <v>12749</v>
      </c>
      <c r="AJ44" s="44"/>
      <c r="AK44" s="39">
        <v>0</v>
      </c>
      <c r="AL44" s="39">
        <v>0.5</v>
      </c>
      <c r="AM44" s="39">
        <v>0.35</v>
      </c>
      <c r="AN44" s="39">
        <v>6</v>
      </c>
      <c r="AO44" s="39">
        <v>6</v>
      </c>
      <c r="AP44" s="39">
        <v>6</v>
      </c>
      <c r="AQ44" s="44"/>
      <c r="AR44" s="44"/>
      <c r="AS44" s="39">
        <v>2</v>
      </c>
      <c r="AT44" s="44"/>
      <c r="AU44" s="44"/>
      <c r="AV44" s="44"/>
      <c r="AW44" s="44"/>
      <c r="AX44" s="39">
        <v>1</v>
      </c>
      <c r="AY44" s="44"/>
      <c r="AZ44" s="44"/>
      <c r="BA44" s="39">
        <v>1</v>
      </c>
      <c r="BB44" s="39">
        <v>2</v>
      </c>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39">
        <v>0</v>
      </c>
      <c r="CA44" s="44"/>
      <c r="CB44" s="44"/>
      <c r="CC44" s="44"/>
      <c r="CD44" s="44"/>
      <c r="CE44" s="44"/>
      <c r="CF44" s="44"/>
      <c r="CG44" s="44"/>
      <c r="CH44" s="44"/>
      <c r="CI44" s="44"/>
      <c r="CJ44" s="44"/>
      <c r="CK44" s="44"/>
      <c r="CL44" s="44"/>
      <c r="CM44" s="44"/>
      <c r="CN44" s="44"/>
      <c r="CO44" s="44"/>
      <c r="CP44" s="44"/>
      <c r="CQ44" s="39">
        <v>0</v>
      </c>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39">
        <v>0</v>
      </c>
      <c r="DU44" s="44"/>
      <c r="DV44" s="44"/>
      <c r="DW44" s="44"/>
      <c r="DX44" s="44"/>
      <c r="DY44" s="44"/>
      <c r="DZ44" s="44"/>
      <c r="EA44" s="44"/>
      <c r="EB44" s="44"/>
      <c r="EC44" s="39">
        <v>6</v>
      </c>
      <c r="ED44" s="39">
        <f t="shared" si="0"/>
        <v>0</v>
      </c>
      <c r="EE44" s="39">
        <v>2.5409999999999999</v>
      </c>
      <c r="EF44" s="39" t="s">
        <v>12750</v>
      </c>
      <c r="EG44" s="44"/>
      <c r="EH44" s="39">
        <v>10.4</v>
      </c>
      <c r="EI44" s="44"/>
      <c r="EJ44" s="39">
        <v>59.643000000000001</v>
      </c>
      <c r="EK44" s="39" t="s">
        <v>236</v>
      </c>
      <c r="EL44" s="44"/>
      <c r="EM44" s="44"/>
      <c r="EN44" s="44"/>
      <c r="EO44" s="44"/>
      <c r="EP44" s="44"/>
      <c r="EQ44" s="44"/>
      <c r="ER44" s="44"/>
      <c r="ES44" s="39" t="s">
        <v>243</v>
      </c>
      <c r="ET44" s="39" t="s">
        <v>10223</v>
      </c>
      <c r="EU44" s="39">
        <v>153</v>
      </c>
      <c r="EV44" s="39" t="s">
        <v>243</v>
      </c>
      <c r="EW44" s="39" t="s">
        <v>12751</v>
      </c>
      <c r="EX44" s="39">
        <v>153</v>
      </c>
      <c r="EY44" s="39" t="s">
        <v>236</v>
      </c>
      <c r="EZ44" s="44"/>
      <c r="FA44" s="44"/>
      <c r="FB44" s="39" t="s">
        <v>236</v>
      </c>
      <c r="FC44" s="44"/>
      <c r="FD44" s="44"/>
      <c r="FE44" s="39" t="s">
        <v>236</v>
      </c>
      <c r="FF44" s="44"/>
      <c r="FG44" s="44"/>
      <c r="FH44" s="39" t="s">
        <v>236</v>
      </c>
      <c r="FI44" s="44"/>
      <c r="FJ44" s="44"/>
      <c r="FK44" s="39" t="s">
        <v>236</v>
      </c>
      <c r="FL44" s="44"/>
      <c r="FM44" s="44"/>
      <c r="FN44" s="44"/>
      <c r="FO44" s="44"/>
      <c r="FP44" s="44"/>
      <c r="FQ44" s="39" t="s">
        <v>236</v>
      </c>
      <c r="FR44" s="44"/>
      <c r="FS44" s="44"/>
      <c r="FT44" s="39" t="s">
        <v>236</v>
      </c>
      <c r="FU44" s="44"/>
      <c r="FV44" s="44"/>
      <c r="FW44" s="39" t="s">
        <v>236</v>
      </c>
      <c r="FX44" s="44"/>
      <c r="FY44" s="44"/>
      <c r="FZ44" s="44"/>
      <c r="GA44" s="44"/>
      <c r="GB44" s="44"/>
      <c r="GC44" s="39" t="s">
        <v>236</v>
      </c>
      <c r="GD44" s="44"/>
      <c r="GE44" s="44"/>
      <c r="GF44" s="39" t="s">
        <v>236</v>
      </c>
      <c r="GG44" s="44"/>
      <c r="GH44" s="44"/>
      <c r="GI44" s="39" t="s">
        <v>236</v>
      </c>
      <c r="GJ44" s="44"/>
      <c r="GK44" s="44"/>
      <c r="GL44" s="44"/>
      <c r="GM44" s="44"/>
      <c r="GN44" s="44"/>
      <c r="GO44" s="44"/>
      <c r="GP44" s="44"/>
      <c r="GQ44" s="44"/>
      <c r="GR44" s="44"/>
      <c r="GS44" s="44"/>
      <c r="GT44" s="44"/>
      <c r="GU44" s="44"/>
      <c r="GV44" s="44"/>
      <c r="GW44" s="44"/>
      <c r="GX44" s="44"/>
      <c r="GY44" s="44"/>
      <c r="GZ44" s="44"/>
      <c r="HA44" s="44"/>
      <c r="HB44" s="44"/>
      <c r="HC44" s="44"/>
      <c r="HD44" s="44"/>
      <c r="HE44" s="44"/>
      <c r="HF44" s="44"/>
      <c r="HG44" s="44"/>
      <c r="HH44" s="44"/>
      <c r="HI44" s="44"/>
      <c r="HJ44" s="44"/>
      <c r="HK44" s="44"/>
      <c r="HL44" s="44"/>
      <c r="HM44" s="44"/>
      <c r="HN44" s="39" t="s">
        <v>12752</v>
      </c>
      <c r="HO44" s="39" t="s">
        <v>12753</v>
      </c>
      <c r="HP44" s="39" t="s">
        <v>12754</v>
      </c>
      <c r="HQ44" s="39" t="s">
        <v>12755</v>
      </c>
      <c r="HR44" s="39" t="s">
        <v>12752</v>
      </c>
      <c r="HS44" s="39" t="s">
        <v>12753</v>
      </c>
      <c r="HT44" s="39" t="s">
        <v>12754</v>
      </c>
      <c r="HU44" s="39" t="s">
        <v>12755</v>
      </c>
      <c r="HV44" s="44"/>
    </row>
    <row r="45" spans="1:230" ht="33" customHeight="1" x14ac:dyDescent="0.2">
      <c r="A45" s="44" t="s">
        <v>13000</v>
      </c>
      <c r="B45" s="39" t="s">
        <v>949</v>
      </c>
      <c r="C45" s="39" t="s">
        <v>4849</v>
      </c>
      <c r="D45" s="39" t="s">
        <v>5482</v>
      </c>
      <c r="E45" s="39" t="s">
        <v>950</v>
      </c>
      <c r="F45" s="39" t="s">
        <v>652</v>
      </c>
      <c r="G45" s="39">
        <v>2024</v>
      </c>
      <c r="H45" s="48">
        <v>45385</v>
      </c>
      <c r="I45" s="48">
        <v>45657</v>
      </c>
      <c r="J45" s="44"/>
      <c r="K45" s="39" t="s">
        <v>955</v>
      </c>
      <c r="L45" s="43" t="s">
        <v>5483</v>
      </c>
      <c r="M45" s="39" t="s">
        <v>5484</v>
      </c>
      <c r="N45" s="43" t="s">
        <v>5485</v>
      </c>
      <c r="O45" s="44"/>
      <c r="P45" s="44"/>
      <c r="Q45" s="44"/>
      <c r="R45" s="44"/>
      <c r="S45" s="39" t="s">
        <v>5486</v>
      </c>
      <c r="T45" s="39" t="s">
        <v>959</v>
      </c>
      <c r="U45" s="39" t="s">
        <v>235</v>
      </c>
      <c r="V45" s="39" t="s">
        <v>5487</v>
      </c>
      <c r="W45" s="49">
        <v>7.0000000000000007E-2</v>
      </c>
      <c r="X45" s="49">
        <f t="shared" si="1"/>
        <v>0</v>
      </c>
      <c r="Y45" s="39">
        <v>7.0000000000000007E-2</v>
      </c>
      <c r="Z45" s="39">
        <v>100</v>
      </c>
      <c r="AA45" s="39">
        <v>0.06</v>
      </c>
      <c r="AB45" s="39">
        <v>0</v>
      </c>
      <c r="AC45" s="39">
        <v>0</v>
      </c>
      <c r="AD45" s="39">
        <v>0</v>
      </c>
      <c r="AE45" s="39">
        <v>0</v>
      </c>
      <c r="AF45" s="39">
        <v>0</v>
      </c>
      <c r="AG45" s="39">
        <v>0</v>
      </c>
      <c r="AH45" s="39" t="s">
        <v>243</v>
      </c>
      <c r="AI45" s="39" t="s">
        <v>963</v>
      </c>
      <c r="AJ45" s="39" t="s">
        <v>5488</v>
      </c>
      <c r="AK45" s="39">
        <v>0.06</v>
      </c>
      <c r="AL45" s="39">
        <v>0</v>
      </c>
      <c r="AM45" s="39">
        <v>0</v>
      </c>
      <c r="AN45" s="39">
        <v>2</v>
      </c>
      <c r="AO45" s="39">
        <v>1</v>
      </c>
      <c r="AP45" s="39">
        <v>1</v>
      </c>
      <c r="AQ45" s="39">
        <v>0</v>
      </c>
      <c r="AR45" s="39">
        <v>0</v>
      </c>
      <c r="AS45" s="39">
        <v>0</v>
      </c>
      <c r="AT45" s="39">
        <v>0</v>
      </c>
      <c r="AU45" s="39">
        <v>0</v>
      </c>
      <c r="AV45" s="39">
        <v>1</v>
      </c>
      <c r="AW45" s="39">
        <v>0</v>
      </c>
      <c r="AX45" s="39">
        <v>0</v>
      </c>
      <c r="AY45" s="39">
        <v>0</v>
      </c>
      <c r="AZ45" s="39">
        <v>0</v>
      </c>
      <c r="BA45" s="39">
        <v>0</v>
      </c>
      <c r="BB45" s="39">
        <v>0</v>
      </c>
      <c r="BC45" s="39">
        <v>0</v>
      </c>
      <c r="BD45" s="39">
        <v>0</v>
      </c>
      <c r="BE45" s="39">
        <v>0</v>
      </c>
      <c r="BF45" s="39">
        <v>0</v>
      </c>
      <c r="BG45" s="39">
        <v>0</v>
      </c>
      <c r="BH45" s="39">
        <v>0</v>
      </c>
      <c r="BI45" s="39">
        <v>0</v>
      </c>
      <c r="BJ45" s="39">
        <v>0</v>
      </c>
      <c r="BK45" s="44"/>
      <c r="BL45" s="44"/>
      <c r="BM45" s="44"/>
      <c r="BN45" s="44"/>
      <c r="BO45" s="44"/>
      <c r="BP45" s="44"/>
      <c r="BQ45" s="44"/>
      <c r="BR45" s="44"/>
      <c r="BS45" s="44"/>
      <c r="BT45" s="44"/>
      <c r="BU45" s="44"/>
      <c r="BV45" s="44"/>
      <c r="BW45" s="44"/>
      <c r="BX45" s="44"/>
      <c r="BY45" s="44"/>
      <c r="BZ45" s="39">
        <v>0</v>
      </c>
      <c r="CA45" s="39">
        <v>0</v>
      </c>
      <c r="CB45" s="44"/>
      <c r="CC45" s="44"/>
      <c r="CD45" s="44"/>
      <c r="CE45" s="44"/>
      <c r="CF45" s="44"/>
      <c r="CG45" s="44"/>
      <c r="CH45" s="44"/>
      <c r="CI45" s="44"/>
      <c r="CJ45" s="44"/>
      <c r="CK45" s="44"/>
      <c r="CL45" s="44"/>
      <c r="CM45" s="44"/>
      <c r="CN45" s="44"/>
      <c r="CO45" s="44"/>
      <c r="CP45" s="44"/>
      <c r="CQ45" s="39">
        <v>0</v>
      </c>
      <c r="CR45" s="39">
        <v>0</v>
      </c>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39">
        <v>0</v>
      </c>
      <c r="DU45" s="39">
        <v>0</v>
      </c>
      <c r="DV45" s="39">
        <v>0</v>
      </c>
      <c r="DW45" s="39">
        <v>0</v>
      </c>
      <c r="DX45" s="39">
        <v>0</v>
      </c>
      <c r="DY45" s="39">
        <v>0</v>
      </c>
      <c r="DZ45" s="39">
        <v>0</v>
      </c>
      <c r="EA45" s="44"/>
      <c r="EB45" s="39">
        <v>0</v>
      </c>
      <c r="EC45" s="39">
        <v>1</v>
      </c>
      <c r="ED45" s="39">
        <f t="shared" si="0"/>
        <v>0</v>
      </c>
      <c r="EE45" s="39">
        <v>0.1</v>
      </c>
      <c r="EF45" s="39" t="s">
        <v>966</v>
      </c>
      <c r="EG45" s="43" t="s">
        <v>5489</v>
      </c>
      <c r="EH45" s="39">
        <v>0</v>
      </c>
      <c r="EI45" s="39" t="s">
        <v>969</v>
      </c>
      <c r="EJ45" s="39">
        <v>31.5</v>
      </c>
      <c r="EK45" s="39" t="s">
        <v>236</v>
      </c>
      <c r="EL45" s="44"/>
      <c r="EM45" s="44"/>
      <c r="EN45" s="44"/>
      <c r="EO45" s="44"/>
      <c r="EP45" s="39">
        <v>0</v>
      </c>
      <c r="EQ45" s="39" t="s">
        <v>970</v>
      </c>
      <c r="ER45" s="39">
        <v>1</v>
      </c>
      <c r="ES45" s="39" t="s">
        <v>243</v>
      </c>
      <c r="ET45" s="39" t="s">
        <v>5490</v>
      </c>
      <c r="EU45" s="39">
        <v>56</v>
      </c>
      <c r="EV45" s="39" t="s">
        <v>243</v>
      </c>
      <c r="EW45" s="39" t="s">
        <v>5491</v>
      </c>
      <c r="EX45" s="39">
        <v>56</v>
      </c>
      <c r="EY45" s="44"/>
      <c r="EZ45" s="44"/>
      <c r="FA45" s="44"/>
      <c r="FB45" s="44"/>
      <c r="FC45" s="44"/>
      <c r="FD45" s="44"/>
      <c r="FE45" s="44"/>
      <c r="FF45" s="44"/>
      <c r="FG45" s="44"/>
      <c r="FH45" s="44"/>
      <c r="FI45" s="44"/>
      <c r="FJ45" s="44"/>
      <c r="FK45" s="44"/>
      <c r="FL45" s="44"/>
      <c r="FM45" s="44"/>
      <c r="FN45" s="44"/>
      <c r="FO45" s="44"/>
      <c r="FP45" s="44"/>
      <c r="FQ45" s="39" t="s">
        <v>236</v>
      </c>
      <c r="FR45" s="44"/>
      <c r="FS45" s="44"/>
      <c r="FT45" s="39" t="s">
        <v>236</v>
      </c>
      <c r="FU45" s="44"/>
      <c r="FV45" s="39">
        <v>38</v>
      </c>
      <c r="FW45" s="39" t="s">
        <v>236</v>
      </c>
      <c r="FX45" s="44"/>
      <c r="FY45" s="44"/>
      <c r="FZ45" s="44"/>
      <c r="GA45" s="44"/>
      <c r="GB45" s="44"/>
      <c r="GC45" s="39" t="s">
        <v>236</v>
      </c>
      <c r="GD45" s="44"/>
      <c r="GE45" s="44"/>
      <c r="GF45" s="39" t="s">
        <v>243</v>
      </c>
      <c r="GG45" s="39" t="s">
        <v>5492</v>
      </c>
      <c r="GH45" s="39">
        <v>13</v>
      </c>
      <c r="GI45" s="39" t="s">
        <v>236</v>
      </c>
      <c r="GJ45" s="44"/>
      <c r="GK45" s="44"/>
      <c r="GL45" s="44"/>
      <c r="GM45" s="44"/>
      <c r="GN45" s="44"/>
      <c r="GO45" s="44"/>
      <c r="GP45" s="44"/>
      <c r="GQ45" s="44"/>
      <c r="GR45" s="44"/>
      <c r="GS45" s="44"/>
      <c r="GT45" s="44"/>
      <c r="GU45" s="44"/>
      <c r="GV45" s="44"/>
      <c r="GW45" s="44"/>
      <c r="GX45" s="44"/>
      <c r="GY45" s="44"/>
      <c r="GZ45" s="39" t="s">
        <v>236</v>
      </c>
      <c r="HA45" s="44"/>
      <c r="HB45" s="39" t="s">
        <v>5493</v>
      </c>
      <c r="HC45" s="43" t="s">
        <v>5494</v>
      </c>
      <c r="HD45" s="39" t="s">
        <v>5495</v>
      </c>
      <c r="HE45" s="39" t="s">
        <v>977</v>
      </c>
      <c r="HF45" s="43" t="s">
        <v>5496</v>
      </c>
      <c r="HG45" s="39" t="s">
        <v>5497</v>
      </c>
      <c r="HH45" s="39" t="s">
        <v>5498</v>
      </c>
      <c r="HI45" s="39" t="s">
        <v>5499</v>
      </c>
      <c r="HJ45" s="44"/>
      <c r="HK45" s="39" t="s">
        <v>5500</v>
      </c>
      <c r="HL45" s="39">
        <v>0</v>
      </c>
      <c r="HM45" s="39">
        <v>0</v>
      </c>
      <c r="HN45" s="39" t="s">
        <v>980</v>
      </c>
      <c r="HO45" s="39" t="s">
        <v>981</v>
      </c>
      <c r="HP45" s="39" t="s">
        <v>982</v>
      </c>
      <c r="HQ45" s="39" t="s">
        <v>983</v>
      </c>
      <c r="HR45" s="39" t="s">
        <v>948</v>
      </c>
      <c r="HS45" s="39" t="s">
        <v>984</v>
      </c>
      <c r="HT45" s="39" t="s">
        <v>982</v>
      </c>
      <c r="HU45" s="39" t="s">
        <v>985</v>
      </c>
      <c r="HV45" s="44"/>
    </row>
    <row r="46" spans="1:230" ht="43.5" customHeight="1" x14ac:dyDescent="0.2">
      <c r="A46" s="44" t="s">
        <v>13000</v>
      </c>
      <c r="B46" s="39" t="s">
        <v>949</v>
      </c>
      <c r="C46" s="39" t="s">
        <v>4938</v>
      </c>
      <c r="D46" s="39" t="s">
        <v>5556</v>
      </c>
      <c r="E46" s="39" t="s">
        <v>950</v>
      </c>
      <c r="F46" s="39" t="s">
        <v>652</v>
      </c>
      <c r="G46" s="39">
        <v>2024</v>
      </c>
      <c r="H46" s="48">
        <v>45344</v>
      </c>
      <c r="I46" s="48">
        <v>45657</v>
      </c>
      <c r="J46" s="44"/>
      <c r="K46" s="39" t="s">
        <v>955</v>
      </c>
      <c r="L46" s="43" t="s">
        <v>5557</v>
      </c>
      <c r="M46" s="39" t="s">
        <v>5558</v>
      </c>
      <c r="N46" s="43" t="s">
        <v>5559</v>
      </c>
      <c r="O46" s="44"/>
      <c r="P46" s="44"/>
      <c r="Q46" s="44"/>
      <c r="R46" s="44"/>
      <c r="S46" s="39" t="s">
        <v>5560</v>
      </c>
      <c r="T46" s="39" t="s">
        <v>959</v>
      </c>
      <c r="U46" s="39" t="s">
        <v>235</v>
      </c>
      <c r="V46" s="39" t="s">
        <v>5561</v>
      </c>
      <c r="W46" s="49">
        <v>0.05</v>
      </c>
      <c r="X46" s="49">
        <f t="shared" si="1"/>
        <v>0</v>
      </c>
      <c r="Y46" s="39">
        <v>0.05</v>
      </c>
      <c r="Z46" s="39">
        <v>100</v>
      </c>
      <c r="AA46" s="39">
        <v>0.9</v>
      </c>
      <c r="AB46" s="39">
        <v>0</v>
      </c>
      <c r="AC46" s="39">
        <v>0</v>
      </c>
      <c r="AD46" s="39">
        <v>0</v>
      </c>
      <c r="AE46" s="39">
        <v>0</v>
      </c>
      <c r="AF46" s="39">
        <v>0</v>
      </c>
      <c r="AG46" s="39">
        <v>0</v>
      </c>
      <c r="AH46" s="39" t="s">
        <v>243</v>
      </c>
      <c r="AI46" s="39" t="s">
        <v>963</v>
      </c>
      <c r="AJ46" s="39" t="s">
        <v>5562</v>
      </c>
      <c r="AK46" s="39">
        <v>0.03</v>
      </c>
      <c r="AL46" s="39">
        <v>0</v>
      </c>
      <c r="AM46" s="39">
        <v>0</v>
      </c>
      <c r="AN46" s="39">
        <v>2</v>
      </c>
      <c r="AO46" s="39">
        <v>1</v>
      </c>
      <c r="AP46" s="39">
        <v>1</v>
      </c>
      <c r="AQ46" s="44"/>
      <c r="AR46" s="44"/>
      <c r="AS46" s="44"/>
      <c r="AT46" s="44"/>
      <c r="AU46" s="44"/>
      <c r="AV46" s="44"/>
      <c r="AW46" s="44"/>
      <c r="AX46" s="44"/>
      <c r="AY46" s="44"/>
      <c r="AZ46" s="44"/>
      <c r="BA46" s="39">
        <v>1</v>
      </c>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39">
        <v>0</v>
      </c>
      <c r="CA46" s="44"/>
      <c r="CB46" s="44"/>
      <c r="CC46" s="44"/>
      <c r="CD46" s="44"/>
      <c r="CE46" s="44"/>
      <c r="CF46" s="44"/>
      <c r="CG46" s="44"/>
      <c r="CH46" s="44"/>
      <c r="CI46" s="44"/>
      <c r="CJ46" s="44"/>
      <c r="CK46" s="44"/>
      <c r="CL46" s="44"/>
      <c r="CM46" s="44"/>
      <c r="CN46" s="44"/>
      <c r="CO46" s="44"/>
      <c r="CP46" s="44"/>
      <c r="CQ46" s="39">
        <v>0</v>
      </c>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39">
        <v>0</v>
      </c>
      <c r="DU46" s="44"/>
      <c r="DV46" s="44"/>
      <c r="DW46" s="44"/>
      <c r="DX46" s="44"/>
      <c r="DY46" s="44"/>
      <c r="DZ46" s="44"/>
      <c r="EA46" s="44"/>
      <c r="EB46" s="44"/>
      <c r="EC46" s="39">
        <v>1</v>
      </c>
      <c r="ED46" s="39">
        <f t="shared" si="0"/>
        <v>0</v>
      </c>
      <c r="EE46" s="39">
        <v>0.2</v>
      </c>
      <c r="EF46" s="39" t="s">
        <v>966</v>
      </c>
      <c r="EG46" s="43" t="s">
        <v>5563</v>
      </c>
      <c r="EH46" s="39">
        <v>0</v>
      </c>
      <c r="EI46" s="39" t="s">
        <v>969</v>
      </c>
      <c r="EJ46" s="39">
        <v>1</v>
      </c>
      <c r="EK46" s="39" t="s">
        <v>236</v>
      </c>
      <c r="EL46" s="44"/>
      <c r="EM46" s="44"/>
      <c r="EN46" s="44"/>
      <c r="EO46" s="44"/>
      <c r="EP46" s="39">
        <v>0</v>
      </c>
      <c r="EQ46" s="39" t="s">
        <v>970</v>
      </c>
      <c r="ER46" s="44"/>
      <c r="ES46" s="39" t="s">
        <v>243</v>
      </c>
      <c r="ET46" s="39" t="s">
        <v>5564</v>
      </c>
      <c r="EU46" s="39">
        <v>95</v>
      </c>
      <c r="EV46" s="39" t="s">
        <v>243</v>
      </c>
      <c r="EW46" s="39" t="s">
        <v>5565</v>
      </c>
      <c r="EX46" s="39">
        <v>70</v>
      </c>
      <c r="EY46" s="44"/>
      <c r="EZ46" s="44"/>
      <c r="FA46" s="44"/>
      <c r="FB46" s="44"/>
      <c r="FC46" s="44"/>
      <c r="FD46" s="44"/>
      <c r="FE46" s="44"/>
      <c r="FF46" s="44"/>
      <c r="FG46" s="44"/>
      <c r="FH46" s="44"/>
      <c r="FI46" s="44"/>
      <c r="FJ46" s="44"/>
      <c r="FK46" s="44"/>
      <c r="FL46" s="44"/>
      <c r="FM46" s="44"/>
      <c r="FN46" s="44"/>
      <c r="FO46" s="44"/>
      <c r="FP46" s="44"/>
      <c r="FQ46" s="39" t="s">
        <v>236</v>
      </c>
      <c r="FR46" s="44"/>
      <c r="FS46" s="44"/>
      <c r="FT46" s="39" t="s">
        <v>236</v>
      </c>
      <c r="FU46" s="44"/>
      <c r="FV46" s="44"/>
      <c r="FW46" s="39" t="s">
        <v>236</v>
      </c>
      <c r="FX46" s="44"/>
      <c r="FY46" s="44"/>
      <c r="FZ46" s="44"/>
      <c r="GA46" s="44"/>
      <c r="GB46" s="44"/>
      <c r="GC46" s="39" t="s">
        <v>236</v>
      </c>
      <c r="GD46" s="44"/>
      <c r="GE46" s="44"/>
      <c r="GF46" s="39" t="s">
        <v>243</v>
      </c>
      <c r="GG46" s="39" t="s">
        <v>5492</v>
      </c>
      <c r="GH46" s="39">
        <v>13</v>
      </c>
      <c r="GI46" s="39" t="s">
        <v>236</v>
      </c>
      <c r="GJ46" s="44"/>
      <c r="GK46" s="44"/>
      <c r="GL46" s="44"/>
      <c r="GM46" s="44"/>
      <c r="GN46" s="44"/>
      <c r="GO46" s="44"/>
      <c r="GP46" s="44"/>
      <c r="GQ46" s="44"/>
      <c r="GR46" s="44"/>
      <c r="GS46" s="44"/>
      <c r="GT46" s="44"/>
      <c r="GU46" s="44"/>
      <c r="GV46" s="44"/>
      <c r="GW46" s="44"/>
      <c r="GX46" s="44"/>
      <c r="GY46" s="44"/>
      <c r="GZ46" s="39" t="s">
        <v>236</v>
      </c>
      <c r="HA46" s="44"/>
      <c r="HB46" s="39" t="s">
        <v>5493</v>
      </c>
      <c r="HC46" s="43" t="s">
        <v>5566</v>
      </c>
      <c r="HD46" s="39" t="s">
        <v>5567</v>
      </c>
      <c r="HE46" s="39" t="s">
        <v>977</v>
      </c>
      <c r="HF46" s="43" t="s">
        <v>5568</v>
      </c>
      <c r="HG46" s="39" t="s">
        <v>5569</v>
      </c>
      <c r="HH46" s="43" t="s">
        <v>5570</v>
      </c>
      <c r="HI46" s="39" t="s">
        <v>5499</v>
      </c>
      <c r="HJ46" s="44"/>
      <c r="HK46" s="39" t="s">
        <v>5500</v>
      </c>
      <c r="HL46" s="39">
        <v>0</v>
      </c>
      <c r="HM46" s="39">
        <v>0</v>
      </c>
      <c r="HN46" s="39" t="s">
        <v>980</v>
      </c>
      <c r="HO46" s="39" t="s">
        <v>981</v>
      </c>
      <c r="HP46" s="39" t="s">
        <v>982</v>
      </c>
      <c r="HQ46" s="39" t="s">
        <v>983</v>
      </c>
      <c r="HR46" s="39" t="s">
        <v>948</v>
      </c>
      <c r="HS46" s="39" t="s">
        <v>984</v>
      </c>
      <c r="HT46" s="39" t="s">
        <v>982</v>
      </c>
      <c r="HU46" s="39" t="s">
        <v>985</v>
      </c>
      <c r="HV46" s="44"/>
    </row>
    <row r="47" spans="1:230" ht="36.75" customHeight="1" x14ac:dyDescent="0.2">
      <c r="A47" s="44" t="s">
        <v>13000</v>
      </c>
      <c r="B47" s="39" t="s">
        <v>949</v>
      </c>
      <c r="C47" s="39" t="s">
        <v>4938</v>
      </c>
      <c r="D47" s="39" t="s">
        <v>5571</v>
      </c>
      <c r="E47" s="39" t="s">
        <v>950</v>
      </c>
      <c r="F47" s="39" t="s">
        <v>652</v>
      </c>
      <c r="G47" s="39">
        <v>2024</v>
      </c>
      <c r="H47" s="48">
        <v>45387</v>
      </c>
      <c r="I47" s="48">
        <v>45657</v>
      </c>
      <c r="J47" s="44"/>
      <c r="K47" s="39" t="s">
        <v>955</v>
      </c>
      <c r="L47" s="43" t="s">
        <v>5572</v>
      </c>
      <c r="M47" s="39" t="s">
        <v>5573</v>
      </c>
      <c r="N47" s="43" t="s">
        <v>5574</v>
      </c>
      <c r="O47" s="44"/>
      <c r="P47" s="44"/>
      <c r="Q47" s="44"/>
      <c r="R47" s="44"/>
      <c r="S47" s="39" t="s">
        <v>5575</v>
      </c>
      <c r="T47" s="39" t="s">
        <v>959</v>
      </c>
      <c r="U47" s="39" t="s">
        <v>235</v>
      </c>
      <c r="V47" s="39" t="s">
        <v>5576</v>
      </c>
      <c r="W47" s="49">
        <v>0.08</v>
      </c>
      <c r="X47" s="49">
        <f t="shared" si="1"/>
        <v>0</v>
      </c>
      <c r="Y47" s="39">
        <v>0.08</v>
      </c>
      <c r="Z47" s="39">
        <v>100</v>
      </c>
      <c r="AA47" s="39">
        <v>0.9</v>
      </c>
      <c r="AB47" s="39">
        <v>0</v>
      </c>
      <c r="AC47" s="39">
        <v>0</v>
      </c>
      <c r="AD47" s="39">
        <v>0</v>
      </c>
      <c r="AE47" s="39">
        <v>0</v>
      </c>
      <c r="AF47" s="39">
        <v>0</v>
      </c>
      <c r="AG47" s="39">
        <v>0</v>
      </c>
      <c r="AH47" s="39" t="s">
        <v>243</v>
      </c>
      <c r="AI47" s="39" t="s">
        <v>963</v>
      </c>
      <c r="AJ47" s="39" t="s">
        <v>5577</v>
      </c>
      <c r="AK47" s="39">
        <v>0.03</v>
      </c>
      <c r="AL47" s="39">
        <v>0</v>
      </c>
      <c r="AM47" s="39">
        <v>0</v>
      </c>
      <c r="AN47" s="39">
        <v>1</v>
      </c>
      <c r="AO47" s="39">
        <v>1</v>
      </c>
      <c r="AP47" s="39">
        <v>1</v>
      </c>
      <c r="AQ47" s="44"/>
      <c r="AR47" s="44"/>
      <c r="AS47" s="44"/>
      <c r="AT47" s="44"/>
      <c r="AU47" s="44"/>
      <c r="AV47" s="44"/>
      <c r="AW47" s="44"/>
      <c r="AX47" s="44"/>
      <c r="AY47" s="44"/>
      <c r="AZ47" s="44"/>
      <c r="BA47" s="44"/>
      <c r="BB47" s="44"/>
      <c r="BC47" s="39">
        <v>1</v>
      </c>
      <c r="BD47" s="44"/>
      <c r="BE47" s="44"/>
      <c r="BF47" s="44"/>
      <c r="BG47" s="44"/>
      <c r="BH47" s="44"/>
      <c r="BI47" s="44"/>
      <c r="BJ47" s="44"/>
      <c r="BK47" s="44"/>
      <c r="BL47" s="44"/>
      <c r="BM47" s="44"/>
      <c r="BN47" s="44"/>
      <c r="BO47" s="44"/>
      <c r="BP47" s="44"/>
      <c r="BQ47" s="44"/>
      <c r="BR47" s="44"/>
      <c r="BS47" s="44"/>
      <c r="BT47" s="44"/>
      <c r="BU47" s="44"/>
      <c r="BV47" s="44"/>
      <c r="BW47" s="44"/>
      <c r="BX47" s="44"/>
      <c r="BY47" s="44"/>
      <c r="BZ47" s="39">
        <v>0</v>
      </c>
      <c r="CA47" s="44"/>
      <c r="CB47" s="44"/>
      <c r="CC47" s="44"/>
      <c r="CD47" s="44"/>
      <c r="CE47" s="44"/>
      <c r="CF47" s="44"/>
      <c r="CG47" s="44"/>
      <c r="CH47" s="44"/>
      <c r="CI47" s="44"/>
      <c r="CJ47" s="44"/>
      <c r="CK47" s="44"/>
      <c r="CL47" s="44"/>
      <c r="CM47" s="44"/>
      <c r="CN47" s="44"/>
      <c r="CO47" s="44"/>
      <c r="CP47" s="44"/>
      <c r="CQ47" s="39">
        <v>0</v>
      </c>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39">
        <v>0</v>
      </c>
      <c r="DU47" s="44"/>
      <c r="DV47" s="44"/>
      <c r="DW47" s="44"/>
      <c r="DX47" s="44"/>
      <c r="DY47" s="44"/>
      <c r="DZ47" s="44"/>
      <c r="EA47" s="44"/>
      <c r="EB47" s="44"/>
      <c r="EC47" s="39">
        <v>1</v>
      </c>
      <c r="ED47" s="39">
        <f t="shared" si="0"/>
        <v>0</v>
      </c>
      <c r="EE47" s="39">
        <v>1.5</v>
      </c>
      <c r="EF47" s="39" t="s">
        <v>966</v>
      </c>
      <c r="EG47" s="43" t="s">
        <v>5578</v>
      </c>
      <c r="EH47" s="39">
        <v>50</v>
      </c>
      <c r="EI47" s="39" t="s">
        <v>969</v>
      </c>
      <c r="EJ47" s="39">
        <v>2.2000000000000002</v>
      </c>
      <c r="EK47" s="39" t="s">
        <v>236</v>
      </c>
      <c r="EL47" s="44"/>
      <c r="EM47" s="44"/>
      <c r="EN47" s="44"/>
      <c r="EO47" s="44"/>
      <c r="EP47" s="39">
        <v>0</v>
      </c>
      <c r="EQ47" s="39" t="s">
        <v>970</v>
      </c>
      <c r="ER47" s="39">
        <v>1</v>
      </c>
      <c r="ES47" s="39" t="s">
        <v>243</v>
      </c>
      <c r="ET47" s="39" t="s">
        <v>5579</v>
      </c>
      <c r="EU47" s="39">
        <v>146</v>
      </c>
      <c r="EV47" s="39" t="s">
        <v>243</v>
      </c>
      <c r="EW47" s="39" t="s">
        <v>5580</v>
      </c>
      <c r="EX47" s="39">
        <v>146</v>
      </c>
      <c r="EY47" s="44"/>
      <c r="EZ47" s="44"/>
      <c r="FA47" s="44"/>
      <c r="FB47" s="44"/>
      <c r="FC47" s="44"/>
      <c r="FD47" s="44"/>
      <c r="FE47" s="44"/>
      <c r="FF47" s="44"/>
      <c r="FG47" s="44"/>
      <c r="FH47" s="44"/>
      <c r="FI47" s="44"/>
      <c r="FJ47" s="44"/>
      <c r="FK47" s="44"/>
      <c r="FL47" s="44"/>
      <c r="FM47" s="44"/>
      <c r="FN47" s="44"/>
      <c r="FO47" s="44"/>
      <c r="FP47" s="44"/>
      <c r="FQ47" s="39" t="s">
        <v>236</v>
      </c>
      <c r="FR47" s="44"/>
      <c r="FS47" s="44"/>
      <c r="FT47" s="39" t="s">
        <v>236</v>
      </c>
      <c r="FU47" s="44"/>
      <c r="FV47" s="44"/>
      <c r="FW47" s="39" t="s">
        <v>236</v>
      </c>
      <c r="FX47" s="44"/>
      <c r="FY47" s="44"/>
      <c r="FZ47" s="44"/>
      <c r="GA47" s="44"/>
      <c r="GB47" s="44"/>
      <c r="GC47" s="39" t="s">
        <v>236</v>
      </c>
      <c r="GD47" s="44"/>
      <c r="GE47" s="44"/>
      <c r="GF47" s="39" t="s">
        <v>243</v>
      </c>
      <c r="GG47" s="39" t="s">
        <v>5492</v>
      </c>
      <c r="GH47" s="39">
        <v>13</v>
      </c>
      <c r="GI47" s="39" t="s">
        <v>236</v>
      </c>
      <c r="GJ47" s="44"/>
      <c r="GK47" s="44"/>
      <c r="GL47" s="44"/>
      <c r="GM47" s="44"/>
      <c r="GN47" s="44"/>
      <c r="GO47" s="44"/>
      <c r="GP47" s="44"/>
      <c r="GQ47" s="44"/>
      <c r="GR47" s="44"/>
      <c r="GS47" s="44"/>
      <c r="GT47" s="44"/>
      <c r="GU47" s="44"/>
      <c r="GV47" s="44"/>
      <c r="GW47" s="44"/>
      <c r="GX47" s="44"/>
      <c r="GY47" s="44"/>
      <c r="GZ47" s="39" t="s">
        <v>236</v>
      </c>
      <c r="HA47" s="44"/>
      <c r="HB47" s="39" t="s">
        <v>5493</v>
      </c>
      <c r="HC47" s="44"/>
      <c r="HD47" s="44"/>
      <c r="HE47" s="44"/>
      <c r="HF47" s="43" t="s">
        <v>300</v>
      </c>
      <c r="HG47" s="44"/>
      <c r="HH47" s="43" t="s">
        <v>300</v>
      </c>
      <c r="HI47" s="44"/>
      <c r="HJ47" s="44"/>
      <c r="HK47" s="44"/>
      <c r="HL47" s="44"/>
      <c r="HM47" s="44"/>
      <c r="HN47" s="39" t="s">
        <v>980</v>
      </c>
      <c r="HO47" s="39" t="s">
        <v>981</v>
      </c>
      <c r="HP47" s="39" t="s">
        <v>982</v>
      </c>
      <c r="HQ47" s="39" t="s">
        <v>983</v>
      </c>
      <c r="HR47" s="39" t="s">
        <v>948</v>
      </c>
      <c r="HS47" s="39" t="s">
        <v>984</v>
      </c>
      <c r="HT47" s="39" t="s">
        <v>982</v>
      </c>
      <c r="HU47" s="39" t="s">
        <v>985</v>
      </c>
      <c r="HV47" s="44"/>
    </row>
    <row r="48" spans="1:230" ht="32.25" customHeight="1" x14ac:dyDescent="0.2">
      <c r="A48" s="44" t="s">
        <v>13000</v>
      </c>
      <c r="B48" s="39" t="s">
        <v>949</v>
      </c>
      <c r="C48" s="39" t="s">
        <v>4938</v>
      </c>
      <c r="D48" s="39" t="s">
        <v>5599</v>
      </c>
      <c r="E48" s="39" t="s">
        <v>950</v>
      </c>
      <c r="F48" s="39" t="s">
        <v>652</v>
      </c>
      <c r="G48" s="39">
        <v>2024</v>
      </c>
      <c r="H48" s="48">
        <v>45352</v>
      </c>
      <c r="I48" s="48">
        <v>45657</v>
      </c>
      <c r="J48" s="44"/>
      <c r="K48" s="39" t="s">
        <v>955</v>
      </c>
      <c r="L48" s="43" t="s">
        <v>5600</v>
      </c>
      <c r="M48" s="39" t="s">
        <v>5601</v>
      </c>
      <c r="N48" s="43" t="s">
        <v>300</v>
      </c>
      <c r="O48" s="44"/>
      <c r="P48" s="44"/>
      <c r="Q48" s="44"/>
      <c r="R48" s="44"/>
      <c r="S48" s="39" t="s">
        <v>5602</v>
      </c>
      <c r="T48" s="39" t="s">
        <v>959</v>
      </c>
      <c r="U48" s="39" t="s">
        <v>235</v>
      </c>
      <c r="V48" s="39" t="s">
        <v>5603</v>
      </c>
      <c r="W48" s="49">
        <v>0.06</v>
      </c>
      <c r="X48" s="49">
        <f t="shared" si="1"/>
        <v>0</v>
      </c>
      <c r="Y48" s="39">
        <v>0.06</v>
      </c>
      <c r="Z48" s="39">
        <v>100</v>
      </c>
      <c r="AA48" s="39">
        <v>0.7</v>
      </c>
      <c r="AB48" s="39">
        <v>0</v>
      </c>
      <c r="AC48" s="39">
        <v>0</v>
      </c>
      <c r="AD48" s="39">
        <v>0</v>
      </c>
      <c r="AE48" s="39">
        <v>0</v>
      </c>
      <c r="AF48" s="39">
        <v>0</v>
      </c>
      <c r="AG48" s="39">
        <v>0</v>
      </c>
      <c r="AH48" s="39" t="s">
        <v>243</v>
      </c>
      <c r="AI48" s="39" t="s">
        <v>963</v>
      </c>
      <c r="AJ48" s="39" t="s">
        <v>5604</v>
      </c>
      <c r="AK48" s="39">
        <v>0.05</v>
      </c>
      <c r="AL48" s="39">
        <v>0</v>
      </c>
      <c r="AM48" s="39">
        <v>0</v>
      </c>
      <c r="AN48" s="39">
        <v>2</v>
      </c>
      <c r="AO48" s="39">
        <v>1</v>
      </c>
      <c r="AP48" s="39">
        <v>1</v>
      </c>
      <c r="AQ48" s="44"/>
      <c r="AR48" s="44"/>
      <c r="AS48" s="44"/>
      <c r="AT48" s="44"/>
      <c r="AU48" s="44"/>
      <c r="AV48" s="44"/>
      <c r="AW48" s="44"/>
      <c r="AX48" s="44"/>
      <c r="AY48" s="44"/>
      <c r="AZ48" s="44"/>
      <c r="BA48" s="44"/>
      <c r="BB48" s="44"/>
      <c r="BC48" s="39">
        <v>1</v>
      </c>
      <c r="BD48" s="44"/>
      <c r="BE48" s="44"/>
      <c r="BF48" s="44"/>
      <c r="BG48" s="44"/>
      <c r="BH48" s="44"/>
      <c r="BI48" s="44"/>
      <c r="BJ48" s="44"/>
      <c r="BK48" s="44"/>
      <c r="BL48" s="44"/>
      <c r="BM48" s="44"/>
      <c r="BN48" s="44"/>
      <c r="BO48" s="44"/>
      <c r="BP48" s="44"/>
      <c r="BQ48" s="44"/>
      <c r="BR48" s="44"/>
      <c r="BS48" s="44"/>
      <c r="BT48" s="44"/>
      <c r="BU48" s="44"/>
      <c r="BV48" s="44"/>
      <c r="BW48" s="44"/>
      <c r="BX48" s="44"/>
      <c r="BY48" s="44"/>
      <c r="BZ48" s="39">
        <v>0</v>
      </c>
      <c r="CA48" s="44"/>
      <c r="CB48" s="44"/>
      <c r="CC48" s="44"/>
      <c r="CD48" s="44"/>
      <c r="CE48" s="44"/>
      <c r="CF48" s="44"/>
      <c r="CG48" s="44"/>
      <c r="CH48" s="44"/>
      <c r="CI48" s="44"/>
      <c r="CJ48" s="44"/>
      <c r="CK48" s="44"/>
      <c r="CL48" s="44"/>
      <c r="CM48" s="44"/>
      <c r="CN48" s="44"/>
      <c r="CO48" s="44"/>
      <c r="CP48" s="44"/>
      <c r="CQ48" s="39">
        <v>0</v>
      </c>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39">
        <v>0</v>
      </c>
      <c r="DU48" s="44"/>
      <c r="DV48" s="44"/>
      <c r="DW48" s="44"/>
      <c r="DX48" s="44"/>
      <c r="DY48" s="44"/>
      <c r="DZ48" s="44"/>
      <c r="EA48" s="44"/>
      <c r="EB48" s="44"/>
      <c r="EC48" s="39">
        <v>1</v>
      </c>
      <c r="ED48" s="39">
        <f t="shared" si="0"/>
        <v>0</v>
      </c>
      <c r="EE48" s="39">
        <v>1.9</v>
      </c>
      <c r="EF48" s="39" t="s">
        <v>966</v>
      </c>
      <c r="EG48" s="43" t="s">
        <v>5605</v>
      </c>
      <c r="EH48" s="39">
        <v>100</v>
      </c>
      <c r="EI48" s="39" t="s">
        <v>969</v>
      </c>
      <c r="EJ48" s="39">
        <v>1.9</v>
      </c>
      <c r="EK48" s="39" t="s">
        <v>236</v>
      </c>
      <c r="EL48" s="44"/>
      <c r="EM48" s="44"/>
      <c r="EN48" s="44"/>
      <c r="EO48" s="44"/>
      <c r="EP48" s="44"/>
      <c r="EQ48" s="44"/>
      <c r="ER48" s="44"/>
      <c r="ES48" s="39" t="s">
        <v>243</v>
      </c>
      <c r="ET48" s="39" t="s">
        <v>5490</v>
      </c>
      <c r="EU48" s="39">
        <v>130</v>
      </c>
      <c r="EV48" s="39" t="s">
        <v>243</v>
      </c>
      <c r="EW48" s="39" t="s">
        <v>5606</v>
      </c>
      <c r="EX48" s="39">
        <v>130</v>
      </c>
      <c r="EY48" s="44"/>
      <c r="EZ48" s="44"/>
      <c r="FA48" s="44"/>
      <c r="FB48" s="44"/>
      <c r="FC48" s="44"/>
      <c r="FD48" s="44"/>
      <c r="FE48" s="44"/>
      <c r="FF48" s="44"/>
      <c r="FG48" s="44"/>
      <c r="FH48" s="44"/>
      <c r="FI48" s="44"/>
      <c r="FJ48" s="44"/>
      <c r="FK48" s="44"/>
      <c r="FL48" s="44"/>
      <c r="FM48" s="44"/>
      <c r="FN48" s="44"/>
      <c r="FO48" s="44"/>
      <c r="FP48" s="44"/>
      <c r="FQ48" s="39" t="s">
        <v>236</v>
      </c>
      <c r="FR48" s="44"/>
      <c r="FS48" s="44"/>
      <c r="FT48" s="39" t="s">
        <v>236</v>
      </c>
      <c r="FU48" s="44"/>
      <c r="FV48" s="44"/>
      <c r="FW48" s="39" t="s">
        <v>236</v>
      </c>
      <c r="FX48" s="44"/>
      <c r="FY48" s="44"/>
      <c r="FZ48" s="44"/>
      <c r="GA48" s="44"/>
      <c r="GB48" s="44"/>
      <c r="GC48" s="39" t="s">
        <v>236</v>
      </c>
      <c r="GD48" s="44"/>
      <c r="GE48" s="44"/>
      <c r="GF48" s="39" t="s">
        <v>243</v>
      </c>
      <c r="GG48" s="39" t="s">
        <v>5492</v>
      </c>
      <c r="GH48" s="39">
        <v>13</v>
      </c>
      <c r="GI48" s="39" t="s">
        <v>236</v>
      </c>
      <c r="GJ48" s="44"/>
      <c r="GK48" s="44"/>
      <c r="GL48" s="44"/>
      <c r="GM48" s="44"/>
      <c r="GN48" s="44"/>
      <c r="GO48" s="44"/>
      <c r="GP48" s="44"/>
      <c r="GQ48" s="44"/>
      <c r="GR48" s="44"/>
      <c r="GS48" s="44"/>
      <c r="GT48" s="44"/>
      <c r="GU48" s="44"/>
      <c r="GV48" s="44"/>
      <c r="GW48" s="44"/>
      <c r="GX48" s="44"/>
      <c r="GY48" s="44"/>
      <c r="GZ48" s="39" t="s">
        <v>236</v>
      </c>
      <c r="HA48" s="44"/>
      <c r="HB48" s="44"/>
      <c r="HC48" s="44"/>
      <c r="HD48" s="44"/>
      <c r="HE48" s="44"/>
      <c r="HF48" s="43" t="s">
        <v>300</v>
      </c>
      <c r="HG48" s="44"/>
      <c r="HH48" s="43" t="s">
        <v>300</v>
      </c>
      <c r="HI48" s="44"/>
      <c r="HJ48" s="44"/>
      <c r="HK48" s="44"/>
      <c r="HL48" s="44"/>
      <c r="HM48" s="44"/>
      <c r="HN48" s="39" t="s">
        <v>980</v>
      </c>
      <c r="HO48" s="39" t="s">
        <v>981</v>
      </c>
      <c r="HP48" s="39" t="s">
        <v>982</v>
      </c>
      <c r="HQ48" s="39" t="s">
        <v>983</v>
      </c>
      <c r="HR48" s="39" t="s">
        <v>948</v>
      </c>
      <c r="HS48" s="39" t="s">
        <v>984</v>
      </c>
      <c r="HT48" s="39" t="s">
        <v>982</v>
      </c>
      <c r="HU48" s="39" t="s">
        <v>985</v>
      </c>
      <c r="HV48" s="44"/>
    </row>
    <row r="49" spans="1:230" ht="34.5" customHeight="1" x14ac:dyDescent="0.2">
      <c r="A49" s="44" t="s">
        <v>13000</v>
      </c>
      <c r="B49" s="39" t="s">
        <v>949</v>
      </c>
      <c r="C49" s="39" t="s">
        <v>4938</v>
      </c>
      <c r="D49" s="39" t="s">
        <v>5607</v>
      </c>
      <c r="E49" s="39" t="s">
        <v>950</v>
      </c>
      <c r="F49" s="39" t="s">
        <v>652</v>
      </c>
      <c r="G49" s="39">
        <v>2024</v>
      </c>
      <c r="H49" s="48">
        <v>45392</v>
      </c>
      <c r="I49" s="48">
        <v>45657</v>
      </c>
      <c r="J49" s="44"/>
      <c r="K49" s="39" t="s">
        <v>955</v>
      </c>
      <c r="L49" s="43" t="s">
        <v>5608</v>
      </c>
      <c r="M49" s="39" t="s">
        <v>5609</v>
      </c>
      <c r="N49" s="44"/>
      <c r="O49" s="44"/>
      <c r="P49" s="44"/>
      <c r="Q49" s="44"/>
      <c r="R49" s="44"/>
      <c r="S49" s="39" t="s">
        <v>5610</v>
      </c>
      <c r="T49" s="39" t="s">
        <v>959</v>
      </c>
      <c r="U49" s="39" t="s">
        <v>235</v>
      </c>
      <c r="V49" s="39" t="s">
        <v>5611</v>
      </c>
      <c r="W49" s="49">
        <v>0.05</v>
      </c>
      <c r="X49" s="49">
        <f t="shared" si="1"/>
        <v>0</v>
      </c>
      <c r="Y49" s="39">
        <v>0.05</v>
      </c>
      <c r="Z49" s="39">
        <v>100</v>
      </c>
      <c r="AA49" s="39">
        <v>0.5</v>
      </c>
      <c r="AB49" s="39">
        <v>0</v>
      </c>
      <c r="AC49" s="39">
        <v>0</v>
      </c>
      <c r="AD49" s="39">
        <v>0</v>
      </c>
      <c r="AE49" s="39">
        <v>0</v>
      </c>
      <c r="AF49" s="39">
        <v>0</v>
      </c>
      <c r="AG49" s="39">
        <v>0</v>
      </c>
      <c r="AH49" s="39" t="s">
        <v>243</v>
      </c>
      <c r="AI49" s="39" t="s">
        <v>963</v>
      </c>
      <c r="AJ49" s="39" t="s">
        <v>5612</v>
      </c>
      <c r="AK49" s="39">
        <v>0.03</v>
      </c>
      <c r="AL49" s="39">
        <v>0</v>
      </c>
      <c r="AM49" s="39">
        <v>0</v>
      </c>
      <c r="AN49" s="39">
        <v>2</v>
      </c>
      <c r="AO49" s="39">
        <v>1</v>
      </c>
      <c r="AP49" s="39">
        <v>1</v>
      </c>
      <c r="AQ49" s="44"/>
      <c r="AR49" s="44"/>
      <c r="AS49" s="44"/>
      <c r="AT49" s="44"/>
      <c r="AU49" s="44"/>
      <c r="AV49" s="39">
        <v>1</v>
      </c>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39">
        <v>0</v>
      </c>
      <c r="CA49" s="44"/>
      <c r="CB49" s="44"/>
      <c r="CC49" s="44"/>
      <c r="CD49" s="44"/>
      <c r="CE49" s="44"/>
      <c r="CF49" s="44"/>
      <c r="CG49" s="44"/>
      <c r="CH49" s="44"/>
      <c r="CI49" s="44"/>
      <c r="CJ49" s="44"/>
      <c r="CK49" s="44"/>
      <c r="CL49" s="44"/>
      <c r="CM49" s="44"/>
      <c r="CN49" s="44"/>
      <c r="CO49" s="44"/>
      <c r="CP49" s="44"/>
      <c r="CQ49" s="39">
        <v>0</v>
      </c>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39">
        <v>0</v>
      </c>
      <c r="DU49" s="44"/>
      <c r="DV49" s="44"/>
      <c r="DW49" s="44"/>
      <c r="DX49" s="44"/>
      <c r="DY49" s="44"/>
      <c r="DZ49" s="44"/>
      <c r="EA49" s="44"/>
      <c r="EB49" s="44"/>
      <c r="EC49" s="39">
        <v>1</v>
      </c>
      <c r="ED49" s="39">
        <f t="shared" si="0"/>
        <v>0</v>
      </c>
      <c r="EE49" s="39">
        <v>4.5</v>
      </c>
      <c r="EF49" s="39" t="s">
        <v>966</v>
      </c>
      <c r="EG49" s="43" t="s">
        <v>5613</v>
      </c>
      <c r="EH49" s="39">
        <v>100</v>
      </c>
      <c r="EI49" s="39" t="s">
        <v>969</v>
      </c>
      <c r="EJ49" s="39">
        <v>4.0999999999999996</v>
      </c>
      <c r="EK49" s="39" t="s">
        <v>236</v>
      </c>
      <c r="EL49" s="44"/>
      <c r="EM49" s="44"/>
      <c r="EN49" s="44"/>
      <c r="EO49" s="44"/>
      <c r="EP49" s="44"/>
      <c r="EQ49" s="44"/>
      <c r="ER49" s="44"/>
      <c r="ES49" s="39" t="s">
        <v>243</v>
      </c>
      <c r="ET49" s="39" t="s">
        <v>442</v>
      </c>
      <c r="EU49" s="39">
        <v>90</v>
      </c>
      <c r="EV49" s="39" t="s">
        <v>243</v>
      </c>
      <c r="EW49" s="39" t="s">
        <v>442</v>
      </c>
      <c r="EX49" s="39">
        <v>90</v>
      </c>
      <c r="EY49" s="44"/>
      <c r="EZ49" s="44"/>
      <c r="FA49" s="44"/>
      <c r="FB49" s="44"/>
      <c r="FC49" s="44"/>
      <c r="FD49" s="44"/>
      <c r="FE49" s="44"/>
      <c r="FF49" s="44"/>
      <c r="FG49" s="44"/>
      <c r="FH49" s="44"/>
      <c r="FI49" s="44"/>
      <c r="FJ49" s="44"/>
      <c r="FK49" s="44"/>
      <c r="FL49" s="44"/>
      <c r="FM49" s="44"/>
      <c r="FN49" s="44"/>
      <c r="FO49" s="44"/>
      <c r="FP49" s="44"/>
      <c r="FQ49" s="39" t="s">
        <v>236</v>
      </c>
      <c r="FR49" s="44"/>
      <c r="FS49" s="44"/>
      <c r="FT49" s="39" t="s">
        <v>236</v>
      </c>
      <c r="FU49" s="44"/>
      <c r="FV49" s="44"/>
      <c r="FW49" s="39" t="s">
        <v>236</v>
      </c>
      <c r="FX49" s="44"/>
      <c r="FY49" s="44"/>
      <c r="FZ49" s="44"/>
      <c r="GA49" s="44"/>
      <c r="GB49" s="44"/>
      <c r="GC49" s="39" t="s">
        <v>236</v>
      </c>
      <c r="GD49" s="44"/>
      <c r="GE49" s="44"/>
      <c r="GF49" s="39" t="s">
        <v>243</v>
      </c>
      <c r="GG49" s="39" t="s">
        <v>5492</v>
      </c>
      <c r="GH49" s="39">
        <v>13</v>
      </c>
      <c r="GI49" s="39" t="s">
        <v>236</v>
      </c>
      <c r="GJ49" s="44"/>
      <c r="GK49" s="44"/>
      <c r="GL49" s="44"/>
      <c r="GM49" s="44"/>
      <c r="GN49" s="44"/>
      <c r="GO49" s="44"/>
      <c r="GP49" s="44"/>
      <c r="GQ49" s="44"/>
      <c r="GR49" s="44"/>
      <c r="GS49" s="44"/>
      <c r="GT49" s="44"/>
      <c r="GU49" s="44"/>
      <c r="GV49" s="44"/>
      <c r="GW49" s="44"/>
      <c r="GX49" s="44"/>
      <c r="GY49" s="44"/>
      <c r="GZ49" s="44"/>
      <c r="HA49" s="44"/>
      <c r="HB49" s="44"/>
      <c r="HC49" s="44"/>
      <c r="HD49" s="44"/>
      <c r="HE49" s="44"/>
      <c r="HF49" s="44"/>
      <c r="HG49" s="44"/>
      <c r="HH49" s="44"/>
      <c r="HI49" s="44"/>
      <c r="HJ49" s="44"/>
      <c r="HK49" s="44"/>
      <c r="HL49" s="44"/>
      <c r="HM49" s="44"/>
      <c r="HN49" s="39" t="s">
        <v>980</v>
      </c>
      <c r="HO49" s="39" t="s">
        <v>981</v>
      </c>
      <c r="HP49" s="39" t="s">
        <v>982</v>
      </c>
      <c r="HQ49" s="39" t="s">
        <v>983</v>
      </c>
      <c r="HR49" s="39" t="s">
        <v>948</v>
      </c>
      <c r="HS49" s="39" t="s">
        <v>984</v>
      </c>
      <c r="HT49" s="39" t="s">
        <v>982</v>
      </c>
      <c r="HU49" s="39" t="s">
        <v>985</v>
      </c>
      <c r="HV49" s="44"/>
    </row>
    <row r="50" spans="1:230" ht="36.75" customHeight="1" x14ac:dyDescent="0.2">
      <c r="A50" s="44" t="s">
        <v>13000</v>
      </c>
      <c r="B50" s="39" t="s">
        <v>949</v>
      </c>
      <c r="C50" s="39" t="s">
        <v>4938</v>
      </c>
      <c r="D50" s="39" t="s">
        <v>5614</v>
      </c>
      <c r="E50" s="39" t="s">
        <v>950</v>
      </c>
      <c r="F50" s="39" t="s">
        <v>652</v>
      </c>
      <c r="G50" s="39">
        <v>2024</v>
      </c>
      <c r="H50" s="48">
        <v>45357</v>
      </c>
      <c r="I50" s="48">
        <v>45657</v>
      </c>
      <c r="J50" s="44"/>
      <c r="K50" s="39" t="s">
        <v>950</v>
      </c>
      <c r="L50" s="43" t="s">
        <v>5615</v>
      </c>
      <c r="M50" s="39" t="s">
        <v>5616</v>
      </c>
      <c r="N50" s="44"/>
      <c r="O50" s="44"/>
      <c r="P50" s="44"/>
      <c r="Q50" s="44"/>
      <c r="R50" s="44"/>
      <c r="S50" s="39" t="s">
        <v>5617</v>
      </c>
      <c r="T50" s="39" t="s">
        <v>959</v>
      </c>
      <c r="U50" s="39" t="s">
        <v>235</v>
      </c>
      <c r="V50" s="39" t="s">
        <v>5618</v>
      </c>
      <c r="W50" s="49">
        <v>0.05</v>
      </c>
      <c r="X50" s="49">
        <f t="shared" si="1"/>
        <v>0</v>
      </c>
      <c r="Y50" s="39">
        <v>0.05</v>
      </c>
      <c r="Z50" s="39">
        <v>100</v>
      </c>
      <c r="AA50" s="39">
        <v>0.6</v>
      </c>
      <c r="AB50" s="39">
        <v>0</v>
      </c>
      <c r="AC50" s="39">
        <v>0</v>
      </c>
      <c r="AD50" s="39">
        <v>0</v>
      </c>
      <c r="AE50" s="39">
        <v>0</v>
      </c>
      <c r="AF50" s="39">
        <v>0</v>
      </c>
      <c r="AG50" s="39">
        <v>0</v>
      </c>
      <c r="AH50" s="39" t="s">
        <v>243</v>
      </c>
      <c r="AI50" s="39" t="s">
        <v>963</v>
      </c>
      <c r="AJ50" s="39" t="s">
        <v>5619</v>
      </c>
      <c r="AK50" s="39">
        <v>0.03</v>
      </c>
      <c r="AL50" s="39">
        <v>0</v>
      </c>
      <c r="AM50" s="39">
        <v>0</v>
      </c>
      <c r="AN50" s="39">
        <v>2</v>
      </c>
      <c r="AO50" s="39">
        <v>1</v>
      </c>
      <c r="AP50" s="39">
        <v>1</v>
      </c>
      <c r="AQ50" s="44"/>
      <c r="AR50" s="44"/>
      <c r="AS50" s="44"/>
      <c r="AT50" s="44"/>
      <c r="AU50" s="44"/>
      <c r="AV50" s="44"/>
      <c r="AW50" s="44"/>
      <c r="AX50" s="44"/>
      <c r="AY50" s="39">
        <v>1</v>
      </c>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39">
        <v>0</v>
      </c>
      <c r="CA50" s="44"/>
      <c r="CB50" s="44"/>
      <c r="CC50" s="44"/>
      <c r="CD50" s="44"/>
      <c r="CE50" s="44"/>
      <c r="CF50" s="44"/>
      <c r="CG50" s="44"/>
      <c r="CH50" s="44"/>
      <c r="CI50" s="44"/>
      <c r="CJ50" s="44"/>
      <c r="CK50" s="44"/>
      <c r="CL50" s="44"/>
      <c r="CM50" s="44"/>
      <c r="CN50" s="44"/>
      <c r="CO50" s="44"/>
      <c r="CP50" s="44"/>
      <c r="CQ50" s="39">
        <v>0</v>
      </c>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39">
        <v>0</v>
      </c>
      <c r="DU50" s="44"/>
      <c r="DV50" s="44"/>
      <c r="DW50" s="44"/>
      <c r="DX50" s="44"/>
      <c r="DY50" s="44"/>
      <c r="DZ50" s="44"/>
      <c r="EA50" s="44"/>
      <c r="EB50" s="44"/>
      <c r="EC50" s="39">
        <v>1</v>
      </c>
      <c r="ED50" s="39">
        <f t="shared" si="0"/>
        <v>0</v>
      </c>
      <c r="EE50" s="39">
        <v>0.2</v>
      </c>
      <c r="EF50" s="39" t="s">
        <v>966</v>
      </c>
      <c r="EG50" s="43" t="s">
        <v>5620</v>
      </c>
      <c r="EH50" s="39">
        <v>0</v>
      </c>
      <c r="EI50" s="39" t="s">
        <v>969</v>
      </c>
      <c r="EJ50" s="39">
        <v>2.9</v>
      </c>
      <c r="EK50" s="39" t="s">
        <v>236</v>
      </c>
      <c r="EL50" s="44"/>
      <c r="EM50" s="44"/>
      <c r="EN50" s="44"/>
      <c r="EO50" s="44"/>
      <c r="EP50" s="44"/>
      <c r="EQ50" s="44"/>
      <c r="ER50" s="44"/>
      <c r="ES50" s="39" t="s">
        <v>243</v>
      </c>
      <c r="ET50" s="39" t="s">
        <v>442</v>
      </c>
      <c r="EU50" s="39">
        <v>136</v>
      </c>
      <c r="EV50" s="39" t="s">
        <v>243</v>
      </c>
      <c r="EW50" s="39" t="s">
        <v>5386</v>
      </c>
      <c r="EX50" s="39">
        <v>136</v>
      </c>
      <c r="EY50" s="44"/>
      <c r="EZ50" s="44"/>
      <c r="FA50" s="44"/>
      <c r="FB50" s="44"/>
      <c r="FC50" s="44"/>
      <c r="FD50" s="44"/>
      <c r="FE50" s="44"/>
      <c r="FF50" s="44"/>
      <c r="FG50" s="44"/>
      <c r="FH50" s="44"/>
      <c r="FI50" s="44"/>
      <c r="FJ50" s="44"/>
      <c r="FK50" s="44"/>
      <c r="FL50" s="44"/>
      <c r="FM50" s="44"/>
      <c r="FN50" s="44"/>
      <c r="FO50" s="44"/>
      <c r="FP50" s="44"/>
      <c r="FQ50" s="39" t="s">
        <v>236</v>
      </c>
      <c r="FR50" s="44"/>
      <c r="FS50" s="44"/>
      <c r="FT50" s="39" t="s">
        <v>236</v>
      </c>
      <c r="FU50" s="44"/>
      <c r="FV50" s="44"/>
      <c r="FW50" s="39" t="s">
        <v>236</v>
      </c>
      <c r="FX50" s="44"/>
      <c r="FY50" s="44"/>
      <c r="FZ50" s="44"/>
      <c r="GA50" s="44"/>
      <c r="GB50" s="44"/>
      <c r="GC50" s="39" t="s">
        <v>236</v>
      </c>
      <c r="GD50" s="44"/>
      <c r="GE50" s="44"/>
      <c r="GF50" s="39" t="s">
        <v>243</v>
      </c>
      <c r="GG50" s="39" t="s">
        <v>5492</v>
      </c>
      <c r="GH50" s="39">
        <v>13</v>
      </c>
      <c r="GI50" s="39" t="s">
        <v>236</v>
      </c>
      <c r="GJ50" s="44"/>
      <c r="GK50" s="44"/>
      <c r="GL50" s="44"/>
      <c r="GM50" s="44"/>
      <c r="GN50" s="44"/>
      <c r="GO50" s="44"/>
      <c r="GP50" s="44"/>
      <c r="GQ50" s="44"/>
      <c r="GR50" s="44"/>
      <c r="GS50" s="44"/>
      <c r="GT50" s="44"/>
      <c r="GU50" s="44"/>
      <c r="GV50" s="44"/>
      <c r="GW50" s="44"/>
      <c r="GX50" s="44"/>
      <c r="GY50" s="44"/>
      <c r="GZ50" s="39" t="s">
        <v>236</v>
      </c>
      <c r="HA50" s="44"/>
      <c r="HB50" s="44"/>
      <c r="HC50" s="44"/>
      <c r="HD50" s="44"/>
      <c r="HE50" s="44"/>
      <c r="HF50" s="44"/>
      <c r="HG50" s="44"/>
      <c r="HH50" s="44"/>
      <c r="HI50" s="44"/>
      <c r="HJ50" s="44"/>
      <c r="HK50" s="44"/>
      <c r="HL50" s="44"/>
      <c r="HM50" s="44"/>
      <c r="HN50" s="39" t="s">
        <v>980</v>
      </c>
      <c r="HO50" s="39" t="s">
        <v>981</v>
      </c>
      <c r="HP50" s="39" t="s">
        <v>982</v>
      </c>
      <c r="HQ50" s="39" t="s">
        <v>983</v>
      </c>
      <c r="HR50" s="39" t="s">
        <v>948</v>
      </c>
      <c r="HS50" s="39" t="s">
        <v>984</v>
      </c>
      <c r="HT50" s="39" t="s">
        <v>982</v>
      </c>
      <c r="HU50" s="39" t="s">
        <v>985</v>
      </c>
      <c r="HV50" s="44"/>
    </row>
    <row r="51" spans="1:230" ht="30.75" customHeight="1" x14ac:dyDescent="0.2">
      <c r="A51" s="44" t="s">
        <v>13014</v>
      </c>
      <c r="B51" s="39" t="s">
        <v>2952</v>
      </c>
      <c r="C51" s="39" t="s">
        <v>4767</v>
      </c>
      <c r="D51" s="39" t="s">
        <v>4872</v>
      </c>
      <c r="E51" s="39" t="s">
        <v>4873</v>
      </c>
      <c r="F51" s="39" t="s">
        <v>239</v>
      </c>
      <c r="G51" s="39">
        <v>2023</v>
      </c>
      <c r="H51" s="48">
        <v>45316</v>
      </c>
      <c r="I51" s="48">
        <v>45533</v>
      </c>
      <c r="J51" s="44"/>
      <c r="K51" s="44"/>
      <c r="L51" s="44"/>
      <c r="M51" s="39" t="s">
        <v>4874</v>
      </c>
      <c r="N51" s="43" t="s">
        <v>4875</v>
      </c>
      <c r="O51" s="39" t="s">
        <v>4876</v>
      </c>
      <c r="P51" s="43" t="s">
        <v>4877</v>
      </c>
      <c r="Q51" s="44"/>
      <c r="R51" s="44"/>
      <c r="S51" s="39" t="s">
        <v>4878</v>
      </c>
      <c r="T51" s="39" t="s">
        <v>4879</v>
      </c>
      <c r="U51" s="39" t="s">
        <v>235</v>
      </c>
      <c r="V51" s="39" t="s">
        <v>4880</v>
      </c>
      <c r="W51" s="49">
        <v>1.4890000000000001</v>
      </c>
      <c r="X51" s="49">
        <f t="shared" si="1"/>
        <v>0</v>
      </c>
      <c r="Y51" s="39">
        <v>0.89300000000000002</v>
      </c>
      <c r="Z51" s="39">
        <v>59.97</v>
      </c>
      <c r="AA51" s="39">
        <v>0.01</v>
      </c>
      <c r="AB51" s="39">
        <v>0</v>
      </c>
      <c r="AC51" s="39">
        <v>0</v>
      </c>
      <c r="AD51" s="39">
        <v>0</v>
      </c>
      <c r="AE51" s="39">
        <v>0</v>
      </c>
      <c r="AF51" s="39">
        <v>0.59599999999999997</v>
      </c>
      <c r="AG51" s="39">
        <v>40.03</v>
      </c>
      <c r="AH51" s="39" t="s">
        <v>243</v>
      </c>
      <c r="AI51" s="39" t="s">
        <v>4881</v>
      </c>
      <c r="AJ51" s="43" t="s">
        <v>4882</v>
      </c>
      <c r="AK51" s="39">
        <v>0</v>
      </c>
      <c r="AL51" s="39">
        <v>0</v>
      </c>
      <c r="AM51" s="39">
        <v>0</v>
      </c>
      <c r="AN51" s="39">
        <v>4</v>
      </c>
      <c r="AO51" s="39">
        <v>2</v>
      </c>
      <c r="AP51" s="39">
        <v>2</v>
      </c>
      <c r="AQ51" s="39">
        <v>0</v>
      </c>
      <c r="AR51" s="39">
        <v>0</v>
      </c>
      <c r="AS51" s="39">
        <v>0</v>
      </c>
      <c r="AT51" s="39">
        <v>0</v>
      </c>
      <c r="AU51" s="39">
        <v>0</v>
      </c>
      <c r="AV51" s="39">
        <v>0</v>
      </c>
      <c r="AW51" s="39">
        <v>0</v>
      </c>
      <c r="AX51" s="39">
        <v>0</v>
      </c>
      <c r="AY51" s="39">
        <v>0</v>
      </c>
      <c r="AZ51" s="39">
        <v>0</v>
      </c>
      <c r="BA51" s="39">
        <v>2</v>
      </c>
      <c r="BB51" s="39">
        <v>0</v>
      </c>
      <c r="BC51" s="39">
        <v>0</v>
      </c>
      <c r="BD51" s="39">
        <v>0</v>
      </c>
      <c r="BE51" s="39">
        <v>0</v>
      </c>
      <c r="BF51" s="39">
        <v>0</v>
      </c>
      <c r="BG51" s="39">
        <v>0</v>
      </c>
      <c r="BH51" s="39">
        <v>0</v>
      </c>
      <c r="BI51" s="39">
        <v>0</v>
      </c>
      <c r="BJ51" s="39">
        <v>0</v>
      </c>
      <c r="BK51" s="39">
        <v>0</v>
      </c>
      <c r="BL51" s="39">
        <v>0</v>
      </c>
      <c r="BM51" s="39">
        <v>0</v>
      </c>
      <c r="BN51" s="39">
        <v>0</v>
      </c>
      <c r="BO51" s="39">
        <v>0</v>
      </c>
      <c r="BP51" s="39">
        <v>0</v>
      </c>
      <c r="BQ51" s="39">
        <v>0</v>
      </c>
      <c r="BR51" s="39">
        <v>0</v>
      </c>
      <c r="BS51" s="39">
        <v>0</v>
      </c>
      <c r="BT51" s="39">
        <v>0</v>
      </c>
      <c r="BU51" s="39">
        <v>0</v>
      </c>
      <c r="BV51" s="39">
        <v>0</v>
      </c>
      <c r="BW51" s="39">
        <v>0</v>
      </c>
      <c r="BX51" s="44"/>
      <c r="BY51" s="39">
        <v>0</v>
      </c>
      <c r="BZ51" s="39">
        <v>0</v>
      </c>
      <c r="CA51" s="39">
        <v>0</v>
      </c>
      <c r="CB51" s="39">
        <v>0</v>
      </c>
      <c r="CC51" s="39">
        <v>0</v>
      </c>
      <c r="CD51" s="39">
        <v>0</v>
      </c>
      <c r="CE51" s="39">
        <v>0</v>
      </c>
      <c r="CF51" s="39">
        <v>0</v>
      </c>
      <c r="CG51" s="39">
        <v>0</v>
      </c>
      <c r="CH51" s="39">
        <v>0</v>
      </c>
      <c r="CI51" s="39">
        <v>0</v>
      </c>
      <c r="CJ51" s="39">
        <v>0</v>
      </c>
      <c r="CK51" s="39">
        <v>0</v>
      </c>
      <c r="CL51" s="39">
        <v>0</v>
      </c>
      <c r="CM51" s="39">
        <v>0</v>
      </c>
      <c r="CN51" s="39">
        <v>0</v>
      </c>
      <c r="CO51" s="39">
        <v>0</v>
      </c>
      <c r="CP51" s="44"/>
      <c r="CQ51" s="39">
        <v>0</v>
      </c>
      <c r="CR51" s="39">
        <v>0</v>
      </c>
      <c r="CS51" s="39">
        <v>0</v>
      </c>
      <c r="CT51" s="39">
        <v>0</v>
      </c>
      <c r="CU51" s="39">
        <v>0</v>
      </c>
      <c r="CV51" s="39">
        <v>0</v>
      </c>
      <c r="CW51" s="39">
        <v>0</v>
      </c>
      <c r="CX51" s="39">
        <v>0</v>
      </c>
      <c r="CY51" s="39">
        <v>0</v>
      </c>
      <c r="CZ51" s="39">
        <v>0</v>
      </c>
      <c r="DA51" s="39">
        <v>0</v>
      </c>
      <c r="DB51" s="39">
        <v>0</v>
      </c>
      <c r="DC51" s="39">
        <v>0</v>
      </c>
      <c r="DD51" s="39">
        <v>0</v>
      </c>
      <c r="DE51" s="39">
        <v>0</v>
      </c>
      <c r="DF51" s="39">
        <v>0</v>
      </c>
      <c r="DG51" s="39">
        <v>0</v>
      </c>
      <c r="DH51" s="39">
        <v>0</v>
      </c>
      <c r="DI51" s="39">
        <v>0</v>
      </c>
      <c r="DJ51" s="39">
        <v>0</v>
      </c>
      <c r="DK51" s="39">
        <v>0</v>
      </c>
      <c r="DL51" s="39">
        <v>0</v>
      </c>
      <c r="DM51" s="39">
        <v>0</v>
      </c>
      <c r="DN51" s="39">
        <v>0</v>
      </c>
      <c r="DO51" s="39">
        <v>0</v>
      </c>
      <c r="DP51" s="39">
        <v>0</v>
      </c>
      <c r="DQ51" s="39">
        <v>0</v>
      </c>
      <c r="DR51" s="44"/>
      <c r="DS51" s="39">
        <v>0</v>
      </c>
      <c r="DT51" s="39">
        <v>0</v>
      </c>
      <c r="DU51" s="39">
        <v>0</v>
      </c>
      <c r="DV51" s="39">
        <v>0</v>
      </c>
      <c r="DW51" s="39">
        <v>0</v>
      </c>
      <c r="DX51" s="39">
        <v>0</v>
      </c>
      <c r="DY51" s="39">
        <v>0</v>
      </c>
      <c r="DZ51" s="39">
        <v>0</v>
      </c>
      <c r="EA51" s="44"/>
      <c r="EB51" s="39">
        <v>0</v>
      </c>
      <c r="EC51" s="39">
        <v>2</v>
      </c>
      <c r="ED51" s="39">
        <f t="shared" si="0"/>
        <v>0</v>
      </c>
      <c r="EE51" s="39" t="s">
        <v>4883</v>
      </c>
      <c r="EF51" s="39" t="s">
        <v>4884</v>
      </c>
      <c r="EG51" s="43" t="s">
        <v>4885</v>
      </c>
      <c r="EH51" s="39" t="s">
        <v>2966</v>
      </c>
      <c r="EI51" s="43" t="s">
        <v>4886</v>
      </c>
      <c r="EJ51" s="39" t="s">
        <v>4887</v>
      </c>
      <c r="EK51" s="39" t="s">
        <v>236</v>
      </c>
      <c r="EL51" s="44"/>
      <c r="EM51" s="44"/>
      <c r="EN51" s="44"/>
      <c r="EO51" s="44"/>
      <c r="EP51" s="39">
        <v>0</v>
      </c>
      <c r="EQ51" s="44"/>
      <c r="ER51" s="39">
        <v>1</v>
      </c>
      <c r="ES51" s="39" t="s">
        <v>236</v>
      </c>
      <c r="ET51" s="44"/>
      <c r="EU51" s="44"/>
      <c r="EV51" s="39" t="s">
        <v>243</v>
      </c>
      <c r="EW51" s="39" t="s">
        <v>4888</v>
      </c>
      <c r="EX51" s="39">
        <v>50</v>
      </c>
      <c r="EY51" s="39" t="s">
        <v>243</v>
      </c>
      <c r="EZ51" s="39" t="s">
        <v>4888</v>
      </c>
      <c r="FA51" s="39">
        <v>15</v>
      </c>
      <c r="FB51" s="39" t="s">
        <v>236</v>
      </c>
      <c r="FC51" s="44"/>
      <c r="FD51" s="44"/>
      <c r="FE51" s="39" t="s">
        <v>236</v>
      </c>
      <c r="FF51" s="44"/>
      <c r="FG51" s="44"/>
      <c r="FH51" s="39" t="s">
        <v>236</v>
      </c>
      <c r="FI51" s="44"/>
      <c r="FJ51" s="44"/>
      <c r="FK51" s="39" t="s">
        <v>236</v>
      </c>
      <c r="FL51" s="44"/>
      <c r="FM51" s="44"/>
      <c r="FN51" s="44"/>
      <c r="FO51" s="44"/>
      <c r="FP51" s="44"/>
      <c r="FQ51" s="39" t="s">
        <v>236</v>
      </c>
      <c r="FR51" s="44"/>
      <c r="FS51" s="44"/>
      <c r="FT51" s="39" t="s">
        <v>243</v>
      </c>
      <c r="FU51" s="39" t="s">
        <v>4889</v>
      </c>
      <c r="FV51" s="39">
        <v>50</v>
      </c>
      <c r="FW51" s="39" t="s">
        <v>243</v>
      </c>
      <c r="FX51" s="39" t="s">
        <v>4889</v>
      </c>
      <c r="FY51" s="39">
        <v>15</v>
      </c>
      <c r="FZ51" s="44"/>
      <c r="GA51" s="44"/>
      <c r="GB51" s="44"/>
      <c r="GC51" s="39" t="s">
        <v>236</v>
      </c>
      <c r="GD51" s="44"/>
      <c r="GE51" s="44"/>
      <c r="GF51" s="39" t="s">
        <v>243</v>
      </c>
      <c r="GG51" s="39" t="s">
        <v>4890</v>
      </c>
      <c r="GH51" s="39">
        <v>8</v>
      </c>
      <c r="GI51" s="39" t="s">
        <v>236</v>
      </c>
      <c r="GJ51" s="44"/>
      <c r="GK51" s="44"/>
      <c r="GL51" s="44"/>
      <c r="GM51" s="44"/>
      <c r="GN51" s="44"/>
      <c r="GO51" s="44"/>
      <c r="GP51" s="44"/>
      <c r="GQ51" s="44"/>
      <c r="GR51" s="44"/>
      <c r="GS51" s="44"/>
      <c r="GT51" s="44"/>
      <c r="GU51" s="44"/>
      <c r="GV51" s="44"/>
      <c r="GW51" s="44"/>
      <c r="GX51" s="44"/>
      <c r="GY51" s="44"/>
      <c r="GZ51" s="39" t="s">
        <v>236</v>
      </c>
      <c r="HA51" s="44"/>
      <c r="HB51" s="44"/>
      <c r="HC51" s="43" t="s">
        <v>4891</v>
      </c>
      <c r="HD51" s="39" t="s">
        <v>4892</v>
      </c>
      <c r="HE51" s="44"/>
      <c r="HF51" s="44"/>
      <c r="HG51" s="39" t="s">
        <v>4893</v>
      </c>
      <c r="HH51" s="44"/>
      <c r="HI51" s="44"/>
      <c r="HJ51" s="44"/>
      <c r="HK51" s="39" t="s">
        <v>4894</v>
      </c>
      <c r="HL51" s="39">
        <v>1</v>
      </c>
      <c r="HM51" s="39">
        <v>16</v>
      </c>
      <c r="HN51" s="39" t="s">
        <v>4895</v>
      </c>
      <c r="HO51" s="39" t="s">
        <v>4896</v>
      </c>
      <c r="HP51" s="39" t="s">
        <v>4897</v>
      </c>
      <c r="HQ51" s="39" t="s">
        <v>4898</v>
      </c>
      <c r="HR51" s="39" t="s">
        <v>2982</v>
      </c>
      <c r="HS51" s="39" t="s">
        <v>4899</v>
      </c>
      <c r="HT51" s="39" t="s">
        <v>2984</v>
      </c>
      <c r="HU51" s="39" t="s">
        <v>3081</v>
      </c>
      <c r="HV51" s="43" t="s">
        <v>4900</v>
      </c>
    </row>
    <row r="52" spans="1:230" ht="67.5" customHeight="1" x14ac:dyDescent="0.2">
      <c r="A52" s="44" t="s">
        <v>13014</v>
      </c>
      <c r="B52" s="39" t="s">
        <v>2952</v>
      </c>
      <c r="C52" s="39" t="s">
        <v>4901</v>
      </c>
      <c r="D52" s="39" t="s">
        <v>4902</v>
      </c>
      <c r="E52" s="39" t="s">
        <v>4903</v>
      </c>
      <c r="F52" s="39" t="s">
        <v>4904</v>
      </c>
      <c r="G52" s="39">
        <v>2022</v>
      </c>
      <c r="H52" s="48">
        <v>45334</v>
      </c>
      <c r="I52" s="48">
        <v>45627</v>
      </c>
      <c r="J52" s="44"/>
      <c r="K52" s="44"/>
      <c r="L52" s="44"/>
      <c r="M52" s="39" t="s">
        <v>4905</v>
      </c>
      <c r="N52" s="39" t="s">
        <v>4906</v>
      </c>
      <c r="O52" s="39" t="s">
        <v>4907</v>
      </c>
      <c r="P52" s="39" t="s">
        <v>4908</v>
      </c>
      <c r="Q52" s="39" t="s">
        <v>4909</v>
      </c>
      <c r="R52" s="39" t="s">
        <v>4910</v>
      </c>
      <c r="S52" s="39" t="s">
        <v>4911</v>
      </c>
      <c r="T52" s="39" t="s">
        <v>4912</v>
      </c>
      <c r="U52" s="39" t="s">
        <v>235</v>
      </c>
      <c r="V52" s="39" t="s">
        <v>4913</v>
      </c>
      <c r="W52" s="49">
        <v>2.0169999999999999</v>
      </c>
      <c r="X52" s="49">
        <f t="shared" si="1"/>
        <v>0</v>
      </c>
      <c r="Y52" s="39">
        <v>1.8089999999999999</v>
      </c>
      <c r="Z52" s="39">
        <v>89.69</v>
      </c>
      <c r="AA52" s="39">
        <v>0.05</v>
      </c>
      <c r="AB52" s="39">
        <v>0</v>
      </c>
      <c r="AC52" s="39">
        <v>0</v>
      </c>
      <c r="AD52" s="39">
        <v>0</v>
      </c>
      <c r="AE52" s="39">
        <v>0</v>
      </c>
      <c r="AF52" s="39">
        <v>0.20799999999999999</v>
      </c>
      <c r="AG52" s="39">
        <v>10.31</v>
      </c>
      <c r="AH52" s="39" t="s">
        <v>243</v>
      </c>
      <c r="AI52" s="39" t="s">
        <v>4914</v>
      </c>
      <c r="AJ52" s="39" t="s">
        <v>4915</v>
      </c>
      <c r="AK52" s="39">
        <v>0</v>
      </c>
      <c r="AL52" s="39">
        <v>2</v>
      </c>
      <c r="AM52" s="39" t="s">
        <v>999</v>
      </c>
      <c r="AN52" s="39">
        <v>5</v>
      </c>
      <c r="AO52" s="39">
        <v>5</v>
      </c>
      <c r="AP52" s="39">
        <v>4</v>
      </c>
      <c r="AQ52" s="39">
        <v>0</v>
      </c>
      <c r="AR52" s="39">
        <v>0</v>
      </c>
      <c r="AS52" s="39">
        <v>0</v>
      </c>
      <c r="AT52" s="39">
        <v>0</v>
      </c>
      <c r="AU52" s="39">
        <v>0</v>
      </c>
      <c r="AV52" s="39">
        <v>0</v>
      </c>
      <c r="AW52" s="39">
        <v>0</v>
      </c>
      <c r="AX52" s="39">
        <v>0</v>
      </c>
      <c r="AY52" s="39">
        <v>0</v>
      </c>
      <c r="AZ52" s="39">
        <v>0</v>
      </c>
      <c r="BA52" s="39">
        <v>3</v>
      </c>
      <c r="BB52" s="39">
        <v>0</v>
      </c>
      <c r="BC52" s="39">
        <v>1</v>
      </c>
      <c r="BD52" s="39">
        <v>0</v>
      </c>
      <c r="BE52" s="39">
        <v>0</v>
      </c>
      <c r="BF52" s="39">
        <v>0</v>
      </c>
      <c r="BG52" s="39">
        <v>0</v>
      </c>
      <c r="BH52" s="39">
        <v>0</v>
      </c>
      <c r="BI52" s="39">
        <v>0</v>
      </c>
      <c r="BJ52" s="39">
        <v>0</v>
      </c>
      <c r="BK52" s="39">
        <v>0</v>
      </c>
      <c r="BL52" s="39">
        <v>0</v>
      </c>
      <c r="BM52" s="39">
        <v>0</v>
      </c>
      <c r="BN52" s="39">
        <v>0</v>
      </c>
      <c r="BO52" s="39">
        <v>0</v>
      </c>
      <c r="BP52" s="39">
        <v>0</v>
      </c>
      <c r="BQ52" s="39">
        <v>0</v>
      </c>
      <c r="BR52" s="39">
        <v>0</v>
      </c>
      <c r="BS52" s="39">
        <v>0</v>
      </c>
      <c r="BT52" s="39">
        <v>0</v>
      </c>
      <c r="BU52" s="39">
        <v>0</v>
      </c>
      <c r="BV52" s="39">
        <v>0</v>
      </c>
      <c r="BW52" s="39">
        <v>0</v>
      </c>
      <c r="BX52" s="44"/>
      <c r="BY52" s="39">
        <v>0</v>
      </c>
      <c r="BZ52" s="39">
        <v>0</v>
      </c>
      <c r="CA52" s="39">
        <v>0</v>
      </c>
      <c r="CB52" s="39">
        <v>0</v>
      </c>
      <c r="CC52" s="39">
        <v>0</v>
      </c>
      <c r="CD52" s="39">
        <v>0</v>
      </c>
      <c r="CE52" s="39">
        <v>0</v>
      </c>
      <c r="CF52" s="39">
        <v>0</v>
      </c>
      <c r="CG52" s="39">
        <v>0</v>
      </c>
      <c r="CH52" s="39">
        <v>0</v>
      </c>
      <c r="CI52" s="39">
        <v>0</v>
      </c>
      <c r="CJ52" s="39">
        <v>0</v>
      </c>
      <c r="CK52" s="39">
        <v>0</v>
      </c>
      <c r="CL52" s="39">
        <v>0</v>
      </c>
      <c r="CM52" s="39">
        <v>0</v>
      </c>
      <c r="CN52" s="39">
        <v>0</v>
      </c>
      <c r="CO52" s="39">
        <v>0</v>
      </c>
      <c r="CP52" s="44"/>
      <c r="CQ52" s="39">
        <v>0</v>
      </c>
      <c r="CR52" s="39">
        <v>0</v>
      </c>
      <c r="CS52" s="39">
        <v>0</v>
      </c>
      <c r="CT52" s="39">
        <v>0</v>
      </c>
      <c r="CU52" s="39">
        <v>0</v>
      </c>
      <c r="CV52" s="39">
        <v>0</v>
      </c>
      <c r="CW52" s="39">
        <v>0</v>
      </c>
      <c r="CX52" s="39">
        <v>0</v>
      </c>
      <c r="CY52" s="39">
        <v>0</v>
      </c>
      <c r="CZ52" s="39">
        <v>0</v>
      </c>
      <c r="DA52" s="39">
        <v>0</v>
      </c>
      <c r="DB52" s="39">
        <v>0</v>
      </c>
      <c r="DC52" s="39">
        <v>0</v>
      </c>
      <c r="DD52" s="39">
        <v>0</v>
      </c>
      <c r="DE52" s="39">
        <v>0</v>
      </c>
      <c r="DF52" s="39">
        <v>0</v>
      </c>
      <c r="DG52" s="39">
        <v>0</v>
      </c>
      <c r="DH52" s="39">
        <v>0</v>
      </c>
      <c r="DI52" s="39">
        <v>0</v>
      </c>
      <c r="DJ52" s="39">
        <v>0</v>
      </c>
      <c r="DK52" s="39">
        <v>0</v>
      </c>
      <c r="DL52" s="39">
        <v>0</v>
      </c>
      <c r="DM52" s="39">
        <v>0</v>
      </c>
      <c r="DN52" s="39">
        <v>0</v>
      </c>
      <c r="DO52" s="39">
        <v>0</v>
      </c>
      <c r="DP52" s="39">
        <v>0</v>
      </c>
      <c r="DQ52" s="39">
        <v>0</v>
      </c>
      <c r="DR52" s="44"/>
      <c r="DS52" s="39">
        <v>0</v>
      </c>
      <c r="DT52" s="39">
        <v>0</v>
      </c>
      <c r="DU52" s="39">
        <v>0</v>
      </c>
      <c r="DV52" s="39">
        <v>0</v>
      </c>
      <c r="DW52" s="39">
        <v>0</v>
      </c>
      <c r="DX52" s="39">
        <v>0</v>
      </c>
      <c r="DY52" s="39">
        <v>0</v>
      </c>
      <c r="DZ52" s="39">
        <v>0</v>
      </c>
      <c r="EA52" s="44"/>
      <c r="EB52" s="39">
        <v>0</v>
      </c>
      <c r="EC52" s="39">
        <v>4</v>
      </c>
      <c r="ED52" s="39">
        <f t="shared" si="0"/>
        <v>0</v>
      </c>
      <c r="EE52" s="39" t="s">
        <v>4916</v>
      </c>
      <c r="EF52" s="39" t="s">
        <v>4917</v>
      </c>
      <c r="EG52" s="39" t="s">
        <v>4918</v>
      </c>
      <c r="EH52" s="51">
        <v>45901</v>
      </c>
      <c r="EI52" s="43" t="s">
        <v>4886</v>
      </c>
      <c r="EJ52" s="39" t="s">
        <v>4919</v>
      </c>
      <c r="EK52" s="39" t="s">
        <v>236</v>
      </c>
      <c r="EL52" s="44"/>
      <c r="EM52" s="44"/>
      <c r="EN52" s="44"/>
      <c r="EO52" s="44"/>
      <c r="EP52" s="39">
        <v>0</v>
      </c>
      <c r="EQ52" s="44"/>
      <c r="ER52" s="39">
        <v>1</v>
      </c>
      <c r="ES52" s="39" t="s">
        <v>236</v>
      </c>
      <c r="ET52" s="39" t="s">
        <v>4920</v>
      </c>
      <c r="EU52" s="39">
        <v>198</v>
      </c>
      <c r="EV52" s="39" t="s">
        <v>243</v>
      </c>
      <c r="EW52" s="39" t="s">
        <v>4921</v>
      </c>
      <c r="EX52" s="39">
        <v>142</v>
      </c>
      <c r="EY52" s="39" t="s">
        <v>236</v>
      </c>
      <c r="EZ52" s="44"/>
      <c r="FA52" s="44"/>
      <c r="FB52" s="39" t="s">
        <v>236</v>
      </c>
      <c r="FC52" s="44"/>
      <c r="FD52" s="44"/>
      <c r="FE52" s="39" t="s">
        <v>243</v>
      </c>
      <c r="FF52" s="39" t="s">
        <v>4922</v>
      </c>
      <c r="FG52" s="39">
        <v>56</v>
      </c>
      <c r="FH52" s="39" t="s">
        <v>236</v>
      </c>
      <c r="FI52" s="44"/>
      <c r="FJ52" s="44"/>
      <c r="FK52" s="39" t="s">
        <v>236</v>
      </c>
      <c r="FL52" s="44"/>
      <c r="FM52" s="44"/>
      <c r="FN52" s="44"/>
      <c r="FO52" s="44"/>
      <c r="FP52" s="44"/>
      <c r="FQ52" s="39" t="s">
        <v>236</v>
      </c>
      <c r="FR52" s="44"/>
      <c r="FS52" s="44"/>
      <c r="FT52" s="39" t="s">
        <v>236</v>
      </c>
      <c r="FU52" s="39" t="s">
        <v>4923</v>
      </c>
      <c r="FV52" s="39">
        <v>168</v>
      </c>
      <c r="FW52" s="39" t="s">
        <v>236</v>
      </c>
      <c r="FX52" s="44"/>
      <c r="FY52" s="44"/>
      <c r="FZ52" s="44"/>
      <c r="GA52" s="44"/>
      <c r="GB52" s="44"/>
      <c r="GC52" s="39" t="s">
        <v>236</v>
      </c>
      <c r="GD52" s="44"/>
      <c r="GE52" s="44"/>
      <c r="GF52" s="39" t="s">
        <v>243</v>
      </c>
      <c r="GG52" s="39" t="s">
        <v>4924</v>
      </c>
      <c r="GH52" s="39">
        <v>12</v>
      </c>
      <c r="GI52" s="39" t="s">
        <v>236</v>
      </c>
      <c r="GJ52" s="44"/>
      <c r="GK52" s="44"/>
      <c r="GL52" s="44"/>
      <c r="GM52" s="44"/>
      <c r="GN52" s="44"/>
      <c r="GO52" s="44"/>
      <c r="GP52" s="44"/>
      <c r="GQ52" s="44"/>
      <c r="GR52" s="44"/>
      <c r="GS52" s="44"/>
      <c r="GT52" s="44"/>
      <c r="GU52" s="44"/>
      <c r="GV52" s="44"/>
      <c r="GW52" s="44"/>
      <c r="GX52" s="44"/>
      <c r="GY52" s="44"/>
      <c r="GZ52" s="39" t="s">
        <v>236</v>
      </c>
      <c r="HA52" s="44"/>
      <c r="HB52" s="44"/>
      <c r="HC52" s="43" t="s">
        <v>4925</v>
      </c>
      <c r="HD52" s="39" t="s">
        <v>4926</v>
      </c>
      <c r="HE52" s="43" t="s">
        <v>4927</v>
      </c>
      <c r="HF52" s="43" t="s">
        <v>4928</v>
      </c>
      <c r="HG52" s="39" t="s">
        <v>4929</v>
      </c>
      <c r="HH52" s="44"/>
      <c r="HI52" s="44"/>
      <c r="HJ52" s="44"/>
      <c r="HK52" s="39" t="s">
        <v>4930</v>
      </c>
      <c r="HL52" s="39">
        <v>5</v>
      </c>
      <c r="HM52" s="39">
        <v>35</v>
      </c>
      <c r="HN52" s="39" t="s">
        <v>4931</v>
      </c>
      <c r="HO52" s="39" t="s">
        <v>4932</v>
      </c>
      <c r="HP52" s="39" t="s">
        <v>4933</v>
      </c>
      <c r="HQ52" s="39" t="s">
        <v>4934</v>
      </c>
      <c r="HR52" s="39" t="s">
        <v>4935</v>
      </c>
      <c r="HS52" s="39" t="s">
        <v>4936</v>
      </c>
      <c r="HT52" s="39" t="s">
        <v>2984</v>
      </c>
      <c r="HU52" s="39" t="s">
        <v>3081</v>
      </c>
      <c r="HV52" s="43" t="s">
        <v>4937</v>
      </c>
    </row>
    <row r="53" spans="1:230" ht="62.25" customHeight="1" x14ac:dyDescent="0.2">
      <c r="A53" s="44" t="s">
        <v>13014</v>
      </c>
      <c r="B53" s="39" t="s">
        <v>2952</v>
      </c>
      <c r="C53" s="39" t="s">
        <v>4767</v>
      </c>
      <c r="D53" s="39" t="s">
        <v>5530</v>
      </c>
      <c r="E53" s="39" t="s">
        <v>1115</v>
      </c>
      <c r="F53" s="39" t="s">
        <v>239</v>
      </c>
      <c r="G53" s="39">
        <v>2023</v>
      </c>
      <c r="H53" s="48">
        <v>45180</v>
      </c>
      <c r="I53" s="48">
        <v>45502</v>
      </c>
      <c r="J53" s="44"/>
      <c r="K53" s="44"/>
      <c r="L53" s="44"/>
      <c r="M53" s="39" t="s">
        <v>5531</v>
      </c>
      <c r="N53" s="43" t="s">
        <v>5532</v>
      </c>
      <c r="O53" s="39" t="s">
        <v>5533</v>
      </c>
      <c r="P53" s="43" t="s">
        <v>5534</v>
      </c>
      <c r="Q53" s="39" t="s">
        <v>239</v>
      </c>
      <c r="R53" s="44"/>
      <c r="S53" s="39" t="s">
        <v>5535</v>
      </c>
      <c r="T53" s="39" t="s">
        <v>5536</v>
      </c>
      <c r="U53" s="39" t="s">
        <v>235</v>
      </c>
      <c r="V53" s="39" t="s">
        <v>5537</v>
      </c>
      <c r="W53" s="49">
        <v>4.4859999999999998</v>
      </c>
      <c r="X53" s="49">
        <f t="shared" si="1"/>
        <v>0</v>
      </c>
      <c r="Y53" s="39">
        <v>4.2270000000000003</v>
      </c>
      <c r="Z53" s="39">
        <v>94.23</v>
      </c>
      <c r="AA53" s="39">
        <v>7.0000000000000007E-2</v>
      </c>
      <c r="AB53" s="39">
        <v>0</v>
      </c>
      <c r="AC53" s="39">
        <v>0</v>
      </c>
      <c r="AD53" s="39">
        <v>0</v>
      </c>
      <c r="AE53" s="39">
        <v>0</v>
      </c>
      <c r="AF53" s="39">
        <v>0.25900000000000001</v>
      </c>
      <c r="AG53" s="39">
        <v>5.77</v>
      </c>
      <c r="AH53" s="39" t="s">
        <v>243</v>
      </c>
      <c r="AI53" s="39" t="s">
        <v>5538</v>
      </c>
      <c r="AJ53" s="39" t="s">
        <v>5539</v>
      </c>
      <c r="AK53" s="39">
        <v>0</v>
      </c>
      <c r="AL53" s="39" t="s">
        <v>5540</v>
      </c>
      <c r="AM53" s="39" t="s">
        <v>306</v>
      </c>
      <c r="AN53" s="39">
        <v>2</v>
      </c>
      <c r="AO53" s="39">
        <v>2</v>
      </c>
      <c r="AP53" s="39">
        <v>2</v>
      </c>
      <c r="AQ53" s="39">
        <v>0</v>
      </c>
      <c r="AR53" s="39">
        <v>0</v>
      </c>
      <c r="AS53" s="39">
        <v>0</v>
      </c>
      <c r="AT53" s="39">
        <v>0</v>
      </c>
      <c r="AU53" s="39">
        <v>0</v>
      </c>
      <c r="AV53" s="39">
        <v>0</v>
      </c>
      <c r="AW53" s="39">
        <v>2</v>
      </c>
      <c r="AX53" s="39">
        <v>0</v>
      </c>
      <c r="AY53" s="39">
        <v>0</v>
      </c>
      <c r="AZ53" s="39">
        <v>0</v>
      </c>
      <c r="BA53" s="39">
        <v>0</v>
      </c>
      <c r="BB53" s="39">
        <v>0</v>
      </c>
      <c r="BC53" s="39">
        <v>0</v>
      </c>
      <c r="BD53" s="39">
        <v>0</v>
      </c>
      <c r="BE53" s="39">
        <v>0</v>
      </c>
      <c r="BF53" s="39">
        <v>0</v>
      </c>
      <c r="BG53" s="39">
        <v>0</v>
      </c>
      <c r="BH53" s="39">
        <v>0</v>
      </c>
      <c r="BI53" s="39">
        <v>0</v>
      </c>
      <c r="BJ53" s="39">
        <v>0</v>
      </c>
      <c r="BK53" s="39">
        <v>0</v>
      </c>
      <c r="BL53" s="39">
        <v>0</v>
      </c>
      <c r="BM53" s="39">
        <v>0</v>
      </c>
      <c r="BN53" s="39">
        <v>0</v>
      </c>
      <c r="BO53" s="39">
        <v>0</v>
      </c>
      <c r="BP53" s="39">
        <v>0</v>
      </c>
      <c r="BQ53" s="39">
        <v>0</v>
      </c>
      <c r="BR53" s="39">
        <v>0</v>
      </c>
      <c r="BS53" s="39">
        <v>0</v>
      </c>
      <c r="BT53" s="39">
        <v>0</v>
      </c>
      <c r="BU53" s="39">
        <v>0</v>
      </c>
      <c r="BV53" s="39">
        <v>0</v>
      </c>
      <c r="BW53" s="39">
        <v>0</v>
      </c>
      <c r="BX53" s="44"/>
      <c r="BY53" s="39">
        <v>0</v>
      </c>
      <c r="BZ53" s="39">
        <v>0</v>
      </c>
      <c r="CA53" s="39">
        <v>0</v>
      </c>
      <c r="CB53" s="39">
        <v>0</v>
      </c>
      <c r="CC53" s="39">
        <v>0</v>
      </c>
      <c r="CD53" s="39">
        <v>0</v>
      </c>
      <c r="CE53" s="39">
        <v>0</v>
      </c>
      <c r="CF53" s="39">
        <v>0</v>
      </c>
      <c r="CG53" s="39">
        <v>0</v>
      </c>
      <c r="CH53" s="39">
        <v>0</v>
      </c>
      <c r="CI53" s="39">
        <v>0</v>
      </c>
      <c r="CJ53" s="39">
        <v>0</v>
      </c>
      <c r="CK53" s="39">
        <v>0</v>
      </c>
      <c r="CL53" s="39">
        <v>0</v>
      </c>
      <c r="CM53" s="39">
        <v>0</v>
      </c>
      <c r="CN53" s="39">
        <v>0</v>
      </c>
      <c r="CO53" s="39">
        <v>0</v>
      </c>
      <c r="CP53" s="44"/>
      <c r="CQ53" s="39">
        <v>0</v>
      </c>
      <c r="CR53" s="39">
        <v>0</v>
      </c>
      <c r="CS53" s="39">
        <v>0</v>
      </c>
      <c r="CT53" s="39">
        <v>0</v>
      </c>
      <c r="CU53" s="39">
        <v>0</v>
      </c>
      <c r="CV53" s="39">
        <v>0</v>
      </c>
      <c r="CW53" s="39">
        <v>0</v>
      </c>
      <c r="CX53" s="39">
        <v>0</v>
      </c>
      <c r="CY53" s="39">
        <v>0</v>
      </c>
      <c r="CZ53" s="39">
        <v>0</v>
      </c>
      <c r="DA53" s="39">
        <v>0</v>
      </c>
      <c r="DB53" s="39">
        <v>0</v>
      </c>
      <c r="DC53" s="39">
        <v>0</v>
      </c>
      <c r="DD53" s="39">
        <v>0</v>
      </c>
      <c r="DE53" s="39">
        <v>0</v>
      </c>
      <c r="DF53" s="39">
        <v>0</v>
      </c>
      <c r="DG53" s="39">
        <v>0</v>
      </c>
      <c r="DH53" s="39">
        <v>0</v>
      </c>
      <c r="DI53" s="39">
        <v>0</v>
      </c>
      <c r="DJ53" s="39">
        <v>0</v>
      </c>
      <c r="DK53" s="39">
        <v>0</v>
      </c>
      <c r="DL53" s="39">
        <v>0</v>
      </c>
      <c r="DM53" s="39">
        <v>0</v>
      </c>
      <c r="DN53" s="39">
        <v>0</v>
      </c>
      <c r="DO53" s="39">
        <v>0</v>
      </c>
      <c r="DP53" s="39">
        <v>0</v>
      </c>
      <c r="DQ53" s="39">
        <v>0</v>
      </c>
      <c r="DR53" s="44"/>
      <c r="DS53" s="39">
        <v>0</v>
      </c>
      <c r="DT53" s="39">
        <v>0</v>
      </c>
      <c r="DU53" s="39">
        <v>0</v>
      </c>
      <c r="DV53" s="39">
        <v>0</v>
      </c>
      <c r="DW53" s="39">
        <v>0</v>
      </c>
      <c r="DX53" s="39">
        <v>0</v>
      </c>
      <c r="DY53" s="39">
        <v>0</v>
      </c>
      <c r="DZ53" s="39">
        <v>0</v>
      </c>
      <c r="EA53" s="44"/>
      <c r="EB53" s="39">
        <v>0</v>
      </c>
      <c r="EC53" s="39">
        <v>2</v>
      </c>
      <c r="ED53" s="39">
        <f t="shared" si="0"/>
        <v>0</v>
      </c>
      <c r="EE53" s="39" t="s">
        <v>5541</v>
      </c>
      <c r="EF53" s="39" t="s">
        <v>5542</v>
      </c>
      <c r="EG53" s="44"/>
      <c r="EH53" s="53">
        <v>45671</v>
      </c>
      <c r="EI53" s="43" t="s">
        <v>5543</v>
      </c>
      <c r="EJ53" s="39" t="s">
        <v>5544</v>
      </c>
      <c r="EK53" s="39" t="s">
        <v>236</v>
      </c>
      <c r="EL53" s="44"/>
      <c r="EM53" s="44"/>
      <c r="EN53" s="44"/>
      <c r="EO53" s="44"/>
      <c r="EP53" s="39">
        <v>0</v>
      </c>
      <c r="EQ53" s="44"/>
      <c r="ER53" s="39">
        <v>2</v>
      </c>
      <c r="ES53" s="39" t="s">
        <v>243</v>
      </c>
      <c r="ET53" s="39" t="s">
        <v>5545</v>
      </c>
      <c r="EU53" s="39">
        <v>1399</v>
      </c>
      <c r="EV53" s="39" t="s">
        <v>243</v>
      </c>
      <c r="EW53" s="39" t="s">
        <v>2043</v>
      </c>
      <c r="EX53" s="39">
        <v>64</v>
      </c>
      <c r="EY53" s="39" t="s">
        <v>236</v>
      </c>
      <c r="EZ53" s="44"/>
      <c r="FA53" s="44"/>
      <c r="FB53" s="39" t="s">
        <v>236</v>
      </c>
      <c r="FC53" s="44"/>
      <c r="FD53" s="44"/>
      <c r="FE53" s="39" t="s">
        <v>236</v>
      </c>
      <c r="FF53" s="44"/>
      <c r="FG53" s="44"/>
      <c r="FH53" s="39" t="s">
        <v>236</v>
      </c>
      <c r="FI53" s="44"/>
      <c r="FJ53" s="44"/>
      <c r="FK53" s="39" t="s">
        <v>236</v>
      </c>
      <c r="FL53" s="44"/>
      <c r="FM53" s="44"/>
      <c r="FN53" s="44"/>
      <c r="FO53" s="44"/>
      <c r="FP53" s="44"/>
      <c r="FQ53" s="39" t="s">
        <v>236</v>
      </c>
      <c r="FR53" s="44"/>
      <c r="FS53" s="44"/>
      <c r="FT53" s="39" t="s">
        <v>236</v>
      </c>
      <c r="FU53" s="44"/>
      <c r="FV53" s="44"/>
      <c r="FW53" s="39" t="s">
        <v>236</v>
      </c>
      <c r="FX53" s="44"/>
      <c r="FY53" s="44"/>
      <c r="FZ53" s="44"/>
      <c r="GA53" s="44"/>
      <c r="GB53" s="44"/>
      <c r="GC53" s="39" t="s">
        <v>236</v>
      </c>
      <c r="GD53" s="44"/>
      <c r="GE53" s="44"/>
      <c r="GF53" s="39" t="s">
        <v>236</v>
      </c>
      <c r="GG53" s="44"/>
      <c r="GH53" s="44"/>
      <c r="GI53" s="39" t="s">
        <v>243</v>
      </c>
      <c r="GJ53" s="39" t="s">
        <v>5546</v>
      </c>
      <c r="GK53" s="39">
        <v>10</v>
      </c>
      <c r="GL53" s="44"/>
      <c r="GM53" s="44"/>
      <c r="GN53" s="44"/>
      <c r="GO53" s="44"/>
      <c r="GP53" s="44"/>
      <c r="GQ53" s="44"/>
      <c r="GR53" s="44"/>
      <c r="GS53" s="44"/>
      <c r="GT53" s="44"/>
      <c r="GU53" s="44"/>
      <c r="GV53" s="44"/>
      <c r="GW53" s="44"/>
      <c r="GX53" s="44"/>
      <c r="GY53" s="44"/>
      <c r="GZ53" s="39" t="s">
        <v>236</v>
      </c>
      <c r="HA53" s="44"/>
      <c r="HB53" s="39" t="s">
        <v>239</v>
      </c>
      <c r="HC53" s="43" t="s">
        <v>5547</v>
      </c>
      <c r="HD53" s="39" t="s">
        <v>5548</v>
      </c>
      <c r="HE53" s="44"/>
      <c r="HF53" s="44"/>
      <c r="HG53" s="39" t="s">
        <v>5549</v>
      </c>
      <c r="HH53" s="44"/>
      <c r="HI53" s="39" t="s">
        <v>239</v>
      </c>
      <c r="HJ53" s="44"/>
      <c r="HK53" s="39" t="s">
        <v>5550</v>
      </c>
      <c r="HL53" s="39">
        <v>1</v>
      </c>
      <c r="HM53" s="39">
        <v>100</v>
      </c>
      <c r="HN53" s="39" t="s">
        <v>5551</v>
      </c>
      <c r="HO53" s="39" t="s">
        <v>5552</v>
      </c>
      <c r="HP53" s="39" t="s">
        <v>5553</v>
      </c>
      <c r="HQ53" s="39" t="s">
        <v>5554</v>
      </c>
      <c r="HR53" s="39" t="s">
        <v>2982</v>
      </c>
      <c r="HS53" s="39" t="s">
        <v>4899</v>
      </c>
      <c r="HT53" s="39" t="s">
        <v>2984</v>
      </c>
      <c r="HU53" s="39" t="s">
        <v>3081</v>
      </c>
      <c r="HV53" s="43" t="s">
        <v>5555</v>
      </c>
    </row>
    <row r="54" spans="1:230" ht="60.75" customHeight="1" x14ac:dyDescent="0.2">
      <c r="A54" s="44" t="s">
        <v>13019</v>
      </c>
      <c r="B54" s="39" t="s">
        <v>2733</v>
      </c>
      <c r="C54" s="39" t="s">
        <v>4824</v>
      </c>
      <c r="D54" s="39" t="s">
        <v>10669</v>
      </c>
      <c r="E54" s="39" t="s">
        <v>10670</v>
      </c>
      <c r="F54" s="39" t="s">
        <v>10671</v>
      </c>
      <c r="G54" s="39">
        <v>2024</v>
      </c>
      <c r="H54" s="48">
        <v>45323</v>
      </c>
      <c r="I54" s="48">
        <v>45657</v>
      </c>
      <c r="J54" s="44"/>
      <c r="K54" s="39" t="s">
        <v>10672</v>
      </c>
      <c r="L54" s="43" t="s">
        <v>10673</v>
      </c>
      <c r="M54" s="39" t="s">
        <v>10674</v>
      </c>
      <c r="N54" s="43" t="s">
        <v>10675</v>
      </c>
      <c r="O54" s="39" t="s">
        <v>10676</v>
      </c>
      <c r="P54" s="44"/>
      <c r="Q54" s="44"/>
      <c r="R54" s="44"/>
      <c r="S54" s="39" t="s">
        <v>10677</v>
      </c>
      <c r="T54" s="39" t="s">
        <v>10678</v>
      </c>
      <c r="U54" s="39" t="s">
        <v>1394</v>
      </c>
      <c r="V54" s="39" t="s">
        <v>10679</v>
      </c>
      <c r="W54" s="49">
        <v>2.0299999999999998</v>
      </c>
      <c r="X54" s="49">
        <f>SUM(Y54,AB54,AD54,AF54)-W54</f>
        <v>0</v>
      </c>
      <c r="Y54" s="39">
        <v>1.633</v>
      </c>
      <c r="Z54" s="39">
        <v>80.44</v>
      </c>
      <c r="AA54" s="39">
        <v>0.21</v>
      </c>
      <c r="AB54" s="39">
        <v>0.19</v>
      </c>
      <c r="AC54" s="39">
        <v>9.36</v>
      </c>
      <c r="AD54" s="39">
        <v>0.20699999999999999</v>
      </c>
      <c r="AE54" s="49">
        <v>10.199999999999999</v>
      </c>
      <c r="AF54" s="39">
        <v>0</v>
      </c>
      <c r="AG54" s="39">
        <v>0</v>
      </c>
      <c r="AH54" s="39" t="s">
        <v>243</v>
      </c>
      <c r="AI54" s="39" t="s">
        <v>10680</v>
      </c>
      <c r="AJ54" s="43" t="s">
        <v>10681</v>
      </c>
      <c r="AK54" s="39">
        <v>0</v>
      </c>
      <c r="AL54" s="53">
        <v>45839</v>
      </c>
      <c r="AM54" s="39" t="s">
        <v>4303</v>
      </c>
      <c r="AN54" s="39">
        <v>38</v>
      </c>
      <c r="AO54" s="39">
        <v>38</v>
      </c>
      <c r="AP54" s="39">
        <v>8</v>
      </c>
      <c r="AQ54" s="39">
        <v>0</v>
      </c>
      <c r="AR54" s="39">
        <v>0</v>
      </c>
      <c r="AS54" s="39">
        <v>0</v>
      </c>
      <c r="AT54" s="39">
        <v>0</v>
      </c>
      <c r="AU54" s="39">
        <v>0</v>
      </c>
      <c r="AV54" s="39">
        <v>1</v>
      </c>
      <c r="AW54" s="39">
        <v>0</v>
      </c>
      <c r="AX54" s="39">
        <v>0</v>
      </c>
      <c r="AY54" s="39">
        <v>1</v>
      </c>
      <c r="AZ54" s="44"/>
      <c r="BA54" s="44"/>
      <c r="BB54" s="39">
        <v>6</v>
      </c>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39">
        <v>0</v>
      </c>
      <c r="CA54" s="44"/>
      <c r="CB54" s="44"/>
      <c r="CC54" s="44"/>
      <c r="CD54" s="44"/>
      <c r="CE54" s="44"/>
      <c r="CF54" s="44"/>
      <c r="CG54" s="44"/>
      <c r="CH54" s="44"/>
      <c r="CI54" s="44"/>
      <c r="CJ54" s="44"/>
      <c r="CK54" s="44"/>
      <c r="CL54" s="44"/>
      <c r="CM54" s="44"/>
      <c r="CN54" s="44"/>
      <c r="CO54" s="44"/>
      <c r="CP54" s="44"/>
      <c r="CQ54" s="39">
        <v>0</v>
      </c>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39">
        <v>0</v>
      </c>
      <c r="DU54" s="44"/>
      <c r="DV54" s="44"/>
      <c r="DW54" s="44"/>
      <c r="DX54" s="44"/>
      <c r="DY54" s="44"/>
      <c r="DZ54" s="44"/>
      <c r="EA54" s="44"/>
      <c r="EB54" s="44"/>
      <c r="EC54" s="39">
        <v>8</v>
      </c>
      <c r="ED54" s="39">
        <f t="shared" si="0"/>
        <v>0</v>
      </c>
      <c r="EE54" s="39" t="s">
        <v>10682</v>
      </c>
      <c r="EF54" s="39" t="s">
        <v>10683</v>
      </c>
      <c r="EG54" s="43" t="s">
        <v>10684</v>
      </c>
      <c r="EH54" s="39" t="s">
        <v>10685</v>
      </c>
      <c r="EI54" s="43" t="s">
        <v>10686</v>
      </c>
      <c r="EJ54" s="39" t="s">
        <v>10687</v>
      </c>
      <c r="EK54" s="39" t="s">
        <v>236</v>
      </c>
      <c r="EL54" s="44"/>
      <c r="EM54" s="44"/>
      <c r="EN54" s="44"/>
      <c r="EO54" s="44"/>
      <c r="EP54" s="44"/>
      <c r="EQ54" s="44"/>
      <c r="ER54" s="39">
        <v>3</v>
      </c>
      <c r="ES54" s="39" t="s">
        <v>243</v>
      </c>
      <c r="ET54" s="39" t="s">
        <v>6131</v>
      </c>
      <c r="EU54" s="39">
        <v>1124</v>
      </c>
      <c r="EV54" s="39" t="s">
        <v>243</v>
      </c>
      <c r="EW54" s="39" t="s">
        <v>10688</v>
      </c>
      <c r="EX54" s="39">
        <v>98</v>
      </c>
      <c r="EY54" s="39" t="s">
        <v>243</v>
      </c>
      <c r="EZ54" s="39" t="s">
        <v>10689</v>
      </c>
      <c r="FA54" s="39">
        <v>8</v>
      </c>
      <c r="FB54" s="39" t="s">
        <v>236</v>
      </c>
      <c r="FC54" s="44"/>
      <c r="FD54" s="44"/>
      <c r="FE54" s="39" t="s">
        <v>236</v>
      </c>
      <c r="FF54" s="44"/>
      <c r="FG54" s="44"/>
      <c r="FH54" s="39" t="s">
        <v>236</v>
      </c>
      <c r="FI54" s="44"/>
      <c r="FJ54" s="44"/>
      <c r="FK54" s="39" t="s">
        <v>236</v>
      </c>
      <c r="FL54" s="44"/>
      <c r="FM54" s="44"/>
      <c r="FN54" s="44"/>
      <c r="FO54" s="44"/>
      <c r="FP54" s="44"/>
      <c r="FQ54" s="39" t="s">
        <v>236</v>
      </c>
      <c r="FR54" s="44"/>
      <c r="FS54" s="44"/>
      <c r="FT54" s="39" t="s">
        <v>236</v>
      </c>
      <c r="FU54" s="44"/>
      <c r="FV54" s="44"/>
      <c r="FW54" s="39" t="s">
        <v>236</v>
      </c>
      <c r="FX54" s="44"/>
      <c r="FY54" s="44"/>
      <c r="FZ54" s="44"/>
      <c r="GA54" s="44"/>
      <c r="GB54" s="44"/>
      <c r="GC54" s="39" t="s">
        <v>236</v>
      </c>
      <c r="GD54" s="44"/>
      <c r="GE54" s="44"/>
      <c r="GF54" s="39" t="s">
        <v>236</v>
      </c>
      <c r="GG54" s="44"/>
      <c r="GH54" s="44"/>
      <c r="GI54" s="39" t="s">
        <v>243</v>
      </c>
      <c r="GJ54" s="39" t="s">
        <v>10690</v>
      </c>
      <c r="GK54" s="39">
        <v>7</v>
      </c>
      <c r="GL54" s="44"/>
      <c r="GM54" s="44"/>
      <c r="GN54" s="44"/>
      <c r="GO54" s="44"/>
      <c r="GP54" s="44"/>
      <c r="GQ54" s="44"/>
      <c r="GR54" s="44"/>
      <c r="GS54" s="44"/>
      <c r="GT54" s="44"/>
      <c r="GU54" s="44"/>
      <c r="GV54" s="44"/>
      <c r="GW54" s="44"/>
      <c r="GX54" s="44"/>
      <c r="GY54" s="44"/>
      <c r="GZ54" s="39" t="s">
        <v>236</v>
      </c>
      <c r="HA54" s="44"/>
      <c r="HB54" s="39" t="s">
        <v>234</v>
      </c>
      <c r="HC54" s="43" t="s">
        <v>10691</v>
      </c>
      <c r="HD54" s="39" t="s">
        <v>10692</v>
      </c>
      <c r="HE54" s="44"/>
      <c r="HF54" s="44"/>
      <c r="HG54" s="39" t="s">
        <v>10693</v>
      </c>
      <c r="HH54" s="44"/>
      <c r="HI54" s="44"/>
      <c r="HJ54" s="44"/>
      <c r="HK54" s="39" t="s">
        <v>10694</v>
      </c>
      <c r="HL54" s="39">
        <v>29</v>
      </c>
      <c r="HM54" s="39">
        <v>890</v>
      </c>
      <c r="HN54" s="39" t="s">
        <v>10695</v>
      </c>
      <c r="HO54" s="39" t="s">
        <v>10696</v>
      </c>
      <c r="HP54" s="39" t="s">
        <v>10697</v>
      </c>
      <c r="HQ54" s="39" t="s">
        <v>10698</v>
      </c>
      <c r="HR54" s="39" t="s">
        <v>2732</v>
      </c>
      <c r="HS54" s="39" t="s">
        <v>2762</v>
      </c>
      <c r="HT54" s="39" t="s">
        <v>2763</v>
      </c>
      <c r="HU54" s="39" t="s">
        <v>2764</v>
      </c>
      <c r="HV54" s="44"/>
    </row>
    <row r="55" spans="1:230" ht="45" customHeight="1" x14ac:dyDescent="0.2">
      <c r="A55" s="44" t="s">
        <v>13019</v>
      </c>
      <c r="B55" s="39" t="s">
        <v>2733</v>
      </c>
      <c r="C55" s="39" t="s">
        <v>4824</v>
      </c>
      <c r="D55" s="39" t="s">
        <v>10838</v>
      </c>
      <c r="E55" s="39" t="s">
        <v>10839</v>
      </c>
      <c r="F55" s="39" t="s">
        <v>10839</v>
      </c>
      <c r="G55" s="39">
        <v>2024</v>
      </c>
      <c r="H55" s="48">
        <v>45323</v>
      </c>
      <c r="I55" s="48">
        <v>45597</v>
      </c>
      <c r="J55" s="44"/>
      <c r="K55" s="39" t="s">
        <v>10840</v>
      </c>
      <c r="L55" s="39" t="s">
        <v>10841</v>
      </c>
      <c r="M55" s="44"/>
      <c r="N55" s="44"/>
      <c r="O55" s="39" t="s">
        <v>10842</v>
      </c>
      <c r="P55" s="43" t="s">
        <v>10843</v>
      </c>
      <c r="Q55" s="44"/>
      <c r="R55" s="44"/>
      <c r="S55" s="39" t="s">
        <v>10844</v>
      </c>
      <c r="T55" s="39" t="s">
        <v>10844</v>
      </c>
      <c r="U55" s="39" t="s">
        <v>665</v>
      </c>
      <c r="V55" s="39" t="s">
        <v>10845</v>
      </c>
      <c r="W55" s="49">
        <v>0.2</v>
      </c>
      <c r="X55" s="49">
        <f t="shared" si="1"/>
        <v>0</v>
      </c>
      <c r="Y55" s="39">
        <v>0.18</v>
      </c>
      <c r="Z55" s="39">
        <v>90</v>
      </c>
      <c r="AA55" s="39">
        <v>0.19</v>
      </c>
      <c r="AB55" s="39">
        <v>0</v>
      </c>
      <c r="AC55" s="39">
        <v>0</v>
      </c>
      <c r="AD55" s="39">
        <v>0.02</v>
      </c>
      <c r="AE55" s="39">
        <v>10</v>
      </c>
      <c r="AF55" s="39">
        <v>0</v>
      </c>
      <c r="AG55" s="39">
        <v>0</v>
      </c>
      <c r="AH55" s="39" t="s">
        <v>236</v>
      </c>
      <c r="AI55" s="44"/>
      <c r="AJ55" s="44"/>
      <c r="AK55" s="44"/>
      <c r="AL55" s="39">
        <v>0</v>
      </c>
      <c r="AM55" s="39">
        <v>0</v>
      </c>
      <c r="AN55" s="39">
        <v>0</v>
      </c>
      <c r="AO55" s="39">
        <v>0</v>
      </c>
      <c r="AP55" s="39">
        <v>2</v>
      </c>
      <c r="AQ55" s="44"/>
      <c r="AR55" s="44"/>
      <c r="AS55" s="44"/>
      <c r="AT55" s="44"/>
      <c r="AU55" s="44"/>
      <c r="AV55" s="39">
        <v>1</v>
      </c>
      <c r="AW55" s="44"/>
      <c r="AX55" s="44"/>
      <c r="AY55" s="44"/>
      <c r="AZ55" s="44"/>
      <c r="BA55" s="44"/>
      <c r="BB55" s="39">
        <v>1</v>
      </c>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39">
        <v>0</v>
      </c>
      <c r="CA55" s="44"/>
      <c r="CB55" s="44"/>
      <c r="CC55" s="44"/>
      <c r="CD55" s="44"/>
      <c r="CE55" s="44"/>
      <c r="CF55" s="44"/>
      <c r="CG55" s="44"/>
      <c r="CH55" s="44"/>
      <c r="CI55" s="44"/>
      <c r="CJ55" s="44"/>
      <c r="CK55" s="44"/>
      <c r="CL55" s="44"/>
      <c r="CM55" s="44"/>
      <c r="CN55" s="44"/>
      <c r="CO55" s="44"/>
      <c r="CP55" s="44"/>
      <c r="CQ55" s="39">
        <v>0</v>
      </c>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39">
        <v>0</v>
      </c>
      <c r="DU55" s="44"/>
      <c r="DV55" s="44"/>
      <c r="DW55" s="44"/>
      <c r="DX55" s="44"/>
      <c r="DY55" s="44"/>
      <c r="DZ55" s="44"/>
      <c r="EA55" s="44"/>
      <c r="EB55" s="44"/>
      <c r="EC55" s="39">
        <v>2</v>
      </c>
      <c r="ED55" s="39">
        <f t="shared" si="0"/>
        <v>0</v>
      </c>
      <c r="EE55" s="39" t="s">
        <v>10383</v>
      </c>
      <c r="EF55" s="39" t="s">
        <v>10846</v>
      </c>
      <c r="EG55" s="44"/>
      <c r="EH55" s="53">
        <v>45691</v>
      </c>
      <c r="EI55" s="43" t="s">
        <v>10847</v>
      </c>
      <c r="EJ55" s="39" t="s">
        <v>10848</v>
      </c>
      <c r="EK55" s="39" t="s">
        <v>236</v>
      </c>
      <c r="EL55" s="44"/>
      <c r="EM55" s="44"/>
      <c r="EN55" s="44"/>
      <c r="EO55" s="44"/>
      <c r="EP55" s="44"/>
      <c r="EQ55" s="44"/>
      <c r="ER55" s="39">
        <v>2</v>
      </c>
      <c r="ES55" s="39" t="s">
        <v>236</v>
      </c>
      <c r="ET55" s="44"/>
      <c r="EU55" s="44"/>
      <c r="EV55" s="39" t="s">
        <v>243</v>
      </c>
      <c r="EW55" s="39" t="s">
        <v>10849</v>
      </c>
      <c r="EX55" s="39">
        <v>13</v>
      </c>
      <c r="EY55" s="39" t="s">
        <v>236</v>
      </c>
      <c r="EZ55" s="44"/>
      <c r="FA55" s="44"/>
      <c r="FB55" s="39" t="s">
        <v>236</v>
      </c>
      <c r="FC55" s="44"/>
      <c r="FD55" s="44"/>
      <c r="FE55" s="39" t="s">
        <v>236</v>
      </c>
      <c r="FF55" s="44"/>
      <c r="FG55" s="44"/>
      <c r="FH55" s="39" t="s">
        <v>236</v>
      </c>
      <c r="FI55" s="44"/>
      <c r="FJ55" s="44"/>
      <c r="FK55" s="39" t="s">
        <v>236</v>
      </c>
      <c r="FL55" s="44"/>
      <c r="FM55" s="44"/>
      <c r="FN55" s="44"/>
      <c r="FO55" s="44"/>
      <c r="FP55" s="44"/>
      <c r="FQ55" s="39" t="s">
        <v>236</v>
      </c>
      <c r="FR55" s="44"/>
      <c r="FS55" s="44"/>
      <c r="FT55" s="39" t="s">
        <v>243</v>
      </c>
      <c r="FU55" s="39" t="s">
        <v>10850</v>
      </c>
      <c r="FV55" s="39">
        <v>123</v>
      </c>
      <c r="FW55" s="39" t="s">
        <v>236</v>
      </c>
      <c r="FX55" s="44"/>
      <c r="FY55" s="44"/>
      <c r="FZ55" s="44"/>
      <c r="GA55" s="44"/>
      <c r="GB55" s="44"/>
      <c r="GC55" s="39" t="s">
        <v>236</v>
      </c>
      <c r="GD55" s="44"/>
      <c r="GE55" s="44"/>
      <c r="GF55" s="39" t="s">
        <v>236</v>
      </c>
      <c r="GG55" s="44"/>
      <c r="GH55" s="44"/>
      <c r="GI55" s="39" t="s">
        <v>243</v>
      </c>
      <c r="GJ55" s="39" t="s">
        <v>10851</v>
      </c>
      <c r="GK55" s="39">
        <v>9</v>
      </c>
      <c r="GL55" s="44"/>
      <c r="GM55" s="44"/>
      <c r="GN55" s="44"/>
      <c r="GO55" s="44"/>
      <c r="GP55" s="44"/>
      <c r="GQ55" s="44"/>
      <c r="GR55" s="44"/>
      <c r="GS55" s="44"/>
      <c r="GT55" s="44"/>
      <c r="GU55" s="44"/>
      <c r="GV55" s="44"/>
      <c r="GW55" s="44"/>
      <c r="GX55" s="44"/>
      <c r="GY55" s="44"/>
      <c r="GZ55" s="39" t="s">
        <v>236</v>
      </c>
      <c r="HA55" s="44"/>
      <c r="HB55" s="44"/>
      <c r="HC55" s="43" t="s">
        <v>10852</v>
      </c>
      <c r="HD55" s="39" t="s">
        <v>10853</v>
      </c>
      <c r="HE55" s="43" t="s">
        <v>10854</v>
      </c>
      <c r="HF55" s="44"/>
      <c r="HG55" s="39" t="s">
        <v>10855</v>
      </c>
      <c r="HH55" s="44"/>
      <c r="HI55" s="44"/>
      <c r="HJ55" s="44"/>
      <c r="HK55" s="44"/>
      <c r="HL55" s="39">
        <v>0</v>
      </c>
      <c r="HM55" s="44"/>
      <c r="HN55" s="39" t="s">
        <v>10856</v>
      </c>
      <c r="HO55" s="39" t="s">
        <v>10857</v>
      </c>
      <c r="HP55" s="39" t="s">
        <v>10858</v>
      </c>
      <c r="HQ55" s="39" t="s">
        <v>10859</v>
      </c>
      <c r="HR55" s="39" t="s">
        <v>2732</v>
      </c>
      <c r="HS55" s="39" t="s">
        <v>2762</v>
      </c>
      <c r="HT55" s="39" t="s">
        <v>2763</v>
      </c>
      <c r="HU55" s="39" t="s">
        <v>2764</v>
      </c>
      <c r="HV55" s="44"/>
    </row>
    <row r="56" spans="1:230" ht="45.75" customHeight="1" x14ac:dyDescent="0.2">
      <c r="A56" s="44" t="s">
        <v>13014</v>
      </c>
      <c r="B56" s="39" t="s">
        <v>2733</v>
      </c>
      <c r="C56" s="39" t="s">
        <v>4767</v>
      </c>
      <c r="D56" s="39" t="s">
        <v>10900</v>
      </c>
      <c r="E56" s="39" t="s">
        <v>10901</v>
      </c>
      <c r="F56" s="39" t="s">
        <v>10901</v>
      </c>
      <c r="G56" s="39">
        <v>2023</v>
      </c>
      <c r="H56" s="48">
        <v>45373</v>
      </c>
      <c r="I56" s="48">
        <v>45535</v>
      </c>
      <c r="J56" s="44"/>
      <c r="K56" s="39" t="s">
        <v>10902</v>
      </c>
      <c r="L56" s="43" t="s">
        <v>10903</v>
      </c>
      <c r="M56" s="39" t="s">
        <v>10904</v>
      </c>
      <c r="N56" s="43" t="s">
        <v>10905</v>
      </c>
      <c r="O56" s="39" t="s">
        <v>10906</v>
      </c>
      <c r="P56" s="43" t="s">
        <v>10907</v>
      </c>
      <c r="Q56" s="44"/>
      <c r="R56" s="44"/>
      <c r="S56" s="39" t="s">
        <v>10908</v>
      </c>
      <c r="T56" s="39" t="s">
        <v>10908</v>
      </c>
      <c r="U56" s="39" t="s">
        <v>1394</v>
      </c>
      <c r="V56" s="39" t="s">
        <v>10909</v>
      </c>
      <c r="W56" s="49">
        <v>0.998</v>
      </c>
      <c r="X56" s="49">
        <f t="shared" si="1"/>
        <v>0</v>
      </c>
      <c r="Y56" s="39">
        <v>0.79800000000000004</v>
      </c>
      <c r="Z56" s="39">
        <v>79.959999999999994</v>
      </c>
      <c r="AA56" s="39">
        <v>0.03</v>
      </c>
      <c r="AB56" s="39">
        <v>0</v>
      </c>
      <c r="AC56" s="39">
        <v>0</v>
      </c>
      <c r="AD56" s="39">
        <v>0</v>
      </c>
      <c r="AE56" s="39">
        <v>0</v>
      </c>
      <c r="AF56" s="39">
        <v>0.2</v>
      </c>
      <c r="AG56" s="49">
        <v>20.04</v>
      </c>
      <c r="AH56" s="39" t="s">
        <v>236</v>
      </c>
      <c r="AI56" s="44"/>
      <c r="AJ56" s="44"/>
      <c r="AK56" s="44"/>
      <c r="AL56" s="39" t="s">
        <v>7146</v>
      </c>
      <c r="AM56" s="39" t="s">
        <v>260</v>
      </c>
      <c r="AN56" s="39">
        <v>2</v>
      </c>
      <c r="AO56" s="39">
        <v>1</v>
      </c>
      <c r="AP56" s="39">
        <v>1</v>
      </c>
      <c r="AQ56" s="44"/>
      <c r="AR56" s="44"/>
      <c r="AS56" s="44"/>
      <c r="AT56" s="44"/>
      <c r="AU56" s="44"/>
      <c r="AV56" s="44"/>
      <c r="AW56" s="44"/>
      <c r="AX56" s="44"/>
      <c r="AY56" s="44"/>
      <c r="AZ56" s="44"/>
      <c r="BA56" s="44"/>
      <c r="BB56" s="39">
        <v>1</v>
      </c>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39">
        <v>0</v>
      </c>
      <c r="CA56" s="44"/>
      <c r="CB56" s="44"/>
      <c r="CC56" s="44"/>
      <c r="CD56" s="44"/>
      <c r="CE56" s="44"/>
      <c r="CF56" s="44"/>
      <c r="CG56" s="44"/>
      <c r="CH56" s="44"/>
      <c r="CI56" s="44"/>
      <c r="CJ56" s="44"/>
      <c r="CK56" s="44"/>
      <c r="CL56" s="44"/>
      <c r="CM56" s="44"/>
      <c r="CN56" s="44"/>
      <c r="CO56" s="44"/>
      <c r="CP56" s="44"/>
      <c r="CQ56" s="39">
        <v>0</v>
      </c>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39">
        <v>0</v>
      </c>
      <c r="DU56" s="44"/>
      <c r="DV56" s="44"/>
      <c r="DW56" s="44"/>
      <c r="DX56" s="44"/>
      <c r="DY56" s="44"/>
      <c r="DZ56" s="44"/>
      <c r="EA56" s="44"/>
      <c r="EB56" s="44"/>
      <c r="EC56" s="39">
        <v>1</v>
      </c>
      <c r="ED56" s="39">
        <f t="shared" si="0"/>
        <v>0</v>
      </c>
      <c r="EE56" s="39" t="s">
        <v>10910</v>
      </c>
      <c r="EF56" s="39" t="s">
        <v>388</v>
      </c>
      <c r="EG56" s="44"/>
      <c r="EH56" s="39">
        <v>100</v>
      </c>
      <c r="EI56" s="39" t="s">
        <v>10911</v>
      </c>
      <c r="EJ56" s="39" t="s">
        <v>10910</v>
      </c>
      <c r="EK56" s="39" t="s">
        <v>236</v>
      </c>
      <c r="EL56" s="44"/>
      <c r="EM56" s="44"/>
      <c r="EN56" s="44"/>
      <c r="EO56" s="44"/>
      <c r="EP56" s="44"/>
      <c r="EQ56" s="44"/>
      <c r="ER56" s="39">
        <v>1</v>
      </c>
      <c r="ES56" s="39" t="s">
        <v>243</v>
      </c>
      <c r="ET56" s="39" t="s">
        <v>5300</v>
      </c>
      <c r="EU56" s="39">
        <v>597</v>
      </c>
      <c r="EV56" s="39" t="s">
        <v>236</v>
      </c>
      <c r="EW56" s="44"/>
      <c r="EX56" s="44"/>
      <c r="EY56" s="39" t="s">
        <v>236</v>
      </c>
      <c r="EZ56" s="44"/>
      <c r="FA56" s="44"/>
      <c r="FB56" s="39" t="s">
        <v>236</v>
      </c>
      <c r="FC56" s="44"/>
      <c r="FD56" s="44"/>
      <c r="FE56" s="39" t="s">
        <v>236</v>
      </c>
      <c r="FF56" s="44"/>
      <c r="FG56" s="44"/>
      <c r="FH56" s="39" t="s">
        <v>236</v>
      </c>
      <c r="FI56" s="44"/>
      <c r="FJ56" s="44"/>
      <c r="FK56" s="39" t="s">
        <v>236</v>
      </c>
      <c r="FL56" s="44"/>
      <c r="FM56" s="44"/>
      <c r="FN56" s="44"/>
      <c r="FO56" s="44"/>
      <c r="FP56" s="44"/>
      <c r="FQ56" s="39" t="s">
        <v>236</v>
      </c>
      <c r="FR56" s="44"/>
      <c r="FS56" s="44"/>
      <c r="FT56" s="39" t="s">
        <v>236</v>
      </c>
      <c r="FU56" s="44"/>
      <c r="FV56" s="44"/>
      <c r="FW56" s="44"/>
      <c r="FX56" s="44"/>
      <c r="FY56" s="44"/>
      <c r="FZ56" s="44"/>
      <c r="GA56" s="44"/>
      <c r="GB56" s="44"/>
      <c r="GC56" s="39" t="s">
        <v>236</v>
      </c>
      <c r="GD56" s="44"/>
      <c r="GE56" s="44"/>
      <c r="GF56" s="39" t="s">
        <v>243</v>
      </c>
      <c r="GG56" s="39" t="s">
        <v>10912</v>
      </c>
      <c r="GH56" s="39">
        <v>6</v>
      </c>
      <c r="GI56" s="39" t="s">
        <v>236</v>
      </c>
      <c r="GJ56" s="44"/>
      <c r="GK56" s="44"/>
      <c r="GL56" s="44"/>
      <c r="GM56" s="44"/>
      <c r="GN56" s="44"/>
      <c r="GO56" s="44"/>
      <c r="GP56" s="44"/>
      <c r="GQ56" s="44"/>
      <c r="GR56" s="44"/>
      <c r="GS56" s="44"/>
      <c r="GT56" s="44"/>
      <c r="GU56" s="44"/>
      <c r="GV56" s="44"/>
      <c r="GW56" s="44"/>
      <c r="GX56" s="44"/>
      <c r="GY56" s="44"/>
      <c r="GZ56" s="39" t="s">
        <v>236</v>
      </c>
      <c r="HA56" s="44"/>
      <c r="HB56" s="44"/>
      <c r="HC56" s="43" t="s">
        <v>10913</v>
      </c>
      <c r="HD56" s="44"/>
      <c r="HE56" s="44"/>
      <c r="HF56" s="44"/>
      <c r="HG56" s="39" t="s">
        <v>10914</v>
      </c>
      <c r="HH56" s="44"/>
      <c r="HI56" s="44"/>
      <c r="HJ56" s="44"/>
      <c r="HK56" s="39" t="s">
        <v>10915</v>
      </c>
      <c r="HL56" s="39">
        <v>2</v>
      </c>
      <c r="HM56" s="39">
        <v>7</v>
      </c>
      <c r="HN56" s="39" t="s">
        <v>10916</v>
      </c>
      <c r="HO56" s="39" t="s">
        <v>10917</v>
      </c>
      <c r="HP56" s="39" t="s">
        <v>10918</v>
      </c>
      <c r="HQ56" s="39" t="s">
        <v>10919</v>
      </c>
      <c r="HR56" s="39" t="s">
        <v>2732</v>
      </c>
      <c r="HS56" s="39" t="s">
        <v>2762</v>
      </c>
      <c r="HT56" s="39" t="s">
        <v>2763</v>
      </c>
      <c r="HU56" s="39" t="s">
        <v>2764</v>
      </c>
      <c r="HV56" s="44"/>
    </row>
    <row r="57" spans="1:230" ht="55.5" customHeight="1" x14ac:dyDescent="0.2">
      <c r="A57" s="44" t="s">
        <v>13008</v>
      </c>
      <c r="B57" s="39" t="s">
        <v>2733</v>
      </c>
      <c r="C57" s="39" t="s">
        <v>4767</v>
      </c>
      <c r="D57" s="39" t="s">
        <v>10982</v>
      </c>
      <c r="E57" s="39" t="s">
        <v>10983</v>
      </c>
      <c r="F57" s="39" t="s">
        <v>10983</v>
      </c>
      <c r="G57" s="39">
        <v>2024</v>
      </c>
      <c r="H57" s="48">
        <v>45170</v>
      </c>
      <c r="I57" s="48">
        <v>45657</v>
      </c>
      <c r="J57" s="44"/>
      <c r="K57" s="39" t="s">
        <v>10984</v>
      </c>
      <c r="L57" s="43" t="s">
        <v>10985</v>
      </c>
      <c r="M57" s="39" t="s">
        <v>10986</v>
      </c>
      <c r="N57" s="43" t="s">
        <v>10987</v>
      </c>
      <c r="O57" s="44"/>
      <c r="P57" s="44"/>
      <c r="Q57" s="44"/>
      <c r="R57" s="44"/>
      <c r="S57" s="39" t="s">
        <v>10988</v>
      </c>
      <c r="T57" s="39" t="s">
        <v>10989</v>
      </c>
      <c r="U57" s="39" t="s">
        <v>1394</v>
      </c>
      <c r="V57" s="39" t="s">
        <v>10990</v>
      </c>
      <c r="W57" s="49">
        <v>0.67600000000000005</v>
      </c>
      <c r="X57" s="49">
        <f t="shared" si="1"/>
        <v>0</v>
      </c>
      <c r="Y57" s="39">
        <v>0.67600000000000005</v>
      </c>
      <c r="Z57" s="39">
        <v>100</v>
      </c>
      <c r="AA57" s="39">
        <v>0.2</v>
      </c>
      <c r="AB57" s="39">
        <v>0</v>
      </c>
      <c r="AC57" s="39">
        <v>0</v>
      </c>
      <c r="AD57" s="39">
        <v>0</v>
      </c>
      <c r="AE57" s="39">
        <v>0</v>
      </c>
      <c r="AF57" s="39">
        <v>0</v>
      </c>
      <c r="AG57" s="39">
        <v>0</v>
      </c>
      <c r="AH57" s="39" t="s">
        <v>236</v>
      </c>
      <c r="AI57" s="44"/>
      <c r="AJ57" s="44"/>
      <c r="AK57" s="44"/>
      <c r="AL57" s="39">
        <v>1</v>
      </c>
      <c r="AM57" s="39" t="s">
        <v>779</v>
      </c>
      <c r="AN57" s="39">
        <v>4</v>
      </c>
      <c r="AO57" s="39">
        <v>4</v>
      </c>
      <c r="AP57" s="39">
        <v>4</v>
      </c>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39">
        <v>0</v>
      </c>
      <c r="CA57" s="39">
        <v>0</v>
      </c>
      <c r="CB57" s="39">
        <v>0</v>
      </c>
      <c r="CC57" s="44"/>
      <c r="CD57" s="44"/>
      <c r="CE57" s="44"/>
      <c r="CF57" s="44"/>
      <c r="CG57" s="44"/>
      <c r="CH57" s="44"/>
      <c r="CI57" s="44"/>
      <c r="CJ57" s="44"/>
      <c r="CK57" s="44"/>
      <c r="CL57" s="44"/>
      <c r="CM57" s="44"/>
      <c r="CN57" s="44"/>
      <c r="CO57" s="44"/>
      <c r="CP57" s="44"/>
      <c r="CQ57" s="39">
        <v>0</v>
      </c>
      <c r="CR57" s="39">
        <v>4</v>
      </c>
      <c r="CS57" s="44"/>
      <c r="CT57" s="44"/>
      <c r="CU57" s="44"/>
      <c r="CV57" s="44"/>
      <c r="CW57" s="44"/>
      <c r="CX57" s="44"/>
      <c r="CY57" s="39">
        <v>2</v>
      </c>
      <c r="CZ57" s="39">
        <v>1</v>
      </c>
      <c r="DA57" s="44"/>
      <c r="DB57" s="44"/>
      <c r="DC57" s="44"/>
      <c r="DD57" s="44"/>
      <c r="DE57" s="44"/>
      <c r="DF57" s="44"/>
      <c r="DG57" s="44"/>
      <c r="DH57" s="44"/>
      <c r="DI57" s="44"/>
      <c r="DJ57" s="44"/>
      <c r="DK57" s="44"/>
      <c r="DL57" s="39">
        <v>1</v>
      </c>
      <c r="DM57" s="44"/>
      <c r="DN57" s="44"/>
      <c r="DO57" s="44"/>
      <c r="DP57" s="44"/>
      <c r="DQ57" s="44"/>
      <c r="DR57" s="44"/>
      <c r="DS57" s="39">
        <v>0</v>
      </c>
      <c r="DT57" s="39">
        <v>4</v>
      </c>
      <c r="DU57" s="44"/>
      <c r="DV57" s="44"/>
      <c r="DW57" s="44"/>
      <c r="DX57" s="44"/>
      <c r="DY57" s="44"/>
      <c r="DZ57" s="44"/>
      <c r="EA57" s="44"/>
      <c r="EB57" s="44"/>
      <c r="EC57" s="39">
        <v>4</v>
      </c>
      <c r="ED57" s="39">
        <f t="shared" si="0"/>
        <v>0</v>
      </c>
      <c r="EE57" s="39">
        <v>0</v>
      </c>
      <c r="EF57" s="39" t="s">
        <v>10991</v>
      </c>
      <c r="EG57" s="44"/>
      <c r="EH57" s="39">
        <v>0</v>
      </c>
      <c r="EI57" s="44"/>
      <c r="EJ57" s="39">
        <v>0</v>
      </c>
      <c r="EK57" s="39" t="s">
        <v>236</v>
      </c>
      <c r="EL57" s="44"/>
      <c r="EM57" s="44"/>
      <c r="EN57" s="44"/>
      <c r="EO57" s="44"/>
      <c r="EP57" s="44"/>
      <c r="EQ57" s="44"/>
      <c r="ER57" s="39">
        <v>4</v>
      </c>
      <c r="ES57" s="39" t="s">
        <v>236</v>
      </c>
      <c r="ET57" s="44"/>
      <c r="EU57" s="44"/>
      <c r="EV57" s="39" t="s">
        <v>236</v>
      </c>
      <c r="EW57" s="44"/>
      <c r="EX57" s="44"/>
      <c r="EY57" s="39" t="s">
        <v>236</v>
      </c>
      <c r="EZ57" s="44"/>
      <c r="FA57" s="44"/>
      <c r="FB57" s="39" t="s">
        <v>236</v>
      </c>
      <c r="FC57" s="44"/>
      <c r="FD57" s="44"/>
      <c r="FE57" s="39" t="s">
        <v>236</v>
      </c>
      <c r="FF57" s="44"/>
      <c r="FG57" s="44"/>
      <c r="FH57" s="39" t="s">
        <v>236</v>
      </c>
      <c r="FI57" s="44"/>
      <c r="FJ57" s="44"/>
      <c r="FK57" s="39" t="s">
        <v>236</v>
      </c>
      <c r="FL57" s="44"/>
      <c r="FM57" s="44"/>
      <c r="FN57" s="39" t="s">
        <v>10992</v>
      </c>
      <c r="FO57" s="39" t="s">
        <v>10993</v>
      </c>
      <c r="FP57" s="39">
        <v>11</v>
      </c>
      <c r="FQ57" s="39" t="s">
        <v>236</v>
      </c>
      <c r="FR57" s="44"/>
      <c r="FS57" s="44"/>
      <c r="FT57" s="39" t="s">
        <v>243</v>
      </c>
      <c r="FU57" s="39" t="s">
        <v>10994</v>
      </c>
      <c r="FV57" s="39">
        <v>7</v>
      </c>
      <c r="FW57" s="39" t="s">
        <v>236</v>
      </c>
      <c r="FX57" s="44"/>
      <c r="FY57" s="44"/>
      <c r="FZ57" s="44"/>
      <c r="GA57" s="44"/>
      <c r="GB57" s="44"/>
      <c r="GC57" s="39" t="s">
        <v>236</v>
      </c>
      <c r="GD57" s="44"/>
      <c r="GE57" s="44"/>
      <c r="GF57" s="39" t="s">
        <v>236</v>
      </c>
      <c r="GG57" s="44"/>
      <c r="GH57" s="44"/>
      <c r="GI57" s="39" t="s">
        <v>236</v>
      </c>
      <c r="GJ57" s="44"/>
      <c r="GK57" s="44"/>
      <c r="GL57" s="44"/>
      <c r="GM57" s="44"/>
      <c r="GN57" s="44"/>
      <c r="GO57" s="44"/>
      <c r="GP57" s="44"/>
      <c r="GQ57" s="44"/>
      <c r="GR57" s="44"/>
      <c r="GS57" s="44"/>
      <c r="GT57" s="44"/>
      <c r="GU57" s="44"/>
      <c r="GV57" s="44"/>
      <c r="GW57" s="44"/>
      <c r="GX57" s="44"/>
      <c r="GY57" s="44"/>
      <c r="GZ57" s="39" t="s">
        <v>236</v>
      </c>
      <c r="HA57" s="44"/>
      <c r="HB57" s="39" t="s">
        <v>10995</v>
      </c>
      <c r="HC57" s="43" t="s">
        <v>10996</v>
      </c>
      <c r="HD57" s="39" t="s">
        <v>10997</v>
      </c>
      <c r="HE57" s="44"/>
      <c r="HF57" s="44"/>
      <c r="HG57" s="39" t="s">
        <v>10998</v>
      </c>
      <c r="HH57" s="44"/>
      <c r="HI57" s="44"/>
      <c r="HJ57" s="44"/>
      <c r="HK57" s="44"/>
      <c r="HL57" s="44"/>
      <c r="HM57" s="44"/>
      <c r="HN57" s="39" t="s">
        <v>10999</v>
      </c>
      <c r="HO57" s="39" t="s">
        <v>11000</v>
      </c>
      <c r="HP57" s="39" t="s">
        <v>11001</v>
      </c>
      <c r="HQ57" s="39" t="s">
        <v>11002</v>
      </c>
      <c r="HR57" s="39" t="s">
        <v>2732</v>
      </c>
      <c r="HS57" s="39" t="s">
        <v>2762</v>
      </c>
      <c r="HT57" s="39" t="s">
        <v>2763</v>
      </c>
      <c r="HU57" s="39" t="s">
        <v>2764</v>
      </c>
      <c r="HV57" s="44"/>
    </row>
    <row r="58" spans="1:230" ht="58.5" customHeight="1" x14ac:dyDescent="0.2">
      <c r="A58" s="44" t="s">
        <v>13019</v>
      </c>
      <c r="B58" s="39" t="s">
        <v>2733</v>
      </c>
      <c r="C58" s="39" t="s">
        <v>4767</v>
      </c>
      <c r="D58" s="39" t="s">
        <v>11048</v>
      </c>
      <c r="E58" s="39" t="s">
        <v>11049</v>
      </c>
      <c r="F58" s="39" t="s">
        <v>11050</v>
      </c>
      <c r="G58" s="39">
        <v>2008</v>
      </c>
      <c r="H58" s="48">
        <v>45352</v>
      </c>
      <c r="I58" s="48">
        <v>45596</v>
      </c>
      <c r="J58" s="44"/>
      <c r="K58" s="39" t="s">
        <v>11051</v>
      </c>
      <c r="L58" s="43" t="s">
        <v>11052</v>
      </c>
      <c r="M58" s="44"/>
      <c r="N58" s="44"/>
      <c r="O58" s="39" t="s">
        <v>11053</v>
      </c>
      <c r="P58" s="43" t="s">
        <v>11054</v>
      </c>
      <c r="Q58" s="39" t="s">
        <v>11055</v>
      </c>
      <c r="R58" s="43" t="s">
        <v>11056</v>
      </c>
      <c r="S58" s="39" t="s">
        <v>11057</v>
      </c>
      <c r="T58" s="39" t="s">
        <v>11058</v>
      </c>
      <c r="U58" s="39" t="s">
        <v>235</v>
      </c>
      <c r="V58" s="39" t="s">
        <v>11059</v>
      </c>
      <c r="W58" s="49">
        <v>5.9550000000000001</v>
      </c>
      <c r="X58" s="49">
        <f t="shared" si="1"/>
        <v>0</v>
      </c>
      <c r="Y58" s="39">
        <v>4.1749999999999998</v>
      </c>
      <c r="Z58" s="39">
        <v>70.11</v>
      </c>
      <c r="AA58" s="39">
        <v>0.01</v>
      </c>
      <c r="AB58" s="39">
        <v>1.5649999999999999</v>
      </c>
      <c r="AC58" s="39">
        <v>26.28</v>
      </c>
      <c r="AD58" s="39">
        <v>0.215</v>
      </c>
      <c r="AE58" s="39">
        <v>3.61</v>
      </c>
      <c r="AF58" s="39">
        <v>0</v>
      </c>
      <c r="AG58" s="39">
        <v>0</v>
      </c>
      <c r="AH58" s="39" t="s">
        <v>236</v>
      </c>
      <c r="AI58" s="44"/>
      <c r="AJ58" s="44"/>
      <c r="AK58" s="44"/>
      <c r="AL58" s="53">
        <v>45659</v>
      </c>
      <c r="AM58" s="39" t="s">
        <v>777</v>
      </c>
      <c r="AN58" s="39">
        <v>22</v>
      </c>
      <c r="AO58" s="39">
        <v>22</v>
      </c>
      <c r="AP58" s="39">
        <v>22</v>
      </c>
      <c r="AQ58" s="44"/>
      <c r="AR58" s="44"/>
      <c r="AS58" s="44"/>
      <c r="AT58" s="44"/>
      <c r="AU58" s="44"/>
      <c r="AV58" s="44"/>
      <c r="AW58" s="44"/>
      <c r="AX58" s="44"/>
      <c r="AY58" s="44"/>
      <c r="AZ58" s="39">
        <v>21</v>
      </c>
      <c r="BA58" s="39">
        <v>1</v>
      </c>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39">
        <v>0</v>
      </c>
      <c r="CA58" s="44"/>
      <c r="CB58" s="44"/>
      <c r="CC58" s="44"/>
      <c r="CD58" s="44"/>
      <c r="CE58" s="44"/>
      <c r="CF58" s="44"/>
      <c r="CG58" s="44"/>
      <c r="CH58" s="44"/>
      <c r="CI58" s="44"/>
      <c r="CJ58" s="44"/>
      <c r="CK58" s="44"/>
      <c r="CL58" s="44"/>
      <c r="CM58" s="44"/>
      <c r="CN58" s="44"/>
      <c r="CO58" s="44"/>
      <c r="CP58" s="44"/>
      <c r="CQ58" s="39">
        <v>0</v>
      </c>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39">
        <v>0</v>
      </c>
      <c r="DU58" s="44"/>
      <c r="DV58" s="44"/>
      <c r="DW58" s="44"/>
      <c r="DX58" s="44"/>
      <c r="DY58" s="44"/>
      <c r="DZ58" s="44"/>
      <c r="EA58" s="44"/>
      <c r="EB58" s="44"/>
      <c r="EC58" s="39">
        <v>22</v>
      </c>
      <c r="ED58" s="39">
        <f t="shared" si="0"/>
        <v>0</v>
      </c>
      <c r="EE58" s="39" t="s">
        <v>11061</v>
      </c>
      <c r="EF58" s="39" t="s">
        <v>11062</v>
      </c>
      <c r="EG58" s="44"/>
      <c r="EH58" s="39" t="s">
        <v>11063</v>
      </c>
      <c r="EI58" s="39" t="s">
        <v>10911</v>
      </c>
      <c r="EJ58" s="39" t="s">
        <v>11064</v>
      </c>
      <c r="EK58" s="39" t="s">
        <v>236</v>
      </c>
      <c r="EL58" s="44"/>
      <c r="EM58" s="44"/>
      <c r="EN58" s="44"/>
      <c r="EO58" s="44"/>
      <c r="EP58" s="44"/>
      <c r="EQ58" s="44"/>
      <c r="ER58" s="44"/>
      <c r="ES58" s="39" t="s">
        <v>243</v>
      </c>
      <c r="ET58" s="39" t="s">
        <v>11065</v>
      </c>
      <c r="EU58" s="39">
        <v>1999</v>
      </c>
      <c r="EV58" s="39" t="s">
        <v>243</v>
      </c>
      <c r="EW58" s="39" t="s">
        <v>11066</v>
      </c>
      <c r="EX58" s="39">
        <v>1999</v>
      </c>
      <c r="EY58" s="39" t="s">
        <v>243</v>
      </c>
      <c r="EZ58" s="39" t="s">
        <v>11067</v>
      </c>
      <c r="FA58" s="39">
        <v>1999</v>
      </c>
      <c r="FB58" s="39" t="s">
        <v>236</v>
      </c>
      <c r="FC58" s="44"/>
      <c r="FD58" s="44"/>
      <c r="FE58" s="39" t="s">
        <v>236</v>
      </c>
      <c r="FF58" s="44"/>
      <c r="FG58" s="44"/>
      <c r="FH58" s="39" t="s">
        <v>236</v>
      </c>
      <c r="FI58" s="44"/>
      <c r="FJ58" s="44"/>
      <c r="FK58" s="39" t="s">
        <v>236</v>
      </c>
      <c r="FL58" s="44"/>
      <c r="FM58" s="44"/>
      <c r="FN58" s="39" t="s">
        <v>11068</v>
      </c>
      <c r="FO58" s="39" t="s">
        <v>11069</v>
      </c>
      <c r="FP58" s="39">
        <v>1999</v>
      </c>
      <c r="FQ58" s="39" t="s">
        <v>236</v>
      </c>
      <c r="FR58" s="44"/>
      <c r="FS58" s="44"/>
      <c r="FT58" s="39" t="s">
        <v>243</v>
      </c>
      <c r="FU58" s="39" t="s">
        <v>11070</v>
      </c>
      <c r="FV58" s="39">
        <v>0</v>
      </c>
      <c r="FW58" s="39" t="s">
        <v>236</v>
      </c>
      <c r="FX58" s="44"/>
      <c r="FY58" s="44"/>
      <c r="FZ58" s="44"/>
      <c r="GA58" s="44"/>
      <c r="GB58" s="44"/>
      <c r="GC58" s="39" t="s">
        <v>236</v>
      </c>
      <c r="GD58" s="44"/>
      <c r="GE58" s="44"/>
      <c r="GF58" s="39" t="s">
        <v>236</v>
      </c>
      <c r="GG58" s="44"/>
      <c r="GH58" s="44"/>
      <c r="GI58" s="39" t="s">
        <v>236</v>
      </c>
      <c r="GJ58" s="44"/>
      <c r="GK58" s="44"/>
      <c r="GL58" s="39" t="s">
        <v>11071</v>
      </c>
      <c r="GM58" s="39" t="s">
        <v>11072</v>
      </c>
      <c r="GN58" s="39">
        <v>0</v>
      </c>
      <c r="GO58" s="44"/>
      <c r="GP58" s="44"/>
      <c r="GQ58" s="44"/>
      <c r="GR58" s="44"/>
      <c r="GS58" s="44"/>
      <c r="GT58" s="44"/>
      <c r="GU58" s="44"/>
      <c r="GV58" s="44"/>
      <c r="GW58" s="44"/>
      <c r="GX58" s="44"/>
      <c r="GY58" s="44"/>
      <c r="GZ58" s="39" t="s">
        <v>236</v>
      </c>
      <c r="HA58" s="44"/>
      <c r="HB58" s="44"/>
      <c r="HC58" s="39" t="s">
        <v>11073</v>
      </c>
      <c r="HD58" s="39" t="s">
        <v>11074</v>
      </c>
      <c r="HE58" s="44"/>
      <c r="HF58" s="44"/>
      <c r="HG58" s="39" t="s">
        <v>11075</v>
      </c>
      <c r="HH58" s="44"/>
      <c r="HI58" s="44"/>
      <c r="HJ58" s="44"/>
      <c r="HK58" s="39" t="s">
        <v>11076</v>
      </c>
      <c r="HL58" s="39">
        <v>8</v>
      </c>
      <c r="HM58" s="39">
        <v>162</v>
      </c>
      <c r="HN58" s="39" t="s">
        <v>11077</v>
      </c>
      <c r="HO58" s="39" t="s">
        <v>11078</v>
      </c>
      <c r="HP58" s="39" t="s">
        <v>11079</v>
      </c>
      <c r="HQ58" s="39" t="s">
        <v>11080</v>
      </c>
      <c r="HR58" s="39" t="s">
        <v>2732</v>
      </c>
      <c r="HS58" s="39" t="s">
        <v>2762</v>
      </c>
      <c r="HT58" s="39" t="s">
        <v>2763</v>
      </c>
      <c r="HU58" s="39" t="s">
        <v>2764</v>
      </c>
      <c r="HV58" s="44"/>
    </row>
    <row r="59" spans="1:230" ht="72" customHeight="1" x14ac:dyDescent="0.2">
      <c r="A59" s="44" t="s">
        <v>13018</v>
      </c>
      <c r="B59" s="39" t="s">
        <v>4292</v>
      </c>
      <c r="C59" s="39" t="s">
        <v>4901</v>
      </c>
      <c r="D59" s="39" t="s">
        <v>12408</v>
      </c>
      <c r="E59" s="39" t="s">
        <v>12409</v>
      </c>
      <c r="F59" s="39" t="s">
        <v>12409</v>
      </c>
      <c r="G59" s="39">
        <v>2024</v>
      </c>
      <c r="H59" s="48">
        <v>45444</v>
      </c>
      <c r="I59" s="48">
        <v>45627</v>
      </c>
      <c r="J59" s="44"/>
      <c r="K59" s="39" t="s">
        <v>12410</v>
      </c>
      <c r="L59" s="43" t="s">
        <v>12411</v>
      </c>
      <c r="M59" s="39" t="s">
        <v>12412</v>
      </c>
      <c r="N59" s="44"/>
      <c r="O59" s="39" t="s">
        <v>12410</v>
      </c>
      <c r="P59" s="44"/>
      <c r="Q59" s="44"/>
      <c r="R59" s="44"/>
      <c r="S59" s="39" t="s">
        <v>12413</v>
      </c>
      <c r="T59" s="39" t="s">
        <v>12413</v>
      </c>
      <c r="U59" s="39" t="s">
        <v>1394</v>
      </c>
      <c r="V59" s="39" t="s">
        <v>12413</v>
      </c>
      <c r="W59" s="49">
        <v>1</v>
      </c>
      <c r="X59" s="49">
        <f t="shared" si="1"/>
        <v>0</v>
      </c>
      <c r="Y59" s="39">
        <v>0.9</v>
      </c>
      <c r="Z59" s="39">
        <v>90</v>
      </c>
      <c r="AA59" s="39">
        <v>0.24</v>
      </c>
      <c r="AB59" s="39">
        <v>0.1</v>
      </c>
      <c r="AC59" s="39">
        <v>10</v>
      </c>
      <c r="AD59" s="39">
        <v>0</v>
      </c>
      <c r="AE59" s="39">
        <v>0</v>
      </c>
      <c r="AF59" s="39">
        <v>0</v>
      </c>
      <c r="AG59" s="39">
        <v>0</v>
      </c>
      <c r="AH59" s="39" t="s">
        <v>236</v>
      </c>
      <c r="AI59" s="44"/>
      <c r="AJ59" s="44"/>
      <c r="AK59" s="44"/>
      <c r="AL59" s="53">
        <v>45901</v>
      </c>
      <c r="AM59" s="39" t="s">
        <v>6290</v>
      </c>
      <c r="AN59" s="39">
        <v>6</v>
      </c>
      <c r="AO59" s="39">
        <v>6</v>
      </c>
      <c r="AP59" s="39">
        <v>1</v>
      </c>
      <c r="AQ59" s="39">
        <v>0</v>
      </c>
      <c r="AR59" s="39">
        <v>0</v>
      </c>
      <c r="AS59" s="39">
        <v>0</v>
      </c>
      <c r="AT59" s="39">
        <v>0</v>
      </c>
      <c r="AU59" s="39">
        <v>0</v>
      </c>
      <c r="AV59" s="39">
        <v>0</v>
      </c>
      <c r="AW59" s="39">
        <v>0</v>
      </c>
      <c r="AX59" s="39">
        <v>0</v>
      </c>
      <c r="AY59" s="39">
        <v>1</v>
      </c>
      <c r="AZ59" s="39">
        <v>0</v>
      </c>
      <c r="BA59" s="39">
        <v>0</v>
      </c>
      <c r="BB59" s="39">
        <v>0</v>
      </c>
      <c r="BC59" s="39">
        <v>0</v>
      </c>
      <c r="BD59" s="39">
        <v>0</v>
      </c>
      <c r="BE59" s="39">
        <v>0</v>
      </c>
      <c r="BF59" s="39">
        <v>0</v>
      </c>
      <c r="BG59" s="39">
        <v>0</v>
      </c>
      <c r="BH59" s="39">
        <v>0</v>
      </c>
      <c r="BI59" s="39">
        <v>0</v>
      </c>
      <c r="BJ59" s="39">
        <v>0</v>
      </c>
      <c r="BK59" s="44"/>
      <c r="BL59" s="44"/>
      <c r="BM59" s="44"/>
      <c r="BN59" s="44"/>
      <c r="BO59" s="44"/>
      <c r="BP59" s="44"/>
      <c r="BQ59" s="44"/>
      <c r="BR59" s="44"/>
      <c r="BS59" s="44"/>
      <c r="BT59" s="44"/>
      <c r="BU59" s="44"/>
      <c r="BV59" s="44"/>
      <c r="BW59" s="44"/>
      <c r="BX59" s="44"/>
      <c r="BY59" s="44"/>
      <c r="BZ59" s="39">
        <v>0</v>
      </c>
      <c r="CA59" s="39">
        <v>0</v>
      </c>
      <c r="CB59" s="44"/>
      <c r="CC59" s="44"/>
      <c r="CD59" s="44"/>
      <c r="CE59" s="44"/>
      <c r="CF59" s="44"/>
      <c r="CG59" s="44"/>
      <c r="CH59" s="44"/>
      <c r="CI59" s="44"/>
      <c r="CJ59" s="44"/>
      <c r="CK59" s="44"/>
      <c r="CL59" s="44"/>
      <c r="CM59" s="44"/>
      <c r="CN59" s="44"/>
      <c r="CO59" s="44"/>
      <c r="CP59" s="44"/>
      <c r="CQ59" s="39">
        <v>0</v>
      </c>
      <c r="CR59" s="39">
        <v>0</v>
      </c>
      <c r="CS59" s="44"/>
      <c r="CT59" s="44"/>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39">
        <v>0</v>
      </c>
      <c r="DU59" s="39">
        <v>0</v>
      </c>
      <c r="DV59" s="39">
        <v>0</v>
      </c>
      <c r="DW59" s="39">
        <v>0</v>
      </c>
      <c r="DX59" s="39">
        <v>0</v>
      </c>
      <c r="DY59" s="39">
        <v>0</v>
      </c>
      <c r="DZ59" s="39">
        <v>0</v>
      </c>
      <c r="EA59" s="44"/>
      <c r="EB59" s="39">
        <v>0</v>
      </c>
      <c r="EC59" s="39">
        <v>1</v>
      </c>
      <c r="ED59" s="39">
        <f t="shared" si="0"/>
        <v>0</v>
      </c>
      <c r="EE59" s="39" t="s">
        <v>12414</v>
      </c>
      <c r="EF59" s="39" t="s">
        <v>12415</v>
      </c>
      <c r="EG59" s="44"/>
      <c r="EH59" s="39">
        <v>100</v>
      </c>
      <c r="EI59" s="39" t="s">
        <v>12416</v>
      </c>
      <c r="EJ59" s="39" t="s">
        <v>12414</v>
      </c>
      <c r="EK59" s="39" t="s">
        <v>236</v>
      </c>
      <c r="EL59" s="44"/>
      <c r="EM59" s="44"/>
      <c r="EN59" s="44"/>
      <c r="EO59" s="44"/>
      <c r="EP59" s="44"/>
      <c r="EQ59" s="44"/>
      <c r="ER59" s="39">
        <v>4</v>
      </c>
      <c r="ES59" s="39" t="s">
        <v>243</v>
      </c>
      <c r="ET59" s="39" t="s">
        <v>1044</v>
      </c>
      <c r="EU59" s="39">
        <v>213</v>
      </c>
      <c r="EV59" s="39" t="s">
        <v>243</v>
      </c>
      <c r="EW59" s="39" t="s">
        <v>1044</v>
      </c>
      <c r="EX59" s="39">
        <v>213</v>
      </c>
      <c r="EY59" s="39" t="s">
        <v>236</v>
      </c>
      <c r="EZ59" s="44"/>
      <c r="FA59" s="44"/>
      <c r="FB59" s="39" t="s">
        <v>236</v>
      </c>
      <c r="FC59" s="44"/>
      <c r="FD59" s="44"/>
      <c r="FE59" s="39" t="s">
        <v>236</v>
      </c>
      <c r="FF59" s="44"/>
      <c r="FG59" s="44"/>
      <c r="FH59" s="39" t="s">
        <v>236</v>
      </c>
      <c r="FI59" s="44"/>
      <c r="FJ59" s="44"/>
      <c r="FK59" s="39" t="s">
        <v>236</v>
      </c>
      <c r="FL59" s="44"/>
      <c r="FM59" s="44"/>
      <c r="FN59" s="44"/>
      <c r="FO59" s="44"/>
      <c r="FP59" s="44"/>
      <c r="FQ59" s="39" t="s">
        <v>236</v>
      </c>
      <c r="FR59" s="44"/>
      <c r="FS59" s="44"/>
      <c r="FT59" s="39" t="s">
        <v>243</v>
      </c>
      <c r="FU59" s="39" t="s">
        <v>1044</v>
      </c>
      <c r="FV59" s="39">
        <v>213</v>
      </c>
      <c r="FW59" s="39" t="s">
        <v>236</v>
      </c>
      <c r="FX59" s="44"/>
      <c r="FY59" s="44"/>
      <c r="FZ59" s="44"/>
      <c r="GA59" s="44"/>
      <c r="GB59" s="44"/>
      <c r="GC59" s="39" t="s">
        <v>236</v>
      </c>
      <c r="GD59" s="44"/>
      <c r="GE59" s="44"/>
      <c r="GF59" s="39" t="s">
        <v>236</v>
      </c>
      <c r="GG59" s="44"/>
      <c r="GH59" s="44"/>
      <c r="GI59" s="39" t="s">
        <v>236</v>
      </c>
      <c r="GJ59" s="44"/>
      <c r="GK59" s="44"/>
      <c r="GL59" s="44"/>
      <c r="GM59" s="44"/>
      <c r="GN59" s="44"/>
      <c r="GO59" s="44"/>
      <c r="GP59" s="44"/>
      <c r="GQ59" s="44"/>
      <c r="GR59" s="44"/>
      <c r="GS59" s="44"/>
      <c r="GT59" s="44"/>
      <c r="GU59" s="44"/>
      <c r="GV59" s="44"/>
      <c r="GW59" s="44"/>
      <c r="GX59" s="44"/>
      <c r="GY59" s="44"/>
      <c r="GZ59" s="39" t="s">
        <v>236</v>
      </c>
      <c r="HA59" s="44"/>
      <c r="HB59" s="44"/>
      <c r="HC59" s="43" t="s">
        <v>12417</v>
      </c>
      <c r="HD59" s="44"/>
      <c r="HE59" s="44"/>
      <c r="HF59" s="44"/>
      <c r="HG59" s="44"/>
      <c r="HH59" s="44"/>
      <c r="HI59" s="44"/>
      <c r="HJ59" s="44"/>
      <c r="HK59" s="44"/>
      <c r="HL59" s="44"/>
      <c r="HM59" s="44"/>
      <c r="HN59" s="39" t="s">
        <v>12418</v>
      </c>
      <c r="HO59" s="39" t="s">
        <v>12419</v>
      </c>
      <c r="HP59" s="39" t="s">
        <v>12420</v>
      </c>
      <c r="HQ59" s="39" t="s">
        <v>12421</v>
      </c>
      <c r="HR59" s="39" t="s">
        <v>4319</v>
      </c>
      <c r="HS59" s="39" t="s">
        <v>12422</v>
      </c>
      <c r="HT59" s="39" t="s">
        <v>4321</v>
      </c>
      <c r="HU59" s="39" t="s">
        <v>4322</v>
      </c>
      <c r="HV59" s="44"/>
    </row>
    <row r="60" spans="1:230" ht="52.5" customHeight="1" x14ac:dyDescent="0.2">
      <c r="A60" s="44" t="s">
        <v>13014</v>
      </c>
      <c r="B60" s="39" t="s">
        <v>2583</v>
      </c>
      <c r="C60" s="39" t="s">
        <v>4767</v>
      </c>
      <c r="D60" s="39" t="s">
        <v>8874</v>
      </c>
      <c r="E60" s="39" t="s">
        <v>8875</v>
      </c>
      <c r="F60" s="39" t="s">
        <v>234</v>
      </c>
      <c r="G60" s="39">
        <v>2021</v>
      </c>
      <c r="H60" s="48">
        <v>45230</v>
      </c>
      <c r="I60" s="48">
        <v>45657</v>
      </c>
      <c r="J60" s="44"/>
      <c r="K60" s="39" t="s">
        <v>8876</v>
      </c>
      <c r="L60" s="44"/>
      <c r="M60" s="39" t="s">
        <v>8875</v>
      </c>
      <c r="N60" s="44"/>
      <c r="O60" s="39" t="s">
        <v>8877</v>
      </c>
      <c r="P60" s="44"/>
      <c r="Q60" s="39" t="s">
        <v>8878</v>
      </c>
      <c r="R60" s="44"/>
      <c r="S60" s="39" t="s">
        <v>8879</v>
      </c>
      <c r="T60" s="39" t="s">
        <v>8880</v>
      </c>
      <c r="U60" s="39" t="s">
        <v>1394</v>
      </c>
      <c r="V60" s="39" t="s">
        <v>8881</v>
      </c>
      <c r="W60" s="49">
        <v>2.1549999999999998</v>
      </c>
      <c r="X60" s="49">
        <f t="shared" si="1"/>
        <v>0</v>
      </c>
      <c r="Y60" s="39">
        <v>2.0920000000000001</v>
      </c>
      <c r="Z60" s="39">
        <v>97.08</v>
      </c>
      <c r="AA60" s="39">
        <v>0.03</v>
      </c>
      <c r="AB60" s="39">
        <v>6.3E-2</v>
      </c>
      <c r="AC60" s="39">
        <v>2.92</v>
      </c>
      <c r="AD60" s="39">
        <v>0</v>
      </c>
      <c r="AE60" s="39">
        <v>0</v>
      </c>
      <c r="AF60" s="39">
        <v>0</v>
      </c>
      <c r="AG60" s="39">
        <v>0</v>
      </c>
      <c r="AH60" s="39" t="s">
        <v>236</v>
      </c>
      <c r="AI60" s="44"/>
      <c r="AJ60" s="44"/>
      <c r="AK60" s="44"/>
      <c r="AL60" s="39">
        <v>0</v>
      </c>
      <c r="AM60" s="39">
        <v>0</v>
      </c>
      <c r="AN60" s="39">
        <v>4</v>
      </c>
      <c r="AO60" s="39">
        <v>3</v>
      </c>
      <c r="AP60" s="39">
        <v>3</v>
      </c>
      <c r="AQ60" s="39">
        <v>2</v>
      </c>
      <c r="AR60" s="39">
        <v>0</v>
      </c>
      <c r="AS60" s="39">
        <v>0</v>
      </c>
      <c r="AT60" s="39">
        <v>0</v>
      </c>
      <c r="AU60" s="39">
        <v>0</v>
      </c>
      <c r="AV60" s="39">
        <v>0</v>
      </c>
      <c r="AW60" s="39">
        <v>0</v>
      </c>
      <c r="AX60" s="39">
        <v>0</v>
      </c>
      <c r="AY60" s="39">
        <v>0</v>
      </c>
      <c r="AZ60" s="39">
        <v>0</v>
      </c>
      <c r="BA60" s="39">
        <v>1</v>
      </c>
      <c r="BB60" s="39">
        <v>0</v>
      </c>
      <c r="BC60" s="39">
        <v>0</v>
      </c>
      <c r="BD60" s="39">
        <v>0</v>
      </c>
      <c r="BE60" s="39">
        <v>0</v>
      </c>
      <c r="BF60" s="39">
        <v>0</v>
      </c>
      <c r="BG60" s="39">
        <v>0</v>
      </c>
      <c r="BH60" s="39">
        <v>0</v>
      </c>
      <c r="BI60" s="39">
        <v>0</v>
      </c>
      <c r="BJ60" s="39">
        <v>0</v>
      </c>
      <c r="BK60" s="39">
        <v>0</v>
      </c>
      <c r="BL60" s="39">
        <v>0</v>
      </c>
      <c r="BM60" s="39">
        <v>0</v>
      </c>
      <c r="BN60" s="39">
        <v>0</v>
      </c>
      <c r="BO60" s="39">
        <v>0</v>
      </c>
      <c r="BP60" s="39">
        <v>0</v>
      </c>
      <c r="BQ60" s="39">
        <v>0</v>
      </c>
      <c r="BR60" s="39">
        <v>0</v>
      </c>
      <c r="BS60" s="39">
        <v>0</v>
      </c>
      <c r="BT60" s="39">
        <v>0</v>
      </c>
      <c r="BU60" s="39">
        <v>0</v>
      </c>
      <c r="BV60" s="39">
        <v>0</v>
      </c>
      <c r="BW60" s="39">
        <v>0</v>
      </c>
      <c r="BX60" s="44"/>
      <c r="BY60" s="39">
        <v>0</v>
      </c>
      <c r="BZ60" s="39">
        <v>0</v>
      </c>
      <c r="CA60" s="39">
        <v>0</v>
      </c>
      <c r="CB60" s="39">
        <v>0</v>
      </c>
      <c r="CC60" s="39">
        <v>0</v>
      </c>
      <c r="CD60" s="39">
        <v>0</v>
      </c>
      <c r="CE60" s="39">
        <v>0</v>
      </c>
      <c r="CF60" s="39">
        <v>0</v>
      </c>
      <c r="CG60" s="39">
        <v>0</v>
      </c>
      <c r="CH60" s="39">
        <v>0</v>
      </c>
      <c r="CI60" s="39">
        <v>0</v>
      </c>
      <c r="CJ60" s="39">
        <v>0</v>
      </c>
      <c r="CK60" s="39">
        <v>0</v>
      </c>
      <c r="CL60" s="39">
        <v>0</v>
      </c>
      <c r="CM60" s="39">
        <v>0</v>
      </c>
      <c r="CN60" s="39">
        <v>0</v>
      </c>
      <c r="CO60" s="39">
        <v>0</v>
      </c>
      <c r="CP60" s="39" t="s">
        <v>234</v>
      </c>
      <c r="CQ60" s="39">
        <v>0</v>
      </c>
      <c r="CR60" s="39">
        <v>0</v>
      </c>
      <c r="CS60" s="39">
        <v>0</v>
      </c>
      <c r="CT60" s="39">
        <v>0</v>
      </c>
      <c r="CU60" s="39">
        <v>0</v>
      </c>
      <c r="CV60" s="39">
        <v>0</v>
      </c>
      <c r="CW60" s="39">
        <v>0</v>
      </c>
      <c r="CX60" s="39">
        <v>0</v>
      </c>
      <c r="CY60" s="39">
        <v>0</v>
      </c>
      <c r="CZ60" s="39">
        <v>0</v>
      </c>
      <c r="DA60" s="39">
        <v>0</v>
      </c>
      <c r="DB60" s="39">
        <v>0</v>
      </c>
      <c r="DC60" s="39">
        <v>0</v>
      </c>
      <c r="DD60" s="39">
        <v>0</v>
      </c>
      <c r="DE60" s="39">
        <v>0</v>
      </c>
      <c r="DF60" s="39">
        <v>0</v>
      </c>
      <c r="DG60" s="39">
        <v>0</v>
      </c>
      <c r="DH60" s="39">
        <v>0</v>
      </c>
      <c r="DI60" s="39">
        <v>0</v>
      </c>
      <c r="DJ60" s="39">
        <v>0</v>
      </c>
      <c r="DK60" s="39">
        <v>0</v>
      </c>
      <c r="DL60" s="39">
        <v>0</v>
      </c>
      <c r="DM60" s="39">
        <v>0</v>
      </c>
      <c r="DN60" s="39">
        <v>0</v>
      </c>
      <c r="DO60" s="39">
        <v>0</v>
      </c>
      <c r="DP60" s="39">
        <v>0</v>
      </c>
      <c r="DQ60" s="39">
        <v>0</v>
      </c>
      <c r="DR60" s="39" t="s">
        <v>234</v>
      </c>
      <c r="DS60" s="39">
        <v>0</v>
      </c>
      <c r="DT60" s="39">
        <v>0</v>
      </c>
      <c r="DU60" s="39">
        <v>0</v>
      </c>
      <c r="DV60" s="39">
        <v>0</v>
      </c>
      <c r="DW60" s="39">
        <v>0</v>
      </c>
      <c r="DX60" s="39">
        <v>0</v>
      </c>
      <c r="DY60" s="39">
        <v>0</v>
      </c>
      <c r="DZ60" s="39">
        <v>0</v>
      </c>
      <c r="EA60" s="39" t="s">
        <v>234</v>
      </c>
      <c r="EB60" s="39">
        <v>0</v>
      </c>
      <c r="EC60" s="39">
        <v>3</v>
      </c>
      <c r="ED60" s="39">
        <f t="shared" si="0"/>
        <v>0</v>
      </c>
      <c r="EE60" s="39" t="s">
        <v>8882</v>
      </c>
      <c r="EF60" s="39" t="s">
        <v>8883</v>
      </c>
      <c r="EG60" s="44"/>
      <c r="EH60" s="39" t="s">
        <v>1130</v>
      </c>
      <c r="EI60" s="43" t="s">
        <v>8884</v>
      </c>
      <c r="EJ60" s="39" t="s">
        <v>8885</v>
      </c>
      <c r="EK60" s="39" t="s">
        <v>236</v>
      </c>
      <c r="EL60" s="44"/>
      <c r="EM60" s="44"/>
      <c r="EN60" s="44"/>
      <c r="EO60" s="44"/>
      <c r="EP60" s="44"/>
      <c r="EQ60" s="44"/>
      <c r="ER60" s="44"/>
      <c r="ES60" s="39" t="s">
        <v>243</v>
      </c>
      <c r="ET60" s="39" t="s">
        <v>6131</v>
      </c>
      <c r="EU60" s="39">
        <v>59</v>
      </c>
      <c r="EV60" s="39" t="s">
        <v>236</v>
      </c>
      <c r="EW60" s="44"/>
      <c r="EX60" s="44"/>
      <c r="EY60" s="39" t="s">
        <v>243</v>
      </c>
      <c r="EZ60" s="39" t="s">
        <v>441</v>
      </c>
      <c r="FA60" s="39">
        <v>62</v>
      </c>
      <c r="FB60" s="39" t="s">
        <v>236</v>
      </c>
      <c r="FC60" s="44"/>
      <c r="FD60" s="44"/>
      <c r="FE60" s="39" t="s">
        <v>236</v>
      </c>
      <c r="FF60" s="44"/>
      <c r="FG60" s="44"/>
      <c r="FH60" s="39" t="s">
        <v>236</v>
      </c>
      <c r="FI60" s="44"/>
      <c r="FJ60" s="44"/>
      <c r="FK60" s="39" t="s">
        <v>236</v>
      </c>
      <c r="FL60" s="44"/>
      <c r="FM60" s="44"/>
      <c r="FN60" s="44"/>
      <c r="FO60" s="44"/>
      <c r="FP60" s="44"/>
      <c r="FQ60" s="39" t="s">
        <v>236</v>
      </c>
      <c r="FR60" s="44"/>
      <c r="FS60" s="44"/>
      <c r="FT60" s="39" t="s">
        <v>236</v>
      </c>
      <c r="FU60" s="44"/>
      <c r="FV60" s="44"/>
      <c r="FW60" s="39" t="s">
        <v>243</v>
      </c>
      <c r="FX60" s="39" t="s">
        <v>441</v>
      </c>
      <c r="FY60" s="39">
        <v>80</v>
      </c>
      <c r="FZ60" s="44"/>
      <c r="GA60" s="44"/>
      <c r="GB60" s="44"/>
      <c r="GC60" s="39" t="s">
        <v>236</v>
      </c>
      <c r="GD60" s="44"/>
      <c r="GE60" s="44"/>
      <c r="GF60" s="39" t="s">
        <v>243</v>
      </c>
      <c r="GG60" s="39" t="s">
        <v>509</v>
      </c>
      <c r="GH60" s="39">
        <v>9</v>
      </c>
      <c r="GI60" s="39" t="s">
        <v>236</v>
      </c>
      <c r="GJ60" s="44"/>
      <c r="GK60" s="44"/>
      <c r="GL60" s="44"/>
      <c r="GM60" s="44"/>
      <c r="GN60" s="44"/>
      <c r="GO60" s="44"/>
      <c r="GP60" s="44"/>
      <c r="GQ60" s="44"/>
      <c r="GR60" s="44"/>
      <c r="GS60" s="44"/>
      <c r="GT60" s="44"/>
      <c r="GU60" s="44"/>
      <c r="GV60" s="44"/>
      <c r="GW60" s="44"/>
      <c r="GX60" s="44"/>
      <c r="GY60" s="44"/>
      <c r="GZ60" s="39" t="s">
        <v>236</v>
      </c>
      <c r="HA60" s="44"/>
      <c r="HB60" s="44"/>
      <c r="HC60" s="44"/>
      <c r="HD60" s="44"/>
      <c r="HE60" s="44"/>
      <c r="HF60" s="44"/>
      <c r="HG60" s="39" t="s">
        <v>6743</v>
      </c>
      <c r="HH60" s="44"/>
      <c r="HI60" s="44"/>
      <c r="HJ60" s="44"/>
      <c r="HK60" s="39" t="s">
        <v>8886</v>
      </c>
      <c r="HL60" s="39">
        <v>2</v>
      </c>
      <c r="HM60" s="39">
        <v>145</v>
      </c>
      <c r="HN60" s="39" t="s">
        <v>2582</v>
      </c>
      <c r="HO60" s="39" t="s">
        <v>2614</v>
      </c>
      <c r="HP60" s="39" t="s">
        <v>2615</v>
      </c>
      <c r="HQ60" s="39" t="s">
        <v>2616</v>
      </c>
      <c r="HR60" s="39" t="s">
        <v>2617</v>
      </c>
      <c r="HS60" s="39" t="s">
        <v>2618</v>
      </c>
      <c r="HT60" s="39" t="s">
        <v>2619</v>
      </c>
      <c r="HU60" s="44"/>
      <c r="HV60" s="44"/>
    </row>
    <row r="61" spans="1:230" ht="55.5" customHeight="1" x14ac:dyDescent="0.2">
      <c r="A61" s="44" t="s">
        <v>13014</v>
      </c>
      <c r="B61" s="39" t="s">
        <v>2583</v>
      </c>
      <c r="C61" s="39" t="s">
        <v>4938</v>
      </c>
      <c r="D61" s="39" t="s">
        <v>8914</v>
      </c>
      <c r="E61" s="39" t="s">
        <v>652</v>
      </c>
      <c r="F61" s="39" t="s">
        <v>652</v>
      </c>
      <c r="G61" s="39">
        <v>2020</v>
      </c>
      <c r="H61" s="48">
        <v>45281</v>
      </c>
      <c r="I61" s="48">
        <v>45444</v>
      </c>
      <c r="J61" s="44"/>
      <c r="K61" s="44"/>
      <c r="L61" s="44"/>
      <c r="M61" s="39" t="s">
        <v>8915</v>
      </c>
      <c r="N61" s="44"/>
      <c r="O61" s="39" t="s">
        <v>8916</v>
      </c>
      <c r="P61" s="44"/>
      <c r="Q61" s="44"/>
      <c r="R61" s="44"/>
      <c r="S61" s="39" t="s">
        <v>8917</v>
      </c>
      <c r="T61" s="39" t="s">
        <v>8917</v>
      </c>
      <c r="U61" s="39" t="s">
        <v>1394</v>
      </c>
      <c r="V61" s="39" t="s">
        <v>8918</v>
      </c>
      <c r="W61" s="49">
        <v>5.6890000000000001</v>
      </c>
      <c r="X61" s="49">
        <f t="shared" si="1"/>
        <v>0</v>
      </c>
      <c r="Y61" s="39">
        <v>5.6589999999999998</v>
      </c>
      <c r="Z61" s="39">
        <v>99.47</v>
      </c>
      <c r="AA61" s="39">
        <v>7</v>
      </c>
      <c r="AB61" s="39">
        <v>0</v>
      </c>
      <c r="AC61" s="39">
        <v>0</v>
      </c>
      <c r="AD61" s="39">
        <v>0.03</v>
      </c>
      <c r="AE61" s="39">
        <v>0.53</v>
      </c>
      <c r="AF61" s="39">
        <v>0</v>
      </c>
      <c r="AG61" s="39">
        <v>0</v>
      </c>
      <c r="AH61" s="39" t="s">
        <v>236</v>
      </c>
      <c r="AI61" s="44"/>
      <c r="AJ61" s="44"/>
      <c r="AK61" s="44"/>
      <c r="AL61" s="39" t="s">
        <v>8919</v>
      </c>
      <c r="AM61" s="39" t="s">
        <v>7937</v>
      </c>
      <c r="AN61" s="39">
        <v>4</v>
      </c>
      <c r="AO61" s="39">
        <v>4</v>
      </c>
      <c r="AP61" s="39">
        <v>4</v>
      </c>
      <c r="AQ61" s="39">
        <v>0</v>
      </c>
      <c r="AR61" s="39">
        <v>1</v>
      </c>
      <c r="AS61" s="39">
        <v>0</v>
      </c>
      <c r="AT61" s="39">
        <v>0</v>
      </c>
      <c r="AU61" s="39">
        <v>0</v>
      </c>
      <c r="AV61" s="39">
        <v>0</v>
      </c>
      <c r="AW61" s="39">
        <v>0</v>
      </c>
      <c r="AX61" s="39">
        <v>0</v>
      </c>
      <c r="AY61" s="39">
        <v>0</v>
      </c>
      <c r="AZ61" s="39">
        <v>0</v>
      </c>
      <c r="BA61" s="39">
        <v>0</v>
      </c>
      <c r="BB61" s="39">
        <v>0</v>
      </c>
      <c r="BC61" s="39">
        <v>3</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44"/>
      <c r="BY61" s="39">
        <v>0</v>
      </c>
      <c r="BZ61" s="39">
        <v>0</v>
      </c>
      <c r="CA61" s="39">
        <v>0</v>
      </c>
      <c r="CB61" s="39">
        <v>0</v>
      </c>
      <c r="CC61" s="39">
        <v>0</v>
      </c>
      <c r="CD61" s="39">
        <v>0</v>
      </c>
      <c r="CE61" s="39">
        <v>0</v>
      </c>
      <c r="CF61" s="39">
        <v>0</v>
      </c>
      <c r="CG61" s="39">
        <v>0</v>
      </c>
      <c r="CH61" s="39">
        <v>0</v>
      </c>
      <c r="CI61" s="39">
        <v>0</v>
      </c>
      <c r="CJ61" s="39">
        <v>0</v>
      </c>
      <c r="CK61" s="39">
        <v>0</v>
      </c>
      <c r="CL61" s="39">
        <v>0</v>
      </c>
      <c r="CM61" s="39">
        <v>0</v>
      </c>
      <c r="CN61" s="39">
        <v>0</v>
      </c>
      <c r="CO61" s="39">
        <v>0</v>
      </c>
      <c r="CP61" s="39" t="s">
        <v>234</v>
      </c>
      <c r="CQ61" s="39">
        <v>0</v>
      </c>
      <c r="CR61" s="39">
        <v>0</v>
      </c>
      <c r="CS61" s="39">
        <v>0</v>
      </c>
      <c r="CT61" s="39">
        <v>0</v>
      </c>
      <c r="CU61" s="39">
        <v>0</v>
      </c>
      <c r="CV61" s="39">
        <v>0</v>
      </c>
      <c r="CW61" s="39">
        <v>0</v>
      </c>
      <c r="CX61" s="39">
        <v>0</v>
      </c>
      <c r="CY61" s="39">
        <v>0</v>
      </c>
      <c r="CZ61" s="39">
        <v>0</v>
      </c>
      <c r="DA61" s="39">
        <v>0</v>
      </c>
      <c r="DB61" s="39">
        <v>0</v>
      </c>
      <c r="DC61" s="39">
        <v>0</v>
      </c>
      <c r="DD61" s="39">
        <v>0</v>
      </c>
      <c r="DE61" s="39">
        <v>0</v>
      </c>
      <c r="DF61" s="39">
        <v>0</v>
      </c>
      <c r="DG61" s="39">
        <v>0</v>
      </c>
      <c r="DH61" s="39">
        <v>0</v>
      </c>
      <c r="DI61" s="39">
        <v>0</v>
      </c>
      <c r="DJ61" s="39">
        <v>0</v>
      </c>
      <c r="DK61" s="39">
        <v>0</v>
      </c>
      <c r="DL61" s="39">
        <v>0</v>
      </c>
      <c r="DM61" s="39">
        <v>0</v>
      </c>
      <c r="DN61" s="39">
        <v>0</v>
      </c>
      <c r="DO61" s="39">
        <v>0</v>
      </c>
      <c r="DP61" s="39">
        <v>0</v>
      </c>
      <c r="DQ61" s="39">
        <v>0</v>
      </c>
      <c r="DR61" s="39" t="s">
        <v>234</v>
      </c>
      <c r="DS61" s="39">
        <v>0</v>
      </c>
      <c r="DT61" s="39">
        <v>0</v>
      </c>
      <c r="DU61" s="39">
        <v>0</v>
      </c>
      <c r="DV61" s="39">
        <v>0</v>
      </c>
      <c r="DW61" s="39">
        <v>0</v>
      </c>
      <c r="DX61" s="39">
        <v>0</v>
      </c>
      <c r="DY61" s="39">
        <v>0</v>
      </c>
      <c r="DZ61" s="39">
        <v>0</v>
      </c>
      <c r="EA61" s="39" t="s">
        <v>234</v>
      </c>
      <c r="EB61" s="39">
        <v>0</v>
      </c>
      <c r="EC61" s="39">
        <v>4</v>
      </c>
      <c r="ED61" s="39">
        <f t="shared" si="0"/>
        <v>0</v>
      </c>
      <c r="EE61" s="39" t="s">
        <v>8920</v>
      </c>
      <c r="EF61" s="39" t="s">
        <v>8921</v>
      </c>
      <c r="EG61" s="44"/>
      <c r="EH61" s="39">
        <v>100</v>
      </c>
      <c r="EI61" s="43" t="s">
        <v>8884</v>
      </c>
      <c r="EJ61" s="39" t="s">
        <v>8920</v>
      </c>
      <c r="EK61" s="39" t="s">
        <v>236</v>
      </c>
      <c r="EL61" s="44"/>
      <c r="EM61" s="44"/>
      <c r="EN61" s="44"/>
      <c r="EO61" s="44"/>
      <c r="EP61" s="44"/>
      <c r="EQ61" s="44"/>
      <c r="ER61" s="44"/>
      <c r="ES61" s="39" t="s">
        <v>243</v>
      </c>
      <c r="ET61" s="39" t="s">
        <v>5300</v>
      </c>
      <c r="EU61" s="39">
        <v>3044</v>
      </c>
      <c r="EV61" s="39" t="s">
        <v>243</v>
      </c>
      <c r="EW61" s="39" t="s">
        <v>808</v>
      </c>
      <c r="EX61" s="39">
        <v>2168</v>
      </c>
      <c r="EY61" s="39" t="s">
        <v>243</v>
      </c>
      <c r="EZ61" s="39" t="s">
        <v>8922</v>
      </c>
      <c r="FA61" s="39">
        <v>53</v>
      </c>
      <c r="FB61" s="39" t="s">
        <v>236</v>
      </c>
      <c r="FC61" s="44"/>
      <c r="FD61" s="44"/>
      <c r="FE61" s="39" t="s">
        <v>236</v>
      </c>
      <c r="FF61" s="44"/>
      <c r="FG61" s="44"/>
      <c r="FH61" s="39" t="s">
        <v>236</v>
      </c>
      <c r="FI61" s="44"/>
      <c r="FJ61" s="44"/>
      <c r="FK61" s="39" t="s">
        <v>236</v>
      </c>
      <c r="FL61" s="44"/>
      <c r="FM61" s="44"/>
      <c r="FN61" s="44"/>
      <c r="FO61" s="44"/>
      <c r="FP61" s="44"/>
      <c r="FQ61" s="39" t="s">
        <v>236</v>
      </c>
      <c r="FR61" s="44"/>
      <c r="FS61" s="44"/>
      <c r="FT61" s="39" t="s">
        <v>243</v>
      </c>
      <c r="FU61" s="39" t="s">
        <v>441</v>
      </c>
      <c r="FV61" s="39">
        <v>2168</v>
      </c>
      <c r="FW61" s="39" t="s">
        <v>236</v>
      </c>
      <c r="FX61" s="44"/>
      <c r="FY61" s="44"/>
      <c r="FZ61" s="44"/>
      <c r="GA61" s="44"/>
      <c r="GB61" s="44"/>
      <c r="GC61" s="39" t="s">
        <v>236</v>
      </c>
      <c r="GD61" s="44"/>
      <c r="GE61" s="44"/>
      <c r="GF61" s="39" t="s">
        <v>243</v>
      </c>
      <c r="GG61" s="39" t="s">
        <v>8923</v>
      </c>
      <c r="GH61" s="39">
        <v>11</v>
      </c>
      <c r="GI61" s="39" t="s">
        <v>236</v>
      </c>
      <c r="GJ61" s="44"/>
      <c r="GK61" s="44"/>
      <c r="GL61" s="44"/>
      <c r="GM61" s="44"/>
      <c r="GN61" s="44"/>
      <c r="GO61" s="44"/>
      <c r="GP61" s="44"/>
      <c r="GQ61" s="44"/>
      <c r="GR61" s="44"/>
      <c r="GS61" s="44"/>
      <c r="GT61" s="44"/>
      <c r="GU61" s="44"/>
      <c r="GV61" s="44"/>
      <c r="GW61" s="44"/>
      <c r="GX61" s="44"/>
      <c r="GY61" s="44"/>
      <c r="GZ61" s="39" t="s">
        <v>236</v>
      </c>
      <c r="HA61" s="44"/>
      <c r="HB61" s="44"/>
      <c r="HC61" s="43" t="s">
        <v>8924</v>
      </c>
      <c r="HD61" s="44"/>
      <c r="HE61" s="44"/>
      <c r="HF61" s="44"/>
      <c r="HG61" s="39" t="s">
        <v>8925</v>
      </c>
      <c r="HH61" s="44"/>
      <c r="HI61" s="44"/>
      <c r="HJ61" s="44"/>
      <c r="HK61" s="44"/>
      <c r="HL61" s="44"/>
      <c r="HM61" s="44"/>
      <c r="HN61" s="39" t="s">
        <v>2582</v>
      </c>
      <c r="HO61" s="39" t="s">
        <v>2614</v>
      </c>
      <c r="HP61" s="39" t="s">
        <v>2615</v>
      </c>
      <c r="HQ61" s="39" t="s">
        <v>2616</v>
      </c>
      <c r="HR61" s="39" t="s">
        <v>2617</v>
      </c>
      <c r="HS61" s="39" t="s">
        <v>8926</v>
      </c>
      <c r="HT61" s="39" t="s">
        <v>2619</v>
      </c>
      <c r="HU61" s="44"/>
      <c r="HV61" s="44"/>
    </row>
    <row r="62" spans="1:230" ht="54.75" customHeight="1" x14ac:dyDescent="0.2">
      <c r="A62" s="44" t="s">
        <v>13014</v>
      </c>
      <c r="B62" s="39" t="s">
        <v>2583</v>
      </c>
      <c r="C62" s="39" t="s">
        <v>4938</v>
      </c>
      <c r="D62" s="39" t="s">
        <v>9027</v>
      </c>
      <c r="E62" s="39" t="s">
        <v>9028</v>
      </c>
      <c r="F62" s="39" t="s">
        <v>9028</v>
      </c>
      <c r="G62" s="39">
        <v>2020</v>
      </c>
      <c r="H62" s="48">
        <v>45427</v>
      </c>
      <c r="I62" s="48">
        <v>45638</v>
      </c>
      <c r="J62" s="44"/>
      <c r="K62" s="44"/>
      <c r="L62" s="44"/>
      <c r="M62" s="39" t="s">
        <v>9029</v>
      </c>
      <c r="N62" s="44"/>
      <c r="O62" s="39" t="s">
        <v>9030</v>
      </c>
      <c r="P62" s="44"/>
      <c r="Q62" s="44"/>
      <c r="R62" s="44"/>
      <c r="S62" s="39" t="s">
        <v>9031</v>
      </c>
      <c r="T62" s="39" t="s">
        <v>9031</v>
      </c>
      <c r="U62" s="39" t="s">
        <v>1394</v>
      </c>
      <c r="V62" s="39" t="s">
        <v>9031</v>
      </c>
      <c r="W62" s="49">
        <v>1.1000000000000001</v>
      </c>
      <c r="X62" s="49">
        <f t="shared" si="1"/>
        <v>0</v>
      </c>
      <c r="Y62" s="49">
        <v>1.1000000000000001</v>
      </c>
      <c r="Z62" s="39">
        <v>100</v>
      </c>
      <c r="AA62" s="39">
        <v>4.75</v>
      </c>
      <c r="AB62" s="39">
        <v>0</v>
      </c>
      <c r="AC62" s="39">
        <v>0</v>
      </c>
      <c r="AD62" s="39">
        <v>0</v>
      </c>
      <c r="AE62" s="39">
        <v>0</v>
      </c>
      <c r="AF62" s="39">
        <v>0</v>
      </c>
      <c r="AG62" s="39">
        <v>0</v>
      </c>
      <c r="AH62" s="39" t="s">
        <v>243</v>
      </c>
      <c r="AI62" s="39" t="s">
        <v>9032</v>
      </c>
      <c r="AJ62" s="44"/>
      <c r="AK62" s="39">
        <v>0</v>
      </c>
      <c r="AL62" s="39" t="s">
        <v>1395</v>
      </c>
      <c r="AM62" s="53">
        <v>45690</v>
      </c>
      <c r="AN62" s="39">
        <v>8</v>
      </c>
      <c r="AO62" s="39">
        <v>8</v>
      </c>
      <c r="AP62" s="39">
        <v>8</v>
      </c>
      <c r="AQ62" s="39">
        <v>0</v>
      </c>
      <c r="AR62" s="39">
        <v>1</v>
      </c>
      <c r="AS62" s="39">
        <v>3</v>
      </c>
      <c r="AT62" s="39">
        <v>0</v>
      </c>
      <c r="AU62" s="39">
        <v>0</v>
      </c>
      <c r="AV62" s="39">
        <v>0</v>
      </c>
      <c r="AW62" s="39">
        <v>0</v>
      </c>
      <c r="AX62" s="39">
        <v>0</v>
      </c>
      <c r="AY62" s="39">
        <v>0</v>
      </c>
      <c r="AZ62" s="39">
        <v>1</v>
      </c>
      <c r="BA62" s="39">
        <v>2</v>
      </c>
      <c r="BB62" s="39">
        <v>0</v>
      </c>
      <c r="BC62" s="39">
        <v>0</v>
      </c>
      <c r="BD62" s="39">
        <v>0</v>
      </c>
      <c r="BE62" s="39">
        <v>0</v>
      </c>
      <c r="BF62" s="39">
        <v>0</v>
      </c>
      <c r="BG62" s="39">
        <v>0</v>
      </c>
      <c r="BH62" s="39">
        <v>1</v>
      </c>
      <c r="BI62" s="39">
        <v>0</v>
      </c>
      <c r="BJ62" s="39">
        <v>0</v>
      </c>
      <c r="BK62" s="39">
        <v>0</v>
      </c>
      <c r="BL62" s="39">
        <v>0</v>
      </c>
      <c r="BM62" s="39">
        <v>0</v>
      </c>
      <c r="BN62" s="39">
        <v>0</v>
      </c>
      <c r="BO62" s="39">
        <v>0</v>
      </c>
      <c r="BP62" s="39">
        <v>0</v>
      </c>
      <c r="BQ62" s="39">
        <v>0</v>
      </c>
      <c r="BR62" s="39">
        <v>0</v>
      </c>
      <c r="BS62" s="39">
        <v>0</v>
      </c>
      <c r="BT62" s="39">
        <v>0</v>
      </c>
      <c r="BU62" s="39">
        <v>0</v>
      </c>
      <c r="BV62" s="39">
        <v>0</v>
      </c>
      <c r="BW62" s="39">
        <v>0</v>
      </c>
      <c r="BX62" s="44"/>
      <c r="BY62" s="39">
        <v>0</v>
      </c>
      <c r="BZ62" s="39">
        <v>0</v>
      </c>
      <c r="CA62" s="39">
        <v>0</v>
      </c>
      <c r="CB62" s="39">
        <v>0</v>
      </c>
      <c r="CC62" s="39">
        <v>0</v>
      </c>
      <c r="CD62" s="39">
        <v>0</v>
      </c>
      <c r="CE62" s="39">
        <v>0</v>
      </c>
      <c r="CF62" s="39">
        <v>0</v>
      </c>
      <c r="CG62" s="39">
        <v>0</v>
      </c>
      <c r="CH62" s="39">
        <v>0</v>
      </c>
      <c r="CI62" s="39">
        <v>0</v>
      </c>
      <c r="CJ62" s="39">
        <v>0</v>
      </c>
      <c r="CK62" s="39">
        <v>0</v>
      </c>
      <c r="CL62" s="39">
        <v>0</v>
      </c>
      <c r="CM62" s="39">
        <v>0</v>
      </c>
      <c r="CN62" s="39">
        <v>0</v>
      </c>
      <c r="CO62" s="39">
        <v>0</v>
      </c>
      <c r="CP62" s="39" t="s">
        <v>234</v>
      </c>
      <c r="CQ62" s="39">
        <v>0</v>
      </c>
      <c r="CR62" s="39">
        <v>0</v>
      </c>
      <c r="CS62" s="39">
        <v>0</v>
      </c>
      <c r="CT62" s="39">
        <v>0</v>
      </c>
      <c r="CU62" s="39">
        <v>0</v>
      </c>
      <c r="CV62" s="39">
        <v>0</v>
      </c>
      <c r="CW62" s="39">
        <v>0</v>
      </c>
      <c r="CX62" s="39">
        <v>0</v>
      </c>
      <c r="CY62" s="39">
        <v>0</v>
      </c>
      <c r="CZ62" s="39">
        <v>0</v>
      </c>
      <c r="DA62" s="39">
        <v>0</v>
      </c>
      <c r="DB62" s="39">
        <v>0</v>
      </c>
      <c r="DC62" s="39">
        <v>0</v>
      </c>
      <c r="DD62" s="39">
        <v>0</v>
      </c>
      <c r="DE62" s="39">
        <v>0</v>
      </c>
      <c r="DF62" s="39">
        <v>0</v>
      </c>
      <c r="DG62" s="39">
        <v>0</v>
      </c>
      <c r="DH62" s="39">
        <v>0</v>
      </c>
      <c r="DI62" s="39">
        <v>0</v>
      </c>
      <c r="DJ62" s="39">
        <v>0</v>
      </c>
      <c r="DK62" s="39">
        <v>0</v>
      </c>
      <c r="DL62" s="39">
        <v>0</v>
      </c>
      <c r="DM62" s="39">
        <v>0</v>
      </c>
      <c r="DN62" s="39">
        <v>0</v>
      </c>
      <c r="DO62" s="39">
        <v>0</v>
      </c>
      <c r="DP62" s="39">
        <v>0</v>
      </c>
      <c r="DQ62" s="39">
        <v>0</v>
      </c>
      <c r="DR62" s="39" t="s">
        <v>234</v>
      </c>
      <c r="DS62" s="39">
        <v>0</v>
      </c>
      <c r="DT62" s="39">
        <v>0</v>
      </c>
      <c r="DU62" s="39">
        <v>0</v>
      </c>
      <c r="DV62" s="39">
        <v>0</v>
      </c>
      <c r="DW62" s="39">
        <v>0</v>
      </c>
      <c r="DX62" s="39">
        <v>0</v>
      </c>
      <c r="DY62" s="39">
        <v>0</v>
      </c>
      <c r="DZ62" s="39">
        <v>0</v>
      </c>
      <c r="EA62" s="39" t="s">
        <v>234</v>
      </c>
      <c r="EB62" s="39">
        <v>0</v>
      </c>
      <c r="EC62" s="39">
        <v>8</v>
      </c>
      <c r="ED62" s="39">
        <f t="shared" si="0"/>
        <v>0</v>
      </c>
      <c r="EE62" s="39" t="s">
        <v>1601</v>
      </c>
      <c r="EF62" s="39" t="s">
        <v>9033</v>
      </c>
      <c r="EG62" s="44"/>
      <c r="EH62" s="39" t="s">
        <v>4620</v>
      </c>
      <c r="EI62" s="43" t="s">
        <v>8884</v>
      </c>
      <c r="EJ62" s="39" t="s">
        <v>9034</v>
      </c>
      <c r="EK62" s="39" t="s">
        <v>236</v>
      </c>
      <c r="EL62" s="44"/>
      <c r="EM62" s="44"/>
      <c r="EN62" s="44"/>
      <c r="EO62" s="44"/>
      <c r="EP62" s="44"/>
      <c r="EQ62" s="44"/>
      <c r="ER62" s="39">
        <v>1</v>
      </c>
      <c r="ES62" s="39" t="s">
        <v>243</v>
      </c>
      <c r="ET62" s="39" t="s">
        <v>7730</v>
      </c>
      <c r="EU62" s="39">
        <v>350</v>
      </c>
      <c r="EV62" s="39" t="s">
        <v>243</v>
      </c>
      <c r="EW62" s="39" t="s">
        <v>9035</v>
      </c>
      <c r="EX62" s="39">
        <v>12</v>
      </c>
      <c r="EY62" s="39" t="s">
        <v>236</v>
      </c>
      <c r="EZ62" s="44"/>
      <c r="FA62" s="44"/>
      <c r="FB62" s="39" t="s">
        <v>236</v>
      </c>
      <c r="FC62" s="44"/>
      <c r="FD62" s="44"/>
      <c r="FE62" s="39" t="s">
        <v>236</v>
      </c>
      <c r="FF62" s="44"/>
      <c r="FG62" s="44"/>
      <c r="FH62" s="39" t="s">
        <v>236</v>
      </c>
      <c r="FI62" s="44"/>
      <c r="FJ62" s="44"/>
      <c r="FK62" s="39" t="s">
        <v>236</v>
      </c>
      <c r="FL62" s="44"/>
      <c r="FM62" s="44"/>
      <c r="FN62" s="44"/>
      <c r="FO62" s="44"/>
      <c r="FP62" s="44"/>
      <c r="FQ62" s="39" t="s">
        <v>236</v>
      </c>
      <c r="FR62" s="44"/>
      <c r="FS62" s="44"/>
      <c r="FT62" s="39" t="s">
        <v>243</v>
      </c>
      <c r="FU62" s="39" t="s">
        <v>9035</v>
      </c>
      <c r="FV62" s="39">
        <v>12</v>
      </c>
      <c r="FW62" s="39" t="s">
        <v>236</v>
      </c>
      <c r="FX62" s="44"/>
      <c r="FY62" s="44"/>
      <c r="FZ62" s="44"/>
      <c r="GA62" s="44"/>
      <c r="GB62" s="44"/>
      <c r="GC62" s="39" t="s">
        <v>236</v>
      </c>
      <c r="GD62" s="44"/>
      <c r="GE62" s="44"/>
      <c r="GF62" s="39" t="s">
        <v>236</v>
      </c>
      <c r="GG62" s="44"/>
      <c r="GH62" s="44"/>
      <c r="GI62" s="39" t="s">
        <v>236</v>
      </c>
      <c r="GJ62" s="44"/>
      <c r="GK62" s="44"/>
      <c r="GL62" s="44"/>
      <c r="GM62" s="44"/>
      <c r="GN62" s="44"/>
      <c r="GO62" s="44"/>
      <c r="GP62" s="44"/>
      <c r="GQ62" s="44"/>
      <c r="GR62" s="44"/>
      <c r="GS62" s="44"/>
      <c r="GT62" s="44"/>
      <c r="GU62" s="44"/>
      <c r="GV62" s="44"/>
      <c r="GW62" s="44"/>
      <c r="GX62" s="44"/>
      <c r="GY62" s="44"/>
      <c r="GZ62" s="39" t="s">
        <v>236</v>
      </c>
      <c r="HA62" s="44"/>
      <c r="HB62" s="44"/>
      <c r="HC62" s="44"/>
      <c r="HD62" s="44"/>
      <c r="HE62" s="44"/>
      <c r="HF62" s="44"/>
      <c r="HG62" s="44"/>
      <c r="HH62" s="44"/>
      <c r="HI62" s="44"/>
      <c r="HJ62" s="44"/>
      <c r="HK62" s="39" t="s">
        <v>9036</v>
      </c>
      <c r="HL62" s="39">
        <v>2</v>
      </c>
      <c r="HM62" s="39">
        <v>30</v>
      </c>
      <c r="HN62" s="39" t="s">
        <v>2582</v>
      </c>
      <c r="HO62" s="39" t="s">
        <v>9037</v>
      </c>
      <c r="HP62" s="39" t="s">
        <v>2615</v>
      </c>
      <c r="HQ62" s="39" t="s">
        <v>2616</v>
      </c>
      <c r="HR62" s="39" t="s">
        <v>2617</v>
      </c>
      <c r="HS62" s="39" t="s">
        <v>8926</v>
      </c>
      <c r="HT62" s="39" t="s">
        <v>2619</v>
      </c>
      <c r="HU62" s="44"/>
      <c r="HV62" s="44"/>
    </row>
    <row r="63" spans="1:230" ht="52.5" customHeight="1" x14ac:dyDescent="0.2">
      <c r="A63" s="44" t="s">
        <v>13014</v>
      </c>
      <c r="B63" s="39" t="s">
        <v>2583</v>
      </c>
      <c r="C63" s="39" t="s">
        <v>4938</v>
      </c>
      <c r="D63" s="39" t="s">
        <v>9267</v>
      </c>
      <c r="E63" s="39" t="s">
        <v>9268</v>
      </c>
      <c r="F63" s="39" t="s">
        <v>234</v>
      </c>
      <c r="G63" s="39">
        <v>2019</v>
      </c>
      <c r="H63" s="48">
        <v>45306</v>
      </c>
      <c r="I63" s="48">
        <v>45566</v>
      </c>
      <c r="J63" s="44"/>
      <c r="K63" s="44"/>
      <c r="L63" s="44"/>
      <c r="M63" s="39" t="s">
        <v>9269</v>
      </c>
      <c r="N63" s="44"/>
      <c r="O63" s="39" t="s">
        <v>9270</v>
      </c>
      <c r="P63" s="44"/>
      <c r="Q63" s="44"/>
      <c r="R63" s="44"/>
      <c r="S63" s="39" t="s">
        <v>9267</v>
      </c>
      <c r="T63" s="39" t="s">
        <v>9271</v>
      </c>
      <c r="U63" s="39" t="s">
        <v>235</v>
      </c>
      <c r="V63" s="39" t="s">
        <v>9267</v>
      </c>
      <c r="W63" s="49">
        <v>3.9</v>
      </c>
      <c r="X63" s="49">
        <f t="shared" si="1"/>
        <v>0</v>
      </c>
      <c r="Y63" s="49">
        <v>3.9</v>
      </c>
      <c r="Z63" s="39">
        <v>100</v>
      </c>
      <c r="AA63" s="39">
        <v>30</v>
      </c>
      <c r="AB63" s="39">
        <v>0</v>
      </c>
      <c r="AC63" s="39">
        <v>0</v>
      </c>
      <c r="AD63" s="39">
        <v>0</v>
      </c>
      <c r="AE63" s="39">
        <v>0</v>
      </c>
      <c r="AF63" s="39">
        <v>0</v>
      </c>
      <c r="AG63" s="39">
        <v>0</v>
      </c>
      <c r="AH63" s="39" t="s">
        <v>236</v>
      </c>
      <c r="AI63" s="44"/>
      <c r="AJ63" s="44"/>
      <c r="AK63" s="44"/>
      <c r="AL63" s="39">
        <v>7</v>
      </c>
      <c r="AM63" s="39">
        <v>13</v>
      </c>
      <c r="AN63" s="39">
        <v>10</v>
      </c>
      <c r="AO63" s="39">
        <v>5</v>
      </c>
      <c r="AP63" s="39">
        <v>5</v>
      </c>
      <c r="AQ63" s="39">
        <v>2</v>
      </c>
      <c r="AR63" s="39">
        <v>1</v>
      </c>
      <c r="AS63" s="39">
        <v>0</v>
      </c>
      <c r="AT63" s="39">
        <v>0</v>
      </c>
      <c r="AU63" s="39">
        <v>0</v>
      </c>
      <c r="AV63" s="39">
        <v>2</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44"/>
      <c r="BY63" s="39">
        <v>0</v>
      </c>
      <c r="BZ63" s="39">
        <v>0</v>
      </c>
      <c r="CA63" s="39">
        <v>0</v>
      </c>
      <c r="CB63" s="39">
        <v>0</v>
      </c>
      <c r="CC63" s="39">
        <v>0</v>
      </c>
      <c r="CD63" s="39">
        <v>0</v>
      </c>
      <c r="CE63" s="39">
        <v>0</v>
      </c>
      <c r="CF63" s="39">
        <v>0</v>
      </c>
      <c r="CG63" s="39">
        <v>0</v>
      </c>
      <c r="CH63" s="39">
        <v>0</v>
      </c>
      <c r="CI63" s="39">
        <v>0</v>
      </c>
      <c r="CJ63" s="39">
        <v>0</v>
      </c>
      <c r="CK63" s="39">
        <v>0</v>
      </c>
      <c r="CL63" s="39">
        <v>0</v>
      </c>
      <c r="CM63" s="39">
        <v>0</v>
      </c>
      <c r="CN63" s="39">
        <v>0</v>
      </c>
      <c r="CO63" s="39">
        <v>0</v>
      </c>
      <c r="CP63" s="39" t="s">
        <v>234</v>
      </c>
      <c r="CQ63" s="39">
        <v>0</v>
      </c>
      <c r="CR63" s="39">
        <v>0</v>
      </c>
      <c r="CS63" s="39">
        <v>0</v>
      </c>
      <c r="CT63" s="39">
        <v>0</v>
      </c>
      <c r="CU63" s="39">
        <v>0</v>
      </c>
      <c r="CV63" s="39">
        <v>0</v>
      </c>
      <c r="CW63" s="39">
        <v>0</v>
      </c>
      <c r="CX63" s="39">
        <v>0</v>
      </c>
      <c r="CY63" s="39">
        <v>0</v>
      </c>
      <c r="CZ63" s="39">
        <v>0</v>
      </c>
      <c r="DA63" s="39">
        <v>0</v>
      </c>
      <c r="DB63" s="39">
        <v>0</v>
      </c>
      <c r="DC63" s="39">
        <v>0</v>
      </c>
      <c r="DD63" s="39">
        <v>0</v>
      </c>
      <c r="DE63" s="39">
        <v>0</v>
      </c>
      <c r="DF63" s="39">
        <v>0</v>
      </c>
      <c r="DG63" s="39">
        <v>0</v>
      </c>
      <c r="DH63" s="39">
        <v>0</v>
      </c>
      <c r="DI63" s="39">
        <v>0</v>
      </c>
      <c r="DJ63" s="39">
        <v>0</v>
      </c>
      <c r="DK63" s="39">
        <v>0</v>
      </c>
      <c r="DL63" s="39">
        <v>0</v>
      </c>
      <c r="DM63" s="39">
        <v>0</v>
      </c>
      <c r="DN63" s="39">
        <v>0</v>
      </c>
      <c r="DO63" s="39">
        <v>0</v>
      </c>
      <c r="DP63" s="39">
        <v>0</v>
      </c>
      <c r="DQ63" s="39">
        <v>0</v>
      </c>
      <c r="DR63" s="39" t="s">
        <v>234</v>
      </c>
      <c r="DS63" s="39">
        <v>0</v>
      </c>
      <c r="DT63" s="39">
        <v>0</v>
      </c>
      <c r="DU63" s="39">
        <v>0</v>
      </c>
      <c r="DV63" s="39">
        <v>0</v>
      </c>
      <c r="DW63" s="39">
        <v>0</v>
      </c>
      <c r="DX63" s="39">
        <v>0</v>
      </c>
      <c r="DY63" s="39">
        <v>0</v>
      </c>
      <c r="DZ63" s="39">
        <v>0</v>
      </c>
      <c r="EA63" s="39" t="s">
        <v>234</v>
      </c>
      <c r="EB63" s="39">
        <v>0</v>
      </c>
      <c r="EC63" s="39">
        <v>5</v>
      </c>
      <c r="ED63" s="39">
        <f t="shared" si="0"/>
        <v>0</v>
      </c>
      <c r="EE63" s="39" t="s">
        <v>9272</v>
      </c>
      <c r="EF63" s="39" t="s">
        <v>9273</v>
      </c>
      <c r="EG63" s="44"/>
      <c r="EH63" s="39">
        <v>100</v>
      </c>
      <c r="EI63" s="43" t="s">
        <v>8884</v>
      </c>
      <c r="EJ63" s="39" t="s">
        <v>9272</v>
      </c>
      <c r="EK63" s="39" t="s">
        <v>236</v>
      </c>
      <c r="EL63" s="44"/>
      <c r="EM63" s="44"/>
      <c r="EN63" s="44"/>
      <c r="EO63" s="44"/>
      <c r="EP63" s="44"/>
      <c r="EQ63" s="44"/>
      <c r="ER63" s="44"/>
      <c r="ES63" s="39" t="s">
        <v>243</v>
      </c>
      <c r="ET63" s="39" t="s">
        <v>1269</v>
      </c>
      <c r="EU63" s="39">
        <v>356</v>
      </c>
      <c r="EV63" s="39" t="s">
        <v>243</v>
      </c>
      <c r="EW63" s="39" t="s">
        <v>808</v>
      </c>
      <c r="EX63" s="39">
        <v>356</v>
      </c>
      <c r="EY63" s="39" t="s">
        <v>243</v>
      </c>
      <c r="EZ63" s="39" t="s">
        <v>808</v>
      </c>
      <c r="FA63" s="39">
        <v>356</v>
      </c>
      <c r="FB63" s="39" t="s">
        <v>236</v>
      </c>
      <c r="FC63" s="44"/>
      <c r="FD63" s="44"/>
      <c r="FE63" s="39" t="s">
        <v>236</v>
      </c>
      <c r="FF63" s="44"/>
      <c r="FG63" s="44"/>
      <c r="FH63" s="39" t="s">
        <v>236</v>
      </c>
      <c r="FI63" s="44"/>
      <c r="FJ63" s="44"/>
      <c r="FK63" s="39" t="s">
        <v>236</v>
      </c>
      <c r="FL63" s="44"/>
      <c r="FM63" s="44"/>
      <c r="FN63" s="44"/>
      <c r="FO63" s="44"/>
      <c r="FP63" s="44"/>
      <c r="FQ63" s="39" t="s">
        <v>236</v>
      </c>
      <c r="FR63" s="44"/>
      <c r="FS63" s="44"/>
      <c r="FT63" s="39" t="s">
        <v>243</v>
      </c>
      <c r="FU63" s="39" t="s">
        <v>441</v>
      </c>
      <c r="FV63" s="39">
        <v>356</v>
      </c>
      <c r="FW63" s="39" t="s">
        <v>236</v>
      </c>
      <c r="FX63" s="44"/>
      <c r="FY63" s="44"/>
      <c r="FZ63" s="44"/>
      <c r="GA63" s="44"/>
      <c r="GB63" s="44"/>
      <c r="GC63" s="39" t="s">
        <v>236</v>
      </c>
      <c r="GD63" s="44"/>
      <c r="GE63" s="44"/>
      <c r="GF63" s="39" t="s">
        <v>236</v>
      </c>
      <c r="GG63" s="44"/>
      <c r="GH63" s="44"/>
      <c r="GI63" s="39" t="s">
        <v>236</v>
      </c>
      <c r="GJ63" s="44"/>
      <c r="GK63" s="44"/>
      <c r="GL63" s="44"/>
      <c r="GM63" s="44"/>
      <c r="GN63" s="44"/>
      <c r="GO63" s="44"/>
      <c r="GP63" s="44"/>
      <c r="GQ63" s="44"/>
      <c r="GR63" s="44"/>
      <c r="GS63" s="44"/>
      <c r="GT63" s="44"/>
      <c r="GU63" s="44"/>
      <c r="GV63" s="44"/>
      <c r="GW63" s="44"/>
      <c r="GX63" s="44"/>
      <c r="GY63" s="44"/>
      <c r="GZ63" s="39" t="s">
        <v>236</v>
      </c>
      <c r="HA63" s="44"/>
      <c r="HB63" s="44"/>
      <c r="HC63" s="43" t="s">
        <v>9274</v>
      </c>
      <c r="HD63" s="44"/>
      <c r="HE63" s="44"/>
      <c r="HF63" s="44"/>
      <c r="HG63" s="44"/>
      <c r="HH63" s="44"/>
      <c r="HI63" s="44"/>
      <c r="HJ63" s="44"/>
      <c r="HK63" s="39" t="s">
        <v>9275</v>
      </c>
      <c r="HL63" s="39">
        <v>4</v>
      </c>
      <c r="HM63" s="39">
        <v>217</v>
      </c>
      <c r="HN63" s="39" t="s">
        <v>2582</v>
      </c>
      <c r="HO63" s="39" t="s">
        <v>9037</v>
      </c>
      <c r="HP63" s="39" t="s">
        <v>2615</v>
      </c>
      <c r="HQ63" s="39" t="s">
        <v>2616</v>
      </c>
      <c r="HR63" s="39" t="s">
        <v>2617</v>
      </c>
      <c r="HS63" s="39" t="s">
        <v>8926</v>
      </c>
      <c r="HT63" s="39" t="s">
        <v>2619</v>
      </c>
      <c r="HU63" s="44"/>
      <c r="HV63" s="44"/>
    </row>
    <row r="64" spans="1:230" ht="60.75" customHeight="1" x14ac:dyDescent="0.2">
      <c r="A64" s="44" t="s">
        <v>13014</v>
      </c>
      <c r="B64" s="39" t="s">
        <v>2583</v>
      </c>
      <c r="C64" s="39" t="s">
        <v>4938</v>
      </c>
      <c r="D64" s="39" t="s">
        <v>10127</v>
      </c>
      <c r="E64" s="39" t="s">
        <v>1114</v>
      </c>
      <c r="F64" s="39" t="s">
        <v>234</v>
      </c>
      <c r="G64" s="39">
        <v>2024</v>
      </c>
      <c r="H64" s="48">
        <v>45279</v>
      </c>
      <c r="I64" s="48">
        <v>45653</v>
      </c>
      <c r="J64" s="44"/>
      <c r="K64" s="44"/>
      <c r="L64" s="44"/>
      <c r="M64" s="39" t="s">
        <v>10128</v>
      </c>
      <c r="N64" s="44"/>
      <c r="O64" s="44"/>
      <c r="P64" s="44"/>
      <c r="Q64" s="44"/>
      <c r="R64" s="44"/>
      <c r="S64" s="39" t="s">
        <v>10129</v>
      </c>
      <c r="T64" s="39" t="s">
        <v>10129</v>
      </c>
      <c r="U64" s="39" t="s">
        <v>1394</v>
      </c>
      <c r="V64" s="39" t="s">
        <v>10129</v>
      </c>
      <c r="W64" s="49">
        <v>0.13800000000000001</v>
      </c>
      <c r="X64" s="49">
        <f t="shared" si="1"/>
        <v>0</v>
      </c>
      <c r="Y64" s="39">
        <v>6.6000000000000003E-2</v>
      </c>
      <c r="Z64" s="39">
        <v>47.83</v>
      </c>
      <c r="AA64" s="39">
        <v>0.11</v>
      </c>
      <c r="AB64" s="39">
        <v>0</v>
      </c>
      <c r="AC64" s="39">
        <v>0</v>
      </c>
      <c r="AD64" s="39">
        <v>7.1999999999999995E-2</v>
      </c>
      <c r="AE64" s="39">
        <v>52.17</v>
      </c>
      <c r="AF64" s="39">
        <v>0</v>
      </c>
      <c r="AG64" s="39">
        <v>0</v>
      </c>
      <c r="AH64" s="39" t="s">
        <v>243</v>
      </c>
      <c r="AI64" s="39" t="s">
        <v>10130</v>
      </c>
      <c r="AJ64" s="44"/>
      <c r="AK64" s="39">
        <v>0</v>
      </c>
      <c r="AL64" s="39">
        <v>0</v>
      </c>
      <c r="AM64" s="39">
        <v>0</v>
      </c>
      <c r="AN64" s="39">
        <v>1</v>
      </c>
      <c r="AO64" s="39">
        <v>1</v>
      </c>
      <c r="AP64" s="39">
        <v>1</v>
      </c>
      <c r="AQ64" s="39">
        <v>0</v>
      </c>
      <c r="AR64" s="39">
        <v>0</v>
      </c>
      <c r="AS64" s="39">
        <v>0</v>
      </c>
      <c r="AT64" s="39">
        <v>0</v>
      </c>
      <c r="AU64" s="39">
        <v>0</v>
      </c>
      <c r="AV64" s="39">
        <v>0</v>
      </c>
      <c r="AW64" s="39">
        <v>0</v>
      </c>
      <c r="AX64" s="39">
        <v>0</v>
      </c>
      <c r="AY64" s="39">
        <v>0</v>
      </c>
      <c r="AZ64" s="39">
        <v>0</v>
      </c>
      <c r="BA64" s="39">
        <v>0</v>
      </c>
      <c r="BB64" s="39">
        <v>1</v>
      </c>
      <c r="BC64" s="39">
        <v>0</v>
      </c>
      <c r="BD64" s="39">
        <v>0</v>
      </c>
      <c r="BE64" s="39">
        <v>0</v>
      </c>
      <c r="BF64" s="39">
        <v>0</v>
      </c>
      <c r="BG64" s="39">
        <v>0</v>
      </c>
      <c r="BH64" s="39">
        <v>0</v>
      </c>
      <c r="BI64" s="39">
        <v>0</v>
      </c>
      <c r="BJ64" s="39">
        <v>0</v>
      </c>
      <c r="BK64" s="39">
        <v>0</v>
      </c>
      <c r="BL64" s="39">
        <v>0</v>
      </c>
      <c r="BM64" s="39">
        <v>0</v>
      </c>
      <c r="BN64" s="39">
        <v>0</v>
      </c>
      <c r="BO64" s="39">
        <v>0</v>
      </c>
      <c r="BP64" s="39">
        <v>0</v>
      </c>
      <c r="BQ64" s="39">
        <v>0</v>
      </c>
      <c r="BR64" s="39">
        <v>0</v>
      </c>
      <c r="BS64" s="39">
        <v>0</v>
      </c>
      <c r="BT64" s="39">
        <v>0</v>
      </c>
      <c r="BU64" s="39">
        <v>0</v>
      </c>
      <c r="BV64" s="39">
        <v>0</v>
      </c>
      <c r="BW64" s="39">
        <v>0</v>
      </c>
      <c r="BX64" s="44"/>
      <c r="BY64" s="39">
        <v>0</v>
      </c>
      <c r="BZ64" s="39">
        <v>0</v>
      </c>
      <c r="CA64" s="39">
        <v>0</v>
      </c>
      <c r="CB64" s="39">
        <v>0</v>
      </c>
      <c r="CC64" s="39">
        <v>0</v>
      </c>
      <c r="CD64" s="39">
        <v>0</v>
      </c>
      <c r="CE64" s="39">
        <v>0</v>
      </c>
      <c r="CF64" s="39">
        <v>0</v>
      </c>
      <c r="CG64" s="39">
        <v>0</v>
      </c>
      <c r="CH64" s="39">
        <v>0</v>
      </c>
      <c r="CI64" s="39">
        <v>0</v>
      </c>
      <c r="CJ64" s="39">
        <v>0</v>
      </c>
      <c r="CK64" s="39">
        <v>0</v>
      </c>
      <c r="CL64" s="39">
        <v>0</v>
      </c>
      <c r="CM64" s="39">
        <v>0</v>
      </c>
      <c r="CN64" s="39">
        <v>0</v>
      </c>
      <c r="CO64" s="39">
        <v>0</v>
      </c>
      <c r="CP64" s="39" t="s">
        <v>234</v>
      </c>
      <c r="CQ64" s="39">
        <v>0</v>
      </c>
      <c r="CR64" s="39">
        <v>0</v>
      </c>
      <c r="CS64" s="39">
        <v>0</v>
      </c>
      <c r="CT64" s="39">
        <v>0</v>
      </c>
      <c r="CU64" s="39">
        <v>0</v>
      </c>
      <c r="CV64" s="39">
        <v>0</v>
      </c>
      <c r="CW64" s="39">
        <v>0</v>
      </c>
      <c r="CX64" s="39">
        <v>0</v>
      </c>
      <c r="CY64" s="39">
        <v>0</v>
      </c>
      <c r="CZ64" s="39">
        <v>0</v>
      </c>
      <c r="DA64" s="39">
        <v>0</v>
      </c>
      <c r="DB64" s="39">
        <v>0</v>
      </c>
      <c r="DC64" s="39">
        <v>0</v>
      </c>
      <c r="DD64" s="39">
        <v>0</v>
      </c>
      <c r="DE64" s="39">
        <v>0</v>
      </c>
      <c r="DF64" s="39">
        <v>0</v>
      </c>
      <c r="DG64" s="39">
        <v>0</v>
      </c>
      <c r="DH64" s="39">
        <v>0</v>
      </c>
      <c r="DI64" s="39">
        <v>0</v>
      </c>
      <c r="DJ64" s="39">
        <v>0</v>
      </c>
      <c r="DK64" s="39">
        <v>0</v>
      </c>
      <c r="DL64" s="39">
        <v>0</v>
      </c>
      <c r="DM64" s="39">
        <v>0</v>
      </c>
      <c r="DN64" s="39">
        <v>0</v>
      </c>
      <c r="DO64" s="39">
        <v>0</v>
      </c>
      <c r="DP64" s="39">
        <v>0</v>
      </c>
      <c r="DQ64" s="39">
        <v>0</v>
      </c>
      <c r="DR64" s="39" t="s">
        <v>234</v>
      </c>
      <c r="DS64" s="39">
        <v>0</v>
      </c>
      <c r="DT64" s="39">
        <v>0</v>
      </c>
      <c r="DU64" s="39">
        <v>0</v>
      </c>
      <c r="DV64" s="39">
        <v>0</v>
      </c>
      <c r="DW64" s="39">
        <v>0</v>
      </c>
      <c r="DX64" s="39">
        <v>0</v>
      </c>
      <c r="DY64" s="39">
        <v>0</v>
      </c>
      <c r="DZ64" s="39">
        <v>0</v>
      </c>
      <c r="EA64" s="39" t="s">
        <v>234</v>
      </c>
      <c r="EB64" s="39">
        <v>0</v>
      </c>
      <c r="EC64" s="39">
        <v>1</v>
      </c>
      <c r="ED64" s="39">
        <f t="shared" si="0"/>
        <v>0</v>
      </c>
      <c r="EE64" s="39" t="s">
        <v>10131</v>
      </c>
      <c r="EF64" s="39" t="s">
        <v>10132</v>
      </c>
      <c r="EG64" s="44"/>
      <c r="EH64" s="39" t="s">
        <v>10133</v>
      </c>
      <c r="EI64" s="43" t="s">
        <v>8884</v>
      </c>
      <c r="EJ64" s="39" t="s">
        <v>10134</v>
      </c>
      <c r="EK64" s="39" t="s">
        <v>236</v>
      </c>
      <c r="EL64" s="44"/>
      <c r="EM64" s="44"/>
      <c r="EN64" s="44"/>
      <c r="EO64" s="44"/>
      <c r="EP64" s="44"/>
      <c r="EQ64" s="44"/>
      <c r="ER64" s="44"/>
      <c r="ES64" s="39" t="s">
        <v>236</v>
      </c>
      <c r="ET64" s="44"/>
      <c r="EU64" s="44"/>
      <c r="EV64" s="39" t="s">
        <v>243</v>
      </c>
      <c r="EW64" s="39" t="s">
        <v>808</v>
      </c>
      <c r="EX64" s="39">
        <v>26</v>
      </c>
      <c r="EY64" s="39" t="s">
        <v>236</v>
      </c>
      <c r="EZ64" s="44"/>
      <c r="FA64" s="44"/>
      <c r="FB64" s="39" t="s">
        <v>236</v>
      </c>
      <c r="FC64" s="44"/>
      <c r="FD64" s="44"/>
      <c r="FE64" s="39" t="s">
        <v>236</v>
      </c>
      <c r="FF64" s="44"/>
      <c r="FG64" s="44"/>
      <c r="FH64" s="39" t="s">
        <v>236</v>
      </c>
      <c r="FI64" s="44"/>
      <c r="FJ64" s="44"/>
      <c r="FK64" s="39" t="s">
        <v>236</v>
      </c>
      <c r="FL64" s="44"/>
      <c r="FM64" s="44"/>
      <c r="FN64" s="44"/>
      <c r="FO64" s="44"/>
      <c r="FP64" s="44"/>
      <c r="FQ64" s="39" t="s">
        <v>236</v>
      </c>
      <c r="FR64" s="44"/>
      <c r="FS64" s="44"/>
      <c r="FT64" s="39" t="s">
        <v>243</v>
      </c>
      <c r="FU64" s="39" t="s">
        <v>441</v>
      </c>
      <c r="FV64" s="39">
        <v>26</v>
      </c>
      <c r="FW64" s="39" t="s">
        <v>236</v>
      </c>
      <c r="FX64" s="44"/>
      <c r="FY64" s="44"/>
      <c r="FZ64" s="44"/>
      <c r="GA64" s="44"/>
      <c r="GB64" s="44"/>
      <c r="GC64" s="39" t="s">
        <v>236</v>
      </c>
      <c r="GD64" s="44"/>
      <c r="GE64" s="44"/>
      <c r="GF64" s="39" t="s">
        <v>236</v>
      </c>
      <c r="GG64" s="44"/>
      <c r="GH64" s="44"/>
      <c r="GI64" s="39" t="s">
        <v>236</v>
      </c>
      <c r="GJ64" s="44"/>
      <c r="GK64" s="44"/>
      <c r="GL64" s="44"/>
      <c r="GM64" s="44"/>
      <c r="GN64" s="44"/>
      <c r="GO64" s="44"/>
      <c r="GP64" s="44"/>
      <c r="GQ64" s="44"/>
      <c r="GR64" s="44"/>
      <c r="GS64" s="44"/>
      <c r="GT64" s="44"/>
      <c r="GU64" s="44"/>
      <c r="GV64" s="44"/>
      <c r="GW64" s="44"/>
      <c r="GX64" s="44"/>
      <c r="GY64" s="44"/>
      <c r="GZ64" s="39" t="s">
        <v>236</v>
      </c>
      <c r="HA64" s="44"/>
      <c r="HB64" s="44"/>
      <c r="HC64" s="44"/>
      <c r="HD64" s="44"/>
      <c r="HE64" s="44"/>
      <c r="HF64" s="44"/>
      <c r="HG64" s="39" t="s">
        <v>10135</v>
      </c>
      <c r="HH64" s="44"/>
      <c r="HI64" s="44"/>
      <c r="HJ64" s="44"/>
      <c r="HK64" s="44"/>
      <c r="HL64" s="44"/>
      <c r="HM64" s="44"/>
      <c r="HN64" s="39" t="s">
        <v>2582</v>
      </c>
      <c r="HO64" s="39" t="s">
        <v>9037</v>
      </c>
      <c r="HP64" s="39" t="s">
        <v>2615</v>
      </c>
      <c r="HQ64" s="39" t="s">
        <v>2616</v>
      </c>
      <c r="HR64" s="39" t="s">
        <v>2617</v>
      </c>
      <c r="HS64" s="39" t="s">
        <v>8926</v>
      </c>
      <c r="HT64" s="39" t="s">
        <v>2619</v>
      </c>
      <c r="HU64" s="44"/>
      <c r="HV64" s="44"/>
    </row>
    <row r="65" spans="1:230" ht="62.25" customHeight="1" x14ac:dyDescent="0.2">
      <c r="A65" s="44" t="s">
        <v>13018</v>
      </c>
      <c r="B65" s="39" t="s">
        <v>2583</v>
      </c>
      <c r="C65" s="39" t="s">
        <v>4938</v>
      </c>
      <c r="D65" s="39" t="s">
        <v>10188</v>
      </c>
      <c r="E65" s="39" t="s">
        <v>10189</v>
      </c>
      <c r="F65" s="39" t="s">
        <v>234</v>
      </c>
      <c r="G65" s="39">
        <v>2024</v>
      </c>
      <c r="H65" s="48">
        <v>45536</v>
      </c>
      <c r="I65" s="48">
        <v>45646</v>
      </c>
      <c r="J65" s="44"/>
      <c r="K65" s="39" t="s">
        <v>10190</v>
      </c>
      <c r="L65" s="44"/>
      <c r="M65" s="39" t="s">
        <v>10191</v>
      </c>
      <c r="N65" s="44"/>
      <c r="O65" s="44"/>
      <c r="P65" s="44"/>
      <c r="Q65" s="44"/>
      <c r="R65" s="44"/>
      <c r="S65" s="39" t="s">
        <v>10192</v>
      </c>
      <c r="T65" s="39" t="s">
        <v>10192</v>
      </c>
      <c r="U65" s="39" t="s">
        <v>1394</v>
      </c>
      <c r="V65" s="39" t="s">
        <v>10192</v>
      </c>
      <c r="W65" s="49">
        <v>1.21</v>
      </c>
      <c r="X65" s="49">
        <f t="shared" si="1"/>
        <v>0</v>
      </c>
      <c r="Y65" s="49">
        <v>1.2</v>
      </c>
      <c r="Z65" s="39">
        <v>99.17</v>
      </c>
      <c r="AA65" s="39">
        <v>4.6900000000000004</v>
      </c>
      <c r="AB65" s="39">
        <v>0</v>
      </c>
      <c r="AC65" s="39">
        <v>0</v>
      </c>
      <c r="AD65" s="39">
        <v>0.01</v>
      </c>
      <c r="AE65" s="39">
        <v>0.83</v>
      </c>
      <c r="AF65" s="39">
        <v>0</v>
      </c>
      <c r="AG65" s="39">
        <v>0</v>
      </c>
      <c r="AH65" s="39" t="s">
        <v>236</v>
      </c>
      <c r="AI65" s="44"/>
      <c r="AJ65" s="44"/>
      <c r="AK65" s="44"/>
      <c r="AL65" s="39" t="s">
        <v>2966</v>
      </c>
      <c r="AM65" s="39" t="s">
        <v>7956</v>
      </c>
      <c r="AN65" s="39">
        <v>2</v>
      </c>
      <c r="AO65" s="39">
        <v>1</v>
      </c>
      <c r="AP65" s="39">
        <v>1</v>
      </c>
      <c r="AQ65" s="39">
        <v>0</v>
      </c>
      <c r="AR65" s="39">
        <v>1</v>
      </c>
      <c r="AS65" s="39">
        <v>0</v>
      </c>
      <c r="AT65" s="39">
        <v>0</v>
      </c>
      <c r="AU65" s="39">
        <v>0</v>
      </c>
      <c r="AV65" s="39">
        <v>0</v>
      </c>
      <c r="AW65" s="39">
        <v>0</v>
      </c>
      <c r="AX65" s="39">
        <v>0</v>
      </c>
      <c r="AY65" s="39">
        <v>0</v>
      </c>
      <c r="AZ65" s="39">
        <v>0</v>
      </c>
      <c r="BA65" s="39">
        <v>0</v>
      </c>
      <c r="BB65" s="39">
        <v>0</v>
      </c>
      <c r="BC65" s="39">
        <v>0</v>
      </c>
      <c r="BD65" s="39">
        <v>0</v>
      </c>
      <c r="BE65" s="39">
        <v>0</v>
      </c>
      <c r="BF65" s="39">
        <v>0</v>
      </c>
      <c r="BG65" s="39">
        <v>0</v>
      </c>
      <c r="BH65" s="39">
        <v>0</v>
      </c>
      <c r="BI65" s="39">
        <v>0</v>
      </c>
      <c r="BJ65" s="39">
        <v>0</v>
      </c>
      <c r="BK65" s="39">
        <v>0</v>
      </c>
      <c r="BL65" s="39">
        <v>0</v>
      </c>
      <c r="BM65" s="39">
        <v>0</v>
      </c>
      <c r="BN65" s="39">
        <v>0</v>
      </c>
      <c r="BO65" s="39">
        <v>0</v>
      </c>
      <c r="BP65" s="39">
        <v>0</v>
      </c>
      <c r="BQ65" s="39">
        <v>0</v>
      </c>
      <c r="BR65" s="39">
        <v>0</v>
      </c>
      <c r="BS65" s="39">
        <v>0</v>
      </c>
      <c r="BT65" s="39">
        <v>0</v>
      </c>
      <c r="BU65" s="39">
        <v>0</v>
      </c>
      <c r="BV65" s="39">
        <v>0</v>
      </c>
      <c r="BW65" s="39">
        <v>0</v>
      </c>
      <c r="BX65" s="44"/>
      <c r="BY65" s="39">
        <v>0</v>
      </c>
      <c r="BZ65" s="39">
        <v>0</v>
      </c>
      <c r="CA65" s="39">
        <v>0</v>
      </c>
      <c r="CB65" s="39">
        <v>0</v>
      </c>
      <c r="CC65" s="39">
        <v>0</v>
      </c>
      <c r="CD65" s="39">
        <v>0</v>
      </c>
      <c r="CE65" s="39">
        <v>0</v>
      </c>
      <c r="CF65" s="39">
        <v>0</v>
      </c>
      <c r="CG65" s="39">
        <v>0</v>
      </c>
      <c r="CH65" s="39">
        <v>0</v>
      </c>
      <c r="CI65" s="39">
        <v>0</v>
      </c>
      <c r="CJ65" s="39">
        <v>0</v>
      </c>
      <c r="CK65" s="39">
        <v>0</v>
      </c>
      <c r="CL65" s="39">
        <v>0</v>
      </c>
      <c r="CM65" s="39">
        <v>0</v>
      </c>
      <c r="CN65" s="39">
        <v>0</v>
      </c>
      <c r="CO65" s="39">
        <v>0</v>
      </c>
      <c r="CP65" s="39" t="s">
        <v>234</v>
      </c>
      <c r="CQ65" s="39">
        <v>0</v>
      </c>
      <c r="CR65" s="39">
        <v>0</v>
      </c>
      <c r="CS65" s="39">
        <v>0</v>
      </c>
      <c r="CT65" s="39">
        <v>0</v>
      </c>
      <c r="CU65" s="39">
        <v>0</v>
      </c>
      <c r="CV65" s="39">
        <v>0</v>
      </c>
      <c r="CW65" s="39">
        <v>0</v>
      </c>
      <c r="CX65" s="39">
        <v>0</v>
      </c>
      <c r="CY65" s="39">
        <v>0</v>
      </c>
      <c r="CZ65" s="39">
        <v>0</v>
      </c>
      <c r="DA65" s="39">
        <v>0</v>
      </c>
      <c r="DB65" s="39">
        <v>0</v>
      </c>
      <c r="DC65" s="39">
        <v>0</v>
      </c>
      <c r="DD65" s="39">
        <v>0</v>
      </c>
      <c r="DE65" s="39">
        <v>0</v>
      </c>
      <c r="DF65" s="39">
        <v>0</v>
      </c>
      <c r="DG65" s="39">
        <v>0</v>
      </c>
      <c r="DH65" s="39">
        <v>0</v>
      </c>
      <c r="DI65" s="39">
        <v>0</v>
      </c>
      <c r="DJ65" s="39">
        <v>0</v>
      </c>
      <c r="DK65" s="39">
        <v>0</v>
      </c>
      <c r="DL65" s="39">
        <v>0</v>
      </c>
      <c r="DM65" s="39">
        <v>0</v>
      </c>
      <c r="DN65" s="39">
        <v>0</v>
      </c>
      <c r="DO65" s="39">
        <v>0</v>
      </c>
      <c r="DP65" s="39">
        <v>0</v>
      </c>
      <c r="DQ65" s="39">
        <v>0</v>
      </c>
      <c r="DR65" s="39" t="s">
        <v>234</v>
      </c>
      <c r="DS65" s="39">
        <v>0</v>
      </c>
      <c r="DT65" s="39">
        <v>0</v>
      </c>
      <c r="DU65" s="39">
        <v>0</v>
      </c>
      <c r="DV65" s="39">
        <v>0</v>
      </c>
      <c r="DW65" s="39">
        <v>0</v>
      </c>
      <c r="DX65" s="39">
        <v>0</v>
      </c>
      <c r="DY65" s="39">
        <v>0</v>
      </c>
      <c r="DZ65" s="39">
        <v>0</v>
      </c>
      <c r="EA65" s="39" t="s">
        <v>234</v>
      </c>
      <c r="EB65" s="39">
        <v>0</v>
      </c>
      <c r="EC65" s="39">
        <v>1</v>
      </c>
      <c r="ED65" s="39">
        <f t="shared" si="0"/>
        <v>0</v>
      </c>
      <c r="EE65" s="53">
        <v>45902</v>
      </c>
      <c r="EF65" s="39" t="s">
        <v>10193</v>
      </c>
      <c r="EG65" s="44"/>
      <c r="EH65" s="39" t="s">
        <v>10194</v>
      </c>
      <c r="EI65" s="43" t="s">
        <v>8884</v>
      </c>
      <c r="EJ65" s="39" t="s">
        <v>10195</v>
      </c>
      <c r="EK65" s="39" t="s">
        <v>236</v>
      </c>
      <c r="EL65" s="44"/>
      <c r="EM65" s="44"/>
      <c r="EN65" s="44"/>
      <c r="EO65" s="44"/>
      <c r="EP65" s="44"/>
      <c r="EQ65" s="44"/>
      <c r="ER65" s="44"/>
      <c r="ES65" s="39" t="s">
        <v>243</v>
      </c>
      <c r="ET65" s="39" t="s">
        <v>1269</v>
      </c>
      <c r="EU65" s="39">
        <v>500</v>
      </c>
      <c r="EV65" s="39" t="s">
        <v>243</v>
      </c>
      <c r="EW65" s="39" t="s">
        <v>808</v>
      </c>
      <c r="EX65" s="39">
        <v>10</v>
      </c>
      <c r="EY65" s="39" t="s">
        <v>243</v>
      </c>
      <c r="EZ65" s="39" t="s">
        <v>808</v>
      </c>
      <c r="FA65" s="39">
        <v>10</v>
      </c>
      <c r="FB65" s="39" t="s">
        <v>236</v>
      </c>
      <c r="FC65" s="44"/>
      <c r="FD65" s="44"/>
      <c r="FE65" s="39" t="s">
        <v>236</v>
      </c>
      <c r="FF65" s="44"/>
      <c r="FG65" s="44"/>
      <c r="FH65" s="39" t="s">
        <v>236</v>
      </c>
      <c r="FI65" s="44"/>
      <c r="FJ65" s="44"/>
      <c r="FK65" s="39" t="s">
        <v>236</v>
      </c>
      <c r="FL65" s="44"/>
      <c r="FM65" s="44"/>
      <c r="FN65" s="44"/>
      <c r="FO65" s="44"/>
      <c r="FP65" s="44"/>
      <c r="FQ65" s="39" t="s">
        <v>236</v>
      </c>
      <c r="FR65" s="44"/>
      <c r="FS65" s="44"/>
      <c r="FT65" s="39" t="s">
        <v>243</v>
      </c>
      <c r="FU65" s="39" t="s">
        <v>441</v>
      </c>
      <c r="FV65" s="39">
        <v>10</v>
      </c>
      <c r="FW65" s="39" t="s">
        <v>243</v>
      </c>
      <c r="FX65" s="39" t="s">
        <v>441</v>
      </c>
      <c r="FY65" s="39">
        <v>10</v>
      </c>
      <c r="FZ65" s="44"/>
      <c r="GA65" s="44"/>
      <c r="GB65" s="44"/>
      <c r="GC65" s="39" t="s">
        <v>236</v>
      </c>
      <c r="GD65" s="44"/>
      <c r="GE65" s="44"/>
      <c r="GF65" s="39" t="s">
        <v>236</v>
      </c>
      <c r="GG65" s="44"/>
      <c r="GH65" s="44"/>
      <c r="GI65" s="39" t="s">
        <v>236</v>
      </c>
      <c r="GJ65" s="44"/>
      <c r="GK65" s="44"/>
      <c r="GL65" s="44"/>
      <c r="GM65" s="44"/>
      <c r="GN65" s="44"/>
      <c r="GO65" s="44"/>
      <c r="GP65" s="44"/>
      <c r="GQ65" s="44"/>
      <c r="GR65" s="44"/>
      <c r="GS65" s="44"/>
      <c r="GT65" s="44"/>
      <c r="GU65" s="44"/>
      <c r="GV65" s="44"/>
      <c r="GW65" s="44"/>
      <c r="GX65" s="44"/>
      <c r="GY65" s="44"/>
      <c r="GZ65" s="39" t="s">
        <v>236</v>
      </c>
      <c r="HA65" s="44"/>
      <c r="HB65" s="44"/>
      <c r="HC65" s="44"/>
      <c r="HD65" s="44"/>
      <c r="HE65" s="44"/>
      <c r="HF65" s="44"/>
      <c r="HG65" s="39" t="s">
        <v>10196</v>
      </c>
      <c r="HH65" s="44"/>
      <c r="HI65" s="44"/>
      <c r="HJ65" s="44"/>
      <c r="HK65" s="44"/>
      <c r="HL65" s="44"/>
      <c r="HM65" s="44"/>
      <c r="HN65" s="39" t="s">
        <v>2582</v>
      </c>
      <c r="HO65" s="39" t="s">
        <v>9037</v>
      </c>
      <c r="HP65" s="39" t="s">
        <v>2615</v>
      </c>
      <c r="HQ65" s="39" t="s">
        <v>2616</v>
      </c>
      <c r="HR65" s="39" t="s">
        <v>2617</v>
      </c>
      <c r="HS65" s="39" t="s">
        <v>8926</v>
      </c>
      <c r="HT65" s="39" t="s">
        <v>2619</v>
      </c>
      <c r="HU65" s="44"/>
      <c r="HV65" s="44"/>
    </row>
    <row r="66" spans="1:230" ht="53.25" customHeight="1" x14ac:dyDescent="0.2">
      <c r="A66" s="44" t="s">
        <v>13014</v>
      </c>
      <c r="B66" s="39" t="s">
        <v>2583</v>
      </c>
      <c r="C66" s="39" t="s">
        <v>4938</v>
      </c>
      <c r="D66" s="39" t="s">
        <v>10241</v>
      </c>
      <c r="E66" s="39" t="s">
        <v>10242</v>
      </c>
      <c r="F66" s="39" t="s">
        <v>10242</v>
      </c>
      <c r="G66" s="39">
        <v>2023</v>
      </c>
      <c r="H66" s="48">
        <v>45292</v>
      </c>
      <c r="I66" s="48">
        <v>45647</v>
      </c>
      <c r="J66" s="44"/>
      <c r="K66" s="44"/>
      <c r="L66" s="44"/>
      <c r="M66" s="39" t="s">
        <v>10243</v>
      </c>
      <c r="N66" s="44"/>
      <c r="O66" s="39" t="s">
        <v>10244</v>
      </c>
      <c r="P66" s="44"/>
      <c r="Q66" s="44"/>
      <c r="R66" s="44"/>
      <c r="S66" s="39" t="s">
        <v>10245</v>
      </c>
      <c r="T66" s="39" t="s">
        <v>10245</v>
      </c>
      <c r="U66" s="39" t="s">
        <v>1394</v>
      </c>
      <c r="V66" s="39" t="s">
        <v>10245</v>
      </c>
      <c r="W66" s="49">
        <v>15.79</v>
      </c>
      <c r="X66" s="49">
        <f t="shared" si="1"/>
        <v>0</v>
      </c>
      <c r="Y66" s="39">
        <v>15.79</v>
      </c>
      <c r="Z66" s="39">
        <v>100</v>
      </c>
      <c r="AA66" s="39">
        <v>30.46</v>
      </c>
      <c r="AB66" s="39">
        <v>0</v>
      </c>
      <c r="AC66" s="39">
        <v>0</v>
      </c>
      <c r="AD66" s="39">
        <v>0</v>
      </c>
      <c r="AE66" s="39">
        <v>0</v>
      </c>
      <c r="AF66" s="39">
        <v>0</v>
      </c>
      <c r="AG66" s="39">
        <v>0</v>
      </c>
      <c r="AH66" s="39" t="s">
        <v>243</v>
      </c>
      <c r="AI66" s="39" t="s">
        <v>3320</v>
      </c>
      <c r="AJ66" s="44"/>
      <c r="AK66" s="39">
        <v>0</v>
      </c>
      <c r="AL66" s="39">
        <v>0</v>
      </c>
      <c r="AM66" s="39">
        <v>0</v>
      </c>
      <c r="AN66" s="39">
        <v>7</v>
      </c>
      <c r="AO66" s="39">
        <v>7</v>
      </c>
      <c r="AP66" s="39">
        <v>7</v>
      </c>
      <c r="AQ66" s="39">
        <v>0</v>
      </c>
      <c r="AR66" s="39">
        <v>4</v>
      </c>
      <c r="AS66" s="39">
        <v>3</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44"/>
      <c r="BY66" s="39">
        <v>0</v>
      </c>
      <c r="BZ66" s="39">
        <v>0</v>
      </c>
      <c r="CA66" s="39">
        <v>0</v>
      </c>
      <c r="CB66" s="39">
        <v>0</v>
      </c>
      <c r="CC66" s="39">
        <v>0</v>
      </c>
      <c r="CD66" s="39">
        <v>0</v>
      </c>
      <c r="CE66" s="39">
        <v>0</v>
      </c>
      <c r="CF66" s="39">
        <v>0</v>
      </c>
      <c r="CG66" s="39">
        <v>0</v>
      </c>
      <c r="CH66" s="39">
        <v>0</v>
      </c>
      <c r="CI66" s="39">
        <v>0</v>
      </c>
      <c r="CJ66" s="39">
        <v>0</v>
      </c>
      <c r="CK66" s="39">
        <v>0</v>
      </c>
      <c r="CL66" s="39">
        <v>0</v>
      </c>
      <c r="CM66" s="39">
        <v>0</v>
      </c>
      <c r="CN66" s="39">
        <v>0</v>
      </c>
      <c r="CO66" s="39">
        <v>0</v>
      </c>
      <c r="CP66" s="39" t="s">
        <v>234</v>
      </c>
      <c r="CQ66" s="39">
        <v>0</v>
      </c>
      <c r="CR66" s="39">
        <v>0</v>
      </c>
      <c r="CS66" s="39">
        <v>0</v>
      </c>
      <c r="CT66" s="39">
        <v>0</v>
      </c>
      <c r="CU66" s="39">
        <v>0</v>
      </c>
      <c r="CV66" s="39">
        <v>0</v>
      </c>
      <c r="CW66" s="39">
        <v>0</v>
      </c>
      <c r="CX66" s="39">
        <v>0</v>
      </c>
      <c r="CY66" s="39">
        <v>0</v>
      </c>
      <c r="CZ66" s="39">
        <v>0</v>
      </c>
      <c r="DA66" s="39">
        <v>0</v>
      </c>
      <c r="DB66" s="39">
        <v>0</v>
      </c>
      <c r="DC66" s="39">
        <v>0</v>
      </c>
      <c r="DD66" s="39">
        <v>0</v>
      </c>
      <c r="DE66" s="39">
        <v>0</v>
      </c>
      <c r="DF66" s="39">
        <v>0</v>
      </c>
      <c r="DG66" s="39">
        <v>0</v>
      </c>
      <c r="DH66" s="39">
        <v>0</v>
      </c>
      <c r="DI66" s="39">
        <v>0</v>
      </c>
      <c r="DJ66" s="39">
        <v>0</v>
      </c>
      <c r="DK66" s="39">
        <v>0</v>
      </c>
      <c r="DL66" s="39">
        <v>0</v>
      </c>
      <c r="DM66" s="39">
        <v>0</v>
      </c>
      <c r="DN66" s="39">
        <v>0</v>
      </c>
      <c r="DO66" s="39">
        <v>0</v>
      </c>
      <c r="DP66" s="39">
        <v>0</v>
      </c>
      <c r="DQ66" s="39">
        <v>0</v>
      </c>
      <c r="DR66" s="39" t="s">
        <v>234</v>
      </c>
      <c r="DS66" s="39">
        <v>0</v>
      </c>
      <c r="DT66" s="39">
        <v>0</v>
      </c>
      <c r="DU66" s="39">
        <v>0</v>
      </c>
      <c r="DV66" s="39">
        <v>0</v>
      </c>
      <c r="DW66" s="39">
        <v>0</v>
      </c>
      <c r="DX66" s="39">
        <v>0</v>
      </c>
      <c r="DY66" s="39">
        <v>0</v>
      </c>
      <c r="DZ66" s="39">
        <v>0</v>
      </c>
      <c r="EA66" s="39" t="s">
        <v>234</v>
      </c>
      <c r="EB66" s="39">
        <v>0</v>
      </c>
      <c r="EC66" s="39">
        <v>7</v>
      </c>
      <c r="ED66" s="39">
        <f t="shared" ref="ED66:ED129" si="2">EC66-(SUM(AQ66:BJ66,CA66,CR66,DU66:DZ66,EB66))</f>
        <v>0</v>
      </c>
      <c r="EE66" s="39" t="s">
        <v>10246</v>
      </c>
      <c r="EF66" s="39" t="s">
        <v>10247</v>
      </c>
      <c r="EG66" s="44"/>
      <c r="EH66" s="39" t="s">
        <v>6255</v>
      </c>
      <c r="EI66" s="43" t="s">
        <v>8884</v>
      </c>
      <c r="EJ66" s="39" t="s">
        <v>10248</v>
      </c>
      <c r="EK66" s="39" t="s">
        <v>236</v>
      </c>
      <c r="EL66" s="44"/>
      <c r="EM66" s="44"/>
      <c r="EN66" s="44"/>
      <c r="EO66" s="44"/>
      <c r="EP66" s="44"/>
      <c r="EQ66" s="44"/>
      <c r="ER66" s="39">
        <v>4</v>
      </c>
      <c r="ES66" s="39" t="s">
        <v>243</v>
      </c>
      <c r="ET66" s="39" t="s">
        <v>1269</v>
      </c>
      <c r="EU66" s="39">
        <v>114</v>
      </c>
      <c r="EV66" s="39" t="s">
        <v>243</v>
      </c>
      <c r="EW66" s="39" t="s">
        <v>808</v>
      </c>
      <c r="EX66" s="39">
        <v>114</v>
      </c>
      <c r="EY66" s="39" t="s">
        <v>243</v>
      </c>
      <c r="EZ66" s="39" t="s">
        <v>808</v>
      </c>
      <c r="FA66" s="39">
        <v>114</v>
      </c>
      <c r="FB66" s="39" t="s">
        <v>236</v>
      </c>
      <c r="FC66" s="44"/>
      <c r="FD66" s="44"/>
      <c r="FE66" s="39" t="s">
        <v>236</v>
      </c>
      <c r="FF66" s="44"/>
      <c r="FG66" s="44"/>
      <c r="FH66" s="39" t="s">
        <v>236</v>
      </c>
      <c r="FI66" s="44"/>
      <c r="FJ66" s="44"/>
      <c r="FK66" s="39" t="s">
        <v>236</v>
      </c>
      <c r="FL66" s="44"/>
      <c r="FM66" s="44"/>
      <c r="FN66" s="44"/>
      <c r="FO66" s="44"/>
      <c r="FP66" s="44"/>
      <c r="FQ66" s="39" t="s">
        <v>236</v>
      </c>
      <c r="FR66" s="44"/>
      <c r="FS66" s="44"/>
      <c r="FT66" s="39" t="s">
        <v>243</v>
      </c>
      <c r="FU66" s="39" t="s">
        <v>441</v>
      </c>
      <c r="FV66" s="39">
        <v>114</v>
      </c>
      <c r="FW66" s="39" t="s">
        <v>236</v>
      </c>
      <c r="FX66" s="44"/>
      <c r="FY66" s="44"/>
      <c r="FZ66" s="44"/>
      <c r="GA66" s="44"/>
      <c r="GB66" s="44"/>
      <c r="GC66" s="39" t="s">
        <v>236</v>
      </c>
      <c r="GD66" s="44"/>
      <c r="GE66" s="44"/>
      <c r="GF66" s="39" t="s">
        <v>236</v>
      </c>
      <c r="GG66" s="44"/>
      <c r="GH66" s="44"/>
      <c r="GI66" s="39" t="s">
        <v>236</v>
      </c>
      <c r="GJ66" s="44"/>
      <c r="GK66" s="44"/>
      <c r="GL66" s="44"/>
      <c r="GM66" s="44"/>
      <c r="GN66" s="44"/>
      <c r="GO66" s="44"/>
      <c r="GP66" s="44"/>
      <c r="GQ66" s="44"/>
      <c r="GR66" s="44"/>
      <c r="GS66" s="44"/>
      <c r="GT66" s="44"/>
      <c r="GU66" s="44"/>
      <c r="GV66" s="44"/>
      <c r="GW66" s="44"/>
      <c r="GX66" s="44"/>
      <c r="GY66" s="44"/>
      <c r="GZ66" s="39" t="s">
        <v>236</v>
      </c>
      <c r="HA66" s="44"/>
      <c r="HB66" s="44"/>
      <c r="HC66" s="43" t="s">
        <v>10249</v>
      </c>
      <c r="HD66" s="44"/>
      <c r="HE66" s="44"/>
      <c r="HF66" s="44"/>
      <c r="HG66" s="39" t="s">
        <v>10250</v>
      </c>
      <c r="HH66" s="44"/>
      <c r="HI66" s="44"/>
      <c r="HJ66" s="44"/>
      <c r="HK66" s="44"/>
      <c r="HL66" s="44"/>
      <c r="HM66" s="44"/>
      <c r="HN66" s="39" t="s">
        <v>2582</v>
      </c>
      <c r="HO66" s="39" t="s">
        <v>9037</v>
      </c>
      <c r="HP66" s="39" t="s">
        <v>2615</v>
      </c>
      <c r="HQ66" s="39" t="s">
        <v>2616</v>
      </c>
      <c r="HR66" s="39" t="s">
        <v>2617</v>
      </c>
      <c r="HS66" s="39" t="s">
        <v>8926</v>
      </c>
      <c r="HT66" s="39" t="s">
        <v>2619</v>
      </c>
      <c r="HU66" s="44"/>
      <c r="HV66" s="44"/>
    </row>
    <row r="67" spans="1:230" ht="51.75" customHeight="1" x14ac:dyDescent="0.2">
      <c r="A67" s="44" t="s">
        <v>13014</v>
      </c>
      <c r="B67" s="39" t="s">
        <v>2583</v>
      </c>
      <c r="C67" s="39" t="s">
        <v>4938</v>
      </c>
      <c r="D67" s="39" t="s">
        <v>10315</v>
      </c>
      <c r="E67" s="39" t="s">
        <v>10189</v>
      </c>
      <c r="F67" s="39" t="s">
        <v>10189</v>
      </c>
      <c r="G67" s="39">
        <v>2020</v>
      </c>
      <c r="H67" s="48">
        <v>45342</v>
      </c>
      <c r="I67" s="48">
        <v>45652</v>
      </c>
      <c r="J67" s="44"/>
      <c r="K67" s="44"/>
      <c r="L67" s="44"/>
      <c r="M67" s="39" t="s">
        <v>10316</v>
      </c>
      <c r="N67" s="44"/>
      <c r="O67" s="39" t="s">
        <v>10317</v>
      </c>
      <c r="P67" s="44"/>
      <c r="Q67" s="44"/>
      <c r="R67" s="44"/>
      <c r="S67" s="39" t="s">
        <v>10318</v>
      </c>
      <c r="T67" s="39" t="s">
        <v>10318</v>
      </c>
      <c r="U67" s="39" t="s">
        <v>1394</v>
      </c>
      <c r="V67" s="39" t="s">
        <v>10318</v>
      </c>
      <c r="W67" s="49">
        <v>10.555999999999999</v>
      </c>
      <c r="X67" s="49">
        <f t="shared" ref="X67:X130" si="3">SUM(Y67,AB67,AD67,AF67)-W67</f>
        <v>0</v>
      </c>
      <c r="Y67" s="39">
        <v>10.555999999999999</v>
      </c>
      <c r="Z67" s="39">
        <v>100</v>
      </c>
      <c r="AA67" s="49">
        <v>15.9</v>
      </c>
      <c r="AB67" s="39">
        <v>0</v>
      </c>
      <c r="AC67" s="39">
        <v>0</v>
      </c>
      <c r="AD67" s="39">
        <v>0</v>
      </c>
      <c r="AE67" s="39">
        <v>0</v>
      </c>
      <c r="AF67" s="39">
        <v>0</v>
      </c>
      <c r="AG67" s="39">
        <v>0</v>
      </c>
      <c r="AH67" s="39" t="s">
        <v>243</v>
      </c>
      <c r="AI67" s="39" t="s">
        <v>10319</v>
      </c>
      <c r="AJ67" s="44"/>
      <c r="AK67" s="39">
        <v>0</v>
      </c>
      <c r="AL67" s="39" t="s">
        <v>10320</v>
      </c>
      <c r="AM67" s="39">
        <v>15</v>
      </c>
      <c r="AN67" s="39">
        <v>8</v>
      </c>
      <c r="AO67" s="39">
        <v>8</v>
      </c>
      <c r="AP67" s="39">
        <v>8</v>
      </c>
      <c r="AQ67" s="39">
        <v>0</v>
      </c>
      <c r="AR67" s="39">
        <v>4</v>
      </c>
      <c r="AS67" s="39">
        <v>2</v>
      </c>
      <c r="AT67" s="39">
        <v>0</v>
      </c>
      <c r="AU67" s="39">
        <v>0</v>
      </c>
      <c r="AV67" s="39">
        <v>1</v>
      </c>
      <c r="AW67" s="39">
        <v>0</v>
      </c>
      <c r="AX67" s="39">
        <v>0</v>
      </c>
      <c r="AY67" s="39">
        <v>0</v>
      </c>
      <c r="AZ67" s="39">
        <v>0</v>
      </c>
      <c r="BA67" s="39">
        <v>0</v>
      </c>
      <c r="BB67" s="39">
        <v>0</v>
      </c>
      <c r="BC67" s="39">
        <v>0</v>
      </c>
      <c r="BD67" s="39">
        <v>0</v>
      </c>
      <c r="BE67" s="39">
        <v>0</v>
      </c>
      <c r="BF67" s="39">
        <v>0</v>
      </c>
      <c r="BG67" s="39">
        <v>0</v>
      </c>
      <c r="BH67" s="39">
        <v>1</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44"/>
      <c r="BY67" s="39">
        <v>0</v>
      </c>
      <c r="BZ67" s="39">
        <v>0</v>
      </c>
      <c r="CA67" s="39">
        <v>0</v>
      </c>
      <c r="CB67" s="39">
        <v>0</v>
      </c>
      <c r="CC67" s="39">
        <v>0</v>
      </c>
      <c r="CD67" s="39">
        <v>0</v>
      </c>
      <c r="CE67" s="39">
        <v>0</v>
      </c>
      <c r="CF67" s="39">
        <v>0</v>
      </c>
      <c r="CG67" s="39">
        <v>0</v>
      </c>
      <c r="CH67" s="39">
        <v>0</v>
      </c>
      <c r="CI67" s="39">
        <v>0</v>
      </c>
      <c r="CJ67" s="39">
        <v>0</v>
      </c>
      <c r="CK67" s="39">
        <v>0</v>
      </c>
      <c r="CL67" s="39">
        <v>0</v>
      </c>
      <c r="CM67" s="39">
        <v>0</v>
      </c>
      <c r="CN67" s="39">
        <v>0</v>
      </c>
      <c r="CO67" s="39">
        <v>0</v>
      </c>
      <c r="CP67" s="39" t="s">
        <v>234</v>
      </c>
      <c r="CQ67" s="39">
        <v>0</v>
      </c>
      <c r="CR67" s="39">
        <v>0</v>
      </c>
      <c r="CS67" s="39">
        <v>0</v>
      </c>
      <c r="CT67" s="39">
        <v>0</v>
      </c>
      <c r="CU67" s="39">
        <v>0</v>
      </c>
      <c r="CV67" s="39">
        <v>0</v>
      </c>
      <c r="CW67" s="39">
        <v>0</v>
      </c>
      <c r="CX67" s="39">
        <v>0</v>
      </c>
      <c r="CY67" s="39">
        <v>0</v>
      </c>
      <c r="CZ67" s="39">
        <v>0</v>
      </c>
      <c r="DA67" s="39">
        <v>0</v>
      </c>
      <c r="DB67" s="39">
        <v>0</v>
      </c>
      <c r="DC67" s="39">
        <v>0</v>
      </c>
      <c r="DD67" s="39">
        <v>0</v>
      </c>
      <c r="DE67" s="39">
        <v>0</v>
      </c>
      <c r="DF67" s="39">
        <v>0</v>
      </c>
      <c r="DG67" s="39">
        <v>0</v>
      </c>
      <c r="DH67" s="39">
        <v>0</v>
      </c>
      <c r="DI67" s="39">
        <v>0</v>
      </c>
      <c r="DJ67" s="39">
        <v>0</v>
      </c>
      <c r="DK67" s="39">
        <v>0</v>
      </c>
      <c r="DL67" s="39">
        <v>0</v>
      </c>
      <c r="DM67" s="39">
        <v>0</v>
      </c>
      <c r="DN67" s="39">
        <v>0</v>
      </c>
      <c r="DO67" s="39">
        <v>0</v>
      </c>
      <c r="DP67" s="39">
        <v>0</v>
      </c>
      <c r="DQ67" s="39">
        <v>0</v>
      </c>
      <c r="DR67" s="39" t="s">
        <v>234</v>
      </c>
      <c r="DS67" s="39">
        <v>0</v>
      </c>
      <c r="DT67" s="39">
        <v>0</v>
      </c>
      <c r="DU67" s="39">
        <v>0</v>
      </c>
      <c r="DV67" s="39">
        <v>0</v>
      </c>
      <c r="DW67" s="39">
        <v>0</v>
      </c>
      <c r="DX67" s="39">
        <v>0</v>
      </c>
      <c r="DY67" s="39">
        <v>0</v>
      </c>
      <c r="DZ67" s="39">
        <v>0</v>
      </c>
      <c r="EA67" s="39" t="s">
        <v>234</v>
      </c>
      <c r="EB67" s="39">
        <v>0</v>
      </c>
      <c r="EC67" s="39">
        <v>8</v>
      </c>
      <c r="ED67" s="39">
        <f t="shared" si="2"/>
        <v>0</v>
      </c>
      <c r="EE67" s="39" t="s">
        <v>7053</v>
      </c>
      <c r="EF67" s="39" t="s">
        <v>10321</v>
      </c>
      <c r="EG67" s="44"/>
      <c r="EH67" s="39" t="s">
        <v>10322</v>
      </c>
      <c r="EI67" s="43" t="s">
        <v>8884</v>
      </c>
      <c r="EJ67" s="39" t="s">
        <v>10323</v>
      </c>
      <c r="EK67" s="39" t="s">
        <v>236</v>
      </c>
      <c r="EL67" s="44"/>
      <c r="EM67" s="44"/>
      <c r="EN67" s="44"/>
      <c r="EO67" s="44"/>
      <c r="EP67" s="44"/>
      <c r="EQ67" s="44"/>
      <c r="ER67" s="39">
        <v>4</v>
      </c>
      <c r="ES67" s="39" t="s">
        <v>243</v>
      </c>
      <c r="ET67" s="39" t="s">
        <v>1269</v>
      </c>
      <c r="EU67" s="39">
        <v>425</v>
      </c>
      <c r="EV67" s="39" t="s">
        <v>243</v>
      </c>
      <c r="EW67" s="39" t="s">
        <v>808</v>
      </c>
      <c r="EX67" s="39">
        <v>30</v>
      </c>
      <c r="EY67" s="39" t="s">
        <v>243</v>
      </c>
      <c r="EZ67" s="39" t="s">
        <v>808</v>
      </c>
      <c r="FA67" s="39">
        <v>30</v>
      </c>
      <c r="FB67" s="39" t="s">
        <v>236</v>
      </c>
      <c r="FC67" s="44"/>
      <c r="FD67" s="44"/>
      <c r="FE67" s="39" t="s">
        <v>236</v>
      </c>
      <c r="FF67" s="44"/>
      <c r="FG67" s="44"/>
      <c r="FH67" s="39" t="s">
        <v>236</v>
      </c>
      <c r="FI67" s="44"/>
      <c r="FJ67" s="44"/>
      <c r="FK67" s="39" t="s">
        <v>236</v>
      </c>
      <c r="FL67" s="44"/>
      <c r="FM67" s="44"/>
      <c r="FN67" s="44"/>
      <c r="FO67" s="44"/>
      <c r="FP67" s="44"/>
      <c r="FQ67" s="39" t="s">
        <v>236</v>
      </c>
      <c r="FR67" s="44"/>
      <c r="FS67" s="44"/>
      <c r="FT67" s="39" t="s">
        <v>243</v>
      </c>
      <c r="FU67" s="39" t="s">
        <v>441</v>
      </c>
      <c r="FV67" s="39">
        <v>30</v>
      </c>
      <c r="FW67" s="39" t="s">
        <v>243</v>
      </c>
      <c r="FX67" s="39" t="s">
        <v>441</v>
      </c>
      <c r="FY67" s="39">
        <v>18</v>
      </c>
      <c r="FZ67" s="44"/>
      <c r="GA67" s="44"/>
      <c r="GB67" s="44"/>
      <c r="GC67" s="39" t="s">
        <v>236</v>
      </c>
      <c r="GD67" s="44"/>
      <c r="GE67" s="44"/>
      <c r="GF67" s="39" t="s">
        <v>236</v>
      </c>
      <c r="GG67" s="44"/>
      <c r="GH67" s="44"/>
      <c r="GI67" s="39" t="s">
        <v>236</v>
      </c>
      <c r="GJ67" s="44"/>
      <c r="GK67" s="44"/>
      <c r="GL67" s="44"/>
      <c r="GM67" s="44"/>
      <c r="GN67" s="44"/>
      <c r="GO67" s="44"/>
      <c r="GP67" s="44"/>
      <c r="GQ67" s="44"/>
      <c r="GR67" s="44"/>
      <c r="GS67" s="44"/>
      <c r="GT67" s="44"/>
      <c r="GU67" s="44"/>
      <c r="GV67" s="44"/>
      <c r="GW67" s="44"/>
      <c r="GX67" s="44"/>
      <c r="GY67" s="44"/>
      <c r="GZ67" s="39" t="s">
        <v>236</v>
      </c>
      <c r="HA67" s="44"/>
      <c r="HB67" s="44"/>
      <c r="HC67" s="44"/>
      <c r="HD67" s="44"/>
      <c r="HE67" s="44"/>
      <c r="HF67" s="44"/>
      <c r="HG67" s="39" t="s">
        <v>10196</v>
      </c>
      <c r="HH67" s="44"/>
      <c r="HI67" s="44"/>
      <c r="HJ67" s="44"/>
      <c r="HK67" s="39" t="s">
        <v>10324</v>
      </c>
      <c r="HL67" s="39">
        <v>1</v>
      </c>
      <c r="HM67" s="44"/>
      <c r="HN67" s="39" t="s">
        <v>2582</v>
      </c>
      <c r="HO67" s="39" t="s">
        <v>9037</v>
      </c>
      <c r="HP67" s="39" t="s">
        <v>2615</v>
      </c>
      <c r="HQ67" s="39" t="s">
        <v>2616</v>
      </c>
      <c r="HR67" s="39" t="s">
        <v>2617</v>
      </c>
      <c r="HS67" s="39" t="s">
        <v>8926</v>
      </c>
      <c r="HT67" s="39" t="s">
        <v>2619</v>
      </c>
      <c r="HU67" s="44"/>
      <c r="HV67" s="44"/>
    </row>
    <row r="68" spans="1:230" ht="50.25" customHeight="1" x14ac:dyDescent="0.2">
      <c r="A68" s="44" t="s">
        <v>13017</v>
      </c>
      <c r="B68" s="39" t="s">
        <v>2583</v>
      </c>
      <c r="C68" s="39" t="s">
        <v>4938</v>
      </c>
      <c r="D68" s="39" t="s">
        <v>10352</v>
      </c>
      <c r="E68" s="39" t="s">
        <v>1114</v>
      </c>
      <c r="F68" s="39" t="s">
        <v>234</v>
      </c>
      <c r="G68" s="39">
        <v>2024</v>
      </c>
      <c r="H68" s="48">
        <v>45406</v>
      </c>
      <c r="I68" s="48">
        <v>45408</v>
      </c>
      <c r="J68" s="44"/>
      <c r="K68" s="44"/>
      <c r="L68" s="44"/>
      <c r="M68" s="44"/>
      <c r="N68" s="44"/>
      <c r="O68" s="39" t="s">
        <v>10353</v>
      </c>
      <c r="P68" s="44"/>
      <c r="Q68" s="44"/>
      <c r="R68" s="44"/>
      <c r="S68" s="39" t="s">
        <v>10354</v>
      </c>
      <c r="T68" s="39" t="s">
        <v>10354</v>
      </c>
      <c r="U68" s="39" t="s">
        <v>1394</v>
      </c>
      <c r="V68" s="39" t="s">
        <v>10355</v>
      </c>
      <c r="W68" s="49">
        <v>0.05</v>
      </c>
      <c r="X68" s="49">
        <f t="shared" si="3"/>
        <v>0</v>
      </c>
      <c r="Y68" s="39">
        <v>0.05</v>
      </c>
      <c r="Z68" s="39">
        <v>100</v>
      </c>
      <c r="AA68" s="39">
        <v>0.5</v>
      </c>
      <c r="AB68" s="39">
        <v>0</v>
      </c>
      <c r="AC68" s="39">
        <v>0</v>
      </c>
      <c r="AD68" s="39">
        <v>0</v>
      </c>
      <c r="AE68" s="39">
        <v>0</v>
      </c>
      <c r="AF68" s="39">
        <v>0</v>
      </c>
      <c r="AG68" s="39">
        <v>0</v>
      </c>
      <c r="AH68" s="39" t="s">
        <v>236</v>
      </c>
      <c r="AI68" s="44"/>
      <c r="AJ68" s="44"/>
      <c r="AK68" s="44"/>
      <c r="AL68" s="39" t="s">
        <v>1159</v>
      </c>
      <c r="AM68" s="51">
        <v>45748</v>
      </c>
      <c r="AN68" s="39">
        <v>2</v>
      </c>
      <c r="AO68" s="39">
        <v>1</v>
      </c>
      <c r="AP68" s="39">
        <v>1</v>
      </c>
      <c r="AQ68" s="39">
        <v>0</v>
      </c>
      <c r="AR68" s="39">
        <v>0</v>
      </c>
      <c r="AS68" s="39">
        <v>1</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44"/>
      <c r="BY68" s="39">
        <v>0</v>
      </c>
      <c r="BZ68" s="39">
        <v>0</v>
      </c>
      <c r="CA68" s="39">
        <v>0</v>
      </c>
      <c r="CB68" s="39">
        <v>0</v>
      </c>
      <c r="CC68" s="39">
        <v>0</v>
      </c>
      <c r="CD68" s="39">
        <v>0</v>
      </c>
      <c r="CE68" s="39">
        <v>0</v>
      </c>
      <c r="CF68" s="39">
        <v>0</v>
      </c>
      <c r="CG68" s="39">
        <v>0</v>
      </c>
      <c r="CH68" s="39">
        <v>0</v>
      </c>
      <c r="CI68" s="39">
        <v>0</v>
      </c>
      <c r="CJ68" s="39">
        <v>0</v>
      </c>
      <c r="CK68" s="39">
        <v>0</v>
      </c>
      <c r="CL68" s="39">
        <v>0</v>
      </c>
      <c r="CM68" s="39">
        <v>0</v>
      </c>
      <c r="CN68" s="39">
        <v>0</v>
      </c>
      <c r="CO68" s="39">
        <v>0</v>
      </c>
      <c r="CP68" s="39" t="s">
        <v>234</v>
      </c>
      <c r="CQ68" s="39">
        <v>0</v>
      </c>
      <c r="CR68" s="39">
        <v>0</v>
      </c>
      <c r="CS68" s="39">
        <v>0</v>
      </c>
      <c r="CT68" s="39">
        <v>0</v>
      </c>
      <c r="CU68" s="39">
        <v>0</v>
      </c>
      <c r="CV68" s="39">
        <v>0</v>
      </c>
      <c r="CW68" s="39">
        <v>0</v>
      </c>
      <c r="CX68" s="39">
        <v>0</v>
      </c>
      <c r="CY68" s="39">
        <v>0</v>
      </c>
      <c r="CZ68" s="39">
        <v>0</v>
      </c>
      <c r="DA68" s="39">
        <v>0</v>
      </c>
      <c r="DB68" s="39">
        <v>0</v>
      </c>
      <c r="DC68" s="39">
        <v>0</v>
      </c>
      <c r="DD68" s="39">
        <v>0</v>
      </c>
      <c r="DE68" s="39">
        <v>0</v>
      </c>
      <c r="DF68" s="39">
        <v>0</v>
      </c>
      <c r="DG68" s="39">
        <v>0</v>
      </c>
      <c r="DH68" s="39">
        <v>0</v>
      </c>
      <c r="DI68" s="39">
        <v>0</v>
      </c>
      <c r="DJ68" s="39">
        <v>0</v>
      </c>
      <c r="DK68" s="39">
        <v>0</v>
      </c>
      <c r="DL68" s="39">
        <v>0</v>
      </c>
      <c r="DM68" s="39">
        <v>0</v>
      </c>
      <c r="DN68" s="39">
        <v>0</v>
      </c>
      <c r="DO68" s="39">
        <v>0</v>
      </c>
      <c r="DP68" s="39">
        <v>0</v>
      </c>
      <c r="DQ68" s="39">
        <v>0</v>
      </c>
      <c r="DR68" s="39" t="s">
        <v>234</v>
      </c>
      <c r="DS68" s="39">
        <v>0</v>
      </c>
      <c r="DT68" s="39">
        <v>0</v>
      </c>
      <c r="DU68" s="39">
        <v>0</v>
      </c>
      <c r="DV68" s="39">
        <v>0</v>
      </c>
      <c r="DW68" s="39">
        <v>0</v>
      </c>
      <c r="DX68" s="39">
        <v>0</v>
      </c>
      <c r="DY68" s="39">
        <v>0</v>
      </c>
      <c r="DZ68" s="39">
        <v>0</v>
      </c>
      <c r="EA68" s="39" t="s">
        <v>234</v>
      </c>
      <c r="EB68" s="39">
        <v>0</v>
      </c>
      <c r="EC68" s="39">
        <v>1</v>
      </c>
      <c r="ED68" s="39">
        <f t="shared" si="2"/>
        <v>0</v>
      </c>
      <c r="EE68" s="39" t="s">
        <v>333</v>
      </c>
      <c r="EF68" s="39" t="s">
        <v>10356</v>
      </c>
      <c r="EG68" s="44"/>
      <c r="EH68" s="39" t="s">
        <v>10357</v>
      </c>
      <c r="EI68" s="43" t="s">
        <v>8884</v>
      </c>
      <c r="EJ68" s="39" t="s">
        <v>2289</v>
      </c>
      <c r="EK68" s="39" t="s">
        <v>236</v>
      </c>
      <c r="EL68" s="44"/>
      <c r="EM68" s="44"/>
      <c r="EN68" s="44"/>
      <c r="EO68" s="44"/>
      <c r="EP68" s="44"/>
      <c r="EQ68" s="44"/>
      <c r="ER68" s="44"/>
      <c r="ES68" s="39" t="s">
        <v>243</v>
      </c>
      <c r="ET68" s="39" t="s">
        <v>1269</v>
      </c>
      <c r="EU68" s="39">
        <v>35</v>
      </c>
      <c r="EV68" s="39" t="s">
        <v>236</v>
      </c>
      <c r="EW68" s="44"/>
      <c r="EX68" s="44"/>
      <c r="EY68" s="39" t="s">
        <v>236</v>
      </c>
      <c r="EZ68" s="44"/>
      <c r="FA68" s="44"/>
      <c r="FB68" s="39" t="s">
        <v>236</v>
      </c>
      <c r="FC68" s="44"/>
      <c r="FD68" s="44"/>
      <c r="FE68" s="39" t="s">
        <v>236</v>
      </c>
      <c r="FF68" s="44"/>
      <c r="FG68" s="44"/>
      <c r="FH68" s="39" t="s">
        <v>236</v>
      </c>
      <c r="FI68" s="44"/>
      <c r="FJ68" s="44"/>
      <c r="FK68" s="39" t="s">
        <v>236</v>
      </c>
      <c r="FL68" s="44"/>
      <c r="FM68" s="44"/>
      <c r="FN68" s="44"/>
      <c r="FO68" s="44"/>
      <c r="FP68" s="44"/>
      <c r="FQ68" s="39" t="s">
        <v>236</v>
      </c>
      <c r="FR68" s="44"/>
      <c r="FS68" s="44"/>
      <c r="FT68" s="39" t="s">
        <v>243</v>
      </c>
      <c r="FU68" s="39" t="s">
        <v>441</v>
      </c>
      <c r="FV68" s="39">
        <v>30</v>
      </c>
      <c r="FW68" s="39" t="s">
        <v>236</v>
      </c>
      <c r="FX68" s="44"/>
      <c r="FY68" s="44"/>
      <c r="FZ68" s="44"/>
      <c r="GA68" s="44"/>
      <c r="GB68" s="44"/>
      <c r="GC68" s="39" t="s">
        <v>236</v>
      </c>
      <c r="GD68" s="44"/>
      <c r="GE68" s="44"/>
      <c r="GF68" s="39" t="s">
        <v>236</v>
      </c>
      <c r="GG68" s="44"/>
      <c r="GH68" s="44"/>
      <c r="GI68" s="39" t="s">
        <v>236</v>
      </c>
      <c r="GJ68" s="44"/>
      <c r="GK68" s="44"/>
      <c r="GL68" s="44"/>
      <c r="GM68" s="44"/>
      <c r="GN68" s="44"/>
      <c r="GO68" s="44"/>
      <c r="GP68" s="44"/>
      <c r="GQ68" s="44"/>
      <c r="GR68" s="44"/>
      <c r="GS68" s="44"/>
      <c r="GT68" s="44"/>
      <c r="GU68" s="44"/>
      <c r="GV68" s="44"/>
      <c r="GW68" s="44"/>
      <c r="GX68" s="44"/>
      <c r="GY68" s="44"/>
      <c r="GZ68" s="39" t="s">
        <v>236</v>
      </c>
      <c r="HA68" s="44"/>
      <c r="HB68" s="44"/>
      <c r="HC68" s="44"/>
      <c r="HD68" s="44"/>
      <c r="HE68" s="44"/>
      <c r="HF68" s="44"/>
      <c r="HG68" s="44"/>
      <c r="HH68" s="44"/>
      <c r="HI68" s="44"/>
      <c r="HJ68" s="44"/>
      <c r="HK68" s="44"/>
      <c r="HL68" s="44"/>
      <c r="HM68" s="44"/>
      <c r="HN68" s="39" t="s">
        <v>2582</v>
      </c>
      <c r="HO68" s="39" t="s">
        <v>9037</v>
      </c>
      <c r="HP68" s="39" t="s">
        <v>2615</v>
      </c>
      <c r="HQ68" s="39" t="s">
        <v>2616</v>
      </c>
      <c r="HR68" s="39" t="s">
        <v>2617</v>
      </c>
      <c r="HS68" s="39" t="s">
        <v>8926</v>
      </c>
      <c r="HT68" s="39" t="s">
        <v>2619</v>
      </c>
      <c r="HU68" s="44"/>
      <c r="HV68" s="44"/>
    </row>
    <row r="69" spans="1:230" ht="45.75" customHeight="1" x14ac:dyDescent="0.2">
      <c r="A69" s="44" t="s">
        <v>13017</v>
      </c>
      <c r="B69" s="39" t="s">
        <v>2583</v>
      </c>
      <c r="C69" s="39" t="s">
        <v>4938</v>
      </c>
      <c r="D69" s="39" t="s">
        <v>10369</v>
      </c>
      <c r="E69" s="39" t="s">
        <v>1114</v>
      </c>
      <c r="F69" s="39" t="s">
        <v>234</v>
      </c>
      <c r="G69" s="39">
        <v>2024</v>
      </c>
      <c r="H69" s="48">
        <v>45301</v>
      </c>
      <c r="I69" s="48">
        <v>45641</v>
      </c>
      <c r="J69" s="44"/>
      <c r="K69" s="44"/>
      <c r="L69" s="44"/>
      <c r="M69" s="44"/>
      <c r="N69" s="44"/>
      <c r="O69" s="39" t="s">
        <v>10370</v>
      </c>
      <c r="P69" s="44"/>
      <c r="Q69" s="44"/>
      <c r="R69" s="44"/>
      <c r="S69" s="39" t="s">
        <v>10371</v>
      </c>
      <c r="T69" s="39" t="s">
        <v>10371</v>
      </c>
      <c r="U69" s="39" t="s">
        <v>1394</v>
      </c>
      <c r="V69" s="39" t="s">
        <v>10371</v>
      </c>
      <c r="W69" s="49">
        <v>0.32200000000000001</v>
      </c>
      <c r="X69" s="49">
        <f t="shared" si="3"/>
        <v>0</v>
      </c>
      <c r="Y69" s="39">
        <v>0.32200000000000001</v>
      </c>
      <c r="Z69" s="39">
        <v>100</v>
      </c>
      <c r="AA69" s="39">
        <v>0.78</v>
      </c>
      <c r="AB69" s="39">
        <v>0</v>
      </c>
      <c r="AC69" s="39">
        <v>0</v>
      </c>
      <c r="AD69" s="39">
        <v>0</v>
      </c>
      <c r="AE69" s="39">
        <v>0</v>
      </c>
      <c r="AF69" s="39">
        <v>0</v>
      </c>
      <c r="AG69" s="39">
        <v>0</v>
      </c>
      <c r="AH69" s="39" t="s">
        <v>236</v>
      </c>
      <c r="AI69" s="44"/>
      <c r="AJ69" s="44"/>
      <c r="AK69" s="44"/>
      <c r="AL69" s="39">
        <v>1</v>
      </c>
      <c r="AM69" s="39" t="s">
        <v>4861</v>
      </c>
      <c r="AN69" s="39">
        <v>3</v>
      </c>
      <c r="AO69" s="39">
        <v>2</v>
      </c>
      <c r="AP69" s="39">
        <v>1</v>
      </c>
      <c r="AQ69" s="39">
        <v>0</v>
      </c>
      <c r="AR69" s="39">
        <v>0</v>
      </c>
      <c r="AS69" s="39">
        <v>1</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44"/>
      <c r="BY69" s="39">
        <v>0</v>
      </c>
      <c r="BZ69" s="39">
        <v>0</v>
      </c>
      <c r="CA69" s="39">
        <v>0</v>
      </c>
      <c r="CB69" s="39">
        <v>0</v>
      </c>
      <c r="CC69" s="39">
        <v>0</v>
      </c>
      <c r="CD69" s="39">
        <v>0</v>
      </c>
      <c r="CE69" s="39">
        <v>0</v>
      </c>
      <c r="CF69" s="39">
        <v>0</v>
      </c>
      <c r="CG69" s="39">
        <v>0</v>
      </c>
      <c r="CH69" s="39">
        <v>0</v>
      </c>
      <c r="CI69" s="39">
        <v>0</v>
      </c>
      <c r="CJ69" s="39">
        <v>0</v>
      </c>
      <c r="CK69" s="39">
        <v>0</v>
      </c>
      <c r="CL69" s="39">
        <v>0</v>
      </c>
      <c r="CM69" s="39">
        <v>0</v>
      </c>
      <c r="CN69" s="39">
        <v>0</v>
      </c>
      <c r="CO69" s="39">
        <v>0</v>
      </c>
      <c r="CP69" s="39" t="s">
        <v>234</v>
      </c>
      <c r="CQ69" s="39">
        <v>0</v>
      </c>
      <c r="CR69" s="39">
        <v>0</v>
      </c>
      <c r="CS69" s="39">
        <v>0</v>
      </c>
      <c r="CT69" s="39">
        <v>0</v>
      </c>
      <c r="CU69" s="39">
        <v>0</v>
      </c>
      <c r="CV69" s="39">
        <v>0</v>
      </c>
      <c r="CW69" s="39">
        <v>0</v>
      </c>
      <c r="CX69" s="39">
        <v>0</v>
      </c>
      <c r="CY69" s="39">
        <v>0</v>
      </c>
      <c r="CZ69" s="39">
        <v>0</v>
      </c>
      <c r="DA69" s="39">
        <v>0</v>
      </c>
      <c r="DB69" s="39">
        <v>0</v>
      </c>
      <c r="DC69" s="39">
        <v>0</v>
      </c>
      <c r="DD69" s="39">
        <v>0</v>
      </c>
      <c r="DE69" s="39">
        <v>0</v>
      </c>
      <c r="DF69" s="39">
        <v>0</v>
      </c>
      <c r="DG69" s="39">
        <v>0</v>
      </c>
      <c r="DH69" s="39">
        <v>0</v>
      </c>
      <c r="DI69" s="39">
        <v>0</v>
      </c>
      <c r="DJ69" s="39">
        <v>0</v>
      </c>
      <c r="DK69" s="39">
        <v>0</v>
      </c>
      <c r="DL69" s="39">
        <v>0</v>
      </c>
      <c r="DM69" s="39">
        <v>0</v>
      </c>
      <c r="DN69" s="39">
        <v>0</v>
      </c>
      <c r="DO69" s="39">
        <v>0</v>
      </c>
      <c r="DP69" s="39">
        <v>0</v>
      </c>
      <c r="DQ69" s="39">
        <v>0</v>
      </c>
      <c r="DR69" s="39" t="s">
        <v>234</v>
      </c>
      <c r="DS69" s="39">
        <v>0</v>
      </c>
      <c r="DT69" s="39">
        <v>0</v>
      </c>
      <c r="DU69" s="39">
        <v>0</v>
      </c>
      <c r="DV69" s="39">
        <v>0</v>
      </c>
      <c r="DW69" s="39">
        <v>0</v>
      </c>
      <c r="DX69" s="39">
        <v>0</v>
      </c>
      <c r="DY69" s="39">
        <v>0</v>
      </c>
      <c r="DZ69" s="39">
        <v>0</v>
      </c>
      <c r="EA69" s="39" t="s">
        <v>234</v>
      </c>
      <c r="EB69" s="39">
        <v>0</v>
      </c>
      <c r="EC69" s="39">
        <v>1</v>
      </c>
      <c r="ED69" s="39">
        <f t="shared" si="2"/>
        <v>0</v>
      </c>
      <c r="EE69" s="39" t="s">
        <v>466</v>
      </c>
      <c r="EF69" s="39" t="s">
        <v>10372</v>
      </c>
      <c r="EG69" s="44"/>
      <c r="EH69" s="51">
        <v>45872</v>
      </c>
      <c r="EI69" s="43" t="s">
        <v>8884</v>
      </c>
      <c r="EJ69" s="39" t="s">
        <v>10373</v>
      </c>
      <c r="EK69" s="39" t="s">
        <v>236</v>
      </c>
      <c r="EL69" s="44"/>
      <c r="EM69" s="44"/>
      <c r="EN69" s="44"/>
      <c r="EO69" s="44"/>
      <c r="EP69" s="44"/>
      <c r="EQ69" s="44"/>
      <c r="ER69" s="44"/>
      <c r="ES69" s="39" t="s">
        <v>243</v>
      </c>
      <c r="ET69" s="39" t="s">
        <v>1269</v>
      </c>
      <c r="EU69" s="39">
        <v>28</v>
      </c>
      <c r="EV69" s="39" t="s">
        <v>243</v>
      </c>
      <c r="EW69" s="39" t="s">
        <v>808</v>
      </c>
      <c r="EX69" s="39">
        <v>18</v>
      </c>
      <c r="EY69" s="39" t="s">
        <v>236</v>
      </c>
      <c r="EZ69" s="44"/>
      <c r="FA69" s="44"/>
      <c r="FB69" s="39" t="s">
        <v>236</v>
      </c>
      <c r="FC69" s="44"/>
      <c r="FD69" s="44"/>
      <c r="FE69" s="39" t="s">
        <v>236</v>
      </c>
      <c r="FF69" s="44"/>
      <c r="FG69" s="44"/>
      <c r="FH69" s="39" t="s">
        <v>236</v>
      </c>
      <c r="FI69" s="44"/>
      <c r="FJ69" s="44"/>
      <c r="FK69" s="39" t="s">
        <v>236</v>
      </c>
      <c r="FL69" s="44"/>
      <c r="FM69" s="44"/>
      <c r="FN69" s="44"/>
      <c r="FO69" s="44"/>
      <c r="FP69" s="44"/>
      <c r="FQ69" s="39" t="s">
        <v>236</v>
      </c>
      <c r="FR69" s="44"/>
      <c r="FS69" s="44"/>
      <c r="FT69" s="39" t="s">
        <v>243</v>
      </c>
      <c r="FU69" s="39" t="s">
        <v>441</v>
      </c>
      <c r="FV69" s="39">
        <v>18</v>
      </c>
      <c r="FW69" s="39" t="s">
        <v>236</v>
      </c>
      <c r="FX69" s="44"/>
      <c r="FY69" s="44"/>
      <c r="FZ69" s="44"/>
      <c r="GA69" s="44"/>
      <c r="GB69" s="44"/>
      <c r="GC69" s="39" t="s">
        <v>236</v>
      </c>
      <c r="GD69" s="44"/>
      <c r="GE69" s="44"/>
      <c r="GF69" s="39" t="s">
        <v>236</v>
      </c>
      <c r="GG69" s="44"/>
      <c r="GH69" s="44"/>
      <c r="GI69" s="39" t="s">
        <v>236</v>
      </c>
      <c r="GJ69" s="44"/>
      <c r="GK69" s="44"/>
      <c r="GL69" s="44"/>
      <c r="GM69" s="44"/>
      <c r="GN69" s="44"/>
      <c r="GO69" s="44"/>
      <c r="GP69" s="44"/>
      <c r="GQ69" s="44"/>
      <c r="GR69" s="44"/>
      <c r="GS69" s="44"/>
      <c r="GT69" s="44"/>
      <c r="GU69" s="44"/>
      <c r="GV69" s="44"/>
      <c r="GW69" s="44"/>
      <c r="GX69" s="44"/>
      <c r="GY69" s="44"/>
      <c r="GZ69" s="39" t="s">
        <v>236</v>
      </c>
      <c r="HA69" s="44"/>
      <c r="HB69" s="44"/>
      <c r="HC69" s="44"/>
      <c r="HD69" s="44"/>
      <c r="HE69" s="44"/>
      <c r="HF69" s="44"/>
      <c r="HG69" s="44"/>
      <c r="HH69" s="44"/>
      <c r="HI69" s="44"/>
      <c r="HJ69" s="44"/>
      <c r="HK69" s="44"/>
      <c r="HL69" s="44"/>
      <c r="HM69" s="44"/>
      <c r="HN69" s="39" t="s">
        <v>2582</v>
      </c>
      <c r="HO69" s="39" t="s">
        <v>9037</v>
      </c>
      <c r="HP69" s="39" t="s">
        <v>2615</v>
      </c>
      <c r="HQ69" s="39" t="s">
        <v>2616</v>
      </c>
      <c r="HR69" s="39" t="s">
        <v>2617</v>
      </c>
      <c r="HS69" s="39" t="s">
        <v>8926</v>
      </c>
      <c r="HT69" s="39" t="s">
        <v>2619</v>
      </c>
      <c r="HU69" s="44"/>
      <c r="HV69" s="44"/>
    </row>
    <row r="70" spans="1:230" ht="53.25" customHeight="1" x14ac:dyDescent="0.2">
      <c r="A70" s="44" t="s">
        <v>13014</v>
      </c>
      <c r="B70" s="39" t="s">
        <v>2583</v>
      </c>
      <c r="C70" s="39" t="s">
        <v>4824</v>
      </c>
      <c r="D70" s="39" t="s">
        <v>10396</v>
      </c>
      <c r="E70" s="39" t="s">
        <v>10397</v>
      </c>
      <c r="F70" s="39" t="s">
        <v>234</v>
      </c>
      <c r="G70" s="39">
        <v>2021</v>
      </c>
      <c r="H70" s="48">
        <v>45425</v>
      </c>
      <c r="I70" s="48">
        <v>45582</v>
      </c>
      <c r="J70" s="44"/>
      <c r="K70" s="39" t="s">
        <v>10398</v>
      </c>
      <c r="L70" s="44"/>
      <c r="M70" s="39" t="s">
        <v>10399</v>
      </c>
      <c r="N70" s="44"/>
      <c r="O70" s="39" t="s">
        <v>10400</v>
      </c>
      <c r="P70" s="44"/>
      <c r="Q70" s="44"/>
      <c r="R70" s="44"/>
      <c r="S70" s="39" t="s">
        <v>10401</v>
      </c>
      <c r="T70" s="39" t="s">
        <v>10402</v>
      </c>
      <c r="U70" s="39" t="s">
        <v>235</v>
      </c>
      <c r="V70" s="39" t="s">
        <v>10403</v>
      </c>
      <c r="W70" s="49">
        <v>1</v>
      </c>
      <c r="X70" s="49">
        <f t="shared" si="3"/>
        <v>0</v>
      </c>
      <c r="Y70" s="39">
        <v>1</v>
      </c>
      <c r="Z70" s="39">
        <v>100</v>
      </c>
      <c r="AA70" s="39">
        <v>0.03</v>
      </c>
      <c r="AB70" s="39">
        <v>0</v>
      </c>
      <c r="AC70" s="39">
        <v>0</v>
      </c>
      <c r="AD70" s="39">
        <v>0</v>
      </c>
      <c r="AE70" s="39">
        <v>0</v>
      </c>
      <c r="AF70" s="39">
        <v>0</v>
      </c>
      <c r="AG70" s="39">
        <v>0</v>
      </c>
      <c r="AH70" s="39" t="s">
        <v>236</v>
      </c>
      <c r="AI70" s="44"/>
      <c r="AJ70" s="44"/>
      <c r="AK70" s="44"/>
      <c r="AL70" s="39">
        <v>1</v>
      </c>
      <c r="AM70" s="39" t="s">
        <v>260</v>
      </c>
      <c r="AN70" s="39">
        <v>1</v>
      </c>
      <c r="AO70" s="39">
        <v>1</v>
      </c>
      <c r="AP70" s="39">
        <v>1</v>
      </c>
      <c r="AQ70" s="39">
        <v>0</v>
      </c>
      <c r="AR70" s="39">
        <v>0</v>
      </c>
      <c r="AS70" s="39">
        <v>0</v>
      </c>
      <c r="AT70" s="39">
        <v>0</v>
      </c>
      <c r="AU70" s="39">
        <v>0</v>
      </c>
      <c r="AV70" s="39">
        <v>0</v>
      </c>
      <c r="AW70" s="39">
        <v>0</v>
      </c>
      <c r="AX70" s="39">
        <v>0</v>
      </c>
      <c r="AY70" s="39">
        <v>0</v>
      </c>
      <c r="AZ70" s="39">
        <v>1</v>
      </c>
      <c r="BA70" s="39">
        <v>0</v>
      </c>
      <c r="BB70" s="39">
        <v>0</v>
      </c>
      <c r="BC70" s="39">
        <v>0</v>
      </c>
      <c r="BD70" s="39">
        <v>0</v>
      </c>
      <c r="BE70" s="39">
        <v>0</v>
      </c>
      <c r="BF70" s="39">
        <v>0</v>
      </c>
      <c r="BG70" s="39">
        <v>0</v>
      </c>
      <c r="BH70" s="39">
        <v>0</v>
      </c>
      <c r="BI70" s="39">
        <v>0</v>
      </c>
      <c r="BJ70" s="39">
        <v>0</v>
      </c>
      <c r="BK70" s="39">
        <v>0</v>
      </c>
      <c r="BL70" s="39">
        <v>0</v>
      </c>
      <c r="BM70" s="39">
        <v>0</v>
      </c>
      <c r="BN70" s="39">
        <v>0</v>
      </c>
      <c r="BO70" s="39">
        <v>0</v>
      </c>
      <c r="BP70" s="39">
        <v>0</v>
      </c>
      <c r="BQ70" s="39">
        <v>0</v>
      </c>
      <c r="BR70" s="39">
        <v>0</v>
      </c>
      <c r="BS70" s="39">
        <v>0</v>
      </c>
      <c r="BT70" s="39">
        <v>0</v>
      </c>
      <c r="BU70" s="39">
        <v>0</v>
      </c>
      <c r="BV70" s="39">
        <v>0</v>
      </c>
      <c r="BW70" s="39">
        <v>0</v>
      </c>
      <c r="BX70" s="44"/>
      <c r="BY70" s="39">
        <v>0</v>
      </c>
      <c r="BZ70" s="39">
        <v>0</v>
      </c>
      <c r="CA70" s="39">
        <v>0</v>
      </c>
      <c r="CB70" s="39">
        <v>0</v>
      </c>
      <c r="CC70" s="39">
        <v>0</v>
      </c>
      <c r="CD70" s="39">
        <v>0</v>
      </c>
      <c r="CE70" s="39">
        <v>0</v>
      </c>
      <c r="CF70" s="39">
        <v>0</v>
      </c>
      <c r="CG70" s="39">
        <v>0</v>
      </c>
      <c r="CH70" s="39">
        <v>0</v>
      </c>
      <c r="CI70" s="39">
        <v>0</v>
      </c>
      <c r="CJ70" s="39">
        <v>0</v>
      </c>
      <c r="CK70" s="39">
        <v>0</v>
      </c>
      <c r="CL70" s="39">
        <v>0</v>
      </c>
      <c r="CM70" s="39">
        <v>0</v>
      </c>
      <c r="CN70" s="39">
        <v>0</v>
      </c>
      <c r="CO70" s="39">
        <v>0</v>
      </c>
      <c r="CP70" s="39" t="s">
        <v>234</v>
      </c>
      <c r="CQ70" s="39">
        <v>0</v>
      </c>
      <c r="CR70" s="39">
        <v>0</v>
      </c>
      <c r="CS70" s="39">
        <v>0</v>
      </c>
      <c r="CT70" s="39">
        <v>0</v>
      </c>
      <c r="CU70" s="39">
        <v>0</v>
      </c>
      <c r="CV70" s="39">
        <v>0</v>
      </c>
      <c r="CW70" s="39">
        <v>0</v>
      </c>
      <c r="CX70" s="39">
        <v>0</v>
      </c>
      <c r="CY70" s="39">
        <v>0</v>
      </c>
      <c r="CZ70" s="39">
        <v>0</v>
      </c>
      <c r="DA70" s="39">
        <v>0</v>
      </c>
      <c r="DB70" s="39">
        <v>0</v>
      </c>
      <c r="DC70" s="39">
        <v>0</v>
      </c>
      <c r="DD70" s="39">
        <v>0</v>
      </c>
      <c r="DE70" s="39">
        <v>0</v>
      </c>
      <c r="DF70" s="39">
        <v>0</v>
      </c>
      <c r="DG70" s="39">
        <v>0</v>
      </c>
      <c r="DH70" s="39">
        <v>0</v>
      </c>
      <c r="DI70" s="39">
        <v>0</v>
      </c>
      <c r="DJ70" s="39">
        <v>0</v>
      </c>
      <c r="DK70" s="39">
        <v>0</v>
      </c>
      <c r="DL70" s="39">
        <v>0</v>
      </c>
      <c r="DM70" s="39">
        <v>0</v>
      </c>
      <c r="DN70" s="39">
        <v>0</v>
      </c>
      <c r="DO70" s="39">
        <v>0</v>
      </c>
      <c r="DP70" s="39">
        <v>0</v>
      </c>
      <c r="DQ70" s="39">
        <v>0</v>
      </c>
      <c r="DR70" s="39" t="s">
        <v>234</v>
      </c>
      <c r="DS70" s="39">
        <v>0</v>
      </c>
      <c r="DT70" s="39">
        <v>0</v>
      </c>
      <c r="DU70" s="39">
        <v>0</v>
      </c>
      <c r="DV70" s="39">
        <v>0</v>
      </c>
      <c r="DW70" s="39">
        <v>0</v>
      </c>
      <c r="DX70" s="39">
        <v>0</v>
      </c>
      <c r="DY70" s="39">
        <v>0</v>
      </c>
      <c r="DZ70" s="39">
        <v>0</v>
      </c>
      <c r="EA70" s="39" t="s">
        <v>234</v>
      </c>
      <c r="EB70" s="39">
        <v>0</v>
      </c>
      <c r="EC70" s="39">
        <v>1</v>
      </c>
      <c r="ED70" s="39">
        <f t="shared" si="2"/>
        <v>0</v>
      </c>
      <c r="EE70" s="39" t="s">
        <v>4303</v>
      </c>
      <c r="EF70" s="39" t="s">
        <v>10404</v>
      </c>
      <c r="EG70" s="44"/>
      <c r="EH70" s="39" t="s">
        <v>5515</v>
      </c>
      <c r="EI70" s="43" t="s">
        <v>10405</v>
      </c>
      <c r="EJ70" s="39" t="s">
        <v>10406</v>
      </c>
      <c r="EK70" s="39" t="s">
        <v>236</v>
      </c>
      <c r="EL70" s="44"/>
      <c r="EM70" s="44"/>
      <c r="EN70" s="44"/>
      <c r="EO70" s="44"/>
      <c r="EP70" s="44"/>
      <c r="EQ70" s="44"/>
      <c r="ER70" s="44"/>
      <c r="ES70" s="39" t="s">
        <v>243</v>
      </c>
      <c r="ET70" s="39" t="s">
        <v>1269</v>
      </c>
      <c r="EU70" s="39">
        <v>200</v>
      </c>
      <c r="EV70" s="39" t="s">
        <v>243</v>
      </c>
      <c r="EW70" s="39" t="s">
        <v>808</v>
      </c>
      <c r="EX70" s="39">
        <v>10</v>
      </c>
      <c r="EY70" s="39" t="s">
        <v>236</v>
      </c>
      <c r="EZ70" s="44"/>
      <c r="FA70" s="44"/>
      <c r="FB70" s="39" t="s">
        <v>236</v>
      </c>
      <c r="FC70" s="44"/>
      <c r="FD70" s="44"/>
      <c r="FE70" s="39" t="s">
        <v>236</v>
      </c>
      <c r="FF70" s="44"/>
      <c r="FG70" s="44"/>
      <c r="FH70" s="39" t="s">
        <v>236</v>
      </c>
      <c r="FI70" s="44"/>
      <c r="FJ70" s="44"/>
      <c r="FK70" s="39" t="s">
        <v>236</v>
      </c>
      <c r="FL70" s="44"/>
      <c r="FM70" s="44"/>
      <c r="FN70" s="44"/>
      <c r="FO70" s="44"/>
      <c r="FP70" s="44"/>
      <c r="FQ70" s="39" t="s">
        <v>236</v>
      </c>
      <c r="FR70" s="44"/>
      <c r="FS70" s="44"/>
      <c r="FT70" s="39" t="s">
        <v>236</v>
      </c>
      <c r="FU70" s="44"/>
      <c r="FV70" s="44"/>
      <c r="FW70" s="39" t="s">
        <v>236</v>
      </c>
      <c r="FX70" s="44"/>
      <c r="FY70" s="44"/>
      <c r="FZ70" s="44"/>
      <c r="GA70" s="44"/>
      <c r="GB70" s="44"/>
      <c r="GC70" s="39" t="s">
        <v>236</v>
      </c>
      <c r="GD70" s="44"/>
      <c r="GE70" s="44"/>
      <c r="GF70" s="39" t="s">
        <v>236</v>
      </c>
      <c r="GG70" s="44"/>
      <c r="GH70" s="44"/>
      <c r="GI70" s="39" t="s">
        <v>243</v>
      </c>
      <c r="GJ70" s="39" t="s">
        <v>1383</v>
      </c>
      <c r="GK70" s="39">
        <v>9</v>
      </c>
      <c r="GL70" s="44"/>
      <c r="GM70" s="44"/>
      <c r="GN70" s="44"/>
      <c r="GO70" s="44"/>
      <c r="GP70" s="44"/>
      <c r="GQ70" s="44"/>
      <c r="GR70" s="44"/>
      <c r="GS70" s="44"/>
      <c r="GT70" s="44"/>
      <c r="GU70" s="44"/>
      <c r="GV70" s="44"/>
      <c r="GW70" s="44"/>
      <c r="GX70" s="44"/>
      <c r="GY70" s="44"/>
      <c r="GZ70" s="39" t="s">
        <v>236</v>
      </c>
      <c r="HA70" s="44"/>
      <c r="HB70" s="44"/>
      <c r="HC70" s="43" t="s">
        <v>10407</v>
      </c>
      <c r="HD70" s="44"/>
      <c r="HE70" s="44"/>
      <c r="HF70" s="44"/>
      <c r="HG70" s="44"/>
      <c r="HH70" s="44"/>
      <c r="HI70" s="44"/>
      <c r="HJ70" s="44"/>
      <c r="HK70" s="44"/>
      <c r="HL70" s="44"/>
      <c r="HM70" s="44"/>
      <c r="HN70" s="39" t="s">
        <v>2582</v>
      </c>
      <c r="HO70" s="39" t="s">
        <v>9037</v>
      </c>
      <c r="HP70" s="39" t="s">
        <v>2615</v>
      </c>
      <c r="HQ70" s="39" t="s">
        <v>2616</v>
      </c>
      <c r="HR70" s="39" t="s">
        <v>2617</v>
      </c>
      <c r="HS70" s="39" t="s">
        <v>8926</v>
      </c>
      <c r="HT70" s="39" t="s">
        <v>2619</v>
      </c>
      <c r="HU70" s="44"/>
      <c r="HV70" s="44"/>
    </row>
    <row r="71" spans="1:230" ht="53.25" customHeight="1" x14ac:dyDescent="0.2">
      <c r="A71" s="44" t="s">
        <v>13014</v>
      </c>
      <c r="B71" s="39" t="s">
        <v>2583</v>
      </c>
      <c r="C71" s="39" t="s">
        <v>4938</v>
      </c>
      <c r="D71" s="39" t="s">
        <v>10561</v>
      </c>
      <c r="E71" s="39" t="s">
        <v>4941</v>
      </c>
      <c r="F71" s="39" t="s">
        <v>9268</v>
      </c>
      <c r="G71" s="39">
        <v>2024</v>
      </c>
      <c r="H71" s="48">
        <v>45311</v>
      </c>
      <c r="I71" s="48">
        <v>45596</v>
      </c>
      <c r="J71" s="44"/>
      <c r="K71" s="44"/>
      <c r="L71" s="44"/>
      <c r="M71" s="39" t="s">
        <v>10562</v>
      </c>
      <c r="N71" s="44"/>
      <c r="O71" s="39" t="s">
        <v>10563</v>
      </c>
      <c r="P71" s="44"/>
      <c r="Q71" s="44"/>
      <c r="R71" s="44"/>
      <c r="S71" s="39" t="s">
        <v>10564</v>
      </c>
      <c r="T71" s="39" t="s">
        <v>10564</v>
      </c>
      <c r="U71" s="39" t="s">
        <v>1394</v>
      </c>
      <c r="V71" s="39" t="s">
        <v>10564</v>
      </c>
      <c r="W71" s="49">
        <v>2.94</v>
      </c>
      <c r="X71" s="49">
        <f t="shared" si="3"/>
        <v>0</v>
      </c>
      <c r="Y71" s="39">
        <v>2.91</v>
      </c>
      <c r="Z71" s="39">
        <v>98.98</v>
      </c>
      <c r="AA71" s="49">
        <v>5.9</v>
      </c>
      <c r="AB71" s="39">
        <v>0</v>
      </c>
      <c r="AC71" s="39">
        <v>0</v>
      </c>
      <c r="AD71" s="39">
        <v>0</v>
      </c>
      <c r="AE71" s="39">
        <v>0</v>
      </c>
      <c r="AF71" s="39">
        <v>0.03</v>
      </c>
      <c r="AG71" s="49">
        <v>1.02</v>
      </c>
      <c r="AH71" s="39" t="s">
        <v>243</v>
      </c>
      <c r="AI71" s="39" t="s">
        <v>10565</v>
      </c>
      <c r="AJ71" s="44"/>
      <c r="AK71" s="39">
        <v>0</v>
      </c>
      <c r="AL71" s="39">
        <v>3</v>
      </c>
      <c r="AM71" s="53">
        <v>45814</v>
      </c>
      <c r="AN71" s="39">
        <v>7</v>
      </c>
      <c r="AO71" s="39">
        <v>7</v>
      </c>
      <c r="AP71" s="39">
        <v>5</v>
      </c>
      <c r="AQ71" s="39">
        <v>0</v>
      </c>
      <c r="AR71" s="39">
        <v>4</v>
      </c>
      <c r="AS71" s="39">
        <v>0</v>
      </c>
      <c r="AT71" s="39">
        <v>0</v>
      </c>
      <c r="AU71" s="39">
        <v>0</v>
      </c>
      <c r="AV71" s="39">
        <v>0</v>
      </c>
      <c r="AW71" s="39">
        <v>0</v>
      </c>
      <c r="AX71" s="39">
        <v>0</v>
      </c>
      <c r="AY71" s="39">
        <v>0</v>
      </c>
      <c r="AZ71" s="39">
        <v>0</v>
      </c>
      <c r="BA71" s="39">
        <v>0</v>
      </c>
      <c r="BB71" s="39">
        <v>1</v>
      </c>
      <c r="BC71" s="39">
        <v>0</v>
      </c>
      <c r="BD71" s="39">
        <v>0</v>
      </c>
      <c r="BE71" s="39">
        <v>0</v>
      </c>
      <c r="BF71" s="39">
        <v>0</v>
      </c>
      <c r="BG71" s="39">
        <v>0</v>
      </c>
      <c r="BH71" s="39">
        <v>0</v>
      </c>
      <c r="BI71" s="39">
        <v>0</v>
      </c>
      <c r="BJ71" s="39">
        <v>0</v>
      </c>
      <c r="BK71" s="39">
        <v>0</v>
      </c>
      <c r="BL71" s="39">
        <v>0</v>
      </c>
      <c r="BM71" s="39">
        <v>0</v>
      </c>
      <c r="BN71" s="39">
        <v>0</v>
      </c>
      <c r="BO71" s="39">
        <v>0</v>
      </c>
      <c r="BP71" s="39">
        <v>0</v>
      </c>
      <c r="BQ71" s="39">
        <v>0</v>
      </c>
      <c r="BR71" s="39">
        <v>0</v>
      </c>
      <c r="BS71" s="39">
        <v>0</v>
      </c>
      <c r="BT71" s="39">
        <v>0</v>
      </c>
      <c r="BU71" s="39">
        <v>0</v>
      </c>
      <c r="BV71" s="39">
        <v>0</v>
      </c>
      <c r="BW71" s="39">
        <v>0</v>
      </c>
      <c r="BX71" s="44"/>
      <c r="BY71" s="39">
        <v>0</v>
      </c>
      <c r="BZ71" s="39">
        <v>0</v>
      </c>
      <c r="CA71" s="39">
        <v>0</v>
      </c>
      <c r="CB71" s="39">
        <v>0</v>
      </c>
      <c r="CC71" s="39">
        <v>0</v>
      </c>
      <c r="CD71" s="39">
        <v>0</v>
      </c>
      <c r="CE71" s="39">
        <v>0</v>
      </c>
      <c r="CF71" s="39">
        <v>0</v>
      </c>
      <c r="CG71" s="39">
        <v>0</v>
      </c>
      <c r="CH71" s="39">
        <v>0</v>
      </c>
      <c r="CI71" s="39">
        <v>0</v>
      </c>
      <c r="CJ71" s="39">
        <v>0</v>
      </c>
      <c r="CK71" s="39">
        <v>0</v>
      </c>
      <c r="CL71" s="39">
        <v>0</v>
      </c>
      <c r="CM71" s="39">
        <v>0</v>
      </c>
      <c r="CN71" s="39">
        <v>0</v>
      </c>
      <c r="CO71" s="39">
        <v>0</v>
      </c>
      <c r="CP71" s="39" t="s">
        <v>234</v>
      </c>
      <c r="CQ71" s="39">
        <v>0</v>
      </c>
      <c r="CR71" s="39">
        <v>0</v>
      </c>
      <c r="CS71" s="39">
        <v>0</v>
      </c>
      <c r="CT71" s="39">
        <v>0</v>
      </c>
      <c r="CU71" s="39">
        <v>0</v>
      </c>
      <c r="CV71" s="39">
        <v>0</v>
      </c>
      <c r="CW71" s="39">
        <v>0</v>
      </c>
      <c r="CX71" s="39">
        <v>0</v>
      </c>
      <c r="CY71" s="39">
        <v>0</v>
      </c>
      <c r="CZ71" s="39">
        <v>0</v>
      </c>
      <c r="DA71" s="39">
        <v>0</v>
      </c>
      <c r="DB71" s="39">
        <v>0</v>
      </c>
      <c r="DC71" s="39">
        <v>0</v>
      </c>
      <c r="DD71" s="39">
        <v>0</v>
      </c>
      <c r="DE71" s="39">
        <v>0</v>
      </c>
      <c r="DF71" s="39">
        <v>0</v>
      </c>
      <c r="DG71" s="39">
        <v>0</v>
      </c>
      <c r="DH71" s="39">
        <v>0</v>
      </c>
      <c r="DI71" s="39">
        <v>0</v>
      </c>
      <c r="DJ71" s="39">
        <v>0</v>
      </c>
      <c r="DK71" s="39">
        <v>0</v>
      </c>
      <c r="DL71" s="39">
        <v>0</v>
      </c>
      <c r="DM71" s="39">
        <v>0</v>
      </c>
      <c r="DN71" s="39">
        <v>0</v>
      </c>
      <c r="DO71" s="39">
        <v>0</v>
      </c>
      <c r="DP71" s="39">
        <v>0</v>
      </c>
      <c r="DQ71" s="39">
        <v>0</v>
      </c>
      <c r="DR71" s="39" t="s">
        <v>234</v>
      </c>
      <c r="DS71" s="39">
        <v>0</v>
      </c>
      <c r="DT71" s="39">
        <v>0</v>
      </c>
      <c r="DU71" s="39">
        <v>0</v>
      </c>
      <c r="DV71" s="39">
        <v>0</v>
      </c>
      <c r="DW71" s="39">
        <v>0</v>
      </c>
      <c r="DX71" s="39">
        <v>0</v>
      </c>
      <c r="DY71" s="39">
        <v>0</v>
      </c>
      <c r="DZ71" s="39">
        <v>0</v>
      </c>
      <c r="EA71" s="39" t="s">
        <v>234</v>
      </c>
      <c r="EB71" s="39">
        <v>0</v>
      </c>
      <c r="EC71" s="39">
        <v>5</v>
      </c>
      <c r="ED71" s="39">
        <f t="shared" si="2"/>
        <v>0</v>
      </c>
      <c r="EE71" s="39" t="s">
        <v>10566</v>
      </c>
      <c r="EF71" s="39" t="s">
        <v>10567</v>
      </c>
      <c r="EG71" s="44"/>
      <c r="EH71" s="39" t="s">
        <v>3695</v>
      </c>
      <c r="EI71" s="43" t="s">
        <v>8884</v>
      </c>
      <c r="EJ71" s="39" t="s">
        <v>10568</v>
      </c>
      <c r="EK71" s="39" t="s">
        <v>236</v>
      </c>
      <c r="EL71" s="44"/>
      <c r="EM71" s="44"/>
      <c r="EN71" s="44"/>
      <c r="EO71" s="44"/>
      <c r="EP71" s="44"/>
      <c r="EQ71" s="44"/>
      <c r="ER71" s="39">
        <v>4</v>
      </c>
      <c r="ES71" s="39" t="s">
        <v>243</v>
      </c>
      <c r="ET71" s="39" t="s">
        <v>1269</v>
      </c>
      <c r="EU71" s="39">
        <v>1900</v>
      </c>
      <c r="EV71" s="39" t="s">
        <v>236</v>
      </c>
      <c r="EW71" s="44"/>
      <c r="EX71" s="44"/>
      <c r="EY71" s="39" t="s">
        <v>243</v>
      </c>
      <c r="EZ71" s="39" t="s">
        <v>4174</v>
      </c>
      <c r="FA71" s="39">
        <v>7</v>
      </c>
      <c r="FB71" s="39" t="s">
        <v>236</v>
      </c>
      <c r="FC71" s="44"/>
      <c r="FD71" s="44"/>
      <c r="FE71" s="39" t="s">
        <v>236</v>
      </c>
      <c r="FF71" s="44"/>
      <c r="FG71" s="44"/>
      <c r="FH71" s="39" t="s">
        <v>236</v>
      </c>
      <c r="FI71" s="44"/>
      <c r="FJ71" s="44"/>
      <c r="FK71" s="39" t="s">
        <v>236</v>
      </c>
      <c r="FL71" s="44"/>
      <c r="FM71" s="44"/>
      <c r="FN71" s="44"/>
      <c r="FO71" s="44"/>
      <c r="FP71" s="44"/>
      <c r="FQ71" s="39" t="s">
        <v>236</v>
      </c>
      <c r="FR71" s="44"/>
      <c r="FS71" s="44"/>
      <c r="FT71" s="39" t="s">
        <v>236</v>
      </c>
      <c r="FU71" s="44"/>
      <c r="FV71" s="44"/>
      <c r="FW71" s="39" t="s">
        <v>236</v>
      </c>
      <c r="FX71" s="44"/>
      <c r="FY71" s="44"/>
      <c r="FZ71" s="44"/>
      <c r="GA71" s="44"/>
      <c r="GB71" s="44"/>
      <c r="GC71" s="39" t="s">
        <v>236</v>
      </c>
      <c r="GD71" s="44"/>
      <c r="GE71" s="44"/>
      <c r="GF71" s="39" t="s">
        <v>236</v>
      </c>
      <c r="GG71" s="44"/>
      <c r="GH71" s="44"/>
      <c r="GI71" s="39" t="s">
        <v>243</v>
      </c>
      <c r="GJ71" s="39" t="s">
        <v>441</v>
      </c>
      <c r="GK71" s="39">
        <v>11</v>
      </c>
      <c r="GL71" s="44"/>
      <c r="GM71" s="44"/>
      <c r="GN71" s="44"/>
      <c r="GO71" s="44"/>
      <c r="GP71" s="44"/>
      <c r="GQ71" s="44"/>
      <c r="GR71" s="44"/>
      <c r="GS71" s="44"/>
      <c r="GT71" s="44"/>
      <c r="GU71" s="44"/>
      <c r="GV71" s="44"/>
      <c r="GW71" s="44"/>
      <c r="GX71" s="44"/>
      <c r="GY71" s="44"/>
      <c r="GZ71" s="39" t="s">
        <v>236</v>
      </c>
      <c r="HA71" s="44"/>
      <c r="HB71" s="44"/>
      <c r="HC71" s="43" t="s">
        <v>10569</v>
      </c>
      <c r="HD71" s="44"/>
      <c r="HE71" s="44"/>
      <c r="HF71" s="44"/>
      <c r="HG71" s="44"/>
      <c r="HH71" s="44"/>
      <c r="HI71" s="44"/>
      <c r="HJ71" s="44"/>
      <c r="HK71" s="44"/>
      <c r="HL71" s="44"/>
      <c r="HM71" s="44"/>
      <c r="HN71" s="39" t="s">
        <v>2582</v>
      </c>
      <c r="HO71" s="39" t="s">
        <v>9037</v>
      </c>
      <c r="HP71" s="39" t="s">
        <v>2615</v>
      </c>
      <c r="HQ71" s="39" t="s">
        <v>2616</v>
      </c>
      <c r="HR71" s="39" t="s">
        <v>2617</v>
      </c>
      <c r="HS71" s="39" t="s">
        <v>8926</v>
      </c>
      <c r="HT71" s="39" t="s">
        <v>2619</v>
      </c>
      <c r="HU71" s="44"/>
      <c r="HV71" s="44"/>
    </row>
    <row r="72" spans="1:230" ht="56.25" customHeight="1" x14ac:dyDescent="0.2">
      <c r="A72" s="44" t="s">
        <v>13014</v>
      </c>
      <c r="B72" s="39" t="s">
        <v>2583</v>
      </c>
      <c r="C72" s="39" t="s">
        <v>4938</v>
      </c>
      <c r="D72" s="39" t="s">
        <v>10605</v>
      </c>
      <c r="E72" s="39" t="s">
        <v>652</v>
      </c>
      <c r="F72" s="39" t="s">
        <v>9268</v>
      </c>
      <c r="G72" s="39">
        <v>2023</v>
      </c>
      <c r="H72" s="48">
        <v>45490</v>
      </c>
      <c r="I72" s="48">
        <v>45657</v>
      </c>
      <c r="J72" s="44"/>
      <c r="K72" s="44"/>
      <c r="L72" s="44"/>
      <c r="M72" s="39" t="s">
        <v>10606</v>
      </c>
      <c r="N72" s="44"/>
      <c r="O72" s="39" t="s">
        <v>10607</v>
      </c>
      <c r="P72" s="44"/>
      <c r="Q72" s="44"/>
      <c r="R72" s="44"/>
      <c r="S72" s="39" t="s">
        <v>10608</v>
      </c>
      <c r="T72" s="39" t="s">
        <v>10608</v>
      </c>
      <c r="U72" s="39" t="s">
        <v>1394</v>
      </c>
      <c r="V72" s="39" t="s">
        <v>10608</v>
      </c>
      <c r="W72" s="49">
        <v>0.752</v>
      </c>
      <c r="X72" s="49">
        <f t="shared" si="3"/>
        <v>0</v>
      </c>
      <c r="Y72" s="39">
        <v>0.61</v>
      </c>
      <c r="Z72" s="39">
        <v>81.12</v>
      </c>
      <c r="AA72" s="49">
        <v>1.1000000000000001</v>
      </c>
      <c r="AB72" s="39">
        <v>0.14199999999999999</v>
      </c>
      <c r="AC72" s="39">
        <v>18.88</v>
      </c>
      <c r="AD72" s="39">
        <v>0</v>
      </c>
      <c r="AE72" s="39">
        <v>0</v>
      </c>
      <c r="AF72" s="39">
        <v>0</v>
      </c>
      <c r="AG72" s="39">
        <v>0</v>
      </c>
      <c r="AH72" s="39" t="s">
        <v>243</v>
      </c>
      <c r="AI72" s="39" t="s">
        <v>10609</v>
      </c>
      <c r="AJ72" s="44"/>
      <c r="AK72" s="39">
        <v>0</v>
      </c>
      <c r="AL72" s="53">
        <v>45778</v>
      </c>
      <c r="AM72" s="39" t="s">
        <v>4068</v>
      </c>
      <c r="AN72" s="39">
        <v>4</v>
      </c>
      <c r="AO72" s="39">
        <v>4</v>
      </c>
      <c r="AP72" s="39">
        <v>4</v>
      </c>
      <c r="AQ72" s="39">
        <v>0</v>
      </c>
      <c r="AR72" s="39">
        <v>2</v>
      </c>
      <c r="AS72" s="39">
        <v>1</v>
      </c>
      <c r="AT72" s="39">
        <v>0</v>
      </c>
      <c r="AU72" s="39">
        <v>0</v>
      </c>
      <c r="AV72" s="39">
        <v>0</v>
      </c>
      <c r="AW72" s="39">
        <v>0</v>
      </c>
      <c r="AX72" s="39">
        <v>0</v>
      </c>
      <c r="AY72" s="39">
        <v>0</v>
      </c>
      <c r="AZ72" s="39">
        <v>0</v>
      </c>
      <c r="BA72" s="39">
        <v>0</v>
      </c>
      <c r="BB72" s="39">
        <v>1</v>
      </c>
      <c r="BC72" s="39">
        <v>0</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44"/>
      <c r="BY72" s="39">
        <v>0</v>
      </c>
      <c r="BZ72" s="39">
        <v>0</v>
      </c>
      <c r="CA72" s="39">
        <v>0</v>
      </c>
      <c r="CB72" s="39">
        <v>0</v>
      </c>
      <c r="CC72" s="39">
        <v>0</v>
      </c>
      <c r="CD72" s="39">
        <v>0</v>
      </c>
      <c r="CE72" s="39">
        <v>0</v>
      </c>
      <c r="CF72" s="39">
        <v>0</v>
      </c>
      <c r="CG72" s="39">
        <v>0</v>
      </c>
      <c r="CH72" s="39">
        <v>0</v>
      </c>
      <c r="CI72" s="39">
        <v>0</v>
      </c>
      <c r="CJ72" s="39">
        <v>0</v>
      </c>
      <c r="CK72" s="39">
        <v>0</v>
      </c>
      <c r="CL72" s="39">
        <v>0</v>
      </c>
      <c r="CM72" s="39">
        <v>0</v>
      </c>
      <c r="CN72" s="39">
        <v>0</v>
      </c>
      <c r="CO72" s="39">
        <v>0</v>
      </c>
      <c r="CP72" s="39" t="s">
        <v>234</v>
      </c>
      <c r="CQ72" s="39">
        <v>0</v>
      </c>
      <c r="CR72" s="39">
        <v>0</v>
      </c>
      <c r="CS72" s="39">
        <v>0</v>
      </c>
      <c r="CT72" s="39">
        <v>0</v>
      </c>
      <c r="CU72" s="39">
        <v>0</v>
      </c>
      <c r="CV72" s="39">
        <v>0</v>
      </c>
      <c r="CW72" s="39">
        <v>0</v>
      </c>
      <c r="CX72" s="39">
        <v>0</v>
      </c>
      <c r="CY72" s="39">
        <v>0</v>
      </c>
      <c r="CZ72" s="39">
        <v>0</v>
      </c>
      <c r="DA72" s="39">
        <v>0</v>
      </c>
      <c r="DB72" s="39">
        <v>0</v>
      </c>
      <c r="DC72" s="39">
        <v>0</v>
      </c>
      <c r="DD72" s="39">
        <v>0</v>
      </c>
      <c r="DE72" s="39">
        <v>0</v>
      </c>
      <c r="DF72" s="39">
        <v>0</v>
      </c>
      <c r="DG72" s="39">
        <v>0</v>
      </c>
      <c r="DH72" s="39">
        <v>0</v>
      </c>
      <c r="DI72" s="39">
        <v>0</v>
      </c>
      <c r="DJ72" s="39">
        <v>0</v>
      </c>
      <c r="DK72" s="39">
        <v>0</v>
      </c>
      <c r="DL72" s="39">
        <v>0</v>
      </c>
      <c r="DM72" s="39">
        <v>0</v>
      </c>
      <c r="DN72" s="39">
        <v>0</v>
      </c>
      <c r="DO72" s="39">
        <v>0</v>
      </c>
      <c r="DP72" s="39">
        <v>0</v>
      </c>
      <c r="DQ72" s="39">
        <v>0</v>
      </c>
      <c r="DR72" s="39" t="s">
        <v>234</v>
      </c>
      <c r="DS72" s="39">
        <v>0</v>
      </c>
      <c r="DT72" s="39">
        <v>0</v>
      </c>
      <c r="DU72" s="39">
        <v>0</v>
      </c>
      <c r="DV72" s="39">
        <v>0</v>
      </c>
      <c r="DW72" s="39">
        <v>0</v>
      </c>
      <c r="DX72" s="39">
        <v>0</v>
      </c>
      <c r="DY72" s="39">
        <v>0</v>
      </c>
      <c r="DZ72" s="39">
        <v>0</v>
      </c>
      <c r="EA72" s="39" t="s">
        <v>234</v>
      </c>
      <c r="EB72" s="39">
        <v>0</v>
      </c>
      <c r="EC72" s="39">
        <v>4</v>
      </c>
      <c r="ED72" s="39">
        <f t="shared" si="2"/>
        <v>0</v>
      </c>
      <c r="EE72" s="39" t="s">
        <v>10610</v>
      </c>
      <c r="EF72" s="39" t="s">
        <v>10611</v>
      </c>
      <c r="EG72" s="44"/>
      <c r="EH72" s="39" t="s">
        <v>8999</v>
      </c>
      <c r="EI72" s="43" t="s">
        <v>8884</v>
      </c>
      <c r="EJ72" s="39" t="s">
        <v>10612</v>
      </c>
      <c r="EK72" s="39" t="s">
        <v>236</v>
      </c>
      <c r="EL72" s="44"/>
      <c r="EM72" s="44"/>
      <c r="EN72" s="44"/>
      <c r="EO72" s="44"/>
      <c r="EP72" s="44"/>
      <c r="EQ72" s="44"/>
      <c r="ER72" s="39">
        <v>2</v>
      </c>
      <c r="ES72" s="39" t="s">
        <v>243</v>
      </c>
      <c r="ET72" s="39" t="s">
        <v>1269</v>
      </c>
      <c r="EU72" s="39">
        <v>429</v>
      </c>
      <c r="EV72" s="39" t="s">
        <v>236</v>
      </c>
      <c r="EW72" s="44"/>
      <c r="EX72" s="44"/>
      <c r="EY72" s="39" t="s">
        <v>243</v>
      </c>
      <c r="EZ72" s="39" t="s">
        <v>4174</v>
      </c>
      <c r="FA72" s="39">
        <v>4</v>
      </c>
      <c r="FB72" s="39" t="s">
        <v>236</v>
      </c>
      <c r="FC72" s="44"/>
      <c r="FD72" s="44"/>
      <c r="FE72" s="39" t="s">
        <v>236</v>
      </c>
      <c r="FF72" s="44"/>
      <c r="FG72" s="44"/>
      <c r="FH72" s="39" t="s">
        <v>236</v>
      </c>
      <c r="FI72" s="44"/>
      <c r="FJ72" s="44"/>
      <c r="FK72" s="39" t="s">
        <v>236</v>
      </c>
      <c r="FL72" s="44"/>
      <c r="FM72" s="44"/>
      <c r="FN72" s="44"/>
      <c r="FO72" s="44"/>
      <c r="FP72" s="44"/>
      <c r="FQ72" s="39" t="s">
        <v>236</v>
      </c>
      <c r="FR72" s="44"/>
      <c r="FS72" s="44"/>
      <c r="FT72" s="39" t="s">
        <v>236</v>
      </c>
      <c r="FU72" s="44"/>
      <c r="FV72" s="44"/>
      <c r="FW72" s="39" t="s">
        <v>236</v>
      </c>
      <c r="FX72" s="44"/>
      <c r="FY72" s="44"/>
      <c r="FZ72" s="44"/>
      <c r="GA72" s="44"/>
      <c r="GB72" s="44"/>
      <c r="GC72" s="39" t="s">
        <v>236</v>
      </c>
      <c r="GD72" s="44"/>
      <c r="GE72" s="44"/>
      <c r="GF72" s="39" t="s">
        <v>236</v>
      </c>
      <c r="GG72" s="44"/>
      <c r="GH72" s="44"/>
      <c r="GI72" s="39" t="s">
        <v>243</v>
      </c>
      <c r="GJ72" s="39" t="s">
        <v>441</v>
      </c>
      <c r="GK72" s="39">
        <v>7</v>
      </c>
      <c r="GL72" s="44"/>
      <c r="GM72" s="44"/>
      <c r="GN72" s="44"/>
      <c r="GO72" s="44"/>
      <c r="GP72" s="44"/>
      <c r="GQ72" s="44"/>
      <c r="GR72" s="44"/>
      <c r="GS72" s="44"/>
      <c r="GT72" s="44"/>
      <c r="GU72" s="44"/>
      <c r="GV72" s="44"/>
      <c r="GW72" s="44"/>
      <c r="GX72" s="44"/>
      <c r="GY72" s="44"/>
      <c r="GZ72" s="39" t="s">
        <v>236</v>
      </c>
      <c r="HA72" s="44"/>
      <c r="HB72" s="44"/>
      <c r="HC72" s="39" t="s">
        <v>10613</v>
      </c>
      <c r="HD72" s="44"/>
      <c r="HE72" s="44"/>
      <c r="HF72" s="44"/>
      <c r="HG72" s="44"/>
      <c r="HH72" s="44"/>
      <c r="HI72" s="44"/>
      <c r="HJ72" s="44"/>
      <c r="HK72" s="44"/>
      <c r="HL72" s="44"/>
      <c r="HM72" s="44"/>
      <c r="HN72" s="39" t="s">
        <v>2582</v>
      </c>
      <c r="HO72" s="39" t="s">
        <v>9037</v>
      </c>
      <c r="HP72" s="39" t="s">
        <v>2615</v>
      </c>
      <c r="HQ72" s="39" t="s">
        <v>2616</v>
      </c>
      <c r="HR72" s="39" t="s">
        <v>2617</v>
      </c>
      <c r="HS72" s="39" t="s">
        <v>8926</v>
      </c>
      <c r="HT72" s="39" t="s">
        <v>2619</v>
      </c>
      <c r="HU72" s="44"/>
      <c r="HV72" s="44"/>
    </row>
    <row r="73" spans="1:230" ht="56.25" customHeight="1" x14ac:dyDescent="0.2">
      <c r="A73" s="44" t="s">
        <v>13014</v>
      </c>
      <c r="B73" s="39" t="s">
        <v>2583</v>
      </c>
      <c r="C73" s="39" t="s">
        <v>4938</v>
      </c>
      <c r="D73" s="39" t="s">
        <v>10699</v>
      </c>
      <c r="E73" s="39" t="s">
        <v>4941</v>
      </c>
      <c r="F73" s="39" t="s">
        <v>9268</v>
      </c>
      <c r="G73" s="39">
        <v>2024</v>
      </c>
      <c r="H73" s="48">
        <v>45427</v>
      </c>
      <c r="I73" s="48">
        <v>45456</v>
      </c>
      <c r="J73" s="44"/>
      <c r="K73" s="44"/>
      <c r="L73" s="44"/>
      <c r="M73" s="39" t="s">
        <v>10700</v>
      </c>
      <c r="N73" s="44"/>
      <c r="O73" s="39" t="s">
        <v>10701</v>
      </c>
      <c r="P73" s="44"/>
      <c r="Q73" s="44"/>
      <c r="R73" s="44"/>
      <c r="S73" s="39" t="s">
        <v>10702</v>
      </c>
      <c r="T73" s="39" t="s">
        <v>10702</v>
      </c>
      <c r="U73" s="39" t="s">
        <v>1394</v>
      </c>
      <c r="V73" s="39" t="s">
        <v>10702</v>
      </c>
      <c r="W73" s="49">
        <v>2.2999999999999998</v>
      </c>
      <c r="X73" s="49">
        <f>SUM(Y73,AB73,AD73,AF73)-W73</f>
        <v>0</v>
      </c>
      <c r="Y73" s="49">
        <v>2.2999999999999998</v>
      </c>
      <c r="Z73" s="39">
        <v>100</v>
      </c>
      <c r="AA73" s="49">
        <v>2.9</v>
      </c>
      <c r="AB73" s="39">
        <v>0</v>
      </c>
      <c r="AC73" s="39">
        <v>0</v>
      </c>
      <c r="AD73" s="39">
        <v>0</v>
      </c>
      <c r="AE73" s="39">
        <v>0</v>
      </c>
      <c r="AF73" s="39">
        <v>0</v>
      </c>
      <c r="AG73" s="39">
        <v>0</v>
      </c>
      <c r="AH73" s="39" t="s">
        <v>236</v>
      </c>
      <c r="AI73" s="44"/>
      <c r="AJ73" s="44"/>
      <c r="AK73" s="44"/>
      <c r="AL73" s="39">
        <v>1</v>
      </c>
      <c r="AM73" s="53">
        <v>45778</v>
      </c>
      <c r="AN73" s="39">
        <v>3</v>
      </c>
      <c r="AO73" s="39">
        <v>3</v>
      </c>
      <c r="AP73" s="39">
        <v>2</v>
      </c>
      <c r="AQ73" s="39">
        <v>0</v>
      </c>
      <c r="AR73" s="39">
        <v>1</v>
      </c>
      <c r="AS73" s="39">
        <v>0</v>
      </c>
      <c r="AT73" s="39">
        <v>0</v>
      </c>
      <c r="AU73" s="39">
        <v>0</v>
      </c>
      <c r="AV73" s="39">
        <v>0</v>
      </c>
      <c r="AW73" s="39">
        <v>0</v>
      </c>
      <c r="AX73" s="39">
        <v>0</v>
      </c>
      <c r="AY73" s="39">
        <v>0</v>
      </c>
      <c r="AZ73" s="39">
        <v>0</v>
      </c>
      <c r="BA73" s="39">
        <v>0</v>
      </c>
      <c r="BB73" s="39">
        <v>1</v>
      </c>
      <c r="BC73" s="39">
        <v>0</v>
      </c>
      <c r="BD73" s="39">
        <v>0</v>
      </c>
      <c r="BE73" s="39">
        <v>0</v>
      </c>
      <c r="BF73" s="39">
        <v>0</v>
      </c>
      <c r="BG73" s="39">
        <v>0</v>
      </c>
      <c r="BH73" s="39">
        <v>0</v>
      </c>
      <c r="BI73" s="39">
        <v>0</v>
      </c>
      <c r="BJ73" s="39">
        <v>0</v>
      </c>
      <c r="BK73" s="39">
        <v>0</v>
      </c>
      <c r="BL73" s="39">
        <v>0</v>
      </c>
      <c r="BM73" s="39">
        <v>0</v>
      </c>
      <c r="BN73" s="39">
        <v>0</v>
      </c>
      <c r="BO73" s="39">
        <v>0</v>
      </c>
      <c r="BP73" s="39">
        <v>0</v>
      </c>
      <c r="BQ73" s="39">
        <v>0</v>
      </c>
      <c r="BR73" s="39">
        <v>0</v>
      </c>
      <c r="BS73" s="39">
        <v>0</v>
      </c>
      <c r="BT73" s="39">
        <v>0</v>
      </c>
      <c r="BU73" s="39">
        <v>0</v>
      </c>
      <c r="BV73" s="39">
        <v>0</v>
      </c>
      <c r="BW73" s="39">
        <v>0</v>
      </c>
      <c r="BX73" s="44"/>
      <c r="BY73" s="39">
        <v>0</v>
      </c>
      <c r="BZ73" s="39">
        <v>0</v>
      </c>
      <c r="CA73" s="39">
        <v>0</v>
      </c>
      <c r="CB73" s="39">
        <v>0</v>
      </c>
      <c r="CC73" s="39">
        <v>0</v>
      </c>
      <c r="CD73" s="39">
        <v>0</v>
      </c>
      <c r="CE73" s="39">
        <v>0</v>
      </c>
      <c r="CF73" s="39">
        <v>0</v>
      </c>
      <c r="CG73" s="39">
        <v>0</v>
      </c>
      <c r="CH73" s="39">
        <v>0</v>
      </c>
      <c r="CI73" s="39">
        <v>0</v>
      </c>
      <c r="CJ73" s="39">
        <v>0</v>
      </c>
      <c r="CK73" s="39">
        <v>0</v>
      </c>
      <c r="CL73" s="39">
        <v>0</v>
      </c>
      <c r="CM73" s="39">
        <v>0</v>
      </c>
      <c r="CN73" s="39">
        <v>0</v>
      </c>
      <c r="CO73" s="39">
        <v>0</v>
      </c>
      <c r="CP73" s="39" t="s">
        <v>234</v>
      </c>
      <c r="CQ73" s="39">
        <v>0</v>
      </c>
      <c r="CR73" s="39">
        <v>0</v>
      </c>
      <c r="CS73" s="39">
        <v>0</v>
      </c>
      <c r="CT73" s="39">
        <v>0</v>
      </c>
      <c r="CU73" s="39">
        <v>0</v>
      </c>
      <c r="CV73" s="39">
        <v>0</v>
      </c>
      <c r="CW73" s="39">
        <v>0</v>
      </c>
      <c r="CX73" s="39">
        <v>0</v>
      </c>
      <c r="CY73" s="39">
        <v>0</v>
      </c>
      <c r="CZ73" s="39">
        <v>0</v>
      </c>
      <c r="DA73" s="39">
        <v>0</v>
      </c>
      <c r="DB73" s="39">
        <v>0</v>
      </c>
      <c r="DC73" s="39">
        <v>0</v>
      </c>
      <c r="DD73" s="39">
        <v>0</v>
      </c>
      <c r="DE73" s="39">
        <v>0</v>
      </c>
      <c r="DF73" s="39">
        <v>0</v>
      </c>
      <c r="DG73" s="39">
        <v>0</v>
      </c>
      <c r="DH73" s="39">
        <v>0</v>
      </c>
      <c r="DI73" s="39">
        <v>0</v>
      </c>
      <c r="DJ73" s="39">
        <v>0</v>
      </c>
      <c r="DK73" s="39">
        <v>0</v>
      </c>
      <c r="DL73" s="39">
        <v>0</v>
      </c>
      <c r="DM73" s="39">
        <v>0</v>
      </c>
      <c r="DN73" s="39">
        <v>0</v>
      </c>
      <c r="DO73" s="39">
        <v>0</v>
      </c>
      <c r="DP73" s="39">
        <v>0</v>
      </c>
      <c r="DQ73" s="39">
        <v>0</v>
      </c>
      <c r="DR73" s="39" t="s">
        <v>234</v>
      </c>
      <c r="DS73" s="39">
        <v>0</v>
      </c>
      <c r="DT73" s="39">
        <v>0</v>
      </c>
      <c r="DU73" s="39">
        <v>0</v>
      </c>
      <c r="DV73" s="39">
        <v>0</v>
      </c>
      <c r="DW73" s="39">
        <v>0</v>
      </c>
      <c r="DX73" s="39">
        <v>0</v>
      </c>
      <c r="DY73" s="39">
        <v>0</v>
      </c>
      <c r="DZ73" s="39">
        <v>0</v>
      </c>
      <c r="EA73" s="39" t="s">
        <v>234</v>
      </c>
      <c r="EB73" s="39">
        <v>0</v>
      </c>
      <c r="EC73" s="39">
        <v>2</v>
      </c>
      <c r="ED73" s="39">
        <f t="shared" si="2"/>
        <v>0</v>
      </c>
      <c r="EE73" s="39" t="s">
        <v>10703</v>
      </c>
      <c r="EF73" s="39" t="s">
        <v>10704</v>
      </c>
      <c r="EG73" s="44"/>
      <c r="EH73" s="39" t="s">
        <v>10705</v>
      </c>
      <c r="EI73" s="43" t="s">
        <v>8884</v>
      </c>
      <c r="EJ73" s="39" t="s">
        <v>10706</v>
      </c>
      <c r="EK73" s="39" t="s">
        <v>236</v>
      </c>
      <c r="EL73" s="44"/>
      <c r="EM73" s="44"/>
      <c r="EN73" s="44"/>
      <c r="EO73" s="44"/>
      <c r="EP73" s="44"/>
      <c r="EQ73" s="44"/>
      <c r="ER73" s="39">
        <v>4</v>
      </c>
      <c r="ES73" s="39" t="s">
        <v>243</v>
      </c>
      <c r="ET73" s="39" t="s">
        <v>1269</v>
      </c>
      <c r="EU73" s="39">
        <v>10</v>
      </c>
      <c r="EV73" s="39" t="s">
        <v>236</v>
      </c>
      <c r="EW73" s="44"/>
      <c r="EX73" s="44"/>
      <c r="EY73" s="39" t="s">
        <v>243</v>
      </c>
      <c r="EZ73" s="39" t="s">
        <v>4174</v>
      </c>
      <c r="FA73" s="39">
        <v>3</v>
      </c>
      <c r="FB73" s="39" t="s">
        <v>236</v>
      </c>
      <c r="FC73" s="44"/>
      <c r="FD73" s="44"/>
      <c r="FE73" s="39" t="s">
        <v>236</v>
      </c>
      <c r="FF73" s="44"/>
      <c r="FG73" s="44"/>
      <c r="FH73" s="39" t="s">
        <v>236</v>
      </c>
      <c r="FI73" s="44"/>
      <c r="FJ73" s="44"/>
      <c r="FK73" s="39" t="s">
        <v>236</v>
      </c>
      <c r="FL73" s="44"/>
      <c r="FM73" s="44"/>
      <c r="FN73" s="44"/>
      <c r="FO73" s="44"/>
      <c r="FP73" s="44"/>
      <c r="FQ73" s="39" t="s">
        <v>236</v>
      </c>
      <c r="FR73" s="44"/>
      <c r="FS73" s="44"/>
      <c r="FT73" s="39" t="s">
        <v>236</v>
      </c>
      <c r="FU73" s="44"/>
      <c r="FV73" s="44"/>
      <c r="FW73" s="39" t="s">
        <v>236</v>
      </c>
      <c r="FX73" s="44"/>
      <c r="FY73" s="44"/>
      <c r="FZ73" s="44"/>
      <c r="GA73" s="44"/>
      <c r="GB73" s="44"/>
      <c r="GC73" s="39" t="s">
        <v>236</v>
      </c>
      <c r="GD73" s="44"/>
      <c r="GE73" s="44"/>
      <c r="GF73" s="39" t="s">
        <v>236</v>
      </c>
      <c r="GG73" s="44"/>
      <c r="GH73" s="44"/>
      <c r="GI73" s="39" t="s">
        <v>243</v>
      </c>
      <c r="GJ73" s="39" t="s">
        <v>441</v>
      </c>
      <c r="GK73" s="39">
        <v>11</v>
      </c>
      <c r="GL73" s="44"/>
      <c r="GM73" s="44"/>
      <c r="GN73" s="44"/>
      <c r="GO73" s="44"/>
      <c r="GP73" s="44"/>
      <c r="GQ73" s="44"/>
      <c r="GR73" s="44"/>
      <c r="GS73" s="44"/>
      <c r="GT73" s="44"/>
      <c r="GU73" s="44"/>
      <c r="GV73" s="44"/>
      <c r="GW73" s="44"/>
      <c r="GX73" s="44"/>
      <c r="GY73" s="44"/>
      <c r="GZ73" s="39" t="s">
        <v>236</v>
      </c>
      <c r="HA73" s="44"/>
      <c r="HB73" s="44"/>
      <c r="HC73" s="43" t="s">
        <v>10707</v>
      </c>
      <c r="HD73" s="44"/>
      <c r="HE73" s="44"/>
      <c r="HF73" s="44"/>
      <c r="HG73" s="39" t="s">
        <v>10708</v>
      </c>
      <c r="HH73" s="44"/>
      <c r="HI73" s="44"/>
      <c r="HJ73" s="44"/>
      <c r="HK73" s="44"/>
      <c r="HL73" s="44"/>
      <c r="HM73" s="44"/>
      <c r="HN73" s="39" t="s">
        <v>2582</v>
      </c>
      <c r="HO73" s="39" t="s">
        <v>9037</v>
      </c>
      <c r="HP73" s="39" t="s">
        <v>2615</v>
      </c>
      <c r="HQ73" s="39" t="s">
        <v>2616</v>
      </c>
      <c r="HR73" s="39" t="s">
        <v>2617</v>
      </c>
      <c r="HS73" s="39" t="s">
        <v>8926</v>
      </c>
      <c r="HT73" s="39" t="s">
        <v>2619</v>
      </c>
      <c r="HU73" s="44"/>
      <c r="HV73" s="44"/>
    </row>
    <row r="74" spans="1:230" ht="59.25" customHeight="1" x14ac:dyDescent="0.2">
      <c r="A74" s="44" t="s">
        <v>13014</v>
      </c>
      <c r="B74" s="39" t="s">
        <v>2583</v>
      </c>
      <c r="C74" s="39" t="s">
        <v>4938</v>
      </c>
      <c r="D74" s="39" t="s">
        <v>10729</v>
      </c>
      <c r="E74" s="39" t="s">
        <v>4941</v>
      </c>
      <c r="F74" s="39" t="s">
        <v>9268</v>
      </c>
      <c r="G74" s="39">
        <v>2024</v>
      </c>
      <c r="H74" s="48">
        <v>45306</v>
      </c>
      <c r="I74" s="48">
        <v>45352</v>
      </c>
      <c r="J74" s="44"/>
      <c r="K74" s="44"/>
      <c r="L74" s="44"/>
      <c r="M74" s="39" t="s">
        <v>10730</v>
      </c>
      <c r="N74" s="44"/>
      <c r="O74" s="39" t="s">
        <v>10731</v>
      </c>
      <c r="P74" s="44"/>
      <c r="Q74" s="39" t="s">
        <v>10732</v>
      </c>
      <c r="R74" s="44"/>
      <c r="S74" s="39" t="s">
        <v>10733</v>
      </c>
      <c r="T74" s="39" t="s">
        <v>10733</v>
      </c>
      <c r="U74" s="39" t="s">
        <v>1394</v>
      </c>
      <c r="V74" s="39" t="s">
        <v>10733</v>
      </c>
      <c r="W74" s="49">
        <v>1.1339999999999999</v>
      </c>
      <c r="X74" s="49">
        <f t="shared" si="3"/>
        <v>0</v>
      </c>
      <c r="Y74" s="39">
        <v>1.1339999999999999</v>
      </c>
      <c r="Z74" s="39">
        <v>100</v>
      </c>
      <c r="AA74" s="39">
        <v>1.75</v>
      </c>
      <c r="AB74" s="39">
        <v>0</v>
      </c>
      <c r="AC74" s="39">
        <v>0</v>
      </c>
      <c r="AD74" s="39">
        <v>0</v>
      </c>
      <c r="AE74" s="39">
        <v>0</v>
      </c>
      <c r="AF74" s="39">
        <v>0</v>
      </c>
      <c r="AG74" s="39">
        <v>0</v>
      </c>
      <c r="AH74" s="39" t="s">
        <v>236</v>
      </c>
      <c r="AI74" s="44"/>
      <c r="AJ74" s="44"/>
      <c r="AK74" s="44"/>
      <c r="AL74" s="53">
        <v>45778</v>
      </c>
      <c r="AM74" s="39" t="s">
        <v>2935</v>
      </c>
      <c r="AN74" s="39">
        <v>1</v>
      </c>
      <c r="AO74" s="39">
        <v>1</v>
      </c>
      <c r="AP74" s="39">
        <v>1</v>
      </c>
      <c r="AQ74" s="39">
        <v>0</v>
      </c>
      <c r="AR74" s="39">
        <v>1</v>
      </c>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39">
        <v>0</v>
      </c>
      <c r="CA74" s="44"/>
      <c r="CB74" s="44"/>
      <c r="CC74" s="44"/>
      <c r="CD74" s="44"/>
      <c r="CE74" s="44"/>
      <c r="CF74" s="44"/>
      <c r="CG74" s="44"/>
      <c r="CH74" s="44"/>
      <c r="CI74" s="44"/>
      <c r="CJ74" s="44"/>
      <c r="CK74" s="44"/>
      <c r="CL74" s="44"/>
      <c r="CM74" s="44"/>
      <c r="CN74" s="44"/>
      <c r="CO74" s="44"/>
      <c r="CP74" s="44"/>
      <c r="CQ74" s="39">
        <v>0</v>
      </c>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c r="DQ74" s="44"/>
      <c r="DR74" s="44"/>
      <c r="DS74" s="44"/>
      <c r="DT74" s="39">
        <v>0</v>
      </c>
      <c r="DU74" s="44"/>
      <c r="DV74" s="44"/>
      <c r="DW74" s="44"/>
      <c r="DX74" s="44"/>
      <c r="DY74" s="44"/>
      <c r="DZ74" s="44"/>
      <c r="EA74" s="44"/>
      <c r="EB74" s="44"/>
      <c r="EC74" s="39">
        <v>1</v>
      </c>
      <c r="ED74" s="39">
        <f t="shared" si="2"/>
        <v>0</v>
      </c>
      <c r="EE74" s="39" t="s">
        <v>10734</v>
      </c>
      <c r="EF74" s="39" t="s">
        <v>10704</v>
      </c>
      <c r="EG74" s="44"/>
      <c r="EH74" s="39" t="s">
        <v>10735</v>
      </c>
      <c r="EI74" s="43" t="s">
        <v>8884</v>
      </c>
      <c r="EJ74" s="39" t="s">
        <v>10736</v>
      </c>
      <c r="EK74" s="39" t="s">
        <v>236</v>
      </c>
      <c r="EL74" s="44"/>
      <c r="EM74" s="44"/>
      <c r="EN74" s="44"/>
      <c r="EO74" s="44"/>
      <c r="EP74" s="44"/>
      <c r="EQ74" s="44"/>
      <c r="ER74" s="44"/>
      <c r="ES74" s="39" t="s">
        <v>243</v>
      </c>
      <c r="ET74" s="39" t="s">
        <v>1269</v>
      </c>
      <c r="EU74" s="39">
        <v>35</v>
      </c>
      <c r="EV74" s="39" t="s">
        <v>243</v>
      </c>
      <c r="EW74" s="39" t="s">
        <v>808</v>
      </c>
      <c r="EX74" s="39">
        <v>35</v>
      </c>
      <c r="EY74" s="39" t="s">
        <v>236</v>
      </c>
      <c r="EZ74" s="44"/>
      <c r="FA74" s="44"/>
      <c r="FB74" s="39" t="s">
        <v>236</v>
      </c>
      <c r="FC74" s="44"/>
      <c r="FD74" s="44"/>
      <c r="FE74" s="39" t="s">
        <v>236</v>
      </c>
      <c r="FF74" s="44"/>
      <c r="FG74" s="44"/>
      <c r="FH74" s="39" t="s">
        <v>243</v>
      </c>
      <c r="FI74" s="39" t="s">
        <v>10737</v>
      </c>
      <c r="FJ74" s="39">
        <v>0</v>
      </c>
      <c r="FK74" s="39" t="s">
        <v>243</v>
      </c>
      <c r="FL74" s="39" t="s">
        <v>10738</v>
      </c>
      <c r="FM74" s="39">
        <v>0</v>
      </c>
      <c r="FN74" s="44"/>
      <c r="FO74" s="44"/>
      <c r="FP74" s="44"/>
      <c r="FQ74" s="39" t="s">
        <v>236</v>
      </c>
      <c r="FR74" s="44"/>
      <c r="FS74" s="44"/>
      <c r="FT74" s="39" t="s">
        <v>243</v>
      </c>
      <c r="FU74" s="39" t="s">
        <v>1269</v>
      </c>
      <c r="FV74" s="39">
        <v>66</v>
      </c>
      <c r="FW74" s="39" t="s">
        <v>236</v>
      </c>
      <c r="FX74" s="44"/>
      <c r="FY74" s="44"/>
      <c r="FZ74" s="44"/>
      <c r="GA74" s="44"/>
      <c r="GB74" s="44"/>
      <c r="GC74" s="39" t="s">
        <v>236</v>
      </c>
      <c r="GD74" s="44"/>
      <c r="GE74" s="44"/>
      <c r="GF74" s="39" t="s">
        <v>236</v>
      </c>
      <c r="GG74" s="44"/>
      <c r="GH74" s="44"/>
      <c r="GI74" s="39" t="s">
        <v>243</v>
      </c>
      <c r="GJ74" s="39" t="s">
        <v>1383</v>
      </c>
      <c r="GK74" s="39">
        <v>6</v>
      </c>
      <c r="GL74" s="44"/>
      <c r="GM74" s="44"/>
      <c r="GN74" s="44"/>
      <c r="GO74" s="44"/>
      <c r="GP74" s="44"/>
      <c r="GQ74" s="44"/>
      <c r="GR74" s="44"/>
      <c r="GS74" s="44"/>
      <c r="GT74" s="44"/>
      <c r="GU74" s="44"/>
      <c r="GV74" s="44"/>
      <c r="GW74" s="44"/>
      <c r="GX74" s="44"/>
      <c r="GY74" s="44"/>
      <c r="GZ74" s="39" t="s">
        <v>236</v>
      </c>
      <c r="HA74" s="44"/>
      <c r="HB74" s="44"/>
      <c r="HC74" s="43" t="s">
        <v>10739</v>
      </c>
      <c r="HD74" s="44"/>
      <c r="HE74" s="44"/>
      <c r="HF74" s="44"/>
      <c r="HG74" s="44"/>
      <c r="HH74" s="44"/>
      <c r="HI74" s="44"/>
      <c r="HJ74" s="44"/>
      <c r="HK74" s="44"/>
      <c r="HL74" s="44"/>
      <c r="HM74" s="44"/>
      <c r="HN74" s="39" t="s">
        <v>2582</v>
      </c>
      <c r="HO74" s="39" t="s">
        <v>9037</v>
      </c>
      <c r="HP74" s="39" t="s">
        <v>2615</v>
      </c>
      <c r="HQ74" s="39" t="s">
        <v>2616</v>
      </c>
      <c r="HR74" s="39" t="s">
        <v>2617</v>
      </c>
      <c r="HS74" s="39" t="s">
        <v>8926</v>
      </c>
      <c r="HT74" s="39" t="s">
        <v>2619</v>
      </c>
      <c r="HU74" s="44"/>
      <c r="HV74" s="44"/>
    </row>
    <row r="75" spans="1:230" ht="58.5" customHeight="1" x14ac:dyDescent="0.2">
      <c r="A75" s="44" t="s">
        <v>13014</v>
      </c>
      <c r="B75" s="39" t="s">
        <v>2583</v>
      </c>
      <c r="C75" s="39" t="s">
        <v>4938</v>
      </c>
      <c r="D75" s="39" t="s">
        <v>10747</v>
      </c>
      <c r="E75" s="39" t="s">
        <v>4941</v>
      </c>
      <c r="F75" s="39" t="s">
        <v>9268</v>
      </c>
      <c r="G75" s="39">
        <v>2024</v>
      </c>
      <c r="H75" s="48">
        <v>45261</v>
      </c>
      <c r="I75" s="48">
        <v>45427</v>
      </c>
      <c r="J75" s="44"/>
      <c r="K75" s="44"/>
      <c r="L75" s="44"/>
      <c r="M75" s="39" t="s">
        <v>10748</v>
      </c>
      <c r="N75" s="44"/>
      <c r="O75" s="39" t="s">
        <v>10749</v>
      </c>
      <c r="P75" s="44"/>
      <c r="Q75" s="44"/>
      <c r="R75" s="44"/>
      <c r="S75" s="39" t="s">
        <v>10750</v>
      </c>
      <c r="T75" s="39" t="s">
        <v>10750</v>
      </c>
      <c r="U75" s="39" t="s">
        <v>1394</v>
      </c>
      <c r="V75" s="39" t="s">
        <v>10750</v>
      </c>
      <c r="W75" s="49">
        <v>0.67</v>
      </c>
      <c r="X75" s="49">
        <f t="shared" si="3"/>
        <v>0</v>
      </c>
      <c r="Y75" s="39">
        <v>0.65500000000000003</v>
      </c>
      <c r="Z75" s="39">
        <v>97.76</v>
      </c>
      <c r="AA75" s="39">
        <v>1</v>
      </c>
      <c r="AB75" s="39">
        <v>1.4999999999999999E-2</v>
      </c>
      <c r="AC75" s="39">
        <v>2.2400000000000002</v>
      </c>
      <c r="AD75" s="39">
        <v>0</v>
      </c>
      <c r="AE75" s="39">
        <v>0</v>
      </c>
      <c r="AF75" s="39">
        <v>0</v>
      </c>
      <c r="AG75" s="39">
        <v>0</v>
      </c>
      <c r="AH75" s="39" t="s">
        <v>243</v>
      </c>
      <c r="AI75" s="39" t="s">
        <v>3320</v>
      </c>
      <c r="AJ75" s="44"/>
      <c r="AK75" s="39">
        <v>0</v>
      </c>
      <c r="AL75" s="39" t="s">
        <v>779</v>
      </c>
      <c r="AM75" s="39" t="s">
        <v>7487</v>
      </c>
      <c r="AN75" s="39">
        <v>1</v>
      </c>
      <c r="AO75" s="39">
        <v>1</v>
      </c>
      <c r="AP75" s="39">
        <v>1</v>
      </c>
      <c r="AQ75" s="44"/>
      <c r="AR75" s="44"/>
      <c r="AS75" s="44"/>
      <c r="AT75" s="44"/>
      <c r="AU75" s="44"/>
      <c r="AV75" s="44"/>
      <c r="AW75" s="44"/>
      <c r="AX75" s="44"/>
      <c r="AY75" s="44"/>
      <c r="AZ75" s="44"/>
      <c r="BA75" s="39">
        <v>1</v>
      </c>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39">
        <v>0</v>
      </c>
      <c r="CA75" s="44"/>
      <c r="CB75" s="44"/>
      <c r="CC75" s="44"/>
      <c r="CD75" s="44"/>
      <c r="CE75" s="44"/>
      <c r="CF75" s="44"/>
      <c r="CG75" s="44"/>
      <c r="CH75" s="44"/>
      <c r="CI75" s="44"/>
      <c r="CJ75" s="44"/>
      <c r="CK75" s="44"/>
      <c r="CL75" s="44"/>
      <c r="CM75" s="44"/>
      <c r="CN75" s="44"/>
      <c r="CO75" s="44"/>
      <c r="CP75" s="44"/>
      <c r="CQ75" s="39">
        <v>0</v>
      </c>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39">
        <v>0</v>
      </c>
      <c r="DU75" s="44"/>
      <c r="DV75" s="44"/>
      <c r="DW75" s="44"/>
      <c r="DX75" s="44"/>
      <c r="DY75" s="44"/>
      <c r="DZ75" s="44"/>
      <c r="EA75" s="44"/>
      <c r="EB75" s="44"/>
      <c r="EC75" s="39">
        <v>1</v>
      </c>
      <c r="ED75" s="39">
        <f t="shared" si="2"/>
        <v>0</v>
      </c>
      <c r="EE75" s="39" t="s">
        <v>10751</v>
      </c>
      <c r="EF75" s="39" t="s">
        <v>10752</v>
      </c>
      <c r="EG75" s="44"/>
      <c r="EH75" s="39" t="s">
        <v>10753</v>
      </c>
      <c r="EI75" s="43" t="s">
        <v>8884</v>
      </c>
      <c r="EJ75" s="39" t="s">
        <v>10754</v>
      </c>
      <c r="EK75" s="39" t="s">
        <v>236</v>
      </c>
      <c r="EL75" s="44"/>
      <c r="EM75" s="44"/>
      <c r="EN75" s="44"/>
      <c r="EO75" s="44"/>
      <c r="EP75" s="44"/>
      <c r="EQ75" s="44"/>
      <c r="ER75" s="39">
        <v>2</v>
      </c>
      <c r="ES75" s="39" t="s">
        <v>236</v>
      </c>
      <c r="ET75" s="44"/>
      <c r="EU75" s="44"/>
      <c r="EV75" s="39" t="s">
        <v>236</v>
      </c>
      <c r="EW75" s="44"/>
      <c r="EX75" s="44"/>
      <c r="EY75" s="39" t="s">
        <v>243</v>
      </c>
      <c r="EZ75" s="39" t="s">
        <v>4174</v>
      </c>
      <c r="FA75" s="39">
        <v>10</v>
      </c>
      <c r="FB75" s="39" t="s">
        <v>236</v>
      </c>
      <c r="FC75" s="44"/>
      <c r="FD75" s="44"/>
      <c r="FE75" s="39" t="s">
        <v>236</v>
      </c>
      <c r="FF75" s="44"/>
      <c r="FG75" s="44"/>
      <c r="FH75" s="39" t="s">
        <v>236</v>
      </c>
      <c r="FI75" s="44"/>
      <c r="FJ75" s="44"/>
      <c r="FK75" s="39" t="s">
        <v>236</v>
      </c>
      <c r="FL75" s="44"/>
      <c r="FM75" s="44"/>
      <c r="FN75" s="44"/>
      <c r="FO75" s="44"/>
      <c r="FP75" s="44"/>
      <c r="FQ75" s="39" t="s">
        <v>236</v>
      </c>
      <c r="FR75" s="44"/>
      <c r="FS75" s="44"/>
      <c r="FT75" s="39" t="s">
        <v>243</v>
      </c>
      <c r="FU75" s="39" t="s">
        <v>1269</v>
      </c>
      <c r="FV75" s="39">
        <v>66</v>
      </c>
      <c r="FW75" s="39" t="s">
        <v>236</v>
      </c>
      <c r="FX75" s="44"/>
      <c r="FY75" s="44"/>
      <c r="FZ75" s="44"/>
      <c r="GA75" s="44"/>
      <c r="GB75" s="44"/>
      <c r="GC75" s="39" t="s">
        <v>236</v>
      </c>
      <c r="GD75" s="44"/>
      <c r="GE75" s="44"/>
      <c r="GF75" s="39" t="s">
        <v>236</v>
      </c>
      <c r="GG75" s="44"/>
      <c r="GH75" s="44"/>
      <c r="GI75" s="39" t="s">
        <v>243</v>
      </c>
      <c r="GJ75" s="39" t="s">
        <v>1383</v>
      </c>
      <c r="GK75" s="39">
        <v>6</v>
      </c>
      <c r="GL75" s="44"/>
      <c r="GM75" s="44"/>
      <c r="GN75" s="44"/>
      <c r="GO75" s="44"/>
      <c r="GP75" s="44"/>
      <c r="GQ75" s="44"/>
      <c r="GR75" s="44"/>
      <c r="GS75" s="44"/>
      <c r="GT75" s="44"/>
      <c r="GU75" s="44"/>
      <c r="GV75" s="44"/>
      <c r="GW75" s="44"/>
      <c r="GX75" s="44"/>
      <c r="GY75" s="44"/>
      <c r="GZ75" s="39" t="s">
        <v>243</v>
      </c>
      <c r="HA75" s="43" t="s">
        <v>10755</v>
      </c>
      <c r="HB75" s="39" t="s">
        <v>10756</v>
      </c>
      <c r="HC75" s="43" t="s">
        <v>10757</v>
      </c>
      <c r="HD75" s="44"/>
      <c r="HE75" s="44"/>
      <c r="HF75" s="44"/>
      <c r="HG75" s="39" t="s">
        <v>10758</v>
      </c>
      <c r="HH75" s="44"/>
      <c r="HI75" s="44"/>
      <c r="HJ75" s="44"/>
      <c r="HK75" s="39" t="s">
        <v>10759</v>
      </c>
      <c r="HL75" s="39">
        <v>2</v>
      </c>
      <c r="HM75" s="39">
        <v>35</v>
      </c>
      <c r="HN75" s="39" t="s">
        <v>2582</v>
      </c>
      <c r="HO75" s="39" t="s">
        <v>9037</v>
      </c>
      <c r="HP75" s="39" t="s">
        <v>2615</v>
      </c>
      <c r="HQ75" s="39" t="s">
        <v>2616</v>
      </c>
      <c r="HR75" s="39" t="s">
        <v>2617</v>
      </c>
      <c r="HS75" s="39" t="s">
        <v>8926</v>
      </c>
      <c r="HT75" s="39" t="s">
        <v>2619</v>
      </c>
      <c r="HU75" s="44"/>
      <c r="HV75" s="44"/>
    </row>
    <row r="76" spans="1:230" ht="52.5" customHeight="1" x14ac:dyDescent="0.2">
      <c r="A76" s="44" t="s">
        <v>13009</v>
      </c>
      <c r="B76" s="39" t="s">
        <v>2583</v>
      </c>
      <c r="C76" s="39" t="s">
        <v>4938</v>
      </c>
      <c r="D76" s="39" t="s">
        <v>10760</v>
      </c>
      <c r="E76" s="39" t="s">
        <v>4941</v>
      </c>
      <c r="F76" s="39" t="s">
        <v>10761</v>
      </c>
      <c r="G76" s="39">
        <v>2022</v>
      </c>
      <c r="H76" s="48">
        <v>45352</v>
      </c>
      <c r="I76" s="48">
        <v>45607</v>
      </c>
      <c r="J76" s="44"/>
      <c r="K76" s="44"/>
      <c r="L76" s="44"/>
      <c r="M76" s="39" t="s">
        <v>10762</v>
      </c>
      <c r="N76" s="44"/>
      <c r="O76" s="39" t="s">
        <v>10763</v>
      </c>
      <c r="P76" s="44"/>
      <c r="Q76" s="44"/>
      <c r="R76" s="44"/>
      <c r="S76" s="39" t="s">
        <v>10764</v>
      </c>
      <c r="T76" s="39" t="s">
        <v>10764</v>
      </c>
      <c r="U76" s="39" t="s">
        <v>1394</v>
      </c>
      <c r="V76" s="39" t="s">
        <v>10764</v>
      </c>
      <c r="W76" s="49">
        <v>0.3</v>
      </c>
      <c r="X76" s="49">
        <f t="shared" si="3"/>
        <v>0</v>
      </c>
      <c r="Y76" s="39">
        <v>0.3</v>
      </c>
      <c r="Z76" s="39">
        <v>100</v>
      </c>
      <c r="AA76" s="39">
        <v>1.21</v>
      </c>
      <c r="AB76" s="39">
        <v>0</v>
      </c>
      <c r="AC76" s="39">
        <v>0</v>
      </c>
      <c r="AD76" s="39">
        <v>0</v>
      </c>
      <c r="AE76" s="39">
        <v>0</v>
      </c>
      <c r="AF76" s="39">
        <v>0</v>
      </c>
      <c r="AG76" s="39">
        <v>0</v>
      </c>
      <c r="AH76" s="39" t="s">
        <v>243</v>
      </c>
      <c r="AI76" s="39" t="s">
        <v>10565</v>
      </c>
      <c r="AJ76" s="44"/>
      <c r="AK76" s="39">
        <v>0</v>
      </c>
      <c r="AL76" s="39" t="s">
        <v>1959</v>
      </c>
      <c r="AM76" s="39" t="s">
        <v>3319</v>
      </c>
      <c r="AN76" s="39">
        <v>3</v>
      </c>
      <c r="AO76" s="39">
        <v>3</v>
      </c>
      <c r="AP76" s="39">
        <v>1</v>
      </c>
      <c r="AQ76" s="44"/>
      <c r="AR76" s="44"/>
      <c r="AS76" s="44"/>
      <c r="AT76" s="44"/>
      <c r="AU76" s="44"/>
      <c r="AV76" s="44"/>
      <c r="AW76" s="44"/>
      <c r="AX76" s="44"/>
      <c r="AY76" s="44"/>
      <c r="AZ76" s="44"/>
      <c r="BA76" s="44"/>
      <c r="BB76" s="39">
        <v>1</v>
      </c>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39">
        <v>0</v>
      </c>
      <c r="CA76" s="44"/>
      <c r="CB76" s="44"/>
      <c r="CC76" s="44"/>
      <c r="CD76" s="44"/>
      <c r="CE76" s="44"/>
      <c r="CF76" s="44"/>
      <c r="CG76" s="44"/>
      <c r="CH76" s="44"/>
      <c r="CI76" s="44"/>
      <c r="CJ76" s="44"/>
      <c r="CK76" s="44"/>
      <c r="CL76" s="44"/>
      <c r="CM76" s="44"/>
      <c r="CN76" s="44"/>
      <c r="CO76" s="44"/>
      <c r="CP76" s="44"/>
      <c r="CQ76" s="39">
        <v>0</v>
      </c>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39">
        <v>0</v>
      </c>
      <c r="DU76" s="44"/>
      <c r="DV76" s="44"/>
      <c r="DW76" s="44"/>
      <c r="DX76" s="44"/>
      <c r="DY76" s="44"/>
      <c r="DZ76" s="44"/>
      <c r="EA76" s="44"/>
      <c r="EB76" s="44"/>
      <c r="EC76" s="39">
        <v>1</v>
      </c>
      <c r="ED76" s="39">
        <f t="shared" si="2"/>
        <v>0</v>
      </c>
      <c r="EE76" s="51">
        <v>45903</v>
      </c>
      <c r="EF76" s="39" t="s">
        <v>10765</v>
      </c>
      <c r="EG76" s="44"/>
      <c r="EH76" s="39">
        <v>100</v>
      </c>
      <c r="EI76" s="43" t="s">
        <v>8884</v>
      </c>
      <c r="EJ76" s="51">
        <v>45903</v>
      </c>
      <c r="EK76" s="39" t="s">
        <v>236</v>
      </c>
      <c r="EL76" s="44"/>
      <c r="EM76" s="44"/>
      <c r="EN76" s="44"/>
      <c r="EO76" s="44"/>
      <c r="EP76" s="39">
        <v>13</v>
      </c>
      <c r="EQ76" s="39" t="s">
        <v>10766</v>
      </c>
      <c r="ER76" s="39">
        <v>2</v>
      </c>
      <c r="ES76" s="39" t="s">
        <v>243</v>
      </c>
      <c r="ET76" s="39" t="s">
        <v>1269</v>
      </c>
      <c r="EU76" s="39">
        <v>190</v>
      </c>
      <c r="EV76" s="39" t="s">
        <v>243</v>
      </c>
      <c r="EW76" s="39" t="s">
        <v>808</v>
      </c>
      <c r="EX76" s="39">
        <v>13</v>
      </c>
      <c r="EY76" s="39" t="s">
        <v>243</v>
      </c>
      <c r="EZ76" s="39" t="s">
        <v>4174</v>
      </c>
      <c r="FA76" s="39">
        <v>3</v>
      </c>
      <c r="FB76" s="39" t="s">
        <v>236</v>
      </c>
      <c r="FC76" s="44"/>
      <c r="FD76" s="44"/>
      <c r="FE76" s="39" t="s">
        <v>236</v>
      </c>
      <c r="FF76" s="44"/>
      <c r="FG76" s="44"/>
      <c r="FH76" s="39" t="s">
        <v>243</v>
      </c>
      <c r="FI76" s="39" t="s">
        <v>10737</v>
      </c>
      <c r="FJ76" s="39">
        <v>0</v>
      </c>
      <c r="FK76" s="39" t="s">
        <v>236</v>
      </c>
      <c r="FL76" s="44"/>
      <c r="FM76" s="44"/>
      <c r="FN76" s="44"/>
      <c r="FO76" s="44"/>
      <c r="FP76" s="44"/>
      <c r="FQ76" s="39" t="s">
        <v>236</v>
      </c>
      <c r="FR76" s="44"/>
      <c r="FS76" s="44"/>
      <c r="FT76" s="39" t="s">
        <v>236</v>
      </c>
      <c r="FU76" s="44"/>
      <c r="FV76" s="44"/>
      <c r="FW76" s="39" t="s">
        <v>236</v>
      </c>
      <c r="FX76" s="44"/>
      <c r="FY76" s="44"/>
      <c r="FZ76" s="44"/>
      <c r="GA76" s="44"/>
      <c r="GB76" s="44"/>
      <c r="GC76" s="39" t="s">
        <v>236</v>
      </c>
      <c r="GD76" s="44"/>
      <c r="GE76" s="44"/>
      <c r="GF76" s="39" t="s">
        <v>236</v>
      </c>
      <c r="GG76" s="44"/>
      <c r="GH76" s="44"/>
      <c r="GI76" s="39" t="s">
        <v>243</v>
      </c>
      <c r="GJ76" s="39" t="s">
        <v>441</v>
      </c>
      <c r="GK76" s="39">
        <v>13</v>
      </c>
      <c r="GL76" s="44"/>
      <c r="GM76" s="44"/>
      <c r="GN76" s="44"/>
      <c r="GO76" s="44"/>
      <c r="GP76" s="44"/>
      <c r="GQ76" s="44"/>
      <c r="GR76" s="44"/>
      <c r="GS76" s="44"/>
      <c r="GT76" s="44"/>
      <c r="GU76" s="44"/>
      <c r="GV76" s="44"/>
      <c r="GW76" s="44"/>
      <c r="GX76" s="44"/>
      <c r="GY76" s="44"/>
      <c r="GZ76" s="39" t="s">
        <v>236</v>
      </c>
      <c r="HA76" s="44"/>
      <c r="HB76" s="44"/>
      <c r="HC76" s="39" t="s">
        <v>10767</v>
      </c>
      <c r="HD76" s="44"/>
      <c r="HE76" s="44"/>
      <c r="HF76" s="44"/>
      <c r="HG76" s="39" t="s">
        <v>10768</v>
      </c>
      <c r="HH76" s="44"/>
      <c r="HI76" s="39" t="s">
        <v>10769</v>
      </c>
      <c r="HJ76" s="44"/>
      <c r="HK76" s="44"/>
      <c r="HL76" s="44"/>
      <c r="HM76" s="44"/>
      <c r="HN76" s="39" t="s">
        <v>2582</v>
      </c>
      <c r="HO76" s="39" t="s">
        <v>9037</v>
      </c>
      <c r="HP76" s="39" t="s">
        <v>2615</v>
      </c>
      <c r="HQ76" s="39" t="s">
        <v>2616</v>
      </c>
      <c r="HR76" s="39" t="s">
        <v>2617</v>
      </c>
      <c r="HS76" s="39" t="s">
        <v>8926</v>
      </c>
      <c r="HT76" s="39" t="s">
        <v>2619</v>
      </c>
      <c r="HU76" s="44"/>
      <c r="HV76" s="44"/>
    </row>
    <row r="77" spans="1:230" ht="53.25" customHeight="1" x14ac:dyDescent="0.2">
      <c r="A77" s="44" t="s">
        <v>13014</v>
      </c>
      <c r="B77" s="39" t="s">
        <v>2583</v>
      </c>
      <c r="C77" s="39" t="s">
        <v>4938</v>
      </c>
      <c r="D77" s="39" t="s">
        <v>10770</v>
      </c>
      <c r="E77" s="39" t="s">
        <v>4941</v>
      </c>
      <c r="F77" s="39" t="s">
        <v>9268</v>
      </c>
      <c r="G77" s="39">
        <v>2020</v>
      </c>
      <c r="H77" s="48">
        <v>45330</v>
      </c>
      <c r="I77" s="48">
        <v>45502</v>
      </c>
      <c r="J77" s="44"/>
      <c r="K77" s="44"/>
      <c r="L77" s="44"/>
      <c r="M77" s="39" t="s">
        <v>10771</v>
      </c>
      <c r="N77" s="44"/>
      <c r="O77" s="39" t="s">
        <v>10772</v>
      </c>
      <c r="P77" s="44"/>
      <c r="Q77" s="44"/>
      <c r="R77" s="44"/>
      <c r="S77" s="39" t="s">
        <v>10773</v>
      </c>
      <c r="T77" s="39" t="s">
        <v>10773</v>
      </c>
      <c r="U77" s="39" t="s">
        <v>1394</v>
      </c>
      <c r="V77" s="39" t="s">
        <v>10773</v>
      </c>
      <c r="W77" s="49">
        <v>1.1240000000000001</v>
      </c>
      <c r="X77" s="49">
        <f t="shared" si="3"/>
        <v>0</v>
      </c>
      <c r="Y77" s="39">
        <v>1.1240000000000001</v>
      </c>
      <c r="Z77" s="39">
        <v>100</v>
      </c>
      <c r="AA77" s="49">
        <v>3.5</v>
      </c>
      <c r="AB77" s="39">
        <v>0</v>
      </c>
      <c r="AC77" s="39">
        <v>0</v>
      </c>
      <c r="AD77" s="39">
        <v>0</v>
      </c>
      <c r="AE77" s="39">
        <v>0</v>
      </c>
      <c r="AF77" s="39">
        <v>0</v>
      </c>
      <c r="AG77" s="39">
        <v>0</v>
      </c>
      <c r="AH77" s="39" t="s">
        <v>243</v>
      </c>
      <c r="AI77" s="39" t="s">
        <v>10774</v>
      </c>
      <c r="AJ77" s="44"/>
      <c r="AK77" s="39">
        <v>0</v>
      </c>
      <c r="AL77" s="39" t="s">
        <v>779</v>
      </c>
      <c r="AM77" s="53">
        <v>45658</v>
      </c>
      <c r="AN77" s="39">
        <v>3</v>
      </c>
      <c r="AO77" s="39">
        <v>1</v>
      </c>
      <c r="AP77" s="39">
        <v>1</v>
      </c>
      <c r="AQ77" s="44"/>
      <c r="AR77" s="44"/>
      <c r="AS77" s="44"/>
      <c r="AT77" s="44"/>
      <c r="AU77" s="44"/>
      <c r="AV77" s="44"/>
      <c r="AW77" s="44"/>
      <c r="AX77" s="44"/>
      <c r="AY77" s="39">
        <v>1</v>
      </c>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39">
        <v>0</v>
      </c>
      <c r="CA77" s="44"/>
      <c r="CB77" s="44"/>
      <c r="CC77" s="44"/>
      <c r="CD77" s="44"/>
      <c r="CE77" s="44"/>
      <c r="CF77" s="44"/>
      <c r="CG77" s="44"/>
      <c r="CH77" s="44"/>
      <c r="CI77" s="44"/>
      <c r="CJ77" s="44"/>
      <c r="CK77" s="44"/>
      <c r="CL77" s="44"/>
      <c r="CM77" s="44"/>
      <c r="CN77" s="44"/>
      <c r="CO77" s="44"/>
      <c r="CP77" s="44"/>
      <c r="CQ77" s="39">
        <v>0</v>
      </c>
      <c r="CR77" s="44"/>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39">
        <v>0</v>
      </c>
      <c r="DU77" s="44"/>
      <c r="DV77" s="44"/>
      <c r="DW77" s="44"/>
      <c r="DX77" s="44"/>
      <c r="DY77" s="44"/>
      <c r="DZ77" s="44"/>
      <c r="EA77" s="44"/>
      <c r="EB77" s="44"/>
      <c r="EC77" s="39">
        <v>1</v>
      </c>
      <c r="ED77" s="39">
        <f t="shared" si="2"/>
        <v>0</v>
      </c>
      <c r="EE77" s="39" t="s">
        <v>10775</v>
      </c>
      <c r="EF77" s="39" t="s">
        <v>10776</v>
      </c>
      <c r="EG77" s="44"/>
      <c r="EH77" s="39" t="s">
        <v>10777</v>
      </c>
      <c r="EI77" s="43" t="s">
        <v>8884</v>
      </c>
      <c r="EJ77" s="39" t="s">
        <v>10778</v>
      </c>
      <c r="EK77" s="39" t="s">
        <v>236</v>
      </c>
      <c r="EL77" s="44"/>
      <c r="EM77" s="44"/>
      <c r="EN77" s="44"/>
      <c r="EO77" s="44"/>
      <c r="EP77" s="44"/>
      <c r="EQ77" s="44"/>
      <c r="ER77" s="39">
        <v>2</v>
      </c>
      <c r="ES77" s="39" t="s">
        <v>243</v>
      </c>
      <c r="ET77" s="39" t="s">
        <v>1269</v>
      </c>
      <c r="EU77" s="39">
        <v>620</v>
      </c>
      <c r="EV77" s="39" t="s">
        <v>236</v>
      </c>
      <c r="EW77" s="44"/>
      <c r="EX77" s="44"/>
      <c r="EY77" s="39" t="s">
        <v>243</v>
      </c>
      <c r="EZ77" s="39" t="s">
        <v>4174</v>
      </c>
      <c r="FA77" s="39">
        <v>13</v>
      </c>
      <c r="FB77" s="39" t="s">
        <v>236</v>
      </c>
      <c r="FC77" s="44"/>
      <c r="FD77" s="44"/>
      <c r="FE77" s="39" t="s">
        <v>236</v>
      </c>
      <c r="FF77" s="44"/>
      <c r="FG77" s="44"/>
      <c r="FH77" s="39" t="s">
        <v>236</v>
      </c>
      <c r="FI77" s="44"/>
      <c r="FJ77" s="44"/>
      <c r="FK77" s="39" t="s">
        <v>236</v>
      </c>
      <c r="FL77" s="44"/>
      <c r="FM77" s="44"/>
      <c r="FN77" s="44"/>
      <c r="FO77" s="44"/>
      <c r="FP77" s="44"/>
      <c r="FQ77" s="39" t="s">
        <v>236</v>
      </c>
      <c r="FR77" s="44"/>
      <c r="FS77" s="44"/>
      <c r="FT77" s="39" t="s">
        <v>236</v>
      </c>
      <c r="FU77" s="44"/>
      <c r="FV77" s="44"/>
      <c r="FW77" s="39" t="s">
        <v>236</v>
      </c>
      <c r="FX77" s="44"/>
      <c r="FY77" s="44"/>
      <c r="FZ77" s="44"/>
      <c r="GA77" s="44"/>
      <c r="GB77" s="44"/>
      <c r="GC77" s="39" t="s">
        <v>236</v>
      </c>
      <c r="GD77" s="44"/>
      <c r="GE77" s="44"/>
      <c r="GF77" s="39" t="s">
        <v>236</v>
      </c>
      <c r="GG77" s="44"/>
      <c r="GH77" s="44"/>
      <c r="GI77" s="39" t="s">
        <v>243</v>
      </c>
      <c r="GJ77" s="39" t="s">
        <v>441</v>
      </c>
      <c r="GK77" s="39">
        <v>11</v>
      </c>
      <c r="GL77" s="44"/>
      <c r="GM77" s="44"/>
      <c r="GN77" s="44"/>
      <c r="GO77" s="44"/>
      <c r="GP77" s="44"/>
      <c r="GQ77" s="44"/>
      <c r="GR77" s="44"/>
      <c r="GS77" s="44"/>
      <c r="GT77" s="44"/>
      <c r="GU77" s="44"/>
      <c r="GV77" s="44"/>
      <c r="GW77" s="44"/>
      <c r="GX77" s="44"/>
      <c r="GY77" s="44"/>
      <c r="GZ77" s="39" t="s">
        <v>236</v>
      </c>
      <c r="HA77" s="44"/>
      <c r="HB77" s="44"/>
      <c r="HC77" s="44"/>
      <c r="HD77" s="44"/>
      <c r="HE77" s="44"/>
      <c r="HF77" s="44"/>
      <c r="HG77" s="44"/>
      <c r="HH77" s="44"/>
      <c r="HI77" s="44"/>
      <c r="HJ77" s="44"/>
      <c r="HK77" s="44"/>
      <c r="HL77" s="44"/>
      <c r="HM77" s="44"/>
      <c r="HN77" s="39" t="s">
        <v>2582</v>
      </c>
      <c r="HO77" s="39" t="s">
        <v>9037</v>
      </c>
      <c r="HP77" s="39" t="s">
        <v>2615</v>
      </c>
      <c r="HQ77" s="39" t="s">
        <v>2616</v>
      </c>
      <c r="HR77" s="39" t="s">
        <v>2617</v>
      </c>
      <c r="HS77" s="39" t="s">
        <v>8926</v>
      </c>
      <c r="HT77" s="39" t="s">
        <v>2619</v>
      </c>
      <c r="HU77" s="44"/>
      <c r="HV77" s="44"/>
    </row>
    <row r="78" spans="1:230" ht="43.5" customHeight="1" x14ac:dyDescent="0.2">
      <c r="A78" s="44" t="s">
        <v>13014</v>
      </c>
      <c r="B78" s="39" t="s">
        <v>2583</v>
      </c>
      <c r="C78" s="39" t="s">
        <v>4938</v>
      </c>
      <c r="D78" s="39" t="s">
        <v>10817</v>
      </c>
      <c r="E78" s="39" t="s">
        <v>4941</v>
      </c>
      <c r="F78" s="39" t="s">
        <v>10818</v>
      </c>
      <c r="G78" s="39">
        <v>2024</v>
      </c>
      <c r="H78" s="48">
        <v>45292</v>
      </c>
      <c r="I78" s="48">
        <v>45657</v>
      </c>
      <c r="J78" s="44"/>
      <c r="K78" s="44"/>
      <c r="L78" s="44"/>
      <c r="M78" s="39" t="s">
        <v>10819</v>
      </c>
      <c r="N78" s="44"/>
      <c r="O78" s="39" t="s">
        <v>10820</v>
      </c>
      <c r="P78" s="44"/>
      <c r="Q78" s="44"/>
      <c r="R78" s="44"/>
      <c r="S78" s="39" t="s">
        <v>10821</v>
      </c>
      <c r="T78" s="39" t="s">
        <v>10821</v>
      </c>
      <c r="U78" s="39" t="s">
        <v>1394</v>
      </c>
      <c r="V78" s="39" t="s">
        <v>10821</v>
      </c>
      <c r="W78" s="49">
        <v>2.5819999999999999</v>
      </c>
      <c r="X78" s="49">
        <f t="shared" si="3"/>
        <v>0</v>
      </c>
      <c r="Y78" s="49">
        <v>2.4</v>
      </c>
      <c r="Z78" s="39">
        <v>92.95</v>
      </c>
      <c r="AA78" s="39">
        <v>0.75</v>
      </c>
      <c r="AB78" s="39">
        <v>0</v>
      </c>
      <c r="AC78" s="39">
        <v>0</v>
      </c>
      <c r="AD78" s="39">
        <v>0.182</v>
      </c>
      <c r="AE78" s="49">
        <v>7.05</v>
      </c>
      <c r="AF78" s="39">
        <v>0</v>
      </c>
      <c r="AG78" s="39">
        <v>0</v>
      </c>
      <c r="AH78" s="39" t="s">
        <v>236</v>
      </c>
      <c r="AI78" s="44"/>
      <c r="AJ78" s="44"/>
      <c r="AK78" s="44"/>
      <c r="AL78" s="39">
        <v>3</v>
      </c>
      <c r="AM78" s="53">
        <v>45839</v>
      </c>
      <c r="AN78" s="39">
        <v>3</v>
      </c>
      <c r="AO78" s="39">
        <v>3</v>
      </c>
      <c r="AP78" s="39">
        <v>3</v>
      </c>
      <c r="AQ78" s="44"/>
      <c r="AR78" s="39">
        <v>2</v>
      </c>
      <c r="AS78" s="44"/>
      <c r="AT78" s="44"/>
      <c r="AU78" s="44"/>
      <c r="AV78" s="44"/>
      <c r="AW78" s="44"/>
      <c r="AX78" s="44"/>
      <c r="AY78" s="44"/>
      <c r="AZ78" s="44"/>
      <c r="BA78" s="39">
        <v>1</v>
      </c>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39">
        <v>0</v>
      </c>
      <c r="CA78" s="44"/>
      <c r="CB78" s="44"/>
      <c r="CC78" s="44"/>
      <c r="CD78" s="44"/>
      <c r="CE78" s="44"/>
      <c r="CF78" s="44"/>
      <c r="CG78" s="44"/>
      <c r="CH78" s="44"/>
      <c r="CI78" s="44"/>
      <c r="CJ78" s="44"/>
      <c r="CK78" s="44"/>
      <c r="CL78" s="44"/>
      <c r="CM78" s="44"/>
      <c r="CN78" s="44"/>
      <c r="CO78" s="44"/>
      <c r="CP78" s="44"/>
      <c r="CQ78" s="39">
        <v>0</v>
      </c>
      <c r="CR78" s="44"/>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39">
        <v>0</v>
      </c>
      <c r="DU78" s="44"/>
      <c r="DV78" s="44"/>
      <c r="DW78" s="44"/>
      <c r="DX78" s="44"/>
      <c r="DY78" s="44"/>
      <c r="DZ78" s="44"/>
      <c r="EA78" s="44"/>
      <c r="EB78" s="44"/>
      <c r="EC78" s="39">
        <v>3</v>
      </c>
      <c r="ED78" s="39">
        <f t="shared" si="2"/>
        <v>0</v>
      </c>
      <c r="EE78" s="39" t="s">
        <v>10822</v>
      </c>
      <c r="EF78" s="39" t="s">
        <v>234</v>
      </c>
      <c r="EG78" s="44"/>
      <c r="EH78" s="39">
        <v>100</v>
      </c>
      <c r="EI78" s="43" t="s">
        <v>8884</v>
      </c>
      <c r="EJ78" s="39" t="s">
        <v>10822</v>
      </c>
      <c r="EK78" s="39" t="s">
        <v>236</v>
      </c>
      <c r="EL78" s="44"/>
      <c r="EM78" s="44"/>
      <c r="EN78" s="44"/>
      <c r="EO78" s="44"/>
      <c r="EP78" s="44"/>
      <c r="EQ78" s="44"/>
      <c r="ER78" s="39">
        <v>2</v>
      </c>
      <c r="ES78" s="39" t="s">
        <v>243</v>
      </c>
      <c r="ET78" s="39" t="s">
        <v>1269</v>
      </c>
      <c r="EU78" s="39">
        <v>310</v>
      </c>
      <c r="EV78" s="39" t="s">
        <v>236</v>
      </c>
      <c r="EW78" s="44"/>
      <c r="EX78" s="44"/>
      <c r="EY78" s="39" t="s">
        <v>243</v>
      </c>
      <c r="EZ78" s="39" t="s">
        <v>4174</v>
      </c>
      <c r="FA78" s="39">
        <v>3</v>
      </c>
      <c r="FB78" s="39" t="s">
        <v>236</v>
      </c>
      <c r="FC78" s="44"/>
      <c r="FD78" s="44"/>
      <c r="FE78" s="39" t="s">
        <v>236</v>
      </c>
      <c r="FF78" s="44"/>
      <c r="FG78" s="44"/>
      <c r="FH78" s="39" t="s">
        <v>236</v>
      </c>
      <c r="FI78" s="44"/>
      <c r="FJ78" s="44"/>
      <c r="FK78" s="39" t="s">
        <v>236</v>
      </c>
      <c r="FL78" s="44"/>
      <c r="FM78" s="44"/>
      <c r="FN78" s="44"/>
      <c r="FO78" s="44"/>
      <c r="FP78" s="44"/>
      <c r="FQ78" s="39" t="s">
        <v>236</v>
      </c>
      <c r="FR78" s="44"/>
      <c r="FS78" s="44"/>
      <c r="FT78" s="39" t="s">
        <v>236</v>
      </c>
      <c r="FU78" s="44"/>
      <c r="FV78" s="44"/>
      <c r="FW78" s="39" t="s">
        <v>236</v>
      </c>
      <c r="FX78" s="44"/>
      <c r="FY78" s="44"/>
      <c r="FZ78" s="44"/>
      <c r="GA78" s="44"/>
      <c r="GB78" s="44"/>
      <c r="GC78" s="39" t="s">
        <v>236</v>
      </c>
      <c r="GD78" s="44"/>
      <c r="GE78" s="44"/>
      <c r="GF78" s="39" t="s">
        <v>236</v>
      </c>
      <c r="GG78" s="44"/>
      <c r="GH78" s="44"/>
      <c r="GI78" s="39" t="s">
        <v>243</v>
      </c>
      <c r="GJ78" s="39" t="s">
        <v>441</v>
      </c>
      <c r="GK78" s="39">
        <v>9</v>
      </c>
      <c r="GL78" s="44"/>
      <c r="GM78" s="44"/>
      <c r="GN78" s="44"/>
      <c r="GO78" s="44"/>
      <c r="GP78" s="44"/>
      <c r="GQ78" s="44"/>
      <c r="GR78" s="44"/>
      <c r="GS78" s="44"/>
      <c r="GT78" s="44"/>
      <c r="GU78" s="44"/>
      <c r="GV78" s="44"/>
      <c r="GW78" s="44"/>
      <c r="GX78" s="44"/>
      <c r="GY78" s="44"/>
      <c r="GZ78" s="39" t="s">
        <v>236</v>
      </c>
      <c r="HA78" s="44"/>
      <c r="HB78" s="44"/>
      <c r="HC78" s="39" t="s">
        <v>10823</v>
      </c>
      <c r="HD78" s="44"/>
      <c r="HE78" s="44"/>
      <c r="HF78" s="44"/>
      <c r="HG78" s="44"/>
      <c r="HH78" s="44"/>
      <c r="HI78" s="44"/>
      <c r="HJ78" s="44"/>
      <c r="HK78" s="44"/>
      <c r="HL78" s="44"/>
      <c r="HM78" s="44"/>
      <c r="HN78" s="39" t="s">
        <v>2582</v>
      </c>
      <c r="HO78" s="39" t="s">
        <v>9037</v>
      </c>
      <c r="HP78" s="39" t="s">
        <v>2615</v>
      </c>
      <c r="HQ78" s="39" t="s">
        <v>2616</v>
      </c>
      <c r="HR78" s="39" t="s">
        <v>2617</v>
      </c>
      <c r="HS78" s="39" t="s">
        <v>8926</v>
      </c>
      <c r="HT78" s="39" t="s">
        <v>2619</v>
      </c>
      <c r="HU78" s="44"/>
      <c r="HV78" s="44"/>
    </row>
    <row r="79" spans="1:230" ht="45.75" customHeight="1" x14ac:dyDescent="0.2">
      <c r="A79" s="44" t="s">
        <v>13014</v>
      </c>
      <c r="B79" s="39" t="s">
        <v>2583</v>
      </c>
      <c r="C79" s="39" t="s">
        <v>4938</v>
      </c>
      <c r="D79" s="39" t="s">
        <v>10860</v>
      </c>
      <c r="E79" s="39" t="s">
        <v>4941</v>
      </c>
      <c r="F79" s="39" t="s">
        <v>9268</v>
      </c>
      <c r="G79" s="39">
        <v>2024</v>
      </c>
      <c r="H79" s="48">
        <v>45313</v>
      </c>
      <c r="I79" s="48">
        <v>45537</v>
      </c>
      <c r="J79" s="44"/>
      <c r="K79" s="44"/>
      <c r="L79" s="44"/>
      <c r="M79" s="39" t="s">
        <v>10861</v>
      </c>
      <c r="N79" s="44"/>
      <c r="O79" s="39" t="s">
        <v>10862</v>
      </c>
      <c r="P79" s="44"/>
      <c r="Q79" s="44"/>
      <c r="R79" s="44"/>
      <c r="S79" s="39" t="s">
        <v>10863</v>
      </c>
      <c r="T79" s="39" t="s">
        <v>10863</v>
      </c>
      <c r="U79" s="39" t="s">
        <v>1394</v>
      </c>
      <c r="V79" s="39" t="s">
        <v>10863</v>
      </c>
      <c r="W79" s="49">
        <v>0.1</v>
      </c>
      <c r="X79" s="49">
        <f t="shared" si="3"/>
        <v>0</v>
      </c>
      <c r="Y79" s="39">
        <v>0.1</v>
      </c>
      <c r="Z79" s="39">
        <v>100</v>
      </c>
      <c r="AA79" s="39">
        <v>0.42</v>
      </c>
      <c r="AB79" s="39">
        <v>0</v>
      </c>
      <c r="AC79" s="39">
        <v>0</v>
      </c>
      <c r="AD79" s="39">
        <v>0</v>
      </c>
      <c r="AE79" s="39">
        <v>0</v>
      </c>
      <c r="AF79" s="39">
        <v>0</v>
      </c>
      <c r="AG79" s="39">
        <v>0</v>
      </c>
      <c r="AH79" s="39" t="s">
        <v>243</v>
      </c>
      <c r="AI79" s="39" t="s">
        <v>10565</v>
      </c>
      <c r="AJ79" s="44"/>
      <c r="AK79" s="39">
        <v>0</v>
      </c>
      <c r="AL79" s="39" t="s">
        <v>433</v>
      </c>
      <c r="AM79" s="39" t="s">
        <v>6580</v>
      </c>
      <c r="AN79" s="39">
        <v>3</v>
      </c>
      <c r="AO79" s="39">
        <v>3</v>
      </c>
      <c r="AP79" s="39">
        <v>1</v>
      </c>
      <c r="AQ79" s="44"/>
      <c r="AR79" s="44"/>
      <c r="AS79" s="44"/>
      <c r="AT79" s="44"/>
      <c r="AU79" s="44"/>
      <c r="AV79" s="44"/>
      <c r="AW79" s="44"/>
      <c r="AX79" s="44"/>
      <c r="AY79" s="44"/>
      <c r="AZ79" s="44"/>
      <c r="BA79" s="44"/>
      <c r="BB79" s="39">
        <v>1</v>
      </c>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39">
        <v>0</v>
      </c>
      <c r="CA79" s="44"/>
      <c r="CB79" s="44"/>
      <c r="CC79" s="44"/>
      <c r="CD79" s="44"/>
      <c r="CE79" s="44"/>
      <c r="CF79" s="44"/>
      <c r="CG79" s="44"/>
      <c r="CH79" s="44"/>
      <c r="CI79" s="44"/>
      <c r="CJ79" s="44"/>
      <c r="CK79" s="44"/>
      <c r="CL79" s="44"/>
      <c r="CM79" s="44"/>
      <c r="CN79" s="44"/>
      <c r="CO79" s="44"/>
      <c r="CP79" s="44"/>
      <c r="CQ79" s="39">
        <v>0</v>
      </c>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39">
        <v>0</v>
      </c>
      <c r="DU79" s="44"/>
      <c r="DV79" s="44"/>
      <c r="DW79" s="44"/>
      <c r="DX79" s="44"/>
      <c r="DY79" s="44"/>
      <c r="DZ79" s="44"/>
      <c r="EA79" s="44"/>
      <c r="EB79" s="44"/>
      <c r="EC79" s="39">
        <v>1</v>
      </c>
      <c r="ED79" s="39">
        <f t="shared" si="2"/>
        <v>0</v>
      </c>
      <c r="EE79" s="39" t="s">
        <v>10864</v>
      </c>
      <c r="EF79" s="39" t="s">
        <v>10865</v>
      </c>
      <c r="EG79" s="44"/>
      <c r="EH79" s="39" t="s">
        <v>10866</v>
      </c>
      <c r="EI79" s="43" t="s">
        <v>8884</v>
      </c>
      <c r="EJ79" s="39" t="s">
        <v>10867</v>
      </c>
      <c r="EK79" s="39" t="s">
        <v>236</v>
      </c>
      <c r="EL79" s="44"/>
      <c r="EM79" s="44"/>
      <c r="EN79" s="44"/>
      <c r="EO79" s="44"/>
      <c r="EP79" s="44"/>
      <c r="EQ79" s="44"/>
      <c r="ER79" s="39">
        <v>2</v>
      </c>
      <c r="ES79" s="39" t="s">
        <v>243</v>
      </c>
      <c r="ET79" s="39" t="s">
        <v>1269</v>
      </c>
      <c r="EU79" s="39">
        <v>260</v>
      </c>
      <c r="EV79" s="39" t="s">
        <v>236</v>
      </c>
      <c r="EW79" s="44"/>
      <c r="EX79" s="44"/>
      <c r="EY79" s="39" t="s">
        <v>243</v>
      </c>
      <c r="EZ79" s="39" t="s">
        <v>4174</v>
      </c>
      <c r="FA79" s="39">
        <v>3</v>
      </c>
      <c r="FB79" s="39" t="s">
        <v>236</v>
      </c>
      <c r="FC79" s="44"/>
      <c r="FD79" s="44"/>
      <c r="FE79" s="39" t="s">
        <v>236</v>
      </c>
      <c r="FF79" s="44"/>
      <c r="FG79" s="44"/>
      <c r="FH79" s="39" t="s">
        <v>236</v>
      </c>
      <c r="FI79" s="44"/>
      <c r="FJ79" s="44"/>
      <c r="FK79" s="39" t="s">
        <v>236</v>
      </c>
      <c r="FL79" s="44"/>
      <c r="FM79" s="44"/>
      <c r="FN79" s="44"/>
      <c r="FO79" s="44"/>
      <c r="FP79" s="44"/>
      <c r="FQ79" s="39" t="s">
        <v>236</v>
      </c>
      <c r="FR79" s="44"/>
      <c r="FS79" s="44"/>
      <c r="FT79" s="39" t="s">
        <v>236</v>
      </c>
      <c r="FU79" s="44"/>
      <c r="FV79" s="44"/>
      <c r="FW79" s="39" t="s">
        <v>236</v>
      </c>
      <c r="FX79" s="44"/>
      <c r="FY79" s="44"/>
      <c r="FZ79" s="44"/>
      <c r="GA79" s="44"/>
      <c r="GB79" s="44"/>
      <c r="GC79" s="39" t="s">
        <v>236</v>
      </c>
      <c r="GD79" s="44"/>
      <c r="GE79" s="44"/>
      <c r="GF79" s="39" t="s">
        <v>236</v>
      </c>
      <c r="GG79" s="44"/>
      <c r="GH79" s="44"/>
      <c r="GI79" s="39" t="s">
        <v>243</v>
      </c>
      <c r="GJ79" s="39" t="s">
        <v>441</v>
      </c>
      <c r="GK79" s="39">
        <v>14</v>
      </c>
      <c r="GL79" s="44"/>
      <c r="GM79" s="44"/>
      <c r="GN79" s="44"/>
      <c r="GO79" s="44"/>
      <c r="GP79" s="44"/>
      <c r="GQ79" s="44"/>
      <c r="GR79" s="44"/>
      <c r="GS79" s="44"/>
      <c r="GT79" s="44"/>
      <c r="GU79" s="44"/>
      <c r="GV79" s="44"/>
      <c r="GW79" s="44"/>
      <c r="GX79" s="44"/>
      <c r="GY79" s="44"/>
      <c r="GZ79" s="39" t="s">
        <v>236</v>
      </c>
      <c r="HA79" s="44"/>
      <c r="HB79" s="44"/>
      <c r="HC79" s="43" t="s">
        <v>10868</v>
      </c>
      <c r="HD79" s="44"/>
      <c r="HE79" s="44"/>
      <c r="HF79" s="44"/>
      <c r="HG79" s="44"/>
      <c r="HH79" s="44"/>
      <c r="HI79" s="44"/>
      <c r="HJ79" s="44"/>
      <c r="HK79" s="44"/>
      <c r="HL79" s="44"/>
      <c r="HM79" s="44"/>
      <c r="HN79" s="39" t="s">
        <v>2582</v>
      </c>
      <c r="HO79" s="39" t="s">
        <v>9037</v>
      </c>
      <c r="HP79" s="39" t="s">
        <v>2615</v>
      </c>
      <c r="HQ79" s="39" t="s">
        <v>2616</v>
      </c>
      <c r="HR79" s="39" t="s">
        <v>2617</v>
      </c>
      <c r="HS79" s="39" t="s">
        <v>8926</v>
      </c>
      <c r="HT79" s="39" t="s">
        <v>2619</v>
      </c>
      <c r="HU79" s="44"/>
      <c r="HV79" s="44"/>
    </row>
    <row r="80" spans="1:230" ht="46.5" customHeight="1" x14ac:dyDescent="0.2">
      <c r="A80" s="44" t="s">
        <v>13014</v>
      </c>
      <c r="B80" s="39" t="s">
        <v>2583</v>
      </c>
      <c r="C80" s="39" t="s">
        <v>4938</v>
      </c>
      <c r="D80" s="39" t="s">
        <v>10895</v>
      </c>
      <c r="E80" s="39" t="s">
        <v>10896</v>
      </c>
      <c r="F80" s="39" t="s">
        <v>234</v>
      </c>
      <c r="G80" s="39">
        <v>2023</v>
      </c>
      <c r="H80" s="48">
        <v>45222</v>
      </c>
      <c r="I80" s="48">
        <v>45634</v>
      </c>
      <c r="J80" s="44"/>
      <c r="K80" s="44"/>
      <c r="L80" s="44"/>
      <c r="M80" s="39" t="s">
        <v>10897</v>
      </c>
      <c r="N80" s="44"/>
      <c r="O80" s="44"/>
      <c r="P80" s="44"/>
      <c r="Q80" s="44"/>
      <c r="R80" s="44"/>
      <c r="S80" s="39" t="s">
        <v>10895</v>
      </c>
      <c r="T80" s="39" t="s">
        <v>10895</v>
      </c>
      <c r="U80" s="39" t="s">
        <v>1394</v>
      </c>
      <c r="V80" s="39" t="s">
        <v>10895</v>
      </c>
      <c r="W80" s="49">
        <v>0.35</v>
      </c>
      <c r="X80" s="49">
        <f t="shared" si="3"/>
        <v>0</v>
      </c>
      <c r="Y80" s="39">
        <v>0.35</v>
      </c>
      <c r="Z80" s="39">
        <v>100</v>
      </c>
      <c r="AA80" s="39">
        <v>0.27</v>
      </c>
      <c r="AB80" s="39">
        <v>0</v>
      </c>
      <c r="AC80" s="39">
        <v>0</v>
      </c>
      <c r="AD80" s="39">
        <v>0</v>
      </c>
      <c r="AE80" s="39">
        <v>0</v>
      </c>
      <c r="AF80" s="39">
        <v>0</v>
      </c>
      <c r="AG80" s="39">
        <v>0</v>
      </c>
      <c r="AH80" s="39" t="s">
        <v>236</v>
      </c>
      <c r="AI80" s="44"/>
      <c r="AJ80" s="44"/>
      <c r="AK80" s="44"/>
      <c r="AL80" s="39" t="s">
        <v>525</v>
      </c>
      <c r="AM80" s="39" t="s">
        <v>433</v>
      </c>
      <c r="AN80" s="39">
        <v>2</v>
      </c>
      <c r="AO80" s="39">
        <v>2</v>
      </c>
      <c r="AP80" s="39">
        <v>1</v>
      </c>
      <c r="AQ80" s="44"/>
      <c r="AR80" s="39">
        <v>1</v>
      </c>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39">
        <v>0</v>
      </c>
      <c r="CA80" s="44"/>
      <c r="CB80" s="44"/>
      <c r="CC80" s="44"/>
      <c r="CD80" s="44"/>
      <c r="CE80" s="44"/>
      <c r="CF80" s="44"/>
      <c r="CG80" s="44"/>
      <c r="CH80" s="44"/>
      <c r="CI80" s="44"/>
      <c r="CJ80" s="44"/>
      <c r="CK80" s="44"/>
      <c r="CL80" s="44"/>
      <c r="CM80" s="44"/>
      <c r="CN80" s="44"/>
      <c r="CO80" s="44"/>
      <c r="CP80" s="44"/>
      <c r="CQ80" s="39">
        <v>0</v>
      </c>
      <c r="CR80" s="44"/>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39">
        <v>0</v>
      </c>
      <c r="DU80" s="44"/>
      <c r="DV80" s="44"/>
      <c r="DW80" s="44"/>
      <c r="DX80" s="44"/>
      <c r="DY80" s="44"/>
      <c r="DZ80" s="44"/>
      <c r="EA80" s="44"/>
      <c r="EB80" s="44"/>
      <c r="EC80" s="39">
        <v>1</v>
      </c>
      <c r="ED80" s="39">
        <f t="shared" si="2"/>
        <v>0</v>
      </c>
      <c r="EE80" s="39">
        <v>0</v>
      </c>
      <c r="EF80" s="39" t="s">
        <v>234</v>
      </c>
      <c r="EG80" s="44"/>
      <c r="EH80" s="39">
        <v>0</v>
      </c>
      <c r="EI80" s="43" t="s">
        <v>8884</v>
      </c>
      <c r="EJ80" s="39" t="s">
        <v>10898</v>
      </c>
      <c r="EK80" s="39" t="s">
        <v>236</v>
      </c>
      <c r="EL80" s="44"/>
      <c r="EM80" s="44"/>
      <c r="EN80" s="44"/>
      <c r="EO80" s="44"/>
      <c r="EP80" s="44"/>
      <c r="EQ80" s="44"/>
      <c r="ER80" s="44"/>
      <c r="ES80" s="39" t="s">
        <v>243</v>
      </c>
      <c r="ET80" s="39" t="s">
        <v>1269</v>
      </c>
      <c r="EU80" s="39">
        <v>1010</v>
      </c>
      <c r="EV80" s="39" t="s">
        <v>243</v>
      </c>
      <c r="EW80" s="39" t="s">
        <v>808</v>
      </c>
      <c r="EX80" s="39">
        <v>59</v>
      </c>
      <c r="EY80" s="39" t="s">
        <v>243</v>
      </c>
      <c r="EZ80" s="39" t="s">
        <v>808</v>
      </c>
      <c r="FA80" s="39">
        <v>59</v>
      </c>
      <c r="FB80" s="39" t="s">
        <v>236</v>
      </c>
      <c r="FC80" s="44"/>
      <c r="FD80" s="44"/>
      <c r="FE80" s="39" t="s">
        <v>236</v>
      </c>
      <c r="FF80" s="44"/>
      <c r="FG80" s="44"/>
      <c r="FH80" s="39" t="s">
        <v>236</v>
      </c>
      <c r="FI80" s="44"/>
      <c r="FJ80" s="44"/>
      <c r="FK80" s="39" t="s">
        <v>236</v>
      </c>
      <c r="FL80" s="44"/>
      <c r="FM80" s="44"/>
      <c r="FN80" s="44"/>
      <c r="FO80" s="44"/>
      <c r="FP80" s="44"/>
      <c r="FQ80" s="39" t="s">
        <v>236</v>
      </c>
      <c r="FR80" s="44"/>
      <c r="FS80" s="44"/>
      <c r="FT80" s="39" t="s">
        <v>243</v>
      </c>
      <c r="FU80" s="39" t="s">
        <v>441</v>
      </c>
      <c r="FV80" s="39">
        <v>59</v>
      </c>
      <c r="FW80" s="39" t="s">
        <v>236</v>
      </c>
      <c r="FX80" s="44"/>
      <c r="FY80" s="44"/>
      <c r="FZ80" s="44"/>
      <c r="GA80" s="44"/>
      <c r="GB80" s="44"/>
      <c r="GC80" s="39" t="s">
        <v>236</v>
      </c>
      <c r="GD80" s="44"/>
      <c r="GE80" s="44"/>
      <c r="GF80" s="39" t="s">
        <v>236</v>
      </c>
      <c r="GG80" s="44"/>
      <c r="GH80" s="44"/>
      <c r="GI80" s="39" t="s">
        <v>236</v>
      </c>
      <c r="GJ80" s="44"/>
      <c r="GK80" s="44"/>
      <c r="GL80" s="44"/>
      <c r="GM80" s="44"/>
      <c r="GN80" s="44"/>
      <c r="GO80" s="44"/>
      <c r="GP80" s="44"/>
      <c r="GQ80" s="44"/>
      <c r="GR80" s="44"/>
      <c r="GS80" s="44"/>
      <c r="GT80" s="44"/>
      <c r="GU80" s="44"/>
      <c r="GV80" s="44"/>
      <c r="GW80" s="44"/>
      <c r="GX80" s="44"/>
      <c r="GY80" s="44"/>
      <c r="GZ80" s="39" t="s">
        <v>236</v>
      </c>
      <c r="HA80" s="44"/>
      <c r="HB80" s="44"/>
      <c r="HC80" s="39" t="s">
        <v>10899</v>
      </c>
      <c r="HD80" s="44"/>
      <c r="HE80" s="44"/>
      <c r="HF80" s="44"/>
      <c r="HG80" s="44"/>
      <c r="HH80" s="44"/>
      <c r="HI80" s="44"/>
      <c r="HJ80" s="44"/>
      <c r="HK80" s="44"/>
      <c r="HL80" s="44"/>
      <c r="HM80" s="44"/>
      <c r="HN80" s="39" t="s">
        <v>2582</v>
      </c>
      <c r="HO80" s="39" t="s">
        <v>9037</v>
      </c>
      <c r="HP80" s="39" t="s">
        <v>2615</v>
      </c>
      <c r="HQ80" s="39" t="s">
        <v>2616</v>
      </c>
      <c r="HR80" s="39" t="s">
        <v>2617</v>
      </c>
      <c r="HS80" s="39" t="s">
        <v>8926</v>
      </c>
      <c r="HT80" s="39" t="s">
        <v>2619</v>
      </c>
      <c r="HU80" s="44"/>
      <c r="HV80" s="44"/>
    </row>
    <row r="81" spans="1:230" ht="42.75" customHeight="1" x14ac:dyDescent="0.2">
      <c r="A81" s="44" t="s">
        <v>13014</v>
      </c>
      <c r="B81" s="39" t="s">
        <v>2583</v>
      </c>
      <c r="C81" s="39" t="s">
        <v>4938</v>
      </c>
      <c r="D81" s="39" t="s">
        <v>10920</v>
      </c>
      <c r="E81" s="39" t="s">
        <v>10921</v>
      </c>
      <c r="F81" s="39" t="s">
        <v>234</v>
      </c>
      <c r="G81" s="39">
        <v>2024</v>
      </c>
      <c r="H81" s="48">
        <v>45250</v>
      </c>
      <c r="I81" s="48">
        <v>45572</v>
      </c>
      <c r="J81" s="44"/>
      <c r="K81" s="44"/>
      <c r="L81" s="44"/>
      <c r="M81" s="39" t="s">
        <v>10922</v>
      </c>
      <c r="N81" s="44"/>
      <c r="O81" s="39" t="s">
        <v>10923</v>
      </c>
      <c r="P81" s="44"/>
      <c r="Q81" s="44"/>
      <c r="R81" s="44"/>
      <c r="S81" s="39" t="s">
        <v>10924</v>
      </c>
      <c r="T81" s="39" t="s">
        <v>10924</v>
      </c>
      <c r="U81" s="39" t="s">
        <v>1394</v>
      </c>
      <c r="V81" s="39" t="s">
        <v>10924</v>
      </c>
      <c r="W81" s="49">
        <v>0.45900000000000002</v>
      </c>
      <c r="X81" s="49">
        <f t="shared" si="3"/>
        <v>0</v>
      </c>
      <c r="Y81" s="39">
        <v>0.45900000000000002</v>
      </c>
      <c r="Z81" s="39">
        <v>100</v>
      </c>
      <c r="AA81" s="39">
        <v>0.62</v>
      </c>
      <c r="AB81" s="39">
        <v>0</v>
      </c>
      <c r="AC81" s="39">
        <v>0</v>
      </c>
      <c r="AD81" s="39">
        <v>0</v>
      </c>
      <c r="AE81" s="39">
        <v>0</v>
      </c>
      <c r="AF81" s="39">
        <v>0</v>
      </c>
      <c r="AG81" s="39">
        <v>0</v>
      </c>
      <c r="AH81" s="39" t="s">
        <v>243</v>
      </c>
      <c r="AI81" s="39" t="s">
        <v>3320</v>
      </c>
      <c r="AJ81" s="44"/>
      <c r="AK81" s="39">
        <v>0</v>
      </c>
      <c r="AL81" s="39" t="s">
        <v>1395</v>
      </c>
      <c r="AM81" s="39" t="s">
        <v>10925</v>
      </c>
      <c r="AN81" s="39">
        <v>5</v>
      </c>
      <c r="AO81" s="39">
        <v>3</v>
      </c>
      <c r="AP81" s="39">
        <v>1</v>
      </c>
      <c r="AQ81" s="44"/>
      <c r="AR81" s="39">
        <v>1</v>
      </c>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39">
        <v>0</v>
      </c>
      <c r="CA81" s="44"/>
      <c r="CB81" s="44"/>
      <c r="CC81" s="44"/>
      <c r="CD81" s="44"/>
      <c r="CE81" s="44"/>
      <c r="CF81" s="44"/>
      <c r="CG81" s="44"/>
      <c r="CH81" s="44"/>
      <c r="CI81" s="44"/>
      <c r="CJ81" s="44"/>
      <c r="CK81" s="44"/>
      <c r="CL81" s="44"/>
      <c r="CM81" s="44"/>
      <c r="CN81" s="44"/>
      <c r="CO81" s="44"/>
      <c r="CP81" s="44"/>
      <c r="CQ81" s="39">
        <v>0</v>
      </c>
      <c r="CR81" s="44"/>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39">
        <v>0</v>
      </c>
      <c r="DU81" s="44"/>
      <c r="DV81" s="44"/>
      <c r="DW81" s="44"/>
      <c r="DX81" s="44"/>
      <c r="DY81" s="44"/>
      <c r="DZ81" s="44"/>
      <c r="EA81" s="44"/>
      <c r="EB81" s="44"/>
      <c r="EC81" s="39">
        <v>1</v>
      </c>
      <c r="ED81" s="39">
        <f t="shared" si="2"/>
        <v>0</v>
      </c>
      <c r="EE81" s="53">
        <v>45718</v>
      </c>
      <c r="EF81" s="39" t="s">
        <v>10926</v>
      </c>
      <c r="EG81" s="44"/>
      <c r="EH81" s="39" t="s">
        <v>10927</v>
      </c>
      <c r="EI81" s="43" t="s">
        <v>8884</v>
      </c>
      <c r="EJ81" s="39" t="s">
        <v>10928</v>
      </c>
      <c r="EK81" s="39" t="s">
        <v>236</v>
      </c>
      <c r="EL81" s="44"/>
      <c r="EM81" s="44"/>
      <c r="EN81" s="44"/>
      <c r="EO81" s="44"/>
      <c r="EP81" s="44"/>
      <c r="EQ81" s="44"/>
      <c r="ER81" s="44"/>
      <c r="ES81" s="39" t="s">
        <v>243</v>
      </c>
      <c r="ET81" s="39" t="s">
        <v>1269</v>
      </c>
      <c r="EU81" s="39">
        <v>46</v>
      </c>
      <c r="EV81" s="39" t="s">
        <v>243</v>
      </c>
      <c r="EW81" s="39" t="s">
        <v>808</v>
      </c>
      <c r="EX81" s="39">
        <v>49</v>
      </c>
      <c r="EY81" s="39" t="s">
        <v>236</v>
      </c>
      <c r="EZ81" s="44"/>
      <c r="FA81" s="44"/>
      <c r="FB81" s="39" t="s">
        <v>236</v>
      </c>
      <c r="FC81" s="44"/>
      <c r="FD81" s="44"/>
      <c r="FE81" s="39" t="s">
        <v>236</v>
      </c>
      <c r="FF81" s="44"/>
      <c r="FG81" s="44"/>
      <c r="FH81" s="39" t="s">
        <v>236</v>
      </c>
      <c r="FI81" s="44"/>
      <c r="FJ81" s="44"/>
      <c r="FK81" s="39" t="s">
        <v>243</v>
      </c>
      <c r="FL81" s="39" t="s">
        <v>10738</v>
      </c>
      <c r="FM81" s="39">
        <v>4</v>
      </c>
      <c r="FN81" s="44"/>
      <c r="FO81" s="44"/>
      <c r="FP81" s="44"/>
      <c r="FQ81" s="39" t="s">
        <v>236</v>
      </c>
      <c r="FR81" s="44"/>
      <c r="FS81" s="44"/>
      <c r="FT81" s="39" t="s">
        <v>243</v>
      </c>
      <c r="FU81" s="39" t="s">
        <v>441</v>
      </c>
      <c r="FV81" s="39">
        <v>49</v>
      </c>
      <c r="FW81" s="39" t="s">
        <v>236</v>
      </c>
      <c r="FX81" s="44"/>
      <c r="FY81" s="44"/>
      <c r="FZ81" s="44"/>
      <c r="GA81" s="44"/>
      <c r="GB81" s="44"/>
      <c r="GC81" s="39" t="s">
        <v>236</v>
      </c>
      <c r="GD81" s="44"/>
      <c r="GE81" s="44"/>
      <c r="GF81" s="39" t="s">
        <v>236</v>
      </c>
      <c r="GG81" s="44"/>
      <c r="GH81" s="44"/>
      <c r="GI81" s="39" t="s">
        <v>236</v>
      </c>
      <c r="GJ81" s="44"/>
      <c r="GK81" s="44"/>
      <c r="GL81" s="44"/>
      <c r="GM81" s="44"/>
      <c r="GN81" s="44"/>
      <c r="GO81" s="44"/>
      <c r="GP81" s="44"/>
      <c r="GQ81" s="44"/>
      <c r="GR81" s="44"/>
      <c r="GS81" s="44"/>
      <c r="GT81" s="44"/>
      <c r="GU81" s="44"/>
      <c r="GV81" s="44"/>
      <c r="GW81" s="44"/>
      <c r="GX81" s="44"/>
      <c r="GY81" s="44"/>
      <c r="GZ81" s="39" t="s">
        <v>236</v>
      </c>
      <c r="HA81" s="44"/>
      <c r="HB81" s="44"/>
      <c r="HC81" s="39" t="s">
        <v>10929</v>
      </c>
      <c r="HD81" s="44"/>
      <c r="HE81" s="44"/>
      <c r="HF81" s="44"/>
      <c r="HG81" s="39" t="s">
        <v>10930</v>
      </c>
      <c r="HH81" s="44"/>
      <c r="HI81" s="44"/>
      <c r="HJ81" s="44"/>
      <c r="HK81" s="44"/>
      <c r="HL81" s="44"/>
      <c r="HM81" s="44"/>
      <c r="HN81" s="39" t="s">
        <v>2582</v>
      </c>
      <c r="HO81" s="39" t="s">
        <v>9037</v>
      </c>
      <c r="HP81" s="39" t="s">
        <v>2615</v>
      </c>
      <c r="HQ81" s="39" t="s">
        <v>2616</v>
      </c>
      <c r="HR81" s="39" t="s">
        <v>2617</v>
      </c>
      <c r="HS81" s="39" t="s">
        <v>8926</v>
      </c>
      <c r="HT81" s="39" t="s">
        <v>2619</v>
      </c>
      <c r="HU81" s="44"/>
      <c r="HV81" s="44"/>
    </row>
    <row r="82" spans="1:230" ht="44.25" customHeight="1" x14ac:dyDescent="0.2">
      <c r="A82" s="44" t="s">
        <v>13014</v>
      </c>
      <c r="B82" s="39" t="s">
        <v>2583</v>
      </c>
      <c r="C82" s="39" t="s">
        <v>4938</v>
      </c>
      <c r="D82" s="39" t="s">
        <v>10931</v>
      </c>
      <c r="E82" s="39" t="s">
        <v>652</v>
      </c>
      <c r="F82" s="39" t="s">
        <v>652</v>
      </c>
      <c r="G82" s="39">
        <v>2023</v>
      </c>
      <c r="H82" s="48">
        <v>45215</v>
      </c>
      <c r="I82" s="48">
        <v>45657</v>
      </c>
      <c r="J82" s="44"/>
      <c r="K82" s="44"/>
      <c r="L82" s="44"/>
      <c r="M82" s="39" t="s">
        <v>10932</v>
      </c>
      <c r="N82" s="44"/>
      <c r="O82" s="39" t="s">
        <v>10933</v>
      </c>
      <c r="P82" s="44"/>
      <c r="Q82" s="44"/>
      <c r="R82" s="44"/>
      <c r="S82" s="39" t="s">
        <v>10934</v>
      </c>
      <c r="T82" s="39" t="s">
        <v>10934</v>
      </c>
      <c r="U82" s="39" t="s">
        <v>1394</v>
      </c>
      <c r="V82" s="39" t="s">
        <v>10934</v>
      </c>
      <c r="W82" s="49">
        <v>0.83</v>
      </c>
      <c r="X82" s="49">
        <f t="shared" si="3"/>
        <v>0</v>
      </c>
      <c r="Y82" s="39">
        <v>0.81</v>
      </c>
      <c r="Z82" s="39">
        <v>97.59</v>
      </c>
      <c r="AA82" s="39">
        <v>0.94</v>
      </c>
      <c r="AB82" s="39">
        <v>0.01</v>
      </c>
      <c r="AC82" s="49">
        <v>1.2</v>
      </c>
      <c r="AD82" s="39">
        <v>0</v>
      </c>
      <c r="AE82" s="39">
        <v>0</v>
      </c>
      <c r="AF82" s="39">
        <v>0.01</v>
      </c>
      <c r="AG82" s="49">
        <v>1.2</v>
      </c>
      <c r="AH82" s="39" t="s">
        <v>243</v>
      </c>
      <c r="AI82" s="39" t="s">
        <v>3320</v>
      </c>
      <c r="AJ82" s="44"/>
      <c r="AK82" s="39">
        <v>0</v>
      </c>
      <c r="AL82" s="39" t="s">
        <v>3838</v>
      </c>
      <c r="AM82" s="39" t="s">
        <v>3144</v>
      </c>
      <c r="AN82" s="39">
        <v>2</v>
      </c>
      <c r="AO82" s="39">
        <v>2</v>
      </c>
      <c r="AP82" s="39">
        <v>2</v>
      </c>
      <c r="AQ82" s="39">
        <v>1</v>
      </c>
      <c r="AR82" s="44"/>
      <c r="AS82" s="44"/>
      <c r="AT82" s="44"/>
      <c r="AU82" s="44"/>
      <c r="AV82" s="39">
        <v>1</v>
      </c>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39">
        <v>0</v>
      </c>
      <c r="CA82" s="44"/>
      <c r="CB82" s="44"/>
      <c r="CC82" s="44"/>
      <c r="CD82" s="44"/>
      <c r="CE82" s="44"/>
      <c r="CF82" s="44"/>
      <c r="CG82" s="44"/>
      <c r="CH82" s="44"/>
      <c r="CI82" s="44"/>
      <c r="CJ82" s="44"/>
      <c r="CK82" s="44"/>
      <c r="CL82" s="44"/>
      <c r="CM82" s="44"/>
      <c r="CN82" s="44"/>
      <c r="CO82" s="44"/>
      <c r="CP82" s="44"/>
      <c r="CQ82" s="39">
        <v>0</v>
      </c>
      <c r="CR82" s="44"/>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39">
        <v>0</v>
      </c>
      <c r="DU82" s="44"/>
      <c r="DV82" s="44"/>
      <c r="DW82" s="44"/>
      <c r="DX82" s="44"/>
      <c r="DY82" s="44"/>
      <c r="DZ82" s="44"/>
      <c r="EA82" s="44"/>
      <c r="EB82" s="44"/>
      <c r="EC82" s="39">
        <v>2</v>
      </c>
      <c r="ED82" s="39">
        <f t="shared" si="2"/>
        <v>0</v>
      </c>
      <c r="EE82" s="39" t="s">
        <v>10935</v>
      </c>
      <c r="EF82" s="39" t="s">
        <v>10936</v>
      </c>
      <c r="EG82" s="44"/>
      <c r="EH82" s="39" t="s">
        <v>10937</v>
      </c>
      <c r="EI82" s="43" t="s">
        <v>8884</v>
      </c>
      <c r="EJ82" s="39" t="s">
        <v>10938</v>
      </c>
      <c r="EK82" s="39" t="s">
        <v>236</v>
      </c>
      <c r="EL82" s="44"/>
      <c r="EM82" s="44"/>
      <c r="EN82" s="44"/>
      <c r="EO82" s="44"/>
      <c r="EP82" s="44"/>
      <c r="EQ82" s="44"/>
      <c r="ER82" s="44"/>
      <c r="ES82" s="39" t="s">
        <v>243</v>
      </c>
      <c r="ET82" s="39" t="s">
        <v>1269</v>
      </c>
      <c r="EU82" s="39">
        <v>1080</v>
      </c>
      <c r="EV82" s="39" t="s">
        <v>243</v>
      </c>
      <c r="EW82" s="39" t="s">
        <v>808</v>
      </c>
      <c r="EX82" s="39">
        <v>37</v>
      </c>
      <c r="EY82" s="39" t="s">
        <v>236</v>
      </c>
      <c r="EZ82" s="44"/>
      <c r="FA82" s="44"/>
      <c r="FB82" s="39" t="s">
        <v>236</v>
      </c>
      <c r="FC82" s="44"/>
      <c r="FD82" s="44"/>
      <c r="FE82" s="39" t="s">
        <v>236</v>
      </c>
      <c r="FF82" s="44"/>
      <c r="FG82" s="44"/>
      <c r="FH82" s="39" t="s">
        <v>236</v>
      </c>
      <c r="FI82" s="44"/>
      <c r="FJ82" s="44"/>
      <c r="FK82" s="39" t="s">
        <v>236</v>
      </c>
      <c r="FL82" s="44"/>
      <c r="FM82" s="44"/>
      <c r="FN82" s="44"/>
      <c r="FO82" s="44"/>
      <c r="FP82" s="44"/>
      <c r="FQ82" s="39" t="s">
        <v>236</v>
      </c>
      <c r="FR82" s="44"/>
      <c r="FS82" s="44"/>
      <c r="FT82" s="39" t="s">
        <v>243</v>
      </c>
      <c r="FU82" s="39" t="s">
        <v>441</v>
      </c>
      <c r="FV82" s="39">
        <v>37</v>
      </c>
      <c r="FW82" s="39" t="s">
        <v>236</v>
      </c>
      <c r="FX82" s="44"/>
      <c r="FY82" s="44"/>
      <c r="FZ82" s="44"/>
      <c r="GA82" s="44"/>
      <c r="GB82" s="44"/>
      <c r="GC82" s="39" t="s">
        <v>236</v>
      </c>
      <c r="GD82" s="44"/>
      <c r="GE82" s="44"/>
      <c r="GF82" s="39" t="s">
        <v>236</v>
      </c>
      <c r="GG82" s="44"/>
      <c r="GH82" s="44"/>
      <c r="GI82" s="39" t="s">
        <v>243</v>
      </c>
      <c r="GJ82" s="39" t="s">
        <v>1383</v>
      </c>
      <c r="GK82" s="39">
        <v>8</v>
      </c>
      <c r="GL82" s="44"/>
      <c r="GM82" s="44"/>
      <c r="GN82" s="44"/>
      <c r="GO82" s="44"/>
      <c r="GP82" s="44"/>
      <c r="GQ82" s="44"/>
      <c r="GR82" s="44"/>
      <c r="GS82" s="44"/>
      <c r="GT82" s="44"/>
      <c r="GU82" s="44"/>
      <c r="GV82" s="44"/>
      <c r="GW82" s="44"/>
      <c r="GX82" s="44"/>
      <c r="GY82" s="44"/>
      <c r="GZ82" s="39" t="s">
        <v>236</v>
      </c>
      <c r="HA82" s="44"/>
      <c r="HB82" s="44"/>
      <c r="HC82" s="44"/>
      <c r="HD82" s="44"/>
      <c r="HE82" s="44"/>
      <c r="HF82" s="44"/>
      <c r="HG82" s="44"/>
      <c r="HH82" s="44"/>
      <c r="HI82" s="39" t="s">
        <v>10939</v>
      </c>
      <c r="HJ82" s="44"/>
      <c r="HK82" s="44"/>
      <c r="HL82" s="44"/>
      <c r="HM82" s="44"/>
      <c r="HN82" s="39" t="s">
        <v>2582</v>
      </c>
      <c r="HO82" s="39" t="s">
        <v>9037</v>
      </c>
      <c r="HP82" s="39" t="s">
        <v>2615</v>
      </c>
      <c r="HQ82" s="39" t="s">
        <v>2616</v>
      </c>
      <c r="HR82" s="39" t="s">
        <v>2617</v>
      </c>
      <c r="HS82" s="39" t="s">
        <v>8926</v>
      </c>
      <c r="HT82" s="39" t="s">
        <v>2619</v>
      </c>
      <c r="HU82" s="44"/>
      <c r="HV82" s="44"/>
    </row>
    <row r="83" spans="1:230" ht="48.75" customHeight="1" x14ac:dyDescent="0.2">
      <c r="A83" s="44" t="s">
        <v>13014</v>
      </c>
      <c r="B83" s="39" t="s">
        <v>2583</v>
      </c>
      <c r="C83" s="39" t="s">
        <v>4938</v>
      </c>
      <c r="D83" s="39" t="s">
        <v>11013</v>
      </c>
      <c r="E83" s="39" t="s">
        <v>11014</v>
      </c>
      <c r="F83" s="39" t="s">
        <v>234</v>
      </c>
      <c r="G83" s="39">
        <v>2024</v>
      </c>
      <c r="H83" s="48">
        <v>45323</v>
      </c>
      <c r="I83" s="48">
        <v>45627</v>
      </c>
      <c r="J83" s="44"/>
      <c r="K83" s="44"/>
      <c r="L83" s="44"/>
      <c r="M83" s="39" t="s">
        <v>11015</v>
      </c>
      <c r="N83" s="44"/>
      <c r="O83" s="39" t="s">
        <v>11016</v>
      </c>
      <c r="P83" s="44"/>
      <c r="Q83" s="44"/>
      <c r="R83" s="44"/>
      <c r="S83" s="39" t="s">
        <v>11017</v>
      </c>
      <c r="T83" s="39" t="s">
        <v>11017</v>
      </c>
      <c r="U83" s="39" t="s">
        <v>1394</v>
      </c>
      <c r="V83" s="39" t="s">
        <v>11017</v>
      </c>
      <c r="W83" s="49">
        <v>0.2</v>
      </c>
      <c r="X83" s="49">
        <f t="shared" si="3"/>
        <v>0</v>
      </c>
      <c r="Y83" s="39">
        <v>0.2</v>
      </c>
      <c r="Z83" s="39">
        <v>100</v>
      </c>
      <c r="AA83" s="39">
        <v>0.01</v>
      </c>
      <c r="AB83" s="39">
        <v>0</v>
      </c>
      <c r="AC83" s="39">
        <v>0</v>
      </c>
      <c r="AD83" s="39">
        <v>0</v>
      </c>
      <c r="AE83" s="39">
        <v>0</v>
      </c>
      <c r="AF83" s="39">
        <v>0</v>
      </c>
      <c r="AG83" s="39">
        <v>0</v>
      </c>
      <c r="AH83" s="39" t="s">
        <v>236</v>
      </c>
      <c r="AI83" s="44"/>
      <c r="AJ83" s="44"/>
      <c r="AK83" s="44"/>
      <c r="AL83" s="39" t="s">
        <v>433</v>
      </c>
      <c r="AM83" s="39" t="s">
        <v>777</v>
      </c>
      <c r="AN83" s="39">
        <v>2</v>
      </c>
      <c r="AO83" s="39">
        <v>2</v>
      </c>
      <c r="AP83" s="39">
        <v>2</v>
      </c>
      <c r="AQ83" s="39">
        <v>1</v>
      </c>
      <c r="AR83" s="44"/>
      <c r="AS83" s="44"/>
      <c r="AT83" s="44"/>
      <c r="AU83" s="44"/>
      <c r="AV83" s="44"/>
      <c r="AW83" s="44"/>
      <c r="AX83" s="44"/>
      <c r="AY83" s="39">
        <v>1</v>
      </c>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39">
        <v>0</v>
      </c>
      <c r="CA83" s="44"/>
      <c r="CB83" s="44"/>
      <c r="CC83" s="44"/>
      <c r="CD83" s="44"/>
      <c r="CE83" s="44"/>
      <c r="CF83" s="44"/>
      <c r="CG83" s="44"/>
      <c r="CH83" s="44"/>
      <c r="CI83" s="44"/>
      <c r="CJ83" s="44"/>
      <c r="CK83" s="44"/>
      <c r="CL83" s="44"/>
      <c r="CM83" s="44"/>
      <c r="CN83" s="44"/>
      <c r="CO83" s="44"/>
      <c r="CP83" s="44"/>
      <c r="CQ83" s="39">
        <v>0</v>
      </c>
      <c r="CR83" s="44"/>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39">
        <v>0</v>
      </c>
      <c r="DU83" s="44"/>
      <c r="DV83" s="44"/>
      <c r="DW83" s="44"/>
      <c r="DX83" s="44"/>
      <c r="DY83" s="44"/>
      <c r="DZ83" s="44"/>
      <c r="EA83" s="44"/>
      <c r="EB83" s="44"/>
      <c r="EC83" s="39">
        <v>2</v>
      </c>
      <c r="ED83" s="39">
        <f t="shared" si="2"/>
        <v>0</v>
      </c>
      <c r="EE83" s="39" t="s">
        <v>11018</v>
      </c>
      <c r="EF83" s="39" t="s">
        <v>11019</v>
      </c>
      <c r="EG83" s="44"/>
      <c r="EH83" s="39">
        <v>100</v>
      </c>
      <c r="EI83" s="43" t="s">
        <v>8884</v>
      </c>
      <c r="EJ83" s="39" t="s">
        <v>11018</v>
      </c>
      <c r="EK83" s="39" t="s">
        <v>236</v>
      </c>
      <c r="EL83" s="44"/>
      <c r="EM83" s="44"/>
      <c r="EN83" s="44"/>
      <c r="EO83" s="44"/>
      <c r="EP83" s="44"/>
      <c r="EQ83" s="44"/>
      <c r="ER83" s="44"/>
      <c r="ES83" s="39" t="s">
        <v>243</v>
      </c>
      <c r="ET83" s="39" t="s">
        <v>1269</v>
      </c>
      <c r="EU83" s="39">
        <v>1002</v>
      </c>
      <c r="EV83" s="39" t="s">
        <v>243</v>
      </c>
      <c r="EW83" s="39" t="s">
        <v>808</v>
      </c>
      <c r="EX83" s="39">
        <v>45</v>
      </c>
      <c r="EY83" s="39" t="s">
        <v>243</v>
      </c>
      <c r="EZ83" s="39" t="s">
        <v>441</v>
      </c>
      <c r="FA83" s="39">
        <v>20</v>
      </c>
      <c r="FB83" s="39" t="s">
        <v>236</v>
      </c>
      <c r="FC83" s="44"/>
      <c r="FD83" s="44"/>
      <c r="FE83" s="39" t="s">
        <v>236</v>
      </c>
      <c r="FF83" s="44"/>
      <c r="FG83" s="44"/>
      <c r="FH83" s="39" t="s">
        <v>236</v>
      </c>
      <c r="FI83" s="44"/>
      <c r="FJ83" s="44"/>
      <c r="FK83" s="39" t="s">
        <v>236</v>
      </c>
      <c r="FL83" s="44"/>
      <c r="FM83" s="44"/>
      <c r="FN83" s="44"/>
      <c r="FO83" s="44"/>
      <c r="FP83" s="44"/>
      <c r="FQ83" s="39" t="s">
        <v>236</v>
      </c>
      <c r="FR83" s="44"/>
      <c r="FS83" s="44"/>
      <c r="FT83" s="39" t="s">
        <v>243</v>
      </c>
      <c r="FU83" s="39" t="s">
        <v>441</v>
      </c>
      <c r="FV83" s="39">
        <v>45</v>
      </c>
      <c r="FW83" s="39" t="s">
        <v>236</v>
      </c>
      <c r="FX83" s="44"/>
      <c r="FY83" s="44"/>
      <c r="FZ83" s="44"/>
      <c r="GA83" s="44"/>
      <c r="GB83" s="44"/>
      <c r="GC83" s="39" t="s">
        <v>236</v>
      </c>
      <c r="GD83" s="44"/>
      <c r="GE83" s="44"/>
      <c r="GF83" s="39" t="s">
        <v>236</v>
      </c>
      <c r="GG83" s="44"/>
      <c r="GH83" s="44"/>
      <c r="GI83" s="39" t="s">
        <v>236</v>
      </c>
      <c r="GJ83" s="44"/>
      <c r="GK83" s="44"/>
      <c r="GL83" s="44"/>
      <c r="GM83" s="44"/>
      <c r="GN83" s="44"/>
      <c r="GO83" s="44"/>
      <c r="GP83" s="44"/>
      <c r="GQ83" s="44"/>
      <c r="GR83" s="44"/>
      <c r="GS83" s="44"/>
      <c r="GT83" s="44"/>
      <c r="GU83" s="44"/>
      <c r="GV83" s="44"/>
      <c r="GW83" s="44"/>
      <c r="GX83" s="44"/>
      <c r="GY83" s="44"/>
      <c r="GZ83" s="39" t="s">
        <v>236</v>
      </c>
      <c r="HA83" s="44"/>
      <c r="HB83" s="44"/>
      <c r="HC83" s="39" t="s">
        <v>11020</v>
      </c>
      <c r="HD83" s="44"/>
      <c r="HE83" s="44"/>
      <c r="HF83" s="44"/>
      <c r="HG83" s="39" t="s">
        <v>11021</v>
      </c>
      <c r="HH83" s="44"/>
      <c r="HI83" s="39" t="s">
        <v>11022</v>
      </c>
      <c r="HJ83" s="44"/>
      <c r="HK83" s="44"/>
      <c r="HL83" s="44"/>
      <c r="HM83" s="44"/>
      <c r="HN83" s="39" t="s">
        <v>2582</v>
      </c>
      <c r="HO83" s="39" t="s">
        <v>9037</v>
      </c>
      <c r="HP83" s="39" t="s">
        <v>2615</v>
      </c>
      <c r="HQ83" s="39" t="s">
        <v>2616</v>
      </c>
      <c r="HR83" s="39" t="s">
        <v>2617</v>
      </c>
      <c r="HS83" s="39" t="s">
        <v>8926</v>
      </c>
      <c r="HT83" s="39" t="s">
        <v>2619</v>
      </c>
      <c r="HU83" s="44"/>
      <c r="HV83" s="44"/>
    </row>
    <row r="84" spans="1:230" ht="45.75" customHeight="1" x14ac:dyDescent="0.2">
      <c r="A84" s="44" t="s">
        <v>13000</v>
      </c>
      <c r="B84" s="39" t="s">
        <v>2583</v>
      </c>
      <c r="C84" s="39" t="s">
        <v>4938</v>
      </c>
      <c r="D84" s="39" t="s">
        <v>11023</v>
      </c>
      <c r="E84" s="39" t="s">
        <v>652</v>
      </c>
      <c r="F84" s="39" t="s">
        <v>652</v>
      </c>
      <c r="G84" s="39">
        <v>2021</v>
      </c>
      <c r="H84" s="48">
        <v>45275</v>
      </c>
      <c r="I84" s="48">
        <v>45646</v>
      </c>
      <c r="J84" s="44"/>
      <c r="K84" s="44"/>
      <c r="L84" s="44"/>
      <c r="M84" s="39" t="s">
        <v>11024</v>
      </c>
      <c r="N84" s="44"/>
      <c r="O84" s="39" t="s">
        <v>11025</v>
      </c>
      <c r="P84" s="44"/>
      <c r="Q84" s="44"/>
      <c r="R84" s="44"/>
      <c r="S84" s="39" t="s">
        <v>11026</v>
      </c>
      <c r="T84" s="39" t="s">
        <v>11026</v>
      </c>
      <c r="U84" s="39" t="s">
        <v>1394</v>
      </c>
      <c r="V84" s="39" t="s">
        <v>11026</v>
      </c>
      <c r="W84" s="49">
        <v>0.1</v>
      </c>
      <c r="X84" s="49">
        <f t="shared" si="3"/>
        <v>0</v>
      </c>
      <c r="Y84" s="39">
        <v>0.1</v>
      </c>
      <c r="Z84" s="39">
        <v>100</v>
      </c>
      <c r="AA84" s="39">
        <v>0.23</v>
      </c>
      <c r="AB84" s="39">
        <v>0</v>
      </c>
      <c r="AC84" s="39">
        <v>0</v>
      </c>
      <c r="AD84" s="39">
        <v>0</v>
      </c>
      <c r="AE84" s="39">
        <v>0</v>
      </c>
      <c r="AF84" s="39">
        <v>0</v>
      </c>
      <c r="AG84" s="39">
        <v>0</v>
      </c>
      <c r="AH84" s="39" t="s">
        <v>243</v>
      </c>
      <c r="AI84" s="39" t="s">
        <v>3320</v>
      </c>
      <c r="AJ84" s="44"/>
      <c r="AK84" s="39">
        <v>0</v>
      </c>
      <c r="AL84" s="39" t="s">
        <v>779</v>
      </c>
      <c r="AM84" s="53">
        <v>45658</v>
      </c>
      <c r="AN84" s="39">
        <v>1</v>
      </c>
      <c r="AO84" s="39">
        <v>1</v>
      </c>
      <c r="AP84" s="39">
        <v>1</v>
      </c>
      <c r="AQ84" s="44"/>
      <c r="AR84" s="39">
        <v>1</v>
      </c>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39">
        <v>0</v>
      </c>
      <c r="CA84" s="44"/>
      <c r="CB84" s="44"/>
      <c r="CC84" s="44"/>
      <c r="CD84" s="44"/>
      <c r="CE84" s="44"/>
      <c r="CF84" s="44"/>
      <c r="CG84" s="44"/>
      <c r="CH84" s="44"/>
      <c r="CI84" s="44"/>
      <c r="CJ84" s="44"/>
      <c r="CK84" s="44"/>
      <c r="CL84" s="44"/>
      <c r="CM84" s="44"/>
      <c r="CN84" s="44"/>
      <c r="CO84" s="44"/>
      <c r="CP84" s="44"/>
      <c r="CQ84" s="39">
        <v>0</v>
      </c>
      <c r="CR84" s="44"/>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39">
        <v>0</v>
      </c>
      <c r="DU84" s="44"/>
      <c r="DV84" s="44"/>
      <c r="DW84" s="44"/>
      <c r="DX84" s="44"/>
      <c r="DY84" s="44"/>
      <c r="DZ84" s="44"/>
      <c r="EA84" s="44"/>
      <c r="EB84" s="44"/>
      <c r="EC84" s="39">
        <v>1</v>
      </c>
      <c r="ED84" s="39">
        <f t="shared" si="2"/>
        <v>0</v>
      </c>
      <c r="EE84" s="39" t="s">
        <v>11027</v>
      </c>
      <c r="EF84" s="39" t="s">
        <v>11019</v>
      </c>
      <c r="EG84" s="44"/>
      <c r="EH84" s="39">
        <v>100</v>
      </c>
      <c r="EI84" s="43" t="s">
        <v>8884</v>
      </c>
      <c r="EJ84" s="39" t="s">
        <v>11027</v>
      </c>
      <c r="EK84" s="39" t="s">
        <v>236</v>
      </c>
      <c r="EL84" s="44"/>
      <c r="EM84" s="44"/>
      <c r="EN84" s="44"/>
      <c r="EO84" s="44"/>
      <c r="EP84" s="44"/>
      <c r="EQ84" s="44"/>
      <c r="ER84" s="44"/>
      <c r="ES84" s="39" t="s">
        <v>243</v>
      </c>
      <c r="ET84" s="39" t="s">
        <v>1269</v>
      </c>
      <c r="EU84" s="39">
        <v>30</v>
      </c>
      <c r="EV84" s="39" t="s">
        <v>243</v>
      </c>
      <c r="EW84" s="39" t="s">
        <v>808</v>
      </c>
      <c r="EX84" s="39">
        <v>120</v>
      </c>
      <c r="EY84" s="39" t="s">
        <v>236</v>
      </c>
      <c r="EZ84" s="44"/>
      <c r="FA84" s="44"/>
      <c r="FB84" s="39" t="s">
        <v>236</v>
      </c>
      <c r="FC84" s="44"/>
      <c r="FD84" s="44"/>
      <c r="FE84" s="39" t="s">
        <v>236</v>
      </c>
      <c r="FF84" s="44"/>
      <c r="FG84" s="44"/>
      <c r="FH84" s="39" t="s">
        <v>236</v>
      </c>
      <c r="FI84" s="44"/>
      <c r="FJ84" s="44"/>
      <c r="FK84" s="39" t="s">
        <v>236</v>
      </c>
      <c r="FL84" s="44"/>
      <c r="FM84" s="44"/>
      <c r="FN84" s="44"/>
      <c r="FO84" s="44"/>
      <c r="FP84" s="44"/>
      <c r="FQ84" s="39" t="s">
        <v>236</v>
      </c>
      <c r="FR84" s="44"/>
      <c r="FS84" s="44"/>
      <c r="FT84" s="39" t="s">
        <v>236</v>
      </c>
      <c r="FU84" s="44"/>
      <c r="FV84" s="44"/>
      <c r="FW84" s="39" t="s">
        <v>236</v>
      </c>
      <c r="FX84" s="44"/>
      <c r="FY84" s="44"/>
      <c r="FZ84" s="44"/>
      <c r="GA84" s="44"/>
      <c r="GB84" s="44"/>
      <c r="GC84" s="39" t="s">
        <v>236</v>
      </c>
      <c r="GD84" s="44"/>
      <c r="GE84" s="44"/>
      <c r="GF84" s="39" t="s">
        <v>236</v>
      </c>
      <c r="GG84" s="44"/>
      <c r="GH84" s="44"/>
      <c r="GI84" s="39" t="s">
        <v>243</v>
      </c>
      <c r="GJ84" s="39" t="s">
        <v>1383</v>
      </c>
      <c r="GK84" s="39">
        <v>5</v>
      </c>
      <c r="GL84" s="44"/>
      <c r="GM84" s="44"/>
      <c r="GN84" s="44"/>
      <c r="GO84" s="44"/>
      <c r="GP84" s="44"/>
      <c r="GQ84" s="44"/>
      <c r="GR84" s="44"/>
      <c r="GS84" s="44"/>
      <c r="GT84" s="44"/>
      <c r="GU84" s="44"/>
      <c r="GV84" s="44"/>
      <c r="GW84" s="44"/>
      <c r="GX84" s="44"/>
      <c r="GY84" s="44"/>
      <c r="GZ84" s="39" t="s">
        <v>236</v>
      </c>
      <c r="HA84" s="44"/>
      <c r="HB84" s="44"/>
      <c r="HC84" s="39" t="s">
        <v>11028</v>
      </c>
      <c r="HD84" s="44"/>
      <c r="HE84" s="44"/>
      <c r="HF84" s="44"/>
      <c r="HG84" s="39" t="s">
        <v>11029</v>
      </c>
      <c r="HH84" s="44"/>
      <c r="HI84" s="44"/>
      <c r="HJ84" s="44"/>
      <c r="HK84" s="44"/>
      <c r="HL84" s="44"/>
      <c r="HM84" s="44"/>
      <c r="HN84" s="39" t="s">
        <v>2582</v>
      </c>
      <c r="HO84" s="39" t="s">
        <v>9037</v>
      </c>
      <c r="HP84" s="39" t="s">
        <v>2615</v>
      </c>
      <c r="HQ84" s="39" t="s">
        <v>2616</v>
      </c>
      <c r="HR84" s="39" t="s">
        <v>2617</v>
      </c>
      <c r="HS84" s="39" t="s">
        <v>8926</v>
      </c>
      <c r="HT84" s="39" t="s">
        <v>2619</v>
      </c>
      <c r="HU84" s="44"/>
      <c r="HV84" s="44"/>
    </row>
    <row r="85" spans="1:230" ht="45.75" customHeight="1" x14ac:dyDescent="0.2">
      <c r="A85" s="44" t="s">
        <v>13014</v>
      </c>
      <c r="B85" s="39" t="s">
        <v>2583</v>
      </c>
      <c r="C85" s="39" t="s">
        <v>4767</v>
      </c>
      <c r="D85" s="39" t="s">
        <v>11030</v>
      </c>
      <c r="E85" s="39" t="s">
        <v>11031</v>
      </c>
      <c r="F85" s="39" t="s">
        <v>1115</v>
      </c>
      <c r="G85" s="39">
        <v>2021</v>
      </c>
      <c r="H85" s="48">
        <v>45311</v>
      </c>
      <c r="I85" s="48">
        <v>45653</v>
      </c>
      <c r="J85" s="44"/>
      <c r="K85" s="44"/>
      <c r="L85" s="44"/>
      <c r="M85" s="39" t="s">
        <v>11032</v>
      </c>
      <c r="N85" s="44"/>
      <c r="O85" s="39" t="s">
        <v>11033</v>
      </c>
      <c r="P85" s="44"/>
      <c r="Q85" s="44"/>
      <c r="R85" s="44"/>
      <c r="S85" s="39" t="s">
        <v>11034</v>
      </c>
      <c r="T85" s="39" t="s">
        <v>11035</v>
      </c>
      <c r="U85" s="39" t="s">
        <v>1394</v>
      </c>
      <c r="V85" s="39" t="s">
        <v>11036</v>
      </c>
      <c r="W85" s="49">
        <v>42.377000000000002</v>
      </c>
      <c r="X85" s="49">
        <f t="shared" si="3"/>
        <v>0</v>
      </c>
      <c r="Y85" s="39">
        <v>42.084000000000003</v>
      </c>
      <c r="Z85" s="39">
        <v>99.31</v>
      </c>
      <c r="AA85" s="39">
        <v>0.05</v>
      </c>
      <c r="AB85" s="39">
        <v>0</v>
      </c>
      <c r="AC85" s="39">
        <v>0</v>
      </c>
      <c r="AD85" s="39">
        <v>0</v>
      </c>
      <c r="AE85" s="39">
        <v>0</v>
      </c>
      <c r="AF85" s="39">
        <v>0.29299999999999998</v>
      </c>
      <c r="AG85" s="39">
        <v>0.69</v>
      </c>
      <c r="AH85" s="39" t="s">
        <v>243</v>
      </c>
      <c r="AI85" s="39" t="s">
        <v>11037</v>
      </c>
      <c r="AJ85" s="44"/>
      <c r="AK85" s="39">
        <v>0</v>
      </c>
      <c r="AL85" s="39" t="s">
        <v>11038</v>
      </c>
      <c r="AM85" s="39" t="s">
        <v>1070</v>
      </c>
      <c r="AN85" s="39">
        <v>15</v>
      </c>
      <c r="AO85" s="39">
        <v>15</v>
      </c>
      <c r="AP85" s="39">
        <v>14</v>
      </c>
      <c r="AQ85" s="44"/>
      <c r="AR85" s="39">
        <v>5</v>
      </c>
      <c r="AS85" s="39">
        <v>2</v>
      </c>
      <c r="AT85" s="44"/>
      <c r="AU85" s="44"/>
      <c r="AV85" s="44"/>
      <c r="AW85" s="44"/>
      <c r="AX85" s="44"/>
      <c r="AY85" s="44"/>
      <c r="AZ85" s="39">
        <v>2</v>
      </c>
      <c r="BA85" s="39">
        <v>1</v>
      </c>
      <c r="BB85" s="39">
        <v>4</v>
      </c>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39">
        <v>0</v>
      </c>
      <c r="CA85" s="44"/>
      <c r="CB85" s="44"/>
      <c r="CC85" s="44"/>
      <c r="CD85" s="44"/>
      <c r="CE85" s="44"/>
      <c r="CF85" s="44"/>
      <c r="CG85" s="44"/>
      <c r="CH85" s="44"/>
      <c r="CI85" s="44"/>
      <c r="CJ85" s="44"/>
      <c r="CK85" s="44"/>
      <c r="CL85" s="44"/>
      <c r="CM85" s="44"/>
      <c r="CN85" s="44"/>
      <c r="CO85" s="44"/>
      <c r="CP85" s="44"/>
      <c r="CQ85" s="39">
        <v>0</v>
      </c>
      <c r="CR85" s="44"/>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39">
        <v>0</v>
      </c>
      <c r="DU85" s="44"/>
      <c r="DV85" s="44"/>
      <c r="DW85" s="44"/>
      <c r="DX85" s="44"/>
      <c r="DY85" s="44"/>
      <c r="DZ85" s="44"/>
      <c r="EA85" s="44"/>
      <c r="EB85" s="44"/>
      <c r="EC85" s="39">
        <v>14</v>
      </c>
      <c r="ED85" s="39">
        <f t="shared" si="2"/>
        <v>0</v>
      </c>
      <c r="EE85" s="39" t="s">
        <v>11039</v>
      </c>
      <c r="EF85" s="39" t="s">
        <v>11040</v>
      </c>
      <c r="EG85" s="44"/>
      <c r="EH85" s="39">
        <v>100</v>
      </c>
      <c r="EI85" s="43" t="s">
        <v>8884</v>
      </c>
      <c r="EJ85" s="39" t="s">
        <v>11039</v>
      </c>
      <c r="EK85" s="39" t="s">
        <v>236</v>
      </c>
      <c r="EL85" s="44"/>
      <c r="EM85" s="44"/>
      <c r="EN85" s="44"/>
      <c r="EO85" s="44"/>
      <c r="EP85" s="44"/>
      <c r="EQ85" s="44"/>
      <c r="ER85" s="39">
        <v>7</v>
      </c>
      <c r="ES85" s="39" t="s">
        <v>243</v>
      </c>
      <c r="ET85" s="39" t="s">
        <v>11041</v>
      </c>
      <c r="EU85" s="39">
        <v>1507</v>
      </c>
      <c r="EV85" s="39" t="s">
        <v>243</v>
      </c>
      <c r="EW85" s="39" t="s">
        <v>11041</v>
      </c>
      <c r="EX85" s="39">
        <v>150</v>
      </c>
      <c r="EY85" s="39" t="s">
        <v>236</v>
      </c>
      <c r="EZ85" s="44"/>
      <c r="FA85" s="44"/>
      <c r="FB85" s="39" t="s">
        <v>236</v>
      </c>
      <c r="FC85" s="44"/>
      <c r="FD85" s="44"/>
      <c r="FE85" s="39" t="s">
        <v>236</v>
      </c>
      <c r="FF85" s="44"/>
      <c r="FG85" s="44"/>
      <c r="FH85" s="39" t="s">
        <v>236</v>
      </c>
      <c r="FI85" s="44"/>
      <c r="FJ85" s="44"/>
      <c r="FK85" s="39" t="s">
        <v>236</v>
      </c>
      <c r="FL85" s="44"/>
      <c r="FM85" s="44"/>
      <c r="FN85" s="44"/>
      <c r="FO85" s="44"/>
      <c r="FP85" s="44"/>
      <c r="FQ85" s="39" t="s">
        <v>243</v>
      </c>
      <c r="FR85" s="39" t="s">
        <v>11042</v>
      </c>
      <c r="FS85" s="39">
        <v>0</v>
      </c>
      <c r="FT85" s="39" t="s">
        <v>243</v>
      </c>
      <c r="FU85" s="39" t="s">
        <v>11041</v>
      </c>
      <c r="FV85" s="39">
        <v>1507</v>
      </c>
      <c r="FW85" s="39" t="s">
        <v>236</v>
      </c>
      <c r="FX85" s="44"/>
      <c r="FY85" s="44"/>
      <c r="FZ85" s="44"/>
      <c r="GA85" s="44"/>
      <c r="GB85" s="44"/>
      <c r="GC85" s="39" t="s">
        <v>236</v>
      </c>
      <c r="GD85" s="44"/>
      <c r="GE85" s="44"/>
      <c r="GF85" s="44"/>
      <c r="GG85" s="44"/>
      <c r="GH85" s="44"/>
      <c r="GI85" s="39" t="s">
        <v>243</v>
      </c>
      <c r="GJ85" s="39" t="s">
        <v>11043</v>
      </c>
      <c r="GK85" s="39">
        <v>0</v>
      </c>
      <c r="GL85" s="44"/>
      <c r="GM85" s="44"/>
      <c r="GN85" s="44"/>
      <c r="GO85" s="44"/>
      <c r="GP85" s="44"/>
      <c r="GQ85" s="44"/>
      <c r="GR85" s="44"/>
      <c r="GS85" s="44"/>
      <c r="GT85" s="44"/>
      <c r="GU85" s="44"/>
      <c r="GV85" s="44"/>
      <c r="GW85" s="44"/>
      <c r="GX85" s="44"/>
      <c r="GY85" s="44"/>
      <c r="GZ85" s="39" t="s">
        <v>243</v>
      </c>
      <c r="HA85" s="43" t="s">
        <v>11044</v>
      </c>
      <c r="HB85" s="39" t="s">
        <v>234</v>
      </c>
      <c r="HC85" s="43" t="s">
        <v>11045</v>
      </c>
      <c r="HD85" s="44"/>
      <c r="HE85" s="44"/>
      <c r="HF85" s="44"/>
      <c r="HG85" s="39" t="s">
        <v>11046</v>
      </c>
      <c r="HH85" s="44"/>
      <c r="HI85" s="44"/>
      <c r="HJ85" s="44"/>
      <c r="HK85" s="39" t="s">
        <v>11047</v>
      </c>
      <c r="HL85" s="39">
        <v>70</v>
      </c>
      <c r="HM85" s="39">
        <v>1370</v>
      </c>
      <c r="HN85" s="39" t="s">
        <v>2582</v>
      </c>
      <c r="HO85" s="39" t="s">
        <v>9037</v>
      </c>
      <c r="HP85" s="39" t="s">
        <v>2615</v>
      </c>
      <c r="HQ85" s="39" t="s">
        <v>2616</v>
      </c>
      <c r="HR85" s="39" t="s">
        <v>2617</v>
      </c>
      <c r="HS85" s="39" t="s">
        <v>8926</v>
      </c>
      <c r="HT85" s="39" t="s">
        <v>2619</v>
      </c>
      <c r="HU85" s="44"/>
      <c r="HV85" s="44"/>
    </row>
    <row r="86" spans="1:230" ht="62.25" customHeight="1" x14ac:dyDescent="0.2">
      <c r="A86" s="44" t="s">
        <v>13000</v>
      </c>
      <c r="B86" s="39" t="s">
        <v>2583</v>
      </c>
      <c r="C86" s="39" t="s">
        <v>4767</v>
      </c>
      <c r="D86" s="39" t="s">
        <v>11530</v>
      </c>
      <c r="E86" s="39" t="s">
        <v>652</v>
      </c>
      <c r="F86" s="39" t="s">
        <v>237</v>
      </c>
      <c r="G86" s="39">
        <v>2010</v>
      </c>
      <c r="H86" s="48">
        <v>45292</v>
      </c>
      <c r="I86" s="48">
        <v>45657</v>
      </c>
      <c r="J86" s="44"/>
      <c r="K86" s="44"/>
      <c r="L86" s="44"/>
      <c r="M86" s="39" t="s">
        <v>11531</v>
      </c>
      <c r="N86" s="44"/>
      <c r="O86" s="39" t="s">
        <v>11532</v>
      </c>
      <c r="P86" s="44"/>
      <c r="Q86" s="39" t="s">
        <v>238</v>
      </c>
      <c r="R86" s="44"/>
      <c r="S86" s="39" t="s">
        <v>11533</v>
      </c>
      <c r="T86" s="39" t="s">
        <v>11534</v>
      </c>
      <c r="U86" s="39" t="s">
        <v>235</v>
      </c>
      <c r="V86" s="39" t="s">
        <v>11535</v>
      </c>
      <c r="W86" s="49">
        <v>1582.123</v>
      </c>
      <c r="X86" s="49">
        <f t="shared" si="3"/>
        <v>0</v>
      </c>
      <c r="Y86" s="39">
        <v>1232.481</v>
      </c>
      <c r="Z86" s="39">
        <v>77.900000000000006</v>
      </c>
      <c r="AA86" s="39">
        <v>7.71</v>
      </c>
      <c r="AB86" s="39">
        <v>14.631</v>
      </c>
      <c r="AC86" s="39">
        <v>0.92</v>
      </c>
      <c r="AD86" s="39">
        <v>334.95800000000003</v>
      </c>
      <c r="AE86" s="39">
        <v>21.17</v>
      </c>
      <c r="AF86" s="39">
        <v>5.2999999999999999E-2</v>
      </c>
      <c r="AG86" s="39">
        <v>0</v>
      </c>
      <c r="AH86" s="39" t="s">
        <v>243</v>
      </c>
      <c r="AI86" s="39" t="s">
        <v>11536</v>
      </c>
      <c r="AJ86" s="44"/>
      <c r="AK86" s="39">
        <v>0</v>
      </c>
      <c r="AL86" s="39" t="s">
        <v>11537</v>
      </c>
      <c r="AM86" s="39">
        <v>5</v>
      </c>
      <c r="AN86" s="39">
        <v>950</v>
      </c>
      <c r="AO86" s="39">
        <v>950</v>
      </c>
      <c r="AP86" s="39">
        <v>881</v>
      </c>
      <c r="AQ86" s="39">
        <v>42</v>
      </c>
      <c r="AR86" s="39">
        <v>211</v>
      </c>
      <c r="AS86" s="39">
        <v>49</v>
      </c>
      <c r="AT86" s="44"/>
      <c r="AU86" s="44"/>
      <c r="AV86" s="39">
        <v>10</v>
      </c>
      <c r="AW86" s="39">
        <v>152</v>
      </c>
      <c r="AX86" s="39">
        <v>62</v>
      </c>
      <c r="AY86" s="39">
        <v>75</v>
      </c>
      <c r="AZ86" s="39">
        <v>16</v>
      </c>
      <c r="BA86" s="39">
        <v>34</v>
      </c>
      <c r="BB86" s="39">
        <v>58</v>
      </c>
      <c r="BC86" s="39">
        <v>4</v>
      </c>
      <c r="BD86" s="39">
        <v>43</v>
      </c>
      <c r="BE86" s="39">
        <v>14</v>
      </c>
      <c r="BF86" s="39">
        <v>30</v>
      </c>
      <c r="BG86" s="44"/>
      <c r="BH86" s="39">
        <v>7</v>
      </c>
      <c r="BI86" s="39">
        <v>41</v>
      </c>
      <c r="BJ86" s="39">
        <v>19</v>
      </c>
      <c r="BK86" s="39">
        <v>1</v>
      </c>
      <c r="BL86" s="44"/>
      <c r="BM86" s="39">
        <v>1</v>
      </c>
      <c r="BN86" s="44"/>
      <c r="BO86" s="39">
        <v>1</v>
      </c>
      <c r="BP86" s="39">
        <v>10</v>
      </c>
      <c r="BQ86" s="39">
        <v>2</v>
      </c>
      <c r="BR86" s="44"/>
      <c r="BS86" s="44"/>
      <c r="BT86" s="44"/>
      <c r="BU86" s="39">
        <v>4</v>
      </c>
      <c r="BV86" s="39">
        <v>4</v>
      </c>
      <c r="BW86" s="44"/>
      <c r="BX86" s="44"/>
      <c r="BY86" s="44"/>
      <c r="BZ86" s="39">
        <v>19</v>
      </c>
      <c r="CA86" s="39">
        <v>5</v>
      </c>
      <c r="CB86" s="44"/>
      <c r="CC86" s="44"/>
      <c r="CD86" s="44"/>
      <c r="CE86" s="44"/>
      <c r="CF86" s="44"/>
      <c r="CG86" s="39">
        <v>1</v>
      </c>
      <c r="CH86" s="44"/>
      <c r="CI86" s="39">
        <v>1</v>
      </c>
      <c r="CJ86" s="39">
        <v>1</v>
      </c>
      <c r="CK86" s="39">
        <v>1</v>
      </c>
      <c r="CL86" s="44"/>
      <c r="CM86" s="44"/>
      <c r="CN86" s="39">
        <v>1</v>
      </c>
      <c r="CO86" s="39">
        <v>1</v>
      </c>
      <c r="CP86" s="39" t="s">
        <v>11538</v>
      </c>
      <c r="CQ86" s="39">
        <v>5</v>
      </c>
      <c r="CR86" s="39">
        <v>4</v>
      </c>
      <c r="CS86" s="44"/>
      <c r="CT86" s="44"/>
      <c r="CU86" s="44"/>
      <c r="CV86" s="44"/>
      <c r="CW86" s="44"/>
      <c r="CX86" s="44"/>
      <c r="CY86" s="44"/>
      <c r="CZ86" s="44"/>
      <c r="DA86" s="39">
        <v>2</v>
      </c>
      <c r="DB86" s="44"/>
      <c r="DC86" s="44"/>
      <c r="DD86" s="44"/>
      <c r="DE86" s="44"/>
      <c r="DF86" s="44"/>
      <c r="DG86" s="39">
        <v>1</v>
      </c>
      <c r="DH86" s="44"/>
      <c r="DI86" s="44"/>
      <c r="DJ86" s="44"/>
      <c r="DK86" s="44"/>
      <c r="DL86" s="44"/>
      <c r="DM86" s="39">
        <v>1</v>
      </c>
      <c r="DN86" s="44"/>
      <c r="DO86" s="44"/>
      <c r="DP86" s="44"/>
      <c r="DQ86" s="44"/>
      <c r="DR86" s="44"/>
      <c r="DS86" s="39">
        <v>7</v>
      </c>
      <c r="DT86" s="39">
        <v>4</v>
      </c>
      <c r="DU86" s="44"/>
      <c r="DV86" s="44"/>
      <c r="DW86" s="44"/>
      <c r="DX86" s="44"/>
      <c r="DY86" s="44"/>
      <c r="DZ86" s="44"/>
      <c r="EA86" s="39" t="s">
        <v>11539</v>
      </c>
      <c r="EB86" s="39">
        <v>5</v>
      </c>
      <c r="EC86" s="39">
        <v>881</v>
      </c>
      <c r="ED86" s="39">
        <f t="shared" si="2"/>
        <v>0</v>
      </c>
      <c r="EE86" s="39" t="s">
        <v>11540</v>
      </c>
      <c r="EF86" s="39" t="s">
        <v>11541</v>
      </c>
      <c r="EG86" s="44"/>
      <c r="EH86" s="39" t="s">
        <v>11542</v>
      </c>
      <c r="EI86" s="43" t="s">
        <v>8884</v>
      </c>
      <c r="EJ86" s="39" t="s">
        <v>11543</v>
      </c>
      <c r="EK86" s="39" t="s">
        <v>243</v>
      </c>
      <c r="EL86" s="39" t="s">
        <v>11544</v>
      </c>
      <c r="EM86" s="43" t="s">
        <v>11545</v>
      </c>
      <c r="EN86" s="39" t="s">
        <v>11546</v>
      </c>
      <c r="EO86" s="39">
        <v>3</v>
      </c>
      <c r="EP86" s="39">
        <v>30</v>
      </c>
      <c r="EQ86" s="44"/>
      <c r="ER86" s="39">
        <v>5</v>
      </c>
      <c r="ES86" s="39" t="s">
        <v>243</v>
      </c>
      <c r="ET86" s="39" t="s">
        <v>11547</v>
      </c>
      <c r="EU86" s="39">
        <v>350</v>
      </c>
      <c r="EV86" s="39" t="s">
        <v>243</v>
      </c>
      <c r="EW86" s="39" t="s">
        <v>757</v>
      </c>
      <c r="EX86" s="39">
        <v>150</v>
      </c>
      <c r="EY86" s="39" t="s">
        <v>243</v>
      </c>
      <c r="EZ86" s="39" t="s">
        <v>11548</v>
      </c>
      <c r="FA86" s="39">
        <v>10</v>
      </c>
      <c r="FB86" s="39" t="s">
        <v>236</v>
      </c>
      <c r="FC86" s="44"/>
      <c r="FD86" s="44"/>
      <c r="FE86" s="39" t="s">
        <v>236</v>
      </c>
      <c r="FF86" s="44"/>
      <c r="FG86" s="44"/>
      <c r="FH86" s="39" t="s">
        <v>236</v>
      </c>
      <c r="FI86" s="44"/>
      <c r="FJ86" s="44"/>
      <c r="FK86" s="39" t="s">
        <v>236</v>
      </c>
      <c r="FL86" s="44"/>
      <c r="FM86" s="44"/>
      <c r="FN86" s="44"/>
      <c r="FO86" s="44"/>
      <c r="FP86" s="44"/>
      <c r="FQ86" s="39" t="s">
        <v>243</v>
      </c>
      <c r="FR86" s="43" t="s">
        <v>11549</v>
      </c>
      <c r="FS86" s="39">
        <v>13000</v>
      </c>
      <c r="FT86" s="39" t="s">
        <v>243</v>
      </c>
      <c r="FU86" s="39" t="s">
        <v>11550</v>
      </c>
      <c r="FV86" s="39">
        <v>600</v>
      </c>
      <c r="FW86" s="39" t="s">
        <v>236</v>
      </c>
      <c r="FX86" s="44"/>
      <c r="FY86" s="44"/>
      <c r="FZ86" s="44"/>
      <c r="GA86" s="44"/>
      <c r="GB86" s="44"/>
      <c r="GC86" s="39" t="s">
        <v>236</v>
      </c>
      <c r="GD86" s="44"/>
      <c r="GE86" s="44"/>
      <c r="GF86" s="39" t="s">
        <v>236</v>
      </c>
      <c r="GG86" s="44"/>
      <c r="GH86" s="44"/>
      <c r="GI86" s="39" t="s">
        <v>236</v>
      </c>
      <c r="GJ86" s="44"/>
      <c r="GK86" s="44"/>
      <c r="GL86" s="44"/>
      <c r="GM86" s="44"/>
      <c r="GN86" s="44"/>
      <c r="GO86" s="44"/>
      <c r="GP86" s="44"/>
      <c r="GQ86" s="44"/>
      <c r="GR86" s="44"/>
      <c r="GS86" s="44"/>
      <c r="GT86" s="44"/>
      <c r="GU86" s="44"/>
      <c r="GV86" s="44"/>
      <c r="GW86" s="44"/>
      <c r="GX86" s="44"/>
      <c r="GY86" s="44"/>
      <c r="GZ86" s="39" t="s">
        <v>236</v>
      </c>
      <c r="HA86" s="44"/>
      <c r="HB86" s="44"/>
      <c r="HC86" s="43" t="s">
        <v>11551</v>
      </c>
      <c r="HD86" s="39" t="s">
        <v>11552</v>
      </c>
      <c r="HE86" s="44"/>
      <c r="HF86" s="44"/>
      <c r="HG86" s="39" t="s">
        <v>11553</v>
      </c>
      <c r="HH86" s="44"/>
      <c r="HI86" s="43" t="s">
        <v>11554</v>
      </c>
      <c r="HJ86" s="44"/>
      <c r="HK86" s="39" t="s">
        <v>11555</v>
      </c>
      <c r="HL86" s="39">
        <v>40</v>
      </c>
      <c r="HM86" s="39">
        <v>8250</v>
      </c>
      <c r="HN86" s="39" t="s">
        <v>2582</v>
      </c>
      <c r="HO86" s="39" t="s">
        <v>9037</v>
      </c>
      <c r="HP86" s="39" t="s">
        <v>2615</v>
      </c>
      <c r="HQ86" s="39" t="s">
        <v>2616</v>
      </c>
      <c r="HR86" s="39" t="s">
        <v>2617</v>
      </c>
      <c r="HS86" s="39" t="s">
        <v>8926</v>
      </c>
      <c r="HT86" s="39" t="s">
        <v>2619</v>
      </c>
      <c r="HU86" s="44"/>
      <c r="HV86" s="44"/>
    </row>
    <row r="87" spans="1:230" ht="48.75" customHeight="1" x14ac:dyDescent="0.2">
      <c r="A87" s="44" t="s">
        <v>13018</v>
      </c>
      <c r="B87" s="39" t="s">
        <v>2583</v>
      </c>
      <c r="C87" s="39" t="s">
        <v>4824</v>
      </c>
      <c r="D87" s="39" t="s">
        <v>11629</v>
      </c>
      <c r="E87" s="39" t="s">
        <v>11630</v>
      </c>
      <c r="F87" s="39" t="s">
        <v>11630</v>
      </c>
      <c r="G87" s="39">
        <v>2024</v>
      </c>
      <c r="H87" s="48">
        <v>45505</v>
      </c>
      <c r="I87" s="48">
        <v>45536</v>
      </c>
      <c r="J87" s="44"/>
      <c r="K87" s="39" t="s">
        <v>11631</v>
      </c>
      <c r="L87" s="44"/>
      <c r="M87" s="44"/>
      <c r="N87" s="44"/>
      <c r="O87" s="44"/>
      <c r="P87" s="44"/>
      <c r="Q87" s="44"/>
      <c r="R87" s="44"/>
      <c r="S87" s="39" t="s">
        <v>11632</v>
      </c>
      <c r="T87" s="39" t="s">
        <v>11633</v>
      </c>
      <c r="U87" s="39" t="s">
        <v>235</v>
      </c>
      <c r="V87" s="39" t="s">
        <v>11634</v>
      </c>
      <c r="W87" s="49">
        <v>1.02</v>
      </c>
      <c r="X87" s="49">
        <f>SUM(Y87,AB87,AD87,AF87)-W87</f>
        <v>0</v>
      </c>
      <c r="Y87" s="39">
        <v>1</v>
      </c>
      <c r="Z87" s="39">
        <v>98.04</v>
      </c>
      <c r="AA87" s="39">
        <v>2.7E-2</v>
      </c>
      <c r="AB87" s="39">
        <v>0</v>
      </c>
      <c r="AC87" s="39">
        <v>0</v>
      </c>
      <c r="AD87" s="39">
        <v>0.01</v>
      </c>
      <c r="AE87" s="39">
        <v>0.98</v>
      </c>
      <c r="AF87" s="39">
        <v>0.01</v>
      </c>
      <c r="AG87" s="39">
        <v>0.98</v>
      </c>
      <c r="AH87" s="39" t="s">
        <v>243</v>
      </c>
      <c r="AI87" s="39" t="s">
        <v>11635</v>
      </c>
      <c r="AJ87" s="44"/>
      <c r="AK87" s="39">
        <v>0</v>
      </c>
      <c r="AL87" s="39">
        <v>1</v>
      </c>
      <c r="AM87" s="39" t="s">
        <v>362</v>
      </c>
      <c r="AN87" s="39">
        <v>1</v>
      </c>
      <c r="AO87" s="39">
        <v>1</v>
      </c>
      <c r="AP87" s="39">
        <v>1</v>
      </c>
      <c r="AQ87" s="44"/>
      <c r="AR87" s="44"/>
      <c r="AS87" s="44"/>
      <c r="AT87" s="44"/>
      <c r="AU87" s="44"/>
      <c r="AV87" s="44"/>
      <c r="AW87" s="39">
        <v>1</v>
      </c>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39">
        <v>0</v>
      </c>
      <c r="CA87" s="44"/>
      <c r="CB87" s="44"/>
      <c r="CC87" s="44"/>
      <c r="CD87" s="44"/>
      <c r="CE87" s="44"/>
      <c r="CF87" s="44"/>
      <c r="CG87" s="44"/>
      <c r="CH87" s="44"/>
      <c r="CI87" s="44"/>
      <c r="CJ87" s="44"/>
      <c r="CK87" s="44"/>
      <c r="CL87" s="44"/>
      <c r="CM87" s="44"/>
      <c r="CN87" s="44"/>
      <c r="CO87" s="44"/>
      <c r="CP87" s="44"/>
      <c r="CQ87" s="39">
        <v>0</v>
      </c>
      <c r="CR87" s="44"/>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39">
        <v>0</v>
      </c>
      <c r="DU87" s="44"/>
      <c r="DV87" s="44"/>
      <c r="DW87" s="44"/>
      <c r="DX87" s="44"/>
      <c r="DY87" s="44"/>
      <c r="DZ87" s="44"/>
      <c r="EA87" s="44"/>
      <c r="EB87" s="44"/>
      <c r="EC87" s="39">
        <v>1</v>
      </c>
      <c r="ED87" s="39">
        <f t="shared" si="2"/>
        <v>0</v>
      </c>
      <c r="EE87" s="39" t="s">
        <v>11636</v>
      </c>
      <c r="EF87" s="39" t="s">
        <v>11637</v>
      </c>
      <c r="EG87" s="44"/>
      <c r="EH87" s="39" t="s">
        <v>1221</v>
      </c>
      <c r="EI87" s="43" t="s">
        <v>8884</v>
      </c>
      <c r="EJ87" s="39" t="s">
        <v>11638</v>
      </c>
      <c r="EK87" s="39" t="s">
        <v>236</v>
      </c>
      <c r="EL87" s="44"/>
      <c r="EM87" s="44"/>
      <c r="EN87" s="44"/>
      <c r="EO87" s="44"/>
      <c r="EP87" s="44"/>
      <c r="EQ87" s="44"/>
      <c r="ER87" s="44"/>
      <c r="ES87" s="39" t="s">
        <v>236</v>
      </c>
      <c r="ET87" s="44"/>
      <c r="EU87" s="44"/>
      <c r="EV87" s="39" t="s">
        <v>243</v>
      </c>
      <c r="EW87" s="39" t="s">
        <v>808</v>
      </c>
      <c r="EX87" s="39">
        <v>0</v>
      </c>
      <c r="EY87" s="39" t="s">
        <v>236</v>
      </c>
      <c r="EZ87" s="44"/>
      <c r="FA87" s="44"/>
      <c r="FB87" s="39" t="s">
        <v>236</v>
      </c>
      <c r="FC87" s="44"/>
      <c r="FD87" s="44"/>
      <c r="FE87" s="39" t="s">
        <v>236</v>
      </c>
      <c r="FF87" s="44"/>
      <c r="FG87" s="44"/>
      <c r="FH87" s="39" t="s">
        <v>236</v>
      </c>
      <c r="FI87" s="44"/>
      <c r="FJ87" s="44"/>
      <c r="FK87" s="39" t="s">
        <v>236</v>
      </c>
      <c r="FL87" s="44"/>
      <c r="FM87" s="44"/>
      <c r="FN87" s="39" t="s">
        <v>11639</v>
      </c>
      <c r="FO87" s="39" t="s">
        <v>4174</v>
      </c>
      <c r="FP87" s="39">
        <v>10</v>
      </c>
      <c r="FQ87" s="39" t="s">
        <v>236</v>
      </c>
      <c r="FR87" s="44"/>
      <c r="FS87" s="44"/>
      <c r="FT87" s="39" t="s">
        <v>243</v>
      </c>
      <c r="FU87" s="39" t="s">
        <v>11640</v>
      </c>
      <c r="FV87" s="39">
        <v>0</v>
      </c>
      <c r="FW87" s="39" t="s">
        <v>236</v>
      </c>
      <c r="FX87" s="44"/>
      <c r="FY87" s="44"/>
      <c r="FZ87" s="44"/>
      <c r="GA87" s="44"/>
      <c r="GB87" s="44"/>
      <c r="GC87" s="39" t="s">
        <v>236</v>
      </c>
      <c r="GD87" s="44"/>
      <c r="GE87" s="44"/>
      <c r="GF87" s="39" t="s">
        <v>243</v>
      </c>
      <c r="GG87" s="39" t="s">
        <v>757</v>
      </c>
      <c r="GH87" s="39">
        <v>5</v>
      </c>
      <c r="GI87" s="39" t="s">
        <v>236</v>
      </c>
      <c r="GJ87" s="44"/>
      <c r="GK87" s="44"/>
      <c r="GL87" s="44"/>
      <c r="GM87" s="44"/>
      <c r="GN87" s="44"/>
      <c r="GO87" s="44"/>
      <c r="GP87" s="44"/>
      <c r="GQ87" s="44"/>
      <c r="GR87" s="44"/>
      <c r="GS87" s="44"/>
      <c r="GT87" s="44"/>
      <c r="GU87" s="44"/>
      <c r="GV87" s="44"/>
      <c r="GW87" s="44"/>
      <c r="GX87" s="44"/>
      <c r="GY87" s="44"/>
      <c r="GZ87" s="39" t="s">
        <v>236</v>
      </c>
      <c r="HA87" s="44"/>
      <c r="HB87" s="44"/>
      <c r="HC87" s="44"/>
      <c r="HD87" s="44"/>
      <c r="HE87" s="44"/>
      <c r="HF87" s="44"/>
      <c r="HG87" s="44"/>
      <c r="HH87" s="44"/>
      <c r="HI87" s="44"/>
      <c r="HJ87" s="44"/>
      <c r="HK87" s="39" t="s">
        <v>11641</v>
      </c>
      <c r="HL87" s="39">
        <v>1</v>
      </c>
      <c r="HM87" s="39">
        <v>24</v>
      </c>
      <c r="HN87" s="39" t="s">
        <v>2582</v>
      </c>
      <c r="HO87" s="39" t="s">
        <v>9037</v>
      </c>
      <c r="HP87" s="39" t="s">
        <v>2615</v>
      </c>
      <c r="HQ87" s="39" t="s">
        <v>2616</v>
      </c>
      <c r="HR87" s="39" t="s">
        <v>2617</v>
      </c>
      <c r="HS87" s="39" t="s">
        <v>8926</v>
      </c>
      <c r="HT87" s="39" t="s">
        <v>2619</v>
      </c>
      <c r="HU87" s="44"/>
      <c r="HV87" s="44"/>
    </row>
    <row r="88" spans="1:230" ht="37.5" customHeight="1" x14ac:dyDescent="0.2">
      <c r="A88" s="44" t="s">
        <v>13000</v>
      </c>
      <c r="B88" s="39" t="s">
        <v>2583</v>
      </c>
      <c r="C88" s="39" t="s">
        <v>4938</v>
      </c>
      <c r="D88" s="39" t="s">
        <v>11683</v>
      </c>
      <c r="E88" s="39" t="s">
        <v>652</v>
      </c>
      <c r="F88" s="39" t="s">
        <v>234</v>
      </c>
      <c r="G88" s="39">
        <v>2024</v>
      </c>
      <c r="H88" s="48">
        <v>45505</v>
      </c>
      <c r="I88" s="48">
        <v>45536</v>
      </c>
      <c r="J88" s="44"/>
      <c r="K88" s="44"/>
      <c r="L88" s="44"/>
      <c r="M88" s="44"/>
      <c r="N88" s="44"/>
      <c r="O88" s="39" t="s">
        <v>11684</v>
      </c>
      <c r="P88" s="44"/>
      <c r="Q88" s="44"/>
      <c r="R88" s="44"/>
      <c r="S88" s="39" t="s">
        <v>11685</v>
      </c>
      <c r="T88" s="39" t="s">
        <v>11685</v>
      </c>
      <c r="U88" s="39" t="s">
        <v>1394</v>
      </c>
      <c r="V88" s="39" t="s">
        <v>11685</v>
      </c>
      <c r="W88" s="49">
        <v>0.35199999999999998</v>
      </c>
      <c r="X88" s="49">
        <f t="shared" si="3"/>
        <v>0</v>
      </c>
      <c r="Y88" s="39">
        <v>0.35199999999999998</v>
      </c>
      <c r="Z88" s="39">
        <v>100</v>
      </c>
      <c r="AA88" s="49">
        <v>1.5</v>
      </c>
      <c r="AB88" s="39">
        <v>0</v>
      </c>
      <c r="AC88" s="39">
        <v>0</v>
      </c>
      <c r="AD88" s="39">
        <v>0</v>
      </c>
      <c r="AE88" s="39">
        <v>0</v>
      </c>
      <c r="AF88" s="39">
        <v>0</v>
      </c>
      <c r="AG88" s="39">
        <v>0</v>
      </c>
      <c r="AH88" s="39" t="s">
        <v>236</v>
      </c>
      <c r="AI88" s="44"/>
      <c r="AJ88" s="44"/>
      <c r="AK88" s="44"/>
      <c r="AL88" s="39" t="s">
        <v>333</v>
      </c>
      <c r="AM88" s="39" t="s">
        <v>4973</v>
      </c>
      <c r="AN88" s="39">
        <v>1</v>
      </c>
      <c r="AO88" s="39">
        <v>1</v>
      </c>
      <c r="AP88" s="39">
        <v>1</v>
      </c>
      <c r="AQ88" s="44"/>
      <c r="AR88" s="39">
        <v>1</v>
      </c>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39">
        <v>0</v>
      </c>
      <c r="CA88" s="44"/>
      <c r="CB88" s="44"/>
      <c r="CC88" s="44"/>
      <c r="CD88" s="44"/>
      <c r="CE88" s="44"/>
      <c r="CF88" s="44"/>
      <c r="CG88" s="44"/>
      <c r="CH88" s="44"/>
      <c r="CI88" s="44"/>
      <c r="CJ88" s="44"/>
      <c r="CK88" s="44"/>
      <c r="CL88" s="44"/>
      <c r="CM88" s="44"/>
      <c r="CN88" s="44"/>
      <c r="CO88" s="44"/>
      <c r="CP88" s="44"/>
      <c r="CQ88" s="39">
        <v>0</v>
      </c>
      <c r="CR88" s="44"/>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39">
        <v>0</v>
      </c>
      <c r="DU88" s="44"/>
      <c r="DV88" s="44"/>
      <c r="DW88" s="44"/>
      <c r="DX88" s="44"/>
      <c r="DY88" s="44"/>
      <c r="DZ88" s="44"/>
      <c r="EA88" s="44"/>
      <c r="EB88" s="44"/>
      <c r="EC88" s="39">
        <v>1</v>
      </c>
      <c r="ED88" s="39">
        <f t="shared" si="2"/>
        <v>0</v>
      </c>
      <c r="EE88" s="39" t="s">
        <v>7022</v>
      </c>
      <c r="EF88" s="39" t="s">
        <v>11686</v>
      </c>
      <c r="EG88" s="44"/>
      <c r="EH88" s="51">
        <v>45752</v>
      </c>
      <c r="EI88" s="43" t="s">
        <v>8884</v>
      </c>
      <c r="EJ88" s="39" t="s">
        <v>11687</v>
      </c>
      <c r="EK88" s="39" t="s">
        <v>236</v>
      </c>
      <c r="EL88" s="44"/>
      <c r="EM88" s="44"/>
      <c r="EN88" s="44"/>
      <c r="EO88" s="44"/>
      <c r="EP88" s="44"/>
      <c r="EQ88" s="44"/>
      <c r="ER88" s="39">
        <v>2</v>
      </c>
      <c r="ES88" s="39" t="s">
        <v>236</v>
      </c>
      <c r="ET88" s="44"/>
      <c r="EU88" s="44"/>
      <c r="EV88" s="39" t="s">
        <v>243</v>
      </c>
      <c r="EW88" s="39" t="s">
        <v>11688</v>
      </c>
      <c r="EX88" s="39">
        <v>25</v>
      </c>
      <c r="EY88" s="39" t="s">
        <v>236</v>
      </c>
      <c r="EZ88" s="44"/>
      <c r="FA88" s="44"/>
      <c r="FB88" s="39" t="s">
        <v>236</v>
      </c>
      <c r="FC88" s="44"/>
      <c r="FD88" s="44"/>
      <c r="FE88" s="39" t="s">
        <v>236</v>
      </c>
      <c r="FF88" s="44"/>
      <c r="FG88" s="44"/>
      <c r="FH88" s="39" t="s">
        <v>236</v>
      </c>
      <c r="FI88" s="44"/>
      <c r="FJ88" s="44"/>
      <c r="FK88" s="39" t="s">
        <v>236</v>
      </c>
      <c r="FL88" s="44"/>
      <c r="FM88" s="44"/>
      <c r="FN88" s="44"/>
      <c r="FO88" s="44"/>
      <c r="FP88" s="44"/>
      <c r="FQ88" s="39" t="s">
        <v>236</v>
      </c>
      <c r="FR88" s="44"/>
      <c r="FS88" s="44"/>
      <c r="FT88" s="39" t="s">
        <v>243</v>
      </c>
      <c r="FU88" s="39" t="s">
        <v>441</v>
      </c>
      <c r="FV88" s="39">
        <v>25</v>
      </c>
      <c r="FW88" s="39" t="s">
        <v>236</v>
      </c>
      <c r="FX88" s="44"/>
      <c r="FY88" s="44"/>
      <c r="FZ88" s="44"/>
      <c r="GA88" s="44"/>
      <c r="GB88" s="44"/>
      <c r="GC88" s="39" t="s">
        <v>236</v>
      </c>
      <c r="GD88" s="44"/>
      <c r="GE88" s="44"/>
      <c r="GF88" s="39" t="s">
        <v>236</v>
      </c>
      <c r="GG88" s="44"/>
      <c r="GH88" s="44"/>
      <c r="GI88" s="39" t="s">
        <v>236</v>
      </c>
      <c r="GJ88" s="44"/>
      <c r="GK88" s="44"/>
      <c r="GL88" s="44"/>
      <c r="GM88" s="44"/>
      <c r="GN88" s="44"/>
      <c r="GO88" s="44"/>
      <c r="GP88" s="44"/>
      <c r="GQ88" s="44"/>
      <c r="GR88" s="44"/>
      <c r="GS88" s="44"/>
      <c r="GT88" s="44"/>
      <c r="GU88" s="44"/>
      <c r="GV88" s="44"/>
      <c r="GW88" s="44"/>
      <c r="GX88" s="44"/>
      <c r="GY88" s="44"/>
      <c r="GZ88" s="39" t="s">
        <v>236</v>
      </c>
      <c r="HA88" s="44"/>
      <c r="HB88" s="44"/>
      <c r="HC88" s="43" t="s">
        <v>11689</v>
      </c>
      <c r="HD88" s="44"/>
      <c r="HE88" s="44"/>
      <c r="HF88" s="44"/>
      <c r="HG88" s="44"/>
      <c r="HH88" s="44"/>
      <c r="HI88" s="44"/>
      <c r="HJ88" s="44"/>
      <c r="HK88" s="39" t="s">
        <v>234</v>
      </c>
      <c r="HL88" s="39">
        <v>1</v>
      </c>
      <c r="HM88" s="39">
        <v>25</v>
      </c>
      <c r="HN88" s="39" t="s">
        <v>2582</v>
      </c>
      <c r="HO88" s="39" t="s">
        <v>9037</v>
      </c>
      <c r="HP88" s="39" t="s">
        <v>2615</v>
      </c>
      <c r="HQ88" s="39" t="s">
        <v>2616</v>
      </c>
      <c r="HR88" s="39" t="s">
        <v>2617</v>
      </c>
      <c r="HS88" s="39" t="s">
        <v>8926</v>
      </c>
      <c r="HT88" s="39" t="s">
        <v>2619</v>
      </c>
      <c r="HU88" s="44"/>
      <c r="HV88" s="44"/>
    </row>
    <row r="89" spans="1:230" ht="39.75" customHeight="1" x14ac:dyDescent="0.2">
      <c r="A89" s="44" t="s">
        <v>13014</v>
      </c>
      <c r="B89" s="39" t="s">
        <v>2583</v>
      </c>
      <c r="C89" s="39" t="s">
        <v>4849</v>
      </c>
      <c r="D89" s="39" t="s">
        <v>11718</v>
      </c>
      <c r="E89" s="39" t="s">
        <v>652</v>
      </c>
      <c r="F89" s="39" t="s">
        <v>234</v>
      </c>
      <c r="G89" s="39">
        <v>2022</v>
      </c>
      <c r="H89" s="48">
        <v>45383</v>
      </c>
      <c r="I89" s="48">
        <v>45492</v>
      </c>
      <c r="J89" s="44"/>
      <c r="K89" s="44"/>
      <c r="L89" s="44"/>
      <c r="M89" s="39" t="s">
        <v>11719</v>
      </c>
      <c r="N89" s="44"/>
      <c r="O89" s="39" t="s">
        <v>11720</v>
      </c>
      <c r="P89" s="44"/>
      <c r="Q89" s="39" t="s">
        <v>11721</v>
      </c>
      <c r="R89" s="44"/>
      <c r="S89" s="39" t="s">
        <v>11722</v>
      </c>
      <c r="T89" s="39" t="s">
        <v>11723</v>
      </c>
      <c r="U89" s="39" t="s">
        <v>235</v>
      </c>
      <c r="V89" s="39" t="s">
        <v>11724</v>
      </c>
      <c r="W89" s="49">
        <v>0.52700000000000002</v>
      </c>
      <c r="X89" s="49">
        <f t="shared" si="3"/>
        <v>0</v>
      </c>
      <c r="Y89" s="39">
        <v>0.52700000000000002</v>
      </c>
      <c r="Z89" s="39">
        <v>100</v>
      </c>
      <c r="AA89" s="39">
        <v>0.24</v>
      </c>
      <c r="AB89" s="39">
        <v>0</v>
      </c>
      <c r="AC89" s="39">
        <v>0</v>
      </c>
      <c r="AD89" s="39">
        <v>0</v>
      </c>
      <c r="AE89" s="39">
        <v>0</v>
      </c>
      <c r="AF89" s="39">
        <v>0</v>
      </c>
      <c r="AG89" s="39">
        <v>0</v>
      </c>
      <c r="AH89" s="39" t="s">
        <v>243</v>
      </c>
      <c r="AI89" s="39" t="s">
        <v>11725</v>
      </c>
      <c r="AJ89" s="44"/>
      <c r="AK89" s="39" t="s">
        <v>2546</v>
      </c>
      <c r="AL89" s="39" t="s">
        <v>1395</v>
      </c>
      <c r="AM89" s="39" t="s">
        <v>1125</v>
      </c>
      <c r="AN89" s="39">
        <v>1</v>
      </c>
      <c r="AO89" s="39">
        <v>1</v>
      </c>
      <c r="AP89" s="39">
        <v>1</v>
      </c>
      <c r="AQ89" s="44"/>
      <c r="AR89" s="44"/>
      <c r="AS89" s="44"/>
      <c r="AT89" s="44"/>
      <c r="AU89" s="44"/>
      <c r="AV89" s="44"/>
      <c r="AW89" s="44"/>
      <c r="AX89" s="44"/>
      <c r="AY89" s="44"/>
      <c r="AZ89" s="44"/>
      <c r="BA89" s="39">
        <v>1</v>
      </c>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39">
        <v>0</v>
      </c>
      <c r="CA89" s="44"/>
      <c r="CB89" s="44"/>
      <c r="CC89" s="44"/>
      <c r="CD89" s="44"/>
      <c r="CE89" s="44"/>
      <c r="CF89" s="44"/>
      <c r="CG89" s="44"/>
      <c r="CH89" s="44"/>
      <c r="CI89" s="44"/>
      <c r="CJ89" s="44"/>
      <c r="CK89" s="44"/>
      <c r="CL89" s="44"/>
      <c r="CM89" s="44"/>
      <c r="CN89" s="44"/>
      <c r="CO89" s="44"/>
      <c r="CP89" s="44"/>
      <c r="CQ89" s="39">
        <v>0</v>
      </c>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39">
        <v>0</v>
      </c>
      <c r="DU89" s="44"/>
      <c r="DV89" s="44"/>
      <c r="DW89" s="44"/>
      <c r="DX89" s="44"/>
      <c r="DY89" s="44"/>
      <c r="DZ89" s="44"/>
      <c r="EA89" s="44"/>
      <c r="EB89" s="44"/>
      <c r="EC89" s="39">
        <v>1</v>
      </c>
      <c r="ED89" s="39">
        <f t="shared" si="2"/>
        <v>0</v>
      </c>
      <c r="EE89" s="39" t="s">
        <v>3777</v>
      </c>
      <c r="EF89" s="39" t="s">
        <v>11726</v>
      </c>
      <c r="EG89" s="44"/>
      <c r="EH89" s="39" t="s">
        <v>576</v>
      </c>
      <c r="EI89" s="43" t="s">
        <v>8884</v>
      </c>
      <c r="EJ89" s="39" t="s">
        <v>11727</v>
      </c>
      <c r="EK89" s="39" t="s">
        <v>236</v>
      </c>
      <c r="EL89" s="44"/>
      <c r="EM89" s="44"/>
      <c r="EN89" s="44"/>
      <c r="EO89" s="44"/>
      <c r="EP89" s="44"/>
      <c r="EQ89" s="44"/>
      <c r="ER89" s="44"/>
      <c r="ES89" s="39" t="s">
        <v>243</v>
      </c>
      <c r="ET89" s="39" t="s">
        <v>1269</v>
      </c>
      <c r="EU89" s="39">
        <v>210</v>
      </c>
      <c r="EV89" s="39" t="s">
        <v>243</v>
      </c>
      <c r="EW89" s="39" t="s">
        <v>808</v>
      </c>
      <c r="EX89" s="39">
        <v>30</v>
      </c>
      <c r="EY89" s="39" t="s">
        <v>243</v>
      </c>
      <c r="EZ89" s="39" t="s">
        <v>441</v>
      </c>
      <c r="FA89" s="39">
        <v>14</v>
      </c>
      <c r="FB89" s="39" t="s">
        <v>236</v>
      </c>
      <c r="FC89" s="44"/>
      <c r="FD89" s="44"/>
      <c r="FE89" s="39" t="s">
        <v>236</v>
      </c>
      <c r="FF89" s="44"/>
      <c r="FG89" s="44"/>
      <c r="FH89" s="39" t="s">
        <v>236</v>
      </c>
      <c r="FI89" s="44"/>
      <c r="FJ89" s="44"/>
      <c r="FK89" s="39" t="s">
        <v>236</v>
      </c>
      <c r="FL89" s="44"/>
      <c r="FM89" s="44"/>
      <c r="FN89" s="44"/>
      <c r="FO89" s="44"/>
      <c r="FP89" s="44"/>
      <c r="FQ89" s="39" t="s">
        <v>236</v>
      </c>
      <c r="FR89" s="44"/>
      <c r="FS89" s="44"/>
      <c r="FT89" s="39" t="s">
        <v>243</v>
      </c>
      <c r="FU89" s="39" t="s">
        <v>441</v>
      </c>
      <c r="FV89" s="39">
        <v>30</v>
      </c>
      <c r="FW89" s="39" t="s">
        <v>236</v>
      </c>
      <c r="FX89" s="44"/>
      <c r="FY89" s="44"/>
      <c r="FZ89" s="44"/>
      <c r="GA89" s="44"/>
      <c r="GB89" s="44"/>
      <c r="GC89" s="39" t="s">
        <v>236</v>
      </c>
      <c r="GD89" s="44"/>
      <c r="GE89" s="44"/>
      <c r="GF89" s="39" t="s">
        <v>243</v>
      </c>
      <c r="GG89" s="39" t="s">
        <v>757</v>
      </c>
      <c r="GH89" s="39">
        <v>5</v>
      </c>
      <c r="GI89" s="39" t="s">
        <v>236</v>
      </c>
      <c r="GJ89" s="44"/>
      <c r="GK89" s="44"/>
      <c r="GL89" s="44"/>
      <c r="GM89" s="44"/>
      <c r="GN89" s="44"/>
      <c r="GO89" s="44"/>
      <c r="GP89" s="44"/>
      <c r="GQ89" s="44"/>
      <c r="GR89" s="44"/>
      <c r="GS89" s="44"/>
      <c r="GT89" s="44"/>
      <c r="GU89" s="44"/>
      <c r="GV89" s="44"/>
      <c r="GW89" s="44"/>
      <c r="GX89" s="44"/>
      <c r="GY89" s="44"/>
      <c r="GZ89" s="39" t="s">
        <v>236</v>
      </c>
      <c r="HA89" s="44"/>
      <c r="HB89" s="44"/>
      <c r="HC89" s="44"/>
      <c r="HD89" s="44"/>
      <c r="HE89" s="44"/>
      <c r="HF89" s="44"/>
      <c r="HG89" s="44"/>
      <c r="HH89" s="44"/>
      <c r="HI89" s="44"/>
      <c r="HJ89" s="44"/>
      <c r="HK89" s="39" t="s">
        <v>11728</v>
      </c>
      <c r="HL89" s="39">
        <v>2</v>
      </c>
      <c r="HM89" s="39">
        <v>26</v>
      </c>
      <c r="HN89" s="39" t="s">
        <v>2582</v>
      </c>
      <c r="HO89" s="39" t="s">
        <v>9037</v>
      </c>
      <c r="HP89" s="39" t="s">
        <v>2615</v>
      </c>
      <c r="HQ89" s="39" t="s">
        <v>2616</v>
      </c>
      <c r="HR89" s="39" t="s">
        <v>2617</v>
      </c>
      <c r="HS89" s="39" t="s">
        <v>8926</v>
      </c>
      <c r="HT89" s="39" t="s">
        <v>2619</v>
      </c>
      <c r="HU89" s="44"/>
      <c r="HV89" s="44"/>
    </row>
    <row r="90" spans="1:230" ht="34.5" customHeight="1" x14ac:dyDescent="0.2">
      <c r="A90" s="44" t="s">
        <v>13014</v>
      </c>
      <c r="B90" s="39" t="s">
        <v>2583</v>
      </c>
      <c r="C90" s="39" t="s">
        <v>4938</v>
      </c>
      <c r="D90" s="39" t="s">
        <v>11729</v>
      </c>
      <c r="E90" s="39" t="s">
        <v>11730</v>
      </c>
      <c r="F90" s="39" t="s">
        <v>652</v>
      </c>
      <c r="G90" s="39">
        <v>2024</v>
      </c>
      <c r="H90" s="48">
        <v>45271</v>
      </c>
      <c r="I90" s="48">
        <v>45656</v>
      </c>
      <c r="J90" s="44"/>
      <c r="K90" s="39" t="s">
        <v>11731</v>
      </c>
      <c r="L90" s="44"/>
      <c r="M90" s="39" t="s">
        <v>11732</v>
      </c>
      <c r="N90" s="44"/>
      <c r="O90" s="39" t="s">
        <v>11731</v>
      </c>
      <c r="P90" s="44"/>
      <c r="Q90" s="44"/>
      <c r="R90" s="44"/>
      <c r="S90" s="39" t="s">
        <v>11733</v>
      </c>
      <c r="T90" s="39" t="s">
        <v>11733</v>
      </c>
      <c r="U90" s="39" t="s">
        <v>1394</v>
      </c>
      <c r="V90" s="39" t="s">
        <v>11733</v>
      </c>
      <c r="W90" s="49">
        <v>1.1499999999999999</v>
      </c>
      <c r="X90" s="49">
        <f t="shared" si="3"/>
        <v>0</v>
      </c>
      <c r="Y90" s="39">
        <v>1.0880000000000001</v>
      </c>
      <c r="Z90" s="39">
        <v>94.61</v>
      </c>
      <c r="AA90" s="39">
        <v>0.39</v>
      </c>
      <c r="AB90" s="39">
        <v>0</v>
      </c>
      <c r="AC90" s="39">
        <v>0</v>
      </c>
      <c r="AD90" s="39">
        <v>6.2E-2</v>
      </c>
      <c r="AE90" s="39">
        <v>5.39</v>
      </c>
      <c r="AF90" s="39">
        <v>0</v>
      </c>
      <c r="AG90" s="39">
        <v>0</v>
      </c>
      <c r="AH90" s="39" t="s">
        <v>236</v>
      </c>
      <c r="AI90" s="44"/>
      <c r="AJ90" s="44"/>
      <c r="AK90" s="44"/>
      <c r="AL90" s="39" t="s">
        <v>8710</v>
      </c>
      <c r="AM90" s="39" t="s">
        <v>306</v>
      </c>
      <c r="AN90" s="39">
        <v>3</v>
      </c>
      <c r="AO90" s="39">
        <v>3</v>
      </c>
      <c r="AP90" s="39">
        <v>3</v>
      </c>
      <c r="AQ90" s="44"/>
      <c r="AR90" s="44"/>
      <c r="AS90" s="44"/>
      <c r="AT90" s="44"/>
      <c r="AU90" s="44"/>
      <c r="AV90" s="44"/>
      <c r="AW90" s="44"/>
      <c r="AX90" s="44"/>
      <c r="AY90" s="44"/>
      <c r="AZ90" s="44"/>
      <c r="BA90" s="39">
        <v>2</v>
      </c>
      <c r="BB90" s="39">
        <v>1</v>
      </c>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39">
        <v>0</v>
      </c>
      <c r="CA90" s="44"/>
      <c r="CB90" s="44"/>
      <c r="CC90" s="44"/>
      <c r="CD90" s="44"/>
      <c r="CE90" s="44"/>
      <c r="CF90" s="44"/>
      <c r="CG90" s="44"/>
      <c r="CH90" s="44"/>
      <c r="CI90" s="44"/>
      <c r="CJ90" s="44"/>
      <c r="CK90" s="44"/>
      <c r="CL90" s="44"/>
      <c r="CM90" s="44"/>
      <c r="CN90" s="44"/>
      <c r="CO90" s="44"/>
      <c r="CP90" s="44"/>
      <c r="CQ90" s="39">
        <v>0</v>
      </c>
      <c r="CR90" s="44"/>
      <c r="CS90" s="44"/>
      <c r="CT90" s="44"/>
      <c r="CU90" s="44"/>
      <c r="CV90" s="44"/>
      <c r="CW90" s="44"/>
      <c r="CX90" s="44"/>
      <c r="CY90" s="44"/>
      <c r="CZ90" s="44"/>
      <c r="DA90" s="44"/>
      <c r="DB90" s="44"/>
      <c r="DC90" s="44"/>
      <c r="DD90" s="44"/>
      <c r="DE90" s="44"/>
      <c r="DF90" s="44"/>
      <c r="DG90" s="44"/>
      <c r="DH90" s="44"/>
      <c r="DI90" s="44"/>
      <c r="DJ90" s="44"/>
      <c r="DK90" s="44"/>
      <c r="DL90" s="44"/>
      <c r="DM90" s="44"/>
      <c r="DN90" s="44"/>
      <c r="DO90" s="44"/>
      <c r="DP90" s="44"/>
      <c r="DQ90" s="44"/>
      <c r="DR90" s="44"/>
      <c r="DS90" s="44"/>
      <c r="DT90" s="39">
        <v>0</v>
      </c>
      <c r="DU90" s="44"/>
      <c r="DV90" s="44"/>
      <c r="DW90" s="44"/>
      <c r="DX90" s="44"/>
      <c r="DY90" s="44"/>
      <c r="DZ90" s="44"/>
      <c r="EA90" s="44"/>
      <c r="EB90" s="44"/>
      <c r="EC90" s="39">
        <v>3</v>
      </c>
      <c r="ED90" s="39">
        <f t="shared" si="2"/>
        <v>0</v>
      </c>
      <c r="EE90" s="39" t="s">
        <v>11734</v>
      </c>
      <c r="EF90" s="39" t="s">
        <v>11735</v>
      </c>
      <c r="EG90" s="44"/>
      <c r="EH90" s="39">
        <v>100</v>
      </c>
      <c r="EI90" s="43" t="s">
        <v>8884</v>
      </c>
      <c r="EJ90" s="39" t="s">
        <v>11734</v>
      </c>
      <c r="EK90" s="39" t="s">
        <v>236</v>
      </c>
      <c r="EL90" s="44"/>
      <c r="EM90" s="44"/>
      <c r="EN90" s="44"/>
      <c r="EO90" s="44"/>
      <c r="EP90" s="44"/>
      <c r="EQ90" s="44"/>
      <c r="ER90" s="44"/>
      <c r="ES90" s="39" t="s">
        <v>243</v>
      </c>
      <c r="ET90" s="39" t="s">
        <v>11041</v>
      </c>
      <c r="EU90" s="39">
        <v>137</v>
      </c>
      <c r="EV90" s="39" t="s">
        <v>243</v>
      </c>
      <c r="EW90" s="39" t="s">
        <v>808</v>
      </c>
      <c r="EX90" s="39">
        <v>39</v>
      </c>
      <c r="EY90" s="39" t="s">
        <v>236</v>
      </c>
      <c r="EZ90" s="44"/>
      <c r="FA90" s="44"/>
      <c r="FB90" s="39" t="s">
        <v>236</v>
      </c>
      <c r="FC90" s="44"/>
      <c r="FD90" s="44"/>
      <c r="FE90" s="39" t="s">
        <v>236</v>
      </c>
      <c r="FF90" s="44"/>
      <c r="FG90" s="44"/>
      <c r="FH90" s="39" t="s">
        <v>236</v>
      </c>
      <c r="FI90" s="44"/>
      <c r="FJ90" s="44"/>
      <c r="FK90" s="39" t="s">
        <v>236</v>
      </c>
      <c r="FL90" s="44"/>
      <c r="FM90" s="44"/>
      <c r="FN90" s="44"/>
      <c r="FO90" s="44"/>
      <c r="FP90" s="44"/>
      <c r="FQ90" s="39" t="s">
        <v>236</v>
      </c>
      <c r="FR90" s="44"/>
      <c r="FS90" s="44"/>
      <c r="FT90" s="39" t="s">
        <v>243</v>
      </c>
      <c r="FU90" s="39" t="s">
        <v>441</v>
      </c>
      <c r="FV90" s="39">
        <v>39</v>
      </c>
      <c r="FW90" s="39" t="s">
        <v>236</v>
      </c>
      <c r="FX90" s="44"/>
      <c r="FY90" s="44"/>
      <c r="FZ90" s="44"/>
      <c r="GA90" s="44"/>
      <c r="GB90" s="44"/>
      <c r="GC90" s="39" t="s">
        <v>236</v>
      </c>
      <c r="GD90" s="44"/>
      <c r="GE90" s="44"/>
      <c r="GF90" s="39" t="s">
        <v>243</v>
      </c>
      <c r="GG90" s="39" t="s">
        <v>509</v>
      </c>
      <c r="GH90" s="39">
        <v>9</v>
      </c>
      <c r="GI90" s="39" t="s">
        <v>236</v>
      </c>
      <c r="GJ90" s="44"/>
      <c r="GK90" s="44"/>
      <c r="GL90" s="44"/>
      <c r="GM90" s="44"/>
      <c r="GN90" s="44"/>
      <c r="GO90" s="44"/>
      <c r="GP90" s="44"/>
      <c r="GQ90" s="44"/>
      <c r="GR90" s="44"/>
      <c r="GS90" s="44"/>
      <c r="GT90" s="44"/>
      <c r="GU90" s="44"/>
      <c r="GV90" s="44"/>
      <c r="GW90" s="44"/>
      <c r="GX90" s="44"/>
      <c r="GY90" s="44"/>
      <c r="GZ90" s="39" t="s">
        <v>236</v>
      </c>
      <c r="HA90" s="44"/>
      <c r="HB90" s="44"/>
      <c r="HC90" s="44"/>
      <c r="HD90" s="44"/>
      <c r="HE90" s="44"/>
      <c r="HF90" s="44"/>
      <c r="HG90" s="44"/>
      <c r="HH90" s="44"/>
      <c r="HI90" s="44"/>
      <c r="HJ90" s="44"/>
      <c r="HK90" s="44"/>
      <c r="HL90" s="44"/>
      <c r="HM90" s="44"/>
      <c r="HN90" s="39" t="s">
        <v>2582</v>
      </c>
      <c r="HO90" s="39" t="s">
        <v>9037</v>
      </c>
      <c r="HP90" s="39" t="s">
        <v>2615</v>
      </c>
      <c r="HQ90" s="39" t="s">
        <v>2616</v>
      </c>
      <c r="HR90" s="39" t="s">
        <v>2617</v>
      </c>
      <c r="HS90" s="39" t="s">
        <v>8926</v>
      </c>
      <c r="HT90" s="39" t="s">
        <v>2619</v>
      </c>
      <c r="HU90" s="44"/>
      <c r="HV90" s="44"/>
    </row>
    <row r="91" spans="1:230" ht="41.25" customHeight="1" x14ac:dyDescent="0.2">
      <c r="A91" s="44" t="s">
        <v>13014</v>
      </c>
      <c r="B91" s="39" t="s">
        <v>2583</v>
      </c>
      <c r="C91" s="39" t="s">
        <v>4938</v>
      </c>
      <c r="D91" s="39" t="s">
        <v>11759</v>
      </c>
      <c r="E91" s="39" t="s">
        <v>7763</v>
      </c>
      <c r="F91" s="39" t="s">
        <v>11760</v>
      </c>
      <c r="G91" s="39">
        <v>2023</v>
      </c>
      <c r="H91" s="48">
        <v>45253</v>
      </c>
      <c r="I91" s="48">
        <v>45657</v>
      </c>
      <c r="J91" s="44"/>
      <c r="K91" s="39" t="s">
        <v>11761</v>
      </c>
      <c r="L91" s="44"/>
      <c r="M91" s="39" t="s">
        <v>11762</v>
      </c>
      <c r="N91" s="44"/>
      <c r="O91" s="39" t="s">
        <v>11763</v>
      </c>
      <c r="P91" s="44"/>
      <c r="Q91" s="44"/>
      <c r="R91" s="44"/>
      <c r="S91" s="39" t="s">
        <v>11764</v>
      </c>
      <c r="T91" s="39" t="s">
        <v>11764</v>
      </c>
      <c r="U91" s="44"/>
      <c r="V91" s="39" t="s">
        <v>11764</v>
      </c>
      <c r="W91" s="49">
        <v>0.38100000000000001</v>
      </c>
      <c r="X91" s="49">
        <f t="shared" si="3"/>
        <v>0</v>
      </c>
      <c r="Y91" s="39">
        <v>0.38100000000000001</v>
      </c>
      <c r="Z91" s="39">
        <v>100</v>
      </c>
      <c r="AA91" s="39">
        <v>0.76</v>
      </c>
      <c r="AB91" s="39">
        <v>0</v>
      </c>
      <c r="AC91" s="39">
        <v>0</v>
      </c>
      <c r="AD91" s="39">
        <v>0</v>
      </c>
      <c r="AE91" s="39">
        <v>0</v>
      </c>
      <c r="AF91" s="39">
        <v>0</v>
      </c>
      <c r="AG91" s="39">
        <v>0</v>
      </c>
      <c r="AH91" s="39" t="s">
        <v>236</v>
      </c>
      <c r="AI91" s="44"/>
      <c r="AJ91" s="44"/>
      <c r="AK91" s="44"/>
      <c r="AL91" s="39" t="s">
        <v>3838</v>
      </c>
      <c r="AM91" s="39" t="s">
        <v>1415</v>
      </c>
      <c r="AN91" s="39">
        <v>2</v>
      </c>
      <c r="AO91" s="39">
        <v>1</v>
      </c>
      <c r="AP91" s="39">
        <v>1</v>
      </c>
      <c r="AQ91" s="44"/>
      <c r="AR91" s="44"/>
      <c r="AS91" s="44"/>
      <c r="AT91" s="44"/>
      <c r="AU91" s="44"/>
      <c r="AV91" s="44"/>
      <c r="AW91" s="44"/>
      <c r="AX91" s="44"/>
      <c r="AY91" s="44"/>
      <c r="AZ91" s="44"/>
      <c r="BA91" s="44"/>
      <c r="BB91" s="39">
        <v>1</v>
      </c>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39">
        <v>0</v>
      </c>
      <c r="CA91" s="44"/>
      <c r="CB91" s="44"/>
      <c r="CC91" s="44"/>
      <c r="CD91" s="44"/>
      <c r="CE91" s="44"/>
      <c r="CF91" s="44"/>
      <c r="CG91" s="44"/>
      <c r="CH91" s="44"/>
      <c r="CI91" s="44"/>
      <c r="CJ91" s="44"/>
      <c r="CK91" s="44"/>
      <c r="CL91" s="44"/>
      <c r="CM91" s="44"/>
      <c r="CN91" s="44"/>
      <c r="CO91" s="44"/>
      <c r="CP91" s="44"/>
      <c r="CQ91" s="39">
        <v>0</v>
      </c>
      <c r="CR91" s="44"/>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39">
        <v>0</v>
      </c>
      <c r="DU91" s="44"/>
      <c r="DV91" s="44"/>
      <c r="DW91" s="44"/>
      <c r="DX91" s="44"/>
      <c r="DY91" s="44"/>
      <c r="DZ91" s="44"/>
      <c r="EA91" s="44"/>
      <c r="EB91" s="44"/>
      <c r="EC91" s="39">
        <v>1</v>
      </c>
      <c r="ED91" s="39">
        <f t="shared" si="2"/>
        <v>0</v>
      </c>
      <c r="EE91" s="39" t="s">
        <v>11765</v>
      </c>
      <c r="EF91" s="39" t="s">
        <v>11766</v>
      </c>
      <c r="EG91" s="44"/>
      <c r="EH91" s="39" t="s">
        <v>11767</v>
      </c>
      <c r="EI91" s="43" t="s">
        <v>8884</v>
      </c>
      <c r="EJ91" s="39" t="s">
        <v>11768</v>
      </c>
      <c r="EK91" s="39" t="s">
        <v>236</v>
      </c>
      <c r="EL91" s="44"/>
      <c r="EM91" s="44"/>
      <c r="EN91" s="44"/>
      <c r="EO91" s="44"/>
      <c r="EP91" s="44"/>
      <c r="EQ91" s="44"/>
      <c r="ER91" s="39">
        <v>1</v>
      </c>
      <c r="ES91" s="39" t="s">
        <v>236</v>
      </c>
      <c r="ET91" s="44"/>
      <c r="EU91" s="44"/>
      <c r="EV91" s="39" t="s">
        <v>243</v>
      </c>
      <c r="EW91" s="39" t="s">
        <v>808</v>
      </c>
      <c r="EX91" s="39">
        <v>28</v>
      </c>
      <c r="EY91" s="39" t="s">
        <v>236</v>
      </c>
      <c r="EZ91" s="44"/>
      <c r="FA91" s="44"/>
      <c r="FB91" s="39" t="s">
        <v>236</v>
      </c>
      <c r="FC91" s="44"/>
      <c r="FD91" s="44"/>
      <c r="FE91" s="39" t="s">
        <v>236</v>
      </c>
      <c r="FF91" s="44"/>
      <c r="FG91" s="44"/>
      <c r="FH91" s="39" t="s">
        <v>236</v>
      </c>
      <c r="FI91" s="44"/>
      <c r="FJ91" s="44"/>
      <c r="FK91" s="39" t="s">
        <v>236</v>
      </c>
      <c r="FL91" s="44"/>
      <c r="FM91" s="44"/>
      <c r="FN91" s="44"/>
      <c r="FO91" s="44"/>
      <c r="FP91" s="44"/>
      <c r="FQ91" s="39" t="s">
        <v>236</v>
      </c>
      <c r="FR91" s="44"/>
      <c r="FS91" s="44"/>
      <c r="FT91" s="39" t="s">
        <v>243</v>
      </c>
      <c r="FU91" s="39" t="s">
        <v>1269</v>
      </c>
      <c r="FV91" s="39">
        <v>104</v>
      </c>
      <c r="FW91" s="39" t="s">
        <v>236</v>
      </c>
      <c r="FX91" s="44"/>
      <c r="FY91" s="44"/>
      <c r="FZ91" s="44"/>
      <c r="GA91" s="44"/>
      <c r="GB91" s="44"/>
      <c r="GC91" s="39" t="s">
        <v>236</v>
      </c>
      <c r="GD91" s="44"/>
      <c r="GE91" s="44"/>
      <c r="GF91" s="39" t="s">
        <v>236</v>
      </c>
      <c r="GG91" s="44"/>
      <c r="GH91" s="44"/>
      <c r="GI91" s="44"/>
      <c r="GJ91" s="44"/>
      <c r="GK91" s="44"/>
      <c r="GL91" s="44"/>
      <c r="GM91" s="44"/>
      <c r="GN91" s="44"/>
      <c r="GO91" s="44"/>
      <c r="GP91" s="44"/>
      <c r="GQ91" s="44"/>
      <c r="GR91" s="44"/>
      <c r="GS91" s="44"/>
      <c r="GT91" s="44"/>
      <c r="GU91" s="44"/>
      <c r="GV91" s="44"/>
      <c r="GW91" s="44"/>
      <c r="GX91" s="44"/>
      <c r="GY91" s="44"/>
      <c r="GZ91" s="39" t="s">
        <v>236</v>
      </c>
      <c r="HA91" s="44"/>
      <c r="HB91" s="44"/>
      <c r="HC91" s="39" t="s">
        <v>11769</v>
      </c>
      <c r="HD91" s="44"/>
      <c r="HE91" s="44"/>
      <c r="HF91" s="44"/>
      <c r="HG91" s="39" t="s">
        <v>11770</v>
      </c>
      <c r="HH91" s="44"/>
      <c r="HI91" s="44"/>
      <c r="HJ91" s="44"/>
      <c r="HK91" s="44"/>
      <c r="HL91" s="44"/>
      <c r="HM91" s="44"/>
      <c r="HN91" s="39" t="s">
        <v>2582</v>
      </c>
      <c r="HO91" s="39" t="s">
        <v>9037</v>
      </c>
      <c r="HP91" s="39" t="s">
        <v>2615</v>
      </c>
      <c r="HQ91" s="39" t="s">
        <v>2616</v>
      </c>
      <c r="HR91" s="39" t="s">
        <v>2617</v>
      </c>
      <c r="HS91" s="39" t="s">
        <v>8926</v>
      </c>
      <c r="HT91" s="39" t="s">
        <v>2619</v>
      </c>
      <c r="HU91" s="44"/>
      <c r="HV91" s="44"/>
    </row>
    <row r="92" spans="1:230" ht="41.25" customHeight="1" x14ac:dyDescent="0.2">
      <c r="A92" s="44" t="s">
        <v>13014</v>
      </c>
      <c r="B92" s="39" t="s">
        <v>2583</v>
      </c>
      <c r="C92" s="39" t="s">
        <v>4938</v>
      </c>
      <c r="D92" s="39" t="s">
        <v>11771</v>
      </c>
      <c r="E92" s="39" t="s">
        <v>652</v>
      </c>
      <c r="F92" s="39" t="s">
        <v>652</v>
      </c>
      <c r="G92" s="39">
        <v>2020</v>
      </c>
      <c r="H92" s="48">
        <v>45261</v>
      </c>
      <c r="I92" s="48">
        <v>45656</v>
      </c>
      <c r="J92" s="44"/>
      <c r="K92" s="39" t="s">
        <v>11772</v>
      </c>
      <c r="L92" s="44"/>
      <c r="M92" s="39" t="s">
        <v>11773</v>
      </c>
      <c r="N92" s="44"/>
      <c r="O92" s="39" t="s">
        <v>11774</v>
      </c>
      <c r="P92" s="44"/>
      <c r="Q92" s="44"/>
      <c r="R92" s="44"/>
      <c r="S92" s="39" t="s">
        <v>11775</v>
      </c>
      <c r="T92" s="39" t="s">
        <v>11775</v>
      </c>
      <c r="U92" s="39" t="s">
        <v>1394</v>
      </c>
      <c r="V92" s="39" t="s">
        <v>11775</v>
      </c>
      <c r="W92" s="49">
        <v>0.34100000000000003</v>
      </c>
      <c r="X92" s="49">
        <f t="shared" si="3"/>
        <v>0</v>
      </c>
      <c r="Y92" s="39">
        <v>0.313</v>
      </c>
      <c r="Z92" s="39">
        <v>91.79</v>
      </c>
      <c r="AA92" s="49">
        <v>2.09</v>
      </c>
      <c r="AB92" s="39">
        <v>0</v>
      </c>
      <c r="AC92" s="39">
        <v>0</v>
      </c>
      <c r="AD92" s="39">
        <v>2.8000000000000001E-2</v>
      </c>
      <c r="AE92" s="39">
        <v>8.2100000000000009</v>
      </c>
      <c r="AF92" s="39">
        <v>0</v>
      </c>
      <c r="AG92" s="39">
        <v>0</v>
      </c>
      <c r="AH92" s="39" t="s">
        <v>236</v>
      </c>
      <c r="AI92" s="44"/>
      <c r="AJ92" s="44"/>
      <c r="AK92" s="44"/>
      <c r="AL92" s="39" t="s">
        <v>11776</v>
      </c>
      <c r="AM92" s="53">
        <v>45717</v>
      </c>
      <c r="AN92" s="39">
        <v>1</v>
      </c>
      <c r="AO92" s="39">
        <v>1</v>
      </c>
      <c r="AP92" s="39">
        <v>1</v>
      </c>
      <c r="AQ92" s="44"/>
      <c r="AR92" s="44"/>
      <c r="AS92" s="44"/>
      <c r="AT92" s="44"/>
      <c r="AU92" s="44"/>
      <c r="AV92" s="44"/>
      <c r="AW92" s="44"/>
      <c r="AX92" s="44"/>
      <c r="AY92" s="44"/>
      <c r="AZ92" s="44"/>
      <c r="BA92" s="39">
        <v>1</v>
      </c>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39">
        <v>0</v>
      </c>
      <c r="CA92" s="44"/>
      <c r="CB92" s="44"/>
      <c r="CC92" s="44"/>
      <c r="CD92" s="44"/>
      <c r="CE92" s="44"/>
      <c r="CF92" s="44"/>
      <c r="CG92" s="44"/>
      <c r="CH92" s="44"/>
      <c r="CI92" s="44"/>
      <c r="CJ92" s="44"/>
      <c r="CK92" s="44"/>
      <c r="CL92" s="44"/>
      <c r="CM92" s="44"/>
      <c r="CN92" s="44"/>
      <c r="CO92" s="44"/>
      <c r="CP92" s="44"/>
      <c r="CQ92" s="39">
        <v>0</v>
      </c>
      <c r="CR92" s="44"/>
      <c r="CS92" s="44"/>
      <c r="CT92" s="44"/>
      <c r="CU92" s="44"/>
      <c r="CV92" s="44"/>
      <c r="CW92" s="44"/>
      <c r="CX92" s="44"/>
      <c r="CY92" s="44"/>
      <c r="CZ92" s="44"/>
      <c r="DA92" s="44"/>
      <c r="DB92" s="44"/>
      <c r="DC92" s="44"/>
      <c r="DD92" s="44"/>
      <c r="DE92" s="44"/>
      <c r="DF92" s="44"/>
      <c r="DG92" s="44"/>
      <c r="DH92" s="44"/>
      <c r="DI92" s="44"/>
      <c r="DJ92" s="44"/>
      <c r="DK92" s="44"/>
      <c r="DL92" s="44"/>
      <c r="DM92" s="44"/>
      <c r="DN92" s="44"/>
      <c r="DO92" s="44"/>
      <c r="DP92" s="44"/>
      <c r="DQ92" s="44"/>
      <c r="DR92" s="44"/>
      <c r="DS92" s="44"/>
      <c r="DT92" s="39">
        <v>0</v>
      </c>
      <c r="DU92" s="44"/>
      <c r="DV92" s="44"/>
      <c r="DW92" s="44"/>
      <c r="DX92" s="44"/>
      <c r="DY92" s="44"/>
      <c r="DZ92" s="44"/>
      <c r="EA92" s="44"/>
      <c r="EB92" s="44"/>
      <c r="EC92" s="39">
        <v>1</v>
      </c>
      <c r="ED92" s="39">
        <f t="shared" si="2"/>
        <v>0</v>
      </c>
      <c r="EE92" s="39" t="s">
        <v>11777</v>
      </c>
      <c r="EF92" s="39" t="s">
        <v>11778</v>
      </c>
      <c r="EG92" s="44"/>
      <c r="EH92" s="39" t="s">
        <v>11779</v>
      </c>
      <c r="EI92" s="43" t="s">
        <v>8884</v>
      </c>
      <c r="EJ92" s="39" t="s">
        <v>11780</v>
      </c>
      <c r="EK92" s="39" t="s">
        <v>236</v>
      </c>
      <c r="EL92" s="44"/>
      <c r="EM92" s="44"/>
      <c r="EN92" s="44"/>
      <c r="EO92" s="44"/>
      <c r="EP92" s="44"/>
      <c r="EQ92" s="44"/>
      <c r="ER92" s="39">
        <v>2</v>
      </c>
      <c r="ES92" s="39" t="s">
        <v>243</v>
      </c>
      <c r="ET92" s="39" t="s">
        <v>1269</v>
      </c>
      <c r="EU92" s="39">
        <v>555</v>
      </c>
      <c r="EV92" s="39" t="s">
        <v>243</v>
      </c>
      <c r="EW92" s="39" t="s">
        <v>808</v>
      </c>
      <c r="EX92" s="39">
        <v>48</v>
      </c>
      <c r="EY92" s="39" t="s">
        <v>243</v>
      </c>
      <c r="EZ92" s="39" t="s">
        <v>441</v>
      </c>
      <c r="FA92" s="39">
        <v>10</v>
      </c>
      <c r="FB92" s="39" t="s">
        <v>236</v>
      </c>
      <c r="FC92" s="44"/>
      <c r="FD92" s="44"/>
      <c r="FE92" s="39" t="s">
        <v>236</v>
      </c>
      <c r="FF92" s="44"/>
      <c r="FG92" s="44"/>
      <c r="FH92" s="39" t="s">
        <v>236</v>
      </c>
      <c r="FI92" s="44"/>
      <c r="FJ92" s="44"/>
      <c r="FK92" s="39" t="s">
        <v>236</v>
      </c>
      <c r="FL92" s="44"/>
      <c r="FM92" s="44"/>
      <c r="FN92" s="44"/>
      <c r="FO92" s="44"/>
      <c r="FP92" s="44"/>
      <c r="FQ92" s="39" t="s">
        <v>236</v>
      </c>
      <c r="FR92" s="44"/>
      <c r="FS92" s="44"/>
      <c r="FT92" s="39" t="s">
        <v>243</v>
      </c>
      <c r="FU92" s="39" t="s">
        <v>441</v>
      </c>
      <c r="FV92" s="39">
        <v>48</v>
      </c>
      <c r="FW92" s="39" t="s">
        <v>243</v>
      </c>
      <c r="FX92" s="39" t="s">
        <v>441</v>
      </c>
      <c r="FY92" s="39">
        <v>10</v>
      </c>
      <c r="FZ92" s="44"/>
      <c r="GA92" s="44"/>
      <c r="GB92" s="44"/>
      <c r="GC92" s="39" t="s">
        <v>236</v>
      </c>
      <c r="GD92" s="44"/>
      <c r="GE92" s="44"/>
      <c r="GF92" s="39" t="s">
        <v>236</v>
      </c>
      <c r="GG92" s="44"/>
      <c r="GH92" s="44"/>
      <c r="GI92" s="39" t="s">
        <v>236</v>
      </c>
      <c r="GJ92" s="44"/>
      <c r="GK92" s="44"/>
      <c r="GL92" s="44"/>
      <c r="GM92" s="44"/>
      <c r="GN92" s="44"/>
      <c r="GO92" s="44"/>
      <c r="GP92" s="44"/>
      <c r="GQ92" s="44"/>
      <c r="GR92" s="44"/>
      <c r="GS92" s="44"/>
      <c r="GT92" s="44"/>
      <c r="GU92" s="44"/>
      <c r="GV92" s="44"/>
      <c r="GW92" s="44"/>
      <c r="GX92" s="44"/>
      <c r="GY92" s="44"/>
      <c r="GZ92" s="39" t="s">
        <v>236</v>
      </c>
      <c r="HA92" s="44"/>
      <c r="HB92" s="44"/>
      <c r="HC92" s="43" t="s">
        <v>11781</v>
      </c>
      <c r="HD92" s="44"/>
      <c r="HE92" s="44"/>
      <c r="HF92" s="44"/>
      <c r="HG92" s="39" t="s">
        <v>11782</v>
      </c>
      <c r="HH92" s="44"/>
      <c r="HI92" s="39" t="s">
        <v>11783</v>
      </c>
      <c r="HJ92" s="44"/>
      <c r="HK92" s="44"/>
      <c r="HL92" s="44"/>
      <c r="HM92" s="44"/>
      <c r="HN92" s="39" t="s">
        <v>2582</v>
      </c>
      <c r="HO92" s="39" t="s">
        <v>9037</v>
      </c>
      <c r="HP92" s="39" t="s">
        <v>2615</v>
      </c>
      <c r="HQ92" s="39" t="s">
        <v>2616</v>
      </c>
      <c r="HR92" s="39" t="s">
        <v>2617</v>
      </c>
      <c r="HS92" s="39" t="s">
        <v>8926</v>
      </c>
      <c r="HT92" s="39" t="s">
        <v>2619</v>
      </c>
      <c r="HU92" s="44"/>
      <c r="HV92" s="44"/>
    </row>
    <row r="93" spans="1:230" ht="43.5" customHeight="1" x14ac:dyDescent="0.2">
      <c r="A93" s="44" t="s">
        <v>13014</v>
      </c>
      <c r="B93" s="39" t="s">
        <v>2583</v>
      </c>
      <c r="C93" s="39" t="s">
        <v>4938</v>
      </c>
      <c r="D93" s="39" t="s">
        <v>11795</v>
      </c>
      <c r="E93" s="39" t="s">
        <v>652</v>
      </c>
      <c r="F93" s="39" t="s">
        <v>652</v>
      </c>
      <c r="G93" s="39">
        <v>2022</v>
      </c>
      <c r="H93" s="48">
        <v>45226</v>
      </c>
      <c r="I93" s="48">
        <v>45656</v>
      </c>
      <c r="J93" s="44"/>
      <c r="K93" s="39" t="s">
        <v>11796</v>
      </c>
      <c r="L93" s="44"/>
      <c r="M93" s="39" t="s">
        <v>11797</v>
      </c>
      <c r="N93" s="44"/>
      <c r="O93" s="39" t="s">
        <v>11798</v>
      </c>
      <c r="P93" s="44"/>
      <c r="Q93" s="44"/>
      <c r="R93" s="44"/>
      <c r="S93" s="39" t="s">
        <v>11799</v>
      </c>
      <c r="T93" s="39" t="s">
        <v>11799</v>
      </c>
      <c r="U93" s="39" t="s">
        <v>1394</v>
      </c>
      <c r="V93" s="39" t="s">
        <v>11799</v>
      </c>
      <c r="W93" s="49">
        <v>0.14000000000000001</v>
      </c>
      <c r="X93" s="49">
        <f t="shared" si="3"/>
        <v>0</v>
      </c>
      <c r="Y93" s="39">
        <v>0.1</v>
      </c>
      <c r="Z93" s="39">
        <v>71.430000000000007</v>
      </c>
      <c r="AA93" s="39">
        <v>0.92</v>
      </c>
      <c r="AB93" s="39">
        <v>0.04</v>
      </c>
      <c r="AC93" s="39">
        <v>28.57</v>
      </c>
      <c r="AD93" s="39">
        <v>0</v>
      </c>
      <c r="AE93" s="39">
        <v>0</v>
      </c>
      <c r="AF93" s="39">
        <v>0</v>
      </c>
      <c r="AG93" s="39">
        <v>0</v>
      </c>
      <c r="AH93" s="39" t="s">
        <v>236</v>
      </c>
      <c r="AI93" s="44"/>
      <c r="AJ93" s="44"/>
      <c r="AK93" s="44"/>
      <c r="AL93" s="39" t="s">
        <v>6290</v>
      </c>
      <c r="AM93" s="39" t="s">
        <v>11800</v>
      </c>
      <c r="AN93" s="39">
        <v>1</v>
      </c>
      <c r="AO93" s="39">
        <v>1</v>
      </c>
      <c r="AP93" s="39">
        <v>1</v>
      </c>
      <c r="AQ93" s="44"/>
      <c r="AR93" s="44"/>
      <c r="AS93" s="44"/>
      <c r="AT93" s="44"/>
      <c r="AU93" s="44"/>
      <c r="AV93" s="44"/>
      <c r="AW93" s="44"/>
      <c r="AX93" s="44"/>
      <c r="AY93" s="44"/>
      <c r="AZ93" s="44"/>
      <c r="BA93" s="44"/>
      <c r="BB93" s="39">
        <v>1</v>
      </c>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39">
        <v>0</v>
      </c>
      <c r="CA93" s="44"/>
      <c r="CB93" s="44"/>
      <c r="CC93" s="44"/>
      <c r="CD93" s="44"/>
      <c r="CE93" s="44"/>
      <c r="CF93" s="44"/>
      <c r="CG93" s="44"/>
      <c r="CH93" s="44"/>
      <c r="CI93" s="44"/>
      <c r="CJ93" s="44"/>
      <c r="CK93" s="44"/>
      <c r="CL93" s="44"/>
      <c r="CM93" s="44"/>
      <c r="CN93" s="44"/>
      <c r="CO93" s="44"/>
      <c r="CP93" s="44"/>
      <c r="CQ93" s="39">
        <v>0</v>
      </c>
      <c r="CR93" s="44"/>
      <c r="CS93" s="44"/>
      <c r="CT93" s="44"/>
      <c r="CU93" s="44"/>
      <c r="CV93" s="44"/>
      <c r="CW93" s="44"/>
      <c r="CX93" s="44"/>
      <c r="CY93" s="44"/>
      <c r="CZ93" s="44"/>
      <c r="DA93" s="44"/>
      <c r="DB93" s="44"/>
      <c r="DC93" s="44"/>
      <c r="DD93" s="44"/>
      <c r="DE93" s="44"/>
      <c r="DF93" s="44"/>
      <c r="DG93" s="44"/>
      <c r="DH93" s="44"/>
      <c r="DI93" s="44"/>
      <c r="DJ93" s="44"/>
      <c r="DK93" s="44"/>
      <c r="DL93" s="44"/>
      <c r="DM93" s="44"/>
      <c r="DN93" s="44"/>
      <c r="DO93" s="44"/>
      <c r="DP93" s="44"/>
      <c r="DQ93" s="44"/>
      <c r="DR93" s="44"/>
      <c r="DS93" s="44"/>
      <c r="DT93" s="39">
        <v>0</v>
      </c>
      <c r="DU93" s="44"/>
      <c r="DV93" s="44"/>
      <c r="DW93" s="44"/>
      <c r="DX93" s="44"/>
      <c r="DY93" s="44"/>
      <c r="DZ93" s="44"/>
      <c r="EA93" s="44"/>
      <c r="EB93" s="44"/>
      <c r="EC93" s="39">
        <v>1</v>
      </c>
      <c r="ED93" s="39">
        <f t="shared" si="2"/>
        <v>0</v>
      </c>
      <c r="EE93" s="53">
        <v>45902</v>
      </c>
      <c r="EF93" s="39" t="s">
        <v>11801</v>
      </c>
      <c r="EG93" s="44"/>
      <c r="EH93" s="39" t="s">
        <v>11802</v>
      </c>
      <c r="EI93" s="43" t="s">
        <v>8884</v>
      </c>
      <c r="EJ93" s="39" t="s">
        <v>8261</v>
      </c>
      <c r="EK93" s="39" t="s">
        <v>236</v>
      </c>
      <c r="EL93" s="44"/>
      <c r="EM93" s="44"/>
      <c r="EN93" s="44"/>
      <c r="EO93" s="44"/>
      <c r="EP93" s="44"/>
      <c r="EQ93" s="44"/>
      <c r="ER93" s="39">
        <v>2</v>
      </c>
      <c r="ES93" s="39" t="s">
        <v>236</v>
      </c>
      <c r="ET93" s="44"/>
      <c r="EU93" s="44"/>
      <c r="EV93" s="39" t="s">
        <v>243</v>
      </c>
      <c r="EW93" s="39" t="s">
        <v>808</v>
      </c>
      <c r="EX93" s="39">
        <v>61</v>
      </c>
      <c r="EY93" s="39" t="s">
        <v>236</v>
      </c>
      <c r="EZ93" s="44"/>
      <c r="FA93" s="44"/>
      <c r="FB93" s="39" t="s">
        <v>236</v>
      </c>
      <c r="FC93" s="44"/>
      <c r="FD93" s="44"/>
      <c r="FE93" s="39" t="s">
        <v>236</v>
      </c>
      <c r="FF93" s="44"/>
      <c r="FG93" s="44"/>
      <c r="FH93" s="39" t="s">
        <v>236</v>
      </c>
      <c r="FI93" s="44"/>
      <c r="FJ93" s="44"/>
      <c r="FK93" s="39" t="s">
        <v>236</v>
      </c>
      <c r="FL93" s="44"/>
      <c r="FM93" s="44"/>
      <c r="FN93" s="44"/>
      <c r="FO93" s="44"/>
      <c r="FP93" s="44"/>
      <c r="FQ93" s="39" t="s">
        <v>236</v>
      </c>
      <c r="FR93" s="44"/>
      <c r="FS93" s="44"/>
      <c r="FT93" s="39" t="s">
        <v>243</v>
      </c>
      <c r="FU93" s="39" t="s">
        <v>441</v>
      </c>
      <c r="FV93" s="39">
        <v>61</v>
      </c>
      <c r="FW93" s="39" t="s">
        <v>236</v>
      </c>
      <c r="FX93" s="44"/>
      <c r="FY93" s="44"/>
      <c r="FZ93" s="44"/>
      <c r="GA93" s="44"/>
      <c r="GB93" s="44"/>
      <c r="GC93" s="39" t="s">
        <v>236</v>
      </c>
      <c r="GD93" s="44"/>
      <c r="GE93" s="44"/>
      <c r="GF93" s="39" t="s">
        <v>236</v>
      </c>
      <c r="GG93" s="44"/>
      <c r="GH93" s="44"/>
      <c r="GI93" s="39" t="s">
        <v>236</v>
      </c>
      <c r="GJ93" s="44"/>
      <c r="GK93" s="44"/>
      <c r="GL93" s="44"/>
      <c r="GM93" s="44"/>
      <c r="GN93" s="44"/>
      <c r="GO93" s="44"/>
      <c r="GP93" s="44"/>
      <c r="GQ93" s="44"/>
      <c r="GR93" s="44"/>
      <c r="GS93" s="44"/>
      <c r="GT93" s="44"/>
      <c r="GU93" s="44"/>
      <c r="GV93" s="44"/>
      <c r="GW93" s="44"/>
      <c r="GX93" s="44"/>
      <c r="GY93" s="44"/>
      <c r="GZ93" s="39" t="s">
        <v>236</v>
      </c>
      <c r="HA93" s="44"/>
      <c r="HB93" s="44"/>
      <c r="HC93" s="44"/>
      <c r="HD93" s="44"/>
      <c r="HE93" s="44"/>
      <c r="HF93" s="44"/>
      <c r="HG93" s="44"/>
      <c r="HH93" s="44"/>
      <c r="HI93" s="44"/>
      <c r="HJ93" s="44"/>
      <c r="HK93" s="44"/>
      <c r="HL93" s="44"/>
      <c r="HM93" s="44"/>
      <c r="HN93" s="39" t="s">
        <v>2582</v>
      </c>
      <c r="HO93" s="39" t="s">
        <v>9037</v>
      </c>
      <c r="HP93" s="39" t="s">
        <v>2615</v>
      </c>
      <c r="HQ93" s="39" t="s">
        <v>2616</v>
      </c>
      <c r="HR93" s="39" t="s">
        <v>2617</v>
      </c>
      <c r="HS93" s="39" t="s">
        <v>8926</v>
      </c>
      <c r="HT93" s="39" t="s">
        <v>2619</v>
      </c>
      <c r="HU93" s="44"/>
      <c r="HV93" s="44"/>
    </row>
    <row r="94" spans="1:230" ht="39.75" customHeight="1" x14ac:dyDescent="0.2">
      <c r="A94" s="44" t="s">
        <v>13000</v>
      </c>
      <c r="B94" s="39" t="s">
        <v>2583</v>
      </c>
      <c r="C94" s="39" t="s">
        <v>4938</v>
      </c>
      <c r="D94" s="39" t="s">
        <v>11803</v>
      </c>
      <c r="E94" s="39" t="s">
        <v>652</v>
      </c>
      <c r="F94" s="39" t="s">
        <v>652</v>
      </c>
      <c r="G94" s="39">
        <v>2022</v>
      </c>
      <c r="H94" s="48">
        <v>45409</v>
      </c>
      <c r="I94" s="48">
        <v>45656</v>
      </c>
      <c r="J94" s="44"/>
      <c r="K94" s="44"/>
      <c r="L94" s="44"/>
      <c r="M94" s="44"/>
      <c r="N94" s="44"/>
      <c r="O94" s="39" t="s">
        <v>11804</v>
      </c>
      <c r="P94" s="44"/>
      <c r="Q94" s="44"/>
      <c r="R94" s="44"/>
      <c r="S94" s="39" t="s">
        <v>11805</v>
      </c>
      <c r="T94" s="39" t="s">
        <v>11805</v>
      </c>
      <c r="U94" s="39" t="s">
        <v>1394</v>
      </c>
      <c r="V94" s="39" t="s">
        <v>11805</v>
      </c>
      <c r="W94" s="49">
        <v>0.1</v>
      </c>
      <c r="X94" s="49">
        <f t="shared" si="3"/>
        <v>0</v>
      </c>
      <c r="Y94" s="39">
        <v>0.1</v>
      </c>
      <c r="Z94" s="39">
        <v>100</v>
      </c>
      <c r="AA94" s="39">
        <v>0.92</v>
      </c>
      <c r="AB94" s="39">
        <v>0</v>
      </c>
      <c r="AC94" s="39">
        <v>0</v>
      </c>
      <c r="AD94" s="39">
        <v>0</v>
      </c>
      <c r="AE94" s="39">
        <v>0</v>
      </c>
      <c r="AF94" s="39">
        <v>0</v>
      </c>
      <c r="AG94" s="39">
        <v>0</v>
      </c>
      <c r="AH94" s="39" t="s">
        <v>236</v>
      </c>
      <c r="AI94" s="44"/>
      <c r="AJ94" s="44"/>
      <c r="AK94" s="44"/>
      <c r="AL94" s="39" t="s">
        <v>6290</v>
      </c>
      <c r="AM94" s="39" t="s">
        <v>3933</v>
      </c>
      <c r="AN94" s="39">
        <v>1</v>
      </c>
      <c r="AO94" s="39">
        <v>1</v>
      </c>
      <c r="AP94" s="39">
        <v>1</v>
      </c>
      <c r="AQ94" s="44"/>
      <c r="AR94" s="44"/>
      <c r="AS94" s="44"/>
      <c r="AT94" s="44"/>
      <c r="AU94" s="44"/>
      <c r="AV94" s="44"/>
      <c r="AW94" s="44"/>
      <c r="AX94" s="44"/>
      <c r="AY94" s="44"/>
      <c r="AZ94" s="44"/>
      <c r="BA94" s="44"/>
      <c r="BB94" s="39">
        <v>1</v>
      </c>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39">
        <v>0</v>
      </c>
      <c r="CA94" s="44"/>
      <c r="CB94" s="44"/>
      <c r="CC94" s="44"/>
      <c r="CD94" s="44"/>
      <c r="CE94" s="44"/>
      <c r="CF94" s="44"/>
      <c r="CG94" s="44"/>
      <c r="CH94" s="44"/>
      <c r="CI94" s="44"/>
      <c r="CJ94" s="44"/>
      <c r="CK94" s="44"/>
      <c r="CL94" s="44"/>
      <c r="CM94" s="44"/>
      <c r="CN94" s="44"/>
      <c r="CO94" s="44"/>
      <c r="CP94" s="44"/>
      <c r="CQ94" s="39">
        <v>0</v>
      </c>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39">
        <v>0</v>
      </c>
      <c r="DU94" s="44"/>
      <c r="DV94" s="44"/>
      <c r="DW94" s="44"/>
      <c r="DX94" s="44"/>
      <c r="DY94" s="44"/>
      <c r="DZ94" s="44"/>
      <c r="EA94" s="44"/>
      <c r="EB94" s="44"/>
      <c r="EC94" s="39">
        <v>1</v>
      </c>
      <c r="ED94" s="39">
        <f t="shared" si="2"/>
        <v>0</v>
      </c>
      <c r="EE94" s="39" t="s">
        <v>11806</v>
      </c>
      <c r="EF94" s="39" t="s">
        <v>11807</v>
      </c>
      <c r="EG94" s="44"/>
      <c r="EH94" s="39">
        <v>100</v>
      </c>
      <c r="EI94" s="43" t="s">
        <v>8884</v>
      </c>
      <c r="EJ94" s="39" t="s">
        <v>11806</v>
      </c>
      <c r="EK94" s="39" t="s">
        <v>236</v>
      </c>
      <c r="EL94" s="44"/>
      <c r="EM94" s="44"/>
      <c r="EN94" s="44"/>
      <c r="EO94" s="44"/>
      <c r="EP94" s="44"/>
      <c r="EQ94" s="44"/>
      <c r="ER94" s="39">
        <v>1</v>
      </c>
      <c r="ES94" s="39" t="s">
        <v>236</v>
      </c>
      <c r="ET94" s="44"/>
      <c r="EU94" s="44"/>
      <c r="EV94" s="39" t="s">
        <v>243</v>
      </c>
      <c r="EW94" s="39" t="s">
        <v>808</v>
      </c>
      <c r="EX94" s="39">
        <v>46</v>
      </c>
      <c r="EY94" s="39" t="s">
        <v>236</v>
      </c>
      <c r="EZ94" s="44"/>
      <c r="FA94" s="44"/>
      <c r="FB94" s="39" t="s">
        <v>236</v>
      </c>
      <c r="FC94" s="44"/>
      <c r="FD94" s="44"/>
      <c r="FE94" s="39" t="s">
        <v>236</v>
      </c>
      <c r="FF94" s="44"/>
      <c r="FG94" s="44"/>
      <c r="FH94" s="39" t="s">
        <v>236</v>
      </c>
      <c r="FI94" s="44"/>
      <c r="FJ94" s="44"/>
      <c r="FK94" s="39" t="s">
        <v>236</v>
      </c>
      <c r="FL94" s="44"/>
      <c r="FM94" s="44"/>
      <c r="FN94" s="44"/>
      <c r="FO94" s="44"/>
      <c r="FP94" s="44"/>
      <c r="FQ94" s="39" t="s">
        <v>236</v>
      </c>
      <c r="FR94" s="44"/>
      <c r="FS94" s="44"/>
      <c r="FT94" s="39" t="s">
        <v>243</v>
      </c>
      <c r="FU94" s="39" t="s">
        <v>441</v>
      </c>
      <c r="FV94" s="39">
        <v>46</v>
      </c>
      <c r="FW94" s="39" t="s">
        <v>236</v>
      </c>
      <c r="FX94" s="44"/>
      <c r="FY94" s="44"/>
      <c r="FZ94" s="44"/>
      <c r="GA94" s="44"/>
      <c r="GB94" s="44"/>
      <c r="GC94" s="39" t="s">
        <v>236</v>
      </c>
      <c r="GD94" s="44"/>
      <c r="GE94" s="44"/>
      <c r="GF94" s="39" t="s">
        <v>236</v>
      </c>
      <c r="GG94" s="44"/>
      <c r="GH94" s="44"/>
      <c r="GI94" s="39" t="s">
        <v>236</v>
      </c>
      <c r="GJ94" s="44"/>
      <c r="GK94" s="44"/>
      <c r="GL94" s="44"/>
      <c r="GM94" s="44"/>
      <c r="GN94" s="44"/>
      <c r="GO94" s="44"/>
      <c r="GP94" s="44"/>
      <c r="GQ94" s="44"/>
      <c r="GR94" s="44"/>
      <c r="GS94" s="44"/>
      <c r="GT94" s="44"/>
      <c r="GU94" s="44"/>
      <c r="GV94" s="44"/>
      <c r="GW94" s="44"/>
      <c r="GX94" s="44"/>
      <c r="GY94" s="44"/>
      <c r="GZ94" s="39" t="s">
        <v>236</v>
      </c>
      <c r="HA94" s="44"/>
      <c r="HB94" s="44"/>
      <c r="HC94" s="44"/>
      <c r="HD94" s="44"/>
      <c r="HE94" s="44"/>
      <c r="HF94" s="44"/>
      <c r="HG94" s="44"/>
      <c r="HH94" s="44"/>
      <c r="HI94" s="44"/>
      <c r="HJ94" s="44"/>
      <c r="HK94" s="44"/>
      <c r="HL94" s="44"/>
      <c r="HM94" s="44"/>
      <c r="HN94" s="39" t="s">
        <v>2582</v>
      </c>
      <c r="HO94" s="39" t="s">
        <v>9037</v>
      </c>
      <c r="HP94" s="39" t="s">
        <v>2615</v>
      </c>
      <c r="HQ94" s="39" t="s">
        <v>2616</v>
      </c>
      <c r="HR94" s="39" t="s">
        <v>2617</v>
      </c>
      <c r="HS94" s="39" t="s">
        <v>8926</v>
      </c>
      <c r="HT94" s="39" t="s">
        <v>2619</v>
      </c>
      <c r="HU94" s="44"/>
      <c r="HV94" s="44"/>
    </row>
    <row r="95" spans="1:230" ht="42.75" customHeight="1" x14ac:dyDescent="0.2">
      <c r="A95" s="44" t="s">
        <v>13005</v>
      </c>
      <c r="B95" s="39" t="s">
        <v>2583</v>
      </c>
      <c r="C95" s="39" t="s">
        <v>4767</v>
      </c>
      <c r="D95" s="39" t="s">
        <v>11808</v>
      </c>
      <c r="E95" s="39" t="s">
        <v>11809</v>
      </c>
      <c r="F95" s="39" t="s">
        <v>11810</v>
      </c>
      <c r="G95" s="39">
        <v>2024</v>
      </c>
      <c r="H95" s="48">
        <v>45285</v>
      </c>
      <c r="I95" s="48">
        <v>45651</v>
      </c>
      <c r="J95" s="44"/>
      <c r="K95" s="39" t="s">
        <v>11811</v>
      </c>
      <c r="L95" s="44"/>
      <c r="M95" s="39" t="s">
        <v>11812</v>
      </c>
      <c r="N95" s="44"/>
      <c r="O95" s="39" t="s">
        <v>11813</v>
      </c>
      <c r="P95" s="44"/>
      <c r="Q95" s="39" t="s">
        <v>11814</v>
      </c>
      <c r="R95" s="44"/>
      <c r="S95" s="39" t="s">
        <v>11815</v>
      </c>
      <c r="T95" s="39" t="s">
        <v>11815</v>
      </c>
      <c r="U95" s="39" t="s">
        <v>235</v>
      </c>
      <c r="V95" s="39" t="s">
        <v>11816</v>
      </c>
      <c r="W95" s="49">
        <v>2.2549999999999999</v>
      </c>
      <c r="X95" s="49">
        <f t="shared" si="3"/>
        <v>0</v>
      </c>
      <c r="Y95" s="39">
        <v>2</v>
      </c>
      <c r="Z95" s="39">
        <v>88.69</v>
      </c>
      <c r="AA95" s="39">
        <v>0.01</v>
      </c>
      <c r="AB95" s="39">
        <v>0.14000000000000001</v>
      </c>
      <c r="AC95" s="39">
        <v>6.21</v>
      </c>
      <c r="AD95" s="39">
        <v>0.115</v>
      </c>
      <c r="AE95" s="49">
        <v>5.0999999999999996</v>
      </c>
      <c r="AF95" s="39">
        <v>0</v>
      </c>
      <c r="AG95" s="39">
        <v>0</v>
      </c>
      <c r="AH95" s="39" t="s">
        <v>236</v>
      </c>
      <c r="AI95" s="44"/>
      <c r="AJ95" s="44"/>
      <c r="AK95" s="44"/>
      <c r="AL95" s="39">
        <v>2</v>
      </c>
      <c r="AM95" s="39" t="s">
        <v>2867</v>
      </c>
      <c r="AN95" s="39">
        <v>14</v>
      </c>
      <c r="AO95" s="39">
        <v>10</v>
      </c>
      <c r="AP95" s="39">
        <v>4</v>
      </c>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39">
        <v>0</v>
      </c>
      <c r="CA95" s="44"/>
      <c r="CB95" s="44"/>
      <c r="CC95" s="44"/>
      <c r="CD95" s="44"/>
      <c r="CE95" s="44"/>
      <c r="CF95" s="44"/>
      <c r="CG95" s="44"/>
      <c r="CH95" s="44"/>
      <c r="CI95" s="44"/>
      <c r="CJ95" s="44"/>
      <c r="CK95" s="44"/>
      <c r="CL95" s="44"/>
      <c r="CM95" s="44"/>
      <c r="CN95" s="44"/>
      <c r="CO95" s="44"/>
      <c r="CP95" s="44"/>
      <c r="CQ95" s="39">
        <v>0</v>
      </c>
      <c r="CR95" s="44"/>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39">
        <v>0</v>
      </c>
      <c r="DU95" s="44"/>
      <c r="DV95" s="44"/>
      <c r="DW95" s="44"/>
      <c r="DX95" s="44"/>
      <c r="DY95" s="44"/>
      <c r="DZ95" s="44"/>
      <c r="EA95" s="39" t="s">
        <v>11817</v>
      </c>
      <c r="EB95" s="39">
        <v>4</v>
      </c>
      <c r="EC95" s="39">
        <v>4</v>
      </c>
      <c r="ED95" s="39">
        <f t="shared" si="2"/>
        <v>0</v>
      </c>
      <c r="EE95" s="39" t="s">
        <v>11818</v>
      </c>
      <c r="EF95" s="39" t="s">
        <v>11819</v>
      </c>
      <c r="EG95" s="44"/>
      <c r="EH95" s="39" t="s">
        <v>628</v>
      </c>
      <c r="EI95" s="43" t="s">
        <v>8884</v>
      </c>
      <c r="EJ95" s="39" t="s">
        <v>11820</v>
      </c>
      <c r="EK95" s="39" t="s">
        <v>236</v>
      </c>
      <c r="EL95" s="44"/>
      <c r="EM95" s="44"/>
      <c r="EN95" s="44"/>
      <c r="EO95" s="44"/>
      <c r="EP95" s="44"/>
      <c r="EQ95" s="44"/>
      <c r="ER95" s="44"/>
      <c r="ES95" s="39" t="s">
        <v>243</v>
      </c>
      <c r="ET95" s="39" t="s">
        <v>11041</v>
      </c>
      <c r="EU95" s="39">
        <v>2305</v>
      </c>
      <c r="EV95" s="39" t="s">
        <v>243</v>
      </c>
      <c r="EW95" s="39" t="s">
        <v>808</v>
      </c>
      <c r="EX95" s="39">
        <v>3664</v>
      </c>
      <c r="EY95" s="39" t="s">
        <v>236</v>
      </c>
      <c r="EZ95" s="44"/>
      <c r="FA95" s="44"/>
      <c r="FB95" s="39" t="s">
        <v>236</v>
      </c>
      <c r="FC95" s="44"/>
      <c r="FD95" s="44"/>
      <c r="FE95" s="39" t="s">
        <v>243</v>
      </c>
      <c r="FF95" s="39" t="s">
        <v>1641</v>
      </c>
      <c r="FG95" s="39">
        <v>1118</v>
      </c>
      <c r="FH95" s="39" t="s">
        <v>236</v>
      </c>
      <c r="FI95" s="44"/>
      <c r="FJ95" s="44"/>
      <c r="FK95" s="39" t="s">
        <v>236</v>
      </c>
      <c r="FL95" s="44"/>
      <c r="FM95" s="44"/>
      <c r="FN95" s="44"/>
      <c r="FO95" s="44"/>
      <c r="FP95" s="44"/>
      <c r="FQ95" s="39" t="s">
        <v>243</v>
      </c>
      <c r="FR95" s="39" t="s">
        <v>441</v>
      </c>
      <c r="FS95" s="39">
        <v>22542</v>
      </c>
      <c r="FT95" s="39" t="s">
        <v>243</v>
      </c>
      <c r="FU95" s="39" t="s">
        <v>1641</v>
      </c>
      <c r="FV95" s="39">
        <v>4324</v>
      </c>
      <c r="FW95" s="39" t="s">
        <v>236</v>
      </c>
      <c r="FX95" s="44"/>
      <c r="FY95" s="44"/>
      <c r="FZ95" s="44"/>
      <c r="GA95" s="44"/>
      <c r="GB95" s="44"/>
      <c r="GC95" s="39" t="s">
        <v>236</v>
      </c>
      <c r="GD95" s="44"/>
      <c r="GE95" s="44"/>
      <c r="GF95" s="39" t="s">
        <v>236</v>
      </c>
      <c r="GG95" s="44"/>
      <c r="GH95" s="44"/>
      <c r="GI95" s="39" t="s">
        <v>243</v>
      </c>
      <c r="GJ95" s="39" t="s">
        <v>11821</v>
      </c>
      <c r="GK95" s="39">
        <v>7</v>
      </c>
      <c r="GL95" s="44"/>
      <c r="GM95" s="44"/>
      <c r="GN95" s="44"/>
      <c r="GO95" s="44"/>
      <c r="GP95" s="44"/>
      <c r="GQ95" s="44"/>
      <c r="GR95" s="44"/>
      <c r="GS95" s="44"/>
      <c r="GT95" s="44"/>
      <c r="GU95" s="44"/>
      <c r="GV95" s="44"/>
      <c r="GW95" s="44"/>
      <c r="GX95" s="44"/>
      <c r="GY95" s="44"/>
      <c r="GZ95" s="39" t="s">
        <v>236</v>
      </c>
      <c r="HA95" s="44"/>
      <c r="HB95" s="44"/>
      <c r="HC95" s="43" t="s">
        <v>11822</v>
      </c>
      <c r="HD95" s="44"/>
      <c r="HE95" s="43" t="s">
        <v>11823</v>
      </c>
      <c r="HF95" s="44"/>
      <c r="HG95" s="43" t="s">
        <v>11824</v>
      </c>
      <c r="HH95" s="44"/>
      <c r="HI95" s="43" t="s">
        <v>11825</v>
      </c>
      <c r="HJ95" s="44"/>
      <c r="HK95" s="43" t="s">
        <v>11826</v>
      </c>
      <c r="HL95" s="39">
        <v>10</v>
      </c>
      <c r="HM95" s="39">
        <v>407</v>
      </c>
      <c r="HN95" s="39" t="s">
        <v>2582</v>
      </c>
      <c r="HO95" s="39" t="s">
        <v>9037</v>
      </c>
      <c r="HP95" s="39" t="s">
        <v>2615</v>
      </c>
      <c r="HQ95" s="39" t="s">
        <v>2616</v>
      </c>
      <c r="HR95" s="39" t="s">
        <v>2617</v>
      </c>
      <c r="HS95" s="39" t="s">
        <v>8926</v>
      </c>
      <c r="HT95" s="39" t="s">
        <v>2619</v>
      </c>
      <c r="HU95" s="44"/>
      <c r="HV95" s="44"/>
    </row>
    <row r="96" spans="1:230" ht="42.75" customHeight="1" x14ac:dyDescent="0.2">
      <c r="A96" s="44" t="s">
        <v>13001</v>
      </c>
      <c r="B96" s="39" t="s">
        <v>2583</v>
      </c>
      <c r="C96" s="39" t="s">
        <v>4767</v>
      </c>
      <c r="D96" s="39" t="s">
        <v>11808</v>
      </c>
      <c r="E96" s="39" t="s">
        <v>11827</v>
      </c>
      <c r="F96" s="39" t="s">
        <v>11828</v>
      </c>
      <c r="G96" s="39">
        <v>2023</v>
      </c>
      <c r="H96" s="48">
        <v>45211</v>
      </c>
      <c r="I96" s="48">
        <v>45651</v>
      </c>
      <c r="J96" s="44"/>
      <c r="K96" s="39" t="s">
        <v>11829</v>
      </c>
      <c r="L96" s="44"/>
      <c r="M96" s="39" t="s">
        <v>11830</v>
      </c>
      <c r="N96" s="44"/>
      <c r="O96" s="39" t="s">
        <v>11813</v>
      </c>
      <c r="P96" s="44"/>
      <c r="Q96" s="39" t="s">
        <v>11814</v>
      </c>
      <c r="R96" s="44"/>
      <c r="S96" s="39" t="s">
        <v>11815</v>
      </c>
      <c r="T96" s="39" t="s">
        <v>11815</v>
      </c>
      <c r="U96" s="39" t="s">
        <v>235</v>
      </c>
      <c r="V96" s="39" t="s">
        <v>11831</v>
      </c>
      <c r="W96" s="49">
        <v>13</v>
      </c>
      <c r="X96" s="49">
        <f t="shared" si="3"/>
        <v>0</v>
      </c>
      <c r="Y96" s="39">
        <v>13</v>
      </c>
      <c r="Z96" s="39">
        <v>100</v>
      </c>
      <c r="AA96" s="39">
        <v>0.04</v>
      </c>
      <c r="AB96" s="39">
        <v>0</v>
      </c>
      <c r="AC96" s="39">
        <v>0</v>
      </c>
      <c r="AD96" s="39">
        <v>0</v>
      </c>
      <c r="AE96" s="39">
        <v>0</v>
      </c>
      <c r="AF96" s="39">
        <v>0</v>
      </c>
      <c r="AG96" s="39">
        <v>0</v>
      </c>
      <c r="AH96" s="39" t="s">
        <v>236</v>
      </c>
      <c r="AI96" s="44"/>
      <c r="AJ96" s="44"/>
      <c r="AK96" s="44"/>
      <c r="AL96" s="39">
        <v>13</v>
      </c>
      <c r="AM96" s="39" t="s">
        <v>362</v>
      </c>
      <c r="AN96" s="39">
        <v>87</v>
      </c>
      <c r="AO96" s="39">
        <v>42</v>
      </c>
      <c r="AP96" s="39">
        <v>15</v>
      </c>
      <c r="AQ96" s="44"/>
      <c r="AR96" s="44"/>
      <c r="AS96" s="44"/>
      <c r="AT96" s="44"/>
      <c r="AU96" s="44"/>
      <c r="AV96" s="44"/>
      <c r="AW96" s="44"/>
      <c r="AX96" s="44"/>
      <c r="AY96" s="44"/>
      <c r="AZ96" s="44"/>
      <c r="BA96" s="44"/>
      <c r="BB96" s="44"/>
      <c r="BC96" s="44"/>
      <c r="BD96" s="44"/>
      <c r="BE96" s="44"/>
      <c r="BF96" s="44"/>
      <c r="BG96" s="44"/>
      <c r="BH96" s="44"/>
      <c r="BI96" s="44"/>
      <c r="BJ96" s="39">
        <v>15</v>
      </c>
      <c r="BK96" s="39">
        <v>1</v>
      </c>
      <c r="BL96" s="39">
        <v>3</v>
      </c>
      <c r="BM96" s="39">
        <v>1</v>
      </c>
      <c r="BN96" s="44"/>
      <c r="BO96" s="39">
        <v>2</v>
      </c>
      <c r="BP96" s="39">
        <v>2</v>
      </c>
      <c r="BQ96" s="39">
        <v>2</v>
      </c>
      <c r="BR96" s="44"/>
      <c r="BS96" s="44"/>
      <c r="BT96" s="39">
        <v>2</v>
      </c>
      <c r="BU96" s="44"/>
      <c r="BV96" s="39">
        <v>2</v>
      </c>
      <c r="BW96" s="44"/>
      <c r="BX96" s="44"/>
      <c r="BY96" s="44"/>
      <c r="BZ96" s="39">
        <v>15</v>
      </c>
      <c r="CA96" s="44"/>
      <c r="CB96" s="44"/>
      <c r="CC96" s="44"/>
      <c r="CD96" s="44"/>
      <c r="CE96" s="44"/>
      <c r="CF96" s="44"/>
      <c r="CG96" s="44"/>
      <c r="CH96" s="44"/>
      <c r="CI96" s="44"/>
      <c r="CJ96" s="44"/>
      <c r="CK96" s="44"/>
      <c r="CL96" s="44"/>
      <c r="CM96" s="44"/>
      <c r="CN96" s="44"/>
      <c r="CO96" s="44"/>
      <c r="CP96" s="44"/>
      <c r="CQ96" s="39">
        <v>0</v>
      </c>
      <c r="CR96" s="44"/>
      <c r="CS96" s="44"/>
      <c r="CT96" s="44"/>
      <c r="CU96" s="44"/>
      <c r="CV96" s="44"/>
      <c r="CW96" s="44"/>
      <c r="CX96" s="44"/>
      <c r="CY96" s="44"/>
      <c r="CZ96" s="44"/>
      <c r="DA96" s="44"/>
      <c r="DB96" s="44"/>
      <c r="DC96" s="44"/>
      <c r="DD96" s="44"/>
      <c r="DE96" s="44"/>
      <c r="DF96" s="44"/>
      <c r="DG96" s="44"/>
      <c r="DH96" s="44"/>
      <c r="DI96" s="44"/>
      <c r="DJ96" s="44"/>
      <c r="DK96" s="44"/>
      <c r="DL96" s="44"/>
      <c r="DM96" s="44"/>
      <c r="DN96" s="44"/>
      <c r="DO96" s="44"/>
      <c r="DP96" s="44"/>
      <c r="DQ96" s="44"/>
      <c r="DR96" s="44"/>
      <c r="DS96" s="44"/>
      <c r="DT96" s="39">
        <v>0</v>
      </c>
      <c r="DU96" s="44"/>
      <c r="DV96" s="44"/>
      <c r="DW96" s="44"/>
      <c r="DX96" s="44"/>
      <c r="DY96" s="44"/>
      <c r="DZ96" s="44"/>
      <c r="EA96" s="44"/>
      <c r="EB96" s="44"/>
      <c r="EC96" s="39">
        <v>15</v>
      </c>
      <c r="ED96" s="39">
        <f t="shared" si="2"/>
        <v>0</v>
      </c>
      <c r="EE96" s="39" t="s">
        <v>11832</v>
      </c>
      <c r="EF96" s="39" t="s">
        <v>11833</v>
      </c>
      <c r="EG96" s="44"/>
      <c r="EH96" s="39" t="s">
        <v>11834</v>
      </c>
      <c r="EI96" s="43" t="s">
        <v>8884</v>
      </c>
      <c r="EJ96" s="39" t="s">
        <v>11820</v>
      </c>
      <c r="EK96" s="39" t="s">
        <v>236</v>
      </c>
      <c r="EL96" s="44"/>
      <c r="EM96" s="44"/>
      <c r="EN96" s="44"/>
      <c r="EO96" s="44"/>
      <c r="EP96" s="44"/>
      <c r="EQ96" s="44"/>
      <c r="ER96" s="44"/>
      <c r="ES96" s="39" t="s">
        <v>243</v>
      </c>
      <c r="ET96" s="39" t="s">
        <v>11835</v>
      </c>
      <c r="EU96" s="39">
        <v>15800</v>
      </c>
      <c r="EV96" s="39" t="s">
        <v>243</v>
      </c>
      <c r="EW96" s="39" t="s">
        <v>808</v>
      </c>
      <c r="EX96" s="39">
        <v>29540</v>
      </c>
      <c r="EY96" s="39" t="s">
        <v>236</v>
      </c>
      <c r="EZ96" s="44"/>
      <c r="FA96" s="44"/>
      <c r="FB96" s="39" t="s">
        <v>236</v>
      </c>
      <c r="FC96" s="44"/>
      <c r="FD96" s="44"/>
      <c r="FE96" s="39" t="s">
        <v>243</v>
      </c>
      <c r="FF96" s="39" t="s">
        <v>1641</v>
      </c>
      <c r="FG96" s="39">
        <v>2568</v>
      </c>
      <c r="FH96" s="39" t="s">
        <v>236</v>
      </c>
      <c r="FI96" s="44"/>
      <c r="FJ96" s="44"/>
      <c r="FK96" s="39" t="s">
        <v>236</v>
      </c>
      <c r="FL96" s="44"/>
      <c r="FM96" s="44"/>
      <c r="FN96" s="44"/>
      <c r="FO96" s="44"/>
      <c r="FP96" s="44"/>
      <c r="FQ96" s="39" t="s">
        <v>243</v>
      </c>
      <c r="FR96" s="39" t="s">
        <v>441</v>
      </c>
      <c r="FS96" s="39">
        <v>19686</v>
      </c>
      <c r="FT96" s="39" t="s">
        <v>243</v>
      </c>
      <c r="FU96" s="39" t="s">
        <v>1641</v>
      </c>
      <c r="FV96" s="39">
        <v>12320</v>
      </c>
      <c r="FW96" s="39" t="s">
        <v>236</v>
      </c>
      <c r="FX96" s="44"/>
      <c r="FY96" s="44"/>
      <c r="FZ96" s="44"/>
      <c r="GA96" s="44"/>
      <c r="GB96" s="44"/>
      <c r="GC96" s="39" t="s">
        <v>236</v>
      </c>
      <c r="GD96" s="44"/>
      <c r="GE96" s="44"/>
      <c r="GF96" s="39" t="s">
        <v>236</v>
      </c>
      <c r="GG96" s="44"/>
      <c r="GH96" s="44"/>
      <c r="GI96" s="39" t="s">
        <v>243</v>
      </c>
      <c r="GJ96" s="39" t="s">
        <v>1383</v>
      </c>
      <c r="GK96" s="39">
        <v>9</v>
      </c>
      <c r="GL96" s="44"/>
      <c r="GM96" s="44"/>
      <c r="GN96" s="44"/>
      <c r="GO96" s="44"/>
      <c r="GP96" s="44"/>
      <c r="GQ96" s="44"/>
      <c r="GR96" s="44"/>
      <c r="GS96" s="44"/>
      <c r="GT96" s="44"/>
      <c r="GU96" s="44"/>
      <c r="GV96" s="44"/>
      <c r="GW96" s="44"/>
      <c r="GX96" s="44"/>
      <c r="GY96" s="44"/>
      <c r="GZ96" s="39" t="s">
        <v>236</v>
      </c>
      <c r="HA96" s="44"/>
      <c r="HB96" s="44"/>
      <c r="HC96" s="43" t="s">
        <v>11822</v>
      </c>
      <c r="HD96" s="44"/>
      <c r="HE96" s="43" t="s">
        <v>11836</v>
      </c>
      <c r="HF96" s="44"/>
      <c r="HG96" s="43" t="s">
        <v>11837</v>
      </c>
      <c r="HH96" s="44"/>
      <c r="HI96" s="44"/>
      <c r="HJ96" s="44"/>
      <c r="HK96" s="39" t="s">
        <v>11838</v>
      </c>
      <c r="HL96" s="39">
        <v>60</v>
      </c>
      <c r="HM96" s="39">
        <v>1840</v>
      </c>
      <c r="HN96" s="39" t="s">
        <v>2582</v>
      </c>
      <c r="HO96" s="39" t="s">
        <v>9037</v>
      </c>
      <c r="HP96" s="39" t="s">
        <v>2615</v>
      </c>
      <c r="HQ96" s="39" t="s">
        <v>2616</v>
      </c>
      <c r="HR96" s="39" t="s">
        <v>2617</v>
      </c>
      <c r="HS96" s="39" t="s">
        <v>8926</v>
      </c>
      <c r="HT96" s="39" t="s">
        <v>2619</v>
      </c>
      <c r="HU96" s="44"/>
      <c r="HV96" s="44"/>
    </row>
    <row r="97" spans="1:230" ht="39.75" customHeight="1" x14ac:dyDescent="0.2">
      <c r="A97" s="44" t="s">
        <v>13014</v>
      </c>
      <c r="B97" s="39" t="s">
        <v>2583</v>
      </c>
      <c r="C97" s="39" t="s">
        <v>4767</v>
      </c>
      <c r="D97" s="39" t="s">
        <v>11808</v>
      </c>
      <c r="E97" s="39" t="s">
        <v>1115</v>
      </c>
      <c r="F97" s="39" t="s">
        <v>652</v>
      </c>
      <c r="G97" s="39">
        <v>2020</v>
      </c>
      <c r="H97" s="48">
        <v>45272</v>
      </c>
      <c r="I97" s="48">
        <v>45420</v>
      </c>
      <c r="J97" s="44"/>
      <c r="K97" s="39" t="s">
        <v>11839</v>
      </c>
      <c r="L97" s="44"/>
      <c r="M97" s="39" t="s">
        <v>11840</v>
      </c>
      <c r="N97" s="44"/>
      <c r="O97" s="39" t="s">
        <v>11841</v>
      </c>
      <c r="P97" s="44"/>
      <c r="Q97" s="39" t="s">
        <v>11842</v>
      </c>
      <c r="R97" s="44"/>
      <c r="S97" s="39" t="s">
        <v>11843</v>
      </c>
      <c r="T97" s="39" t="s">
        <v>11844</v>
      </c>
      <c r="U97" s="39" t="s">
        <v>1394</v>
      </c>
      <c r="V97" s="39" t="s">
        <v>11844</v>
      </c>
      <c r="W97" s="49">
        <v>25.5</v>
      </c>
      <c r="X97" s="49">
        <f>SUM(Y97,AB97,AD97,AF97)-W97</f>
        <v>0</v>
      </c>
      <c r="Y97" s="49">
        <v>19.100000000000001</v>
      </c>
      <c r="Z97" s="39">
        <v>74.900000000000006</v>
      </c>
      <c r="AA97" s="39">
        <v>0.05</v>
      </c>
      <c r="AB97" s="49">
        <v>3.2</v>
      </c>
      <c r="AC97" s="39">
        <v>12.55</v>
      </c>
      <c r="AD97" s="39">
        <v>0</v>
      </c>
      <c r="AE97" s="39">
        <v>0</v>
      </c>
      <c r="AF97" s="49">
        <v>3.2</v>
      </c>
      <c r="AG97" s="39">
        <v>12.55</v>
      </c>
      <c r="AH97" s="39" t="s">
        <v>243</v>
      </c>
      <c r="AI97" s="39" t="s">
        <v>11845</v>
      </c>
      <c r="AJ97" s="44"/>
      <c r="AK97" s="39">
        <v>0</v>
      </c>
      <c r="AL97" s="39">
        <v>20</v>
      </c>
      <c r="AM97" s="39" t="s">
        <v>260</v>
      </c>
      <c r="AN97" s="39">
        <v>6</v>
      </c>
      <c r="AO97" s="39">
        <v>6</v>
      </c>
      <c r="AP97" s="39">
        <v>6</v>
      </c>
      <c r="AQ97" s="44"/>
      <c r="AR97" s="44"/>
      <c r="AS97" s="44"/>
      <c r="AT97" s="44"/>
      <c r="AU97" s="44"/>
      <c r="AV97" s="44"/>
      <c r="AW97" s="44"/>
      <c r="AX97" s="44"/>
      <c r="AY97" s="44"/>
      <c r="AZ97" s="44"/>
      <c r="BA97" s="44"/>
      <c r="BB97" s="39">
        <v>6</v>
      </c>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39">
        <v>0</v>
      </c>
      <c r="CA97" s="44"/>
      <c r="CB97" s="44"/>
      <c r="CC97" s="44"/>
      <c r="CD97" s="44"/>
      <c r="CE97" s="44"/>
      <c r="CF97" s="44"/>
      <c r="CG97" s="44"/>
      <c r="CH97" s="44"/>
      <c r="CI97" s="44"/>
      <c r="CJ97" s="44"/>
      <c r="CK97" s="44"/>
      <c r="CL97" s="44"/>
      <c r="CM97" s="44"/>
      <c r="CN97" s="44"/>
      <c r="CO97" s="44"/>
      <c r="CP97" s="44"/>
      <c r="CQ97" s="39">
        <v>0</v>
      </c>
      <c r="CR97" s="44"/>
      <c r="CS97" s="44"/>
      <c r="CT97" s="44"/>
      <c r="CU97" s="44"/>
      <c r="CV97" s="44"/>
      <c r="CW97" s="44"/>
      <c r="CX97" s="44"/>
      <c r="CY97" s="44"/>
      <c r="CZ97" s="44"/>
      <c r="DA97" s="44"/>
      <c r="DB97" s="44"/>
      <c r="DC97" s="44"/>
      <c r="DD97" s="44"/>
      <c r="DE97" s="44"/>
      <c r="DF97" s="44"/>
      <c r="DG97" s="44"/>
      <c r="DH97" s="44"/>
      <c r="DI97" s="44"/>
      <c r="DJ97" s="44"/>
      <c r="DK97" s="44"/>
      <c r="DL97" s="44"/>
      <c r="DM97" s="44"/>
      <c r="DN97" s="44"/>
      <c r="DO97" s="44"/>
      <c r="DP97" s="44"/>
      <c r="DQ97" s="44"/>
      <c r="DR97" s="44"/>
      <c r="DS97" s="44"/>
      <c r="DT97" s="39">
        <v>0</v>
      </c>
      <c r="DU97" s="44"/>
      <c r="DV97" s="44"/>
      <c r="DW97" s="44"/>
      <c r="DX97" s="44"/>
      <c r="DY97" s="44"/>
      <c r="DZ97" s="44"/>
      <c r="EA97" s="44"/>
      <c r="EB97" s="44"/>
      <c r="EC97" s="39">
        <v>6</v>
      </c>
      <c r="ED97" s="39">
        <f t="shared" si="2"/>
        <v>0</v>
      </c>
      <c r="EE97" s="39" t="s">
        <v>11820</v>
      </c>
      <c r="EF97" s="39" t="s">
        <v>11807</v>
      </c>
      <c r="EG97" s="44"/>
      <c r="EH97" s="39">
        <v>100</v>
      </c>
      <c r="EI97" s="43" t="s">
        <v>8884</v>
      </c>
      <c r="EJ97" s="39" t="s">
        <v>11820</v>
      </c>
      <c r="EK97" s="39" t="s">
        <v>236</v>
      </c>
      <c r="EL97" s="44"/>
      <c r="EM97" s="44"/>
      <c r="EN97" s="44"/>
      <c r="EO97" s="44"/>
      <c r="EP97" s="44"/>
      <c r="EQ97" s="44"/>
      <c r="ER97" s="39">
        <v>1</v>
      </c>
      <c r="ES97" s="39" t="s">
        <v>243</v>
      </c>
      <c r="ET97" s="39" t="s">
        <v>11835</v>
      </c>
      <c r="EU97" s="39">
        <v>1187</v>
      </c>
      <c r="EV97" s="39" t="s">
        <v>243</v>
      </c>
      <c r="EW97" s="39" t="s">
        <v>11835</v>
      </c>
      <c r="EX97" s="39">
        <v>1187</v>
      </c>
      <c r="EY97" s="39" t="s">
        <v>243</v>
      </c>
      <c r="EZ97" s="39" t="s">
        <v>2609</v>
      </c>
      <c r="FA97" s="39">
        <v>0</v>
      </c>
      <c r="FB97" s="39" t="s">
        <v>236</v>
      </c>
      <c r="FC97" s="44"/>
      <c r="FD97" s="44"/>
      <c r="FE97" s="39" t="s">
        <v>236</v>
      </c>
      <c r="FF97" s="44"/>
      <c r="FG97" s="44"/>
      <c r="FH97" s="39" t="s">
        <v>236</v>
      </c>
      <c r="FI97" s="44"/>
      <c r="FJ97" s="44"/>
      <c r="FK97" s="39" t="s">
        <v>236</v>
      </c>
      <c r="FL97" s="44"/>
      <c r="FM97" s="44"/>
      <c r="FN97" s="44"/>
      <c r="FO97" s="44"/>
      <c r="FP97" s="44"/>
      <c r="FQ97" s="39" t="s">
        <v>236</v>
      </c>
      <c r="FR97" s="44"/>
      <c r="FS97" s="44"/>
      <c r="FT97" s="39" t="s">
        <v>243</v>
      </c>
      <c r="FU97" s="39" t="s">
        <v>11835</v>
      </c>
      <c r="FV97" s="39">
        <v>1187</v>
      </c>
      <c r="FW97" s="39" t="s">
        <v>236</v>
      </c>
      <c r="FX97" s="44"/>
      <c r="FY97" s="44"/>
      <c r="FZ97" s="44"/>
      <c r="GA97" s="44"/>
      <c r="GB97" s="44"/>
      <c r="GC97" s="39" t="s">
        <v>236</v>
      </c>
      <c r="GD97" s="44"/>
      <c r="GE97" s="44"/>
      <c r="GF97" s="39" t="s">
        <v>243</v>
      </c>
      <c r="GG97" s="39" t="s">
        <v>509</v>
      </c>
      <c r="GH97" s="39">
        <v>15</v>
      </c>
      <c r="GI97" s="39" t="s">
        <v>243</v>
      </c>
      <c r="GJ97" s="39" t="s">
        <v>441</v>
      </c>
      <c r="GK97" s="39">
        <v>15</v>
      </c>
      <c r="GL97" s="44"/>
      <c r="GM97" s="44"/>
      <c r="GN97" s="44"/>
      <c r="GO97" s="44"/>
      <c r="GP97" s="44"/>
      <c r="GQ97" s="44"/>
      <c r="GR97" s="44"/>
      <c r="GS97" s="44"/>
      <c r="GT97" s="44"/>
      <c r="GU97" s="44"/>
      <c r="GV97" s="44"/>
      <c r="GW97" s="44"/>
      <c r="GX97" s="44"/>
      <c r="GY97" s="44"/>
      <c r="GZ97" s="39" t="s">
        <v>236</v>
      </c>
      <c r="HA97" s="44"/>
      <c r="HB97" s="44"/>
      <c r="HC97" s="43" t="s">
        <v>11846</v>
      </c>
      <c r="HD97" s="44"/>
      <c r="HE97" s="44"/>
      <c r="HF97" s="44"/>
      <c r="HG97" s="39" t="s">
        <v>11847</v>
      </c>
      <c r="HH97" s="44"/>
      <c r="HI97" s="44"/>
      <c r="HJ97" s="44"/>
      <c r="HK97" s="39" t="s">
        <v>234</v>
      </c>
      <c r="HL97" s="39">
        <v>12</v>
      </c>
      <c r="HM97" s="39">
        <v>973</v>
      </c>
      <c r="HN97" s="39" t="s">
        <v>2582</v>
      </c>
      <c r="HO97" s="39" t="s">
        <v>9037</v>
      </c>
      <c r="HP97" s="39" t="s">
        <v>2615</v>
      </c>
      <c r="HQ97" s="39" t="s">
        <v>2616</v>
      </c>
      <c r="HR97" s="39" t="s">
        <v>2617</v>
      </c>
      <c r="HS97" s="39" t="s">
        <v>8926</v>
      </c>
      <c r="HT97" s="39" t="s">
        <v>2619</v>
      </c>
      <c r="HU97" s="44"/>
      <c r="HV97" s="44"/>
    </row>
    <row r="98" spans="1:230" ht="39.75" customHeight="1" x14ac:dyDescent="0.2">
      <c r="A98" s="44" t="s">
        <v>13008</v>
      </c>
      <c r="B98" s="39" t="s">
        <v>2583</v>
      </c>
      <c r="C98" s="39" t="s">
        <v>4767</v>
      </c>
      <c r="D98" s="39" t="s">
        <v>11808</v>
      </c>
      <c r="E98" s="39" t="s">
        <v>11858</v>
      </c>
      <c r="F98" s="39" t="s">
        <v>11859</v>
      </c>
      <c r="G98" s="39">
        <v>2023</v>
      </c>
      <c r="H98" s="48">
        <v>45352</v>
      </c>
      <c r="I98" s="48">
        <v>45657</v>
      </c>
      <c r="J98" s="44"/>
      <c r="K98" s="44"/>
      <c r="L98" s="44"/>
      <c r="M98" s="39" t="s">
        <v>11860</v>
      </c>
      <c r="N98" s="44"/>
      <c r="O98" s="39" t="s">
        <v>11861</v>
      </c>
      <c r="P98" s="44"/>
      <c r="Q98" s="44"/>
      <c r="R98" s="44"/>
      <c r="S98" s="39" t="s">
        <v>11862</v>
      </c>
      <c r="T98" s="39" t="s">
        <v>11863</v>
      </c>
      <c r="U98" s="39" t="s">
        <v>1394</v>
      </c>
      <c r="V98" s="39" t="s">
        <v>11864</v>
      </c>
      <c r="W98" s="49">
        <v>10</v>
      </c>
      <c r="X98" s="49">
        <f t="shared" si="3"/>
        <v>0</v>
      </c>
      <c r="Y98" s="39">
        <v>10</v>
      </c>
      <c r="Z98" s="39">
        <v>100</v>
      </c>
      <c r="AA98" s="39">
        <v>0.03</v>
      </c>
      <c r="AB98" s="39">
        <v>0</v>
      </c>
      <c r="AC98" s="39">
        <v>0</v>
      </c>
      <c r="AD98" s="39">
        <v>0</v>
      </c>
      <c r="AE98" s="39">
        <v>0</v>
      </c>
      <c r="AF98" s="39">
        <v>0</v>
      </c>
      <c r="AG98" s="39">
        <v>0</v>
      </c>
      <c r="AH98" s="39" t="s">
        <v>236</v>
      </c>
      <c r="AI98" s="44"/>
      <c r="AJ98" s="44"/>
      <c r="AK98" s="44"/>
      <c r="AL98" s="39">
        <v>10</v>
      </c>
      <c r="AM98" s="39" t="s">
        <v>362</v>
      </c>
      <c r="AN98" s="39">
        <v>34</v>
      </c>
      <c r="AO98" s="39">
        <v>34</v>
      </c>
      <c r="AP98" s="39">
        <v>17</v>
      </c>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39">
        <v>0</v>
      </c>
      <c r="CA98" s="44"/>
      <c r="CB98" s="44"/>
      <c r="CC98" s="44"/>
      <c r="CD98" s="44"/>
      <c r="CE98" s="44"/>
      <c r="CF98" s="44"/>
      <c r="CG98" s="44"/>
      <c r="CH98" s="44"/>
      <c r="CI98" s="44"/>
      <c r="CJ98" s="44"/>
      <c r="CK98" s="44"/>
      <c r="CL98" s="44"/>
      <c r="CM98" s="44"/>
      <c r="CN98" s="44"/>
      <c r="CO98" s="44"/>
      <c r="CP98" s="44"/>
      <c r="CQ98" s="39">
        <v>0</v>
      </c>
      <c r="CR98" s="39">
        <v>17</v>
      </c>
      <c r="CS98" s="44"/>
      <c r="CT98" s="44"/>
      <c r="CU98" s="44"/>
      <c r="CV98" s="44"/>
      <c r="CW98" s="44"/>
      <c r="CX98" s="44"/>
      <c r="CY98" s="44"/>
      <c r="CZ98" s="44"/>
      <c r="DA98" s="39">
        <v>2</v>
      </c>
      <c r="DB98" s="44"/>
      <c r="DC98" s="44"/>
      <c r="DD98" s="44"/>
      <c r="DE98" s="44"/>
      <c r="DF98" s="44"/>
      <c r="DG98" s="39">
        <v>4</v>
      </c>
      <c r="DH98" s="44"/>
      <c r="DI98" s="44"/>
      <c r="DJ98" s="39">
        <v>3</v>
      </c>
      <c r="DK98" s="44"/>
      <c r="DL98" s="44"/>
      <c r="DM98" s="44"/>
      <c r="DN98" s="44"/>
      <c r="DO98" s="44"/>
      <c r="DP98" s="44"/>
      <c r="DQ98" s="44"/>
      <c r="DR98" s="39" t="s">
        <v>11865</v>
      </c>
      <c r="DS98" s="39">
        <v>8</v>
      </c>
      <c r="DT98" s="39">
        <v>17</v>
      </c>
      <c r="DU98" s="44"/>
      <c r="DV98" s="44"/>
      <c r="DW98" s="44"/>
      <c r="DX98" s="44"/>
      <c r="DY98" s="44"/>
      <c r="DZ98" s="44"/>
      <c r="EA98" s="44"/>
      <c r="EB98" s="44"/>
      <c r="EC98" s="39">
        <v>17</v>
      </c>
      <c r="ED98" s="39">
        <f t="shared" si="2"/>
        <v>0</v>
      </c>
      <c r="EE98" s="53">
        <v>45752</v>
      </c>
      <c r="EF98" s="39" t="s">
        <v>11866</v>
      </c>
      <c r="EG98" s="44"/>
      <c r="EH98" s="39" t="s">
        <v>1743</v>
      </c>
      <c r="EI98" s="43" t="s">
        <v>8884</v>
      </c>
      <c r="EJ98" s="39" t="s">
        <v>11820</v>
      </c>
      <c r="EK98" s="39" t="s">
        <v>236</v>
      </c>
      <c r="EL98" s="44"/>
      <c r="EM98" s="44"/>
      <c r="EN98" s="44"/>
      <c r="EO98" s="44"/>
      <c r="EP98" s="44"/>
      <c r="EQ98" s="44"/>
      <c r="ER98" s="44"/>
      <c r="ES98" s="39" t="s">
        <v>236</v>
      </c>
      <c r="ET98" s="44"/>
      <c r="EU98" s="44"/>
      <c r="EV98" s="39" t="s">
        <v>243</v>
      </c>
      <c r="EW98" s="39" t="s">
        <v>11867</v>
      </c>
      <c r="EX98" s="39">
        <v>34</v>
      </c>
      <c r="EY98" s="39" t="s">
        <v>236</v>
      </c>
      <c r="EZ98" s="44"/>
      <c r="FA98" s="44"/>
      <c r="FB98" s="39" t="s">
        <v>236</v>
      </c>
      <c r="FC98" s="44"/>
      <c r="FD98" s="44"/>
      <c r="FE98" s="39" t="s">
        <v>236</v>
      </c>
      <c r="FF98" s="44"/>
      <c r="FG98" s="44"/>
      <c r="FH98" s="39" t="s">
        <v>236</v>
      </c>
      <c r="FI98" s="44"/>
      <c r="FJ98" s="44"/>
      <c r="FK98" s="39" t="s">
        <v>236</v>
      </c>
      <c r="FL98" s="44"/>
      <c r="FM98" s="44"/>
      <c r="FN98" s="44"/>
      <c r="FO98" s="44"/>
      <c r="FP98" s="44"/>
      <c r="FQ98" s="39" t="s">
        <v>243</v>
      </c>
      <c r="FR98" s="43" t="s">
        <v>11868</v>
      </c>
      <c r="FS98" s="39">
        <v>30835</v>
      </c>
      <c r="FT98" s="39" t="s">
        <v>236</v>
      </c>
      <c r="FU98" s="44"/>
      <c r="FV98" s="44"/>
      <c r="FW98" s="39" t="s">
        <v>236</v>
      </c>
      <c r="FX98" s="44"/>
      <c r="FY98" s="44"/>
      <c r="FZ98" s="44"/>
      <c r="GA98" s="44"/>
      <c r="GB98" s="44"/>
      <c r="GC98" s="39" t="s">
        <v>236</v>
      </c>
      <c r="GD98" s="44"/>
      <c r="GE98" s="44"/>
      <c r="GF98" s="39" t="s">
        <v>243</v>
      </c>
      <c r="GG98" s="43" t="s">
        <v>11869</v>
      </c>
      <c r="GH98" s="39">
        <v>13</v>
      </c>
      <c r="GI98" s="39" t="s">
        <v>236</v>
      </c>
      <c r="GJ98" s="44"/>
      <c r="GK98" s="44"/>
      <c r="GL98" s="44"/>
      <c r="GM98" s="44"/>
      <c r="GN98" s="44"/>
      <c r="GO98" s="44"/>
      <c r="GP98" s="44"/>
      <c r="GQ98" s="44"/>
      <c r="GR98" s="44"/>
      <c r="GS98" s="44"/>
      <c r="GT98" s="44"/>
      <c r="GU98" s="44"/>
      <c r="GV98" s="44"/>
      <c r="GW98" s="44"/>
      <c r="GX98" s="44"/>
      <c r="GY98" s="44"/>
      <c r="GZ98" s="39" t="s">
        <v>236</v>
      </c>
      <c r="HA98" s="44"/>
      <c r="HB98" s="44"/>
      <c r="HC98" s="44"/>
      <c r="HD98" s="44"/>
      <c r="HE98" s="44"/>
      <c r="HF98" s="44"/>
      <c r="HG98" s="44"/>
      <c r="HH98" s="44"/>
      <c r="HI98" s="44"/>
      <c r="HJ98" s="44"/>
      <c r="HK98" s="44"/>
      <c r="HL98" s="44"/>
      <c r="HM98" s="44"/>
      <c r="HN98" s="39" t="s">
        <v>2582</v>
      </c>
      <c r="HO98" s="39" t="s">
        <v>9037</v>
      </c>
      <c r="HP98" s="39" t="s">
        <v>2615</v>
      </c>
      <c r="HQ98" s="39" t="s">
        <v>2616</v>
      </c>
      <c r="HR98" s="39" t="s">
        <v>2617</v>
      </c>
      <c r="HS98" s="39" t="s">
        <v>8926</v>
      </c>
      <c r="HT98" s="39" t="s">
        <v>2619</v>
      </c>
      <c r="HU98" s="44"/>
      <c r="HV98" s="44"/>
    </row>
    <row r="99" spans="1:230" ht="41.25" customHeight="1" x14ac:dyDescent="0.2">
      <c r="A99" s="44" t="s">
        <v>13018</v>
      </c>
      <c r="B99" s="39" t="s">
        <v>2583</v>
      </c>
      <c r="C99" s="39" t="s">
        <v>4824</v>
      </c>
      <c r="D99" s="39" t="s">
        <v>11885</v>
      </c>
      <c r="E99" s="39" t="s">
        <v>11886</v>
      </c>
      <c r="F99" s="39" t="s">
        <v>234</v>
      </c>
      <c r="G99" s="39">
        <v>2024</v>
      </c>
      <c r="H99" s="48">
        <v>45406</v>
      </c>
      <c r="I99" s="48">
        <v>45636</v>
      </c>
      <c r="J99" s="44"/>
      <c r="K99" s="39" t="s">
        <v>11887</v>
      </c>
      <c r="L99" s="44"/>
      <c r="M99" s="39" t="s">
        <v>11888</v>
      </c>
      <c r="N99" s="44"/>
      <c r="O99" s="44"/>
      <c r="P99" s="44"/>
      <c r="Q99" s="44"/>
      <c r="R99" s="44"/>
      <c r="S99" s="39" t="s">
        <v>11889</v>
      </c>
      <c r="T99" s="39" t="s">
        <v>11890</v>
      </c>
      <c r="U99" s="39" t="s">
        <v>665</v>
      </c>
      <c r="V99" s="39" t="s">
        <v>11891</v>
      </c>
      <c r="W99" s="49">
        <v>8.3019999999999996</v>
      </c>
      <c r="X99" s="49">
        <f t="shared" si="3"/>
        <v>0</v>
      </c>
      <c r="Y99" s="39">
        <v>8.3019999999999996</v>
      </c>
      <c r="Z99" s="39">
        <v>100</v>
      </c>
      <c r="AA99" s="39">
        <v>0.13</v>
      </c>
      <c r="AB99" s="39">
        <v>0</v>
      </c>
      <c r="AC99" s="39">
        <v>0</v>
      </c>
      <c r="AD99" s="39">
        <v>0</v>
      </c>
      <c r="AE99" s="39">
        <v>0</v>
      </c>
      <c r="AF99" s="39">
        <v>0</v>
      </c>
      <c r="AG99" s="39">
        <v>0</v>
      </c>
      <c r="AH99" s="39" t="s">
        <v>243</v>
      </c>
      <c r="AI99" s="39" t="s">
        <v>11892</v>
      </c>
      <c r="AJ99" s="44"/>
      <c r="AK99" s="39">
        <v>0</v>
      </c>
      <c r="AL99" s="39">
        <v>0</v>
      </c>
      <c r="AM99" s="39">
        <v>0</v>
      </c>
      <c r="AN99" s="39">
        <v>6</v>
      </c>
      <c r="AO99" s="39">
        <v>6</v>
      </c>
      <c r="AP99" s="39">
        <v>1</v>
      </c>
      <c r="AQ99" s="44"/>
      <c r="AR99" s="44"/>
      <c r="AS99" s="44"/>
      <c r="AT99" s="44"/>
      <c r="AU99" s="44"/>
      <c r="AV99" s="44"/>
      <c r="AW99" s="44"/>
      <c r="AX99" s="44"/>
      <c r="AY99" s="44"/>
      <c r="AZ99" s="44"/>
      <c r="BA99" s="44"/>
      <c r="BB99" s="39">
        <v>1</v>
      </c>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39">
        <v>0</v>
      </c>
      <c r="CA99" s="44"/>
      <c r="CB99" s="44"/>
      <c r="CC99" s="44"/>
      <c r="CD99" s="44"/>
      <c r="CE99" s="44"/>
      <c r="CF99" s="44"/>
      <c r="CG99" s="44"/>
      <c r="CH99" s="44"/>
      <c r="CI99" s="44"/>
      <c r="CJ99" s="44"/>
      <c r="CK99" s="44"/>
      <c r="CL99" s="44"/>
      <c r="CM99" s="44"/>
      <c r="CN99" s="44"/>
      <c r="CO99" s="44"/>
      <c r="CP99" s="44"/>
      <c r="CQ99" s="39">
        <v>0</v>
      </c>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39">
        <v>0</v>
      </c>
      <c r="DU99" s="44"/>
      <c r="DV99" s="44"/>
      <c r="DW99" s="44"/>
      <c r="DX99" s="44"/>
      <c r="DY99" s="44"/>
      <c r="DZ99" s="44"/>
      <c r="EA99" s="44"/>
      <c r="EB99" s="44"/>
      <c r="EC99" s="39">
        <v>1</v>
      </c>
      <c r="ED99" s="39">
        <f t="shared" si="2"/>
        <v>0</v>
      </c>
      <c r="EE99" s="39" t="s">
        <v>11893</v>
      </c>
      <c r="EF99" s="39" t="s">
        <v>11894</v>
      </c>
      <c r="EG99" s="44"/>
      <c r="EH99" s="39" t="s">
        <v>11895</v>
      </c>
      <c r="EI99" s="43" t="s">
        <v>8884</v>
      </c>
      <c r="EJ99" s="39" t="s">
        <v>11896</v>
      </c>
      <c r="EK99" s="39" t="s">
        <v>236</v>
      </c>
      <c r="EL99" s="44"/>
      <c r="EM99" s="44"/>
      <c r="EN99" s="44"/>
      <c r="EO99" s="44"/>
      <c r="EP99" s="44"/>
      <c r="EQ99" s="44"/>
      <c r="ER99" s="44"/>
      <c r="ES99" s="39" t="s">
        <v>243</v>
      </c>
      <c r="ET99" s="39" t="s">
        <v>1269</v>
      </c>
      <c r="EU99" s="39">
        <v>3214</v>
      </c>
      <c r="EV99" s="39" t="s">
        <v>243</v>
      </c>
      <c r="EW99" s="39" t="s">
        <v>808</v>
      </c>
      <c r="EX99" s="39">
        <v>17</v>
      </c>
      <c r="EY99" s="39" t="s">
        <v>243</v>
      </c>
      <c r="EZ99" s="39" t="s">
        <v>808</v>
      </c>
      <c r="FA99" s="39">
        <v>8</v>
      </c>
      <c r="FB99" s="39" t="s">
        <v>236</v>
      </c>
      <c r="FC99" s="44"/>
      <c r="FD99" s="44"/>
      <c r="FE99" s="39" t="s">
        <v>236</v>
      </c>
      <c r="FF99" s="44"/>
      <c r="FG99" s="44"/>
      <c r="FH99" s="39" t="s">
        <v>236</v>
      </c>
      <c r="FI99" s="44"/>
      <c r="FJ99" s="44"/>
      <c r="FK99" s="39" t="s">
        <v>236</v>
      </c>
      <c r="FL99" s="44"/>
      <c r="FM99" s="44"/>
      <c r="FN99" s="44"/>
      <c r="FO99" s="44"/>
      <c r="FP99" s="44"/>
      <c r="FQ99" s="39" t="s">
        <v>236</v>
      </c>
      <c r="FR99" s="44"/>
      <c r="FS99" s="44"/>
      <c r="FT99" s="39" t="s">
        <v>243</v>
      </c>
      <c r="FU99" s="39" t="s">
        <v>441</v>
      </c>
      <c r="FV99" s="39">
        <v>17</v>
      </c>
      <c r="FW99" s="39" t="s">
        <v>236</v>
      </c>
      <c r="FX99" s="44"/>
      <c r="FY99" s="44"/>
      <c r="FZ99" s="44"/>
      <c r="GA99" s="44"/>
      <c r="GB99" s="44"/>
      <c r="GC99" s="39" t="s">
        <v>236</v>
      </c>
      <c r="GD99" s="44"/>
      <c r="GE99" s="44"/>
      <c r="GF99" s="39" t="s">
        <v>236</v>
      </c>
      <c r="GG99" s="44"/>
      <c r="GH99" s="44"/>
      <c r="GI99" s="39" t="s">
        <v>243</v>
      </c>
      <c r="GJ99" s="39" t="s">
        <v>1383</v>
      </c>
      <c r="GK99" s="39">
        <v>8</v>
      </c>
      <c r="GL99" s="44"/>
      <c r="GM99" s="44"/>
      <c r="GN99" s="44"/>
      <c r="GO99" s="44"/>
      <c r="GP99" s="44"/>
      <c r="GQ99" s="44"/>
      <c r="GR99" s="44"/>
      <c r="GS99" s="44"/>
      <c r="GT99" s="44"/>
      <c r="GU99" s="44"/>
      <c r="GV99" s="44"/>
      <c r="GW99" s="44"/>
      <c r="GX99" s="44"/>
      <c r="GY99" s="44"/>
      <c r="GZ99" s="39" t="s">
        <v>236</v>
      </c>
      <c r="HA99" s="44"/>
      <c r="HB99" s="44"/>
      <c r="HC99" s="43" t="s">
        <v>11897</v>
      </c>
      <c r="HD99" s="44"/>
      <c r="HE99" s="44"/>
      <c r="HF99" s="44"/>
      <c r="HG99" s="39" t="s">
        <v>11898</v>
      </c>
      <c r="HH99" s="44"/>
      <c r="HI99" s="39" t="s">
        <v>11899</v>
      </c>
      <c r="HJ99" s="44"/>
      <c r="HK99" s="39" t="s">
        <v>11900</v>
      </c>
      <c r="HL99" s="39">
        <v>1</v>
      </c>
      <c r="HM99" s="39">
        <v>15</v>
      </c>
      <c r="HN99" s="39" t="s">
        <v>2582</v>
      </c>
      <c r="HO99" s="39" t="s">
        <v>9037</v>
      </c>
      <c r="HP99" s="39" t="s">
        <v>2615</v>
      </c>
      <c r="HQ99" s="39" t="s">
        <v>2616</v>
      </c>
      <c r="HR99" s="39" t="s">
        <v>2617</v>
      </c>
      <c r="HS99" s="39" t="s">
        <v>8926</v>
      </c>
      <c r="HT99" s="39" t="s">
        <v>2619</v>
      </c>
      <c r="HU99" s="44"/>
      <c r="HV99" s="44"/>
    </row>
    <row r="100" spans="1:230" ht="46.5" customHeight="1" x14ac:dyDescent="0.2">
      <c r="A100" s="44" t="s">
        <v>13018</v>
      </c>
      <c r="B100" s="39" t="s">
        <v>2583</v>
      </c>
      <c r="C100" s="39" t="s">
        <v>4938</v>
      </c>
      <c r="D100" s="39" t="s">
        <v>11935</v>
      </c>
      <c r="E100" s="39" t="s">
        <v>11886</v>
      </c>
      <c r="F100" s="39" t="s">
        <v>234</v>
      </c>
      <c r="G100" s="39">
        <v>2024</v>
      </c>
      <c r="H100" s="48">
        <v>45292</v>
      </c>
      <c r="I100" s="48">
        <v>45657</v>
      </c>
      <c r="J100" s="44"/>
      <c r="K100" s="39" t="s">
        <v>11936</v>
      </c>
      <c r="L100" s="44"/>
      <c r="M100" s="39" t="s">
        <v>11937</v>
      </c>
      <c r="N100" s="44"/>
      <c r="O100" s="39" t="s">
        <v>11938</v>
      </c>
      <c r="P100" s="44"/>
      <c r="Q100" s="44"/>
      <c r="R100" s="44"/>
      <c r="S100" s="39" t="s">
        <v>11939</v>
      </c>
      <c r="T100" s="39" t="s">
        <v>11939</v>
      </c>
      <c r="U100" s="39" t="s">
        <v>1394</v>
      </c>
      <c r="V100" s="39" t="s">
        <v>11939</v>
      </c>
      <c r="W100" s="49">
        <v>1.177</v>
      </c>
      <c r="X100" s="49">
        <f t="shared" si="3"/>
        <v>0</v>
      </c>
      <c r="Y100" s="39">
        <v>1.177</v>
      </c>
      <c r="Z100" s="39">
        <v>100</v>
      </c>
      <c r="AA100" s="39">
        <v>1.1499999999999999</v>
      </c>
      <c r="AB100" s="39">
        <v>0</v>
      </c>
      <c r="AC100" s="39">
        <v>0</v>
      </c>
      <c r="AD100" s="39">
        <v>0</v>
      </c>
      <c r="AE100" s="39">
        <v>0</v>
      </c>
      <c r="AF100" s="39">
        <v>0</v>
      </c>
      <c r="AG100" s="39">
        <v>0</v>
      </c>
      <c r="AH100" s="39" t="s">
        <v>236</v>
      </c>
      <c r="AI100" s="44"/>
      <c r="AJ100" s="44"/>
      <c r="AK100" s="44"/>
      <c r="AL100" s="39" t="s">
        <v>433</v>
      </c>
      <c r="AM100" s="39" t="s">
        <v>1159</v>
      </c>
      <c r="AN100" s="39">
        <v>1</v>
      </c>
      <c r="AO100" s="39">
        <v>1</v>
      </c>
      <c r="AP100" s="39">
        <v>1</v>
      </c>
      <c r="AQ100" s="44"/>
      <c r="AR100" s="44"/>
      <c r="AS100" s="44"/>
      <c r="AT100" s="44"/>
      <c r="AU100" s="44"/>
      <c r="AV100" s="44"/>
      <c r="AW100" s="44"/>
      <c r="AX100" s="44"/>
      <c r="AY100" s="44"/>
      <c r="AZ100" s="44"/>
      <c r="BA100" s="44"/>
      <c r="BB100" s="44"/>
      <c r="BC100" s="39">
        <v>1</v>
      </c>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39">
        <v>0</v>
      </c>
      <c r="CA100" s="44"/>
      <c r="CB100" s="44"/>
      <c r="CC100" s="44"/>
      <c r="CD100" s="44"/>
      <c r="CE100" s="44"/>
      <c r="CF100" s="44"/>
      <c r="CG100" s="44"/>
      <c r="CH100" s="44"/>
      <c r="CI100" s="44"/>
      <c r="CJ100" s="44"/>
      <c r="CK100" s="44"/>
      <c r="CL100" s="44"/>
      <c r="CM100" s="44"/>
      <c r="CN100" s="44"/>
      <c r="CO100" s="44"/>
      <c r="CP100" s="44"/>
      <c r="CQ100" s="39">
        <v>0</v>
      </c>
      <c r="CR100" s="44"/>
      <c r="CS100" s="44"/>
      <c r="CT100" s="44"/>
      <c r="CU100" s="44"/>
      <c r="CV100" s="44"/>
      <c r="CW100" s="44"/>
      <c r="CX100" s="44"/>
      <c r="CY100" s="44"/>
      <c r="CZ100" s="44"/>
      <c r="DA100" s="44"/>
      <c r="DB100" s="44"/>
      <c r="DC100" s="44"/>
      <c r="DD100" s="44"/>
      <c r="DE100" s="44"/>
      <c r="DF100" s="44"/>
      <c r="DG100" s="44"/>
      <c r="DH100" s="44"/>
      <c r="DI100" s="44"/>
      <c r="DJ100" s="44"/>
      <c r="DK100" s="44"/>
      <c r="DL100" s="44"/>
      <c r="DM100" s="44"/>
      <c r="DN100" s="44"/>
      <c r="DO100" s="44"/>
      <c r="DP100" s="44"/>
      <c r="DQ100" s="44"/>
      <c r="DR100" s="44"/>
      <c r="DS100" s="44"/>
      <c r="DT100" s="39">
        <v>0</v>
      </c>
      <c r="DU100" s="44"/>
      <c r="DV100" s="44"/>
      <c r="DW100" s="44"/>
      <c r="DX100" s="44"/>
      <c r="DY100" s="44"/>
      <c r="DZ100" s="44"/>
      <c r="EA100" s="44"/>
      <c r="EB100" s="44"/>
      <c r="EC100" s="39">
        <v>1</v>
      </c>
      <c r="ED100" s="39">
        <f t="shared" si="2"/>
        <v>0</v>
      </c>
      <c r="EE100" s="39" t="s">
        <v>11940</v>
      </c>
      <c r="EF100" s="39" t="s">
        <v>11941</v>
      </c>
      <c r="EG100" s="44"/>
      <c r="EH100" s="39" t="s">
        <v>11942</v>
      </c>
      <c r="EI100" s="43" t="s">
        <v>8884</v>
      </c>
      <c r="EJ100" s="53">
        <v>45693</v>
      </c>
      <c r="EK100" s="39" t="s">
        <v>236</v>
      </c>
      <c r="EL100" s="44"/>
      <c r="EM100" s="44"/>
      <c r="EN100" s="44"/>
      <c r="EO100" s="44"/>
      <c r="EP100" s="44"/>
      <c r="EQ100" s="44"/>
      <c r="ER100" s="44"/>
      <c r="ES100" s="39" t="s">
        <v>243</v>
      </c>
      <c r="ET100" s="39" t="s">
        <v>1269</v>
      </c>
      <c r="EU100" s="39">
        <v>12</v>
      </c>
      <c r="EV100" s="39" t="s">
        <v>243</v>
      </c>
      <c r="EW100" s="39" t="s">
        <v>808</v>
      </c>
      <c r="EX100" s="39">
        <v>12</v>
      </c>
      <c r="EY100" s="39" t="s">
        <v>243</v>
      </c>
      <c r="EZ100" s="39" t="s">
        <v>808</v>
      </c>
      <c r="FA100" s="39">
        <v>12</v>
      </c>
      <c r="FB100" s="39" t="s">
        <v>236</v>
      </c>
      <c r="FC100" s="44"/>
      <c r="FD100" s="44"/>
      <c r="FE100" s="39" t="s">
        <v>236</v>
      </c>
      <c r="FF100" s="44"/>
      <c r="FG100" s="44"/>
      <c r="FH100" s="39" t="s">
        <v>236</v>
      </c>
      <c r="FI100" s="44"/>
      <c r="FJ100" s="44"/>
      <c r="FK100" s="39" t="s">
        <v>236</v>
      </c>
      <c r="FL100" s="44"/>
      <c r="FM100" s="44"/>
      <c r="FN100" s="44"/>
      <c r="FO100" s="44"/>
      <c r="FP100" s="44"/>
      <c r="FQ100" s="39" t="s">
        <v>236</v>
      </c>
      <c r="FR100" s="44"/>
      <c r="FS100" s="44"/>
      <c r="FT100" s="39" t="s">
        <v>243</v>
      </c>
      <c r="FU100" s="39" t="s">
        <v>441</v>
      </c>
      <c r="FV100" s="39">
        <v>12</v>
      </c>
      <c r="FW100" s="39" t="s">
        <v>236</v>
      </c>
      <c r="FX100" s="44"/>
      <c r="FY100" s="44"/>
      <c r="FZ100" s="44"/>
      <c r="GA100" s="44"/>
      <c r="GB100" s="44"/>
      <c r="GC100" s="39" t="s">
        <v>236</v>
      </c>
      <c r="GD100" s="44"/>
      <c r="GE100" s="44"/>
      <c r="GF100" s="39" t="s">
        <v>236</v>
      </c>
      <c r="GG100" s="44"/>
      <c r="GH100" s="44"/>
      <c r="GI100" s="39" t="s">
        <v>243</v>
      </c>
      <c r="GJ100" s="39" t="s">
        <v>1383</v>
      </c>
      <c r="GK100" s="39">
        <v>4</v>
      </c>
      <c r="GL100" s="44"/>
      <c r="GM100" s="44"/>
      <c r="GN100" s="44"/>
      <c r="GO100" s="44"/>
      <c r="GP100" s="44"/>
      <c r="GQ100" s="44"/>
      <c r="GR100" s="44"/>
      <c r="GS100" s="44"/>
      <c r="GT100" s="44"/>
      <c r="GU100" s="44"/>
      <c r="GV100" s="44"/>
      <c r="GW100" s="44"/>
      <c r="GX100" s="44"/>
      <c r="GY100" s="44"/>
      <c r="GZ100" s="39" t="s">
        <v>236</v>
      </c>
      <c r="HA100" s="44"/>
      <c r="HB100" s="44"/>
      <c r="HC100" s="43" t="s">
        <v>11943</v>
      </c>
      <c r="HD100" s="44"/>
      <c r="HE100" s="44"/>
      <c r="HF100" s="44"/>
      <c r="HG100" s="39" t="s">
        <v>11944</v>
      </c>
      <c r="HH100" s="44"/>
      <c r="HI100" s="44"/>
      <c r="HJ100" s="44"/>
      <c r="HK100" s="44"/>
      <c r="HL100" s="44"/>
      <c r="HM100" s="44"/>
      <c r="HN100" s="39" t="s">
        <v>2582</v>
      </c>
      <c r="HO100" s="39" t="s">
        <v>9037</v>
      </c>
      <c r="HP100" s="39" t="s">
        <v>2615</v>
      </c>
      <c r="HQ100" s="39" t="s">
        <v>2616</v>
      </c>
      <c r="HR100" s="39" t="s">
        <v>2617</v>
      </c>
      <c r="HS100" s="39" t="s">
        <v>8926</v>
      </c>
      <c r="HT100" s="39" t="s">
        <v>2619</v>
      </c>
      <c r="HU100" s="44"/>
      <c r="HV100" s="44"/>
    </row>
    <row r="101" spans="1:230" ht="36.75" customHeight="1" x14ac:dyDescent="0.2">
      <c r="A101" s="44" t="s">
        <v>13018</v>
      </c>
      <c r="B101" s="39" t="s">
        <v>2583</v>
      </c>
      <c r="C101" s="39" t="s">
        <v>4938</v>
      </c>
      <c r="D101" s="39" t="s">
        <v>11956</v>
      </c>
      <c r="E101" s="39" t="s">
        <v>11886</v>
      </c>
      <c r="F101" s="39" t="s">
        <v>234</v>
      </c>
      <c r="G101" s="39">
        <v>2024</v>
      </c>
      <c r="H101" s="48">
        <v>45301</v>
      </c>
      <c r="I101" s="48">
        <v>45636</v>
      </c>
      <c r="J101" s="44"/>
      <c r="K101" s="39" t="s">
        <v>11957</v>
      </c>
      <c r="L101" s="44"/>
      <c r="M101" s="39" t="s">
        <v>11958</v>
      </c>
      <c r="N101" s="44"/>
      <c r="O101" s="39" t="s">
        <v>11959</v>
      </c>
      <c r="P101" s="44"/>
      <c r="Q101" s="44"/>
      <c r="R101" s="44"/>
      <c r="S101" s="39" t="s">
        <v>11960</v>
      </c>
      <c r="T101" s="39" t="s">
        <v>11960</v>
      </c>
      <c r="U101" s="39" t="s">
        <v>1394</v>
      </c>
      <c r="V101" s="39" t="s">
        <v>11960</v>
      </c>
      <c r="W101" s="49">
        <v>2.38</v>
      </c>
      <c r="X101" s="49">
        <f t="shared" si="3"/>
        <v>0</v>
      </c>
      <c r="Y101" s="39">
        <v>2.38</v>
      </c>
      <c r="Z101" s="39">
        <v>100</v>
      </c>
      <c r="AA101" s="39">
        <v>2</v>
      </c>
      <c r="AB101" s="39">
        <v>0</v>
      </c>
      <c r="AC101" s="39">
        <v>0</v>
      </c>
      <c r="AD101" s="39">
        <v>0</v>
      </c>
      <c r="AE101" s="39">
        <v>0</v>
      </c>
      <c r="AF101" s="39">
        <v>0</v>
      </c>
      <c r="AG101" s="39">
        <v>0</v>
      </c>
      <c r="AH101" s="39" t="s">
        <v>243</v>
      </c>
      <c r="AI101" s="39" t="s">
        <v>11961</v>
      </c>
      <c r="AJ101" s="44"/>
      <c r="AK101" s="39">
        <v>0</v>
      </c>
      <c r="AL101" s="53">
        <v>45753</v>
      </c>
      <c r="AM101" s="39">
        <v>5</v>
      </c>
      <c r="AN101" s="39">
        <v>2</v>
      </c>
      <c r="AO101" s="39">
        <v>2</v>
      </c>
      <c r="AP101" s="39">
        <v>1</v>
      </c>
      <c r="AQ101" s="44"/>
      <c r="AR101" s="39">
        <v>1</v>
      </c>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39">
        <v>0</v>
      </c>
      <c r="CA101" s="44"/>
      <c r="CB101" s="44"/>
      <c r="CC101" s="44"/>
      <c r="CD101" s="44"/>
      <c r="CE101" s="44"/>
      <c r="CF101" s="44"/>
      <c r="CG101" s="44"/>
      <c r="CH101" s="44"/>
      <c r="CI101" s="44"/>
      <c r="CJ101" s="44"/>
      <c r="CK101" s="44"/>
      <c r="CL101" s="44"/>
      <c r="CM101" s="44"/>
      <c r="CN101" s="44"/>
      <c r="CO101" s="44"/>
      <c r="CP101" s="44"/>
      <c r="CQ101" s="39">
        <v>0</v>
      </c>
      <c r="CR101" s="44"/>
      <c r="CS101" s="44"/>
      <c r="CT101" s="44"/>
      <c r="CU101" s="44"/>
      <c r="CV101" s="44"/>
      <c r="CW101" s="44"/>
      <c r="CX101" s="44"/>
      <c r="CY101" s="44"/>
      <c r="CZ101" s="44"/>
      <c r="DA101" s="44"/>
      <c r="DB101" s="44"/>
      <c r="DC101" s="44"/>
      <c r="DD101" s="44"/>
      <c r="DE101" s="44"/>
      <c r="DF101" s="44"/>
      <c r="DG101" s="44"/>
      <c r="DH101" s="44"/>
      <c r="DI101" s="44"/>
      <c r="DJ101" s="44"/>
      <c r="DK101" s="44"/>
      <c r="DL101" s="44"/>
      <c r="DM101" s="44"/>
      <c r="DN101" s="44"/>
      <c r="DO101" s="44"/>
      <c r="DP101" s="44"/>
      <c r="DQ101" s="44"/>
      <c r="DR101" s="44"/>
      <c r="DS101" s="44"/>
      <c r="DT101" s="39">
        <v>0</v>
      </c>
      <c r="DU101" s="44"/>
      <c r="DV101" s="44"/>
      <c r="DW101" s="44"/>
      <c r="DX101" s="44"/>
      <c r="DY101" s="44"/>
      <c r="DZ101" s="44"/>
      <c r="EA101" s="44"/>
      <c r="EB101" s="44"/>
      <c r="EC101" s="39">
        <v>1</v>
      </c>
      <c r="ED101" s="39">
        <f t="shared" si="2"/>
        <v>0</v>
      </c>
      <c r="EE101" s="39" t="s">
        <v>11962</v>
      </c>
      <c r="EF101" s="39" t="s">
        <v>11807</v>
      </c>
      <c r="EG101" s="44"/>
      <c r="EH101" s="39">
        <v>100</v>
      </c>
      <c r="EI101" s="43" t="s">
        <v>8884</v>
      </c>
      <c r="EJ101" s="39" t="s">
        <v>11962</v>
      </c>
      <c r="EK101" s="39" t="s">
        <v>236</v>
      </c>
      <c r="EL101" s="44"/>
      <c r="EM101" s="44"/>
      <c r="EN101" s="44"/>
      <c r="EO101" s="44"/>
      <c r="EP101" s="44"/>
      <c r="EQ101" s="44"/>
      <c r="ER101" s="44"/>
      <c r="ES101" s="39" t="s">
        <v>243</v>
      </c>
      <c r="ET101" s="39" t="s">
        <v>1269</v>
      </c>
      <c r="EU101" s="39">
        <v>3197</v>
      </c>
      <c r="EV101" s="39" t="s">
        <v>243</v>
      </c>
      <c r="EW101" s="39" t="s">
        <v>808</v>
      </c>
      <c r="EX101" s="39">
        <v>17</v>
      </c>
      <c r="EY101" s="39" t="s">
        <v>236</v>
      </c>
      <c r="EZ101" s="44"/>
      <c r="FA101" s="44"/>
      <c r="FB101" s="39" t="s">
        <v>236</v>
      </c>
      <c r="FC101" s="44"/>
      <c r="FD101" s="44"/>
      <c r="FE101" s="39" t="s">
        <v>236</v>
      </c>
      <c r="FF101" s="44"/>
      <c r="FG101" s="44"/>
      <c r="FH101" s="39" t="s">
        <v>236</v>
      </c>
      <c r="FI101" s="44"/>
      <c r="FJ101" s="44"/>
      <c r="FK101" s="39" t="s">
        <v>236</v>
      </c>
      <c r="FL101" s="44"/>
      <c r="FM101" s="44"/>
      <c r="FN101" s="44"/>
      <c r="FO101" s="44"/>
      <c r="FP101" s="44"/>
      <c r="FQ101" s="39" t="s">
        <v>236</v>
      </c>
      <c r="FR101" s="44"/>
      <c r="FS101" s="44"/>
      <c r="FT101" s="39" t="s">
        <v>243</v>
      </c>
      <c r="FU101" s="39" t="s">
        <v>441</v>
      </c>
      <c r="FV101" s="39">
        <v>17</v>
      </c>
      <c r="FW101" s="39" t="s">
        <v>236</v>
      </c>
      <c r="FX101" s="44"/>
      <c r="FY101" s="44"/>
      <c r="FZ101" s="44"/>
      <c r="GA101" s="44"/>
      <c r="GB101" s="44"/>
      <c r="GC101" s="39" t="s">
        <v>236</v>
      </c>
      <c r="GD101" s="44"/>
      <c r="GE101" s="44"/>
      <c r="GF101" s="39" t="s">
        <v>236</v>
      </c>
      <c r="GG101" s="44"/>
      <c r="GH101" s="44"/>
      <c r="GI101" s="39" t="s">
        <v>243</v>
      </c>
      <c r="GJ101" s="39" t="s">
        <v>1383</v>
      </c>
      <c r="GK101" s="39">
        <v>5</v>
      </c>
      <c r="GL101" s="44"/>
      <c r="GM101" s="44"/>
      <c r="GN101" s="44"/>
      <c r="GO101" s="44"/>
      <c r="GP101" s="44"/>
      <c r="GQ101" s="44"/>
      <c r="GR101" s="44"/>
      <c r="GS101" s="44"/>
      <c r="GT101" s="44"/>
      <c r="GU101" s="44"/>
      <c r="GV101" s="44"/>
      <c r="GW101" s="44"/>
      <c r="GX101" s="44"/>
      <c r="GY101" s="44"/>
      <c r="GZ101" s="39" t="s">
        <v>236</v>
      </c>
      <c r="HA101" s="44"/>
      <c r="HB101" s="44"/>
      <c r="HC101" s="43" t="s">
        <v>11963</v>
      </c>
      <c r="HD101" s="44"/>
      <c r="HE101" s="44"/>
      <c r="HF101" s="44"/>
      <c r="HG101" s="39" t="s">
        <v>11964</v>
      </c>
      <c r="HH101" s="44"/>
      <c r="HI101" s="44"/>
      <c r="HJ101" s="44"/>
      <c r="HK101" s="44"/>
      <c r="HL101" s="44"/>
      <c r="HM101" s="44"/>
      <c r="HN101" s="39" t="s">
        <v>2582</v>
      </c>
      <c r="HO101" s="39" t="s">
        <v>9037</v>
      </c>
      <c r="HP101" s="39" t="s">
        <v>2615</v>
      </c>
      <c r="HQ101" s="39" t="s">
        <v>2616</v>
      </c>
      <c r="HR101" s="39" t="s">
        <v>2617</v>
      </c>
      <c r="HS101" s="39" t="s">
        <v>8926</v>
      </c>
      <c r="HT101" s="39" t="s">
        <v>2619</v>
      </c>
      <c r="HU101" s="44"/>
      <c r="HV101" s="44"/>
    </row>
    <row r="102" spans="1:230" ht="41.25" customHeight="1" x14ac:dyDescent="0.2">
      <c r="A102" s="44" t="s">
        <v>13014</v>
      </c>
      <c r="B102" s="39" t="s">
        <v>2583</v>
      </c>
      <c r="C102" s="39" t="s">
        <v>4938</v>
      </c>
      <c r="D102" s="39" t="s">
        <v>11987</v>
      </c>
      <c r="E102" s="39" t="s">
        <v>652</v>
      </c>
      <c r="F102" s="39" t="s">
        <v>652</v>
      </c>
      <c r="G102" s="39">
        <v>2024</v>
      </c>
      <c r="H102" s="48">
        <v>45280</v>
      </c>
      <c r="I102" s="48">
        <v>45303</v>
      </c>
      <c r="J102" s="44"/>
      <c r="K102" s="39" t="s">
        <v>11988</v>
      </c>
      <c r="L102" s="44"/>
      <c r="M102" s="39" t="s">
        <v>11989</v>
      </c>
      <c r="N102" s="44"/>
      <c r="O102" s="39" t="s">
        <v>11990</v>
      </c>
      <c r="P102" s="44"/>
      <c r="Q102" s="44"/>
      <c r="R102" s="44"/>
      <c r="S102" s="39" t="s">
        <v>11991</v>
      </c>
      <c r="T102" s="39" t="s">
        <v>11992</v>
      </c>
      <c r="U102" s="39" t="s">
        <v>1394</v>
      </c>
      <c r="V102" s="39" t="s">
        <v>11992</v>
      </c>
      <c r="W102" s="49">
        <v>0.40400000000000003</v>
      </c>
      <c r="X102" s="49">
        <f t="shared" si="3"/>
        <v>0</v>
      </c>
      <c r="Y102" s="39">
        <v>0.39900000000000002</v>
      </c>
      <c r="Z102" s="39">
        <v>98.76</v>
      </c>
      <c r="AA102" s="39">
        <v>0.4</v>
      </c>
      <c r="AB102" s="39">
        <v>0</v>
      </c>
      <c r="AC102" s="39">
        <v>0</v>
      </c>
      <c r="AD102" s="39">
        <v>0</v>
      </c>
      <c r="AE102" s="39">
        <v>0</v>
      </c>
      <c r="AF102" s="39">
        <v>5.0000000000000001E-3</v>
      </c>
      <c r="AG102" s="39">
        <v>1.24</v>
      </c>
      <c r="AH102" s="39" t="s">
        <v>236</v>
      </c>
      <c r="AI102" s="44"/>
      <c r="AJ102" s="44"/>
      <c r="AK102" s="44"/>
      <c r="AL102" s="39" t="s">
        <v>5025</v>
      </c>
      <c r="AM102" s="39" t="s">
        <v>2812</v>
      </c>
      <c r="AN102" s="39">
        <v>2</v>
      </c>
      <c r="AO102" s="39">
        <v>2</v>
      </c>
      <c r="AP102" s="39">
        <v>1</v>
      </c>
      <c r="AQ102" s="44"/>
      <c r="AR102" s="44"/>
      <c r="AS102" s="44"/>
      <c r="AT102" s="44"/>
      <c r="AU102" s="44"/>
      <c r="AV102" s="44"/>
      <c r="AW102" s="44"/>
      <c r="AX102" s="44"/>
      <c r="AY102" s="44"/>
      <c r="AZ102" s="44"/>
      <c r="BA102" s="44"/>
      <c r="BB102" s="39">
        <v>1</v>
      </c>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39">
        <v>0</v>
      </c>
      <c r="CA102" s="44"/>
      <c r="CB102" s="44"/>
      <c r="CC102" s="44"/>
      <c r="CD102" s="44"/>
      <c r="CE102" s="44"/>
      <c r="CF102" s="44"/>
      <c r="CG102" s="44"/>
      <c r="CH102" s="44"/>
      <c r="CI102" s="44"/>
      <c r="CJ102" s="44"/>
      <c r="CK102" s="44"/>
      <c r="CL102" s="44"/>
      <c r="CM102" s="44"/>
      <c r="CN102" s="44"/>
      <c r="CO102" s="44"/>
      <c r="CP102" s="44"/>
      <c r="CQ102" s="39">
        <v>0</v>
      </c>
      <c r="CR102" s="44"/>
      <c r="CS102" s="44"/>
      <c r="CT102" s="44"/>
      <c r="CU102" s="44"/>
      <c r="CV102" s="44"/>
      <c r="CW102" s="44"/>
      <c r="CX102" s="44"/>
      <c r="CY102" s="44"/>
      <c r="CZ102" s="44"/>
      <c r="DA102" s="44"/>
      <c r="DB102" s="44"/>
      <c r="DC102" s="44"/>
      <c r="DD102" s="44"/>
      <c r="DE102" s="44"/>
      <c r="DF102" s="44"/>
      <c r="DG102" s="44"/>
      <c r="DH102" s="44"/>
      <c r="DI102" s="44"/>
      <c r="DJ102" s="44"/>
      <c r="DK102" s="44"/>
      <c r="DL102" s="44"/>
      <c r="DM102" s="44"/>
      <c r="DN102" s="44"/>
      <c r="DO102" s="44"/>
      <c r="DP102" s="44"/>
      <c r="DQ102" s="44"/>
      <c r="DR102" s="44"/>
      <c r="DS102" s="44"/>
      <c r="DT102" s="39">
        <v>0</v>
      </c>
      <c r="DU102" s="44"/>
      <c r="DV102" s="44"/>
      <c r="DW102" s="44"/>
      <c r="DX102" s="44"/>
      <c r="DY102" s="44"/>
      <c r="DZ102" s="44"/>
      <c r="EA102" s="44"/>
      <c r="EB102" s="44"/>
      <c r="EC102" s="39">
        <v>1</v>
      </c>
      <c r="ED102" s="39">
        <f t="shared" si="2"/>
        <v>0</v>
      </c>
      <c r="EE102" s="39" t="s">
        <v>5170</v>
      </c>
      <c r="EF102" s="39" t="s">
        <v>11993</v>
      </c>
      <c r="EG102" s="44"/>
      <c r="EH102" s="39" t="s">
        <v>11994</v>
      </c>
      <c r="EI102" s="43" t="s">
        <v>8884</v>
      </c>
      <c r="EJ102" s="39" t="s">
        <v>11995</v>
      </c>
      <c r="EK102" s="39" t="s">
        <v>236</v>
      </c>
      <c r="EL102" s="44"/>
      <c r="EM102" s="44"/>
      <c r="EN102" s="44"/>
      <c r="EO102" s="44"/>
      <c r="EP102" s="44"/>
      <c r="EQ102" s="44"/>
      <c r="ER102" s="44"/>
      <c r="ES102" s="39" t="s">
        <v>243</v>
      </c>
      <c r="ET102" s="39" t="s">
        <v>1269</v>
      </c>
      <c r="EU102" s="39">
        <v>145</v>
      </c>
      <c r="EV102" s="39" t="s">
        <v>236</v>
      </c>
      <c r="EW102" s="44"/>
      <c r="EX102" s="44"/>
      <c r="EY102" s="39" t="s">
        <v>243</v>
      </c>
      <c r="EZ102" s="39" t="s">
        <v>441</v>
      </c>
      <c r="FA102" s="39">
        <v>10</v>
      </c>
      <c r="FB102" s="39" t="s">
        <v>236</v>
      </c>
      <c r="FC102" s="44"/>
      <c r="FD102" s="44"/>
      <c r="FE102" s="39" t="s">
        <v>236</v>
      </c>
      <c r="FF102" s="44"/>
      <c r="FG102" s="44"/>
      <c r="FH102" s="39" t="s">
        <v>236</v>
      </c>
      <c r="FI102" s="44"/>
      <c r="FJ102" s="44"/>
      <c r="FK102" s="39" t="s">
        <v>236</v>
      </c>
      <c r="FL102" s="44"/>
      <c r="FM102" s="44"/>
      <c r="FN102" s="44"/>
      <c r="FO102" s="44"/>
      <c r="FP102" s="44"/>
      <c r="FQ102" s="39" t="s">
        <v>236</v>
      </c>
      <c r="FR102" s="44"/>
      <c r="FS102" s="44"/>
      <c r="FT102" s="39" t="s">
        <v>243</v>
      </c>
      <c r="FU102" s="39" t="s">
        <v>441</v>
      </c>
      <c r="FV102" s="39">
        <v>10</v>
      </c>
      <c r="FW102" s="39" t="s">
        <v>236</v>
      </c>
      <c r="FX102" s="44"/>
      <c r="FY102" s="44"/>
      <c r="FZ102" s="44"/>
      <c r="GA102" s="44"/>
      <c r="GB102" s="44"/>
      <c r="GC102" s="39" t="s">
        <v>236</v>
      </c>
      <c r="GD102" s="44"/>
      <c r="GE102" s="44"/>
      <c r="GF102" s="39" t="s">
        <v>236</v>
      </c>
      <c r="GG102" s="44"/>
      <c r="GH102" s="44"/>
      <c r="GI102" s="39" t="s">
        <v>243</v>
      </c>
      <c r="GJ102" s="39" t="s">
        <v>1383</v>
      </c>
      <c r="GK102" s="39">
        <v>8</v>
      </c>
      <c r="GL102" s="44"/>
      <c r="GM102" s="44"/>
      <c r="GN102" s="44"/>
      <c r="GO102" s="44"/>
      <c r="GP102" s="44"/>
      <c r="GQ102" s="44"/>
      <c r="GR102" s="44"/>
      <c r="GS102" s="44"/>
      <c r="GT102" s="44"/>
      <c r="GU102" s="44"/>
      <c r="GV102" s="44"/>
      <c r="GW102" s="44"/>
      <c r="GX102" s="44"/>
      <c r="GY102" s="44"/>
      <c r="GZ102" s="39" t="s">
        <v>236</v>
      </c>
      <c r="HA102" s="44"/>
      <c r="HB102" s="44"/>
      <c r="HC102" s="43" t="s">
        <v>11996</v>
      </c>
      <c r="HD102" s="44"/>
      <c r="HE102" s="44"/>
      <c r="HF102" s="44"/>
      <c r="HG102" s="39" t="s">
        <v>11997</v>
      </c>
      <c r="HH102" s="44"/>
      <c r="HI102" s="44"/>
      <c r="HJ102" s="44"/>
      <c r="HK102" s="39" t="s">
        <v>11900</v>
      </c>
      <c r="HL102" s="39">
        <v>1</v>
      </c>
      <c r="HM102" s="39">
        <v>20</v>
      </c>
      <c r="HN102" s="39" t="s">
        <v>2582</v>
      </c>
      <c r="HO102" s="39" t="s">
        <v>9037</v>
      </c>
      <c r="HP102" s="39" t="s">
        <v>2615</v>
      </c>
      <c r="HQ102" s="39" t="s">
        <v>2616</v>
      </c>
      <c r="HR102" s="39" t="s">
        <v>2617</v>
      </c>
      <c r="HS102" s="39" t="s">
        <v>8926</v>
      </c>
      <c r="HT102" s="39" t="s">
        <v>2619</v>
      </c>
      <c r="HU102" s="44"/>
      <c r="HV102" s="44"/>
    </row>
    <row r="103" spans="1:230" ht="30.75" customHeight="1" x14ac:dyDescent="0.2">
      <c r="A103" s="44" t="s">
        <v>13018</v>
      </c>
      <c r="B103" s="39" t="s">
        <v>2583</v>
      </c>
      <c r="C103" s="39" t="s">
        <v>4938</v>
      </c>
      <c r="D103" s="39" t="s">
        <v>12032</v>
      </c>
      <c r="E103" s="39" t="s">
        <v>11886</v>
      </c>
      <c r="F103" s="39" t="s">
        <v>652</v>
      </c>
      <c r="G103" s="39">
        <v>2024</v>
      </c>
      <c r="H103" s="48">
        <v>45259</v>
      </c>
      <c r="I103" s="48">
        <v>45625</v>
      </c>
      <c r="J103" s="44"/>
      <c r="K103" s="39" t="s">
        <v>12033</v>
      </c>
      <c r="L103" s="44"/>
      <c r="M103" s="39" t="s">
        <v>12034</v>
      </c>
      <c r="N103" s="44"/>
      <c r="O103" s="39" t="s">
        <v>12035</v>
      </c>
      <c r="P103" s="44"/>
      <c r="Q103" s="44"/>
      <c r="R103" s="44"/>
      <c r="S103" s="39" t="s">
        <v>12032</v>
      </c>
      <c r="T103" s="39" t="s">
        <v>12036</v>
      </c>
      <c r="U103" s="39" t="s">
        <v>1394</v>
      </c>
      <c r="V103" s="39" t="s">
        <v>12036</v>
      </c>
      <c r="W103" s="49">
        <v>0.3</v>
      </c>
      <c r="X103" s="49">
        <f t="shared" si="3"/>
        <v>0</v>
      </c>
      <c r="Y103" s="39">
        <v>0.3</v>
      </c>
      <c r="Z103" s="39">
        <v>100</v>
      </c>
      <c r="AA103" s="39">
        <v>0.25</v>
      </c>
      <c r="AB103" s="39">
        <v>0</v>
      </c>
      <c r="AC103" s="39">
        <v>0</v>
      </c>
      <c r="AD103" s="39">
        <v>0</v>
      </c>
      <c r="AE103" s="39">
        <v>0</v>
      </c>
      <c r="AF103" s="39">
        <v>0</v>
      </c>
      <c r="AG103" s="39">
        <v>0</v>
      </c>
      <c r="AH103" s="39" t="s">
        <v>243</v>
      </c>
      <c r="AI103" s="39" t="s">
        <v>12037</v>
      </c>
      <c r="AJ103" s="44"/>
      <c r="AK103" s="39">
        <v>0</v>
      </c>
      <c r="AL103" s="39" t="s">
        <v>779</v>
      </c>
      <c r="AM103" s="39" t="s">
        <v>779</v>
      </c>
      <c r="AN103" s="39">
        <v>1</v>
      </c>
      <c r="AO103" s="39">
        <v>1</v>
      </c>
      <c r="AP103" s="39">
        <v>1</v>
      </c>
      <c r="AQ103" s="44"/>
      <c r="AR103" s="44"/>
      <c r="AS103" s="44"/>
      <c r="AT103" s="44"/>
      <c r="AU103" s="44"/>
      <c r="AV103" s="44"/>
      <c r="AW103" s="44"/>
      <c r="AX103" s="44"/>
      <c r="AY103" s="39">
        <v>1</v>
      </c>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39">
        <v>0</v>
      </c>
      <c r="CA103" s="44"/>
      <c r="CB103" s="44"/>
      <c r="CC103" s="44"/>
      <c r="CD103" s="44"/>
      <c r="CE103" s="44"/>
      <c r="CF103" s="44"/>
      <c r="CG103" s="44"/>
      <c r="CH103" s="44"/>
      <c r="CI103" s="44"/>
      <c r="CJ103" s="44"/>
      <c r="CK103" s="44"/>
      <c r="CL103" s="44"/>
      <c r="CM103" s="44"/>
      <c r="CN103" s="44"/>
      <c r="CO103" s="44"/>
      <c r="CP103" s="44"/>
      <c r="CQ103" s="39">
        <v>0</v>
      </c>
      <c r="CR103" s="44"/>
      <c r="CS103" s="44"/>
      <c r="CT103" s="44"/>
      <c r="CU103" s="44"/>
      <c r="CV103" s="44"/>
      <c r="CW103" s="44"/>
      <c r="CX103" s="44"/>
      <c r="CY103" s="44"/>
      <c r="CZ103" s="44"/>
      <c r="DA103" s="44"/>
      <c r="DB103" s="44"/>
      <c r="DC103" s="44"/>
      <c r="DD103" s="44"/>
      <c r="DE103" s="44"/>
      <c r="DF103" s="44"/>
      <c r="DG103" s="44"/>
      <c r="DH103" s="44"/>
      <c r="DI103" s="44"/>
      <c r="DJ103" s="44"/>
      <c r="DK103" s="44"/>
      <c r="DL103" s="44"/>
      <c r="DM103" s="44"/>
      <c r="DN103" s="44"/>
      <c r="DO103" s="44"/>
      <c r="DP103" s="44"/>
      <c r="DQ103" s="44"/>
      <c r="DR103" s="44"/>
      <c r="DS103" s="44"/>
      <c r="DT103" s="39">
        <v>0</v>
      </c>
      <c r="DU103" s="44"/>
      <c r="DV103" s="44"/>
      <c r="DW103" s="44"/>
      <c r="DX103" s="44"/>
      <c r="DY103" s="44"/>
      <c r="DZ103" s="44"/>
      <c r="EA103" s="44"/>
      <c r="EB103" s="44"/>
      <c r="EC103" s="39">
        <v>1</v>
      </c>
      <c r="ED103" s="39">
        <f t="shared" si="2"/>
        <v>0</v>
      </c>
      <c r="EE103" s="39" t="s">
        <v>12038</v>
      </c>
      <c r="EF103" s="39" t="s">
        <v>12039</v>
      </c>
      <c r="EG103" s="44"/>
      <c r="EH103" s="39" t="s">
        <v>12040</v>
      </c>
      <c r="EI103" s="43" t="s">
        <v>8884</v>
      </c>
      <c r="EJ103" s="39" t="s">
        <v>12041</v>
      </c>
      <c r="EK103" s="39" t="s">
        <v>236</v>
      </c>
      <c r="EL103" s="44"/>
      <c r="EM103" s="44"/>
      <c r="EN103" s="44"/>
      <c r="EO103" s="44"/>
      <c r="EP103" s="44"/>
      <c r="EQ103" s="44"/>
      <c r="ER103" s="44"/>
      <c r="ES103" s="39" t="s">
        <v>243</v>
      </c>
      <c r="ET103" s="39" t="s">
        <v>1269</v>
      </c>
      <c r="EU103" s="39">
        <v>819</v>
      </c>
      <c r="EV103" s="39" t="s">
        <v>243</v>
      </c>
      <c r="EW103" s="39" t="s">
        <v>808</v>
      </c>
      <c r="EX103" s="39">
        <v>17</v>
      </c>
      <c r="EY103" s="39" t="s">
        <v>243</v>
      </c>
      <c r="EZ103" s="39" t="s">
        <v>808</v>
      </c>
      <c r="FA103" s="39">
        <v>10</v>
      </c>
      <c r="FB103" s="39" t="s">
        <v>236</v>
      </c>
      <c r="FC103" s="44"/>
      <c r="FD103" s="44"/>
      <c r="FE103" s="39" t="s">
        <v>236</v>
      </c>
      <c r="FF103" s="44"/>
      <c r="FG103" s="44"/>
      <c r="FH103" s="39" t="s">
        <v>236</v>
      </c>
      <c r="FI103" s="44"/>
      <c r="FJ103" s="44"/>
      <c r="FK103" s="39" t="s">
        <v>236</v>
      </c>
      <c r="FL103" s="44"/>
      <c r="FM103" s="44"/>
      <c r="FN103" s="44"/>
      <c r="FO103" s="44"/>
      <c r="FP103" s="44"/>
      <c r="FQ103" s="39" t="s">
        <v>236</v>
      </c>
      <c r="FR103" s="44"/>
      <c r="FS103" s="44"/>
      <c r="FT103" s="39" t="s">
        <v>243</v>
      </c>
      <c r="FU103" s="39" t="s">
        <v>441</v>
      </c>
      <c r="FV103" s="39">
        <v>10</v>
      </c>
      <c r="FW103" s="39" t="s">
        <v>236</v>
      </c>
      <c r="FX103" s="44"/>
      <c r="FY103" s="44"/>
      <c r="FZ103" s="44"/>
      <c r="GA103" s="44"/>
      <c r="GB103" s="44"/>
      <c r="GC103" s="39" t="s">
        <v>236</v>
      </c>
      <c r="GD103" s="44"/>
      <c r="GE103" s="44"/>
      <c r="GF103" s="39" t="s">
        <v>236</v>
      </c>
      <c r="GG103" s="44"/>
      <c r="GH103" s="44"/>
      <c r="GI103" s="39" t="s">
        <v>243</v>
      </c>
      <c r="GJ103" s="39" t="s">
        <v>1383</v>
      </c>
      <c r="GK103" s="39">
        <v>5</v>
      </c>
      <c r="GL103" s="44"/>
      <c r="GM103" s="44"/>
      <c r="GN103" s="44"/>
      <c r="GO103" s="44"/>
      <c r="GP103" s="44"/>
      <c r="GQ103" s="44"/>
      <c r="GR103" s="44"/>
      <c r="GS103" s="44"/>
      <c r="GT103" s="44"/>
      <c r="GU103" s="44"/>
      <c r="GV103" s="44"/>
      <c r="GW103" s="44"/>
      <c r="GX103" s="44"/>
      <c r="GY103" s="44"/>
      <c r="GZ103" s="39" t="s">
        <v>236</v>
      </c>
      <c r="HA103" s="44"/>
      <c r="HB103" s="44"/>
      <c r="HC103" s="44"/>
      <c r="HD103" s="44"/>
      <c r="HE103" s="44"/>
      <c r="HF103" s="44"/>
      <c r="HG103" s="39" t="s">
        <v>12042</v>
      </c>
      <c r="HH103" s="44"/>
      <c r="HI103" s="44"/>
      <c r="HJ103" s="44"/>
      <c r="HK103" s="44"/>
      <c r="HL103" s="44"/>
      <c r="HM103" s="44"/>
      <c r="HN103" s="39" t="s">
        <v>2582</v>
      </c>
      <c r="HO103" s="39" t="s">
        <v>9037</v>
      </c>
      <c r="HP103" s="39" t="s">
        <v>2615</v>
      </c>
      <c r="HQ103" s="39" t="s">
        <v>2616</v>
      </c>
      <c r="HR103" s="39" t="s">
        <v>2617</v>
      </c>
      <c r="HS103" s="39" t="s">
        <v>8926</v>
      </c>
      <c r="HT103" s="39" t="s">
        <v>2619</v>
      </c>
      <c r="HU103" s="44"/>
      <c r="HV103" s="44"/>
    </row>
    <row r="104" spans="1:230" ht="36.75" customHeight="1" x14ac:dyDescent="0.2">
      <c r="A104" s="44" t="s">
        <v>13014</v>
      </c>
      <c r="B104" s="39" t="s">
        <v>2583</v>
      </c>
      <c r="C104" s="39" t="s">
        <v>4938</v>
      </c>
      <c r="D104" s="39" t="s">
        <v>12096</v>
      </c>
      <c r="E104" s="39" t="s">
        <v>11886</v>
      </c>
      <c r="F104" s="39" t="s">
        <v>652</v>
      </c>
      <c r="G104" s="39">
        <v>2024</v>
      </c>
      <c r="H104" s="48">
        <v>45397</v>
      </c>
      <c r="I104" s="48">
        <v>45467</v>
      </c>
      <c r="J104" s="44"/>
      <c r="K104" s="39" t="s">
        <v>12097</v>
      </c>
      <c r="L104" s="44"/>
      <c r="M104" s="39" t="s">
        <v>12098</v>
      </c>
      <c r="N104" s="44"/>
      <c r="O104" s="39" t="s">
        <v>12099</v>
      </c>
      <c r="P104" s="44"/>
      <c r="Q104" s="44"/>
      <c r="R104" s="44"/>
      <c r="S104" s="39" t="s">
        <v>12100</v>
      </c>
      <c r="T104" s="39" t="s">
        <v>12100</v>
      </c>
      <c r="U104" s="39" t="s">
        <v>1394</v>
      </c>
      <c r="V104" s="39" t="s">
        <v>12100</v>
      </c>
      <c r="W104" s="49">
        <v>0.27800000000000002</v>
      </c>
      <c r="X104" s="49">
        <f t="shared" si="3"/>
        <v>0</v>
      </c>
      <c r="Y104" s="39">
        <v>0.27800000000000002</v>
      </c>
      <c r="Z104" s="39">
        <v>100</v>
      </c>
      <c r="AA104" s="39">
        <v>0.2</v>
      </c>
      <c r="AB104" s="39">
        <v>0</v>
      </c>
      <c r="AC104" s="39">
        <v>0</v>
      </c>
      <c r="AD104" s="39">
        <v>0</v>
      </c>
      <c r="AE104" s="39">
        <v>0</v>
      </c>
      <c r="AF104" s="39">
        <v>0</v>
      </c>
      <c r="AG104" s="39">
        <v>0</v>
      </c>
      <c r="AH104" s="39" t="s">
        <v>243</v>
      </c>
      <c r="AI104" s="39" t="s">
        <v>12101</v>
      </c>
      <c r="AJ104" s="44"/>
      <c r="AK104" s="39">
        <v>0</v>
      </c>
      <c r="AL104" s="39" t="s">
        <v>779</v>
      </c>
      <c r="AM104" s="39" t="s">
        <v>628</v>
      </c>
      <c r="AN104" s="39">
        <v>1</v>
      </c>
      <c r="AO104" s="39">
        <v>1</v>
      </c>
      <c r="AP104" s="39">
        <v>1</v>
      </c>
      <c r="AQ104" s="44"/>
      <c r="AR104" s="39">
        <v>1</v>
      </c>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39">
        <v>0</v>
      </c>
      <c r="CA104" s="44"/>
      <c r="CB104" s="44"/>
      <c r="CC104" s="44"/>
      <c r="CD104" s="44"/>
      <c r="CE104" s="44"/>
      <c r="CF104" s="44"/>
      <c r="CG104" s="44"/>
      <c r="CH104" s="44"/>
      <c r="CI104" s="44"/>
      <c r="CJ104" s="44"/>
      <c r="CK104" s="44"/>
      <c r="CL104" s="44"/>
      <c r="CM104" s="44"/>
      <c r="CN104" s="44"/>
      <c r="CO104" s="44"/>
      <c r="CP104" s="44"/>
      <c r="CQ104" s="39">
        <v>0</v>
      </c>
      <c r="CR104" s="44"/>
      <c r="CS104" s="44"/>
      <c r="CT104" s="44"/>
      <c r="CU104" s="44"/>
      <c r="CV104" s="44"/>
      <c r="CW104" s="44"/>
      <c r="CX104" s="44"/>
      <c r="CY104" s="44"/>
      <c r="CZ104" s="44"/>
      <c r="DA104" s="44"/>
      <c r="DB104" s="44"/>
      <c r="DC104" s="44"/>
      <c r="DD104" s="44"/>
      <c r="DE104" s="44"/>
      <c r="DF104" s="44"/>
      <c r="DG104" s="44"/>
      <c r="DH104" s="44"/>
      <c r="DI104" s="44"/>
      <c r="DJ104" s="44"/>
      <c r="DK104" s="44"/>
      <c r="DL104" s="44"/>
      <c r="DM104" s="44"/>
      <c r="DN104" s="44"/>
      <c r="DO104" s="44"/>
      <c r="DP104" s="44"/>
      <c r="DQ104" s="44"/>
      <c r="DR104" s="44"/>
      <c r="DS104" s="44"/>
      <c r="DT104" s="39">
        <v>0</v>
      </c>
      <c r="DU104" s="44"/>
      <c r="DV104" s="44"/>
      <c r="DW104" s="44"/>
      <c r="DX104" s="44"/>
      <c r="DY104" s="44"/>
      <c r="DZ104" s="44"/>
      <c r="EA104" s="44"/>
      <c r="EB104" s="44"/>
      <c r="EC104" s="39">
        <v>1</v>
      </c>
      <c r="ED104" s="39">
        <f t="shared" si="2"/>
        <v>0</v>
      </c>
      <c r="EE104" s="39" t="s">
        <v>12102</v>
      </c>
      <c r="EF104" s="39" t="s">
        <v>12039</v>
      </c>
      <c r="EG104" s="44"/>
      <c r="EH104" s="53">
        <v>45662</v>
      </c>
      <c r="EI104" s="43" t="s">
        <v>8884</v>
      </c>
      <c r="EJ104" s="39" t="s">
        <v>12103</v>
      </c>
      <c r="EK104" s="39" t="s">
        <v>236</v>
      </c>
      <c r="EL104" s="44"/>
      <c r="EM104" s="44"/>
      <c r="EN104" s="44"/>
      <c r="EO104" s="44"/>
      <c r="EP104" s="44"/>
      <c r="EQ104" s="44"/>
      <c r="ER104" s="44"/>
      <c r="ES104" s="39" t="s">
        <v>243</v>
      </c>
      <c r="ET104" s="39" t="s">
        <v>1269</v>
      </c>
      <c r="EU104" s="39">
        <v>35</v>
      </c>
      <c r="EV104" s="39" t="s">
        <v>243</v>
      </c>
      <c r="EW104" s="39" t="s">
        <v>808</v>
      </c>
      <c r="EX104" s="39">
        <v>31</v>
      </c>
      <c r="EY104" s="39" t="s">
        <v>243</v>
      </c>
      <c r="EZ104" s="39" t="s">
        <v>808</v>
      </c>
      <c r="FA104" s="39">
        <v>31</v>
      </c>
      <c r="FB104" s="39" t="s">
        <v>236</v>
      </c>
      <c r="FC104" s="44"/>
      <c r="FD104" s="44"/>
      <c r="FE104" s="39" t="s">
        <v>236</v>
      </c>
      <c r="FF104" s="44"/>
      <c r="FG104" s="44"/>
      <c r="FH104" s="39" t="s">
        <v>236</v>
      </c>
      <c r="FI104" s="44"/>
      <c r="FJ104" s="44"/>
      <c r="FK104" s="39" t="s">
        <v>236</v>
      </c>
      <c r="FL104" s="44"/>
      <c r="FM104" s="44"/>
      <c r="FN104" s="44"/>
      <c r="FO104" s="44"/>
      <c r="FP104" s="44"/>
      <c r="FQ104" s="39" t="s">
        <v>236</v>
      </c>
      <c r="FR104" s="44"/>
      <c r="FS104" s="44"/>
      <c r="FT104" s="39" t="s">
        <v>243</v>
      </c>
      <c r="FU104" s="39" t="s">
        <v>441</v>
      </c>
      <c r="FV104" s="39">
        <v>31</v>
      </c>
      <c r="FW104" s="39" t="s">
        <v>236</v>
      </c>
      <c r="FX104" s="44"/>
      <c r="FY104" s="44"/>
      <c r="FZ104" s="44"/>
      <c r="GA104" s="44"/>
      <c r="GB104" s="44"/>
      <c r="GC104" s="39" t="s">
        <v>236</v>
      </c>
      <c r="GD104" s="44"/>
      <c r="GE104" s="44"/>
      <c r="GF104" s="39" t="s">
        <v>236</v>
      </c>
      <c r="GG104" s="44"/>
      <c r="GH104" s="44"/>
      <c r="GI104" s="39" t="s">
        <v>243</v>
      </c>
      <c r="GJ104" s="39" t="s">
        <v>1383</v>
      </c>
      <c r="GK104" s="39">
        <v>9</v>
      </c>
      <c r="GL104" s="44"/>
      <c r="GM104" s="44"/>
      <c r="GN104" s="44"/>
      <c r="GO104" s="44"/>
      <c r="GP104" s="44"/>
      <c r="GQ104" s="44"/>
      <c r="GR104" s="44"/>
      <c r="GS104" s="44"/>
      <c r="GT104" s="44"/>
      <c r="GU104" s="44"/>
      <c r="GV104" s="44"/>
      <c r="GW104" s="44"/>
      <c r="GX104" s="44"/>
      <c r="GY104" s="44"/>
      <c r="GZ104" s="39" t="s">
        <v>236</v>
      </c>
      <c r="HA104" s="44"/>
      <c r="HB104" s="44"/>
      <c r="HC104" s="43" t="s">
        <v>12104</v>
      </c>
      <c r="HD104" s="44"/>
      <c r="HE104" s="44"/>
      <c r="HF104" s="44"/>
      <c r="HG104" s="44"/>
      <c r="HH104" s="44"/>
      <c r="HI104" s="44"/>
      <c r="HJ104" s="44"/>
      <c r="HK104" s="44"/>
      <c r="HL104" s="44"/>
      <c r="HM104" s="44"/>
      <c r="HN104" s="39" t="s">
        <v>2582</v>
      </c>
      <c r="HO104" s="39" t="s">
        <v>9037</v>
      </c>
      <c r="HP104" s="39" t="s">
        <v>2615</v>
      </c>
      <c r="HQ104" s="39" t="s">
        <v>2616</v>
      </c>
      <c r="HR104" s="39" t="s">
        <v>2617</v>
      </c>
      <c r="HS104" s="39" t="s">
        <v>8926</v>
      </c>
      <c r="HT104" s="39" t="s">
        <v>2619</v>
      </c>
      <c r="HU104" s="44"/>
      <c r="HV104" s="44"/>
    </row>
    <row r="105" spans="1:230" ht="39.75" customHeight="1" x14ac:dyDescent="0.2">
      <c r="A105" s="44" t="s">
        <v>13018</v>
      </c>
      <c r="B105" s="39" t="s">
        <v>2583</v>
      </c>
      <c r="C105" s="39" t="s">
        <v>4938</v>
      </c>
      <c r="D105" s="39" t="s">
        <v>12105</v>
      </c>
      <c r="E105" s="39" t="s">
        <v>12106</v>
      </c>
      <c r="F105" s="39" t="s">
        <v>652</v>
      </c>
      <c r="G105" s="39">
        <v>2024</v>
      </c>
      <c r="H105" s="48">
        <v>45292</v>
      </c>
      <c r="I105" s="48">
        <v>45651</v>
      </c>
      <c r="J105" s="44"/>
      <c r="K105" s="39" t="s">
        <v>12107</v>
      </c>
      <c r="L105" s="44"/>
      <c r="M105" s="39" t="s">
        <v>12108</v>
      </c>
      <c r="N105" s="44"/>
      <c r="O105" s="39" t="s">
        <v>12109</v>
      </c>
      <c r="P105" s="44"/>
      <c r="Q105" s="44"/>
      <c r="R105" s="44"/>
      <c r="S105" s="39" t="s">
        <v>12105</v>
      </c>
      <c r="T105" s="39" t="s">
        <v>12110</v>
      </c>
      <c r="U105" s="39" t="s">
        <v>1394</v>
      </c>
      <c r="V105" s="39" t="s">
        <v>12110</v>
      </c>
      <c r="W105" s="49">
        <v>0.85</v>
      </c>
      <c r="X105" s="49">
        <f t="shared" si="3"/>
        <v>0</v>
      </c>
      <c r="Y105" s="39">
        <v>0.85</v>
      </c>
      <c r="Z105" s="39">
        <v>100</v>
      </c>
      <c r="AA105" s="39">
        <v>0.4</v>
      </c>
      <c r="AB105" s="39">
        <v>0</v>
      </c>
      <c r="AC105" s="39">
        <v>0</v>
      </c>
      <c r="AD105" s="39">
        <v>0</v>
      </c>
      <c r="AE105" s="39">
        <v>0</v>
      </c>
      <c r="AF105" s="39">
        <v>0</v>
      </c>
      <c r="AG105" s="39">
        <v>0</v>
      </c>
      <c r="AH105" s="39" t="s">
        <v>236</v>
      </c>
      <c r="AI105" s="44"/>
      <c r="AJ105" s="44"/>
      <c r="AK105" s="44"/>
      <c r="AL105" s="39">
        <v>0</v>
      </c>
      <c r="AM105" s="39">
        <v>0</v>
      </c>
      <c r="AN105" s="39">
        <v>2</v>
      </c>
      <c r="AO105" s="39">
        <v>1</v>
      </c>
      <c r="AP105" s="39">
        <v>1</v>
      </c>
      <c r="AQ105" s="44"/>
      <c r="AR105" s="44"/>
      <c r="AS105" s="44"/>
      <c r="AT105" s="44"/>
      <c r="AU105" s="44"/>
      <c r="AV105" s="39">
        <v>1</v>
      </c>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39">
        <v>0</v>
      </c>
      <c r="CA105" s="44"/>
      <c r="CB105" s="44"/>
      <c r="CC105" s="44"/>
      <c r="CD105" s="44"/>
      <c r="CE105" s="44"/>
      <c r="CF105" s="44"/>
      <c r="CG105" s="44"/>
      <c r="CH105" s="44"/>
      <c r="CI105" s="44"/>
      <c r="CJ105" s="44"/>
      <c r="CK105" s="44"/>
      <c r="CL105" s="44"/>
      <c r="CM105" s="44"/>
      <c r="CN105" s="44"/>
      <c r="CO105" s="44"/>
      <c r="CP105" s="44"/>
      <c r="CQ105" s="39">
        <v>0</v>
      </c>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4"/>
      <c r="DO105" s="44"/>
      <c r="DP105" s="44"/>
      <c r="DQ105" s="44"/>
      <c r="DR105" s="44"/>
      <c r="DS105" s="44"/>
      <c r="DT105" s="39">
        <v>0</v>
      </c>
      <c r="DU105" s="44"/>
      <c r="DV105" s="44"/>
      <c r="DW105" s="44"/>
      <c r="DX105" s="44"/>
      <c r="DY105" s="44"/>
      <c r="DZ105" s="44"/>
      <c r="EA105" s="44"/>
      <c r="EB105" s="44"/>
      <c r="EC105" s="39">
        <v>1</v>
      </c>
      <c r="ED105" s="39">
        <f t="shared" si="2"/>
        <v>0</v>
      </c>
      <c r="EE105" s="39" t="s">
        <v>12111</v>
      </c>
      <c r="EF105" s="39" t="s">
        <v>11807</v>
      </c>
      <c r="EG105" s="44"/>
      <c r="EH105" s="39">
        <v>100</v>
      </c>
      <c r="EI105" s="43" t="s">
        <v>8884</v>
      </c>
      <c r="EJ105" s="39" t="s">
        <v>12111</v>
      </c>
      <c r="EK105" s="39" t="s">
        <v>236</v>
      </c>
      <c r="EL105" s="44"/>
      <c r="EM105" s="44"/>
      <c r="EN105" s="44"/>
      <c r="EO105" s="44"/>
      <c r="EP105" s="44"/>
      <c r="EQ105" s="44"/>
      <c r="ER105" s="44"/>
      <c r="ES105" s="39" t="s">
        <v>236</v>
      </c>
      <c r="ET105" s="44"/>
      <c r="EU105" s="44"/>
      <c r="EV105" s="39" t="s">
        <v>243</v>
      </c>
      <c r="EW105" s="39" t="s">
        <v>808</v>
      </c>
      <c r="EX105" s="39">
        <v>20</v>
      </c>
      <c r="EY105" s="39" t="s">
        <v>236</v>
      </c>
      <c r="EZ105" s="44"/>
      <c r="FA105" s="44"/>
      <c r="FB105" s="39" t="s">
        <v>236</v>
      </c>
      <c r="FC105" s="44"/>
      <c r="FD105" s="44"/>
      <c r="FE105" s="39" t="s">
        <v>236</v>
      </c>
      <c r="FF105" s="44"/>
      <c r="FG105" s="44"/>
      <c r="FH105" s="39" t="s">
        <v>236</v>
      </c>
      <c r="FI105" s="44"/>
      <c r="FJ105" s="44"/>
      <c r="FK105" s="39" t="s">
        <v>236</v>
      </c>
      <c r="FL105" s="44"/>
      <c r="FM105" s="44"/>
      <c r="FN105" s="44"/>
      <c r="FO105" s="44"/>
      <c r="FP105" s="44"/>
      <c r="FQ105" s="39" t="s">
        <v>236</v>
      </c>
      <c r="FR105" s="44"/>
      <c r="FS105" s="44"/>
      <c r="FT105" s="39" t="s">
        <v>243</v>
      </c>
      <c r="FU105" s="39" t="s">
        <v>441</v>
      </c>
      <c r="FV105" s="39">
        <v>20</v>
      </c>
      <c r="FW105" s="39" t="s">
        <v>236</v>
      </c>
      <c r="FX105" s="44"/>
      <c r="FY105" s="44"/>
      <c r="FZ105" s="44"/>
      <c r="GA105" s="44"/>
      <c r="GB105" s="44"/>
      <c r="GC105" s="39" t="s">
        <v>236</v>
      </c>
      <c r="GD105" s="44"/>
      <c r="GE105" s="44"/>
      <c r="GF105" s="39" t="s">
        <v>236</v>
      </c>
      <c r="GG105" s="44"/>
      <c r="GH105" s="44"/>
      <c r="GI105" s="39" t="s">
        <v>243</v>
      </c>
      <c r="GJ105" s="39" t="s">
        <v>1383</v>
      </c>
      <c r="GK105" s="39">
        <v>5</v>
      </c>
      <c r="GL105" s="44"/>
      <c r="GM105" s="44"/>
      <c r="GN105" s="44"/>
      <c r="GO105" s="44"/>
      <c r="GP105" s="44"/>
      <c r="GQ105" s="44"/>
      <c r="GR105" s="44"/>
      <c r="GS105" s="44"/>
      <c r="GT105" s="44"/>
      <c r="GU105" s="44"/>
      <c r="GV105" s="44"/>
      <c r="GW105" s="44"/>
      <c r="GX105" s="44"/>
      <c r="GY105" s="44"/>
      <c r="GZ105" s="39" t="s">
        <v>236</v>
      </c>
      <c r="HA105" s="44"/>
      <c r="HB105" s="44"/>
      <c r="HC105" s="43" t="s">
        <v>12112</v>
      </c>
      <c r="HD105" s="44"/>
      <c r="HE105" s="44"/>
      <c r="HF105" s="44"/>
      <c r="HG105" s="44"/>
      <c r="HH105" s="44"/>
      <c r="HI105" s="44"/>
      <c r="HJ105" s="44"/>
      <c r="HK105" s="44"/>
      <c r="HL105" s="44"/>
      <c r="HM105" s="44"/>
      <c r="HN105" s="39" t="s">
        <v>2582</v>
      </c>
      <c r="HO105" s="39" t="s">
        <v>9037</v>
      </c>
      <c r="HP105" s="39" t="s">
        <v>2615</v>
      </c>
      <c r="HQ105" s="39" t="s">
        <v>2616</v>
      </c>
      <c r="HR105" s="39" t="s">
        <v>2617</v>
      </c>
      <c r="HS105" s="39" t="s">
        <v>8926</v>
      </c>
      <c r="HT105" s="39" t="s">
        <v>2619</v>
      </c>
      <c r="HU105" s="44"/>
      <c r="HV105" s="44"/>
    </row>
    <row r="106" spans="1:230" ht="41.25" customHeight="1" x14ac:dyDescent="0.2">
      <c r="A106" s="44" t="s">
        <v>13018</v>
      </c>
      <c r="B106" s="39" t="s">
        <v>2583</v>
      </c>
      <c r="C106" s="39" t="s">
        <v>4938</v>
      </c>
      <c r="D106" s="39" t="s">
        <v>12113</v>
      </c>
      <c r="E106" s="39" t="s">
        <v>1838</v>
      </c>
      <c r="F106" s="39" t="s">
        <v>234</v>
      </c>
      <c r="G106" s="39">
        <v>2023</v>
      </c>
      <c r="H106" s="48">
        <v>45292</v>
      </c>
      <c r="I106" s="48">
        <v>45657</v>
      </c>
      <c r="J106" s="44"/>
      <c r="K106" s="44"/>
      <c r="L106" s="44"/>
      <c r="M106" s="39" t="s">
        <v>12114</v>
      </c>
      <c r="N106" s="44"/>
      <c r="O106" s="39" t="s">
        <v>12115</v>
      </c>
      <c r="P106" s="44"/>
      <c r="Q106" s="44"/>
      <c r="R106" s="44"/>
      <c r="S106" s="39" t="s">
        <v>12116</v>
      </c>
      <c r="T106" s="39" t="s">
        <v>12116</v>
      </c>
      <c r="U106" s="39" t="s">
        <v>1394</v>
      </c>
      <c r="V106" s="39" t="s">
        <v>12116</v>
      </c>
      <c r="W106" s="49">
        <v>1.1000000000000001</v>
      </c>
      <c r="X106" s="49">
        <f>SUM(Y106,AB106,AD106,AF106)-W106</f>
        <v>0</v>
      </c>
      <c r="Y106" s="49">
        <v>1.1000000000000001</v>
      </c>
      <c r="Z106" s="39">
        <v>100</v>
      </c>
      <c r="AA106" s="49">
        <v>7.6</v>
      </c>
      <c r="AB106" s="39">
        <v>0</v>
      </c>
      <c r="AC106" s="39">
        <v>0</v>
      </c>
      <c r="AD106" s="39">
        <v>0</v>
      </c>
      <c r="AE106" s="39">
        <v>0</v>
      </c>
      <c r="AF106" s="39">
        <v>0</v>
      </c>
      <c r="AG106" s="39">
        <v>0</v>
      </c>
      <c r="AH106" s="39" t="s">
        <v>236</v>
      </c>
      <c r="AI106" s="44"/>
      <c r="AJ106" s="44"/>
      <c r="AK106" s="44"/>
      <c r="AL106" s="39" t="s">
        <v>11286</v>
      </c>
      <c r="AM106" s="53">
        <v>45689</v>
      </c>
      <c r="AN106" s="39">
        <v>5</v>
      </c>
      <c r="AO106" s="39">
        <v>5</v>
      </c>
      <c r="AP106" s="39">
        <v>5</v>
      </c>
      <c r="AQ106" s="39">
        <v>1</v>
      </c>
      <c r="AR106" s="44"/>
      <c r="AS106" s="39">
        <v>1</v>
      </c>
      <c r="AT106" s="44"/>
      <c r="AU106" s="44"/>
      <c r="AV106" s="44"/>
      <c r="AW106" s="44"/>
      <c r="AX106" s="44"/>
      <c r="AY106" s="44"/>
      <c r="AZ106" s="39">
        <v>1</v>
      </c>
      <c r="BA106" s="44"/>
      <c r="BB106" s="39">
        <v>1</v>
      </c>
      <c r="BC106" s="44"/>
      <c r="BD106" s="39">
        <v>1</v>
      </c>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39">
        <v>0</v>
      </c>
      <c r="CA106" s="44"/>
      <c r="CB106" s="44"/>
      <c r="CC106" s="44"/>
      <c r="CD106" s="44"/>
      <c r="CE106" s="44"/>
      <c r="CF106" s="44"/>
      <c r="CG106" s="44"/>
      <c r="CH106" s="44"/>
      <c r="CI106" s="44"/>
      <c r="CJ106" s="44"/>
      <c r="CK106" s="44"/>
      <c r="CL106" s="44"/>
      <c r="CM106" s="44"/>
      <c r="CN106" s="44"/>
      <c r="CO106" s="44"/>
      <c r="CP106" s="44"/>
      <c r="CQ106" s="39">
        <v>0</v>
      </c>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c r="DP106" s="44"/>
      <c r="DQ106" s="44"/>
      <c r="DR106" s="44"/>
      <c r="DS106" s="44"/>
      <c r="DT106" s="39">
        <v>0</v>
      </c>
      <c r="DU106" s="44"/>
      <c r="DV106" s="44"/>
      <c r="DW106" s="44"/>
      <c r="DX106" s="44"/>
      <c r="DY106" s="44"/>
      <c r="DZ106" s="44"/>
      <c r="EA106" s="44"/>
      <c r="EB106" s="44"/>
      <c r="EC106" s="39">
        <v>5</v>
      </c>
      <c r="ED106" s="39">
        <f t="shared" si="2"/>
        <v>0</v>
      </c>
      <c r="EE106" s="39" t="s">
        <v>1100</v>
      </c>
      <c r="EF106" s="39" t="s">
        <v>12117</v>
      </c>
      <c r="EG106" s="44"/>
      <c r="EH106" s="39">
        <v>100</v>
      </c>
      <c r="EI106" s="43" t="s">
        <v>8884</v>
      </c>
      <c r="EJ106" s="39" t="s">
        <v>1100</v>
      </c>
      <c r="EK106" s="39" t="s">
        <v>236</v>
      </c>
      <c r="EL106" s="44"/>
      <c r="EM106" s="44"/>
      <c r="EN106" s="44"/>
      <c r="EO106" s="44"/>
      <c r="EP106" s="44"/>
      <c r="EQ106" s="44"/>
      <c r="ER106" s="39">
        <v>6</v>
      </c>
      <c r="ES106" s="39" t="s">
        <v>243</v>
      </c>
      <c r="ET106" s="39" t="s">
        <v>1269</v>
      </c>
      <c r="EU106" s="39">
        <v>26</v>
      </c>
      <c r="EV106" s="39" t="s">
        <v>236</v>
      </c>
      <c r="EW106" s="44"/>
      <c r="EX106" s="44"/>
      <c r="EY106" s="39" t="s">
        <v>243</v>
      </c>
      <c r="EZ106" s="39" t="s">
        <v>441</v>
      </c>
      <c r="FA106" s="39">
        <v>10</v>
      </c>
      <c r="FB106" s="39" t="s">
        <v>236</v>
      </c>
      <c r="FC106" s="44"/>
      <c r="FD106" s="44"/>
      <c r="FE106" s="39" t="s">
        <v>236</v>
      </c>
      <c r="FF106" s="44"/>
      <c r="FG106" s="44"/>
      <c r="FH106" s="39" t="s">
        <v>236</v>
      </c>
      <c r="FI106" s="44"/>
      <c r="FJ106" s="44"/>
      <c r="FK106" s="39" t="s">
        <v>236</v>
      </c>
      <c r="FL106" s="44"/>
      <c r="FM106" s="44"/>
      <c r="FN106" s="44"/>
      <c r="FO106" s="44"/>
      <c r="FP106" s="44"/>
      <c r="FQ106" s="39" t="s">
        <v>236</v>
      </c>
      <c r="FR106" s="44"/>
      <c r="FS106" s="44"/>
      <c r="FT106" s="39" t="s">
        <v>236</v>
      </c>
      <c r="FU106" s="44"/>
      <c r="FV106" s="44"/>
      <c r="FW106" s="39" t="s">
        <v>243</v>
      </c>
      <c r="FX106" s="39" t="s">
        <v>441</v>
      </c>
      <c r="FY106" s="39">
        <v>10</v>
      </c>
      <c r="FZ106" s="44"/>
      <c r="GA106" s="44"/>
      <c r="GB106" s="44"/>
      <c r="GC106" s="39" t="s">
        <v>236</v>
      </c>
      <c r="GD106" s="44"/>
      <c r="GE106" s="44"/>
      <c r="GF106" s="39" t="s">
        <v>236</v>
      </c>
      <c r="GG106" s="44"/>
      <c r="GH106" s="44"/>
      <c r="GI106" s="39" t="s">
        <v>236</v>
      </c>
      <c r="GJ106" s="44"/>
      <c r="GK106" s="44"/>
      <c r="GL106" s="44"/>
      <c r="GM106" s="44"/>
      <c r="GN106" s="44"/>
      <c r="GO106" s="44"/>
      <c r="GP106" s="44"/>
      <c r="GQ106" s="44"/>
      <c r="GR106" s="44"/>
      <c r="GS106" s="44"/>
      <c r="GT106" s="44"/>
      <c r="GU106" s="44"/>
      <c r="GV106" s="44"/>
      <c r="GW106" s="44"/>
      <c r="GX106" s="44"/>
      <c r="GY106" s="44"/>
      <c r="GZ106" s="39" t="s">
        <v>236</v>
      </c>
      <c r="HA106" s="44"/>
      <c r="HB106" s="44"/>
      <c r="HC106" s="44"/>
      <c r="HD106" s="44"/>
      <c r="HE106" s="44"/>
      <c r="HF106" s="44"/>
      <c r="HG106" s="44"/>
      <c r="HH106" s="44"/>
      <c r="HI106" s="39" t="s">
        <v>12118</v>
      </c>
      <c r="HJ106" s="44"/>
      <c r="HK106" s="44"/>
      <c r="HL106" s="44"/>
      <c r="HM106" s="44"/>
      <c r="HN106" s="39" t="s">
        <v>2582</v>
      </c>
      <c r="HO106" s="39" t="s">
        <v>9037</v>
      </c>
      <c r="HP106" s="39" t="s">
        <v>2615</v>
      </c>
      <c r="HQ106" s="39" t="s">
        <v>2616</v>
      </c>
      <c r="HR106" s="39" t="s">
        <v>2617</v>
      </c>
      <c r="HS106" s="39" t="s">
        <v>8926</v>
      </c>
      <c r="HT106" s="39" t="s">
        <v>2619</v>
      </c>
      <c r="HU106" s="44"/>
      <c r="HV106" s="44"/>
    </row>
    <row r="107" spans="1:230" ht="42.75" customHeight="1" x14ac:dyDescent="0.2">
      <c r="A107" s="44" t="s">
        <v>13018</v>
      </c>
      <c r="B107" s="39" t="s">
        <v>2583</v>
      </c>
      <c r="C107" s="39" t="s">
        <v>4938</v>
      </c>
      <c r="D107" s="39" t="s">
        <v>12172</v>
      </c>
      <c r="E107" s="39" t="s">
        <v>12173</v>
      </c>
      <c r="F107" s="39" t="s">
        <v>234</v>
      </c>
      <c r="G107" s="39">
        <v>2023</v>
      </c>
      <c r="H107" s="48">
        <v>45292</v>
      </c>
      <c r="I107" s="48">
        <v>45657</v>
      </c>
      <c r="J107" s="44"/>
      <c r="K107" s="39" t="s">
        <v>12174</v>
      </c>
      <c r="L107" s="44"/>
      <c r="M107" s="39" t="s">
        <v>12175</v>
      </c>
      <c r="N107" s="44"/>
      <c r="O107" s="39" t="s">
        <v>12176</v>
      </c>
      <c r="P107" s="44"/>
      <c r="Q107" s="44"/>
      <c r="R107" s="44"/>
      <c r="S107" s="39" t="s">
        <v>12177</v>
      </c>
      <c r="T107" s="39" t="s">
        <v>12177</v>
      </c>
      <c r="U107" s="39" t="s">
        <v>1394</v>
      </c>
      <c r="V107" s="39" t="s">
        <v>12177</v>
      </c>
      <c r="W107" s="49">
        <v>0.66700000000000004</v>
      </c>
      <c r="X107" s="49">
        <f t="shared" si="3"/>
        <v>0</v>
      </c>
      <c r="Y107" s="39">
        <v>0.66700000000000004</v>
      </c>
      <c r="Z107" s="39">
        <v>100</v>
      </c>
      <c r="AA107" s="39">
        <v>1.55</v>
      </c>
      <c r="AB107" s="39">
        <v>0</v>
      </c>
      <c r="AC107" s="39">
        <v>0</v>
      </c>
      <c r="AD107" s="39">
        <v>0</v>
      </c>
      <c r="AE107" s="39">
        <v>0</v>
      </c>
      <c r="AF107" s="39">
        <v>0</v>
      </c>
      <c r="AG107" s="39">
        <v>0</v>
      </c>
      <c r="AH107" s="39" t="s">
        <v>236</v>
      </c>
      <c r="AI107" s="44"/>
      <c r="AJ107" s="44"/>
      <c r="AK107" s="44"/>
      <c r="AL107" s="39" t="s">
        <v>3987</v>
      </c>
      <c r="AM107" s="39" t="s">
        <v>8749</v>
      </c>
      <c r="AN107" s="39">
        <v>8</v>
      </c>
      <c r="AO107" s="39">
        <v>8</v>
      </c>
      <c r="AP107" s="39">
        <v>8</v>
      </c>
      <c r="AQ107" s="44"/>
      <c r="AR107" s="44"/>
      <c r="AS107" s="44"/>
      <c r="AT107" s="44"/>
      <c r="AU107" s="44"/>
      <c r="AV107" s="44"/>
      <c r="AW107" s="44"/>
      <c r="AX107" s="44"/>
      <c r="AY107" s="44"/>
      <c r="AZ107" s="39">
        <v>3</v>
      </c>
      <c r="BA107" s="39">
        <v>3</v>
      </c>
      <c r="BB107" s="44"/>
      <c r="BC107" s="39">
        <v>2</v>
      </c>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39">
        <v>0</v>
      </c>
      <c r="CA107" s="44"/>
      <c r="CB107" s="44"/>
      <c r="CC107" s="44"/>
      <c r="CD107" s="44"/>
      <c r="CE107" s="44"/>
      <c r="CF107" s="44"/>
      <c r="CG107" s="44"/>
      <c r="CH107" s="44"/>
      <c r="CI107" s="44"/>
      <c r="CJ107" s="44"/>
      <c r="CK107" s="44"/>
      <c r="CL107" s="44"/>
      <c r="CM107" s="44"/>
      <c r="CN107" s="44"/>
      <c r="CO107" s="44"/>
      <c r="CP107" s="44"/>
      <c r="CQ107" s="39">
        <v>0</v>
      </c>
      <c r="CR107" s="44"/>
      <c r="CS107" s="44"/>
      <c r="CT107" s="44"/>
      <c r="CU107" s="44"/>
      <c r="CV107" s="44"/>
      <c r="CW107" s="44"/>
      <c r="CX107" s="44"/>
      <c r="CY107" s="44"/>
      <c r="CZ107" s="44"/>
      <c r="DA107" s="44"/>
      <c r="DB107" s="44"/>
      <c r="DC107" s="44"/>
      <c r="DD107" s="44"/>
      <c r="DE107" s="44"/>
      <c r="DF107" s="44"/>
      <c r="DG107" s="44"/>
      <c r="DH107" s="44"/>
      <c r="DI107" s="44"/>
      <c r="DJ107" s="44"/>
      <c r="DK107" s="44"/>
      <c r="DL107" s="44"/>
      <c r="DM107" s="44"/>
      <c r="DN107" s="44"/>
      <c r="DO107" s="44"/>
      <c r="DP107" s="44"/>
      <c r="DQ107" s="44"/>
      <c r="DR107" s="44"/>
      <c r="DS107" s="44"/>
      <c r="DT107" s="39">
        <v>0</v>
      </c>
      <c r="DU107" s="44"/>
      <c r="DV107" s="44"/>
      <c r="DW107" s="44"/>
      <c r="DX107" s="44"/>
      <c r="DY107" s="44"/>
      <c r="DZ107" s="44"/>
      <c r="EA107" s="44"/>
      <c r="EB107" s="44"/>
      <c r="EC107" s="39">
        <v>8</v>
      </c>
      <c r="ED107" s="39">
        <f t="shared" si="2"/>
        <v>0</v>
      </c>
      <c r="EE107" s="39" t="s">
        <v>12178</v>
      </c>
      <c r="EF107" s="39" t="s">
        <v>12117</v>
      </c>
      <c r="EG107" s="44"/>
      <c r="EH107" s="39">
        <v>100</v>
      </c>
      <c r="EI107" s="43" t="s">
        <v>8884</v>
      </c>
      <c r="EJ107" s="39" t="s">
        <v>12178</v>
      </c>
      <c r="EK107" s="39" t="s">
        <v>236</v>
      </c>
      <c r="EL107" s="44"/>
      <c r="EM107" s="44"/>
      <c r="EN107" s="44"/>
      <c r="EO107" s="44"/>
      <c r="EP107" s="44"/>
      <c r="EQ107" s="44"/>
      <c r="ER107" s="39">
        <v>5</v>
      </c>
      <c r="ES107" s="39" t="s">
        <v>243</v>
      </c>
      <c r="ET107" s="39" t="s">
        <v>1269</v>
      </c>
      <c r="EU107" s="39">
        <v>200</v>
      </c>
      <c r="EV107" s="39" t="s">
        <v>236</v>
      </c>
      <c r="EW107" s="44"/>
      <c r="EX107" s="44"/>
      <c r="EY107" s="39" t="s">
        <v>243</v>
      </c>
      <c r="EZ107" s="39" t="s">
        <v>441</v>
      </c>
      <c r="FA107" s="39">
        <v>10</v>
      </c>
      <c r="FB107" s="39" t="s">
        <v>236</v>
      </c>
      <c r="FC107" s="44"/>
      <c r="FD107" s="44"/>
      <c r="FE107" s="39" t="s">
        <v>236</v>
      </c>
      <c r="FF107" s="44"/>
      <c r="FG107" s="44"/>
      <c r="FH107" s="39" t="s">
        <v>236</v>
      </c>
      <c r="FI107" s="44"/>
      <c r="FJ107" s="44"/>
      <c r="FK107" s="39" t="s">
        <v>236</v>
      </c>
      <c r="FL107" s="44"/>
      <c r="FM107" s="44"/>
      <c r="FN107" s="44"/>
      <c r="FO107" s="44"/>
      <c r="FP107" s="44"/>
      <c r="FQ107" s="39" t="s">
        <v>236</v>
      </c>
      <c r="FR107" s="44"/>
      <c r="FS107" s="44"/>
      <c r="FT107" s="39" t="s">
        <v>236</v>
      </c>
      <c r="FU107" s="44"/>
      <c r="FV107" s="44"/>
      <c r="FW107" s="39" t="s">
        <v>243</v>
      </c>
      <c r="FX107" s="39" t="s">
        <v>441</v>
      </c>
      <c r="FY107" s="39">
        <v>10</v>
      </c>
      <c r="FZ107" s="44"/>
      <c r="GA107" s="44"/>
      <c r="GB107" s="44"/>
      <c r="GC107" s="39" t="s">
        <v>236</v>
      </c>
      <c r="GD107" s="44"/>
      <c r="GE107" s="44"/>
      <c r="GF107" s="39" t="s">
        <v>236</v>
      </c>
      <c r="GG107" s="44"/>
      <c r="GH107" s="44"/>
      <c r="GI107" s="39" t="s">
        <v>236</v>
      </c>
      <c r="GJ107" s="44"/>
      <c r="GK107" s="44"/>
      <c r="GL107" s="44"/>
      <c r="GM107" s="44"/>
      <c r="GN107" s="44"/>
      <c r="GO107" s="44"/>
      <c r="GP107" s="44"/>
      <c r="GQ107" s="44"/>
      <c r="GR107" s="44"/>
      <c r="GS107" s="44"/>
      <c r="GT107" s="44"/>
      <c r="GU107" s="44"/>
      <c r="GV107" s="44"/>
      <c r="GW107" s="44"/>
      <c r="GX107" s="44"/>
      <c r="GY107" s="44"/>
      <c r="GZ107" s="39" t="s">
        <v>236</v>
      </c>
      <c r="HA107" s="44"/>
      <c r="HB107" s="44"/>
      <c r="HC107" s="44"/>
      <c r="HD107" s="44"/>
      <c r="HE107" s="44"/>
      <c r="HF107" s="44"/>
      <c r="HG107" s="39" t="s">
        <v>12179</v>
      </c>
      <c r="HH107" s="44"/>
      <c r="HI107" s="39" t="s">
        <v>12180</v>
      </c>
      <c r="HJ107" s="44"/>
      <c r="HK107" s="44"/>
      <c r="HL107" s="44"/>
      <c r="HM107" s="44"/>
      <c r="HN107" s="39" t="s">
        <v>2582</v>
      </c>
      <c r="HO107" s="39" t="s">
        <v>9037</v>
      </c>
      <c r="HP107" s="39" t="s">
        <v>2615</v>
      </c>
      <c r="HQ107" s="39" t="s">
        <v>2616</v>
      </c>
      <c r="HR107" s="39" t="s">
        <v>2617</v>
      </c>
      <c r="HS107" s="39" t="s">
        <v>8926</v>
      </c>
      <c r="HT107" s="39" t="s">
        <v>2619</v>
      </c>
      <c r="HU107" s="44"/>
      <c r="HV107" s="44"/>
    </row>
    <row r="108" spans="1:230" ht="38.25" customHeight="1" x14ac:dyDescent="0.2">
      <c r="A108" s="44" t="s">
        <v>13000</v>
      </c>
      <c r="B108" s="39" t="s">
        <v>2583</v>
      </c>
      <c r="C108" s="39" t="s">
        <v>4938</v>
      </c>
      <c r="D108" s="39" t="s">
        <v>12181</v>
      </c>
      <c r="E108" s="39" t="s">
        <v>652</v>
      </c>
      <c r="F108" s="39" t="s">
        <v>234</v>
      </c>
      <c r="G108" s="39">
        <v>2023</v>
      </c>
      <c r="H108" s="48">
        <v>45292</v>
      </c>
      <c r="I108" s="48">
        <v>45657</v>
      </c>
      <c r="J108" s="44"/>
      <c r="K108" s="39" t="s">
        <v>12182</v>
      </c>
      <c r="L108" s="44"/>
      <c r="M108" s="39" t="s">
        <v>12183</v>
      </c>
      <c r="N108" s="44"/>
      <c r="O108" s="39" t="s">
        <v>12184</v>
      </c>
      <c r="P108" s="44"/>
      <c r="Q108" s="44"/>
      <c r="R108" s="44"/>
      <c r="S108" s="39" t="s">
        <v>12185</v>
      </c>
      <c r="T108" s="39" t="s">
        <v>12185</v>
      </c>
      <c r="U108" s="39" t="s">
        <v>1394</v>
      </c>
      <c r="V108" s="39" t="s">
        <v>12185</v>
      </c>
      <c r="W108" s="49">
        <v>0.32500000000000001</v>
      </c>
      <c r="X108" s="49">
        <f t="shared" si="3"/>
        <v>0</v>
      </c>
      <c r="Y108" s="39">
        <v>0.3</v>
      </c>
      <c r="Z108" s="39">
        <v>92.31</v>
      </c>
      <c r="AA108" s="39">
        <v>0.5</v>
      </c>
      <c r="AB108" s="39">
        <v>2.5000000000000001E-2</v>
      </c>
      <c r="AC108" s="39">
        <v>7.69</v>
      </c>
      <c r="AD108" s="39">
        <v>0</v>
      </c>
      <c r="AE108" s="39">
        <v>0</v>
      </c>
      <c r="AF108" s="39">
        <v>0</v>
      </c>
      <c r="AG108" s="39">
        <v>0</v>
      </c>
      <c r="AH108" s="39" t="s">
        <v>243</v>
      </c>
      <c r="AI108" s="39" t="s">
        <v>12186</v>
      </c>
      <c r="AJ108" s="44"/>
      <c r="AK108" s="39">
        <v>0</v>
      </c>
      <c r="AL108" s="39" t="s">
        <v>779</v>
      </c>
      <c r="AM108" s="39" t="s">
        <v>692</v>
      </c>
      <c r="AN108" s="39">
        <v>2</v>
      </c>
      <c r="AO108" s="39">
        <v>1</v>
      </c>
      <c r="AP108" s="39">
        <v>1</v>
      </c>
      <c r="AQ108" s="44"/>
      <c r="AR108" s="44"/>
      <c r="AS108" s="44"/>
      <c r="AT108" s="44"/>
      <c r="AU108" s="44"/>
      <c r="AV108" s="44"/>
      <c r="AW108" s="44"/>
      <c r="AX108" s="44"/>
      <c r="AY108" s="44"/>
      <c r="AZ108" s="44"/>
      <c r="BA108" s="44"/>
      <c r="BB108" s="44"/>
      <c r="BC108" s="39">
        <v>1</v>
      </c>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39">
        <v>0</v>
      </c>
      <c r="CA108" s="44"/>
      <c r="CB108" s="44"/>
      <c r="CC108" s="44"/>
      <c r="CD108" s="44"/>
      <c r="CE108" s="44"/>
      <c r="CF108" s="44"/>
      <c r="CG108" s="44"/>
      <c r="CH108" s="44"/>
      <c r="CI108" s="44"/>
      <c r="CJ108" s="44"/>
      <c r="CK108" s="44"/>
      <c r="CL108" s="44"/>
      <c r="CM108" s="44"/>
      <c r="CN108" s="44"/>
      <c r="CO108" s="44"/>
      <c r="CP108" s="44"/>
      <c r="CQ108" s="39">
        <v>0</v>
      </c>
      <c r="CR108" s="44"/>
      <c r="CS108" s="44"/>
      <c r="CT108" s="44"/>
      <c r="CU108" s="44"/>
      <c r="CV108" s="44"/>
      <c r="CW108" s="44"/>
      <c r="CX108" s="44"/>
      <c r="CY108" s="44"/>
      <c r="CZ108" s="44"/>
      <c r="DA108" s="44"/>
      <c r="DB108" s="44"/>
      <c r="DC108" s="44"/>
      <c r="DD108" s="44"/>
      <c r="DE108" s="44"/>
      <c r="DF108" s="44"/>
      <c r="DG108" s="44"/>
      <c r="DH108" s="44"/>
      <c r="DI108" s="44"/>
      <c r="DJ108" s="44"/>
      <c r="DK108" s="44"/>
      <c r="DL108" s="44"/>
      <c r="DM108" s="44"/>
      <c r="DN108" s="44"/>
      <c r="DO108" s="44"/>
      <c r="DP108" s="44"/>
      <c r="DQ108" s="44"/>
      <c r="DR108" s="44"/>
      <c r="DS108" s="44"/>
      <c r="DT108" s="39">
        <v>0</v>
      </c>
      <c r="DU108" s="44"/>
      <c r="DV108" s="44"/>
      <c r="DW108" s="44"/>
      <c r="DX108" s="44"/>
      <c r="DY108" s="44"/>
      <c r="DZ108" s="44"/>
      <c r="EA108" s="44"/>
      <c r="EB108" s="44"/>
      <c r="EC108" s="39">
        <v>1</v>
      </c>
      <c r="ED108" s="39">
        <f t="shared" si="2"/>
        <v>0</v>
      </c>
      <c r="EE108" s="39" t="s">
        <v>12187</v>
      </c>
      <c r="EF108" s="39" t="s">
        <v>12117</v>
      </c>
      <c r="EG108" s="44"/>
      <c r="EH108" s="39">
        <v>100</v>
      </c>
      <c r="EI108" s="43" t="s">
        <v>8884</v>
      </c>
      <c r="EJ108" s="39" t="s">
        <v>12187</v>
      </c>
      <c r="EK108" s="39" t="s">
        <v>236</v>
      </c>
      <c r="EL108" s="44"/>
      <c r="EM108" s="44"/>
      <c r="EN108" s="44"/>
      <c r="EO108" s="44"/>
      <c r="EP108" s="44"/>
      <c r="EQ108" s="44"/>
      <c r="ER108" s="39">
        <v>5</v>
      </c>
      <c r="ES108" s="39" t="s">
        <v>243</v>
      </c>
      <c r="ET108" s="39" t="s">
        <v>1269</v>
      </c>
      <c r="EU108" s="39">
        <v>5868</v>
      </c>
      <c r="EV108" s="39" t="s">
        <v>243</v>
      </c>
      <c r="EW108" s="39" t="s">
        <v>757</v>
      </c>
      <c r="EX108" s="39">
        <v>17</v>
      </c>
      <c r="EY108" s="39" t="s">
        <v>243</v>
      </c>
      <c r="EZ108" s="39" t="s">
        <v>441</v>
      </c>
      <c r="FA108" s="39">
        <v>17</v>
      </c>
      <c r="FB108" s="39" t="s">
        <v>236</v>
      </c>
      <c r="FC108" s="44"/>
      <c r="FD108" s="44"/>
      <c r="FE108" s="39" t="s">
        <v>236</v>
      </c>
      <c r="FF108" s="44"/>
      <c r="FG108" s="44"/>
      <c r="FH108" s="39" t="s">
        <v>236</v>
      </c>
      <c r="FI108" s="44"/>
      <c r="FJ108" s="44"/>
      <c r="FK108" s="39" t="s">
        <v>236</v>
      </c>
      <c r="FL108" s="44"/>
      <c r="FM108" s="44"/>
      <c r="FN108" s="44"/>
      <c r="FO108" s="44"/>
      <c r="FP108" s="44"/>
      <c r="FQ108" s="39" t="s">
        <v>236</v>
      </c>
      <c r="FR108" s="44"/>
      <c r="FS108" s="44"/>
      <c r="FT108" s="39" t="s">
        <v>243</v>
      </c>
      <c r="FU108" s="39" t="s">
        <v>441</v>
      </c>
      <c r="FV108" s="39">
        <v>19</v>
      </c>
      <c r="FW108" s="39" t="s">
        <v>243</v>
      </c>
      <c r="FX108" s="39" t="s">
        <v>441</v>
      </c>
      <c r="FY108" s="39">
        <v>19</v>
      </c>
      <c r="FZ108" s="44"/>
      <c r="GA108" s="44"/>
      <c r="GB108" s="44"/>
      <c r="GC108" s="39" t="s">
        <v>236</v>
      </c>
      <c r="GD108" s="44"/>
      <c r="GE108" s="44"/>
      <c r="GF108" s="39" t="s">
        <v>236</v>
      </c>
      <c r="GG108" s="44"/>
      <c r="GH108" s="44"/>
      <c r="GI108" s="39" t="s">
        <v>236</v>
      </c>
      <c r="GJ108" s="44"/>
      <c r="GK108" s="44"/>
      <c r="GL108" s="44"/>
      <c r="GM108" s="44"/>
      <c r="GN108" s="44"/>
      <c r="GO108" s="44"/>
      <c r="GP108" s="44"/>
      <c r="GQ108" s="44"/>
      <c r="GR108" s="44"/>
      <c r="GS108" s="44"/>
      <c r="GT108" s="44"/>
      <c r="GU108" s="44"/>
      <c r="GV108" s="44"/>
      <c r="GW108" s="44"/>
      <c r="GX108" s="44"/>
      <c r="GY108" s="44"/>
      <c r="GZ108" s="39" t="s">
        <v>236</v>
      </c>
      <c r="HA108" s="44"/>
      <c r="HB108" s="44"/>
      <c r="HC108" s="44"/>
      <c r="HD108" s="44"/>
      <c r="HE108" s="44"/>
      <c r="HF108" s="44"/>
      <c r="HG108" s="39" t="s">
        <v>12188</v>
      </c>
      <c r="HH108" s="44"/>
      <c r="HI108" s="39" t="s">
        <v>12180</v>
      </c>
      <c r="HJ108" s="44"/>
      <c r="HK108" s="44"/>
      <c r="HL108" s="44"/>
      <c r="HM108" s="44"/>
      <c r="HN108" s="39" t="s">
        <v>2582</v>
      </c>
      <c r="HO108" s="39" t="s">
        <v>9037</v>
      </c>
      <c r="HP108" s="39" t="s">
        <v>2615</v>
      </c>
      <c r="HQ108" s="39" t="s">
        <v>2616</v>
      </c>
      <c r="HR108" s="39" t="s">
        <v>2617</v>
      </c>
      <c r="HS108" s="39" t="s">
        <v>8926</v>
      </c>
      <c r="HT108" s="39" t="s">
        <v>2619</v>
      </c>
      <c r="HU108" s="44"/>
      <c r="HV108" s="44"/>
    </row>
    <row r="109" spans="1:230" ht="39.75" customHeight="1" x14ac:dyDescent="0.2">
      <c r="A109" s="44" t="s">
        <v>13018</v>
      </c>
      <c r="B109" s="39" t="s">
        <v>2583</v>
      </c>
      <c r="C109" s="39" t="s">
        <v>4938</v>
      </c>
      <c r="D109" s="39" t="s">
        <v>12207</v>
      </c>
      <c r="E109" s="39" t="s">
        <v>1838</v>
      </c>
      <c r="F109" s="39" t="s">
        <v>234</v>
      </c>
      <c r="G109" s="39">
        <v>2023</v>
      </c>
      <c r="H109" s="48">
        <v>45292</v>
      </c>
      <c r="I109" s="48">
        <v>45657</v>
      </c>
      <c r="J109" s="44"/>
      <c r="K109" s="39" t="s">
        <v>12208</v>
      </c>
      <c r="L109" s="44"/>
      <c r="M109" s="39" t="s">
        <v>12209</v>
      </c>
      <c r="N109" s="44"/>
      <c r="O109" s="39" t="s">
        <v>12210</v>
      </c>
      <c r="P109" s="44"/>
      <c r="Q109" s="44"/>
      <c r="R109" s="44"/>
      <c r="S109" s="39" t="s">
        <v>12211</v>
      </c>
      <c r="T109" s="39" t="s">
        <v>12211</v>
      </c>
      <c r="U109" s="39" t="s">
        <v>1394</v>
      </c>
      <c r="V109" s="39" t="s">
        <v>12211</v>
      </c>
      <c r="W109" s="49">
        <v>0.39800000000000002</v>
      </c>
      <c r="X109" s="49">
        <f t="shared" si="3"/>
        <v>0</v>
      </c>
      <c r="Y109" s="39">
        <v>0.39800000000000002</v>
      </c>
      <c r="Z109" s="39">
        <v>100</v>
      </c>
      <c r="AA109" s="39">
        <v>8.58</v>
      </c>
      <c r="AB109" s="39">
        <v>0</v>
      </c>
      <c r="AC109" s="39">
        <v>0</v>
      </c>
      <c r="AD109" s="39">
        <v>0</v>
      </c>
      <c r="AE109" s="39">
        <v>0</v>
      </c>
      <c r="AF109" s="39">
        <v>0</v>
      </c>
      <c r="AG109" s="39">
        <v>0</v>
      </c>
      <c r="AH109" s="39" t="s">
        <v>236</v>
      </c>
      <c r="AI109" s="44"/>
      <c r="AJ109" s="44"/>
      <c r="AK109" s="44"/>
      <c r="AL109" s="39" t="s">
        <v>12212</v>
      </c>
      <c r="AM109" s="39" t="s">
        <v>12213</v>
      </c>
      <c r="AN109" s="39">
        <v>3</v>
      </c>
      <c r="AO109" s="39">
        <v>3</v>
      </c>
      <c r="AP109" s="39">
        <v>3</v>
      </c>
      <c r="AQ109" s="44"/>
      <c r="AR109" s="39">
        <v>1</v>
      </c>
      <c r="AS109" s="39">
        <v>1</v>
      </c>
      <c r="AT109" s="44"/>
      <c r="AU109" s="39">
        <v>1</v>
      </c>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39">
        <v>0</v>
      </c>
      <c r="CA109" s="44"/>
      <c r="CB109" s="44"/>
      <c r="CC109" s="44"/>
      <c r="CD109" s="44"/>
      <c r="CE109" s="44"/>
      <c r="CF109" s="44"/>
      <c r="CG109" s="44"/>
      <c r="CH109" s="44"/>
      <c r="CI109" s="44"/>
      <c r="CJ109" s="44"/>
      <c r="CK109" s="44"/>
      <c r="CL109" s="44"/>
      <c r="CM109" s="44"/>
      <c r="CN109" s="44"/>
      <c r="CO109" s="44"/>
      <c r="CP109" s="44"/>
      <c r="CQ109" s="39">
        <v>0</v>
      </c>
      <c r="CR109" s="44"/>
      <c r="CS109" s="44"/>
      <c r="CT109" s="44"/>
      <c r="CU109" s="44"/>
      <c r="CV109" s="44"/>
      <c r="CW109" s="44"/>
      <c r="CX109" s="44"/>
      <c r="CY109" s="44"/>
      <c r="CZ109" s="44"/>
      <c r="DA109" s="44"/>
      <c r="DB109" s="44"/>
      <c r="DC109" s="44"/>
      <c r="DD109" s="44"/>
      <c r="DE109" s="44"/>
      <c r="DF109" s="44"/>
      <c r="DG109" s="44"/>
      <c r="DH109" s="44"/>
      <c r="DI109" s="44"/>
      <c r="DJ109" s="44"/>
      <c r="DK109" s="44"/>
      <c r="DL109" s="44"/>
      <c r="DM109" s="44"/>
      <c r="DN109" s="44"/>
      <c r="DO109" s="44"/>
      <c r="DP109" s="44"/>
      <c r="DQ109" s="44"/>
      <c r="DR109" s="44"/>
      <c r="DS109" s="44"/>
      <c r="DT109" s="39">
        <v>0</v>
      </c>
      <c r="DU109" s="44"/>
      <c r="DV109" s="44"/>
      <c r="DW109" s="44"/>
      <c r="DX109" s="44"/>
      <c r="DY109" s="44"/>
      <c r="DZ109" s="44"/>
      <c r="EA109" s="44"/>
      <c r="EB109" s="44"/>
      <c r="EC109" s="39">
        <v>3</v>
      </c>
      <c r="ED109" s="39">
        <f t="shared" si="2"/>
        <v>0</v>
      </c>
      <c r="EE109" s="39" t="s">
        <v>12214</v>
      </c>
      <c r="EF109" s="39" t="s">
        <v>12117</v>
      </c>
      <c r="EG109" s="44"/>
      <c r="EH109" s="39">
        <v>100</v>
      </c>
      <c r="EI109" s="43" t="s">
        <v>8884</v>
      </c>
      <c r="EJ109" s="39" t="s">
        <v>12214</v>
      </c>
      <c r="EK109" s="39" t="s">
        <v>236</v>
      </c>
      <c r="EL109" s="44"/>
      <c r="EM109" s="44"/>
      <c r="EN109" s="44"/>
      <c r="EO109" s="44"/>
      <c r="EP109" s="44"/>
      <c r="EQ109" s="44"/>
      <c r="ER109" s="39">
        <v>3</v>
      </c>
      <c r="ES109" s="39" t="s">
        <v>243</v>
      </c>
      <c r="ET109" s="39" t="s">
        <v>1269</v>
      </c>
      <c r="EU109" s="39">
        <v>200</v>
      </c>
      <c r="EV109" s="39" t="s">
        <v>236</v>
      </c>
      <c r="EW109" s="44"/>
      <c r="EX109" s="44"/>
      <c r="EY109" s="39" t="s">
        <v>243</v>
      </c>
      <c r="EZ109" s="39" t="s">
        <v>808</v>
      </c>
      <c r="FA109" s="39">
        <v>12</v>
      </c>
      <c r="FB109" s="39" t="s">
        <v>236</v>
      </c>
      <c r="FC109" s="44"/>
      <c r="FD109" s="44"/>
      <c r="FE109" s="39" t="s">
        <v>236</v>
      </c>
      <c r="FF109" s="44"/>
      <c r="FG109" s="44"/>
      <c r="FH109" s="39" t="s">
        <v>236</v>
      </c>
      <c r="FI109" s="44"/>
      <c r="FJ109" s="44"/>
      <c r="FK109" s="39" t="s">
        <v>236</v>
      </c>
      <c r="FL109" s="44"/>
      <c r="FM109" s="44"/>
      <c r="FN109" s="44"/>
      <c r="FO109" s="44"/>
      <c r="FP109" s="44"/>
      <c r="FQ109" s="39" t="s">
        <v>236</v>
      </c>
      <c r="FR109" s="44"/>
      <c r="FS109" s="44"/>
      <c r="FT109" s="39" t="s">
        <v>236</v>
      </c>
      <c r="FU109" s="44"/>
      <c r="FV109" s="44"/>
      <c r="FW109" s="39" t="s">
        <v>243</v>
      </c>
      <c r="FX109" s="39" t="s">
        <v>441</v>
      </c>
      <c r="FY109" s="39">
        <v>12</v>
      </c>
      <c r="FZ109" s="44"/>
      <c r="GA109" s="44"/>
      <c r="GB109" s="44"/>
      <c r="GC109" s="39" t="s">
        <v>236</v>
      </c>
      <c r="GD109" s="44"/>
      <c r="GE109" s="44"/>
      <c r="GF109" s="39" t="s">
        <v>236</v>
      </c>
      <c r="GG109" s="44"/>
      <c r="GH109" s="44"/>
      <c r="GI109" s="39" t="s">
        <v>236</v>
      </c>
      <c r="GJ109" s="44"/>
      <c r="GK109" s="44"/>
      <c r="GL109" s="44"/>
      <c r="GM109" s="44"/>
      <c r="GN109" s="44"/>
      <c r="GO109" s="44"/>
      <c r="GP109" s="44"/>
      <c r="GQ109" s="44"/>
      <c r="GR109" s="44"/>
      <c r="GS109" s="44"/>
      <c r="GT109" s="44"/>
      <c r="GU109" s="44"/>
      <c r="GV109" s="44"/>
      <c r="GW109" s="44"/>
      <c r="GX109" s="44"/>
      <c r="GY109" s="44"/>
      <c r="GZ109" s="39" t="s">
        <v>236</v>
      </c>
      <c r="HA109" s="44"/>
      <c r="HB109" s="44"/>
      <c r="HC109" s="44"/>
      <c r="HD109" s="44"/>
      <c r="HE109" s="44"/>
      <c r="HF109" s="44"/>
      <c r="HG109" s="39" t="s">
        <v>12215</v>
      </c>
      <c r="HH109" s="44"/>
      <c r="HI109" s="39" t="s">
        <v>12216</v>
      </c>
      <c r="HJ109" s="44"/>
      <c r="HK109" s="44"/>
      <c r="HL109" s="44"/>
      <c r="HM109" s="44"/>
      <c r="HN109" s="39" t="s">
        <v>2582</v>
      </c>
      <c r="HO109" s="39" t="s">
        <v>9037</v>
      </c>
      <c r="HP109" s="39" t="s">
        <v>2615</v>
      </c>
      <c r="HQ109" s="39" t="s">
        <v>2616</v>
      </c>
      <c r="HR109" s="39" t="s">
        <v>2617</v>
      </c>
      <c r="HS109" s="39" t="s">
        <v>8926</v>
      </c>
      <c r="HT109" s="39" t="s">
        <v>2619</v>
      </c>
      <c r="HU109" s="39" t="s">
        <v>245</v>
      </c>
      <c r="HV109" s="44"/>
    </row>
    <row r="110" spans="1:230" ht="39.75" customHeight="1" x14ac:dyDescent="0.2">
      <c r="A110" s="44" t="s">
        <v>13000</v>
      </c>
      <c r="B110" s="39" t="s">
        <v>2583</v>
      </c>
      <c r="C110" s="39" t="s">
        <v>4938</v>
      </c>
      <c r="D110" s="39" t="s">
        <v>12217</v>
      </c>
      <c r="E110" s="39" t="s">
        <v>652</v>
      </c>
      <c r="F110" s="44"/>
      <c r="G110" s="39">
        <v>2023</v>
      </c>
      <c r="H110" s="48">
        <v>45292</v>
      </c>
      <c r="I110" s="48">
        <v>45657</v>
      </c>
      <c r="J110" s="44"/>
      <c r="K110" s="39" t="s">
        <v>12218</v>
      </c>
      <c r="L110" s="44"/>
      <c r="M110" s="39" t="s">
        <v>12219</v>
      </c>
      <c r="N110" s="44"/>
      <c r="O110" s="39" t="s">
        <v>12220</v>
      </c>
      <c r="P110" s="44"/>
      <c r="Q110" s="44"/>
      <c r="R110" s="44"/>
      <c r="S110" s="39" t="s">
        <v>12221</v>
      </c>
      <c r="T110" s="39" t="s">
        <v>12221</v>
      </c>
      <c r="U110" s="39" t="s">
        <v>1394</v>
      </c>
      <c r="V110" s="39" t="s">
        <v>12221</v>
      </c>
      <c r="W110" s="49">
        <v>0.5</v>
      </c>
      <c r="X110" s="49">
        <f t="shared" si="3"/>
        <v>0</v>
      </c>
      <c r="Y110" s="39">
        <v>0.5</v>
      </c>
      <c r="Z110" s="39">
        <v>100</v>
      </c>
      <c r="AA110" s="39">
        <v>4.37</v>
      </c>
      <c r="AB110" s="39">
        <v>0</v>
      </c>
      <c r="AC110" s="39">
        <v>0</v>
      </c>
      <c r="AD110" s="39">
        <v>0</v>
      </c>
      <c r="AE110" s="39">
        <v>0</v>
      </c>
      <c r="AF110" s="39">
        <v>0</v>
      </c>
      <c r="AG110" s="39">
        <v>0</v>
      </c>
      <c r="AH110" s="39" t="s">
        <v>236</v>
      </c>
      <c r="AI110" s="44"/>
      <c r="AJ110" s="44"/>
      <c r="AK110" s="44"/>
      <c r="AL110" s="39" t="s">
        <v>1395</v>
      </c>
      <c r="AM110" s="39" t="s">
        <v>12222</v>
      </c>
      <c r="AN110" s="39">
        <v>3</v>
      </c>
      <c r="AO110" s="39">
        <v>3</v>
      </c>
      <c r="AP110" s="39">
        <v>3</v>
      </c>
      <c r="AQ110" s="44"/>
      <c r="AR110" s="39">
        <v>1</v>
      </c>
      <c r="AS110" s="39">
        <v>1</v>
      </c>
      <c r="AT110" s="44"/>
      <c r="AU110" s="39">
        <v>1</v>
      </c>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39">
        <v>0</v>
      </c>
      <c r="CA110" s="44"/>
      <c r="CB110" s="44"/>
      <c r="CC110" s="44"/>
      <c r="CD110" s="44"/>
      <c r="CE110" s="44"/>
      <c r="CF110" s="44"/>
      <c r="CG110" s="44"/>
      <c r="CH110" s="44"/>
      <c r="CI110" s="44"/>
      <c r="CJ110" s="44"/>
      <c r="CK110" s="44"/>
      <c r="CL110" s="44"/>
      <c r="CM110" s="44"/>
      <c r="CN110" s="44"/>
      <c r="CO110" s="44"/>
      <c r="CP110" s="44"/>
      <c r="CQ110" s="39">
        <v>0</v>
      </c>
      <c r="CR110" s="44"/>
      <c r="CS110" s="44"/>
      <c r="CT110" s="44"/>
      <c r="CU110" s="44"/>
      <c r="CV110" s="44"/>
      <c r="CW110" s="44"/>
      <c r="CX110" s="44"/>
      <c r="CY110" s="44"/>
      <c r="CZ110" s="44"/>
      <c r="DA110" s="44"/>
      <c r="DB110" s="44"/>
      <c r="DC110" s="44"/>
      <c r="DD110" s="44"/>
      <c r="DE110" s="44"/>
      <c r="DF110" s="44"/>
      <c r="DG110" s="44"/>
      <c r="DH110" s="44"/>
      <c r="DI110" s="44"/>
      <c r="DJ110" s="44"/>
      <c r="DK110" s="44"/>
      <c r="DL110" s="44"/>
      <c r="DM110" s="44"/>
      <c r="DN110" s="44"/>
      <c r="DO110" s="44"/>
      <c r="DP110" s="44"/>
      <c r="DQ110" s="44"/>
      <c r="DR110" s="44"/>
      <c r="DS110" s="44"/>
      <c r="DT110" s="39">
        <v>0</v>
      </c>
      <c r="DU110" s="44"/>
      <c r="DV110" s="44"/>
      <c r="DW110" s="44"/>
      <c r="DX110" s="44"/>
      <c r="DY110" s="44"/>
      <c r="DZ110" s="44"/>
      <c r="EA110" s="44"/>
      <c r="EB110" s="44"/>
      <c r="EC110" s="39">
        <v>3</v>
      </c>
      <c r="ED110" s="39">
        <f t="shared" si="2"/>
        <v>0</v>
      </c>
      <c r="EE110" s="39" t="s">
        <v>12223</v>
      </c>
      <c r="EF110" s="39" t="s">
        <v>12117</v>
      </c>
      <c r="EG110" s="44"/>
      <c r="EH110" s="39">
        <v>100</v>
      </c>
      <c r="EI110" s="43" t="s">
        <v>8884</v>
      </c>
      <c r="EJ110" s="39" t="s">
        <v>12223</v>
      </c>
      <c r="EK110" s="39" t="s">
        <v>236</v>
      </c>
      <c r="EL110" s="44"/>
      <c r="EM110" s="44"/>
      <c r="EN110" s="44"/>
      <c r="EO110" s="44"/>
      <c r="EP110" s="44"/>
      <c r="EQ110" s="44"/>
      <c r="ER110" s="39">
        <v>3</v>
      </c>
      <c r="ES110" s="39" t="s">
        <v>243</v>
      </c>
      <c r="ET110" s="39" t="s">
        <v>1269</v>
      </c>
      <c r="EU110" s="39">
        <v>240</v>
      </c>
      <c r="EV110" s="39" t="s">
        <v>236</v>
      </c>
      <c r="EW110" s="44"/>
      <c r="EX110" s="44"/>
      <c r="EY110" s="39" t="s">
        <v>243</v>
      </c>
      <c r="EZ110" s="39" t="s">
        <v>808</v>
      </c>
      <c r="FA110" s="39">
        <v>15</v>
      </c>
      <c r="FB110" s="39" t="s">
        <v>236</v>
      </c>
      <c r="FC110" s="44"/>
      <c r="FD110" s="44"/>
      <c r="FE110" s="39" t="s">
        <v>236</v>
      </c>
      <c r="FF110" s="44"/>
      <c r="FG110" s="44"/>
      <c r="FH110" s="39" t="s">
        <v>236</v>
      </c>
      <c r="FI110" s="44"/>
      <c r="FJ110" s="44"/>
      <c r="FK110" s="39" t="s">
        <v>236</v>
      </c>
      <c r="FL110" s="44"/>
      <c r="FM110" s="44"/>
      <c r="FN110" s="44"/>
      <c r="FO110" s="44"/>
      <c r="FP110" s="44"/>
      <c r="FQ110" s="39" t="s">
        <v>236</v>
      </c>
      <c r="FR110" s="44"/>
      <c r="FS110" s="44"/>
      <c r="FT110" s="39" t="s">
        <v>236</v>
      </c>
      <c r="FU110" s="44"/>
      <c r="FV110" s="44"/>
      <c r="FW110" s="39" t="s">
        <v>243</v>
      </c>
      <c r="FX110" s="39" t="s">
        <v>441</v>
      </c>
      <c r="FY110" s="39">
        <v>15</v>
      </c>
      <c r="FZ110" s="44"/>
      <c r="GA110" s="44"/>
      <c r="GB110" s="44"/>
      <c r="GC110" s="39" t="s">
        <v>236</v>
      </c>
      <c r="GD110" s="44"/>
      <c r="GE110" s="44"/>
      <c r="GF110" s="39" t="s">
        <v>236</v>
      </c>
      <c r="GG110" s="44"/>
      <c r="GH110" s="44"/>
      <c r="GI110" s="39" t="s">
        <v>236</v>
      </c>
      <c r="GJ110" s="44"/>
      <c r="GK110" s="44"/>
      <c r="GL110" s="44"/>
      <c r="GM110" s="44"/>
      <c r="GN110" s="44"/>
      <c r="GO110" s="44"/>
      <c r="GP110" s="44"/>
      <c r="GQ110" s="44"/>
      <c r="GR110" s="44"/>
      <c r="GS110" s="44"/>
      <c r="GT110" s="44"/>
      <c r="GU110" s="44"/>
      <c r="GV110" s="44"/>
      <c r="GW110" s="44"/>
      <c r="GX110" s="44"/>
      <c r="GY110" s="44"/>
      <c r="GZ110" s="39" t="s">
        <v>236</v>
      </c>
      <c r="HA110" s="44"/>
      <c r="HB110" s="44"/>
      <c r="HC110" s="44"/>
      <c r="HD110" s="44"/>
      <c r="HE110" s="44"/>
      <c r="HF110" s="44"/>
      <c r="HG110" s="39" t="s">
        <v>12224</v>
      </c>
      <c r="HH110" s="44"/>
      <c r="HI110" s="39" t="s">
        <v>12216</v>
      </c>
      <c r="HJ110" s="44"/>
      <c r="HK110" s="44"/>
      <c r="HL110" s="44"/>
      <c r="HM110" s="44"/>
      <c r="HN110" s="39" t="s">
        <v>2582</v>
      </c>
      <c r="HO110" s="39" t="s">
        <v>9037</v>
      </c>
      <c r="HP110" s="39" t="s">
        <v>2615</v>
      </c>
      <c r="HQ110" s="39" t="s">
        <v>2616</v>
      </c>
      <c r="HR110" s="39" t="s">
        <v>2617</v>
      </c>
      <c r="HS110" s="39" t="s">
        <v>8926</v>
      </c>
      <c r="HT110" s="39" t="s">
        <v>2619</v>
      </c>
      <c r="HU110" s="44"/>
      <c r="HV110" s="44"/>
    </row>
    <row r="111" spans="1:230" ht="35.25" customHeight="1" x14ac:dyDescent="0.2">
      <c r="A111" s="44" t="s">
        <v>13014</v>
      </c>
      <c r="B111" s="39" t="s">
        <v>2583</v>
      </c>
      <c r="C111" s="39" t="s">
        <v>4938</v>
      </c>
      <c r="D111" s="39" t="s">
        <v>12243</v>
      </c>
      <c r="E111" s="39" t="s">
        <v>1115</v>
      </c>
      <c r="F111" s="39" t="s">
        <v>234</v>
      </c>
      <c r="G111" s="39">
        <v>2023</v>
      </c>
      <c r="H111" s="48">
        <v>45292</v>
      </c>
      <c r="I111" s="48">
        <v>45657</v>
      </c>
      <c r="J111" s="44"/>
      <c r="K111" s="39" t="s">
        <v>12244</v>
      </c>
      <c r="L111" s="44"/>
      <c r="M111" s="39" t="s">
        <v>12245</v>
      </c>
      <c r="N111" s="44"/>
      <c r="O111" s="39" t="s">
        <v>12246</v>
      </c>
      <c r="P111" s="44"/>
      <c r="Q111" s="44"/>
      <c r="R111" s="44"/>
      <c r="S111" s="39" t="s">
        <v>12247</v>
      </c>
      <c r="T111" s="39" t="s">
        <v>12247</v>
      </c>
      <c r="U111" s="39" t="s">
        <v>1394</v>
      </c>
      <c r="V111" s="39" t="s">
        <v>12247</v>
      </c>
      <c r="W111" s="49">
        <v>0.45</v>
      </c>
      <c r="X111" s="49">
        <f t="shared" si="3"/>
        <v>0</v>
      </c>
      <c r="Y111" s="39">
        <v>0.45</v>
      </c>
      <c r="Z111" s="39">
        <v>100</v>
      </c>
      <c r="AA111" s="39">
        <v>2.66</v>
      </c>
      <c r="AB111" s="39">
        <v>0</v>
      </c>
      <c r="AC111" s="39">
        <v>0</v>
      </c>
      <c r="AD111" s="39">
        <v>0</v>
      </c>
      <c r="AE111" s="39">
        <v>0</v>
      </c>
      <c r="AF111" s="39">
        <v>0</v>
      </c>
      <c r="AG111" s="39">
        <v>0</v>
      </c>
      <c r="AH111" s="39" t="s">
        <v>236</v>
      </c>
      <c r="AI111" s="44"/>
      <c r="AJ111" s="44"/>
      <c r="AK111" s="44"/>
      <c r="AL111" s="39" t="s">
        <v>4835</v>
      </c>
      <c r="AM111" s="39" t="s">
        <v>12248</v>
      </c>
      <c r="AN111" s="39">
        <v>2</v>
      </c>
      <c r="AO111" s="39">
        <v>2</v>
      </c>
      <c r="AP111" s="39">
        <v>2</v>
      </c>
      <c r="AQ111" s="44"/>
      <c r="AR111" s="39">
        <v>1</v>
      </c>
      <c r="AS111" s="39">
        <v>1</v>
      </c>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39">
        <v>0</v>
      </c>
      <c r="CA111" s="44"/>
      <c r="CB111" s="44"/>
      <c r="CC111" s="44"/>
      <c r="CD111" s="44"/>
      <c r="CE111" s="44"/>
      <c r="CF111" s="44"/>
      <c r="CG111" s="44"/>
      <c r="CH111" s="44"/>
      <c r="CI111" s="44"/>
      <c r="CJ111" s="44"/>
      <c r="CK111" s="44"/>
      <c r="CL111" s="44"/>
      <c r="CM111" s="44"/>
      <c r="CN111" s="44"/>
      <c r="CO111" s="44"/>
      <c r="CP111" s="44"/>
      <c r="CQ111" s="39">
        <v>0</v>
      </c>
      <c r="CR111" s="44"/>
      <c r="CS111" s="44"/>
      <c r="CT111" s="44"/>
      <c r="CU111" s="44"/>
      <c r="CV111" s="44"/>
      <c r="CW111" s="44"/>
      <c r="CX111" s="44"/>
      <c r="CY111" s="44"/>
      <c r="CZ111" s="44"/>
      <c r="DA111" s="44"/>
      <c r="DB111" s="44"/>
      <c r="DC111" s="44"/>
      <c r="DD111" s="44"/>
      <c r="DE111" s="44"/>
      <c r="DF111" s="44"/>
      <c r="DG111" s="44"/>
      <c r="DH111" s="44"/>
      <c r="DI111" s="44"/>
      <c r="DJ111" s="44"/>
      <c r="DK111" s="44"/>
      <c r="DL111" s="44"/>
      <c r="DM111" s="44"/>
      <c r="DN111" s="44"/>
      <c r="DO111" s="44"/>
      <c r="DP111" s="44"/>
      <c r="DQ111" s="44"/>
      <c r="DR111" s="44"/>
      <c r="DS111" s="44"/>
      <c r="DT111" s="39">
        <v>0</v>
      </c>
      <c r="DU111" s="44"/>
      <c r="DV111" s="44"/>
      <c r="DW111" s="44"/>
      <c r="DX111" s="44"/>
      <c r="DY111" s="44"/>
      <c r="DZ111" s="44"/>
      <c r="EA111" s="44"/>
      <c r="EB111" s="44"/>
      <c r="EC111" s="39">
        <v>2</v>
      </c>
      <c r="ED111" s="39">
        <f t="shared" si="2"/>
        <v>0</v>
      </c>
      <c r="EE111" s="39" t="s">
        <v>12249</v>
      </c>
      <c r="EF111" s="39" t="s">
        <v>12117</v>
      </c>
      <c r="EG111" s="44"/>
      <c r="EH111" s="39">
        <v>100</v>
      </c>
      <c r="EI111" s="43" t="s">
        <v>8884</v>
      </c>
      <c r="EJ111" s="39" t="s">
        <v>12249</v>
      </c>
      <c r="EK111" s="39" t="s">
        <v>236</v>
      </c>
      <c r="EL111" s="44"/>
      <c r="EM111" s="44"/>
      <c r="EN111" s="44"/>
      <c r="EO111" s="44"/>
      <c r="EP111" s="44"/>
      <c r="EQ111" s="44"/>
      <c r="ER111" s="39">
        <v>4</v>
      </c>
      <c r="ES111" s="39" t="s">
        <v>243</v>
      </c>
      <c r="ET111" s="39" t="s">
        <v>1269</v>
      </c>
      <c r="EU111" s="39">
        <v>110</v>
      </c>
      <c r="EV111" s="39" t="s">
        <v>236</v>
      </c>
      <c r="EW111" s="44"/>
      <c r="EX111" s="44"/>
      <c r="EY111" s="39" t="s">
        <v>243</v>
      </c>
      <c r="EZ111" s="39" t="s">
        <v>808</v>
      </c>
      <c r="FA111" s="39">
        <v>15</v>
      </c>
      <c r="FB111" s="39" t="s">
        <v>236</v>
      </c>
      <c r="FC111" s="44"/>
      <c r="FD111" s="44"/>
      <c r="FE111" s="39" t="s">
        <v>236</v>
      </c>
      <c r="FF111" s="44"/>
      <c r="FG111" s="44"/>
      <c r="FH111" s="39" t="s">
        <v>236</v>
      </c>
      <c r="FI111" s="44"/>
      <c r="FJ111" s="44"/>
      <c r="FK111" s="39" t="s">
        <v>236</v>
      </c>
      <c r="FL111" s="44"/>
      <c r="FM111" s="44"/>
      <c r="FN111" s="44"/>
      <c r="FO111" s="44"/>
      <c r="FP111" s="44"/>
      <c r="FQ111" s="39" t="s">
        <v>236</v>
      </c>
      <c r="FR111" s="44"/>
      <c r="FS111" s="44"/>
      <c r="FT111" s="39" t="s">
        <v>236</v>
      </c>
      <c r="FU111" s="44"/>
      <c r="FV111" s="44"/>
      <c r="FW111" s="39" t="s">
        <v>243</v>
      </c>
      <c r="FX111" s="39" t="s">
        <v>441</v>
      </c>
      <c r="FY111" s="39">
        <v>110</v>
      </c>
      <c r="FZ111" s="44"/>
      <c r="GA111" s="44"/>
      <c r="GB111" s="44"/>
      <c r="GC111" s="39" t="s">
        <v>236</v>
      </c>
      <c r="GD111" s="44"/>
      <c r="GE111" s="44"/>
      <c r="GF111" s="39" t="s">
        <v>236</v>
      </c>
      <c r="GG111" s="44"/>
      <c r="GH111" s="44"/>
      <c r="GI111" s="39" t="s">
        <v>236</v>
      </c>
      <c r="GJ111" s="44"/>
      <c r="GK111" s="44"/>
      <c r="GL111" s="44"/>
      <c r="GM111" s="44"/>
      <c r="GN111" s="44"/>
      <c r="GO111" s="44"/>
      <c r="GP111" s="44"/>
      <c r="GQ111" s="44"/>
      <c r="GR111" s="44"/>
      <c r="GS111" s="44"/>
      <c r="GT111" s="44"/>
      <c r="GU111" s="44"/>
      <c r="GV111" s="44"/>
      <c r="GW111" s="44"/>
      <c r="GX111" s="44"/>
      <c r="GY111" s="44"/>
      <c r="GZ111" s="39" t="s">
        <v>236</v>
      </c>
      <c r="HA111" s="44"/>
      <c r="HB111" s="44"/>
      <c r="HC111" s="44"/>
      <c r="HD111" s="44"/>
      <c r="HE111" s="44"/>
      <c r="HF111" s="44"/>
      <c r="HG111" s="39" t="s">
        <v>12250</v>
      </c>
      <c r="HH111" s="44"/>
      <c r="HI111" s="39" t="s">
        <v>12251</v>
      </c>
      <c r="HJ111" s="44"/>
      <c r="HK111" s="44"/>
      <c r="HL111" s="44"/>
      <c r="HM111" s="44"/>
      <c r="HN111" s="39" t="s">
        <v>2582</v>
      </c>
      <c r="HO111" s="39" t="s">
        <v>9037</v>
      </c>
      <c r="HP111" s="39" t="s">
        <v>2615</v>
      </c>
      <c r="HQ111" s="39" t="s">
        <v>2616</v>
      </c>
      <c r="HR111" s="39" t="s">
        <v>2617</v>
      </c>
      <c r="HS111" s="39" t="s">
        <v>8926</v>
      </c>
      <c r="HT111" s="39" t="s">
        <v>2619</v>
      </c>
      <c r="HU111" s="44"/>
      <c r="HV111" s="44"/>
    </row>
    <row r="112" spans="1:230" ht="35.25" customHeight="1" x14ac:dyDescent="0.2">
      <c r="A112" s="44" t="s">
        <v>13014</v>
      </c>
      <c r="B112" s="39" t="s">
        <v>2583</v>
      </c>
      <c r="C112" s="39" t="s">
        <v>4938</v>
      </c>
      <c r="D112" s="39" t="s">
        <v>12280</v>
      </c>
      <c r="E112" s="39" t="s">
        <v>1115</v>
      </c>
      <c r="F112" s="39" t="s">
        <v>234</v>
      </c>
      <c r="G112" s="39">
        <v>2023</v>
      </c>
      <c r="H112" s="48">
        <v>45292</v>
      </c>
      <c r="I112" s="48">
        <v>45657</v>
      </c>
      <c r="J112" s="44"/>
      <c r="K112" s="39" t="s">
        <v>12281</v>
      </c>
      <c r="L112" s="44"/>
      <c r="M112" s="39" t="s">
        <v>12282</v>
      </c>
      <c r="N112" s="44"/>
      <c r="O112" s="39" t="s">
        <v>12283</v>
      </c>
      <c r="P112" s="44"/>
      <c r="Q112" s="44"/>
      <c r="R112" s="44"/>
      <c r="S112" s="39" t="s">
        <v>12284</v>
      </c>
      <c r="T112" s="39" t="s">
        <v>12284</v>
      </c>
      <c r="U112" s="39" t="s">
        <v>1394</v>
      </c>
      <c r="V112" s="39" t="s">
        <v>12284</v>
      </c>
      <c r="W112" s="49">
        <v>0.85</v>
      </c>
      <c r="X112" s="49">
        <f t="shared" si="3"/>
        <v>0</v>
      </c>
      <c r="Y112" s="39">
        <v>0.85</v>
      </c>
      <c r="Z112" s="39">
        <v>100</v>
      </c>
      <c r="AA112" s="39">
        <v>3.48</v>
      </c>
      <c r="AB112" s="39">
        <v>0</v>
      </c>
      <c r="AC112" s="39">
        <v>0</v>
      </c>
      <c r="AD112" s="39">
        <v>0</v>
      </c>
      <c r="AE112" s="39">
        <v>0</v>
      </c>
      <c r="AF112" s="39">
        <v>0</v>
      </c>
      <c r="AG112" s="39">
        <v>0</v>
      </c>
      <c r="AH112" s="39" t="s">
        <v>236</v>
      </c>
      <c r="AI112" s="44"/>
      <c r="AJ112" s="44"/>
      <c r="AK112" s="44"/>
      <c r="AL112" s="39" t="s">
        <v>1395</v>
      </c>
      <c r="AM112" s="39" t="s">
        <v>823</v>
      </c>
      <c r="AN112" s="39">
        <v>2</v>
      </c>
      <c r="AO112" s="39">
        <v>2</v>
      </c>
      <c r="AP112" s="39">
        <v>2</v>
      </c>
      <c r="AQ112" s="44"/>
      <c r="AR112" s="39">
        <v>1</v>
      </c>
      <c r="AS112" s="39">
        <v>1</v>
      </c>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39">
        <v>0</v>
      </c>
      <c r="CA112" s="44"/>
      <c r="CB112" s="44"/>
      <c r="CC112" s="44"/>
      <c r="CD112" s="44"/>
      <c r="CE112" s="44"/>
      <c r="CF112" s="44"/>
      <c r="CG112" s="44"/>
      <c r="CH112" s="44"/>
      <c r="CI112" s="44"/>
      <c r="CJ112" s="44"/>
      <c r="CK112" s="44"/>
      <c r="CL112" s="44"/>
      <c r="CM112" s="44"/>
      <c r="CN112" s="44"/>
      <c r="CO112" s="44"/>
      <c r="CP112" s="44"/>
      <c r="CQ112" s="39">
        <v>0</v>
      </c>
      <c r="CR112" s="44"/>
      <c r="CS112" s="44"/>
      <c r="CT112" s="44"/>
      <c r="CU112" s="44"/>
      <c r="CV112" s="44"/>
      <c r="CW112" s="44"/>
      <c r="CX112" s="44"/>
      <c r="CY112" s="44"/>
      <c r="CZ112" s="44"/>
      <c r="DA112" s="44"/>
      <c r="DB112" s="44"/>
      <c r="DC112" s="44"/>
      <c r="DD112" s="44"/>
      <c r="DE112" s="44"/>
      <c r="DF112" s="44"/>
      <c r="DG112" s="44"/>
      <c r="DH112" s="44"/>
      <c r="DI112" s="44"/>
      <c r="DJ112" s="44"/>
      <c r="DK112" s="44"/>
      <c r="DL112" s="44"/>
      <c r="DM112" s="44"/>
      <c r="DN112" s="44"/>
      <c r="DO112" s="44"/>
      <c r="DP112" s="44"/>
      <c r="DQ112" s="44"/>
      <c r="DR112" s="44"/>
      <c r="DS112" s="44"/>
      <c r="DT112" s="39">
        <v>0</v>
      </c>
      <c r="DU112" s="44"/>
      <c r="DV112" s="44"/>
      <c r="DW112" s="44"/>
      <c r="DX112" s="44"/>
      <c r="DY112" s="44"/>
      <c r="DZ112" s="44"/>
      <c r="EA112" s="44"/>
      <c r="EB112" s="44"/>
      <c r="EC112" s="39">
        <v>2</v>
      </c>
      <c r="ED112" s="39">
        <f t="shared" si="2"/>
        <v>0</v>
      </c>
      <c r="EE112" s="39" t="s">
        <v>12285</v>
      </c>
      <c r="EF112" s="39" t="s">
        <v>12117</v>
      </c>
      <c r="EG112" s="44"/>
      <c r="EH112" s="39">
        <v>100</v>
      </c>
      <c r="EI112" s="43" t="s">
        <v>8884</v>
      </c>
      <c r="EJ112" s="39" t="s">
        <v>12285</v>
      </c>
      <c r="EK112" s="39" t="s">
        <v>236</v>
      </c>
      <c r="EL112" s="44"/>
      <c r="EM112" s="44"/>
      <c r="EN112" s="44"/>
      <c r="EO112" s="44"/>
      <c r="EP112" s="44"/>
      <c r="EQ112" s="44"/>
      <c r="ER112" s="44"/>
      <c r="ES112" s="39" t="s">
        <v>243</v>
      </c>
      <c r="ET112" s="39" t="s">
        <v>1269</v>
      </c>
      <c r="EU112" s="39">
        <v>200</v>
      </c>
      <c r="EV112" s="39" t="s">
        <v>236</v>
      </c>
      <c r="EW112" s="44"/>
      <c r="EX112" s="44"/>
      <c r="EY112" s="39" t="s">
        <v>243</v>
      </c>
      <c r="EZ112" s="39" t="s">
        <v>808</v>
      </c>
      <c r="FA112" s="39">
        <v>10</v>
      </c>
      <c r="FB112" s="39" t="s">
        <v>236</v>
      </c>
      <c r="FC112" s="44"/>
      <c r="FD112" s="44"/>
      <c r="FE112" s="39" t="s">
        <v>236</v>
      </c>
      <c r="FF112" s="44"/>
      <c r="FG112" s="44"/>
      <c r="FH112" s="39" t="s">
        <v>236</v>
      </c>
      <c r="FI112" s="44"/>
      <c r="FJ112" s="44"/>
      <c r="FK112" s="39" t="s">
        <v>236</v>
      </c>
      <c r="FL112" s="44"/>
      <c r="FM112" s="44"/>
      <c r="FN112" s="44"/>
      <c r="FO112" s="44"/>
      <c r="FP112" s="44"/>
      <c r="FQ112" s="39" t="s">
        <v>236</v>
      </c>
      <c r="FR112" s="44"/>
      <c r="FS112" s="44"/>
      <c r="FT112" s="39" t="s">
        <v>236</v>
      </c>
      <c r="FU112" s="44"/>
      <c r="FV112" s="44"/>
      <c r="FW112" s="39" t="s">
        <v>243</v>
      </c>
      <c r="FX112" s="39" t="s">
        <v>441</v>
      </c>
      <c r="FY112" s="39">
        <v>10</v>
      </c>
      <c r="FZ112" s="44"/>
      <c r="GA112" s="44"/>
      <c r="GB112" s="44"/>
      <c r="GC112" s="39" t="s">
        <v>236</v>
      </c>
      <c r="GD112" s="44"/>
      <c r="GE112" s="44"/>
      <c r="GF112" s="39" t="s">
        <v>236</v>
      </c>
      <c r="GG112" s="44"/>
      <c r="GH112" s="44"/>
      <c r="GI112" s="39" t="s">
        <v>236</v>
      </c>
      <c r="GJ112" s="44"/>
      <c r="GK112" s="44"/>
      <c r="GL112" s="44"/>
      <c r="GM112" s="44"/>
      <c r="GN112" s="44"/>
      <c r="GO112" s="44"/>
      <c r="GP112" s="44"/>
      <c r="GQ112" s="44"/>
      <c r="GR112" s="44"/>
      <c r="GS112" s="44"/>
      <c r="GT112" s="44"/>
      <c r="GU112" s="44"/>
      <c r="GV112" s="44"/>
      <c r="GW112" s="44"/>
      <c r="GX112" s="44"/>
      <c r="GY112" s="44"/>
      <c r="GZ112" s="39" t="s">
        <v>236</v>
      </c>
      <c r="HA112" s="44"/>
      <c r="HB112" s="44"/>
      <c r="HC112" s="44"/>
      <c r="HD112" s="44"/>
      <c r="HE112" s="44"/>
      <c r="HF112" s="44"/>
      <c r="HG112" s="44"/>
      <c r="HH112" s="44"/>
      <c r="HI112" s="44"/>
      <c r="HJ112" s="44"/>
      <c r="HK112" s="44"/>
      <c r="HL112" s="44"/>
      <c r="HM112" s="44"/>
      <c r="HN112" s="39" t="s">
        <v>2582</v>
      </c>
      <c r="HO112" s="39" t="s">
        <v>9037</v>
      </c>
      <c r="HP112" s="39" t="s">
        <v>2615</v>
      </c>
      <c r="HQ112" s="39" t="s">
        <v>2616</v>
      </c>
      <c r="HR112" s="39" t="s">
        <v>2617</v>
      </c>
      <c r="HS112" s="39" t="s">
        <v>8926</v>
      </c>
      <c r="HT112" s="39" t="s">
        <v>2619</v>
      </c>
      <c r="HU112" s="44"/>
      <c r="HV112" s="44"/>
    </row>
    <row r="113" spans="1:230" ht="33.75" customHeight="1" x14ac:dyDescent="0.2">
      <c r="A113" s="44" t="s">
        <v>13018</v>
      </c>
      <c r="B113" s="39" t="s">
        <v>2583</v>
      </c>
      <c r="C113" s="39" t="s">
        <v>4938</v>
      </c>
      <c r="D113" s="39" t="s">
        <v>12325</v>
      </c>
      <c r="E113" s="39" t="s">
        <v>1838</v>
      </c>
      <c r="F113" s="39" t="s">
        <v>234</v>
      </c>
      <c r="G113" s="39">
        <v>2023</v>
      </c>
      <c r="H113" s="48">
        <v>45292</v>
      </c>
      <c r="I113" s="48">
        <v>45657</v>
      </c>
      <c r="J113" s="44"/>
      <c r="K113" s="39" t="s">
        <v>12326</v>
      </c>
      <c r="L113" s="44"/>
      <c r="M113" s="39" t="s">
        <v>12327</v>
      </c>
      <c r="N113" s="44"/>
      <c r="O113" s="39" t="s">
        <v>12328</v>
      </c>
      <c r="P113" s="44"/>
      <c r="Q113" s="44"/>
      <c r="R113" s="44"/>
      <c r="S113" s="39" t="s">
        <v>12329</v>
      </c>
      <c r="T113" s="39" t="s">
        <v>12329</v>
      </c>
      <c r="U113" s="39" t="s">
        <v>1394</v>
      </c>
      <c r="V113" s="39" t="s">
        <v>12329</v>
      </c>
      <c r="W113" s="49">
        <v>1.2669999999999999</v>
      </c>
      <c r="X113" s="49">
        <f t="shared" si="3"/>
        <v>0</v>
      </c>
      <c r="Y113" s="39">
        <v>1.2669999999999999</v>
      </c>
      <c r="Z113" s="39">
        <v>100</v>
      </c>
      <c r="AA113" s="49">
        <v>2.2000000000000002</v>
      </c>
      <c r="AB113" s="39">
        <v>0</v>
      </c>
      <c r="AC113" s="39">
        <v>0</v>
      </c>
      <c r="AD113" s="39">
        <v>0</v>
      </c>
      <c r="AE113" s="39">
        <v>0</v>
      </c>
      <c r="AF113" s="39">
        <v>0</v>
      </c>
      <c r="AG113" s="39">
        <v>0</v>
      </c>
      <c r="AH113" s="39" t="s">
        <v>236</v>
      </c>
      <c r="AI113" s="44"/>
      <c r="AJ113" s="44"/>
      <c r="AK113" s="44"/>
      <c r="AL113" s="39" t="s">
        <v>12330</v>
      </c>
      <c r="AM113" s="53">
        <v>45717</v>
      </c>
      <c r="AN113" s="39">
        <v>6</v>
      </c>
      <c r="AO113" s="39">
        <v>6</v>
      </c>
      <c r="AP113" s="39">
        <v>6</v>
      </c>
      <c r="AQ113" s="44"/>
      <c r="AR113" s="39">
        <v>1</v>
      </c>
      <c r="AS113" s="39">
        <v>1</v>
      </c>
      <c r="AT113" s="44"/>
      <c r="AU113" s="44"/>
      <c r="AV113" s="44"/>
      <c r="AW113" s="44"/>
      <c r="AX113" s="44"/>
      <c r="AY113" s="44"/>
      <c r="AZ113" s="44"/>
      <c r="BA113" s="39">
        <v>1</v>
      </c>
      <c r="BB113" s="39">
        <v>1</v>
      </c>
      <c r="BC113" s="44"/>
      <c r="BD113" s="39">
        <v>1</v>
      </c>
      <c r="BE113" s="39">
        <v>1</v>
      </c>
      <c r="BF113" s="44"/>
      <c r="BG113" s="44"/>
      <c r="BH113" s="44"/>
      <c r="BI113" s="44"/>
      <c r="BJ113" s="44"/>
      <c r="BK113" s="44"/>
      <c r="BL113" s="44"/>
      <c r="BM113" s="44"/>
      <c r="BN113" s="44"/>
      <c r="BO113" s="44"/>
      <c r="BP113" s="44"/>
      <c r="BQ113" s="44"/>
      <c r="BR113" s="44"/>
      <c r="BS113" s="44"/>
      <c r="BT113" s="44"/>
      <c r="BU113" s="44"/>
      <c r="BV113" s="44"/>
      <c r="BW113" s="44"/>
      <c r="BX113" s="44"/>
      <c r="BY113" s="44"/>
      <c r="BZ113" s="39">
        <v>0</v>
      </c>
      <c r="CA113" s="44"/>
      <c r="CB113" s="44"/>
      <c r="CC113" s="44"/>
      <c r="CD113" s="44"/>
      <c r="CE113" s="44"/>
      <c r="CF113" s="44"/>
      <c r="CG113" s="44"/>
      <c r="CH113" s="44"/>
      <c r="CI113" s="44"/>
      <c r="CJ113" s="44"/>
      <c r="CK113" s="44"/>
      <c r="CL113" s="44"/>
      <c r="CM113" s="44"/>
      <c r="CN113" s="44"/>
      <c r="CO113" s="44"/>
      <c r="CP113" s="44"/>
      <c r="CQ113" s="39">
        <v>0</v>
      </c>
      <c r="CR113" s="44"/>
      <c r="CS113" s="44"/>
      <c r="CT113" s="44"/>
      <c r="CU113" s="44"/>
      <c r="CV113" s="44"/>
      <c r="CW113" s="44"/>
      <c r="CX113" s="44"/>
      <c r="CY113" s="44"/>
      <c r="CZ113" s="44"/>
      <c r="DA113" s="44"/>
      <c r="DB113" s="44"/>
      <c r="DC113" s="44"/>
      <c r="DD113" s="44"/>
      <c r="DE113" s="44"/>
      <c r="DF113" s="44"/>
      <c r="DG113" s="44"/>
      <c r="DH113" s="44"/>
      <c r="DI113" s="44"/>
      <c r="DJ113" s="44"/>
      <c r="DK113" s="44"/>
      <c r="DL113" s="44"/>
      <c r="DM113" s="44"/>
      <c r="DN113" s="44"/>
      <c r="DO113" s="44"/>
      <c r="DP113" s="44"/>
      <c r="DQ113" s="44"/>
      <c r="DR113" s="44"/>
      <c r="DS113" s="44"/>
      <c r="DT113" s="39">
        <v>0</v>
      </c>
      <c r="DU113" s="44"/>
      <c r="DV113" s="44"/>
      <c r="DW113" s="44"/>
      <c r="DX113" s="44"/>
      <c r="DY113" s="44"/>
      <c r="DZ113" s="44"/>
      <c r="EA113" s="44"/>
      <c r="EB113" s="44"/>
      <c r="EC113" s="39">
        <v>6</v>
      </c>
      <c r="ED113" s="39">
        <f t="shared" si="2"/>
        <v>0</v>
      </c>
      <c r="EE113" s="39" t="s">
        <v>12331</v>
      </c>
      <c r="EF113" s="39" t="s">
        <v>12117</v>
      </c>
      <c r="EG113" s="44"/>
      <c r="EH113" s="39">
        <v>100</v>
      </c>
      <c r="EI113" s="43" t="s">
        <v>8884</v>
      </c>
      <c r="EJ113" s="39" t="s">
        <v>12331</v>
      </c>
      <c r="EK113" s="39" t="s">
        <v>236</v>
      </c>
      <c r="EL113" s="44"/>
      <c r="EM113" s="44"/>
      <c r="EN113" s="44"/>
      <c r="EO113" s="44"/>
      <c r="EP113" s="44"/>
      <c r="EQ113" s="44"/>
      <c r="ER113" s="39">
        <v>8</v>
      </c>
      <c r="ES113" s="39" t="s">
        <v>236</v>
      </c>
      <c r="ET113" s="44"/>
      <c r="EU113" s="44"/>
      <c r="EV113" s="39" t="s">
        <v>236</v>
      </c>
      <c r="EW113" s="44"/>
      <c r="EX113" s="44"/>
      <c r="EY113" s="39" t="s">
        <v>243</v>
      </c>
      <c r="EZ113" s="39" t="s">
        <v>808</v>
      </c>
      <c r="FA113" s="39">
        <v>20</v>
      </c>
      <c r="FB113" s="39" t="s">
        <v>236</v>
      </c>
      <c r="FC113" s="44"/>
      <c r="FD113" s="44"/>
      <c r="FE113" s="39" t="s">
        <v>236</v>
      </c>
      <c r="FF113" s="44"/>
      <c r="FG113" s="44"/>
      <c r="FH113" s="39" t="s">
        <v>236</v>
      </c>
      <c r="FI113" s="44"/>
      <c r="FJ113" s="44"/>
      <c r="FK113" s="39" t="s">
        <v>236</v>
      </c>
      <c r="FL113" s="44"/>
      <c r="FM113" s="44"/>
      <c r="FN113" s="44"/>
      <c r="FO113" s="44"/>
      <c r="FP113" s="44"/>
      <c r="FQ113" s="39" t="s">
        <v>236</v>
      </c>
      <c r="FR113" s="44"/>
      <c r="FS113" s="44"/>
      <c r="FT113" s="39" t="s">
        <v>236</v>
      </c>
      <c r="FU113" s="44"/>
      <c r="FV113" s="44"/>
      <c r="FW113" s="39" t="s">
        <v>236</v>
      </c>
      <c r="FX113" s="44"/>
      <c r="FY113" s="44"/>
      <c r="FZ113" s="44"/>
      <c r="GA113" s="44"/>
      <c r="GB113" s="44"/>
      <c r="GC113" s="39" t="s">
        <v>236</v>
      </c>
      <c r="GD113" s="44"/>
      <c r="GE113" s="44"/>
      <c r="GF113" s="39" t="s">
        <v>236</v>
      </c>
      <c r="GG113" s="44"/>
      <c r="GH113" s="44"/>
      <c r="GI113" s="39" t="s">
        <v>236</v>
      </c>
      <c r="GJ113" s="44"/>
      <c r="GK113" s="44"/>
      <c r="GL113" s="39" t="s">
        <v>12332</v>
      </c>
      <c r="GM113" s="39" t="s">
        <v>441</v>
      </c>
      <c r="GN113" s="39">
        <v>9</v>
      </c>
      <c r="GO113" s="44"/>
      <c r="GP113" s="44"/>
      <c r="GQ113" s="44"/>
      <c r="GR113" s="44"/>
      <c r="GS113" s="44"/>
      <c r="GT113" s="44"/>
      <c r="GU113" s="44"/>
      <c r="GV113" s="44"/>
      <c r="GW113" s="44"/>
      <c r="GX113" s="44"/>
      <c r="GY113" s="44"/>
      <c r="GZ113" s="39" t="s">
        <v>236</v>
      </c>
      <c r="HA113" s="44"/>
      <c r="HB113" s="44"/>
      <c r="HC113" s="44"/>
      <c r="HD113" s="44"/>
      <c r="HE113" s="44"/>
      <c r="HF113" s="44"/>
      <c r="HG113" s="44"/>
      <c r="HH113" s="44"/>
      <c r="HI113" s="44"/>
      <c r="HJ113" s="44"/>
      <c r="HK113" s="44"/>
      <c r="HL113" s="44"/>
      <c r="HM113" s="44"/>
      <c r="HN113" s="39" t="s">
        <v>2582</v>
      </c>
      <c r="HO113" s="39" t="s">
        <v>9037</v>
      </c>
      <c r="HP113" s="39" t="s">
        <v>2615</v>
      </c>
      <c r="HQ113" s="39" t="s">
        <v>2616</v>
      </c>
      <c r="HR113" s="39" t="s">
        <v>2617</v>
      </c>
      <c r="HS113" s="39" t="s">
        <v>8926</v>
      </c>
      <c r="HT113" s="39" t="s">
        <v>2619</v>
      </c>
      <c r="HU113" s="44"/>
      <c r="HV113" s="44"/>
    </row>
    <row r="114" spans="1:230" ht="36.75" customHeight="1" x14ac:dyDescent="0.2">
      <c r="A114" s="44" t="s">
        <v>13018</v>
      </c>
      <c r="B114" s="39" t="s">
        <v>2583</v>
      </c>
      <c r="C114" s="39" t="s">
        <v>4938</v>
      </c>
      <c r="D114" s="39" t="s">
        <v>12333</v>
      </c>
      <c r="E114" s="39" t="s">
        <v>1838</v>
      </c>
      <c r="F114" s="39" t="s">
        <v>234</v>
      </c>
      <c r="G114" s="39">
        <v>2023</v>
      </c>
      <c r="H114" s="48">
        <v>45292</v>
      </c>
      <c r="I114" s="48">
        <v>45657</v>
      </c>
      <c r="J114" s="44"/>
      <c r="K114" s="39" t="s">
        <v>12334</v>
      </c>
      <c r="L114" s="44"/>
      <c r="M114" s="39" t="s">
        <v>12335</v>
      </c>
      <c r="N114" s="44"/>
      <c r="O114" s="39" t="s">
        <v>12336</v>
      </c>
      <c r="P114" s="44"/>
      <c r="Q114" s="44"/>
      <c r="R114" s="44"/>
      <c r="S114" s="39" t="s">
        <v>12337</v>
      </c>
      <c r="T114" s="39" t="s">
        <v>12337</v>
      </c>
      <c r="U114" s="39" t="s">
        <v>1394</v>
      </c>
      <c r="V114" s="39" t="s">
        <v>12337</v>
      </c>
      <c r="W114" s="49">
        <v>0.5</v>
      </c>
      <c r="X114" s="49">
        <f t="shared" si="3"/>
        <v>0</v>
      </c>
      <c r="Y114" s="39">
        <v>0.5</v>
      </c>
      <c r="Z114" s="39">
        <v>100</v>
      </c>
      <c r="AA114" s="49">
        <v>4.5999999999999996</v>
      </c>
      <c r="AB114" s="39">
        <v>0</v>
      </c>
      <c r="AC114" s="39">
        <v>0</v>
      </c>
      <c r="AD114" s="39">
        <v>0</v>
      </c>
      <c r="AE114" s="39">
        <v>0</v>
      </c>
      <c r="AF114" s="39">
        <v>0</v>
      </c>
      <c r="AG114" s="39">
        <v>0</v>
      </c>
      <c r="AH114" s="39" t="s">
        <v>236</v>
      </c>
      <c r="AI114" s="44"/>
      <c r="AJ114" s="44"/>
      <c r="AK114" s="44"/>
      <c r="AL114" s="39" t="s">
        <v>12338</v>
      </c>
      <c r="AM114" s="39" t="s">
        <v>5802</v>
      </c>
      <c r="AN114" s="39">
        <v>3</v>
      </c>
      <c r="AO114" s="39">
        <v>3</v>
      </c>
      <c r="AP114" s="39">
        <v>3</v>
      </c>
      <c r="AQ114" s="44"/>
      <c r="AR114" s="39">
        <v>1</v>
      </c>
      <c r="AS114" s="39">
        <v>2</v>
      </c>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39">
        <v>0</v>
      </c>
      <c r="CA114" s="44"/>
      <c r="CB114" s="44"/>
      <c r="CC114" s="44"/>
      <c r="CD114" s="44"/>
      <c r="CE114" s="44"/>
      <c r="CF114" s="44"/>
      <c r="CG114" s="44"/>
      <c r="CH114" s="44"/>
      <c r="CI114" s="44"/>
      <c r="CJ114" s="44"/>
      <c r="CK114" s="44"/>
      <c r="CL114" s="44"/>
      <c r="CM114" s="44"/>
      <c r="CN114" s="44"/>
      <c r="CO114" s="44"/>
      <c r="CP114" s="44"/>
      <c r="CQ114" s="39">
        <v>0</v>
      </c>
      <c r="CR114" s="44"/>
      <c r="CS114" s="44"/>
      <c r="CT114" s="44"/>
      <c r="CU114" s="44"/>
      <c r="CV114" s="44"/>
      <c r="CW114" s="44"/>
      <c r="CX114" s="44"/>
      <c r="CY114" s="44"/>
      <c r="CZ114" s="44"/>
      <c r="DA114" s="44"/>
      <c r="DB114" s="44"/>
      <c r="DC114" s="44"/>
      <c r="DD114" s="44"/>
      <c r="DE114" s="44"/>
      <c r="DF114" s="44"/>
      <c r="DG114" s="44"/>
      <c r="DH114" s="44"/>
      <c r="DI114" s="44"/>
      <c r="DJ114" s="44"/>
      <c r="DK114" s="44"/>
      <c r="DL114" s="44"/>
      <c r="DM114" s="44"/>
      <c r="DN114" s="44"/>
      <c r="DO114" s="44"/>
      <c r="DP114" s="44"/>
      <c r="DQ114" s="44"/>
      <c r="DR114" s="44"/>
      <c r="DS114" s="44"/>
      <c r="DT114" s="39">
        <v>0</v>
      </c>
      <c r="DU114" s="44"/>
      <c r="DV114" s="44"/>
      <c r="DW114" s="44"/>
      <c r="DX114" s="44"/>
      <c r="DY114" s="44"/>
      <c r="DZ114" s="44"/>
      <c r="EA114" s="44"/>
      <c r="EB114" s="44"/>
      <c r="EC114" s="39">
        <v>3</v>
      </c>
      <c r="ED114" s="39">
        <f t="shared" si="2"/>
        <v>0</v>
      </c>
      <c r="EE114" s="39" t="s">
        <v>12339</v>
      </c>
      <c r="EF114" s="39" t="s">
        <v>12117</v>
      </c>
      <c r="EG114" s="44"/>
      <c r="EH114" s="39">
        <v>100</v>
      </c>
      <c r="EI114" s="43" t="s">
        <v>8884</v>
      </c>
      <c r="EJ114" s="39" t="s">
        <v>12339</v>
      </c>
      <c r="EK114" s="39" t="s">
        <v>236</v>
      </c>
      <c r="EL114" s="44"/>
      <c r="EM114" s="44"/>
      <c r="EN114" s="44"/>
      <c r="EO114" s="44"/>
      <c r="EP114" s="44"/>
      <c r="EQ114" s="44"/>
      <c r="ER114" s="39">
        <v>8</v>
      </c>
      <c r="ES114" s="39" t="s">
        <v>243</v>
      </c>
      <c r="ET114" s="39" t="s">
        <v>1269</v>
      </c>
      <c r="EU114" s="39">
        <v>50</v>
      </c>
      <c r="EV114" s="39" t="s">
        <v>236</v>
      </c>
      <c r="EW114" s="44"/>
      <c r="EX114" s="44"/>
      <c r="EY114" s="39" t="s">
        <v>243</v>
      </c>
      <c r="EZ114" s="39" t="s">
        <v>441</v>
      </c>
      <c r="FA114" s="39">
        <v>10</v>
      </c>
      <c r="FB114" s="39" t="s">
        <v>236</v>
      </c>
      <c r="FC114" s="44"/>
      <c r="FD114" s="44"/>
      <c r="FE114" s="39" t="s">
        <v>236</v>
      </c>
      <c r="FF114" s="44"/>
      <c r="FG114" s="44"/>
      <c r="FH114" s="39" t="s">
        <v>236</v>
      </c>
      <c r="FI114" s="44"/>
      <c r="FJ114" s="44"/>
      <c r="FK114" s="39" t="s">
        <v>236</v>
      </c>
      <c r="FL114" s="44"/>
      <c r="FM114" s="44"/>
      <c r="FN114" s="44"/>
      <c r="FO114" s="44"/>
      <c r="FP114" s="44"/>
      <c r="FQ114" s="39" t="s">
        <v>236</v>
      </c>
      <c r="FR114" s="44"/>
      <c r="FS114" s="44"/>
      <c r="FT114" s="39" t="s">
        <v>236</v>
      </c>
      <c r="FU114" s="44"/>
      <c r="FV114" s="44"/>
      <c r="FW114" s="39" t="s">
        <v>243</v>
      </c>
      <c r="FX114" s="39" t="s">
        <v>441</v>
      </c>
      <c r="FY114" s="39">
        <v>10</v>
      </c>
      <c r="FZ114" s="44"/>
      <c r="GA114" s="44"/>
      <c r="GB114" s="44"/>
      <c r="GC114" s="39" t="s">
        <v>236</v>
      </c>
      <c r="GD114" s="44"/>
      <c r="GE114" s="44"/>
      <c r="GF114" s="39" t="s">
        <v>236</v>
      </c>
      <c r="GG114" s="44"/>
      <c r="GH114" s="44"/>
      <c r="GI114" s="39" t="s">
        <v>236</v>
      </c>
      <c r="GJ114" s="44"/>
      <c r="GK114" s="44"/>
      <c r="GL114" s="44"/>
      <c r="GM114" s="44"/>
      <c r="GN114" s="44"/>
      <c r="GO114" s="44"/>
      <c r="GP114" s="44"/>
      <c r="GQ114" s="44"/>
      <c r="GR114" s="44"/>
      <c r="GS114" s="44"/>
      <c r="GT114" s="44"/>
      <c r="GU114" s="44"/>
      <c r="GV114" s="44"/>
      <c r="GW114" s="44"/>
      <c r="GX114" s="44"/>
      <c r="GY114" s="44"/>
      <c r="GZ114" s="39" t="s">
        <v>236</v>
      </c>
      <c r="HA114" s="44"/>
      <c r="HB114" s="44"/>
      <c r="HC114" s="44"/>
      <c r="HD114" s="44"/>
      <c r="HE114" s="44"/>
      <c r="HF114" s="44"/>
      <c r="HG114" s="39" t="s">
        <v>12340</v>
      </c>
      <c r="HH114" s="44"/>
      <c r="HI114" s="39" t="s">
        <v>12216</v>
      </c>
      <c r="HJ114" s="44"/>
      <c r="HK114" s="44"/>
      <c r="HL114" s="44"/>
      <c r="HM114" s="44"/>
      <c r="HN114" s="39" t="s">
        <v>2582</v>
      </c>
      <c r="HO114" s="39" t="s">
        <v>9037</v>
      </c>
      <c r="HP114" s="39" t="s">
        <v>2615</v>
      </c>
      <c r="HQ114" s="39" t="s">
        <v>2616</v>
      </c>
      <c r="HR114" s="39" t="s">
        <v>2617</v>
      </c>
      <c r="HS114" s="39" t="s">
        <v>8926</v>
      </c>
      <c r="HT114" s="39" t="s">
        <v>2619</v>
      </c>
      <c r="HU114" s="44"/>
      <c r="HV114" s="44"/>
    </row>
    <row r="115" spans="1:230" ht="38.25" customHeight="1" x14ac:dyDescent="0.2">
      <c r="A115" s="44" t="s">
        <v>13018</v>
      </c>
      <c r="B115" s="39" t="s">
        <v>2583</v>
      </c>
      <c r="C115" s="39" t="s">
        <v>4938</v>
      </c>
      <c r="D115" s="39" t="s">
        <v>12341</v>
      </c>
      <c r="E115" s="39" t="s">
        <v>12342</v>
      </c>
      <c r="F115" s="39" t="s">
        <v>234</v>
      </c>
      <c r="G115" s="39">
        <v>2023</v>
      </c>
      <c r="H115" s="48">
        <v>45292</v>
      </c>
      <c r="I115" s="48">
        <v>45657</v>
      </c>
      <c r="J115" s="44"/>
      <c r="K115" s="39" t="s">
        <v>12343</v>
      </c>
      <c r="L115" s="44"/>
      <c r="M115" s="39" t="s">
        <v>12344</v>
      </c>
      <c r="N115" s="44"/>
      <c r="O115" s="39" t="s">
        <v>12345</v>
      </c>
      <c r="P115" s="44"/>
      <c r="Q115" s="44"/>
      <c r="R115" s="44"/>
      <c r="S115" s="39" t="s">
        <v>12346</v>
      </c>
      <c r="T115" s="39" t="s">
        <v>12346</v>
      </c>
      <c r="U115" s="39" t="s">
        <v>1394</v>
      </c>
      <c r="V115" s="39" t="s">
        <v>12346</v>
      </c>
      <c r="W115" s="49">
        <v>4.5</v>
      </c>
      <c r="X115" s="49">
        <f>SUM(Y115,AB115,AD115,AF115)-W115</f>
        <v>0</v>
      </c>
      <c r="Y115" s="49">
        <v>4.5</v>
      </c>
      <c r="Z115" s="39">
        <v>100</v>
      </c>
      <c r="AA115" s="49">
        <v>2.7</v>
      </c>
      <c r="AB115" s="39">
        <v>0</v>
      </c>
      <c r="AC115" s="39">
        <v>0</v>
      </c>
      <c r="AD115" s="39">
        <v>0</v>
      </c>
      <c r="AE115" s="39">
        <v>0</v>
      </c>
      <c r="AF115" s="39">
        <v>0</v>
      </c>
      <c r="AG115" s="39">
        <v>0</v>
      </c>
      <c r="AH115" s="39" t="s">
        <v>236</v>
      </c>
      <c r="AI115" s="44"/>
      <c r="AJ115" s="44"/>
      <c r="AK115" s="44"/>
      <c r="AL115" s="53">
        <v>45689</v>
      </c>
      <c r="AM115" s="39" t="s">
        <v>1159</v>
      </c>
      <c r="AN115" s="39">
        <v>8</v>
      </c>
      <c r="AO115" s="39">
        <v>8</v>
      </c>
      <c r="AP115" s="39">
        <v>8</v>
      </c>
      <c r="AQ115" s="44"/>
      <c r="AR115" s="44"/>
      <c r="AS115" s="44"/>
      <c r="AT115" s="44"/>
      <c r="AU115" s="44"/>
      <c r="AV115" s="44"/>
      <c r="AW115" s="44"/>
      <c r="AX115" s="44"/>
      <c r="AY115" s="44"/>
      <c r="AZ115" s="44"/>
      <c r="BA115" s="39">
        <v>1</v>
      </c>
      <c r="BB115" s="39">
        <v>7</v>
      </c>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39">
        <v>0</v>
      </c>
      <c r="CA115" s="44"/>
      <c r="CB115" s="44"/>
      <c r="CC115" s="44"/>
      <c r="CD115" s="44"/>
      <c r="CE115" s="44"/>
      <c r="CF115" s="44"/>
      <c r="CG115" s="44"/>
      <c r="CH115" s="44"/>
      <c r="CI115" s="44"/>
      <c r="CJ115" s="44"/>
      <c r="CK115" s="44"/>
      <c r="CL115" s="44"/>
      <c r="CM115" s="44"/>
      <c r="CN115" s="44"/>
      <c r="CO115" s="44"/>
      <c r="CP115" s="44"/>
      <c r="CQ115" s="39">
        <v>0</v>
      </c>
      <c r="CR115" s="44"/>
      <c r="CS115" s="44"/>
      <c r="CT115" s="44"/>
      <c r="CU115" s="44"/>
      <c r="CV115" s="44"/>
      <c r="CW115" s="44"/>
      <c r="CX115" s="44"/>
      <c r="CY115" s="44"/>
      <c r="CZ115" s="44"/>
      <c r="DA115" s="44"/>
      <c r="DB115" s="44"/>
      <c r="DC115" s="44"/>
      <c r="DD115" s="44"/>
      <c r="DE115" s="44"/>
      <c r="DF115" s="44"/>
      <c r="DG115" s="44"/>
      <c r="DH115" s="44"/>
      <c r="DI115" s="44"/>
      <c r="DJ115" s="44"/>
      <c r="DK115" s="44"/>
      <c r="DL115" s="44"/>
      <c r="DM115" s="44"/>
      <c r="DN115" s="44"/>
      <c r="DO115" s="44"/>
      <c r="DP115" s="44"/>
      <c r="DQ115" s="44"/>
      <c r="DR115" s="44"/>
      <c r="DS115" s="44"/>
      <c r="DT115" s="39">
        <v>0</v>
      </c>
      <c r="DU115" s="44"/>
      <c r="DV115" s="44"/>
      <c r="DW115" s="44"/>
      <c r="DX115" s="44"/>
      <c r="DY115" s="44"/>
      <c r="DZ115" s="44"/>
      <c r="EA115" s="44"/>
      <c r="EB115" s="44"/>
      <c r="EC115" s="39">
        <v>8</v>
      </c>
      <c r="ED115" s="39">
        <f t="shared" si="2"/>
        <v>0</v>
      </c>
      <c r="EE115" s="39" t="s">
        <v>12347</v>
      </c>
      <c r="EF115" s="39" t="s">
        <v>12117</v>
      </c>
      <c r="EG115" s="44"/>
      <c r="EH115" s="39">
        <v>100</v>
      </c>
      <c r="EI115" s="43" t="s">
        <v>8884</v>
      </c>
      <c r="EJ115" s="39" t="s">
        <v>12347</v>
      </c>
      <c r="EK115" s="39" t="s">
        <v>236</v>
      </c>
      <c r="EL115" s="44"/>
      <c r="EM115" s="44"/>
      <c r="EN115" s="44"/>
      <c r="EO115" s="44"/>
      <c r="EP115" s="44"/>
      <c r="EQ115" s="44"/>
      <c r="ER115" s="39">
        <v>5</v>
      </c>
      <c r="ES115" s="39" t="s">
        <v>236</v>
      </c>
      <c r="ET115" s="44"/>
      <c r="EU115" s="44"/>
      <c r="EV115" s="39" t="s">
        <v>236</v>
      </c>
      <c r="EW115" s="44"/>
      <c r="EX115" s="44"/>
      <c r="EY115" s="39" t="s">
        <v>243</v>
      </c>
      <c r="EZ115" s="39" t="s">
        <v>808</v>
      </c>
      <c r="FA115" s="39">
        <v>20</v>
      </c>
      <c r="FB115" s="39" t="s">
        <v>236</v>
      </c>
      <c r="FC115" s="44"/>
      <c r="FD115" s="44"/>
      <c r="FE115" s="39" t="s">
        <v>236</v>
      </c>
      <c r="FF115" s="44"/>
      <c r="FG115" s="44"/>
      <c r="FH115" s="39" t="s">
        <v>236</v>
      </c>
      <c r="FI115" s="44"/>
      <c r="FJ115" s="44"/>
      <c r="FK115" s="39" t="s">
        <v>236</v>
      </c>
      <c r="FL115" s="44"/>
      <c r="FM115" s="44"/>
      <c r="FN115" s="44"/>
      <c r="FO115" s="44"/>
      <c r="FP115" s="44"/>
      <c r="FQ115" s="39" t="s">
        <v>236</v>
      </c>
      <c r="FR115" s="44"/>
      <c r="FS115" s="44"/>
      <c r="FT115" s="39" t="s">
        <v>243</v>
      </c>
      <c r="FU115" s="39" t="s">
        <v>1269</v>
      </c>
      <c r="FV115" s="39">
        <v>10</v>
      </c>
      <c r="FW115" s="39" t="s">
        <v>236</v>
      </c>
      <c r="FX115" s="44"/>
      <c r="FY115" s="44"/>
      <c r="FZ115" s="44"/>
      <c r="GA115" s="44"/>
      <c r="GB115" s="44"/>
      <c r="GC115" s="39" t="s">
        <v>236</v>
      </c>
      <c r="GD115" s="44"/>
      <c r="GE115" s="44"/>
      <c r="GF115" s="39" t="s">
        <v>236</v>
      </c>
      <c r="GG115" s="44"/>
      <c r="GH115" s="44"/>
      <c r="GI115" s="39" t="s">
        <v>236</v>
      </c>
      <c r="GJ115" s="44"/>
      <c r="GK115" s="44"/>
      <c r="GL115" s="44"/>
      <c r="GM115" s="44"/>
      <c r="GN115" s="44"/>
      <c r="GO115" s="44"/>
      <c r="GP115" s="44"/>
      <c r="GQ115" s="44"/>
      <c r="GR115" s="44"/>
      <c r="GS115" s="44"/>
      <c r="GT115" s="44"/>
      <c r="GU115" s="44"/>
      <c r="GV115" s="44"/>
      <c r="GW115" s="44"/>
      <c r="GX115" s="44"/>
      <c r="GY115" s="44"/>
      <c r="GZ115" s="39" t="s">
        <v>236</v>
      </c>
      <c r="HA115" s="44"/>
      <c r="HB115" s="44"/>
      <c r="HC115" s="44"/>
      <c r="HD115" s="44"/>
      <c r="HE115" s="44"/>
      <c r="HF115" s="44"/>
      <c r="HG115" s="44"/>
      <c r="HH115" s="44"/>
      <c r="HI115" s="44"/>
      <c r="HJ115" s="44"/>
      <c r="HK115" s="44"/>
      <c r="HL115" s="44"/>
      <c r="HM115" s="44"/>
      <c r="HN115" s="39" t="s">
        <v>12348</v>
      </c>
      <c r="HO115" s="39" t="s">
        <v>9037</v>
      </c>
      <c r="HP115" s="39" t="s">
        <v>2615</v>
      </c>
      <c r="HQ115" s="39" t="s">
        <v>2616</v>
      </c>
      <c r="HR115" s="39" t="s">
        <v>2617</v>
      </c>
      <c r="HS115" s="39" t="s">
        <v>8926</v>
      </c>
      <c r="HT115" s="39" t="s">
        <v>2619</v>
      </c>
      <c r="HU115" s="44"/>
      <c r="HV115" s="44"/>
    </row>
    <row r="116" spans="1:230" ht="35.25" customHeight="1" x14ac:dyDescent="0.2">
      <c r="A116" s="44" t="s">
        <v>13018</v>
      </c>
      <c r="B116" s="39" t="s">
        <v>2583</v>
      </c>
      <c r="C116" s="39" t="s">
        <v>4938</v>
      </c>
      <c r="D116" s="39" t="s">
        <v>12349</v>
      </c>
      <c r="E116" s="39" t="s">
        <v>1838</v>
      </c>
      <c r="F116" s="39" t="s">
        <v>234</v>
      </c>
      <c r="G116" s="39">
        <v>2024</v>
      </c>
      <c r="H116" s="48">
        <v>45300</v>
      </c>
      <c r="I116" s="48">
        <v>45654</v>
      </c>
      <c r="J116" s="44"/>
      <c r="K116" s="39" t="s">
        <v>12350</v>
      </c>
      <c r="L116" s="44"/>
      <c r="M116" s="44"/>
      <c r="N116" s="44"/>
      <c r="O116" s="39" t="s">
        <v>12351</v>
      </c>
      <c r="P116" s="44"/>
      <c r="Q116" s="44"/>
      <c r="R116" s="44"/>
      <c r="S116" s="39" t="s">
        <v>12352</v>
      </c>
      <c r="T116" s="39" t="s">
        <v>12352</v>
      </c>
      <c r="U116" s="39" t="s">
        <v>1394</v>
      </c>
      <c r="V116" s="39" t="s">
        <v>12353</v>
      </c>
      <c r="W116" s="49">
        <v>3.173</v>
      </c>
      <c r="X116" s="49">
        <f t="shared" si="3"/>
        <v>0</v>
      </c>
      <c r="Y116" s="39">
        <v>3.173</v>
      </c>
      <c r="Z116" s="39">
        <v>100</v>
      </c>
      <c r="AA116" s="39">
        <v>5.47</v>
      </c>
      <c r="AB116" s="39">
        <v>0</v>
      </c>
      <c r="AC116" s="39">
        <v>0</v>
      </c>
      <c r="AD116" s="39">
        <v>0</v>
      </c>
      <c r="AE116" s="39">
        <v>0</v>
      </c>
      <c r="AF116" s="39">
        <v>0</v>
      </c>
      <c r="AG116" s="39">
        <v>0</v>
      </c>
      <c r="AH116" s="39" t="s">
        <v>243</v>
      </c>
      <c r="AI116" s="39" t="s">
        <v>12354</v>
      </c>
      <c r="AJ116" s="44"/>
      <c r="AK116" s="39">
        <v>0</v>
      </c>
      <c r="AL116" s="39">
        <v>0</v>
      </c>
      <c r="AM116" s="39">
        <v>0</v>
      </c>
      <c r="AN116" s="39">
        <v>3</v>
      </c>
      <c r="AO116" s="39">
        <v>2</v>
      </c>
      <c r="AP116" s="39">
        <v>2</v>
      </c>
      <c r="AQ116" s="44"/>
      <c r="AR116" s="44"/>
      <c r="AS116" s="44"/>
      <c r="AT116" s="44"/>
      <c r="AU116" s="44"/>
      <c r="AV116" s="39">
        <v>1</v>
      </c>
      <c r="AW116" s="44"/>
      <c r="AX116" s="39">
        <v>1</v>
      </c>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39">
        <v>0</v>
      </c>
      <c r="CA116" s="44"/>
      <c r="CB116" s="44"/>
      <c r="CC116" s="44"/>
      <c r="CD116" s="44"/>
      <c r="CE116" s="44"/>
      <c r="CF116" s="44"/>
      <c r="CG116" s="44"/>
      <c r="CH116" s="44"/>
      <c r="CI116" s="44"/>
      <c r="CJ116" s="44"/>
      <c r="CK116" s="44"/>
      <c r="CL116" s="44"/>
      <c r="CM116" s="44"/>
      <c r="CN116" s="44"/>
      <c r="CO116" s="44"/>
      <c r="CP116" s="44"/>
      <c r="CQ116" s="39">
        <v>0</v>
      </c>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c r="DP116" s="44"/>
      <c r="DQ116" s="44"/>
      <c r="DR116" s="44"/>
      <c r="DS116" s="44"/>
      <c r="DT116" s="39">
        <v>0</v>
      </c>
      <c r="DU116" s="44"/>
      <c r="DV116" s="44"/>
      <c r="DW116" s="44"/>
      <c r="DX116" s="44"/>
      <c r="DY116" s="44"/>
      <c r="DZ116" s="44"/>
      <c r="EA116" s="44"/>
      <c r="EB116" s="44"/>
      <c r="EC116" s="39">
        <v>2</v>
      </c>
      <c r="ED116" s="39">
        <f t="shared" si="2"/>
        <v>0</v>
      </c>
      <c r="EE116" s="39" t="s">
        <v>12355</v>
      </c>
      <c r="EF116" s="39" t="s">
        <v>12117</v>
      </c>
      <c r="EG116" s="44"/>
      <c r="EH116" s="39">
        <v>100</v>
      </c>
      <c r="EI116" s="43" t="s">
        <v>8884</v>
      </c>
      <c r="EJ116" s="39" t="s">
        <v>12355</v>
      </c>
      <c r="EK116" s="39" t="s">
        <v>236</v>
      </c>
      <c r="EL116" s="44"/>
      <c r="EM116" s="44"/>
      <c r="EN116" s="44"/>
      <c r="EO116" s="44"/>
      <c r="EP116" s="44"/>
      <c r="EQ116" s="44"/>
      <c r="ER116" s="39">
        <v>2</v>
      </c>
      <c r="ES116" s="39" t="s">
        <v>243</v>
      </c>
      <c r="ET116" s="39" t="s">
        <v>1269</v>
      </c>
      <c r="EU116" s="39">
        <v>520</v>
      </c>
      <c r="EV116" s="39" t="s">
        <v>243</v>
      </c>
      <c r="EW116" s="39" t="s">
        <v>808</v>
      </c>
      <c r="EX116" s="39">
        <v>140</v>
      </c>
      <c r="EY116" s="39" t="s">
        <v>243</v>
      </c>
      <c r="EZ116" s="39" t="s">
        <v>808</v>
      </c>
      <c r="FA116" s="39">
        <v>160</v>
      </c>
      <c r="FB116" s="39" t="s">
        <v>236</v>
      </c>
      <c r="FC116" s="44"/>
      <c r="FD116" s="44"/>
      <c r="FE116" s="39" t="s">
        <v>236</v>
      </c>
      <c r="FF116" s="44"/>
      <c r="FG116" s="44"/>
      <c r="FH116" s="39" t="s">
        <v>236</v>
      </c>
      <c r="FI116" s="44"/>
      <c r="FJ116" s="44"/>
      <c r="FK116" s="39" t="s">
        <v>236</v>
      </c>
      <c r="FL116" s="44"/>
      <c r="FM116" s="44"/>
      <c r="FN116" s="44"/>
      <c r="FO116" s="44"/>
      <c r="FP116" s="44"/>
      <c r="FQ116" s="39" t="s">
        <v>236</v>
      </c>
      <c r="FR116" s="44"/>
      <c r="FS116" s="44"/>
      <c r="FT116" s="39" t="s">
        <v>243</v>
      </c>
      <c r="FU116" s="39" t="s">
        <v>441</v>
      </c>
      <c r="FV116" s="39">
        <v>820</v>
      </c>
      <c r="FW116" s="39" t="s">
        <v>236</v>
      </c>
      <c r="FX116" s="44"/>
      <c r="FY116" s="44"/>
      <c r="FZ116" s="44"/>
      <c r="GA116" s="44"/>
      <c r="GB116" s="44"/>
      <c r="GC116" s="39" t="s">
        <v>236</v>
      </c>
      <c r="GD116" s="44"/>
      <c r="GE116" s="44"/>
      <c r="GF116" s="39" t="s">
        <v>236</v>
      </c>
      <c r="GG116" s="44"/>
      <c r="GH116" s="44"/>
      <c r="GI116" s="39" t="s">
        <v>236</v>
      </c>
      <c r="GJ116" s="44"/>
      <c r="GK116" s="44"/>
      <c r="GL116" s="44"/>
      <c r="GM116" s="44"/>
      <c r="GN116" s="44"/>
      <c r="GO116" s="44"/>
      <c r="GP116" s="44"/>
      <c r="GQ116" s="44"/>
      <c r="GR116" s="44"/>
      <c r="GS116" s="44"/>
      <c r="GT116" s="44"/>
      <c r="GU116" s="44"/>
      <c r="GV116" s="44"/>
      <c r="GW116" s="44"/>
      <c r="GX116" s="44"/>
      <c r="GY116" s="44"/>
      <c r="GZ116" s="39" t="s">
        <v>236</v>
      </c>
      <c r="HA116" s="44"/>
      <c r="HB116" s="44"/>
      <c r="HC116" s="43" t="s">
        <v>12356</v>
      </c>
      <c r="HD116" s="44"/>
      <c r="HE116" s="44"/>
      <c r="HF116" s="44"/>
      <c r="HG116" s="44"/>
      <c r="HH116" s="44"/>
      <c r="HI116" s="44"/>
      <c r="HJ116" s="44"/>
      <c r="HK116" s="44"/>
      <c r="HL116" s="44"/>
      <c r="HM116" s="44"/>
      <c r="HN116" s="39" t="s">
        <v>2582</v>
      </c>
      <c r="HO116" s="39" t="s">
        <v>9037</v>
      </c>
      <c r="HP116" s="39" t="s">
        <v>2615</v>
      </c>
      <c r="HQ116" s="39" t="s">
        <v>2616</v>
      </c>
      <c r="HR116" s="39" t="s">
        <v>2617</v>
      </c>
      <c r="HS116" s="39" t="s">
        <v>8926</v>
      </c>
      <c r="HT116" s="39" t="s">
        <v>2619</v>
      </c>
      <c r="HU116" s="44"/>
      <c r="HV116" s="44"/>
    </row>
    <row r="117" spans="1:230" ht="40.5" customHeight="1" x14ac:dyDescent="0.2">
      <c r="A117" s="44" t="s">
        <v>13014</v>
      </c>
      <c r="B117" s="39" t="s">
        <v>2583</v>
      </c>
      <c r="C117" s="39" t="s">
        <v>4938</v>
      </c>
      <c r="D117" s="39" t="s">
        <v>12366</v>
      </c>
      <c r="E117" s="39" t="s">
        <v>1838</v>
      </c>
      <c r="F117" s="39" t="s">
        <v>234</v>
      </c>
      <c r="G117" s="39">
        <v>2024</v>
      </c>
      <c r="H117" s="48">
        <v>45170</v>
      </c>
      <c r="I117" s="48">
        <v>45638</v>
      </c>
      <c r="J117" s="44"/>
      <c r="K117" s="44"/>
      <c r="L117" s="44"/>
      <c r="M117" s="39" t="s">
        <v>12367</v>
      </c>
      <c r="N117" s="44"/>
      <c r="O117" s="39" t="s">
        <v>12368</v>
      </c>
      <c r="P117" s="44"/>
      <c r="Q117" s="44"/>
      <c r="R117" s="44"/>
      <c r="S117" s="39" t="s">
        <v>12369</v>
      </c>
      <c r="T117" s="39" t="s">
        <v>12369</v>
      </c>
      <c r="U117" s="39" t="s">
        <v>1394</v>
      </c>
      <c r="V117" s="39" t="s">
        <v>12369</v>
      </c>
      <c r="W117" s="49">
        <v>2.1419999999999999</v>
      </c>
      <c r="X117" s="49">
        <f t="shared" si="3"/>
        <v>0</v>
      </c>
      <c r="Y117" s="39">
        <v>1.9219999999999999</v>
      </c>
      <c r="Z117" s="39">
        <v>89.73</v>
      </c>
      <c r="AA117" s="39">
        <v>1.67</v>
      </c>
      <c r="AB117" s="39">
        <v>0.22</v>
      </c>
      <c r="AC117" s="39">
        <v>10.27</v>
      </c>
      <c r="AD117" s="39">
        <v>0</v>
      </c>
      <c r="AE117" s="39">
        <v>0</v>
      </c>
      <c r="AF117" s="39">
        <v>0</v>
      </c>
      <c r="AG117" s="39">
        <v>0</v>
      </c>
      <c r="AH117" s="39" t="s">
        <v>236</v>
      </c>
      <c r="AI117" s="44"/>
      <c r="AJ117" s="44"/>
      <c r="AK117" s="44"/>
      <c r="AL117" s="39">
        <v>2</v>
      </c>
      <c r="AM117" s="53">
        <v>45904</v>
      </c>
      <c r="AN117" s="39">
        <v>4</v>
      </c>
      <c r="AO117" s="39">
        <v>4</v>
      </c>
      <c r="AP117" s="39">
        <v>4</v>
      </c>
      <c r="AQ117" s="44"/>
      <c r="AR117" s="39">
        <v>4</v>
      </c>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39">
        <v>0</v>
      </c>
      <c r="CA117" s="44"/>
      <c r="CB117" s="44"/>
      <c r="CC117" s="44"/>
      <c r="CD117" s="44"/>
      <c r="CE117" s="44"/>
      <c r="CF117" s="44"/>
      <c r="CG117" s="44"/>
      <c r="CH117" s="44"/>
      <c r="CI117" s="44"/>
      <c r="CJ117" s="44"/>
      <c r="CK117" s="44"/>
      <c r="CL117" s="44"/>
      <c r="CM117" s="44"/>
      <c r="CN117" s="44"/>
      <c r="CO117" s="44"/>
      <c r="CP117" s="44"/>
      <c r="CQ117" s="39">
        <v>0</v>
      </c>
      <c r="CR117" s="44"/>
      <c r="CS117" s="44"/>
      <c r="CT117" s="44"/>
      <c r="CU117" s="44"/>
      <c r="CV117" s="44"/>
      <c r="CW117" s="44"/>
      <c r="CX117" s="44"/>
      <c r="CY117" s="44"/>
      <c r="CZ117" s="44"/>
      <c r="DA117" s="44"/>
      <c r="DB117" s="44"/>
      <c r="DC117" s="44"/>
      <c r="DD117" s="44"/>
      <c r="DE117" s="44"/>
      <c r="DF117" s="44"/>
      <c r="DG117" s="44"/>
      <c r="DH117" s="44"/>
      <c r="DI117" s="44"/>
      <c r="DJ117" s="44"/>
      <c r="DK117" s="44"/>
      <c r="DL117" s="44"/>
      <c r="DM117" s="44"/>
      <c r="DN117" s="44"/>
      <c r="DO117" s="44"/>
      <c r="DP117" s="44"/>
      <c r="DQ117" s="44"/>
      <c r="DR117" s="44"/>
      <c r="DS117" s="44"/>
      <c r="DT117" s="39">
        <v>0</v>
      </c>
      <c r="DU117" s="44"/>
      <c r="DV117" s="44"/>
      <c r="DW117" s="44"/>
      <c r="DX117" s="44"/>
      <c r="DY117" s="44"/>
      <c r="DZ117" s="44"/>
      <c r="EA117" s="44"/>
      <c r="EB117" s="44"/>
      <c r="EC117" s="39">
        <v>4</v>
      </c>
      <c r="ED117" s="39">
        <f t="shared" si="2"/>
        <v>0</v>
      </c>
      <c r="EE117" s="39" t="s">
        <v>12370</v>
      </c>
      <c r="EF117" s="39" t="s">
        <v>12117</v>
      </c>
      <c r="EG117" s="44"/>
      <c r="EH117" s="39">
        <v>100</v>
      </c>
      <c r="EI117" s="43" t="s">
        <v>8884</v>
      </c>
      <c r="EJ117" s="39" t="s">
        <v>12370</v>
      </c>
      <c r="EK117" s="39" t="s">
        <v>236</v>
      </c>
      <c r="EL117" s="44"/>
      <c r="EM117" s="44"/>
      <c r="EN117" s="44"/>
      <c r="EO117" s="44"/>
      <c r="EP117" s="44"/>
      <c r="EQ117" s="44"/>
      <c r="ER117" s="44"/>
      <c r="ES117" s="39" t="s">
        <v>243</v>
      </c>
      <c r="ET117" s="39" t="s">
        <v>1269</v>
      </c>
      <c r="EU117" s="39">
        <v>2370</v>
      </c>
      <c r="EV117" s="44"/>
      <c r="EW117" s="44"/>
      <c r="EX117" s="44"/>
      <c r="EY117" s="39" t="s">
        <v>243</v>
      </c>
      <c r="EZ117" s="39" t="s">
        <v>441</v>
      </c>
      <c r="FA117" s="39">
        <v>320</v>
      </c>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39" t="s">
        <v>243</v>
      </c>
      <c r="FX117" s="39" t="s">
        <v>441</v>
      </c>
      <c r="FY117" s="39">
        <v>320</v>
      </c>
      <c r="FZ117" s="44"/>
      <c r="GA117" s="44"/>
      <c r="GB117" s="44"/>
      <c r="GC117" s="44"/>
      <c r="GD117" s="44"/>
      <c r="GE117" s="44"/>
      <c r="GF117" s="44"/>
      <c r="GG117" s="44"/>
      <c r="GH117" s="44"/>
      <c r="GI117" s="44"/>
      <c r="GJ117" s="44"/>
      <c r="GK117" s="44"/>
      <c r="GL117" s="44"/>
      <c r="GM117" s="44"/>
      <c r="GN117" s="44"/>
      <c r="GO117" s="44"/>
      <c r="GP117" s="44"/>
      <c r="GQ117" s="44"/>
      <c r="GR117" s="44"/>
      <c r="GS117" s="44"/>
      <c r="GT117" s="44"/>
      <c r="GU117" s="44"/>
      <c r="GV117" s="44"/>
      <c r="GW117" s="44"/>
      <c r="GX117" s="44"/>
      <c r="GY117" s="44"/>
      <c r="GZ117" s="39" t="s">
        <v>236</v>
      </c>
      <c r="HA117" s="44"/>
      <c r="HB117" s="44"/>
      <c r="HC117" s="44"/>
      <c r="HD117" s="44"/>
      <c r="HE117" s="44"/>
      <c r="HF117" s="44"/>
      <c r="HG117" s="44"/>
      <c r="HH117" s="44"/>
      <c r="HI117" s="44"/>
      <c r="HJ117" s="44"/>
      <c r="HK117" s="44"/>
      <c r="HL117" s="44"/>
      <c r="HM117" s="44"/>
      <c r="HN117" s="39" t="s">
        <v>2582</v>
      </c>
      <c r="HO117" s="39" t="s">
        <v>9037</v>
      </c>
      <c r="HP117" s="39" t="s">
        <v>2615</v>
      </c>
      <c r="HQ117" s="39" t="s">
        <v>2616</v>
      </c>
      <c r="HR117" s="39" t="s">
        <v>2617</v>
      </c>
      <c r="HS117" s="39" t="s">
        <v>8926</v>
      </c>
      <c r="HT117" s="39" t="s">
        <v>2619</v>
      </c>
      <c r="HU117" s="44"/>
      <c r="HV117" s="44"/>
    </row>
    <row r="118" spans="1:230" ht="41.25" customHeight="1" x14ac:dyDescent="0.2">
      <c r="A118" s="44" t="s">
        <v>13014</v>
      </c>
      <c r="B118" s="39" t="s">
        <v>2583</v>
      </c>
      <c r="C118" s="39" t="s">
        <v>4938</v>
      </c>
      <c r="D118" s="39" t="s">
        <v>12384</v>
      </c>
      <c r="E118" s="39" t="s">
        <v>12385</v>
      </c>
      <c r="F118" s="39" t="s">
        <v>234</v>
      </c>
      <c r="G118" s="39">
        <v>2024</v>
      </c>
      <c r="H118" s="48">
        <v>45593</v>
      </c>
      <c r="I118" s="48">
        <v>45627</v>
      </c>
      <c r="J118" s="44"/>
      <c r="K118" s="39" t="s">
        <v>12386</v>
      </c>
      <c r="L118" s="44"/>
      <c r="M118" s="39" t="s">
        <v>12387</v>
      </c>
      <c r="N118" s="44"/>
      <c r="O118" s="39" t="s">
        <v>12388</v>
      </c>
      <c r="P118" s="44"/>
      <c r="Q118" s="44"/>
      <c r="R118" s="44"/>
      <c r="S118" s="39" t="s">
        <v>12389</v>
      </c>
      <c r="T118" s="39" t="s">
        <v>12389</v>
      </c>
      <c r="U118" s="39" t="s">
        <v>1394</v>
      </c>
      <c r="V118" s="39" t="s">
        <v>12389</v>
      </c>
      <c r="W118" s="49">
        <v>0.6</v>
      </c>
      <c r="X118" s="49">
        <f t="shared" si="3"/>
        <v>0</v>
      </c>
      <c r="Y118" s="39">
        <v>0.6</v>
      </c>
      <c r="Z118" s="39">
        <v>100</v>
      </c>
      <c r="AA118" s="39">
        <v>0.42</v>
      </c>
      <c r="AB118" s="39">
        <v>0</v>
      </c>
      <c r="AC118" s="39">
        <v>0</v>
      </c>
      <c r="AD118" s="39">
        <v>0</v>
      </c>
      <c r="AE118" s="39">
        <v>0</v>
      </c>
      <c r="AF118" s="39">
        <v>0</v>
      </c>
      <c r="AG118" s="39">
        <v>0</v>
      </c>
      <c r="AH118" s="39" t="s">
        <v>236</v>
      </c>
      <c r="AI118" s="44"/>
      <c r="AJ118" s="44"/>
      <c r="AK118" s="44"/>
      <c r="AL118" s="39" t="s">
        <v>1396</v>
      </c>
      <c r="AM118" s="39" t="s">
        <v>6580</v>
      </c>
      <c r="AN118" s="39">
        <v>1</v>
      </c>
      <c r="AO118" s="39">
        <v>1</v>
      </c>
      <c r="AP118" s="39">
        <v>1</v>
      </c>
      <c r="AQ118" s="44"/>
      <c r="AR118" s="44"/>
      <c r="AS118" s="44"/>
      <c r="AT118" s="44"/>
      <c r="AU118" s="44"/>
      <c r="AV118" s="44"/>
      <c r="AW118" s="44"/>
      <c r="AX118" s="44"/>
      <c r="AY118" s="44"/>
      <c r="AZ118" s="44"/>
      <c r="BA118" s="44"/>
      <c r="BB118" s="39">
        <v>1</v>
      </c>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39">
        <v>0</v>
      </c>
      <c r="CA118" s="44"/>
      <c r="CB118" s="44"/>
      <c r="CC118" s="44"/>
      <c r="CD118" s="44"/>
      <c r="CE118" s="44"/>
      <c r="CF118" s="44"/>
      <c r="CG118" s="44"/>
      <c r="CH118" s="44"/>
      <c r="CI118" s="44"/>
      <c r="CJ118" s="44"/>
      <c r="CK118" s="44"/>
      <c r="CL118" s="44"/>
      <c r="CM118" s="44"/>
      <c r="CN118" s="44"/>
      <c r="CO118" s="44"/>
      <c r="CP118" s="44"/>
      <c r="CQ118" s="39">
        <v>0</v>
      </c>
      <c r="CR118" s="44"/>
      <c r="CS118" s="44"/>
      <c r="CT118" s="44"/>
      <c r="CU118" s="44"/>
      <c r="CV118" s="44"/>
      <c r="CW118" s="44"/>
      <c r="CX118" s="44"/>
      <c r="CY118" s="44"/>
      <c r="CZ118" s="44"/>
      <c r="DA118" s="44"/>
      <c r="DB118" s="44"/>
      <c r="DC118" s="44"/>
      <c r="DD118" s="44"/>
      <c r="DE118" s="44"/>
      <c r="DF118" s="44"/>
      <c r="DG118" s="44"/>
      <c r="DH118" s="44"/>
      <c r="DI118" s="44"/>
      <c r="DJ118" s="44"/>
      <c r="DK118" s="44"/>
      <c r="DL118" s="44"/>
      <c r="DM118" s="44"/>
      <c r="DN118" s="44"/>
      <c r="DO118" s="44"/>
      <c r="DP118" s="44"/>
      <c r="DQ118" s="44"/>
      <c r="DR118" s="44"/>
      <c r="DS118" s="44"/>
      <c r="DT118" s="39">
        <v>0</v>
      </c>
      <c r="DU118" s="44"/>
      <c r="DV118" s="44"/>
      <c r="DW118" s="44"/>
      <c r="DX118" s="44"/>
      <c r="DY118" s="44"/>
      <c r="DZ118" s="44"/>
      <c r="EA118" s="44"/>
      <c r="EB118" s="44"/>
      <c r="EC118" s="39">
        <v>1</v>
      </c>
      <c r="ED118" s="39">
        <f t="shared" si="2"/>
        <v>0</v>
      </c>
      <c r="EE118" s="39" t="s">
        <v>12390</v>
      </c>
      <c r="EF118" s="39" t="s">
        <v>12391</v>
      </c>
      <c r="EG118" s="44"/>
      <c r="EH118" s="39" t="s">
        <v>12392</v>
      </c>
      <c r="EI118" s="43" t="s">
        <v>8884</v>
      </c>
      <c r="EJ118" s="39" t="s">
        <v>12393</v>
      </c>
      <c r="EK118" s="39" t="s">
        <v>236</v>
      </c>
      <c r="EL118" s="44"/>
      <c r="EM118" s="44"/>
      <c r="EN118" s="44"/>
      <c r="EO118" s="44"/>
      <c r="EP118" s="44"/>
      <c r="EQ118" s="44"/>
      <c r="ER118" s="44"/>
      <c r="ES118" s="39" t="s">
        <v>243</v>
      </c>
      <c r="ET118" s="39" t="s">
        <v>1269</v>
      </c>
      <c r="EU118" s="39">
        <v>400</v>
      </c>
      <c r="EV118" s="39" t="s">
        <v>243</v>
      </c>
      <c r="EW118" s="39" t="s">
        <v>808</v>
      </c>
      <c r="EX118" s="39">
        <v>40</v>
      </c>
      <c r="EY118" s="39" t="s">
        <v>236</v>
      </c>
      <c r="EZ118" s="44"/>
      <c r="FA118" s="44"/>
      <c r="FB118" s="39" t="s">
        <v>236</v>
      </c>
      <c r="FC118" s="44"/>
      <c r="FD118" s="44"/>
      <c r="FE118" s="39" t="s">
        <v>236</v>
      </c>
      <c r="FF118" s="44"/>
      <c r="FG118" s="44"/>
      <c r="FH118" s="39" t="s">
        <v>236</v>
      </c>
      <c r="FI118" s="44"/>
      <c r="FJ118" s="44"/>
      <c r="FK118" s="39" t="s">
        <v>236</v>
      </c>
      <c r="FL118" s="44"/>
      <c r="FM118" s="44"/>
      <c r="FN118" s="44"/>
      <c r="FO118" s="44"/>
      <c r="FP118" s="44"/>
      <c r="FQ118" s="39" t="s">
        <v>236</v>
      </c>
      <c r="FR118" s="44"/>
      <c r="FS118" s="44"/>
      <c r="FT118" s="39" t="s">
        <v>236</v>
      </c>
      <c r="FU118" s="44"/>
      <c r="FV118" s="44"/>
      <c r="FW118" s="39" t="s">
        <v>236</v>
      </c>
      <c r="FX118" s="44"/>
      <c r="FY118" s="44"/>
      <c r="FZ118" s="44"/>
      <c r="GA118" s="44"/>
      <c r="GB118" s="44"/>
      <c r="GC118" s="39" t="s">
        <v>236</v>
      </c>
      <c r="GD118" s="44"/>
      <c r="GE118" s="44"/>
      <c r="GF118" s="39" t="s">
        <v>243</v>
      </c>
      <c r="GG118" s="39" t="s">
        <v>509</v>
      </c>
      <c r="GH118" s="39">
        <v>7</v>
      </c>
      <c r="GI118" s="39" t="s">
        <v>236</v>
      </c>
      <c r="GJ118" s="44"/>
      <c r="GK118" s="44"/>
      <c r="GL118" s="44"/>
      <c r="GM118" s="44"/>
      <c r="GN118" s="44"/>
      <c r="GO118" s="44"/>
      <c r="GP118" s="44"/>
      <c r="GQ118" s="44"/>
      <c r="GR118" s="44"/>
      <c r="GS118" s="44"/>
      <c r="GT118" s="44"/>
      <c r="GU118" s="44"/>
      <c r="GV118" s="44"/>
      <c r="GW118" s="44"/>
      <c r="GX118" s="44"/>
      <c r="GY118" s="44"/>
      <c r="GZ118" s="39" t="s">
        <v>236</v>
      </c>
      <c r="HA118" s="44"/>
      <c r="HB118" s="44"/>
      <c r="HC118" s="44"/>
      <c r="HD118" s="44"/>
      <c r="HE118" s="44"/>
      <c r="HF118" s="44"/>
      <c r="HG118" s="44"/>
      <c r="HH118" s="44"/>
      <c r="HI118" s="44"/>
      <c r="HJ118" s="44"/>
      <c r="HK118" s="44"/>
      <c r="HL118" s="44"/>
      <c r="HM118" s="44"/>
      <c r="HN118" s="39" t="s">
        <v>2582</v>
      </c>
      <c r="HO118" s="39" t="s">
        <v>9037</v>
      </c>
      <c r="HP118" s="39" t="s">
        <v>2615</v>
      </c>
      <c r="HQ118" s="39" t="s">
        <v>2616</v>
      </c>
      <c r="HR118" s="39" t="s">
        <v>2617</v>
      </c>
      <c r="HS118" s="39" t="s">
        <v>8926</v>
      </c>
      <c r="HT118" s="39" t="s">
        <v>2619</v>
      </c>
      <c r="HU118" s="44"/>
      <c r="HV118" s="44"/>
    </row>
    <row r="119" spans="1:230" ht="43.5" customHeight="1" x14ac:dyDescent="0.2">
      <c r="A119" s="44" t="s">
        <v>13014</v>
      </c>
      <c r="B119" s="39" t="s">
        <v>1765</v>
      </c>
      <c r="C119" s="39" t="s">
        <v>4767</v>
      </c>
      <c r="D119" s="39" t="s">
        <v>7275</v>
      </c>
      <c r="E119" s="39" t="s">
        <v>7276</v>
      </c>
      <c r="F119" s="39" t="s">
        <v>1115</v>
      </c>
      <c r="G119" s="39">
        <v>2021</v>
      </c>
      <c r="H119" s="48">
        <v>45414</v>
      </c>
      <c r="I119" s="48">
        <v>45657</v>
      </c>
      <c r="J119" s="44"/>
      <c r="K119" s="44"/>
      <c r="L119" s="44"/>
      <c r="M119" s="39" t="s">
        <v>7277</v>
      </c>
      <c r="N119" s="43" t="s">
        <v>7278</v>
      </c>
      <c r="O119" s="39" t="s">
        <v>7279</v>
      </c>
      <c r="P119" s="43" t="s">
        <v>7280</v>
      </c>
      <c r="Q119" s="44"/>
      <c r="R119" s="44"/>
      <c r="S119" s="39" t="s">
        <v>7281</v>
      </c>
      <c r="T119" s="39" t="s">
        <v>7282</v>
      </c>
      <c r="U119" s="39" t="s">
        <v>1394</v>
      </c>
      <c r="V119" s="39" t="s">
        <v>7283</v>
      </c>
      <c r="W119" s="49">
        <v>1.17</v>
      </c>
      <c r="X119" s="49">
        <f t="shared" si="3"/>
        <v>0</v>
      </c>
      <c r="Y119" s="39">
        <v>1</v>
      </c>
      <c r="Z119" s="39">
        <v>85.47</v>
      </c>
      <c r="AA119" s="39">
        <v>0.04</v>
      </c>
      <c r="AB119" s="39">
        <v>0</v>
      </c>
      <c r="AC119" s="39">
        <v>0</v>
      </c>
      <c r="AD119" s="39">
        <v>0</v>
      </c>
      <c r="AE119" s="39">
        <v>0</v>
      </c>
      <c r="AF119" s="39">
        <v>0.17</v>
      </c>
      <c r="AG119" s="39">
        <v>14.53</v>
      </c>
      <c r="AH119" s="39" t="s">
        <v>243</v>
      </c>
      <c r="AI119" s="39" t="s">
        <v>7285</v>
      </c>
      <c r="AJ119" s="43" t="s">
        <v>7286</v>
      </c>
      <c r="AK119" s="39">
        <v>0</v>
      </c>
      <c r="AL119" s="53">
        <v>45658</v>
      </c>
      <c r="AM119" s="39" t="s">
        <v>576</v>
      </c>
      <c r="AN119" s="39">
        <v>1</v>
      </c>
      <c r="AO119" s="39">
        <v>1</v>
      </c>
      <c r="AP119" s="39">
        <v>1</v>
      </c>
      <c r="AQ119" s="39">
        <v>0</v>
      </c>
      <c r="AR119" s="39">
        <v>1</v>
      </c>
      <c r="AS119" s="39">
        <v>0</v>
      </c>
      <c r="AT119" s="39">
        <v>0</v>
      </c>
      <c r="AU119" s="39">
        <v>0</v>
      </c>
      <c r="AV119" s="39">
        <v>0</v>
      </c>
      <c r="AW119" s="39">
        <v>0</v>
      </c>
      <c r="AX119" s="39">
        <v>0</v>
      </c>
      <c r="AY119" s="39">
        <v>0</v>
      </c>
      <c r="AZ119" s="39">
        <v>0</v>
      </c>
      <c r="BA119" s="39">
        <v>0</v>
      </c>
      <c r="BB119" s="39">
        <v>0</v>
      </c>
      <c r="BC119" s="39">
        <v>0</v>
      </c>
      <c r="BD119" s="39">
        <v>0</v>
      </c>
      <c r="BE119" s="39">
        <v>0</v>
      </c>
      <c r="BF119" s="39">
        <v>0</v>
      </c>
      <c r="BG119" s="39">
        <v>0</v>
      </c>
      <c r="BH119" s="39">
        <v>0</v>
      </c>
      <c r="BI119" s="39">
        <v>0</v>
      </c>
      <c r="BJ119" s="39">
        <v>0</v>
      </c>
      <c r="BK119" s="39">
        <v>0</v>
      </c>
      <c r="BL119" s="39">
        <v>0</v>
      </c>
      <c r="BM119" s="39">
        <v>0</v>
      </c>
      <c r="BN119" s="39">
        <v>0</v>
      </c>
      <c r="BO119" s="39">
        <v>0</v>
      </c>
      <c r="BP119" s="39">
        <v>0</v>
      </c>
      <c r="BQ119" s="39">
        <v>0</v>
      </c>
      <c r="BR119" s="39">
        <v>0</v>
      </c>
      <c r="BS119" s="39">
        <v>0</v>
      </c>
      <c r="BT119" s="39">
        <v>0</v>
      </c>
      <c r="BU119" s="39">
        <v>0</v>
      </c>
      <c r="BV119" s="39">
        <v>0</v>
      </c>
      <c r="BW119" s="39">
        <v>0</v>
      </c>
      <c r="BX119" s="44"/>
      <c r="BY119" s="39">
        <v>0</v>
      </c>
      <c r="BZ119" s="39">
        <v>0</v>
      </c>
      <c r="CA119" s="39">
        <v>0</v>
      </c>
      <c r="CB119" s="39">
        <v>0</v>
      </c>
      <c r="CC119" s="39">
        <v>0</v>
      </c>
      <c r="CD119" s="39">
        <v>0</v>
      </c>
      <c r="CE119" s="39">
        <v>0</v>
      </c>
      <c r="CF119" s="39">
        <v>0</v>
      </c>
      <c r="CG119" s="39">
        <v>0</v>
      </c>
      <c r="CH119" s="39">
        <v>0</v>
      </c>
      <c r="CI119" s="39">
        <v>0</v>
      </c>
      <c r="CJ119" s="39">
        <v>0</v>
      </c>
      <c r="CK119" s="39">
        <v>0</v>
      </c>
      <c r="CL119" s="39">
        <v>0</v>
      </c>
      <c r="CM119" s="39">
        <v>0</v>
      </c>
      <c r="CN119" s="39">
        <v>0</v>
      </c>
      <c r="CO119" s="39">
        <v>0</v>
      </c>
      <c r="CP119" s="44"/>
      <c r="CQ119" s="39">
        <v>0</v>
      </c>
      <c r="CR119" s="39">
        <v>0</v>
      </c>
      <c r="CS119" s="39">
        <v>0</v>
      </c>
      <c r="CT119" s="39">
        <v>0</v>
      </c>
      <c r="CU119" s="39">
        <v>0</v>
      </c>
      <c r="CV119" s="39">
        <v>0</v>
      </c>
      <c r="CW119" s="39">
        <v>0</v>
      </c>
      <c r="CX119" s="39">
        <v>0</v>
      </c>
      <c r="CY119" s="39">
        <v>0</v>
      </c>
      <c r="CZ119" s="39">
        <v>0</v>
      </c>
      <c r="DA119" s="39">
        <v>0</v>
      </c>
      <c r="DB119" s="39">
        <v>0</v>
      </c>
      <c r="DC119" s="39">
        <v>0</v>
      </c>
      <c r="DD119" s="39">
        <v>0</v>
      </c>
      <c r="DE119" s="39">
        <v>0</v>
      </c>
      <c r="DF119" s="39">
        <v>0</v>
      </c>
      <c r="DG119" s="39">
        <v>0</v>
      </c>
      <c r="DH119" s="39">
        <v>0</v>
      </c>
      <c r="DI119" s="39">
        <v>0</v>
      </c>
      <c r="DJ119" s="39">
        <v>0</v>
      </c>
      <c r="DK119" s="39">
        <v>0</v>
      </c>
      <c r="DL119" s="39">
        <v>0</v>
      </c>
      <c r="DM119" s="39">
        <v>0</v>
      </c>
      <c r="DN119" s="39">
        <v>0</v>
      </c>
      <c r="DO119" s="39">
        <v>0</v>
      </c>
      <c r="DP119" s="39">
        <v>0</v>
      </c>
      <c r="DQ119" s="39">
        <v>0</v>
      </c>
      <c r="DR119" s="44"/>
      <c r="DS119" s="44"/>
      <c r="DT119" s="39">
        <v>0</v>
      </c>
      <c r="DU119" s="39">
        <v>0</v>
      </c>
      <c r="DV119" s="39">
        <v>0</v>
      </c>
      <c r="DW119" s="39">
        <v>0</v>
      </c>
      <c r="DX119" s="39">
        <v>0</v>
      </c>
      <c r="DY119" s="39">
        <v>0</v>
      </c>
      <c r="DZ119" s="39">
        <v>0</v>
      </c>
      <c r="EA119" s="44"/>
      <c r="EB119" s="44"/>
      <c r="EC119" s="39">
        <v>1</v>
      </c>
      <c r="ED119" s="39">
        <f t="shared" si="2"/>
        <v>0</v>
      </c>
      <c r="EE119" s="39" t="s">
        <v>1396</v>
      </c>
      <c r="EF119" s="39" t="s">
        <v>7287</v>
      </c>
      <c r="EG119" s="43" t="s">
        <v>7288</v>
      </c>
      <c r="EH119" s="53">
        <v>45901</v>
      </c>
      <c r="EI119" s="43" t="s">
        <v>7289</v>
      </c>
      <c r="EJ119" s="39" t="s">
        <v>7290</v>
      </c>
      <c r="EK119" s="39" t="s">
        <v>236</v>
      </c>
      <c r="EL119" s="44"/>
      <c r="EM119" s="44"/>
      <c r="EN119" s="44"/>
      <c r="EO119" s="44"/>
      <c r="EP119" s="39">
        <v>0</v>
      </c>
      <c r="EQ119" s="44"/>
      <c r="ER119" s="39">
        <v>0</v>
      </c>
      <c r="ES119" s="39" t="s">
        <v>243</v>
      </c>
      <c r="ET119" s="39" t="s">
        <v>7291</v>
      </c>
      <c r="EU119" s="39">
        <v>145</v>
      </c>
      <c r="EV119" s="39" t="s">
        <v>236</v>
      </c>
      <c r="EW119" s="44"/>
      <c r="EX119" s="44"/>
      <c r="EY119" s="39" t="s">
        <v>236</v>
      </c>
      <c r="EZ119" s="44"/>
      <c r="FA119" s="44"/>
      <c r="FB119" s="39" t="s">
        <v>236</v>
      </c>
      <c r="FC119" s="44"/>
      <c r="FD119" s="44"/>
      <c r="FE119" s="39" t="s">
        <v>236</v>
      </c>
      <c r="FF119" s="44"/>
      <c r="FG119" s="44"/>
      <c r="FH119" s="39" t="s">
        <v>236</v>
      </c>
      <c r="FI119" s="44"/>
      <c r="FJ119" s="44"/>
      <c r="FK119" s="39" t="s">
        <v>236</v>
      </c>
      <c r="FL119" s="44"/>
      <c r="FM119" s="44"/>
      <c r="FN119" s="44"/>
      <c r="FO119" s="44"/>
      <c r="FP119" s="44"/>
      <c r="FQ119" s="39" t="s">
        <v>236</v>
      </c>
      <c r="FR119" s="44"/>
      <c r="FS119" s="44"/>
      <c r="FT119" s="39" t="s">
        <v>236</v>
      </c>
      <c r="FU119" s="44"/>
      <c r="FV119" s="44"/>
      <c r="FW119" s="39" t="s">
        <v>236</v>
      </c>
      <c r="FX119" s="44"/>
      <c r="FY119" s="44"/>
      <c r="FZ119" s="44"/>
      <c r="GA119" s="44"/>
      <c r="GB119" s="44"/>
      <c r="GC119" s="39" t="s">
        <v>236</v>
      </c>
      <c r="GD119" s="44"/>
      <c r="GE119" s="44"/>
      <c r="GF119" s="39" t="s">
        <v>236</v>
      </c>
      <c r="GG119" s="44"/>
      <c r="GH119" s="44"/>
      <c r="GI119" s="39" t="s">
        <v>243</v>
      </c>
      <c r="GJ119" s="39" t="s">
        <v>7292</v>
      </c>
      <c r="GK119" s="39">
        <v>11</v>
      </c>
      <c r="GL119" s="44"/>
      <c r="GM119" s="44"/>
      <c r="GN119" s="44"/>
      <c r="GO119" s="44"/>
      <c r="GP119" s="44"/>
      <c r="GQ119" s="44"/>
      <c r="GR119" s="44"/>
      <c r="GS119" s="44"/>
      <c r="GT119" s="44"/>
      <c r="GU119" s="44"/>
      <c r="GV119" s="44"/>
      <c r="GW119" s="44"/>
      <c r="GX119" s="44"/>
      <c r="GY119" s="44"/>
      <c r="GZ119" s="39" t="s">
        <v>236</v>
      </c>
      <c r="HA119" s="44"/>
      <c r="HB119" s="44"/>
      <c r="HC119" s="43" t="s">
        <v>7293</v>
      </c>
      <c r="HD119" s="39" t="s">
        <v>7294</v>
      </c>
      <c r="HE119" s="44"/>
      <c r="HF119" s="44"/>
      <c r="HG119" s="39" t="s">
        <v>7295</v>
      </c>
      <c r="HH119" s="44"/>
      <c r="HI119" s="44"/>
      <c r="HJ119" s="44"/>
      <c r="HK119" s="39" t="s">
        <v>239</v>
      </c>
      <c r="HL119" s="39">
        <v>0</v>
      </c>
      <c r="HM119" s="39">
        <v>0</v>
      </c>
      <c r="HN119" s="39" t="s">
        <v>7296</v>
      </c>
      <c r="HO119" s="39" t="s">
        <v>7297</v>
      </c>
      <c r="HP119" s="39" t="s">
        <v>7298</v>
      </c>
      <c r="HQ119" s="44"/>
      <c r="HR119" s="39" t="s">
        <v>1764</v>
      </c>
      <c r="HS119" s="39" t="s">
        <v>7299</v>
      </c>
      <c r="HT119" s="39" t="s">
        <v>1800</v>
      </c>
      <c r="HU119" s="39" t="s">
        <v>1801</v>
      </c>
      <c r="HV119" s="43" t="s">
        <v>7300</v>
      </c>
    </row>
    <row r="120" spans="1:230" ht="37.5" customHeight="1" x14ac:dyDescent="0.2">
      <c r="A120" s="44" t="s">
        <v>13014</v>
      </c>
      <c r="B120" s="39" t="s">
        <v>1765</v>
      </c>
      <c r="C120" s="39" t="s">
        <v>4767</v>
      </c>
      <c r="D120" s="39" t="s">
        <v>7336</v>
      </c>
      <c r="E120" s="39" t="s">
        <v>7337</v>
      </c>
      <c r="F120" s="44"/>
      <c r="G120" s="39">
        <v>2022</v>
      </c>
      <c r="H120" s="48">
        <v>45383</v>
      </c>
      <c r="I120" s="48">
        <v>45641</v>
      </c>
      <c r="J120" s="44"/>
      <c r="K120" s="39" t="s">
        <v>7338</v>
      </c>
      <c r="L120" s="43" t="s">
        <v>7339</v>
      </c>
      <c r="M120" s="39" t="s">
        <v>7340</v>
      </c>
      <c r="N120" s="43" t="s">
        <v>7341</v>
      </c>
      <c r="O120" s="39" t="s">
        <v>7342</v>
      </c>
      <c r="P120" s="43" t="s">
        <v>7343</v>
      </c>
      <c r="Q120" s="39" t="s">
        <v>239</v>
      </c>
      <c r="R120" s="44"/>
      <c r="S120" s="39" t="s">
        <v>7344</v>
      </c>
      <c r="T120" s="39" t="s">
        <v>7344</v>
      </c>
      <c r="U120" s="39" t="s">
        <v>1394</v>
      </c>
      <c r="V120" s="39" t="s">
        <v>7345</v>
      </c>
      <c r="W120" s="49">
        <v>0.55300000000000005</v>
      </c>
      <c r="X120" s="49">
        <f t="shared" si="3"/>
        <v>0</v>
      </c>
      <c r="Y120" s="39">
        <v>0.5</v>
      </c>
      <c r="Z120" s="39">
        <v>90.42</v>
      </c>
      <c r="AA120" s="39">
        <v>0.01</v>
      </c>
      <c r="AB120" s="39">
        <v>0</v>
      </c>
      <c r="AC120" s="39">
        <v>0</v>
      </c>
      <c r="AD120" s="39">
        <v>0</v>
      </c>
      <c r="AE120" s="39">
        <v>0</v>
      </c>
      <c r="AF120" s="39">
        <v>5.2999999999999999E-2</v>
      </c>
      <c r="AG120" s="39">
        <v>9.58</v>
      </c>
      <c r="AH120" s="39" t="s">
        <v>243</v>
      </c>
      <c r="AI120" s="39" t="s">
        <v>7346</v>
      </c>
      <c r="AJ120" s="43" t="s">
        <v>7347</v>
      </c>
      <c r="AK120" s="39">
        <v>0</v>
      </c>
      <c r="AL120" s="39" t="s">
        <v>1395</v>
      </c>
      <c r="AM120" s="39" t="s">
        <v>777</v>
      </c>
      <c r="AN120" s="39">
        <v>3</v>
      </c>
      <c r="AO120" s="39">
        <v>3</v>
      </c>
      <c r="AP120" s="39">
        <v>1</v>
      </c>
      <c r="AQ120" s="39">
        <v>0</v>
      </c>
      <c r="AR120" s="39">
        <v>0</v>
      </c>
      <c r="AS120" s="39">
        <v>0</v>
      </c>
      <c r="AT120" s="39">
        <v>0</v>
      </c>
      <c r="AU120" s="39">
        <v>0</v>
      </c>
      <c r="AV120" s="39">
        <v>0</v>
      </c>
      <c r="AW120" s="39">
        <v>0</v>
      </c>
      <c r="AX120" s="39">
        <v>0</v>
      </c>
      <c r="AY120" s="39">
        <v>1</v>
      </c>
      <c r="AZ120" s="39">
        <v>0</v>
      </c>
      <c r="BA120" s="39">
        <v>0</v>
      </c>
      <c r="BB120" s="39">
        <v>0</v>
      </c>
      <c r="BC120" s="39">
        <v>0</v>
      </c>
      <c r="BD120" s="39">
        <v>0</v>
      </c>
      <c r="BE120" s="39">
        <v>0</v>
      </c>
      <c r="BF120" s="39">
        <v>0</v>
      </c>
      <c r="BG120" s="39">
        <v>0</v>
      </c>
      <c r="BH120" s="39">
        <v>0</v>
      </c>
      <c r="BI120" s="39">
        <v>0</v>
      </c>
      <c r="BJ120" s="39">
        <v>0</v>
      </c>
      <c r="BK120" s="39">
        <v>0</v>
      </c>
      <c r="BL120" s="39">
        <v>0</v>
      </c>
      <c r="BM120" s="39">
        <v>0</v>
      </c>
      <c r="BN120" s="39">
        <v>0</v>
      </c>
      <c r="BO120" s="39">
        <v>0</v>
      </c>
      <c r="BP120" s="39">
        <v>0</v>
      </c>
      <c r="BQ120" s="39">
        <v>0</v>
      </c>
      <c r="BR120" s="39">
        <v>0</v>
      </c>
      <c r="BS120" s="39">
        <v>0</v>
      </c>
      <c r="BT120" s="39">
        <v>0</v>
      </c>
      <c r="BU120" s="39">
        <v>0</v>
      </c>
      <c r="BV120" s="39">
        <v>0</v>
      </c>
      <c r="BW120" s="39">
        <v>0</v>
      </c>
      <c r="BX120" s="44"/>
      <c r="BY120" s="39">
        <v>0</v>
      </c>
      <c r="BZ120" s="39">
        <v>0</v>
      </c>
      <c r="CA120" s="39">
        <v>0</v>
      </c>
      <c r="CB120" s="39">
        <v>0</v>
      </c>
      <c r="CC120" s="39">
        <v>0</v>
      </c>
      <c r="CD120" s="39">
        <v>0</v>
      </c>
      <c r="CE120" s="39">
        <v>0</v>
      </c>
      <c r="CF120" s="39">
        <v>0</v>
      </c>
      <c r="CG120" s="39">
        <v>0</v>
      </c>
      <c r="CH120" s="39">
        <v>0</v>
      </c>
      <c r="CI120" s="39">
        <v>0</v>
      </c>
      <c r="CJ120" s="39">
        <v>0</v>
      </c>
      <c r="CK120" s="39">
        <v>0</v>
      </c>
      <c r="CL120" s="39">
        <v>0</v>
      </c>
      <c r="CM120" s="39">
        <v>0</v>
      </c>
      <c r="CN120" s="39">
        <v>0</v>
      </c>
      <c r="CO120" s="39">
        <v>0</v>
      </c>
      <c r="CP120" s="44"/>
      <c r="CQ120" s="39">
        <v>0</v>
      </c>
      <c r="CR120" s="39">
        <v>0</v>
      </c>
      <c r="CS120" s="39">
        <v>0</v>
      </c>
      <c r="CT120" s="39">
        <v>0</v>
      </c>
      <c r="CU120" s="39">
        <v>0</v>
      </c>
      <c r="CV120" s="39">
        <v>0</v>
      </c>
      <c r="CW120" s="39">
        <v>0</v>
      </c>
      <c r="CX120" s="39">
        <v>0</v>
      </c>
      <c r="CY120" s="39">
        <v>0</v>
      </c>
      <c r="CZ120" s="39">
        <v>0</v>
      </c>
      <c r="DA120" s="39">
        <v>0</v>
      </c>
      <c r="DB120" s="39">
        <v>0</v>
      </c>
      <c r="DC120" s="39">
        <v>0</v>
      </c>
      <c r="DD120" s="39">
        <v>0</v>
      </c>
      <c r="DE120" s="39">
        <v>0</v>
      </c>
      <c r="DF120" s="39">
        <v>0</v>
      </c>
      <c r="DG120" s="39">
        <v>0</v>
      </c>
      <c r="DH120" s="39">
        <v>0</v>
      </c>
      <c r="DI120" s="39">
        <v>0</v>
      </c>
      <c r="DJ120" s="39">
        <v>0</v>
      </c>
      <c r="DK120" s="39">
        <v>0</v>
      </c>
      <c r="DL120" s="39">
        <v>0</v>
      </c>
      <c r="DM120" s="39">
        <v>0</v>
      </c>
      <c r="DN120" s="39">
        <v>0</v>
      </c>
      <c r="DO120" s="39">
        <v>0</v>
      </c>
      <c r="DP120" s="39">
        <v>0</v>
      </c>
      <c r="DQ120" s="39">
        <v>0</v>
      </c>
      <c r="DR120" s="44"/>
      <c r="DS120" s="39">
        <v>0</v>
      </c>
      <c r="DT120" s="39">
        <v>0</v>
      </c>
      <c r="DU120" s="39">
        <v>0</v>
      </c>
      <c r="DV120" s="39">
        <v>0</v>
      </c>
      <c r="DW120" s="39">
        <v>0</v>
      </c>
      <c r="DX120" s="39">
        <v>0</v>
      </c>
      <c r="DY120" s="39">
        <v>0</v>
      </c>
      <c r="DZ120" s="39">
        <v>0</v>
      </c>
      <c r="EA120" s="44"/>
      <c r="EB120" s="39">
        <v>0</v>
      </c>
      <c r="EC120" s="39">
        <v>1</v>
      </c>
      <c r="ED120" s="39">
        <f t="shared" si="2"/>
        <v>0</v>
      </c>
      <c r="EE120" s="39" t="s">
        <v>7348</v>
      </c>
      <c r="EF120" s="39" t="s">
        <v>7349</v>
      </c>
      <c r="EG120" s="39" t="s">
        <v>7350</v>
      </c>
      <c r="EH120" s="39" t="s">
        <v>1126</v>
      </c>
      <c r="EI120" s="43" t="s">
        <v>7351</v>
      </c>
      <c r="EJ120" s="39" t="s">
        <v>7352</v>
      </c>
      <c r="EK120" s="39" t="s">
        <v>236</v>
      </c>
      <c r="EL120" s="44"/>
      <c r="EM120" s="44"/>
      <c r="EN120" s="44"/>
      <c r="EO120" s="44"/>
      <c r="EP120" s="44"/>
      <c r="EQ120" s="44"/>
      <c r="ER120" s="39">
        <v>1</v>
      </c>
      <c r="ES120" s="39" t="s">
        <v>236</v>
      </c>
      <c r="ET120" s="44"/>
      <c r="EU120" s="44"/>
      <c r="EV120" s="39" t="s">
        <v>236</v>
      </c>
      <c r="EW120" s="44"/>
      <c r="EX120" s="44"/>
      <c r="EY120" s="44"/>
      <c r="EZ120" s="44"/>
      <c r="FA120" s="44"/>
      <c r="FB120" s="39" t="s">
        <v>243</v>
      </c>
      <c r="FC120" s="39" t="s">
        <v>7353</v>
      </c>
      <c r="FD120" s="39">
        <v>16</v>
      </c>
      <c r="FE120" s="39" t="s">
        <v>236</v>
      </c>
      <c r="FF120" s="44"/>
      <c r="FG120" s="44"/>
      <c r="FH120" s="39" t="s">
        <v>236</v>
      </c>
      <c r="FI120" s="44"/>
      <c r="FJ120" s="44"/>
      <c r="FK120" s="39" t="s">
        <v>236</v>
      </c>
      <c r="FL120" s="44"/>
      <c r="FM120" s="44"/>
      <c r="FN120" s="44"/>
      <c r="FO120" s="44"/>
      <c r="FP120" s="44"/>
      <c r="FQ120" s="39" t="s">
        <v>236</v>
      </c>
      <c r="FR120" s="44"/>
      <c r="FS120" s="44"/>
      <c r="FT120" s="39" t="s">
        <v>236</v>
      </c>
      <c r="FU120" s="44"/>
      <c r="FV120" s="44"/>
      <c r="FW120" s="39" t="s">
        <v>236</v>
      </c>
      <c r="FX120" s="44"/>
      <c r="FY120" s="44"/>
      <c r="FZ120" s="44"/>
      <c r="GA120" s="44"/>
      <c r="GB120" s="44"/>
      <c r="GC120" s="39" t="s">
        <v>236</v>
      </c>
      <c r="GD120" s="44"/>
      <c r="GE120" s="44"/>
      <c r="GF120" s="39" t="s">
        <v>236</v>
      </c>
      <c r="GG120" s="44"/>
      <c r="GH120" s="44"/>
      <c r="GI120" s="39" t="s">
        <v>236</v>
      </c>
      <c r="GJ120" s="44"/>
      <c r="GK120" s="44"/>
      <c r="GL120" s="44"/>
      <c r="GM120" s="44"/>
      <c r="GN120" s="44"/>
      <c r="GO120" s="44"/>
      <c r="GP120" s="44"/>
      <c r="GQ120" s="44"/>
      <c r="GR120" s="44"/>
      <c r="GS120" s="44"/>
      <c r="GT120" s="44"/>
      <c r="GU120" s="44"/>
      <c r="GV120" s="44"/>
      <c r="GW120" s="44"/>
      <c r="GX120" s="44"/>
      <c r="GY120" s="44"/>
      <c r="GZ120" s="39" t="s">
        <v>236</v>
      </c>
      <c r="HA120" s="44"/>
      <c r="HB120" s="44"/>
      <c r="HC120" s="43" t="s">
        <v>7354</v>
      </c>
      <c r="HD120" s="39" t="s">
        <v>7355</v>
      </c>
      <c r="HE120" s="44"/>
      <c r="HF120" s="44"/>
      <c r="HG120" s="44"/>
      <c r="HH120" s="44"/>
      <c r="HI120" s="44"/>
      <c r="HJ120" s="44"/>
      <c r="HK120" s="44"/>
      <c r="HL120" s="44"/>
      <c r="HM120" s="44"/>
      <c r="HN120" s="39" t="s">
        <v>7356</v>
      </c>
      <c r="HO120" s="39" t="s">
        <v>7357</v>
      </c>
      <c r="HP120" s="39" t="s">
        <v>7358</v>
      </c>
      <c r="HQ120" s="39" t="s">
        <v>245</v>
      </c>
      <c r="HR120" s="39" t="s">
        <v>1764</v>
      </c>
      <c r="HS120" s="39" t="s">
        <v>7299</v>
      </c>
      <c r="HT120" s="39" t="s">
        <v>1800</v>
      </c>
      <c r="HU120" s="39" t="s">
        <v>1801</v>
      </c>
      <c r="HV120" s="43" t="s">
        <v>7359</v>
      </c>
    </row>
    <row r="121" spans="1:230" ht="36.75" customHeight="1" x14ac:dyDescent="0.2">
      <c r="A121" s="44" t="s">
        <v>13014</v>
      </c>
      <c r="B121" s="39" t="s">
        <v>1765</v>
      </c>
      <c r="C121" s="39" t="s">
        <v>4767</v>
      </c>
      <c r="D121" s="39" t="s">
        <v>7444</v>
      </c>
      <c r="E121" s="39" t="s">
        <v>7445</v>
      </c>
      <c r="F121" s="44"/>
      <c r="G121" s="39">
        <v>2018</v>
      </c>
      <c r="H121" s="48">
        <v>45152</v>
      </c>
      <c r="I121" s="48">
        <v>45657</v>
      </c>
      <c r="J121" s="44"/>
      <c r="K121" s="39" t="s">
        <v>7446</v>
      </c>
      <c r="L121" s="39" t="s">
        <v>7447</v>
      </c>
      <c r="M121" s="39" t="s">
        <v>7448</v>
      </c>
      <c r="N121" s="43" t="s">
        <v>7449</v>
      </c>
      <c r="O121" s="39" t="s">
        <v>7450</v>
      </c>
      <c r="P121" s="43" t="s">
        <v>7451</v>
      </c>
      <c r="Q121" s="39" t="s">
        <v>7452</v>
      </c>
      <c r="R121" s="43" t="s">
        <v>7453</v>
      </c>
      <c r="S121" s="39" t="s">
        <v>7454</v>
      </c>
      <c r="T121" s="39" t="s">
        <v>7455</v>
      </c>
      <c r="U121" s="39" t="s">
        <v>1394</v>
      </c>
      <c r="V121" s="39" t="s">
        <v>7456</v>
      </c>
      <c r="W121" s="49">
        <v>57.353000000000002</v>
      </c>
      <c r="X121" s="49">
        <f t="shared" si="3"/>
        <v>0</v>
      </c>
      <c r="Y121" s="39">
        <v>55.485999999999997</v>
      </c>
      <c r="Z121" s="39">
        <v>96.74</v>
      </c>
      <c r="AA121" s="39">
        <v>0.08</v>
      </c>
      <c r="AB121" s="39">
        <v>0</v>
      </c>
      <c r="AC121" s="39">
        <v>0</v>
      </c>
      <c r="AD121" s="39">
        <v>0</v>
      </c>
      <c r="AE121" s="39">
        <v>0</v>
      </c>
      <c r="AF121" s="39">
        <v>1.867</v>
      </c>
      <c r="AG121" s="39">
        <v>3.26</v>
      </c>
      <c r="AH121" s="39" t="s">
        <v>243</v>
      </c>
      <c r="AI121" s="39" t="s">
        <v>7457</v>
      </c>
      <c r="AJ121" s="43" t="s">
        <v>7458</v>
      </c>
      <c r="AK121" s="39">
        <v>0</v>
      </c>
      <c r="AL121" s="39" t="s">
        <v>7459</v>
      </c>
      <c r="AM121" s="39" t="s">
        <v>433</v>
      </c>
      <c r="AN121" s="39">
        <v>11</v>
      </c>
      <c r="AO121" s="39">
        <v>11</v>
      </c>
      <c r="AP121" s="39">
        <v>10</v>
      </c>
      <c r="AQ121" s="39">
        <v>0</v>
      </c>
      <c r="AR121" s="39">
        <v>0</v>
      </c>
      <c r="AS121" s="39">
        <v>0</v>
      </c>
      <c r="AT121" s="39">
        <v>0</v>
      </c>
      <c r="AU121" s="39">
        <v>0</v>
      </c>
      <c r="AV121" s="39">
        <v>0</v>
      </c>
      <c r="AW121" s="39">
        <v>0</v>
      </c>
      <c r="AX121" s="39">
        <v>0</v>
      </c>
      <c r="AY121" s="39">
        <v>0</v>
      </c>
      <c r="AZ121" s="39">
        <v>2</v>
      </c>
      <c r="BA121" s="39">
        <v>3</v>
      </c>
      <c r="BB121" s="39">
        <v>2</v>
      </c>
      <c r="BC121" s="44"/>
      <c r="BD121" s="44"/>
      <c r="BE121" s="44"/>
      <c r="BF121" s="44"/>
      <c r="BG121" s="44"/>
      <c r="BH121" s="44"/>
      <c r="BI121" s="44"/>
      <c r="BJ121" s="44"/>
      <c r="BK121" s="39">
        <v>0</v>
      </c>
      <c r="BL121" s="39">
        <v>0</v>
      </c>
      <c r="BM121" s="39">
        <v>0</v>
      </c>
      <c r="BN121" s="39">
        <v>0</v>
      </c>
      <c r="BO121" s="39">
        <v>0</v>
      </c>
      <c r="BP121" s="39">
        <v>0</v>
      </c>
      <c r="BQ121" s="39">
        <v>0</v>
      </c>
      <c r="BR121" s="39">
        <v>0</v>
      </c>
      <c r="BS121" s="39">
        <v>0</v>
      </c>
      <c r="BT121" s="39">
        <v>0</v>
      </c>
      <c r="BU121" s="39">
        <v>0</v>
      </c>
      <c r="BV121" s="39">
        <v>0</v>
      </c>
      <c r="BW121" s="39">
        <v>0</v>
      </c>
      <c r="BX121" s="44"/>
      <c r="BY121" s="39">
        <v>0</v>
      </c>
      <c r="BZ121" s="39">
        <v>0</v>
      </c>
      <c r="CA121" s="44"/>
      <c r="CB121" s="39">
        <v>0</v>
      </c>
      <c r="CC121" s="39">
        <v>0</v>
      </c>
      <c r="CD121" s="39">
        <v>0</v>
      </c>
      <c r="CE121" s="39">
        <v>0</v>
      </c>
      <c r="CF121" s="39">
        <v>0</v>
      </c>
      <c r="CG121" s="39">
        <v>0</v>
      </c>
      <c r="CH121" s="39">
        <v>0</v>
      </c>
      <c r="CI121" s="39">
        <v>0</v>
      </c>
      <c r="CJ121" s="39">
        <v>0</v>
      </c>
      <c r="CK121" s="39">
        <v>0</v>
      </c>
      <c r="CL121" s="39">
        <v>0</v>
      </c>
      <c r="CM121" s="39">
        <v>0</v>
      </c>
      <c r="CN121" s="39">
        <v>0</v>
      </c>
      <c r="CO121" s="44"/>
      <c r="CP121" s="44"/>
      <c r="CQ121" s="39">
        <v>0</v>
      </c>
      <c r="CR121" s="44"/>
      <c r="CS121" s="39">
        <v>0</v>
      </c>
      <c r="CT121" s="39">
        <v>0</v>
      </c>
      <c r="CU121" s="39">
        <v>0</v>
      </c>
      <c r="CV121" s="39">
        <v>0</v>
      </c>
      <c r="CW121" s="39">
        <v>0</v>
      </c>
      <c r="CX121" s="39">
        <v>0</v>
      </c>
      <c r="CY121" s="39">
        <v>0</v>
      </c>
      <c r="CZ121" s="39">
        <v>0</v>
      </c>
      <c r="DA121" s="39">
        <v>0</v>
      </c>
      <c r="DB121" s="39">
        <v>0</v>
      </c>
      <c r="DC121" s="39">
        <v>0</v>
      </c>
      <c r="DD121" s="39">
        <v>0</v>
      </c>
      <c r="DE121" s="39">
        <v>0</v>
      </c>
      <c r="DF121" s="39">
        <v>0</v>
      </c>
      <c r="DG121" s="39">
        <v>0</v>
      </c>
      <c r="DH121" s="39">
        <v>0</v>
      </c>
      <c r="DI121" s="39">
        <v>0</v>
      </c>
      <c r="DJ121" s="39">
        <v>0</v>
      </c>
      <c r="DK121" s="39">
        <v>0</v>
      </c>
      <c r="DL121" s="39">
        <v>0</v>
      </c>
      <c r="DM121" s="39">
        <v>0</v>
      </c>
      <c r="DN121" s="39">
        <v>0</v>
      </c>
      <c r="DO121" s="39">
        <v>0</v>
      </c>
      <c r="DP121" s="39">
        <v>0</v>
      </c>
      <c r="DQ121" s="39">
        <v>0</v>
      </c>
      <c r="DR121" s="44"/>
      <c r="DS121" s="44"/>
      <c r="DT121" s="39">
        <v>0</v>
      </c>
      <c r="DU121" s="44"/>
      <c r="DV121" s="44"/>
      <c r="DW121" s="44"/>
      <c r="DX121" s="44"/>
      <c r="DY121" s="44"/>
      <c r="DZ121" s="44"/>
      <c r="EA121" s="44"/>
      <c r="EB121" s="44"/>
      <c r="EC121" s="39">
        <v>7</v>
      </c>
      <c r="ED121" s="39">
        <f t="shared" si="2"/>
        <v>0</v>
      </c>
      <c r="EE121" s="39" t="s">
        <v>7460</v>
      </c>
      <c r="EF121" s="39" t="s">
        <v>7461</v>
      </c>
      <c r="EG121" s="43" t="s">
        <v>7462</v>
      </c>
      <c r="EH121" s="39" t="s">
        <v>7463</v>
      </c>
      <c r="EI121" s="43" t="s">
        <v>3485</v>
      </c>
      <c r="EJ121" s="39" t="s">
        <v>7464</v>
      </c>
      <c r="EK121" s="39" t="s">
        <v>236</v>
      </c>
      <c r="EL121" s="44"/>
      <c r="EM121" s="44"/>
      <c r="EN121" s="44"/>
      <c r="EO121" s="44"/>
      <c r="EP121" s="44"/>
      <c r="EQ121" s="44"/>
      <c r="ER121" s="39">
        <v>8</v>
      </c>
      <c r="ES121" s="39" t="s">
        <v>243</v>
      </c>
      <c r="ET121" s="39" t="s">
        <v>7465</v>
      </c>
      <c r="EU121" s="39">
        <v>1307</v>
      </c>
      <c r="EV121" s="39" t="s">
        <v>243</v>
      </c>
      <c r="EW121" s="39" t="s">
        <v>7466</v>
      </c>
      <c r="EX121" s="39">
        <v>133</v>
      </c>
      <c r="EY121" s="39" t="s">
        <v>236</v>
      </c>
      <c r="EZ121" s="44"/>
      <c r="FA121" s="44"/>
      <c r="FB121" s="39" t="s">
        <v>236</v>
      </c>
      <c r="FC121" s="44"/>
      <c r="FD121" s="44"/>
      <c r="FE121" s="39" t="s">
        <v>236</v>
      </c>
      <c r="FF121" s="44"/>
      <c r="FG121" s="44"/>
      <c r="FH121" s="39" t="s">
        <v>236</v>
      </c>
      <c r="FI121" s="44"/>
      <c r="FJ121" s="44"/>
      <c r="FK121" s="39" t="s">
        <v>236</v>
      </c>
      <c r="FL121" s="44"/>
      <c r="FM121" s="44"/>
      <c r="FN121" s="44"/>
      <c r="FO121" s="44"/>
      <c r="FP121" s="44"/>
      <c r="FQ121" s="39" t="s">
        <v>236</v>
      </c>
      <c r="FR121" s="44"/>
      <c r="FS121" s="44"/>
      <c r="FT121" s="39" t="s">
        <v>236</v>
      </c>
      <c r="FU121" s="44"/>
      <c r="FV121" s="44"/>
      <c r="FW121" s="39" t="s">
        <v>236</v>
      </c>
      <c r="FX121" s="44"/>
      <c r="FY121" s="44"/>
      <c r="FZ121" s="44"/>
      <c r="GA121" s="44"/>
      <c r="GB121" s="44"/>
      <c r="GC121" s="39" t="s">
        <v>236</v>
      </c>
      <c r="GD121" s="44"/>
      <c r="GE121" s="44"/>
      <c r="GF121" s="39" t="s">
        <v>236</v>
      </c>
      <c r="GG121" s="44"/>
      <c r="GH121" s="44"/>
      <c r="GI121" s="39" t="s">
        <v>243</v>
      </c>
      <c r="GJ121" s="39" t="s">
        <v>7467</v>
      </c>
      <c r="GK121" s="39">
        <v>6</v>
      </c>
      <c r="GL121" s="44"/>
      <c r="GM121" s="44"/>
      <c r="GN121" s="44"/>
      <c r="GO121" s="44"/>
      <c r="GP121" s="44"/>
      <c r="GQ121" s="44"/>
      <c r="GR121" s="44"/>
      <c r="GS121" s="44"/>
      <c r="GT121" s="44"/>
      <c r="GU121" s="44"/>
      <c r="GV121" s="44"/>
      <c r="GW121" s="44"/>
      <c r="GX121" s="44"/>
      <c r="GY121" s="44"/>
      <c r="GZ121" s="39" t="s">
        <v>236</v>
      </c>
      <c r="HA121" s="44"/>
      <c r="HB121" s="44"/>
      <c r="HC121" s="44"/>
      <c r="HD121" s="39" t="s">
        <v>7468</v>
      </c>
      <c r="HE121" s="44"/>
      <c r="HF121" s="44"/>
      <c r="HG121" s="39" t="s">
        <v>7469</v>
      </c>
      <c r="HH121" s="44"/>
      <c r="HI121" s="44"/>
      <c r="HJ121" s="44"/>
      <c r="HK121" s="44"/>
      <c r="HL121" s="44"/>
      <c r="HM121" s="44"/>
      <c r="HN121" s="39" t="s">
        <v>7470</v>
      </c>
      <c r="HO121" s="39" t="s">
        <v>7471</v>
      </c>
      <c r="HP121" s="39" t="s">
        <v>7472</v>
      </c>
      <c r="HQ121" s="39" t="s">
        <v>7473</v>
      </c>
      <c r="HR121" s="39" t="s">
        <v>1764</v>
      </c>
      <c r="HS121" s="39" t="s">
        <v>7474</v>
      </c>
      <c r="HT121" s="39" t="s">
        <v>1800</v>
      </c>
      <c r="HU121" s="39" t="s">
        <v>1801</v>
      </c>
      <c r="HV121" s="43" t="s">
        <v>7475</v>
      </c>
    </row>
    <row r="122" spans="1:230" ht="30.75" customHeight="1" x14ac:dyDescent="0.2">
      <c r="A122" s="44" t="s">
        <v>13014</v>
      </c>
      <c r="B122" s="39" t="s">
        <v>1765</v>
      </c>
      <c r="C122" s="39" t="s">
        <v>4767</v>
      </c>
      <c r="D122" s="39" t="s">
        <v>7476</v>
      </c>
      <c r="E122" s="39" t="s">
        <v>7477</v>
      </c>
      <c r="F122" s="44"/>
      <c r="G122" s="39">
        <v>2024</v>
      </c>
      <c r="H122" s="48">
        <v>45390</v>
      </c>
      <c r="I122" s="48">
        <v>45652</v>
      </c>
      <c r="J122" s="44"/>
      <c r="K122" s="44"/>
      <c r="L122" s="44"/>
      <c r="M122" s="39" t="s">
        <v>7478</v>
      </c>
      <c r="N122" s="43" t="s">
        <v>7479</v>
      </c>
      <c r="O122" s="39" t="s">
        <v>7480</v>
      </c>
      <c r="P122" s="43" t="s">
        <v>7481</v>
      </c>
      <c r="Q122" s="44"/>
      <c r="R122" s="44"/>
      <c r="S122" s="39" t="s">
        <v>7482</v>
      </c>
      <c r="T122" s="39" t="s">
        <v>7482</v>
      </c>
      <c r="U122" s="39" t="s">
        <v>1394</v>
      </c>
      <c r="V122" s="39" t="s">
        <v>7483</v>
      </c>
      <c r="W122" s="49">
        <v>1.385</v>
      </c>
      <c r="X122" s="49">
        <f t="shared" si="3"/>
        <v>0</v>
      </c>
      <c r="Y122" s="39">
        <v>1.385</v>
      </c>
      <c r="Z122" s="39">
        <v>100</v>
      </c>
      <c r="AA122" s="39">
        <v>0.02</v>
      </c>
      <c r="AB122" s="39">
        <v>0</v>
      </c>
      <c r="AC122" s="39">
        <v>0</v>
      </c>
      <c r="AD122" s="39">
        <v>0</v>
      </c>
      <c r="AE122" s="39">
        <v>0</v>
      </c>
      <c r="AF122" s="39">
        <v>0</v>
      </c>
      <c r="AG122" s="39">
        <v>0</v>
      </c>
      <c r="AH122" s="39" t="s">
        <v>236</v>
      </c>
      <c r="AI122" s="44"/>
      <c r="AJ122" s="44"/>
      <c r="AK122" s="44"/>
      <c r="AL122" s="39">
        <v>0</v>
      </c>
      <c r="AM122" s="39">
        <v>0</v>
      </c>
      <c r="AN122" s="39">
        <v>0</v>
      </c>
      <c r="AO122" s="39">
        <v>2</v>
      </c>
      <c r="AP122" s="39">
        <v>2</v>
      </c>
      <c r="AQ122" s="39">
        <v>0</v>
      </c>
      <c r="AR122" s="39">
        <v>0</v>
      </c>
      <c r="AS122" s="39">
        <v>0</v>
      </c>
      <c r="AT122" s="39">
        <v>0</v>
      </c>
      <c r="AU122" s="39">
        <v>0</v>
      </c>
      <c r="AV122" s="39">
        <v>0</v>
      </c>
      <c r="AW122" s="39">
        <v>0</v>
      </c>
      <c r="AX122" s="39">
        <v>0</v>
      </c>
      <c r="AY122" s="39">
        <v>0</v>
      </c>
      <c r="AZ122" s="39">
        <v>1</v>
      </c>
      <c r="BA122" s="39">
        <v>0</v>
      </c>
      <c r="BB122" s="39">
        <v>0</v>
      </c>
      <c r="BC122" s="39">
        <v>0</v>
      </c>
      <c r="BD122" s="39">
        <v>0</v>
      </c>
      <c r="BE122" s="39">
        <v>0</v>
      </c>
      <c r="BF122" s="39">
        <v>0</v>
      </c>
      <c r="BG122" s="39">
        <v>0</v>
      </c>
      <c r="BH122" s="39">
        <v>0</v>
      </c>
      <c r="BI122" s="39">
        <v>0</v>
      </c>
      <c r="BJ122" s="39">
        <v>0</v>
      </c>
      <c r="BK122" s="39">
        <v>0</v>
      </c>
      <c r="BL122" s="39">
        <v>0</v>
      </c>
      <c r="BM122" s="39">
        <v>0</v>
      </c>
      <c r="BN122" s="39">
        <v>0</v>
      </c>
      <c r="BO122" s="39">
        <v>0</v>
      </c>
      <c r="BP122" s="39">
        <v>0</v>
      </c>
      <c r="BQ122" s="39">
        <v>0</v>
      </c>
      <c r="BR122" s="39">
        <v>0</v>
      </c>
      <c r="BS122" s="39">
        <v>0</v>
      </c>
      <c r="BT122" s="39">
        <v>0</v>
      </c>
      <c r="BU122" s="39">
        <v>0</v>
      </c>
      <c r="BV122" s="39">
        <v>0</v>
      </c>
      <c r="BW122" s="39">
        <v>0</v>
      </c>
      <c r="BX122" s="44"/>
      <c r="BY122" s="39">
        <v>0</v>
      </c>
      <c r="BZ122" s="39">
        <v>0</v>
      </c>
      <c r="CA122" s="39">
        <v>0</v>
      </c>
      <c r="CB122" s="39">
        <v>0</v>
      </c>
      <c r="CC122" s="39">
        <v>0</v>
      </c>
      <c r="CD122" s="39">
        <v>0</v>
      </c>
      <c r="CE122" s="39">
        <v>0</v>
      </c>
      <c r="CF122" s="39">
        <v>0</v>
      </c>
      <c r="CG122" s="39">
        <v>0</v>
      </c>
      <c r="CH122" s="39">
        <v>0</v>
      </c>
      <c r="CI122" s="39">
        <v>0</v>
      </c>
      <c r="CJ122" s="39">
        <v>0</v>
      </c>
      <c r="CK122" s="39">
        <v>0</v>
      </c>
      <c r="CL122" s="39">
        <v>0</v>
      </c>
      <c r="CM122" s="39">
        <v>0</v>
      </c>
      <c r="CN122" s="39">
        <v>0</v>
      </c>
      <c r="CO122" s="44"/>
      <c r="CP122" s="44"/>
      <c r="CQ122" s="39">
        <v>0</v>
      </c>
      <c r="CR122" s="39">
        <v>0</v>
      </c>
      <c r="CS122" s="39">
        <v>0</v>
      </c>
      <c r="CT122" s="39">
        <v>0</v>
      </c>
      <c r="CU122" s="39">
        <v>0</v>
      </c>
      <c r="CV122" s="39">
        <v>0</v>
      </c>
      <c r="CW122" s="39">
        <v>0</v>
      </c>
      <c r="CX122" s="39">
        <v>0</v>
      </c>
      <c r="CY122" s="39">
        <v>0</v>
      </c>
      <c r="CZ122" s="39">
        <v>0</v>
      </c>
      <c r="DA122" s="39">
        <v>0</v>
      </c>
      <c r="DB122" s="39">
        <v>0</v>
      </c>
      <c r="DC122" s="39">
        <v>0</v>
      </c>
      <c r="DD122" s="39">
        <v>0</v>
      </c>
      <c r="DE122" s="39">
        <v>0</v>
      </c>
      <c r="DF122" s="39">
        <v>0</v>
      </c>
      <c r="DG122" s="39">
        <v>0</v>
      </c>
      <c r="DH122" s="39">
        <v>0</v>
      </c>
      <c r="DI122" s="39">
        <v>0</v>
      </c>
      <c r="DJ122" s="39">
        <v>0</v>
      </c>
      <c r="DK122" s="39">
        <v>0</v>
      </c>
      <c r="DL122" s="39">
        <v>0</v>
      </c>
      <c r="DM122" s="39">
        <v>0</v>
      </c>
      <c r="DN122" s="39">
        <v>0</v>
      </c>
      <c r="DO122" s="39">
        <v>0</v>
      </c>
      <c r="DP122" s="39">
        <v>0</v>
      </c>
      <c r="DQ122" s="39">
        <v>0</v>
      </c>
      <c r="DR122" s="44"/>
      <c r="DS122" s="39">
        <v>0</v>
      </c>
      <c r="DT122" s="39">
        <v>0</v>
      </c>
      <c r="DU122" s="39">
        <v>0</v>
      </c>
      <c r="DV122" s="39">
        <v>0</v>
      </c>
      <c r="DW122" s="39">
        <v>0</v>
      </c>
      <c r="DX122" s="39">
        <v>0</v>
      </c>
      <c r="DY122" s="39">
        <v>0</v>
      </c>
      <c r="DZ122" s="39">
        <v>0</v>
      </c>
      <c r="EA122" s="44"/>
      <c r="EB122" s="44"/>
      <c r="EC122" s="39">
        <v>1</v>
      </c>
      <c r="ED122" s="39">
        <f t="shared" si="2"/>
        <v>0</v>
      </c>
      <c r="EE122" s="39" t="s">
        <v>7484</v>
      </c>
      <c r="EF122" s="39" t="s">
        <v>7485</v>
      </c>
      <c r="EG122" s="43" t="s">
        <v>7486</v>
      </c>
      <c r="EH122" s="39" t="s">
        <v>7487</v>
      </c>
      <c r="EI122" s="43" t="s">
        <v>3485</v>
      </c>
      <c r="EJ122" s="39" t="s">
        <v>7488</v>
      </c>
      <c r="EK122" s="39" t="s">
        <v>236</v>
      </c>
      <c r="EL122" s="44"/>
      <c r="EM122" s="44"/>
      <c r="EN122" s="44"/>
      <c r="EO122" s="44"/>
      <c r="EP122" s="44"/>
      <c r="EQ122" s="44"/>
      <c r="ER122" s="39">
        <v>1</v>
      </c>
      <c r="ES122" s="39" t="s">
        <v>236</v>
      </c>
      <c r="ET122" s="44"/>
      <c r="EU122" s="44"/>
      <c r="EV122" s="39" t="s">
        <v>236</v>
      </c>
      <c r="EW122" s="44"/>
      <c r="EX122" s="44"/>
      <c r="EY122" s="39" t="s">
        <v>236</v>
      </c>
      <c r="EZ122" s="44"/>
      <c r="FA122" s="44"/>
      <c r="FB122" s="39" t="s">
        <v>236</v>
      </c>
      <c r="FC122" s="44"/>
      <c r="FD122" s="44"/>
      <c r="FE122" s="39" t="s">
        <v>236</v>
      </c>
      <c r="FF122" s="44"/>
      <c r="FG122" s="44"/>
      <c r="FH122" s="39" t="s">
        <v>236</v>
      </c>
      <c r="FI122" s="44"/>
      <c r="FJ122" s="44"/>
      <c r="FK122" s="39" t="s">
        <v>236</v>
      </c>
      <c r="FL122" s="44"/>
      <c r="FM122" s="44"/>
      <c r="FN122" s="44"/>
      <c r="FO122" s="44"/>
      <c r="FP122" s="44"/>
      <c r="FQ122" s="39" t="s">
        <v>236</v>
      </c>
      <c r="FR122" s="44"/>
      <c r="FS122" s="44"/>
      <c r="FT122" s="39" t="s">
        <v>236</v>
      </c>
      <c r="FU122" s="44"/>
      <c r="FV122" s="44"/>
      <c r="FW122" s="39" t="s">
        <v>236</v>
      </c>
      <c r="FX122" s="44"/>
      <c r="FY122" s="44"/>
      <c r="FZ122" s="44"/>
      <c r="GA122" s="44"/>
      <c r="GB122" s="44"/>
      <c r="GC122" s="39" t="s">
        <v>236</v>
      </c>
      <c r="GD122" s="44"/>
      <c r="GE122" s="44"/>
      <c r="GF122" s="39" t="s">
        <v>236</v>
      </c>
      <c r="GG122" s="44"/>
      <c r="GH122" s="44"/>
      <c r="GI122" s="39" t="s">
        <v>236</v>
      </c>
      <c r="GJ122" s="44"/>
      <c r="GK122" s="44"/>
      <c r="GL122" s="44"/>
      <c r="GM122" s="44"/>
      <c r="GN122" s="44"/>
      <c r="GO122" s="44"/>
      <c r="GP122" s="44"/>
      <c r="GQ122" s="44"/>
      <c r="GR122" s="44"/>
      <c r="GS122" s="44"/>
      <c r="GT122" s="44"/>
      <c r="GU122" s="44"/>
      <c r="GV122" s="44"/>
      <c r="GW122" s="44"/>
      <c r="GX122" s="44"/>
      <c r="GY122" s="44"/>
      <c r="GZ122" s="39" t="s">
        <v>236</v>
      </c>
      <c r="HA122" s="44"/>
      <c r="HB122" s="44"/>
      <c r="HC122" s="43" t="s">
        <v>7489</v>
      </c>
      <c r="HD122" s="39" t="s">
        <v>7490</v>
      </c>
      <c r="HE122" s="44"/>
      <c r="HF122" s="44"/>
      <c r="HG122" s="39" t="s">
        <v>7491</v>
      </c>
      <c r="HH122" s="44"/>
      <c r="HI122" s="44"/>
      <c r="HJ122" s="44"/>
      <c r="HK122" s="44"/>
      <c r="HL122" s="44"/>
      <c r="HM122" s="44"/>
      <c r="HN122" s="39" t="s">
        <v>7492</v>
      </c>
      <c r="HO122" s="39" t="s">
        <v>7493</v>
      </c>
      <c r="HP122" s="39" t="s">
        <v>7494</v>
      </c>
      <c r="HQ122" s="39" t="s">
        <v>7495</v>
      </c>
      <c r="HR122" s="39" t="s">
        <v>1764</v>
      </c>
      <c r="HS122" s="39" t="s">
        <v>7474</v>
      </c>
      <c r="HT122" s="39" t="s">
        <v>1800</v>
      </c>
      <c r="HU122" s="39" t="s">
        <v>1801</v>
      </c>
      <c r="HV122" s="43" t="s">
        <v>7496</v>
      </c>
    </row>
    <row r="123" spans="1:230" ht="34.5" customHeight="1" x14ac:dyDescent="0.2">
      <c r="A123" s="44" t="s">
        <v>13014</v>
      </c>
      <c r="B123" s="39" t="s">
        <v>1765</v>
      </c>
      <c r="C123" s="39" t="s">
        <v>4767</v>
      </c>
      <c r="D123" s="39" t="s">
        <v>7574</v>
      </c>
      <c r="E123" s="39" t="s">
        <v>2639</v>
      </c>
      <c r="F123" s="44"/>
      <c r="G123" s="39">
        <v>2024</v>
      </c>
      <c r="H123" s="48">
        <v>45467</v>
      </c>
      <c r="I123" s="48">
        <v>45808</v>
      </c>
      <c r="J123" s="44"/>
      <c r="K123" s="44"/>
      <c r="L123" s="44"/>
      <c r="M123" s="39" t="s">
        <v>7575</v>
      </c>
      <c r="N123" s="39" t="s">
        <v>7576</v>
      </c>
      <c r="O123" s="39" t="s">
        <v>7577</v>
      </c>
      <c r="P123" s="39" t="s">
        <v>7578</v>
      </c>
      <c r="Q123" s="44"/>
      <c r="R123" s="44"/>
      <c r="S123" s="39" t="s">
        <v>7579</v>
      </c>
      <c r="T123" s="39" t="s">
        <v>7580</v>
      </c>
      <c r="U123" s="39" t="s">
        <v>235</v>
      </c>
      <c r="V123" s="39" t="s">
        <v>7581</v>
      </c>
      <c r="W123" s="49">
        <v>0.17100000000000001</v>
      </c>
      <c r="X123" s="49">
        <f t="shared" si="3"/>
        <v>0</v>
      </c>
      <c r="Y123" s="39">
        <v>0.151</v>
      </c>
      <c r="Z123" s="39">
        <v>88.3</v>
      </c>
      <c r="AA123" s="39">
        <v>0</v>
      </c>
      <c r="AB123" s="39">
        <v>0</v>
      </c>
      <c r="AC123" s="39">
        <v>0</v>
      </c>
      <c r="AD123" s="39">
        <v>0</v>
      </c>
      <c r="AE123" s="39">
        <v>0</v>
      </c>
      <c r="AF123" s="39">
        <v>0.02</v>
      </c>
      <c r="AG123" s="49">
        <v>11.7</v>
      </c>
      <c r="AH123" s="39" t="s">
        <v>236</v>
      </c>
      <c r="AI123" s="44"/>
      <c r="AJ123" s="44"/>
      <c r="AK123" s="44"/>
      <c r="AL123" s="39" t="s">
        <v>1395</v>
      </c>
      <c r="AM123" s="39">
        <v>0</v>
      </c>
      <c r="AN123" s="39">
        <v>1</v>
      </c>
      <c r="AO123" s="39">
        <v>0</v>
      </c>
      <c r="AP123" s="39">
        <v>0</v>
      </c>
      <c r="AQ123" s="39">
        <v>0</v>
      </c>
      <c r="AR123" s="39">
        <v>0</v>
      </c>
      <c r="AS123" s="39">
        <v>0</v>
      </c>
      <c r="AT123" s="39">
        <v>0</v>
      </c>
      <c r="AU123" s="39">
        <v>0</v>
      </c>
      <c r="AV123" s="39">
        <v>0</v>
      </c>
      <c r="AW123" s="39">
        <v>1</v>
      </c>
      <c r="AX123" s="39">
        <v>0</v>
      </c>
      <c r="AY123" s="39">
        <v>0</v>
      </c>
      <c r="AZ123" s="39">
        <v>0</v>
      </c>
      <c r="BA123" s="39">
        <v>0</v>
      </c>
      <c r="BB123" s="39">
        <v>0</v>
      </c>
      <c r="BC123" s="39">
        <v>0</v>
      </c>
      <c r="BD123" s="39">
        <v>0</v>
      </c>
      <c r="BE123" s="39">
        <v>0</v>
      </c>
      <c r="BF123" s="39">
        <v>0</v>
      </c>
      <c r="BG123" s="39">
        <v>0</v>
      </c>
      <c r="BH123" s="39">
        <v>0</v>
      </c>
      <c r="BI123" s="39">
        <v>0</v>
      </c>
      <c r="BJ123" s="39">
        <v>0</v>
      </c>
      <c r="BK123" s="39">
        <v>0</v>
      </c>
      <c r="BL123" s="39">
        <v>0</v>
      </c>
      <c r="BM123" s="39">
        <v>0</v>
      </c>
      <c r="BN123" s="39">
        <v>0</v>
      </c>
      <c r="BO123" s="39">
        <v>0</v>
      </c>
      <c r="BP123" s="39">
        <v>0</v>
      </c>
      <c r="BQ123" s="39">
        <v>0</v>
      </c>
      <c r="BR123" s="39">
        <v>0</v>
      </c>
      <c r="BS123" s="39">
        <v>0</v>
      </c>
      <c r="BT123" s="39">
        <v>0</v>
      </c>
      <c r="BU123" s="39">
        <v>0</v>
      </c>
      <c r="BV123" s="39">
        <v>0</v>
      </c>
      <c r="BW123" s="39">
        <v>0</v>
      </c>
      <c r="BX123" s="44"/>
      <c r="BY123" s="39">
        <v>0</v>
      </c>
      <c r="BZ123" s="39">
        <v>0</v>
      </c>
      <c r="CA123" s="39">
        <v>0</v>
      </c>
      <c r="CB123" s="39">
        <v>0</v>
      </c>
      <c r="CC123" s="39">
        <v>0</v>
      </c>
      <c r="CD123" s="39">
        <v>0</v>
      </c>
      <c r="CE123" s="39">
        <v>0</v>
      </c>
      <c r="CF123" s="39">
        <v>0</v>
      </c>
      <c r="CG123" s="39">
        <v>0</v>
      </c>
      <c r="CH123" s="39">
        <v>0</v>
      </c>
      <c r="CI123" s="39">
        <v>0</v>
      </c>
      <c r="CJ123" s="39">
        <v>0</v>
      </c>
      <c r="CK123" s="39">
        <v>0</v>
      </c>
      <c r="CL123" s="39">
        <v>0</v>
      </c>
      <c r="CM123" s="39">
        <v>0</v>
      </c>
      <c r="CN123" s="39">
        <v>0</v>
      </c>
      <c r="CO123" s="39">
        <v>0</v>
      </c>
      <c r="CP123" s="44"/>
      <c r="CQ123" s="39">
        <v>0</v>
      </c>
      <c r="CR123" s="39">
        <v>0</v>
      </c>
      <c r="CS123" s="39">
        <v>0</v>
      </c>
      <c r="CT123" s="39">
        <v>0</v>
      </c>
      <c r="CU123" s="39">
        <v>0</v>
      </c>
      <c r="CV123" s="39">
        <v>0</v>
      </c>
      <c r="CW123" s="39">
        <v>0</v>
      </c>
      <c r="CX123" s="39">
        <v>0</v>
      </c>
      <c r="CY123" s="39">
        <v>0</v>
      </c>
      <c r="CZ123" s="39">
        <v>0</v>
      </c>
      <c r="DA123" s="39">
        <v>0</v>
      </c>
      <c r="DB123" s="39">
        <v>0</v>
      </c>
      <c r="DC123" s="39">
        <v>0</v>
      </c>
      <c r="DD123" s="39">
        <v>0</v>
      </c>
      <c r="DE123" s="39">
        <v>0</v>
      </c>
      <c r="DF123" s="39">
        <v>0</v>
      </c>
      <c r="DG123" s="39">
        <v>0</v>
      </c>
      <c r="DH123" s="39">
        <v>0</v>
      </c>
      <c r="DI123" s="39">
        <v>0</v>
      </c>
      <c r="DJ123" s="39">
        <v>0</v>
      </c>
      <c r="DK123" s="39">
        <v>0</v>
      </c>
      <c r="DL123" s="39">
        <v>0</v>
      </c>
      <c r="DM123" s="39">
        <v>0</v>
      </c>
      <c r="DN123" s="39">
        <v>0</v>
      </c>
      <c r="DO123" s="39">
        <v>0</v>
      </c>
      <c r="DP123" s="39">
        <v>0</v>
      </c>
      <c r="DQ123" s="39">
        <v>0</v>
      </c>
      <c r="DR123" s="44"/>
      <c r="DS123" s="44"/>
      <c r="DT123" s="39">
        <v>0</v>
      </c>
      <c r="DU123" s="39">
        <v>0</v>
      </c>
      <c r="DV123" s="39">
        <v>0</v>
      </c>
      <c r="DW123" s="39">
        <v>0</v>
      </c>
      <c r="DX123" s="39">
        <v>0</v>
      </c>
      <c r="DY123" s="39">
        <v>0</v>
      </c>
      <c r="DZ123" s="39">
        <v>0</v>
      </c>
      <c r="EA123" s="44"/>
      <c r="EB123" s="39">
        <v>0</v>
      </c>
      <c r="EC123" s="39">
        <v>1</v>
      </c>
      <c r="ED123" s="39">
        <f t="shared" si="2"/>
        <v>0</v>
      </c>
      <c r="EE123" s="39">
        <v>0</v>
      </c>
      <c r="EF123" s="39" t="s">
        <v>7582</v>
      </c>
      <c r="EG123" s="44"/>
      <c r="EH123" s="39">
        <v>0</v>
      </c>
      <c r="EI123" s="43" t="s">
        <v>1781</v>
      </c>
      <c r="EJ123" s="39" t="s">
        <v>7583</v>
      </c>
      <c r="EK123" s="44"/>
      <c r="EL123" s="44"/>
      <c r="EM123" s="44"/>
      <c r="EN123" s="44"/>
      <c r="EO123" s="44"/>
      <c r="EP123" s="44"/>
      <c r="EQ123" s="44"/>
      <c r="ER123" s="39">
        <v>3</v>
      </c>
      <c r="ES123" s="39" t="s">
        <v>236</v>
      </c>
      <c r="ET123" s="44"/>
      <c r="EU123" s="44"/>
      <c r="EV123" s="39" t="s">
        <v>243</v>
      </c>
      <c r="EW123" s="39" t="s">
        <v>609</v>
      </c>
      <c r="EX123" s="39">
        <v>52</v>
      </c>
      <c r="EY123" s="39" t="s">
        <v>236</v>
      </c>
      <c r="EZ123" s="44"/>
      <c r="FA123" s="44"/>
      <c r="FB123" s="39" t="s">
        <v>236</v>
      </c>
      <c r="FC123" s="44"/>
      <c r="FD123" s="44"/>
      <c r="FE123" s="39" t="s">
        <v>236</v>
      </c>
      <c r="FF123" s="44"/>
      <c r="FG123" s="44"/>
      <c r="FH123" s="39" t="s">
        <v>236</v>
      </c>
      <c r="FI123" s="44"/>
      <c r="FJ123" s="44"/>
      <c r="FK123" s="39" t="s">
        <v>236</v>
      </c>
      <c r="FL123" s="44"/>
      <c r="FM123" s="44"/>
      <c r="FN123" s="44"/>
      <c r="FO123" s="44"/>
      <c r="FP123" s="44"/>
      <c r="FQ123" s="39" t="s">
        <v>236</v>
      </c>
      <c r="FR123" s="44"/>
      <c r="FS123" s="44"/>
      <c r="FT123" s="39" t="s">
        <v>236</v>
      </c>
      <c r="FU123" s="44"/>
      <c r="FV123" s="44"/>
      <c r="FW123" s="39" t="s">
        <v>236</v>
      </c>
      <c r="FX123" s="44"/>
      <c r="FY123" s="44"/>
      <c r="FZ123" s="44"/>
      <c r="GA123" s="44"/>
      <c r="GB123" s="44"/>
      <c r="GC123" s="39" t="s">
        <v>236</v>
      </c>
      <c r="GD123" s="44"/>
      <c r="GE123" s="44"/>
      <c r="GF123" s="39" t="s">
        <v>236</v>
      </c>
      <c r="GG123" s="44"/>
      <c r="GH123" s="44"/>
      <c r="GI123" s="39" t="s">
        <v>236</v>
      </c>
      <c r="GJ123" s="44"/>
      <c r="GK123" s="44"/>
      <c r="GL123" s="44"/>
      <c r="GM123" s="44"/>
      <c r="GN123" s="44"/>
      <c r="GO123" s="44"/>
      <c r="GP123" s="44"/>
      <c r="GQ123" s="44"/>
      <c r="GR123" s="44"/>
      <c r="GS123" s="44"/>
      <c r="GT123" s="44"/>
      <c r="GU123" s="44"/>
      <c r="GV123" s="44"/>
      <c r="GW123" s="44"/>
      <c r="GX123" s="44"/>
      <c r="GY123" s="44"/>
      <c r="GZ123" s="39" t="s">
        <v>236</v>
      </c>
      <c r="HA123" s="44"/>
      <c r="HB123" s="44"/>
      <c r="HC123" s="44"/>
      <c r="HD123" s="44"/>
      <c r="HE123" s="44"/>
      <c r="HF123" s="44"/>
      <c r="HG123" s="44"/>
      <c r="HH123" s="44"/>
      <c r="HI123" s="44"/>
      <c r="HJ123" s="44"/>
      <c r="HK123" s="44"/>
      <c r="HL123" s="44"/>
      <c r="HM123" s="44"/>
      <c r="HN123" s="39" t="s">
        <v>7584</v>
      </c>
      <c r="HO123" s="39" t="s">
        <v>7585</v>
      </c>
      <c r="HP123" s="39" t="s">
        <v>7586</v>
      </c>
      <c r="HQ123" s="39" t="s">
        <v>7587</v>
      </c>
      <c r="HR123" s="39" t="s">
        <v>1764</v>
      </c>
      <c r="HS123" s="39" t="s">
        <v>7474</v>
      </c>
      <c r="HT123" s="39" t="s">
        <v>1800</v>
      </c>
      <c r="HU123" s="39" t="s">
        <v>1801</v>
      </c>
      <c r="HV123" s="43" t="s">
        <v>7588</v>
      </c>
    </row>
    <row r="124" spans="1:230" ht="34.5" customHeight="1" x14ac:dyDescent="0.2">
      <c r="A124" s="44" t="s">
        <v>13000</v>
      </c>
      <c r="B124" s="39" t="s">
        <v>1765</v>
      </c>
      <c r="C124" s="39" t="s">
        <v>4824</v>
      </c>
      <c r="D124" s="39" t="s">
        <v>7589</v>
      </c>
      <c r="E124" s="39" t="s">
        <v>7590</v>
      </c>
      <c r="F124" s="39" t="s">
        <v>7591</v>
      </c>
      <c r="G124" s="39">
        <v>2015</v>
      </c>
      <c r="H124" s="48">
        <v>45300</v>
      </c>
      <c r="I124" s="48">
        <v>45319</v>
      </c>
      <c r="J124" s="44"/>
      <c r="K124" s="39" t="s">
        <v>7592</v>
      </c>
      <c r="L124" s="43" t="s">
        <v>7593</v>
      </c>
      <c r="M124" s="39" t="s">
        <v>7594</v>
      </c>
      <c r="N124" s="43" t="s">
        <v>7595</v>
      </c>
      <c r="O124" s="39" t="s">
        <v>7596</v>
      </c>
      <c r="P124" s="43" t="s">
        <v>7597</v>
      </c>
      <c r="Q124" s="44"/>
      <c r="R124" s="44"/>
      <c r="S124" s="39" t="s">
        <v>7598</v>
      </c>
      <c r="T124" s="39" t="s">
        <v>7598</v>
      </c>
      <c r="U124" s="39" t="s">
        <v>665</v>
      </c>
      <c r="V124" s="39" t="s">
        <v>7599</v>
      </c>
      <c r="W124" s="49">
        <v>3.59</v>
      </c>
      <c r="X124" s="49">
        <f t="shared" si="3"/>
        <v>0</v>
      </c>
      <c r="Y124" s="39">
        <v>1.84</v>
      </c>
      <c r="Z124" s="39">
        <v>51.25</v>
      </c>
      <c r="AA124" s="39">
        <v>0.12</v>
      </c>
      <c r="AB124" s="39">
        <v>1.75</v>
      </c>
      <c r="AC124" s="39">
        <v>48.75</v>
      </c>
      <c r="AD124" s="39">
        <v>0</v>
      </c>
      <c r="AE124" s="39">
        <v>0</v>
      </c>
      <c r="AF124" s="39">
        <v>0</v>
      </c>
      <c r="AG124" s="39">
        <v>0</v>
      </c>
      <c r="AH124" s="44"/>
      <c r="AI124" s="44"/>
      <c r="AJ124" s="44"/>
      <c r="AK124" s="44"/>
      <c r="AL124" s="39">
        <v>1</v>
      </c>
      <c r="AM124" s="39" t="s">
        <v>999</v>
      </c>
      <c r="AN124" s="39">
        <v>7</v>
      </c>
      <c r="AO124" s="39">
        <v>7</v>
      </c>
      <c r="AP124" s="39">
        <v>7</v>
      </c>
      <c r="AQ124" s="39">
        <v>2</v>
      </c>
      <c r="AR124" s="39">
        <v>1</v>
      </c>
      <c r="AS124" s="39">
        <v>0</v>
      </c>
      <c r="AT124" s="39">
        <v>0</v>
      </c>
      <c r="AU124" s="39">
        <v>0</v>
      </c>
      <c r="AV124" s="39">
        <v>0</v>
      </c>
      <c r="AW124" s="39">
        <v>1</v>
      </c>
      <c r="AX124" s="39">
        <v>0</v>
      </c>
      <c r="AY124" s="39">
        <v>0</v>
      </c>
      <c r="AZ124" s="39">
        <v>0</v>
      </c>
      <c r="BA124" s="39">
        <v>0</v>
      </c>
      <c r="BB124" s="39">
        <v>1</v>
      </c>
      <c r="BC124" s="39">
        <v>2</v>
      </c>
      <c r="BD124" s="39">
        <v>0</v>
      </c>
      <c r="BE124" s="39">
        <v>0</v>
      </c>
      <c r="BF124" s="39">
        <v>0</v>
      </c>
      <c r="BG124" s="39">
        <v>0</v>
      </c>
      <c r="BH124" s="39">
        <v>0</v>
      </c>
      <c r="BI124" s="39">
        <v>0</v>
      </c>
      <c r="BJ124" s="39">
        <v>0</v>
      </c>
      <c r="BK124" s="39">
        <v>0</v>
      </c>
      <c r="BL124" s="39">
        <v>0</v>
      </c>
      <c r="BM124" s="39">
        <v>0</v>
      </c>
      <c r="BN124" s="39">
        <v>0</v>
      </c>
      <c r="BO124" s="39">
        <v>0</v>
      </c>
      <c r="BP124" s="39">
        <v>0</v>
      </c>
      <c r="BQ124" s="39">
        <v>0</v>
      </c>
      <c r="BR124" s="39">
        <v>0</v>
      </c>
      <c r="BS124" s="39">
        <v>0</v>
      </c>
      <c r="BT124" s="39">
        <v>0</v>
      </c>
      <c r="BU124" s="39">
        <v>0</v>
      </c>
      <c r="BV124" s="39">
        <v>0</v>
      </c>
      <c r="BW124" s="39">
        <v>0</v>
      </c>
      <c r="BX124" s="44"/>
      <c r="BY124" s="39">
        <v>0</v>
      </c>
      <c r="BZ124" s="39">
        <v>0</v>
      </c>
      <c r="CA124" s="39">
        <v>0</v>
      </c>
      <c r="CB124" s="39">
        <v>0</v>
      </c>
      <c r="CC124" s="39">
        <v>0</v>
      </c>
      <c r="CD124" s="39">
        <v>0</v>
      </c>
      <c r="CE124" s="39">
        <v>0</v>
      </c>
      <c r="CF124" s="39">
        <v>0</v>
      </c>
      <c r="CG124" s="39">
        <v>0</v>
      </c>
      <c r="CH124" s="39">
        <v>0</v>
      </c>
      <c r="CI124" s="39">
        <v>0</v>
      </c>
      <c r="CJ124" s="39">
        <v>0</v>
      </c>
      <c r="CK124" s="39">
        <v>0</v>
      </c>
      <c r="CL124" s="39">
        <v>0</v>
      </c>
      <c r="CM124" s="39">
        <v>0</v>
      </c>
      <c r="CN124" s="39">
        <v>0</v>
      </c>
      <c r="CO124" s="39">
        <v>0</v>
      </c>
      <c r="CP124" s="44"/>
      <c r="CQ124" s="39">
        <v>0</v>
      </c>
      <c r="CR124" s="39">
        <v>0</v>
      </c>
      <c r="CS124" s="39">
        <v>0</v>
      </c>
      <c r="CT124" s="39">
        <v>0</v>
      </c>
      <c r="CU124" s="39">
        <v>0</v>
      </c>
      <c r="CV124" s="39">
        <v>0</v>
      </c>
      <c r="CW124" s="39">
        <v>0</v>
      </c>
      <c r="CX124" s="39">
        <v>0</v>
      </c>
      <c r="CY124" s="39">
        <v>0</v>
      </c>
      <c r="CZ124" s="39">
        <v>0</v>
      </c>
      <c r="DA124" s="39">
        <v>0</v>
      </c>
      <c r="DB124" s="39">
        <v>0</v>
      </c>
      <c r="DC124" s="39">
        <v>0</v>
      </c>
      <c r="DD124" s="39">
        <v>0</v>
      </c>
      <c r="DE124" s="39">
        <v>0</v>
      </c>
      <c r="DF124" s="39">
        <v>0</v>
      </c>
      <c r="DG124" s="39">
        <v>0</v>
      </c>
      <c r="DH124" s="39">
        <v>0</v>
      </c>
      <c r="DI124" s="39">
        <v>0</v>
      </c>
      <c r="DJ124" s="39">
        <v>0</v>
      </c>
      <c r="DK124" s="39">
        <v>0</v>
      </c>
      <c r="DL124" s="39">
        <v>0</v>
      </c>
      <c r="DM124" s="39">
        <v>0</v>
      </c>
      <c r="DN124" s="39">
        <v>0</v>
      </c>
      <c r="DO124" s="39">
        <v>0</v>
      </c>
      <c r="DP124" s="39">
        <v>0</v>
      </c>
      <c r="DQ124" s="39">
        <v>0</v>
      </c>
      <c r="DR124" s="44"/>
      <c r="DS124" s="39">
        <v>0</v>
      </c>
      <c r="DT124" s="39">
        <v>0</v>
      </c>
      <c r="DU124" s="39">
        <v>0</v>
      </c>
      <c r="DV124" s="39">
        <v>0</v>
      </c>
      <c r="DW124" s="39">
        <v>0</v>
      </c>
      <c r="DX124" s="39">
        <v>0</v>
      </c>
      <c r="DY124" s="39">
        <v>0</v>
      </c>
      <c r="DZ124" s="39">
        <v>0</v>
      </c>
      <c r="EA124" s="44"/>
      <c r="EB124" s="39">
        <v>0</v>
      </c>
      <c r="EC124" s="39">
        <v>7</v>
      </c>
      <c r="ED124" s="39">
        <f t="shared" si="2"/>
        <v>0</v>
      </c>
      <c r="EE124" s="39" t="s">
        <v>7601</v>
      </c>
      <c r="EF124" s="39" t="s">
        <v>7602</v>
      </c>
      <c r="EG124" s="44"/>
      <c r="EH124" s="39" t="s">
        <v>7603</v>
      </c>
      <c r="EI124" s="43" t="s">
        <v>1781</v>
      </c>
      <c r="EJ124" s="39" t="s">
        <v>7604</v>
      </c>
      <c r="EK124" s="39" t="s">
        <v>236</v>
      </c>
      <c r="EL124" s="44"/>
      <c r="EM124" s="44"/>
      <c r="EN124" s="44"/>
      <c r="EO124" s="44"/>
      <c r="EP124" s="44"/>
      <c r="EQ124" s="44"/>
      <c r="ER124" s="39">
        <v>4</v>
      </c>
      <c r="ES124" s="39" t="s">
        <v>236</v>
      </c>
      <c r="ET124" s="44"/>
      <c r="EU124" s="44"/>
      <c r="EV124" s="39" t="s">
        <v>236</v>
      </c>
      <c r="EW124" s="44"/>
      <c r="EX124" s="44"/>
      <c r="EY124" s="39" t="s">
        <v>236</v>
      </c>
      <c r="EZ124" s="44"/>
      <c r="FA124" s="44"/>
      <c r="FB124" s="39" t="s">
        <v>236</v>
      </c>
      <c r="FC124" s="44"/>
      <c r="FD124" s="44"/>
      <c r="FE124" s="39" t="s">
        <v>236</v>
      </c>
      <c r="FF124" s="44"/>
      <c r="FG124" s="44"/>
      <c r="FH124" s="39" t="s">
        <v>236</v>
      </c>
      <c r="FI124" s="44"/>
      <c r="FJ124" s="44"/>
      <c r="FK124" s="39" t="s">
        <v>236</v>
      </c>
      <c r="FL124" s="44"/>
      <c r="FM124" s="44"/>
      <c r="FN124" s="39" t="s">
        <v>7605</v>
      </c>
      <c r="FO124" s="39" t="s">
        <v>7606</v>
      </c>
      <c r="FP124" s="39">
        <v>612</v>
      </c>
      <c r="FQ124" s="39" t="s">
        <v>236</v>
      </c>
      <c r="FR124" s="44"/>
      <c r="FS124" s="44"/>
      <c r="FT124" s="39" t="s">
        <v>236</v>
      </c>
      <c r="FU124" s="44"/>
      <c r="FV124" s="44"/>
      <c r="FW124" s="39" t="s">
        <v>236</v>
      </c>
      <c r="FX124" s="44"/>
      <c r="FY124" s="44"/>
      <c r="FZ124" s="44"/>
      <c r="GA124" s="44"/>
      <c r="GB124" s="44"/>
      <c r="GC124" s="39" t="s">
        <v>236</v>
      </c>
      <c r="GD124" s="44"/>
      <c r="GE124" s="44"/>
      <c r="GF124" s="39" t="s">
        <v>236</v>
      </c>
      <c r="GG124" s="44"/>
      <c r="GH124" s="44"/>
      <c r="GI124" s="39" t="s">
        <v>236</v>
      </c>
      <c r="GJ124" s="44"/>
      <c r="GK124" s="44"/>
      <c r="GL124" s="39" t="s">
        <v>7607</v>
      </c>
      <c r="GM124" s="39" t="s">
        <v>7606</v>
      </c>
      <c r="GN124" s="39">
        <v>612</v>
      </c>
      <c r="GO124" s="44"/>
      <c r="GP124" s="44"/>
      <c r="GQ124" s="44"/>
      <c r="GR124" s="44"/>
      <c r="GS124" s="44"/>
      <c r="GT124" s="44"/>
      <c r="GU124" s="44"/>
      <c r="GV124" s="44"/>
      <c r="GW124" s="44"/>
      <c r="GX124" s="44"/>
      <c r="GY124" s="44"/>
      <c r="GZ124" s="39" t="s">
        <v>236</v>
      </c>
      <c r="HA124" s="44"/>
      <c r="HB124" s="44"/>
      <c r="HC124" s="44"/>
      <c r="HD124" s="44"/>
      <c r="HE124" s="44"/>
      <c r="HF124" s="44"/>
      <c r="HG124" s="44"/>
      <c r="HH124" s="44"/>
      <c r="HI124" s="44"/>
      <c r="HJ124" s="44"/>
      <c r="HK124" s="44"/>
      <c r="HL124" s="44"/>
      <c r="HM124" s="44"/>
      <c r="HN124" s="39" t="s">
        <v>7608</v>
      </c>
      <c r="HO124" s="39" t="s">
        <v>7609</v>
      </c>
      <c r="HP124" s="39" t="s">
        <v>7610</v>
      </c>
      <c r="HQ124" s="39" t="s">
        <v>7611</v>
      </c>
      <c r="HR124" s="39" t="s">
        <v>1764</v>
      </c>
      <c r="HS124" s="39" t="s">
        <v>7474</v>
      </c>
      <c r="HT124" s="39" t="s">
        <v>1800</v>
      </c>
      <c r="HU124" s="39" t="s">
        <v>1801</v>
      </c>
      <c r="HV124" s="43" t="s">
        <v>7612</v>
      </c>
    </row>
    <row r="125" spans="1:230" ht="33.75" customHeight="1" x14ac:dyDescent="0.2">
      <c r="A125" s="44" t="s">
        <v>13014</v>
      </c>
      <c r="B125" s="39" t="s">
        <v>1765</v>
      </c>
      <c r="C125" s="39" t="s">
        <v>4901</v>
      </c>
      <c r="D125" s="39" t="s">
        <v>7672</v>
      </c>
      <c r="E125" s="39" t="s">
        <v>7673</v>
      </c>
      <c r="F125" s="39" t="s">
        <v>7673</v>
      </c>
      <c r="G125" s="39">
        <v>2023</v>
      </c>
      <c r="H125" s="48">
        <v>45597</v>
      </c>
      <c r="I125" s="48">
        <v>45992</v>
      </c>
      <c r="J125" s="44"/>
      <c r="K125" s="39" t="s">
        <v>7674</v>
      </c>
      <c r="L125" s="39" t="s">
        <v>7675</v>
      </c>
      <c r="M125" s="39" t="s">
        <v>7676</v>
      </c>
      <c r="N125" s="39" t="s">
        <v>7677</v>
      </c>
      <c r="O125" s="39" t="s">
        <v>7678</v>
      </c>
      <c r="P125" s="43" t="s">
        <v>7679</v>
      </c>
      <c r="Q125" s="44"/>
      <c r="R125" s="44"/>
      <c r="S125" s="39" t="s">
        <v>7680</v>
      </c>
      <c r="T125" s="39" t="s">
        <v>7680</v>
      </c>
      <c r="U125" s="39" t="s">
        <v>235</v>
      </c>
      <c r="V125" s="39" t="s">
        <v>7681</v>
      </c>
      <c r="W125" s="49">
        <v>0.8</v>
      </c>
      <c r="X125" s="49">
        <f t="shared" si="3"/>
        <v>0</v>
      </c>
      <c r="Y125" s="39">
        <v>0.8</v>
      </c>
      <c r="Z125" s="39">
        <v>100</v>
      </c>
      <c r="AA125" s="39">
        <v>0.1</v>
      </c>
      <c r="AB125" s="39">
        <v>0</v>
      </c>
      <c r="AC125" s="39">
        <v>0</v>
      </c>
      <c r="AD125" s="39">
        <v>0</v>
      </c>
      <c r="AE125" s="39">
        <v>0</v>
      </c>
      <c r="AF125" s="39">
        <v>0</v>
      </c>
      <c r="AG125" s="39">
        <v>0</v>
      </c>
      <c r="AH125" s="39" t="s">
        <v>236</v>
      </c>
      <c r="AI125" s="44"/>
      <c r="AJ125" s="44"/>
      <c r="AK125" s="44"/>
      <c r="AL125" s="39" t="s">
        <v>3987</v>
      </c>
      <c r="AM125" s="39" t="s">
        <v>433</v>
      </c>
      <c r="AN125" s="39">
        <v>14</v>
      </c>
      <c r="AO125" s="39">
        <v>14</v>
      </c>
      <c r="AP125" s="39">
        <v>4</v>
      </c>
      <c r="AQ125" s="39">
        <v>0</v>
      </c>
      <c r="AR125" s="39">
        <v>0</v>
      </c>
      <c r="AS125" s="39">
        <v>0</v>
      </c>
      <c r="AT125" s="39">
        <v>0</v>
      </c>
      <c r="AU125" s="39">
        <v>0</v>
      </c>
      <c r="AV125" s="39">
        <v>0</v>
      </c>
      <c r="AW125" s="39">
        <v>0</v>
      </c>
      <c r="AX125" s="39">
        <v>0</v>
      </c>
      <c r="AY125" s="39">
        <v>0</v>
      </c>
      <c r="AZ125" s="39">
        <v>0</v>
      </c>
      <c r="BA125" s="39">
        <v>0</v>
      </c>
      <c r="BB125" s="39">
        <v>0</v>
      </c>
      <c r="BC125" s="39">
        <v>0</v>
      </c>
      <c r="BD125" s="39">
        <v>0</v>
      </c>
      <c r="BE125" s="39">
        <v>0</v>
      </c>
      <c r="BF125" s="39">
        <v>0</v>
      </c>
      <c r="BG125" s="39">
        <v>0</v>
      </c>
      <c r="BH125" s="39">
        <v>0</v>
      </c>
      <c r="BI125" s="39">
        <v>0</v>
      </c>
      <c r="BJ125" s="39">
        <v>0</v>
      </c>
      <c r="BK125" s="39">
        <v>0</v>
      </c>
      <c r="BL125" s="39">
        <v>0</v>
      </c>
      <c r="BM125" s="39">
        <v>0</v>
      </c>
      <c r="BN125" s="39">
        <v>0</v>
      </c>
      <c r="BO125" s="39">
        <v>0</v>
      </c>
      <c r="BP125" s="39">
        <v>0</v>
      </c>
      <c r="BQ125" s="39">
        <v>0</v>
      </c>
      <c r="BR125" s="39">
        <v>0</v>
      </c>
      <c r="BS125" s="39">
        <v>0</v>
      </c>
      <c r="BT125" s="39">
        <v>0</v>
      </c>
      <c r="BU125" s="39">
        <v>0</v>
      </c>
      <c r="BV125" s="39">
        <v>0</v>
      </c>
      <c r="BW125" s="39">
        <v>0</v>
      </c>
      <c r="BX125" s="44"/>
      <c r="BY125" s="39">
        <v>0</v>
      </c>
      <c r="BZ125" s="39">
        <v>0</v>
      </c>
      <c r="CA125" s="39">
        <v>0</v>
      </c>
      <c r="CB125" s="39">
        <v>0</v>
      </c>
      <c r="CC125" s="39">
        <v>0</v>
      </c>
      <c r="CD125" s="39">
        <v>0</v>
      </c>
      <c r="CE125" s="39">
        <v>0</v>
      </c>
      <c r="CF125" s="39">
        <v>0</v>
      </c>
      <c r="CG125" s="39">
        <v>0</v>
      </c>
      <c r="CH125" s="39">
        <v>0</v>
      </c>
      <c r="CI125" s="39">
        <v>0</v>
      </c>
      <c r="CJ125" s="39">
        <v>0</v>
      </c>
      <c r="CK125" s="39">
        <v>0</v>
      </c>
      <c r="CL125" s="39">
        <v>0</v>
      </c>
      <c r="CM125" s="39">
        <v>0</v>
      </c>
      <c r="CN125" s="39">
        <v>0</v>
      </c>
      <c r="CO125" s="39">
        <v>0</v>
      </c>
      <c r="CP125" s="44"/>
      <c r="CQ125" s="39">
        <v>0</v>
      </c>
      <c r="CR125" s="39">
        <v>4</v>
      </c>
      <c r="CS125" s="39">
        <v>0</v>
      </c>
      <c r="CT125" s="39">
        <v>0</v>
      </c>
      <c r="CU125" s="39">
        <v>0</v>
      </c>
      <c r="CV125" s="39">
        <v>0</v>
      </c>
      <c r="CW125" s="39">
        <v>0</v>
      </c>
      <c r="CX125" s="39">
        <v>1</v>
      </c>
      <c r="CY125" s="39">
        <v>0</v>
      </c>
      <c r="CZ125" s="39">
        <v>1</v>
      </c>
      <c r="DA125" s="39">
        <v>2</v>
      </c>
      <c r="DB125" s="39">
        <v>0</v>
      </c>
      <c r="DC125" s="39">
        <v>0</v>
      </c>
      <c r="DD125" s="39">
        <v>0</v>
      </c>
      <c r="DE125" s="39">
        <v>0</v>
      </c>
      <c r="DF125" s="39">
        <v>0</v>
      </c>
      <c r="DG125" s="39">
        <v>0</v>
      </c>
      <c r="DH125" s="39">
        <v>0</v>
      </c>
      <c r="DI125" s="39">
        <v>0</v>
      </c>
      <c r="DJ125" s="39">
        <v>0</v>
      </c>
      <c r="DK125" s="39">
        <v>0</v>
      </c>
      <c r="DL125" s="39">
        <v>0</v>
      </c>
      <c r="DM125" s="39">
        <v>0</v>
      </c>
      <c r="DN125" s="39">
        <v>0</v>
      </c>
      <c r="DO125" s="39">
        <v>0</v>
      </c>
      <c r="DP125" s="39">
        <v>0</v>
      </c>
      <c r="DQ125" s="39">
        <v>0</v>
      </c>
      <c r="DR125" s="44"/>
      <c r="DS125" s="39">
        <v>0</v>
      </c>
      <c r="DT125" s="39">
        <v>4</v>
      </c>
      <c r="DU125" s="39">
        <v>0</v>
      </c>
      <c r="DV125" s="39">
        <v>0</v>
      </c>
      <c r="DW125" s="39">
        <v>0</v>
      </c>
      <c r="DX125" s="39">
        <v>0</v>
      </c>
      <c r="DY125" s="39">
        <v>0</v>
      </c>
      <c r="DZ125" s="39">
        <v>0</v>
      </c>
      <c r="EA125" s="44"/>
      <c r="EB125" s="39">
        <v>0</v>
      </c>
      <c r="EC125" s="39">
        <v>4</v>
      </c>
      <c r="ED125" s="39">
        <f t="shared" si="2"/>
        <v>0</v>
      </c>
      <c r="EE125" s="39" t="s">
        <v>1264</v>
      </c>
      <c r="EF125" s="39" t="s">
        <v>7682</v>
      </c>
      <c r="EG125" s="44"/>
      <c r="EH125" s="53">
        <v>45968</v>
      </c>
      <c r="EI125" s="43" t="s">
        <v>7683</v>
      </c>
      <c r="EJ125" s="39" t="s">
        <v>7684</v>
      </c>
      <c r="EK125" s="39" t="s">
        <v>236</v>
      </c>
      <c r="EL125" s="44"/>
      <c r="EM125" s="44"/>
      <c r="EN125" s="44"/>
      <c r="EO125" s="44"/>
      <c r="EP125" s="44"/>
      <c r="EQ125" s="44"/>
      <c r="ER125" s="39">
        <v>2</v>
      </c>
      <c r="ES125" s="39" t="s">
        <v>236</v>
      </c>
      <c r="ET125" s="44"/>
      <c r="EU125" s="44"/>
      <c r="EV125" s="39" t="s">
        <v>236</v>
      </c>
      <c r="EW125" s="44"/>
      <c r="EX125" s="44"/>
      <c r="EY125" s="39" t="s">
        <v>243</v>
      </c>
      <c r="EZ125" s="39" t="s">
        <v>7685</v>
      </c>
      <c r="FA125" s="39">
        <v>14</v>
      </c>
      <c r="FB125" s="39" t="s">
        <v>236</v>
      </c>
      <c r="FC125" s="44"/>
      <c r="FD125" s="44"/>
      <c r="FE125" s="39" t="s">
        <v>236</v>
      </c>
      <c r="FF125" s="44"/>
      <c r="FG125" s="44"/>
      <c r="FH125" s="39" t="s">
        <v>236</v>
      </c>
      <c r="FI125" s="44"/>
      <c r="FJ125" s="44"/>
      <c r="FK125" s="39" t="s">
        <v>236</v>
      </c>
      <c r="FL125" s="44"/>
      <c r="FM125" s="44"/>
      <c r="FN125" s="44"/>
      <c r="FO125" s="44"/>
      <c r="FP125" s="44"/>
      <c r="FQ125" s="39" t="s">
        <v>236</v>
      </c>
      <c r="FR125" s="44"/>
      <c r="FS125" s="44"/>
      <c r="FT125" s="39" t="s">
        <v>236</v>
      </c>
      <c r="FU125" s="44"/>
      <c r="FV125" s="44"/>
      <c r="FW125" s="39" t="s">
        <v>236</v>
      </c>
      <c r="FX125" s="44"/>
      <c r="FY125" s="44"/>
      <c r="FZ125" s="44"/>
      <c r="GA125" s="44"/>
      <c r="GB125" s="44"/>
      <c r="GC125" s="39" t="s">
        <v>236</v>
      </c>
      <c r="GD125" s="44"/>
      <c r="GE125" s="44"/>
      <c r="GF125" s="39" t="s">
        <v>236</v>
      </c>
      <c r="GG125" s="44"/>
      <c r="GH125" s="44"/>
      <c r="GI125" s="39" t="s">
        <v>243</v>
      </c>
      <c r="GJ125" s="39" t="s">
        <v>7686</v>
      </c>
      <c r="GK125" s="39">
        <v>8</v>
      </c>
      <c r="GL125" s="44"/>
      <c r="GM125" s="44"/>
      <c r="GN125" s="44"/>
      <c r="GO125" s="44"/>
      <c r="GP125" s="44"/>
      <c r="GQ125" s="44"/>
      <c r="GR125" s="44"/>
      <c r="GS125" s="44"/>
      <c r="GT125" s="44"/>
      <c r="GU125" s="44"/>
      <c r="GV125" s="44"/>
      <c r="GW125" s="44"/>
      <c r="GX125" s="44"/>
      <c r="GY125" s="44"/>
      <c r="GZ125" s="39" t="s">
        <v>236</v>
      </c>
      <c r="HA125" s="44"/>
      <c r="HB125" s="44"/>
      <c r="HC125" s="44"/>
      <c r="HD125" s="44"/>
      <c r="HE125" s="44"/>
      <c r="HF125" s="44"/>
      <c r="HG125" s="39" t="s">
        <v>7687</v>
      </c>
      <c r="HH125" s="44"/>
      <c r="HI125" s="44"/>
      <c r="HJ125" s="44"/>
      <c r="HK125" s="39" t="s">
        <v>7688</v>
      </c>
      <c r="HL125" s="39">
        <v>7</v>
      </c>
      <c r="HM125" s="39">
        <v>203</v>
      </c>
      <c r="HN125" s="39" t="s">
        <v>7689</v>
      </c>
      <c r="HO125" s="39" t="s">
        <v>7690</v>
      </c>
      <c r="HP125" s="39" t="s">
        <v>7691</v>
      </c>
      <c r="HQ125" s="39" t="s">
        <v>7692</v>
      </c>
      <c r="HR125" s="39" t="s">
        <v>1764</v>
      </c>
      <c r="HS125" s="39" t="s">
        <v>7693</v>
      </c>
      <c r="HT125" s="39" t="s">
        <v>1800</v>
      </c>
      <c r="HU125" s="39" t="s">
        <v>1801</v>
      </c>
      <c r="HV125" s="43" t="s">
        <v>7694</v>
      </c>
    </row>
    <row r="126" spans="1:230" ht="34.5" customHeight="1" x14ac:dyDescent="0.2">
      <c r="A126" s="44" t="s">
        <v>13014</v>
      </c>
      <c r="B126" s="39" t="s">
        <v>1765</v>
      </c>
      <c r="C126" s="39" t="s">
        <v>4767</v>
      </c>
      <c r="D126" s="39" t="s">
        <v>7762</v>
      </c>
      <c r="E126" s="39" t="s">
        <v>7763</v>
      </c>
      <c r="F126" s="44"/>
      <c r="G126" s="39">
        <v>2024</v>
      </c>
      <c r="H126" s="48">
        <v>45460</v>
      </c>
      <c r="I126" s="48">
        <v>45652</v>
      </c>
      <c r="J126" s="44"/>
      <c r="K126" s="39" t="s">
        <v>7764</v>
      </c>
      <c r="L126" s="43" t="s">
        <v>7765</v>
      </c>
      <c r="M126" s="39" t="s">
        <v>7766</v>
      </c>
      <c r="N126" s="39" t="s">
        <v>7767</v>
      </c>
      <c r="O126" s="39" t="s">
        <v>7768</v>
      </c>
      <c r="P126" s="43" t="s">
        <v>7769</v>
      </c>
      <c r="Q126" s="39" t="s">
        <v>7770</v>
      </c>
      <c r="R126" s="43" t="s">
        <v>7771</v>
      </c>
      <c r="S126" s="39" t="s">
        <v>7772</v>
      </c>
      <c r="T126" s="39" t="s">
        <v>7772</v>
      </c>
      <c r="U126" s="39" t="s">
        <v>235</v>
      </c>
      <c r="V126" s="39" t="s">
        <v>7773</v>
      </c>
      <c r="W126" s="49">
        <v>9.8620000000000001</v>
      </c>
      <c r="X126" s="49">
        <f t="shared" si="3"/>
        <v>0</v>
      </c>
      <c r="Y126" s="39">
        <v>9.8620000000000001</v>
      </c>
      <c r="Z126" s="39">
        <v>100</v>
      </c>
      <c r="AA126" s="39">
        <v>2.5999999999999999E-2</v>
      </c>
      <c r="AB126" s="39">
        <v>0</v>
      </c>
      <c r="AC126" s="39">
        <v>0</v>
      </c>
      <c r="AD126" s="39">
        <v>0</v>
      </c>
      <c r="AE126" s="39">
        <v>0</v>
      </c>
      <c r="AF126" s="39">
        <v>0</v>
      </c>
      <c r="AG126" s="39">
        <v>0</v>
      </c>
      <c r="AH126" s="39" t="s">
        <v>236</v>
      </c>
      <c r="AI126" s="44"/>
      <c r="AJ126" s="44"/>
      <c r="AK126" s="44"/>
      <c r="AL126" s="39">
        <v>10</v>
      </c>
      <c r="AM126" s="39" t="s">
        <v>260</v>
      </c>
      <c r="AN126" s="39">
        <v>1</v>
      </c>
      <c r="AO126" s="39">
        <v>1</v>
      </c>
      <c r="AP126" s="39">
        <v>1</v>
      </c>
      <c r="AQ126" s="39">
        <v>0</v>
      </c>
      <c r="AR126" s="39">
        <v>0</v>
      </c>
      <c r="AS126" s="39">
        <v>0</v>
      </c>
      <c r="AT126" s="39">
        <v>0</v>
      </c>
      <c r="AU126" s="39">
        <v>0</v>
      </c>
      <c r="AV126" s="39">
        <v>0</v>
      </c>
      <c r="AW126" s="39">
        <v>3</v>
      </c>
      <c r="AX126" s="39">
        <v>0</v>
      </c>
      <c r="AY126" s="39">
        <v>0</v>
      </c>
      <c r="AZ126" s="39">
        <v>0</v>
      </c>
      <c r="BA126" s="39">
        <v>0</v>
      </c>
      <c r="BB126" s="39">
        <v>0</v>
      </c>
      <c r="BC126" s="39">
        <v>0</v>
      </c>
      <c r="BD126" s="39">
        <v>0</v>
      </c>
      <c r="BE126" s="39">
        <v>0</v>
      </c>
      <c r="BF126" s="39">
        <v>0</v>
      </c>
      <c r="BG126" s="39">
        <v>0</v>
      </c>
      <c r="BH126" s="39">
        <v>0</v>
      </c>
      <c r="BI126" s="39">
        <v>0</v>
      </c>
      <c r="BJ126" s="39">
        <v>0</v>
      </c>
      <c r="BK126" s="39">
        <v>0</v>
      </c>
      <c r="BL126" s="39">
        <v>0</v>
      </c>
      <c r="BM126" s="39">
        <v>0</v>
      </c>
      <c r="BN126" s="39">
        <v>0</v>
      </c>
      <c r="BO126" s="39">
        <v>0</v>
      </c>
      <c r="BP126" s="39">
        <v>0</v>
      </c>
      <c r="BQ126" s="39">
        <v>0</v>
      </c>
      <c r="BR126" s="39">
        <v>0</v>
      </c>
      <c r="BS126" s="39">
        <v>0</v>
      </c>
      <c r="BT126" s="39">
        <v>0</v>
      </c>
      <c r="BU126" s="39">
        <v>0</v>
      </c>
      <c r="BV126" s="39">
        <v>0</v>
      </c>
      <c r="BW126" s="39">
        <v>0</v>
      </c>
      <c r="BX126" s="44"/>
      <c r="BY126" s="44"/>
      <c r="BZ126" s="39">
        <v>0</v>
      </c>
      <c r="CA126" s="39">
        <v>0</v>
      </c>
      <c r="CB126" s="39">
        <v>0</v>
      </c>
      <c r="CC126" s="39">
        <v>0</v>
      </c>
      <c r="CD126" s="39">
        <v>0</v>
      </c>
      <c r="CE126" s="39">
        <v>0</v>
      </c>
      <c r="CF126" s="39">
        <v>0</v>
      </c>
      <c r="CG126" s="39">
        <v>0</v>
      </c>
      <c r="CH126" s="39">
        <v>0</v>
      </c>
      <c r="CI126" s="39">
        <v>0</v>
      </c>
      <c r="CJ126" s="39">
        <v>0</v>
      </c>
      <c r="CK126" s="39">
        <v>0</v>
      </c>
      <c r="CL126" s="39">
        <v>0</v>
      </c>
      <c r="CM126" s="39">
        <v>0</v>
      </c>
      <c r="CN126" s="39">
        <v>0</v>
      </c>
      <c r="CO126" s="44"/>
      <c r="CP126" s="44"/>
      <c r="CQ126" s="39">
        <v>0</v>
      </c>
      <c r="CR126" s="39">
        <v>0</v>
      </c>
      <c r="CS126" s="39">
        <v>0</v>
      </c>
      <c r="CT126" s="39">
        <v>0</v>
      </c>
      <c r="CU126" s="39">
        <v>0</v>
      </c>
      <c r="CV126" s="39">
        <v>0</v>
      </c>
      <c r="CW126" s="39">
        <v>0</v>
      </c>
      <c r="CX126" s="39">
        <v>0</v>
      </c>
      <c r="CY126" s="39">
        <v>0</v>
      </c>
      <c r="CZ126" s="39">
        <v>0</v>
      </c>
      <c r="DA126" s="39">
        <v>0</v>
      </c>
      <c r="DB126" s="39">
        <v>0</v>
      </c>
      <c r="DC126" s="39">
        <v>0</v>
      </c>
      <c r="DD126" s="39">
        <v>0</v>
      </c>
      <c r="DE126" s="39">
        <v>0</v>
      </c>
      <c r="DF126" s="39">
        <v>0</v>
      </c>
      <c r="DG126" s="39">
        <v>0</v>
      </c>
      <c r="DH126" s="39">
        <v>0</v>
      </c>
      <c r="DI126" s="39">
        <v>0</v>
      </c>
      <c r="DJ126" s="39">
        <v>0</v>
      </c>
      <c r="DK126" s="39">
        <v>0</v>
      </c>
      <c r="DL126" s="39">
        <v>0</v>
      </c>
      <c r="DM126" s="39">
        <v>0</v>
      </c>
      <c r="DN126" s="39">
        <v>0</v>
      </c>
      <c r="DO126" s="39">
        <v>0</v>
      </c>
      <c r="DP126" s="39">
        <v>0</v>
      </c>
      <c r="DQ126" s="39">
        <v>0</v>
      </c>
      <c r="DR126" s="44"/>
      <c r="DS126" s="44"/>
      <c r="DT126" s="39">
        <v>0</v>
      </c>
      <c r="DU126" s="39">
        <v>0</v>
      </c>
      <c r="DV126" s="39">
        <v>0</v>
      </c>
      <c r="DW126" s="39">
        <v>0</v>
      </c>
      <c r="DX126" s="39">
        <v>0</v>
      </c>
      <c r="DY126" s="39">
        <v>0</v>
      </c>
      <c r="DZ126" s="39">
        <v>0</v>
      </c>
      <c r="EA126" s="44"/>
      <c r="EB126" s="44"/>
      <c r="EC126" s="39">
        <v>3</v>
      </c>
      <c r="ED126" s="39">
        <f t="shared" si="2"/>
        <v>0</v>
      </c>
      <c r="EE126" s="39" t="s">
        <v>7600</v>
      </c>
      <c r="EF126" s="39" t="s">
        <v>7774</v>
      </c>
      <c r="EG126" s="44"/>
      <c r="EH126" s="51">
        <v>45748</v>
      </c>
      <c r="EI126" s="43" t="s">
        <v>1781</v>
      </c>
      <c r="EJ126" s="39" t="s">
        <v>7775</v>
      </c>
      <c r="EK126" s="39" t="s">
        <v>236</v>
      </c>
      <c r="EL126" s="44"/>
      <c r="EM126" s="44"/>
      <c r="EN126" s="44"/>
      <c r="EO126" s="44"/>
      <c r="EP126" s="44"/>
      <c r="EQ126" s="44"/>
      <c r="ER126" s="44"/>
      <c r="ES126" s="39" t="s">
        <v>236</v>
      </c>
      <c r="ET126" s="44"/>
      <c r="EU126" s="44"/>
      <c r="EV126" s="39" t="s">
        <v>243</v>
      </c>
      <c r="EW126" s="39" t="s">
        <v>7776</v>
      </c>
      <c r="EX126" s="39">
        <v>80</v>
      </c>
      <c r="EY126" s="39" t="s">
        <v>236</v>
      </c>
      <c r="EZ126" s="44"/>
      <c r="FA126" s="44"/>
      <c r="FB126" s="39" t="s">
        <v>236</v>
      </c>
      <c r="FC126" s="44"/>
      <c r="FD126" s="44"/>
      <c r="FE126" s="39" t="s">
        <v>236</v>
      </c>
      <c r="FF126" s="44"/>
      <c r="FG126" s="44"/>
      <c r="FH126" s="39" t="s">
        <v>236</v>
      </c>
      <c r="FI126" s="44"/>
      <c r="FJ126" s="44"/>
      <c r="FK126" s="39" t="s">
        <v>236</v>
      </c>
      <c r="FL126" s="44"/>
      <c r="FM126" s="44"/>
      <c r="FN126" s="44"/>
      <c r="FO126" s="44"/>
      <c r="FP126" s="44"/>
      <c r="FQ126" s="39" t="s">
        <v>236</v>
      </c>
      <c r="FR126" s="44"/>
      <c r="FS126" s="44"/>
      <c r="FT126" s="39" t="s">
        <v>243</v>
      </c>
      <c r="FU126" s="39" t="s">
        <v>7776</v>
      </c>
      <c r="FV126" s="39">
        <v>80</v>
      </c>
      <c r="FW126" s="39" t="s">
        <v>236</v>
      </c>
      <c r="FX126" s="44"/>
      <c r="FY126" s="44"/>
      <c r="FZ126" s="44"/>
      <c r="GA126" s="44"/>
      <c r="GB126" s="44"/>
      <c r="GC126" s="39" t="s">
        <v>236</v>
      </c>
      <c r="GD126" s="44"/>
      <c r="GE126" s="44"/>
      <c r="GF126" s="39" t="s">
        <v>236</v>
      </c>
      <c r="GG126" s="44"/>
      <c r="GH126" s="44"/>
      <c r="GI126" s="39" t="s">
        <v>236</v>
      </c>
      <c r="GJ126" s="44"/>
      <c r="GK126" s="44"/>
      <c r="GL126" s="44"/>
      <c r="GM126" s="44"/>
      <c r="GN126" s="44"/>
      <c r="GO126" s="44"/>
      <c r="GP126" s="44"/>
      <c r="GQ126" s="44"/>
      <c r="GR126" s="44"/>
      <c r="GS126" s="44"/>
      <c r="GT126" s="44"/>
      <c r="GU126" s="44"/>
      <c r="GV126" s="44"/>
      <c r="GW126" s="44"/>
      <c r="GX126" s="44"/>
      <c r="GY126" s="44"/>
      <c r="GZ126" s="39" t="s">
        <v>236</v>
      </c>
      <c r="HA126" s="44"/>
      <c r="HB126" s="44"/>
      <c r="HC126" s="39" t="s">
        <v>7777</v>
      </c>
      <c r="HD126" s="39" t="s">
        <v>7778</v>
      </c>
      <c r="HE126" s="44"/>
      <c r="HF126" s="44"/>
      <c r="HG126" s="44"/>
      <c r="HH126" s="44"/>
      <c r="HI126" s="43" t="s">
        <v>7779</v>
      </c>
      <c r="HJ126" s="43" t="s">
        <v>7780</v>
      </c>
      <c r="HK126" s="39" t="s">
        <v>7781</v>
      </c>
      <c r="HL126" s="39">
        <v>1</v>
      </c>
      <c r="HM126" s="39">
        <v>36</v>
      </c>
      <c r="HN126" s="39" t="s">
        <v>7782</v>
      </c>
      <c r="HO126" s="39" t="s">
        <v>7783</v>
      </c>
      <c r="HP126" s="39" t="s">
        <v>7784</v>
      </c>
      <c r="HQ126" s="39" t="s">
        <v>7785</v>
      </c>
      <c r="HR126" s="39" t="s">
        <v>1764</v>
      </c>
      <c r="HS126" s="39" t="s">
        <v>7693</v>
      </c>
      <c r="HT126" s="39" t="s">
        <v>1800</v>
      </c>
      <c r="HU126" s="39" t="s">
        <v>1801</v>
      </c>
      <c r="HV126" s="43" t="s">
        <v>7786</v>
      </c>
    </row>
    <row r="127" spans="1:230" ht="38.25" customHeight="1" x14ac:dyDescent="0.2">
      <c r="A127" s="44" t="s">
        <v>13000</v>
      </c>
      <c r="B127" s="39" t="s">
        <v>1617</v>
      </c>
      <c r="C127" s="39" t="s">
        <v>4767</v>
      </c>
      <c r="D127" s="39" t="s">
        <v>10614</v>
      </c>
      <c r="E127" s="39" t="s">
        <v>10615</v>
      </c>
      <c r="F127" s="39" t="s">
        <v>10616</v>
      </c>
      <c r="G127" s="39">
        <v>2013</v>
      </c>
      <c r="H127" s="48">
        <v>45017</v>
      </c>
      <c r="I127" s="48">
        <v>45655</v>
      </c>
      <c r="J127" s="44"/>
      <c r="K127" s="39" t="s">
        <v>10617</v>
      </c>
      <c r="L127" s="43" t="s">
        <v>10618</v>
      </c>
      <c r="M127" s="44"/>
      <c r="N127" s="44"/>
      <c r="O127" s="39" t="s">
        <v>10619</v>
      </c>
      <c r="P127" s="39" t="s">
        <v>10620</v>
      </c>
      <c r="Q127" s="39" t="s">
        <v>10621</v>
      </c>
      <c r="R127" s="43" t="s">
        <v>10622</v>
      </c>
      <c r="S127" s="39" t="s">
        <v>10623</v>
      </c>
      <c r="T127" s="39" t="s">
        <v>10624</v>
      </c>
      <c r="U127" s="39" t="s">
        <v>235</v>
      </c>
      <c r="V127" s="39" t="s">
        <v>10625</v>
      </c>
      <c r="W127" s="49">
        <v>13.2</v>
      </c>
      <c r="X127" s="49">
        <f>SUM(Y127,AB127,AD127,AF127)-W127</f>
        <v>0</v>
      </c>
      <c r="Y127" s="49">
        <v>13.2</v>
      </c>
      <c r="Z127" s="39">
        <v>100</v>
      </c>
      <c r="AA127" s="39">
        <v>0.3</v>
      </c>
      <c r="AB127" s="39">
        <v>0</v>
      </c>
      <c r="AC127" s="39">
        <v>0</v>
      </c>
      <c r="AD127" s="39">
        <v>0</v>
      </c>
      <c r="AE127" s="39">
        <v>0</v>
      </c>
      <c r="AF127" s="39">
        <v>0</v>
      </c>
      <c r="AG127" s="39">
        <v>0</v>
      </c>
      <c r="AH127" s="39" t="s">
        <v>236</v>
      </c>
      <c r="AI127" s="44"/>
      <c r="AJ127" s="44"/>
      <c r="AK127" s="44"/>
      <c r="AL127" s="39" t="s">
        <v>3458</v>
      </c>
      <c r="AM127" s="39" t="s">
        <v>3754</v>
      </c>
      <c r="AN127" s="39">
        <v>14</v>
      </c>
      <c r="AO127" s="39">
        <v>12</v>
      </c>
      <c r="AP127" s="39">
        <v>6</v>
      </c>
      <c r="AQ127" s="39">
        <v>0</v>
      </c>
      <c r="AR127" s="39">
        <v>0</v>
      </c>
      <c r="AS127" s="39">
        <v>0</v>
      </c>
      <c r="AT127" s="39">
        <v>0</v>
      </c>
      <c r="AU127" s="39">
        <v>0</v>
      </c>
      <c r="AV127" s="39">
        <v>0</v>
      </c>
      <c r="AW127" s="39">
        <v>0</v>
      </c>
      <c r="AX127" s="39">
        <v>0</v>
      </c>
      <c r="AY127" s="39">
        <v>2</v>
      </c>
      <c r="AZ127" s="39">
        <v>4</v>
      </c>
      <c r="BA127" s="39">
        <v>0</v>
      </c>
      <c r="BB127" s="39">
        <v>0</v>
      </c>
      <c r="BC127" s="39">
        <v>0</v>
      </c>
      <c r="BD127" s="39">
        <v>0</v>
      </c>
      <c r="BE127" s="39">
        <v>0</v>
      </c>
      <c r="BF127" s="39">
        <v>0</v>
      </c>
      <c r="BG127" s="39">
        <v>0</v>
      </c>
      <c r="BH127" s="39">
        <v>0</v>
      </c>
      <c r="BI127" s="39">
        <v>0</v>
      </c>
      <c r="BJ127" s="39">
        <v>0</v>
      </c>
      <c r="BK127" s="39">
        <v>0</v>
      </c>
      <c r="BL127" s="39">
        <v>0</v>
      </c>
      <c r="BM127" s="39">
        <v>0</v>
      </c>
      <c r="BN127" s="39">
        <v>0</v>
      </c>
      <c r="BO127" s="39">
        <v>0</v>
      </c>
      <c r="BP127" s="39">
        <v>0</v>
      </c>
      <c r="BQ127" s="39">
        <v>0</v>
      </c>
      <c r="BR127" s="39">
        <v>0</v>
      </c>
      <c r="BS127" s="39">
        <v>0</v>
      </c>
      <c r="BT127" s="39">
        <v>0</v>
      </c>
      <c r="BU127" s="39">
        <v>0</v>
      </c>
      <c r="BV127" s="39">
        <v>0</v>
      </c>
      <c r="BW127" s="39">
        <v>0</v>
      </c>
      <c r="BX127" s="44"/>
      <c r="BY127" s="39">
        <v>0</v>
      </c>
      <c r="BZ127" s="39">
        <v>0</v>
      </c>
      <c r="CA127" s="39">
        <v>0</v>
      </c>
      <c r="CB127" s="39">
        <v>0</v>
      </c>
      <c r="CC127" s="39">
        <v>0</v>
      </c>
      <c r="CD127" s="39">
        <v>0</v>
      </c>
      <c r="CE127" s="39">
        <v>0</v>
      </c>
      <c r="CF127" s="39">
        <v>0</v>
      </c>
      <c r="CG127" s="39">
        <v>0</v>
      </c>
      <c r="CH127" s="39">
        <v>0</v>
      </c>
      <c r="CI127" s="39">
        <v>0</v>
      </c>
      <c r="CJ127" s="39">
        <v>0</v>
      </c>
      <c r="CK127" s="39">
        <v>0</v>
      </c>
      <c r="CL127" s="39">
        <v>0</v>
      </c>
      <c r="CM127" s="39">
        <v>0</v>
      </c>
      <c r="CN127" s="39">
        <v>0</v>
      </c>
      <c r="CO127" s="44"/>
      <c r="CP127" s="44"/>
      <c r="CQ127" s="39">
        <v>0</v>
      </c>
      <c r="CR127" s="39">
        <v>0</v>
      </c>
      <c r="CS127" s="39">
        <v>0</v>
      </c>
      <c r="CT127" s="39">
        <v>0</v>
      </c>
      <c r="CU127" s="39">
        <v>0</v>
      </c>
      <c r="CV127" s="39">
        <v>0</v>
      </c>
      <c r="CW127" s="39">
        <v>0</v>
      </c>
      <c r="CX127" s="39">
        <v>0</v>
      </c>
      <c r="CY127" s="39">
        <v>0</v>
      </c>
      <c r="CZ127" s="39">
        <v>0</v>
      </c>
      <c r="DA127" s="39">
        <v>0</v>
      </c>
      <c r="DB127" s="39">
        <v>0</v>
      </c>
      <c r="DC127" s="39">
        <v>0</v>
      </c>
      <c r="DD127" s="39">
        <v>0</v>
      </c>
      <c r="DE127" s="39">
        <v>0</v>
      </c>
      <c r="DF127" s="39">
        <v>0</v>
      </c>
      <c r="DG127" s="39">
        <v>0</v>
      </c>
      <c r="DH127" s="39">
        <v>0</v>
      </c>
      <c r="DI127" s="39">
        <v>0</v>
      </c>
      <c r="DJ127" s="39">
        <v>0</v>
      </c>
      <c r="DK127" s="39">
        <v>0</v>
      </c>
      <c r="DL127" s="39">
        <v>0</v>
      </c>
      <c r="DM127" s="39">
        <v>0</v>
      </c>
      <c r="DN127" s="39">
        <v>0</v>
      </c>
      <c r="DO127" s="39">
        <v>0</v>
      </c>
      <c r="DP127" s="39">
        <v>0</v>
      </c>
      <c r="DQ127" s="39">
        <v>0</v>
      </c>
      <c r="DR127" s="44"/>
      <c r="DS127" s="39">
        <v>0</v>
      </c>
      <c r="DT127" s="39">
        <v>0</v>
      </c>
      <c r="DU127" s="39">
        <v>0</v>
      </c>
      <c r="DV127" s="39">
        <v>0</v>
      </c>
      <c r="DW127" s="39">
        <v>0</v>
      </c>
      <c r="DX127" s="39">
        <v>0</v>
      </c>
      <c r="DY127" s="39">
        <v>0</v>
      </c>
      <c r="DZ127" s="39">
        <v>0</v>
      </c>
      <c r="EA127" s="44"/>
      <c r="EB127" s="44"/>
      <c r="EC127" s="39">
        <v>6</v>
      </c>
      <c r="ED127" s="39">
        <f t="shared" si="2"/>
        <v>0</v>
      </c>
      <c r="EE127" s="39" t="s">
        <v>10626</v>
      </c>
      <c r="EF127" s="39" t="s">
        <v>10627</v>
      </c>
      <c r="EG127" s="44"/>
      <c r="EH127" s="39" t="s">
        <v>10628</v>
      </c>
      <c r="EI127" s="43" t="s">
        <v>10629</v>
      </c>
      <c r="EJ127" s="39" t="s">
        <v>10630</v>
      </c>
      <c r="EK127" s="39" t="s">
        <v>236</v>
      </c>
      <c r="EL127" s="44"/>
      <c r="EM127" s="44"/>
      <c r="EN127" s="44"/>
      <c r="EO127" s="44"/>
      <c r="EP127" s="44"/>
      <c r="EQ127" s="44"/>
      <c r="ER127" s="44"/>
      <c r="ES127" s="39" t="s">
        <v>243</v>
      </c>
      <c r="ET127" s="39" t="s">
        <v>10631</v>
      </c>
      <c r="EU127" s="39">
        <v>1034</v>
      </c>
      <c r="EV127" s="39" t="s">
        <v>243</v>
      </c>
      <c r="EW127" s="39" t="s">
        <v>10632</v>
      </c>
      <c r="EX127" s="39">
        <v>30</v>
      </c>
      <c r="EY127" s="39" t="s">
        <v>236</v>
      </c>
      <c r="EZ127" s="44"/>
      <c r="FA127" s="44"/>
      <c r="FB127" s="39" t="s">
        <v>236</v>
      </c>
      <c r="FC127" s="44"/>
      <c r="FD127" s="44"/>
      <c r="FE127" s="39" t="s">
        <v>236</v>
      </c>
      <c r="FF127" s="44"/>
      <c r="FG127" s="44"/>
      <c r="FH127" s="39" t="s">
        <v>236</v>
      </c>
      <c r="FI127" s="44"/>
      <c r="FJ127" s="44"/>
      <c r="FK127" s="39" t="s">
        <v>236</v>
      </c>
      <c r="FL127" s="44"/>
      <c r="FM127" s="44"/>
      <c r="FN127" s="44"/>
      <c r="FO127" s="44"/>
      <c r="FP127" s="44"/>
      <c r="FQ127" s="39" t="s">
        <v>243</v>
      </c>
      <c r="FR127" s="43" t="s">
        <v>10633</v>
      </c>
      <c r="FS127" s="39">
        <v>894</v>
      </c>
      <c r="FT127" s="39" t="s">
        <v>236</v>
      </c>
      <c r="FU127" s="44"/>
      <c r="FV127" s="44"/>
      <c r="FW127" s="39" t="s">
        <v>236</v>
      </c>
      <c r="FX127" s="44"/>
      <c r="FY127" s="44"/>
      <c r="FZ127" s="44"/>
      <c r="GA127" s="44"/>
      <c r="GB127" s="44"/>
      <c r="GC127" s="39" t="s">
        <v>243</v>
      </c>
      <c r="GD127" s="39" t="s">
        <v>10634</v>
      </c>
      <c r="GE127" s="39">
        <v>15</v>
      </c>
      <c r="GF127" s="39" t="s">
        <v>236</v>
      </c>
      <c r="GG127" s="44"/>
      <c r="GH127" s="44"/>
      <c r="GI127" s="39" t="s">
        <v>236</v>
      </c>
      <c r="GJ127" s="44"/>
      <c r="GK127" s="44"/>
      <c r="GL127" s="44"/>
      <c r="GM127" s="44"/>
      <c r="GN127" s="44"/>
      <c r="GO127" s="44"/>
      <c r="GP127" s="44"/>
      <c r="GQ127" s="44"/>
      <c r="GR127" s="44"/>
      <c r="GS127" s="44"/>
      <c r="GT127" s="44"/>
      <c r="GU127" s="44"/>
      <c r="GV127" s="44"/>
      <c r="GW127" s="44"/>
      <c r="GX127" s="44"/>
      <c r="GY127" s="44"/>
      <c r="GZ127" s="39" t="s">
        <v>243</v>
      </c>
      <c r="HA127" s="43" t="s">
        <v>10635</v>
      </c>
      <c r="HB127" s="39" t="s">
        <v>10636</v>
      </c>
      <c r="HC127" s="44"/>
      <c r="HD127" s="39" t="s">
        <v>10637</v>
      </c>
      <c r="HE127" s="43" t="s">
        <v>10638</v>
      </c>
      <c r="HF127" s="43" t="s">
        <v>10639</v>
      </c>
      <c r="HG127" s="39" t="s">
        <v>10640</v>
      </c>
      <c r="HH127" s="44"/>
      <c r="HI127" s="44"/>
      <c r="HJ127" s="44"/>
      <c r="HK127" s="39" t="s">
        <v>10641</v>
      </c>
      <c r="HL127" s="39">
        <v>2</v>
      </c>
      <c r="HM127" s="39">
        <v>30</v>
      </c>
      <c r="HN127" s="39" t="s">
        <v>10642</v>
      </c>
      <c r="HO127" s="39" t="s">
        <v>10643</v>
      </c>
      <c r="HP127" s="39" t="s">
        <v>10644</v>
      </c>
      <c r="HQ127" s="39" t="s">
        <v>10645</v>
      </c>
      <c r="HR127" s="39" t="s">
        <v>10646</v>
      </c>
      <c r="HS127" s="39" t="s">
        <v>10647</v>
      </c>
      <c r="HT127" s="39" t="s">
        <v>10644</v>
      </c>
      <c r="HU127" s="39" t="s">
        <v>10648</v>
      </c>
      <c r="HV127" s="44"/>
    </row>
    <row r="128" spans="1:230" ht="42.75" customHeight="1" x14ac:dyDescent="0.2">
      <c r="A128" s="44" t="s">
        <v>13020</v>
      </c>
      <c r="B128" s="39" t="s">
        <v>650</v>
      </c>
      <c r="C128" s="39" t="s">
        <v>4767</v>
      </c>
      <c r="D128" s="39" t="s">
        <v>4987</v>
      </c>
      <c r="E128" s="39" t="s">
        <v>4988</v>
      </c>
      <c r="F128" s="39" t="s">
        <v>4989</v>
      </c>
      <c r="G128" s="39">
        <v>2022</v>
      </c>
      <c r="H128" s="48">
        <v>45300</v>
      </c>
      <c r="I128" s="48">
        <v>45655</v>
      </c>
      <c r="J128" s="44"/>
      <c r="K128" s="39" t="s">
        <v>4990</v>
      </c>
      <c r="L128" s="43" t="s">
        <v>4991</v>
      </c>
      <c r="M128" s="44"/>
      <c r="N128" s="43" t="s">
        <v>300</v>
      </c>
      <c r="O128" s="39" t="s">
        <v>4992</v>
      </c>
      <c r="P128" s="43" t="s">
        <v>4993</v>
      </c>
      <c r="Q128" s="44"/>
      <c r="R128" s="44"/>
      <c r="S128" s="39" t="s">
        <v>4994</v>
      </c>
      <c r="T128" s="39" t="s">
        <v>4994</v>
      </c>
      <c r="U128" s="39" t="s">
        <v>235</v>
      </c>
      <c r="V128" s="39" t="s">
        <v>4995</v>
      </c>
      <c r="W128" s="49">
        <v>182.2</v>
      </c>
      <c r="X128" s="49">
        <f t="shared" si="3"/>
        <v>0</v>
      </c>
      <c r="Y128" s="39">
        <v>180.4</v>
      </c>
      <c r="Z128" s="39">
        <v>99.01</v>
      </c>
      <c r="AA128" s="39">
        <v>4.0000000000000001E-3</v>
      </c>
      <c r="AB128" s="39">
        <v>1.8</v>
      </c>
      <c r="AC128" s="39">
        <v>0.99</v>
      </c>
      <c r="AD128" s="39">
        <v>0</v>
      </c>
      <c r="AE128" s="39">
        <v>0</v>
      </c>
      <c r="AF128" s="39">
        <v>0</v>
      </c>
      <c r="AG128" s="39">
        <v>0</v>
      </c>
      <c r="AH128" s="44"/>
      <c r="AI128" s="44"/>
      <c r="AJ128" s="44"/>
      <c r="AK128" s="44"/>
      <c r="AL128" s="39" t="s">
        <v>4996</v>
      </c>
      <c r="AM128" s="39">
        <v>1</v>
      </c>
      <c r="AN128" s="39">
        <v>0</v>
      </c>
      <c r="AO128" s="39">
        <v>0</v>
      </c>
      <c r="AP128" s="39">
        <v>0</v>
      </c>
      <c r="AQ128" s="39">
        <v>0</v>
      </c>
      <c r="AR128" s="39">
        <v>0</v>
      </c>
      <c r="AS128" s="39">
        <v>0</v>
      </c>
      <c r="AT128" s="39">
        <v>0</v>
      </c>
      <c r="AU128" s="39">
        <v>0</v>
      </c>
      <c r="AV128" s="39">
        <v>0</v>
      </c>
      <c r="AW128" s="39">
        <v>0</v>
      </c>
      <c r="AX128" s="39">
        <v>0</v>
      </c>
      <c r="AY128" s="39">
        <v>0</v>
      </c>
      <c r="AZ128" s="39">
        <v>61</v>
      </c>
      <c r="BA128" s="39">
        <v>0</v>
      </c>
      <c r="BB128" s="39">
        <v>0</v>
      </c>
      <c r="BC128" s="39">
        <v>0</v>
      </c>
      <c r="BD128" s="39">
        <v>0</v>
      </c>
      <c r="BE128" s="39">
        <v>0</v>
      </c>
      <c r="BF128" s="39">
        <v>0</v>
      </c>
      <c r="BG128" s="39">
        <v>0</v>
      </c>
      <c r="BH128" s="39">
        <v>0</v>
      </c>
      <c r="BI128" s="39">
        <v>0</v>
      </c>
      <c r="BJ128" s="39">
        <v>0</v>
      </c>
      <c r="BK128" s="39">
        <v>0</v>
      </c>
      <c r="BL128" s="39">
        <v>0</v>
      </c>
      <c r="BM128" s="39">
        <v>0</v>
      </c>
      <c r="BN128" s="39">
        <v>0</v>
      </c>
      <c r="BO128" s="39">
        <v>0</v>
      </c>
      <c r="BP128" s="39">
        <v>0</v>
      </c>
      <c r="BQ128" s="39">
        <v>0</v>
      </c>
      <c r="BR128" s="39">
        <v>0</v>
      </c>
      <c r="BS128" s="39">
        <v>0</v>
      </c>
      <c r="BT128" s="39">
        <v>0</v>
      </c>
      <c r="BU128" s="39">
        <v>0</v>
      </c>
      <c r="BV128" s="39">
        <v>0</v>
      </c>
      <c r="BW128" s="39">
        <v>0</v>
      </c>
      <c r="BX128" s="44"/>
      <c r="BY128" s="39">
        <v>0</v>
      </c>
      <c r="BZ128" s="39">
        <v>0</v>
      </c>
      <c r="CA128" s="39">
        <v>0</v>
      </c>
      <c r="CB128" s="39">
        <v>0</v>
      </c>
      <c r="CC128" s="39">
        <v>0</v>
      </c>
      <c r="CD128" s="39">
        <v>0</v>
      </c>
      <c r="CE128" s="39">
        <v>0</v>
      </c>
      <c r="CF128" s="39">
        <v>0</v>
      </c>
      <c r="CG128" s="39">
        <v>0</v>
      </c>
      <c r="CH128" s="39">
        <v>0</v>
      </c>
      <c r="CI128" s="39">
        <v>0</v>
      </c>
      <c r="CJ128" s="39">
        <v>0</v>
      </c>
      <c r="CK128" s="39">
        <v>0</v>
      </c>
      <c r="CL128" s="39">
        <v>0</v>
      </c>
      <c r="CM128" s="39">
        <v>0</v>
      </c>
      <c r="CN128" s="39">
        <v>0</v>
      </c>
      <c r="CO128" s="39">
        <v>0</v>
      </c>
      <c r="CP128" s="44"/>
      <c r="CQ128" s="39">
        <v>0</v>
      </c>
      <c r="CR128" s="39">
        <v>0</v>
      </c>
      <c r="CS128" s="39">
        <v>0</v>
      </c>
      <c r="CT128" s="39">
        <v>0</v>
      </c>
      <c r="CU128" s="39">
        <v>0</v>
      </c>
      <c r="CV128" s="39">
        <v>0</v>
      </c>
      <c r="CW128" s="39">
        <v>0</v>
      </c>
      <c r="CX128" s="39">
        <v>0</v>
      </c>
      <c r="CY128" s="39">
        <v>0</v>
      </c>
      <c r="CZ128" s="39">
        <v>0</v>
      </c>
      <c r="DA128" s="39">
        <v>0</v>
      </c>
      <c r="DB128" s="39">
        <v>0</v>
      </c>
      <c r="DC128" s="39">
        <v>0</v>
      </c>
      <c r="DD128" s="39">
        <v>0</v>
      </c>
      <c r="DE128" s="39">
        <v>0</v>
      </c>
      <c r="DF128" s="39">
        <v>0</v>
      </c>
      <c r="DG128" s="39">
        <v>0</v>
      </c>
      <c r="DH128" s="39">
        <v>0</v>
      </c>
      <c r="DI128" s="39">
        <v>0</v>
      </c>
      <c r="DJ128" s="39">
        <v>0</v>
      </c>
      <c r="DK128" s="39">
        <v>0</v>
      </c>
      <c r="DL128" s="39">
        <v>0</v>
      </c>
      <c r="DM128" s="39">
        <v>0</v>
      </c>
      <c r="DN128" s="39">
        <v>0</v>
      </c>
      <c r="DO128" s="39">
        <v>0</v>
      </c>
      <c r="DP128" s="39">
        <v>0</v>
      </c>
      <c r="DQ128" s="39">
        <v>0</v>
      </c>
      <c r="DR128" s="44"/>
      <c r="DS128" s="39">
        <v>0</v>
      </c>
      <c r="DT128" s="39">
        <v>0</v>
      </c>
      <c r="DU128" s="39">
        <v>0</v>
      </c>
      <c r="DV128" s="39">
        <v>0</v>
      </c>
      <c r="DW128" s="39">
        <v>0</v>
      </c>
      <c r="DX128" s="39">
        <v>0</v>
      </c>
      <c r="DY128" s="39">
        <v>0</v>
      </c>
      <c r="DZ128" s="39">
        <v>0</v>
      </c>
      <c r="EA128" s="44"/>
      <c r="EB128" s="39">
        <v>0</v>
      </c>
      <c r="EC128" s="39">
        <v>61</v>
      </c>
      <c r="ED128" s="39">
        <f t="shared" si="2"/>
        <v>0</v>
      </c>
      <c r="EE128" s="39">
        <v>27</v>
      </c>
      <c r="EF128" s="39" t="s">
        <v>4997</v>
      </c>
      <c r="EG128" s="43" t="s">
        <v>300</v>
      </c>
      <c r="EH128" s="39" t="s">
        <v>4998</v>
      </c>
      <c r="EI128" s="43" t="s">
        <v>4999</v>
      </c>
      <c r="EJ128" s="39">
        <v>460</v>
      </c>
      <c r="EK128" s="39" t="s">
        <v>236</v>
      </c>
      <c r="EL128" s="44"/>
      <c r="EM128" s="44"/>
      <c r="EN128" s="44"/>
      <c r="EO128" s="44"/>
      <c r="EP128" s="39">
        <v>0</v>
      </c>
      <c r="EQ128" s="44"/>
      <c r="ER128" s="39">
        <v>1</v>
      </c>
      <c r="ES128" s="39" t="s">
        <v>236</v>
      </c>
      <c r="ET128" s="44"/>
      <c r="EU128" s="44"/>
      <c r="EV128" s="39" t="s">
        <v>243</v>
      </c>
      <c r="EW128" s="39" t="s">
        <v>5000</v>
      </c>
      <c r="EX128" s="39">
        <v>55</v>
      </c>
      <c r="EY128" s="39" t="s">
        <v>236</v>
      </c>
      <c r="EZ128" s="44"/>
      <c r="FA128" s="44"/>
      <c r="FB128" s="39" t="s">
        <v>236</v>
      </c>
      <c r="FC128" s="44"/>
      <c r="FD128" s="44"/>
      <c r="FE128" s="39" t="s">
        <v>236</v>
      </c>
      <c r="FF128" s="44"/>
      <c r="FG128" s="44"/>
      <c r="FH128" s="39" t="s">
        <v>236</v>
      </c>
      <c r="FI128" s="44"/>
      <c r="FJ128" s="44"/>
      <c r="FK128" s="39" t="s">
        <v>236</v>
      </c>
      <c r="FL128" s="44"/>
      <c r="FM128" s="44"/>
      <c r="FN128" s="39" t="s">
        <v>5001</v>
      </c>
      <c r="FO128" s="39" t="s">
        <v>5002</v>
      </c>
      <c r="FP128" s="39">
        <v>55</v>
      </c>
      <c r="FQ128" s="39" t="s">
        <v>236</v>
      </c>
      <c r="FR128" s="44"/>
      <c r="FS128" s="44"/>
      <c r="FT128" s="39" t="s">
        <v>236</v>
      </c>
      <c r="FU128" s="44"/>
      <c r="FV128" s="44"/>
      <c r="FW128" s="39" t="s">
        <v>236</v>
      </c>
      <c r="FX128" s="44"/>
      <c r="FY128" s="44"/>
      <c r="FZ128" s="44"/>
      <c r="GA128" s="44"/>
      <c r="GB128" s="44"/>
      <c r="GC128" s="39" t="s">
        <v>236</v>
      </c>
      <c r="GD128" s="44"/>
      <c r="GE128" s="44"/>
      <c r="GF128" s="39" t="s">
        <v>236</v>
      </c>
      <c r="GG128" s="44"/>
      <c r="GH128" s="44"/>
      <c r="GI128" s="39" t="s">
        <v>236</v>
      </c>
      <c r="GJ128" s="44"/>
      <c r="GK128" s="44"/>
      <c r="GL128" s="39" t="s">
        <v>5003</v>
      </c>
      <c r="GM128" s="39" t="s">
        <v>5004</v>
      </c>
      <c r="GN128" s="39">
        <v>7000</v>
      </c>
      <c r="GO128" s="44"/>
      <c r="GP128" s="44"/>
      <c r="GQ128" s="44"/>
      <c r="GR128" s="44"/>
      <c r="GS128" s="44"/>
      <c r="GT128" s="44"/>
      <c r="GU128" s="44"/>
      <c r="GV128" s="44"/>
      <c r="GW128" s="44"/>
      <c r="GX128" s="44"/>
      <c r="GY128" s="44"/>
      <c r="GZ128" s="39" t="s">
        <v>236</v>
      </c>
      <c r="HA128" s="44"/>
      <c r="HB128" s="44"/>
      <c r="HC128" s="39" t="s">
        <v>5005</v>
      </c>
      <c r="HD128" s="44"/>
      <c r="HE128" s="43" t="s">
        <v>5006</v>
      </c>
      <c r="HF128" s="44"/>
      <c r="HG128" s="39" t="s">
        <v>5007</v>
      </c>
      <c r="HH128" s="44"/>
      <c r="HI128" s="44"/>
      <c r="HJ128" s="44"/>
      <c r="HK128" s="44"/>
      <c r="HL128" s="44"/>
      <c r="HM128" s="44"/>
      <c r="HN128" s="39" t="s">
        <v>5008</v>
      </c>
      <c r="HO128" s="44"/>
      <c r="HP128" s="39" t="s">
        <v>5009</v>
      </c>
      <c r="HQ128" s="39" t="s">
        <v>5010</v>
      </c>
      <c r="HR128" s="39" t="s">
        <v>679</v>
      </c>
      <c r="HS128" s="39" t="s">
        <v>680</v>
      </c>
      <c r="HT128" s="39" t="s">
        <v>681</v>
      </c>
      <c r="HU128" s="39" t="s">
        <v>2168</v>
      </c>
      <c r="HV128" s="44"/>
    </row>
    <row r="129" spans="1:230" ht="46.5" customHeight="1" x14ac:dyDescent="0.2">
      <c r="A129" s="44" t="s">
        <v>13001</v>
      </c>
      <c r="B129" s="39" t="s">
        <v>650</v>
      </c>
      <c r="C129" s="39" t="s">
        <v>4901</v>
      </c>
      <c r="D129" s="39" t="s">
        <v>5226</v>
      </c>
      <c r="E129" s="39" t="s">
        <v>5227</v>
      </c>
      <c r="F129" s="39" t="s">
        <v>5228</v>
      </c>
      <c r="G129" s="39">
        <v>2023</v>
      </c>
      <c r="H129" s="48">
        <v>45414</v>
      </c>
      <c r="I129" s="48">
        <v>45657</v>
      </c>
      <c r="J129" s="44"/>
      <c r="K129" s="39" t="s">
        <v>5229</v>
      </c>
      <c r="L129" s="43" t="s">
        <v>5230</v>
      </c>
      <c r="M129" s="39" t="s">
        <v>5231</v>
      </c>
      <c r="N129" s="43" t="s">
        <v>5232</v>
      </c>
      <c r="O129" s="39" t="s">
        <v>5233</v>
      </c>
      <c r="P129" s="43" t="s">
        <v>300</v>
      </c>
      <c r="Q129" s="39" t="s">
        <v>5233</v>
      </c>
      <c r="R129" s="44"/>
      <c r="S129" s="39" t="s">
        <v>5234</v>
      </c>
      <c r="T129" s="39" t="s">
        <v>5235</v>
      </c>
      <c r="U129" s="39" t="s">
        <v>235</v>
      </c>
      <c r="V129" s="39" t="s">
        <v>5236</v>
      </c>
      <c r="W129" s="49">
        <v>1.92</v>
      </c>
      <c r="X129" s="49">
        <f t="shared" si="3"/>
        <v>0</v>
      </c>
      <c r="Y129" s="39">
        <v>1.6</v>
      </c>
      <c r="Z129" s="39">
        <v>83.33</v>
      </c>
      <c r="AA129" s="39">
        <v>0.06</v>
      </c>
      <c r="AB129" s="39">
        <v>0</v>
      </c>
      <c r="AC129" s="39">
        <v>0</v>
      </c>
      <c r="AD129" s="39">
        <v>0</v>
      </c>
      <c r="AE129" s="39">
        <v>0</v>
      </c>
      <c r="AF129" s="39">
        <v>0.32</v>
      </c>
      <c r="AG129" s="39">
        <v>16.670000000000002</v>
      </c>
      <c r="AH129" s="39" t="s">
        <v>243</v>
      </c>
      <c r="AI129" s="39" t="s">
        <v>5238</v>
      </c>
      <c r="AJ129" s="43" t="s">
        <v>5239</v>
      </c>
      <c r="AK129" s="39">
        <v>0</v>
      </c>
      <c r="AL129" s="39">
        <v>0</v>
      </c>
      <c r="AM129" s="39">
        <v>0</v>
      </c>
      <c r="AN129" s="39">
        <v>5</v>
      </c>
      <c r="AO129" s="39">
        <v>5</v>
      </c>
      <c r="AP129" s="39">
        <v>2</v>
      </c>
      <c r="AQ129" s="39">
        <v>0</v>
      </c>
      <c r="AR129" s="39">
        <v>0</v>
      </c>
      <c r="AS129" s="39">
        <v>0</v>
      </c>
      <c r="AT129" s="39">
        <v>0</v>
      </c>
      <c r="AU129" s="39">
        <v>0</v>
      </c>
      <c r="AV129" s="39">
        <v>0</v>
      </c>
      <c r="AW129" s="39">
        <v>0</v>
      </c>
      <c r="AX129" s="39">
        <v>0</v>
      </c>
      <c r="AY129" s="39">
        <v>0</v>
      </c>
      <c r="AZ129" s="39">
        <v>0</v>
      </c>
      <c r="BA129" s="39">
        <v>0</v>
      </c>
      <c r="BB129" s="39">
        <v>0</v>
      </c>
      <c r="BC129" s="39">
        <v>0</v>
      </c>
      <c r="BD129" s="39">
        <v>0</v>
      </c>
      <c r="BE129" s="39">
        <v>0</v>
      </c>
      <c r="BF129" s="39">
        <v>0</v>
      </c>
      <c r="BG129" s="39">
        <v>0</v>
      </c>
      <c r="BH129" s="39">
        <v>0</v>
      </c>
      <c r="BI129" s="39">
        <v>0</v>
      </c>
      <c r="BJ129" s="39">
        <v>2</v>
      </c>
      <c r="BK129" s="39">
        <v>1</v>
      </c>
      <c r="BL129" s="39">
        <v>0</v>
      </c>
      <c r="BM129" s="39">
        <v>0</v>
      </c>
      <c r="BN129" s="39">
        <v>0</v>
      </c>
      <c r="BO129" s="39">
        <v>0</v>
      </c>
      <c r="BP129" s="39">
        <v>1</v>
      </c>
      <c r="BQ129" s="39">
        <v>0</v>
      </c>
      <c r="BR129" s="39">
        <v>0</v>
      </c>
      <c r="BS129" s="39">
        <v>0</v>
      </c>
      <c r="BT129" s="39">
        <v>0</v>
      </c>
      <c r="BU129" s="39">
        <v>0</v>
      </c>
      <c r="BV129" s="39">
        <v>0</v>
      </c>
      <c r="BW129" s="39">
        <v>0</v>
      </c>
      <c r="BX129" s="44"/>
      <c r="BY129" s="39">
        <v>0</v>
      </c>
      <c r="BZ129" s="39">
        <v>2</v>
      </c>
      <c r="CA129" s="39">
        <v>0</v>
      </c>
      <c r="CB129" s="39">
        <v>0</v>
      </c>
      <c r="CC129" s="39">
        <v>0</v>
      </c>
      <c r="CD129" s="39">
        <v>0</v>
      </c>
      <c r="CE129" s="39">
        <v>0</v>
      </c>
      <c r="CF129" s="39">
        <v>0</v>
      </c>
      <c r="CG129" s="39">
        <v>0</v>
      </c>
      <c r="CH129" s="39">
        <v>0</v>
      </c>
      <c r="CI129" s="39">
        <v>0</v>
      </c>
      <c r="CJ129" s="39">
        <v>0</v>
      </c>
      <c r="CK129" s="39">
        <v>0</v>
      </c>
      <c r="CL129" s="39">
        <v>0</v>
      </c>
      <c r="CM129" s="39">
        <v>0</v>
      </c>
      <c r="CN129" s="39">
        <v>0</v>
      </c>
      <c r="CO129" s="39">
        <v>0</v>
      </c>
      <c r="CP129" s="44"/>
      <c r="CQ129" s="39">
        <v>0</v>
      </c>
      <c r="CR129" s="39">
        <v>0</v>
      </c>
      <c r="CS129" s="39">
        <v>0</v>
      </c>
      <c r="CT129" s="39">
        <v>0</v>
      </c>
      <c r="CU129" s="39">
        <v>0</v>
      </c>
      <c r="CV129" s="39">
        <v>0</v>
      </c>
      <c r="CW129" s="39">
        <v>0</v>
      </c>
      <c r="CX129" s="39">
        <v>0</v>
      </c>
      <c r="CY129" s="39">
        <v>0</v>
      </c>
      <c r="CZ129" s="39">
        <v>0</v>
      </c>
      <c r="DA129" s="39">
        <v>0</v>
      </c>
      <c r="DB129" s="39">
        <v>0</v>
      </c>
      <c r="DC129" s="39">
        <v>0</v>
      </c>
      <c r="DD129" s="39">
        <v>0</v>
      </c>
      <c r="DE129" s="39">
        <v>0</v>
      </c>
      <c r="DF129" s="39">
        <v>0</v>
      </c>
      <c r="DG129" s="39">
        <v>0</v>
      </c>
      <c r="DH129" s="39">
        <v>0</v>
      </c>
      <c r="DI129" s="39">
        <v>0</v>
      </c>
      <c r="DJ129" s="39">
        <v>0</v>
      </c>
      <c r="DK129" s="39">
        <v>0</v>
      </c>
      <c r="DL129" s="39">
        <v>0</v>
      </c>
      <c r="DM129" s="39">
        <v>0</v>
      </c>
      <c r="DN129" s="39">
        <v>0</v>
      </c>
      <c r="DO129" s="39">
        <v>0</v>
      </c>
      <c r="DP129" s="39">
        <v>0</v>
      </c>
      <c r="DQ129" s="39">
        <v>0</v>
      </c>
      <c r="DR129" s="44"/>
      <c r="DS129" s="39">
        <v>0</v>
      </c>
      <c r="DT129" s="39">
        <v>0</v>
      </c>
      <c r="DU129" s="39">
        <v>0</v>
      </c>
      <c r="DV129" s="39">
        <v>0</v>
      </c>
      <c r="DW129" s="39">
        <v>0</v>
      </c>
      <c r="DX129" s="39">
        <v>0</v>
      </c>
      <c r="DY129" s="39">
        <v>0</v>
      </c>
      <c r="DZ129" s="39">
        <v>0</v>
      </c>
      <c r="EA129" s="44"/>
      <c r="EB129" s="39">
        <v>0</v>
      </c>
      <c r="EC129" s="39">
        <v>2</v>
      </c>
      <c r="ED129" s="39">
        <f t="shared" si="2"/>
        <v>0</v>
      </c>
      <c r="EE129" s="39">
        <v>1.409</v>
      </c>
      <c r="EF129" s="39" t="s">
        <v>5240</v>
      </c>
      <c r="EG129" s="43" t="s">
        <v>5241</v>
      </c>
      <c r="EH129" s="39" t="s">
        <v>5242</v>
      </c>
      <c r="EI129" s="43" t="s">
        <v>1818</v>
      </c>
      <c r="EJ129" s="39">
        <v>60.095999999999997</v>
      </c>
      <c r="EK129" s="39" t="s">
        <v>236</v>
      </c>
      <c r="EL129" s="44"/>
      <c r="EM129" s="44"/>
      <c r="EN129" s="44"/>
      <c r="EO129" s="44"/>
      <c r="EP129" s="44"/>
      <c r="EQ129" s="44"/>
      <c r="ER129" s="39">
        <v>1</v>
      </c>
      <c r="ES129" s="39" t="s">
        <v>236</v>
      </c>
      <c r="ET129" s="44"/>
      <c r="EU129" s="44"/>
      <c r="EV129" s="39" t="s">
        <v>243</v>
      </c>
      <c r="EW129" s="39" t="s">
        <v>5243</v>
      </c>
      <c r="EX129" s="39">
        <v>180</v>
      </c>
      <c r="EY129" s="39" t="s">
        <v>236</v>
      </c>
      <c r="EZ129" s="44"/>
      <c r="FA129" s="44"/>
      <c r="FB129" s="39" t="s">
        <v>236</v>
      </c>
      <c r="FC129" s="44"/>
      <c r="FD129" s="44"/>
      <c r="FE129" s="39" t="s">
        <v>236</v>
      </c>
      <c r="FF129" s="44"/>
      <c r="FG129" s="44"/>
      <c r="FH129" s="39" t="s">
        <v>236</v>
      </c>
      <c r="FI129" s="44"/>
      <c r="FJ129" s="44"/>
      <c r="FK129" s="44"/>
      <c r="FL129" s="44"/>
      <c r="FM129" s="44"/>
      <c r="FN129" s="44"/>
      <c r="FO129" s="44"/>
      <c r="FP129" s="44"/>
      <c r="FQ129" s="39" t="s">
        <v>236</v>
      </c>
      <c r="FR129" s="44"/>
      <c r="FS129" s="44"/>
      <c r="FT129" s="39" t="s">
        <v>236</v>
      </c>
      <c r="FU129" s="44"/>
      <c r="FV129" s="44"/>
      <c r="FW129" s="39" t="s">
        <v>236</v>
      </c>
      <c r="FX129" s="44"/>
      <c r="FY129" s="44"/>
      <c r="FZ129" s="44"/>
      <c r="GA129" s="44"/>
      <c r="GB129" s="44"/>
      <c r="GC129" s="39" t="s">
        <v>236</v>
      </c>
      <c r="GD129" s="44"/>
      <c r="GE129" s="44"/>
      <c r="GF129" s="39" t="s">
        <v>236</v>
      </c>
      <c r="GG129" s="44"/>
      <c r="GH129" s="44"/>
      <c r="GI129" s="39" t="s">
        <v>243</v>
      </c>
      <c r="GJ129" s="39" t="s">
        <v>5244</v>
      </c>
      <c r="GK129" s="39">
        <v>5</v>
      </c>
      <c r="GL129" s="44"/>
      <c r="GM129" s="44"/>
      <c r="GN129" s="44"/>
      <c r="GO129" s="44"/>
      <c r="GP129" s="44"/>
      <c r="GQ129" s="44"/>
      <c r="GR129" s="44"/>
      <c r="GS129" s="44"/>
      <c r="GT129" s="44"/>
      <c r="GU129" s="44"/>
      <c r="GV129" s="44"/>
      <c r="GW129" s="44"/>
      <c r="GX129" s="44"/>
      <c r="GY129" s="44"/>
      <c r="GZ129" s="39" t="s">
        <v>243</v>
      </c>
      <c r="HA129" s="43" t="s">
        <v>5245</v>
      </c>
      <c r="HB129" s="39" t="s">
        <v>5246</v>
      </c>
      <c r="HC129" s="43" t="s">
        <v>5245</v>
      </c>
      <c r="HD129" s="39" t="s">
        <v>5247</v>
      </c>
      <c r="HE129" s="44"/>
      <c r="HF129" s="44"/>
      <c r="HG129" s="39" t="s">
        <v>5248</v>
      </c>
      <c r="HH129" s="44"/>
      <c r="HI129" s="44"/>
      <c r="HJ129" s="44"/>
      <c r="HK129" s="44"/>
      <c r="HL129" s="44"/>
      <c r="HM129" s="44"/>
      <c r="HN129" s="39" t="s">
        <v>5249</v>
      </c>
      <c r="HO129" s="39" t="s">
        <v>5250</v>
      </c>
      <c r="HP129" s="39" t="s">
        <v>5251</v>
      </c>
      <c r="HQ129" s="39" t="s">
        <v>5252</v>
      </c>
      <c r="HR129" s="39" t="s">
        <v>679</v>
      </c>
      <c r="HS129" s="39" t="s">
        <v>680</v>
      </c>
      <c r="HT129" s="39" t="s">
        <v>681</v>
      </c>
      <c r="HU129" s="39" t="s">
        <v>2168</v>
      </c>
      <c r="HV129" s="44"/>
    </row>
    <row r="130" spans="1:230" ht="47.25" customHeight="1" x14ac:dyDescent="0.2">
      <c r="A130" s="44" t="s">
        <v>13014</v>
      </c>
      <c r="B130" s="39" t="s">
        <v>650</v>
      </c>
      <c r="C130" s="39" t="s">
        <v>4938</v>
      </c>
      <c r="D130" s="39" t="s">
        <v>7322</v>
      </c>
      <c r="E130" s="39" t="s">
        <v>7323</v>
      </c>
      <c r="F130" s="39" t="s">
        <v>7323</v>
      </c>
      <c r="G130" s="39">
        <v>2024</v>
      </c>
      <c r="H130" s="48">
        <v>45413</v>
      </c>
      <c r="I130" s="48">
        <v>45442</v>
      </c>
      <c r="J130" s="44"/>
      <c r="K130" s="44"/>
      <c r="L130" s="43" t="s">
        <v>300</v>
      </c>
      <c r="M130" s="39" t="s">
        <v>7324</v>
      </c>
      <c r="N130" s="43" t="s">
        <v>7325</v>
      </c>
      <c r="O130" s="39" t="s">
        <v>7326</v>
      </c>
      <c r="P130" s="43" t="s">
        <v>7327</v>
      </c>
      <c r="Q130" s="44"/>
      <c r="R130" s="44"/>
      <c r="S130" s="39" t="s">
        <v>7328</v>
      </c>
      <c r="T130" s="39" t="s">
        <v>7328</v>
      </c>
      <c r="U130" s="39" t="s">
        <v>1394</v>
      </c>
      <c r="V130" s="39" t="s">
        <v>7329</v>
      </c>
      <c r="W130" s="49">
        <v>0.28599999999999998</v>
      </c>
      <c r="X130" s="49">
        <f t="shared" si="3"/>
        <v>0</v>
      </c>
      <c r="Y130" s="39">
        <v>0.28599999999999998</v>
      </c>
      <c r="Z130" s="39">
        <v>100</v>
      </c>
      <c r="AA130" s="39">
        <v>1.3</v>
      </c>
      <c r="AB130" s="39">
        <v>0</v>
      </c>
      <c r="AC130" s="39">
        <v>0</v>
      </c>
      <c r="AD130" s="39">
        <v>0</v>
      </c>
      <c r="AE130" s="39">
        <v>0</v>
      </c>
      <c r="AF130" s="39">
        <v>0</v>
      </c>
      <c r="AG130" s="39">
        <v>0</v>
      </c>
      <c r="AH130" s="39" t="s">
        <v>236</v>
      </c>
      <c r="AI130" s="44"/>
      <c r="AJ130" s="44"/>
      <c r="AK130" s="44"/>
      <c r="AL130" s="39">
        <v>0</v>
      </c>
      <c r="AM130" s="39">
        <v>0</v>
      </c>
      <c r="AN130" s="39">
        <v>1</v>
      </c>
      <c r="AO130" s="39">
        <v>1</v>
      </c>
      <c r="AP130" s="39">
        <v>1</v>
      </c>
      <c r="AQ130" s="39">
        <v>0</v>
      </c>
      <c r="AR130" s="39">
        <v>0</v>
      </c>
      <c r="AS130" s="39">
        <v>0</v>
      </c>
      <c r="AT130" s="39">
        <v>0</v>
      </c>
      <c r="AU130" s="39">
        <v>0</v>
      </c>
      <c r="AV130" s="39">
        <v>0</v>
      </c>
      <c r="AW130" s="39">
        <v>0</v>
      </c>
      <c r="AX130" s="39">
        <v>0</v>
      </c>
      <c r="AY130" s="39">
        <v>0</v>
      </c>
      <c r="AZ130" s="39">
        <v>0</v>
      </c>
      <c r="BA130" s="39">
        <v>0</v>
      </c>
      <c r="BB130" s="39">
        <v>1</v>
      </c>
      <c r="BC130" s="39">
        <v>0</v>
      </c>
      <c r="BD130" s="39">
        <v>0</v>
      </c>
      <c r="BE130" s="39">
        <v>0</v>
      </c>
      <c r="BF130" s="39">
        <v>0</v>
      </c>
      <c r="BG130" s="39">
        <v>0</v>
      </c>
      <c r="BH130" s="39">
        <v>0</v>
      </c>
      <c r="BI130" s="39">
        <v>0</v>
      </c>
      <c r="BJ130" s="39">
        <v>0</v>
      </c>
      <c r="BK130" s="39">
        <v>0</v>
      </c>
      <c r="BL130" s="39">
        <v>0</v>
      </c>
      <c r="BM130" s="39">
        <v>0</v>
      </c>
      <c r="BN130" s="39">
        <v>0</v>
      </c>
      <c r="BO130" s="39">
        <v>0</v>
      </c>
      <c r="BP130" s="39">
        <v>0</v>
      </c>
      <c r="BQ130" s="39">
        <v>0</v>
      </c>
      <c r="BR130" s="39">
        <v>0</v>
      </c>
      <c r="BS130" s="39">
        <v>0</v>
      </c>
      <c r="BT130" s="39">
        <v>0</v>
      </c>
      <c r="BU130" s="39">
        <v>0</v>
      </c>
      <c r="BV130" s="39">
        <v>0</v>
      </c>
      <c r="BW130" s="39">
        <v>0</v>
      </c>
      <c r="BX130" s="44"/>
      <c r="BY130" s="39">
        <v>0</v>
      </c>
      <c r="BZ130" s="39">
        <v>0</v>
      </c>
      <c r="CA130" s="39">
        <v>0</v>
      </c>
      <c r="CB130" s="39">
        <v>0</v>
      </c>
      <c r="CC130" s="39">
        <v>0</v>
      </c>
      <c r="CD130" s="39">
        <v>0</v>
      </c>
      <c r="CE130" s="39">
        <v>0</v>
      </c>
      <c r="CF130" s="39">
        <v>0</v>
      </c>
      <c r="CG130" s="39">
        <v>0</v>
      </c>
      <c r="CH130" s="39">
        <v>0</v>
      </c>
      <c r="CI130" s="39">
        <v>0</v>
      </c>
      <c r="CJ130" s="39">
        <v>0</v>
      </c>
      <c r="CK130" s="39">
        <v>0</v>
      </c>
      <c r="CL130" s="39">
        <v>0</v>
      </c>
      <c r="CM130" s="39">
        <v>0</v>
      </c>
      <c r="CN130" s="39">
        <v>0</v>
      </c>
      <c r="CO130" s="39">
        <v>0</v>
      </c>
      <c r="CP130" s="44"/>
      <c r="CQ130" s="39">
        <v>0</v>
      </c>
      <c r="CR130" s="39">
        <v>0</v>
      </c>
      <c r="CS130" s="39">
        <v>0</v>
      </c>
      <c r="CT130" s="39">
        <v>0</v>
      </c>
      <c r="CU130" s="39">
        <v>0</v>
      </c>
      <c r="CV130" s="39">
        <v>0</v>
      </c>
      <c r="CW130" s="39">
        <v>0</v>
      </c>
      <c r="CX130" s="39">
        <v>0</v>
      </c>
      <c r="CY130" s="39">
        <v>0</v>
      </c>
      <c r="CZ130" s="39">
        <v>0</v>
      </c>
      <c r="DA130" s="39">
        <v>0</v>
      </c>
      <c r="DB130" s="39">
        <v>0</v>
      </c>
      <c r="DC130" s="39">
        <v>0</v>
      </c>
      <c r="DD130" s="39">
        <v>0</v>
      </c>
      <c r="DE130" s="39">
        <v>0</v>
      </c>
      <c r="DF130" s="39">
        <v>0</v>
      </c>
      <c r="DG130" s="39">
        <v>0</v>
      </c>
      <c r="DH130" s="39">
        <v>0</v>
      </c>
      <c r="DI130" s="39">
        <v>0</v>
      </c>
      <c r="DJ130" s="39">
        <v>0</v>
      </c>
      <c r="DK130" s="39">
        <v>0</v>
      </c>
      <c r="DL130" s="39">
        <v>0</v>
      </c>
      <c r="DM130" s="39">
        <v>0</v>
      </c>
      <c r="DN130" s="39">
        <v>0</v>
      </c>
      <c r="DO130" s="39">
        <v>0</v>
      </c>
      <c r="DP130" s="39">
        <v>0</v>
      </c>
      <c r="DQ130" s="39">
        <v>0</v>
      </c>
      <c r="DR130" s="44"/>
      <c r="DS130" s="39">
        <v>0</v>
      </c>
      <c r="DT130" s="39">
        <v>0</v>
      </c>
      <c r="DU130" s="39">
        <v>0</v>
      </c>
      <c r="DV130" s="39">
        <v>0</v>
      </c>
      <c r="DW130" s="39">
        <v>0</v>
      </c>
      <c r="DX130" s="39">
        <v>0</v>
      </c>
      <c r="DY130" s="39">
        <v>0</v>
      </c>
      <c r="DZ130" s="39">
        <v>0</v>
      </c>
      <c r="EA130" s="44"/>
      <c r="EB130" s="39">
        <v>0</v>
      </c>
      <c r="EC130" s="39">
        <v>1</v>
      </c>
      <c r="ED130" s="39">
        <f t="shared" ref="ED130:ED193" si="4">EC130-(SUM(AQ130:BJ130,CA130,CR130,DU130:DZ130,EB130))</f>
        <v>0</v>
      </c>
      <c r="EE130" s="39">
        <v>0.35599999999999998</v>
      </c>
      <c r="EF130" s="39" t="s">
        <v>7330</v>
      </c>
      <c r="EG130" s="44"/>
      <c r="EH130" s="39">
        <v>0</v>
      </c>
      <c r="EI130" s="43" t="s">
        <v>1818</v>
      </c>
      <c r="EJ130" s="39">
        <v>1.873</v>
      </c>
      <c r="EK130" s="39" t="s">
        <v>236</v>
      </c>
      <c r="EL130" s="44"/>
      <c r="EM130" s="44"/>
      <c r="EN130" s="44"/>
      <c r="EO130" s="44"/>
      <c r="EP130" s="39">
        <v>0</v>
      </c>
      <c r="EQ130" s="44"/>
      <c r="ER130" s="39">
        <v>1</v>
      </c>
      <c r="ES130" s="39" t="s">
        <v>236</v>
      </c>
      <c r="ET130" s="44"/>
      <c r="EU130" s="44"/>
      <c r="EV130" s="39" t="s">
        <v>243</v>
      </c>
      <c r="EW130" s="39" t="s">
        <v>935</v>
      </c>
      <c r="EX130" s="39">
        <v>20</v>
      </c>
      <c r="EY130" s="39" t="s">
        <v>236</v>
      </c>
      <c r="EZ130" s="44"/>
      <c r="FA130" s="44"/>
      <c r="FB130" s="39" t="s">
        <v>236</v>
      </c>
      <c r="FC130" s="44"/>
      <c r="FD130" s="44"/>
      <c r="FE130" s="39" t="s">
        <v>236</v>
      </c>
      <c r="FF130" s="44"/>
      <c r="FG130" s="44"/>
      <c r="FH130" s="39" t="s">
        <v>236</v>
      </c>
      <c r="FI130" s="44"/>
      <c r="FJ130" s="44"/>
      <c r="FK130" s="39" t="s">
        <v>236</v>
      </c>
      <c r="FL130" s="44"/>
      <c r="FM130" s="44"/>
      <c r="FN130" s="44"/>
      <c r="FO130" s="44"/>
      <c r="FP130" s="44"/>
      <c r="FQ130" s="39" t="s">
        <v>236</v>
      </c>
      <c r="FR130" s="44"/>
      <c r="FS130" s="44"/>
      <c r="FT130" s="39" t="s">
        <v>243</v>
      </c>
      <c r="FU130" s="39" t="s">
        <v>935</v>
      </c>
      <c r="FV130" s="39">
        <v>20</v>
      </c>
      <c r="FW130" s="39" t="s">
        <v>236</v>
      </c>
      <c r="FX130" s="44"/>
      <c r="FY130" s="44"/>
      <c r="FZ130" s="44"/>
      <c r="GA130" s="44"/>
      <c r="GB130" s="44"/>
      <c r="GC130" s="39" t="s">
        <v>236</v>
      </c>
      <c r="GD130" s="44"/>
      <c r="GE130" s="44"/>
      <c r="GF130" s="39" t="s">
        <v>236</v>
      </c>
      <c r="GG130" s="44"/>
      <c r="GH130" s="44"/>
      <c r="GI130" s="39" t="s">
        <v>236</v>
      </c>
      <c r="GJ130" s="44"/>
      <c r="GK130" s="44"/>
      <c r="GL130" s="44"/>
      <c r="GM130" s="44"/>
      <c r="GN130" s="44"/>
      <c r="GO130" s="44"/>
      <c r="GP130" s="44"/>
      <c r="GQ130" s="44"/>
      <c r="GR130" s="44"/>
      <c r="GS130" s="44"/>
      <c r="GT130" s="44"/>
      <c r="GU130" s="44"/>
      <c r="GV130" s="44"/>
      <c r="GW130" s="44"/>
      <c r="GX130" s="44"/>
      <c r="GY130" s="44"/>
      <c r="GZ130" s="39" t="s">
        <v>236</v>
      </c>
      <c r="HA130" s="44"/>
      <c r="HB130" s="44"/>
      <c r="HC130" s="43" t="s">
        <v>7331</v>
      </c>
      <c r="HD130" s="44"/>
      <c r="HE130" s="44"/>
      <c r="HF130" s="44"/>
      <c r="HG130" s="44"/>
      <c r="HH130" s="44"/>
      <c r="HI130" s="44"/>
      <c r="HJ130" s="44"/>
      <c r="HK130" s="44"/>
      <c r="HL130" s="44"/>
      <c r="HM130" s="44"/>
      <c r="HN130" s="39" t="s">
        <v>7332</v>
      </c>
      <c r="HO130" s="39" t="s">
        <v>7333</v>
      </c>
      <c r="HP130" s="39" t="s">
        <v>7334</v>
      </c>
      <c r="HQ130" s="39" t="s">
        <v>7335</v>
      </c>
      <c r="HR130" s="39" t="s">
        <v>679</v>
      </c>
      <c r="HS130" s="39" t="s">
        <v>680</v>
      </c>
      <c r="HT130" s="39" t="s">
        <v>681</v>
      </c>
      <c r="HU130" s="39" t="s">
        <v>2168</v>
      </c>
      <c r="HV130" s="44"/>
    </row>
    <row r="131" spans="1:230" ht="50.25" customHeight="1" x14ac:dyDescent="0.2">
      <c r="A131" s="44" t="s">
        <v>13014</v>
      </c>
      <c r="B131" s="39" t="s">
        <v>650</v>
      </c>
      <c r="C131" s="39" t="s">
        <v>4938</v>
      </c>
      <c r="D131" s="39" t="s">
        <v>8326</v>
      </c>
      <c r="E131" s="39" t="s">
        <v>8327</v>
      </c>
      <c r="F131" s="39" t="s">
        <v>8327</v>
      </c>
      <c r="G131" s="39">
        <v>2024</v>
      </c>
      <c r="H131" s="48">
        <v>45444</v>
      </c>
      <c r="I131" s="48">
        <v>45473</v>
      </c>
      <c r="J131" s="44"/>
      <c r="K131" s="44"/>
      <c r="L131" s="44"/>
      <c r="M131" s="39" t="s">
        <v>8328</v>
      </c>
      <c r="N131" s="43" t="s">
        <v>8329</v>
      </c>
      <c r="O131" s="39" t="s">
        <v>8330</v>
      </c>
      <c r="P131" s="43" t="s">
        <v>8331</v>
      </c>
      <c r="Q131" s="44"/>
      <c r="R131" s="44"/>
      <c r="S131" s="39" t="s">
        <v>8332</v>
      </c>
      <c r="T131" s="39" t="s">
        <v>8332</v>
      </c>
      <c r="U131" s="39" t="s">
        <v>1394</v>
      </c>
      <c r="V131" s="39" t="s">
        <v>8333</v>
      </c>
      <c r="W131" s="49">
        <v>1.3</v>
      </c>
      <c r="X131" s="49">
        <f>SUM(Y131,AB131,AD131,AF131)-W131</f>
        <v>0</v>
      </c>
      <c r="Y131" s="39">
        <v>1.3</v>
      </c>
      <c r="Z131" s="39">
        <v>100</v>
      </c>
      <c r="AA131" s="39">
        <v>7</v>
      </c>
      <c r="AB131" s="39">
        <v>0</v>
      </c>
      <c r="AC131" s="39">
        <v>0</v>
      </c>
      <c r="AD131" s="39">
        <v>0</v>
      </c>
      <c r="AE131" s="39">
        <v>0</v>
      </c>
      <c r="AF131" s="39">
        <v>0</v>
      </c>
      <c r="AG131" s="39">
        <v>0</v>
      </c>
      <c r="AH131" s="39" t="s">
        <v>236</v>
      </c>
      <c r="AI131" s="44"/>
      <c r="AJ131" s="44"/>
      <c r="AK131" s="44"/>
      <c r="AL131" s="39">
        <v>0</v>
      </c>
      <c r="AM131" s="39">
        <v>0</v>
      </c>
      <c r="AN131" s="39">
        <v>1</v>
      </c>
      <c r="AO131" s="39">
        <v>1</v>
      </c>
      <c r="AP131" s="39">
        <v>1</v>
      </c>
      <c r="AQ131" s="39">
        <v>0</v>
      </c>
      <c r="AR131" s="39">
        <v>0</v>
      </c>
      <c r="AS131" s="39">
        <v>0</v>
      </c>
      <c r="AT131" s="39">
        <v>0</v>
      </c>
      <c r="AU131" s="39">
        <v>0</v>
      </c>
      <c r="AV131" s="39">
        <v>0</v>
      </c>
      <c r="AW131" s="39">
        <v>0</v>
      </c>
      <c r="AX131" s="39">
        <v>0</v>
      </c>
      <c r="AY131" s="39">
        <v>0</v>
      </c>
      <c r="AZ131" s="39">
        <v>0</v>
      </c>
      <c r="BA131" s="39">
        <v>0</v>
      </c>
      <c r="BB131" s="39">
        <v>0</v>
      </c>
      <c r="BC131" s="39">
        <v>1</v>
      </c>
      <c r="BD131" s="39">
        <v>0</v>
      </c>
      <c r="BE131" s="39">
        <v>0</v>
      </c>
      <c r="BF131" s="39">
        <v>0</v>
      </c>
      <c r="BG131" s="39">
        <v>0</v>
      </c>
      <c r="BH131" s="39">
        <v>0</v>
      </c>
      <c r="BI131" s="39">
        <v>0</v>
      </c>
      <c r="BJ131" s="39">
        <v>0</v>
      </c>
      <c r="BK131" s="39">
        <v>0</v>
      </c>
      <c r="BL131" s="39">
        <v>0</v>
      </c>
      <c r="BM131" s="39">
        <v>0</v>
      </c>
      <c r="BN131" s="39">
        <v>0</v>
      </c>
      <c r="BO131" s="39">
        <v>0</v>
      </c>
      <c r="BP131" s="39">
        <v>0</v>
      </c>
      <c r="BQ131" s="39">
        <v>0</v>
      </c>
      <c r="BR131" s="39">
        <v>0</v>
      </c>
      <c r="BS131" s="39">
        <v>0</v>
      </c>
      <c r="BT131" s="39">
        <v>0</v>
      </c>
      <c r="BU131" s="39">
        <v>0</v>
      </c>
      <c r="BV131" s="39">
        <v>0</v>
      </c>
      <c r="BW131" s="39">
        <v>0</v>
      </c>
      <c r="BX131" s="44"/>
      <c r="BY131" s="39">
        <v>0</v>
      </c>
      <c r="BZ131" s="39">
        <v>0</v>
      </c>
      <c r="CA131" s="39">
        <v>0</v>
      </c>
      <c r="CB131" s="39">
        <v>0</v>
      </c>
      <c r="CC131" s="39">
        <v>0</v>
      </c>
      <c r="CD131" s="39">
        <v>0</v>
      </c>
      <c r="CE131" s="39">
        <v>0</v>
      </c>
      <c r="CF131" s="39">
        <v>0</v>
      </c>
      <c r="CG131" s="39">
        <v>0</v>
      </c>
      <c r="CH131" s="39">
        <v>0</v>
      </c>
      <c r="CI131" s="39">
        <v>0</v>
      </c>
      <c r="CJ131" s="39">
        <v>0</v>
      </c>
      <c r="CK131" s="39">
        <v>0</v>
      </c>
      <c r="CL131" s="39">
        <v>0</v>
      </c>
      <c r="CM131" s="39">
        <v>0</v>
      </c>
      <c r="CN131" s="39">
        <v>0</v>
      </c>
      <c r="CO131" s="39">
        <v>0</v>
      </c>
      <c r="CP131" s="44"/>
      <c r="CQ131" s="39">
        <v>0</v>
      </c>
      <c r="CR131" s="39">
        <v>0</v>
      </c>
      <c r="CS131" s="39">
        <v>0</v>
      </c>
      <c r="CT131" s="39">
        <v>0</v>
      </c>
      <c r="CU131" s="39">
        <v>0</v>
      </c>
      <c r="CV131" s="39">
        <v>0</v>
      </c>
      <c r="CW131" s="39">
        <v>0</v>
      </c>
      <c r="CX131" s="39">
        <v>0</v>
      </c>
      <c r="CY131" s="39">
        <v>0</v>
      </c>
      <c r="CZ131" s="39">
        <v>0</v>
      </c>
      <c r="DA131" s="39">
        <v>0</v>
      </c>
      <c r="DB131" s="39">
        <v>0</v>
      </c>
      <c r="DC131" s="39">
        <v>0</v>
      </c>
      <c r="DD131" s="39">
        <v>0</v>
      </c>
      <c r="DE131" s="39">
        <v>0</v>
      </c>
      <c r="DF131" s="39">
        <v>0</v>
      </c>
      <c r="DG131" s="39">
        <v>0</v>
      </c>
      <c r="DH131" s="39">
        <v>0</v>
      </c>
      <c r="DI131" s="39">
        <v>0</v>
      </c>
      <c r="DJ131" s="39">
        <v>0</v>
      </c>
      <c r="DK131" s="39">
        <v>0</v>
      </c>
      <c r="DL131" s="39">
        <v>0</v>
      </c>
      <c r="DM131" s="39">
        <v>0</v>
      </c>
      <c r="DN131" s="39">
        <v>0</v>
      </c>
      <c r="DO131" s="39">
        <v>0</v>
      </c>
      <c r="DP131" s="39">
        <v>0</v>
      </c>
      <c r="DQ131" s="39">
        <v>0</v>
      </c>
      <c r="DR131" s="44"/>
      <c r="DS131" s="39">
        <v>0</v>
      </c>
      <c r="DT131" s="39">
        <v>0</v>
      </c>
      <c r="DU131" s="39">
        <v>0</v>
      </c>
      <c r="DV131" s="39">
        <v>0</v>
      </c>
      <c r="DW131" s="39">
        <v>0</v>
      </c>
      <c r="DX131" s="39">
        <v>0</v>
      </c>
      <c r="DY131" s="39">
        <v>0</v>
      </c>
      <c r="DZ131" s="39">
        <v>0</v>
      </c>
      <c r="EA131" s="44"/>
      <c r="EB131" s="39">
        <v>0</v>
      </c>
      <c r="EC131" s="39">
        <v>1</v>
      </c>
      <c r="ED131" s="39">
        <f t="shared" si="4"/>
        <v>0</v>
      </c>
      <c r="EE131" s="39">
        <v>1.002</v>
      </c>
      <c r="EF131" s="39" t="s">
        <v>8334</v>
      </c>
      <c r="EG131" s="43" t="s">
        <v>300</v>
      </c>
      <c r="EH131" s="39">
        <v>100</v>
      </c>
      <c r="EI131" s="43" t="s">
        <v>1818</v>
      </c>
      <c r="EJ131" s="39">
        <v>1.1100000000000001</v>
      </c>
      <c r="EK131" s="39" t="s">
        <v>236</v>
      </c>
      <c r="EL131" s="44"/>
      <c r="EM131" s="44"/>
      <c r="EN131" s="44"/>
      <c r="EO131" s="44"/>
      <c r="EP131" s="39">
        <v>0</v>
      </c>
      <c r="EQ131" s="44"/>
      <c r="ER131" s="39">
        <v>1</v>
      </c>
      <c r="ES131" s="39" t="s">
        <v>236</v>
      </c>
      <c r="ET131" s="44"/>
      <c r="EU131" s="44"/>
      <c r="EV131" s="39" t="s">
        <v>243</v>
      </c>
      <c r="EW131" s="39" t="s">
        <v>756</v>
      </c>
      <c r="EX131" s="39">
        <v>45</v>
      </c>
      <c r="EY131" s="39" t="s">
        <v>236</v>
      </c>
      <c r="EZ131" s="44"/>
      <c r="FA131" s="44"/>
      <c r="FB131" s="39" t="s">
        <v>236</v>
      </c>
      <c r="FC131" s="44"/>
      <c r="FD131" s="44"/>
      <c r="FE131" s="39" t="s">
        <v>236</v>
      </c>
      <c r="FF131" s="44"/>
      <c r="FG131" s="44"/>
      <c r="FH131" s="39" t="s">
        <v>236</v>
      </c>
      <c r="FI131" s="44"/>
      <c r="FJ131" s="44"/>
      <c r="FK131" s="39" t="s">
        <v>236</v>
      </c>
      <c r="FL131" s="44"/>
      <c r="FM131" s="44"/>
      <c r="FN131" s="44"/>
      <c r="FO131" s="44"/>
      <c r="FP131" s="44"/>
      <c r="FQ131" s="39" t="s">
        <v>236</v>
      </c>
      <c r="FR131" s="44"/>
      <c r="FS131" s="44"/>
      <c r="FT131" s="39" t="s">
        <v>243</v>
      </c>
      <c r="FU131" s="39" t="s">
        <v>935</v>
      </c>
      <c r="FV131" s="39">
        <v>45</v>
      </c>
      <c r="FW131" s="39" t="s">
        <v>236</v>
      </c>
      <c r="FX131" s="44"/>
      <c r="FY131" s="44"/>
      <c r="FZ131" s="44"/>
      <c r="GA131" s="44"/>
      <c r="GB131" s="44"/>
      <c r="GC131" s="39" t="s">
        <v>236</v>
      </c>
      <c r="GD131" s="44"/>
      <c r="GE131" s="44"/>
      <c r="GF131" s="39" t="s">
        <v>236</v>
      </c>
      <c r="GG131" s="44"/>
      <c r="GH131" s="44"/>
      <c r="GI131" s="39" t="s">
        <v>236</v>
      </c>
      <c r="GJ131" s="44"/>
      <c r="GK131" s="44"/>
      <c r="GL131" s="44"/>
      <c r="GM131" s="44"/>
      <c r="GN131" s="44"/>
      <c r="GO131" s="44"/>
      <c r="GP131" s="44"/>
      <c r="GQ131" s="44"/>
      <c r="GR131" s="44"/>
      <c r="GS131" s="44"/>
      <c r="GT131" s="44"/>
      <c r="GU131" s="44"/>
      <c r="GV131" s="44"/>
      <c r="GW131" s="44"/>
      <c r="GX131" s="44"/>
      <c r="GY131" s="44"/>
      <c r="GZ131" s="39" t="s">
        <v>236</v>
      </c>
      <c r="HA131" s="44"/>
      <c r="HB131" s="44"/>
      <c r="HC131" s="43" t="s">
        <v>8335</v>
      </c>
      <c r="HD131" s="44"/>
      <c r="HE131" s="44"/>
      <c r="HF131" s="44"/>
      <c r="HG131" s="44"/>
      <c r="HH131" s="44"/>
      <c r="HI131" s="44"/>
      <c r="HJ131" s="44"/>
      <c r="HK131" s="44"/>
      <c r="HL131" s="44"/>
      <c r="HM131" s="44"/>
      <c r="HN131" s="39" t="s">
        <v>8336</v>
      </c>
      <c r="HO131" s="39" t="s">
        <v>8337</v>
      </c>
      <c r="HP131" s="39" t="s">
        <v>8338</v>
      </c>
      <c r="HQ131" s="39" t="s">
        <v>8339</v>
      </c>
      <c r="HR131" s="39" t="s">
        <v>679</v>
      </c>
      <c r="HS131" s="39" t="s">
        <v>680</v>
      </c>
      <c r="HT131" s="39" t="s">
        <v>681</v>
      </c>
      <c r="HU131" s="39" t="s">
        <v>2168</v>
      </c>
      <c r="HV131" s="44"/>
    </row>
    <row r="132" spans="1:230" ht="57.75" customHeight="1" x14ac:dyDescent="0.2">
      <c r="A132" s="44" t="s">
        <v>13014</v>
      </c>
      <c r="B132" s="39" t="s">
        <v>2505</v>
      </c>
      <c r="C132" s="39" t="s">
        <v>4767</v>
      </c>
      <c r="D132" s="39" t="s">
        <v>8163</v>
      </c>
      <c r="E132" s="39" t="s">
        <v>1115</v>
      </c>
      <c r="F132" s="39" t="s">
        <v>1115</v>
      </c>
      <c r="G132" s="39">
        <v>2023</v>
      </c>
      <c r="H132" s="48">
        <v>45153</v>
      </c>
      <c r="I132" s="48">
        <v>45657</v>
      </c>
      <c r="J132" s="44"/>
      <c r="K132" s="39" t="s">
        <v>8164</v>
      </c>
      <c r="L132" s="39" t="s">
        <v>12999</v>
      </c>
      <c r="M132" s="39" t="s">
        <v>8165</v>
      </c>
      <c r="N132" s="43" t="s">
        <v>8166</v>
      </c>
      <c r="O132" s="39" t="s">
        <v>8167</v>
      </c>
      <c r="P132" s="39" t="s">
        <v>8168</v>
      </c>
      <c r="Q132" s="39" t="s">
        <v>8169</v>
      </c>
      <c r="R132" s="44"/>
      <c r="S132" s="39" t="s">
        <v>8170</v>
      </c>
      <c r="T132" s="39" t="s">
        <v>8171</v>
      </c>
      <c r="U132" s="39" t="s">
        <v>235</v>
      </c>
      <c r="V132" s="39" t="s">
        <v>8172</v>
      </c>
      <c r="W132" s="49">
        <v>10.81</v>
      </c>
      <c r="X132" s="49">
        <f>SUM(Y132,AB132,AD132,AF132)-W132</f>
        <v>1.300000000000523E-3</v>
      </c>
      <c r="Y132" s="39">
        <v>10.7033</v>
      </c>
      <c r="Z132" s="39">
        <v>99</v>
      </c>
      <c r="AA132" s="39">
        <v>0.06</v>
      </c>
      <c r="AB132" s="39">
        <v>0.108</v>
      </c>
      <c r="AC132" s="39">
        <v>1</v>
      </c>
      <c r="AD132" s="39">
        <v>0</v>
      </c>
      <c r="AE132" s="39">
        <v>0</v>
      </c>
      <c r="AF132" s="39">
        <v>0</v>
      </c>
      <c r="AG132" s="39">
        <v>0</v>
      </c>
      <c r="AH132" s="39" t="s">
        <v>236</v>
      </c>
      <c r="AI132" s="44"/>
      <c r="AJ132" s="44"/>
      <c r="AK132" s="44"/>
      <c r="AL132" s="39">
        <v>0</v>
      </c>
      <c r="AM132" s="39">
        <v>0</v>
      </c>
      <c r="AN132" s="39">
        <v>37</v>
      </c>
      <c r="AO132" s="39">
        <v>37</v>
      </c>
      <c r="AP132" s="39">
        <v>37</v>
      </c>
      <c r="AQ132" s="39">
        <v>0</v>
      </c>
      <c r="AR132" s="39">
        <v>0</v>
      </c>
      <c r="AS132" s="39">
        <v>0</v>
      </c>
      <c r="AT132" s="39">
        <v>0</v>
      </c>
      <c r="AU132" s="39">
        <v>0</v>
      </c>
      <c r="AV132" s="39">
        <v>0</v>
      </c>
      <c r="AW132" s="39">
        <v>20</v>
      </c>
      <c r="AX132" s="39">
        <v>6</v>
      </c>
      <c r="AY132" s="39">
        <v>5</v>
      </c>
      <c r="AZ132" s="39">
        <v>1</v>
      </c>
      <c r="BA132" s="39">
        <v>2</v>
      </c>
      <c r="BB132" s="39">
        <v>1</v>
      </c>
      <c r="BC132" s="39">
        <v>0</v>
      </c>
      <c r="BD132" s="39">
        <v>0</v>
      </c>
      <c r="BE132" s="39">
        <v>0</v>
      </c>
      <c r="BF132" s="39">
        <v>0</v>
      </c>
      <c r="BG132" s="39">
        <v>0</v>
      </c>
      <c r="BH132" s="39">
        <v>2</v>
      </c>
      <c r="BI132" s="39">
        <v>0</v>
      </c>
      <c r="BJ132" s="39">
        <v>0</v>
      </c>
      <c r="BK132" s="39">
        <v>0</v>
      </c>
      <c r="BL132" s="39">
        <v>0</v>
      </c>
      <c r="BM132" s="39">
        <v>0</v>
      </c>
      <c r="BN132" s="39">
        <v>0</v>
      </c>
      <c r="BO132" s="39">
        <v>0</v>
      </c>
      <c r="BP132" s="39">
        <v>0</v>
      </c>
      <c r="BQ132" s="39">
        <v>0</v>
      </c>
      <c r="BR132" s="39">
        <v>0</v>
      </c>
      <c r="BS132" s="39">
        <v>0</v>
      </c>
      <c r="BT132" s="39">
        <v>0</v>
      </c>
      <c r="BU132" s="39">
        <v>0</v>
      </c>
      <c r="BV132" s="39">
        <v>0</v>
      </c>
      <c r="BW132" s="39">
        <v>0</v>
      </c>
      <c r="BX132" s="44"/>
      <c r="BY132" s="39">
        <v>0</v>
      </c>
      <c r="BZ132" s="39">
        <v>0</v>
      </c>
      <c r="CA132" s="39">
        <v>0</v>
      </c>
      <c r="CB132" s="39">
        <v>0</v>
      </c>
      <c r="CC132" s="39">
        <v>0</v>
      </c>
      <c r="CD132" s="39">
        <v>0</v>
      </c>
      <c r="CE132" s="39">
        <v>0</v>
      </c>
      <c r="CF132" s="39">
        <v>0</v>
      </c>
      <c r="CG132" s="39">
        <v>0</v>
      </c>
      <c r="CH132" s="39">
        <v>0</v>
      </c>
      <c r="CI132" s="39">
        <v>0</v>
      </c>
      <c r="CJ132" s="39">
        <v>0</v>
      </c>
      <c r="CK132" s="39">
        <v>0</v>
      </c>
      <c r="CL132" s="39">
        <v>0</v>
      </c>
      <c r="CM132" s="39">
        <v>0</v>
      </c>
      <c r="CN132" s="39">
        <v>0</v>
      </c>
      <c r="CO132" s="39">
        <v>0</v>
      </c>
      <c r="CP132" s="44"/>
      <c r="CQ132" s="39">
        <v>0</v>
      </c>
      <c r="CR132" s="39">
        <v>0</v>
      </c>
      <c r="CS132" s="39">
        <v>0</v>
      </c>
      <c r="CT132" s="39">
        <v>0</v>
      </c>
      <c r="CU132" s="39">
        <v>0</v>
      </c>
      <c r="CV132" s="39">
        <v>0</v>
      </c>
      <c r="CW132" s="39">
        <v>0</v>
      </c>
      <c r="CX132" s="39">
        <v>0</v>
      </c>
      <c r="CY132" s="39">
        <v>0</v>
      </c>
      <c r="CZ132" s="39">
        <v>0</v>
      </c>
      <c r="DA132" s="39">
        <v>0</v>
      </c>
      <c r="DB132" s="39">
        <v>0</v>
      </c>
      <c r="DC132" s="39">
        <v>0</v>
      </c>
      <c r="DD132" s="39">
        <v>0</v>
      </c>
      <c r="DE132" s="39">
        <v>0</v>
      </c>
      <c r="DF132" s="39">
        <v>0</v>
      </c>
      <c r="DG132" s="39">
        <v>0</v>
      </c>
      <c r="DH132" s="39">
        <v>0</v>
      </c>
      <c r="DI132" s="39">
        <v>0</v>
      </c>
      <c r="DJ132" s="39">
        <v>0</v>
      </c>
      <c r="DK132" s="39">
        <v>0</v>
      </c>
      <c r="DL132" s="39">
        <v>0</v>
      </c>
      <c r="DM132" s="39">
        <v>0</v>
      </c>
      <c r="DN132" s="39">
        <v>0</v>
      </c>
      <c r="DO132" s="39">
        <v>0</v>
      </c>
      <c r="DP132" s="39">
        <v>0</v>
      </c>
      <c r="DQ132" s="39">
        <v>0</v>
      </c>
      <c r="DR132" s="44"/>
      <c r="DS132" s="39">
        <v>0</v>
      </c>
      <c r="DT132" s="39">
        <v>0</v>
      </c>
      <c r="DU132" s="39">
        <v>0</v>
      </c>
      <c r="DV132" s="39">
        <v>0</v>
      </c>
      <c r="DW132" s="39">
        <v>0</v>
      </c>
      <c r="DX132" s="39">
        <v>0</v>
      </c>
      <c r="DY132" s="39">
        <v>0</v>
      </c>
      <c r="DZ132" s="39">
        <v>0</v>
      </c>
      <c r="EA132" s="44"/>
      <c r="EB132" s="39">
        <v>0</v>
      </c>
      <c r="EC132" s="39">
        <v>37</v>
      </c>
      <c r="ED132" s="39">
        <f t="shared" si="4"/>
        <v>0</v>
      </c>
      <c r="EE132" s="39">
        <v>50.387999999999998</v>
      </c>
      <c r="EF132" s="39" t="s">
        <v>8173</v>
      </c>
      <c r="EG132" s="43" t="s">
        <v>8174</v>
      </c>
      <c r="EH132" s="39" t="s">
        <v>8175</v>
      </c>
      <c r="EI132" s="43" t="s">
        <v>8176</v>
      </c>
      <c r="EJ132" s="39">
        <v>218.279</v>
      </c>
      <c r="EK132" s="39" t="s">
        <v>236</v>
      </c>
      <c r="EL132" s="44"/>
      <c r="EM132" s="44"/>
      <c r="EN132" s="44"/>
      <c r="EO132" s="44"/>
      <c r="EP132" s="44"/>
      <c r="EQ132" s="44"/>
      <c r="ER132" s="39">
        <v>4</v>
      </c>
      <c r="ES132" s="39" t="s">
        <v>243</v>
      </c>
      <c r="ET132" s="39" t="s">
        <v>8177</v>
      </c>
      <c r="EU132" s="39">
        <v>2144</v>
      </c>
      <c r="EV132" s="39" t="s">
        <v>236</v>
      </c>
      <c r="EW132" s="44"/>
      <c r="EX132" s="44"/>
      <c r="EY132" s="39" t="s">
        <v>236</v>
      </c>
      <c r="EZ132" s="44"/>
      <c r="FA132" s="44"/>
      <c r="FB132" s="39" t="s">
        <v>236</v>
      </c>
      <c r="FC132" s="44"/>
      <c r="FD132" s="44"/>
      <c r="FE132" s="39" t="s">
        <v>236</v>
      </c>
      <c r="FF132" s="44"/>
      <c r="FG132" s="44"/>
      <c r="FH132" s="39" t="s">
        <v>236</v>
      </c>
      <c r="FI132" s="44"/>
      <c r="FJ132" s="44"/>
      <c r="FK132" s="39" t="s">
        <v>243</v>
      </c>
      <c r="FL132" s="39" t="s">
        <v>8178</v>
      </c>
      <c r="FM132" s="39">
        <v>2144</v>
      </c>
      <c r="FN132" s="44"/>
      <c r="FO132" s="44"/>
      <c r="FP132" s="44"/>
      <c r="FQ132" s="39" t="s">
        <v>236</v>
      </c>
      <c r="FR132" s="44"/>
      <c r="FS132" s="44"/>
      <c r="FT132" s="39" t="s">
        <v>236</v>
      </c>
      <c r="FU132" s="44"/>
      <c r="FV132" s="44"/>
      <c r="FW132" s="39" t="s">
        <v>236</v>
      </c>
      <c r="FX132" s="44"/>
      <c r="FY132" s="44"/>
      <c r="FZ132" s="44"/>
      <c r="GA132" s="44"/>
      <c r="GB132" s="44"/>
      <c r="GC132" s="39" t="s">
        <v>236</v>
      </c>
      <c r="GD132" s="44"/>
      <c r="GE132" s="44"/>
      <c r="GF132" s="39" t="s">
        <v>236</v>
      </c>
      <c r="GG132" s="44"/>
      <c r="GH132" s="44"/>
      <c r="GI132" s="39" t="s">
        <v>243</v>
      </c>
      <c r="GJ132" s="39" t="s">
        <v>8179</v>
      </c>
      <c r="GK132" s="39">
        <v>13</v>
      </c>
      <c r="GL132" s="44"/>
      <c r="GM132" s="44"/>
      <c r="GN132" s="44"/>
      <c r="GO132" s="44"/>
      <c r="GP132" s="44"/>
      <c r="GQ132" s="44"/>
      <c r="GR132" s="44"/>
      <c r="GS132" s="44"/>
      <c r="GT132" s="44"/>
      <c r="GU132" s="44"/>
      <c r="GV132" s="44"/>
      <c r="GW132" s="44"/>
      <c r="GX132" s="44"/>
      <c r="GY132" s="44"/>
      <c r="GZ132" s="39" t="s">
        <v>236</v>
      </c>
      <c r="HA132" s="44"/>
      <c r="HB132" s="44"/>
      <c r="HC132" s="43" t="s">
        <v>8180</v>
      </c>
      <c r="HD132" s="44"/>
      <c r="HE132" s="44"/>
      <c r="HF132" s="44"/>
      <c r="HG132" s="44"/>
      <c r="HH132" s="44"/>
      <c r="HI132" s="44"/>
      <c r="HJ132" s="44"/>
      <c r="HK132" s="44"/>
      <c r="HL132" s="44"/>
      <c r="HM132" s="44"/>
      <c r="HN132" s="39" t="s">
        <v>8181</v>
      </c>
      <c r="HO132" s="39" t="s">
        <v>8182</v>
      </c>
      <c r="HP132" s="39" t="s">
        <v>8183</v>
      </c>
      <c r="HQ132" s="39" t="s">
        <v>8184</v>
      </c>
      <c r="HR132" s="39" t="s">
        <v>8185</v>
      </c>
      <c r="HS132" s="39" t="s">
        <v>8186</v>
      </c>
      <c r="HT132" s="39" t="s">
        <v>8187</v>
      </c>
      <c r="HU132" s="39" t="s">
        <v>8188</v>
      </c>
      <c r="HV132" s="44"/>
    </row>
    <row r="133" spans="1:230" ht="44.25" customHeight="1" x14ac:dyDescent="0.2">
      <c r="A133" s="44" t="s">
        <v>13014</v>
      </c>
      <c r="B133" s="39" t="s">
        <v>3582</v>
      </c>
      <c r="C133" s="39" t="s">
        <v>4824</v>
      </c>
      <c r="D133" s="39" t="s">
        <v>10959</v>
      </c>
      <c r="E133" s="39" t="s">
        <v>10960</v>
      </c>
      <c r="F133" s="39" t="s">
        <v>10960</v>
      </c>
      <c r="G133" s="39">
        <v>2024</v>
      </c>
      <c r="H133" s="48">
        <v>45316</v>
      </c>
      <c r="I133" s="48">
        <v>45657</v>
      </c>
      <c r="J133" s="44"/>
      <c r="K133" s="39" t="s">
        <v>10961</v>
      </c>
      <c r="L133" s="43" t="s">
        <v>10962</v>
      </c>
      <c r="M133" s="44"/>
      <c r="N133" s="44"/>
      <c r="O133" s="39" t="s">
        <v>10963</v>
      </c>
      <c r="P133" s="39" t="s">
        <v>10964</v>
      </c>
      <c r="Q133" s="44"/>
      <c r="R133" s="44"/>
      <c r="S133" s="39" t="s">
        <v>10965</v>
      </c>
      <c r="T133" s="39" t="s">
        <v>10965</v>
      </c>
      <c r="U133" s="39" t="s">
        <v>665</v>
      </c>
      <c r="V133" s="39" t="s">
        <v>10966</v>
      </c>
      <c r="W133" s="49">
        <v>17.218</v>
      </c>
      <c r="X133" s="49">
        <f t="shared" ref="X133:X194" si="5">SUM(Y133,AB133,AD133,AF133)-W133</f>
        <v>0</v>
      </c>
      <c r="Y133" s="39">
        <v>16.07</v>
      </c>
      <c r="Z133" s="39">
        <v>93.33</v>
      </c>
      <c r="AA133" s="39">
        <v>0.86</v>
      </c>
      <c r="AB133" s="39">
        <v>0.27900000000000003</v>
      </c>
      <c r="AC133" s="39">
        <v>1.62</v>
      </c>
      <c r="AD133" s="39">
        <v>0.86899999999999999</v>
      </c>
      <c r="AE133" s="49">
        <v>5.05</v>
      </c>
      <c r="AF133" s="39">
        <v>0</v>
      </c>
      <c r="AG133" s="39">
        <v>0</v>
      </c>
      <c r="AH133" s="39" t="s">
        <v>243</v>
      </c>
      <c r="AI133" s="39" t="s">
        <v>10967</v>
      </c>
      <c r="AJ133" s="44"/>
      <c r="AK133" s="39">
        <v>0.46300000000000002</v>
      </c>
      <c r="AL133" s="39">
        <v>20</v>
      </c>
      <c r="AM133" s="39">
        <v>1.02</v>
      </c>
      <c r="AN133" s="39">
        <v>14</v>
      </c>
      <c r="AO133" s="39">
        <v>14</v>
      </c>
      <c r="AP133" s="39">
        <v>14</v>
      </c>
      <c r="AQ133" s="44"/>
      <c r="AR133" s="39">
        <v>1</v>
      </c>
      <c r="AS133" s="44"/>
      <c r="AT133" s="44"/>
      <c r="AU133" s="44"/>
      <c r="AV133" s="44"/>
      <c r="AW133" s="44"/>
      <c r="AX133" s="44"/>
      <c r="AY133" s="44"/>
      <c r="AZ133" s="39">
        <v>4</v>
      </c>
      <c r="BA133" s="39">
        <v>3</v>
      </c>
      <c r="BB133" s="39">
        <v>6</v>
      </c>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39">
        <v>0</v>
      </c>
      <c r="CA133" s="44"/>
      <c r="CB133" s="44"/>
      <c r="CC133" s="44"/>
      <c r="CD133" s="44"/>
      <c r="CE133" s="44"/>
      <c r="CF133" s="44"/>
      <c r="CG133" s="44"/>
      <c r="CH133" s="44"/>
      <c r="CI133" s="44"/>
      <c r="CJ133" s="44"/>
      <c r="CK133" s="44"/>
      <c r="CL133" s="44"/>
      <c r="CM133" s="44"/>
      <c r="CN133" s="44"/>
      <c r="CO133" s="44"/>
      <c r="CP133" s="44"/>
      <c r="CQ133" s="39">
        <v>0</v>
      </c>
      <c r="CR133" s="44"/>
      <c r="CS133" s="44"/>
      <c r="CT133" s="44"/>
      <c r="CU133" s="44"/>
      <c r="CV133" s="44"/>
      <c r="CW133" s="44"/>
      <c r="CX133" s="44"/>
      <c r="CY133" s="44"/>
      <c r="CZ133" s="44"/>
      <c r="DA133" s="44"/>
      <c r="DB133" s="44"/>
      <c r="DC133" s="44"/>
      <c r="DD133" s="44"/>
      <c r="DE133" s="44"/>
      <c r="DF133" s="44"/>
      <c r="DG133" s="44"/>
      <c r="DH133" s="44"/>
      <c r="DI133" s="44"/>
      <c r="DJ133" s="44"/>
      <c r="DK133" s="44"/>
      <c r="DL133" s="44"/>
      <c r="DM133" s="44"/>
      <c r="DN133" s="44"/>
      <c r="DO133" s="44"/>
      <c r="DP133" s="44"/>
      <c r="DQ133" s="44"/>
      <c r="DR133" s="44"/>
      <c r="DS133" s="44"/>
      <c r="DT133" s="39">
        <v>0</v>
      </c>
      <c r="DU133" s="44"/>
      <c r="DV133" s="44"/>
      <c r="DW133" s="44"/>
      <c r="DX133" s="44"/>
      <c r="DY133" s="44"/>
      <c r="DZ133" s="44"/>
      <c r="EA133" s="44"/>
      <c r="EB133" s="44"/>
      <c r="EC133" s="39">
        <v>14</v>
      </c>
      <c r="ED133" s="39">
        <f t="shared" si="4"/>
        <v>0</v>
      </c>
      <c r="EE133" s="39">
        <v>12.41</v>
      </c>
      <c r="EF133" s="39" t="s">
        <v>10968</v>
      </c>
      <c r="EG133" s="44"/>
      <c r="EH133" s="39" t="s">
        <v>10184</v>
      </c>
      <c r="EI133" s="43" t="s">
        <v>10969</v>
      </c>
      <c r="EJ133" s="39">
        <v>17.957999999999998</v>
      </c>
      <c r="EK133" s="39" t="s">
        <v>236</v>
      </c>
      <c r="EL133" s="44"/>
      <c r="EM133" s="44"/>
      <c r="EN133" s="44"/>
      <c r="EO133" s="44"/>
      <c r="EP133" s="44"/>
      <c r="EQ133" s="44"/>
      <c r="ER133" s="44"/>
      <c r="ES133" s="39" t="s">
        <v>243</v>
      </c>
      <c r="ET133" s="39" t="s">
        <v>10970</v>
      </c>
      <c r="EU133" s="39">
        <v>4</v>
      </c>
      <c r="EV133" s="39" t="s">
        <v>243</v>
      </c>
      <c r="EW133" s="39" t="s">
        <v>10971</v>
      </c>
      <c r="EX133" s="39">
        <v>287</v>
      </c>
      <c r="EY133" s="39" t="s">
        <v>236</v>
      </c>
      <c r="EZ133" s="44"/>
      <c r="FA133" s="44"/>
      <c r="FB133" s="39" t="s">
        <v>236</v>
      </c>
      <c r="FC133" s="44"/>
      <c r="FD133" s="44"/>
      <c r="FE133" s="39" t="s">
        <v>236</v>
      </c>
      <c r="FF133" s="44"/>
      <c r="FG133" s="44"/>
      <c r="FH133" s="39" t="s">
        <v>236</v>
      </c>
      <c r="FI133" s="44"/>
      <c r="FJ133" s="44"/>
      <c r="FK133" s="39" t="s">
        <v>236</v>
      </c>
      <c r="FL133" s="44"/>
      <c r="FM133" s="44"/>
      <c r="FN133" s="44"/>
      <c r="FO133" s="44"/>
      <c r="FP133" s="44"/>
      <c r="FQ133" s="39" t="s">
        <v>236</v>
      </c>
      <c r="FR133" s="44"/>
      <c r="FS133" s="44"/>
      <c r="FT133" s="39" t="s">
        <v>236</v>
      </c>
      <c r="FU133" s="44"/>
      <c r="FV133" s="44"/>
      <c r="FW133" s="39" t="s">
        <v>236</v>
      </c>
      <c r="FX133" s="44"/>
      <c r="FY133" s="44"/>
      <c r="FZ133" s="44"/>
      <c r="GA133" s="44"/>
      <c r="GB133" s="44"/>
      <c r="GC133" s="39" t="s">
        <v>236</v>
      </c>
      <c r="GD133" s="44"/>
      <c r="GE133" s="44"/>
      <c r="GF133" s="39" t="s">
        <v>243</v>
      </c>
      <c r="GG133" s="39" t="s">
        <v>10960</v>
      </c>
      <c r="GH133" s="39">
        <v>5</v>
      </c>
      <c r="GI133" s="39" t="s">
        <v>236</v>
      </c>
      <c r="GJ133" s="44"/>
      <c r="GK133" s="44"/>
      <c r="GL133" s="44"/>
      <c r="GM133" s="44"/>
      <c r="GN133" s="44"/>
      <c r="GO133" s="44"/>
      <c r="GP133" s="44"/>
      <c r="GQ133" s="44"/>
      <c r="GR133" s="44"/>
      <c r="GS133" s="44"/>
      <c r="GT133" s="44"/>
      <c r="GU133" s="44"/>
      <c r="GV133" s="44"/>
      <c r="GW133" s="44"/>
      <c r="GX133" s="44"/>
      <c r="GY133" s="44"/>
      <c r="GZ133" s="39" t="s">
        <v>236</v>
      </c>
      <c r="HA133" s="44"/>
      <c r="HB133" s="44"/>
      <c r="HC133" s="43" t="s">
        <v>10972</v>
      </c>
      <c r="HD133" s="39" t="s">
        <v>10973</v>
      </c>
      <c r="HE133" s="44"/>
      <c r="HF133" s="44"/>
      <c r="HG133" s="39" t="s">
        <v>10974</v>
      </c>
      <c r="HH133" s="44"/>
      <c r="HI133" s="44"/>
      <c r="HJ133" s="44"/>
      <c r="HK133" s="44"/>
      <c r="HL133" s="44"/>
      <c r="HM133" s="44"/>
      <c r="HN133" s="39" t="s">
        <v>10975</v>
      </c>
      <c r="HO133" s="39" t="s">
        <v>10976</v>
      </c>
      <c r="HP133" s="39" t="s">
        <v>10977</v>
      </c>
      <c r="HQ133" s="39" t="s">
        <v>10978</v>
      </c>
      <c r="HR133" s="39" t="s">
        <v>3581</v>
      </c>
      <c r="HS133" s="39" t="s">
        <v>10979</v>
      </c>
      <c r="HT133" s="39" t="s">
        <v>10980</v>
      </c>
      <c r="HU133" s="39" t="s">
        <v>10981</v>
      </c>
      <c r="HV133" s="44"/>
    </row>
    <row r="134" spans="1:230" ht="43.5" customHeight="1" x14ac:dyDescent="0.2">
      <c r="A134" s="44" t="s">
        <v>13014</v>
      </c>
      <c r="B134" s="39" t="s">
        <v>3582</v>
      </c>
      <c r="C134" s="39" t="s">
        <v>4767</v>
      </c>
      <c r="D134" s="39" t="s">
        <v>11081</v>
      </c>
      <c r="E134" s="39" t="s">
        <v>11082</v>
      </c>
      <c r="F134" s="39" t="s">
        <v>1115</v>
      </c>
      <c r="G134" s="39">
        <v>2023</v>
      </c>
      <c r="H134" s="48">
        <v>45405</v>
      </c>
      <c r="I134" s="48">
        <v>45566</v>
      </c>
      <c r="J134" s="44"/>
      <c r="K134" s="39" t="s">
        <v>11083</v>
      </c>
      <c r="L134" s="43" t="s">
        <v>11084</v>
      </c>
      <c r="M134" s="39" t="s">
        <v>11085</v>
      </c>
      <c r="N134" s="43" t="s">
        <v>11086</v>
      </c>
      <c r="O134" s="39" t="s">
        <v>11087</v>
      </c>
      <c r="P134" s="43" t="s">
        <v>11088</v>
      </c>
      <c r="Q134" s="44"/>
      <c r="R134" s="44"/>
      <c r="S134" s="39" t="s">
        <v>11089</v>
      </c>
      <c r="T134" s="39" t="s">
        <v>11090</v>
      </c>
      <c r="U134" s="39" t="s">
        <v>1394</v>
      </c>
      <c r="V134" s="39" t="s">
        <v>11091</v>
      </c>
      <c r="W134" s="49">
        <v>0.86</v>
      </c>
      <c r="X134" s="49">
        <f t="shared" si="5"/>
        <v>0</v>
      </c>
      <c r="Y134" s="39">
        <v>0.86</v>
      </c>
      <c r="Z134" s="39">
        <v>100</v>
      </c>
      <c r="AA134" s="39">
        <v>0.04</v>
      </c>
      <c r="AB134" s="39">
        <v>0</v>
      </c>
      <c r="AC134" s="39">
        <v>0</v>
      </c>
      <c r="AD134" s="39">
        <v>0</v>
      </c>
      <c r="AE134" s="39">
        <v>0</v>
      </c>
      <c r="AF134" s="39">
        <v>0</v>
      </c>
      <c r="AG134" s="39">
        <v>0</v>
      </c>
      <c r="AH134" s="39" t="s">
        <v>243</v>
      </c>
      <c r="AI134" s="39" t="s">
        <v>11092</v>
      </c>
      <c r="AJ134" s="44"/>
      <c r="AK134" s="39">
        <v>0.11</v>
      </c>
      <c r="AL134" s="39">
        <v>3</v>
      </c>
      <c r="AM134" s="39">
        <v>0.14000000000000001</v>
      </c>
      <c r="AN134" s="39">
        <v>1</v>
      </c>
      <c r="AO134" s="39">
        <v>1</v>
      </c>
      <c r="AP134" s="39">
        <v>1</v>
      </c>
      <c r="AQ134" s="44"/>
      <c r="AR134" s="44"/>
      <c r="AS134" s="44"/>
      <c r="AT134" s="44"/>
      <c r="AU134" s="44"/>
      <c r="AV134" s="44"/>
      <c r="AW134" s="44"/>
      <c r="AX134" s="44"/>
      <c r="AY134" s="44"/>
      <c r="AZ134" s="44"/>
      <c r="BA134" s="39">
        <v>1</v>
      </c>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39">
        <v>0</v>
      </c>
      <c r="CA134" s="44"/>
      <c r="CB134" s="44"/>
      <c r="CC134" s="44"/>
      <c r="CD134" s="44"/>
      <c r="CE134" s="44"/>
      <c r="CF134" s="44"/>
      <c r="CG134" s="44"/>
      <c r="CH134" s="44"/>
      <c r="CI134" s="44"/>
      <c r="CJ134" s="44"/>
      <c r="CK134" s="44"/>
      <c r="CL134" s="44"/>
      <c r="CM134" s="44"/>
      <c r="CN134" s="44"/>
      <c r="CO134" s="44"/>
      <c r="CP134" s="44"/>
      <c r="CQ134" s="39">
        <v>0</v>
      </c>
      <c r="CR134" s="44"/>
      <c r="CS134" s="44"/>
      <c r="CT134" s="44"/>
      <c r="CU134" s="44"/>
      <c r="CV134" s="44"/>
      <c r="CW134" s="44"/>
      <c r="CX134" s="44"/>
      <c r="CY134" s="44"/>
      <c r="CZ134" s="44"/>
      <c r="DA134" s="44"/>
      <c r="DB134" s="44"/>
      <c r="DC134" s="44"/>
      <c r="DD134" s="44"/>
      <c r="DE134" s="44"/>
      <c r="DF134" s="44"/>
      <c r="DG134" s="44"/>
      <c r="DH134" s="44"/>
      <c r="DI134" s="44"/>
      <c r="DJ134" s="44"/>
      <c r="DK134" s="44"/>
      <c r="DL134" s="44"/>
      <c r="DM134" s="44"/>
      <c r="DN134" s="44"/>
      <c r="DO134" s="44"/>
      <c r="DP134" s="44"/>
      <c r="DQ134" s="44"/>
      <c r="DR134" s="44"/>
      <c r="DS134" s="44"/>
      <c r="DT134" s="39">
        <v>0</v>
      </c>
      <c r="DU134" s="44"/>
      <c r="DV134" s="44"/>
      <c r="DW134" s="44"/>
      <c r="DX134" s="44"/>
      <c r="DY134" s="44"/>
      <c r="DZ134" s="44"/>
      <c r="EA134" s="44"/>
      <c r="EB134" s="44"/>
      <c r="EC134" s="39">
        <v>1</v>
      </c>
      <c r="ED134" s="39">
        <f t="shared" si="4"/>
        <v>0</v>
      </c>
      <c r="EE134" s="39">
        <v>23.922999999999998</v>
      </c>
      <c r="EF134" s="39" t="s">
        <v>11093</v>
      </c>
      <c r="EG134" s="44"/>
      <c r="EH134" s="39">
        <v>100</v>
      </c>
      <c r="EI134" s="43" t="s">
        <v>11094</v>
      </c>
      <c r="EJ134" s="39">
        <v>23.922999999999998</v>
      </c>
      <c r="EK134" s="39" t="s">
        <v>236</v>
      </c>
      <c r="EL134" s="44"/>
      <c r="EM134" s="44"/>
      <c r="EN134" s="44"/>
      <c r="EO134" s="44"/>
      <c r="EP134" s="44"/>
      <c r="EQ134" s="44"/>
      <c r="ER134" s="44"/>
      <c r="ES134" s="39" t="s">
        <v>236</v>
      </c>
      <c r="ET134" s="44"/>
      <c r="EU134" s="44"/>
      <c r="EV134" s="39" t="s">
        <v>236</v>
      </c>
      <c r="EW134" s="39" t="s">
        <v>11095</v>
      </c>
      <c r="EX134" s="39">
        <v>15</v>
      </c>
      <c r="EY134" s="39" t="s">
        <v>243</v>
      </c>
      <c r="EZ134" s="39" t="s">
        <v>11095</v>
      </c>
      <c r="FA134" s="39">
        <v>15</v>
      </c>
      <c r="FB134" s="39" t="s">
        <v>236</v>
      </c>
      <c r="FC134" s="44"/>
      <c r="FD134" s="44"/>
      <c r="FE134" s="39" t="s">
        <v>236</v>
      </c>
      <c r="FF134" s="44"/>
      <c r="FG134" s="44"/>
      <c r="FH134" s="39" t="s">
        <v>236</v>
      </c>
      <c r="FI134" s="44"/>
      <c r="FJ134" s="44"/>
      <c r="FK134" s="39" t="s">
        <v>236</v>
      </c>
      <c r="FL134" s="44"/>
      <c r="FM134" s="44"/>
      <c r="FN134" s="44"/>
      <c r="FO134" s="44"/>
      <c r="FP134" s="44"/>
      <c r="FQ134" s="39" t="s">
        <v>236</v>
      </c>
      <c r="FR134" s="44"/>
      <c r="FS134" s="44"/>
      <c r="FT134" s="39" t="s">
        <v>243</v>
      </c>
      <c r="FU134" s="39" t="s">
        <v>11095</v>
      </c>
      <c r="FV134" s="39">
        <v>15</v>
      </c>
      <c r="FW134" s="39" t="s">
        <v>236</v>
      </c>
      <c r="FX134" s="44"/>
      <c r="FY134" s="44"/>
      <c r="FZ134" s="44"/>
      <c r="GA134" s="44"/>
      <c r="GB134" s="44"/>
      <c r="GC134" s="39" t="s">
        <v>236</v>
      </c>
      <c r="GD134" s="44"/>
      <c r="GE134" s="44"/>
      <c r="GF134" s="39" t="s">
        <v>236</v>
      </c>
      <c r="GG134" s="44"/>
      <c r="GH134" s="44"/>
      <c r="GI134" s="39" t="s">
        <v>236</v>
      </c>
      <c r="GJ134" s="44"/>
      <c r="GK134" s="44"/>
      <c r="GL134" s="44"/>
      <c r="GM134" s="44"/>
      <c r="GN134" s="44"/>
      <c r="GO134" s="44"/>
      <c r="GP134" s="44"/>
      <c r="GQ134" s="44"/>
      <c r="GR134" s="44"/>
      <c r="GS134" s="44"/>
      <c r="GT134" s="44"/>
      <c r="GU134" s="44"/>
      <c r="GV134" s="44"/>
      <c r="GW134" s="44"/>
      <c r="GX134" s="44"/>
      <c r="GY134" s="44"/>
      <c r="GZ134" s="39" t="s">
        <v>236</v>
      </c>
      <c r="HA134" s="44"/>
      <c r="HB134" s="44"/>
      <c r="HC134" s="43" t="s">
        <v>11096</v>
      </c>
      <c r="HD134" s="39" t="s">
        <v>11097</v>
      </c>
      <c r="HE134" s="44"/>
      <c r="HF134" s="44"/>
      <c r="HG134" s="39" t="s">
        <v>11098</v>
      </c>
      <c r="HH134" s="44"/>
      <c r="HI134" s="44"/>
      <c r="HJ134" s="44"/>
      <c r="HK134" s="44"/>
      <c r="HL134" s="44"/>
      <c r="HM134" s="44"/>
      <c r="HN134" s="39" t="s">
        <v>11099</v>
      </c>
      <c r="HO134" s="39" t="s">
        <v>11100</v>
      </c>
      <c r="HP134" s="39" t="s">
        <v>11101</v>
      </c>
      <c r="HQ134" s="39" t="s">
        <v>11102</v>
      </c>
      <c r="HR134" s="39" t="s">
        <v>3581</v>
      </c>
      <c r="HS134" s="39" t="s">
        <v>11103</v>
      </c>
      <c r="HT134" s="39">
        <v>78185321445</v>
      </c>
      <c r="HU134" s="39" t="s">
        <v>10981</v>
      </c>
      <c r="HV134" s="44"/>
    </row>
    <row r="135" spans="1:230" ht="42.75" customHeight="1" x14ac:dyDescent="0.2">
      <c r="A135" s="44" t="s">
        <v>13014</v>
      </c>
      <c r="B135" s="39" t="s">
        <v>1210</v>
      </c>
      <c r="C135" s="39" t="s">
        <v>4767</v>
      </c>
      <c r="D135" s="39" t="s">
        <v>5284</v>
      </c>
      <c r="E135" s="39" t="s">
        <v>5285</v>
      </c>
      <c r="F135" s="39" t="s">
        <v>236</v>
      </c>
      <c r="G135" s="39">
        <v>2021</v>
      </c>
      <c r="H135" s="48">
        <v>45197</v>
      </c>
      <c r="I135" s="48">
        <v>45536</v>
      </c>
      <c r="J135" s="44"/>
      <c r="K135" s="39" t="s">
        <v>5286</v>
      </c>
      <c r="L135" s="43" t="s">
        <v>5287</v>
      </c>
      <c r="M135" s="39" t="s">
        <v>5288</v>
      </c>
      <c r="N135" s="39" t="s">
        <v>5289</v>
      </c>
      <c r="O135" s="39" t="s">
        <v>5290</v>
      </c>
      <c r="P135" s="43" t="s">
        <v>5291</v>
      </c>
      <c r="Q135" s="39" t="s">
        <v>5292</v>
      </c>
      <c r="R135" s="43" t="s">
        <v>5293</v>
      </c>
      <c r="S135" s="39" t="s">
        <v>5294</v>
      </c>
      <c r="T135" s="39" t="s">
        <v>5295</v>
      </c>
      <c r="U135" s="39" t="s">
        <v>235</v>
      </c>
      <c r="V135" s="39" t="s">
        <v>5296</v>
      </c>
      <c r="W135" s="49">
        <v>40</v>
      </c>
      <c r="X135" s="49">
        <f t="shared" si="5"/>
        <v>0</v>
      </c>
      <c r="Y135" s="39">
        <v>40</v>
      </c>
      <c r="Z135" s="39">
        <v>100</v>
      </c>
      <c r="AA135" s="39">
        <v>0.35</v>
      </c>
      <c r="AB135" s="39">
        <v>0</v>
      </c>
      <c r="AC135" s="39">
        <v>0</v>
      </c>
      <c r="AD135" s="39">
        <v>0</v>
      </c>
      <c r="AE135" s="39">
        <v>0</v>
      </c>
      <c r="AF135" s="39">
        <v>0</v>
      </c>
      <c r="AG135" s="39">
        <v>0</v>
      </c>
      <c r="AH135" s="39" t="s">
        <v>236</v>
      </c>
      <c r="AI135" s="44"/>
      <c r="AJ135" s="44"/>
      <c r="AK135" s="44"/>
      <c r="AL135" s="39">
        <v>40</v>
      </c>
      <c r="AM135" s="39" t="s">
        <v>1377</v>
      </c>
      <c r="AN135" s="39">
        <v>1</v>
      </c>
      <c r="AO135" s="39">
        <v>1</v>
      </c>
      <c r="AP135" s="39">
        <v>1</v>
      </c>
      <c r="AQ135" s="39">
        <v>0</v>
      </c>
      <c r="AR135" s="39">
        <v>0</v>
      </c>
      <c r="AS135" s="39">
        <v>0</v>
      </c>
      <c r="AT135" s="39">
        <v>0</v>
      </c>
      <c r="AU135" s="39">
        <v>0</v>
      </c>
      <c r="AV135" s="39">
        <v>0</v>
      </c>
      <c r="AW135" s="39">
        <v>0</v>
      </c>
      <c r="AX135" s="39">
        <v>0</v>
      </c>
      <c r="AY135" s="39">
        <v>0</v>
      </c>
      <c r="AZ135" s="39">
        <v>0</v>
      </c>
      <c r="BA135" s="39">
        <v>0</v>
      </c>
      <c r="BB135" s="39">
        <v>1</v>
      </c>
      <c r="BC135" s="39">
        <v>0</v>
      </c>
      <c r="BD135" s="39">
        <v>0</v>
      </c>
      <c r="BE135" s="39">
        <v>0</v>
      </c>
      <c r="BF135" s="39">
        <v>0</v>
      </c>
      <c r="BG135" s="39">
        <v>0</v>
      </c>
      <c r="BH135" s="39">
        <v>0</v>
      </c>
      <c r="BI135" s="39">
        <v>0</v>
      </c>
      <c r="BJ135" s="39">
        <v>0</v>
      </c>
      <c r="BK135" s="39">
        <v>0</v>
      </c>
      <c r="BL135" s="39">
        <v>0</v>
      </c>
      <c r="BM135" s="39">
        <v>0</v>
      </c>
      <c r="BN135" s="39">
        <v>0</v>
      </c>
      <c r="BO135" s="39">
        <v>0</v>
      </c>
      <c r="BP135" s="39">
        <v>0</v>
      </c>
      <c r="BQ135" s="39">
        <v>0</v>
      </c>
      <c r="BR135" s="39">
        <v>0</v>
      </c>
      <c r="BS135" s="39">
        <v>0</v>
      </c>
      <c r="BT135" s="39">
        <v>0</v>
      </c>
      <c r="BU135" s="39">
        <v>0</v>
      </c>
      <c r="BV135" s="39">
        <v>0</v>
      </c>
      <c r="BW135" s="39">
        <v>0</v>
      </c>
      <c r="BX135" s="44"/>
      <c r="BY135" s="39">
        <v>0</v>
      </c>
      <c r="BZ135" s="39">
        <v>0</v>
      </c>
      <c r="CA135" s="39">
        <v>0</v>
      </c>
      <c r="CB135" s="39">
        <v>0</v>
      </c>
      <c r="CC135" s="39">
        <v>0</v>
      </c>
      <c r="CD135" s="39">
        <v>0</v>
      </c>
      <c r="CE135" s="39">
        <v>0</v>
      </c>
      <c r="CF135" s="39">
        <v>0</v>
      </c>
      <c r="CG135" s="39">
        <v>0</v>
      </c>
      <c r="CH135" s="39">
        <v>0</v>
      </c>
      <c r="CI135" s="39">
        <v>0</v>
      </c>
      <c r="CJ135" s="39">
        <v>0</v>
      </c>
      <c r="CK135" s="39">
        <v>0</v>
      </c>
      <c r="CL135" s="39">
        <v>0</v>
      </c>
      <c r="CM135" s="39">
        <v>0</v>
      </c>
      <c r="CN135" s="39">
        <v>0</v>
      </c>
      <c r="CO135" s="39">
        <v>0</v>
      </c>
      <c r="CP135" s="44"/>
      <c r="CQ135" s="39">
        <v>0</v>
      </c>
      <c r="CR135" s="39">
        <v>0</v>
      </c>
      <c r="CS135" s="39">
        <v>0</v>
      </c>
      <c r="CT135" s="39">
        <v>0</v>
      </c>
      <c r="CU135" s="39">
        <v>0</v>
      </c>
      <c r="CV135" s="39">
        <v>0</v>
      </c>
      <c r="CW135" s="39">
        <v>0</v>
      </c>
      <c r="CX135" s="39">
        <v>0</v>
      </c>
      <c r="CY135" s="39">
        <v>0</v>
      </c>
      <c r="CZ135" s="39">
        <v>0</v>
      </c>
      <c r="DA135" s="39">
        <v>0</v>
      </c>
      <c r="DB135" s="39">
        <v>0</v>
      </c>
      <c r="DC135" s="39">
        <v>0</v>
      </c>
      <c r="DD135" s="39">
        <v>0</v>
      </c>
      <c r="DE135" s="39">
        <v>0</v>
      </c>
      <c r="DF135" s="39">
        <v>0</v>
      </c>
      <c r="DG135" s="39">
        <v>0</v>
      </c>
      <c r="DH135" s="39">
        <v>0</v>
      </c>
      <c r="DI135" s="39">
        <v>0</v>
      </c>
      <c r="DJ135" s="39">
        <v>0</v>
      </c>
      <c r="DK135" s="39">
        <v>0</v>
      </c>
      <c r="DL135" s="39">
        <v>0</v>
      </c>
      <c r="DM135" s="39">
        <v>0</v>
      </c>
      <c r="DN135" s="39">
        <v>0</v>
      </c>
      <c r="DO135" s="39">
        <v>0</v>
      </c>
      <c r="DP135" s="39">
        <v>0</v>
      </c>
      <c r="DQ135" s="39">
        <v>0</v>
      </c>
      <c r="DR135" s="44"/>
      <c r="DS135" s="39">
        <v>0</v>
      </c>
      <c r="DT135" s="39">
        <v>0</v>
      </c>
      <c r="DU135" s="39">
        <v>0</v>
      </c>
      <c r="DV135" s="39">
        <v>0</v>
      </c>
      <c r="DW135" s="39">
        <v>0</v>
      </c>
      <c r="DX135" s="39">
        <v>0</v>
      </c>
      <c r="DY135" s="39">
        <v>0</v>
      </c>
      <c r="DZ135" s="39">
        <v>0</v>
      </c>
      <c r="EA135" s="44"/>
      <c r="EB135" s="39">
        <v>0</v>
      </c>
      <c r="EC135" s="39">
        <v>1</v>
      </c>
      <c r="ED135" s="39">
        <f t="shared" si="4"/>
        <v>0</v>
      </c>
      <c r="EE135" s="39" t="s">
        <v>5297</v>
      </c>
      <c r="EF135" s="39" t="s">
        <v>5298</v>
      </c>
      <c r="EG135" s="44"/>
      <c r="EH135" s="39">
        <v>100</v>
      </c>
      <c r="EI135" s="43" t="s">
        <v>5299</v>
      </c>
      <c r="EJ135" s="39" t="s">
        <v>5297</v>
      </c>
      <c r="EK135" s="39" t="s">
        <v>236</v>
      </c>
      <c r="EL135" s="44"/>
      <c r="EM135" s="44"/>
      <c r="EN135" s="44"/>
      <c r="EO135" s="44"/>
      <c r="EP135" s="39">
        <v>0</v>
      </c>
      <c r="EQ135" s="39" t="s">
        <v>236</v>
      </c>
      <c r="ER135" s="39">
        <v>3</v>
      </c>
      <c r="ES135" s="39" t="s">
        <v>243</v>
      </c>
      <c r="ET135" s="39" t="s">
        <v>5300</v>
      </c>
      <c r="EU135" s="39">
        <v>5744</v>
      </c>
      <c r="EV135" s="39" t="s">
        <v>243</v>
      </c>
      <c r="EW135" s="39" t="s">
        <v>441</v>
      </c>
      <c r="EX135" s="39">
        <v>10</v>
      </c>
      <c r="EY135" s="39" t="s">
        <v>236</v>
      </c>
      <c r="EZ135" s="44"/>
      <c r="FA135" s="44"/>
      <c r="FB135" s="39" t="s">
        <v>236</v>
      </c>
      <c r="FC135" s="44"/>
      <c r="FD135" s="44"/>
      <c r="FE135" s="39" t="s">
        <v>236</v>
      </c>
      <c r="FF135" s="44"/>
      <c r="FG135" s="44"/>
      <c r="FH135" s="39" t="s">
        <v>236</v>
      </c>
      <c r="FI135" s="44"/>
      <c r="FJ135" s="44"/>
      <c r="FK135" s="39" t="s">
        <v>236</v>
      </c>
      <c r="FL135" s="44"/>
      <c r="FM135" s="44"/>
      <c r="FN135" s="39" t="s">
        <v>236</v>
      </c>
      <c r="FO135" s="39" t="s">
        <v>236</v>
      </c>
      <c r="FP135" s="39">
        <v>0</v>
      </c>
      <c r="FQ135" s="39" t="s">
        <v>236</v>
      </c>
      <c r="FR135" s="44"/>
      <c r="FS135" s="44"/>
      <c r="FT135" s="39" t="s">
        <v>236</v>
      </c>
      <c r="FU135" s="44"/>
      <c r="FV135" s="44"/>
      <c r="FW135" s="39" t="s">
        <v>236</v>
      </c>
      <c r="FX135" s="44"/>
      <c r="FY135" s="44"/>
      <c r="FZ135" s="44"/>
      <c r="GA135" s="44"/>
      <c r="GB135" s="44"/>
      <c r="GC135" s="39" t="s">
        <v>236</v>
      </c>
      <c r="GD135" s="44"/>
      <c r="GE135" s="44"/>
      <c r="GF135" s="39" t="s">
        <v>236</v>
      </c>
      <c r="GG135" s="44"/>
      <c r="GH135" s="44"/>
      <c r="GI135" s="39" t="s">
        <v>236</v>
      </c>
      <c r="GJ135" s="44"/>
      <c r="GK135" s="44"/>
      <c r="GL135" s="39" t="s">
        <v>236</v>
      </c>
      <c r="GM135" s="39" t="s">
        <v>236</v>
      </c>
      <c r="GN135" s="39">
        <v>0</v>
      </c>
      <c r="GO135" s="44"/>
      <c r="GP135" s="44"/>
      <c r="GQ135" s="44"/>
      <c r="GR135" s="44"/>
      <c r="GS135" s="44"/>
      <c r="GT135" s="44"/>
      <c r="GU135" s="44"/>
      <c r="GV135" s="44"/>
      <c r="GW135" s="44"/>
      <c r="GX135" s="44"/>
      <c r="GY135" s="44"/>
      <c r="GZ135" s="39" t="s">
        <v>236</v>
      </c>
      <c r="HA135" s="44"/>
      <c r="HB135" s="39" t="s">
        <v>236</v>
      </c>
      <c r="HC135" s="39" t="s">
        <v>5301</v>
      </c>
      <c r="HD135" s="39" t="s">
        <v>5302</v>
      </c>
      <c r="HE135" s="44"/>
      <c r="HF135" s="44"/>
      <c r="HG135" s="39" t="s">
        <v>236</v>
      </c>
      <c r="HH135" s="44"/>
      <c r="HI135" s="39" t="s">
        <v>236</v>
      </c>
      <c r="HJ135" s="44"/>
      <c r="HK135" s="39" t="s">
        <v>236</v>
      </c>
      <c r="HL135" s="39">
        <v>0</v>
      </c>
      <c r="HM135" s="39">
        <v>0</v>
      </c>
      <c r="HN135" s="39" t="s">
        <v>5303</v>
      </c>
      <c r="HO135" s="39" t="s">
        <v>5304</v>
      </c>
      <c r="HP135" s="39" t="s">
        <v>5305</v>
      </c>
      <c r="HQ135" s="39" t="s">
        <v>5306</v>
      </c>
      <c r="HR135" s="39" t="s">
        <v>1209</v>
      </c>
      <c r="HS135" s="39" t="s">
        <v>1248</v>
      </c>
      <c r="HT135" s="39" t="s">
        <v>1249</v>
      </c>
      <c r="HU135" s="39" t="s">
        <v>1250</v>
      </c>
      <c r="HV135" s="43" t="s">
        <v>5307</v>
      </c>
    </row>
    <row r="136" spans="1:230" ht="48.75" customHeight="1" x14ac:dyDescent="0.2">
      <c r="A136" s="44" t="s">
        <v>13014</v>
      </c>
      <c r="B136" s="39" t="s">
        <v>1210</v>
      </c>
      <c r="C136" s="39" t="s">
        <v>4901</v>
      </c>
      <c r="D136" s="39" t="s">
        <v>5308</v>
      </c>
      <c r="E136" s="39" t="s">
        <v>594</v>
      </c>
      <c r="F136" s="39" t="s">
        <v>236</v>
      </c>
      <c r="G136" s="39">
        <v>2022</v>
      </c>
      <c r="H136" s="48">
        <v>45383</v>
      </c>
      <c r="I136" s="48">
        <v>45546</v>
      </c>
      <c r="J136" s="44"/>
      <c r="K136" s="39" t="s">
        <v>5309</v>
      </c>
      <c r="L136" s="43" t="s">
        <v>5310</v>
      </c>
      <c r="M136" s="39" t="s">
        <v>5311</v>
      </c>
      <c r="N136" s="39" t="s">
        <v>5312</v>
      </c>
      <c r="O136" s="39" t="s">
        <v>5313</v>
      </c>
      <c r="P136" s="39" t="s">
        <v>5314</v>
      </c>
      <c r="Q136" s="39" t="s">
        <v>236</v>
      </c>
      <c r="R136" s="44"/>
      <c r="S136" s="39" t="s">
        <v>5315</v>
      </c>
      <c r="T136" s="39" t="s">
        <v>5315</v>
      </c>
      <c r="U136" s="39" t="s">
        <v>1394</v>
      </c>
      <c r="V136" s="39" t="s">
        <v>5315</v>
      </c>
      <c r="W136" s="49">
        <v>3.911</v>
      </c>
      <c r="X136" s="49">
        <f t="shared" si="5"/>
        <v>0</v>
      </c>
      <c r="Y136" s="39">
        <v>2.9329999999999998</v>
      </c>
      <c r="Z136" s="39">
        <v>74.989999999999995</v>
      </c>
      <c r="AA136" s="39">
        <v>0.1</v>
      </c>
      <c r="AB136" s="39">
        <v>0</v>
      </c>
      <c r="AC136" s="39">
        <v>0</v>
      </c>
      <c r="AD136" s="39">
        <v>0</v>
      </c>
      <c r="AE136" s="39">
        <v>0</v>
      </c>
      <c r="AF136" s="39">
        <v>0.97799999999999998</v>
      </c>
      <c r="AG136" s="49">
        <v>25.01</v>
      </c>
      <c r="AH136" s="39" t="s">
        <v>236</v>
      </c>
      <c r="AI136" s="44"/>
      <c r="AJ136" s="44"/>
      <c r="AK136" s="44"/>
      <c r="AL136" s="39">
        <v>3</v>
      </c>
      <c r="AM136" s="39" t="s">
        <v>306</v>
      </c>
      <c r="AN136" s="39">
        <v>5</v>
      </c>
      <c r="AO136" s="39">
        <v>5</v>
      </c>
      <c r="AP136" s="39">
        <v>5</v>
      </c>
      <c r="AQ136" s="39">
        <v>0</v>
      </c>
      <c r="AR136" s="39">
        <v>3</v>
      </c>
      <c r="AS136" s="39">
        <v>2</v>
      </c>
      <c r="AT136" s="39">
        <v>0</v>
      </c>
      <c r="AU136" s="39">
        <v>0</v>
      </c>
      <c r="AV136" s="39">
        <v>0</v>
      </c>
      <c r="AW136" s="39">
        <v>0</v>
      </c>
      <c r="AX136" s="39">
        <v>0</v>
      </c>
      <c r="AY136" s="39">
        <v>0</v>
      </c>
      <c r="AZ136" s="39">
        <v>0</v>
      </c>
      <c r="BA136" s="39">
        <v>0</v>
      </c>
      <c r="BB136" s="39">
        <v>0</v>
      </c>
      <c r="BC136" s="39">
        <v>0</v>
      </c>
      <c r="BD136" s="39">
        <v>0</v>
      </c>
      <c r="BE136" s="39">
        <v>0</v>
      </c>
      <c r="BF136" s="39">
        <v>0</v>
      </c>
      <c r="BG136" s="39">
        <v>0</v>
      </c>
      <c r="BH136" s="39">
        <v>0</v>
      </c>
      <c r="BI136" s="39">
        <v>0</v>
      </c>
      <c r="BJ136" s="39">
        <v>0</v>
      </c>
      <c r="BK136" s="39">
        <v>0</v>
      </c>
      <c r="BL136" s="39">
        <v>0</v>
      </c>
      <c r="BM136" s="39">
        <v>0</v>
      </c>
      <c r="BN136" s="39">
        <v>0</v>
      </c>
      <c r="BO136" s="39">
        <v>0</v>
      </c>
      <c r="BP136" s="39">
        <v>0</v>
      </c>
      <c r="BQ136" s="39">
        <v>0</v>
      </c>
      <c r="BR136" s="39">
        <v>0</v>
      </c>
      <c r="BS136" s="39">
        <v>0</v>
      </c>
      <c r="BT136" s="39">
        <v>0</v>
      </c>
      <c r="BU136" s="39">
        <v>0</v>
      </c>
      <c r="BV136" s="39">
        <v>0</v>
      </c>
      <c r="BW136" s="39">
        <v>0</v>
      </c>
      <c r="BX136" s="44"/>
      <c r="BY136" s="39">
        <v>0</v>
      </c>
      <c r="BZ136" s="39">
        <v>0</v>
      </c>
      <c r="CA136" s="39">
        <v>0</v>
      </c>
      <c r="CB136" s="39">
        <v>0</v>
      </c>
      <c r="CC136" s="39">
        <v>0</v>
      </c>
      <c r="CD136" s="39">
        <v>0</v>
      </c>
      <c r="CE136" s="39">
        <v>0</v>
      </c>
      <c r="CF136" s="39">
        <v>0</v>
      </c>
      <c r="CG136" s="39">
        <v>0</v>
      </c>
      <c r="CH136" s="39">
        <v>0</v>
      </c>
      <c r="CI136" s="39">
        <v>0</v>
      </c>
      <c r="CJ136" s="39">
        <v>0</v>
      </c>
      <c r="CK136" s="39">
        <v>0</v>
      </c>
      <c r="CL136" s="39">
        <v>0</v>
      </c>
      <c r="CM136" s="39">
        <v>0</v>
      </c>
      <c r="CN136" s="39">
        <v>0</v>
      </c>
      <c r="CO136" s="39">
        <v>0</v>
      </c>
      <c r="CP136" s="44"/>
      <c r="CQ136" s="39">
        <v>0</v>
      </c>
      <c r="CR136" s="39">
        <v>0</v>
      </c>
      <c r="CS136" s="39">
        <v>0</v>
      </c>
      <c r="CT136" s="39">
        <v>0</v>
      </c>
      <c r="CU136" s="39">
        <v>0</v>
      </c>
      <c r="CV136" s="39">
        <v>0</v>
      </c>
      <c r="CW136" s="39">
        <v>0</v>
      </c>
      <c r="CX136" s="39">
        <v>0</v>
      </c>
      <c r="CY136" s="39">
        <v>0</v>
      </c>
      <c r="CZ136" s="39">
        <v>0</v>
      </c>
      <c r="DA136" s="39">
        <v>0</v>
      </c>
      <c r="DB136" s="39">
        <v>0</v>
      </c>
      <c r="DC136" s="39">
        <v>0</v>
      </c>
      <c r="DD136" s="39">
        <v>0</v>
      </c>
      <c r="DE136" s="39">
        <v>0</v>
      </c>
      <c r="DF136" s="39">
        <v>0</v>
      </c>
      <c r="DG136" s="39">
        <v>0</v>
      </c>
      <c r="DH136" s="39">
        <v>0</v>
      </c>
      <c r="DI136" s="39">
        <v>0</v>
      </c>
      <c r="DJ136" s="39">
        <v>0</v>
      </c>
      <c r="DK136" s="39">
        <v>0</v>
      </c>
      <c r="DL136" s="39">
        <v>0</v>
      </c>
      <c r="DM136" s="39">
        <v>0</v>
      </c>
      <c r="DN136" s="39">
        <v>0</v>
      </c>
      <c r="DO136" s="39">
        <v>0</v>
      </c>
      <c r="DP136" s="39">
        <v>0</v>
      </c>
      <c r="DQ136" s="39">
        <v>0</v>
      </c>
      <c r="DR136" s="44"/>
      <c r="DS136" s="39">
        <v>0</v>
      </c>
      <c r="DT136" s="39">
        <v>0</v>
      </c>
      <c r="DU136" s="39">
        <v>0</v>
      </c>
      <c r="DV136" s="39">
        <v>0</v>
      </c>
      <c r="DW136" s="39">
        <v>0</v>
      </c>
      <c r="DX136" s="39">
        <v>0</v>
      </c>
      <c r="DY136" s="39">
        <v>0</v>
      </c>
      <c r="DZ136" s="39">
        <v>0</v>
      </c>
      <c r="EA136" s="44"/>
      <c r="EB136" s="39">
        <v>0</v>
      </c>
      <c r="EC136" s="39">
        <v>5</v>
      </c>
      <c r="ED136" s="39">
        <f t="shared" si="4"/>
        <v>0</v>
      </c>
      <c r="EE136" s="39" t="s">
        <v>5316</v>
      </c>
      <c r="EF136" s="39" t="s">
        <v>5317</v>
      </c>
      <c r="EG136" s="44"/>
      <c r="EH136" s="39" t="s">
        <v>5318</v>
      </c>
      <c r="EI136" s="43" t="s">
        <v>5319</v>
      </c>
      <c r="EJ136" s="39" t="s">
        <v>5320</v>
      </c>
      <c r="EK136" s="39" t="s">
        <v>236</v>
      </c>
      <c r="EL136" s="44"/>
      <c r="EM136" s="44"/>
      <c r="EN136" s="44"/>
      <c r="EO136" s="44"/>
      <c r="EP136" s="39">
        <v>0</v>
      </c>
      <c r="EQ136" s="39" t="s">
        <v>236</v>
      </c>
      <c r="ER136" s="39">
        <v>4</v>
      </c>
      <c r="ES136" s="39" t="s">
        <v>243</v>
      </c>
      <c r="ET136" s="39" t="s">
        <v>5321</v>
      </c>
      <c r="EU136" s="39">
        <v>172</v>
      </c>
      <c r="EV136" s="39" t="s">
        <v>243</v>
      </c>
      <c r="EW136" s="39" t="s">
        <v>5322</v>
      </c>
      <c r="EX136" s="39">
        <v>25</v>
      </c>
      <c r="EY136" s="39" t="s">
        <v>236</v>
      </c>
      <c r="EZ136" s="44"/>
      <c r="FA136" s="44"/>
      <c r="FB136" s="39" t="s">
        <v>236</v>
      </c>
      <c r="FC136" s="44"/>
      <c r="FD136" s="44"/>
      <c r="FE136" s="39" t="s">
        <v>236</v>
      </c>
      <c r="FF136" s="44"/>
      <c r="FG136" s="44"/>
      <c r="FH136" s="39" t="s">
        <v>236</v>
      </c>
      <c r="FI136" s="44"/>
      <c r="FJ136" s="44"/>
      <c r="FK136" s="39" t="s">
        <v>243</v>
      </c>
      <c r="FL136" s="39" t="s">
        <v>5323</v>
      </c>
      <c r="FM136" s="39">
        <v>5</v>
      </c>
      <c r="FN136" s="39" t="s">
        <v>236</v>
      </c>
      <c r="FO136" s="39" t="s">
        <v>236</v>
      </c>
      <c r="FP136" s="39">
        <v>0</v>
      </c>
      <c r="FQ136" s="39" t="s">
        <v>236</v>
      </c>
      <c r="FR136" s="44"/>
      <c r="FS136" s="44"/>
      <c r="FT136" s="39" t="s">
        <v>236</v>
      </c>
      <c r="FU136" s="44"/>
      <c r="FV136" s="44"/>
      <c r="FW136" s="39" t="s">
        <v>236</v>
      </c>
      <c r="FX136" s="44"/>
      <c r="FY136" s="44"/>
      <c r="FZ136" s="44"/>
      <c r="GA136" s="44"/>
      <c r="GB136" s="44"/>
      <c r="GC136" s="39" t="s">
        <v>236</v>
      </c>
      <c r="GD136" s="44"/>
      <c r="GE136" s="44"/>
      <c r="GF136" s="39" t="s">
        <v>236</v>
      </c>
      <c r="GG136" s="44"/>
      <c r="GH136" s="44"/>
      <c r="GI136" s="39" t="s">
        <v>243</v>
      </c>
      <c r="GJ136" s="39" t="s">
        <v>5324</v>
      </c>
      <c r="GK136" s="39">
        <v>4</v>
      </c>
      <c r="GL136" s="39" t="s">
        <v>236</v>
      </c>
      <c r="GM136" s="39" t="s">
        <v>236</v>
      </c>
      <c r="GN136" s="39">
        <v>0</v>
      </c>
      <c r="GO136" s="44"/>
      <c r="GP136" s="44"/>
      <c r="GQ136" s="44"/>
      <c r="GR136" s="44"/>
      <c r="GS136" s="44"/>
      <c r="GT136" s="44"/>
      <c r="GU136" s="44"/>
      <c r="GV136" s="44"/>
      <c r="GW136" s="44"/>
      <c r="GX136" s="44"/>
      <c r="GY136" s="44"/>
      <c r="GZ136" s="39" t="s">
        <v>236</v>
      </c>
      <c r="HA136" s="44"/>
      <c r="HB136" s="39" t="s">
        <v>236</v>
      </c>
      <c r="HC136" s="43" t="s">
        <v>5325</v>
      </c>
      <c r="HD136" s="39" t="s">
        <v>5302</v>
      </c>
      <c r="HE136" s="44"/>
      <c r="HF136" s="44"/>
      <c r="HG136" s="44"/>
      <c r="HH136" s="44"/>
      <c r="HI136" s="44"/>
      <c r="HJ136" s="44"/>
      <c r="HK136" s="39" t="s">
        <v>236</v>
      </c>
      <c r="HL136" s="39">
        <v>0</v>
      </c>
      <c r="HM136" s="39">
        <v>0</v>
      </c>
      <c r="HN136" s="39" t="s">
        <v>5326</v>
      </c>
      <c r="HO136" s="39" t="s">
        <v>5327</v>
      </c>
      <c r="HP136" s="39" t="s">
        <v>5328</v>
      </c>
      <c r="HQ136" s="39" t="s">
        <v>5329</v>
      </c>
      <c r="HR136" s="39" t="s">
        <v>1209</v>
      </c>
      <c r="HS136" s="39" t="s">
        <v>1248</v>
      </c>
      <c r="HT136" s="39" t="s">
        <v>1249</v>
      </c>
      <c r="HU136" s="39" t="s">
        <v>1250</v>
      </c>
      <c r="HV136" s="43" t="s">
        <v>5330</v>
      </c>
    </row>
    <row r="137" spans="1:230" ht="43.5" customHeight="1" x14ac:dyDescent="0.2">
      <c r="A137" s="44" t="s">
        <v>13001</v>
      </c>
      <c r="B137" s="39" t="s">
        <v>1210</v>
      </c>
      <c r="C137" s="39" t="s">
        <v>4901</v>
      </c>
      <c r="D137" s="39" t="s">
        <v>5308</v>
      </c>
      <c r="E137" s="39" t="s">
        <v>5331</v>
      </c>
      <c r="F137" s="39" t="s">
        <v>5332</v>
      </c>
      <c r="G137" s="39">
        <v>2024</v>
      </c>
      <c r="H137" s="48">
        <v>45405</v>
      </c>
      <c r="I137" s="48">
        <v>45536</v>
      </c>
      <c r="J137" s="44"/>
      <c r="K137" s="39" t="s">
        <v>5333</v>
      </c>
      <c r="L137" s="43" t="s">
        <v>5334</v>
      </c>
      <c r="M137" s="44"/>
      <c r="N137" s="44"/>
      <c r="O137" s="39" t="s">
        <v>5335</v>
      </c>
      <c r="P137" s="43" t="s">
        <v>5336</v>
      </c>
      <c r="Q137" s="44"/>
      <c r="R137" s="44"/>
      <c r="S137" s="39" t="s">
        <v>5337</v>
      </c>
      <c r="T137" s="39" t="s">
        <v>5337</v>
      </c>
      <c r="U137" s="39" t="s">
        <v>235</v>
      </c>
      <c r="V137" s="39" t="s">
        <v>5338</v>
      </c>
      <c r="W137" s="49">
        <v>4.3</v>
      </c>
      <c r="X137" s="49">
        <f>SUM(Y137,AB137,AD137,AF137)-W137</f>
        <v>0</v>
      </c>
      <c r="Y137" s="39">
        <v>4</v>
      </c>
      <c r="Z137" s="39">
        <v>93.02</v>
      </c>
      <c r="AA137" s="39">
        <v>0.01</v>
      </c>
      <c r="AB137" s="39">
        <v>0.3</v>
      </c>
      <c r="AC137" s="39">
        <v>6.98</v>
      </c>
      <c r="AD137" s="39">
        <v>0</v>
      </c>
      <c r="AE137" s="39">
        <v>0</v>
      </c>
      <c r="AF137" s="39">
        <v>0</v>
      </c>
      <c r="AG137" s="39">
        <v>0</v>
      </c>
      <c r="AH137" s="39" t="s">
        <v>236</v>
      </c>
      <c r="AI137" s="44"/>
      <c r="AJ137" s="44"/>
      <c r="AK137" s="44"/>
      <c r="AL137" s="39" t="s">
        <v>1395</v>
      </c>
      <c r="AM137" s="39">
        <v>0</v>
      </c>
      <c r="AN137" s="39">
        <v>0</v>
      </c>
      <c r="AO137" s="39">
        <v>0</v>
      </c>
      <c r="AP137" s="39">
        <v>0</v>
      </c>
      <c r="AQ137" s="39">
        <v>0</v>
      </c>
      <c r="AR137" s="39">
        <v>0</v>
      </c>
      <c r="AS137" s="39">
        <v>0</v>
      </c>
      <c r="AT137" s="39">
        <v>0</v>
      </c>
      <c r="AU137" s="39">
        <v>0</v>
      </c>
      <c r="AV137" s="39">
        <v>0</v>
      </c>
      <c r="AW137" s="39">
        <v>0</v>
      </c>
      <c r="AX137" s="39">
        <v>0</v>
      </c>
      <c r="AY137" s="39">
        <v>0</v>
      </c>
      <c r="AZ137" s="39">
        <v>0</v>
      </c>
      <c r="BA137" s="39">
        <v>0</v>
      </c>
      <c r="BB137" s="39">
        <v>0</v>
      </c>
      <c r="BC137" s="39">
        <v>0</v>
      </c>
      <c r="BD137" s="39">
        <v>0</v>
      </c>
      <c r="BE137" s="39">
        <v>0</v>
      </c>
      <c r="BF137" s="39">
        <v>0</v>
      </c>
      <c r="BG137" s="39">
        <v>0</v>
      </c>
      <c r="BH137" s="39">
        <v>0</v>
      </c>
      <c r="BI137" s="39">
        <v>0</v>
      </c>
      <c r="BJ137" s="39">
        <v>1</v>
      </c>
      <c r="BK137" s="39">
        <v>0</v>
      </c>
      <c r="BL137" s="39">
        <v>0</v>
      </c>
      <c r="BM137" s="39">
        <v>0</v>
      </c>
      <c r="BN137" s="39">
        <v>0</v>
      </c>
      <c r="BO137" s="39">
        <v>0</v>
      </c>
      <c r="BP137" s="39">
        <v>0</v>
      </c>
      <c r="BQ137" s="39">
        <v>0</v>
      </c>
      <c r="BR137" s="39">
        <v>0</v>
      </c>
      <c r="BS137" s="39">
        <v>0</v>
      </c>
      <c r="BT137" s="39">
        <v>0</v>
      </c>
      <c r="BU137" s="39">
        <v>0</v>
      </c>
      <c r="BV137" s="39">
        <v>0</v>
      </c>
      <c r="BW137" s="39">
        <v>0</v>
      </c>
      <c r="BX137" s="44"/>
      <c r="BY137" s="39">
        <v>1</v>
      </c>
      <c r="BZ137" s="39">
        <v>1</v>
      </c>
      <c r="CA137" s="39">
        <v>0</v>
      </c>
      <c r="CB137" s="39">
        <v>0</v>
      </c>
      <c r="CC137" s="39">
        <v>0</v>
      </c>
      <c r="CD137" s="39">
        <v>0</v>
      </c>
      <c r="CE137" s="39">
        <v>0</v>
      </c>
      <c r="CF137" s="39">
        <v>0</v>
      </c>
      <c r="CG137" s="39">
        <v>0</v>
      </c>
      <c r="CH137" s="39">
        <v>0</v>
      </c>
      <c r="CI137" s="39">
        <v>0</v>
      </c>
      <c r="CJ137" s="39">
        <v>0</v>
      </c>
      <c r="CK137" s="39">
        <v>0</v>
      </c>
      <c r="CL137" s="39">
        <v>0</v>
      </c>
      <c r="CM137" s="39">
        <v>0</v>
      </c>
      <c r="CN137" s="39">
        <v>0</v>
      </c>
      <c r="CO137" s="39">
        <v>0</v>
      </c>
      <c r="CP137" s="44"/>
      <c r="CQ137" s="39">
        <v>0</v>
      </c>
      <c r="CR137" s="39">
        <v>0</v>
      </c>
      <c r="CS137" s="39">
        <v>0</v>
      </c>
      <c r="CT137" s="39">
        <v>0</v>
      </c>
      <c r="CU137" s="39">
        <v>0</v>
      </c>
      <c r="CV137" s="39">
        <v>0</v>
      </c>
      <c r="CW137" s="39">
        <v>0</v>
      </c>
      <c r="CX137" s="39">
        <v>0</v>
      </c>
      <c r="CY137" s="39">
        <v>0</v>
      </c>
      <c r="CZ137" s="39">
        <v>0</v>
      </c>
      <c r="DA137" s="39">
        <v>0</v>
      </c>
      <c r="DB137" s="39">
        <v>0</v>
      </c>
      <c r="DC137" s="39">
        <v>0</v>
      </c>
      <c r="DD137" s="39">
        <v>0</v>
      </c>
      <c r="DE137" s="39">
        <v>0</v>
      </c>
      <c r="DF137" s="39">
        <v>0</v>
      </c>
      <c r="DG137" s="39">
        <v>0</v>
      </c>
      <c r="DH137" s="39">
        <v>0</v>
      </c>
      <c r="DI137" s="39">
        <v>0</v>
      </c>
      <c r="DJ137" s="39">
        <v>0</v>
      </c>
      <c r="DK137" s="39">
        <v>0</v>
      </c>
      <c r="DL137" s="39">
        <v>0</v>
      </c>
      <c r="DM137" s="39">
        <v>0</v>
      </c>
      <c r="DN137" s="39">
        <v>0</v>
      </c>
      <c r="DO137" s="39">
        <v>0</v>
      </c>
      <c r="DP137" s="39">
        <v>0</v>
      </c>
      <c r="DQ137" s="39">
        <v>0</v>
      </c>
      <c r="DR137" s="44"/>
      <c r="DS137" s="39">
        <v>0</v>
      </c>
      <c r="DT137" s="39">
        <v>0</v>
      </c>
      <c r="DU137" s="39">
        <v>0</v>
      </c>
      <c r="DV137" s="39">
        <v>0</v>
      </c>
      <c r="DW137" s="39">
        <v>0</v>
      </c>
      <c r="DX137" s="39">
        <v>0</v>
      </c>
      <c r="DY137" s="39">
        <v>0</v>
      </c>
      <c r="DZ137" s="39">
        <v>0</v>
      </c>
      <c r="EA137" s="44"/>
      <c r="EB137" s="39">
        <v>0</v>
      </c>
      <c r="EC137" s="39">
        <v>1</v>
      </c>
      <c r="ED137" s="39">
        <f t="shared" si="4"/>
        <v>0</v>
      </c>
      <c r="EE137" s="39" t="s">
        <v>5339</v>
      </c>
      <c r="EF137" s="39" t="s">
        <v>5340</v>
      </c>
      <c r="EG137" s="44"/>
      <c r="EH137" s="39" t="s">
        <v>5341</v>
      </c>
      <c r="EI137" s="43" t="s">
        <v>5319</v>
      </c>
      <c r="EJ137" s="39" t="s">
        <v>5320</v>
      </c>
      <c r="EK137" s="39" t="s">
        <v>236</v>
      </c>
      <c r="EL137" s="44"/>
      <c r="EM137" s="44"/>
      <c r="EN137" s="44"/>
      <c r="EO137" s="44"/>
      <c r="EP137" s="44"/>
      <c r="EQ137" s="44"/>
      <c r="ER137" s="39">
        <v>1</v>
      </c>
      <c r="ES137" s="39" t="s">
        <v>236</v>
      </c>
      <c r="ET137" s="44"/>
      <c r="EU137" s="44"/>
      <c r="EV137" s="39" t="s">
        <v>236</v>
      </c>
      <c r="EW137" s="44"/>
      <c r="EX137" s="44"/>
      <c r="EY137" s="39" t="s">
        <v>236</v>
      </c>
      <c r="EZ137" s="44"/>
      <c r="FA137" s="44"/>
      <c r="FB137" s="39" t="s">
        <v>236</v>
      </c>
      <c r="FC137" s="44"/>
      <c r="FD137" s="44"/>
      <c r="FE137" s="39" t="s">
        <v>236</v>
      </c>
      <c r="FF137" s="44"/>
      <c r="FG137" s="44"/>
      <c r="FH137" s="39" t="s">
        <v>236</v>
      </c>
      <c r="FI137" s="44"/>
      <c r="FJ137" s="44"/>
      <c r="FK137" s="39" t="s">
        <v>236</v>
      </c>
      <c r="FL137" s="44"/>
      <c r="FM137" s="44"/>
      <c r="FN137" s="39" t="s">
        <v>5342</v>
      </c>
      <c r="FO137" s="39" t="s">
        <v>5343</v>
      </c>
      <c r="FP137" s="39">
        <v>755</v>
      </c>
      <c r="FQ137" s="39" t="s">
        <v>236</v>
      </c>
      <c r="FR137" s="44"/>
      <c r="FS137" s="44"/>
      <c r="FT137" s="39" t="s">
        <v>236</v>
      </c>
      <c r="FU137" s="44"/>
      <c r="FV137" s="44"/>
      <c r="FW137" s="39" t="s">
        <v>236</v>
      </c>
      <c r="FX137" s="44"/>
      <c r="FY137" s="44"/>
      <c r="FZ137" s="44"/>
      <c r="GA137" s="44"/>
      <c r="GB137" s="44"/>
      <c r="GC137" s="39" t="s">
        <v>236</v>
      </c>
      <c r="GD137" s="44"/>
      <c r="GE137" s="44"/>
      <c r="GF137" s="39" t="s">
        <v>236</v>
      </c>
      <c r="GG137" s="44"/>
      <c r="GH137" s="44"/>
      <c r="GI137" s="39" t="s">
        <v>236</v>
      </c>
      <c r="GJ137" s="44"/>
      <c r="GK137" s="44"/>
      <c r="GL137" s="39" t="s">
        <v>5344</v>
      </c>
      <c r="GM137" s="39" t="s">
        <v>5343</v>
      </c>
      <c r="GN137" s="39">
        <v>755</v>
      </c>
      <c r="GO137" s="44"/>
      <c r="GP137" s="44"/>
      <c r="GQ137" s="44"/>
      <c r="GR137" s="44"/>
      <c r="GS137" s="44"/>
      <c r="GT137" s="44"/>
      <c r="GU137" s="44"/>
      <c r="GV137" s="44"/>
      <c r="GW137" s="44"/>
      <c r="GX137" s="44"/>
      <c r="GY137" s="44"/>
      <c r="GZ137" s="39" t="s">
        <v>236</v>
      </c>
      <c r="HA137" s="44"/>
      <c r="HB137" s="44"/>
      <c r="HC137" s="44"/>
      <c r="HD137" s="44"/>
      <c r="HE137" s="44"/>
      <c r="HF137" s="44"/>
      <c r="HG137" s="44"/>
      <c r="HH137" s="44"/>
      <c r="HI137" s="44"/>
      <c r="HJ137" s="44"/>
      <c r="HK137" s="44"/>
      <c r="HL137" s="44"/>
      <c r="HM137" s="44"/>
      <c r="HN137" s="39" t="s">
        <v>5345</v>
      </c>
      <c r="HO137" s="39" t="s">
        <v>5346</v>
      </c>
      <c r="HP137" s="39" t="s">
        <v>5347</v>
      </c>
      <c r="HQ137" s="39" t="s">
        <v>5348</v>
      </c>
      <c r="HR137" s="39" t="s">
        <v>1209</v>
      </c>
      <c r="HS137" s="39" t="s">
        <v>1248</v>
      </c>
      <c r="HT137" s="39" t="s">
        <v>1249</v>
      </c>
      <c r="HU137" s="39" t="s">
        <v>1250</v>
      </c>
      <c r="HV137" s="43" t="s">
        <v>5349</v>
      </c>
    </row>
    <row r="138" spans="1:230" ht="39.75" customHeight="1" x14ac:dyDescent="0.2">
      <c r="A138" s="44" t="s">
        <v>13005</v>
      </c>
      <c r="B138" s="39" t="s">
        <v>1210</v>
      </c>
      <c r="C138" s="39" t="s">
        <v>4767</v>
      </c>
      <c r="D138" s="39" t="s">
        <v>5371</v>
      </c>
      <c r="E138" s="39" t="s">
        <v>5372</v>
      </c>
      <c r="F138" s="39" t="s">
        <v>236</v>
      </c>
      <c r="G138" s="39">
        <v>2016</v>
      </c>
      <c r="H138" s="48">
        <v>45397</v>
      </c>
      <c r="I138" s="48">
        <v>45576</v>
      </c>
      <c r="J138" s="44"/>
      <c r="K138" s="39" t="s">
        <v>5373</v>
      </c>
      <c r="L138" s="43" t="s">
        <v>5374</v>
      </c>
      <c r="M138" s="39" t="s">
        <v>236</v>
      </c>
      <c r="N138" s="44"/>
      <c r="O138" s="39" t="s">
        <v>5375</v>
      </c>
      <c r="P138" s="43" t="s">
        <v>5376</v>
      </c>
      <c r="Q138" s="39" t="s">
        <v>236</v>
      </c>
      <c r="R138" s="44"/>
      <c r="S138" s="39" t="s">
        <v>5377</v>
      </c>
      <c r="T138" s="39" t="s">
        <v>5378</v>
      </c>
      <c r="U138" s="39" t="s">
        <v>235</v>
      </c>
      <c r="V138" s="39" t="s">
        <v>5379</v>
      </c>
      <c r="W138" s="49">
        <v>29.282</v>
      </c>
      <c r="X138" s="49">
        <f t="shared" si="5"/>
        <v>0</v>
      </c>
      <c r="Y138" s="39">
        <v>23.202000000000002</v>
      </c>
      <c r="Z138" s="39">
        <v>79.239999999999995</v>
      </c>
      <c r="AA138" s="39">
        <v>0.77</v>
      </c>
      <c r="AB138" s="39">
        <v>1.016</v>
      </c>
      <c r="AC138" s="39">
        <v>3.47</v>
      </c>
      <c r="AD138" s="39">
        <v>0</v>
      </c>
      <c r="AE138" s="39">
        <v>0</v>
      </c>
      <c r="AF138" s="39">
        <v>5.0640000000000001</v>
      </c>
      <c r="AG138" s="39">
        <v>17.29</v>
      </c>
      <c r="AH138" s="39" t="s">
        <v>236</v>
      </c>
      <c r="AI138" s="44"/>
      <c r="AJ138" s="44"/>
      <c r="AK138" s="44"/>
      <c r="AL138" s="39" t="s">
        <v>5381</v>
      </c>
      <c r="AM138" s="39" t="s">
        <v>3838</v>
      </c>
      <c r="AN138" s="39">
        <v>15</v>
      </c>
      <c r="AO138" s="39">
        <v>15</v>
      </c>
      <c r="AP138" s="39">
        <v>15</v>
      </c>
      <c r="AQ138" s="39">
        <v>0</v>
      </c>
      <c r="AR138" s="39">
        <v>15</v>
      </c>
      <c r="AS138" s="39">
        <v>0</v>
      </c>
      <c r="AT138" s="39">
        <v>0</v>
      </c>
      <c r="AU138" s="39">
        <v>0</v>
      </c>
      <c r="AV138" s="39">
        <v>0</v>
      </c>
      <c r="AW138" s="39">
        <v>0</v>
      </c>
      <c r="AX138" s="39">
        <v>0</v>
      </c>
      <c r="AY138" s="39">
        <v>0</v>
      </c>
      <c r="AZ138" s="39">
        <v>0</v>
      </c>
      <c r="BA138" s="39">
        <v>0</v>
      </c>
      <c r="BB138" s="39">
        <v>0</v>
      </c>
      <c r="BC138" s="39">
        <v>0</v>
      </c>
      <c r="BD138" s="39">
        <v>0</v>
      </c>
      <c r="BE138" s="39">
        <v>0</v>
      </c>
      <c r="BF138" s="39">
        <v>0</v>
      </c>
      <c r="BG138" s="39">
        <v>0</v>
      </c>
      <c r="BH138" s="39">
        <v>0</v>
      </c>
      <c r="BI138" s="39">
        <v>0</v>
      </c>
      <c r="BJ138" s="39">
        <v>0</v>
      </c>
      <c r="BK138" s="39">
        <v>0</v>
      </c>
      <c r="BL138" s="39">
        <v>0</v>
      </c>
      <c r="BM138" s="39">
        <v>0</v>
      </c>
      <c r="BN138" s="39">
        <v>0</v>
      </c>
      <c r="BO138" s="39">
        <v>0</v>
      </c>
      <c r="BP138" s="39">
        <v>0</v>
      </c>
      <c r="BQ138" s="39">
        <v>0</v>
      </c>
      <c r="BR138" s="39">
        <v>0</v>
      </c>
      <c r="BS138" s="39">
        <v>0</v>
      </c>
      <c r="BT138" s="39">
        <v>0</v>
      </c>
      <c r="BU138" s="39">
        <v>0</v>
      </c>
      <c r="BV138" s="39">
        <v>0</v>
      </c>
      <c r="BW138" s="39">
        <v>0</v>
      </c>
      <c r="BX138" s="44"/>
      <c r="BY138" s="39">
        <v>0</v>
      </c>
      <c r="BZ138" s="39">
        <v>0</v>
      </c>
      <c r="CA138" s="39">
        <v>0</v>
      </c>
      <c r="CB138" s="39">
        <v>0</v>
      </c>
      <c r="CC138" s="39">
        <v>0</v>
      </c>
      <c r="CD138" s="39">
        <v>0</v>
      </c>
      <c r="CE138" s="39">
        <v>0</v>
      </c>
      <c r="CF138" s="39">
        <v>0</v>
      </c>
      <c r="CG138" s="39">
        <v>0</v>
      </c>
      <c r="CH138" s="39">
        <v>0</v>
      </c>
      <c r="CI138" s="39">
        <v>0</v>
      </c>
      <c r="CJ138" s="39">
        <v>0</v>
      </c>
      <c r="CK138" s="39">
        <v>0</v>
      </c>
      <c r="CL138" s="39">
        <v>0</v>
      </c>
      <c r="CM138" s="39">
        <v>0</v>
      </c>
      <c r="CN138" s="39">
        <v>0</v>
      </c>
      <c r="CO138" s="39">
        <v>0</v>
      </c>
      <c r="CP138" s="44"/>
      <c r="CQ138" s="39">
        <v>0</v>
      </c>
      <c r="CR138" s="39">
        <v>0</v>
      </c>
      <c r="CS138" s="39">
        <v>0</v>
      </c>
      <c r="CT138" s="39">
        <v>0</v>
      </c>
      <c r="CU138" s="39">
        <v>0</v>
      </c>
      <c r="CV138" s="39">
        <v>0</v>
      </c>
      <c r="CW138" s="39">
        <v>0</v>
      </c>
      <c r="CX138" s="39">
        <v>0</v>
      </c>
      <c r="CY138" s="39">
        <v>0</v>
      </c>
      <c r="CZ138" s="39">
        <v>0</v>
      </c>
      <c r="DA138" s="39">
        <v>0</v>
      </c>
      <c r="DB138" s="39">
        <v>0</v>
      </c>
      <c r="DC138" s="39">
        <v>0</v>
      </c>
      <c r="DD138" s="39">
        <v>0</v>
      </c>
      <c r="DE138" s="39">
        <v>0</v>
      </c>
      <c r="DF138" s="39">
        <v>0</v>
      </c>
      <c r="DG138" s="39">
        <v>0</v>
      </c>
      <c r="DH138" s="39">
        <v>0</v>
      </c>
      <c r="DI138" s="39">
        <v>0</v>
      </c>
      <c r="DJ138" s="39">
        <v>0</v>
      </c>
      <c r="DK138" s="39">
        <v>0</v>
      </c>
      <c r="DL138" s="39">
        <v>0</v>
      </c>
      <c r="DM138" s="39">
        <v>0</v>
      </c>
      <c r="DN138" s="39">
        <v>0</v>
      </c>
      <c r="DO138" s="39">
        <v>0</v>
      </c>
      <c r="DP138" s="39">
        <v>0</v>
      </c>
      <c r="DQ138" s="39">
        <v>0</v>
      </c>
      <c r="DR138" s="44"/>
      <c r="DS138" s="39">
        <v>0</v>
      </c>
      <c r="DT138" s="39">
        <v>0</v>
      </c>
      <c r="DU138" s="39">
        <v>0</v>
      </c>
      <c r="DV138" s="39">
        <v>0</v>
      </c>
      <c r="DW138" s="39">
        <v>0</v>
      </c>
      <c r="DX138" s="39">
        <v>0</v>
      </c>
      <c r="DY138" s="39">
        <v>0</v>
      </c>
      <c r="DZ138" s="39">
        <v>0</v>
      </c>
      <c r="EA138" s="44"/>
      <c r="EB138" s="39">
        <v>0</v>
      </c>
      <c r="EC138" s="39">
        <v>15</v>
      </c>
      <c r="ED138" s="39">
        <f t="shared" si="4"/>
        <v>0</v>
      </c>
      <c r="EE138" s="39" t="s">
        <v>5382</v>
      </c>
      <c r="EF138" s="39" t="s">
        <v>5383</v>
      </c>
      <c r="EG138" s="44"/>
      <c r="EH138" s="39" t="s">
        <v>3912</v>
      </c>
      <c r="EI138" s="43" t="s">
        <v>5384</v>
      </c>
      <c r="EJ138" s="39" t="s">
        <v>5385</v>
      </c>
      <c r="EK138" s="39" t="s">
        <v>236</v>
      </c>
      <c r="EL138" s="44"/>
      <c r="EM138" s="44"/>
      <c r="EN138" s="44"/>
      <c r="EO138" s="44"/>
      <c r="EP138" s="44"/>
      <c r="EQ138" s="44"/>
      <c r="ER138" s="39">
        <v>4</v>
      </c>
      <c r="ES138" s="39" t="s">
        <v>236</v>
      </c>
      <c r="ET138" s="44"/>
      <c r="EU138" s="44"/>
      <c r="EV138" s="39" t="s">
        <v>243</v>
      </c>
      <c r="EW138" s="39" t="s">
        <v>5386</v>
      </c>
      <c r="EX138" s="39">
        <v>350</v>
      </c>
      <c r="EY138" s="39" t="s">
        <v>236</v>
      </c>
      <c r="EZ138" s="44"/>
      <c r="FA138" s="44"/>
      <c r="FB138" s="39" t="s">
        <v>236</v>
      </c>
      <c r="FC138" s="44"/>
      <c r="FD138" s="44"/>
      <c r="FE138" s="39" t="s">
        <v>236</v>
      </c>
      <c r="FF138" s="44"/>
      <c r="FG138" s="44"/>
      <c r="FH138" s="39" t="s">
        <v>236</v>
      </c>
      <c r="FI138" s="44"/>
      <c r="FJ138" s="44"/>
      <c r="FK138" s="39" t="s">
        <v>236</v>
      </c>
      <c r="FL138" s="44"/>
      <c r="FM138" s="44"/>
      <c r="FN138" s="39" t="s">
        <v>236</v>
      </c>
      <c r="FO138" s="39" t="s">
        <v>236</v>
      </c>
      <c r="FP138" s="39">
        <v>0</v>
      </c>
      <c r="FQ138" s="39" t="s">
        <v>236</v>
      </c>
      <c r="FR138" s="44"/>
      <c r="FS138" s="44"/>
      <c r="FT138" s="39" t="s">
        <v>243</v>
      </c>
      <c r="FU138" s="39" t="s">
        <v>5386</v>
      </c>
      <c r="FV138" s="39">
        <v>350</v>
      </c>
      <c r="FW138" s="39" t="s">
        <v>236</v>
      </c>
      <c r="FX138" s="44"/>
      <c r="FY138" s="44"/>
      <c r="FZ138" s="44"/>
      <c r="GA138" s="44"/>
      <c r="GB138" s="44"/>
      <c r="GC138" s="39" t="s">
        <v>236</v>
      </c>
      <c r="GD138" s="44"/>
      <c r="GE138" s="44"/>
      <c r="GF138" s="39" t="s">
        <v>236</v>
      </c>
      <c r="GG138" s="44"/>
      <c r="GH138" s="44"/>
      <c r="GI138" s="39" t="s">
        <v>236</v>
      </c>
      <c r="GJ138" s="44"/>
      <c r="GK138" s="44"/>
      <c r="GL138" s="39" t="s">
        <v>236</v>
      </c>
      <c r="GM138" s="39" t="s">
        <v>236</v>
      </c>
      <c r="GN138" s="39">
        <v>0</v>
      </c>
      <c r="GO138" s="44"/>
      <c r="GP138" s="44"/>
      <c r="GQ138" s="44"/>
      <c r="GR138" s="44"/>
      <c r="GS138" s="44"/>
      <c r="GT138" s="44"/>
      <c r="GU138" s="44"/>
      <c r="GV138" s="44"/>
      <c r="GW138" s="44"/>
      <c r="GX138" s="44"/>
      <c r="GY138" s="44"/>
      <c r="GZ138" s="39" t="s">
        <v>236</v>
      </c>
      <c r="HA138" s="44"/>
      <c r="HB138" s="44"/>
      <c r="HC138" s="44"/>
      <c r="HD138" s="44"/>
      <c r="HE138" s="44"/>
      <c r="HF138" s="44"/>
      <c r="HG138" s="44"/>
      <c r="HH138" s="44"/>
      <c r="HI138" s="44"/>
      <c r="HJ138" s="44"/>
      <c r="HK138" s="44"/>
      <c r="HL138" s="44"/>
      <c r="HM138" s="44"/>
      <c r="HN138" s="39" t="s">
        <v>5387</v>
      </c>
      <c r="HO138" s="39" t="s">
        <v>5388</v>
      </c>
      <c r="HP138" s="39" t="s">
        <v>5389</v>
      </c>
      <c r="HQ138" s="39" t="s">
        <v>5390</v>
      </c>
      <c r="HR138" s="39" t="s">
        <v>1209</v>
      </c>
      <c r="HS138" s="39" t="s">
        <v>1248</v>
      </c>
      <c r="HT138" s="39" t="s">
        <v>1249</v>
      </c>
      <c r="HU138" s="39" t="s">
        <v>1250</v>
      </c>
      <c r="HV138" s="43" t="s">
        <v>5391</v>
      </c>
    </row>
    <row r="139" spans="1:230" ht="45" customHeight="1" x14ac:dyDescent="0.2">
      <c r="A139" s="44" t="s">
        <v>13005</v>
      </c>
      <c r="B139" s="39" t="s">
        <v>1210</v>
      </c>
      <c r="C139" s="39" t="s">
        <v>4767</v>
      </c>
      <c r="D139" s="39" t="s">
        <v>5371</v>
      </c>
      <c r="E139" s="39" t="s">
        <v>5392</v>
      </c>
      <c r="F139" s="39" t="s">
        <v>236</v>
      </c>
      <c r="G139" s="39">
        <v>2015</v>
      </c>
      <c r="H139" s="48">
        <v>45414</v>
      </c>
      <c r="I139" s="48">
        <v>45596</v>
      </c>
      <c r="J139" s="44"/>
      <c r="K139" s="39" t="s">
        <v>5393</v>
      </c>
      <c r="L139" s="43" t="s">
        <v>5394</v>
      </c>
      <c r="M139" s="44"/>
      <c r="N139" s="44"/>
      <c r="O139" s="39" t="s">
        <v>5395</v>
      </c>
      <c r="P139" s="43" t="s">
        <v>5396</v>
      </c>
      <c r="Q139" s="44"/>
      <c r="R139" s="44"/>
      <c r="S139" s="39" t="s">
        <v>5377</v>
      </c>
      <c r="T139" s="39" t="s">
        <v>5397</v>
      </c>
      <c r="U139" s="39" t="s">
        <v>235</v>
      </c>
      <c r="V139" s="39" t="s">
        <v>5398</v>
      </c>
      <c r="W139" s="49">
        <v>0.3</v>
      </c>
      <c r="X139" s="49">
        <f t="shared" si="5"/>
        <v>0</v>
      </c>
      <c r="Y139" s="39">
        <v>0.21</v>
      </c>
      <c r="Z139" s="39">
        <v>70</v>
      </c>
      <c r="AA139" s="39">
        <v>0.01</v>
      </c>
      <c r="AB139" s="39">
        <v>0</v>
      </c>
      <c r="AC139" s="39">
        <v>0</v>
      </c>
      <c r="AD139" s="39">
        <v>0</v>
      </c>
      <c r="AE139" s="39">
        <v>0</v>
      </c>
      <c r="AF139" s="39">
        <v>0.09</v>
      </c>
      <c r="AG139" s="39">
        <v>30</v>
      </c>
      <c r="AH139" s="39" t="s">
        <v>236</v>
      </c>
      <c r="AI139" s="44"/>
      <c r="AJ139" s="44"/>
      <c r="AK139" s="44"/>
      <c r="AL139" s="39" t="s">
        <v>5399</v>
      </c>
      <c r="AM139" s="39" t="s">
        <v>261</v>
      </c>
      <c r="AN139" s="39">
        <v>3</v>
      </c>
      <c r="AO139" s="39">
        <v>3</v>
      </c>
      <c r="AP139" s="39">
        <v>3</v>
      </c>
      <c r="AQ139" s="39">
        <v>0</v>
      </c>
      <c r="AR139" s="39">
        <v>0</v>
      </c>
      <c r="AS139" s="39">
        <v>0</v>
      </c>
      <c r="AT139" s="39">
        <v>0</v>
      </c>
      <c r="AU139" s="39">
        <v>0</v>
      </c>
      <c r="AV139" s="39">
        <v>0</v>
      </c>
      <c r="AW139" s="39">
        <v>0</v>
      </c>
      <c r="AX139" s="39">
        <v>0</v>
      </c>
      <c r="AY139" s="39">
        <v>0</v>
      </c>
      <c r="AZ139" s="39">
        <v>0</v>
      </c>
      <c r="BA139" s="39">
        <v>3</v>
      </c>
      <c r="BB139" s="39">
        <v>0</v>
      </c>
      <c r="BC139" s="39">
        <v>0</v>
      </c>
      <c r="BD139" s="39">
        <v>0</v>
      </c>
      <c r="BE139" s="39">
        <v>0</v>
      </c>
      <c r="BF139" s="39">
        <v>0</v>
      </c>
      <c r="BG139" s="39">
        <v>0</v>
      </c>
      <c r="BH139" s="39">
        <v>0</v>
      </c>
      <c r="BI139" s="39">
        <v>0</v>
      </c>
      <c r="BJ139" s="39">
        <v>0</v>
      </c>
      <c r="BK139" s="39">
        <v>0</v>
      </c>
      <c r="BL139" s="39">
        <v>0</v>
      </c>
      <c r="BM139" s="39">
        <v>0</v>
      </c>
      <c r="BN139" s="39">
        <v>0</v>
      </c>
      <c r="BO139" s="39">
        <v>0</v>
      </c>
      <c r="BP139" s="39">
        <v>0</v>
      </c>
      <c r="BQ139" s="39">
        <v>0</v>
      </c>
      <c r="BR139" s="39">
        <v>0</v>
      </c>
      <c r="BS139" s="39">
        <v>0</v>
      </c>
      <c r="BT139" s="39">
        <v>0</v>
      </c>
      <c r="BU139" s="39">
        <v>0</v>
      </c>
      <c r="BV139" s="39">
        <v>0</v>
      </c>
      <c r="BW139" s="39">
        <v>0</v>
      </c>
      <c r="BX139" s="44"/>
      <c r="BY139" s="39">
        <v>0</v>
      </c>
      <c r="BZ139" s="39">
        <v>0</v>
      </c>
      <c r="CA139" s="39">
        <v>0</v>
      </c>
      <c r="CB139" s="39">
        <v>0</v>
      </c>
      <c r="CC139" s="39">
        <v>0</v>
      </c>
      <c r="CD139" s="39">
        <v>0</v>
      </c>
      <c r="CE139" s="39">
        <v>0</v>
      </c>
      <c r="CF139" s="39">
        <v>0</v>
      </c>
      <c r="CG139" s="39">
        <v>0</v>
      </c>
      <c r="CH139" s="39">
        <v>0</v>
      </c>
      <c r="CI139" s="39">
        <v>0</v>
      </c>
      <c r="CJ139" s="39">
        <v>0</v>
      </c>
      <c r="CK139" s="39">
        <v>0</v>
      </c>
      <c r="CL139" s="39">
        <v>0</v>
      </c>
      <c r="CM139" s="39">
        <v>0</v>
      </c>
      <c r="CN139" s="39">
        <v>0</v>
      </c>
      <c r="CO139" s="39">
        <v>0</v>
      </c>
      <c r="CP139" s="44"/>
      <c r="CQ139" s="39">
        <v>0</v>
      </c>
      <c r="CR139" s="39">
        <v>0</v>
      </c>
      <c r="CS139" s="39">
        <v>0</v>
      </c>
      <c r="CT139" s="39">
        <v>0</v>
      </c>
      <c r="CU139" s="39">
        <v>0</v>
      </c>
      <c r="CV139" s="39">
        <v>0</v>
      </c>
      <c r="CW139" s="39">
        <v>0</v>
      </c>
      <c r="CX139" s="39">
        <v>0</v>
      </c>
      <c r="CY139" s="39">
        <v>0</v>
      </c>
      <c r="CZ139" s="39">
        <v>0</v>
      </c>
      <c r="DA139" s="39">
        <v>0</v>
      </c>
      <c r="DB139" s="39">
        <v>0</v>
      </c>
      <c r="DC139" s="39">
        <v>0</v>
      </c>
      <c r="DD139" s="39">
        <v>0</v>
      </c>
      <c r="DE139" s="39">
        <v>0</v>
      </c>
      <c r="DF139" s="39">
        <v>0</v>
      </c>
      <c r="DG139" s="39">
        <v>0</v>
      </c>
      <c r="DH139" s="39">
        <v>0</v>
      </c>
      <c r="DI139" s="39">
        <v>0</v>
      </c>
      <c r="DJ139" s="39">
        <v>0</v>
      </c>
      <c r="DK139" s="39">
        <v>0</v>
      </c>
      <c r="DL139" s="39">
        <v>0</v>
      </c>
      <c r="DM139" s="39">
        <v>0</v>
      </c>
      <c r="DN139" s="39">
        <v>0</v>
      </c>
      <c r="DO139" s="39">
        <v>0</v>
      </c>
      <c r="DP139" s="39">
        <v>0</v>
      </c>
      <c r="DQ139" s="39">
        <v>0</v>
      </c>
      <c r="DR139" s="44"/>
      <c r="DS139" s="39">
        <v>0</v>
      </c>
      <c r="DT139" s="39">
        <v>0</v>
      </c>
      <c r="DU139" s="39">
        <v>0</v>
      </c>
      <c r="DV139" s="39">
        <v>0</v>
      </c>
      <c r="DW139" s="39">
        <v>0</v>
      </c>
      <c r="DX139" s="39">
        <v>0</v>
      </c>
      <c r="DY139" s="39">
        <v>0</v>
      </c>
      <c r="DZ139" s="39">
        <v>0</v>
      </c>
      <c r="EA139" s="44"/>
      <c r="EB139" s="39">
        <v>0</v>
      </c>
      <c r="EC139" s="39">
        <v>3</v>
      </c>
      <c r="ED139" s="39">
        <f t="shared" si="4"/>
        <v>0</v>
      </c>
      <c r="EE139" s="39" t="s">
        <v>1680</v>
      </c>
      <c r="EF139" s="39" t="s">
        <v>5400</v>
      </c>
      <c r="EG139" s="44"/>
      <c r="EH139" s="39" t="s">
        <v>1160</v>
      </c>
      <c r="EI139" s="43" t="s">
        <v>5384</v>
      </c>
      <c r="EJ139" s="39" t="s">
        <v>5385</v>
      </c>
      <c r="EK139" s="39" t="s">
        <v>236</v>
      </c>
      <c r="EL139" s="44"/>
      <c r="EM139" s="44"/>
      <c r="EN139" s="44"/>
      <c r="EO139" s="44"/>
      <c r="EP139" s="44"/>
      <c r="EQ139" s="44"/>
      <c r="ER139" s="39">
        <v>4</v>
      </c>
      <c r="ES139" s="39" t="s">
        <v>236</v>
      </c>
      <c r="ET139" s="44"/>
      <c r="EU139" s="44"/>
      <c r="EV139" s="39" t="s">
        <v>243</v>
      </c>
      <c r="EW139" s="39" t="s">
        <v>5386</v>
      </c>
      <c r="EX139" s="39">
        <v>302</v>
      </c>
      <c r="EY139" s="39" t="s">
        <v>236</v>
      </c>
      <c r="EZ139" s="44"/>
      <c r="FA139" s="44"/>
      <c r="FB139" s="39" t="s">
        <v>236</v>
      </c>
      <c r="FC139" s="44"/>
      <c r="FD139" s="44"/>
      <c r="FE139" s="39" t="s">
        <v>236</v>
      </c>
      <c r="FF139" s="44"/>
      <c r="FG139" s="44"/>
      <c r="FH139" s="39" t="s">
        <v>236</v>
      </c>
      <c r="FI139" s="44"/>
      <c r="FJ139" s="44"/>
      <c r="FK139" s="39" t="s">
        <v>236</v>
      </c>
      <c r="FL139" s="44"/>
      <c r="FM139" s="44"/>
      <c r="FN139" s="39" t="s">
        <v>236</v>
      </c>
      <c r="FO139" s="39" t="s">
        <v>236</v>
      </c>
      <c r="FP139" s="39">
        <v>0</v>
      </c>
      <c r="FQ139" s="39" t="s">
        <v>236</v>
      </c>
      <c r="FR139" s="44"/>
      <c r="FS139" s="44"/>
      <c r="FT139" s="39" t="s">
        <v>243</v>
      </c>
      <c r="FU139" s="39" t="s">
        <v>5386</v>
      </c>
      <c r="FV139" s="39">
        <v>302</v>
      </c>
      <c r="FW139" s="39" t="s">
        <v>236</v>
      </c>
      <c r="FX139" s="44"/>
      <c r="FY139" s="44"/>
      <c r="FZ139" s="44"/>
      <c r="GA139" s="44"/>
      <c r="GB139" s="44"/>
      <c r="GC139" s="39" t="s">
        <v>236</v>
      </c>
      <c r="GD139" s="44"/>
      <c r="GE139" s="44"/>
      <c r="GF139" s="39" t="s">
        <v>236</v>
      </c>
      <c r="GG139" s="44"/>
      <c r="GH139" s="44"/>
      <c r="GI139" s="39" t="s">
        <v>236</v>
      </c>
      <c r="GJ139" s="44"/>
      <c r="GK139" s="44"/>
      <c r="GL139" s="39" t="s">
        <v>236</v>
      </c>
      <c r="GM139" s="39" t="s">
        <v>236</v>
      </c>
      <c r="GN139" s="39">
        <v>0</v>
      </c>
      <c r="GO139" s="44"/>
      <c r="GP139" s="44"/>
      <c r="GQ139" s="44"/>
      <c r="GR139" s="44"/>
      <c r="GS139" s="44"/>
      <c r="GT139" s="44"/>
      <c r="GU139" s="44"/>
      <c r="GV139" s="44"/>
      <c r="GW139" s="44"/>
      <c r="GX139" s="44"/>
      <c r="GY139" s="44"/>
      <c r="GZ139" s="39" t="s">
        <v>236</v>
      </c>
      <c r="HA139" s="44"/>
      <c r="HB139" s="44"/>
      <c r="HC139" s="44"/>
      <c r="HD139" s="44"/>
      <c r="HE139" s="44"/>
      <c r="HF139" s="44"/>
      <c r="HG139" s="44"/>
      <c r="HH139" s="44"/>
      <c r="HI139" s="44"/>
      <c r="HJ139" s="44"/>
      <c r="HK139" s="39" t="s">
        <v>236</v>
      </c>
      <c r="HL139" s="39">
        <v>0</v>
      </c>
      <c r="HM139" s="39">
        <v>0</v>
      </c>
      <c r="HN139" s="39" t="s">
        <v>5387</v>
      </c>
      <c r="HO139" s="39" t="s">
        <v>5388</v>
      </c>
      <c r="HP139" s="39" t="s">
        <v>5389</v>
      </c>
      <c r="HQ139" s="39" t="s">
        <v>5390</v>
      </c>
      <c r="HR139" s="39" t="s">
        <v>1209</v>
      </c>
      <c r="HS139" s="39" t="s">
        <v>1248</v>
      </c>
      <c r="HT139" s="39" t="s">
        <v>1249</v>
      </c>
      <c r="HU139" s="39" t="s">
        <v>1250</v>
      </c>
      <c r="HV139" s="43" t="s">
        <v>5401</v>
      </c>
    </row>
    <row r="140" spans="1:230" ht="41.25" customHeight="1" x14ac:dyDescent="0.2">
      <c r="A140" s="44" t="s">
        <v>13005</v>
      </c>
      <c r="B140" s="39" t="s">
        <v>1210</v>
      </c>
      <c r="C140" s="39" t="s">
        <v>4767</v>
      </c>
      <c r="D140" s="39" t="s">
        <v>5371</v>
      </c>
      <c r="E140" s="39" t="s">
        <v>5402</v>
      </c>
      <c r="F140" s="39" t="s">
        <v>236</v>
      </c>
      <c r="G140" s="39">
        <v>2021</v>
      </c>
      <c r="H140" s="48">
        <v>45519</v>
      </c>
      <c r="I140" s="48">
        <v>45616</v>
      </c>
      <c r="J140" s="44"/>
      <c r="K140" s="39" t="s">
        <v>5403</v>
      </c>
      <c r="L140" s="43" t="s">
        <v>5404</v>
      </c>
      <c r="M140" s="44"/>
      <c r="N140" s="44"/>
      <c r="O140" s="39" t="s">
        <v>5395</v>
      </c>
      <c r="P140" s="43" t="s">
        <v>5405</v>
      </c>
      <c r="Q140" s="44"/>
      <c r="R140" s="44"/>
      <c r="S140" s="39" t="s">
        <v>5406</v>
      </c>
      <c r="T140" s="39" t="s">
        <v>5397</v>
      </c>
      <c r="U140" s="39" t="s">
        <v>235</v>
      </c>
      <c r="V140" s="39" t="s">
        <v>5398</v>
      </c>
      <c r="W140" s="49">
        <v>4.0650000000000004</v>
      </c>
      <c r="X140" s="49">
        <f t="shared" si="5"/>
        <v>0</v>
      </c>
      <c r="Y140" s="39">
        <v>2.9279999999999999</v>
      </c>
      <c r="Z140" s="39">
        <v>72.03</v>
      </c>
      <c r="AA140" s="39">
        <v>0.1</v>
      </c>
      <c r="AB140" s="39">
        <v>0.193</v>
      </c>
      <c r="AC140" s="39">
        <v>4.75</v>
      </c>
      <c r="AD140" s="39">
        <v>0</v>
      </c>
      <c r="AE140" s="39">
        <v>0</v>
      </c>
      <c r="AF140" s="39">
        <v>0.94399999999999995</v>
      </c>
      <c r="AG140" s="39">
        <v>23.22</v>
      </c>
      <c r="AH140" s="39" t="s">
        <v>236</v>
      </c>
      <c r="AI140" s="44"/>
      <c r="AJ140" s="44"/>
      <c r="AK140" s="44"/>
      <c r="AL140" s="39" t="s">
        <v>5408</v>
      </c>
      <c r="AM140" s="39" t="s">
        <v>576</v>
      </c>
      <c r="AN140" s="39">
        <v>3</v>
      </c>
      <c r="AO140" s="39">
        <v>3</v>
      </c>
      <c r="AP140" s="39">
        <v>3</v>
      </c>
      <c r="AQ140" s="39">
        <v>0</v>
      </c>
      <c r="AR140" s="39">
        <v>0</v>
      </c>
      <c r="AS140" s="39">
        <v>3</v>
      </c>
      <c r="AT140" s="39">
        <v>0</v>
      </c>
      <c r="AU140" s="39">
        <v>0</v>
      </c>
      <c r="AV140" s="39">
        <v>0</v>
      </c>
      <c r="AW140" s="39">
        <v>0</v>
      </c>
      <c r="AX140" s="39">
        <v>0</v>
      </c>
      <c r="AY140" s="39">
        <v>0</v>
      </c>
      <c r="AZ140" s="39">
        <v>0</v>
      </c>
      <c r="BA140" s="39">
        <v>0</v>
      </c>
      <c r="BB140" s="39">
        <v>0</v>
      </c>
      <c r="BC140" s="39">
        <v>0</v>
      </c>
      <c r="BD140" s="39">
        <v>0</v>
      </c>
      <c r="BE140" s="39">
        <v>0</v>
      </c>
      <c r="BF140" s="39">
        <v>0</v>
      </c>
      <c r="BG140" s="39">
        <v>0</v>
      </c>
      <c r="BH140" s="39">
        <v>0</v>
      </c>
      <c r="BI140" s="39">
        <v>0</v>
      </c>
      <c r="BJ140" s="39">
        <v>0</v>
      </c>
      <c r="BK140" s="39">
        <v>0</v>
      </c>
      <c r="BL140" s="39">
        <v>0</v>
      </c>
      <c r="BM140" s="39">
        <v>0</v>
      </c>
      <c r="BN140" s="39">
        <v>0</v>
      </c>
      <c r="BO140" s="39">
        <v>0</v>
      </c>
      <c r="BP140" s="39">
        <v>0</v>
      </c>
      <c r="BQ140" s="39">
        <v>0</v>
      </c>
      <c r="BR140" s="39">
        <v>0</v>
      </c>
      <c r="BS140" s="39">
        <v>0</v>
      </c>
      <c r="BT140" s="39">
        <v>0</v>
      </c>
      <c r="BU140" s="39">
        <v>0</v>
      </c>
      <c r="BV140" s="39">
        <v>0</v>
      </c>
      <c r="BW140" s="39">
        <v>0</v>
      </c>
      <c r="BX140" s="44"/>
      <c r="BY140" s="39">
        <v>0</v>
      </c>
      <c r="BZ140" s="39">
        <v>0</v>
      </c>
      <c r="CA140" s="39">
        <v>0</v>
      </c>
      <c r="CB140" s="39">
        <v>0</v>
      </c>
      <c r="CC140" s="39">
        <v>0</v>
      </c>
      <c r="CD140" s="39">
        <v>0</v>
      </c>
      <c r="CE140" s="39">
        <v>0</v>
      </c>
      <c r="CF140" s="39">
        <v>0</v>
      </c>
      <c r="CG140" s="39">
        <v>0</v>
      </c>
      <c r="CH140" s="39">
        <v>0</v>
      </c>
      <c r="CI140" s="39">
        <v>0</v>
      </c>
      <c r="CJ140" s="39">
        <v>0</v>
      </c>
      <c r="CK140" s="39">
        <v>0</v>
      </c>
      <c r="CL140" s="39">
        <v>0</v>
      </c>
      <c r="CM140" s="39">
        <v>0</v>
      </c>
      <c r="CN140" s="39">
        <v>0</v>
      </c>
      <c r="CO140" s="39">
        <v>0</v>
      </c>
      <c r="CP140" s="44"/>
      <c r="CQ140" s="39">
        <v>0</v>
      </c>
      <c r="CR140" s="39">
        <v>0</v>
      </c>
      <c r="CS140" s="39">
        <v>0</v>
      </c>
      <c r="CT140" s="39">
        <v>0</v>
      </c>
      <c r="CU140" s="39">
        <v>0</v>
      </c>
      <c r="CV140" s="39">
        <v>0</v>
      </c>
      <c r="CW140" s="39">
        <v>0</v>
      </c>
      <c r="CX140" s="39">
        <v>0</v>
      </c>
      <c r="CY140" s="39">
        <v>0</v>
      </c>
      <c r="CZ140" s="39">
        <v>0</v>
      </c>
      <c r="DA140" s="39">
        <v>0</v>
      </c>
      <c r="DB140" s="39">
        <v>0</v>
      </c>
      <c r="DC140" s="39">
        <v>0</v>
      </c>
      <c r="DD140" s="39">
        <v>0</v>
      </c>
      <c r="DE140" s="39">
        <v>0</v>
      </c>
      <c r="DF140" s="39">
        <v>0</v>
      </c>
      <c r="DG140" s="39">
        <v>0</v>
      </c>
      <c r="DH140" s="39">
        <v>0</v>
      </c>
      <c r="DI140" s="39">
        <v>0</v>
      </c>
      <c r="DJ140" s="39">
        <v>0</v>
      </c>
      <c r="DK140" s="39">
        <v>0</v>
      </c>
      <c r="DL140" s="39">
        <v>0</v>
      </c>
      <c r="DM140" s="39">
        <v>0</v>
      </c>
      <c r="DN140" s="39">
        <v>0</v>
      </c>
      <c r="DO140" s="39">
        <v>0</v>
      </c>
      <c r="DP140" s="39">
        <v>0</v>
      </c>
      <c r="DQ140" s="39">
        <v>0</v>
      </c>
      <c r="DR140" s="44"/>
      <c r="DS140" s="39">
        <v>0</v>
      </c>
      <c r="DT140" s="39">
        <v>0</v>
      </c>
      <c r="DU140" s="39">
        <v>0</v>
      </c>
      <c r="DV140" s="39">
        <v>0</v>
      </c>
      <c r="DW140" s="39">
        <v>0</v>
      </c>
      <c r="DX140" s="39">
        <v>0</v>
      </c>
      <c r="DY140" s="39">
        <v>0</v>
      </c>
      <c r="DZ140" s="39">
        <v>0</v>
      </c>
      <c r="EA140" s="44"/>
      <c r="EB140" s="39">
        <v>0</v>
      </c>
      <c r="EC140" s="39">
        <v>3</v>
      </c>
      <c r="ED140" s="39">
        <f t="shared" si="4"/>
        <v>0</v>
      </c>
      <c r="EE140" s="39" t="s">
        <v>1224</v>
      </c>
      <c r="EF140" s="39" t="s">
        <v>5409</v>
      </c>
      <c r="EG140" s="44"/>
      <c r="EH140" s="39" t="s">
        <v>4349</v>
      </c>
      <c r="EI140" s="43" t="s">
        <v>5384</v>
      </c>
      <c r="EJ140" s="39" t="s">
        <v>5385</v>
      </c>
      <c r="EK140" s="39" t="s">
        <v>236</v>
      </c>
      <c r="EL140" s="44"/>
      <c r="EM140" s="44"/>
      <c r="EN140" s="44"/>
      <c r="EO140" s="44"/>
      <c r="EP140" s="44"/>
      <c r="EQ140" s="44"/>
      <c r="ER140" s="39">
        <v>4</v>
      </c>
      <c r="ES140" s="39" t="s">
        <v>236</v>
      </c>
      <c r="ET140" s="44"/>
      <c r="EU140" s="44"/>
      <c r="EV140" s="39" t="s">
        <v>243</v>
      </c>
      <c r="EW140" s="39" t="s">
        <v>5386</v>
      </c>
      <c r="EX140" s="39">
        <v>154</v>
      </c>
      <c r="EY140" s="39" t="s">
        <v>236</v>
      </c>
      <c r="EZ140" s="44"/>
      <c r="FA140" s="44"/>
      <c r="FB140" s="39" t="s">
        <v>236</v>
      </c>
      <c r="FC140" s="44"/>
      <c r="FD140" s="44"/>
      <c r="FE140" s="39" t="s">
        <v>236</v>
      </c>
      <c r="FF140" s="44"/>
      <c r="FG140" s="44"/>
      <c r="FH140" s="39" t="s">
        <v>236</v>
      </c>
      <c r="FI140" s="44"/>
      <c r="FJ140" s="44"/>
      <c r="FK140" s="39" t="s">
        <v>236</v>
      </c>
      <c r="FL140" s="44"/>
      <c r="FM140" s="44"/>
      <c r="FN140" s="39" t="s">
        <v>236</v>
      </c>
      <c r="FO140" s="39" t="s">
        <v>236</v>
      </c>
      <c r="FP140" s="39">
        <v>0</v>
      </c>
      <c r="FQ140" s="39" t="s">
        <v>236</v>
      </c>
      <c r="FR140" s="44"/>
      <c r="FS140" s="44"/>
      <c r="FT140" s="39" t="s">
        <v>243</v>
      </c>
      <c r="FU140" s="39" t="s">
        <v>5386</v>
      </c>
      <c r="FV140" s="39">
        <v>154</v>
      </c>
      <c r="FW140" s="39" t="s">
        <v>236</v>
      </c>
      <c r="FX140" s="44"/>
      <c r="FY140" s="44"/>
      <c r="FZ140" s="44"/>
      <c r="GA140" s="44"/>
      <c r="GB140" s="44"/>
      <c r="GC140" s="39" t="s">
        <v>236</v>
      </c>
      <c r="GD140" s="44"/>
      <c r="GE140" s="44"/>
      <c r="GF140" s="39" t="s">
        <v>236</v>
      </c>
      <c r="GG140" s="44"/>
      <c r="GH140" s="44"/>
      <c r="GI140" s="39" t="s">
        <v>236</v>
      </c>
      <c r="GJ140" s="44"/>
      <c r="GK140" s="44"/>
      <c r="GL140" s="39" t="s">
        <v>236</v>
      </c>
      <c r="GM140" s="39" t="s">
        <v>236</v>
      </c>
      <c r="GN140" s="39">
        <v>0</v>
      </c>
      <c r="GO140" s="44"/>
      <c r="GP140" s="44"/>
      <c r="GQ140" s="44"/>
      <c r="GR140" s="44"/>
      <c r="GS140" s="44"/>
      <c r="GT140" s="44"/>
      <c r="GU140" s="44"/>
      <c r="GV140" s="44"/>
      <c r="GW140" s="44"/>
      <c r="GX140" s="44"/>
      <c r="GY140" s="44"/>
      <c r="GZ140" s="39" t="s">
        <v>236</v>
      </c>
      <c r="HA140" s="44"/>
      <c r="HB140" s="44"/>
      <c r="HC140" s="44"/>
      <c r="HD140" s="44"/>
      <c r="HE140" s="44"/>
      <c r="HF140" s="44"/>
      <c r="HG140" s="44"/>
      <c r="HH140" s="44"/>
      <c r="HI140" s="44"/>
      <c r="HJ140" s="44"/>
      <c r="HK140" s="44"/>
      <c r="HL140" s="44"/>
      <c r="HM140" s="44"/>
      <c r="HN140" s="39" t="s">
        <v>5387</v>
      </c>
      <c r="HO140" s="39" t="s">
        <v>5388</v>
      </c>
      <c r="HP140" s="39" t="s">
        <v>5389</v>
      </c>
      <c r="HQ140" s="39" t="s">
        <v>5390</v>
      </c>
      <c r="HR140" s="39" t="s">
        <v>1209</v>
      </c>
      <c r="HS140" s="39" t="s">
        <v>1248</v>
      </c>
      <c r="HT140" s="39" t="s">
        <v>1249</v>
      </c>
      <c r="HU140" s="39" t="s">
        <v>1250</v>
      </c>
      <c r="HV140" s="43" t="s">
        <v>5410</v>
      </c>
    </row>
    <row r="141" spans="1:230" ht="41.25" customHeight="1" x14ac:dyDescent="0.2">
      <c r="A141" s="44" t="s">
        <v>13005</v>
      </c>
      <c r="B141" s="39" t="s">
        <v>1210</v>
      </c>
      <c r="C141" s="39" t="s">
        <v>4767</v>
      </c>
      <c r="D141" s="39" t="s">
        <v>5371</v>
      </c>
      <c r="E141" s="39" t="s">
        <v>5411</v>
      </c>
      <c r="F141" s="39" t="s">
        <v>236</v>
      </c>
      <c r="G141" s="39">
        <v>2024</v>
      </c>
      <c r="H141" s="48">
        <v>45424</v>
      </c>
      <c r="I141" s="48">
        <v>45597</v>
      </c>
      <c r="J141" s="44"/>
      <c r="K141" s="39" t="s">
        <v>5412</v>
      </c>
      <c r="L141" s="43" t="s">
        <v>5413</v>
      </c>
      <c r="M141" s="44"/>
      <c r="N141" s="44"/>
      <c r="O141" s="39" t="s">
        <v>5414</v>
      </c>
      <c r="P141" s="43" t="s">
        <v>5415</v>
      </c>
      <c r="Q141" s="44"/>
      <c r="R141" s="44"/>
      <c r="S141" s="39" t="s">
        <v>5377</v>
      </c>
      <c r="T141" s="39" t="s">
        <v>5377</v>
      </c>
      <c r="U141" s="39" t="s">
        <v>235</v>
      </c>
      <c r="V141" s="39" t="s">
        <v>5398</v>
      </c>
      <c r="W141" s="49">
        <v>2.7919999999999998</v>
      </c>
      <c r="X141" s="49">
        <f t="shared" si="5"/>
        <v>0</v>
      </c>
      <c r="Y141" s="39">
        <v>2.0939999999999999</v>
      </c>
      <c r="Z141" s="39">
        <v>75</v>
      </c>
      <c r="AA141" s="39">
        <v>7.0000000000000007E-2</v>
      </c>
      <c r="AB141" s="39">
        <v>0</v>
      </c>
      <c r="AC141" s="39">
        <v>0</v>
      </c>
      <c r="AD141" s="39">
        <v>0</v>
      </c>
      <c r="AE141" s="39">
        <v>0</v>
      </c>
      <c r="AF141" s="39">
        <v>0.69799999999999995</v>
      </c>
      <c r="AG141" s="39">
        <v>25</v>
      </c>
      <c r="AH141" s="39" t="s">
        <v>236</v>
      </c>
      <c r="AI141" s="44"/>
      <c r="AJ141" s="44"/>
      <c r="AK141" s="44"/>
      <c r="AL141" s="39">
        <v>0</v>
      </c>
      <c r="AM141" s="39">
        <v>0</v>
      </c>
      <c r="AN141" s="39">
        <v>2</v>
      </c>
      <c r="AO141" s="39">
        <v>2</v>
      </c>
      <c r="AP141" s="39">
        <v>2</v>
      </c>
      <c r="AQ141" s="39">
        <v>0</v>
      </c>
      <c r="AR141" s="39">
        <v>0</v>
      </c>
      <c r="AS141" s="39">
        <v>0</v>
      </c>
      <c r="AT141" s="39">
        <v>0</v>
      </c>
      <c r="AU141" s="39">
        <v>0</v>
      </c>
      <c r="AV141" s="39">
        <v>0</v>
      </c>
      <c r="AW141" s="39">
        <v>0</v>
      </c>
      <c r="AX141" s="39">
        <v>0</v>
      </c>
      <c r="AY141" s="39">
        <v>0</v>
      </c>
      <c r="AZ141" s="39">
        <v>2</v>
      </c>
      <c r="BA141" s="39">
        <v>0</v>
      </c>
      <c r="BB141" s="39">
        <v>0</v>
      </c>
      <c r="BC141" s="39">
        <v>0</v>
      </c>
      <c r="BD141" s="39">
        <v>0</v>
      </c>
      <c r="BE141" s="39">
        <v>0</v>
      </c>
      <c r="BF141" s="39">
        <v>0</v>
      </c>
      <c r="BG141" s="39">
        <v>0</v>
      </c>
      <c r="BH141" s="39">
        <v>0</v>
      </c>
      <c r="BI141" s="39">
        <v>0</v>
      </c>
      <c r="BJ141" s="39">
        <v>0</v>
      </c>
      <c r="BK141" s="39">
        <v>0</v>
      </c>
      <c r="BL141" s="39">
        <v>0</v>
      </c>
      <c r="BM141" s="39">
        <v>0</v>
      </c>
      <c r="BN141" s="39">
        <v>0</v>
      </c>
      <c r="BO141" s="39">
        <v>0</v>
      </c>
      <c r="BP141" s="39">
        <v>0</v>
      </c>
      <c r="BQ141" s="39">
        <v>0</v>
      </c>
      <c r="BR141" s="39">
        <v>0</v>
      </c>
      <c r="BS141" s="39">
        <v>0</v>
      </c>
      <c r="BT141" s="39">
        <v>0</v>
      </c>
      <c r="BU141" s="39">
        <v>0</v>
      </c>
      <c r="BV141" s="39">
        <v>0</v>
      </c>
      <c r="BW141" s="39">
        <v>0</v>
      </c>
      <c r="BX141" s="44"/>
      <c r="BY141" s="39">
        <v>0</v>
      </c>
      <c r="BZ141" s="39">
        <v>0</v>
      </c>
      <c r="CA141" s="39">
        <v>0</v>
      </c>
      <c r="CB141" s="39">
        <v>0</v>
      </c>
      <c r="CC141" s="39">
        <v>0</v>
      </c>
      <c r="CD141" s="39">
        <v>0</v>
      </c>
      <c r="CE141" s="39">
        <v>0</v>
      </c>
      <c r="CF141" s="39">
        <v>0</v>
      </c>
      <c r="CG141" s="39">
        <v>0</v>
      </c>
      <c r="CH141" s="39">
        <v>0</v>
      </c>
      <c r="CI141" s="39">
        <v>0</v>
      </c>
      <c r="CJ141" s="39">
        <v>0</v>
      </c>
      <c r="CK141" s="39">
        <v>0</v>
      </c>
      <c r="CL141" s="39">
        <v>0</v>
      </c>
      <c r="CM141" s="39">
        <v>0</v>
      </c>
      <c r="CN141" s="39">
        <v>0</v>
      </c>
      <c r="CO141" s="39">
        <v>0</v>
      </c>
      <c r="CP141" s="44"/>
      <c r="CQ141" s="39">
        <v>0</v>
      </c>
      <c r="CR141" s="39">
        <v>0</v>
      </c>
      <c r="CS141" s="39">
        <v>0</v>
      </c>
      <c r="CT141" s="39">
        <v>0</v>
      </c>
      <c r="CU141" s="39">
        <v>0</v>
      </c>
      <c r="CV141" s="39">
        <v>0</v>
      </c>
      <c r="CW141" s="39">
        <v>0</v>
      </c>
      <c r="CX141" s="39">
        <v>0</v>
      </c>
      <c r="CY141" s="39">
        <v>0</v>
      </c>
      <c r="CZ141" s="39">
        <v>0</v>
      </c>
      <c r="DA141" s="39">
        <v>0</v>
      </c>
      <c r="DB141" s="39">
        <v>0</v>
      </c>
      <c r="DC141" s="39">
        <v>0</v>
      </c>
      <c r="DD141" s="39">
        <v>0</v>
      </c>
      <c r="DE141" s="39">
        <v>0</v>
      </c>
      <c r="DF141" s="39">
        <v>0</v>
      </c>
      <c r="DG141" s="39">
        <v>0</v>
      </c>
      <c r="DH141" s="39">
        <v>0</v>
      </c>
      <c r="DI141" s="39">
        <v>0</v>
      </c>
      <c r="DJ141" s="39">
        <v>0</v>
      </c>
      <c r="DK141" s="39">
        <v>0</v>
      </c>
      <c r="DL141" s="39">
        <v>0</v>
      </c>
      <c r="DM141" s="39">
        <v>0</v>
      </c>
      <c r="DN141" s="39">
        <v>0</v>
      </c>
      <c r="DO141" s="39">
        <v>0</v>
      </c>
      <c r="DP141" s="39">
        <v>0</v>
      </c>
      <c r="DQ141" s="39">
        <v>0</v>
      </c>
      <c r="DR141" s="44"/>
      <c r="DS141" s="39">
        <v>0</v>
      </c>
      <c r="DT141" s="39">
        <v>0</v>
      </c>
      <c r="DU141" s="39">
        <v>0</v>
      </c>
      <c r="DV141" s="39">
        <v>0</v>
      </c>
      <c r="DW141" s="39">
        <v>0</v>
      </c>
      <c r="DX141" s="39">
        <v>0</v>
      </c>
      <c r="DY141" s="39">
        <v>0</v>
      </c>
      <c r="DZ141" s="39">
        <v>0</v>
      </c>
      <c r="EA141" s="44"/>
      <c r="EB141" s="39">
        <v>0</v>
      </c>
      <c r="EC141" s="39">
        <v>2</v>
      </c>
      <c r="ED141" s="39">
        <f t="shared" si="4"/>
        <v>0</v>
      </c>
      <c r="EE141" s="39" t="s">
        <v>1125</v>
      </c>
      <c r="EF141" s="39" t="s">
        <v>5400</v>
      </c>
      <c r="EG141" s="44"/>
      <c r="EH141" s="39" t="s">
        <v>1159</v>
      </c>
      <c r="EI141" s="43" t="s">
        <v>5384</v>
      </c>
      <c r="EJ141" s="39" t="s">
        <v>5385</v>
      </c>
      <c r="EK141" s="39" t="s">
        <v>236</v>
      </c>
      <c r="EL141" s="44"/>
      <c r="EM141" s="44"/>
      <c r="EN141" s="44"/>
      <c r="EO141" s="44"/>
      <c r="EP141" s="44"/>
      <c r="EQ141" s="44"/>
      <c r="ER141" s="39">
        <v>3</v>
      </c>
      <c r="ES141" s="39" t="s">
        <v>236</v>
      </c>
      <c r="ET141" s="44"/>
      <c r="EU141" s="44"/>
      <c r="EV141" s="39" t="s">
        <v>243</v>
      </c>
      <c r="EW141" s="39" t="s">
        <v>5386</v>
      </c>
      <c r="EX141" s="39">
        <v>200</v>
      </c>
      <c r="EY141" s="39" t="s">
        <v>236</v>
      </c>
      <c r="EZ141" s="44"/>
      <c r="FA141" s="44"/>
      <c r="FB141" s="39" t="s">
        <v>236</v>
      </c>
      <c r="FC141" s="44"/>
      <c r="FD141" s="44"/>
      <c r="FE141" s="39" t="s">
        <v>236</v>
      </c>
      <c r="FF141" s="44"/>
      <c r="FG141" s="44"/>
      <c r="FH141" s="39" t="s">
        <v>236</v>
      </c>
      <c r="FI141" s="44"/>
      <c r="FJ141" s="44"/>
      <c r="FK141" s="39" t="s">
        <v>236</v>
      </c>
      <c r="FL141" s="44"/>
      <c r="FM141" s="44"/>
      <c r="FN141" s="39" t="s">
        <v>236</v>
      </c>
      <c r="FO141" s="39" t="s">
        <v>236</v>
      </c>
      <c r="FP141" s="39">
        <v>0</v>
      </c>
      <c r="FQ141" s="39" t="s">
        <v>236</v>
      </c>
      <c r="FR141" s="44"/>
      <c r="FS141" s="44"/>
      <c r="FT141" s="39" t="s">
        <v>243</v>
      </c>
      <c r="FU141" s="39" t="s">
        <v>5386</v>
      </c>
      <c r="FV141" s="39">
        <v>200</v>
      </c>
      <c r="FW141" s="39" t="s">
        <v>236</v>
      </c>
      <c r="FX141" s="44"/>
      <c r="FY141" s="44"/>
      <c r="FZ141" s="44"/>
      <c r="GA141" s="44"/>
      <c r="GB141" s="44"/>
      <c r="GC141" s="39" t="s">
        <v>236</v>
      </c>
      <c r="GD141" s="44"/>
      <c r="GE141" s="44"/>
      <c r="GF141" s="39" t="s">
        <v>236</v>
      </c>
      <c r="GG141" s="44"/>
      <c r="GH141" s="44"/>
      <c r="GI141" s="39" t="s">
        <v>236</v>
      </c>
      <c r="GJ141" s="44"/>
      <c r="GK141" s="44"/>
      <c r="GL141" s="39" t="s">
        <v>236</v>
      </c>
      <c r="GM141" s="39" t="s">
        <v>236</v>
      </c>
      <c r="GN141" s="39">
        <v>0</v>
      </c>
      <c r="GO141" s="44"/>
      <c r="GP141" s="44"/>
      <c r="GQ141" s="44"/>
      <c r="GR141" s="44"/>
      <c r="GS141" s="44"/>
      <c r="GT141" s="44"/>
      <c r="GU141" s="44"/>
      <c r="GV141" s="44"/>
      <c r="GW141" s="44"/>
      <c r="GX141" s="44"/>
      <c r="GY141" s="44"/>
      <c r="GZ141" s="39" t="s">
        <v>236</v>
      </c>
      <c r="HA141" s="44"/>
      <c r="HB141" s="44"/>
      <c r="HC141" s="44"/>
      <c r="HD141" s="44"/>
      <c r="HE141" s="44"/>
      <c r="HF141" s="44"/>
      <c r="HG141" s="44"/>
      <c r="HH141" s="44"/>
      <c r="HI141" s="44"/>
      <c r="HJ141" s="44"/>
      <c r="HK141" s="44"/>
      <c r="HL141" s="44"/>
      <c r="HM141" s="44"/>
      <c r="HN141" s="39" t="s">
        <v>5387</v>
      </c>
      <c r="HO141" s="39" t="s">
        <v>5388</v>
      </c>
      <c r="HP141" s="39" t="s">
        <v>5389</v>
      </c>
      <c r="HQ141" s="39" t="s">
        <v>5390</v>
      </c>
      <c r="HR141" s="39" t="s">
        <v>1209</v>
      </c>
      <c r="HS141" s="39" t="s">
        <v>1248</v>
      </c>
      <c r="HT141" s="39" t="s">
        <v>1249</v>
      </c>
      <c r="HU141" s="39" t="s">
        <v>1250</v>
      </c>
      <c r="HV141" s="43" t="s">
        <v>5416</v>
      </c>
    </row>
    <row r="142" spans="1:230" ht="36.75" customHeight="1" x14ac:dyDescent="0.2">
      <c r="A142" s="44" t="s">
        <v>13001</v>
      </c>
      <c r="B142" s="39" t="s">
        <v>1210</v>
      </c>
      <c r="C142" s="39" t="s">
        <v>4901</v>
      </c>
      <c r="D142" s="39" t="s">
        <v>5417</v>
      </c>
      <c r="E142" s="39" t="s">
        <v>5418</v>
      </c>
      <c r="F142" s="39" t="s">
        <v>5419</v>
      </c>
      <c r="G142" s="39">
        <v>2024</v>
      </c>
      <c r="H142" s="48">
        <v>45214</v>
      </c>
      <c r="I142" s="48">
        <v>45609</v>
      </c>
      <c r="J142" s="44"/>
      <c r="K142" s="39" t="s">
        <v>5420</v>
      </c>
      <c r="L142" s="43" t="s">
        <v>5421</v>
      </c>
      <c r="M142" s="44"/>
      <c r="N142" s="44"/>
      <c r="O142" s="39" t="s">
        <v>5422</v>
      </c>
      <c r="P142" s="43" t="s">
        <v>5423</v>
      </c>
      <c r="Q142" s="44"/>
      <c r="R142" s="44"/>
      <c r="S142" s="39" t="s">
        <v>5424</v>
      </c>
      <c r="T142" s="39" t="s">
        <v>5424</v>
      </c>
      <c r="U142" s="39" t="s">
        <v>235</v>
      </c>
      <c r="V142" s="39" t="s">
        <v>5425</v>
      </c>
      <c r="W142" s="49">
        <v>0.5</v>
      </c>
      <c r="X142" s="49">
        <f t="shared" si="5"/>
        <v>0</v>
      </c>
      <c r="Y142" s="39">
        <v>0.5</v>
      </c>
      <c r="Z142" s="39">
        <v>100</v>
      </c>
      <c r="AA142" s="39">
        <v>0.01</v>
      </c>
      <c r="AB142" s="39">
        <v>0</v>
      </c>
      <c r="AC142" s="39">
        <v>0</v>
      </c>
      <c r="AD142" s="39">
        <v>0</v>
      </c>
      <c r="AE142" s="39">
        <v>0</v>
      </c>
      <c r="AF142" s="39">
        <v>0</v>
      </c>
      <c r="AG142" s="39">
        <v>0</v>
      </c>
      <c r="AH142" s="39" t="s">
        <v>236</v>
      </c>
      <c r="AI142" s="44"/>
      <c r="AJ142" s="44"/>
      <c r="AK142" s="44"/>
      <c r="AL142" s="39" t="s">
        <v>1395</v>
      </c>
      <c r="AM142" s="39" t="s">
        <v>777</v>
      </c>
      <c r="AN142" s="39">
        <v>6</v>
      </c>
      <c r="AO142" s="39">
        <v>6</v>
      </c>
      <c r="AP142" s="39">
        <v>1</v>
      </c>
      <c r="AQ142" s="39">
        <v>0</v>
      </c>
      <c r="AR142" s="39">
        <v>0</v>
      </c>
      <c r="AS142" s="39">
        <v>0</v>
      </c>
      <c r="AT142" s="39">
        <v>0</v>
      </c>
      <c r="AU142" s="39">
        <v>0</v>
      </c>
      <c r="AV142" s="39">
        <v>0</v>
      </c>
      <c r="AW142" s="39">
        <v>0</v>
      </c>
      <c r="AX142" s="39">
        <v>0</v>
      </c>
      <c r="AY142" s="39">
        <v>0</v>
      </c>
      <c r="AZ142" s="39">
        <v>0</v>
      </c>
      <c r="BA142" s="39">
        <v>0</v>
      </c>
      <c r="BB142" s="39">
        <v>0</v>
      </c>
      <c r="BC142" s="39">
        <v>0</v>
      </c>
      <c r="BD142" s="39">
        <v>0</v>
      </c>
      <c r="BE142" s="39">
        <v>0</v>
      </c>
      <c r="BF142" s="39">
        <v>0</v>
      </c>
      <c r="BG142" s="39">
        <v>0</v>
      </c>
      <c r="BH142" s="39">
        <v>0</v>
      </c>
      <c r="BI142" s="39">
        <v>0</v>
      </c>
      <c r="BJ142" s="39">
        <v>1</v>
      </c>
      <c r="BK142" s="39">
        <v>1</v>
      </c>
      <c r="BL142" s="39">
        <v>0</v>
      </c>
      <c r="BM142" s="39">
        <v>0</v>
      </c>
      <c r="BN142" s="39">
        <v>0</v>
      </c>
      <c r="BO142" s="39">
        <v>0</v>
      </c>
      <c r="BP142" s="39">
        <v>0</v>
      </c>
      <c r="BQ142" s="39">
        <v>0</v>
      </c>
      <c r="BR142" s="39">
        <v>0</v>
      </c>
      <c r="BS142" s="39">
        <v>0</v>
      </c>
      <c r="BT142" s="39">
        <v>0</v>
      </c>
      <c r="BU142" s="39">
        <v>0</v>
      </c>
      <c r="BV142" s="39">
        <v>0</v>
      </c>
      <c r="BW142" s="39">
        <v>0</v>
      </c>
      <c r="BX142" s="44"/>
      <c r="BY142" s="39">
        <v>0</v>
      </c>
      <c r="BZ142" s="39">
        <v>1</v>
      </c>
      <c r="CA142" s="39">
        <v>0</v>
      </c>
      <c r="CB142" s="39">
        <v>0</v>
      </c>
      <c r="CC142" s="39">
        <v>0</v>
      </c>
      <c r="CD142" s="39">
        <v>0</v>
      </c>
      <c r="CE142" s="39">
        <v>0</v>
      </c>
      <c r="CF142" s="39">
        <v>0</v>
      </c>
      <c r="CG142" s="39">
        <v>0</v>
      </c>
      <c r="CH142" s="39">
        <v>0</v>
      </c>
      <c r="CI142" s="39">
        <v>0</v>
      </c>
      <c r="CJ142" s="39">
        <v>0</v>
      </c>
      <c r="CK142" s="39">
        <v>0</v>
      </c>
      <c r="CL142" s="39">
        <v>0</v>
      </c>
      <c r="CM142" s="39">
        <v>0</v>
      </c>
      <c r="CN142" s="39">
        <v>0</v>
      </c>
      <c r="CO142" s="39">
        <v>0</v>
      </c>
      <c r="CP142" s="44"/>
      <c r="CQ142" s="39">
        <v>0</v>
      </c>
      <c r="CR142" s="39">
        <v>0</v>
      </c>
      <c r="CS142" s="39">
        <v>0</v>
      </c>
      <c r="CT142" s="39">
        <v>0</v>
      </c>
      <c r="CU142" s="39">
        <v>0</v>
      </c>
      <c r="CV142" s="39">
        <v>0</v>
      </c>
      <c r="CW142" s="39">
        <v>0</v>
      </c>
      <c r="CX142" s="39">
        <v>0</v>
      </c>
      <c r="CY142" s="39">
        <v>0</v>
      </c>
      <c r="CZ142" s="39">
        <v>0</v>
      </c>
      <c r="DA142" s="39">
        <v>0</v>
      </c>
      <c r="DB142" s="39">
        <v>0</v>
      </c>
      <c r="DC142" s="39">
        <v>0</v>
      </c>
      <c r="DD142" s="39">
        <v>0</v>
      </c>
      <c r="DE142" s="39">
        <v>0</v>
      </c>
      <c r="DF142" s="39">
        <v>0</v>
      </c>
      <c r="DG142" s="39">
        <v>0</v>
      </c>
      <c r="DH142" s="39">
        <v>0</v>
      </c>
      <c r="DI142" s="39">
        <v>0</v>
      </c>
      <c r="DJ142" s="39">
        <v>0</v>
      </c>
      <c r="DK142" s="39">
        <v>0</v>
      </c>
      <c r="DL142" s="39">
        <v>0</v>
      </c>
      <c r="DM142" s="39">
        <v>0</v>
      </c>
      <c r="DN142" s="39">
        <v>0</v>
      </c>
      <c r="DO142" s="39">
        <v>0</v>
      </c>
      <c r="DP142" s="39">
        <v>0</v>
      </c>
      <c r="DQ142" s="39">
        <v>0</v>
      </c>
      <c r="DR142" s="44"/>
      <c r="DS142" s="39">
        <v>0</v>
      </c>
      <c r="DT142" s="39">
        <v>0</v>
      </c>
      <c r="DU142" s="39">
        <v>0</v>
      </c>
      <c r="DV142" s="39">
        <v>0</v>
      </c>
      <c r="DW142" s="39">
        <v>0</v>
      </c>
      <c r="DX142" s="39">
        <v>0</v>
      </c>
      <c r="DY142" s="39">
        <v>0</v>
      </c>
      <c r="DZ142" s="39">
        <v>0</v>
      </c>
      <c r="EA142" s="44"/>
      <c r="EB142" s="39">
        <v>0</v>
      </c>
      <c r="EC142" s="39">
        <v>1</v>
      </c>
      <c r="ED142" s="39">
        <f t="shared" si="4"/>
        <v>0</v>
      </c>
      <c r="EE142" s="39" t="s">
        <v>3019</v>
      </c>
      <c r="EF142" s="39" t="s">
        <v>5426</v>
      </c>
      <c r="EG142" s="44"/>
      <c r="EH142" s="53">
        <v>45992</v>
      </c>
      <c r="EI142" s="43" t="s">
        <v>5299</v>
      </c>
      <c r="EJ142" s="39" t="s">
        <v>5427</v>
      </c>
      <c r="EK142" s="39" t="s">
        <v>236</v>
      </c>
      <c r="EL142" s="44"/>
      <c r="EM142" s="44"/>
      <c r="EN142" s="44"/>
      <c r="EO142" s="44"/>
      <c r="EP142" s="44"/>
      <c r="EQ142" s="44"/>
      <c r="ER142" s="39">
        <v>5</v>
      </c>
      <c r="ES142" s="39" t="s">
        <v>236</v>
      </c>
      <c r="ET142" s="44"/>
      <c r="EU142" s="44"/>
      <c r="EV142" s="39" t="s">
        <v>236</v>
      </c>
      <c r="EW142" s="44"/>
      <c r="EX142" s="44"/>
      <c r="EY142" s="39" t="s">
        <v>236</v>
      </c>
      <c r="EZ142" s="44"/>
      <c r="FA142" s="44"/>
      <c r="FB142" s="39" t="s">
        <v>236</v>
      </c>
      <c r="FC142" s="44"/>
      <c r="FD142" s="44"/>
      <c r="FE142" s="39" t="s">
        <v>236</v>
      </c>
      <c r="FF142" s="44"/>
      <c r="FG142" s="44"/>
      <c r="FH142" s="39" t="s">
        <v>236</v>
      </c>
      <c r="FI142" s="44"/>
      <c r="FJ142" s="44"/>
      <c r="FK142" s="39" t="s">
        <v>236</v>
      </c>
      <c r="FL142" s="44"/>
      <c r="FM142" s="44"/>
      <c r="FN142" s="39" t="s">
        <v>5428</v>
      </c>
      <c r="FO142" s="39" t="s">
        <v>5429</v>
      </c>
      <c r="FP142" s="39">
        <v>3364</v>
      </c>
      <c r="FQ142" s="39" t="s">
        <v>243</v>
      </c>
      <c r="FR142" s="43" t="s">
        <v>5430</v>
      </c>
      <c r="FS142" s="39">
        <v>19326</v>
      </c>
      <c r="FT142" s="39" t="s">
        <v>236</v>
      </c>
      <c r="FU142" s="44"/>
      <c r="FV142" s="44"/>
      <c r="FW142" s="39" t="s">
        <v>236</v>
      </c>
      <c r="FX142" s="44"/>
      <c r="FY142" s="44"/>
      <c r="FZ142" s="44"/>
      <c r="GA142" s="44"/>
      <c r="GB142" s="44"/>
      <c r="GC142" s="39" t="s">
        <v>236</v>
      </c>
      <c r="GD142" s="44"/>
      <c r="GE142" s="44"/>
      <c r="GF142" s="39" t="s">
        <v>236</v>
      </c>
      <c r="GG142" s="44"/>
      <c r="GH142" s="44"/>
      <c r="GI142" s="39" t="s">
        <v>236</v>
      </c>
      <c r="GJ142" s="44"/>
      <c r="GK142" s="44"/>
      <c r="GL142" s="39" t="s">
        <v>236</v>
      </c>
      <c r="GM142" s="39" t="s">
        <v>236</v>
      </c>
      <c r="GN142" s="39">
        <v>0</v>
      </c>
      <c r="GO142" s="44"/>
      <c r="GP142" s="44"/>
      <c r="GQ142" s="44"/>
      <c r="GR142" s="44"/>
      <c r="GS142" s="44"/>
      <c r="GT142" s="44"/>
      <c r="GU142" s="44"/>
      <c r="GV142" s="44"/>
      <c r="GW142" s="44"/>
      <c r="GX142" s="44"/>
      <c r="GY142" s="44"/>
      <c r="GZ142" s="39" t="s">
        <v>243</v>
      </c>
      <c r="HA142" s="43" t="s">
        <v>5430</v>
      </c>
      <c r="HB142" s="39" t="s">
        <v>5431</v>
      </c>
      <c r="HC142" s="44"/>
      <c r="HD142" s="44"/>
      <c r="HE142" s="44"/>
      <c r="HF142" s="44"/>
      <c r="HG142" s="44"/>
      <c r="HH142" s="44"/>
      <c r="HI142" s="44"/>
      <c r="HJ142" s="44"/>
      <c r="HK142" s="44"/>
      <c r="HL142" s="44"/>
      <c r="HM142" s="44"/>
      <c r="HN142" s="39" t="s">
        <v>5432</v>
      </c>
      <c r="HO142" s="39" t="s">
        <v>5433</v>
      </c>
      <c r="HP142" s="39" t="s">
        <v>5434</v>
      </c>
      <c r="HQ142" s="39" t="s">
        <v>5435</v>
      </c>
      <c r="HR142" s="39" t="s">
        <v>1209</v>
      </c>
      <c r="HS142" s="39" t="s">
        <v>1248</v>
      </c>
      <c r="HT142" s="39" t="s">
        <v>1249</v>
      </c>
      <c r="HU142" s="39" t="s">
        <v>1250</v>
      </c>
      <c r="HV142" s="43" t="s">
        <v>5436</v>
      </c>
    </row>
    <row r="143" spans="1:230" ht="37.5" customHeight="1" x14ac:dyDescent="0.2">
      <c r="A143" s="44" t="s">
        <v>13001</v>
      </c>
      <c r="B143" s="39" t="s">
        <v>1210</v>
      </c>
      <c r="C143" s="39" t="s">
        <v>4901</v>
      </c>
      <c r="D143" s="39" t="s">
        <v>5437</v>
      </c>
      <c r="E143" s="39" t="s">
        <v>5438</v>
      </c>
      <c r="F143" s="39" t="s">
        <v>5439</v>
      </c>
      <c r="G143" s="39">
        <v>2022</v>
      </c>
      <c r="H143" s="48">
        <v>45536</v>
      </c>
      <c r="I143" s="48">
        <v>45644</v>
      </c>
      <c r="J143" s="44"/>
      <c r="K143" s="39" t="s">
        <v>5440</v>
      </c>
      <c r="L143" s="43" t="s">
        <v>5441</v>
      </c>
      <c r="M143" s="44"/>
      <c r="N143" s="44"/>
      <c r="O143" s="39" t="s">
        <v>5442</v>
      </c>
      <c r="P143" s="43" t="s">
        <v>5443</v>
      </c>
      <c r="Q143" s="44"/>
      <c r="R143" s="44"/>
      <c r="S143" s="39" t="s">
        <v>5444</v>
      </c>
      <c r="T143" s="39" t="s">
        <v>5444</v>
      </c>
      <c r="U143" s="39" t="s">
        <v>235</v>
      </c>
      <c r="V143" s="39" t="s">
        <v>5445</v>
      </c>
      <c r="W143" s="49">
        <v>3</v>
      </c>
      <c r="X143" s="49">
        <f t="shared" si="5"/>
        <v>0</v>
      </c>
      <c r="Y143" s="39">
        <v>3</v>
      </c>
      <c r="Z143" s="39">
        <v>100</v>
      </c>
      <c r="AA143" s="39">
        <v>0.05</v>
      </c>
      <c r="AB143" s="39">
        <v>0</v>
      </c>
      <c r="AC143" s="39">
        <v>0</v>
      </c>
      <c r="AD143" s="39">
        <v>0</v>
      </c>
      <c r="AE143" s="39">
        <v>0</v>
      </c>
      <c r="AF143" s="39">
        <v>0</v>
      </c>
      <c r="AG143" s="39">
        <v>0</v>
      </c>
      <c r="AH143" s="39" t="s">
        <v>236</v>
      </c>
      <c r="AI143" s="44"/>
      <c r="AJ143" s="44"/>
      <c r="AK143" s="44"/>
      <c r="AL143" s="51">
        <v>45781</v>
      </c>
      <c r="AM143" s="39" t="s">
        <v>525</v>
      </c>
      <c r="AN143" s="39">
        <v>12</v>
      </c>
      <c r="AO143" s="39">
        <v>12</v>
      </c>
      <c r="AP143" s="39">
        <v>5</v>
      </c>
      <c r="AQ143" s="39">
        <v>0</v>
      </c>
      <c r="AR143" s="39">
        <v>0</v>
      </c>
      <c r="AS143" s="39">
        <v>0</v>
      </c>
      <c r="AT143" s="39">
        <v>0</v>
      </c>
      <c r="AU143" s="39">
        <v>0</v>
      </c>
      <c r="AV143" s="39">
        <v>0</v>
      </c>
      <c r="AW143" s="39">
        <v>0</v>
      </c>
      <c r="AX143" s="39">
        <v>0</v>
      </c>
      <c r="AY143" s="39">
        <v>0</v>
      </c>
      <c r="AZ143" s="39">
        <v>0</v>
      </c>
      <c r="BA143" s="39">
        <v>0</v>
      </c>
      <c r="BB143" s="39">
        <v>0</v>
      </c>
      <c r="BC143" s="39">
        <v>0</v>
      </c>
      <c r="BD143" s="39">
        <v>0</v>
      </c>
      <c r="BE143" s="39">
        <v>0</v>
      </c>
      <c r="BF143" s="39">
        <v>0</v>
      </c>
      <c r="BG143" s="39">
        <v>0</v>
      </c>
      <c r="BH143" s="39">
        <v>0</v>
      </c>
      <c r="BI143" s="39">
        <v>0</v>
      </c>
      <c r="BJ143" s="39">
        <v>5</v>
      </c>
      <c r="BK143" s="39">
        <v>2</v>
      </c>
      <c r="BL143" s="39">
        <v>0</v>
      </c>
      <c r="BM143" s="39">
        <v>0</v>
      </c>
      <c r="BN143" s="39">
        <v>0</v>
      </c>
      <c r="BO143" s="39">
        <v>0</v>
      </c>
      <c r="BP143" s="39">
        <v>0</v>
      </c>
      <c r="BQ143" s="39">
        <v>0</v>
      </c>
      <c r="BR143" s="39">
        <v>0</v>
      </c>
      <c r="BS143" s="39">
        <v>2</v>
      </c>
      <c r="BT143" s="39">
        <v>1</v>
      </c>
      <c r="BU143" s="39">
        <v>0</v>
      </c>
      <c r="BV143" s="39">
        <v>0</v>
      </c>
      <c r="BW143" s="39">
        <v>0</v>
      </c>
      <c r="BX143" s="44"/>
      <c r="BY143" s="39">
        <v>0</v>
      </c>
      <c r="BZ143" s="39">
        <v>5</v>
      </c>
      <c r="CA143" s="39">
        <v>0</v>
      </c>
      <c r="CB143" s="39">
        <v>0</v>
      </c>
      <c r="CC143" s="39">
        <v>0</v>
      </c>
      <c r="CD143" s="39">
        <v>0</v>
      </c>
      <c r="CE143" s="39">
        <v>0</v>
      </c>
      <c r="CF143" s="39">
        <v>0</v>
      </c>
      <c r="CG143" s="39">
        <v>0</v>
      </c>
      <c r="CH143" s="39">
        <v>0</v>
      </c>
      <c r="CI143" s="39">
        <v>0</v>
      </c>
      <c r="CJ143" s="39">
        <v>0</v>
      </c>
      <c r="CK143" s="39">
        <v>0</v>
      </c>
      <c r="CL143" s="39">
        <v>0</v>
      </c>
      <c r="CM143" s="39">
        <v>0</v>
      </c>
      <c r="CN143" s="39">
        <v>0</v>
      </c>
      <c r="CO143" s="39">
        <v>0</v>
      </c>
      <c r="CP143" s="44"/>
      <c r="CQ143" s="39">
        <v>0</v>
      </c>
      <c r="CR143" s="39">
        <v>0</v>
      </c>
      <c r="CS143" s="39">
        <v>0</v>
      </c>
      <c r="CT143" s="39">
        <v>0</v>
      </c>
      <c r="CU143" s="39">
        <v>0</v>
      </c>
      <c r="CV143" s="39">
        <v>0</v>
      </c>
      <c r="CW143" s="39">
        <v>0</v>
      </c>
      <c r="CX143" s="39">
        <v>0</v>
      </c>
      <c r="CY143" s="39">
        <v>0</v>
      </c>
      <c r="CZ143" s="39">
        <v>0</v>
      </c>
      <c r="DA143" s="39">
        <v>0</v>
      </c>
      <c r="DB143" s="39">
        <v>0</v>
      </c>
      <c r="DC143" s="39">
        <v>0</v>
      </c>
      <c r="DD143" s="39">
        <v>0</v>
      </c>
      <c r="DE143" s="39">
        <v>0</v>
      </c>
      <c r="DF143" s="39">
        <v>0</v>
      </c>
      <c r="DG143" s="39">
        <v>0</v>
      </c>
      <c r="DH143" s="39">
        <v>0</v>
      </c>
      <c r="DI143" s="39">
        <v>0</v>
      </c>
      <c r="DJ143" s="39">
        <v>0</v>
      </c>
      <c r="DK143" s="39">
        <v>0</v>
      </c>
      <c r="DL143" s="39">
        <v>0</v>
      </c>
      <c r="DM143" s="39">
        <v>0</v>
      </c>
      <c r="DN143" s="39">
        <v>0</v>
      </c>
      <c r="DO143" s="39">
        <v>0</v>
      </c>
      <c r="DP143" s="39">
        <v>0</v>
      </c>
      <c r="DQ143" s="39">
        <v>0</v>
      </c>
      <c r="DR143" s="44"/>
      <c r="DS143" s="39">
        <v>0</v>
      </c>
      <c r="DT143" s="39">
        <v>0</v>
      </c>
      <c r="DU143" s="39">
        <v>0</v>
      </c>
      <c r="DV143" s="39">
        <v>0</v>
      </c>
      <c r="DW143" s="39">
        <v>0</v>
      </c>
      <c r="DX143" s="39">
        <v>0</v>
      </c>
      <c r="DY143" s="39">
        <v>0</v>
      </c>
      <c r="DZ143" s="39">
        <v>0</v>
      </c>
      <c r="EA143" s="44"/>
      <c r="EB143" s="39">
        <v>0</v>
      </c>
      <c r="EC143" s="39">
        <v>5</v>
      </c>
      <c r="ED143" s="39">
        <f t="shared" si="4"/>
        <v>0</v>
      </c>
      <c r="EE143" s="53">
        <v>45781</v>
      </c>
      <c r="EF143" s="39" t="s">
        <v>5446</v>
      </c>
      <c r="EG143" s="44"/>
      <c r="EH143" s="39" t="s">
        <v>5447</v>
      </c>
      <c r="EI143" s="43" t="s">
        <v>5299</v>
      </c>
      <c r="EJ143" s="39" t="s">
        <v>5448</v>
      </c>
      <c r="EK143" s="39" t="s">
        <v>236</v>
      </c>
      <c r="EL143" s="44"/>
      <c r="EM143" s="44"/>
      <c r="EN143" s="44"/>
      <c r="EO143" s="44"/>
      <c r="EP143" s="44"/>
      <c r="EQ143" s="44"/>
      <c r="ER143" s="39">
        <v>8</v>
      </c>
      <c r="ES143" s="39" t="s">
        <v>236</v>
      </c>
      <c r="ET143" s="44"/>
      <c r="EU143" s="44"/>
      <c r="EV143" s="39" t="s">
        <v>236</v>
      </c>
      <c r="EW143" s="44"/>
      <c r="EX143" s="44"/>
      <c r="EY143" s="39" t="s">
        <v>236</v>
      </c>
      <c r="EZ143" s="44"/>
      <c r="FA143" s="44"/>
      <c r="FB143" s="39" t="s">
        <v>236</v>
      </c>
      <c r="FC143" s="44"/>
      <c r="FD143" s="44"/>
      <c r="FE143" s="39" t="s">
        <v>236</v>
      </c>
      <c r="FF143" s="44"/>
      <c r="FG143" s="44"/>
      <c r="FH143" s="39" t="s">
        <v>236</v>
      </c>
      <c r="FI143" s="44"/>
      <c r="FJ143" s="44"/>
      <c r="FK143" s="39" t="s">
        <v>236</v>
      </c>
      <c r="FL143" s="44"/>
      <c r="FM143" s="44"/>
      <c r="FN143" s="39" t="s">
        <v>5449</v>
      </c>
      <c r="FO143" s="39" t="s">
        <v>5429</v>
      </c>
      <c r="FP143" s="39">
        <v>2346</v>
      </c>
      <c r="FQ143" s="39" t="s">
        <v>236</v>
      </c>
      <c r="FR143" s="44"/>
      <c r="FS143" s="44"/>
      <c r="FT143" s="39" t="s">
        <v>236</v>
      </c>
      <c r="FU143" s="44"/>
      <c r="FV143" s="44"/>
      <c r="FW143" s="39" t="s">
        <v>236</v>
      </c>
      <c r="FX143" s="44"/>
      <c r="FY143" s="44"/>
      <c r="FZ143" s="44"/>
      <c r="GA143" s="44"/>
      <c r="GB143" s="44"/>
      <c r="GC143" s="39" t="s">
        <v>236</v>
      </c>
      <c r="GD143" s="44"/>
      <c r="GE143" s="44"/>
      <c r="GF143" s="39" t="s">
        <v>236</v>
      </c>
      <c r="GG143" s="44"/>
      <c r="GH143" s="44"/>
      <c r="GI143" s="39" t="s">
        <v>236</v>
      </c>
      <c r="GJ143" s="44"/>
      <c r="GK143" s="44"/>
      <c r="GL143" s="39" t="s">
        <v>5450</v>
      </c>
      <c r="GM143" s="39" t="s">
        <v>5451</v>
      </c>
      <c r="GN143" s="39">
        <v>9</v>
      </c>
      <c r="GO143" s="44"/>
      <c r="GP143" s="44"/>
      <c r="GQ143" s="44"/>
      <c r="GR143" s="44"/>
      <c r="GS143" s="44"/>
      <c r="GT143" s="44"/>
      <c r="GU143" s="44"/>
      <c r="GV143" s="44"/>
      <c r="GW143" s="44"/>
      <c r="GX143" s="44"/>
      <c r="GY143" s="44"/>
      <c r="GZ143" s="39" t="s">
        <v>236</v>
      </c>
      <c r="HA143" s="44"/>
      <c r="HB143" s="44"/>
      <c r="HC143" s="44"/>
      <c r="HD143" s="44"/>
      <c r="HE143" s="44"/>
      <c r="HF143" s="44"/>
      <c r="HG143" s="44"/>
      <c r="HH143" s="44"/>
      <c r="HI143" s="44"/>
      <c r="HJ143" s="44"/>
      <c r="HK143" s="44"/>
      <c r="HL143" s="44"/>
      <c r="HM143" s="44"/>
      <c r="HN143" s="39" t="s">
        <v>5452</v>
      </c>
      <c r="HO143" s="39" t="s">
        <v>5453</v>
      </c>
      <c r="HP143" s="39" t="s">
        <v>5454</v>
      </c>
      <c r="HQ143" s="39" t="s">
        <v>5455</v>
      </c>
      <c r="HR143" s="39" t="s">
        <v>1209</v>
      </c>
      <c r="HS143" s="39" t="s">
        <v>5456</v>
      </c>
      <c r="HT143" s="39" t="s">
        <v>1249</v>
      </c>
      <c r="HU143" s="39" t="s">
        <v>1250</v>
      </c>
      <c r="HV143" s="43" t="s">
        <v>5457</v>
      </c>
    </row>
    <row r="144" spans="1:230" ht="31.5" customHeight="1" x14ac:dyDescent="0.2">
      <c r="A144" s="44" t="s">
        <v>13014</v>
      </c>
      <c r="B144" s="39" t="s">
        <v>1210</v>
      </c>
      <c r="C144" s="39" t="s">
        <v>4767</v>
      </c>
      <c r="D144" s="39" t="s">
        <v>5458</v>
      </c>
      <c r="E144" s="39" t="s">
        <v>5459</v>
      </c>
      <c r="F144" s="44"/>
      <c r="G144" s="39">
        <v>2024</v>
      </c>
      <c r="H144" s="48">
        <v>45292</v>
      </c>
      <c r="I144" s="48">
        <v>45657</v>
      </c>
      <c r="J144" s="44"/>
      <c r="K144" s="39" t="s">
        <v>5460</v>
      </c>
      <c r="L144" s="39" t="s">
        <v>5461</v>
      </c>
      <c r="M144" s="39" t="s">
        <v>5462</v>
      </c>
      <c r="N144" s="39" t="s">
        <v>5463</v>
      </c>
      <c r="O144" s="39" t="s">
        <v>5464</v>
      </c>
      <c r="P144" s="39" t="s">
        <v>5465</v>
      </c>
      <c r="Q144" s="44"/>
      <c r="R144" s="44"/>
      <c r="S144" s="39" t="s">
        <v>5466</v>
      </c>
      <c r="T144" s="39" t="s">
        <v>5466</v>
      </c>
      <c r="U144" s="39" t="s">
        <v>1394</v>
      </c>
      <c r="V144" s="39" t="s">
        <v>5467</v>
      </c>
      <c r="W144" s="49">
        <v>54.51</v>
      </c>
      <c r="X144" s="49">
        <f t="shared" si="5"/>
        <v>0</v>
      </c>
      <c r="Y144" s="39">
        <v>45.262</v>
      </c>
      <c r="Z144" s="39">
        <v>83.03</v>
      </c>
      <c r="AA144" s="39">
        <v>1.67</v>
      </c>
      <c r="AB144" s="39">
        <v>0</v>
      </c>
      <c r="AC144" s="39">
        <v>0</v>
      </c>
      <c r="AD144" s="39">
        <v>0</v>
      </c>
      <c r="AE144" s="39">
        <v>0</v>
      </c>
      <c r="AF144" s="39">
        <v>9.2479999999999993</v>
      </c>
      <c r="AG144" s="39">
        <v>16.97</v>
      </c>
      <c r="AH144" s="39" t="s">
        <v>243</v>
      </c>
      <c r="AI144" s="39" t="s">
        <v>5468</v>
      </c>
      <c r="AJ144" s="43" t="s">
        <v>5469</v>
      </c>
      <c r="AK144" s="39">
        <v>0</v>
      </c>
      <c r="AL144" s="39" t="s">
        <v>5470</v>
      </c>
      <c r="AM144" s="39" t="s">
        <v>576</v>
      </c>
      <c r="AN144" s="39">
        <v>12</v>
      </c>
      <c r="AO144" s="39">
        <v>12</v>
      </c>
      <c r="AP144" s="39">
        <v>12</v>
      </c>
      <c r="AQ144" s="39">
        <v>4</v>
      </c>
      <c r="AR144" s="39">
        <v>8</v>
      </c>
      <c r="AS144" s="39">
        <v>0</v>
      </c>
      <c r="AT144" s="39">
        <v>0</v>
      </c>
      <c r="AU144" s="39">
        <v>0</v>
      </c>
      <c r="AV144" s="39">
        <v>0</v>
      </c>
      <c r="AW144" s="39">
        <v>0</v>
      </c>
      <c r="AX144" s="39">
        <v>0</v>
      </c>
      <c r="AY144" s="39">
        <v>0</v>
      </c>
      <c r="AZ144" s="39">
        <v>0</v>
      </c>
      <c r="BA144" s="39">
        <v>0</v>
      </c>
      <c r="BB144" s="39">
        <v>0</v>
      </c>
      <c r="BC144" s="39">
        <v>0</v>
      </c>
      <c r="BD144" s="39">
        <v>0</v>
      </c>
      <c r="BE144" s="39">
        <v>0</v>
      </c>
      <c r="BF144" s="39">
        <v>0</v>
      </c>
      <c r="BG144" s="39">
        <v>0</v>
      </c>
      <c r="BH144" s="39">
        <v>0</v>
      </c>
      <c r="BI144" s="39">
        <v>0</v>
      </c>
      <c r="BJ144" s="39">
        <v>0</v>
      </c>
      <c r="BK144" s="39">
        <v>0</v>
      </c>
      <c r="BL144" s="39">
        <v>0</v>
      </c>
      <c r="BM144" s="39">
        <v>0</v>
      </c>
      <c r="BN144" s="39">
        <v>0</v>
      </c>
      <c r="BO144" s="39">
        <v>0</v>
      </c>
      <c r="BP144" s="39">
        <v>0</v>
      </c>
      <c r="BQ144" s="39">
        <v>0</v>
      </c>
      <c r="BR144" s="39">
        <v>0</v>
      </c>
      <c r="BS144" s="39">
        <v>0</v>
      </c>
      <c r="BT144" s="39">
        <v>0</v>
      </c>
      <c r="BU144" s="39">
        <v>0</v>
      </c>
      <c r="BV144" s="39">
        <v>0</v>
      </c>
      <c r="BW144" s="39">
        <v>0</v>
      </c>
      <c r="BX144" s="44"/>
      <c r="BY144" s="39">
        <v>0</v>
      </c>
      <c r="BZ144" s="39">
        <v>0</v>
      </c>
      <c r="CA144" s="39">
        <v>0</v>
      </c>
      <c r="CB144" s="39">
        <v>0</v>
      </c>
      <c r="CC144" s="39">
        <v>0</v>
      </c>
      <c r="CD144" s="39">
        <v>0</v>
      </c>
      <c r="CE144" s="39">
        <v>0</v>
      </c>
      <c r="CF144" s="39">
        <v>0</v>
      </c>
      <c r="CG144" s="39">
        <v>0</v>
      </c>
      <c r="CH144" s="39">
        <v>0</v>
      </c>
      <c r="CI144" s="39">
        <v>0</v>
      </c>
      <c r="CJ144" s="39">
        <v>0</v>
      </c>
      <c r="CK144" s="39">
        <v>0</v>
      </c>
      <c r="CL144" s="39">
        <v>0</v>
      </c>
      <c r="CM144" s="39">
        <v>0</v>
      </c>
      <c r="CN144" s="39">
        <v>0</v>
      </c>
      <c r="CO144" s="39">
        <v>0</v>
      </c>
      <c r="CP144" s="44"/>
      <c r="CQ144" s="39">
        <v>0</v>
      </c>
      <c r="CR144" s="39">
        <v>0</v>
      </c>
      <c r="CS144" s="39">
        <v>0</v>
      </c>
      <c r="CT144" s="39">
        <v>0</v>
      </c>
      <c r="CU144" s="39">
        <v>0</v>
      </c>
      <c r="CV144" s="39">
        <v>0</v>
      </c>
      <c r="CW144" s="39">
        <v>0</v>
      </c>
      <c r="CX144" s="39">
        <v>0</v>
      </c>
      <c r="CY144" s="39">
        <v>0</v>
      </c>
      <c r="CZ144" s="39">
        <v>0</v>
      </c>
      <c r="DA144" s="39">
        <v>0</v>
      </c>
      <c r="DB144" s="39">
        <v>0</v>
      </c>
      <c r="DC144" s="39">
        <v>0</v>
      </c>
      <c r="DD144" s="39">
        <v>0</v>
      </c>
      <c r="DE144" s="39">
        <v>0</v>
      </c>
      <c r="DF144" s="39">
        <v>0</v>
      </c>
      <c r="DG144" s="39">
        <v>0</v>
      </c>
      <c r="DH144" s="39">
        <v>0</v>
      </c>
      <c r="DI144" s="39">
        <v>0</v>
      </c>
      <c r="DJ144" s="39">
        <v>0</v>
      </c>
      <c r="DK144" s="39">
        <v>0</v>
      </c>
      <c r="DL144" s="39">
        <v>0</v>
      </c>
      <c r="DM144" s="39">
        <v>0</v>
      </c>
      <c r="DN144" s="39">
        <v>0</v>
      </c>
      <c r="DO144" s="39">
        <v>0</v>
      </c>
      <c r="DP144" s="39">
        <v>0</v>
      </c>
      <c r="DQ144" s="39">
        <v>0</v>
      </c>
      <c r="DR144" s="44"/>
      <c r="DS144" s="39">
        <v>0</v>
      </c>
      <c r="DT144" s="39">
        <v>0</v>
      </c>
      <c r="DU144" s="39">
        <v>0</v>
      </c>
      <c r="DV144" s="39">
        <v>0</v>
      </c>
      <c r="DW144" s="39">
        <v>0</v>
      </c>
      <c r="DX144" s="39">
        <v>0</v>
      </c>
      <c r="DY144" s="39">
        <v>0</v>
      </c>
      <c r="DZ144" s="39">
        <v>0</v>
      </c>
      <c r="EA144" s="44"/>
      <c r="EB144" s="39">
        <v>0</v>
      </c>
      <c r="EC144" s="39">
        <v>12</v>
      </c>
      <c r="ED144" s="39">
        <f t="shared" si="4"/>
        <v>0</v>
      </c>
      <c r="EE144" s="39" t="s">
        <v>5471</v>
      </c>
      <c r="EF144" s="39" t="s">
        <v>5472</v>
      </c>
      <c r="EG144" s="44"/>
      <c r="EH144" s="39" t="s">
        <v>5473</v>
      </c>
      <c r="EI144" s="43" t="s">
        <v>5299</v>
      </c>
      <c r="EJ144" s="39" t="s">
        <v>5474</v>
      </c>
      <c r="EK144" s="39" t="s">
        <v>236</v>
      </c>
      <c r="EL144" s="44"/>
      <c r="EM144" s="44"/>
      <c r="EN144" s="44"/>
      <c r="EO144" s="44"/>
      <c r="EP144" s="44"/>
      <c r="EQ144" s="44"/>
      <c r="ER144" s="39">
        <v>2</v>
      </c>
      <c r="ES144" s="39" t="s">
        <v>243</v>
      </c>
      <c r="ET144" s="39" t="s">
        <v>5300</v>
      </c>
      <c r="EU144" s="39">
        <v>537</v>
      </c>
      <c r="EV144" s="39" t="s">
        <v>243</v>
      </c>
      <c r="EW144" s="39" t="s">
        <v>2043</v>
      </c>
      <c r="EX144" s="39">
        <v>537</v>
      </c>
      <c r="EY144" s="39" t="s">
        <v>236</v>
      </c>
      <c r="EZ144" s="44"/>
      <c r="FA144" s="44"/>
      <c r="FB144" s="39" t="s">
        <v>236</v>
      </c>
      <c r="FC144" s="44"/>
      <c r="FD144" s="44"/>
      <c r="FE144" s="39" t="s">
        <v>236</v>
      </c>
      <c r="FF144" s="44"/>
      <c r="FG144" s="44"/>
      <c r="FH144" s="39" t="s">
        <v>236</v>
      </c>
      <c r="FI144" s="44"/>
      <c r="FJ144" s="44"/>
      <c r="FK144" s="39" t="s">
        <v>236</v>
      </c>
      <c r="FL144" s="44"/>
      <c r="FM144" s="44"/>
      <c r="FN144" s="39" t="s">
        <v>236</v>
      </c>
      <c r="FO144" s="39" t="s">
        <v>236</v>
      </c>
      <c r="FP144" s="39">
        <v>0</v>
      </c>
      <c r="FQ144" s="39" t="s">
        <v>236</v>
      </c>
      <c r="FR144" s="44"/>
      <c r="FS144" s="44"/>
      <c r="FT144" s="39" t="s">
        <v>236</v>
      </c>
      <c r="FU144" s="44"/>
      <c r="FV144" s="44"/>
      <c r="FW144" s="39" t="s">
        <v>236</v>
      </c>
      <c r="FX144" s="44"/>
      <c r="FY144" s="44"/>
      <c r="FZ144" s="44"/>
      <c r="GA144" s="44"/>
      <c r="GB144" s="44"/>
      <c r="GC144" s="39" t="s">
        <v>236</v>
      </c>
      <c r="GD144" s="44"/>
      <c r="GE144" s="44"/>
      <c r="GF144" s="39" t="s">
        <v>243</v>
      </c>
      <c r="GG144" s="39" t="s">
        <v>5475</v>
      </c>
      <c r="GH144" s="39">
        <v>9</v>
      </c>
      <c r="GI144" s="39" t="s">
        <v>236</v>
      </c>
      <c r="GJ144" s="44"/>
      <c r="GK144" s="44"/>
      <c r="GL144" s="39" t="s">
        <v>236</v>
      </c>
      <c r="GM144" s="39" t="s">
        <v>236</v>
      </c>
      <c r="GN144" s="39">
        <v>0</v>
      </c>
      <c r="GO144" s="44"/>
      <c r="GP144" s="44"/>
      <c r="GQ144" s="44"/>
      <c r="GR144" s="44"/>
      <c r="GS144" s="44"/>
      <c r="GT144" s="44"/>
      <c r="GU144" s="44"/>
      <c r="GV144" s="44"/>
      <c r="GW144" s="44"/>
      <c r="GX144" s="44"/>
      <c r="GY144" s="44"/>
      <c r="GZ144" s="39" t="s">
        <v>236</v>
      </c>
      <c r="HA144" s="44"/>
      <c r="HB144" s="44"/>
      <c r="HC144" s="44"/>
      <c r="HD144" s="39" t="s">
        <v>5476</v>
      </c>
      <c r="HE144" s="44"/>
      <c r="HF144" s="44"/>
      <c r="HG144" s="44"/>
      <c r="HH144" s="44"/>
      <c r="HI144" s="44"/>
      <c r="HJ144" s="44"/>
      <c r="HK144" s="44"/>
      <c r="HL144" s="44"/>
      <c r="HM144" s="44"/>
      <c r="HN144" s="39" t="s">
        <v>5477</v>
      </c>
      <c r="HO144" s="39" t="s">
        <v>5478</v>
      </c>
      <c r="HP144" s="39" t="s">
        <v>5479</v>
      </c>
      <c r="HQ144" s="39" t="s">
        <v>5480</v>
      </c>
      <c r="HR144" s="39" t="s">
        <v>1209</v>
      </c>
      <c r="HS144" s="39" t="s">
        <v>1248</v>
      </c>
      <c r="HT144" s="39" t="s">
        <v>1249</v>
      </c>
      <c r="HU144" s="39" t="s">
        <v>1250</v>
      </c>
      <c r="HV144" s="43" t="s">
        <v>5481</v>
      </c>
    </row>
    <row r="145" spans="1:230" ht="37.5" customHeight="1" x14ac:dyDescent="0.2">
      <c r="A145" s="44" t="s">
        <v>13014</v>
      </c>
      <c r="B145" s="39" t="s">
        <v>1210</v>
      </c>
      <c r="C145" s="39" t="s">
        <v>4767</v>
      </c>
      <c r="D145" s="39" t="s">
        <v>5501</v>
      </c>
      <c r="E145" s="39" t="s">
        <v>4941</v>
      </c>
      <c r="F145" s="39" t="s">
        <v>5502</v>
      </c>
      <c r="G145" s="39">
        <v>2024</v>
      </c>
      <c r="H145" s="48">
        <v>45406</v>
      </c>
      <c r="I145" s="48">
        <v>45657</v>
      </c>
      <c r="J145" s="44"/>
      <c r="K145" s="39" t="s">
        <v>5503</v>
      </c>
      <c r="L145" s="43" t="s">
        <v>5504</v>
      </c>
      <c r="M145" s="39" t="s">
        <v>5505</v>
      </c>
      <c r="N145" s="39" t="s">
        <v>5506</v>
      </c>
      <c r="O145" s="39" t="s">
        <v>5507</v>
      </c>
      <c r="P145" s="39" t="s">
        <v>5508</v>
      </c>
      <c r="Q145" s="44"/>
      <c r="R145" s="44"/>
      <c r="S145" s="39" t="s">
        <v>5509</v>
      </c>
      <c r="T145" s="39" t="s">
        <v>5509</v>
      </c>
      <c r="U145" s="39" t="s">
        <v>1394</v>
      </c>
      <c r="V145" s="39" t="s">
        <v>5510</v>
      </c>
      <c r="W145" s="49">
        <v>29.567</v>
      </c>
      <c r="X145" s="49">
        <f t="shared" si="5"/>
        <v>0</v>
      </c>
      <c r="Y145" s="39">
        <v>28.986000000000001</v>
      </c>
      <c r="Z145" s="39">
        <v>98.03</v>
      </c>
      <c r="AA145" s="39">
        <v>0.5</v>
      </c>
      <c r="AB145" s="39">
        <v>0</v>
      </c>
      <c r="AC145" s="39">
        <v>0</v>
      </c>
      <c r="AD145" s="39">
        <v>0</v>
      </c>
      <c r="AE145" s="39">
        <v>0</v>
      </c>
      <c r="AF145" s="39">
        <v>0.58099999999999996</v>
      </c>
      <c r="AG145" s="39">
        <v>1.97</v>
      </c>
      <c r="AH145" s="39" t="s">
        <v>243</v>
      </c>
      <c r="AI145" s="39" t="s">
        <v>5512</v>
      </c>
      <c r="AJ145" s="43" t="s">
        <v>5513</v>
      </c>
      <c r="AK145" s="39" t="s">
        <v>5514</v>
      </c>
      <c r="AL145" s="53">
        <v>45930</v>
      </c>
      <c r="AM145" s="39" t="s">
        <v>5515</v>
      </c>
      <c r="AN145" s="39">
        <v>16</v>
      </c>
      <c r="AO145" s="39">
        <v>16</v>
      </c>
      <c r="AP145" s="39">
        <v>13</v>
      </c>
      <c r="AQ145" s="39">
        <v>0</v>
      </c>
      <c r="AR145" s="39">
        <v>2</v>
      </c>
      <c r="AS145" s="39">
        <v>3</v>
      </c>
      <c r="AT145" s="39">
        <v>0</v>
      </c>
      <c r="AU145" s="39">
        <v>0</v>
      </c>
      <c r="AV145" s="39">
        <v>0</v>
      </c>
      <c r="AW145" s="39">
        <v>0</v>
      </c>
      <c r="AX145" s="39">
        <v>0</v>
      </c>
      <c r="AY145" s="39">
        <v>0</v>
      </c>
      <c r="AZ145" s="39">
        <v>8</v>
      </c>
      <c r="BA145" s="39">
        <v>0</v>
      </c>
      <c r="BB145" s="39">
        <v>0</v>
      </c>
      <c r="BC145" s="39">
        <v>0</v>
      </c>
      <c r="BD145" s="39">
        <v>0</v>
      </c>
      <c r="BE145" s="39">
        <v>0</v>
      </c>
      <c r="BF145" s="39">
        <v>0</v>
      </c>
      <c r="BG145" s="39">
        <v>0</v>
      </c>
      <c r="BH145" s="39">
        <v>0</v>
      </c>
      <c r="BI145" s="39">
        <v>0</v>
      </c>
      <c r="BJ145" s="39">
        <v>0</v>
      </c>
      <c r="BK145" s="39">
        <v>0</v>
      </c>
      <c r="BL145" s="39">
        <v>0</v>
      </c>
      <c r="BM145" s="39">
        <v>0</v>
      </c>
      <c r="BN145" s="39">
        <v>0</v>
      </c>
      <c r="BO145" s="39">
        <v>0</v>
      </c>
      <c r="BP145" s="39">
        <v>0</v>
      </c>
      <c r="BQ145" s="39">
        <v>0</v>
      </c>
      <c r="BR145" s="39">
        <v>0</v>
      </c>
      <c r="BS145" s="39">
        <v>0</v>
      </c>
      <c r="BT145" s="39">
        <v>0</v>
      </c>
      <c r="BU145" s="39">
        <v>0</v>
      </c>
      <c r="BV145" s="39">
        <v>0</v>
      </c>
      <c r="BW145" s="39">
        <v>0</v>
      </c>
      <c r="BX145" s="44"/>
      <c r="BY145" s="39">
        <v>0</v>
      </c>
      <c r="BZ145" s="39">
        <v>0</v>
      </c>
      <c r="CA145" s="39">
        <v>0</v>
      </c>
      <c r="CB145" s="39">
        <v>0</v>
      </c>
      <c r="CC145" s="39">
        <v>0</v>
      </c>
      <c r="CD145" s="39">
        <v>0</v>
      </c>
      <c r="CE145" s="39">
        <v>0</v>
      </c>
      <c r="CF145" s="39">
        <v>0</v>
      </c>
      <c r="CG145" s="39">
        <v>0</v>
      </c>
      <c r="CH145" s="39">
        <v>0</v>
      </c>
      <c r="CI145" s="39">
        <v>0</v>
      </c>
      <c r="CJ145" s="39">
        <v>0</v>
      </c>
      <c r="CK145" s="39">
        <v>0</v>
      </c>
      <c r="CL145" s="39">
        <v>0</v>
      </c>
      <c r="CM145" s="39">
        <v>0</v>
      </c>
      <c r="CN145" s="39">
        <v>0</v>
      </c>
      <c r="CO145" s="39">
        <v>0</v>
      </c>
      <c r="CP145" s="44"/>
      <c r="CQ145" s="39">
        <v>0</v>
      </c>
      <c r="CR145" s="39">
        <v>0</v>
      </c>
      <c r="CS145" s="39">
        <v>0</v>
      </c>
      <c r="CT145" s="39">
        <v>0</v>
      </c>
      <c r="CU145" s="39">
        <v>0</v>
      </c>
      <c r="CV145" s="39">
        <v>0</v>
      </c>
      <c r="CW145" s="39">
        <v>0</v>
      </c>
      <c r="CX145" s="39">
        <v>0</v>
      </c>
      <c r="CY145" s="39">
        <v>0</v>
      </c>
      <c r="CZ145" s="39">
        <v>0</v>
      </c>
      <c r="DA145" s="39">
        <v>0</v>
      </c>
      <c r="DB145" s="39">
        <v>0</v>
      </c>
      <c r="DC145" s="39">
        <v>0</v>
      </c>
      <c r="DD145" s="39">
        <v>0</v>
      </c>
      <c r="DE145" s="39">
        <v>0</v>
      </c>
      <c r="DF145" s="39">
        <v>0</v>
      </c>
      <c r="DG145" s="39">
        <v>0</v>
      </c>
      <c r="DH145" s="39">
        <v>0</v>
      </c>
      <c r="DI145" s="39">
        <v>0</v>
      </c>
      <c r="DJ145" s="39">
        <v>0</v>
      </c>
      <c r="DK145" s="39">
        <v>0</v>
      </c>
      <c r="DL145" s="39">
        <v>0</v>
      </c>
      <c r="DM145" s="39">
        <v>0</v>
      </c>
      <c r="DN145" s="39">
        <v>0</v>
      </c>
      <c r="DO145" s="39">
        <v>0</v>
      </c>
      <c r="DP145" s="39">
        <v>0</v>
      </c>
      <c r="DQ145" s="39">
        <v>0</v>
      </c>
      <c r="DR145" s="44"/>
      <c r="DS145" s="39">
        <v>0</v>
      </c>
      <c r="DT145" s="39">
        <v>0</v>
      </c>
      <c r="DU145" s="39">
        <v>0</v>
      </c>
      <c r="DV145" s="39">
        <v>0</v>
      </c>
      <c r="DW145" s="39">
        <v>0</v>
      </c>
      <c r="DX145" s="39">
        <v>0</v>
      </c>
      <c r="DY145" s="39">
        <v>0</v>
      </c>
      <c r="DZ145" s="39">
        <v>0</v>
      </c>
      <c r="EA145" s="44"/>
      <c r="EB145" s="39">
        <v>0</v>
      </c>
      <c r="EC145" s="39">
        <v>13</v>
      </c>
      <c r="ED145" s="39">
        <f t="shared" si="4"/>
        <v>0</v>
      </c>
      <c r="EE145" s="39" t="s">
        <v>5516</v>
      </c>
      <c r="EF145" s="39" t="s">
        <v>5517</v>
      </c>
      <c r="EG145" s="44"/>
      <c r="EH145" s="39" t="s">
        <v>5518</v>
      </c>
      <c r="EI145" s="43" t="s">
        <v>5299</v>
      </c>
      <c r="EJ145" s="39" t="s">
        <v>5519</v>
      </c>
      <c r="EK145" s="39" t="s">
        <v>236</v>
      </c>
      <c r="EL145" s="44"/>
      <c r="EM145" s="44"/>
      <c r="EN145" s="44"/>
      <c r="EO145" s="44"/>
      <c r="EP145" s="44"/>
      <c r="EQ145" s="44"/>
      <c r="ER145" s="39">
        <v>12</v>
      </c>
      <c r="ES145" s="39" t="s">
        <v>243</v>
      </c>
      <c r="ET145" s="39" t="s">
        <v>5300</v>
      </c>
      <c r="EU145" s="39">
        <v>2793</v>
      </c>
      <c r="EV145" s="39" t="s">
        <v>236</v>
      </c>
      <c r="EW145" s="44"/>
      <c r="EX145" s="44"/>
      <c r="EY145" s="39" t="s">
        <v>236</v>
      </c>
      <c r="EZ145" s="44"/>
      <c r="FA145" s="44"/>
      <c r="FB145" s="39" t="s">
        <v>236</v>
      </c>
      <c r="FC145" s="44"/>
      <c r="FD145" s="44"/>
      <c r="FE145" s="39" t="s">
        <v>236</v>
      </c>
      <c r="FF145" s="44"/>
      <c r="FG145" s="44"/>
      <c r="FH145" s="39" t="s">
        <v>236</v>
      </c>
      <c r="FI145" s="44"/>
      <c r="FJ145" s="44"/>
      <c r="FK145" s="39" t="s">
        <v>236</v>
      </c>
      <c r="FL145" s="44"/>
      <c r="FM145" s="44"/>
      <c r="FN145" s="39" t="s">
        <v>236</v>
      </c>
      <c r="FO145" s="39" t="s">
        <v>236</v>
      </c>
      <c r="FP145" s="39">
        <v>0</v>
      </c>
      <c r="FQ145" s="39" t="s">
        <v>236</v>
      </c>
      <c r="FR145" s="44"/>
      <c r="FS145" s="44"/>
      <c r="FT145" s="39" t="s">
        <v>236</v>
      </c>
      <c r="FU145" s="44"/>
      <c r="FV145" s="44"/>
      <c r="FW145" s="39" t="s">
        <v>236</v>
      </c>
      <c r="FX145" s="44"/>
      <c r="FY145" s="44"/>
      <c r="FZ145" s="44"/>
      <c r="GA145" s="44"/>
      <c r="GB145" s="44"/>
      <c r="GC145" s="39" t="s">
        <v>236</v>
      </c>
      <c r="GD145" s="44"/>
      <c r="GE145" s="44"/>
      <c r="GF145" s="39" t="s">
        <v>236</v>
      </c>
      <c r="GG145" s="44"/>
      <c r="GH145" s="44"/>
      <c r="GI145" s="39" t="s">
        <v>243</v>
      </c>
      <c r="GJ145" s="39" t="s">
        <v>1383</v>
      </c>
      <c r="GK145" s="39">
        <v>7</v>
      </c>
      <c r="GL145" s="39" t="s">
        <v>236</v>
      </c>
      <c r="GM145" s="39" t="s">
        <v>236</v>
      </c>
      <c r="GN145" s="39">
        <v>0</v>
      </c>
      <c r="GO145" s="44"/>
      <c r="GP145" s="44"/>
      <c r="GQ145" s="44"/>
      <c r="GR145" s="44"/>
      <c r="GS145" s="44"/>
      <c r="GT145" s="44"/>
      <c r="GU145" s="44"/>
      <c r="GV145" s="44"/>
      <c r="GW145" s="44"/>
      <c r="GX145" s="44"/>
      <c r="GY145" s="44"/>
      <c r="GZ145" s="39" t="s">
        <v>236</v>
      </c>
      <c r="HA145" s="44"/>
      <c r="HB145" s="44"/>
      <c r="HC145" s="43" t="s">
        <v>5520</v>
      </c>
      <c r="HD145" s="39" t="s">
        <v>5521</v>
      </c>
      <c r="HE145" s="43" t="s">
        <v>5522</v>
      </c>
      <c r="HF145" s="44"/>
      <c r="HG145" s="39" t="s">
        <v>5523</v>
      </c>
      <c r="HH145" s="44"/>
      <c r="HI145" s="44"/>
      <c r="HJ145" s="39" t="s">
        <v>5524</v>
      </c>
      <c r="HK145" s="44"/>
      <c r="HL145" s="44"/>
      <c r="HM145" s="44"/>
      <c r="HN145" s="39" t="s">
        <v>5525</v>
      </c>
      <c r="HO145" s="39" t="s">
        <v>5526</v>
      </c>
      <c r="HP145" s="39" t="s">
        <v>5527</v>
      </c>
      <c r="HQ145" s="39" t="s">
        <v>5528</v>
      </c>
      <c r="HR145" s="39" t="s">
        <v>1209</v>
      </c>
      <c r="HS145" s="39" t="s">
        <v>1248</v>
      </c>
      <c r="HT145" s="39" t="s">
        <v>1249</v>
      </c>
      <c r="HU145" s="39" t="s">
        <v>1250</v>
      </c>
      <c r="HV145" s="43" t="s">
        <v>5529</v>
      </c>
    </row>
    <row r="146" spans="1:230" ht="39.75" customHeight="1" x14ac:dyDescent="0.2">
      <c r="A146" s="44" t="s">
        <v>13001</v>
      </c>
      <c r="B146" s="39" t="s">
        <v>247</v>
      </c>
      <c r="C146" s="39" t="s">
        <v>4767</v>
      </c>
      <c r="D146" s="39" t="s">
        <v>4768</v>
      </c>
      <c r="E146" s="39" t="s">
        <v>4769</v>
      </c>
      <c r="F146" s="39" t="s">
        <v>4769</v>
      </c>
      <c r="G146" s="39">
        <v>2021</v>
      </c>
      <c r="H146" s="48">
        <v>45380</v>
      </c>
      <c r="I146" s="48">
        <v>45657</v>
      </c>
      <c r="J146" s="44"/>
      <c r="K146" s="39" t="s">
        <v>4770</v>
      </c>
      <c r="L146" s="39" t="s">
        <v>4771</v>
      </c>
      <c r="M146" s="44"/>
      <c r="N146" s="44"/>
      <c r="O146" s="39" t="s">
        <v>4772</v>
      </c>
      <c r="P146" s="43" t="s">
        <v>4773</v>
      </c>
      <c r="Q146" s="44"/>
      <c r="R146" s="44"/>
      <c r="S146" s="39" t="s">
        <v>4774</v>
      </c>
      <c r="T146" s="39" t="s">
        <v>4774</v>
      </c>
      <c r="U146" s="39" t="s">
        <v>235</v>
      </c>
      <c r="V146" s="39" t="s">
        <v>4775</v>
      </c>
      <c r="W146" s="49">
        <v>1</v>
      </c>
      <c r="X146" s="49">
        <f t="shared" si="5"/>
        <v>0</v>
      </c>
      <c r="Y146" s="39">
        <v>1</v>
      </c>
      <c r="Z146" s="39">
        <v>100</v>
      </c>
      <c r="AA146" s="39">
        <v>0.01</v>
      </c>
      <c r="AB146" s="39">
        <v>0</v>
      </c>
      <c r="AC146" s="39">
        <v>0</v>
      </c>
      <c r="AD146" s="39">
        <v>0</v>
      </c>
      <c r="AE146" s="39">
        <v>0</v>
      </c>
      <c r="AF146" s="39">
        <v>0</v>
      </c>
      <c r="AG146" s="39">
        <v>0</v>
      </c>
      <c r="AH146" s="39" t="s">
        <v>236</v>
      </c>
      <c r="AI146" s="44"/>
      <c r="AJ146" s="44"/>
      <c r="AK146" s="44"/>
      <c r="AL146" s="39">
        <v>1</v>
      </c>
      <c r="AM146" s="39" t="s">
        <v>777</v>
      </c>
      <c r="AN146" s="39">
        <v>9</v>
      </c>
      <c r="AO146" s="39">
        <v>9</v>
      </c>
      <c r="AP146" s="39">
        <v>5</v>
      </c>
      <c r="AQ146" s="44"/>
      <c r="AR146" s="44"/>
      <c r="AS146" s="44"/>
      <c r="AT146" s="44"/>
      <c r="AU146" s="44"/>
      <c r="AV146" s="44"/>
      <c r="AW146" s="44"/>
      <c r="AX146" s="44"/>
      <c r="AY146" s="44"/>
      <c r="AZ146" s="44"/>
      <c r="BA146" s="44"/>
      <c r="BB146" s="44"/>
      <c r="BC146" s="44"/>
      <c r="BD146" s="44"/>
      <c r="BE146" s="44"/>
      <c r="BF146" s="44"/>
      <c r="BG146" s="44"/>
      <c r="BH146" s="44"/>
      <c r="BI146" s="44"/>
      <c r="BJ146" s="39">
        <v>5</v>
      </c>
      <c r="BK146" s="44"/>
      <c r="BL146" s="44"/>
      <c r="BM146" s="44"/>
      <c r="BN146" s="44"/>
      <c r="BO146" s="44"/>
      <c r="BP146" s="39">
        <v>1</v>
      </c>
      <c r="BQ146" s="44"/>
      <c r="BR146" s="44"/>
      <c r="BS146" s="44"/>
      <c r="BT146" s="39">
        <v>3</v>
      </c>
      <c r="BU146" s="39">
        <v>1</v>
      </c>
      <c r="BV146" s="44"/>
      <c r="BW146" s="44"/>
      <c r="BX146" s="44"/>
      <c r="BY146" s="44"/>
      <c r="BZ146" s="39">
        <v>5</v>
      </c>
      <c r="CA146" s="44"/>
      <c r="CB146" s="44"/>
      <c r="CC146" s="44"/>
      <c r="CD146" s="44"/>
      <c r="CE146" s="44"/>
      <c r="CF146" s="44"/>
      <c r="CG146" s="44"/>
      <c r="CH146" s="44"/>
      <c r="CI146" s="44"/>
      <c r="CJ146" s="44"/>
      <c r="CK146" s="44"/>
      <c r="CL146" s="44"/>
      <c r="CM146" s="44"/>
      <c r="CN146" s="44"/>
      <c r="CO146" s="44"/>
      <c r="CP146" s="44"/>
      <c r="CQ146" s="39">
        <v>0</v>
      </c>
      <c r="CR146" s="44"/>
      <c r="CS146" s="44"/>
      <c r="CT146" s="44"/>
      <c r="CU146" s="44"/>
      <c r="CV146" s="44"/>
      <c r="CW146" s="44"/>
      <c r="CX146" s="44"/>
      <c r="CY146" s="44"/>
      <c r="CZ146" s="44"/>
      <c r="DA146" s="44"/>
      <c r="DB146" s="44"/>
      <c r="DC146" s="44"/>
      <c r="DD146" s="44"/>
      <c r="DE146" s="44"/>
      <c r="DF146" s="44"/>
      <c r="DG146" s="44"/>
      <c r="DH146" s="44"/>
      <c r="DI146" s="44"/>
      <c r="DJ146" s="44"/>
      <c r="DK146" s="44"/>
      <c r="DL146" s="44"/>
      <c r="DM146" s="44"/>
      <c r="DN146" s="44"/>
      <c r="DO146" s="44"/>
      <c r="DP146" s="44"/>
      <c r="DQ146" s="44"/>
      <c r="DR146" s="44"/>
      <c r="DS146" s="44"/>
      <c r="DT146" s="39">
        <v>0</v>
      </c>
      <c r="DU146" s="44"/>
      <c r="DV146" s="44"/>
      <c r="DW146" s="44"/>
      <c r="DX146" s="44"/>
      <c r="DY146" s="44"/>
      <c r="DZ146" s="44"/>
      <c r="EA146" s="44"/>
      <c r="EB146" s="44"/>
      <c r="EC146" s="39">
        <v>5</v>
      </c>
      <c r="ED146" s="39">
        <f t="shared" si="4"/>
        <v>0</v>
      </c>
      <c r="EE146" s="39" t="s">
        <v>4776</v>
      </c>
      <c r="EF146" s="39" t="s">
        <v>4777</v>
      </c>
      <c r="EG146" s="44"/>
      <c r="EH146" s="39" t="s">
        <v>4778</v>
      </c>
      <c r="EI146" s="39" t="s">
        <v>265</v>
      </c>
      <c r="EJ146" s="39" t="s">
        <v>4779</v>
      </c>
      <c r="EK146" s="39" t="s">
        <v>236</v>
      </c>
      <c r="EL146" s="44"/>
      <c r="EM146" s="44"/>
      <c r="EN146" s="44"/>
      <c r="EO146" s="44"/>
      <c r="EP146" s="39">
        <v>0</v>
      </c>
      <c r="EQ146" s="44"/>
      <c r="ER146" s="39">
        <v>1</v>
      </c>
      <c r="ES146" s="39" t="s">
        <v>236</v>
      </c>
      <c r="ET146" s="44"/>
      <c r="EU146" s="44"/>
      <c r="EV146" s="39" t="s">
        <v>236</v>
      </c>
      <c r="EW146" s="44"/>
      <c r="EX146" s="44"/>
      <c r="EY146" s="39" t="s">
        <v>236</v>
      </c>
      <c r="EZ146" s="44"/>
      <c r="FA146" s="44"/>
      <c r="FB146" s="39" t="s">
        <v>236</v>
      </c>
      <c r="FC146" s="44"/>
      <c r="FD146" s="44"/>
      <c r="FE146" s="39" t="s">
        <v>236</v>
      </c>
      <c r="FF146" s="44"/>
      <c r="FG146" s="44"/>
      <c r="FH146" s="39" t="s">
        <v>236</v>
      </c>
      <c r="FI146" s="44"/>
      <c r="FJ146" s="44"/>
      <c r="FK146" s="39" t="s">
        <v>236</v>
      </c>
      <c r="FL146" s="44"/>
      <c r="FM146" s="44"/>
      <c r="FN146" s="39" t="s">
        <v>4780</v>
      </c>
      <c r="FO146" s="39" t="s">
        <v>4781</v>
      </c>
      <c r="FP146" s="39">
        <v>151</v>
      </c>
      <c r="FQ146" s="39" t="s">
        <v>236</v>
      </c>
      <c r="FR146" s="44"/>
      <c r="FS146" s="44"/>
      <c r="FT146" s="39" t="s">
        <v>236</v>
      </c>
      <c r="FU146" s="44"/>
      <c r="FV146" s="44"/>
      <c r="FW146" s="39" t="s">
        <v>236</v>
      </c>
      <c r="FX146" s="44"/>
      <c r="FY146" s="44"/>
      <c r="FZ146" s="44"/>
      <c r="GA146" s="44"/>
      <c r="GB146" s="44"/>
      <c r="GC146" s="39" t="s">
        <v>236</v>
      </c>
      <c r="GD146" s="44"/>
      <c r="GE146" s="44"/>
      <c r="GF146" s="39" t="s">
        <v>236</v>
      </c>
      <c r="GG146" s="44"/>
      <c r="GH146" s="44"/>
      <c r="GI146" s="39" t="s">
        <v>236</v>
      </c>
      <c r="GJ146" s="44"/>
      <c r="GK146" s="44"/>
      <c r="GL146" s="39" t="s">
        <v>4782</v>
      </c>
      <c r="GM146" s="39" t="s">
        <v>4783</v>
      </c>
      <c r="GN146" s="39">
        <v>42</v>
      </c>
      <c r="GO146" s="44"/>
      <c r="GP146" s="44"/>
      <c r="GQ146" s="44"/>
      <c r="GR146" s="44"/>
      <c r="GS146" s="44"/>
      <c r="GT146" s="44"/>
      <c r="GU146" s="44"/>
      <c r="GV146" s="44"/>
      <c r="GW146" s="44"/>
      <c r="GX146" s="44"/>
      <c r="GY146" s="44"/>
      <c r="GZ146" s="39" t="s">
        <v>236</v>
      </c>
      <c r="HA146" s="44"/>
      <c r="HB146" s="44"/>
      <c r="HC146" s="43" t="s">
        <v>4784</v>
      </c>
      <c r="HD146" s="39" t="s">
        <v>4785</v>
      </c>
      <c r="HE146" s="43" t="s">
        <v>4784</v>
      </c>
      <c r="HF146" s="44"/>
      <c r="HG146" s="39" t="s">
        <v>4786</v>
      </c>
      <c r="HH146" s="44"/>
      <c r="HI146" s="44"/>
      <c r="HJ146" s="44"/>
      <c r="HK146" s="39" t="s">
        <v>4787</v>
      </c>
      <c r="HL146" s="39">
        <v>1</v>
      </c>
      <c r="HM146" s="39">
        <v>40</v>
      </c>
      <c r="HN146" s="39" t="s">
        <v>4788</v>
      </c>
      <c r="HO146" s="39" t="s">
        <v>4789</v>
      </c>
      <c r="HP146" s="39" t="s">
        <v>4790</v>
      </c>
      <c r="HQ146" s="39" t="s">
        <v>4791</v>
      </c>
      <c r="HR146" s="39" t="s">
        <v>246</v>
      </c>
      <c r="HS146" s="39" t="s">
        <v>288</v>
      </c>
      <c r="HT146" s="39" t="s">
        <v>289</v>
      </c>
      <c r="HU146" s="44"/>
      <c r="HV146" s="44"/>
    </row>
    <row r="147" spans="1:230" ht="42.75" customHeight="1" x14ac:dyDescent="0.2">
      <c r="A147" s="44" t="s">
        <v>13001</v>
      </c>
      <c r="B147" s="39" t="s">
        <v>247</v>
      </c>
      <c r="C147" s="39" t="s">
        <v>4824</v>
      </c>
      <c r="D147" s="39" t="s">
        <v>4825</v>
      </c>
      <c r="E147" s="39" t="s">
        <v>4826</v>
      </c>
      <c r="F147" s="44"/>
      <c r="G147" s="39">
        <v>2020</v>
      </c>
      <c r="H147" s="48">
        <v>45597</v>
      </c>
      <c r="I147" s="48">
        <v>45657</v>
      </c>
      <c r="J147" s="44"/>
      <c r="K147" s="39" t="s">
        <v>4827</v>
      </c>
      <c r="L147" s="43" t="s">
        <v>4828</v>
      </c>
      <c r="M147" s="39" t="s">
        <v>4829</v>
      </c>
      <c r="N147" s="43" t="s">
        <v>4830</v>
      </c>
      <c r="O147" s="39" t="s">
        <v>4831</v>
      </c>
      <c r="P147" s="43" t="s">
        <v>4832</v>
      </c>
      <c r="Q147" s="44"/>
      <c r="R147" s="44"/>
      <c r="S147" s="39" t="s">
        <v>4833</v>
      </c>
      <c r="T147" s="39" t="s">
        <v>4833</v>
      </c>
      <c r="U147" s="39" t="s">
        <v>235</v>
      </c>
      <c r="V147" s="39" t="s">
        <v>4834</v>
      </c>
      <c r="W147" s="49">
        <v>0.1</v>
      </c>
      <c r="X147" s="49">
        <f t="shared" si="5"/>
        <v>0</v>
      </c>
      <c r="Y147" s="39">
        <v>0.1</v>
      </c>
      <c r="Z147" s="39">
        <v>100</v>
      </c>
      <c r="AA147" s="39">
        <v>0.02</v>
      </c>
      <c r="AB147" s="39">
        <v>0</v>
      </c>
      <c r="AC147" s="39">
        <v>0</v>
      </c>
      <c r="AD147" s="39">
        <v>0</v>
      </c>
      <c r="AE147" s="39">
        <v>0</v>
      </c>
      <c r="AF147" s="39">
        <v>0</v>
      </c>
      <c r="AG147" s="39">
        <v>0</v>
      </c>
      <c r="AH147" s="39" t="s">
        <v>236</v>
      </c>
      <c r="AI147" s="44"/>
      <c r="AJ147" s="44"/>
      <c r="AK147" s="44"/>
      <c r="AL147" s="39">
        <v>0</v>
      </c>
      <c r="AM147" s="39">
        <v>0</v>
      </c>
      <c r="AN147" s="39">
        <v>3</v>
      </c>
      <c r="AO147" s="39">
        <v>3</v>
      </c>
      <c r="AP147" s="39">
        <v>1</v>
      </c>
      <c r="AQ147" s="44"/>
      <c r="AR147" s="44"/>
      <c r="AS147" s="44"/>
      <c r="AT147" s="44"/>
      <c r="AU147" s="44"/>
      <c r="AV147" s="44"/>
      <c r="AW147" s="44"/>
      <c r="AX147" s="44"/>
      <c r="AY147" s="44"/>
      <c r="AZ147" s="44"/>
      <c r="BA147" s="44"/>
      <c r="BB147" s="44"/>
      <c r="BC147" s="44"/>
      <c r="BD147" s="44"/>
      <c r="BE147" s="44"/>
      <c r="BF147" s="44"/>
      <c r="BG147" s="44"/>
      <c r="BH147" s="44"/>
      <c r="BI147" s="44"/>
      <c r="BJ147" s="39">
        <v>1</v>
      </c>
      <c r="BK147" s="44"/>
      <c r="BL147" s="44"/>
      <c r="BM147" s="44"/>
      <c r="BN147" s="44"/>
      <c r="BO147" s="44"/>
      <c r="BP147" s="44"/>
      <c r="BQ147" s="44"/>
      <c r="BR147" s="44"/>
      <c r="BS147" s="44"/>
      <c r="BT147" s="44"/>
      <c r="BU147" s="39">
        <v>1</v>
      </c>
      <c r="BV147" s="44"/>
      <c r="BW147" s="44"/>
      <c r="BX147" s="44"/>
      <c r="BY147" s="44"/>
      <c r="BZ147" s="39">
        <v>1</v>
      </c>
      <c r="CA147" s="44"/>
      <c r="CB147" s="44"/>
      <c r="CC147" s="44"/>
      <c r="CD147" s="44"/>
      <c r="CE147" s="44"/>
      <c r="CF147" s="44"/>
      <c r="CG147" s="44"/>
      <c r="CH147" s="44"/>
      <c r="CI147" s="44"/>
      <c r="CJ147" s="44"/>
      <c r="CK147" s="44"/>
      <c r="CL147" s="44"/>
      <c r="CM147" s="44"/>
      <c r="CN147" s="44"/>
      <c r="CO147" s="44"/>
      <c r="CP147" s="44"/>
      <c r="CQ147" s="39">
        <v>0</v>
      </c>
      <c r="CR147" s="44"/>
      <c r="CS147" s="44"/>
      <c r="CT147" s="44"/>
      <c r="CU147" s="44"/>
      <c r="CV147" s="44"/>
      <c r="CW147" s="44"/>
      <c r="CX147" s="44"/>
      <c r="CY147" s="44"/>
      <c r="CZ147" s="44"/>
      <c r="DA147" s="44"/>
      <c r="DB147" s="44"/>
      <c r="DC147" s="44"/>
      <c r="DD147" s="44"/>
      <c r="DE147" s="44"/>
      <c r="DF147" s="44"/>
      <c r="DG147" s="44"/>
      <c r="DH147" s="44"/>
      <c r="DI147" s="44"/>
      <c r="DJ147" s="44"/>
      <c r="DK147" s="44"/>
      <c r="DL147" s="44"/>
      <c r="DM147" s="44"/>
      <c r="DN147" s="44"/>
      <c r="DO147" s="44"/>
      <c r="DP147" s="44"/>
      <c r="DQ147" s="44"/>
      <c r="DR147" s="44"/>
      <c r="DS147" s="44"/>
      <c r="DT147" s="39">
        <v>0</v>
      </c>
      <c r="DU147" s="44"/>
      <c r="DV147" s="44"/>
      <c r="DW147" s="44"/>
      <c r="DX147" s="44"/>
      <c r="DY147" s="44"/>
      <c r="DZ147" s="44"/>
      <c r="EA147" s="44"/>
      <c r="EB147" s="44"/>
      <c r="EC147" s="39">
        <v>1</v>
      </c>
      <c r="ED147" s="39">
        <f t="shared" si="4"/>
        <v>0</v>
      </c>
      <c r="EE147" s="39" t="s">
        <v>4835</v>
      </c>
      <c r="EF147" s="39" t="s">
        <v>4836</v>
      </c>
      <c r="EG147" s="44"/>
      <c r="EH147" s="39" t="s">
        <v>4837</v>
      </c>
      <c r="EI147" s="39" t="s">
        <v>265</v>
      </c>
      <c r="EJ147" s="39" t="s">
        <v>4838</v>
      </c>
      <c r="EK147" s="39" t="s">
        <v>236</v>
      </c>
      <c r="EL147" s="44"/>
      <c r="EM147" s="44"/>
      <c r="EN147" s="44"/>
      <c r="EO147" s="44"/>
      <c r="EP147" s="39">
        <v>0</v>
      </c>
      <c r="EQ147" s="44"/>
      <c r="ER147" s="39">
        <v>1</v>
      </c>
      <c r="ES147" s="39" t="s">
        <v>236</v>
      </c>
      <c r="ET147" s="44"/>
      <c r="EU147" s="44"/>
      <c r="EV147" s="39" t="s">
        <v>236</v>
      </c>
      <c r="EW147" s="44"/>
      <c r="EX147" s="44"/>
      <c r="EY147" s="39" t="s">
        <v>236</v>
      </c>
      <c r="EZ147" s="44"/>
      <c r="FA147" s="44"/>
      <c r="FB147" s="39" t="s">
        <v>236</v>
      </c>
      <c r="FC147" s="44"/>
      <c r="FD147" s="44"/>
      <c r="FE147" s="39" t="s">
        <v>236</v>
      </c>
      <c r="FF147" s="44"/>
      <c r="FG147" s="44"/>
      <c r="FH147" s="39" t="s">
        <v>236</v>
      </c>
      <c r="FI147" s="44"/>
      <c r="FJ147" s="44"/>
      <c r="FK147" s="39" t="s">
        <v>236</v>
      </c>
      <c r="FL147" s="44"/>
      <c r="FM147" s="44"/>
      <c r="FN147" s="39" t="s">
        <v>4839</v>
      </c>
      <c r="FO147" s="43" t="s">
        <v>4840</v>
      </c>
      <c r="FP147" s="39">
        <v>3</v>
      </c>
      <c r="FQ147" s="39" t="s">
        <v>236</v>
      </c>
      <c r="FR147" s="44"/>
      <c r="FS147" s="44"/>
      <c r="FT147" s="39" t="s">
        <v>236</v>
      </c>
      <c r="FU147" s="44"/>
      <c r="FV147" s="44"/>
      <c r="FW147" s="39" t="s">
        <v>236</v>
      </c>
      <c r="FX147" s="44"/>
      <c r="FY147" s="44"/>
      <c r="FZ147" s="44"/>
      <c r="GA147" s="44"/>
      <c r="GB147" s="44"/>
      <c r="GC147" s="39" t="s">
        <v>236</v>
      </c>
      <c r="GD147" s="44"/>
      <c r="GE147" s="44"/>
      <c r="GF147" s="39" t="s">
        <v>243</v>
      </c>
      <c r="GG147" s="43" t="s">
        <v>4840</v>
      </c>
      <c r="GH147" s="39">
        <v>6</v>
      </c>
      <c r="GI147" s="39" t="s">
        <v>236</v>
      </c>
      <c r="GJ147" s="44"/>
      <c r="GK147" s="44"/>
      <c r="GL147" s="44"/>
      <c r="GM147" s="44"/>
      <c r="GN147" s="44"/>
      <c r="GO147" s="44"/>
      <c r="GP147" s="44"/>
      <c r="GQ147" s="44"/>
      <c r="GR147" s="44"/>
      <c r="GS147" s="44"/>
      <c r="GT147" s="44"/>
      <c r="GU147" s="44"/>
      <c r="GV147" s="44"/>
      <c r="GW147" s="44"/>
      <c r="GX147" s="44"/>
      <c r="GY147" s="44"/>
      <c r="GZ147" s="39" t="s">
        <v>236</v>
      </c>
      <c r="HA147" s="44"/>
      <c r="HB147" s="44"/>
      <c r="HC147" s="43" t="s">
        <v>4841</v>
      </c>
      <c r="HD147" s="44"/>
      <c r="HE147" s="43" t="s">
        <v>4841</v>
      </c>
      <c r="HF147" s="43" t="s">
        <v>4842</v>
      </c>
      <c r="HG147" s="39" t="s">
        <v>4843</v>
      </c>
      <c r="HH147" s="44"/>
      <c r="HI147" s="44"/>
      <c r="HJ147" s="44"/>
      <c r="HK147" s="44"/>
      <c r="HL147" s="44"/>
      <c r="HM147" s="44"/>
      <c r="HN147" s="39" t="s">
        <v>4844</v>
      </c>
      <c r="HO147" s="39" t="s">
        <v>4845</v>
      </c>
      <c r="HP147" s="39" t="s">
        <v>4846</v>
      </c>
      <c r="HQ147" s="39" t="s">
        <v>4847</v>
      </c>
      <c r="HR147" s="39" t="s">
        <v>246</v>
      </c>
      <c r="HS147" s="39" t="s">
        <v>288</v>
      </c>
      <c r="HT147" s="39" t="s">
        <v>289</v>
      </c>
      <c r="HU147" s="39" t="s">
        <v>290</v>
      </c>
      <c r="HV147" s="39" t="s">
        <v>4848</v>
      </c>
    </row>
    <row r="148" spans="1:230" ht="36.75" customHeight="1" x14ac:dyDescent="0.2">
      <c r="A148" s="44" t="s">
        <v>13014</v>
      </c>
      <c r="B148" s="39" t="s">
        <v>247</v>
      </c>
      <c r="C148" s="39" t="s">
        <v>4849</v>
      </c>
      <c r="D148" s="39" t="s">
        <v>4850</v>
      </c>
      <c r="E148" s="39" t="s">
        <v>4851</v>
      </c>
      <c r="F148" s="39" t="s">
        <v>4851</v>
      </c>
      <c r="G148" s="39">
        <v>2024</v>
      </c>
      <c r="H148" s="48">
        <v>45394</v>
      </c>
      <c r="I148" s="48">
        <v>45616</v>
      </c>
      <c r="J148" s="44"/>
      <c r="K148" s="44"/>
      <c r="L148" s="44"/>
      <c r="M148" s="39" t="s">
        <v>4852</v>
      </c>
      <c r="N148" s="39" t="s">
        <v>4853</v>
      </c>
      <c r="O148" s="39" t="s">
        <v>4854</v>
      </c>
      <c r="P148" s="43" t="s">
        <v>4855</v>
      </c>
      <c r="Q148" s="39" t="s">
        <v>4856</v>
      </c>
      <c r="R148" s="43" t="s">
        <v>4857</v>
      </c>
      <c r="S148" s="39" t="s">
        <v>4858</v>
      </c>
      <c r="T148" s="39" t="s">
        <v>4858</v>
      </c>
      <c r="U148" s="39" t="s">
        <v>1394</v>
      </c>
      <c r="V148" s="39" t="s">
        <v>4858</v>
      </c>
      <c r="W148" s="49">
        <v>0.36099999999999999</v>
      </c>
      <c r="X148" s="49">
        <f t="shared" si="5"/>
        <v>0</v>
      </c>
      <c r="Y148" s="39">
        <v>0.35</v>
      </c>
      <c r="Z148" s="39">
        <v>96.95</v>
      </c>
      <c r="AA148" s="39">
        <v>0.12</v>
      </c>
      <c r="AB148" s="39">
        <v>1.0999999999999999E-2</v>
      </c>
      <c r="AC148" s="49">
        <v>3.05</v>
      </c>
      <c r="AD148" s="39">
        <v>0</v>
      </c>
      <c r="AE148" s="39">
        <v>0</v>
      </c>
      <c r="AF148" s="39">
        <v>0</v>
      </c>
      <c r="AG148" s="39">
        <v>0</v>
      </c>
      <c r="AH148" s="39" t="s">
        <v>236</v>
      </c>
      <c r="AI148" s="44"/>
      <c r="AJ148" s="44"/>
      <c r="AK148" s="44"/>
      <c r="AL148" s="39">
        <v>0</v>
      </c>
      <c r="AM148" s="39">
        <v>0</v>
      </c>
      <c r="AN148" s="39">
        <v>1</v>
      </c>
      <c r="AO148" s="39">
        <v>1</v>
      </c>
      <c r="AP148" s="39">
        <v>1</v>
      </c>
      <c r="AQ148" s="39">
        <v>0</v>
      </c>
      <c r="AR148" s="39">
        <v>0</v>
      </c>
      <c r="AS148" s="39">
        <v>0</v>
      </c>
      <c r="AT148" s="39">
        <v>0</v>
      </c>
      <c r="AU148" s="39">
        <v>0</v>
      </c>
      <c r="AV148" s="39">
        <v>0</v>
      </c>
      <c r="AW148" s="39">
        <v>0</v>
      </c>
      <c r="AX148" s="39">
        <v>0</v>
      </c>
      <c r="AY148" s="39">
        <v>0</v>
      </c>
      <c r="AZ148" s="39">
        <v>1</v>
      </c>
      <c r="BA148" s="39">
        <v>0</v>
      </c>
      <c r="BB148" s="39">
        <v>0</v>
      </c>
      <c r="BC148" s="39">
        <v>0</v>
      </c>
      <c r="BD148" s="39">
        <v>0</v>
      </c>
      <c r="BE148" s="39">
        <v>0</v>
      </c>
      <c r="BF148" s="39">
        <v>0</v>
      </c>
      <c r="BG148" s="39">
        <v>0</v>
      </c>
      <c r="BH148" s="39">
        <v>0</v>
      </c>
      <c r="BI148" s="39">
        <v>0</v>
      </c>
      <c r="BJ148" s="39">
        <v>0</v>
      </c>
      <c r="BK148" s="39">
        <v>0</v>
      </c>
      <c r="BL148" s="39">
        <v>0</v>
      </c>
      <c r="BM148" s="39">
        <v>0</v>
      </c>
      <c r="BN148" s="39">
        <v>0</v>
      </c>
      <c r="BO148" s="39">
        <v>0</v>
      </c>
      <c r="BP148" s="39">
        <v>0</v>
      </c>
      <c r="BQ148" s="39">
        <v>0</v>
      </c>
      <c r="BR148" s="39">
        <v>0</v>
      </c>
      <c r="BS148" s="39">
        <v>0</v>
      </c>
      <c r="BT148" s="39">
        <v>0</v>
      </c>
      <c r="BU148" s="39">
        <v>0</v>
      </c>
      <c r="BV148" s="39">
        <v>0</v>
      </c>
      <c r="BW148" s="39">
        <v>0</v>
      </c>
      <c r="BX148" s="44"/>
      <c r="BY148" s="39">
        <v>0</v>
      </c>
      <c r="BZ148" s="39">
        <v>0</v>
      </c>
      <c r="CA148" s="39">
        <v>0</v>
      </c>
      <c r="CB148" s="39">
        <v>0</v>
      </c>
      <c r="CC148" s="39">
        <v>0</v>
      </c>
      <c r="CD148" s="39">
        <v>0</v>
      </c>
      <c r="CE148" s="39">
        <v>0</v>
      </c>
      <c r="CF148" s="39">
        <v>0</v>
      </c>
      <c r="CG148" s="39">
        <v>0</v>
      </c>
      <c r="CH148" s="39">
        <v>0</v>
      </c>
      <c r="CI148" s="39">
        <v>0</v>
      </c>
      <c r="CJ148" s="39">
        <v>0</v>
      </c>
      <c r="CK148" s="39">
        <v>0</v>
      </c>
      <c r="CL148" s="39">
        <v>0</v>
      </c>
      <c r="CM148" s="39">
        <v>0</v>
      </c>
      <c r="CN148" s="39">
        <v>0</v>
      </c>
      <c r="CO148" s="39">
        <v>0</v>
      </c>
      <c r="CP148" s="44"/>
      <c r="CQ148" s="39">
        <v>0</v>
      </c>
      <c r="CR148" s="39">
        <v>0</v>
      </c>
      <c r="CS148" s="39">
        <v>0</v>
      </c>
      <c r="CT148" s="39">
        <v>0</v>
      </c>
      <c r="CU148" s="39">
        <v>0</v>
      </c>
      <c r="CV148" s="39">
        <v>0</v>
      </c>
      <c r="CW148" s="39">
        <v>0</v>
      </c>
      <c r="CX148" s="39">
        <v>0</v>
      </c>
      <c r="CY148" s="39">
        <v>0</v>
      </c>
      <c r="CZ148" s="39">
        <v>0</v>
      </c>
      <c r="DA148" s="39">
        <v>0</v>
      </c>
      <c r="DB148" s="39">
        <v>0</v>
      </c>
      <c r="DC148" s="39">
        <v>0</v>
      </c>
      <c r="DD148" s="39">
        <v>0</v>
      </c>
      <c r="DE148" s="39">
        <v>0</v>
      </c>
      <c r="DF148" s="39">
        <v>0</v>
      </c>
      <c r="DG148" s="39">
        <v>0</v>
      </c>
      <c r="DH148" s="39">
        <v>0</v>
      </c>
      <c r="DI148" s="39">
        <v>0</v>
      </c>
      <c r="DJ148" s="39">
        <v>0</v>
      </c>
      <c r="DK148" s="39">
        <v>0</v>
      </c>
      <c r="DL148" s="39">
        <v>0</v>
      </c>
      <c r="DM148" s="39">
        <v>0</v>
      </c>
      <c r="DN148" s="39">
        <v>0</v>
      </c>
      <c r="DO148" s="39">
        <v>0</v>
      </c>
      <c r="DP148" s="39">
        <v>0</v>
      </c>
      <c r="DQ148" s="39">
        <v>0</v>
      </c>
      <c r="DR148" s="44"/>
      <c r="DS148" s="39">
        <v>0</v>
      </c>
      <c r="DT148" s="39">
        <v>0</v>
      </c>
      <c r="DU148" s="39">
        <v>0</v>
      </c>
      <c r="DV148" s="39">
        <v>0</v>
      </c>
      <c r="DW148" s="39">
        <v>0</v>
      </c>
      <c r="DX148" s="39">
        <v>0</v>
      </c>
      <c r="DY148" s="39">
        <v>0</v>
      </c>
      <c r="DZ148" s="39">
        <v>0</v>
      </c>
      <c r="EA148" s="44"/>
      <c r="EB148" s="39">
        <v>0</v>
      </c>
      <c r="EC148" s="39">
        <v>1</v>
      </c>
      <c r="ED148" s="39">
        <f t="shared" si="4"/>
        <v>0</v>
      </c>
      <c r="EE148" s="39" t="s">
        <v>1130</v>
      </c>
      <c r="EF148" s="39" t="s">
        <v>4859</v>
      </c>
      <c r="EG148" s="43" t="s">
        <v>4860</v>
      </c>
      <c r="EH148" s="39" t="s">
        <v>4861</v>
      </c>
      <c r="EI148" s="39" t="s">
        <v>4862</v>
      </c>
      <c r="EJ148" s="39" t="s">
        <v>4863</v>
      </c>
      <c r="EK148" s="39" t="s">
        <v>236</v>
      </c>
      <c r="EL148" s="44"/>
      <c r="EM148" s="44"/>
      <c r="EN148" s="44"/>
      <c r="EO148" s="44"/>
      <c r="EP148" s="39">
        <v>0</v>
      </c>
      <c r="EQ148" s="39" t="s">
        <v>234</v>
      </c>
      <c r="ER148" s="39">
        <v>3</v>
      </c>
      <c r="ES148" s="39" t="s">
        <v>243</v>
      </c>
      <c r="ET148" s="39" t="s">
        <v>757</v>
      </c>
      <c r="EU148" s="39">
        <v>49</v>
      </c>
      <c r="EV148" s="39" t="s">
        <v>236</v>
      </c>
      <c r="EW148" s="44"/>
      <c r="EX148" s="44"/>
      <c r="EY148" s="39" t="s">
        <v>243</v>
      </c>
      <c r="EZ148" s="43" t="s">
        <v>4864</v>
      </c>
      <c r="FA148" s="39">
        <v>49</v>
      </c>
      <c r="FB148" s="39" t="s">
        <v>236</v>
      </c>
      <c r="FC148" s="44"/>
      <c r="FD148" s="44"/>
      <c r="FE148" s="39" t="s">
        <v>236</v>
      </c>
      <c r="FF148" s="44"/>
      <c r="FG148" s="44"/>
      <c r="FH148" s="39" t="s">
        <v>236</v>
      </c>
      <c r="FI148" s="44"/>
      <c r="FJ148" s="44"/>
      <c r="FK148" s="39" t="s">
        <v>236</v>
      </c>
      <c r="FL148" s="44"/>
      <c r="FM148" s="44"/>
      <c r="FN148" s="44"/>
      <c r="FO148" s="44"/>
      <c r="FP148" s="44"/>
      <c r="FQ148" s="39" t="s">
        <v>236</v>
      </c>
      <c r="FR148" s="44"/>
      <c r="FS148" s="44"/>
      <c r="FT148" s="39" t="s">
        <v>236</v>
      </c>
      <c r="FU148" s="44"/>
      <c r="FV148" s="44"/>
      <c r="FW148" s="39" t="s">
        <v>243</v>
      </c>
      <c r="FX148" s="43" t="s">
        <v>4865</v>
      </c>
      <c r="FY148" s="39">
        <v>49</v>
      </c>
      <c r="FZ148" s="44"/>
      <c r="GA148" s="44"/>
      <c r="GB148" s="44"/>
      <c r="GC148" s="39" t="s">
        <v>236</v>
      </c>
      <c r="GD148" s="44"/>
      <c r="GE148" s="44"/>
      <c r="GF148" s="39" t="s">
        <v>236</v>
      </c>
      <c r="GG148" s="44"/>
      <c r="GH148" s="44"/>
      <c r="GI148" s="39" t="s">
        <v>236</v>
      </c>
      <c r="GJ148" s="44"/>
      <c r="GK148" s="44"/>
      <c r="GL148" s="44"/>
      <c r="GM148" s="44"/>
      <c r="GN148" s="44"/>
      <c r="GO148" s="44"/>
      <c r="GP148" s="44"/>
      <c r="GQ148" s="44"/>
      <c r="GR148" s="44"/>
      <c r="GS148" s="44"/>
      <c r="GT148" s="44"/>
      <c r="GU148" s="44"/>
      <c r="GV148" s="44"/>
      <c r="GW148" s="44"/>
      <c r="GX148" s="44"/>
      <c r="GY148" s="44"/>
      <c r="GZ148" s="39" t="s">
        <v>236</v>
      </c>
      <c r="HA148" s="44"/>
      <c r="HB148" s="44"/>
      <c r="HC148" s="44"/>
      <c r="HD148" s="44"/>
      <c r="HE148" s="44"/>
      <c r="HF148" s="44"/>
      <c r="HG148" s="39" t="s">
        <v>4866</v>
      </c>
      <c r="HH148" s="44"/>
      <c r="HI148" s="44"/>
      <c r="HJ148" s="44"/>
      <c r="HK148" s="44"/>
      <c r="HL148" s="44"/>
      <c r="HM148" s="44"/>
      <c r="HN148" s="39" t="s">
        <v>4867</v>
      </c>
      <c r="HO148" s="39" t="s">
        <v>4868</v>
      </c>
      <c r="HP148" s="39" t="s">
        <v>4869</v>
      </c>
      <c r="HQ148" s="39" t="s">
        <v>4870</v>
      </c>
      <c r="HR148" s="39" t="s">
        <v>246</v>
      </c>
      <c r="HS148" s="39" t="s">
        <v>288</v>
      </c>
      <c r="HT148" s="39" t="s">
        <v>289</v>
      </c>
      <c r="HU148" s="39" t="s">
        <v>290</v>
      </c>
      <c r="HV148" s="43" t="s">
        <v>4871</v>
      </c>
    </row>
    <row r="149" spans="1:230" ht="32.25" customHeight="1" x14ac:dyDescent="0.2">
      <c r="A149" s="44" t="s">
        <v>13014</v>
      </c>
      <c r="B149" s="39" t="s">
        <v>247</v>
      </c>
      <c r="C149" s="39" t="s">
        <v>4938</v>
      </c>
      <c r="D149" s="39" t="s">
        <v>4939</v>
      </c>
      <c r="E149" s="39" t="s">
        <v>4940</v>
      </c>
      <c r="F149" s="39" t="s">
        <v>4941</v>
      </c>
      <c r="G149" s="39">
        <v>2024</v>
      </c>
      <c r="H149" s="48">
        <v>45268</v>
      </c>
      <c r="I149" s="48">
        <v>45474</v>
      </c>
      <c r="J149" s="44"/>
      <c r="K149" s="39" t="s">
        <v>4942</v>
      </c>
      <c r="L149" s="43" t="s">
        <v>4943</v>
      </c>
      <c r="M149" s="39" t="s">
        <v>4944</v>
      </c>
      <c r="N149" s="43" t="s">
        <v>4945</v>
      </c>
      <c r="O149" s="39" t="s">
        <v>4946</v>
      </c>
      <c r="P149" s="43" t="s">
        <v>4947</v>
      </c>
      <c r="Q149" s="44"/>
      <c r="R149" s="44"/>
      <c r="S149" s="39" t="s">
        <v>4948</v>
      </c>
      <c r="T149" s="39" t="s">
        <v>4948</v>
      </c>
      <c r="U149" s="39" t="s">
        <v>1394</v>
      </c>
      <c r="V149" s="39" t="s">
        <v>4948</v>
      </c>
      <c r="W149" s="49">
        <v>0.1</v>
      </c>
      <c r="X149" s="49">
        <f t="shared" si="5"/>
        <v>0</v>
      </c>
      <c r="Y149" s="39">
        <v>9.7000000000000003E-2</v>
      </c>
      <c r="Z149" s="39">
        <v>97</v>
      </c>
      <c r="AA149" s="39">
        <v>0.1</v>
      </c>
      <c r="AB149" s="39">
        <v>3.0000000000000001E-3</v>
      </c>
      <c r="AC149" s="39">
        <v>3</v>
      </c>
      <c r="AD149" s="39">
        <v>0</v>
      </c>
      <c r="AE149" s="39">
        <v>0</v>
      </c>
      <c r="AF149" s="39">
        <v>0</v>
      </c>
      <c r="AG149" s="39">
        <v>0</v>
      </c>
      <c r="AH149" s="39" t="s">
        <v>236</v>
      </c>
      <c r="AI149" s="44"/>
      <c r="AJ149" s="44"/>
      <c r="AK149" s="44"/>
      <c r="AL149" s="39" t="s">
        <v>433</v>
      </c>
      <c r="AM149" s="39" t="s">
        <v>433</v>
      </c>
      <c r="AN149" s="39">
        <v>1</v>
      </c>
      <c r="AO149" s="39">
        <v>1</v>
      </c>
      <c r="AP149" s="39">
        <v>1</v>
      </c>
      <c r="AQ149" s="44"/>
      <c r="AR149" s="44"/>
      <c r="AS149" s="44"/>
      <c r="AT149" s="44"/>
      <c r="AU149" s="44"/>
      <c r="AV149" s="44"/>
      <c r="AW149" s="44"/>
      <c r="AX149" s="44"/>
      <c r="AY149" s="44"/>
      <c r="AZ149" s="44">
        <v>1</v>
      </c>
      <c r="BA149" s="44"/>
      <c r="BB149" s="44"/>
      <c r="BC149" s="44"/>
      <c r="BD149" s="44"/>
      <c r="BE149" s="44"/>
      <c r="BF149" s="44"/>
      <c r="BG149" s="44"/>
      <c r="BH149" s="44"/>
      <c r="BI149" s="44"/>
      <c r="BJ149" s="39">
        <v>0</v>
      </c>
      <c r="BK149" s="44"/>
      <c r="BL149" s="44"/>
      <c r="BM149" s="44"/>
      <c r="BN149" s="44"/>
      <c r="BO149" s="44"/>
      <c r="BP149" s="44"/>
      <c r="BQ149" s="44"/>
      <c r="BR149" s="44"/>
      <c r="BS149" s="44"/>
      <c r="BT149" s="44"/>
      <c r="BU149" s="44"/>
      <c r="BV149" s="44"/>
      <c r="BW149" s="44"/>
      <c r="BX149" s="44"/>
      <c r="BY149" s="44"/>
      <c r="BZ149" s="39">
        <v>0</v>
      </c>
      <c r="CA149" s="39">
        <v>0</v>
      </c>
      <c r="CB149" s="44"/>
      <c r="CC149" s="44"/>
      <c r="CD149" s="44"/>
      <c r="CE149" s="44"/>
      <c r="CF149" s="44"/>
      <c r="CG149" s="44"/>
      <c r="CH149" s="44"/>
      <c r="CI149" s="44"/>
      <c r="CJ149" s="44"/>
      <c r="CK149" s="44"/>
      <c r="CL149" s="44"/>
      <c r="CM149" s="44"/>
      <c r="CN149" s="44"/>
      <c r="CO149" s="44"/>
      <c r="CP149" s="44"/>
      <c r="CQ149" s="39">
        <v>0</v>
      </c>
      <c r="CR149" s="39">
        <v>0</v>
      </c>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c r="DP149" s="44"/>
      <c r="DQ149" s="44"/>
      <c r="DR149" s="44"/>
      <c r="DS149" s="44"/>
      <c r="DT149" s="39">
        <v>0</v>
      </c>
      <c r="DU149" s="39">
        <v>0</v>
      </c>
      <c r="DV149" s="39">
        <v>0</v>
      </c>
      <c r="DW149" s="39">
        <v>0</v>
      </c>
      <c r="DX149" s="39">
        <v>0</v>
      </c>
      <c r="DY149" s="39">
        <v>0</v>
      </c>
      <c r="DZ149" s="39">
        <v>0</v>
      </c>
      <c r="EA149" s="44"/>
      <c r="EB149" s="39"/>
      <c r="EC149" s="39">
        <v>1</v>
      </c>
      <c r="ED149" s="39">
        <f t="shared" si="4"/>
        <v>0</v>
      </c>
      <c r="EE149" s="39" t="s">
        <v>4949</v>
      </c>
      <c r="EF149" s="39" t="s">
        <v>4950</v>
      </c>
      <c r="EG149" s="44"/>
      <c r="EH149" s="39" t="s">
        <v>4951</v>
      </c>
      <c r="EI149" s="43" t="s">
        <v>4952</v>
      </c>
      <c r="EJ149" s="39" t="s">
        <v>4953</v>
      </c>
      <c r="EK149" s="39" t="s">
        <v>236</v>
      </c>
      <c r="EL149" s="44"/>
      <c r="EM149" s="44"/>
      <c r="EN149" s="44"/>
      <c r="EO149" s="44"/>
      <c r="EP149" s="39">
        <v>0</v>
      </c>
      <c r="EQ149" s="44"/>
      <c r="ER149" s="39">
        <v>2</v>
      </c>
      <c r="ES149" s="39" t="s">
        <v>236</v>
      </c>
      <c r="ET149" s="44"/>
      <c r="EU149" s="44"/>
      <c r="EV149" s="39" t="s">
        <v>243</v>
      </c>
      <c r="EW149" s="39" t="s">
        <v>4954</v>
      </c>
      <c r="EX149" s="39">
        <v>7</v>
      </c>
      <c r="EY149" s="39" t="s">
        <v>236</v>
      </c>
      <c r="EZ149" s="44"/>
      <c r="FA149" s="44"/>
      <c r="FB149" s="39" t="s">
        <v>236</v>
      </c>
      <c r="FC149" s="44"/>
      <c r="FD149" s="44"/>
      <c r="FE149" s="39" t="s">
        <v>236</v>
      </c>
      <c r="FF149" s="44"/>
      <c r="FG149" s="44"/>
      <c r="FH149" s="39" t="s">
        <v>236</v>
      </c>
      <c r="FI149" s="44"/>
      <c r="FJ149" s="44"/>
      <c r="FK149" s="39" t="s">
        <v>236</v>
      </c>
      <c r="FL149" s="44"/>
      <c r="FM149" s="44"/>
      <c r="FN149" s="44"/>
      <c r="FO149" s="44"/>
      <c r="FP149" s="44"/>
      <c r="FQ149" s="39" t="s">
        <v>236</v>
      </c>
      <c r="FR149" s="44"/>
      <c r="FS149" s="44"/>
      <c r="FT149" s="39" t="s">
        <v>243</v>
      </c>
      <c r="FU149" s="39" t="s">
        <v>4955</v>
      </c>
      <c r="FV149" s="39">
        <v>7</v>
      </c>
      <c r="FW149" s="39" t="s">
        <v>236</v>
      </c>
      <c r="FX149" s="44"/>
      <c r="FY149" s="44"/>
      <c r="FZ149" s="44"/>
      <c r="GA149" s="44"/>
      <c r="GB149" s="44"/>
      <c r="GC149" s="39" t="s">
        <v>236</v>
      </c>
      <c r="GD149" s="44"/>
      <c r="GE149" s="44"/>
      <c r="GF149" s="39" t="s">
        <v>236</v>
      </c>
      <c r="GG149" s="44"/>
      <c r="GH149" s="44"/>
      <c r="GI149" s="39" t="s">
        <v>236</v>
      </c>
      <c r="GJ149" s="44"/>
      <c r="GK149" s="44"/>
      <c r="GL149" s="44"/>
      <c r="GM149" s="44"/>
      <c r="GN149" s="44"/>
      <c r="GO149" s="44"/>
      <c r="GP149" s="44"/>
      <c r="GQ149" s="44"/>
      <c r="GR149" s="44"/>
      <c r="GS149" s="44"/>
      <c r="GT149" s="44"/>
      <c r="GU149" s="44"/>
      <c r="GV149" s="44"/>
      <c r="GW149" s="44"/>
      <c r="GX149" s="44"/>
      <c r="GY149" s="44"/>
      <c r="GZ149" s="39" t="s">
        <v>236</v>
      </c>
      <c r="HA149" s="44"/>
      <c r="HB149" s="44"/>
      <c r="HC149" s="43" t="s">
        <v>4956</v>
      </c>
      <c r="HD149" s="44"/>
      <c r="HE149" s="44"/>
      <c r="HF149" s="44"/>
      <c r="HG149" s="39" t="s">
        <v>4957</v>
      </c>
      <c r="HH149" s="44"/>
      <c r="HI149" s="44"/>
      <c r="HJ149" s="44"/>
      <c r="HK149" s="44"/>
      <c r="HL149" s="44"/>
      <c r="HM149" s="44"/>
      <c r="HN149" s="39" t="s">
        <v>4958</v>
      </c>
      <c r="HO149" s="39" t="s">
        <v>4959</v>
      </c>
      <c r="HP149" s="39" t="s">
        <v>4960</v>
      </c>
      <c r="HQ149" s="39" t="s">
        <v>4961</v>
      </c>
      <c r="HR149" s="39" t="s">
        <v>246</v>
      </c>
      <c r="HS149" s="39" t="s">
        <v>288</v>
      </c>
      <c r="HT149" s="39" t="s">
        <v>289</v>
      </c>
      <c r="HU149" s="39" t="s">
        <v>290</v>
      </c>
      <c r="HV149" s="43" t="s">
        <v>4962</v>
      </c>
    </row>
    <row r="150" spans="1:230" ht="34.5" customHeight="1" x14ac:dyDescent="0.2">
      <c r="A150" s="44" t="s">
        <v>13014</v>
      </c>
      <c r="B150" s="39" t="s">
        <v>247</v>
      </c>
      <c r="C150" s="39" t="s">
        <v>4938</v>
      </c>
      <c r="D150" s="39" t="s">
        <v>4963</v>
      </c>
      <c r="E150" s="39" t="s">
        <v>4964</v>
      </c>
      <c r="F150" s="44"/>
      <c r="G150" s="39">
        <v>2024</v>
      </c>
      <c r="H150" s="48">
        <v>45444</v>
      </c>
      <c r="I150" s="48">
        <v>45474</v>
      </c>
      <c r="J150" s="44"/>
      <c r="K150" s="39" t="s">
        <v>4965</v>
      </c>
      <c r="L150" s="43" t="s">
        <v>4966</v>
      </c>
      <c r="M150" s="39" t="s">
        <v>4967</v>
      </c>
      <c r="N150" s="43" t="s">
        <v>4968</v>
      </c>
      <c r="O150" s="39" t="s">
        <v>4969</v>
      </c>
      <c r="P150" s="43" t="s">
        <v>4970</v>
      </c>
      <c r="Q150" s="44"/>
      <c r="R150" s="44"/>
      <c r="S150" s="39" t="s">
        <v>4971</v>
      </c>
      <c r="T150" s="39" t="s">
        <v>4971</v>
      </c>
      <c r="U150" s="39" t="s">
        <v>1394</v>
      </c>
      <c r="V150" s="39" t="s">
        <v>4971</v>
      </c>
      <c r="W150" s="49">
        <v>1.4999999999999999E-2</v>
      </c>
      <c r="X150" s="49">
        <f t="shared" si="5"/>
        <v>0</v>
      </c>
      <c r="Y150" s="39">
        <v>1.47E-2</v>
      </c>
      <c r="Z150" s="39">
        <v>98</v>
      </c>
      <c r="AA150" s="39">
        <v>7.0000000000000007E-2</v>
      </c>
      <c r="AB150" s="39">
        <v>2.9999999999999997E-4</v>
      </c>
      <c r="AC150" s="39">
        <v>2</v>
      </c>
      <c r="AD150" s="39">
        <v>0</v>
      </c>
      <c r="AE150" s="39">
        <v>0</v>
      </c>
      <c r="AF150" s="39">
        <v>0</v>
      </c>
      <c r="AG150" s="39">
        <v>0</v>
      </c>
      <c r="AH150" s="39" t="s">
        <v>236</v>
      </c>
      <c r="AI150" s="44"/>
      <c r="AJ150" s="44"/>
      <c r="AK150" s="44"/>
      <c r="AL150" s="39" t="s">
        <v>433</v>
      </c>
      <c r="AM150" s="39" t="s">
        <v>4973</v>
      </c>
      <c r="AN150" s="39">
        <v>1</v>
      </c>
      <c r="AO150" s="39">
        <v>1</v>
      </c>
      <c r="AP150" s="39">
        <v>1</v>
      </c>
      <c r="AQ150" s="44"/>
      <c r="AR150" s="44"/>
      <c r="AS150" s="44"/>
      <c r="AT150" s="44"/>
      <c r="AU150" s="44"/>
      <c r="AV150" s="44"/>
      <c r="AW150" s="44"/>
      <c r="AX150" s="44"/>
      <c r="AY150" s="44"/>
      <c r="AZ150" s="44"/>
      <c r="BA150" s="44"/>
      <c r="BB150" s="44">
        <v>1</v>
      </c>
      <c r="BC150" s="44"/>
      <c r="BD150" s="44"/>
      <c r="BE150" s="44"/>
      <c r="BF150" s="44"/>
      <c r="BG150" s="44"/>
      <c r="BH150" s="44"/>
      <c r="BI150" s="44"/>
      <c r="BJ150" s="39">
        <v>0</v>
      </c>
      <c r="BK150" s="44"/>
      <c r="BL150" s="44"/>
      <c r="BM150" s="44"/>
      <c r="BN150" s="44"/>
      <c r="BO150" s="44"/>
      <c r="BP150" s="44"/>
      <c r="BQ150" s="44"/>
      <c r="BR150" s="44"/>
      <c r="BS150" s="44"/>
      <c r="BT150" s="44"/>
      <c r="BU150" s="44"/>
      <c r="BV150" s="44"/>
      <c r="BW150" s="44"/>
      <c r="BX150" s="44"/>
      <c r="BY150" s="44"/>
      <c r="BZ150" s="39">
        <v>0</v>
      </c>
      <c r="CA150" s="39">
        <v>0</v>
      </c>
      <c r="CB150" s="44"/>
      <c r="CC150" s="44"/>
      <c r="CD150" s="44"/>
      <c r="CE150" s="44"/>
      <c r="CF150" s="44"/>
      <c r="CG150" s="44"/>
      <c r="CH150" s="44"/>
      <c r="CI150" s="44"/>
      <c r="CJ150" s="44"/>
      <c r="CK150" s="44"/>
      <c r="CL150" s="44"/>
      <c r="CM150" s="44"/>
      <c r="CN150" s="44"/>
      <c r="CO150" s="44"/>
      <c r="CP150" s="44"/>
      <c r="CQ150" s="39">
        <v>0</v>
      </c>
      <c r="CR150" s="39">
        <v>0</v>
      </c>
      <c r="CS150" s="44"/>
      <c r="CT150" s="44"/>
      <c r="CU150" s="44"/>
      <c r="CV150" s="44"/>
      <c r="CW150" s="44"/>
      <c r="CX150" s="44"/>
      <c r="CY150" s="44"/>
      <c r="CZ150" s="44"/>
      <c r="DA150" s="44"/>
      <c r="DB150" s="44"/>
      <c r="DC150" s="44"/>
      <c r="DD150" s="44"/>
      <c r="DE150" s="44"/>
      <c r="DF150" s="44"/>
      <c r="DG150" s="44"/>
      <c r="DH150" s="44"/>
      <c r="DI150" s="44"/>
      <c r="DJ150" s="44"/>
      <c r="DK150" s="44"/>
      <c r="DL150" s="44"/>
      <c r="DM150" s="44"/>
      <c r="DN150" s="44"/>
      <c r="DO150" s="44"/>
      <c r="DP150" s="44"/>
      <c r="DQ150" s="44"/>
      <c r="DR150" s="44"/>
      <c r="DS150" s="44"/>
      <c r="DT150" s="39">
        <v>0</v>
      </c>
      <c r="DU150" s="39">
        <v>0</v>
      </c>
      <c r="DV150" s="39">
        <v>0</v>
      </c>
      <c r="DW150" s="39">
        <v>0</v>
      </c>
      <c r="DX150" s="39">
        <v>0</v>
      </c>
      <c r="DY150" s="39">
        <v>0</v>
      </c>
      <c r="DZ150" s="39">
        <v>0</v>
      </c>
      <c r="EA150" s="44"/>
      <c r="EB150" s="39"/>
      <c r="EC150" s="39">
        <v>1</v>
      </c>
      <c r="ED150" s="39">
        <f t="shared" si="4"/>
        <v>0</v>
      </c>
      <c r="EE150" s="39" t="s">
        <v>4974</v>
      </c>
      <c r="EF150" s="39" t="s">
        <v>4975</v>
      </c>
      <c r="EG150" s="44"/>
      <c r="EH150" s="39" t="s">
        <v>4976</v>
      </c>
      <c r="EI150" s="43" t="s">
        <v>4977</v>
      </c>
      <c r="EJ150" s="39" t="s">
        <v>4978</v>
      </c>
      <c r="EK150" s="39" t="s">
        <v>236</v>
      </c>
      <c r="EL150" s="44"/>
      <c r="EM150" s="44"/>
      <c r="EN150" s="44"/>
      <c r="EO150" s="44"/>
      <c r="EP150" s="44"/>
      <c r="EQ150" s="44"/>
      <c r="ER150" s="39">
        <v>2</v>
      </c>
      <c r="ES150" s="39" t="s">
        <v>236</v>
      </c>
      <c r="ET150" s="44"/>
      <c r="EU150" s="44"/>
      <c r="EV150" s="39" t="s">
        <v>243</v>
      </c>
      <c r="EW150" s="39" t="s">
        <v>4979</v>
      </c>
      <c r="EX150" s="39">
        <v>7</v>
      </c>
      <c r="EY150" s="39" t="s">
        <v>236</v>
      </c>
      <c r="EZ150" s="44"/>
      <c r="FA150" s="44"/>
      <c r="FB150" s="39" t="s">
        <v>236</v>
      </c>
      <c r="FC150" s="44"/>
      <c r="FD150" s="44"/>
      <c r="FE150" s="39" t="s">
        <v>236</v>
      </c>
      <c r="FF150" s="44"/>
      <c r="FG150" s="44"/>
      <c r="FH150" s="39" t="s">
        <v>236</v>
      </c>
      <c r="FI150" s="44"/>
      <c r="FJ150" s="44"/>
      <c r="FK150" s="39" t="s">
        <v>236</v>
      </c>
      <c r="FL150" s="44"/>
      <c r="FM150" s="44"/>
      <c r="FN150" s="44"/>
      <c r="FO150" s="44"/>
      <c r="FP150" s="44"/>
      <c r="FQ150" s="39" t="s">
        <v>236</v>
      </c>
      <c r="FR150" s="44"/>
      <c r="FS150" s="44"/>
      <c r="FT150" s="39" t="s">
        <v>243</v>
      </c>
      <c r="FU150" s="39" t="s">
        <v>4955</v>
      </c>
      <c r="FV150" s="39">
        <v>7</v>
      </c>
      <c r="FW150" s="39" t="s">
        <v>236</v>
      </c>
      <c r="FX150" s="44"/>
      <c r="FY150" s="44"/>
      <c r="FZ150" s="44"/>
      <c r="GA150" s="44"/>
      <c r="GB150" s="44"/>
      <c r="GC150" s="39" t="s">
        <v>236</v>
      </c>
      <c r="GD150" s="44"/>
      <c r="GE150" s="44"/>
      <c r="GF150" s="39" t="s">
        <v>236</v>
      </c>
      <c r="GG150" s="44"/>
      <c r="GH150" s="44"/>
      <c r="GI150" s="39" t="s">
        <v>236</v>
      </c>
      <c r="GJ150" s="44"/>
      <c r="GK150" s="44"/>
      <c r="GL150" s="44"/>
      <c r="GM150" s="44"/>
      <c r="GN150" s="44"/>
      <c r="GO150" s="44"/>
      <c r="GP150" s="44"/>
      <c r="GQ150" s="44"/>
      <c r="GR150" s="44"/>
      <c r="GS150" s="44"/>
      <c r="GT150" s="44"/>
      <c r="GU150" s="44"/>
      <c r="GV150" s="44"/>
      <c r="GW150" s="44"/>
      <c r="GX150" s="44"/>
      <c r="GY150" s="44"/>
      <c r="GZ150" s="39" t="s">
        <v>236</v>
      </c>
      <c r="HA150" s="44"/>
      <c r="HB150" s="44"/>
      <c r="HC150" s="43" t="s">
        <v>4980</v>
      </c>
      <c r="HD150" s="44"/>
      <c r="HE150" s="44"/>
      <c r="HF150" s="44"/>
      <c r="HG150" s="39" t="s">
        <v>4981</v>
      </c>
      <c r="HH150" s="44"/>
      <c r="HI150" s="44"/>
      <c r="HJ150" s="44"/>
      <c r="HK150" s="44"/>
      <c r="HL150" s="44"/>
      <c r="HM150" s="44"/>
      <c r="HN150" s="39" t="s">
        <v>4982</v>
      </c>
      <c r="HO150" s="39" t="s">
        <v>4983</v>
      </c>
      <c r="HP150" s="39" t="s">
        <v>4984</v>
      </c>
      <c r="HQ150" s="39" t="s">
        <v>4985</v>
      </c>
      <c r="HR150" s="39" t="s">
        <v>246</v>
      </c>
      <c r="HS150" s="39" t="s">
        <v>288</v>
      </c>
      <c r="HT150" s="39" t="s">
        <v>289</v>
      </c>
      <c r="HU150" s="39" t="s">
        <v>290</v>
      </c>
      <c r="HV150" s="43" t="s">
        <v>4986</v>
      </c>
    </row>
    <row r="151" spans="1:230" ht="36" customHeight="1" x14ac:dyDescent="0.2">
      <c r="A151" s="44" t="s">
        <v>13014</v>
      </c>
      <c r="B151" s="39" t="s">
        <v>247</v>
      </c>
      <c r="C151" s="39" t="s">
        <v>4938</v>
      </c>
      <c r="D151" s="39" t="s">
        <v>5011</v>
      </c>
      <c r="E151" s="39" t="s">
        <v>5012</v>
      </c>
      <c r="F151" s="39" t="s">
        <v>5013</v>
      </c>
      <c r="G151" s="39">
        <v>2023</v>
      </c>
      <c r="H151" s="48">
        <v>45248</v>
      </c>
      <c r="I151" s="48">
        <v>45467</v>
      </c>
      <c r="J151" s="44"/>
      <c r="K151" s="39" t="s">
        <v>5014</v>
      </c>
      <c r="L151" s="43" t="s">
        <v>5015</v>
      </c>
      <c r="M151" s="39" t="s">
        <v>5016</v>
      </c>
      <c r="N151" s="43" t="s">
        <v>5017</v>
      </c>
      <c r="O151" s="39" t="s">
        <v>5018</v>
      </c>
      <c r="P151" s="43" t="s">
        <v>5019</v>
      </c>
      <c r="Q151" s="44"/>
      <c r="R151" s="44"/>
      <c r="S151" s="39" t="s">
        <v>5020</v>
      </c>
      <c r="T151" s="39" t="s">
        <v>5020</v>
      </c>
      <c r="U151" s="39" t="s">
        <v>1394</v>
      </c>
      <c r="V151" s="39" t="s">
        <v>5020</v>
      </c>
      <c r="W151" s="49">
        <v>8.3000000000000004E-2</v>
      </c>
      <c r="X151" s="49">
        <f t="shared" si="5"/>
        <v>0</v>
      </c>
      <c r="Y151" s="39">
        <v>0.08</v>
      </c>
      <c r="Z151" s="39">
        <v>96.39</v>
      </c>
      <c r="AA151" s="39">
        <v>0.05</v>
      </c>
      <c r="AB151" s="39">
        <v>3.0000000000000001E-3</v>
      </c>
      <c r="AC151" s="39">
        <v>3.61</v>
      </c>
      <c r="AD151" s="39">
        <v>0</v>
      </c>
      <c r="AE151" s="39">
        <v>0</v>
      </c>
      <c r="AF151" s="39">
        <v>0</v>
      </c>
      <c r="AG151" s="39">
        <v>0</v>
      </c>
      <c r="AH151" s="39" t="s">
        <v>236</v>
      </c>
      <c r="AI151" s="44"/>
      <c r="AJ151" s="44"/>
      <c r="AK151" s="44"/>
      <c r="AL151" s="39">
        <v>0</v>
      </c>
      <c r="AM151" s="39">
        <v>0</v>
      </c>
      <c r="AN151" s="39">
        <v>1</v>
      </c>
      <c r="AO151" s="39">
        <v>1</v>
      </c>
      <c r="AP151" s="39">
        <v>1</v>
      </c>
      <c r="AQ151" s="39">
        <v>0</v>
      </c>
      <c r="AR151" s="39">
        <v>0</v>
      </c>
      <c r="AS151" s="39">
        <v>0</v>
      </c>
      <c r="AT151" s="39">
        <v>0</v>
      </c>
      <c r="AU151" s="39">
        <v>0</v>
      </c>
      <c r="AV151" s="39">
        <v>0</v>
      </c>
      <c r="AW151" s="39">
        <v>0</v>
      </c>
      <c r="AX151" s="39">
        <v>0</v>
      </c>
      <c r="AY151" s="39">
        <v>0</v>
      </c>
      <c r="AZ151" s="39">
        <v>0</v>
      </c>
      <c r="BA151" s="39">
        <v>0</v>
      </c>
      <c r="BB151" s="39">
        <v>1</v>
      </c>
      <c r="BC151" s="39">
        <v>0</v>
      </c>
      <c r="BD151" s="39">
        <v>0</v>
      </c>
      <c r="BE151" s="39">
        <v>0</v>
      </c>
      <c r="BF151" s="39">
        <v>0</v>
      </c>
      <c r="BG151" s="39">
        <v>0</v>
      </c>
      <c r="BH151" s="39">
        <v>0</v>
      </c>
      <c r="BI151" s="39">
        <v>0</v>
      </c>
      <c r="BJ151" s="39">
        <v>0</v>
      </c>
      <c r="BK151" s="39">
        <v>0</v>
      </c>
      <c r="BL151" s="39">
        <v>0</v>
      </c>
      <c r="BM151" s="39">
        <v>0</v>
      </c>
      <c r="BN151" s="39">
        <v>0</v>
      </c>
      <c r="BO151" s="39">
        <v>0</v>
      </c>
      <c r="BP151" s="39">
        <v>0</v>
      </c>
      <c r="BQ151" s="39">
        <v>0</v>
      </c>
      <c r="BR151" s="39">
        <v>0</v>
      </c>
      <c r="BS151" s="39">
        <v>0</v>
      </c>
      <c r="BT151" s="39">
        <v>0</v>
      </c>
      <c r="BU151" s="39">
        <v>0</v>
      </c>
      <c r="BV151" s="39">
        <v>0</v>
      </c>
      <c r="BW151" s="39">
        <v>0</v>
      </c>
      <c r="BX151" s="44"/>
      <c r="BY151" s="39">
        <v>0</v>
      </c>
      <c r="BZ151" s="39">
        <v>0</v>
      </c>
      <c r="CA151" s="39">
        <v>0</v>
      </c>
      <c r="CB151" s="39">
        <v>0</v>
      </c>
      <c r="CC151" s="39">
        <v>0</v>
      </c>
      <c r="CD151" s="39">
        <v>0</v>
      </c>
      <c r="CE151" s="39">
        <v>0</v>
      </c>
      <c r="CF151" s="39">
        <v>0</v>
      </c>
      <c r="CG151" s="39">
        <v>0</v>
      </c>
      <c r="CH151" s="39">
        <v>0</v>
      </c>
      <c r="CI151" s="39">
        <v>0</v>
      </c>
      <c r="CJ151" s="39">
        <v>0</v>
      </c>
      <c r="CK151" s="39">
        <v>0</v>
      </c>
      <c r="CL151" s="39">
        <v>0</v>
      </c>
      <c r="CM151" s="39">
        <v>0</v>
      </c>
      <c r="CN151" s="39">
        <v>0</v>
      </c>
      <c r="CO151" s="39">
        <v>0</v>
      </c>
      <c r="CP151" s="44"/>
      <c r="CQ151" s="39">
        <v>0</v>
      </c>
      <c r="CR151" s="39">
        <v>0</v>
      </c>
      <c r="CS151" s="39">
        <v>0</v>
      </c>
      <c r="CT151" s="39">
        <v>0</v>
      </c>
      <c r="CU151" s="39">
        <v>0</v>
      </c>
      <c r="CV151" s="39">
        <v>0</v>
      </c>
      <c r="CW151" s="39">
        <v>0</v>
      </c>
      <c r="CX151" s="39">
        <v>0</v>
      </c>
      <c r="CY151" s="39">
        <v>0</v>
      </c>
      <c r="CZ151" s="39">
        <v>0</v>
      </c>
      <c r="DA151" s="39">
        <v>0</v>
      </c>
      <c r="DB151" s="39">
        <v>0</v>
      </c>
      <c r="DC151" s="39">
        <v>0</v>
      </c>
      <c r="DD151" s="39">
        <v>0</v>
      </c>
      <c r="DE151" s="39">
        <v>0</v>
      </c>
      <c r="DF151" s="39">
        <v>0</v>
      </c>
      <c r="DG151" s="39">
        <v>0</v>
      </c>
      <c r="DH151" s="39">
        <v>0</v>
      </c>
      <c r="DI151" s="39">
        <v>0</v>
      </c>
      <c r="DJ151" s="39">
        <v>0</v>
      </c>
      <c r="DK151" s="39">
        <v>0</v>
      </c>
      <c r="DL151" s="39">
        <v>0</v>
      </c>
      <c r="DM151" s="39">
        <v>0</v>
      </c>
      <c r="DN151" s="39">
        <v>0</v>
      </c>
      <c r="DO151" s="39">
        <v>0</v>
      </c>
      <c r="DP151" s="39">
        <v>0</v>
      </c>
      <c r="DQ151" s="39">
        <v>0</v>
      </c>
      <c r="DR151" s="44"/>
      <c r="DS151" s="39">
        <v>0</v>
      </c>
      <c r="DT151" s="39">
        <v>0</v>
      </c>
      <c r="DU151" s="39">
        <v>0</v>
      </c>
      <c r="DV151" s="39">
        <v>0</v>
      </c>
      <c r="DW151" s="39">
        <v>0</v>
      </c>
      <c r="DX151" s="39">
        <v>0</v>
      </c>
      <c r="DY151" s="39">
        <v>0</v>
      </c>
      <c r="DZ151" s="39">
        <v>0</v>
      </c>
      <c r="EA151" s="44"/>
      <c r="EB151" s="39">
        <v>0</v>
      </c>
      <c r="EC151" s="39">
        <v>1</v>
      </c>
      <c r="ED151" s="39">
        <f t="shared" si="4"/>
        <v>0</v>
      </c>
      <c r="EE151" s="39" t="s">
        <v>5021</v>
      </c>
      <c r="EF151" s="39" t="s">
        <v>5022</v>
      </c>
      <c r="EG151" s="44"/>
      <c r="EH151" s="39" t="s">
        <v>5023</v>
      </c>
      <c r="EI151" s="43" t="s">
        <v>5024</v>
      </c>
      <c r="EJ151" s="39" t="s">
        <v>5025</v>
      </c>
      <c r="EK151" s="39" t="s">
        <v>236</v>
      </c>
      <c r="EL151" s="44"/>
      <c r="EM151" s="44"/>
      <c r="EN151" s="44"/>
      <c r="EO151" s="44"/>
      <c r="EP151" s="39">
        <v>0</v>
      </c>
      <c r="EQ151" s="44"/>
      <c r="ER151" s="39">
        <v>1</v>
      </c>
      <c r="ES151" s="39" t="s">
        <v>236</v>
      </c>
      <c r="ET151" s="44"/>
      <c r="EU151" s="44"/>
      <c r="EV151" s="39" t="s">
        <v>236</v>
      </c>
      <c r="EW151" s="44"/>
      <c r="EX151" s="44"/>
      <c r="EY151" s="39" t="s">
        <v>236</v>
      </c>
      <c r="EZ151" s="44"/>
      <c r="FA151" s="44"/>
      <c r="FB151" s="39" t="s">
        <v>243</v>
      </c>
      <c r="FC151" s="39" t="s">
        <v>234</v>
      </c>
      <c r="FD151" s="39">
        <v>1</v>
      </c>
      <c r="FE151" s="39" t="s">
        <v>236</v>
      </c>
      <c r="FF151" s="44"/>
      <c r="FG151" s="44"/>
      <c r="FH151" s="39" t="s">
        <v>236</v>
      </c>
      <c r="FI151" s="44"/>
      <c r="FJ151" s="44"/>
      <c r="FK151" s="39" t="s">
        <v>236</v>
      </c>
      <c r="FL151" s="44"/>
      <c r="FM151" s="44"/>
      <c r="FN151" s="44"/>
      <c r="FO151" s="44"/>
      <c r="FP151" s="44"/>
      <c r="FQ151" s="39" t="s">
        <v>236</v>
      </c>
      <c r="FR151" s="44"/>
      <c r="FS151" s="44"/>
      <c r="FT151" s="39" t="s">
        <v>243</v>
      </c>
      <c r="FU151" s="43" t="s">
        <v>5026</v>
      </c>
      <c r="FV151" s="39">
        <v>14</v>
      </c>
      <c r="FW151" s="39" t="s">
        <v>236</v>
      </c>
      <c r="FX151" s="44"/>
      <c r="FY151" s="44"/>
      <c r="FZ151" s="44"/>
      <c r="GA151" s="44"/>
      <c r="GB151" s="44"/>
      <c r="GC151" s="39" t="s">
        <v>236</v>
      </c>
      <c r="GD151" s="44"/>
      <c r="GE151" s="44"/>
      <c r="GF151" s="39" t="s">
        <v>236</v>
      </c>
      <c r="GG151" s="44"/>
      <c r="GH151" s="44"/>
      <c r="GI151" s="39" t="s">
        <v>236</v>
      </c>
      <c r="GJ151" s="44"/>
      <c r="GK151" s="44"/>
      <c r="GL151" s="44"/>
      <c r="GM151" s="44"/>
      <c r="GN151" s="44"/>
      <c r="GO151" s="44"/>
      <c r="GP151" s="44"/>
      <c r="GQ151" s="44"/>
      <c r="GR151" s="44"/>
      <c r="GS151" s="44"/>
      <c r="GT151" s="44"/>
      <c r="GU151" s="44"/>
      <c r="GV151" s="44"/>
      <c r="GW151" s="44"/>
      <c r="GX151" s="44"/>
      <c r="GY151" s="44"/>
      <c r="GZ151" s="39" t="s">
        <v>236</v>
      </c>
      <c r="HA151" s="44"/>
      <c r="HB151" s="44"/>
      <c r="HC151" s="43" t="s">
        <v>5027</v>
      </c>
      <c r="HD151" s="39" t="s">
        <v>5028</v>
      </c>
      <c r="HE151" s="44"/>
      <c r="HF151" s="44"/>
      <c r="HG151" s="44"/>
      <c r="HH151" s="44"/>
      <c r="HI151" s="44"/>
      <c r="HJ151" s="44"/>
      <c r="HK151" s="44"/>
      <c r="HL151" s="44"/>
      <c r="HM151" s="44"/>
      <c r="HN151" s="39" t="s">
        <v>5029</v>
      </c>
      <c r="HO151" s="39" t="s">
        <v>5030</v>
      </c>
      <c r="HP151" s="39" t="s">
        <v>5031</v>
      </c>
      <c r="HQ151" s="39" t="s">
        <v>5032</v>
      </c>
      <c r="HR151" s="39" t="s">
        <v>246</v>
      </c>
      <c r="HS151" s="39" t="s">
        <v>288</v>
      </c>
      <c r="HT151" s="39" t="s">
        <v>289</v>
      </c>
      <c r="HU151" s="39" t="s">
        <v>290</v>
      </c>
      <c r="HV151" s="43" t="s">
        <v>5033</v>
      </c>
    </row>
    <row r="152" spans="1:230" ht="29.25" customHeight="1" x14ac:dyDescent="0.2">
      <c r="A152" s="44" t="s">
        <v>13014</v>
      </c>
      <c r="B152" s="39" t="s">
        <v>247</v>
      </c>
      <c r="C152" s="39" t="s">
        <v>4938</v>
      </c>
      <c r="D152" s="39" t="s">
        <v>5034</v>
      </c>
      <c r="E152" s="39" t="s">
        <v>5035</v>
      </c>
      <c r="F152" s="44"/>
      <c r="G152" s="39">
        <v>2023</v>
      </c>
      <c r="H152" s="48">
        <v>45609</v>
      </c>
      <c r="I152" s="48">
        <v>45645</v>
      </c>
      <c r="J152" s="44"/>
      <c r="K152" s="39" t="s">
        <v>5036</v>
      </c>
      <c r="L152" s="43" t="s">
        <v>5037</v>
      </c>
      <c r="M152" s="39" t="s">
        <v>5038</v>
      </c>
      <c r="N152" s="39" t="s">
        <v>5039</v>
      </c>
      <c r="O152" s="39" t="s">
        <v>5040</v>
      </c>
      <c r="P152" s="43" t="s">
        <v>5041</v>
      </c>
      <c r="Q152" s="44"/>
      <c r="R152" s="44"/>
      <c r="S152" s="39" t="s">
        <v>5042</v>
      </c>
      <c r="T152" s="39" t="s">
        <v>5042</v>
      </c>
      <c r="U152" s="39" t="s">
        <v>1394</v>
      </c>
      <c r="V152" s="39" t="s">
        <v>5042</v>
      </c>
      <c r="W152" s="49">
        <v>1.4500000000000001E-2</v>
      </c>
      <c r="X152" s="49">
        <f t="shared" si="5"/>
        <v>0</v>
      </c>
      <c r="Y152" s="39">
        <v>0.01</v>
      </c>
      <c r="Z152" s="39">
        <v>68.97</v>
      </c>
      <c r="AA152" s="39">
        <v>0.04</v>
      </c>
      <c r="AB152" s="39">
        <v>4.4999999999999997E-3</v>
      </c>
      <c r="AC152" s="49">
        <v>31.03</v>
      </c>
      <c r="AD152" s="39">
        <v>0</v>
      </c>
      <c r="AE152" s="39">
        <v>0</v>
      </c>
      <c r="AF152" s="39">
        <v>0</v>
      </c>
      <c r="AG152" s="39">
        <v>0</v>
      </c>
      <c r="AH152" s="39" t="s">
        <v>236</v>
      </c>
      <c r="AI152" s="44"/>
      <c r="AJ152" s="44"/>
      <c r="AK152" s="44"/>
      <c r="AL152" s="39">
        <v>0</v>
      </c>
      <c r="AM152" s="39">
        <v>0</v>
      </c>
      <c r="AN152" s="39">
        <v>1</v>
      </c>
      <c r="AO152" s="39">
        <v>1</v>
      </c>
      <c r="AP152" s="39">
        <v>1</v>
      </c>
      <c r="AQ152" s="44"/>
      <c r="AR152" s="44"/>
      <c r="AS152" s="44"/>
      <c r="AT152" s="44"/>
      <c r="AU152" s="44"/>
      <c r="AV152" s="44"/>
      <c r="AW152" s="44"/>
      <c r="AX152" s="44"/>
      <c r="AY152" s="44"/>
      <c r="AZ152" s="44"/>
      <c r="BA152" s="44"/>
      <c r="BB152" s="44"/>
      <c r="BC152" s="44"/>
      <c r="BD152" s="44"/>
      <c r="BE152" s="44"/>
      <c r="BF152" s="44"/>
      <c r="BG152" s="44"/>
      <c r="BH152" s="44"/>
      <c r="BI152" s="44"/>
      <c r="BJ152" s="39">
        <v>0</v>
      </c>
      <c r="BK152" s="44"/>
      <c r="BL152" s="44"/>
      <c r="BM152" s="44"/>
      <c r="BN152" s="44"/>
      <c r="BO152" s="44"/>
      <c r="BP152" s="44"/>
      <c r="BQ152" s="44"/>
      <c r="BR152" s="44"/>
      <c r="BS152" s="44"/>
      <c r="BT152" s="44"/>
      <c r="BU152" s="44"/>
      <c r="BV152" s="44"/>
      <c r="BW152" s="44"/>
      <c r="BX152" s="44"/>
      <c r="BY152" s="44"/>
      <c r="BZ152" s="39">
        <v>0</v>
      </c>
      <c r="CA152" s="39">
        <v>0</v>
      </c>
      <c r="CB152" s="44"/>
      <c r="CC152" s="44"/>
      <c r="CD152" s="44"/>
      <c r="CE152" s="44"/>
      <c r="CF152" s="44"/>
      <c r="CG152" s="44"/>
      <c r="CH152" s="44"/>
      <c r="CI152" s="44"/>
      <c r="CJ152" s="44"/>
      <c r="CK152" s="44"/>
      <c r="CL152" s="44"/>
      <c r="CM152" s="44"/>
      <c r="CN152" s="44"/>
      <c r="CO152" s="44"/>
      <c r="CP152" s="44"/>
      <c r="CQ152" s="39">
        <v>0</v>
      </c>
      <c r="CR152" s="39">
        <v>0</v>
      </c>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39">
        <v>0</v>
      </c>
      <c r="DU152" s="39">
        <v>0</v>
      </c>
      <c r="DV152" s="39">
        <v>0</v>
      </c>
      <c r="DW152" s="39">
        <v>1</v>
      </c>
      <c r="DX152" s="39">
        <v>0</v>
      </c>
      <c r="DY152" s="39">
        <v>0</v>
      </c>
      <c r="DZ152" s="39">
        <v>0</v>
      </c>
      <c r="EA152" s="44"/>
      <c r="EB152" s="39">
        <v>0</v>
      </c>
      <c r="EC152" s="39">
        <v>1</v>
      </c>
      <c r="ED152" s="39">
        <f t="shared" si="4"/>
        <v>0</v>
      </c>
      <c r="EE152" s="39" t="s">
        <v>628</v>
      </c>
      <c r="EF152" s="39" t="s">
        <v>5043</v>
      </c>
      <c r="EG152" s="44"/>
      <c r="EH152" s="39" t="s">
        <v>5044</v>
      </c>
      <c r="EI152" s="39" t="s">
        <v>4862</v>
      </c>
      <c r="EJ152" s="39" t="s">
        <v>5045</v>
      </c>
      <c r="EK152" s="39" t="s">
        <v>236</v>
      </c>
      <c r="EL152" s="44"/>
      <c r="EM152" s="44"/>
      <c r="EN152" s="44"/>
      <c r="EO152" s="44"/>
      <c r="EP152" s="39">
        <v>0</v>
      </c>
      <c r="EQ152" s="44"/>
      <c r="ER152" s="39">
        <v>2</v>
      </c>
      <c r="ES152" s="39" t="s">
        <v>236</v>
      </c>
      <c r="ET152" s="44"/>
      <c r="EU152" s="44"/>
      <c r="EV152" s="39" t="s">
        <v>236</v>
      </c>
      <c r="EW152" s="44"/>
      <c r="EX152" s="44"/>
      <c r="EY152" s="39" t="s">
        <v>243</v>
      </c>
      <c r="EZ152" s="39" t="s">
        <v>5046</v>
      </c>
      <c r="FA152" s="39">
        <v>13</v>
      </c>
      <c r="FB152" s="39" t="s">
        <v>236</v>
      </c>
      <c r="FC152" s="44"/>
      <c r="FD152" s="44"/>
      <c r="FE152" s="39" t="s">
        <v>236</v>
      </c>
      <c r="FF152" s="44"/>
      <c r="FG152" s="44"/>
      <c r="FH152" s="39" t="s">
        <v>236</v>
      </c>
      <c r="FI152" s="44"/>
      <c r="FJ152" s="44"/>
      <c r="FK152" s="39" t="s">
        <v>236</v>
      </c>
      <c r="FL152" s="44"/>
      <c r="FM152" s="44"/>
      <c r="FN152" s="44"/>
      <c r="FO152" s="44"/>
      <c r="FP152" s="44"/>
      <c r="FQ152" s="39" t="s">
        <v>236</v>
      </c>
      <c r="FR152" s="44"/>
      <c r="FS152" s="44"/>
      <c r="FT152" s="39" t="s">
        <v>243</v>
      </c>
      <c r="FU152" s="43" t="s">
        <v>5047</v>
      </c>
      <c r="FV152" s="39">
        <v>36</v>
      </c>
      <c r="FW152" s="39" t="s">
        <v>236</v>
      </c>
      <c r="FX152" s="44"/>
      <c r="FY152" s="44"/>
      <c r="FZ152" s="44"/>
      <c r="GA152" s="44"/>
      <c r="GB152" s="44"/>
      <c r="GC152" s="39" t="s">
        <v>236</v>
      </c>
      <c r="GD152" s="44"/>
      <c r="GE152" s="44"/>
      <c r="GF152" s="39" t="s">
        <v>236</v>
      </c>
      <c r="GG152" s="44"/>
      <c r="GH152" s="44"/>
      <c r="GI152" s="39" t="s">
        <v>236</v>
      </c>
      <c r="GJ152" s="44"/>
      <c r="GK152" s="44"/>
      <c r="GL152" s="44"/>
      <c r="GM152" s="44"/>
      <c r="GN152" s="44"/>
      <c r="GO152" s="44"/>
      <c r="GP152" s="44"/>
      <c r="GQ152" s="44"/>
      <c r="GR152" s="44"/>
      <c r="GS152" s="44"/>
      <c r="GT152" s="44"/>
      <c r="GU152" s="44"/>
      <c r="GV152" s="44"/>
      <c r="GW152" s="44"/>
      <c r="GX152" s="44"/>
      <c r="GY152" s="44"/>
      <c r="GZ152" s="39" t="s">
        <v>236</v>
      </c>
      <c r="HA152" s="44"/>
      <c r="HB152" s="44"/>
      <c r="HC152" s="43" t="s">
        <v>5048</v>
      </c>
      <c r="HD152" s="39" t="s">
        <v>5049</v>
      </c>
      <c r="HE152" s="44"/>
      <c r="HF152" s="44"/>
      <c r="HG152" s="44"/>
      <c r="HH152" s="44"/>
      <c r="HI152" s="44"/>
      <c r="HJ152" s="44"/>
      <c r="HK152" s="44"/>
      <c r="HL152" s="44"/>
      <c r="HM152" s="44"/>
      <c r="HN152" s="39" t="s">
        <v>5050</v>
      </c>
      <c r="HO152" s="39" t="s">
        <v>5051</v>
      </c>
      <c r="HP152" s="39" t="s">
        <v>5052</v>
      </c>
      <c r="HQ152" s="39" t="s">
        <v>5053</v>
      </c>
      <c r="HR152" s="39" t="s">
        <v>246</v>
      </c>
      <c r="HS152" s="39" t="s">
        <v>288</v>
      </c>
      <c r="HT152" s="39" t="s">
        <v>289</v>
      </c>
      <c r="HU152" s="39" t="s">
        <v>290</v>
      </c>
      <c r="HV152" s="43" t="s">
        <v>5054</v>
      </c>
    </row>
    <row r="153" spans="1:230" ht="28.5" customHeight="1" x14ac:dyDescent="0.2">
      <c r="A153" s="44" t="s">
        <v>13014</v>
      </c>
      <c r="B153" s="39" t="s">
        <v>247</v>
      </c>
      <c r="C153" s="39" t="s">
        <v>4938</v>
      </c>
      <c r="D153" s="39" t="s">
        <v>5055</v>
      </c>
      <c r="E153" s="39" t="s">
        <v>5056</v>
      </c>
      <c r="F153" s="39" t="s">
        <v>5057</v>
      </c>
      <c r="G153" s="39">
        <v>2023</v>
      </c>
      <c r="H153" s="48">
        <v>45471</v>
      </c>
      <c r="I153" s="48">
        <v>45532</v>
      </c>
      <c r="J153" s="44"/>
      <c r="K153" s="39" t="s">
        <v>5058</v>
      </c>
      <c r="L153" s="39" t="s">
        <v>5059</v>
      </c>
      <c r="M153" s="39" t="s">
        <v>5060</v>
      </c>
      <c r="N153" s="39" t="s">
        <v>5061</v>
      </c>
      <c r="O153" s="39" t="s">
        <v>5062</v>
      </c>
      <c r="P153" s="43" t="s">
        <v>5063</v>
      </c>
      <c r="Q153" s="44"/>
      <c r="R153" s="44"/>
      <c r="S153" s="39" t="s">
        <v>5064</v>
      </c>
      <c r="T153" s="39" t="s">
        <v>5064</v>
      </c>
      <c r="U153" s="39" t="s">
        <v>1394</v>
      </c>
      <c r="V153" s="39" t="s">
        <v>5064</v>
      </c>
      <c r="W153" s="49">
        <v>5.8000000000000003E-2</v>
      </c>
      <c r="X153" s="49">
        <f t="shared" si="5"/>
        <v>0</v>
      </c>
      <c r="Y153" s="39">
        <v>2.8000000000000001E-2</v>
      </c>
      <c r="Z153" s="39">
        <v>48.28</v>
      </c>
      <c r="AA153" s="39">
        <v>0.09</v>
      </c>
      <c r="AB153" s="39">
        <v>0.03</v>
      </c>
      <c r="AC153" s="39">
        <v>51.72</v>
      </c>
      <c r="AD153" s="39">
        <v>0</v>
      </c>
      <c r="AE153" s="39">
        <v>0</v>
      </c>
      <c r="AF153" s="39">
        <v>0</v>
      </c>
      <c r="AG153" s="39">
        <v>0</v>
      </c>
      <c r="AH153" s="39" t="s">
        <v>236</v>
      </c>
      <c r="AI153" s="44"/>
      <c r="AJ153" s="44"/>
      <c r="AK153" s="44"/>
      <c r="AL153" s="39" t="s">
        <v>576</v>
      </c>
      <c r="AM153" s="39" t="s">
        <v>3171</v>
      </c>
      <c r="AN153" s="39">
        <v>1</v>
      </c>
      <c r="AO153" s="39">
        <v>1</v>
      </c>
      <c r="AP153" s="39">
        <v>1</v>
      </c>
      <c r="AQ153" s="44"/>
      <c r="AR153" s="44"/>
      <c r="AS153" s="44"/>
      <c r="AT153" s="44"/>
      <c r="AU153" s="44"/>
      <c r="AV153" s="44"/>
      <c r="AW153" s="44"/>
      <c r="AX153" s="44"/>
      <c r="AY153" s="44"/>
      <c r="AZ153" s="44"/>
      <c r="BA153" s="44"/>
      <c r="BB153" s="44"/>
      <c r="BC153" s="44">
        <v>1</v>
      </c>
      <c r="BD153" s="44"/>
      <c r="BE153" s="44"/>
      <c r="BF153" s="44"/>
      <c r="BG153" s="44"/>
      <c r="BH153" s="44"/>
      <c r="BI153" s="44"/>
      <c r="BJ153" s="39">
        <v>0</v>
      </c>
      <c r="BK153" s="44"/>
      <c r="BL153" s="44"/>
      <c r="BM153" s="44"/>
      <c r="BN153" s="44"/>
      <c r="BO153" s="44"/>
      <c r="BP153" s="44"/>
      <c r="BQ153" s="44"/>
      <c r="BR153" s="44"/>
      <c r="BS153" s="44"/>
      <c r="BT153" s="44"/>
      <c r="BU153" s="44"/>
      <c r="BV153" s="44"/>
      <c r="BW153" s="44"/>
      <c r="BX153" s="44"/>
      <c r="BY153" s="44"/>
      <c r="BZ153" s="39">
        <v>0</v>
      </c>
      <c r="CA153" s="39">
        <v>0</v>
      </c>
      <c r="CB153" s="44"/>
      <c r="CC153" s="44"/>
      <c r="CD153" s="44"/>
      <c r="CE153" s="44"/>
      <c r="CF153" s="44"/>
      <c r="CG153" s="44"/>
      <c r="CH153" s="44"/>
      <c r="CI153" s="44"/>
      <c r="CJ153" s="44"/>
      <c r="CK153" s="44"/>
      <c r="CL153" s="44"/>
      <c r="CM153" s="44"/>
      <c r="CN153" s="44"/>
      <c r="CO153" s="44"/>
      <c r="CP153" s="44"/>
      <c r="CQ153" s="39">
        <v>0</v>
      </c>
      <c r="CR153" s="39">
        <v>0</v>
      </c>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c r="DP153" s="44"/>
      <c r="DQ153" s="44"/>
      <c r="DR153" s="44"/>
      <c r="DS153" s="44"/>
      <c r="DT153" s="39">
        <v>0</v>
      </c>
      <c r="DU153" s="39">
        <v>0</v>
      </c>
      <c r="DV153" s="39">
        <v>0</v>
      </c>
      <c r="DW153" s="39">
        <v>0</v>
      </c>
      <c r="DX153" s="39">
        <v>0</v>
      </c>
      <c r="DY153" s="39">
        <v>0</v>
      </c>
      <c r="DZ153" s="39">
        <v>0</v>
      </c>
      <c r="EA153" s="44"/>
      <c r="EB153" s="39"/>
      <c r="EC153" s="39">
        <v>1</v>
      </c>
      <c r="ED153" s="39">
        <f t="shared" si="4"/>
        <v>0</v>
      </c>
      <c r="EE153" s="39" t="s">
        <v>5065</v>
      </c>
      <c r="EF153" s="39" t="s">
        <v>5066</v>
      </c>
      <c r="EG153" s="44"/>
      <c r="EH153" s="51">
        <v>45767</v>
      </c>
      <c r="EI153" s="43" t="s">
        <v>5067</v>
      </c>
      <c r="EJ153" s="39" t="s">
        <v>5068</v>
      </c>
      <c r="EK153" s="39" t="s">
        <v>236</v>
      </c>
      <c r="EL153" s="44"/>
      <c r="EM153" s="44"/>
      <c r="EN153" s="44"/>
      <c r="EO153" s="44"/>
      <c r="EP153" s="39">
        <v>0</v>
      </c>
      <c r="EQ153" s="44"/>
      <c r="ER153" s="39">
        <v>1</v>
      </c>
      <c r="ES153" s="39" t="s">
        <v>236</v>
      </c>
      <c r="ET153" s="44"/>
      <c r="EU153" s="44"/>
      <c r="EV153" s="39" t="s">
        <v>243</v>
      </c>
      <c r="EW153" s="39" t="s">
        <v>935</v>
      </c>
      <c r="EX153" s="39">
        <v>94</v>
      </c>
      <c r="EY153" s="39" t="s">
        <v>236</v>
      </c>
      <c r="EZ153" s="44"/>
      <c r="FA153" s="44"/>
      <c r="FB153" s="39" t="s">
        <v>236</v>
      </c>
      <c r="FC153" s="44"/>
      <c r="FD153" s="44"/>
      <c r="FE153" s="39" t="s">
        <v>236</v>
      </c>
      <c r="FF153" s="44"/>
      <c r="FG153" s="44"/>
      <c r="FH153" s="39" t="s">
        <v>236</v>
      </c>
      <c r="FI153" s="44"/>
      <c r="FJ153" s="44"/>
      <c r="FK153" s="39" t="s">
        <v>236</v>
      </c>
      <c r="FL153" s="44"/>
      <c r="FM153" s="44"/>
      <c r="FN153" s="44"/>
      <c r="FO153" s="44"/>
      <c r="FP153" s="39">
        <v>0</v>
      </c>
      <c r="FQ153" s="39" t="s">
        <v>236</v>
      </c>
      <c r="FR153" s="44"/>
      <c r="FS153" s="44"/>
      <c r="FT153" s="39" t="s">
        <v>243</v>
      </c>
      <c r="FU153" s="39" t="s">
        <v>935</v>
      </c>
      <c r="FV153" s="39">
        <v>94</v>
      </c>
      <c r="FW153" s="39" t="s">
        <v>236</v>
      </c>
      <c r="FX153" s="44"/>
      <c r="FY153" s="44"/>
      <c r="FZ153" s="44"/>
      <c r="GA153" s="44"/>
      <c r="GB153" s="44"/>
      <c r="GC153" s="39" t="s">
        <v>236</v>
      </c>
      <c r="GD153" s="44"/>
      <c r="GE153" s="44"/>
      <c r="GF153" s="39" t="s">
        <v>236</v>
      </c>
      <c r="GG153" s="44"/>
      <c r="GH153" s="44"/>
      <c r="GI153" s="39" t="s">
        <v>236</v>
      </c>
      <c r="GJ153" s="44"/>
      <c r="GK153" s="44"/>
      <c r="GL153" s="44"/>
      <c r="GM153" s="44"/>
      <c r="GN153" s="44"/>
      <c r="GO153" s="44"/>
      <c r="GP153" s="44"/>
      <c r="GQ153" s="44"/>
      <c r="GR153" s="44"/>
      <c r="GS153" s="44"/>
      <c r="GT153" s="44"/>
      <c r="GU153" s="44"/>
      <c r="GV153" s="44"/>
      <c r="GW153" s="44"/>
      <c r="GX153" s="44"/>
      <c r="GY153" s="44"/>
      <c r="GZ153" s="39" t="s">
        <v>236</v>
      </c>
      <c r="HA153" s="44"/>
      <c r="HB153" s="44"/>
      <c r="HC153" s="43" t="s">
        <v>5069</v>
      </c>
      <c r="HD153" s="39" t="s">
        <v>5070</v>
      </c>
      <c r="HE153" s="44"/>
      <c r="HF153" s="44"/>
      <c r="HG153" s="39" t="s">
        <v>5071</v>
      </c>
      <c r="HH153" s="44"/>
      <c r="HI153" s="44"/>
      <c r="HJ153" s="44"/>
      <c r="HK153" s="44"/>
      <c r="HL153" s="44"/>
      <c r="HM153" s="44"/>
      <c r="HN153" s="39" t="s">
        <v>5072</v>
      </c>
      <c r="HO153" s="39" t="s">
        <v>5073</v>
      </c>
      <c r="HP153" s="39" t="s">
        <v>5074</v>
      </c>
      <c r="HQ153" s="39" t="s">
        <v>5075</v>
      </c>
      <c r="HR153" s="39" t="s">
        <v>246</v>
      </c>
      <c r="HS153" s="39" t="s">
        <v>288</v>
      </c>
      <c r="HT153" s="39" t="s">
        <v>289</v>
      </c>
      <c r="HU153" s="39" t="s">
        <v>290</v>
      </c>
      <c r="HV153" s="43" t="s">
        <v>5076</v>
      </c>
    </row>
    <row r="154" spans="1:230" ht="40.5" customHeight="1" x14ac:dyDescent="0.2">
      <c r="A154" s="44" t="s">
        <v>13014</v>
      </c>
      <c r="B154" s="39" t="s">
        <v>247</v>
      </c>
      <c r="C154" s="39" t="s">
        <v>4938</v>
      </c>
      <c r="D154" s="39" t="s">
        <v>5077</v>
      </c>
      <c r="E154" s="39" t="s">
        <v>5078</v>
      </c>
      <c r="F154" s="44"/>
      <c r="G154" s="39">
        <v>2023</v>
      </c>
      <c r="H154" s="48">
        <v>45236</v>
      </c>
      <c r="I154" s="48">
        <v>45504</v>
      </c>
      <c r="J154" s="44"/>
      <c r="K154" s="39" t="s">
        <v>5079</v>
      </c>
      <c r="L154" s="39" t="s">
        <v>5080</v>
      </c>
      <c r="M154" s="44"/>
      <c r="N154" s="44"/>
      <c r="O154" s="39" t="s">
        <v>5081</v>
      </c>
      <c r="P154" s="43" t="s">
        <v>5082</v>
      </c>
      <c r="Q154" s="44"/>
      <c r="R154" s="44"/>
      <c r="S154" s="39" t="s">
        <v>5083</v>
      </c>
      <c r="T154" s="39" t="s">
        <v>5083</v>
      </c>
      <c r="U154" s="39" t="s">
        <v>1394</v>
      </c>
      <c r="V154" s="39" t="s">
        <v>5083</v>
      </c>
      <c r="W154" s="49">
        <v>1.4999999999999999E-2</v>
      </c>
      <c r="X154" s="49">
        <f t="shared" si="5"/>
        <v>0</v>
      </c>
      <c r="Y154" s="39">
        <v>0.01</v>
      </c>
      <c r="Z154" s="39">
        <v>66.67</v>
      </c>
      <c r="AA154" s="39">
        <v>0.13</v>
      </c>
      <c r="AB154" s="39">
        <v>5.0000000000000001E-3</v>
      </c>
      <c r="AC154" s="39">
        <v>33.33</v>
      </c>
      <c r="AD154" s="39">
        <v>0</v>
      </c>
      <c r="AE154" s="39">
        <v>0</v>
      </c>
      <c r="AF154" s="39">
        <v>0</v>
      </c>
      <c r="AG154" s="39">
        <v>0</v>
      </c>
      <c r="AH154" s="39" t="s">
        <v>236</v>
      </c>
      <c r="AI154" s="44"/>
      <c r="AJ154" s="44"/>
      <c r="AK154" s="44"/>
      <c r="AL154" s="39" t="s">
        <v>433</v>
      </c>
      <c r="AM154" s="39" t="s">
        <v>306</v>
      </c>
      <c r="AN154" s="39">
        <v>1</v>
      </c>
      <c r="AO154" s="39">
        <v>1</v>
      </c>
      <c r="AP154" s="39">
        <v>1</v>
      </c>
      <c r="AQ154" s="44"/>
      <c r="AR154" s="44"/>
      <c r="AS154" s="44"/>
      <c r="AT154" s="44"/>
      <c r="AU154" s="44"/>
      <c r="AV154" s="44"/>
      <c r="AW154" s="44"/>
      <c r="AX154" s="44"/>
      <c r="AY154" s="44"/>
      <c r="AZ154" s="44">
        <v>1</v>
      </c>
      <c r="BA154" s="44"/>
      <c r="BB154" s="44"/>
      <c r="BC154" s="44"/>
      <c r="BD154" s="44"/>
      <c r="BE154" s="44"/>
      <c r="BF154" s="44"/>
      <c r="BG154" s="44"/>
      <c r="BH154" s="44"/>
      <c r="BI154" s="44"/>
      <c r="BJ154" s="39">
        <v>0</v>
      </c>
      <c r="BK154" s="44"/>
      <c r="BL154" s="44"/>
      <c r="BM154" s="44"/>
      <c r="BN154" s="44"/>
      <c r="BO154" s="44"/>
      <c r="BP154" s="44"/>
      <c r="BQ154" s="44"/>
      <c r="BR154" s="44"/>
      <c r="BS154" s="44"/>
      <c r="BT154" s="44"/>
      <c r="BU154" s="44"/>
      <c r="BV154" s="44"/>
      <c r="BW154" s="44"/>
      <c r="BX154" s="44"/>
      <c r="BY154" s="44"/>
      <c r="BZ154" s="39">
        <v>0</v>
      </c>
      <c r="CA154" s="39">
        <v>0</v>
      </c>
      <c r="CB154" s="44"/>
      <c r="CC154" s="44"/>
      <c r="CD154" s="44"/>
      <c r="CE154" s="44"/>
      <c r="CF154" s="44"/>
      <c r="CG154" s="44"/>
      <c r="CH154" s="44"/>
      <c r="CI154" s="44"/>
      <c r="CJ154" s="44"/>
      <c r="CK154" s="44"/>
      <c r="CL154" s="44"/>
      <c r="CM154" s="44"/>
      <c r="CN154" s="44"/>
      <c r="CO154" s="44"/>
      <c r="CP154" s="44"/>
      <c r="CQ154" s="39">
        <v>0</v>
      </c>
      <c r="CR154" s="39">
        <v>0</v>
      </c>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c r="DP154" s="44"/>
      <c r="DQ154" s="44"/>
      <c r="DR154" s="44"/>
      <c r="DS154" s="44"/>
      <c r="DT154" s="39">
        <v>0</v>
      </c>
      <c r="DU154" s="39">
        <v>0</v>
      </c>
      <c r="DV154" s="39">
        <v>0</v>
      </c>
      <c r="DW154" s="39">
        <v>0</v>
      </c>
      <c r="DX154" s="39">
        <v>0</v>
      </c>
      <c r="DY154" s="39">
        <v>0</v>
      </c>
      <c r="DZ154" s="39">
        <v>0</v>
      </c>
      <c r="EA154" s="44"/>
      <c r="EB154" s="39"/>
      <c r="EC154" s="39">
        <v>1</v>
      </c>
      <c r="ED154" s="39">
        <f t="shared" si="4"/>
        <v>0</v>
      </c>
      <c r="EE154" s="39" t="s">
        <v>5086</v>
      </c>
      <c r="EF154" s="39" t="s">
        <v>5087</v>
      </c>
      <c r="EG154" s="44"/>
      <c r="EH154" s="39" t="s">
        <v>5088</v>
      </c>
      <c r="EI154" s="43" t="s">
        <v>5089</v>
      </c>
      <c r="EJ154" s="39" t="s">
        <v>5090</v>
      </c>
      <c r="EK154" s="39" t="s">
        <v>236</v>
      </c>
      <c r="EL154" s="44"/>
      <c r="EM154" s="44"/>
      <c r="EN154" s="44"/>
      <c r="EO154" s="44"/>
      <c r="EP154" s="39">
        <v>0</v>
      </c>
      <c r="EQ154" s="44"/>
      <c r="ER154" s="39">
        <v>2</v>
      </c>
      <c r="ES154" s="39" t="s">
        <v>236</v>
      </c>
      <c r="ET154" s="44"/>
      <c r="EU154" s="44"/>
      <c r="EV154" s="39" t="s">
        <v>243</v>
      </c>
      <c r="EW154" s="39" t="s">
        <v>935</v>
      </c>
      <c r="EX154" s="39">
        <v>10</v>
      </c>
      <c r="EY154" s="39" t="s">
        <v>236</v>
      </c>
      <c r="EZ154" s="44"/>
      <c r="FA154" s="44"/>
      <c r="FB154" s="39" t="s">
        <v>236</v>
      </c>
      <c r="FC154" s="44"/>
      <c r="FD154" s="44"/>
      <c r="FE154" s="39" t="s">
        <v>236</v>
      </c>
      <c r="FF154" s="44"/>
      <c r="FG154" s="44"/>
      <c r="FH154" s="39" t="s">
        <v>236</v>
      </c>
      <c r="FI154" s="44"/>
      <c r="FJ154" s="44"/>
      <c r="FK154" s="39" t="s">
        <v>236</v>
      </c>
      <c r="FL154" s="44"/>
      <c r="FM154" s="44"/>
      <c r="FN154" s="44"/>
      <c r="FO154" s="44"/>
      <c r="FP154" s="44"/>
      <c r="FQ154" s="39" t="s">
        <v>236</v>
      </c>
      <c r="FR154" s="44"/>
      <c r="FS154" s="44"/>
      <c r="FT154" s="39" t="s">
        <v>243</v>
      </c>
      <c r="FU154" s="39" t="s">
        <v>935</v>
      </c>
      <c r="FV154" s="39">
        <v>13</v>
      </c>
      <c r="FW154" s="39" t="s">
        <v>236</v>
      </c>
      <c r="FX154" s="44"/>
      <c r="FY154" s="44"/>
      <c r="FZ154" s="44"/>
      <c r="GA154" s="44"/>
      <c r="GB154" s="44"/>
      <c r="GC154" s="39" t="s">
        <v>236</v>
      </c>
      <c r="GD154" s="44"/>
      <c r="GE154" s="44"/>
      <c r="GF154" s="39" t="s">
        <v>236</v>
      </c>
      <c r="GG154" s="44"/>
      <c r="GH154" s="44"/>
      <c r="GI154" s="39" t="s">
        <v>236</v>
      </c>
      <c r="GJ154" s="44"/>
      <c r="GK154" s="44"/>
      <c r="GL154" s="44"/>
      <c r="GM154" s="44"/>
      <c r="GN154" s="44"/>
      <c r="GO154" s="44"/>
      <c r="GP154" s="44"/>
      <c r="GQ154" s="44"/>
      <c r="GR154" s="44"/>
      <c r="GS154" s="44"/>
      <c r="GT154" s="44"/>
      <c r="GU154" s="44"/>
      <c r="GV154" s="44"/>
      <c r="GW154" s="44"/>
      <c r="GX154" s="44"/>
      <c r="GY154" s="44"/>
      <c r="GZ154" s="39" t="s">
        <v>236</v>
      </c>
      <c r="HA154" s="44"/>
      <c r="HB154" s="44"/>
      <c r="HC154" s="44"/>
      <c r="HD154" s="44"/>
      <c r="HE154" s="44"/>
      <c r="HF154" s="44"/>
      <c r="HG154" s="39" t="s">
        <v>5091</v>
      </c>
      <c r="HH154" s="44"/>
      <c r="HI154" s="44"/>
      <c r="HJ154" s="44"/>
      <c r="HK154" s="44"/>
      <c r="HL154" s="44"/>
      <c r="HM154" s="44"/>
      <c r="HN154" s="39" t="s">
        <v>5092</v>
      </c>
      <c r="HO154" s="39" t="s">
        <v>5093</v>
      </c>
      <c r="HP154" s="39" t="s">
        <v>5094</v>
      </c>
      <c r="HQ154" s="39" t="s">
        <v>5095</v>
      </c>
      <c r="HR154" s="39" t="s">
        <v>246</v>
      </c>
      <c r="HS154" s="39" t="s">
        <v>288</v>
      </c>
      <c r="HT154" s="39" t="s">
        <v>289</v>
      </c>
      <c r="HU154" s="39" t="s">
        <v>290</v>
      </c>
      <c r="HV154" s="43" t="s">
        <v>5096</v>
      </c>
    </row>
    <row r="155" spans="1:230" ht="36.75" customHeight="1" x14ac:dyDescent="0.2">
      <c r="A155" s="44" t="s">
        <v>13001</v>
      </c>
      <c r="B155" s="39" t="s">
        <v>247</v>
      </c>
      <c r="C155" s="39" t="s">
        <v>4901</v>
      </c>
      <c r="D155" s="39" t="s">
        <v>5097</v>
      </c>
      <c r="E155" s="39" t="s">
        <v>5098</v>
      </c>
      <c r="F155" s="44"/>
      <c r="G155" s="39">
        <v>2021</v>
      </c>
      <c r="H155" s="48">
        <v>45595</v>
      </c>
      <c r="I155" s="48">
        <v>45656</v>
      </c>
      <c r="J155" s="44"/>
      <c r="K155" s="39" t="s">
        <v>5099</v>
      </c>
      <c r="L155" s="43" t="s">
        <v>5100</v>
      </c>
      <c r="M155" s="44"/>
      <c r="N155" s="44"/>
      <c r="O155" s="39" t="s">
        <v>5101</v>
      </c>
      <c r="P155" s="43" t="s">
        <v>5102</v>
      </c>
      <c r="Q155" s="44"/>
      <c r="R155" s="44"/>
      <c r="S155" s="39" t="s">
        <v>5103</v>
      </c>
      <c r="T155" s="39" t="s">
        <v>5103</v>
      </c>
      <c r="U155" s="39" t="s">
        <v>235</v>
      </c>
      <c r="V155" s="39" t="s">
        <v>5104</v>
      </c>
      <c r="W155" s="49">
        <v>0.1</v>
      </c>
      <c r="X155" s="49">
        <f t="shared" si="5"/>
        <v>0</v>
      </c>
      <c r="Y155" s="39">
        <v>0.1</v>
      </c>
      <c r="Z155" s="39">
        <v>100</v>
      </c>
      <c r="AA155" s="39">
        <v>0.04</v>
      </c>
      <c r="AB155" s="39">
        <v>0</v>
      </c>
      <c r="AC155" s="39">
        <v>0</v>
      </c>
      <c r="AD155" s="39">
        <v>0</v>
      </c>
      <c r="AE155" s="39">
        <v>0</v>
      </c>
      <c r="AF155" s="39">
        <v>0</v>
      </c>
      <c r="AG155" s="39">
        <v>0</v>
      </c>
      <c r="AH155" s="39" t="s">
        <v>236</v>
      </c>
      <c r="AI155" s="44"/>
      <c r="AJ155" s="44"/>
      <c r="AK155" s="44"/>
      <c r="AL155" s="39" t="s">
        <v>433</v>
      </c>
      <c r="AM155" s="39" t="s">
        <v>261</v>
      </c>
      <c r="AN155" s="39">
        <v>5</v>
      </c>
      <c r="AO155" s="39">
        <v>5</v>
      </c>
      <c r="AP155" s="39">
        <v>1</v>
      </c>
      <c r="AQ155" s="44"/>
      <c r="AR155" s="44"/>
      <c r="AS155" s="44"/>
      <c r="AT155" s="44"/>
      <c r="AU155" s="44"/>
      <c r="AV155" s="44"/>
      <c r="AW155" s="44"/>
      <c r="AX155" s="44"/>
      <c r="AY155" s="44"/>
      <c r="AZ155" s="44"/>
      <c r="BA155" s="44"/>
      <c r="BB155" s="44"/>
      <c r="BC155" s="44"/>
      <c r="BD155" s="44"/>
      <c r="BE155" s="44"/>
      <c r="BF155" s="44"/>
      <c r="BG155" s="44"/>
      <c r="BH155" s="44"/>
      <c r="BI155" s="44"/>
      <c r="BJ155" s="39">
        <v>1</v>
      </c>
      <c r="BK155" s="39">
        <v>0</v>
      </c>
      <c r="BL155" s="39">
        <v>0</v>
      </c>
      <c r="BM155" s="39">
        <v>0</v>
      </c>
      <c r="BN155" s="39">
        <v>0</v>
      </c>
      <c r="BO155" s="39">
        <v>0</v>
      </c>
      <c r="BP155" s="39">
        <v>0</v>
      </c>
      <c r="BQ155" s="39">
        <v>0</v>
      </c>
      <c r="BR155" s="39">
        <v>0</v>
      </c>
      <c r="BS155" s="39">
        <v>0</v>
      </c>
      <c r="BT155" s="39">
        <v>1</v>
      </c>
      <c r="BU155" s="39">
        <v>0</v>
      </c>
      <c r="BV155" s="39">
        <v>0</v>
      </c>
      <c r="BW155" s="39">
        <v>0</v>
      </c>
      <c r="BX155" s="44"/>
      <c r="BY155" s="39">
        <v>0</v>
      </c>
      <c r="BZ155" s="39">
        <v>1</v>
      </c>
      <c r="CA155" s="39">
        <v>0</v>
      </c>
      <c r="CB155" s="44"/>
      <c r="CC155" s="44"/>
      <c r="CD155" s="44"/>
      <c r="CE155" s="44"/>
      <c r="CF155" s="44"/>
      <c r="CG155" s="44"/>
      <c r="CH155" s="44"/>
      <c r="CI155" s="44"/>
      <c r="CJ155" s="44"/>
      <c r="CK155" s="44"/>
      <c r="CL155" s="44"/>
      <c r="CM155" s="44"/>
      <c r="CN155" s="44"/>
      <c r="CO155" s="44"/>
      <c r="CP155" s="44"/>
      <c r="CQ155" s="39">
        <v>0</v>
      </c>
      <c r="CR155" s="39">
        <v>0</v>
      </c>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c r="DR155" s="44"/>
      <c r="DS155" s="44"/>
      <c r="DT155" s="39">
        <v>0</v>
      </c>
      <c r="DU155" s="39">
        <v>0</v>
      </c>
      <c r="DV155" s="39">
        <v>0</v>
      </c>
      <c r="DW155" s="39">
        <v>0</v>
      </c>
      <c r="DX155" s="39">
        <v>0</v>
      </c>
      <c r="DY155" s="39">
        <v>0</v>
      </c>
      <c r="DZ155" s="39">
        <v>0</v>
      </c>
      <c r="EA155" s="44"/>
      <c r="EB155" s="39">
        <v>0</v>
      </c>
      <c r="EC155" s="39">
        <v>1</v>
      </c>
      <c r="ED155" s="39">
        <f t="shared" si="4"/>
        <v>0</v>
      </c>
      <c r="EE155" s="39" t="s">
        <v>464</v>
      </c>
      <c r="EF155" s="39" t="s">
        <v>5105</v>
      </c>
      <c r="EG155" s="44"/>
      <c r="EH155" s="53">
        <v>45718</v>
      </c>
      <c r="EI155" s="39" t="s">
        <v>265</v>
      </c>
      <c r="EJ155" s="39" t="s">
        <v>5106</v>
      </c>
      <c r="EK155" s="39" t="s">
        <v>236</v>
      </c>
      <c r="EL155" s="44"/>
      <c r="EM155" s="44"/>
      <c r="EN155" s="44"/>
      <c r="EO155" s="44"/>
      <c r="EP155" s="39">
        <v>0</v>
      </c>
      <c r="EQ155" s="44"/>
      <c r="ER155" s="39">
        <v>2</v>
      </c>
      <c r="ES155" s="39" t="s">
        <v>236</v>
      </c>
      <c r="ET155" s="44"/>
      <c r="EU155" s="44"/>
      <c r="EV155" s="39" t="s">
        <v>236</v>
      </c>
      <c r="EW155" s="44"/>
      <c r="EX155" s="44"/>
      <c r="EY155" s="39" t="s">
        <v>236</v>
      </c>
      <c r="EZ155" s="44"/>
      <c r="FA155" s="44"/>
      <c r="FB155" s="39" t="s">
        <v>236</v>
      </c>
      <c r="FC155" s="44"/>
      <c r="FD155" s="44"/>
      <c r="FE155" s="39" t="s">
        <v>236</v>
      </c>
      <c r="FF155" s="44"/>
      <c r="FG155" s="44"/>
      <c r="FH155" s="39" t="s">
        <v>236</v>
      </c>
      <c r="FI155" s="44"/>
      <c r="FJ155" s="44"/>
      <c r="FK155" s="39" t="s">
        <v>236</v>
      </c>
      <c r="FL155" s="44"/>
      <c r="FM155" s="44"/>
      <c r="FN155" s="39" t="s">
        <v>5107</v>
      </c>
      <c r="FO155" s="39" t="s">
        <v>757</v>
      </c>
      <c r="FP155" s="39">
        <v>5</v>
      </c>
      <c r="FQ155" s="39" t="s">
        <v>236</v>
      </c>
      <c r="FR155" s="44"/>
      <c r="FS155" s="44"/>
      <c r="FT155" s="39" t="s">
        <v>236</v>
      </c>
      <c r="FU155" s="44"/>
      <c r="FV155" s="44"/>
      <c r="FW155" s="39" t="s">
        <v>236</v>
      </c>
      <c r="FX155" s="44"/>
      <c r="FY155" s="44"/>
      <c r="FZ155" s="44"/>
      <c r="GA155" s="44"/>
      <c r="GB155" s="44"/>
      <c r="GC155" s="39" t="s">
        <v>236</v>
      </c>
      <c r="GD155" s="44"/>
      <c r="GE155" s="44"/>
      <c r="GF155" s="39" t="s">
        <v>236</v>
      </c>
      <c r="GG155" s="44"/>
      <c r="GH155" s="44"/>
      <c r="GI155" s="39" t="s">
        <v>236</v>
      </c>
      <c r="GJ155" s="44"/>
      <c r="GK155" s="44"/>
      <c r="GL155" s="39" t="s">
        <v>5108</v>
      </c>
      <c r="GM155" s="39" t="s">
        <v>1010</v>
      </c>
      <c r="GN155" s="39">
        <v>5</v>
      </c>
      <c r="GO155" s="44"/>
      <c r="GP155" s="44"/>
      <c r="GQ155" s="44"/>
      <c r="GR155" s="44"/>
      <c r="GS155" s="44"/>
      <c r="GT155" s="44"/>
      <c r="GU155" s="44"/>
      <c r="GV155" s="44"/>
      <c r="GW155" s="44"/>
      <c r="GX155" s="44"/>
      <c r="GY155" s="44"/>
      <c r="GZ155" s="39" t="s">
        <v>236</v>
      </c>
      <c r="HA155" s="44"/>
      <c r="HB155" s="44"/>
      <c r="HC155" s="44"/>
      <c r="HD155" s="39" t="s">
        <v>5109</v>
      </c>
      <c r="HE155" s="44"/>
      <c r="HF155" s="44"/>
      <c r="HG155" s="44"/>
      <c r="HH155" s="44"/>
      <c r="HI155" s="44"/>
      <c r="HJ155" s="44"/>
      <c r="HK155" s="44"/>
      <c r="HL155" s="44"/>
      <c r="HM155" s="44"/>
      <c r="HN155" s="39" t="s">
        <v>5110</v>
      </c>
      <c r="HO155" s="39" t="s">
        <v>5111</v>
      </c>
      <c r="HP155" s="39" t="s">
        <v>5112</v>
      </c>
      <c r="HQ155" s="39" t="s">
        <v>5113</v>
      </c>
      <c r="HR155" s="39" t="s">
        <v>246</v>
      </c>
      <c r="HS155" s="39" t="s">
        <v>288</v>
      </c>
      <c r="HT155" s="39" t="s">
        <v>289</v>
      </c>
      <c r="HU155" s="39" t="s">
        <v>290</v>
      </c>
      <c r="HV155" s="39" t="s">
        <v>5114</v>
      </c>
    </row>
    <row r="156" spans="1:230" ht="34.5" customHeight="1" x14ac:dyDescent="0.2">
      <c r="A156" s="44" t="s">
        <v>13014</v>
      </c>
      <c r="B156" s="39" t="s">
        <v>247</v>
      </c>
      <c r="C156" s="39" t="s">
        <v>4938</v>
      </c>
      <c r="D156" s="39" t="s">
        <v>5115</v>
      </c>
      <c r="E156" s="39" t="s">
        <v>5116</v>
      </c>
      <c r="F156" s="39" t="s">
        <v>5013</v>
      </c>
      <c r="G156" s="39">
        <v>2023</v>
      </c>
      <c r="H156" s="48">
        <v>45227</v>
      </c>
      <c r="I156" s="48">
        <v>45606</v>
      </c>
      <c r="J156" s="44"/>
      <c r="K156" s="39" t="s">
        <v>5117</v>
      </c>
      <c r="L156" s="43" t="s">
        <v>5118</v>
      </c>
      <c r="M156" s="39" t="s">
        <v>5119</v>
      </c>
      <c r="N156" s="39" t="s">
        <v>5120</v>
      </c>
      <c r="O156" s="39" t="s">
        <v>5121</v>
      </c>
      <c r="P156" s="43" t="s">
        <v>5122</v>
      </c>
      <c r="Q156" s="44"/>
      <c r="R156" s="44"/>
      <c r="S156" s="39" t="s">
        <v>5123</v>
      </c>
      <c r="T156" s="39" t="s">
        <v>5123</v>
      </c>
      <c r="U156" s="39" t="s">
        <v>1394</v>
      </c>
      <c r="V156" s="39" t="s">
        <v>5123</v>
      </c>
      <c r="W156" s="49">
        <v>1.495E-2</v>
      </c>
      <c r="X156" s="49">
        <f t="shared" si="5"/>
        <v>0</v>
      </c>
      <c r="Y156" s="39">
        <v>1.4500000000000001E-2</v>
      </c>
      <c r="Z156" s="39">
        <v>96.99</v>
      </c>
      <c r="AA156" s="39">
        <v>0.15</v>
      </c>
      <c r="AB156" s="39">
        <v>4.4999999999999999E-4</v>
      </c>
      <c r="AC156" s="49">
        <v>3.01</v>
      </c>
      <c r="AD156" s="39">
        <v>0</v>
      </c>
      <c r="AE156" s="39">
        <v>0</v>
      </c>
      <c r="AF156" s="39">
        <v>0</v>
      </c>
      <c r="AG156" s="39">
        <v>0</v>
      </c>
      <c r="AH156" s="39" t="s">
        <v>236</v>
      </c>
      <c r="AI156" s="44"/>
      <c r="AJ156" s="44"/>
      <c r="AK156" s="44"/>
      <c r="AL156" s="39" t="s">
        <v>4972</v>
      </c>
      <c r="AM156" s="39" t="s">
        <v>1159</v>
      </c>
      <c r="AN156" s="39">
        <v>1</v>
      </c>
      <c r="AO156" s="39">
        <v>1</v>
      </c>
      <c r="AP156" s="39">
        <v>1</v>
      </c>
      <c r="AQ156" s="44"/>
      <c r="AR156" s="44"/>
      <c r="AS156" s="44"/>
      <c r="AT156" s="44"/>
      <c r="AU156" s="44"/>
      <c r="AV156" s="44"/>
      <c r="AW156" s="44"/>
      <c r="AX156" s="44"/>
      <c r="AY156" s="44"/>
      <c r="AZ156" s="44">
        <v>1</v>
      </c>
      <c r="BA156" s="44"/>
      <c r="BB156" s="44"/>
      <c r="BC156" s="44"/>
      <c r="BD156" s="44"/>
      <c r="BE156" s="44"/>
      <c r="BF156" s="44"/>
      <c r="BG156" s="44"/>
      <c r="BH156" s="44"/>
      <c r="BI156" s="44"/>
      <c r="BJ156" s="39">
        <v>0</v>
      </c>
      <c r="BK156" s="44"/>
      <c r="BL156" s="44"/>
      <c r="BM156" s="44"/>
      <c r="BN156" s="44"/>
      <c r="BO156" s="44"/>
      <c r="BP156" s="44"/>
      <c r="BQ156" s="44"/>
      <c r="BR156" s="44"/>
      <c r="BS156" s="44"/>
      <c r="BT156" s="44"/>
      <c r="BU156" s="44"/>
      <c r="BV156" s="44"/>
      <c r="BW156" s="44"/>
      <c r="BX156" s="44"/>
      <c r="BY156" s="44"/>
      <c r="BZ156" s="39">
        <v>0</v>
      </c>
      <c r="CA156" s="39">
        <v>0</v>
      </c>
      <c r="CB156" s="44"/>
      <c r="CC156" s="44"/>
      <c r="CD156" s="44"/>
      <c r="CE156" s="44"/>
      <c r="CF156" s="44"/>
      <c r="CG156" s="44"/>
      <c r="CH156" s="44"/>
      <c r="CI156" s="44"/>
      <c r="CJ156" s="44"/>
      <c r="CK156" s="44"/>
      <c r="CL156" s="44"/>
      <c r="CM156" s="44"/>
      <c r="CN156" s="44"/>
      <c r="CO156" s="44"/>
      <c r="CP156" s="44"/>
      <c r="CQ156" s="39">
        <v>0</v>
      </c>
      <c r="CR156" s="39">
        <v>0</v>
      </c>
      <c r="CS156" s="44"/>
      <c r="CT156" s="44"/>
      <c r="CU156" s="44"/>
      <c r="CV156" s="44"/>
      <c r="CW156" s="44"/>
      <c r="CX156" s="44"/>
      <c r="CY156" s="44"/>
      <c r="CZ156" s="44"/>
      <c r="DA156" s="44"/>
      <c r="DB156" s="44"/>
      <c r="DC156" s="44"/>
      <c r="DD156" s="44"/>
      <c r="DE156" s="44"/>
      <c r="DF156" s="44"/>
      <c r="DG156" s="44"/>
      <c r="DH156" s="44"/>
      <c r="DI156" s="44"/>
      <c r="DJ156" s="44"/>
      <c r="DK156" s="44"/>
      <c r="DL156" s="44"/>
      <c r="DM156" s="44"/>
      <c r="DN156" s="44"/>
      <c r="DO156" s="44"/>
      <c r="DP156" s="44"/>
      <c r="DQ156" s="44"/>
      <c r="DR156" s="44"/>
      <c r="DS156" s="44"/>
      <c r="DT156" s="39">
        <v>0</v>
      </c>
      <c r="DU156" s="39">
        <v>0</v>
      </c>
      <c r="DV156" s="39">
        <v>0</v>
      </c>
      <c r="DW156" s="39">
        <v>0</v>
      </c>
      <c r="DX156" s="39">
        <v>0</v>
      </c>
      <c r="DY156" s="39">
        <v>0</v>
      </c>
      <c r="DZ156" s="39">
        <v>0</v>
      </c>
      <c r="EA156" s="44"/>
      <c r="EB156" s="39">
        <v>0</v>
      </c>
      <c r="EC156" s="39">
        <v>1</v>
      </c>
      <c r="ED156" s="39">
        <f t="shared" si="4"/>
        <v>0</v>
      </c>
      <c r="EE156" s="39" t="s">
        <v>5124</v>
      </c>
      <c r="EF156" s="39" t="s">
        <v>5125</v>
      </c>
      <c r="EG156" s="44"/>
      <c r="EH156" s="39" t="s">
        <v>5126</v>
      </c>
      <c r="EI156" s="43" t="s">
        <v>5127</v>
      </c>
      <c r="EJ156" s="39" t="s">
        <v>5128</v>
      </c>
      <c r="EK156" s="39" t="s">
        <v>236</v>
      </c>
      <c r="EL156" s="44"/>
      <c r="EM156" s="44"/>
      <c r="EN156" s="44"/>
      <c r="EO156" s="44"/>
      <c r="EP156" s="39">
        <v>0</v>
      </c>
      <c r="EQ156" s="44"/>
      <c r="ER156" s="39">
        <v>1</v>
      </c>
      <c r="ES156" s="39" t="s">
        <v>236</v>
      </c>
      <c r="ET156" s="44"/>
      <c r="EU156" s="44"/>
      <c r="EV156" s="39" t="s">
        <v>236</v>
      </c>
      <c r="EW156" s="44"/>
      <c r="EX156" s="44"/>
      <c r="EY156" s="39" t="s">
        <v>236</v>
      </c>
      <c r="EZ156" s="44"/>
      <c r="FA156" s="44"/>
      <c r="FB156" s="39" t="s">
        <v>243</v>
      </c>
      <c r="FC156" s="39" t="s">
        <v>757</v>
      </c>
      <c r="FD156" s="39">
        <v>1</v>
      </c>
      <c r="FE156" s="39" t="s">
        <v>236</v>
      </c>
      <c r="FF156" s="44"/>
      <c r="FG156" s="44"/>
      <c r="FH156" s="39" t="s">
        <v>236</v>
      </c>
      <c r="FI156" s="44"/>
      <c r="FJ156" s="44"/>
      <c r="FK156" s="39" t="s">
        <v>236</v>
      </c>
      <c r="FL156" s="44"/>
      <c r="FM156" s="44"/>
      <c r="FN156" s="44"/>
      <c r="FO156" s="44"/>
      <c r="FP156" s="44"/>
      <c r="FQ156" s="39" t="s">
        <v>236</v>
      </c>
      <c r="FR156" s="44"/>
      <c r="FS156" s="44"/>
      <c r="FT156" s="39" t="s">
        <v>243</v>
      </c>
      <c r="FU156" s="43" t="s">
        <v>5129</v>
      </c>
      <c r="FV156" s="39">
        <v>39</v>
      </c>
      <c r="FW156" s="39" t="s">
        <v>236</v>
      </c>
      <c r="FX156" s="44"/>
      <c r="FY156" s="44"/>
      <c r="FZ156" s="44"/>
      <c r="GA156" s="44"/>
      <c r="GB156" s="44"/>
      <c r="GC156" s="39" t="s">
        <v>236</v>
      </c>
      <c r="GD156" s="44"/>
      <c r="GE156" s="44"/>
      <c r="GF156" s="39" t="s">
        <v>236</v>
      </c>
      <c r="GG156" s="44"/>
      <c r="GH156" s="44"/>
      <c r="GI156" s="39" t="s">
        <v>236</v>
      </c>
      <c r="GJ156" s="44"/>
      <c r="GK156" s="44"/>
      <c r="GL156" s="44"/>
      <c r="GM156" s="44"/>
      <c r="GN156" s="44"/>
      <c r="GO156" s="44"/>
      <c r="GP156" s="44"/>
      <c r="GQ156" s="44"/>
      <c r="GR156" s="44"/>
      <c r="GS156" s="44"/>
      <c r="GT156" s="44"/>
      <c r="GU156" s="44"/>
      <c r="GV156" s="44"/>
      <c r="GW156" s="44"/>
      <c r="GX156" s="44"/>
      <c r="GY156" s="44"/>
      <c r="GZ156" s="39" t="s">
        <v>236</v>
      </c>
      <c r="HA156" s="44"/>
      <c r="HB156" s="44"/>
      <c r="HC156" s="43" t="s">
        <v>5130</v>
      </c>
      <c r="HD156" s="39" t="s">
        <v>5131</v>
      </c>
      <c r="HE156" s="44"/>
      <c r="HF156" s="44"/>
      <c r="HG156" s="44"/>
      <c r="HH156" s="44"/>
      <c r="HI156" s="44"/>
      <c r="HJ156" s="44"/>
      <c r="HK156" s="44"/>
      <c r="HL156" s="44"/>
      <c r="HM156" s="44"/>
      <c r="HN156" s="39" t="s">
        <v>5132</v>
      </c>
      <c r="HO156" s="39" t="s">
        <v>5133</v>
      </c>
      <c r="HP156" s="39" t="s">
        <v>5134</v>
      </c>
      <c r="HQ156" s="39" t="s">
        <v>5135</v>
      </c>
      <c r="HR156" s="39" t="s">
        <v>246</v>
      </c>
      <c r="HS156" s="39" t="s">
        <v>288</v>
      </c>
      <c r="HT156" s="39" t="s">
        <v>289</v>
      </c>
      <c r="HU156" s="39" t="s">
        <v>290</v>
      </c>
      <c r="HV156" s="43" t="s">
        <v>5136</v>
      </c>
    </row>
    <row r="157" spans="1:230" ht="31.5" customHeight="1" x14ac:dyDescent="0.2">
      <c r="A157" s="44" t="s">
        <v>13001</v>
      </c>
      <c r="B157" s="39" t="s">
        <v>247</v>
      </c>
      <c r="C157" s="39" t="s">
        <v>4824</v>
      </c>
      <c r="D157" s="39" t="s">
        <v>5137</v>
      </c>
      <c r="E157" s="39" t="s">
        <v>5138</v>
      </c>
      <c r="F157" s="44"/>
      <c r="G157" s="39">
        <v>2020</v>
      </c>
      <c r="H157" s="48">
        <v>45397</v>
      </c>
      <c r="I157" s="48">
        <v>45656</v>
      </c>
      <c r="J157" s="44"/>
      <c r="K157" s="44"/>
      <c r="L157" s="44"/>
      <c r="M157" s="39" t="s">
        <v>5139</v>
      </c>
      <c r="N157" s="43" t="s">
        <v>5140</v>
      </c>
      <c r="O157" s="39" t="s">
        <v>5141</v>
      </c>
      <c r="P157" s="43" t="s">
        <v>5142</v>
      </c>
      <c r="Q157" s="44"/>
      <c r="R157" s="44"/>
      <c r="S157" s="39" t="s">
        <v>5143</v>
      </c>
      <c r="T157" s="39" t="s">
        <v>5144</v>
      </c>
      <c r="U157" s="39" t="s">
        <v>235</v>
      </c>
      <c r="V157" s="39" t="s">
        <v>5145</v>
      </c>
      <c r="W157" s="49">
        <v>0.1</v>
      </c>
      <c r="X157" s="49">
        <f t="shared" si="5"/>
        <v>0</v>
      </c>
      <c r="Y157" s="39">
        <v>0.1</v>
      </c>
      <c r="Z157" s="39">
        <v>100</v>
      </c>
      <c r="AA157" s="39">
        <v>0.01</v>
      </c>
      <c r="AB157" s="39">
        <v>0</v>
      </c>
      <c r="AC157" s="39">
        <v>0</v>
      </c>
      <c r="AD157" s="39">
        <v>0</v>
      </c>
      <c r="AE157" s="39">
        <v>0</v>
      </c>
      <c r="AF157" s="39">
        <v>0</v>
      </c>
      <c r="AG157" s="39">
        <v>0</v>
      </c>
      <c r="AH157" s="39" t="s">
        <v>236</v>
      </c>
      <c r="AI157" s="44"/>
      <c r="AJ157" s="44"/>
      <c r="AK157" s="44"/>
      <c r="AL157" s="39" t="s">
        <v>433</v>
      </c>
      <c r="AM157" s="39" t="s">
        <v>433</v>
      </c>
      <c r="AN157" s="39">
        <v>5</v>
      </c>
      <c r="AO157" s="39">
        <v>5</v>
      </c>
      <c r="AP157" s="39">
        <v>1</v>
      </c>
      <c r="AQ157" s="44"/>
      <c r="AR157" s="44"/>
      <c r="AS157" s="44"/>
      <c r="AT157" s="44"/>
      <c r="AU157" s="44"/>
      <c r="AV157" s="44"/>
      <c r="AW157" s="44"/>
      <c r="AX157" s="44"/>
      <c r="AY157" s="44"/>
      <c r="AZ157" s="44"/>
      <c r="BA157" s="44"/>
      <c r="BB157" s="44"/>
      <c r="BC157" s="44"/>
      <c r="BD157" s="44"/>
      <c r="BE157" s="44"/>
      <c r="BF157" s="44"/>
      <c r="BG157" s="44"/>
      <c r="BH157" s="44"/>
      <c r="BI157" s="44"/>
      <c r="BJ157" s="39">
        <v>1</v>
      </c>
      <c r="BK157" s="39">
        <v>0</v>
      </c>
      <c r="BL157" s="39">
        <v>0</v>
      </c>
      <c r="BM157" s="39">
        <v>0</v>
      </c>
      <c r="BN157" s="39">
        <v>0</v>
      </c>
      <c r="BO157" s="39">
        <v>0</v>
      </c>
      <c r="BP157" s="39">
        <v>0</v>
      </c>
      <c r="BQ157" s="39">
        <v>0</v>
      </c>
      <c r="BR157" s="39">
        <v>0</v>
      </c>
      <c r="BS157" s="39">
        <v>0</v>
      </c>
      <c r="BT157" s="39">
        <v>1</v>
      </c>
      <c r="BU157" s="39">
        <v>0</v>
      </c>
      <c r="BV157" s="39">
        <v>0</v>
      </c>
      <c r="BW157" s="39">
        <v>0</v>
      </c>
      <c r="BX157" s="44"/>
      <c r="BY157" s="39">
        <v>0</v>
      </c>
      <c r="BZ157" s="39">
        <v>1</v>
      </c>
      <c r="CA157" s="39">
        <v>0</v>
      </c>
      <c r="CB157" s="44"/>
      <c r="CC157" s="44"/>
      <c r="CD157" s="44"/>
      <c r="CE157" s="44"/>
      <c r="CF157" s="44"/>
      <c r="CG157" s="44"/>
      <c r="CH157" s="44"/>
      <c r="CI157" s="44"/>
      <c r="CJ157" s="44"/>
      <c r="CK157" s="44"/>
      <c r="CL157" s="44"/>
      <c r="CM157" s="44"/>
      <c r="CN157" s="44"/>
      <c r="CO157" s="44"/>
      <c r="CP157" s="44"/>
      <c r="CQ157" s="39">
        <v>0</v>
      </c>
      <c r="CR157" s="39">
        <v>0</v>
      </c>
      <c r="CS157" s="44"/>
      <c r="CT157" s="44"/>
      <c r="CU157" s="44"/>
      <c r="CV157" s="44"/>
      <c r="CW157" s="44"/>
      <c r="CX157" s="44"/>
      <c r="CY157" s="44"/>
      <c r="CZ157" s="44"/>
      <c r="DA157" s="44"/>
      <c r="DB157" s="44"/>
      <c r="DC157" s="44"/>
      <c r="DD157" s="44"/>
      <c r="DE157" s="44"/>
      <c r="DF157" s="44"/>
      <c r="DG157" s="44"/>
      <c r="DH157" s="44"/>
      <c r="DI157" s="44"/>
      <c r="DJ157" s="44"/>
      <c r="DK157" s="44"/>
      <c r="DL157" s="44"/>
      <c r="DM157" s="44"/>
      <c r="DN157" s="44"/>
      <c r="DO157" s="44"/>
      <c r="DP157" s="44"/>
      <c r="DQ157" s="44"/>
      <c r="DR157" s="44"/>
      <c r="DS157" s="44"/>
      <c r="DT157" s="39">
        <v>0</v>
      </c>
      <c r="DU157" s="39">
        <v>0</v>
      </c>
      <c r="DV157" s="39">
        <v>0</v>
      </c>
      <c r="DW157" s="39">
        <v>0</v>
      </c>
      <c r="DX157" s="39">
        <v>0</v>
      </c>
      <c r="DY157" s="39">
        <v>0</v>
      </c>
      <c r="DZ157" s="39">
        <v>0</v>
      </c>
      <c r="EA157" s="44"/>
      <c r="EB157" s="39">
        <v>0</v>
      </c>
      <c r="EC157" s="39">
        <v>1</v>
      </c>
      <c r="ED157" s="39">
        <f t="shared" si="4"/>
        <v>0</v>
      </c>
      <c r="EE157" s="39" t="s">
        <v>5146</v>
      </c>
      <c r="EF157" s="39" t="s">
        <v>5147</v>
      </c>
      <c r="EG157" s="44"/>
      <c r="EH157" s="39" t="s">
        <v>1677</v>
      </c>
      <c r="EI157" s="39" t="s">
        <v>265</v>
      </c>
      <c r="EJ157" s="39" t="s">
        <v>5148</v>
      </c>
      <c r="EK157" s="39" t="s">
        <v>236</v>
      </c>
      <c r="EL157" s="44"/>
      <c r="EM157" s="44"/>
      <c r="EN157" s="44"/>
      <c r="EO157" s="44"/>
      <c r="EP157" s="39">
        <v>0</v>
      </c>
      <c r="EQ157" s="44"/>
      <c r="ER157" s="39">
        <v>2</v>
      </c>
      <c r="ES157" s="39" t="s">
        <v>236</v>
      </c>
      <c r="ET157" s="44"/>
      <c r="EU157" s="44"/>
      <c r="EV157" s="39" t="s">
        <v>236</v>
      </c>
      <c r="EW157" s="44"/>
      <c r="EX157" s="44"/>
      <c r="EY157" s="39" t="s">
        <v>236</v>
      </c>
      <c r="EZ157" s="44"/>
      <c r="FA157" s="44"/>
      <c r="FB157" s="39" t="s">
        <v>236</v>
      </c>
      <c r="FC157" s="44"/>
      <c r="FD157" s="44"/>
      <c r="FE157" s="39" t="s">
        <v>236</v>
      </c>
      <c r="FF157" s="44"/>
      <c r="FG157" s="44"/>
      <c r="FH157" s="39" t="s">
        <v>236</v>
      </c>
      <c r="FI157" s="44"/>
      <c r="FJ157" s="44"/>
      <c r="FK157" s="39" t="s">
        <v>236</v>
      </c>
      <c r="FL157" s="44"/>
      <c r="FM157" s="44"/>
      <c r="FN157" s="39" t="s">
        <v>5149</v>
      </c>
      <c r="FO157" s="39" t="s">
        <v>5150</v>
      </c>
      <c r="FP157" s="39">
        <v>30</v>
      </c>
      <c r="FQ157" s="39" t="s">
        <v>236</v>
      </c>
      <c r="FR157" s="44"/>
      <c r="FS157" s="44"/>
      <c r="FT157" s="39" t="s">
        <v>236</v>
      </c>
      <c r="FU157" s="44"/>
      <c r="FV157" s="44"/>
      <c r="FW157" s="39" t="s">
        <v>236</v>
      </c>
      <c r="FX157" s="44"/>
      <c r="FY157" s="44"/>
      <c r="FZ157" s="44"/>
      <c r="GA157" s="44"/>
      <c r="GB157" s="44"/>
      <c r="GC157" s="39" t="s">
        <v>243</v>
      </c>
      <c r="GD157" s="39" t="s">
        <v>5151</v>
      </c>
      <c r="GE157" s="39">
        <v>10</v>
      </c>
      <c r="GF157" s="39" t="s">
        <v>236</v>
      </c>
      <c r="GG157" s="44"/>
      <c r="GH157" s="44"/>
      <c r="GI157" s="39" t="s">
        <v>236</v>
      </c>
      <c r="GJ157" s="44"/>
      <c r="GK157" s="44"/>
      <c r="GL157" s="44"/>
      <c r="GM157" s="44"/>
      <c r="GN157" s="44"/>
      <c r="GO157" s="44"/>
      <c r="GP157" s="44"/>
      <c r="GQ157" s="44"/>
      <c r="GR157" s="44"/>
      <c r="GS157" s="44"/>
      <c r="GT157" s="44"/>
      <c r="GU157" s="44"/>
      <c r="GV157" s="44"/>
      <c r="GW157" s="44"/>
      <c r="GX157" s="44"/>
      <c r="GY157" s="44"/>
      <c r="GZ157" s="39" t="s">
        <v>236</v>
      </c>
      <c r="HA157" s="44"/>
      <c r="HB157" s="44"/>
      <c r="HC157" s="43" t="s">
        <v>5152</v>
      </c>
      <c r="HD157" s="39" t="s">
        <v>5153</v>
      </c>
      <c r="HE157" s="44"/>
      <c r="HF157" s="44"/>
      <c r="HG157" s="44"/>
      <c r="HH157" s="44"/>
      <c r="HI157" s="44"/>
      <c r="HJ157" s="44"/>
      <c r="HK157" s="39" t="s">
        <v>5154</v>
      </c>
      <c r="HL157" s="39">
        <v>1</v>
      </c>
      <c r="HM157" s="39">
        <v>5</v>
      </c>
      <c r="HN157" s="39" t="s">
        <v>5155</v>
      </c>
      <c r="HO157" s="39" t="s">
        <v>5156</v>
      </c>
      <c r="HP157" s="39" t="s">
        <v>5157</v>
      </c>
      <c r="HQ157" s="39" t="s">
        <v>5158</v>
      </c>
      <c r="HR157" s="39" t="s">
        <v>246</v>
      </c>
      <c r="HS157" s="39" t="s">
        <v>288</v>
      </c>
      <c r="HT157" s="39" t="s">
        <v>289</v>
      </c>
      <c r="HU157" s="39" t="s">
        <v>290</v>
      </c>
      <c r="HV157" s="39" t="s">
        <v>5159</v>
      </c>
    </row>
    <row r="158" spans="1:230" ht="33.75" customHeight="1" x14ac:dyDescent="0.2">
      <c r="A158" s="44" t="s">
        <v>13014</v>
      </c>
      <c r="B158" s="39" t="s">
        <v>247</v>
      </c>
      <c r="C158" s="39" t="s">
        <v>4824</v>
      </c>
      <c r="D158" s="39" t="s">
        <v>5160</v>
      </c>
      <c r="E158" s="39" t="s">
        <v>5161</v>
      </c>
      <c r="F158" s="44"/>
      <c r="G158" s="39">
        <v>2024</v>
      </c>
      <c r="H158" s="48">
        <v>45413</v>
      </c>
      <c r="I158" s="48">
        <v>45649</v>
      </c>
      <c r="J158" s="44"/>
      <c r="K158" s="39" t="s">
        <v>5162</v>
      </c>
      <c r="L158" s="43" t="s">
        <v>5163</v>
      </c>
      <c r="M158" s="39" t="s">
        <v>5164</v>
      </c>
      <c r="N158" s="43" t="s">
        <v>5165</v>
      </c>
      <c r="O158" s="39" t="s">
        <v>5166</v>
      </c>
      <c r="P158" s="43" t="s">
        <v>5167</v>
      </c>
      <c r="Q158" s="44"/>
      <c r="R158" s="44"/>
      <c r="S158" s="39" t="s">
        <v>5168</v>
      </c>
      <c r="T158" s="39" t="s">
        <v>5168</v>
      </c>
      <c r="U158" s="39" t="s">
        <v>235</v>
      </c>
      <c r="V158" s="39" t="s">
        <v>5169</v>
      </c>
      <c r="W158" s="49">
        <v>0.14990000000000001</v>
      </c>
      <c r="X158" s="49">
        <f t="shared" si="5"/>
        <v>0</v>
      </c>
      <c r="Y158" s="39">
        <v>0.14499999999999999</v>
      </c>
      <c r="Z158" s="39">
        <v>96.73</v>
      </c>
      <c r="AA158" s="39">
        <v>1.4E-2</v>
      </c>
      <c r="AB158" s="39">
        <v>4.8999999999999998E-3</v>
      </c>
      <c r="AC158" s="39">
        <v>3.27</v>
      </c>
      <c r="AD158" s="39">
        <v>0</v>
      </c>
      <c r="AE158" s="39">
        <v>0</v>
      </c>
      <c r="AF158" s="39">
        <v>0</v>
      </c>
      <c r="AG158" s="39">
        <v>0</v>
      </c>
      <c r="AH158" s="39" t="s">
        <v>243</v>
      </c>
      <c r="AI158" s="39" t="s">
        <v>5171</v>
      </c>
      <c r="AJ158" s="43" t="s">
        <v>5172</v>
      </c>
      <c r="AK158" s="39">
        <v>0</v>
      </c>
      <c r="AL158" s="39" t="s">
        <v>1601</v>
      </c>
      <c r="AM158" s="39" t="s">
        <v>261</v>
      </c>
      <c r="AN158" s="39">
        <v>2</v>
      </c>
      <c r="AO158" s="39">
        <v>2</v>
      </c>
      <c r="AP158" s="39">
        <v>2</v>
      </c>
      <c r="AQ158" s="44"/>
      <c r="AR158" s="44"/>
      <c r="AS158" s="44"/>
      <c r="AT158" s="44"/>
      <c r="AU158" s="44"/>
      <c r="AV158" s="44"/>
      <c r="AW158" s="44"/>
      <c r="AX158" s="44"/>
      <c r="AY158" s="44"/>
      <c r="AZ158" s="44">
        <v>2</v>
      </c>
      <c r="BA158" s="44"/>
      <c r="BB158" s="44"/>
      <c r="BC158" s="44"/>
      <c r="BD158" s="44"/>
      <c r="BE158" s="44"/>
      <c r="BF158" s="44"/>
      <c r="BG158" s="44"/>
      <c r="BH158" s="44"/>
      <c r="BI158" s="44"/>
      <c r="BJ158" s="39">
        <v>0</v>
      </c>
      <c r="BK158" s="44"/>
      <c r="BL158" s="44"/>
      <c r="BM158" s="44"/>
      <c r="BN158" s="44"/>
      <c r="BO158" s="44"/>
      <c r="BP158" s="44"/>
      <c r="BQ158" s="44"/>
      <c r="BR158" s="44"/>
      <c r="BS158" s="44"/>
      <c r="BT158" s="44"/>
      <c r="BU158" s="44"/>
      <c r="BV158" s="44"/>
      <c r="BW158" s="44"/>
      <c r="BX158" s="44"/>
      <c r="BY158" s="44"/>
      <c r="BZ158" s="39">
        <v>0</v>
      </c>
      <c r="CA158" s="39">
        <v>0</v>
      </c>
      <c r="CB158" s="44"/>
      <c r="CC158" s="44"/>
      <c r="CD158" s="44"/>
      <c r="CE158" s="44"/>
      <c r="CF158" s="44"/>
      <c r="CG158" s="44"/>
      <c r="CH158" s="44"/>
      <c r="CI158" s="44"/>
      <c r="CJ158" s="44"/>
      <c r="CK158" s="44"/>
      <c r="CL158" s="44"/>
      <c r="CM158" s="44"/>
      <c r="CN158" s="44"/>
      <c r="CO158" s="44"/>
      <c r="CP158" s="44"/>
      <c r="CQ158" s="39">
        <v>0</v>
      </c>
      <c r="CR158" s="39">
        <v>0</v>
      </c>
      <c r="CS158" s="44"/>
      <c r="CT158" s="44"/>
      <c r="CU158" s="44"/>
      <c r="CV158" s="44"/>
      <c r="CW158" s="44"/>
      <c r="CX158" s="44"/>
      <c r="CY158" s="44"/>
      <c r="CZ158" s="44"/>
      <c r="DA158" s="44"/>
      <c r="DB158" s="44"/>
      <c r="DC158" s="44"/>
      <c r="DD158" s="44"/>
      <c r="DE158" s="44"/>
      <c r="DF158" s="44"/>
      <c r="DG158" s="44"/>
      <c r="DH158" s="44"/>
      <c r="DI158" s="44"/>
      <c r="DJ158" s="44"/>
      <c r="DK158" s="44"/>
      <c r="DL158" s="44"/>
      <c r="DM158" s="44"/>
      <c r="DN158" s="44"/>
      <c r="DO158" s="44"/>
      <c r="DP158" s="44"/>
      <c r="DQ158" s="44"/>
      <c r="DR158" s="44"/>
      <c r="DS158" s="44"/>
      <c r="DT158" s="39">
        <v>0</v>
      </c>
      <c r="DU158" s="39">
        <v>0</v>
      </c>
      <c r="DV158" s="39">
        <v>0</v>
      </c>
      <c r="DW158" s="39">
        <v>0</v>
      </c>
      <c r="DX158" s="39">
        <v>0</v>
      </c>
      <c r="DY158" s="39">
        <v>0</v>
      </c>
      <c r="DZ158" s="39">
        <v>0</v>
      </c>
      <c r="EA158" s="44"/>
      <c r="EB158" s="39">
        <v>0</v>
      </c>
      <c r="EC158" s="39">
        <v>2</v>
      </c>
      <c r="ED158" s="39">
        <f t="shared" si="4"/>
        <v>0</v>
      </c>
      <c r="EE158" s="39" t="s">
        <v>5173</v>
      </c>
      <c r="EF158" s="39" t="s">
        <v>5174</v>
      </c>
      <c r="EG158" s="44"/>
      <c r="EH158" s="39" t="s">
        <v>1597</v>
      </c>
      <c r="EI158" s="39" t="s">
        <v>265</v>
      </c>
      <c r="EJ158" s="39" t="s">
        <v>5175</v>
      </c>
      <c r="EK158" s="39" t="s">
        <v>236</v>
      </c>
      <c r="EL158" s="44"/>
      <c r="EM158" s="44"/>
      <c r="EN158" s="44"/>
      <c r="EO158" s="44"/>
      <c r="EP158" s="39">
        <v>0</v>
      </c>
      <c r="EQ158" s="44"/>
      <c r="ER158" s="39">
        <v>2</v>
      </c>
      <c r="ES158" s="39" t="s">
        <v>236</v>
      </c>
      <c r="ET158" s="44"/>
      <c r="EU158" s="44"/>
      <c r="EV158" s="39" t="s">
        <v>243</v>
      </c>
      <c r="EW158" s="39" t="s">
        <v>5176</v>
      </c>
      <c r="EX158" s="39">
        <v>26</v>
      </c>
      <c r="EY158" s="39" t="s">
        <v>236</v>
      </c>
      <c r="EZ158" s="44"/>
      <c r="FA158" s="44"/>
      <c r="FB158" s="39" t="s">
        <v>243</v>
      </c>
      <c r="FC158" s="39" t="s">
        <v>935</v>
      </c>
      <c r="FD158" s="39">
        <v>26</v>
      </c>
      <c r="FE158" s="39" t="s">
        <v>236</v>
      </c>
      <c r="FF158" s="44"/>
      <c r="FG158" s="44"/>
      <c r="FH158" s="39" t="s">
        <v>236</v>
      </c>
      <c r="FI158" s="44"/>
      <c r="FJ158" s="44"/>
      <c r="FK158" s="39" t="s">
        <v>236</v>
      </c>
      <c r="FL158" s="44"/>
      <c r="FM158" s="44"/>
      <c r="FN158" s="44"/>
      <c r="FO158" s="44"/>
      <c r="FP158" s="44"/>
      <c r="FQ158" s="39" t="s">
        <v>236</v>
      </c>
      <c r="FR158" s="44"/>
      <c r="FS158" s="44"/>
      <c r="FT158" s="39" t="s">
        <v>243</v>
      </c>
      <c r="FU158" s="39" t="s">
        <v>5177</v>
      </c>
      <c r="FV158" s="39">
        <v>26</v>
      </c>
      <c r="FW158" s="39" t="s">
        <v>236</v>
      </c>
      <c r="FX158" s="44"/>
      <c r="FY158" s="44"/>
      <c r="FZ158" s="44"/>
      <c r="GA158" s="44"/>
      <c r="GB158" s="44"/>
      <c r="GC158" s="39" t="s">
        <v>236</v>
      </c>
      <c r="GD158" s="44"/>
      <c r="GE158" s="44"/>
      <c r="GF158" s="39" t="s">
        <v>243</v>
      </c>
      <c r="GG158" s="39" t="s">
        <v>5178</v>
      </c>
      <c r="GH158" s="39">
        <v>4</v>
      </c>
      <c r="GI158" s="39" t="s">
        <v>236</v>
      </c>
      <c r="GJ158" s="44"/>
      <c r="GK158" s="44"/>
      <c r="GL158" s="44"/>
      <c r="GM158" s="44"/>
      <c r="GN158" s="44"/>
      <c r="GO158" s="44"/>
      <c r="GP158" s="44"/>
      <c r="GQ158" s="44"/>
      <c r="GR158" s="44"/>
      <c r="GS158" s="44"/>
      <c r="GT158" s="44"/>
      <c r="GU158" s="44"/>
      <c r="GV158" s="44"/>
      <c r="GW158" s="44"/>
      <c r="GX158" s="44"/>
      <c r="GY158" s="44"/>
      <c r="GZ158" s="39" t="s">
        <v>236</v>
      </c>
      <c r="HA158" s="44"/>
      <c r="HB158" s="44"/>
      <c r="HC158" s="44"/>
      <c r="HD158" s="39" t="s">
        <v>5179</v>
      </c>
      <c r="HE158" s="44"/>
      <c r="HF158" s="44"/>
      <c r="HG158" s="44"/>
      <c r="HH158" s="44"/>
      <c r="HI158" s="44"/>
      <c r="HJ158" s="44"/>
      <c r="HK158" s="44"/>
      <c r="HL158" s="44"/>
      <c r="HM158" s="44"/>
      <c r="HN158" s="39" t="s">
        <v>5180</v>
      </c>
      <c r="HO158" s="39" t="s">
        <v>5181</v>
      </c>
      <c r="HP158" s="39" t="s">
        <v>5182</v>
      </c>
      <c r="HQ158" s="39" t="s">
        <v>5183</v>
      </c>
      <c r="HR158" s="39" t="s">
        <v>246</v>
      </c>
      <c r="HS158" s="39" t="s">
        <v>288</v>
      </c>
      <c r="HT158" s="39" t="s">
        <v>289</v>
      </c>
      <c r="HU158" s="39" t="s">
        <v>290</v>
      </c>
      <c r="HV158" s="43" t="s">
        <v>5184</v>
      </c>
    </row>
    <row r="159" spans="1:230" ht="35.25" customHeight="1" x14ac:dyDescent="0.2">
      <c r="A159" s="44" t="s">
        <v>13014</v>
      </c>
      <c r="B159" s="39" t="s">
        <v>247</v>
      </c>
      <c r="C159" s="39" t="s">
        <v>4849</v>
      </c>
      <c r="D159" s="39" t="s">
        <v>5185</v>
      </c>
      <c r="E159" s="39" t="s">
        <v>5186</v>
      </c>
      <c r="F159" s="39" t="s">
        <v>5187</v>
      </c>
      <c r="G159" s="39">
        <v>2024</v>
      </c>
      <c r="H159" s="48">
        <v>45488</v>
      </c>
      <c r="I159" s="48">
        <v>45560</v>
      </c>
      <c r="J159" s="44"/>
      <c r="K159" s="44"/>
      <c r="L159" s="44"/>
      <c r="M159" s="39" t="s">
        <v>5188</v>
      </c>
      <c r="N159" s="43" t="s">
        <v>5189</v>
      </c>
      <c r="O159" s="39" t="s">
        <v>5190</v>
      </c>
      <c r="P159" s="43" t="s">
        <v>5191</v>
      </c>
      <c r="Q159" s="44"/>
      <c r="R159" s="44"/>
      <c r="S159" s="39" t="s">
        <v>5192</v>
      </c>
      <c r="T159" s="39" t="s">
        <v>5192</v>
      </c>
      <c r="U159" s="39" t="s">
        <v>665</v>
      </c>
      <c r="V159" s="39" t="s">
        <v>5193</v>
      </c>
      <c r="W159" s="49">
        <v>0.10299999999999999</v>
      </c>
      <c r="X159" s="49">
        <f t="shared" si="5"/>
        <v>0</v>
      </c>
      <c r="Y159" s="39">
        <v>0.1</v>
      </c>
      <c r="Z159" s="39">
        <v>97.09</v>
      </c>
      <c r="AA159" s="39">
        <v>0.02</v>
      </c>
      <c r="AB159" s="39">
        <v>3.0000000000000001E-3</v>
      </c>
      <c r="AC159" s="39">
        <v>2.91</v>
      </c>
      <c r="AD159" s="39">
        <v>0</v>
      </c>
      <c r="AE159" s="39">
        <v>0</v>
      </c>
      <c r="AF159" s="39">
        <v>0</v>
      </c>
      <c r="AG159" s="39">
        <v>0</v>
      </c>
      <c r="AH159" s="39" t="s">
        <v>236</v>
      </c>
      <c r="AI159" s="44"/>
      <c r="AJ159" s="44"/>
      <c r="AK159" s="44"/>
      <c r="AL159" s="39">
        <v>0</v>
      </c>
      <c r="AM159" s="39">
        <v>0</v>
      </c>
      <c r="AN159" s="39">
        <v>1</v>
      </c>
      <c r="AO159" s="39">
        <v>1</v>
      </c>
      <c r="AP159" s="39">
        <v>1</v>
      </c>
      <c r="AQ159" s="44"/>
      <c r="AR159" s="44"/>
      <c r="AS159" s="44"/>
      <c r="AT159" s="44"/>
      <c r="AU159" s="44"/>
      <c r="AV159" s="44"/>
      <c r="AW159" s="44"/>
      <c r="AX159" s="44"/>
      <c r="AY159" s="44"/>
      <c r="AZ159" s="44">
        <v>1</v>
      </c>
      <c r="BA159" s="44"/>
      <c r="BB159" s="44"/>
      <c r="BC159" s="44"/>
      <c r="BD159" s="44"/>
      <c r="BE159" s="44"/>
      <c r="BF159" s="44"/>
      <c r="BG159" s="44"/>
      <c r="BH159" s="44"/>
      <c r="BI159" s="44"/>
      <c r="BJ159" s="39">
        <v>0</v>
      </c>
      <c r="BK159" s="44"/>
      <c r="BL159" s="44"/>
      <c r="BM159" s="44"/>
      <c r="BN159" s="44"/>
      <c r="BO159" s="44"/>
      <c r="BP159" s="44"/>
      <c r="BQ159" s="44"/>
      <c r="BR159" s="44"/>
      <c r="BS159" s="44"/>
      <c r="BT159" s="44"/>
      <c r="BU159" s="44"/>
      <c r="BV159" s="44"/>
      <c r="BW159" s="44"/>
      <c r="BX159" s="44"/>
      <c r="BY159" s="44"/>
      <c r="BZ159" s="39">
        <v>0</v>
      </c>
      <c r="CA159" s="39">
        <v>0</v>
      </c>
      <c r="CB159" s="44"/>
      <c r="CC159" s="44"/>
      <c r="CD159" s="44"/>
      <c r="CE159" s="44"/>
      <c r="CF159" s="44"/>
      <c r="CG159" s="44"/>
      <c r="CH159" s="44"/>
      <c r="CI159" s="44"/>
      <c r="CJ159" s="44"/>
      <c r="CK159" s="44"/>
      <c r="CL159" s="44"/>
      <c r="CM159" s="44"/>
      <c r="CN159" s="44"/>
      <c r="CO159" s="44"/>
      <c r="CP159" s="44"/>
      <c r="CQ159" s="39">
        <v>0</v>
      </c>
      <c r="CR159" s="39">
        <v>0</v>
      </c>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4"/>
      <c r="DO159" s="44"/>
      <c r="DP159" s="44"/>
      <c r="DQ159" s="44"/>
      <c r="DR159" s="44"/>
      <c r="DS159" s="44"/>
      <c r="DT159" s="39">
        <v>0</v>
      </c>
      <c r="DU159" s="39">
        <v>0</v>
      </c>
      <c r="DV159" s="39">
        <v>0</v>
      </c>
      <c r="DW159" s="39">
        <v>0</v>
      </c>
      <c r="DX159" s="39">
        <v>0</v>
      </c>
      <c r="DY159" s="39">
        <v>0</v>
      </c>
      <c r="DZ159" s="39">
        <v>0</v>
      </c>
      <c r="EA159" s="44"/>
      <c r="EB159" s="39">
        <v>0</v>
      </c>
      <c r="EC159" s="39">
        <v>1</v>
      </c>
      <c r="ED159" s="39">
        <f t="shared" si="4"/>
        <v>0</v>
      </c>
      <c r="EE159" s="39">
        <v>2</v>
      </c>
      <c r="EF159" s="39" t="s">
        <v>5194</v>
      </c>
      <c r="EG159" s="44"/>
      <c r="EH159" s="39" t="s">
        <v>5195</v>
      </c>
      <c r="EI159" s="39" t="s">
        <v>4862</v>
      </c>
      <c r="EJ159" s="39" t="s">
        <v>5196</v>
      </c>
      <c r="EK159" s="39" t="s">
        <v>236</v>
      </c>
      <c r="EL159" s="44"/>
      <c r="EM159" s="44"/>
      <c r="EN159" s="44"/>
      <c r="EO159" s="44"/>
      <c r="EP159" s="39">
        <v>0</v>
      </c>
      <c r="EQ159" s="44"/>
      <c r="ER159" s="39">
        <v>3</v>
      </c>
      <c r="ES159" s="39" t="s">
        <v>243</v>
      </c>
      <c r="ET159" s="39" t="s">
        <v>5197</v>
      </c>
      <c r="EU159" s="39">
        <v>21</v>
      </c>
      <c r="EV159" s="39" t="s">
        <v>236</v>
      </c>
      <c r="EW159" s="44"/>
      <c r="EX159" s="44"/>
      <c r="EY159" s="39" t="s">
        <v>236</v>
      </c>
      <c r="EZ159" s="44"/>
      <c r="FA159" s="44"/>
      <c r="FB159" s="39" t="s">
        <v>236</v>
      </c>
      <c r="FC159" s="44"/>
      <c r="FD159" s="44"/>
      <c r="FE159" s="39" t="s">
        <v>236</v>
      </c>
      <c r="FF159" s="44"/>
      <c r="FG159" s="44"/>
      <c r="FH159" s="39" t="s">
        <v>236</v>
      </c>
      <c r="FI159" s="44"/>
      <c r="FJ159" s="44"/>
      <c r="FK159" s="39" t="s">
        <v>236</v>
      </c>
      <c r="FL159" s="44"/>
      <c r="FM159" s="44"/>
      <c r="FN159" s="44"/>
      <c r="FO159" s="44"/>
      <c r="FP159" s="44"/>
      <c r="FQ159" s="39" t="s">
        <v>236</v>
      </c>
      <c r="FR159" s="44"/>
      <c r="FS159" s="44"/>
      <c r="FT159" s="39" t="s">
        <v>243</v>
      </c>
      <c r="FU159" s="39" t="s">
        <v>5198</v>
      </c>
      <c r="FV159" s="39">
        <v>21</v>
      </c>
      <c r="FW159" s="39" t="s">
        <v>236</v>
      </c>
      <c r="FX159" s="44"/>
      <c r="FY159" s="44"/>
      <c r="FZ159" s="44"/>
      <c r="GA159" s="44"/>
      <c r="GB159" s="44"/>
      <c r="GC159" s="39" t="s">
        <v>236</v>
      </c>
      <c r="GD159" s="44"/>
      <c r="GE159" s="44"/>
      <c r="GF159" s="39" t="s">
        <v>236</v>
      </c>
      <c r="GG159" s="44"/>
      <c r="GH159" s="44"/>
      <c r="GI159" s="39" t="s">
        <v>236</v>
      </c>
      <c r="GJ159" s="44"/>
      <c r="GK159" s="44"/>
      <c r="GL159" s="44"/>
      <c r="GM159" s="44"/>
      <c r="GN159" s="44"/>
      <c r="GO159" s="44"/>
      <c r="GP159" s="44"/>
      <c r="GQ159" s="44"/>
      <c r="GR159" s="44"/>
      <c r="GS159" s="44"/>
      <c r="GT159" s="44"/>
      <c r="GU159" s="44"/>
      <c r="GV159" s="44"/>
      <c r="GW159" s="44"/>
      <c r="GX159" s="44"/>
      <c r="GY159" s="44"/>
      <c r="GZ159" s="39" t="s">
        <v>236</v>
      </c>
      <c r="HA159" s="44"/>
      <c r="HB159" s="44"/>
      <c r="HC159" s="44"/>
      <c r="HD159" s="39" t="s">
        <v>5199</v>
      </c>
      <c r="HE159" s="43" t="s">
        <v>5200</v>
      </c>
      <c r="HF159" s="43" t="s">
        <v>5201</v>
      </c>
      <c r="HG159" s="39" t="s">
        <v>5202</v>
      </c>
      <c r="HH159" s="44"/>
      <c r="HI159" s="44"/>
      <c r="HJ159" s="44"/>
      <c r="HK159" s="44"/>
      <c r="HL159" s="44"/>
      <c r="HM159" s="44"/>
      <c r="HN159" s="39" t="s">
        <v>5203</v>
      </c>
      <c r="HO159" s="39" t="s">
        <v>5204</v>
      </c>
      <c r="HP159" s="39" t="s">
        <v>5205</v>
      </c>
      <c r="HQ159" s="39" t="s">
        <v>5206</v>
      </c>
      <c r="HR159" s="39" t="s">
        <v>246</v>
      </c>
      <c r="HS159" s="39" t="s">
        <v>288</v>
      </c>
      <c r="HT159" s="39" t="s">
        <v>289</v>
      </c>
      <c r="HU159" s="39" t="s">
        <v>290</v>
      </c>
      <c r="HV159" s="43" t="s">
        <v>5207</v>
      </c>
    </row>
    <row r="160" spans="1:230" ht="33.75" customHeight="1" x14ac:dyDescent="0.2">
      <c r="A160" s="44" t="s">
        <v>13014</v>
      </c>
      <c r="B160" s="39" t="s">
        <v>247</v>
      </c>
      <c r="C160" s="39" t="s">
        <v>4824</v>
      </c>
      <c r="D160" s="39" t="s">
        <v>5208</v>
      </c>
      <c r="E160" s="39" t="s">
        <v>5209</v>
      </c>
      <c r="F160" s="39" t="s">
        <v>5187</v>
      </c>
      <c r="G160" s="39">
        <v>2024</v>
      </c>
      <c r="H160" s="48">
        <v>45488</v>
      </c>
      <c r="I160" s="48">
        <v>45560</v>
      </c>
      <c r="J160" s="44"/>
      <c r="K160" s="44"/>
      <c r="L160" s="44"/>
      <c r="M160" s="39" t="s">
        <v>5210</v>
      </c>
      <c r="N160" s="39" t="s">
        <v>5211</v>
      </c>
      <c r="O160" s="39" t="s">
        <v>5212</v>
      </c>
      <c r="P160" s="43" t="s">
        <v>5213</v>
      </c>
      <c r="Q160" s="44"/>
      <c r="R160" s="44"/>
      <c r="S160" s="39" t="s">
        <v>5192</v>
      </c>
      <c r="T160" s="39" t="s">
        <v>5192</v>
      </c>
      <c r="U160" s="39" t="s">
        <v>665</v>
      </c>
      <c r="V160" s="39" t="s">
        <v>5214</v>
      </c>
      <c r="W160" s="49">
        <v>0.10299999999999999</v>
      </c>
      <c r="X160" s="49">
        <f t="shared" si="5"/>
        <v>0</v>
      </c>
      <c r="Y160" s="39">
        <v>0.1</v>
      </c>
      <c r="Z160" s="39">
        <v>97.09</v>
      </c>
      <c r="AA160" s="39">
        <v>4.4000000000000003E-3</v>
      </c>
      <c r="AB160" s="39">
        <v>3.0000000000000001E-3</v>
      </c>
      <c r="AC160" s="39">
        <v>2.91</v>
      </c>
      <c r="AD160" s="39">
        <v>0</v>
      </c>
      <c r="AE160" s="39">
        <v>0</v>
      </c>
      <c r="AF160" s="39">
        <v>0</v>
      </c>
      <c r="AG160" s="39">
        <v>0</v>
      </c>
      <c r="AH160" s="39" t="s">
        <v>236</v>
      </c>
      <c r="AI160" s="44"/>
      <c r="AJ160" s="44"/>
      <c r="AK160" s="44"/>
      <c r="AL160" s="39" t="s">
        <v>5215</v>
      </c>
      <c r="AM160" s="39" t="s">
        <v>3171</v>
      </c>
      <c r="AN160" s="39">
        <v>2</v>
      </c>
      <c r="AO160" s="39">
        <v>2</v>
      </c>
      <c r="AP160" s="39">
        <v>1</v>
      </c>
      <c r="AQ160" s="44"/>
      <c r="AR160" s="44"/>
      <c r="AS160" s="44"/>
      <c r="AT160" s="44"/>
      <c r="AU160" s="44"/>
      <c r="AV160" s="44"/>
      <c r="AW160" s="44"/>
      <c r="AX160" s="44"/>
      <c r="AY160" s="44"/>
      <c r="AZ160" s="44"/>
      <c r="BA160" s="44"/>
      <c r="BB160" s="44"/>
      <c r="BC160" s="44"/>
      <c r="BD160" s="44"/>
      <c r="BE160" s="44"/>
      <c r="BF160" s="44"/>
      <c r="BG160" s="44"/>
      <c r="BH160" s="44"/>
      <c r="BI160" s="44"/>
      <c r="BJ160" s="39">
        <v>0</v>
      </c>
      <c r="BK160" s="44"/>
      <c r="BL160" s="44"/>
      <c r="BM160" s="44"/>
      <c r="BN160" s="44"/>
      <c r="BO160" s="44"/>
      <c r="BP160" s="44"/>
      <c r="BQ160" s="44"/>
      <c r="BR160" s="44"/>
      <c r="BS160" s="44"/>
      <c r="BT160" s="44"/>
      <c r="BU160" s="44"/>
      <c r="BV160" s="44"/>
      <c r="BW160" s="44"/>
      <c r="BX160" s="44"/>
      <c r="BY160" s="44"/>
      <c r="BZ160" s="39">
        <v>0</v>
      </c>
      <c r="CA160" s="39">
        <v>0</v>
      </c>
      <c r="CB160" s="44"/>
      <c r="CC160" s="44"/>
      <c r="CD160" s="44"/>
      <c r="CE160" s="44"/>
      <c r="CF160" s="44"/>
      <c r="CG160" s="44"/>
      <c r="CH160" s="44"/>
      <c r="CI160" s="44"/>
      <c r="CJ160" s="44"/>
      <c r="CK160" s="44"/>
      <c r="CL160" s="44"/>
      <c r="CM160" s="44"/>
      <c r="CN160" s="44"/>
      <c r="CO160" s="44"/>
      <c r="CP160" s="44"/>
      <c r="CQ160" s="39">
        <v>0</v>
      </c>
      <c r="CR160" s="39">
        <v>1</v>
      </c>
      <c r="CS160" s="44"/>
      <c r="CT160" s="44"/>
      <c r="CU160" s="44"/>
      <c r="CV160" s="44"/>
      <c r="CW160" s="44"/>
      <c r="CX160" s="44"/>
      <c r="CY160" s="44"/>
      <c r="CZ160" s="44"/>
      <c r="DA160" s="44"/>
      <c r="DB160" s="44"/>
      <c r="DC160" s="44"/>
      <c r="DD160" s="44"/>
      <c r="DE160" s="44"/>
      <c r="DF160" s="44"/>
      <c r="DG160" s="39">
        <v>1</v>
      </c>
      <c r="DH160" s="44"/>
      <c r="DI160" s="44"/>
      <c r="DJ160" s="44"/>
      <c r="DK160" s="44"/>
      <c r="DL160" s="44"/>
      <c r="DM160" s="44"/>
      <c r="DN160" s="44"/>
      <c r="DO160" s="44"/>
      <c r="DP160" s="44"/>
      <c r="DQ160" s="44"/>
      <c r="DR160" s="44"/>
      <c r="DS160" s="44"/>
      <c r="DT160" s="39">
        <v>1</v>
      </c>
      <c r="DU160" s="39">
        <v>0</v>
      </c>
      <c r="DV160" s="39">
        <v>0</v>
      </c>
      <c r="DW160" s="39">
        <v>0</v>
      </c>
      <c r="DX160" s="39">
        <v>0</v>
      </c>
      <c r="DY160" s="39">
        <v>0</v>
      </c>
      <c r="DZ160" s="39">
        <v>0</v>
      </c>
      <c r="EA160" s="44"/>
      <c r="EB160" s="39">
        <v>0</v>
      </c>
      <c r="EC160" s="39">
        <v>1</v>
      </c>
      <c r="ED160" s="39">
        <f t="shared" si="4"/>
        <v>0</v>
      </c>
      <c r="EE160" s="39">
        <v>5</v>
      </c>
      <c r="EF160" s="39" t="s">
        <v>5216</v>
      </c>
      <c r="EG160" s="44"/>
      <c r="EH160" s="39" t="s">
        <v>5217</v>
      </c>
      <c r="EI160" s="39" t="s">
        <v>265</v>
      </c>
      <c r="EJ160" s="39" t="s">
        <v>5218</v>
      </c>
      <c r="EK160" s="39" t="s">
        <v>236</v>
      </c>
      <c r="EL160" s="44"/>
      <c r="EM160" s="44"/>
      <c r="EN160" s="44"/>
      <c r="EO160" s="44"/>
      <c r="EP160" s="39">
        <v>0</v>
      </c>
      <c r="EQ160" s="44"/>
      <c r="ER160" s="39">
        <v>3</v>
      </c>
      <c r="ES160" s="39" t="s">
        <v>243</v>
      </c>
      <c r="ET160" s="39" t="s">
        <v>5219</v>
      </c>
      <c r="EU160" s="39">
        <v>17</v>
      </c>
      <c r="EV160" s="39" t="s">
        <v>236</v>
      </c>
      <c r="EW160" s="44"/>
      <c r="EX160" s="44"/>
      <c r="EY160" s="39" t="s">
        <v>236</v>
      </c>
      <c r="EZ160" s="44"/>
      <c r="FA160" s="44"/>
      <c r="FB160" s="39" t="s">
        <v>236</v>
      </c>
      <c r="FC160" s="44"/>
      <c r="FD160" s="44"/>
      <c r="FE160" s="39" t="s">
        <v>236</v>
      </c>
      <c r="FF160" s="44"/>
      <c r="FG160" s="44"/>
      <c r="FH160" s="39" t="s">
        <v>236</v>
      </c>
      <c r="FI160" s="44"/>
      <c r="FJ160" s="44"/>
      <c r="FK160" s="39" t="s">
        <v>236</v>
      </c>
      <c r="FL160" s="44"/>
      <c r="FM160" s="44"/>
      <c r="FN160" s="44"/>
      <c r="FO160" s="44"/>
      <c r="FP160" s="44"/>
      <c r="FQ160" s="39" t="s">
        <v>236</v>
      </c>
      <c r="FR160" s="44"/>
      <c r="FS160" s="44"/>
      <c r="FT160" s="39" t="s">
        <v>243</v>
      </c>
      <c r="FU160" s="39" t="s">
        <v>5220</v>
      </c>
      <c r="FV160" s="39">
        <v>17</v>
      </c>
      <c r="FW160" s="39" t="s">
        <v>236</v>
      </c>
      <c r="FX160" s="44"/>
      <c r="FY160" s="44"/>
      <c r="FZ160" s="44"/>
      <c r="GA160" s="44"/>
      <c r="GB160" s="44"/>
      <c r="GC160" s="39" t="s">
        <v>236</v>
      </c>
      <c r="GD160" s="44"/>
      <c r="GE160" s="44"/>
      <c r="GF160" s="39" t="s">
        <v>243</v>
      </c>
      <c r="GG160" s="39" t="s">
        <v>5221</v>
      </c>
      <c r="GH160" s="39">
        <v>9</v>
      </c>
      <c r="GI160" s="39" t="s">
        <v>236</v>
      </c>
      <c r="GJ160" s="44"/>
      <c r="GK160" s="44"/>
      <c r="GL160" s="44"/>
      <c r="GM160" s="44"/>
      <c r="GN160" s="44"/>
      <c r="GO160" s="44"/>
      <c r="GP160" s="44"/>
      <c r="GQ160" s="44"/>
      <c r="GR160" s="44"/>
      <c r="GS160" s="44"/>
      <c r="GT160" s="44"/>
      <c r="GU160" s="44"/>
      <c r="GV160" s="44"/>
      <c r="GW160" s="44"/>
      <c r="GX160" s="44"/>
      <c r="GY160" s="44"/>
      <c r="GZ160" s="39" t="s">
        <v>236</v>
      </c>
      <c r="HA160" s="44"/>
      <c r="HB160" s="44"/>
      <c r="HC160" s="44"/>
      <c r="HD160" s="39" t="s">
        <v>5199</v>
      </c>
      <c r="HE160" s="43" t="s">
        <v>5200</v>
      </c>
      <c r="HF160" s="43" t="s">
        <v>5222</v>
      </c>
      <c r="HG160" s="39" t="s">
        <v>5202</v>
      </c>
      <c r="HH160" s="44"/>
      <c r="HI160" s="44"/>
      <c r="HJ160" s="44"/>
      <c r="HK160" s="44"/>
      <c r="HL160" s="44"/>
      <c r="HM160" s="44"/>
      <c r="HN160" s="39" t="s">
        <v>5223</v>
      </c>
      <c r="HO160" s="39" t="s">
        <v>5204</v>
      </c>
      <c r="HP160" s="39" t="s">
        <v>5224</v>
      </c>
      <c r="HQ160" s="39" t="s">
        <v>5206</v>
      </c>
      <c r="HR160" s="39" t="s">
        <v>246</v>
      </c>
      <c r="HS160" s="39" t="s">
        <v>288</v>
      </c>
      <c r="HT160" s="39" t="s">
        <v>289</v>
      </c>
      <c r="HU160" s="39" t="s">
        <v>290</v>
      </c>
      <c r="HV160" s="39" t="s">
        <v>5225</v>
      </c>
    </row>
    <row r="161" spans="1:231" ht="36.75" customHeight="1" x14ac:dyDescent="0.2">
      <c r="A161" s="44" t="s">
        <v>13014</v>
      </c>
      <c r="B161" s="39" t="s">
        <v>2096</v>
      </c>
      <c r="C161" s="39" t="s">
        <v>4767</v>
      </c>
      <c r="D161" s="39" t="s">
        <v>7301</v>
      </c>
      <c r="E161" s="39" t="s">
        <v>7302</v>
      </c>
      <c r="F161" s="39" t="s">
        <v>236</v>
      </c>
      <c r="G161" s="39">
        <v>2024</v>
      </c>
      <c r="H161" s="48">
        <v>45397</v>
      </c>
      <c r="I161" s="48">
        <v>45657</v>
      </c>
      <c r="J161" s="44"/>
      <c r="K161" s="39" t="s">
        <v>236</v>
      </c>
      <c r="L161" s="44"/>
      <c r="M161" s="39" t="s">
        <v>7303</v>
      </c>
      <c r="N161" s="43" t="s">
        <v>7304</v>
      </c>
      <c r="O161" s="39" t="s">
        <v>7305</v>
      </c>
      <c r="P161" s="39" t="s">
        <v>7306</v>
      </c>
      <c r="Q161" s="39" t="s">
        <v>236</v>
      </c>
      <c r="R161" s="44"/>
      <c r="S161" s="39" t="s">
        <v>7307</v>
      </c>
      <c r="T161" s="39" t="s">
        <v>7308</v>
      </c>
      <c r="U161" s="39" t="s">
        <v>1394</v>
      </c>
      <c r="V161" s="39" t="s">
        <v>7309</v>
      </c>
      <c r="W161" s="49">
        <v>4.069</v>
      </c>
      <c r="X161" s="49">
        <f t="shared" si="5"/>
        <v>0</v>
      </c>
      <c r="Y161" s="39">
        <v>4.0579999999999998</v>
      </c>
      <c r="Z161" s="39">
        <v>99.73</v>
      </c>
      <c r="AA161" s="39">
        <v>4.0000000000000001E-3</v>
      </c>
      <c r="AB161" s="39">
        <v>0</v>
      </c>
      <c r="AC161" s="39">
        <v>0</v>
      </c>
      <c r="AD161" s="39">
        <v>0</v>
      </c>
      <c r="AE161" s="39">
        <v>0</v>
      </c>
      <c r="AF161" s="39">
        <v>1.0999999999999999E-2</v>
      </c>
      <c r="AG161" s="39">
        <v>0.27</v>
      </c>
      <c r="AH161" s="39" t="s">
        <v>243</v>
      </c>
      <c r="AI161" s="39" t="s">
        <v>7310</v>
      </c>
      <c r="AJ161" s="44"/>
      <c r="AK161" s="39">
        <v>0</v>
      </c>
      <c r="AL161" s="39">
        <v>10</v>
      </c>
      <c r="AM161" s="39">
        <v>0.01</v>
      </c>
      <c r="AN161" s="39">
        <v>6</v>
      </c>
      <c r="AO161" s="39">
        <v>6</v>
      </c>
      <c r="AP161" s="39">
        <v>5</v>
      </c>
      <c r="AQ161" s="39">
        <v>0</v>
      </c>
      <c r="AR161" s="39">
        <v>3</v>
      </c>
      <c r="AS161" s="39">
        <v>0</v>
      </c>
      <c r="AT161" s="39">
        <v>0</v>
      </c>
      <c r="AU161" s="39">
        <v>0</v>
      </c>
      <c r="AV161" s="39">
        <v>0</v>
      </c>
      <c r="AW161" s="39">
        <v>0</v>
      </c>
      <c r="AX161" s="39">
        <v>0</v>
      </c>
      <c r="AY161" s="39">
        <v>0</v>
      </c>
      <c r="AZ161" s="39">
        <v>0</v>
      </c>
      <c r="BA161" s="39">
        <v>2</v>
      </c>
      <c r="BB161" s="39">
        <v>0</v>
      </c>
      <c r="BC161" s="39">
        <v>0</v>
      </c>
      <c r="BD161" s="39">
        <v>0</v>
      </c>
      <c r="BE161" s="39">
        <v>0</v>
      </c>
      <c r="BF161" s="39">
        <v>0</v>
      </c>
      <c r="BG161" s="39">
        <v>0</v>
      </c>
      <c r="BH161" s="39">
        <v>0</v>
      </c>
      <c r="BI161" s="39">
        <v>0</v>
      </c>
      <c r="BJ161" s="39">
        <v>0</v>
      </c>
      <c r="BK161" s="39">
        <v>0</v>
      </c>
      <c r="BL161" s="39">
        <v>0</v>
      </c>
      <c r="BM161" s="39">
        <v>0</v>
      </c>
      <c r="BN161" s="39">
        <v>0</v>
      </c>
      <c r="BO161" s="39">
        <v>0</v>
      </c>
      <c r="BP161" s="39">
        <v>0</v>
      </c>
      <c r="BQ161" s="39">
        <v>0</v>
      </c>
      <c r="BR161" s="39">
        <v>0</v>
      </c>
      <c r="BS161" s="39">
        <v>0</v>
      </c>
      <c r="BT161" s="39">
        <v>0</v>
      </c>
      <c r="BU161" s="39">
        <v>0</v>
      </c>
      <c r="BV161" s="39">
        <v>0</v>
      </c>
      <c r="BW161" s="39">
        <v>0</v>
      </c>
      <c r="BX161" s="44"/>
      <c r="BY161" s="39">
        <v>0</v>
      </c>
      <c r="BZ161" s="39">
        <v>0</v>
      </c>
      <c r="CA161" s="39">
        <v>0</v>
      </c>
      <c r="CB161" s="39">
        <v>0</v>
      </c>
      <c r="CC161" s="39">
        <v>0</v>
      </c>
      <c r="CD161" s="39">
        <v>0</v>
      </c>
      <c r="CE161" s="39">
        <v>0</v>
      </c>
      <c r="CF161" s="39">
        <v>0</v>
      </c>
      <c r="CG161" s="39">
        <v>0</v>
      </c>
      <c r="CH161" s="39">
        <v>0</v>
      </c>
      <c r="CI161" s="39">
        <v>0</v>
      </c>
      <c r="CJ161" s="39">
        <v>0</v>
      </c>
      <c r="CK161" s="39">
        <v>0</v>
      </c>
      <c r="CL161" s="39">
        <v>0</v>
      </c>
      <c r="CM161" s="39">
        <v>0</v>
      </c>
      <c r="CN161" s="39">
        <v>0</v>
      </c>
      <c r="CO161" s="39">
        <v>0</v>
      </c>
      <c r="CP161" s="44"/>
      <c r="CQ161" s="39">
        <v>0</v>
      </c>
      <c r="CR161" s="39">
        <v>0</v>
      </c>
      <c r="CS161" s="39">
        <v>0</v>
      </c>
      <c r="CT161" s="39">
        <v>0</v>
      </c>
      <c r="CU161" s="39">
        <v>0</v>
      </c>
      <c r="CV161" s="39">
        <v>0</v>
      </c>
      <c r="CW161" s="39">
        <v>0</v>
      </c>
      <c r="CX161" s="39">
        <v>0</v>
      </c>
      <c r="CY161" s="39">
        <v>0</v>
      </c>
      <c r="CZ161" s="39">
        <v>0</v>
      </c>
      <c r="DA161" s="39">
        <v>0</v>
      </c>
      <c r="DB161" s="39">
        <v>0</v>
      </c>
      <c r="DC161" s="39">
        <v>0</v>
      </c>
      <c r="DD161" s="39">
        <v>0</v>
      </c>
      <c r="DE161" s="39">
        <v>0</v>
      </c>
      <c r="DF161" s="39">
        <v>0</v>
      </c>
      <c r="DG161" s="39">
        <v>0</v>
      </c>
      <c r="DH161" s="39">
        <v>0</v>
      </c>
      <c r="DI161" s="39">
        <v>0</v>
      </c>
      <c r="DJ161" s="39">
        <v>0</v>
      </c>
      <c r="DK161" s="39">
        <v>0</v>
      </c>
      <c r="DL161" s="39">
        <v>0</v>
      </c>
      <c r="DM161" s="39">
        <v>0</v>
      </c>
      <c r="DN161" s="39">
        <v>0</v>
      </c>
      <c r="DO161" s="39">
        <v>0</v>
      </c>
      <c r="DP161" s="39">
        <v>0</v>
      </c>
      <c r="DQ161" s="39">
        <v>0</v>
      </c>
      <c r="DR161" s="44"/>
      <c r="DS161" s="39">
        <v>0</v>
      </c>
      <c r="DT161" s="39">
        <v>0</v>
      </c>
      <c r="DU161" s="39">
        <v>0</v>
      </c>
      <c r="DV161" s="39">
        <v>0</v>
      </c>
      <c r="DW161" s="39">
        <v>0</v>
      </c>
      <c r="DX161" s="39">
        <v>0</v>
      </c>
      <c r="DY161" s="39">
        <v>0</v>
      </c>
      <c r="DZ161" s="39">
        <v>0</v>
      </c>
      <c r="EA161" s="44"/>
      <c r="EB161" s="39">
        <v>0</v>
      </c>
      <c r="EC161" s="39">
        <v>5</v>
      </c>
      <c r="ED161" s="39">
        <f t="shared" si="4"/>
        <v>0</v>
      </c>
      <c r="EE161" s="39">
        <v>16.12</v>
      </c>
      <c r="EF161" s="39" t="s">
        <v>7311</v>
      </c>
      <c r="EG161" s="44"/>
      <c r="EH161" s="39" t="s">
        <v>7312</v>
      </c>
      <c r="EI161" s="43" t="s">
        <v>2114</v>
      </c>
      <c r="EJ161" s="39">
        <v>1633.8510000000001</v>
      </c>
      <c r="EK161" s="39" t="s">
        <v>236</v>
      </c>
      <c r="EL161" s="44"/>
      <c r="EM161" s="44"/>
      <c r="EN161" s="44"/>
      <c r="EO161" s="44"/>
      <c r="EP161" s="39">
        <v>0</v>
      </c>
      <c r="EQ161" s="39" t="s">
        <v>236</v>
      </c>
      <c r="ER161" s="39">
        <v>3</v>
      </c>
      <c r="ES161" s="39" t="s">
        <v>236</v>
      </c>
      <c r="ET161" s="44"/>
      <c r="EU161" s="44"/>
      <c r="EV161" s="39" t="s">
        <v>243</v>
      </c>
      <c r="EW161" s="39" t="s">
        <v>441</v>
      </c>
      <c r="EX161" s="39">
        <v>179</v>
      </c>
      <c r="EY161" s="39" t="s">
        <v>243</v>
      </c>
      <c r="EZ161" s="39" t="s">
        <v>441</v>
      </c>
      <c r="FA161" s="39">
        <v>15</v>
      </c>
      <c r="FB161" s="39" t="s">
        <v>236</v>
      </c>
      <c r="FC161" s="44"/>
      <c r="FD161" s="44"/>
      <c r="FE161" s="39" t="s">
        <v>236</v>
      </c>
      <c r="FF161" s="44"/>
      <c r="FG161" s="44"/>
      <c r="FH161" s="39" t="s">
        <v>236</v>
      </c>
      <c r="FI161" s="44"/>
      <c r="FJ161" s="44"/>
      <c r="FK161" s="39" t="s">
        <v>236</v>
      </c>
      <c r="FL161" s="44"/>
      <c r="FM161" s="44"/>
      <c r="FN161" s="39" t="s">
        <v>236</v>
      </c>
      <c r="FO161" s="39" t="s">
        <v>236</v>
      </c>
      <c r="FP161" s="39">
        <v>0</v>
      </c>
      <c r="FQ161" s="39" t="s">
        <v>236</v>
      </c>
      <c r="FR161" s="44"/>
      <c r="FS161" s="44"/>
      <c r="FT161" s="39" t="s">
        <v>236</v>
      </c>
      <c r="FU161" s="44"/>
      <c r="FV161" s="44"/>
      <c r="FW161" s="39" t="s">
        <v>236</v>
      </c>
      <c r="FX161" s="44"/>
      <c r="FY161" s="44"/>
      <c r="FZ161" s="44"/>
      <c r="GA161" s="44"/>
      <c r="GB161" s="44"/>
      <c r="GC161" s="39" t="s">
        <v>236</v>
      </c>
      <c r="GD161" s="44"/>
      <c r="GE161" s="44"/>
      <c r="GF161" s="39" t="s">
        <v>236</v>
      </c>
      <c r="GG161" s="39" t="s">
        <v>441</v>
      </c>
      <c r="GH161" s="39">
        <v>28</v>
      </c>
      <c r="GI161" s="39" t="s">
        <v>243</v>
      </c>
      <c r="GJ161" s="39" t="s">
        <v>7313</v>
      </c>
      <c r="GK161" s="39">
        <v>12</v>
      </c>
      <c r="GL161" s="39" t="s">
        <v>7314</v>
      </c>
      <c r="GM161" s="39" t="s">
        <v>757</v>
      </c>
      <c r="GN161" s="39">
        <v>28</v>
      </c>
      <c r="GO161" s="44"/>
      <c r="GP161" s="44"/>
      <c r="GQ161" s="44"/>
      <c r="GR161" s="44"/>
      <c r="GS161" s="44"/>
      <c r="GT161" s="44"/>
      <c r="GU161" s="44"/>
      <c r="GV161" s="44"/>
      <c r="GW161" s="44"/>
      <c r="GX161" s="44"/>
      <c r="GY161" s="44"/>
      <c r="GZ161" s="39" t="s">
        <v>236</v>
      </c>
      <c r="HA161" s="44"/>
      <c r="HB161" s="39" t="s">
        <v>236</v>
      </c>
      <c r="HC161" s="43" t="s">
        <v>7315</v>
      </c>
      <c r="HD161" s="39" t="s">
        <v>7316</v>
      </c>
      <c r="HE161" s="44"/>
      <c r="HF161" s="44"/>
      <c r="HG161" s="39" t="s">
        <v>236</v>
      </c>
      <c r="HH161" s="43" t="s">
        <v>300</v>
      </c>
      <c r="HI161" s="39" t="s">
        <v>236</v>
      </c>
      <c r="HJ161" s="43" t="s">
        <v>300</v>
      </c>
      <c r="HK161" s="39" t="s">
        <v>236</v>
      </c>
      <c r="HL161" s="39">
        <v>0</v>
      </c>
      <c r="HM161" s="39">
        <v>0</v>
      </c>
      <c r="HN161" s="39" t="s">
        <v>7317</v>
      </c>
      <c r="HO161" s="39" t="s">
        <v>7318</v>
      </c>
      <c r="HP161" s="39" t="s">
        <v>7319</v>
      </c>
      <c r="HQ161" s="39" t="s">
        <v>7320</v>
      </c>
      <c r="HR161" s="39" t="s">
        <v>2095</v>
      </c>
      <c r="HS161" s="39" t="s">
        <v>2133</v>
      </c>
      <c r="HT161" s="39" t="s">
        <v>7321</v>
      </c>
      <c r="HU161" s="39" t="s">
        <v>2135</v>
      </c>
      <c r="HV161" s="44"/>
    </row>
    <row r="162" spans="1:231" ht="37.5" customHeight="1" x14ac:dyDescent="0.2">
      <c r="A162" s="44" t="s">
        <v>13014</v>
      </c>
      <c r="B162" s="39" t="s">
        <v>1058</v>
      </c>
      <c r="C162" s="39" t="s">
        <v>4824</v>
      </c>
      <c r="D162" s="39" t="s">
        <v>5708</v>
      </c>
      <c r="E162" s="39" t="s">
        <v>5709</v>
      </c>
      <c r="F162" s="39" t="s">
        <v>5709</v>
      </c>
      <c r="G162" s="39">
        <v>2023</v>
      </c>
      <c r="H162" s="48">
        <v>45444</v>
      </c>
      <c r="I162" s="48">
        <v>45646</v>
      </c>
      <c r="J162" s="44"/>
      <c r="K162" s="39" t="s">
        <v>5710</v>
      </c>
      <c r="L162" s="43" t="s">
        <v>5711</v>
      </c>
      <c r="M162" s="39" t="s">
        <v>5712</v>
      </c>
      <c r="N162" s="43" t="s">
        <v>5713</v>
      </c>
      <c r="O162" s="39" t="s">
        <v>5714</v>
      </c>
      <c r="P162" s="43" t="s">
        <v>5715</v>
      </c>
      <c r="Q162" s="39" t="s">
        <v>5716</v>
      </c>
      <c r="R162" s="43" t="s">
        <v>5717</v>
      </c>
      <c r="S162" s="39" t="s">
        <v>5718</v>
      </c>
      <c r="T162" s="39" t="s">
        <v>5718</v>
      </c>
      <c r="U162" s="39" t="s">
        <v>665</v>
      </c>
      <c r="V162" s="39" t="s">
        <v>5719</v>
      </c>
      <c r="W162" s="49">
        <v>0.33300000000000002</v>
      </c>
      <c r="X162" s="49">
        <f t="shared" si="5"/>
        <v>0</v>
      </c>
      <c r="Y162" s="39">
        <v>0.223</v>
      </c>
      <c r="Z162" s="39">
        <v>66.97</v>
      </c>
      <c r="AA162" s="39">
        <v>0.06</v>
      </c>
      <c r="AB162" s="39">
        <v>0</v>
      </c>
      <c r="AC162" s="39">
        <v>0</v>
      </c>
      <c r="AD162" s="39">
        <v>0</v>
      </c>
      <c r="AE162" s="39">
        <v>0</v>
      </c>
      <c r="AF162" s="39">
        <v>0.11</v>
      </c>
      <c r="AG162" s="39">
        <v>33.03</v>
      </c>
      <c r="AH162" s="39" t="s">
        <v>236</v>
      </c>
      <c r="AI162" s="44"/>
      <c r="AJ162" s="44"/>
      <c r="AK162" s="44"/>
      <c r="AL162" s="39" t="s">
        <v>1159</v>
      </c>
      <c r="AM162" s="39" t="s">
        <v>362</v>
      </c>
      <c r="AN162" s="39">
        <v>4</v>
      </c>
      <c r="AO162" s="39">
        <v>4</v>
      </c>
      <c r="AP162" s="39">
        <v>2</v>
      </c>
      <c r="AQ162" s="39">
        <v>0</v>
      </c>
      <c r="AR162" s="39">
        <v>0</v>
      </c>
      <c r="AS162" s="39">
        <v>0</v>
      </c>
      <c r="AT162" s="39">
        <v>0</v>
      </c>
      <c r="AU162" s="39">
        <v>0</v>
      </c>
      <c r="AV162" s="39">
        <v>0</v>
      </c>
      <c r="AW162" s="39">
        <v>0</v>
      </c>
      <c r="AX162" s="39">
        <v>0</v>
      </c>
      <c r="AY162" s="39">
        <v>0</v>
      </c>
      <c r="AZ162" s="39">
        <v>0</v>
      </c>
      <c r="BA162" s="39">
        <v>0</v>
      </c>
      <c r="BB162" s="39">
        <v>1</v>
      </c>
      <c r="BC162" s="39">
        <v>1</v>
      </c>
      <c r="BD162" s="39">
        <v>0</v>
      </c>
      <c r="BE162" s="39">
        <v>0</v>
      </c>
      <c r="BF162" s="39">
        <v>0</v>
      </c>
      <c r="BG162" s="39">
        <v>0</v>
      </c>
      <c r="BH162" s="39">
        <v>0</v>
      </c>
      <c r="BI162" s="39">
        <v>0</v>
      </c>
      <c r="BJ162" s="39">
        <v>0</v>
      </c>
      <c r="BK162" s="39">
        <v>0</v>
      </c>
      <c r="BL162" s="39">
        <v>0</v>
      </c>
      <c r="BM162" s="39">
        <v>0</v>
      </c>
      <c r="BN162" s="39">
        <v>0</v>
      </c>
      <c r="BO162" s="39">
        <v>0</v>
      </c>
      <c r="BP162" s="39">
        <v>0</v>
      </c>
      <c r="BQ162" s="39">
        <v>0</v>
      </c>
      <c r="BR162" s="39">
        <v>0</v>
      </c>
      <c r="BS162" s="39">
        <v>0</v>
      </c>
      <c r="BT162" s="39">
        <v>0</v>
      </c>
      <c r="BU162" s="39">
        <v>0</v>
      </c>
      <c r="BV162" s="39">
        <v>0</v>
      </c>
      <c r="BW162" s="39">
        <v>0</v>
      </c>
      <c r="BX162" s="44"/>
      <c r="BY162" s="39">
        <v>0</v>
      </c>
      <c r="BZ162" s="39">
        <v>0</v>
      </c>
      <c r="CA162" s="39">
        <v>0</v>
      </c>
      <c r="CB162" s="39">
        <v>0</v>
      </c>
      <c r="CC162" s="39">
        <v>0</v>
      </c>
      <c r="CD162" s="39">
        <v>0</v>
      </c>
      <c r="CE162" s="39">
        <v>0</v>
      </c>
      <c r="CF162" s="39">
        <v>0</v>
      </c>
      <c r="CG162" s="39">
        <v>0</v>
      </c>
      <c r="CH162" s="39">
        <v>0</v>
      </c>
      <c r="CI162" s="39">
        <v>0</v>
      </c>
      <c r="CJ162" s="39">
        <v>0</v>
      </c>
      <c r="CK162" s="39">
        <v>0</v>
      </c>
      <c r="CL162" s="39">
        <v>0</v>
      </c>
      <c r="CM162" s="39">
        <v>0</v>
      </c>
      <c r="CN162" s="39">
        <v>0</v>
      </c>
      <c r="CO162" s="39">
        <v>0</v>
      </c>
      <c r="CP162" s="44"/>
      <c r="CQ162" s="39">
        <v>0</v>
      </c>
      <c r="CR162" s="39">
        <v>0</v>
      </c>
      <c r="CS162" s="39">
        <v>0</v>
      </c>
      <c r="CT162" s="39">
        <v>0</v>
      </c>
      <c r="CU162" s="39">
        <v>0</v>
      </c>
      <c r="CV162" s="39">
        <v>0</v>
      </c>
      <c r="CW162" s="39">
        <v>0</v>
      </c>
      <c r="CX162" s="39">
        <v>0</v>
      </c>
      <c r="CY162" s="39">
        <v>0</v>
      </c>
      <c r="CZ162" s="39">
        <v>0</v>
      </c>
      <c r="DA162" s="39">
        <v>0</v>
      </c>
      <c r="DB162" s="39">
        <v>0</v>
      </c>
      <c r="DC162" s="39">
        <v>0</v>
      </c>
      <c r="DD162" s="39">
        <v>0</v>
      </c>
      <c r="DE162" s="39">
        <v>0</v>
      </c>
      <c r="DF162" s="39">
        <v>0</v>
      </c>
      <c r="DG162" s="39">
        <v>0</v>
      </c>
      <c r="DH162" s="39">
        <v>0</v>
      </c>
      <c r="DI162" s="39">
        <v>0</v>
      </c>
      <c r="DJ162" s="39">
        <v>0</v>
      </c>
      <c r="DK162" s="39">
        <v>0</v>
      </c>
      <c r="DL162" s="39">
        <v>0</v>
      </c>
      <c r="DM162" s="39">
        <v>0</v>
      </c>
      <c r="DN162" s="39">
        <v>0</v>
      </c>
      <c r="DO162" s="39">
        <v>0</v>
      </c>
      <c r="DP162" s="39">
        <v>0</v>
      </c>
      <c r="DQ162" s="39">
        <v>0</v>
      </c>
      <c r="DR162" s="44"/>
      <c r="DS162" s="39">
        <v>0</v>
      </c>
      <c r="DT162" s="39">
        <v>0</v>
      </c>
      <c r="DU162" s="39">
        <v>0</v>
      </c>
      <c r="DV162" s="39">
        <v>0</v>
      </c>
      <c r="DW162" s="39">
        <v>0</v>
      </c>
      <c r="DX162" s="39">
        <v>0</v>
      </c>
      <c r="DY162" s="39">
        <v>0</v>
      </c>
      <c r="DZ162" s="39">
        <v>0</v>
      </c>
      <c r="EA162" s="44"/>
      <c r="EB162" s="39">
        <v>0</v>
      </c>
      <c r="EC162" s="39">
        <v>2</v>
      </c>
      <c r="ED162" s="39">
        <f t="shared" si="4"/>
        <v>0</v>
      </c>
      <c r="EE162" s="39" t="s">
        <v>5720</v>
      </c>
      <c r="EF162" s="39" t="s">
        <v>239</v>
      </c>
      <c r="EG162" s="44"/>
      <c r="EH162" s="39" t="s">
        <v>5721</v>
      </c>
      <c r="EI162" s="43" t="s">
        <v>1480</v>
      </c>
      <c r="EJ162" s="39">
        <v>1.03</v>
      </c>
      <c r="EK162" s="39" t="s">
        <v>236</v>
      </c>
      <c r="EL162" s="44"/>
      <c r="EM162" s="44"/>
      <c r="EN162" s="44"/>
      <c r="EO162" s="44"/>
      <c r="EP162" s="39">
        <v>0</v>
      </c>
      <c r="EQ162" s="39" t="s">
        <v>239</v>
      </c>
      <c r="ER162" s="39">
        <v>2</v>
      </c>
      <c r="ES162" s="39" t="s">
        <v>243</v>
      </c>
      <c r="ET162" s="39" t="s">
        <v>935</v>
      </c>
      <c r="EU162" s="39">
        <v>171</v>
      </c>
      <c r="EV162" s="39" t="s">
        <v>243</v>
      </c>
      <c r="EW162" s="39" t="s">
        <v>935</v>
      </c>
      <c r="EX162" s="39">
        <v>171</v>
      </c>
      <c r="EY162" s="39" t="s">
        <v>236</v>
      </c>
      <c r="EZ162" s="44"/>
      <c r="FA162" s="44"/>
      <c r="FB162" s="39" t="s">
        <v>236</v>
      </c>
      <c r="FC162" s="44"/>
      <c r="FD162" s="44"/>
      <c r="FE162" s="39" t="s">
        <v>236</v>
      </c>
      <c r="FF162" s="44"/>
      <c r="FG162" s="44"/>
      <c r="FH162" s="39" t="s">
        <v>243</v>
      </c>
      <c r="FI162" s="39" t="s">
        <v>5722</v>
      </c>
      <c r="FJ162" s="39">
        <v>170</v>
      </c>
      <c r="FK162" s="39" t="s">
        <v>236</v>
      </c>
      <c r="FL162" s="44"/>
      <c r="FM162" s="39">
        <v>0</v>
      </c>
      <c r="FN162" s="44"/>
      <c r="FO162" s="44"/>
      <c r="FP162" s="44"/>
      <c r="FQ162" s="39" t="s">
        <v>236</v>
      </c>
      <c r="FR162" s="44"/>
      <c r="FS162" s="44"/>
      <c r="FT162" s="39" t="s">
        <v>243</v>
      </c>
      <c r="FU162" s="39" t="s">
        <v>5723</v>
      </c>
      <c r="FV162" s="39">
        <v>171</v>
      </c>
      <c r="FW162" s="39" t="s">
        <v>236</v>
      </c>
      <c r="FX162" s="44"/>
      <c r="FY162" s="44"/>
      <c r="FZ162" s="44"/>
      <c r="GA162" s="44"/>
      <c r="GB162" s="44"/>
      <c r="GC162" s="39" t="s">
        <v>236</v>
      </c>
      <c r="GD162" s="44"/>
      <c r="GE162" s="44"/>
      <c r="GF162" s="39" t="s">
        <v>243</v>
      </c>
      <c r="GG162" s="39" t="s">
        <v>5724</v>
      </c>
      <c r="GH162" s="39">
        <v>8</v>
      </c>
      <c r="GI162" s="39" t="s">
        <v>236</v>
      </c>
      <c r="GJ162" s="44"/>
      <c r="GK162" s="44"/>
      <c r="GL162" s="44"/>
      <c r="GM162" s="44"/>
      <c r="GN162" s="44"/>
      <c r="GO162" s="44"/>
      <c r="GP162" s="44"/>
      <c r="GQ162" s="44"/>
      <c r="GR162" s="44"/>
      <c r="GS162" s="44"/>
      <c r="GT162" s="44"/>
      <c r="GU162" s="44"/>
      <c r="GV162" s="44"/>
      <c r="GW162" s="44"/>
      <c r="GX162" s="44"/>
      <c r="GY162" s="44"/>
      <c r="GZ162" s="39" t="s">
        <v>236</v>
      </c>
      <c r="HA162" s="44"/>
      <c r="HB162" s="39" t="s">
        <v>239</v>
      </c>
      <c r="HC162" s="43" t="s">
        <v>5725</v>
      </c>
      <c r="HD162" s="39" t="s">
        <v>5726</v>
      </c>
      <c r="HE162" s="44"/>
      <c r="HF162" s="44"/>
      <c r="HG162" s="39" t="s">
        <v>5727</v>
      </c>
      <c r="HH162" s="44"/>
      <c r="HI162" s="39" t="s">
        <v>239</v>
      </c>
      <c r="HJ162" s="44"/>
      <c r="HK162" s="39" t="s">
        <v>239</v>
      </c>
      <c r="HL162" s="39">
        <v>0</v>
      </c>
      <c r="HM162" s="39">
        <v>0</v>
      </c>
      <c r="HN162" s="39" t="s">
        <v>5728</v>
      </c>
      <c r="HO162" s="39" t="s">
        <v>5729</v>
      </c>
      <c r="HP162" s="39" t="s">
        <v>5730</v>
      </c>
      <c r="HQ162" s="39" t="s">
        <v>5731</v>
      </c>
      <c r="HR162" s="39" t="s">
        <v>1057</v>
      </c>
      <c r="HS162" s="39" t="s">
        <v>1086</v>
      </c>
      <c r="HT162" s="39" t="s">
        <v>1087</v>
      </c>
      <c r="HU162" s="39" t="s">
        <v>1088</v>
      </c>
      <c r="HV162" s="44"/>
    </row>
    <row r="163" spans="1:231" ht="37.5" customHeight="1" x14ac:dyDescent="0.2">
      <c r="A163" s="44" t="s">
        <v>13014</v>
      </c>
      <c r="B163" s="39" t="s">
        <v>1058</v>
      </c>
      <c r="C163" s="39" t="s">
        <v>4824</v>
      </c>
      <c r="D163" s="39" t="s">
        <v>5754</v>
      </c>
      <c r="E163" s="39" t="s">
        <v>5755</v>
      </c>
      <c r="F163" s="44"/>
      <c r="G163" s="39">
        <v>2024</v>
      </c>
      <c r="H163" s="48">
        <v>45596</v>
      </c>
      <c r="I163" s="48">
        <v>45601</v>
      </c>
      <c r="J163" s="44"/>
      <c r="K163" s="39" t="s">
        <v>239</v>
      </c>
      <c r="L163" s="43" t="s">
        <v>300</v>
      </c>
      <c r="M163" s="39" t="s">
        <v>5756</v>
      </c>
      <c r="N163" s="43" t="s">
        <v>5757</v>
      </c>
      <c r="O163" s="39" t="s">
        <v>5758</v>
      </c>
      <c r="P163" s="43" t="s">
        <v>5759</v>
      </c>
      <c r="Q163" s="39" t="s">
        <v>239</v>
      </c>
      <c r="R163" s="43" t="s">
        <v>300</v>
      </c>
      <c r="S163" s="39" t="s">
        <v>5760</v>
      </c>
      <c r="T163" s="39" t="s">
        <v>5761</v>
      </c>
      <c r="U163" s="39" t="s">
        <v>665</v>
      </c>
      <c r="V163" s="39" t="s">
        <v>5762</v>
      </c>
      <c r="W163" s="49">
        <v>0.13300000000000001</v>
      </c>
      <c r="X163" s="49">
        <f t="shared" si="5"/>
        <v>0</v>
      </c>
      <c r="Y163" s="39">
        <v>0.13300000000000001</v>
      </c>
      <c r="Z163" s="39">
        <v>100</v>
      </c>
      <c r="AA163" s="39">
        <v>1.7000000000000001E-2</v>
      </c>
      <c r="AB163" s="39">
        <v>0</v>
      </c>
      <c r="AC163" s="39">
        <v>0</v>
      </c>
      <c r="AD163" s="39">
        <v>0</v>
      </c>
      <c r="AE163" s="39">
        <v>0</v>
      </c>
      <c r="AF163" s="39">
        <v>0</v>
      </c>
      <c r="AG163" s="39">
        <v>0</v>
      </c>
      <c r="AH163" s="39" t="s">
        <v>243</v>
      </c>
      <c r="AI163" s="39" t="s">
        <v>5763</v>
      </c>
      <c r="AJ163" s="44"/>
      <c r="AK163" s="39">
        <v>0</v>
      </c>
      <c r="AL163" s="39">
        <v>0</v>
      </c>
      <c r="AM163" s="39">
        <v>0</v>
      </c>
      <c r="AN163" s="39">
        <v>1</v>
      </c>
      <c r="AO163" s="39">
        <v>1</v>
      </c>
      <c r="AP163" s="39">
        <v>1</v>
      </c>
      <c r="AQ163" s="39">
        <v>0</v>
      </c>
      <c r="AR163" s="39">
        <v>0</v>
      </c>
      <c r="AS163" s="39">
        <v>0</v>
      </c>
      <c r="AT163" s="39">
        <v>0</v>
      </c>
      <c r="AU163" s="39">
        <v>0</v>
      </c>
      <c r="AV163" s="39">
        <v>1</v>
      </c>
      <c r="AW163" s="39">
        <v>0</v>
      </c>
      <c r="AX163" s="39">
        <v>0</v>
      </c>
      <c r="AY163" s="39">
        <v>0</v>
      </c>
      <c r="AZ163" s="39">
        <v>0</v>
      </c>
      <c r="BA163" s="39">
        <v>0</v>
      </c>
      <c r="BB163" s="39">
        <v>0</v>
      </c>
      <c r="BC163" s="39">
        <v>0</v>
      </c>
      <c r="BD163" s="39">
        <v>0</v>
      </c>
      <c r="BE163" s="39">
        <v>0</v>
      </c>
      <c r="BF163" s="39">
        <v>0</v>
      </c>
      <c r="BG163" s="39">
        <v>0</v>
      </c>
      <c r="BH163" s="39">
        <v>0</v>
      </c>
      <c r="BI163" s="39">
        <v>0</v>
      </c>
      <c r="BJ163" s="39">
        <v>0</v>
      </c>
      <c r="BK163" s="39">
        <v>0</v>
      </c>
      <c r="BL163" s="39">
        <v>0</v>
      </c>
      <c r="BM163" s="39">
        <v>0</v>
      </c>
      <c r="BN163" s="39">
        <v>0</v>
      </c>
      <c r="BO163" s="39">
        <v>0</v>
      </c>
      <c r="BP163" s="39">
        <v>0</v>
      </c>
      <c r="BQ163" s="39">
        <v>0</v>
      </c>
      <c r="BR163" s="39">
        <v>0</v>
      </c>
      <c r="BS163" s="39">
        <v>0</v>
      </c>
      <c r="BT163" s="39">
        <v>0</v>
      </c>
      <c r="BU163" s="39">
        <v>0</v>
      </c>
      <c r="BV163" s="39">
        <v>0</v>
      </c>
      <c r="BW163" s="39">
        <v>0</v>
      </c>
      <c r="BX163" s="44"/>
      <c r="BY163" s="39">
        <v>0</v>
      </c>
      <c r="BZ163" s="39">
        <v>0</v>
      </c>
      <c r="CA163" s="39">
        <v>0</v>
      </c>
      <c r="CB163" s="39">
        <v>0</v>
      </c>
      <c r="CC163" s="39">
        <v>0</v>
      </c>
      <c r="CD163" s="39">
        <v>0</v>
      </c>
      <c r="CE163" s="39">
        <v>0</v>
      </c>
      <c r="CF163" s="39">
        <v>0</v>
      </c>
      <c r="CG163" s="39">
        <v>0</v>
      </c>
      <c r="CH163" s="39">
        <v>0</v>
      </c>
      <c r="CI163" s="39">
        <v>0</v>
      </c>
      <c r="CJ163" s="39">
        <v>0</v>
      </c>
      <c r="CK163" s="39">
        <v>0</v>
      </c>
      <c r="CL163" s="39">
        <v>0</v>
      </c>
      <c r="CM163" s="39">
        <v>0</v>
      </c>
      <c r="CN163" s="39">
        <v>0</v>
      </c>
      <c r="CO163" s="39">
        <v>0</v>
      </c>
      <c r="CP163" s="44"/>
      <c r="CQ163" s="39">
        <v>0</v>
      </c>
      <c r="CR163" s="39">
        <v>0</v>
      </c>
      <c r="CS163" s="39">
        <v>0</v>
      </c>
      <c r="CT163" s="39">
        <v>0</v>
      </c>
      <c r="CU163" s="39">
        <v>0</v>
      </c>
      <c r="CV163" s="39">
        <v>0</v>
      </c>
      <c r="CW163" s="39">
        <v>0</v>
      </c>
      <c r="CX163" s="39">
        <v>0</v>
      </c>
      <c r="CY163" s="39">
        <v>0</v>
      </c>
      <c r="CZ163" s="39">
        <v>0</v>
      </c>
      <c r="DA163" s="39">
        <v>0</v>
      </c>
      <c r="DB163" s="39">
        <v>0</v>
      </c>
      <c r="DC163" s="39">
        <v>0</v>
      </c>
      <c r="DD163" s="39">
        <v>0</v>
      </c>
      <c r="DE163" s="39">
        <v>0</v>
      </c>
      <c r="DF163" s="39">
        <v>0</v>
      </c>
      <c r="DG163" s="39">
        <v>0</v>
      </c>
      <c r="DH163" s="39">
        <v>0</v>
      </c>
      <c r="DI163" s="39">
        <v>0</v>
      </c>
      <c r="DJ163" s="39">
        <v>0</v>
      </c>
      <c r="DK163" s="39">
        <v>0</v>
      </c>
      <c r="DL163" s="39">
        <v>0</v>
      </c>
      <c r="DM163" s="39">
        <v>0</v>
      </c>
      <c r="DN163" s="39">
        <v>0</v>
      </c>
      <c r="DO163" s="39">
        <v>0</v>
      </c>
      <c r="DP163" s="39">
        <v>0</v>
      </c>
      <c r="DQ163" s="39">
        <v>0</v>
      </c>
      <c r="DR163" s="44"/>
      <c r="DS163" s="39">
        <v>0</v>
      </c>
      <c r="DT163" s="39">
        <v>0</v>
      </c>
      <c r="DU163" s="39">
        <v>0</v>
      </c>
      <c r="DV163" s="39">
        <v>0</v>
      </c>
      <c r="DW163" s="39">
        <v>0</v>
      </c>
      <c r="DX163" s="39">
        <v>0</v>
      </c>
      <c r="DY163" s="39">
        <v>0</v>
      </c>
      <c r="DZ163" s="39">
        <v>0</v>
      </c>
      <c r="EA163" s="44"/>
      <c r="EB163" s="39">
        <v>0</v>
      </c>
      <c r="EC163" s="39">
        <v>1</v>
      </c>
      <c r="ED163" s="39">
        <f t="shared" si="4"/>
        <v>0</v>
      </c>
      <c r="EE163" s="39">
        <v>4.5999999999999999E-2</v>
      </c>
      <c r="EF163" s="39" t="s">
        <v>239</v>
      </c>
      <c r="EG163" s="44"/>
      <c r="EH163" s="39">
        <v>0</v>
      </c>
      <c r="EI163" s="43" t="s">
        <v>5764</v>
      </c>
      <c r="EJ163" s="39">
        <v>8.7629999999999999</v>
      </c>
      <c r="EK163" s="39" t="s">
        <v>236</v>
      </c>
      <c r="EL163" s="44"/>
      <c r="EM163" s="44"/>
      <c r="EN163" s="44"/>
      <c r="EO163" s="44"/>
      <c r="EP163" s="39">
        <v>0</v>
      </c>
      <c r="EQ163" s="39" t="s">
        <v>239</v>
      </c>
      <c r="ER163" s="39">
        <v>2</v>
      </c>
      <c r="ES163" s="39" t="s">
        <v>236</v>
      </c>
      <c r="ET163" s="44"/>
      <c r="EU163" s="44"/>
      <c r="EV163" s="39" t="s">
        <v>236</v>
      </c>
      <c r="EW163" s="44"/>
      <c r="EX163" s="44"/>
      <c r="EY163" s="39" t="s">
        <v>236</v>
      </c>
      <c r="EZ163" s="44"/>
      <c r="FA163" s="44"/>
      <c r="FB163" s="39" t="s">
        <v>236</v>
      </c>
      <c r="FC163" s="44"/>
      <c r="FD163" s="44"/>
      <c r="FE163" s="39" t="s">
        <v>236</v>
      </c>
      <c r="FF163" s="44"/>
      <c r="FG163" s="44"/>
      <c r="FH163" s="39" t="s">
        <v>236</v>
      </c>
      <c r="FI163" s="44"/>
      <c r="FJ163" s="44"/>
      <c r="FK163" s="39" t="s">
        <v>236</v>
      </c>
      <c r="FL163" s="44"/>
      <c r="FM163" s="44"/>
      <c r="FN163" s="44"/>
      <c r="FO163" s="44"/>
      <c r="FP163" s="44"/>
      <c r="FQ163" s="39" t="s">
        <v>236</v>
      </c>
      <c r="FR163" s="44"/>
      <c r="FS163" s="44"/>
      <c r="FT163" s="39" t="s">
        <v>243</v>
      </c>
      <c r="FU163" s="39" t="s">
        <v>5765</v>
      </c>
      <c r="FV163" s="39">
        <v>33</v>
      </c>
      <c r="FW163" s="39" t="s">
        <v>236</v>
      </c>
      <c r="FX163" s="44"/>
      <c r="FY163" s="44"/>
      <c r="FZ163" s="44"/>
      <c r="GA163" s="44"/>
      <c r="GB163" s="44"/>
      <c r="GC163" s="39" t="s">
        <v>236</v>
      </c>
      <c r="GD163" s="44"/>
      <c r="GE163" s="44"/>
      <c r="GF163" s="39" t="s">
        <v>236</v>
      </c>
      <c r="GG163" s="44"/>
      <c r="GH163" s="44"/>
      <c r="GI163" s="39" t="s">
        <v>243</v>
      </c>
      <c r="GJ163" s="39" t="s">
        <v>5766</v>
      </c>
      <c r="GK163" s="39">
        <v>6</v>
      </c>
      <c r="GL163" s="44"/>
      <c r="GM163" s="44"/>
      <c r="GN163" s="44"/>
      <c r="GO163" s="44"/>
      <c r="GP163" s="44"/>
      <c r="GQ163" s="44"/>
      <c r="GR163" s="44"/>
      <c r="GS163" s="44"/>
      <c r="GT163" s="44"/>
      <c r="GU163" s="44"/>
      <c r="GV163" s="44"/>
      <c r="GW163" s="44"/>
      <c r="GX163" s="44"/>
      <c r="GY163" s="44"/>
      <c r="GZ163" s="39" t="s">
        <v>236</v>
      </c>
      <c r="HA163" s="44"/>
      <c r="HB163" s="39" t="s">
        <v>239</v>
      </c>
      <c r="HC163" s="44"/>
      <c r="HD163" s="44"/>
      <c r="HE163" s="44"/>
      <c r="HF163" s="44"/>
      <c r="HG163" s="39" t="s">
        <v>5767</v>
      </c>
      <c r="HH163" s="44"/>
      <c r="HI163" s="39" t="s">
        <v>239</v>
      </c>
      <c r="HJ163" s="44"/>
      <c r="HK163" s="39" t="s">
        <v>239</v>
      </c>
      <c r="HL163" s="39">
        <v>0</v>
      </c>
      <c r="HM163" s="39">
        <v>0</v>
      </c>
      <c r="HN163" s="39" t="s">
        <v>5768</v>
      </c>
      <c r="HO163" s="39" t="s">
        <v>5769</v>
      </c>
      <c r="HP163" s="39" t="s">
        <v>5770</v>
      </c>
      <c r="HQ163" s="39" t="s">
        <v>5771</v>
      </c>
      <c r="HR163" s="39" t="s">
        <v>1057</v>
      </c>
      <c r="HS163" s="39" t="s">
        <v>1086</v>
      </c>
      <c r="HT163" s="39" t="s">
        <v>1087</v>
      </c>
      <c r="HU163" s="39" t="s">
        <v>1088</v>
      </c>
      <c r="HV163" s="44"/>
    </row>
    <row r="164" spans="1:231" ht="36.75" customHeight="1" x14ac:dyDescent="0.2">
      <c r="A164" s="44" t="s">
        <v>13014</v>
      </c>
      <c r="B164" s="39" t="s">
        <v>1058</v>
      </c>
      <c r="C164" s="39" t="s">
        <v>4824</v>
      </c>
      <c r="D164" s="39" t="s">
        <v>5772</v>
      </c>
      <c r="E164" s="39" t="s">
        <v>5773</v>
      </c>
      <c r="F164" s="44"/>
      <c r="G164" s="39">
        <v>2023</v>
      </c>
      <c r="H164" s="48">
        <v>45351</v>
      </c>
      <c r="I164" s="48">
        <v>45566</v>
      </c>
      <c r="J164" s="44"/>
      <c r="K164" s="44"/>
      <c r="L164" s="44"/>
      <c r="M164" s="39" t="s">
        <v>5774</v>
      </c>
      <c r="N164" s="43" t="s">
        <v>5775</v>
      </c>
      <c r="O164" s="39" t="s">
        <v>5776</v>
      </c>
      <c r="P164" s="43" t="s">
        <v>5777</v>
      </c>
      <c r="Q164" s="39" t="s">
        <v>5778</v>
      </c>
      <c r="R164" s="43" t="s">
        <v>5779</v>
      </c>
      <c r="S164" s="39" t="s">
        <v>5780</v>
      </c>
      <c r="T164" s="39" t="s">
        <v>5780</v>
      </c>
      <c r="U164" s="39" t="s">
        <v>665</v>
      </c>
      <c r="V164" s="39" t="s">
        <v>5781</v>
      </c>
      <c r="W164" s="49">
        <v>14.712999999999999</v>
      </c>
      <c r="X164" s="49">
        <f t="shared" si="5"/>
        <v>0</v>
      </c>
      <c r="Y164" s="39">
        <v>13.064</v>
      </c>
      <c r="Z164" s="39">
        <v>88.79</v>
      </c>
      <c r="AA164" s="39">
        <v>0.78</v>
      </c>
      <c r="AB164" s="39">
        <v>0</v>
      </c>
      <c r="AC164" s="39">
        <v>0</v>
      </c>
      <c r="AD164" s="39">
        <v>0</v>
      </c>
      <c r="AE164" s="39">
        <v>0</v>
      </c>
      <c r="AF164" s="39">
        <v>1.649</v>
      </c>
      <c r="AG164" s="39">
        <v>11.21</v>
      </c>
      <c r="AH164" s="39" t="s">
        <v>243</v>
      </c>
      <c r="AI164" s="39" t="s">
        <v>5782</v>
      </c>
      <c r="AJ164" s="44"/>
      <c r="AK164" s="39">
        <v>0</v>
      </c>
      <c r="AL164" s="39">
        <v>2</v>
      </c>
      <c r="AM164" s="39">
        <v>0.12</v>
      </c>
      <c r="AN164" s="39">
        <v>7</v>
      </c>
      <c r="AO164" s="39">
        <v>7</v>
      </c>
      <c r="AP164" s="39">
        <v>7</v>
      </c>
      <c r="AQ164" s="39">
        <v>0</v>
      </c>
      <c r="AR164" s="39">
        <v>0</v>
      </c>
      <c r="AS164" s="39">
        <v>0</v>
      </c>
      <c r="AT164" s="39">
        <v>0</v>
      </c>
      <c r="AU164" s="39">
        <v>0</v>
      </c>
      <c r="AV164" s="39">
        <v>0</v>
      </c>
      <c r="AW164" s="39">
        <v>0</v>
      </c>
      <c r="AX164" s="39">
        <v>0</v>
      </c>
      <c r="AY164" s="39">
        <v>1</v>
      </c>
      <c r="AZ164" s="39">
        <v>0</v>
      </c>
      <c r="BA164" s="39">
        <v>2</v>
      </c>
      <c r="BB164" s="39">
        <v>2</v>
      </c>
      <c r="BC164" s="39">
        <v>2</v>
      </c>
      <c r="BD164" s="39">
        <v>0</v>
      </c>
      <c r="BE164" s="39">
        <v>0</v>
      </c>
      <c r="BF164" s="39">
        <v>0</v>
      </c>
      <c r="BG164" s="39">
        <v>0</v>
      </c>
      <c r="BH164" s="39">
        <v>0</v>
      </c>
      <c r="BI164" s="39">
        <v>0</v>
      </c>
      <c r="BJ164" s="39">
        <v>0</v>
      </c>
      <c r="BK164" s="39">
        <v>0</v>
      </c>
      <c r="BL164" s="39">
        <v>0</v>
      </c>
      <c r="BM164" s="39">
        <v>0</v>
      </c>
      <c r="BN164" s="39">
        <v>0</v>
      </c>
      <c r="BO164" s="39">
        <v>0</v>
      </c>
      <c r="BP164" s="39">
        <v>0</v>
      </c>
      <c r="BQ164" s="39">
        <v>0</v>
      </c>
      <c r="BR164" s="39">
        <v>0</v>
      </c>
      <c r="BS164" s="39">
        <v>0</v>
      </c>
      <c r="BT164" s="39">
        <v>0</v>
      </c>
      <c r="BU164" s="39">
        <v>0</v>
      </c>
      <c r="BV164" s="39">
        <v>0</v>
      </c>
      <c r="BW164" s="39">
        <v>0</v>
      </c>
      <c r="BX164" s="44"/>
      <c r="BY164" s="39">
        <v>0</v>
      </c>
      <c r="BZ164" s="39">
        <v>0</v>
      </c>
      <c r="CA164" s="39">
        <v>0</v>
      </c>
      <c r="CB164" s="39">
        <v>0</v>
      </c>
      <c r="CC164" s="39">
        <v>0</v>
      </c>
      <c r="CD164" s="39">
        <v>0</v>
      </c>
      <c r="CE164" s="39">
        <v>0</v>
      </c>
      <c r="CF164" s="39">
        <v>0</v>
      </c>
      <c r="CG164" s="39">
        <v>0</v>
      </c>
      <c r="CH164" s="39">
        <v>0</v>
      </c>
      <c r="CI164" s="39">
        <v>0</v>
      </c>
      <c r="CJ164" s="39">
        <v>0</v>
      </c>
      <c r="CK164" s="39">
        <v>0</v>
      </c>
      <c r="CL164" s="39">
        <v>0</v>
      </c>
      <c r="CM164" s="39">
        <v>0</v>
      </c>
      <c r="CN164" s="39">
        <v>0</v>
      </c>
      <c r="CO164" s="39">
        <v>0</v>
      </c>
      <c r="CP164" s="44"/>
      <c r="CQ164" s="39">
        <v>0</v>
      </c>
      <c r="CR164" s="39">
        <v>0</v>
      </c>
      <c r="CS164" s="39">
        <v>0</v>
      </c>
      <c r="CT164" s="39">
        <v>0</v>
      </c>
      <c r="CU164" s="39">
        <v>0</v>
      </c>
      <c r="CV164" s="39">
        <v>0</v>
      </c>
      <c r="CW164" s="39">
        <v>0</v>
      </c>
      <c r="CX164" s="39">
        <v>0</v>
      </c>
      <c r="CY164" s="39">
        <v>0</v>
      </c>
      <c r="CZ164" s="39">
        <v>0</v>
      </c>
      <c r="DA164" s="39">
        <v>0</v>
      </c>
      <c r="DB164" s="39">
        <v>0</v>
      </c>
      <c r="DC164" s="39">
        <v>0</v>
      </c>
      <c r="DD164" s="39">
        <v>0</v>
      </c>
      <c r="DE164" s="39">
        <v>0</v>
      </c>
      <c r="DF164" s="39">
        <v>0</v>
      </c>
      <c r="DG164" s="39">
        <v>0</v>
      </c>
      <c r="DH164" s="39">
        <v>0</v>
      </c>
      <c r="DI164" s="39">
        <v>0</v>
      </c>
      <c r="DJ164" s="39">
        <v>0</v>
      </c>
      <c r="DK164" s="39">
        <v>0</v>
      </c>
      <c r="DL164" s="39">
        <v>0</v>
      </c>
      <c r="DM164" s="39">
        <v>0</v>
      </c>
      <c r="DN164" s="39">
        <v>0</v>
      </c>
      <c r="DO164" s="39">
        <v>0</v>
      </c>
      <c r="DP164" s="39">
        <v>0</v>
      </c>
      <c r="DQ164" s="39">
        <v>0</v>
      </c>
      <c r="DR164" s="44"/>
      <c r="DS164" s="39">
        <v>0</v>
      </c>
      <c r="DT164" s="39">
        <v>0</v>
      </c>
      <c r="DU164" s="39">
        <v>0</v>
      </c>
      <c r="DV164" s="39">
        <v>0</v>
      </c>
      <c r="DW164" s="39">
        <v>0</v>
      </c>
      <c r="DX164" s="39">
        <v>0</v>
      </c>
      <c r="DY164" s="39">
        <v>0</v>
      </c>
      <c r="DZ164" s="39">
        <v>0</v>
      </c>
      <c r="EA164" s="44"/>
      <c r="EB164" s="39">
        <v>0</v>
      </c>
      <c r="EC164" s="39">
        <v>7</v>
      </c>
      <c r="ED164" s="39">
        <f t="shared" si="4"/>
        <v>0</v>
      </c>
      <c r="EE164" s="39">
        <v>19.324000000000002</v>
      </c>
      <c r="EF164" s="39" t="s">
        <v>239</v>
      </c>
      <c r="EG164" s="44"/>
      <c r="EH164" s="39">
        <v>50</v>
      </c>
      <c r="EI164" s="43" t="s">
        <v>1480</v>
      </c>
      <c r="EJ164" s="39">
        <v>38.167999999999999</v>
      </c>
      <c r="EK164" s="39" t="s">
        <v>236</v>
      </c>
      <c r="EL164" s="44"/>
      <c r="EM164" s="44"/>
      <c r="EN164" s="44"/>
      <c r="EO164" s="44"/>
      <c r="EP164" s="39">
        <v>0</v>
      </c>
      <c r="EQ164" s="39" t="s">
        <v>239</v>
      </c>
      <c r="ER164" s="39">
        <v>6</v>
      </c>
      <c r="ES164" s="39" t="s">
        <v>243</v>
      </c>
      <c r="ET164" s="39" t="s">
        <v>1711</v>
      </c>
      <c r="EU164" s="39">
        <v>3273</v>
      </c>
      <c r="EV164" s="39" t="s">
        <v>243</v>
      </c>
      <c r="EW164" s="39" t="s">
        <v>5783</v>
      </c>
      <c r="EX164" s="39">
        <v>30</v>
      </c>
      <c r="EY164" s="39" t="s">
        <v>236</v>
      </c>
      <c r="EZ164" s="44"/>
      <c r="FA164" s="44"/>
      <c r="FB164" s="39" t="s">
        <v>236</v>
      </c>
      <c r="FC164" s="44"/>
      <c r="FD164" s="44"/>
      <c r="FE164" s="39" t="s">
        <v>236</v>
      </c>
      <c r="FF164" s="44"/>
      <c r="FG164" s="44"/>
      <c r="FH164" s="39" t="s">
        <v>236</v>
      </c>
      <c r="FI164" s="44"/>
      <c r="FJ164" s="44"/>
      <c r="FK164" s="39" t="s">
        <v>236</v>
      </c>
      <c r="FL164" s="44"/>
      <c r="FM164" s="44"/>
      <c r="FN164" s="44"/>
      <c r="FO164" s="44"/>
      <c r="FP164" s="44"/>
      <c r="FQ164" s="39" t="s">
        <v>236</v>
      </c>
      <c r="FR164" s="44"/>
      <c r="FS164" s="44"/>
      <c r="FT164" s="39" t="s">
        <v>243</v>
      </c>
      <c r="FU164" s="39" t="s">
        <v>5784</v>
      </c>
      <c r="FV164" s="39">
        <v>1182</v>
      </c>
      <c r="FW164" s="39" t="s">
        <v>236</v>
      </c>
      <c r="FX164" s="44"/>
      <c r="FY164" s="44"/>
      <c r="FZ164" s="44"/>
      <c r="GA164" s="44"/>
      <c r="GB164" s="44"/>
      <c r="GC164" s="39" t="s">
        <v>236</v>
      </c>
      <c r="GD164" s="44"/>
      <c r="GE164" s="44"/>
      <c r="GF164" s="39" t="s">
        <v>243</v>
      </c>
      <c r="GG164" s="39" t="s">
        <v>5785</v>
      </c>
      <c r="GH164" s="39">
        <v>49</v>
      </c>
      <c r="GI164" s="39" t="s">
        <v>236</v>
      </c>
      <c r="GJ164" s="44"/>
      <c r="GK164" s="44"/>
      <c r="GL164" s="44"/>
      <c r="GM164" s="44"/>
      <c r="GN164" s="44"/>
      <c r="GO164" s="44"/>
      <c r="GP164" s="44"/>
      <c r="GQ164" s="44"/>
      <c r="GR164" s="44"/>
      <c r="GS164" s="44"/>
      <c r="GT164" s="44"/>
      <c r="GU164" s="44"/>
      <c r="GV164" s="44"/>
      <c r="GW164" s="44"/>
      <c r="GX164" s="44"/>
      <c r="GY164" s="44"/>
      <c r="GZ164" s="39" t="s">
        <v>236</v>
      </c>
      <c r="HA164" s="44"/>
      <c r="HB164" s="39" t="s">
        <v>239</v>
      </c>
      <c r="HC164" s="43" t="s">
        <v>5786</v>
      </c>
      <c r="HD164" s="39" t="s">
        <v>5787</v>
      </c>
      <c r="HE164" s="44"/>
      <c r="HF164" s="44"/>
      <c r="HG164" s="39" t="s">
        <v>239</v>
      </c>
      <c r="HH164" s="44"/>
      <c r="HI164" s="39" t="s">
        <v>239</v>
      </c>
      <c r="HJ164" s="44"/>
      <c r="HK164" s="39" t="s">
        <v>5788</v>
      </c>
      <c r="HL164" s="39">
        <v>1</v>
      </c>
      <c r="HM164" s="39">
        <v>38</v>
      </c>
      <c r="HN164" s="39" t="s">
        <v>5789</v>
      </c>
      <c r="HO164" s="39" t="s">
        <v>5790</v>
      </c>
      <c r="HP164" s="39" t="s">
        <v>5791</v>
      </c>
      <c r="HQ164" s="39" t="s">
        <v>5792</v>
      </c>
      <c r="HR164" s="39" t="s">
        <v>1057</v>
      </c>
      <c r="HS164" s="39" t="s">
        <v>1086</v>
      </c>
      <c r="HT164" s="39" t="s">
        <v>1087</v>
      </c>
      <c r="HU164" s="39" t="s">
        <v>1088</v>
      </c>
      <c r="HV164" s="44"/>
    </row>
    <row r="165" spans="1:231" ht="32.25" customHeight="1" x14ac:dyDescent="0.2">
      <c r="A165" s="44" t="s">
        <v>13022</v>
      </c>
      <c r="B165" s="39" t="s">
        <v>1058</v>
      </c>
      <c r="C165" s="39" t="s">
        <v>4767</v>
      </c>
      <c r="D165" s="39" t="s">
        <v>5919</v>
      </c>
      <c r="E165" s="39" t="s">
        <v>5920</v>
      </c>
      <c r="F165" s="39" t="s">
        <v>5921</v>
      </c>
      <c r="G165" s="39">
        <v>2006</v>
      </c>
      <c r="H165" s="48">
        <v>45215</v>
      </c>
      <c r="I165" s="48">
        <v>45611</v>
      </c>
      <c r="J165" s="44"/>
      <c r="K165" s="39" t="s">
        <v>5922</v>
      </c>
      <c r="L165" s="43" t="s">
        <v>5923</v>
      </c>
      <c r="M165" s="39" t="s">
        <v>239</v>
      </c>
      <c r="N165" s="44"/>
      <c r="O165" s="39" t="s">
        <v>5924</v>
      </c>
      <c r="P165" s="39" t="s">
        <v>5925</v>
      </c>
      <c r="Q165" s="39" t="s">
        <v>5926</v>
      </c>
      <c r="R165" s="43" t="s">
        <v>5927</v>
      </c>
      <c r="S165" s="39" t="s">
        <v>5928</v>
      </c>
      <c r="T165" s="39" t="s">
        <v>5929</v>
      </c>
      <c r="U165" s="39" t="s">
        <v>2151</v>
      </c>
      <c r="V165" s="39" t="s">
        <v>5930</v>
      </c>
      <c r="W165" s="49">
        <v>518.61199999999997</v>
      </c>
      <c r="X165" s="49">
        <f t="shared" si="5"/>
        <v>0</v>
      </c>
      <c r="Y165" s="39">
        <v>518.61199999999997</v>
      </c>
      <c r="Z165" s="39">
        <v>100</v>
      </c>
      <c r="AA165" s="39">
        <v>1.1499999999999999</v>
      </c>
      <c r="AB165" s="39">
        <v>0</v>
      </c>
      <c r="AC165" s="39">
        <v>0</v>
      </c>
      <c r="AD165" s="39">
        <v>0</v>
      </c>
      <c r="AE165" s="39">
        <v>0</v>
      </c>
      <c r="AF165" s="39">
        <v>0</v>
      </c>
      <c r="AG165" s="39">
        <v>0</v>
      </c>
      <c r="AH165" s="39" t="s">
        <v>236</v>
      </c>
      <c r="AI165" s="44"/>
      <c r="AJ165" s="44"/>
      <c r="AK165" s="44"/>
      <c r="AL165" s="39">
        <v>20</v>
      </c>
      <c r="AM165" s="39">
        <v>0.05</v>
      </c>
      <c r="AN165" s="39">
        <v>297</v>
      </c>
      <c r="AO165" s="39">
        <v>289</v>
      </c>
      <c r="AP165" s="39">
        <v>186</v>
      </c>
      <c r="AQ165" s="39">
        <v>0</v>
      </c>
      <c r="AR165" s="39">
        <v>0</v>
      </c>
      <c r="AS165" s="39">
        <v>0</v>
      </c>
      <c r="AT165" s="39">
        <v>0</v>
      </c>
      <c r="AU165" s="39">
        <v>0</v>
      </c>
      <c r="AV165" s="39">
        <v>0</v>
      </c>
      <c r="AW165" s="39">
        <v>6</v>
      </c>
      <c r="AX165" s="39">
        <v>11</v>
      </c>
      <c r="AY165" s="39">
        <v>10</v>
      </c>
      <c r="AZ165" s="39">
        <v>90</v>
      </c>
      <c r="BA165" s="39">
        <v>0</v>
      </c>
      <c r="BB165" s="39">
        <v>38</v>
      </c>
      <c r="BC165" s="39">
        <v>0</v>
      </c>
      <c r="BD165" s="39">
        <v>0</v>
      </c>
      <c r="BE165" s="39">
        <v>19</v>
      </c>
      <c r="BF165" s="39">
        <v>0</v>
      </c>
      <c r="BG165" s="39">
        <v>0</v>
      </c>
      <c r="BH165" s="39">
        <v>0</v>
      </c>
      <c r="BI165" s="39">
        <v>8</v>
      </c>
      <c r="BJ165" s="39">
        <v>0</v>
      </c>
      <c r="BK165" s="39">
        <v>0</v>
      </c>
      <c r="BL165" s="39">
        <v>0</v>
      </c>
      <c r="BM165" s="39">
        <v>0</v>
      </c>
      <c r="BN165" s="39">
        <v>0</v>
      </c>
      <c r="BO165" s="39">
        <v>0</v>
      </c>
      <c r="BP165" s="39">
        <v>0</v>
      </c>
      <c r="BQ165" s="39">
        <v>0</v>
      </c>
      <c r="BR165" s="39">
        <v>0</v>
      </c>
      <c r="BS165" s="39">
        <v>0</v>
      </c>
      <c r="BT165" s="39">
        <v>0</v>
      </c>
      <c r="BU165" s="39">
        <v>0</v>
      </c>
      <c r="BV165" s="39">
        <v>0</v>
      </c>
      <c r="BW165" s="39">
        <v>0</v>
      </c>
      <c r="BX165" s="44"/>
      <c r="BY165" s="39">
        <v>0</v>
      </c>
      <c r="BZ165" s="39">
        <v>0</v>
      </c>
      <c r="CA165" s="39">
        <v>0</v>
      </c>
      <c r="CB165" s="39">
        <v>0</v>
      </c>
      <c r="CC165" s="39">
        <v>0</v>
      </c>
      <c r="CD165" s="39">
        <v>0</v>
      </c>
      <c r="CE165" s="39">
        <v>0</v>
      </c>
      <c r="CF165" s="39">
        <v>0</v>
      </c>
      <c r="CG165" s="39">
        <v>0</v>
      </c>
      <c r="CH165" s="39">
        <v>0</v>
      </c>
      <c r="CI165" s="39">
        <v>0</v>
      </c>
      <c r="CJ165" s="39">
        <v>0</v>
      </c>
      <c r="CK165" s="39">
        <v>0</v>
      </c>
      <c r="CL165" s="39">
        <v>0</v>
      </c>
      <c r="CM165" s="39">
        <v>0</v>
      </c>
      <c r="CN165" s="39">
        <v>0</v>
      </c>
      <c r="CO165" s="39">
        <v>0</v>
      </c>
      <c r="CP165" s="44"/>
      <c r="CQ165" s="39">
        <v>0</v>
      </c>
      <c r="CR165" s="39">
        <v>0</v>
      </c>
      <c r="CS165" s="39">
        <v>0</v>
      </c>
      <c r="CT165" s="39">
        <v>0</v>
      </c>
      <c r="CU165" s="39">
        <v>0</v>
      </c>
      <c r="CV165" s="39">
        <v>0</v>
      </c>
      <c r="CW165" s="39">
        <v>0</v>
      </c>
      <c r="CX165" s="39">
        <v>0</v>
      </c>
      <c r="CY165" s="39">
        <v>0</v>
      </c>
      <c r="CZ165" s="39">
        <v>0</v>
      </c>
      <c r="DA165" s="39">
        <v>0</v>
      </c>
      <c r="DB165" s="39">
        <v>0</v>
      </c>
      <c r="DC165" s="39">
        <v>0</v>
      </c>
      <c r="DD165" s="39">
        <v>0</v>
      </c>
      <c r="DE165" s="39">
        <v>0</v>
      </c>
      <c r="DF165" s="39">
        <v>0</v>
      </c>
      <c r="DG165" s="39">
        <v>0</v>
      </c>
      <c r="DH165" s="39">
        <v>0</v>
      </c>
      <c r="DI165" s="39">
        <v>0</v>
      </c>
      <c r="DJ165" s="39">
        <v>0</v>
      </c>
      <c r="DK165" s="39">
        <v>0</v>
      </c>
      <c r="DL165" s="39">
        <v>0</v>
      </c>
      <c r="DM165" s="39">
        <v>0</v>
      </c>
      <c r="DN165" s="39">
        <v>0</v>
      </c>
      <c r="DO165" s="39">
        <v>0</v>
      </c>
      <c r="DP165" s="39">
        <v>0</v>
      </c>
      <c r="DQ165" s="39">
        <v>0</v>
      </c>
      <c r="DR165" s="44"/>
      <c r="DS165" s="39">
        <v>0</v>
      </c>
      <c r="DT165" s="39">
        <v>0</v>
      </c>
      <c r="DU165" s="39">
        <v>0</v>
      </c>
      <c r="DV165" s="39">
        <v>0</v>
      </c>
      <c r="DW165" s="39">
        <v>0</v>
      </c>
      <c r="DX165" s="39">
        <v>4</v>
      </c>
      <c r="DY165" s="39">
        <v>0</v>
      </c>
      <c r="DZ165" s="39">
        <v>0</v>
      </c>
      <c r="EA165" s="44"/>
      <c r="EB165" s="39">
        <v>0</v>
      </c>
      <c r="EC165" s="39">
        <v>186</v>
      </c>
      <c r="ED165" s="39">
        <f t="shared" si="4"/>
        <v>0</v>
      </c>
      <c r="EE165" s="39">
        <v>500</v>
      </c>
      <c r="EF165" s="39" t="s">
        <v>5931</v>
      </c>
      <c r="EG165" s="44"/>
      <c r="EH165" s="39" t="s">
        <v>5932</v>
      </c>
      <c r="EI165" s="43" t="s">
        <v>1480</v>
      </c>
      <c r="EJ165" s="39">
        <v>1104.4849999999999</v>
      </c>
      <c r="EK165" s="39" t="s">
        <v>236</v>
      </c>
      <c r="EL165" s="44"/>
      <c r="EM165" s="44"/>
      <c r="EN165" s="44"/>
      <c r="EO165" s="44"/>
      <c r="EP165" s="39">
        <v>0</v>
      </c>
      <c r="EQ165" s="39" t="s">
        <v>239</v>
      </c>
      <c r="ER165" s="39">
        <v>3</v>
      </c>
      <c r="ES165" s="39" t="s">
        <v>236</v>
      </c>
      <c r="ET165" s="44"/>
      <c r="EU165" s="44"/>
      <c r="EV165" s="39" t="s">
        <v>236</v>
      </c>
      <c r="EW165" s="44"/>
      <c r="EX165" s="44"/>
      <c r="EY165" s="39" t="s">
        <v>236</v>
      </c>
      <c r="EZ165" s="44"/>
      <c r="FA165" s="44"/>
      <c r="FB165" s="39" t="s">
        <v>236</v>
      </c>
      <c r="FC165" s="44"/>
      <c r="FD165" s="44"/>
      <c r="FE165" s="39" t="s">
        <v>236</v>
      </c>
      <c r="FF165" s="44"/>
      <c r="FG165" s="44"/>
      <c r="FH165" s="39" t="s">
        <v>236</v>
      </c>
      <c r="FI165" s="44"/>
      <c r="FJ165" s="44"/>
      <c r="FK165" s="39" t="s">
        <v>236</v>
      </c>
      <c r="FL165" s="44"/>
      <c r="FM165" s="44"/>
      <c r="FN165" s="39" t="s">
        <v>5933</v>
      </c>
      <c r="FO165" s="39" t="s">
        <v>5934</v>
      </c>
      <c r="FP165" s="39">
        <v>297</v>
      </c>
      <c r="FQ165" s="39" t="s">
        <v>236</v>
      </c>
      <c r="FR165" s="44"/>
      <c r="FS165" s="44"/>
      <c r="FT165" s="39" t="s">
        <v>236</v>
      </c>
      <c r="FU165" s="44"/>
      <c r="FV165" s="44"/>
      <c r="FW165" s="39" t="s">
        <v>236</v>
      </c>
      <c r="FX165" s="44"/>
      <c r="FY165" s="44"/>
      <c r="FZ165" s="44"/>
      <c r="GA165" s="44"/>
      <c r="GB165" s="44"/>
      <c r="GC165" s="39" t="s">
        <v>236</v>
      </c>
      <c r="GD165" s="44"/>
      <c r="GE165" s="44"/>
      <c r="GF165" s="39" t="s">
        <v>243</v>
      </c>
      <c r="GG165" s="39" t="s">
        <v>5935</v>
      </c>
      <c r="GH165" s="39">
        <v>22</v>
      </c>
      <c r="GI165" s="39" t="s">
        <v>236</v>
      </c>
      <c r="GJ165" s="44"/>
      <c r="GK165" s="44"/>
      <c r="GL165" s="44"/>
      <c r="GM165" s="44"/>
      <c r="GN165" s="44"/>
      <c r="GO165" s="44"/>
      <c r="GP165" s="44"/>
      <c r="GQ165" s="44"/>
      <c r="GR165" s="44"/>
      <c r="GS165" s="44"/>
      <c r="GT165" s="44"/>
      <c r="GU165" s="44"/>
      <c r="GV165" s="44"/>
      <c r="GW165" s="44"/>
      <c r="GX165" s="44"/>
      <c r="GY165" s="44"/>
      <c r="GZ165" s="39" t="s">
        <v>236</v>
      </c>
      <c r="HA165" s="44"/>
      <c r="HB165" s="39" t="s">
        <v>239</v>
      </c>
      <c r="HC165" s="43" t="s">
        <v>5936</v>
      </c>
      <c r="HD165" s="44"/>
      <c r="HE165" s="43" t="s">
        <v>5936</v>
      </c>
      <c r="HF165" s="44"/>
      <c r="HG165" s="39" t="s">
        <v>5937</v>
      </c>
      <c r="HH165" s="44"/>
      <c r="HI165" s="39" t="s">
        <v>5938</v>
      </c>
      <c r="HJ165" s="44"/>
      <c r="HK165" s="39" t="s">
        <v>239</v>
      </c>
      <c r="HL165" s="39">
        <v>0</v>
      </c>
      <c r="HM165" s="39">
        <v>0</v>
      </c>
      <c r="HN165" s="39" t="s">
        <v>5939</v>
      </c>
      <c r="HO165" s="39" t="s">
        <v>5940</v>
      </c>
      <c r="HP165" s="39" t="s">
        <v>5941</v>
      </c>
      <c r="HQ165" s="39" t="s">
        <v>5942</v>
      </c>
      <c r="HR165" s="39" t="s">
        <v>1057</v>
      </c>
      <c r="HS165" s="39" t="s">
        <v>1086</v>
      </c>
      <c r="HT165" s="39" t="s">
        <v>1490</v>
      </c>
      <c r="HU165" s="39" t="s">
        <v>1088</v>
      </c>
      <c r="HV165" s="44"/>
    </row>
    <row r="166" spans="1:231" ht="36.75" customHeight="1" x14ac:dyDescent="0.2">
      <c r="A166" s="44" t="s">
        <v>13014</v>
      </c>
      <c r="B166" s="39" t="s">
        <v>1058</v>
      </c>
      <c r="C166" s="39" t="s">
        <v>4767</v>
      </c>
      <c r="D166" s="39" t="s">
        <v>5919</v>
      </c>
      <c r="E166" s="39" t="s">
        <v>1115</v>
      </c>
      <c r="F166" s="39" t="s">
        <v>1115</v>
      </c>
      <c r="G166" s="39">
        <v>2022</v>
      </c>
      <c r="H166" s="48">
        <v>45078</v>
      </c>
      <c r="I166" s="48">
        <v>45657</v>
      </c>
      <c r="J166" s="44"/>
      <c r="K166" s="39" t="s">
        <v>5943</v>
      </c>
      <c r="L166" s="43" t="s">
        <v>5944</v>
      </c>
      <c r="M166" s="39" t="s">
        <v>5945</v>
      </c>
      <c r="N166" s="43" t="s">
        <v>5946</v>
      </c>
      <c r="O166" s="39" t="s">
        <v>5947</v>
      </c>
      <c r="P166" s="39" t="s">
        <v>5948</v>
      </c>
      <c r="Q166" s="39" t="s">
        <v>239</v>
      </c>
      <c r="R166" s="44"/>
      <c r="S166" s="39" t="s">
        <v>5949</v>
      </c>
      <c r="T166" s="39" t="s">
        <v>5949</v>
      </c>
      <c r="U166" s="39" t="s">
        <v>1394</v>
      </c>
      <c r="V166" s="39" t="s">
        <v>5949</v>
      </c>
      <c r="W166" s="49">
        <v>84.108000000000004</v>
      </c>
      <c r="X166" s="49">
        <f t="shared" si="5"/>
        <v>0</v>
      </c>
      <c r="Y166" s="39">
        <v>83.465000000000003</v>
      </c>
      <c r="Z166" s="39">
        <v>99.24</v>
      </c>
      <c r="AA166" s="39">
        <v>99.23</v>
      </c>
      <c r="AB166" s="39">
        <v>0.26800000000000002</v>
      </c>
      <c r="AC166" s="39">
        <v>0.32</v>
      </c>
      <c r="AD166" s="39">
        <v>0.375</v>
      </c>
      <c r="AE166" s="39">
        <v>0.45</v>
      </c>
      <c r="AF166" s="39">
        <v>0</v>
      </c>
      <c r="AG166" s="39">
        <v>0</v>
      </c>
      <c r="AH166" s="39" t="s">
        <v>236</v>
      </c>
      <c r="AI166" s="44"/>
      <c r="AJ166" s="44"/>
      <c r="AK166" s="44"/>
      <c r="AL166" s="39">
        <v>95.5</v>
      </c>
      <c r="AM166" s="39">
        <v>0.24</v>
      </c>
      <c r="AN166" s="39">
        <v>113</v>
      </c>
      <c r="AO166" s="39">
        <v>37</v>
      </c>
      <c r="AP166" s="39">
        <v>20</v>
      </c>
      <c r="AQ166" s="39">
        <v>0</v>
      </c>
      <c r="AR166" s="39">
        <v>0</v>
      </c>
      <c r="AS166" s="39">
        <v>0</v>
      </c>
      <c r="AT166" s="39">
        <v>0</v>
      </c>
      <c r="AU166" s="39">
        <v>0</v>
      </c>
      <c r="AV166" s="39">
        <v>0</v>
      </c>
      <c r="AW166" s="39">
        <v>0</v>
      </c>
      <c r="AX166" s="39">
        <v>0</v>
      </c>
      <c r="AY166" s="39">
        <v>0</v>
      </c>
      <c r="AZ166" s="39">
        <v>0</v>
      </c>
      <c r="BA166" s="39">
        <v>0</v>
      </c>
      <c r="BB166" s="39">
        <v>20</v>
      </c>
      <c r="BC166" s="39">
        <v>0</v>
      </c>
      <c r="BD166" s="39">
        <v>0</v>
      </c>
      <c r="BE166" s="39">
        <v>0</v>
      </c>
      <c r="BF166" s="39">
        <v>0</v>
      </c>
      <c r="BG166" s="39">
        <v>0</v>
      </c>
      <c r="BH166" s="39">
        <v>0</v>
      </c>
      <c r="BI166" s="39">
        <v>0</v>
      </c>
      <c r="BJ166" s="39">
        <v>0</v>
      </c>
      <c r="BK166" s="39">
        <v>0</v>
      </c>
      <c r="BL166" s="39">
        <v>0</v>
      </c>
      <c r="BM166" s="39">
        <v>0</v>
      </c>
      <c r="BN166" s="39">
        <v>0</v>
      </c>
      <c r="BO166" s="39">
        <v>0</v>
      </c>
      <c r="BP166" s="39">
        <v>0</v>
      </c>
      <c r="BQ166" s="39">
        <v>0</v>
      </c>
      <c r="BR166" s="39">
        <v>0</v>
      </c>
      <c r="BS166" s="39">
        <v>0</v>
      </c>
      <c r="BT166" s="39">
        <v>0</v>
      </c>
      <c r="BU166" s="39">
        <v>0</v>
      </c>
      <c r="BV166" s="39">
        <v>0</v>
      </c>
      <c r="BW166" s="39">
        <v>0</v>
      </c>
      <c r="BX166" s="44"/>
      <c r="BY166" s="39">
        <v>0</v>
      </c>
      <c r="BZ166" s="39">
        <v>0</v>
      </c>
      <c r="CA166" s="39">
        <v>0</v>
      </c>
      <c r="CB166" s="39">
        <v>0</v>
      </c>
      <c r="CC166" s="39">
        <v>0</v>
      </c>
      <c r="CD166" s="39">
        <v>0</v>
      </c>
      <c r="CE166" s="39">
        <v>0</v>
      </c>
      <c r="CF166" s="39">
        <v>0</v>
      </c>
      <c r="CG166" s="39">
        <v>0</v>
      </c>
      <c r="CH166" s="39">
        <v>0</v>
      </c>
      <c r="CI166" s="39">
        <v>0</v>
      </c>
      <c r="CJ166" s="39">
        <v>0</v>
      </c>
      <c r="CK166" s="39">
        <v>0</v>
      </c>
      <c r="CL166" s="39">
        <v>0</v>
      </c>
      <c r="CM166" s="39">
        <v>0</v>
      </c>
      <c r="CN166" s="39">
        <v>0</v>
      </c>
      <c r="CO166" s="39">
        <v>0</v>
      </c>
      <c r="CP166" s="44"/>
      <c r="CQ166" s="39">
        <v>0</v>
      </c>
      <c r="CR166" s="39">
        <v>0</v>
      </c>
      <c r="CS166" s="39">
        <v>0</v>
      </c>
      <c r="CT166" s="39">
        <v>0</v>
      </c>
      <c r="CU166" s="39">
        <v>0</v>
      </c>
      <c r="CV166" s="39">
        <v>0</v>
      </c>
      <c r="CW166" s="39">
        <v>0</v>
      </c>
      <c r="CX166" s="39">
        <v>0</v>
      </c>
      <c r="CY166" s="39">
        <v>0</v>
      </c>
      <c r="CZ166" s="39">
        <v>0</v>
      </c>
      <c r="DA166" s="39">
        <v>0</v>
      </c>
      <c r="DB166" s="39">
        <v>0</v>
      </c>
      <c r="DC166" s="39">
        <v>0</v>
      </c>
      <c r="DD166" s="39">
        <v>0</v>
      </c>
      <c r="DE166" s="39">
        <v>0</v>
      </c>
      <c r="DF166" s="39">
        <v>0</v>
      </c>
      <c r="DG166" s="39">
        <v>0</v>
      </c>
      <c r="DH166" s="39">
        <v>0</v>
      </c>
      <c r="DI166" s="39">
        <v>0</v>
      </c>
      <c r="DJ166" s="39">
        <v>0</v>
      </c>
      <c r="DK166" s="39">
        <v>0</v>
      </c>
      <c r="DL166" s="39">
        <v>0</v>
      </c>
      <c r="DM166" s="39">
        <v>0</v>
      </c>
      <c r="DN166" s="39">
        <v>0</v>
      </c>
      <c r="DO166" s="39">
        <v>0</v>
      </c>
      <c r="DP166" s="39">
        <v>0</v>
      </c>
      <c r="DQ166" s="39">
        <v>0</v>
      </c>
      <c r="DR166" s="44"/>
      <c r="DS166" s="39">
        <v>0</v>
      </c>
      <c r="DT166" s="39">
        <v>0</v>
      </c>
      <c r="DU166" s="39">
        <v>0</v>
      </c>
      <c r="DV166" s="39">
        <v>0</v>
      </c>
      <c r="DW166" s="39">
        <v>0</v>
      </c>
      <c r="DX166" s="39">
        <v>0</v>
      </c>
      <c r="DY166" s="39">
        <v>0</v>
      </c>
      <c r="DZ166" s="39">
        <v>0</v>
      </c>
      <c r="EA166" s="44"/>
      <c r="EB166" s="39">
        <v>0</v>
      </c>
      <c r="EC166" s="39">
        <v>20</v>
      </c>
      <c r="ED166" s="39">
        <f t="shared" si="4"/>
        <v>0</v>
      </c>
      <c r="EE166" s="39">
        <v>168.143</v>
      </c>
      <c r="EF166" s="39" t="s">
        <v>5950</v>
      </c>
      <c r="EG166" s="44"/>
      <c r="EH166" s="39" t="s">
        <v>5951</v>
      </c>
      <c r="EI166" s="43" t="s">
        <v>1480</v>
      </c>
      <c r="EJ166" s="39">
        <v>1104.4849999999999</v>
      </c>
      <c r="EK166" s="39" t="s">
        <v>236</v>
      </c>
      <c r="EL166" s="44"/>
      <c r="EM166" s="44"/>
      <c r="EN166" s="44"/>
      <c r="EO166" s="44"/>
      <c r="EP166" s="39">
        <v>0</v>
      </c>
      <c r="EQ166" s="39" t="s">
        <v>239</v>
      </c>
      <c r="ER166" s="39">
        <v>34</v>
      </c>
      <c r="ES166" s="39" t="s">
        <v>243</v>
      </c>
      <c r="ET166" s="39" t="s">
        <v>5952</v>
      </c>
      <c r="EU166" s="39">
        <v>4576</v>
      </c>
      <c r="EV166" s="39" t="s">
        <v>243</v>
      </c>
      <c r="EW166" s="39" t="s">
        <v>442</v>
      </c>
      <c r="EX166" s="39">
        <v>609</v>
      </c>
      <c r="EY166" s="39" t="s">
        <v>243</v>
      </c>
      <c r="EZ166" s="39" t="s">
        <v>5953</v>
      </c>
      <c r="FA166" s="39">
        <v>1943</v>
      </c>
      <c r="FB166" s="39" t="s">
        <v>236</v>
      </c>
      <c r="FC166" s="44"/>
      <c r="FD166" s="44"/>
      <c r="FE166" s="39" t="s">
        <v>236</v>
      </c>
      <c r="FF166" s="44"/>
      <c r="FG166" s="44"/>
      <c r="FH166" s="39" t="s">
        <v>236</v>
      </c>
      <c r="FI166" s="44"/>
      <c r="FJ166" s="44"/>
      <c r="FK166" s="39" t="s">
        <v>236</v>
      </c>
      <c r="FL166" s="44"/>
      <c r="FM166" s="44"/>
      <c r="FN166" s="44"/>
      <c r="FO166" s="44"/>
      <c r="FP166" s="44"/>
      <c r="FQ166" s="39" t="s">
        <v>243</v>
      </c>
      <c r="FR166" s="39" t="s">
        <v>5954</v>
      </c>
      <c r="FS166" s="39">
        <v>15257</v>
      </c>
      <c r="FT166" s="39" t="s">
        <v>236</v>
      </c>
      <c r="FU166" s="44"/>
      <c r="FV166" s="44"/>
      <c r="FW166" s="39" t="s">
        <v>236</v>
      </c>
      <c r="FX166" s="44"/>
      <c r="FY166" s="44"/>
      <c r="FZ166" s="44"/>
      <c r="GA166" s="44"/>
      <c r="GB166" s="44"/>
      <c r="GC166" s="39" t="s">
        <v>236</v>
      </c>
      <c r="GD166" s="44"/>
      <c r="GE166" s="44"/>
      <c r="GF166" s="39" t="s">
        <v>236</v>
      </c>
      <c r="GG166" s="44"/>
      <c r="GH166" s="44"/>
      <c r="GI166" s="39" t="s">
        <v>243</v>
      </c>
      <c r="GJ166" s="39" t="s">
        <v>5955</v>
      </c>
      <c r="GK166" s="39">
        <v>14</v>
      </c>
      <c r="GL166" s="44"/>
      <c r="GM166" s="44"/>
      <c r="GN166" s="44"/>
      <c r="GO166" s="44"/>
      <c r="GP166" s="44"/>
      <c r="GQ166" s="44"/>
      <c r="GR166" s="44"/>
      <c r="GS166" s="44"/>
      <c r="GT166" s="44"/>
      <c r="GU166" s="44"/>
      <c r="GV166" s="44"/>
      <c r="GW166" s="44"/>
      <c r="GX166" s="44"/>
      <c r="GY166" s="44"/>
      <c r="GZ166" s="39" t="s">
        <v>236</v>
      </c>
      <c r="HA166" s="44"/>
      <c r="HB166" s="39" t="s">
        <v>239</v>
      </c>
      <c r="HC166" s="43" t="s">
        <v>5956</v>
      </c>
      <c r="HD166" s="39" t="s">
        <v>5957</v>
      </c>
      <c r="HE166" s="43" t="s">
        <v>5958</v>
      </c>
      <c r="HF166" s="44"/>
      <c r="HG166" s="39" t="s">
        <v>5959</v>
      </c>
      <c r="HH166" s="44"/>
      <c r="HI166" s="39" t="s">
        <v>5960</v>
      </c>
      <c r="HJ166" s="44"/>
      <c r="HK166" s="39" t="s">
        <v>239</v>
      </c>
      <c r="HL166" s="39">
        <v>0</v>
      </c>
      <c r="HM166" s="39">
        <v>0</v>
      </c>
      <c r="HN166" s="39" t="s">
        <v>5961</v>
      </c>
      <c r="HO166" s="39" t="s">
        <v>5962</v>
      </c>
      <c r="HP166" s="39" t="s">
        <v>5963</v>
      </c>
      <c r="HQ166" s="39" t="s">
        <v>5964</v>
      </c>
      <c r="HR166" s="39" t="s">
        <v>5965</v>
      </c>
      <c r="HS166" s="39" t="s">
        <v>1086</v>
      </c>
      <c r="HT166" s="39" t="s">
        <v>1087</v>
      </c>
      <c r="HU166" s="39" t="s">
        <v>1088</v>
      </c>
      <c r="HV166" s="44"/>
    </row>
    <row r="167" spans="1:231" ht="34.5" customHeight="1" x14ac:dyDescent="0.2">
      <c r="A167" s="44" t="s">
        <v>13018</v>
      </c>
      <c r="B167" s="39" t="s">
        <v>1058</v>
      </c>
      <c r="C167" s="39" t="s">
        <v>4767</v>
      </c>
      <c r="D167" s="39" t="s">
        <v>5919</v>
      </c>
      <c r="E167" s="39" t="s">
        <v>6005</v>
      </c>
      <c r="F167" s="44"/>
      <c r="G167" s="39">
        <v>2017</v>
      </c>
      <c r="H167" s="48">
        <v>45031</v>
      </c>
      <c r="I167" s="48">
        <v>45650</v>
      </c>
      <c r="J167" s="44"/>
      <c r="K167" s="39" t="s">
        <v>6006</v>
      </c>
      <c r="L167" s="39" t="s">
        <v>6007</v>
      </c>
      <c r="M167" s="39" t="s">
        <v>239</v>
      </c>
      <c r="N167" s="44"/>
      <c r="O167" s="39" t="s">
        <v>6006</v>
      </c>
      <c r="P167" s="39" t="s">
        <v>6008</v>
      </c>
      <c r="Q167" s="39" t="s">
        <v>5926</v>
      </c>
      <c r="R167" s="44"/>
      <c r="S167" s="39" t="s">
        <v>6009</v>
      </c>
      <c r="T167" s="39" t="s">
        <v>6009</v>
      </c>
      <c r="U167" s="39" t="s">
        <v>235</v>
      </c>
      <c r="V167" s="39" t="s">
        <v>6010</v>
      </c>
      <c r="W167" s="49">
        <v>263.33999999999997</v>
      </c>
      <c r="X167" s="49">
        <f t="shared" si="5"/>
        <v>0</v>
      </c>
      <c r="Y167" s="39">
        <v>263.33999999999997</v>
      </c>
      <c r="Z167" s="39">
        <v>100</v>
      </c>
      <c r="AA167" s="39">
        <v>0.57999999999999996</v>
      </c>
      <c r="AB167" s="39">
        <v>0</v>
      </c>
      <c r="AC167" s="39">
        <v>0</v>
      </c>
      <c r="AD167" s="39">
        <v>0</v>
      </c>
      <c r="AE167" s="39">
        <v>0</v>
      </c>
      <c r="AF167" s="39">
        <v>0</v>
      </c>
      <c r="AG167" s="39">
        <v>0</v>
      </c>
      <c r="AH167" s="39" t="s">
        <v>236</v>
      </c>
      <c r="AI167" s="44"/>
      <c r="AJ167" s="44"/>
      <c r="AK167" s="44"/>
      <c r="AL167" s="39">
        <v>237.03</v>
      </c>
      <c r="AM167" s="39">
        <v>0.57999999999999996</v>
      </c>
      <c r="AN167" s="39">
        <v>0</v>
      </c>
      <c r="AO167" s="39">
        <v>4</v>
      </c>
      <c r="AP167" s="39">
        <v>4</v>
      </c>
      <c r="AQ167" s="39">
        <v>0</v>
      </c>
      <c r="AR167" s="39">
        <v>0</v>
      </c>
      <c r="AS167" s="39">
        <v>0</v>
      </c>
      <c r="AT167" s="39">
        <v>0</v>
      </c>
      <c r="AU167" s="39">
        <v>0</v>
      </c>
      <c r="AV167" s="39">
        <v>0</v>
      </c>
      <c r="AW167" s="39">
        <v>0</v>
      </c>
      <c r="AX167" s="39">
        <v>0</v>
      </c>
      <c r="AY167" s="39">
        <v>0</v>
      </c>
      <c r="AZ167" s="39">
        <v>0</v>
      </c>
      <c r="BA167" s="39">
        <v>0</v>
      </c>
      <c r="BB167" s="39">
        <v>0</v>
      </c>
      <c r="BC167" s="39">
        <v>0</v>
      </c>
      <c r="BD167" s="39">
        <v>0</v>
      </c>
      <c r="BE167" s="39">
        <v>0</v>
      </c>
      <c r="BF167" s="39">
        <v>0</v>
      </c>
      <c r="BG167" s="39">
        <v>0</v>
      </c>
      <c r="BH167" s="39">
        <v>0</v>
      </c>
      <c r="BI167" s="39">
        <v>0</v>
      </c>
      <c r="BJ167" s="39">
        <v>0</v>
      </c>
      <c r="BK167" s="39">
        <v>0</v>
      </c>
      <c r="BL167" s="39">
        <v>0</v>
      </c>
      <c r="BM167" s="39">
        <v>0</v>
      </c>
      <c r="BN167" s="39">
        <v>0</v>
      </c>
      <c r="BO167" s="39">
        <v>0</v>
      </c>
      <c r="BP167" s="39">
        <v>0</v>
      </c>
      <c r="BQ167" s="39">
        <v>0</v>
      </c>
      <c r="BR167" s="39">
        <v>0</v>
      </c>
      <c r="BS167" s="39">
        <v>0</v>
      </c>
      <c r="BT167" s="39">
        <v>0</v>
      </c>
      <c r="BU167" s="39">
        <v>0</v>
      </c>
      <c r="BV167" s="39">
        <v>0</v>
      </c>
      <c r="BW167" s="39">
        <v>0</v>
      </c>
      <c r="BX167" s="44"/>
      <c r="BY167" s="39">
        <v>0</v>
      </c>
      <c r="BZ167" s="39">
        <v>0</v>
      </c>
      <c r="CA167" s="39">
        <v>0</v>
      </c>
      <c r="CB167" s="39">
        <v>0</v>
      </c>
      <c r="CC167" s="39">
        <v>0</v>
      </c>
      <c r="CD167" s="39">
        <v>0</v>
      </c>
      <c r="CE167" s="39">
        <v>0</v>
      </c>
      <c r="CF167" s="39">
        <v>0</v>
      </c>
      <c r="CG167" s="39">
        <v>0</v>
      </c>
      <c r="CH167" s="39">
        <v>0</v>
      </c>
      <c r="CI167" s="39">
        <v>0</v>
      </c>
      <c r="CJ167" s="39">
        <v>0</v>
      </c>
      <c r="CK167" s="39">
        <v>0</v>
      </c>
      <c r="CL167" s="39">
        <v>0</v>
      </c>
      <c r="CM167" s="39">
        <v>0</v>
      </c>
      <c r="CN167" s="39">
        <v>0</v>
      </c>
      <c r="CO167" s="44"/>
      <c r="CP167" s="44"/>
      <c r="CQ167" s="39">
        <v>0</v>
      </c>
      <c r="CR167" s="39">
        <v>0</v>
      </c>
      <c r="CS167" s="39">
        <v>0</v>
      </c>
      <c r="CT167" s="39">
        <v>0</v>
      </c>
      <c r="CU167" s="39">
        <v>0</v>
      </c>
      <c r="CV167" s="39">
        <v>0</v>
      </c>
      <c r="CW167" s="39">
        <v>0</v>
      </c>
      <c r="CX167" s="39">
        <v>0</v>
      </c>
      <c r="CY167" s="39">
        <v>0</v>
      </c>
      <c r="CZ167" s="39">
        <v>0</v>
      </c>
      <c r="DA167" s="39">
        <v>0</v>
      </c>
      <c r="DB167" s="39">
        <v>0</v>
      </c>
      <c r="DC167" s="39">
        <v>0</v>
      </c>
      <c r="DD167" s="39">
        <v>0</v>
      </c>
      <c r="DE167" s="39">
        <v>0</v>
      </c>
      <c r="DF167" s="39">
        <v>0</v>
      </c>
      <c r="DG167" s="39">
        <v>0</v>
      </c>
      <c r="DH167" s="39">
        <v>0</v>
      </c>
      <c r="DI167" s="39">
        <v>0</v>
      </c>
      <c r="DJ167" s="39">
        <v>0</v>
      </c>
      <c r="DK167" s="39">
        <v>0</v>
      </c>
      <c r="DL167" s="39">
        <v>0</v>
      </c>
      <c r="DM167" s="39">
        <v>0</v>
      </c>
      <c r="DN167" s="39">
        <v>0</v>
      </c>
      <c r="DO167" s="39">
        <v>0</v>
      </c>
      <c r="DP167" s="39">
        <v>0</v>
      </c>
      <c r="DQ167" s="39">
        <v>0</v>
      </c>
      <c r="DR167" s="44"/>
      <c r="DS167" s="44"/>
      <c r="DT167" s="39">
        <v>0</v>
      </c>
      <c r="DU167" s="39">
        <v>0</v>
      </c>
      <c r="DV167" s="39">
        <v>0</v>
      </c>
      <c r="DW167" s="39">
        <v>0</v>
      </c>
      <c r="DX167" s="39">
        <v>0</v>
      </c>
      <c r="DY167" s="39">
        <v>0</v>
      </c>
      <c r="DZ167" s="39">
        <v>0</v>
      </c>
      <c r="EA167" s="39" t="s">
        <v>6011</v>
      </c>
      <c r="EB167" s="39">
        <v>4</v>
      </c>
      <c r="EC167" s="39">
        <v>4</v>
      </c>
      <c r="ED167" s="39">
        <f t="shared" si="4"/>
        <v>0</v>
      </c>
      <c r="EE167" s="39">
        <v>1104.4849999999999</v>
      </c>
      <c r="EF167" s="39" t="s">
        <v>6012</v>
      </c>
      <c r="EG167" s="44"/>
      <c r="EH167" s="39">
        <v>100</v>
      </c>
      <c r="EI167" s="43" t="s">
        <v>1480</v>
      </c>
      <c r="EJ167" s="39">
        <v>1104.4849999999999</v>
      </c>
      <c r="EK167" s="39" t="s">
        <v>236</v>
      </c>
      <c r="EL167" s="44"/>
      <c r="EM167" s="44"/>
      <c r="EN167" s="44"/>
      <c r="EO167" s="44"/>
      <c r="EP167" s="39">
        <v>0</v>
      </c>
      <c r="EQ167" s="39" t="s">
        <v>239</v>
      </c>
      <c r="ER167" s="39">
        <v>6</v>
      </c>
      <c r="ES167" s="39" t="s">
        <v>236</v>
      </c>
      <c r="ET167" s="44"/>
      <c r="EU167" s="44"/>
      <c r="EV167" s="39" t="s">
        <v>243</v>
      </c>
      <c r="EW167" s="39" t="s">
        <v>6013</v>
      </c>
      <c r="EX167" s="39">
        <v>0</v>
      </c>
      <c r="EY167" s="39" t="s">
        <v>236</v>
      </c>
      <c r="EZ167" s="44"/>
      <c r="FA167" s="44"/>
      <c r="FB167" s="39" t="s">
        <v>236</v>
      </c>
      <c r="FC167" s="44"/>
      <c r="FD167" s="44"/>
      <c r="FE167" s="39" t="s">
        <v>236</v>
      </c>
      <c r="FF167" s="44"/>
      <c r="FG167" s="44"/>
      <c r="FH167" s="39" t="s">
        <v>236</v>
      </c>
      <c r="FI167" s="44"/>
      <c r="FJ167" s="44"/>
      <c r="FK167" s="39" t="s">
        <v>236</v>
      </c>
      <c r="FL167" s="44"/>
      <c r="FM167" s="44"/>
      <c r="FN167" s="44"/>
      <c r="FO167" s="44"/>
      <c r="FP167" s="44"/>
      <c r="FQ167" s="39" t="s">
        <v>243</v>
      </c>
      <c r="FR167" s="39" t="s">
        <v>6014</v>
      </c>
      <c r="FS167" s="39">
        <v>123253</v>
      </c>
      <c r="FT167" s="39" t="s">
        <v>236</v>
      </c>
      <c r="FU167" s="44"/>
      <c r="FV167" s="44"/>
      <c r="FW167" s="39" t="s">
        <v>236</v>
      </c>
      <c r="FX167" s="44"/>
      <c r="FY167" s="44"/>
      <c r="FZ167" s="44"/>
      <c r="GA167" s="44"/>
      <c r="GB167" s="44"/>
      <c r="GC167" s="39" t="s">
        <v>236</v>
      </c>
      <c r="GD167" s="44"/>
      <c r="GE167" s="44"/>
      <c r="GF167" s="39" t="s">
        <v>243</v>
      </c>
      <c r="GG167" s="39" t="s">
        <v>6015</v>
      </c>
      <c r="GH167" s="39">
        <v>21</v>
      </c>
      <c r="GI167" s="39" t="s">
        <v>236</v>
      </c>
      <c r="GJ167" s="44"/>
      <c r="GK167" s="44"/>
      <c r="GL167" s="44"/>
      <c r="GM167" s="44"/>
      <c r="GN167" s="44"/>
      <c r="GO167" s="44"/>
      <c r="GP167" s="44"/>
      <c r="GQ167" s="44"/>
      <c r="GR167" s="44"/>
      <c r="GS167" s="44"/>
      <c r="GT167" s="44"/>
      <c r="GU167" s="44"/>
      <c r="GV167" s="44"/>
      <c r="GW167" s="44"/>
      <c r="GX167" s="44"/>
      <c r="GY167" s="44"/>
      <c r="GZ167" s="39" t="s">
        <v>236</v>
      </c>
      <c r="HA167" s="44"/>
      <c r="HB167" s="39" t="s">
        <v>239</v>
      </c>
      <c r="HC167" s="43" t="s">
        <v>6016</v>
      </c>
      <c r="HD167" s="39" t="s">
        <v>5548</v>
      </c>
      <c r="HE167" s="44"/>
      <c r="HF167" s="44"/>
      <c r="HG167" s="39" t="s">
        <v>239</v>
      </c>
      <c r="HH167" s="44"/>
      <c r="HI167" s="39" t="s">
        <v>239</v>
      </c>
      <c r="HJ167" s="44"/>
      <c r="HK167" s="39" t="s">
        <v>239</v>
      </c>
      <c r="HL167" s="39">
        <v>0</v>
      </c>
      <c r="HM167" s="39">
        <v>0</v>
      </c>
      <c r="HN167" s="39" t="s">
        <v>6017</v>
      </c>
      <c r="HO167" s="39" t="s">
        <v>6018</v>
      </c>
      <c r="HP167" s="39" t="s">
        <v>6019</v>
      </c>
      <c r="HQ167" s="39" t="s">
        <v>6020</v>
      </c>
      <c r="HR167" s="39" t="s">
        <v>1057</v>
      </c>
      <c r="HS167" s="39" t="s">
        <v>1086</v>
      </c>
      <c r="HT167" s="39" t="s">
        <v>1087</v>
      </c>
      <c r="HU167" s="60" t="s">
        <v>1088</v>
      </c>
      <c r="HV167" s="44"/>
      <c r="HW167" s="46" t="s">
        <v>13023</v>
      </c>
    </row>
    <row r="168" spans="1:231" ht="34.5" customHeight="1" x14ac:dyDescent="0.2">
      <c r="A168" s="44" t="s">
        <v>13001</v>
      </c>
      <c r="B168" s="39" t="s">
        <v>3414</v>
      </c>
      <c r="C168" s="39" t="s">
        <v>4901</v>
      </c>
      <c r="D168" s="39" t="s">
        <v>7695</v>
      </c>
      <c r="E168" s="39" t="s">
        <v>7696</v>
      </c>
      <c r="F168" s="39" t="s">
        <v>7696</v>
      </c>
      <c r="G168" s="39">
        <v>2024</v>
      </c>
      <c r="H168" s="48">
        <v>45536</v>
      </c>
      <c r="I168" s="48">
        <v>45641</v>
      </c>
      <c r="J168" s="44"/>
      <c r="K168" s="39" t="s">
        <v>7697</v>
      </c>
      <c r="L168" s="43" t="s">
        <v>7698</v>
      </c>
      <c r="M168" s="44"/>
      <c r="N168" s="44"/>
      <c r="O168" s="39" t="s">
        <v>7699</v>
      </c>
      <c r="P168" s="39" t="s">
        <v>7700</v>
      </c>
      <c r="Q168" s="44"/>
      <c r="R168" s="44"/>
      <c r="S168" s="39" t="s">
        <v>7701</v>
      </c>
      <c r="T168" s="39" t="s">
        <v>7702</v>
      </c>
      <c r="U168" s="39" t="s">
        <v>235</v>
      </c>
      <c r="V168" s="39" t="s">
        <v>7703</v>
      </c>
      <c r="W168" s="49">
        <v>0.3</v>
      </c>
      <c r="X168" s="49">
        <f t="shared" si="5"/>
        <v>0</v>
      </c>
      <c r="Y168" s="39">
        <v>0.3</v>
      </c>
      <c r="Z168" s="39">
        <v>100</v>
      </c>
      <c r="AA168" s="39">
        <v>0.03</v>
      </c>
      <c r="AB168" s="39">
        <v>0</v>
      </c>
      <c r="AC168" s="39">
        <v>0</v>
      </c>
      <c r="AD168" s="39">
        <v>0</v>
      </c>
      <c r="AE168" s="39">
        <v>0</v>
      </c>
      <c r="AF168" s="44"/>
      <c r="AG168" s="44"/>
      <c r="AH168" s="39" t="s">
        <v>243</v>
      </c>
      <c r="AI168" s="39" t="s">
        <v>7704</v>
      </c>
      <c r="AJ168" s="44"/>
      <c r="AK168" s="39">
        <v>0</v>
      </c>
      <c r="AL168" s="39">
        <v>0.3</v>
      </c>
      <c r="AM168" s="39">
        <v>0.03</v>
      </c>
      <c r="AN168" s="39">
        <v>2</v>
      </c>
      <c r="AO168" s="39">
        <v>1</v>
      </c>
      <c r="AP168" s="39">
        <v>1</v>
      </c>
      <c r="AQ168" s="44"/>
      <c r="AR168" s="44"/>
      <c r="AS168" s="44"/>
      <c r="AT168" s="44"/>
      <c r="AU168" s="44"/>
      <c r="AV168" s="44"/>
      <c r="AW168" s="44"/>
      <c r="AX168" s="44"/>
      <c r="AY168" s="44"/>
      <c r="AZ168" s="44"/>
      <c r="BA168" s="44"/>
      <c r="BB168" s="44"/>
      <c r="BC168" s="44"/>
      <c r="BD168" s="44"/>
      <c r="BE168" s="44"/>
      <c r="BF168" s="44"/>
      <c r="BG168" s="44"/>
      <c r="BH168" s="44"/>
      <c r="BI168" s="44"/>
      <c r="BJ168" s="39">
        <v>1</v>
      </c>
      <c r="BK168" s="39">
        <v>1</v>
      </c>
      <c r="BL168" s="44"/>
      <c r="BM168" s="44"/>
      <c r="BN168" s="44"/>
      <c r="BO168" s="44"/>
      <c r="BP168" s="44"/>
      <c r="BQ168" s="44"/>
      <c r="BR168" s="44"/>
      <c r="BS168" s="44"/>
      <c r="BT168" s="44"/>
      <c r="BU168" s="44"/>
      <c r="BV168" s="44"/>
      <c r="BW168" s="44"/>
      <c r="BX168" s="44"/>
      <c r="BY168" s="44"/>
      <c r="BZ168" s="39">
        <v>1</v>
      </c>
      <c r="CA168" s="44"/>
      <c r="CB168" s="44"/>
      <c r="CC168" s="44"/>
      <c r="CD168" s="44"/>
      <c r="CE168" s="44"/>
      <c r="CF168" s="44"/>
      <c r="CG168" s="44"/>
      <c r="CH168" s="44"/>
      <c r="CI168" s="44"/>
      <c r="CJ168" s="44"/>
      <c r="CK168" s="44"/>
      <c r="CL168" s="44"/>
      <c r="CM168" s="44"/>
      <c r="CN168" s="44"/>
      <c r="CO168" s="44"/>
      <c r="CP168" s="44"/>
      <c r="CQ168" s="39">
        <v>0</v>
      </c>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4"/>
      <c r="DO168" s="44"/>
      <c r="DP168" s="44"/>
      <c r="DQ168" s="44"/>
      <c r="DR168" s="44"/>
      <c r="DS168" s="44"/>
      <c r="DT168" s="39">
        <v>0</v>
      </c>
      <c r="DU168" s="44"/>
      <c r="DV168" s="44"/>
      <c r="DW168" s="44"/>
      <c r="DX168" s="44"/>
      <c r="DY168" s="44"/>
      <c r="DZ168" s="44"/>
      <c r="EA168" s="44"/>
      <c r="EB168" s="44"/>
      <c r="EC168" s="39">
        <v>1</v>
      </c>
      <c r="ED168" s="39">
        <f t="shared" si="4"/>
        <v>0</v>
      </c>
      <c r="EE168" s="39">
        <v>0.27100000000000002</v>
      </c>
      <c r="EF168" s="39" t="s">
        <v>7705</v>
      </c>
      <c r="EG168" s="44"/>
      <c r="EH168" s="39">
        <v>0</v>
      </c>
      <c r="EI168" s="43" t="s">
        <v>7706</v>
      </c>
      <c r="EJ168" s="39">
        <v>23.381</v>
      </c>
      <c r="EK168" s="39" t="s">
        <v>236</v>
      </c>
      <c r="EL168" s="44"/>
      <c r="EM168" s="44"/>
      <c r="EN168" s="44"/>
      <c r="EO168" s="44"/>
      <c r="EP168" s="44"/>
      <c r="EQ168" s="44"/>
      <c r="ER168" s="39">
        <v>2</v>
      </c>
      <c r="ES168" s="39" t="s">
        <v>236</v>
      </c>
      <c r="ET168" s="44"/>
      <c r="EU168" s="44"/>
      <c r="EV168" s="39" t="s">
        <v>243</v>
      </c>
      <c r="EW168" s="39" t="s">
        <v>7707</v>
      </c>
      <c r="EX168" s="39">
        <v>57</v>
      </c>
      <c r="EY168" s="39" t="s">
        <v>236</v>
      </c>
      <c r="EZ168" s="44"/>
      <c r="FA168" s="44"/>
      <c r="FB168" s="39" t="s">
        <v>236</v>
      </c>
      <c r="FC168" s="44"/>
      <c r="FD168" s="44"/>
      <c r="FE168" s="39" t="s">
        <v>236</v>
      </c>
      <c r="FF168" s="44"/>
      <c r="FG168" s="44"/>
      <c r="FH168" s="39" t="s">
        <v>236</v>
      </c>
      <c r="FI168" s="44"/>
      <c r="FJ168" s="44"/>
      <c r="FK168" s="39" t="s">
        <v>236</v>
      </c>
      <c r="FL168" s="44"/>
      <c r="FM168" s="44"/>
      <c r="FN168" s="44"/>
      <c r="FO168" s="44"/>
      <c r="FP168" s="44"/>
      <c r="FQ168" s="39" t="s">
        <v>236</v>
      </c>
      <c r="FR168" s="44"/>
      <c r="FS168" s="44"/>
      <c r="FT168" s="39" t="s">
        <v>243</v>
      </c>
      <c r="FU168" s="39" t="s">
        <v>7708</v>
      </c>
      <c r="FV168" s="39">
        <v>110</v>
      </c>
      <c r="FW168" s="39" t="s">
        <v>236</v>
      </c>
      <c r="FX168" s="44"/>
      <c r="FY168" s="44"/>
      <c r="FZ168" s="44"/>
      <c r="GA168" s="44"/>
      <c r="GB168" s="44"/>
      <c r="GC168" s="39" t="s">
        <v>236</v>
      </c>
      <c r="GD168" s="44"/>
      <c r="GE168" s="44"/>
      <c r="GF168" s="39" t="s">
        <v>236</v>
      </c>
      <c r="GG168" s="44"/>
      <c r="GH168" s="44"/>
      <c r="GI168" s="39" t="s">
        <v>236</v>
      </c>
      <c r="GJ168" s="44"/>
      <c r="GK168" s="44"/>
      <c r="GL168" s="44"/>
      <c r="GM168" s="44"/>
      <c r="GN168" s="44"/>
      <c r="GO168" s="44"/>
      <c r="GP168" s="44"/>
      <c r="GQ168" s="44"/>
      <c r="GR168" s="44"/>
      <c r="GS168" s="44"/>
      <c r="GT168" s="44"/>
      <c r="GU168" s="44"/>
      <c r="GV168" s="44"/>
      <c r="GW168" s="44"/>
      <c r="GX168" s="44"/>
      <c r="GY168" s="44"/>
      <c r="GZ168" s="39" t="s">
        <v>236</v>
      </c>
      <c r="HA168" s="44"/>
      <c r="HB168" s="39" t="s">
        <v>239</v>
      </c>
      <c r="HC168" s="43" t="s">
        <v>7709</v>
      </c>
      <c r="HD168" s="39" t="s">
        <v>5302</v>
      </c>
      <c r="HE168" s="44"/>
      <c r="HF168" s="44"/>
      <c r="HG168" s="44"/>
      <c r="HH168" s="44"/>
      <c r="HI168" s="44"/>
      <c r="HJ168" s="44"/>
      <c r="HK168" s="44"/>
      <c r="HL168" s="44"/>
      <c r="HM168" s="44"/>
      <c r="HN168" s="39" t="s">
        <v>7710</v>
      </c>
      <c r="HO168" s="39" t="s">
        <v>7711</v>
      </c>
      <c r="HP168" s="39" t="s">
        <v>7712</v>
      </c>
      <c r="HQ168" s="39" t="s">
        <v>7713</v>
      </c>
      <c r="HR168" s="39" t="s">
        <v>3413</v>
      </c>
      <c r="HS168" s="39" t="s">
        <v>7714</v>
      </c>
      <c r="HT168" s="39" t="s">
        <v>3449</v>
      </c>
      <c r="HU168" s="39" t="s">
        <v>3450</v>
      </c>
      <c r="HV168" s="43" t="s">
        <v>7715</v>
      </c>
      <c r="HW168" s="46" t="s">
        <v>13024</v>
      </c>
    </row>
    <row r="169" spans="1:231" ht="38.25" customHeight="1" x14ac:dyDescent="0.2">
      <c r="A169" s="44" t="s">
        <v>13014</v>
      </c>
      <c r="B169" s="39" t="s">
        <v>3414</v>
      </c>
      <c r="C169" s="39" t="s">
        <v>4767</v>
      </c>
      <c r="D169" s="39" t="s">
        <v>7740</v>
      </c>
      <c r="E169" s="39" t="s">
        <v>2506</v>
      </c>
      <c r="F169" s="39" t="s">
        <v>2506</v>
      </c>
      <c r="G169" s="39">
        <v>2024</v>
      </c>
      <c r="H169" s="48">
        <v>45476</v>
      </c>
      <c r="I169" s="48">
        <v>45548</v>
      </c>
      <c r="J169" s="44"/>
      <c r="K169" s="39" t="s">
        <v>7741</v>
      </c>
      <c r="L169" s="43" t="s">
        <v>7742</v>
      </c>
      <c r="M169" s="39" t="s">
        <v>7743</v>
      </c>
      <c r="N169" s="43" t="s">
        <v>7744</v>
      </c>
      <c r="O169" s="39" t="s">
        <v>7745</v>
      </c>
      <c r="P169" s="43" t="s">
        <v>7746</v>
      </c>
      <c r="Q169" s="44"/>
      <c r="R169" s="44"/>
      <c r="S169" s="39" t="s">
        <v>7747</v>
      </c>
      <c r="T169" s="39" t="s">
        <v>7747</v>
      </c>
      <c r="U169" s="39" t="s">
        <v>1394</v>
      </c>
      <c r="V169" s="39" t="s">
        <v>7748</v>
      </c>
      <c r="W169" s="49">
        <v>0.753</v>
      </c>
      <c r="X169" s="49">
        <f t="shared" si="5"/>
        <v>0</v>
      </c>
      <c r="Y169" s="39">
        <v>0.2</v>
      </c>
      <c r="Z169" s="39">
        <v>26.56</v>
      </c>
      <c r="AA169" s="39">
        <v>0.04</v>
      </c>
      <c r="AB169" s="39">
        <v>0</v>
      </c>
      <c r="AC169" s="39">
        <v>0</v>
      </c>
      <c r="AD169" s="39">
        <v>0</v>
      </c>
      <c r="AE169" s="39">
        <v>0</v>
      </c>
      <c r="AF169" s="39">
        <v>0.55300000000000005</v>
      </c>
      <c r="AG169" s="39">
        <v>73.44</v>
      </c>
      <c r="AH169" s="39" t="s">
        <v>236</v>
      </c>
      <c r="AI169" s="44"/>
      <c r="AJ169" s="44"/>
      <c r="AK169" s="44"/>
      <c r="AL169" s="39">
        <v>0.66</v>
      </c>
      <c r="AM169" s="39">
        <v>0.04</v>
      </c>
      <c r="AN169" s="39">
        <v>1</v>
      </c>
      <c r="AO169" s="39">
        <v>1</v>
      </c>
      <c r="AP169" s="39">
        <v>1</v>
      </c>
      <c r="AQ169" s="44"/>
      <c r="AR169" s="44"/>
      <c r="AS169" s="44"/>
      <c r="AT169" s="44"/>
      <c r="AU169" s="44"/>
      <c r="AV169" s="44"/>
      <c r="AW169" s="44"/>
      <c r="AX169" s="44"/>
      <c r="AY169" s="44"/>
      <c r="AZ169" s="39">
        <v>1</v>
      </c>
      <c r="BA169" s="44"/>
      <c r="BB169" s="44"/>
      <c r="BC169" s="44"/>
      <c r="BD169" s="44"/>
      <c r="BE169" s="44"/>
      <c r="BF169" s="44"/>
      <c r="BG169" s="44"/>
      <c r="BH169" s="44"/>
      <c r="BI169" s="44"/>
      <c r="BJ169" s="39">
        <v>0</v>
      </c>
      <c r="BK169" s="44"/>
      <c r="BL169" s="44"/>
      <c r="BM169" s="44"/>
      <c r="BN169" s="44"/>
      <c r="BO169" s="44"/>
      <c r="BP169" s="44"/>
      <c r="BQ169" s="44"/>
      <c r="BR169" s="44"/>
      <c r="BS169" s="44"/>
      <c r="BT169" s="44"/>
      <c r="BU169" s="44"/>
      <c r="BV169" s="44"/>
      <c r="BW169" s="44"/>
      <c r="BX169" s="44"/>
      <c r="BY169" s="44"/>
      <c r="BZ169" s="39">
        <v>0</v>
      </c>
      <c r="CA169" s="39">
        <v>0</v>
      </c>
      <c r="CB169" s="44"/>
      <c r="CC169" s="44"/>
      <c r="CD169" s="44"/>
      <c r="CE169" s="44"/>
      <c r="CF169" s="44"/>
      <c r="CG169" s="44"/>
      <c r="CH169" s="44"/>
      <c r="CI169" s="44"/>
      <c r="CJ169" s="44"/>
      <c r="CK169" s="44"/>
      <c r="CL169" s="44"/>
      <c r="CM169" s="44"/>
      <c r="CN169" s="44"/>
      <c r="CO169" s="44"/>
      <c r="CP169" s="44"/>
      <c r="CQ169" s="39">
        <v>0</v>
      </c>
      <c r="CR169" s="39">
        <v>0</v>
      </c>
      <c r="CS169" s="44"/>
      <c r="CT169" s="44"/>
      <c r="CU169" s="44"/>
      <c r="CV169" s="44"/>
      <c r="CW169" s="44"/>
      <c r="CX169" s="44"/>
      <c r="CY169" s="44"/>
      <c r="CZ169" s="44"/>
      <c r="DA169" s="44"/>
      <c r="DB169" s="44"/>
      <c r="DC169" s="44"/>
      <c r="DD169" s="44"/>
      <c r="DE169" s="44"/>
      <c r="DF169" s="44"/>
      <c r="DG169" s="44"/>
      <c r="DH169" s="44"/>
      <c r="DI169" s="44"/>
      <c r="DJ169" s="44"/>
      <c r="DK169" s="44"/>
      <c r="DL169" s="44"/>
      <c r="DM169" s="44"/>
      <c r="DN169" s="44"/>
      <c r="DO169" s="44"/>
      <c r="DP169" s="44"/>
      <c r="DQ169" s="44"/>
      <c r="DR169" s="44"/>
      <c r="DS169" s="44"/>
      <c r="DT169" s="39">
        <v>0</v>
      </c>
      <c r="DU169" s="44"/>
      <c r="DV169" s="44"/>
      <c r="DW169" s="44"/>
      <c r="DX169" s="44"/>
      <c r="DY169" s="44"/>
      <c r="DZ169" s="44"/>
      <c r="EA169" s="44"/>
      <c r="EB169" s="44"/>
      <c r="EC169" s="39">
        <v>1</v>
      </c>
      <c r="ED169" s="39">
        <f t="shared" si="4"/>
        <v>0</v>
      </c>
      <c r="EE169" s="39">
        <v>7.0000000000000007E-2</v>
      </c>
      <c r="EF169" s="39" t="s">
        <v>7749</v>
      </c>
      <c r="EG169" s="44"/>
      <c r="EH169" s="39">
        <v>0</v>
      </c>
      <c r="EI169" s="43" t="s">
        <v>7750</v>
      </c>
      <c r="EJ169" s="39">
        <v>42.518999999999998</v>
      </c>
      <c r="EK169" s="39" t="s">
        <v>243</v>
      </c>
      <c r="EL169" s="39" t="s">
        <v>7751</v>
      </c>
      <c r="EM169" s="44"/>
      <c r="EN169" s="39" t="s">
        <v>7752</v>
      </c>
      <c r="EO169" s="44"/>
      <c r="EP169" s="44"/>
      <c r="EQ169" s="44"/>
      <c r="ER169" s="39">
        <v>8</v>
      </c>
      <c r="ES169" s="39" t="s">
        <v>236</v>
      </c>
      <c r="ET169" s="44"/>
      <c r="EU169" s="44"/>
      <c r="EV169" s="39" t="s">
        <v>243</v>
      </c>
      <c r="EW169" s="39" t="s">
        <v>7753</v>
      </c>
      <c r="EX169" s="39">
        <v>70</v>
      </c>
      <c r="EY169" s="39" t="s">
        <v>236</v>
      </c>
      <c r="EZ169" s="44"/>
      <c r="FA169" s="44"/>
      <c r="FB169" s="39" t="s">
        <v>236</v>
      </c>
      <c r="FC169" s="44"/>
      <c r="FD169" s="44"/>
      <c r="FE169" s="39" t="s">
        <v>236</v>
      </c>
      <c r="FF169" s="44"/>
      <c r="FG169" s="44"/>
      <c r="FH169" s="39" t="s">
        <v>236</v>
      </c>
      <c r="FI169" s="44"/>
      <c r="FJ169" s="44"/>
      <c r="FK169" s="39" t="s">
        <v>236</v>
      </c>
      <c r="FL169" s="44"/>
      <c r="FM169" s="44"/>
      <c r="FN169" s="44"/>
      <c r="FO169" s="44"/>
      <c r="FP169" s="44"/>
      <c r="FQ169" s="39" t="s">
        <v>236</v>
      </c>
      <c r="FR169" s="44"/>
      <c r="FS169" s="44"/>
      <c r="FT169" s="39" t="s">
        <v>236</v>
      </c>
      <c r="FU169" s="44"/>
      <c r="FV169" s="44"/>
      <c r="FW169" s="39" t="s">
        <v>236</v>
      </c>
      <c r="FX169" s="44"/>
      <c r="FY169" s="44"/>
      <c r="FZ169" s="44"/>
      <c r="GA169" s="44"/>
      <c r="GB169" s="44"/>
      <c r="GC169" s="39" t="s">
        <v>236</v>
      </c>
      <c r="GD169" s="44"/>
      <c r="GE169" s="44"/>
      <c r="GF169" s="39" t="s">
        <v>236</v>
      </c>
      <c r="GG169" s="44"/>
      <c r="GH169" s="44"/>
      <c r="GI169" s="39" t="s">
        <v>243</v>
      </c>
      <c r="GJ169" s="39" t="s">
        <v>7754</v>
      </c>
      <c r="GK169" s="39">
        <v>8</v>
      </c>
      <c r="GL169" s="44"/>
      <c r="GM169" s="44"/>
      <c r="GN169" s="44"/>
      <c r="GO169" s="44"/>
      <c r="GP169" s="44"/>
      <c r="GQ169" s="44"/>
      <c r="GR169" s="44"/>
      <c r="GS169" s="44"/>
      <c r="GT169" s="44"/>
      <c r="GU169" s="44"/>
      <c r="GV169" s="44"/>
      <c r="GW169" s="44"/>
      <c r="GX169" s="44"/>
      <c r="GY169" s="44"/>
      <c r="GZ169" s="39" t="s">
        <v>236</v>
      </c>
      <c r="HA169" s="44"/>
      <c r="HB169" s="44"/>
      <c r="HC169" s="43" t="s">
        <v>7755</v>
      </c>
      <c r="HD169" s="39" t="s">
        <v>7756</v>
      </c>
      <c r="HE169" s="44"/>
      <c r="HF169" s="44"/>
      <c r="HG169" s="39" t="s">
        <v>7757</v>
      </c>
      <c r="HH169" s="44"/>
      <c r="HI169" s="44"/>
      <c r="HJ169" s="44"/>
      <c r="HK169" s="44"/>
      <c r="HL169" s="44"/>
      <c r="HM169" s="44"/>
      <c r="HN169" s="39" t="s">
        <v>7758</v>
      </c>
      <c r="HO169" s="44"/>
      <c r="HP169" s="39" t="s">
        <v>7759</v>
      </c>
      <c r="HQ169" s="39" t="s">
        <v>7760</v>
      </c>
      <c r="HR169" s="39" t="s">
        <v>3413</v>
      </c>
      <c r="HS169" s="39" t="s">
        <v>7714</v>
      </c>
      <c r="HT169" s="39" t="s">
        <v>3449</v>
      </c>
      <c r="HU169" s="39" t="s">
        <v>3450</v>
      </c>
      <c r="HV169" s="43" t="s">
        <v>7761</v>
      </c>
      <c r="HW169" s="46" t="s">
        <v>13024</v>
      </c>
    </row>
    <row r="170" spans="1:231" ht="33.75" customHeight="1" x14ac:dyDescent="0.2">
      <c r="A170" s="44" t="s">
        <v>13014</v>
      </c>
      <c r="B170" s="39" t="s">
        <v>3414</v>
      </c>
      <c r="C170" s="39" t="s">
        <v>4767</v>
      </c>
      <c r="D170" s="39" t="s">
        <v>7787</v>
      </c>
      <c r="E170" s="39" t="s">
        <v>7788</v>
      </c>
      <c r="F170" s="39" t="s">
        <v>1115</v>
      </c>
      <c r="G170" s="39">
        <v>2022</v>
      </c>
      <c r="H170" s="48">
        <v>45505</v>
      </c>
      <c r="I170" s="48">
        <v>45570</v>
      </c>
      <c r="J170" s="44"/>
      <c r="K170" s="44"/>
      <c r="L170" s="44"/>
      <c r="M170" s="39" t="s">
        <v>7789</v>
      </c>
      <c r="N170" s="43" t="s">
        <v>7790</v>
      </c>
      <c r="O170" s="39" t="s">
        <v>7791</v>
      </c>
      <c r="P170" s="39" t="s">
        <v>7792</v>
      </c>
      <c r="Q170" s="44"/>
      <c r="R170" s="44"/>
      <c r="S170" s="39" t="s">
        <v>7793</v>
      </c>
      <c r="T170" s="39" t="s">
        <v>7794</v>
      </c>
      <c r="U170" s="39" t="s">
        <v>1394</v>
      </c>
      <c r="V170" s="39" t="s">
        <v>7794</v>
      </c>
      <c r="W170" s="49">
        <v>3.36</v>
      </c>
      <c r="X170" s="49">
        <f t="shared" si="5"/>
        <v>0</v>
      </c>
      <c r="Y170" s="39">
        <v>2.44</v>
      </c>
      <c r="Z170" s="39">
        <v>72.62</v>
      </c>
      <c r="AA170" s="39">
        <v>0.1</v>
      </c>
      <c r="AB170" s="39">
        <v>0</v>
      </c>
      <c r="AC170" s="39">
        <v>0</v>
      </c>
      <c r="AD170" s="39">
        <v>0</v>
      </c>
      <c r="AE170" s="39">
        <v>0</v>
      </c>
      <c r="AF170" s="39">
        <v>0.92</v>
      </c>
      <c r="AG170" s="39">
        <v>27.38</v>
      </c>
      <c r="AH170" s="39" t="s">
        <v>236</v>
      </c>
      <c r="AI170" s="44"/>
      <c r="AJ170" s="44"/>
      <c r="AK170" s="44"/>
      <c r="AL170" s="39">
        <v>3.89</v>
      </c>
      <c r="AM170" s="39">
        <v>0.1</v>
      </c>
      <c r="AN170" s="39">
        <v>8</v>
      </c>
      <c r="AO170" s="39">
        <v>3</v>
      </c>
      <c r="AP170" s="39">
        <v>3</v>
      </c>
      <c r="AQ170" s="44"/>
      <c r="AR170" s="39">
        <v>3</v>
      </c>
      <c r="AS170" s="44"/>
      <c r="AT170" s="44"/>
      <c r="AU170" s="44"/>
      <c r="AV170" s="44"/>
      <c r="AW170" s="44"/>
      <c r="AX170" s="44"/>
      <c r="AY170" s="44"/>
      <c r="AZ170" s="44"/>
      <c r="BA170" s="44"/>
      <c r="BB170" s="44"/>
      <c r="BC170" s="44"/>
      <c r="BD170" s="44"/>
      <c r="BE170" s="44"/>
      <c r="BF170" s="44"/>
      <c r="BG170" s="44"/>
      <c r="BH170" s="44"/>
      <c r="BI170" s="44"/>
      <c r="BJ170" s="44"/>
      <c r="BK170" s="44"/>
      <c r="BL170" s="44"/>
      <c r="BM170" s="44"/>
      <c r="BN170" s="44"/>
      <c r="BO170" s="44"/>
      <c r="BP170" s="44"/>
      <c r="BQ170" s="44"/>
      <c r="BR170" s="44"/>
      <c r="BS170" s="44"/>
      <c r="BT170" s="44"/>
      <c r="BU170" s="44"/>
      <c r="BV170" s="44"/>
      <c r="BW170" s="44"/>
      <c r="BX170" s="44"/>
      <c r="BY170" s="44"/>
      <c r="BZ170" s="39">
        <v>0</v>
      </c>
      <c r="CA170" s="44"/>
      <c r="CB170" s="44"/>
      <c r="CC170" s="44"/>
      <c r="CD170" s="44"/>
      <c r="CE170" s="44"/>
      <c r="CF170" s="44"/>
      <c r="CG170" s="44"/>
      <c r="CH170" s="44"/>
      <c r="CI170" s="44"/>
      <c r="CJ170" s="44"/>
      <c r="CK170" s="44"/>
      <c r="CL170" s="44"/>
      <c r="CM170" s="44"/>
      <c r="CN170" s="44"/>
      <c r="CO170" s="44"/>
      <c r="CP170" s="44"/>
      <c r="CQ170" s="39">
        <v>0</v>
      </c>
      <c r="CR170" s="44"/>
      <c r="CS170" s="44"/>
      <c r="CT170" s="44"/>
      <c r="CU170" s="44"/>
      <c r="CV170" s="44"/>
      <c r="CW170" s="44"/>
      <c r="CX170" s="44"/>
      <c r="CY170" s="44"/>
      <c r="CZ170" s="44"/>
      <c r="DA170" s="44"/>
      <c r="DB170" s="44"/>
      <c r="DC170" s="44"/>
      <c r="DD170" s="44"/>
      <c r="DE170" s="44"/>
      <c r="DF170" s="44"/>
      <c r="DG170" s="44"/>
      <c r="DH170" s="44"/>
      <c r="DI170" s="44"/>
      <c r="DJ170" s="44"/>
      <c r="DK170" s="44"/>
      <c r="DL170" s="44"/>
      <c r="DM170" s="44"/>
      <c r="DN170" s="44"/>
      <c r="DO170" s="44"/>
      <c r="DP170" s="44"/>
      <c r="DQ170" s="44"/>
      <c r="DR170" s="44"/>
      <c r="DS170" s="44"/>
      <c r="DT170" s="39">
        <v>0</v>
      </c>
      <c r="DU170" s="44"/>
      <c r="DV170" s="44"/>
      <c r="DW170" s="44"/>
      <c r="DX170" s="44"/>
      <c r="DY170" s="44"/>
      <c r="DZ170" s="44"/>
      <c r="EA170" s="44"/>
      <c r="EB170" s="44"/>
      <c r="EC170" s="39">
        <v>3</v>
      </c>
      <c r="ED170" s="39">
        <f t="shared" si="4"/>
        <v>0</v>
      </c>
      <c r="EE170" s="39">
        <v>3.8</v>
      </c>
      <c r="EF170" s="39" t="s">
        <v>7795</v>
      </c>
      <c r="EG170" s="44"/>
      <c r="EH170" s="39" t="s">
        <v>4262</v>
      </c>
      <c r="EI170" s="43" t="s">
        <v>7796</v>
      </c>
      <c r="EJ170" s="39">
        <v>88.36</v>
      </c>
      <c r="EK170" s="39" t="s">
        <v>236</v>
      </c>
      <c r="EL170" s="44"/>
      <c r="EM170" s="44"/>
      <c r="EN170" s="44"/>
      <c r="EO170" s="44"/>
      <c r="EP170" s="44"/>
      <c r="EQ170" s="44"/>
      <c r="ER170" s="39">
        <v>12</v>
      </c>
      <c r="ES170" s="39" t="s">
        <v>243</v>
      </c>
      <c r="ET170" s="39" t="s">
        <v>7797</v>
      </c>
      <c r="EU170" s="39">
        <v>182</v>
      </c>
      <c r="EV170" s="39" t="s">
        <v>243</v>
      </c>
      <c r="EW170" s="39" t="s">
        <v>7797</v>
      </c>
      <c r="EX170" s="39">
        <v>182</v>
      </c>
      <c r="EY170" s="39" t="s">
        <v>236</v>
      </c>
      <c r="EZ170" s="44"/>
      <c r="FA170" s="44"/>
      <c r="FB170" s="39" t="s">
        <v>236</v>
      </c>
      <c r="FC170" s="44"/>
      <c r="FD170" s="44"/>
      <c r="FE170" s="39" t="s">
        <v>236</v>
      </c>
      <c r="FF170" s="44"/>
      <c r="FG170" s="44"/>
      <c r="FH170" s="39" t="s">
        <v>236</v>
      </c>
      <c r="FI170" s="44"/>
      <c r="FJ170" s="44"/>
      <c r="FK170" s="39" t="s">
        <v>236</v>
      </c>
      <c r="FL170" s="44"/>
      <c r="FM170" s="44"/>
      <c r="FN170" s="44"/>
      <c r="FO170" s="44"/>
      <c r="FP170" s="44"/>
      <c r="FQ170" s="39" t="s">
        <v>236</v>
      </c>
      <c r="FR170" s="44"/>
      <c r="FS170" s="44"/>
      <c r="FT170" s="39" t="s">
        <v>236</v>
      </c>
      <c r="FU170" s="44"/>
      <c r="FV170" s="44"/>
      <c r="FW170" s="39" t="s">
        <v>236</v>
      </c>
      <c r="FX170" s="44"/>
      <c r="FY170" s="44"/>
      <c r="FZ170" s="44"/>
      <c r="GA170" s="44"/>
      <c r="GB170" s="44"/>
      <c r="GC170" s="39" t="s">
        <v>236</v>
      </c>
      <c r="GD170" s="44"/>
      <c r="GE170" s="44"/>
      <c r="GF170" s="39" t="s">
        <v>236</v>
      </c>
      <c r="GG170" s="44"/>
      <c r="GH170" s="44"/>
      <c r="GI170" s="39" t="s">
        <v>243</v>
      </c>
      <c r="GJ170" s="39" t="s">
        <v>509</v>
      </c>
      <c r="GK170" s="39">
        <v>12</v>
      </c>
      <c r="GL170" s="44"/>
      <c r="GM170" s="44"/>
      <c r="GN170" s="44"/>
      <c r="GO170" s="44"/>
      <c r="GP170" s="44"/>
      <c r="GQ170" s="44"/>
      <c r="GR170" s="44"/>
      <c r="GS170" s="44"/>
      <c r="GT170" s="44"/>
      <c r="GU170" s="44"/>
      <c r="GV170" s="44"/>
      <c r="GW170" s="44"/>
      <c r="GX170" s="44"/>
      <c r="GY170" s="44"/>
      <c r="GZ170" s="44"/>
      <c r="HA170" s="44"/>
      <c r="HB170" s="44"/>
      <c r="HC170" s="43" t="s">
        <v>7798</v>
      </c>
      <c r="HD170" s="39" t="s">
        <v>7799</v>
      </c>
      <c r="HE170" s="43" t="s">
        <v>7798</v>
      </c>
      <c r="HF170" s="44"/>
      <c r="HG170" s="39" t="s">
        <v>7800</v>
      </c>
      <c r="HH170" s="44"/>
      <c r="HI170" s="44"/>
      <c r="HJ170" s="44"/>
      <c r="HK170" s="39" t="s">
        <v>7801</v>
      </c>
      <c r="HL170" s="39">
        <v>4</v>
      </c>
      <c r="HM170" s="39">
        <v>318</v>
      </c>
      <c r="HN170" s="39" t="s">
        <v>7802</v>
      </c>
      <c r="HO170" s="44"/>
      <c r="HP170" s="39" t="s">
        <v>7803</v>
      </c>
      <c r="HQ170" s="39" t="s">
        <v>7804</v>
      </c>
      <c r="HR170" s="39" t="s">
        <v>7805</v>
      </c>
      <c r="HS170" s="39" t="s">
        <v>3448</v>
      </c>
      <c r="HT170" s="39" t="s">
        <v>3449</v>
      </c>
      <c r="HU170" s="39" t="s">
        <v>3450</v>
      </c>
      <c r="HV170" s="43" t="s">
        <v>7806</v>
      </c>
      <c r="HW170" s="46" t="s">
        <v>13024</v>
      </c>
    </row>
    <row r="171" spans="1:231" ht="31.5" customHeight="1" x14ac:dyDescent="0.2">
      <c r="A171" s="44" t="s">
        <v>13001</v>
      </c>
      <c r="B171" s="39" t="s">
        <v>3414</v>
      </c>
      <c r="C171" s="39" t="s">
        <v>4767</v>
      </c>
      <c r="D171" s="39" t="s">
        <v>7740</v>
      </c>
      <c r="E171" s="39" t="s">
        <v>7807</v>
      </c>
      <c r="F171" s="39" t="s">
        <v>7807</v>
      </c>
      <c r="G171" s="39">
        <v>2024</v>
      </c>
      <c r="H171" s="48">
        <v>45383</v>
      </c>
      <c r="I171" s="48">
        <v>45535</v>
      </c>
      <c r="J171" s="44"/>
      <c r="K171" s="39" t="s">
        <v>7808</v>
      </c>
      <c r="L171" s="43" t="s">
        <v>7809</v>
      </c>
      <c r="M171" s="44"/>
      <c r="N171" s="43" t="s">
        <v>7810</v>
      </c>
      <c r="O171" s="39" t="s">
        <v>7811</v>
      </c>
      <c r="P171" s="43" t="s">
        <v>7812</v>
      </c>
      <c r="Q171" s="44"/>
      <c r="R171" s="44"/>
      <c r="S171" s="39" t="s">
        <v>7747</v>
      </c>
      <c r="T171" s="39" t="s">
        <v>7813</v>
      </c>
      <c r="U171" s="39" t="s">
        <v>235</v>
      </c>
      <c r="V171" s="39" t="s">
        <v>7814</v>
      </c>
      <c r="W171" s="49">
        <v>0.1</v>
      </c>
      <c r="X171" s="49">
        <f t="shared" si="5"/>
        <v>0</v>
      </c>
      <c r="Y171" s="39">
        <v>0.1</v>
      </c>
      <c r="Z171" s="39">
        <v>100</v>
      </c>
      <c r="AA171" s="39">
        <v>0.01</v>
      </c>
      <c r="AB171" s="39">
        <v>0</v>
      </c>
      <c r="AC171" s="39">
        <v>0</v>
      </c>
      <c r="AD171" s="39">
        <v>0</v>
      </c>
      <c r="AE171" s="39">
        <v>0</v>
      </c>
      <c r="AF171" s="39">
        <v>0</v>
      </c>
      <c r="AG171" s="39">
        <v>0</v>
      </c>
      <c r="AH171" s="39" t="s">
        <v>236</v>
      </c>
      <c r="AI171" s="44"/>
      <c r="AJ171" s="44"/>
      <c r="AK171" s="44"/>
      <c r="AL171" s="39">
        <v>0.1</v>
      </c>
      <c r="AM171" s="39">
        <v>0.01</v>
      </c>
      <c r="AN171" s="39">
        <v>10</v>
      </c>
      <c r="AO171" s="39">
        <v>10</v>
      </c>
      <c r="AP171" s="39">
        <v>1</v>
      </c>
      <c r="AQ171" s="44"/>
      <c r="AR171" s="44"/>
      <c r="AS171" s="44"/>
      <c r="AT171" s="44"/>
      <c r="AU171" s="44"/>
      <c r="AV171" s="44"/>
      <c r="AW171" s="44"/>
      <c r="AX171" s="44"/>
      <c r="AY171" s="44"/>
      <c r="AZ171" s="44"/>
      <c r="BA171" s="44"/>
      <c r="BB171" s="44"/>
      <c r="BC171" s="44"/>
      <c r="BD171" s="44"/>
      <c r="BE171" s="44"/>
      <c r="BF171" s="44"/>
      <c r="BG171" s="44"/>
      <c r="BH171" s="44"/>
      <c r="BI171" s="44"/>
      <c r="BJ171" s="39">
        <v>1</v>
      </c>
      <c r="BK171" s="39">
        <v>1</v>
      </c>
      <c r="BL171" s="44"/>
      <c r="BM171" s="44"/>
      <c r="BN171" s="44"/>
      <c r="BO171" s="44"/>
      <c r="BP171" s="44"/>
      <c r="BQ171" s="44"/>
      <c r="BR171" s="44"/>
      <c r="BS171" s="44"/>
      <c r="BT171" s="44"/>
      <c r="BU171" s="44"/>
      <c r="BV171" s="44"/>
      <c r="BW171" s="44"/>
      <c r="BX171" s="44"/>
      <c r="BY171" s="44"/>
      <c r="BZ171" s="39">
        <v>1</v>
      </c>
      <c r="CA171" s="39">
        <v>0</v>
      </c>
      <c r="CB171" s="44"/>
      <c r="CC171" s="44"/>
      <c r="CD171" s="44"/>
      <c r="CE171" s="44"/>
      <c r="CF171" s="44"/>
      <c r="CG171" s="44"/>
      <c r="CH171" s="44"/>
      <c r="CI171" s="44"/>
      <c r="CJ171" s="44"/>
      <c r="CK171" s="44"/>
      <c r="CL171" s="44"/>
      <c r="CM171" s="44"/>
      <c r="CN171" s="44"/>
      <c r="CO171" s="44"/>
      <c r="CP171" s="44"/>
      <c r="CQ171" s="39">
        <v>0</v>
      </c>
      <c r="CR171" s="39">
        <v>0</v>
      </c>
      <c r="CS171" s="44"/>
      <c r="CT171" s="44"/>
      <c r="CU171" s="44"/>
      <c r="CV171" s="44"/>
      <c r="CW171" s="44"/>
      <c r="CX171" s="44"/>
      <c r="CY171" s="44"/>
      <c r="CZ171" s="44"/>
      <c r="DA171" s="44"/>
      <c r="DB171" s="44"/>
      <c r="DC171" s="44"/>
      <c r="DD171" s="44"/>
      <c r="DE171" s="44"/>
      <c r="DF171" s="44"/>
      <c r="DG171" s="44"/>
      <c r="DH171" s="44"/>
      <c r="DI171" s="44"/>
      <c r="DJ171" s="44"/>
      <c r="DK171" s="44"/>
      <c r="DL171" s="44"/>
      <c r="DM171" s="44"/>
      <c r="DN171" s="44"/>
      <c r="DO171" s="44"/>
      <c r="DP171" s="44"/>
      <c r="DQ171" s="44"/>
      <c r="DR171" s="44"/>
      <c r="DS171" s="44"/>
      <c r="DT171" s="39">
        <v>0</v>
      </c>
      <c r="DU171" s="44"/>
      <c r="DV171" s="44"/>
      <c r="DW171" s="44"/>
      <c r="DX171" s="44"/>
      <c r="DY171" s="44"/>
      <c r="DZ171" s="44"/>
      <c r="EA171" s="44"/>
      <c r="EB171" s="44"/>
      <c r="EC171" s="39">
        <v>1</v>
      </c>
      <c r="ED171" s="39">
        <f t="shared" si="4"/>
        <v>0</v>
      </c>
      <c r="EE171" s="39">
        <v>0.84299999999999997</v>
      </c>
      <c r="EF171" s="39" t="s">
        <v>7815</v>
      </c>
      <c r="EG171" s="44"/>
      <c r="EH171" s="39">
        <v>0</v>
      </c>
      <c r="EI171" s="43" t="s">
        <v>7750</v>
      </c>
      <c r="EJ171" s="39">
        <v>42.518999999999998</v>
      </c>
      <c r="EK171" s="39" t="s">
        <v>243</v>
      </c>
      <c r="EL171" s="39" t="s">
        <v>7751</v>
      </c>
      <c r="EM171" s="44"/>
      <c r="EN171" s="39" t="s">
        <v>7752</v>
      </c>
      <c r="EO171" s="39">
        <v>6</v>
      </c>
      <c r="EP171" s="44"/>
      <c r="EQ171" s="44"/>
      <c r="ER171" s="44"/>
      <c r="ES171" s="39" t="s">
        <v>236</v>
      </c>
      <c r="ET171" s="44"/>
      <c r="EU171" s="44"/>
      <c r="EV171" s="39" t="s">
        <v>236</v>
      </c>
      <c r="EW171" s="44"/>
      <c r="EX171" s="44"/>
      <c r="EY171" s="39" t="s">
        <v>236</v>
      </c>
      <c r="EZ171" s="44"/>
      <c r="FA171" s="44"/>
      <c r="FB171" s="39" t="s">
        <v>236</v>
      </c>
      <c r="FC171" s="44"/>
      <c r="FD171" s="44"/>
      <c r="FE171" s="39" t="s">
        <v>236</v>
      </c>
      <c r="FF171" s="44"/>
      <c r="FG171" s="44"/>
      <c r="FH171" s="39" t="s">
        <v>236</v>
      </c>
      <c r="FI171" s="44"/>
      <c r="FJ171" s="44"/>
      <c r="FK171" s="39" t="s">
        <v>236</v>
      </c>
      <c r="FL171" s="44"/>
      <c r="FM171" s="44"/>
      <c r="FN171" s="39" t="s">
        <v>7816</v>
      </c>
      <c r="FO171" s="43" t="s">
        <v>7755</v>
      </c>
      <c r="FP171" s="39">
        <v>82</v>
      </c>
      <c r="FQ171" s="39" t="s">
        <v>236</v>
      </c>
      <c r="FR171" s="44"/>
      <c r="FS171" s="44"/>
      <c r="FT171" s="39" t="s">
        <v>236</v>
      </c>
      <c r="FU171" s="44"/>
      <c r="FV171" s="44"/>
      <c r="FW171" s="39" t="s">
        <v>236</v>
      </c>
      <c r="FX171" s="44"/>
      <c r="FY171" s="44"/>
      <c r="FZ171" s="44"/>
      <c r="GA171" s="44"/>
      <c r="GB171" s="44"/>
      <c r="GC171" s="39" t="s">
        <v>236</v>
      </c>
      <c r="GD171" s="44"/>
      <c r="GE171" s="44"/>
      <c r="GF171" s="39" t="s">
        <v>243</v>
      </c>
      <c r="GG171" s="39" t="s">
        <v>7817</v>
      </c>
      <c r="GH171" s="39">
        <v>6</v>
      </c>
      <c r="GI171" s="39" t="s">
        <v>236</v>
      </c>
      <c r="GJ171" s="44"/>
      <c r="GK171" s="44"/>
      <c r="GL171" s="44"/>
      <c r="GM171" s="44"/>
      <c r="GN171" s="44"/>
      <c r="GO171" s="44"/>
      <c r="GP171" s="44"/>
      <c r="GQ171" s="44"/>
      <c r="GR171" s="44"/>
      <c r="GS171" s="44"/>
      <c r="GT171" s="44"/>
      <c r="GU171" s="44"/>
      <c r="GV171" s="44"/>
      <c r="GW171" s="44"/>
      <c r="GX171" s="44"/>
      <c r="GY171" s="44"/>
      <c r="GZ171" s="39" t="s">
        <v>236</v>
      </c>
      <c r="HA171" s="44"/>
      <c r="HB171" s="44"/>
      <c r="HC171" s="43" t="s">
        <v>7755</v>
      </c>
      <c r="HD171" s="39" t="s">
        <v>7818</v>
      </c>
      <c r="HE171" s="44"/>
      <c r="HF171" s="44"/>
      <c r="HG171" s="43" t="s">
        <v>7819</v>
      </c>
      <c r="HH171" s="44"/>
      <c r="HI171" s="44"/>
      <c r="HJ171" s="44"/>
      <c r="HK171" s="44"/>
      <c r="HL171" s="44"/>
      <c r="HM171" s="44"/>
      <c r="HN171" s="39" t="s">
        <v>7758</v>
      </c>
      <c r="HO171" s="44"/>
      <c r="HP171" s="39" t="s">
        <v>7759</v>
      </c>
      <c r="HQ171" s="39" t="s">
        <v>7760</v>
      </c>
      <c r="HR171" s="39" t="s">
        <v>3413</v>
      </c>
      <c r="HS171" s="39" t="s">
        <v>3448</v>
      </c>
      <c r="HT171" s="39" t="s">
        <v>3449</v>
      </c>
      <c r="HU171" s="39" t="s">
        <v>3450</v>
      </c>
      <c r="HV171" s="43" t="s">
        <v>7820</v>
      </c>
      <c r="HW171" s="46" t="s">
        <v>13024</v>
      </c>
    </row>
    <row r="172" spans="1:231" ht="34.5" customHeight="1" x14ac:dyDescent="0.2">
      <c r="A172" s="44" t="s">
        <v>13000</v>
      </c>
      <c r="B172" s="39" t="s">
        <v>3414</v>
      </c>
      <c r="C172" s="39" t="s">
        <v>4767</v>
      </c>
      <c r="D172" s="39" t="s">
        <v>7787</v>
      </c>
      <c r="E172" s="39" t="s">
        <v>2506</v>
      </c>
      <c r="F172" s="39" t="s">
        <v>2506</v>
      </c>
      <c r="G172" s="39">
        <v>2017</v>
      </c>
      <c r="H172" s="48">
        <v>44760</v>
      </c>
      <c r="I172" s="48">
        <v>44778</v>
      </c>
      <c r="J172" s="44"/>
      <c r="K172" s="39" t="s">
        <v>7821</v>
      </c>
      <c r="L172" s="43" t="s">
        <v>7822</v>
      </c>
      <c r="M172" s="44"/>
      <c r="N172" s="43" t="s">
        <v>300</v>
      </c>
      <c r="O172" s="39" t="s">
        <v>7823</v>
      </c>
      <c r="P172" s="39" t="s">
        <v>7824</v>
      </c>
      <c r="Q172" s="44"/>
      <c r="R172" s="44"/>
      <c r="S172" s="39" t="s">
        <v>7825</v>
      </c>
      <c r="T172" s="39" t="s">
        <v>7826</v>
      </c>
      <c r="U172" s="39" t="s">
        <v>1394</v>
      </c>
      <c r="V172" s="39" t="s">
        <v>7826</v>
      </c>
      <c r="W172" s="49">
        <v>3</v>
      </c>
      <c r="X172" s="49">
        <f t="shared" si="5"/>
        <v>0</v>
      </c>
      <c r="Y172" s="39">
        <v>2.85</v>
      </c>
      <c r="Z172" s="39">
        <v>95</v>
      </c>
      <c r="AA172" s="39">
        <v>0.1</v>
      </c>
      <c r="AB172" s="39">
        <v>0</v>
      </c>
      <c r="AC172" s="39">
        <v>0</v>
      </c>
      <c r="AD172" s="39">
        <v>0</v>
      </c>
      <c r="AE172" s="39">
        <v>0</v>
      </c>
      <c r="AF172" s="39">
        <v>0.15</v>
      </c>
      <c r="AG172" s="39">
        <v>5</v>
      </c>
      <c r="AH172" s="39" t="s">
        <v>236</v>
      </c>
      <c r="AI172" s="44"/>
      <c r="AJ172" s="44"/>
      <c r="AK172" s="44"/>
      <c r="AL172" s="39">
        <v>3</v>
      </c>
      <c r="AM172" s="39">
        <v>0.1</v>
      </c>
      <c r="AN172" s="39">
        <v>11</v>
      </c>
      <c r="AO172" s="39">
        <v>3</v>
      </c>
      <c r="AP172" s="39">
        <v>3</v>
      </c>
      <c r="AQ172" s="44"/>
      <c r="AR172" s="39">
        <v>1</v>
      </c>
      <c r="AS172" s="44"/>
      <c r="AT172" s="44"/>
      <c r="AU172" s="44"/>
      <c r="AV172" s="44"/>
      <c r="AW172" s="44"/>
      <c r="AX172" s="44"/>
      <c r="AY172" s="44"/>
      <c r="AZ172" s="44"/>
      <c r="BA172" s="39">
        <v>2</v>
      </c>
      <c r="BB172" s="44"/>
      <c r="BC172" s="44"/>
      <c r="BD172" s="44"/>
      <c r="BE172" s="44"/>
      <c r="BF172" s="44"/>
      <c r="BG172" s="44"/>
      <c r="BH172" s="44"/>
      <c r="BI172" s="44"/>
      <c r="BJ172" s="39">
        <v>0</v>
      </c>
      <c r="BK172" s="44"/>
      <c r="BL172" s="44"/>
      <c r="BM172" s="44"/>
      <c r="BN172" s="44"/>
      <c r="BO172" s="44"/>
      <c r="BP172" s="44"/>
      <c r="BQ172" s="44"/>
      <c r="BR172" s="44"/>
      <c r="BS172" s="44"/>
      <c r="BT172" s="44"/>
      <c r="BU172" s="44"/>
      <c r="BV172" s="44"/>
      <c r="BW172" s="44"/>
      <c r="BX172" s="44"/>
      <c r="BY172" s="44"/>
      <c r="BZ172" s="39">
        <v>0</v>
      </c>
      <c r="CA172" s="39">
        <v>0</v>
      </c>
      <c r="CB172" s="44"/>
      <c r="CC172" s="44"/>
      <c r="CD172" s="44"/>
      <c r="CE172" s="44"/>
      <c r="CF172" s="44"/>
      <c r="CG172" s="44"/>
      <c r="CH172" s="44"/>
      <c r="CI172" s="44"/>
      <c r="CJ172" s="44"/>
      <c r="CK172" s="44"/>
      <c r="CL172" s="44"/>
      <c r="CM172" s="44"/>
      <c r="CN172" s="44"/>
      <c r="CO172" s="44"/>
      <c r="CP172" s="44"/>
      <c r="CQ172" s="39">
        <v>0</v>
      </c>
      <c r="CR172" s="39">
        <v>0</v>
      </c>
      <c r="CS172" s="44"/>
      <c r="CT172" s="44"/>
      <c r="CU172" s="44"/>
      <c r="CV172" s="44"/>
      <c r="CW172" s="44"/>
      <c r="CX172" s="44"/>
      <c r="CY172" s="44"/>
      <c r="CZ172" s="44"/>
      <c r="DA172" s="44"/>
      <c r="DB172" s="44"/>
      <c r="DC172" s="44"/>
      <c r="DD172" s="44"/>
      <c r="DE172" s="44"/>
      <c r="DF172" s="44"/>
      <c r="DG172" s="44"/>
      <c r="DH172" s="44"/>
      <c r="DI172" s="44"/>
      <c r="DJ172" s="44"/>
      <c r="DK172" s="44"/>
      <c r="DL172" s="44"/>
      <c r="DM172" s="44"/>
      <c r="DN172" s="44"/>
      <c r="DO172" s="44"/>
      <c r="DP172" s="44"/>
      <c r="DQ172" s="44"/>
      <c r="DR172" s="44"/>
      <c r="DS172" s="44"/>
      <c r="DT172" s="39">
        <v>0</v>
      </c>
      <c r="DU172" s="44"/>
      <c r="DV172" s="44"/>
      <c r="DW172" s="44"/>
      <c r="DX172" s="44"/>
      <c r="DY172" s="44"/>
      <c r="DZ172" s="44"/>
      <c r="EA172" s="44"/>
      <c r="EB172" s="44"/>
      <c r="EC172" s="39">
        <v>3</v>
      </c>
      <c r="ED172" s="39">
        <f t="shared" si="4"/>
        <v>0</v>
      </c>
      <c r="EE172" s="39">
        <v>7.3</v>
      </c>
      <c r="EF172" s="39" t="s">
        <v>7795</v>
      </c>
      <c r="EG172" s="44"/>
      <c r="EH172" s="39" t="s">
        <v>7827</v>
      </c>
      <c r="EI172" s="43" t="s">
        <v>7796</v>
      </c>
      <c r="EJ172" s="39">
        <v>88.36</v>
      </c>
      <c r="EK172" s="39" t="s">
        <v>236</v>
      </c>
      <c r="EL172" s="44"/>
      <c r="EM172" s="44"/>
      <c r="EN172" s="44"/>
      <c r="EO172" s="44"/>
      <c r="EP172" s="44"/>
      <c r="EQ172" s="44"/>
      <c r="ER172" s="39">
        <v>21</v>
      </c>
      <c r="ES172" s="39" t="s">
        <v>243</v>
      </c>
      <c r="ET172" s="39" t="s">
        <v>935</v>
      </c>
      <c r="EU172" s="39">
        <v>123</v>
      </c>
      <c r="EV172" s="39" t="s">
        <v>243</v>
      </c>
      <c r="EW172" s="39" t="s">
        <v>935</v>
      </c>
      <c r="EX172" s="39">
        <v>123</v>
      </c>
      <c r="EY172" s="39" t="s">
        <v>236</v>
      </c>
      <c r="EZ172" s="44"/>
      <c r="FA172" s="44"/>
      <c r="FB172" s="39" t="s">
        <v>236</v>
      </c>
      <c r="FC172" s="44"/>
      <c r="FD172" s="44"/>
      <c r="FE172" s="39" t="s">
        <v>236</v>
      </c>
      <c r="FF172" s="44"/>
      <c r="FG172" s="44"/>
      <c r="FH172" s="39" t="s">
        <v>236</v>
      </c>
      <c r="FI172" s="44"/>
      <c r="FJ172" s="44"/>
      <c r="FK172" s="39" t="s">
        <v>236</v>
      </c>
      <c r="FL172" s="44"/>
      <c r="FM172" s="44"/>
      <c r="FN172" s="44"/>
      <c r="FO172" s="44"/>
      <c r="FP172" s="44"/>
      <c r="FQ172" s="39" t="s">
        <v>243</v>
      </c>
      <c r="FR172" s="43" t="s">
        <v>7828</v>
      </c>
      <c r="FS172" s="39">
        <v>4278</v>
      </c>
      <c r="FT172" s="39" t="s">
        <v>236</v>
      </c>
      <c r="FU172" s="44"/>
      <c r="FV172" s="44"/>
      <c r="FW172" s="39" t="s">
        <v>236</v>
      </c>
      <c r="FX172" s="44"/>
      <c r="FY172" s="44"/>
      <c r="FZ172" s="44"/>
      <c r="GA172" s="44"/>
      <c r="GB172" s="44"/>
      <c r="GC172" s="39" t="s">
        <v>236</v>
      </c>
      <c r="GD172" s="44"/>
      <c r="GE172" s="44"/>
      <c r="GF172" s="39" t="s">
        <v>236</v>
      </c>
      <c r="GG172" s="44"/>
      <c r="GH172" s="44"/>
      <c r="GI172" s="39" t="s">
        <v>236</v>
      </c>
      <c r="GJ172" s="44"/>
      <c r="GK172" s="44"/>
      <c r="GL172" s="39" t="s">
        <v>1481</v>
      </c>
      <c r="GM172" s="39" t="s">
        <v>7829</v>
      </c>
      <c r="GN172" s="39">
        <v>7</v>
      </c>
      <c r="GO172" s="44"/>
      <c r="GP172" s="44"/>
      <c r="GQ172" s="44"/>
      <c r="GR172" s="44"/>
      <c r="GS172" s="44"/>
      <c r="GT172" s="44"/>
      <c r="GU172" s="44"/>
      <c r="GV172" s="44"/>
      <c r="GW172" s="44"/>
      <c r="GX172" s="44"/>
      <c r="GY172" s="44"/>
      <c r="GZ172" s="44"/>
      <c r="HA172" s="44"/>
      <c r="HB172" s="39" t="s">
        <v>7830</v>
      </c>
      <c r="HC172" s="43" t="s">
        <v>7831</v>
      </c>
      <c r="HD172" s="39" t="s">
        <v>7832</v>
      </c>
      <c r="HE172" s="43" t="s">
        <v>7833</v>
      </c>
      <c r="HF172" s="44"/>
      <c r="HG172" s="39" t="s">
        <v>7834</v>
      </c>
      <c r="HH172" s="44"/>
      <c r="HI172" s="44"/>
      <c r="HJ172" s="44"/>
      <c r="HK172" s="39" t="s">
        <v>7835</v>
      </c>
      <c r="HL172" s="39">
        <v>6</v>
      </c>
      <c r="HM172" s="39">
        <v>213</v>
      </c>
      <c r="HN172" s="39" t="s">
        <v>7802</v>
      </c>
      <c r="HO172" s="44"/>
      <c r="HP172" s="39" t="s">
        <v>7836</v>
      </c>
      <c r="HQ172" s="39" t="s">
        <v>7804</v>
      </c>
      <c r="HR172" s="39" t="s">
        <v>3413</v>
      </c>
      <c r="HS172" s="39" t="s">
        <v>3448</v>
      </c>
      <c r="HT172" s="39" t="s">
        <v>3449</v>
      </c>
      <c r="HU172" s="39" t="s">
        <v>3450</v>
      </c>
      <c r="HV172" s="43" t="s">
        <v>7837</v>
      </c>
      <c r="HW172" s="46" t="s">
        <v>13024</v>
      </c>
    </row>
    <row r="173" spans="1:231" ht="39.75" customHeight="1" x14ac:dyDescent="0.2">
      <c r="A173" s="44" t="s">
        <v>13001</v>
      </c>
      <c r="B173" s="39" t="s">
        <v>3414</v>
      </c>
      <c r="C173" s="39" t="s">
        <v>4767</v>
      </c>
      <c r="D173" s="39" t="s">
        <v>7787</v>
      </c>
      <c r="E173" s="39" t="s">
        <v>7838</v>
      </c>
      <c r="F173" s="39" t="s">
        <v>7838</v>
      </c>
      <c r="G173" s="39">
        <v>2020</v>
      </c>
      <c r="H173" s="48">
        <v>45383</v>
      </c>
      <c r="I173" s="48">
        <v>45443</v>
      </c>
      <c r="J173" s="44"/>
      <c r="K173" s="39" t="s">
        <v>7839</v>
      </c>
      <c r="L173" s="43" t="s">
        <v>7840</v>
      </c>
      <c r="M173" s="44"/>
      <c r="N173" s="44"/>
      <c r="O173" s="39" t="s">
        <v>7841</v>
      </c>
      <c r="P173" s="39" t="s">
        <v>7842</v>
      </c>
      <c r="Q173" s="44"/>
      <c r="R173" s="44"/>
      <c r="S173" s="39" t="s">
        <v>7843</v>
      </c>
      <c r="T173" s="39" t="s">
        <v>7843</v>
      </c>
      <c r="U173" s="39" t="s">
        <v>235</v>
      </c>
      <c r="V173" s="39" t="s">
        <v>7844</v>
      </c>
      <c r="W173" s="49">
        <v>2.2000000000000002</v>
      </c>
      <c r="X173" s="49">
        <f>SUM(Y173,AB173,AD173,AF173)-W173</f>
        <v>0</v>
      </c>
      <c r="Y173" s="39">
        <v>2.2000000000000002</v>
      </c>
      <c r="Z173" s="39">
        <v>100</v>
      </c>
      <c r="AA173" s="39">
        <v>0.06</v>
      </c>
      <c r="AB173" s="39">
        <v>0</v>
      </c>
      <c r="AC173" s="39">
        <v>0</v>
      </c>
      <c r="AD173" s="39">
        <v>0</v>
      </c>
      <c r="AE173" s="39">
        <v>0</v>
      </c>
      <c r="AF173" s="44"/>
      <c r="AG173" s="44"/>
      <c r="AH173" s="39" t="s">
        <v>236</v>
      </c>
      <c r="AI173" s="44"/>
      <c r="AJ173" s="44"/>
      <c r="AK173" s="44"/>
      <c r="AL173" s="39">
        <v>2.2000000000000002</v>
      </c>
      <c r="AM173" s="39">
        <v>0.06</v>
      </c>
      <c r="AN173" s="39">
        <v>52</v>
      </c>
      <c r="AO173" s="39">
        <v>11</v>
      </c>
      <c r="AP173" s="39">
        <v>11</v>
      </c>
      <c r="AQ173" s="44"/>
      <c r="AR173" s="44"/>
      <c r="AS173" s="44"/>
      <c r="AT173" s="44"/>
      <c r="AU173" s="44"/>
      <c r="AV173" s="44"/>
      <c r="AW173" s="44"/>
      <c r="AX173" s="44"/>
      <c r="AY173" s="44"/>
      <c r="AZ173" s="44"/>
      <c r="BA173" s="44"/>
      <c r="BB173" s="44"/>
      <c r="BC173" s="44"/>
      <c r="BD173" s="44"/>
      <c r="BE173" s="44"/>
      <c r="BF173" s="44"/>
      <c r="BG173" s="44"/>
      <c r="BH173" s="44"/>
      <c r="BI173" s="44"/>
      <c r="BJ173" s="39">
        <v>11</v>
      </c>
      <c r="BK173" s="39">
        <v>4</v>
      </c>
      <c r="BL173" s="39">
        <v>1</v>
      </c>
      <c r="BM173" s="39">
        <v>2</v>
      </c>
      <c r="BN173" s="44"/>
      <c r="BO173" s="44"/>
      <c r="BP173" s="39">
        <v>1</v>
      </c>
      <c r="BQ173" s="44"/>
      <c r="BR173" s="44"/>
      <c r="BS173" s="44"/>
      <c r="BT173" s="39">
        <v>2</v>
      </c>
      <c r="BU173" s="44"/>
      <c r="BV173" s="39">
        <v>1</v>
      </c>
      <c r="BW173" s="44"/>
      <c r="BX173" s="44"/>
      <c r="BY173" s="44"/>
      <c r="BZ173" s="39">
        <v>11</v>
      </c>
      <c r="CA173" s="39">
        <v>0</v>
      </c>
      <c r="CB173" s="44"/>
      <c r="CC173" s="44"/>
      <c r="CD173" s="44"/>
      <c r="CE173" s="44"/>
      <c r="CF173" s="44"/>
      <c r="CG173" s="44"/>
      <c r="CH173" s="44"/>
      <c r="CI173" s="44"/>
      <c r="CJ173" s="44"/>
      <c r="CK173" s="44"/>
      <c r="CL173" s="44"/>
      <c r="CM173" s="44"/>
      <c r="CN173" s="44"/>
      <c r="CO173" s="44"/>
      <c r="CP173" s="44"/>
      <c r="CQ173" s="39">
        <v>0</v>
      </c>
      <c r="CR173" s="39">
        <v>0</v>
      </c>
      <c r="CS173" s="44"/>
      <c r="CT173" s="44"/>
      <c r="CU173" s="44"/>
      <c r="CV173" s="44"/>
      <c r="CW173" s="44"/>
      <c r="CX173" s="44"/>
      <c r="CY173" s="44"/>
      <c r="CZ173" s="44"/>
      <c r="DA173" s="44"/>
      <c r="DB173" s="44"/>
      <c r="DC173" s="44"/>
      <c r="DD173" s="44"/>
      <c r="DE173" s="44"/>
      <c r="DF173" s="44"/>
      <c r="DG173" s="44"/>
      <c r="DH173" s="44"/>
      <c r="DI173" s="44"/>
      <c r="DJ173" s="44"/>
      <c r="DK173" s="44"/>
      <c r="DL173" s="44"/>
      <c r="DM173" s="44"/>
      <c r="DN173" s="44"/>
      <c r="DO173" s="44"/>
      <c r="DP173" s="44"/>
      <c r="DQ173" s="44"/>
      <c r="DR173" s="44"/>
      <c r="DS173" s="44"/>
      <c r="DT173" s="39">
        <v>0</v>
      </c>
      <c r="DU173" s="44"/>
      <c r="DV173" s="44"/>
      <c r="DW173" s="44"/>
      <c r="DX173" s="44"/>
      <c r="DY173" s="44"/>
      <c r="DZ173" s="44"/>
      <c r="EA173" s="44"/>
      <c r="EB173" s="44"/>
      <c r="EC173" s="39">
        <v>11</v>
      </c>
      <c r="ED173" s="39">
        <f t="shared" si="4"/>
        <v>0</v>
      </c>
      <c r="EE173" s="39">
        <v>11.852</v>
      </c>
      <c r="EF173" s="39" t="s">
        <v>7845</v>
      </c>
      <c r="EG173" s="44"/>
      <c r="EH173" s="53">
        <v>45789</v>
      </c>
      <c r="EI173" s="43" t="s">
        <v>7796</v>
      </c>
      <c r="EJ173" s="39">
        <v>88.36</v>
      </c>
      <c r="EK173" s="39" t="s">
        <v>236</v>
      </c>
      <c r="EL173" s="44"/>
      <c r="EM173" s="44"/>
      <c r="EN173" s="44"/>
      <c r="EO173" s="44"/>
      <c r="EP173" s="44"/>
      <c r="EQ173" s="44"/>
      <c r="ER173" s="39">
        <v>12</v>
      </c>
      <c r="ES173" s="39" t="s">
        <v>236</v>
      </c>
      <c r="ET173" s="44"/>
      <c r="EU173" s="44"/>
      <c r="EV173" s="39" t="s">
        <v>243</v>
      </c>
      <c r="EW173" s="39" t="s">
        <v>7846</v>
      </c>
      <c r="EX173" s="39">
        <v>2634</v>
      </c>
      <c r="EY173" s="39" t="s">
        <v>236</v>
      </c>
      <c r="EZ173" s="44"/>
      <c r="FA173" s="44"/>
      <c r="FB173" s="39" t="s">
        <v>236</v>
      </c>
      <c r="FC173" s="44"/>
      <c r="FD173" s="44"/>
      <c r="FE173" s="39" t="s">
        <v>236</v>
      </c>
      <c r="FF173" s="44"/>
      <c r="FG173" s="44"/>
      <c r="FH173" s="39" t="s">
        <v>236</v>
      </c>
      <c r="FI173" s="44"/>
      <c r="FJ173" s="44"/>
      <c r="FK173" s="39" t="s">
        <v>236</v>
      </c>
      <c r="FL173" s="44"/>
      <c r="FM173" s="44"/>
      <c r="FN173" s="44"/>
      <c r="FO173" s="44"/>
      <c r="FP173" s="44"/>
      <c r="FQ173" s="39" t="s">
        <v>236</v>
      </c>
      <c r="FR173" s="44"/>
      <c r="FS173" s="44"/>
      <c r="FT173" s="39" t="s">
        <v>236</v>
      </c>
      <c r="FU173" s="44"/>
      <c r="FV173" s="44"/>
      <c r="FW173" s="39" t="s">
        <v>236</v>
      </c>
      <c r="FX173" s="44"/>
      <c r="FY173" s="44"/>
      <c r="FZ173" s="44"/>
      <c r="GA173" s="44"/>
      <c r="GB173" s="44"/>
      <c r="GC173" s="39" t="s">
        <v>236</v>
      </c>
      <c r="GD173" s="44"/>
      <c r="GE173" s="44"/>
      <c r="GF173" s="39" t="s">
        <v>243</v>
      </c>
      <c r="GG173" s="39" t="s">
        <v>7847</v>
      </c>
      <c r="GH173" s="39">
        <v>14</v>
      </c>
      <c r="GI173" s="39" t="s">
        <v>236</v>
      </c>
      <c r="GJ173" s="44"/>
      <c r="GK173" s="44"/>
      <c r="GL173" s="44"/>
      <c r="GM173" s="44"/>
      <c r="GN173" s="44"/>
      <c r="GO173" s="44"/>
      <c r="GP173" s="44"/>
      <c r="GQ173" s="44"/>
      <c r="GR173" s="44"/>
      <c r="GS173" s="44"/>
      <c r="GT173" s="44"/>
      <c r="GU173" s="44"/>
      <c r="GV173" s="44"/>
      <c r="GW173" s="44"/>
      <c r="GX173" s="44"/>
      <c r="GY173" s="44"/>
      <c r="GZ173" s="39" t="s">
        <v>236</v>
      </c>
      <c r="HA173" s="44"/>
      <c r="HB173" s="44"/>
      <c r="HC173" s="44"/>
      <c r="HD173" s="44"/>
      <c r="HE173" s="44"/>
      <c r="HF173" s="44"/>
      <c r="HG173" s="39" t="s">
        <v>7848</v>
      </c>
      <c r="HH173" s="44"/>
      <c r="HI173" s="44"/>
      <c r="HJ173" s="44"/>
      <c r="HK173" s="39" t="s">
        <v>7849</v>
      </c>
      <c r="HL173" s="39">
        <v>4</v>
      </c>
      <c r="HM173" s="39">
        <v>23</v>
      </c>
      <c r="HN173" s="39" t="s">
        <v>7802</v>
      </c>
      <c r="HO173" s="44"/>
      <c r="HP173" s="39" t="s">
        <v>7803</v>
      </c>
      <c r="HQ173" s="39" t="s">
        <v>7804</v>
      </c>
      <c r="HR173" s="39" t="s">
        <v>3413</v>
      </c>
      <c r="HS173" s="39" t="s">
        <v>3448</v>
      </c>
      <c r="HT173" s="39" t="s">
        <v>3449</v>
      </c>
      <c r="HU173" s="39" t="s">
        <v>3450</v>
      </c>
      <c r="HV173" s="43" t="s">
        <v>7850</v>
      </c>
      <c r="HW173" s="46" t="s">
        <v>13024</v>
      </c>
    </row>
    <row r="174" spans="1:231" ht="36" customHeight="1" x14ac:dyDescent="0.2">
      <c r="A174" s="44" t="s">
        <v>13008</v>
      </c>
      <c r="B174" s="39" t="s">
        <v>3414</v>
      </c>
      <c r="C174" s="39" t="s">
        <v>4901</v>
      </c>
      <c r="D174" s="39" t="s">
        <v>7861</v>
      </c>
      <c r="E174" s="39" t="s">
        <v>7862</v>
      </c>
      <c r="F174" s="39" t="s">
        <v>7863</v>
      </c>
      <c r="G174" s="39">
        <v>2024</v>
      </c>
      <c r="H174" s="48">
        <v>45292</v>
      </c>
      <c r="I174" s="48">
        <v>45657</v>
      </c>
      <c r="J174" s="44"/>
      <c r="K174" s="39" t="s">
        <v>7864</v>
      </c>
      <c r="L174" s="39" t="s">
        <v>7865</v>
      </c>
      <c r="M174" s="44"/>
      <c r="N174" s="44"/>
      <c r="O174" s="39" t="s">
        <v>7866</v>
      </c>
      <c r="P174" s="43" t="s">
        <v>7867</v>
      </c>
      <c r="Q174" s="39" t="s">
        <v>7868</v>
      </c>
      <c r="R174" s="43" t="s">
        <v>7869</v>
      </c>
      <c r="S174" s="39" t="s">
        <v>7870</v>
      </c>
      <c r="T174" s="39" t="s">
        <v>7871</v>
      </c>
      <c r="U174" s="39" t="s">
        <v>2151</v>
      </c>
      <c r="V174" s="39" t="s">
        <v>7872</v>
      </c>
      <c r="W174" s="49">
        <v>0.5</v>
      </c>
      <c r="X174" s="49">
        <f t="shared" si="5"/>
        <v>0</v>
      </c>
      <c r="Y174" s="39">
        <v>0.5</v>
      </c>
      <c r="Z174" s="39">
        <v>100</v>
      </c>
      <c r="AA174" s="39">
        <v>0.02</v>
      </c>
      <c r="AB174" s="39">
        <v>0</v>
      </c>
      <c r="AC174" s="39">
        <v>0</v>
      </c>
      <c r="AD174" s="39">
        <v>0</v>
      </c>
      <c r="AE174" s="39">
        <v>0</v>
      </c>
      <c r="AF174" s="44"/>
      <c r="AG174" s="44"/>
      <c r="AH174" s="39" t="s">
        <v>236</v>
      </c>
      <c r="AI174" s="44"/>
      <c r="AJ174" s="44"/>
      <c r="AK174" s="44"/>
      <c r="AL174" s="39" t="s">
        <v>1395</v>
      </c>
      <c r="AM174" s="39" t="s">
        <v>362</v>
      </c>
      <c r="AN174" s="39">
        <v>3</v>
      </c>
      <c r="AO174" s="39">
        <v>3</v>
      </c>
      <c r="AP174" s="39">
        <v>1</v>
      </c>
      <c r="AQ174" s="44"/>
      <c r="AR174" s="44"/>
      <c r="AS174" s="44"/>
      <c r="AT174" s="44"/>
      <c r="AU174" s="44"/>
      <c r="AV174" s="44"/>
      <c r="AW174" s="44"/>
      <c r="AX174" s="44"/>
      <c r="AY174" s="44"/>
      <c r="AZ174" s="44"/>
      <c r="BA174" s="44"/>
      <c r="BB174" s="44"/>
      <c r="BC174" s="44"/>
      <c r="BD174" s="44"/>
      <c r="BE174" s="44"/>
      <c r="BF174" s="44"/>
      <c r="BG174" s="44"/>
      <c r="BH174" s="44"/>
      <c r="BI174" s="44"/>
      <c r="BJ174" s="39">
        <v>0</v>
      </c>
      <c r="BK174" s="44"/>
      <c r="BL174" s="44"/>
      <c r="BM174" s="44"/>
      <c r="BN174" s="44"/>
      <c r="BO174" s="44"/>
      <c r="BP174" s="44"/>
      <c r="BQ174" s="44"/>
      <c r="BR174" s="44"/>
      <c r="BS174" s="44"/>
      <c r="BT174" s="44"/>
      <c r="BU174" s="44"/>
      <c r="BV174" s="44"/>
      <c r="BW174" s="44"/>
      <c r="BX174" s="44"/>
      <c r="BY174" s="44"/>
      <c r="BZ174" s="39">
        <v>0</v>
      </c>
      <c r="CA174" s="39">
        <v>0</v>
      </c>
      <c r="CB174" s="44"/>
      <c r="CC174" s="44"/>
      <c r="CD174" s="44"/>
      <c r="CE174" s="44"/>
      <c r="CF174" s="44"/>
      <c r="CG174" s="44"/>
      <c r="CH174" s="44"/>
      <c r="CI174" s="44"/>
      <c r="CJ174" s="44"/>
      <c r="CK174" s="44"/>
      <c r="CL174" s="44"/>
      <c r="CM174" s="44"/>
      <c r="CN174" s="44"/>
      <c r="CO174" s="44"/>
      <c r="CP174" s="44"/>
      <c r="CQ174" s="39">
        <v>0</v>
      </c>
      <c r="CR174" s="39">
        <v>1</v>
      </c>
      <c r="CS174" s="44"/>
      <c r="CT174" s="44"/>
      <c r="CU174" s="44"/>
      <c r="CV174" s="44"/>
      <c r="CW174" s="44"/>
      <c r="CX174" s="44"/>
      <c r="CY174" s="44"/>
      <c r="CZ174" s="44"/>
      <c r="DA174" s="39">
        <v>1</v>
      </c>
      <c r="DB174" s="44"/>
      <c r="DC174" s="44"/>
      <c r="DD174" s="44"/>
      <c r="DE174" s="44"/>
      <c r="DF174" s="44"/>
      <c r="DG174" s="44"/>
      <c r="DH174" s="44"/>
      <c r="DI174" s="44"/>
      <c r="DJ174" s="44"/>
      <c r="DK174" s="44"/>
      <c r="DL174" s="44"/>
      <c r="DM174" s="44"/>
      <c r="DN174" s="44"/>
      <c r="DO174" s="44"/>
      <c r="DP174" s="44"/>
      <c r="DQ174" s="44"/>
      <c r="DR174" s="44"/>
      <c r="DS174" s="44"/>
      <c r="DT174" s="39">
        <v>1</v>
      </c>
      <c r="DU174" s="44"/>
      <c r="DV174" s="44"/>
      <c r="DW174" s="44"/>
      <c r="DX174" s="44"/>
      <c r="DY174" s="44"/>
      <c r="DZ174" s="44"/>
      <c r="EA174" s="44"/>
      <c r="EB174" s="44"/>
      <c r="EC174" s="39">
        <v>1</v>
      </c>
      <c r="ED174" s="39">
        <f t="shared" si="4"/>
        <v>0</v>
      </c>
      <c r="EE174" s="39">
        <v>4.7009999999999996</v>
      </c>
      <c r="EF174" s="39" t="s">
        <v>7873</v>
      </c>
      <c r="EG174" s="44"/>
      <c r="EH174" s="39" t="s">
        <v>7874</v>
      </c>
      <c r="EI174" s="43" t="s">
        <v>7875</v>
      </c>
      <c r="EJ174" s="39" t="s">
        <v>7876</v>
      </c>
      <c r="EK174" s="39" t="s">
        <v>236</v>
      </c>
      <c r="EL174" s="44"/>
      <c r="EM174" s="44"/>
      <c r="EN174" s="44"/>
      <c r="EO174" s="44"/>
      <c r="EP174" s="44"/>
      <c r="EQ174" s="44"/>
      <c r="ER174" s="44"/>
      <c r="ES174" s="39" t="s">
        <v>236</v>
      </c>
      <c r="ET174" s="44"/>
      <c r="EU174" s="44"/>
      <c r="EV174" s="39" t="s">
        <v>236</v>
      </c>
      <c r="EW174" s="44"/>
      <c r="EX174" s="44"/>
      <c r="EY174" s="39" t="s">
        <v>236</v>
      </c>
      <c r="EZ174" s="44"/>
      <c r="FA174" s="44"/>
      <c r="FB174" s="39" t="s">
        <v>236</v>
      </c>
      <c r="FC174" s="44"/>
      <c r="FD174" s="44"/>
      <c r="FE174" s="39" t="s">
        <v>236</v>
      </c>
      <c r="FF174" s="44"/>
      <c r="FG174" s="44"/>
      <c r="FH174" s="39" t="s">
        <v>236</v>
      </c>
      <c r="FI174" s="44"/>
      <c r="FJ174" s="44"/>
      <c r="FK174" s="39" t="s">
        <v>236</v>
      </c>
      <c r="FL174" s="44"/>
      <c r="FM174" s="44"/>
      <c r="FN174" s="39" t="s">
        <v>7877</v>
      </c>
      <c r="FO174" s="43" t="s">
        <v>7878</v>
      </c>
      <c r="FP174" s="39">
        <v>3</v>
      </c>
      <c r="FQ174" s="39" t="s">
        <v>243</v>
      </c>
      <c r="FR174" s="43" t="s">
        <v>7879</v>
      </c>
      <c r="FS174" s="39">
        <v>145</v>
      </c>
      <c r="FT174" s="39" t="s">
        <v>236</v>
      </c>
      <c r="FU174" s="44"/>
      <c r="FV174" s="44"/>
      <c r="FW174" s="39" t="s">
        <v>236</v>
      </c>
      <c r="FX174" s="44"/>
      <c r="FY174" s="44"/>
      <c r="FZ174" s="44"/>
      <c r="GA174" s="44"/>
      <c r="GB174" s="44"/>
      <c r="GC174" s="39" t="s">
        <v>236</v>
      </c>
      <c r="GD174" s="44"/>
      <c r="GE174" s="44"/>
      <c r="GF174" s="39" t="s">
        <v>236</v>
      </c>
      <c r="GG174" s="44"/>
      <c r="GH174" s="44"/>
      <c r="GI174" s="39" t="s">
        <v>236</v>
      </c>
      <c r="GJ174" s="44"/>
      <c r="GK174" s="44"/>
      <c r="GL174" s="39" t="s">
        <v>1481</v>
      </c>
      <c r="GM174" s="39" t="s">
        <v>7880</v>
      </c>
      <c r="GN174" s="39">
        <v>5</v>
      </c>
      <c r="GO174" s="44"/>
      <c r="GP174" s="44"/>
      <c r="GQ174" s="44"/>
      <c r="GR174" s="44"/>
      <c r="GS174" s="44"/>
      <c r="GT174" s="44"/>
      <c r="GU174" s="44"/>
      <c r="GV174" s="44"/>
      <c r="GW174" s="44"/>
      <c r="GX174" s="44"/>
      <c r="GY174" s="44"/>
      <c r="GZ174" s="39" t="s">
        <v>236</v>
      </c>
      <c r="HA174" s="44"/>
      <c r="HB174" s="44"/>
      <c r="HC174" s="43" t="s">
        <v>7881</v>
      </c>
      <c r="HD174" s="39" t="s">
        <v>7882</v>
      </c>
      <c r="HE174" s="44"/>
      <c r="HF174" s="44"/>
      <c r="HG174" s="44"/>
      <c r="HH174" s="44"/>
      <c r="HI174" s="44"/>
      <c r="HJ174" s="44"/>
      <c r="HK174" s="39" t="s">
        <v>7883</v>
      </c>
      <c r="HL174" s="39">
        <v>4</v>
      </c>
      <c r="HM174" s="39">
        <v>90</v>
      </c>
      <c r="HN174" s="39" t="s">
        <v>7884</v>
      </c>
      <c r="HO174" s="44"/>
      <c r="HP174" s="39" t="s">
        <v>7885</v>
      </c>
      <c r="HQ174" s="39" t="s">
        <v>7886</v>
      </c>
      <c r="HR174" s="39" t="s">
        <v>7805</v>
      </c>
      <c r="HS174" s="39" t="s">
        <v>3448</v>
      </c>
      <c r="HT174" s="39" t="s">
        <v>3449</v>
      </c>
      <c r="HU174" s="39" t="s">
        <v>3450</v>
      </c>
      <c r="HV174" s="43" t="s">
        <v>7887</v>
      </c>
      <c r="HW174" s="46" t="s">
        <v>13024</v>
      </c>
    </row>
    <row r="175" spans="1:231" ht="28.5" customHeight="1" x14ac:dyDescent="0.2">
      <c r="A175" s="44" t="s">
        <v>13014</v>
      </c>
      <c r="B175" s="39" t="s">
        <v>3414</v>
      </c>
      <c r="C175" s="39" t="s">
        <v>4901</v>
      </c>
      <c r="D175" s="39" t="s">
        <v>7861</v>
      </c>
      <c r="E175" s="39" t="s">
        <v>7888</v>
      </c>
      <c r="F175" s="39" t="s">
        <v>2506</v>
      </c>
      <c r="G175" s="39">
        <v>2024</v>
      </c>
      <c r="H175" s="48">
        <v>45292</v>
      </c>
      <c r="I175" s="48">
        <v>45657</v>
      </c>
      <c r="J175" s="44"/>
      <c r="K175" s="39" t="s">
        <v>7889</v>
      </c>
      <c r="L175" s="43" t="s">
        <v>7890</v>
      </c>
      <c r="M175" s="39" t="s">
        <v>7891</v>
      </c>
      <c r="N175" s="43" t="s">
        <v>7892</v>
      </c>
      <c r="O175" s="39" t="s">
        <v>7893</v>
      </c>
      <c r="P175" s="43" t="s">
        <v>7894</v>
      </c>
      <c r="Q175" s="39" t="s">
        <v>7868</v>
      </c>
      <c r="R175" s="43" t="s">
        <v>7895</v>
      </c>
      <c r="S175" s="39" t="s">
        <v>7896</v>
      </c>
      <c r="T175" s="39" t="s">
        <v>7897</v>
      </c>
      <c r="U175" s="39" t="s">
        <v>235</v>
      </c>
      <c r="V175" s="39" t="s">
        <v>7898</v>
      </c>
      <c r="W175" s="49">
        <v>0.20399999999999999</v>
      </c>
      <c r="X175" s="49">
        <f t="shared" si="5"/>
        <v>0</v>
      </c>
      <c r="Y175" s="39">
        <v>0.20399999999999999</v>
      </c>
      <c r="Z175" s="39">
        <v>100</v>
      </c>
      <c r="AA175" s="39">
        <v>0.01</v>
      </c>
      <c r="AB175" s="39">
        <v>0</v>
      </c>
      <c r="AC175" s="39">
        <v>0</v>
      </c>
      <c r="AD175" s="39">
        <v>0</v>
      </c>
      <c r="AE175" s="39">
        <v>0</v>
      </c>
      <c r="AF175" s="44"/>
      <c r="AG175" s="44"/>
      <c r="AH175" s="44"/>
      <c r="AI175" s="44"/>
      <c r="AJ175" s="44"/>
      <c r="AK175" s="44"/>
      <c r="AL175" s="39">
        <v>1.7</v>
      </c>
      <c r="AM175" s="39">
        <v>0.12</v>
      </c>
      <c r="AN175" s="39">
        <v>3</v>
      </c>
      <c r="AO175" s="39">
        <v>3</v>
      </c>
      <c r="AP175" s="39">
        <v>3</v>
      </c>
      <c r="AQ175" s="44"/>
      <c r="AR175" s="44"/>
      <c r="AS175" s="44"/>
      <c r="AT175" s="44"/>
      <c r="AU175" s="44"/>
      <c r="AV175" s="39">
        <v>3</v>
      </c>
      <c r="AW175" s="44"/>
      <c r="AX175" s="44"/>
      <c r="AY175" s="44"/>
      <c r="AZ175" s="44"/>
      <c r="BA175" s="44"/>
      <c r="BB175" s="44"/>
      <c r="BC175" s="44"/>
      <c r="BD175" s="44"/>
      <c r="BE175" s="44"/>
      <c r="BF175" s="44"/>
      <c r="BG175" s="44"/>
      <c r="BH175" s="44"/>
      <c r="BI175" s="44"/>
      <c r="BJ175" s="39">
        <v>0</v>
      </c>
      <c r="BK175" s="44"/>
      <c r="BL175" s="44"/>
      <c r="BM175" s="44"/>
      <c r="BN175" s="44"/>
      <c r="BO175" s="44"/>
      <c r="BP175" s="44"/>
      <c r="BQ175" s="44"/>
      <c r="BR175" s="44"/>
      <c r="BS175" s="44"/>
      <c r="BT175" s="44"/>
      <c r="BU175" s="44"/>
      <c r="BV175" s="44"/>
      <c r="BW175" s="44"/>
      <c r="BX175" s="44"/>
      <c r="BY175" s="44"/>
      <c r="BZ175" s="39">
        <v>0</v>
      </c>
      <c r="CA175" s="39">
        <v>0</v>
      </c>
      <c r="CB175" s="44"/>
      <c r="CC175" s="44"/>
      <c r="CD175" s="44"/>
      <c r="CE175" s="44"/>
      <c r="CF175" s="44"/>
      <c r="CG175" s="44"/>
      <c r="CH175" s="44"/>
      <c r="CI175" s="44"/>
      <c r="CJ175" s="44"/>
      <c r="CK175" s="44"/>
      <c r="CL175" s="44"/>
      <c r="CM175" s="44"/>
      <c r="CN175" s="44"/>
      <c r="CO175" s="44"/>
      <c r="CP175" s="44"/>
      <c r="CQ175" s="39">
        <v>0</v>
      </c>
      <c r="CR175" s="39">
        <v>0</v>
      </c>
      <c r="CS175" s="44"/>
      <c r="CT175" s="44"/>
      <c r="CU175" s="44"/>
      <c r="CV175" s="44"/>
      <c r="CW175" s="44"/>
      <c r="CX175" s="44"/>
      <c r="CY175" s="44"/>
      <c r="CZ175" s="44"/>
      <c r="DA175" s="44"/>
      <c r="DB175" s="44"/>
      <c r="DC175" s="44"/>
      <c r="DD175" s="44"/>
      <c r="DE175" s="44"/>
      <c r="DF175" s="44"/>
      <c r="DG175" s="44"/>
      <c r="DH175" s="44"/>
      <c r="DI175" s="44"/>
      <c r="DJ175" s="44"/>
      <c r="DK175" s="44"/>
      <c r="DL175" s="44"/>
      <c r="DM175" s="44"/>
      <c r="DN175" s="44"/>
      <c r="DO175" s="44"/>
      <c r="DP175" s="44"/>
      <c r="DQ175" s="44"/>
      <c r="DR175" s="44"/>
      <c r="DS175" s="44"/>
      <c r="DT175" s="39">
        <v>0</v>
      </c>
      <c r="DU175" s="44"/>
      <c r="DV175" s="44"/>
      <c r="DW175" s="44"/>
      <c r="DX175" s="44"/>
      <c r="DY175" s="44"/>
      <c r="DZ175" s="44"/>
      <c r="EA175" s="44"/>
      <c r="EB175" s="44"/>
      <c r="EC175" s="39">
        <v>3</v>
      </c>
      <c r="ED175" s="39">
        <f t="shared" si="4"/>
        <v>0</v>
      </c>
      <c r="EE175" s="39">
        <v>1.421</v>
      </c>
      <c r="EF175" s="39" t="s">
        <v>7899</v>
      </c>
      <c r="EG175" s="44"/>
      <c r="EH175" s="39" t="s">
        <v>5237</v>
      </c>
      <c r="EI175" s="43" t="s">
        <v>7875</v>
      </c>
      <c r="EJ175" s="39">
        <v>6.6769999999999996</v>
      </c>
      <c r="EK175" s="39" t="s">
        <v>236</v>
      </c>
      <c r="EL175" s="44"/>
      <c r="EM175" s="44"/>
      <c r="EN175" s="44"/>
      <c r="EO175" s="44"/>
      <c r="EP175" s="44"/>
      <c r="EQ175" s="44"/>
      <c r="ER175" s="44"/>
      <c r="ES175" s="39" t="s">
        <v>243</v>
      </c>
      <c r="ET175" s="43" t="s">
        <v>7900</v>
      </c>
      <c r="EU175" s="39">
        <v>837</v>
      </c>
      <c r="EV175" s="39" t="s">
        <v>243</v>
      </c>
      <c r="EW175" s="43" t="s">
        <v>7900</v>
      </c>
      <c r="EX175" s="39">
        <v>1421</v>
      </c>
      <c r="EY175" s="39" t="s">
        <v>236</v>
      </c>
      <c r="EZ175" s="44"/>
      <c r="FA175" s="44"/>
      <c r="FB175" s="39" t="s">
        <v>236</v>
      </c>
      <c r="FC175" s="44"/>
      <c r="FD175" s="44"/>
      <c r="FE175" s="39" t="s">
        <v>236</v>
      </c>
      <c r="FF175" s="44"/>
      <c r="FG175" s="44"/>
      <c r="FH175" s="39" t="s">
        <v>236</v>
      </c>
      <c r="FI175" s="44"/>
      <c r="FJ175" s="44"/>
      <c r="FK175" s="39" t="s">
        <v>236</v>
      </c>
      <c r="FL175" s="44"/>
      <c r="FM175" s="44"/>
      <c r="FN175" s="44"/>
      <c r="FO175" s="44"/>
      <c r="FP175" s="44"/>
      <c r="FQ175" s="39" t="s">
        <v>236</v>
      </c>
      <c r="FR175" s="44"/>
      <c r="FS175" s="44"/>
      <c r="FT175" s="39" t="s">
        <v>243</v>
      </c>
      <c r="FU175" s="39" t="s">
        <v>4675</v>
      </c>
      <c r="FV175" s="39">
        <v>837</v>
      </c>
      <c r="FW175" s="39" t="s">
        <v>236</v>
      </c>
      <c r="FX175" s="44"/>
      <c r="FY175" s="44"/>
      <c r="FZ175" s="44"/>
      <c r="GA175" s="44"/>
      <c r="GB175" s="44"/>
      <c r="GC175" s="39" t="s">
        <v>236</v>
      </c>
      <c r="GD175" s="44"/>
      <c r="GE175" s="44"/>
      <c r="GF175" s="39" t="s">
        <v>236</v>
      </c>
      <c r="GG175" s="44"/>
      <c r="GH175" s="44"/>
      <c r="GI175" s="39" t="s">
        <v>243</v>
      </c>
      <c r="GJ175" s="43" t="s">
        <v>7901</v>
      </c>
      <c r="GK175" s="39">
        <v>6</v>
      </c>
      <c r="GL175" s="44"/>
      <c r="GM175" s="44"/>
      <c r="GN175" s="44"/>
      <c r="GO175" s="44"/>
      <c r="GP175" s="44"/>
      <c r="GQ175" s="44"/>
      <c r="GR175" s="44"/>
      <c r="GS175" s="44"/>
      <c r="GT175" s="44"/>
      <c r="GU175" s="44"/>
      <c r="GV175" s="44"/>
      <c r="GW175" s="44"/>
      <c r="GX175" s="44"/>
      <c r="GY175" s="44"/>
      <c r="GZ175" s="39" t="s">
        <v>236</v>
      </c>
      <c r="HA175" s="44"/>
      <c r="HB175" s="44"/>
      <c r="HC175" s="44"/>
      <c r="HD175" s="44"/>
      <c r="HE175" s="44"/>
      <c r="HF175" s="44"/>
      <c r="HG175" s="39" t="s">
        <v>7902</v>
      </c>
      <c r="HH175" s="44"/>
      <c r="HI175" s="39" t="s">
        <v>7903</v>
      </c>
      <c r="HJ175" s="44"/>
      <c r="HK175" s="39" t="s">
        <v>7904</v>
      </c>
      <c r="HL175" s="39">
        <v>3</v>
      </c>
      <c r="HM175" s="39">
        <v>290</v>
      </c>
      <c r="HN175" s="39" t="s">
        <v>7905</v>
      </c>
      <c r="HO175" s="39" t="s">
        <v>3448</v>
      </c>
      <c r="HP175" s="39" t="s">
        <v>7885</v>
      </c>
      <c r="HQ175" s="39" t="s">
        <v>7886</v>
      </c>
      <c r="HR175" s="39" t="s">
        <v>3413</v>
      </c>
      <c r="HS175" s="39" t="s">
        <v>3448</v>
      </c>
      <c r="HT175" s="39" t="s">
        <v>3449</v>
      </c>
      <c r="HU175" s="39" t="s">
        <v>3450</v>
      </c>
      <c r="HV175" s="43" t="s">
        <v>7906</v>
      </c>
      <c r="HW175" s="46" t="s">
        <v>13024</v>
      </c>
    </row>
    <row r="176" spans="1:231" ht="29.25" customHeight="1" x14ac:dyDescent="0.2">
      <c r="A176" s="44" t="s">
        <v>13014</v>
      </c>
      <c r="B176" s="39" t="s">
        <v>3414</v>
      </c>
      <c r="C176" s="39" t="s">
        <v>4767</v>
      </c>
      <c r="D176" s="39" t="s">
        <v>7907</v>
      </c>
      <c r="E176" s="39" t="s">
        <v>1115</v>
      </c>
      <c r="F176" s="39" t="s">
        <v>1115</v>
      </c>
      <c r="G176" s="39">
        <v>2024</v>
      </c>
      <c r="H176" s="48">
        <v>45292</v>
      </c>
      <c r="I176" s="48">
        <v>45443</v>
      </c>
      <c r="J176" s="44"/>
      <c r="K176" s="39" t="s">
        <v>7908</v>
      </c>
      <c r="L176" s="43" t="s">
        <v>7909</v>
      </c>
      <c r="M176" s="39" t="s">
        <v>7910</v>
      </c>
      <c r="N176" s="39" t="s">
        <v>7911</v>
      </c>
      <c r="O176" s="39" t="s">
        <v>7912</v>
      </c>
      <c r="P176" s="43" t="s">
        <v>7913</v>
      </c>
      <c r="Q176" s="44"/>
      <c r="R176" s="44"/>
      <c r="S176" s="39" t="s">
        <v>7914</v>
      </c>
      <c r="T176" s="39" t="s">
        <v>7914</v>
      </c>
      <c r="U176" s="39" t="s">
        <v>1394</v>
      </c>
      <c r="V176" s="39" t="s">
        <v>7914</v>
      </c>
      <c r="W176" s="49">
        <v>0.35099999999999998</v>
      </c>
      <c r="X176" s="49">
        <f t="shared" si="5"/>
        <v>0</v>
      </c>
      <c r="Y176" s="39">
        <v>0.29799999999999999</v>
      </c>
      <c r="Z176" s="39">
        <v>84.9</v>
      </c>
      <c r="AA176" s="39">
        <v>0.03</v>
      </c>
      <c r="AB176" s="39">
        <v>0</v>
      </c>
      <c r="AC176" s="39">
        <v>0</v>
      </c>
      <c r="AD176" s="39">
        <v>0</v>
      </c>
      <c r="AE176" s="39">
        <v>0</v>
      </c>
      <c r="AF176" s="39">
        <v>5.2999999999999999E-2</v>
      </c>
      <c r="AG176" s="49">
        <v>15.1</v>
      </c>
      <c r="AH176" s="39" t="s">
        <v>243</v>
      </c>
      <c r="AI176" s="39" t="s">
        <v>7915</v>
      </c>
      <c r="AJ176" s="44"/>
      <c r="AK176" s="39">
        <v>0</v>
      </c>
      <c r="AL176" s="39">
        <v>0.35299999999999998</v>
      </c>
      <c r="AM176" s="39">
        <v>0.02</v>
      </c>
      <c r="AN176" s="39">
        <v>2</v>
      </c>
      <c r="AO176" s="39">
        <v>2</v>
      </c>
      <c r="AP176" s="39">
        <v>1</v>
      </c>
      <c r="AQ176" s="44"/>
      <c r="AR176" s="44"/>
      <c r="AS176" s="44"/>
      <c r="AT176" s="44"/>
      <c r="AU176" s="44"/>
      <c r="AV176" s="44"/>
      <c r="AW176" s="44"/>
      <c r="AX176" s="44"/>
      <c r="AY176" s="39">
        <v>1</v>
      </c>
      <c r="AZ176" s="44"/>
      <c r="BA176" s="44"/>
      <c r="BB176" s="44"/>
      <c r="BC176" s="44"/>
      <c r="BD176" s="44"/>
      <c r="BE176" s="44"/>
      <c r="BF176" s="44"/>
      <c r="BG176" s="44"/>
      <c r="BH176" s="44"/>
      <c r="BI176" s="44"/>
      <c r="BJ176" s="39">
        <v>0</v>
      </c>
      <c r="BK176" s="44"/>
      <c r="BL176" s="44"/>
      <c r="BM176" s="44"/>
      <c r="BN176" s="44"/>
      <c r="BO176" s="44"/>
      <c r="BP176" s="44"/>
      <c r="BQ176" s="44"/>
      <c r="BR176" s="44"/>
      <c r="BS176" s="44"/>
      <c r="BT176" s="44"/>
      <c r="BU176" s="44"/>
      <c r="BV176" s="44"/>
      <c r="BW176" s="44"/>
      <c r="BX176" s="44"/>
      <c r="BY176" s="44"/>
      <c r="BZ176" s="39">
        <v>0</v>
      </c>
      <c r="CA176" s="39">
        <v>0</v>
      </c>
      <c r="CB176" s="44"/>
      <c r="CC176" s="44"/>
      <c r="CD176" s="44"/>
      <c r="CE176" s="44"/>
      <c r="CF176" s="44"/>
      <c r="CG176" s="44"/>
      <c r="CH176" s="44"/>
      <c r="CI176" s="44"/>
      <c r="CJ176" s="44"/>
      <c r="CK176" s="44"/>
      <c r="CL176" s="44"/>
      <c r="CM176" s="44"/>
      <c r="CN176" s="44"/>
      <c r="CO176" s="44"/>
      <c r="CP176" s="44"/>
      <c r="CQ176" s="39">
        <v>0</v>
      </c>
      <c r="CR176" s="39">
        <v>0</v>
      </c>
      <c r="CS176" s="44"/>
      <c r="CT176" s="44"/>
      <c r="CU176" s="44"/>
      <c r="CV176" s="44"/>
      <c r="CW176" s="44"/>
      <c r="CX176" s="44"/>
      <c r="CY176" s="44"/>
      <c r="CZ176" s="44"/>
      <c r="DA176" s="44"/>
      <c r="DB176" s="44"/>
      <c r="DC176" s="44"/>
      <c r="DD176" s="44"/>
      <c r="DE176" s="44"/>
      <c r="DF176" s="44"/>
      <c r="DG176" s="44"/>
      <c r="DH176" s="44"/>
      <c r="DI176" s="44"/>
      <c r="DJ176" s="44"/>
      <c r="DK176" s="44"/>
      <c r="DL176" s="44"/>
      <c r="DM176" s="44"/>
      <c r="DN176" s="44"/>
      <c r="DO176" s="44"/>
      <c r="DP176" s="44"/>
      <c r="DQ176" s="44"/>
      <c r="DR176" s="44"/>
      <c r="DS176" s="44"/>
      <c r="DT176" s="39">
        <v>0</v>
      </c>
      <c r="DU176" s="44"/>
      <c r="DV176" s="44"/>
      <c r="DW176" s="44"/>
      <c r="DX176" s="44"/>
      <c r="DY176" s="44"/>
      <c r="DZ176" s="44"/>
      <c r="EA176" s="44"/>
      <c r="EB176" s="44"/>
      <c r="EC176" s="39">
        <v>1</v>
      </c>
      <c r="ED176" s="39">
        <f t="shared" si="4"/>
        <v>0</v>
      </c>
      <c r="EE176" s="39">
        <v>0.107</v>
      </c>
      <c r="EF176" s="39" t="s">
        <v>7916</v>
      </c>
      <c r="EG176" s="44"/>
      <c r="EH176" s="39">
        <v>0</v>
      </c>
      <c r="EI176" s="43" t="s">
        <v>7917</v>
      </c>
      <c r="EJ176" s="39">
        <v>24.149000000000001</v>
      </c>
      <c r="EK176" s="39" t="s">
        <v>236</v>
      </c>
      <c r="EL176" s="44"/>
      <c r="EM176" s="44"/>
      <c r="EN176" s="44"/>
      <c r="EO176" s="44"/>
      <c r="EP176" s="44"/>
      <c r="EQ176" s="44"/>
      <c r="ER176" s="39">
        <v>6</v>
      </c>
      <c r="ES176" s="39" t="s">
        <v>243</v>
      </c>
      <c r="ET176" s="39" t="s">
        <v>1269</v>
      </c>
      <c r="EU176" s="39">
        <v>246</v>
      </c>
      <c r="EV176" s="39" t="s">
        <v>243</v>
      </c>
      <c r="EW176" s="39" t="s">
        <v>698</v>
      </c>
      <c r="EX176" s="39">
        <v>22</v>
      </c>
      <c r="EY176" s="39" t="s">
        <v>243</v>
      </c>
      <c r="EZ176" s="39" t="s">
        <v>698</v>
      </c>
      <c r="FA176" s="39">
        <v>33</v>
      </c>
      <c r="FB176" s="39" t="s">
        <v>236</v>
      </c>
      <c r="FC176" s="44"/>
      <c r="FD176" s="44"/>
      <c r="FE176" s="39" t="s">
        <v>236</v>
      </c>
      <c r="FF176" s="44"/>
      <c r="FG176" s="44"/>
      <c r="FH176" s="39" t="s">
        <v>236</v>
      </c>
      <c r="FI176" s="44"/>
      <c r="FJ176" s="44"/>
      <c r="FK176" s="39" t="s">
        <v>236</v>
      </c>
      <c r="FL176" s="44"/>
      <c r="FM176" s="44"/>
      <c r="FN176" s="44"/>
      <c r="FO176" s="44"/>
      <c r="FP176" s="44"/>
      <c r="FQ176" s="39" t="s">
        <v>243</v>
      </c>
      <c r="FR176" s="39" t="s">
        <v>7918</v>
      </c>
      <c r="FS176" s="39">
        <v>236</v>
      </c>
      <c r="FT176" s="39" t="s">
        <v>236</v>
      </c>
      <c r="FU176" s="44"/>
      <c r="FV176" s="44"/>
      <c r="FW176" s="39" t="s">
        <v>236</v>
      </c>
      <c r="FX176" s="44"/>
      <c r="FY176" s="44"/>
      <c r="FZ176" s="44"/>
      <c r="GA176" s="44"/>
      <c r="GB176" s="44"/>
      <c r="GC176" s="39" t="s">
        <v>236</v>
      </c>
      <c r="GD176" s="44"/>
      <c r="GE176" s="44"/>
      <c r="GF176" s="39" t="s">
        <v>236</v>
      </c>
      <c r="GG176" s="44"/>
      <c r="GH176" s="44"/>
      <c r="GI176" s="39" t="s">
        <v>243</v>
      </c>
      <c r="GJ176" s="39" t="s">
        <v>7919</v>
      </c>
      <c r="GK176" s="39">
        <v>7</v>
      </c>
      <c r="GL176" s="44"/>
      <c r="GM176" s="44"/>
      <c r="GN176" s="44"/>
      <c r="GO176" s="44"/>
      <c r="GP176" s="44"/>
      <c r="GQ176" s="44"/>
      <c r="GR176" s="44"/>
      <c r="GS176" s="44"/>
      <c r="GT176" s="44"/>
      <c r="GU176" s="44"/>
      <c r="GV176" s="44"/>
      <c r="GW176" s="44"/>
      <c r="GX176" s="44"/>
      <c r="GY176" s="44"/>
      <c r="GZ176" s="39" t="s">
        <v>236</v>
      </c>
      <c r="HA176" s="44"/>
      <c r="HB176" s="44"/>
      <c r="HC176" s="43" t="s">
        <v>7920</v>
      </c>
      <c r="HD176" s="39" t="s">
        <v>7921</v>
      </c>
      <c r="HE176" s="43" t="s">
        <v>7920</v>
      </c>
      <c r="HF176" s="44"/>
      <c r="HG176" s="39" t="s">
        <v>7922</v>
      </c>
      <c r="HH176" s="44"/>
      <c r="HI176" s="44"/>
      <c r="HJ176" s="44"/>
      <c r="HK176" s="44"/>
      <c r="HL176" s="44"/>
      <c r="HM176" s="44"/>
      <c r="HN176" s="39" t="s">
        <v>7923</v>
      </c>
      <c r="HO176" s="39" t="s">
        <v>7924</v>
      </c>
      <c r="HP176" s="39" t="s">
        <v>7925</v>
      </c>
      <c r="HQ176" s="39" t="s">
        <v>7926</v>
      </c>
      <c r="HR176" s="39" t="s">
        <v>3413</v>
      </c>
      <c r="HS176" s="39" t="s">
        <v>3448</v>
      </c>
      <c r="HT176" s="39" t="s">
        <v>3449</v>
      </c>
      <c r="HU176" s="39" t="s">
        <v>3450</v>
      </c>
      <c r="HV176" s="43" t="s">
        <v>7927</v>
      </c>
      <c r="HW176" s="46" t="s">
        <v>13024</v>
      </c>
    </row>
    <row r="177" spans="1:231" ht="30.75" customHeight="1" x14ac:dyDescent="0.2">
      <c r="A177" s="44" t="s">
        <v>13001</v>
      </c>
      <c r="B177" s="39" t="s">
        <v>3414</v>
      </c>
      <c r="C177" s="39" t="s">
        <v>4767</v>
      </c>
      <c r="D177" s="39" t="s">
        <v>7907</v>
      </c>
      <c r="E177" s="39" t="s">
        <v>7838</v>
      </c>
      <c r="F177" s="39" t="s">
        <v>7838</v>
      </c>
      <c r="G177" s="39">
        <v>2020</v>
      </c>
      <c r="H177" s="48">
        <v>45323</v>
      </c>
      <c r="I177" s="48">
        <v>45444</v>
      </c>
      <c r="J177" s="44"/>
      <c r="K177" s="39" t="s">
        <v>7928</v>
      </c>
      <c r="L177" s="43" t="s">
        <v>7929</v>
      </c>
      <c r="M177" s="44"/>
      <c r="N177" s="43" t="s">
        <v>7930</v>
      </c>
      <c r="O177" s="39" t="s">
        <v>7931</v>
      </c>
      <c r="P177" s="43" t="s">
        <v>7932</v>
      </c>
      <c r="Q177" s="44"/>
      <c r="R177" s="44"/>
      <c r="S177" s="39" t="s">
        <v>7933</v>
      </c>
      <c r="T177" s="39" t="s">
        <v>7934</v>
      </c>
      <c r="U177" s="39" t="s">
        <v>235</v>
      </c>
      <c r="V177" s="39" t="s">
        <v>7935</v>
      </c>
      <c r="W177" s="49">
        <v>0.82199999999999995</v>
      </c>
      <c r="X177" s="49">
        <f t="shared" si="5"/>
        <v>0</v>
      </c>
      <c r="Y177" s="39">
        <v>0.8</v>
      </c>
      <c r="Z177" s="39">
        <v>97.32</v>
      </c>
      <c r="AA177" s="39">
        <v>0.09</v>
      </c>
      <c r="AB177" s="39">
        <v>0</v>
      </c>
      <c r="AC177" s="39">
        <v>0</v>
      </c>
      <c r="AD177" s="39">
        <v>0</v>
      </c>
      <c r="AE177" s="39">
        <v>0</v>
      </c>
      <c r="AF177" s="39">
        <v>2.1999999999999999E-2</v>
      </c>
      <c r="AG177" s="39">
        <v>2.68</v>
      </c>
      <c r="AH177" s="39" t="s">
        <v>236</v>
      </c>
      <c r="AI177" s="44"/>
      <c r="AJ177" s="44"/>
      <c r="AK177" s="44"/>
      <c r="AL177" s="39">
        <v>0.3</v>
      </c>
      <c r="AM177" s="39">
        <v>0.02</v>
      </c>
      <c r="AN177" s="39">
        <v>71</v>
      </c>
      <c r="AO177" s="39">
        <v>20</v>
      </c>
      <c r="AP177" s="39">
        <v>5</v>
      </c>
      <c r="AQ177" s="44"/>
      <c r="AR177" s="44"/>
      <c r="AS177" s="44"/>
      <c r="AT177" s="44"/>
      <c r="AU177" s="44"/>
      <c r="AV177" s="44"/>
      <c r="AW177" s="44"/>
      <c r="AX177" s="44"/>
      <c r="AY177" s="44"/>
      <c r="AZ177" s="44"/>
      <c r="BA177" s="44"/>
      <c r="BB177" s="44"/>
      <c r="BC177" s="44"/>
      <c r="BD177" s="44"/>
      <c r="BE177" s="44"/>
      <c r="BF177" s="44"/>
      <c r="BG177" s="44"/>
      <c r="BH177" s="44"/>
      <c r="BI177" s="44"/>
      <c r="BJ177" s="39">
        <v>5</v>
      </c>
      <c r="BK177" s="44"/>
      <c r="BL177" s="44"/>
      <c r="BM177" s="44"/>
      <c r="BN177" s="44"/>
      <c r="BO177" s="39">
        <v>2</v>
      </c>
      <c r="BP177" s="39">
        <v>1</v>
      </c>
      <c r="BQ177" s="39">
        <v>1</v>
      </c>
      <c r="BR177" s="44"/>
      <c r="BS177" s="44"/>
      <c r="BT177" s="39">
        <v>1</v>
      </c>
      <c r="BU177" s="44"/>
      <c r="BV177" s="44"/>
      <c r="BW177" s="44"/>
      <c r="BX177" s="44"/>
      <c r="BY177" s="44"/>
      <c r="BZ177" s="39">
        <v>5</v>
      </c>
      <c r="CA177" s="39">
        <v>0</v>
      </c>
      <c r="CB177" s="44"/>
      <c r="CC177" s="44"/>
      <c r="CD177" s="44"/>
      <c r="CE177" s="44"/>
      <c r="CF177" s="44"/>
      <c r="CG177" s="44"/>
      <c r="CH177" s="44"/>
      <c r="CI177" s="44"/>
      <c r="CJ177" s="44"/>
      <c r="CK177" s="44"/>
      <c r="CL177" s="44"/>
      <c r="CM177" s="44"/>
      <c r="CN177" s="44"/>
      <c r="CO177" s="44"/>
      <c r="CP177" s="44"/>
      <c r="CQ177" s="39">
        <v>0</v>
      </c>
      <c r="CR177" s="39">
        <v>0</v>
      </c>
      <c r="CS177" s="44"/>
      <c r="CT177" s="44"/>
      <c r="CU177" s="44"/>
      <c r="CV177" s="44"/>
      <c r="CW177" s="44"/>
      <c r="CX177" s="44"/>
      <c r="CY177" s="44"/>
      <c r="CZ177" s="44"/>
      <c r="DA177" s="44"/>
      <c r="DB177" s="44"/>
      <c r="DC177" s="44"/>
      <c r="DD177" s="44"/>
      <c r="DE177" s="44"/>
      <c r="DF177" s="44"/>
      <c r="DG177" s="44"/>
      <c r="DH177" s="44"/>
      <c r="DI177" s="44"/>
      <c r="DJ177" s="44"/>
      <c r="DK177" s="44"/>
      <c r="DL177" s="44"/>
      <c r="DM177" s="44"/>
      <c r="DN177" s="44"/>
      <c r="DO177" s="44"/>
      <c r="DP177" s="44"/>
      <c r="DQ177" s="44"/>
      <c r="DR177" s="44"/>
      <c r="DS177" s="44"/>
      <c r="DT177" s="39">
        <v>0</v>
      </c>
      <c r="DU177" s="44"/>
      <c r="DV177" s="44"/>
      <c r="DW177" s="44"/>
      <c r="DX177" s="44"/>
      <c r="DY177" s="44"/>
      <c r="DZ177" s="44"/>
      <c r="EA177" s="44"/>
      <c r="EB177" s="44"/>
      <c r="EC177" s="39">
        <v>5</v>
      </c>
      <c r="ED177" s="39">
        <f t="shared" si="4"/>
        <v>0</v>
      </c>
      <c r="EE177" s="39">
        <v>2.734</v>
      </c>
      <c r="EF177" s="39" t="s">
        <v>7936</v>
      </c>
      <c r="EG177" s="44"/>
      <c r="EH177" s="39" t="s">
        <v>7937</v>
      </c>
      <c r="EI177" s="43" t="s">
        <v>7917</v>
      </c>
      <c r="EJ177" s="39">
        <v>24.149000000000001</v>
      </c>
      <c r="EK177" s="39" t="s">
        <v>236</v>
      </c>
      <c r="EL177" s="44"/>
      <c r="EM177" s="44"/>
      <c r="EN177" s="44"/>
      <c r="EO177" s="44"/>
      <c r="EP177" s="44"/>
      <c r="EQ177" s="44"/>
      <c r="ER177" s="39">
        <v>6</v>
      </c>
      <c r="ES177" s="39" t="s">
        <v>236</v>
      </c>
      <c r="ET177" s="44"/>
      <c r="EU177" s="44"/>
      <c r="EV177" s="39" t="s">
        <v>243</v>
      </c>
      <c r="EW177" s="39" t="s">
        <v>7938</v>
      </c>
      <c r="EX177" s="39">
        <v>1782</v>
      </c>
      <c r="EY177" s="39" t="s">
        <v>236</v>
      </c>
      <c r="EZ177" s="44"/>
      <c r="FA177" s="44"/>
      <c r="FB177" s="39" t="s">
        <v>236</v>
      </c>
      <c r="FC177" s="44"/>
      <c r="FD177" s="44"/>
      <c r="FE177" s="39" t="s">
        <v>236</v>
      </c>
      <c r="FF177" s="44"/>
      <c r="FG177" s="44"/>
      <c r="FH177" s="39" t="s">
        <v>236</v>
      </c>
      <c r="FI177" s="44"/>
      <c r="FJ177" s="44"/>
      <c r="FK177" s="39" t="s">
        <v>236</v>
      </c>
      <c r="FL177" s="44"/>
      <c r="FM177" s="44"/>
      <c r="FN177" s="44"/>
      <c r="FO177" s="44"/>
      <c r="FP177" s="44"/>
      <c r="FQ177" s="39" t="s">
        <v>243</v>
      </c>
      <c r="FR177" s="39" t="s">
        <v>7939</v>
      </c>
      <c r="FS177" s="39">
        <v>19440</v>
      </c>
      <c r="FT177" s="39" t="s">
        <v>236</v>
      </c>
      <c r="FU177" s="44"/>
      <c r="FV177" s="44"/>
      <c r="FW177" s="39" t="s">
        <v>236</v>
      </c>
      <c r="FX177" s="44"/>
      <c r="FY177" s="44"/>
      <c r="FZ177" s="44"/>
      <c r="GA177" s="44"/>
      <c r="GB177" s="44"/>
      <c r="GC177" s="39" t="s">
        <v>236</v>
      </c>
      <c r="GD177" s="44"/>
      <c r="GE177" s="44"/>
      <c r="GF177" s="39" t="s">
        <v>236</v>
      </c>
      <c r="GG177" s="44"/>
      <c r="GH177" s="44"/>
      <c r="GI177" s="39" t="s">
        <v>236</v>
      </c>
      <c r="GJ177" s="44"/>
      <c r="GK177" s="44"/>
      <c r="GL177" s="39" t="s">
        <v>7940</v>
      </c>
      <c r="GM177" s="39" t="s">
        <v>7941</v>
      </c>
      <c r="GN177" s="39">
        <v>5</v>
      </c>
      <c r="GO177" s="44"/>
      <c r="GP177" s="44"/>
      <c r="GQ177" s="44"/>
      <c r="GR177" s="44"/>
      <c r="GS177" s="44"/>
      <c r="GT177" s="44"/>
      <c r="GU177" s="44"/>
      <c r="GV177" s="44"/>
      <c r="GW177" s="44"/>
      <c r="GX177" s="44"/>
      <c r="GY177" s="44"/>
      <c r="GZ177" s="39" t="s">
        <v>236</v>
      </c>
      <c r="HA177" s="44"/>
      <c r="HB177" s="39" t="s">
        <v>7942</v>
      </c>
      <c r="HC177" s="43" t="s">
        <v>7943</v>
      </c>
      <c r="HD177" s="39" t="s">
        <v>7921</v>
      </c>
      <c r="HE177" s="44"/>
      <c r="HF177" s="43" t="s">
        <v>7944</v>
      </c>
      <c r="HG177" s="39" t="s">
        <v>7945</v>
      </c>
      <c r="HH177" s="44"/>
      <c r="HI177" s="44"/>
      <c r="HJ177" s="44"/>
      <c r="HK177" s="39" t="s">
        <v>7946</v>
      </c>
      <c r="HL177" s="39">
        <v>1</v>
      </c>
      <c r="HM177" s="39">
        <v>10</v>
      </c>
      <c r="HN177" s="39" t="s">
        <v>7923</v>
      </c>
      <c r="HO177" s="39" t="s">
        <v>7924</v>
      </c>
      <c r="HP177" s="39" t="s">
        <v>7925</v>
      </c>
      <c r="HQ177" s="39" t="s">
        <v>7926</v>
      </c>
      <c r="HR177" s="39" t="s">
        <v>3413</v>
      </c>
      <c r="HS177" s="39" t="s">
        <v>3448</v>
      </c>
      <c r="HT177" s="39" t="s">
        <v>3449</v>
      </c>
      <c r="HU177" s="39" t="s">
        <v>3450</v>
      </c>
      <c r="HV177" s="43" t="s">
        <v>7947</v>
      </c>
      <c r="HW177" s="46" t="s">
        <v>13024</v>
      </c>
    </row>
    <row r="178" spans="1:231" ht="31.5" customHeight="1" x14ac:dyDescent="0.2">
      <c r="A178" s="44" t="s">
        <v>13001</v>
      </c>
      <c r="B178" s="39" t="s">
        <v>3414</v>
      </c>
      <c r="C178" s="39" t="s">
        <v>4767</v>
      </c>
      <c r="D178" s="39" t="s">
        <v>7948</v>
      </c>
      <c r="E178" s="39" t="s">
        <v>7838</v>
      </c>
      <c r="F178" s="39" t="s">
        <v>7838</v>
      </c>
      <c r="G178" s="39">
        <v>2024</v>
      </c>
      <c r="H178" s="48">
        <v>45601</v>
      </c>
      <c r="I178" s="48">
        <v>45657</v>
      </c>
      <c r="J178" s="44"/>
      <c r="K178" s="39" t="s">
        <v>7949</v>
      </c>
      <c r="L178" s="43" t="s">
        <v>7950</v>
      </c>
      <c r="M178" s="44"/>
      <c r="N178" s="44"/>
      <c r="O178" s="39" t="s">
        <v>7951</v>
      </c>
      <c r="P178" s="43" t="s">
        <v>7952</v>
      </c>
      <c r="Q178" s="44"/>
      <c r="R178" s="44"/>
      <c r="S178" s="39" t="s">
        <v>7953</v>
      </c>
      <c r="T178" s="39" t="s">
        <v>7953</v>
      </c>
      <c r="U178" s="39" t="s">
        <v>235</v>
      </c>
      <c r="V178" s="39" t="s">
        <v>7954</v>
      </c>
      <c r="W178" s="49">
        <v>0.75</v>
      </c>
      <c r="X178" s="49">
        <f t="shared" si="5"/>
        <v>0</v>
      </c>
      <c r="Y178" s="39">
        <v>0.75</v>
      </c>
      <c r="Z178" s="39">
        <v>100</v>
      </c>
      <c r="AA178" s="39">
        <v>1.2E-2</v>
      </c>
      <c r="AB178" s="39">
        <v>0</v>
      </c>
      <c r="AC178" s="39">
        <v>0</v>
      </c>
      <c r="AD178" s="39">
        <v>0</v>
      </c>
      <c r="AE178" s="39">
        <v>0</v>
      </c>
      <c r="AF178" s="39">
        <v>0</v>
      </c>
      <c r="AG178" s="39">
        <v>0</v>
      </c>
      <c r="AH178" s="39" t="s">
        <v>236</v>
      </c>
      <c r="AI178" s="44"/>
      <c r="AJ178" s="44"/>
      <c r="AK178" s="44"/>
      <c r="AL178" s="39">
        <v>0.8</v>
      </c>
      <c r="AM178" s="39">
        <v>0.02</v>
      </c>
      <c r="AN178" s="39">
        <v>4</v>
      </c>
      <c r="AO178" s="39">
        <v>4</v>
      </c>
      <c r="AP178" s="39">
        <v>4</v>
      </c>
      <c r="AQ178" s="44"/>
      <c r="AR178" s="44"/>
      <c r="AS178" s="44"/>
      <c r="AT178" s="44"/>
      <c r="AU178" s="44"/>
      <c r="AV178" s="44"/>
      <c r="AW178" s="44"/>
      <c r="AX178" s="44"/>
      <c r="AY178" s="44"/>
      <c r="AZ178" s="44"/>
      <c r="BA178" s="44"/>
      <c r="BB178" s="44"/>
      <c r="BC178" s="44"/>
      <c r="BD178" s="44"/>
      <c r="BE178" s="44"/>
      <c r="BF178" s="44"/>
      <c r="BG178" s="44"/>
      <c r="BH178" s="44"/>
      <c r="BI178" s="44"/>
      <c r="BJ178" s="39">
        <v>4</v>
      </c>
      <c r="BK178" s="44"/>
      <c r="BL178" s="44"/>
      <c r="BM178" s="44"/>
      <c r="BN178" s="44"/>
      <c r="BO178" s="44"/>
      <c r="BP178" s="39">
        <v>4</v>
      </c>
      <c r="BQ178" s="44"/>
      <c r="BR178" s="44"/>
      <c r="BS178" s="44"/>
      <c r="BT178" s="44"/>
      <c r="BU178" s="44"/>
      <c r="BV178" s="44"/>
      <c r="BW178" s="44"/>
      <c r="BX178" s="44"/>
      <c r="BY178" s="44"/>
      <c r="BZ178" s="39">
        <v>4</v>
      </c>
      <c r="CA178" s="39">
        <v>0</v>
      </c>
      <c r="CB178" s="44"/>
      <c r="CC178" s="44"/>
      <c r="CD178" s="44"/>
      <c r="CE178" s="44"/>
      <c r="CF178" s="44"/>
      <c r="CG178" s="44"/>
      <c r="CH178" s="44"/>
      <c r="CI178" s="44"/>
      <c r="CJ178" s="44"/>
      <c r="CK178" s="44"/>
      <c r="CL178" s="44"/>
      <c r="CM178" s="44"/>
      <c r="CN178" s="44"/>
      <c r="CO178" s="44"/>
      <c r="CP178" s="44"/>
      <c r="CQ178" s="39">
        <v>0</v>
      </c>
      <c r="CR178" s="39">
        <v>0</v>
      </c>
      <c r="CS178" s="44"/>
      <c r="CT178" s="44"/>
      <c r="CU178" s="44"/>
      <c r="CV178" s="44"/>
      <c r="CW178" s="44"/>
      <c r="CX178" s="44"/>
      <c r="CY178" s="44"/>
      <c r="CZ178" s="44"/>
      <c r="DA178" s="44"/>
      <c r="DB178" s="44"/>
      <c r="DC178" s="44"/>
      <c r="DD178" s="44"/>
      <c r="DE178" s="44"/>
      <c r="DF178" s="44"/>
      <c r="DG178" s="44"/>
      <c r="DH178" s="44"/>
      <c r="DI178" s="44"/>
      <c r="DJ178" s="44"/>
      <c r="DK178" s="44"/>
      <c r="DL178" s="44"/>
      <c r="DM178" s="44"/>
      <c r="DN178" s="44"/>
      <c r="DO178" s="44"/>
      <c r="DP178" s="44"/>
      <c r="DQ178" s="44"/>
      <c r="DR178" s="44"/>
      <c r="DS178" s="44"/>
      <c r="DT178" s="39">
        <v>0</v>
      </c>
      <c r="DU178" s="44"/>
      <c r="DV178" s="44"/>
      <c r="DW178" s="44"/>
      <c r="DX178" s="44"/>
      <c r="DY178" s="44"/>
      <c r="DZ178" s="44"/>
      <c r="EA178" s="44"/>
      <c r="EB178" s="44"/>
      <c r="EC178" s="39">
        <v>4</v>
      </c>
      <c r="ED178" s="39">
        <f t="shared" si="4"/>
        <v>0</v>
      </c>
      <c r="EE178" s="39">
        <v>1.6220000000000001</v>
      </c>
      <c r="EF178" s="39" t="s">
        <v>7955</v>
      </c>
      <c r="EG178" s="44"/>
      <c r="EH178" s="39" t="s">
        <v>7956</v>
      </c>
      <c r="EI178" s="43" t="s">
        <v>3431</v>
      </c>
      <c r="EJ178" s="39">
        <v>79.41</v>
      </c>
      <c r="EK178" s="39" t="s">
        <v>236</v>
      </c>
      <c r="EL178" s="44"/>
      <c r="EM178" s="44"/>
      <c r="EN178" s="44"/>
      <c r="EO178" s="44"/>
      <c r="EP178" s="44"/>
      <c r="EQ178" s="44"/>
      <c r="ER178" s="39">
        <v>6</v>
      </c>
      <c r="ES178" s="39" t="s">
        <v>236</v>
      </c>
      <c r="ET178" s="44"/>
      <c r="EU178" s="44"/>
      <c r="EV178" s="39" t="s">
        <v>243</v>
      </c>
      <c r="EW178" s="39" t="s">
        <v>7957</v>
      </c>
      <c r="EX178" s="39">
        <v>854</v>
      </c>
      <c r="EY178" s="39" t="s">
        <v>236</v>
      </c>
      <c r="EZ178" s="44"/>
      <c r="FA178" s="44"/>
      <c r="FB178" s="39" t="s">
        <v>236</v>
      </c>
      <c r="FC178" s="44"/>
      <c r="FD178" s="44"/>
      <c r="FE178" s="39" t="s">
        <v>236</v>
      </c>
      <c r="FF178" s="44"/>
      <c r="FG178" s="44"/>
      <c r="FH178" s="39" t="s">
        <v>236</v>
      </c>
      <c r="FI178" s="44"/>
      <c r="FJ178" s="44"/>
      <c r="FK178" s="39" t="s">
        <v>236</v>
      </c>
      <c r="FL178" s="44"/>
      <c r="FM178" s="44"/>
      <c r="FN178" s="44"/>
      <c r="FO178" s="44"/>
      <c r="FP178" s="44"/>
      <c r="FQ178" s="39" t="s">
        <v>236</v>
      </c>
      <c r="FR178" s="44"/>
      <c r="FS178" s="44"/>
      <c r="FT178" s="39" t="s">
        <v>236</v>
      </c>
      <c r="FU178" s="44"/>
      <c r="FV178" s="44"/>
      <c r="FW178" s="39" t="s">
        <v>236</v>
      </c>
      <c r="FX178" s="44"/>
      <c r="FY178" s="44"/>
      <c r="FZ178" s="44"/>
      <c r="GA178" s="44"/>
      <c r="GB178" s="44"/>
      <c r="GC178" s="39" t="s">
        <v>236</v>
      </c>
      <c r="GD178" s="44"/>
      <c r="GE178" s="44"/>
      <c r="GF178" s="39" t="s">
        <v>243</v>
      </c>
      <c r="GG178" s="39" t="s">
        <v>7958</v>
      </c>
      <c r="GH178" s="39">
        <v>6</v>
      </c>
      <c r="GI178" s="39" t="s">
        <v>236</v>
      </c>
      <c r="GJ178" s="44"/>
      <c r="GK178" s="44"/>
      <c r="GL178" s="44"/>
      <c r="GM178" s="44"/>
      <c r="GN178" s="44"/>
      <c r="GO178" s="44"/>
      <c r="GP178" s="44"/>
      <c r="GQ178" s="44"/>
      <c r="GR178" s="44"/>
      <c r="GS178" s="44"/>
      <c r="GT178" s="44"/>
      <c r="GU178" s="44"/>
      <c r="GV178" s="44"/>
      <c r="GW178" s="44"/>
      <c r="GX178" s="44"/>
      <c r="GY178" s="44"/>
      <c r="GZ178" s="39" t="s">
        <v>236</v>
      </c>
      <c r="HA178" s="44"/>
      <c r="HB178" s="44"/>
      <c r="HC178" s="43" t="s">
        <v>7959</v>
      </c>
      <c r="HD178" s="44"/>
      <c r="HE178" s="44"/>
      <c r="HF178" s="44"/>
      <c r="HG178" s="44"/>
      <c r="HH178" s="44"/>
      <c r="HI178" s="44"/>
      <c r="HJ178" s="44"/>
      <c r="HK178" s="39" t="s">
        <v>7960</v>
      </c>
      <c r="HL178" s="39">
        <v>2</v>
      </c>
      <c r="HM178" s="39">
        <v>84</v>
      </c>
      <c r="HN178" s="39" t="s">
        <v>7961</v>
      </c>
      <c r="HO178" s="39" t="s">
        <v>7962</v>
      </c>
      <c r="HP178" s="39" t="s">
        <v>7963</v>
      </c>
      <c r="HQ178" s="39" t="s">
        <v>7964</v>
      </c>
      <c r="HR178" s="39" t="s">
        <v>3413</v>
      </c>
      <c r="HS178" s="39" t="s">
        <v>3448</v>
      </c>
      <c r="HT178" s="39" t="s">
        <v>3449</v>
      </c>
      <c r="HU178" s="39" t="s">
        <v>3450</v>
      </c>
      <c r="HV178" s="43" t="s">
        <v>7965</v>
      </c>
      <c r="HW178" s="46" t="s">
        <v>13024</v>
      </c>
    </row>
    <row r="179" spans="1:231" ht="37.5" customHeight="1" x14ac:dyDescent="0.2">
      <c r="A179" s="44" t="s">
        <v>13014</v>
      </c>
      <c r="B179" s="39" t="s">
        <v>3414</v>
      </c>
      <c r="C179" s="39" t="s">
        <v>4767</v>
      </c>
      <c r="D179" s="39" t="s">
        <v>7966</v>
      </c>
      <c r="E179" s="39" t="s">
        <v>7967</v>
      </c>
      <c r="F179" s="39" t="s">
        <v>1115</v>
      </c>
      <c r="G179" s="39">
        <v>2021</v>
      </c>
      <c r="H179" s="48">
        <v>45292</v>
      </c>
      <c r="I179" s="48">
        <v>45657</v>
      </c>
      <c r="J179" s="44"/>
      <c r="K179" s="39" t="s">
        <v>7968</v>
      </c>
      <c r="L179" s="43" t="s">
        <v>7969</v>
      </c>
      <c r="M179" s="39" t="s">
        <v>7970</v>
      </c>
      <c r="N179" s="43" t="s">
        <v>7971</v>
      </c>
      <c r="O179" s="39" t="s">
        <v>7972</v>
      </c>
      <c r="P179" s="43" t="s">
        <v>7973</v>
      </c>
      <c r="Q179" s="44"/>
      <c r="R179" s="44"/>
      <c r="S179" s="39" t="s">
        <v>7974</v>
      </c>
      <c r="T179" s="39" t="s">
        <v>7975</v>
      </c>
      <c r="U179" s="39" t="s">
        <v>1394</v>
      </c>
      <c r="V179" s="39" t="s">
        <v>7975</v>
      </c>
      <c r="W179" s="49">
        <v>19.312000000000001</v>
      </c>
      <c r="X179" s="49">
        <f t="shared" si="5"/>
        <v>0</v>
      </c>
      <c r="Y179" s="39">
        <v>15.231</v>
      </c>
      <c r="Z179" s="39">
        <v>78.87</v>
      </c>
      <c r="AA179" s="39">
        <v>0.15</v>
      </c>
      <c r="AB179" s="39">
        <v>0</v>
      </c>
      <c r="AC179" s="39">
        <v>0</v>
      </c>
      <c r="AD179" s="39">
        <v>0</v>
      </c>
      <c r="AE179" s="39">
        <v>0</v>
      </c>
      <c r="AF179" s="39">
        <v>4.0810000000000004</v>
      </c>
      <c r="AG179" s="39">
        <v>21.13</v>
      </c>
      <c r="AH179" s="39" t="s">
        <v>243</v>
      </c>
      <c r="AI179" s="39" t="s">
        <v>7976</v>
      </c>
      <c r="AJ179" s="44"/>
      <c r="AK179" s="39">
        <v>0</v>
      </c>
      <c r="AL179" s="39">
        <v>25.024000000000001</v>
      </c>
      <c r="AM179" s="39">
        <v>0.23</v>
      </c>
      <c r="AN179" s="39">
        <v>23</v>
      </c>
      <c r="AO179" s="39">
        <v>23</v>
      </c>
      <c r="AP179" s="39">
        <v>23</v>
      </c>
      <c r="AQ179" s="44"/>
      <c r="AR179" s="44"/>
      <c r="AS179" s="44"/>
      <c r="AT179" s="44"/>
      <c r="AU179" s="44"/>
      <c r="AV179" s="44"/>
      <c r="AW179" s="44"/>
      <c r="AX179" s="44"/>
      <c r="AY179" s="44"/>
      <c r="AZ179" s="39">
        <v>23</v>
      </c>
      <c r="BA179" s="44"/>
      <c r="BB179" s="44"/>
      <c r="BC179" s="44"/>
      <c r="BD179" s="44"/>
      <c r="BE179" s="44"/>
      <c r="BF179" s="44"/>
      <c r="BG179" s="44"/>
      <c r="BH179" s="44"/>
      <c r="BI179" s="44"/>
      <c r="BJ179" s="39">
        <v>0</v>
      </c>
      <c r="BK179" s="44"/>
      <c r="BL179" s="44"/>
      <c r="BM179" s="44"/>
      <c r="BN179" s="44"/>
      <c r="BO179" s="44"/>
      <c r="BP179" s="44"/>
      <c r="BQ179" s="44"/>
      <c r="BR179" s="44"/>
      <c r="BS179" s="44"/>
      <c r="BT179" s="44"/>
      <c r="BU179" s="44"/>
      <c r="BV179" s="44"/>
      <c r="BW179" s="44"/>
      <c r="BX179" s="44"/>
      <c r="BY179" s="44"/>
      <c r="BZ179" s="39">
        <v>0</v>
      </c>
      <c r="CA179" s="39">
        <v>0</v>
      </c>
      <c r="CB179" s="44"/>
      <c r="CC179" s="44"/>
      <c r="CD179" s="44"/>
      <c r="CE179" s="44"/>
      <c r="CF179" s="44"/>
      <c r="CG179" s="44"/>
      <c r="CH179" s="44"/>
      <c r="CI179" s="44"/>
      <c r="CJ179" s="44"/>
      <c r="CK179" s="44"/>
      <c r="CL179" s="44"/>
      <c r="CM179" s="44"/>
      <c r="CN179" s="44"/>
      <c r="CO179" s="44"/>
      <c r="CP179" s="44"/>
      <c r="CQ179" s="39">
        <v>0</v>
      </c>
      <c r="CR179" s="39">
        <v>0</v>
      </c>
      <c r="CS179" s="44"/>
      <c r="CT179" s="44"/>
      <c r="CU179" s="44"/>
      <c r="CV179" s="44"/>
      <c r="CW179" s="44"/>
      <c r="CX179" s="44"/>
      <c r="CY179" s="44"/>
      <c r="CZ179" s="44"/>
      <c r="DA179" s="44"/>
      <c r="DB179" s="44"/>
      <c r="DC179" s="44"/>
      <c r="DD179" s="44"/>
      <c r="DE179" s="44"/>
      <c r="DF179" s="44"/>
      <c r="DG179" s="44"/>
      <c r="DH179" s="44"/>
      <c r="DI179" s="44"/>
      <c r="DJ179" s="44"/>
      <c r="DK179" s="44"/>
      <c r="DL179" s="44"/>
      <c r="DM179" s="44"/>
      <c r="DN179" s="44"/>
      <c r="DO179" s="44"/>
      <c r="DP179" s="44"/>
      <c r="DQ179" s="44"/>
      <c r="DR179" s="44"/>
      <c r="DS179" s="44"/>
      <c r="DT179" s="39">
        <v>0</v>
      </c>
      <c r="DU179" s="44"/>
      <c r="DV179" s="44"/>
      <c r="DW179" s="44"/>
      <c r="DX179" s="44"/>
      <c r="DY179" s="44"/>
      <c r="DZ179" s="44"/>
      <c r="EA179" s="44"/>
      <c r="EB179" s="44"/>
      <c r="EC179" s="39">
        <v>23</v>
      </c>
      <c r="ED179" s="39">
        <f t="shared" si="4"/>
        <v>0</v>
      </c>
      <c r="EE179" s="39">
        <v>27.12</v>
      </c>
      <c r="EF179" s="39" t="s">
        <v>7977</v>
      </c>
      <c r="EG179" s="44"/>
      <c r="EH179" s="39" t="s">
        <v>4373</v>
      </c>
      <c r="EI179" s="44"/>
      <c r="EJ179" s="39">
        <v>550.34400000000005</v>
      </c>
      <c r="EK179" s="39" t="s">
        <v>236</v>
      </c>
      <c r="EL179" s="44"/>
      <c r="EM179" s="44"/>
      <c r="EN179" s="44"/>
      <c r="EO179" s="44"/>
      <c r="EP179" s="44"/>
      <c r="EQ179" s="44"/>
      <c r="ER179" s="39">
        <v>4</v>
      </c>
      <c r="ES179" s="39" t="s">
        <v>236</v>
      </c>
      <c r="ET179" s="44"/>
      <c r="EU179" s="44"/>
      <c r="EV179" s="39" t="s">
        <v>243</v>
      </c>
      <c r="EW179" s="39" t="s">
        <v>7978</v>
      </c>
      <c r="EX179" s="39">
        <v>2632</v>
      </c>
      <c r="EY179" s="39" t="s">
        <v>236</v>
      </c>
      <c r="EZ179" s="44"/>
      <c r="FA179" s="44"/>
      <c r="FB179" s="39" t="s">
        <v>236</v>
      </c>
      <c r="FC179" s="44"/>
      <c r="FD179" s="44"/>
      <c r="FE179" s="39" t="s">
        <v>236</v>
      </c>
      <c r="FF179" s="44"/>
      <c r="FG179" s="44"/>
      <c r="FH179" s="39" t="s">
        <v>236</v>
      </c>
      <c r="FI179" s="44"/>
      <c r="FJ179" s="44"/>
      <c r="FK179" s="39" t="s">
        <v>236</v>
      </c>
      <c r="FL179" s="44"/>
      <c r="FM179" s="44"/>
      <c r="FN179" s="44"/>
      <c r="FO179" s="44"/>
      <c r="FP179" s="44"/>
      <c r="FQ179" s="39" t="s">
        <v>236</v>
      </c>
      <c r="FR179" s="44"/>
      <c r="FS179" s="44"/>
      <c r="FT179" s="39" t="s">
        <v>243</v>
      </c>
      <c r="FU179" s="39" t="s">
        <v>7978</v>
      </c>
      <c r="FV179" s="39">
        <v>2632</v>
      </c>
      <c r="FW179" s="39" t="s">
        <v>236</v>
      </c>
      <c r="FX179" s="44"/>
      <c r="FY179" s="44"/>
      <c r="FZ179" s="44"/>
      <c r="GA179" s="44"/>
      <c r="GB179" s="44"/>
      <c r="GC179" s="39" t="s">
        <v>236</v>
      </c>
      <c r="GD179" s="44"/>
      <c r="GE179" s="44"/>
      <c r="GF179" s="39" t="s">
        <v>236</v>
      </c>
      <c r="GG179" s="44"/>
      <c r="GH179" s="44"/>
      <c r="GI179" s="39" t="s">
        <v>243</v>
      </c>
      <c r="GJ179" s="39" t="s">
        <v>509</v>
      </c>
      <c r="GK179" s="39">
        <v>14</v>
      </c>
      <c r="GL179" s="44"/>
      <c r="GM179" s="44"/>
      <c r="GN179" s="44"/>
      <c r="GO179" s="44"/>
      <c r="GP179" s="44"/>
      <c r="GQ179" s="44"/>
      <c r="GR179" s="44"/>
      <c r="GS179" s="44"/>
      <c r="GT179" s="44"/>
      <c r="GU179" s="44"/>
      <c r="GV179" s="44"/>
      <c r="GW179" s="44"/>
      <c r="GX179" s="44"/>
      <c r="GY179" s="44"/>
      <c r="GZ179" s="39" t="s">
        <v>236</v>
      </c>
      <c r="HA179" s="44"/>
      <c r="HB179" s="44"/>
      <c r="HC179" s="43" t="s">
        <v>7979</v>
      </c>
      <c r="HD179" s="44"/>
      <c r="HE179" s="44"/>
      <c r="HF179" s="44"/>
      <c r="HG179" s="44"/>
      <c r="HH179" s="44"/>
      <c r="HI179" s="44"/>
      <c r="HJ179" s="44"/>
      <c r="HK179" s="44"/>
      <c r="HL179" s="44"/>
      <c r="HM179" s="44"/>
      <c r="HN179" s="39" t="s">
        <v>7980</v>
      </c>
      <c r="HO179" s="39" t="s">
        <v>7981</v>
      </c>
      <c r="HP179" s="39" t="s">
        <v>7982</v>
      </c>
      <c r="HQ179" s="39" t="s">
        <v>7983</v>
      </c>
      <c r="HR179" s="39" t="s">
        <v>3413</v>
      </c>
      <c r="HS179" s="39" t="s">
        <v>3448</v>
      </c>
      <c r="HT179" s="39" t="s">
        <v>3449</v>
      </c>
      <c r="HU179" s="39" t="s">
        <v>3450</v>
      </c>
      <c r="HV179" s="43" t="s">
        <v>7984</v>
      </c>
      <c r="HW179" s="46" t="s">
        <v>13024</v>
      </c>
    </row>
    <row r="180" spans="1:231" ht="33" customHeight="1" x14ac:dyDescent="0.2">
      <c r="A180" s="44" t="s">
        <v>13005</v>
      </c>
      <c r="B180" s="39" t="s">
        <v>3414</v>
      </c>
      <c r="C180" s="39" t="s">
        <v>4767</v>
      </c>
      <c r="D180" s="39" t="s">
        <v>7966</v>
      </c>
      <c r="E180" s="39" t="s">
        <v>7985</v>
      </c>
      <c r="F180" s="39" t="s">
        <v>7986</v>
      </c>
      <c r="G180" s="39">
        <v>2024</v>
      </c>
      <c r="H180" s="48">
        <v>45566</v>
      </c>
      <c r="I180" s="48">
        <v>45601</v>
      </c>
      <c r="J180" s="44"/>
      <c r="K180" s="39" t="s">
        <v>7987</v>
      </c>
      <c r="L180" s="43" t="s">
        <v>7988</v>
      </c>
      <c r="M180" s="44"/>
      <c r="N180" s="43" t="s">
        <v>300</v>
      </c>
      <c r="O180" s="39" t="s">
        <v>7989</v>
      </c>
      <c r="P180" s="43" t="s">
        <v>7990</v>
      </c>
      <c r="Q180" s="44"/>
      <c r="R180" s="44"/>
      <c r="S180" s="39" t="s">
        <v>7991</v>
      </c>
      <c r="T180" s="39" t="s">
        <v>7991</v>
      </c>
      <c r="U180" s="39" t="s">
        <v>235</v>
      </c>
      <c r="V180" s="39" t="s">
        <v>7992</v>
      </c>
      <c r="W180" s="49">
        <v>0.4</v>
      </c>
      <c r="X180" s="49">
        <f t="shared" si="5"/>
        <v>0</v>
      </c>
      <c r="Y180" s="39">
        <v>0.4</v>
      </c>
      <c r="Z180" s="39">
        <v>100</v>
      </c>
      <c r="AA180" s="39">
        <v>0</v>
      </c>
      <c r="AB180" s="39">
        <v>0</v>
      </c>
      <c r="AC180" s="39">
        <v>0</v>
      </c>
      <c r="AD180" s="39">
        <v>0</v>
      </c>
      <c r="AE180" s="39">
        <v>0</v>
      </c>
      <c r="AF180" s="39">
        <v>0</v>
      </c>
      <c r="AG180" s="39">
        <v>0</v>
      </c>
      <c r="AH180" s="39" t="s">
        <v>236</v>
      </c>
      <c r="AI180" s="44"/>
      <c r="AJ180" s="44"/>
      <c r="AK180" s="44"/>
      <c r="AL180" s="39">
        <v>0.4</v>
      </c>
      <c r="AM180" s="39">
        <v>4.0000000000000001E-3</v>
      </c>
      <c r="AN180" s="39">
        <v>10</v>
      </c>
      <c r="AO180" s="39">
        <v>5</v>
      </c>
      <c r="AP180" s="39">
        <v>1</v>
      </c>
      <c r="AQ180" s="44"/>
      <c r="AR180" s="44"/>
      <c r="AS180" s="44"/>
      <c r="AT180" s="44"/>
      <c r="AU180" s="44"/>
      <c r="AV180" s="44"/>
      <c r="AW180" s="44"/>
      <c r="AX180" s="39">
        <v>1</v>
      </c>
      <c r="AY180" s="44"/>
      <c r="AZ180" s="44"/>
      <c r="BA180" s="44"/>
      <c r="BB180" s="44"/>
      <c r="BC180" s="44"/>
      <c r="BD180" s="44"/>
      <c r="BE180" s="44"/>
      <c r="BF180" s="44"/>
      <c r="BG180" s="44"/>
      <c r="BH180" s="44"/>
      <c r="BI180" s="44"/>
      <c r="BJ180" s="39">
        <v>0</v>
      </c>
      <c r="BK180" s="44"/>
      <c r="BL180" s="44"/>
      <c r="BM180" s="44"/>
      <c r="BN180" s="44"/>
      <c r="BO180" s="44"/>
      <c r="BP180" s="44"/>
      <c r="BQ180" s="44"/>
      <c r="BR180" s="44"/>
      <c r="BS180" s="44"/>
      <c r="BT180" s="44"/>
      <c r="BU180" s="44"/>
      <c r="BV180" s="44"/>
      <c r="BW180" s="44"/>
      <c r="BX180" s="44"/>
      <c r="BY180" s="44"/>
      <c r="BZ180" s="39">
        <v>0</v>
      </c>
      <c r="CA180" s="39">
        <v>0</v>
      </c>
      <c r="CB180" s="44"/>
      <c r="CC180" s="44"/>
      <c r="CD180" s="44"/>
      <c r="CE180" s="44"/>
      <c r="CF180" s="44"/>
      <c r="CG180" s="44"/>
      <c r="CH180" s="44"/>
      <c r="CI180" s="44"/>
      <c r="CJ180" s="44"/>
      <c r="CK180" s="44"/>
      <c r="CL180" s="44"/>
      <c r="CM180" s="44"/>
      <c r="CN180" s="44"/>
      <c r="CO180" s="44"/>
      <c r="CP180" s="44"/>
      <c r="CQ180" s="39">
        <v>0</v>
      </c>
      <c r="CR180" s="39">
        <v>0</v>
      </c>
      <c r="CS180" s="44"/>
      <c r="CT180" s="44"/>
      <c r="CU180" s="44"/>
      <c r="CV180" s="44"/>
      <c r="CW180" s="44"/>
      <c r="CX180" s="44"/>
      <c r="CY180" s="44"/>
      <c r="CZ180" s="44"/>
      <c r="DA180" s="44"/>
      <c r="DB180" s="44"/>
      <c r="DC180" s="44"/>
      <c r="DD180" s="44"/>
      <c r="DE180" s="44"/>
      <c r="DF180" s="44"/>
      <c r="DG180" s="44"/>
      <c r="DH180" s="44"/>
      <c r="DI180" s="44"/>
      <c r="DJ180" s="44"/>
      <c r="DK180" s="44"/>
      <c r="DL180" s="44"/>
      <c r="DM180" s="44"/>
      <c r="DN180" s="44"/>
      <c r="DO180" s="44"/>
      <c r="DP180" s="44"/>
      <c r="DQ180" s="44"/>
      <c r="DR180" s="44"/>
      <c r="DS180" s="44"/>
      <c r="DT180" s="39">
        <v>0</v>
      </c>
      <c r="DU180" s="44"/>
      <c r="DV180" s="44"/>
      <c r="DW180" s="44"/>
      <c r="DX180" s="44"/>
      <c r="DY180" s="44"/>
      <c r="DZ180" s="44"/>
      <c r="EA180" s="44"/>
      <c r="EB180" s="44"/>
      <c r="EC180" s="39">
        <v>1</v>
      </c>
      <c r="ED180" s="39">
        <f t="shared" si="4"/>
        <v>0</v>
      </c>
      <c r="EE180" s="39">
        <v>0.5</v>
      </c>
      <c r="EF180" s="39" t="s">
        <v>7993</v>
      </c>
      <c r="EG180" s="44"/>
      <c r="EH180" s="39">
        <v>0</v>
      </c>
      <c r="EI180" s="44"/>
      <c r="EJ180" s="39">
        <v>550.34400000000005</v>
      </c>
      <c r="EK180" s="39" t="s">
        <v>236</v>
      </c>
      <c r="EL180" s="44"/>
      <c r="EM180" s="44"/>
      <c r="EN180" s="44"/>
      <c r="EO180" s="44"/>
      <c r="EP180" s="44"/>
      <c r="EQ180" s="44"/>
      <c r="ER180" s="39">
        <v>1</v>
      </c>
      <c r="ES180" s="39" t="s">
        <v>236</v>
      </c>
      <c r="ET180" s="44"/>
      <c r="EU180" s="44"/>
      <c r="EV180" s="39" t="s">
        <v>236</v>
      </c>
      <c r="EW180" s="44"/>
      <c r="EX180" s="44"/>
      <c r="EY180" s="39" t="s">
        <v>236</v>
      </c>
      <c r="EZ180" s="44"/>
      <c r="FA180" s="44"/>
      <c r="FB180" s="39" t="s">
        <v>236</v>
      </c>
      <c r="FC180" s="44"/>
      <c r="FD180" s="44"/>
      <c r="FE180" s="39" t="s">
        <v>236</v>
      </c>
      <c r="FF180" s="44"/>
      <c r="FG180" s="44"/>
      <c r="FH180" s="39" t="s">
        <v>236</v>
      </c>
      <c r="FI180" s="44"/>
      <c r="FJ180" s="44"/>
      <c r="FK180" s="39" t="s">
        <v>236</v>
      </c>
      <c r="FL180" s="44"/>
      <c r="FM180" s="44"/>
      <c r="FN180" s="39" t="s">
        <v>7994</v>
      </c>
      <c r="FO180" s="39" t="s">
        <v>7995</v>
      </c>
      <c r="FP180" s="39">
        <v>50</v>
      </c>
      <c r="FQ180" s="39" t="s">
        <v>236</v>
      </c>
      <c r="FR180" s="44"/>
      <c r="FS180" s="44"/>
      <c r="FT180" s="39" t="s">
        <v>236</v>
      </c>
      <c r="FU180" s="44"/>
      <c r="FV180" s="44"/>
      <c r="FW180" s="39" t="s">
        <v>236</v>
      </c>
      <c r="FX180" s="44"/>
      <c r="FY180" s="44"/>
      <c r="FZ180" s="44"/>
      <c r="GA180" s="44"/>
      <c r="GB180" s="44"/>
      <c r="GC180" s="39" t="s">
        <v>236</v>
      </c>
      <c r="GD180" s="44"/>
      <c r="GE180" s="44"/>
      <c r="GF180" s="39" t="s">
        <v>236</v>
      </c>
      <c r="GG180" s="44"/>
      <c r="GH180" s="44"/>
      <c r="GI180" s="39" t="s">
        <v>236</v>
      </c>
      <c r="GJ180" s="44"/>
      <c r="GK180" s="44"/>
      <c r="GL180" s="39" t="s">
        <v>7996</v>
      </c>
      <c r="GM180" s="39" t="s">
        <v>7997</v>
      </c>
      <c r="GN180" s="39">
        <v>5</v>
      </c>
      <c r="GO180" s="44"/>
      <c r="GP180" s="44"/>
      <c r="GQ180" s="44"/>
      <c r="GR180" s="44"/>
      <c r="GS180" s="44"/>
      <c r="GT180" s="44"/>
      <c r="GU180" s="44"/>
      <c r="GV180" s="44"/>
      <c r="GW180" s="44"/>
      <c r="GX180" s="44"/>
      <c r="GY180" s="44"/>
      <c r="GZ180" s="39" t="s">
        <v>236</v>
      </c>
      <c r="HA180" s="44"/>
      <c r="HB180" s="44"/>
      <c r="HC180" s="44"/>
      <c r="HD180" s="39" t="s">
        <v>7998</v>
      </c>
      <c r="HE180" s="44"/>
      <c r="HF180" s="44"/>
      <c r="HG180" s="39" t="s">
        <v>7999</v>
      </c>
      <c r="HH180" s="44"/>
      <c r="HI180" s="44"/>
      <c r="HJ180" s="44"/>
      <c r="HK180" s="44"/>
      <c r="HL180" s="44"/>
      <c r="HM180" s="44"/>
      <c r="HN180" s="39" t="s">
        <v>8000</v>
      </c>
      <c r="HO180" s="39" t="s">
        <v>8001</v>
      </c>
      <c r="HP180" s="39" t="s">
        <v>8002</v>
      </c>
      <c r="HQ180" s="39" t="s">
        <v>8003</v>
      </c>
      <c r="HR180" s="39" t="s">
        <v>3413</v>
      </c>
      <c r="HS180" s="39" t="s">
        <v>3448</v>
      </c>
      <c r="HT180" s="39" t="s">
        <v>3449</v>
      </c>
      <c r="HU180" s="39" t="s">
        <v>3450</v>
      </c>
      <c r="HV180" s="43" t="s">
        <v>8004</v>
      </c>
      <c r="HW180" s="46" t="s">
        <v>13024</v>
      </c>
    </row>
    <row r="181" spans="1:231" ht="34.5" customHeight="1" x14ac:dyDescent="0.2">
      <c r="A181" s="44" t="s">
        <v>13001</v>
      </c>
      <c r="B181" s="39" t="s">
        <v>3414</v>
      </c>
      <c r="C181" s="39" t="s">
        <v>4767</v>
      </c>
      <c r="D181" s="39" t="s">
        <v>7966</v>
      </c>
      <c r="E181" s="39" t="s">
        <v>7838</v>
      </c>
      <c r="F181" s="39" t="s">
        <v>7838</v>
      </c>
      <c r="G181" s="39">
        <v>2023</v>
      </c>
      <c r="H181" s="48">
        <v>45337</v>
      </c>
      <c r="I181" s="48">
        <v>45575</v>
      </c>
      <c r="J181" s="44"/>
      <c r="K181" s="39" t="s">
        <v>7987</v>
      </c>
      <c r="L181" s="43" t="s">
        <v>8005</v>
      </c>
      <c r="M181" s="44"/>
      <c r="N181" s="44"/>
      <c r="O181" s="39" t="s">
        <v>8006</v>
      </c>
      <c r="P181" s="43" t="s">
        <v>8007</v>
      </c>
      <c r="Q181" s="44"/>
      <c r="R181" s="44"/>
      <c r="S181" s="39" t="s">
        <v>8008</v>
      </c>
      <c r="T181" s="39" t="s">
        <v>8008</v>
      </c>
      <c r="U181" s="39" t="s">
        <v>235</v>
      </c>
      <c r="V181" s="39" t="s">
        <v>8009</v>
      </c>
      <c r="W181" s="49">
        <v>0.5</v>
      </c>
      <c r="X181" s="49">
        <f t="shared" si="5"/>
        <v>0</v>
      </c>
      <c r="Y181" s="39">
        <v>0.5</v>
      </c>
      <c r="Z181" s="39">
        <v>100</v>
      </c>
      <c r="AA181" s="39">
        <v>0</v>
      </c>
      <c r="AB181" s="39">
        <v>0</v>
      </c>
      <c r="AC181" s="39">
        <v>0</v>
      </c>
      <c r="AD181" s="39">
        <v>0</v>
      </c>
      <c r="AE181" s="39">
        <v>0</v>
      </c>
      <c r="AF181" s="39">
        <v>0</v>
      </c>
      <c r="AG181" s="39">
        <v>0</v>
      </c>
      <c r="AH181" s="39" t="s">
        <v>236</v>
      </c>
      <c r="AI181" s="44"/>
      <c r="AJ181" s="44"/>
      <c r="AK181" s="44"/>
      <c r="AL181" s="39">
        <v>1</v>
      </c>
      <c r="AM181" s="39">
        <v>0.01</v>
      </c>
      <c r="AN181" s="39">
        <v>15</v>
      </c>
      <c r="AO181" s="39">
        <v>15</v>
      </c>
      <c r="AP181" s="39">
        <v>1</v>
      </c>
      <c r="AQ181" s="44"/>
      <c r="AR181" s="44"/>
      <c r="AS181" s="44"/>
      <c r="AT181" s="44"/>
      <c r="AU181" s="44"/>
      <c r="AV181" s="44"/>
      <c r="AW181" s="44"/>
      <c r="AX181" s="44"/>
      <c r="AY181" s="44"/>
      <c r="AZ181" s="44"/>
      <c r="BA181" s="44"/>
      <c r="BB181" s="44"/>
      <c r="BC181" s="44"/>
      <c r="BD181" s="44"/>
      <c r="BE181" s="44"/>
      <c r="BF181" s="44"/>
      <c r="BG181" s="44"/>
      <c r="BH181" s="44"/>
      <c r="BI181" s="44"/>
      <c r="BJ181" s="39">
        <v>1</v>
      </c>
      <c r="BK181" s="39">
        <v>1</v>
      </c>
      <c r="BL181" s="44"/>
      <c r="BM181" s="44"/>
      <c r="BN181" s="44"/>
      <c r="BO181" s="44"/>
      <c r="BP181" s="44"/>
      <c r="BQ181" s="44"/>
      <c r="BR181" s="44"/>
      <c r="BS181" s="44"/>
      <c r="BT181" s="44"/>
      <c r="BU181" s="44"/>
      <c r="BV181" s="44"/>
      <c r="BW181" s="44"/>
      <c r="BX181" s="44"/>
      <c r="BY181" s="44"/>
      <c r="BZ181" s="39">
        <v>1</v>
      </c>
      <c r="CA181" s="39">
        <v>0</v>
      </c>
      <c r="CB181" s="44"/>
      <c r="CC181" s="44"/>
      <c r="CD181" s="44"/>
      <c r="CE181" s="44"/>
      <c r="CF181" s="44"/>
      <c r="CG181" s="44"/>
      <c r="CH181" s="44"/>
      <c r="CI181" s="44"/>
      <c r="CJ181" s="44"/>
      <c r="CK181" s="44"/>
      <c r="CL181" s="44"/>
      <c r="CM181" s="44"/>
      <c r="CN181" s="44"/>
      <c r="CO181" s="44"/>
      <c r="CP181" s="44"/>
      <c r="CQ181" s="39">
        <v>0</v>
      </c>
      <c r="CR181" s="39">
        <v>0</v>
      </c>
      <c r="CS181" s="44"/>
      <c r="CT181" s="44"/>
      <c r="CU181" s="44"/>
      <c r="CV181" s="44"/>
      <c r="CW181" s="44"/>
      <c r="CX181" s="44"/>
      <c r="CY181" s="44"/>
      <c r="CZ181" s="44"/>
      <c r="DA181" s="44"/>
      <c r="DB181" s="44"/>
      <c r="DC181" s="44"/>
      <c r="DD181" s="44"/>
      <c r="DE181" s="44"/>
      <c r="DF181" s="44"/>
      <c r="DG181" s="44"/>
      <c r="DH181" s="44"/>
      <c r="DI181" s="44"/>
      <c r="DJ181" s="44"/>
      <c r="DK181" s="44"/>
      <c r="DL181" s="44"/>
      <c r="DM181" s="44"/>
      <c r="DN181" s="44"/>
      <c r="DO181" s="44"/>
      <c r="DP181" s="44"/>
      <c r="DQ181" s="44"/>
      <c r="DR181" s="44"/>
      <c r="DS181" s="44"/>
      <c r="DT181" s="39">
        <v>0</v>
      </c>
      <c r="DU181" s="44"/>
      <c r="DV181" s="44"/>
      <c r="DW181" s="44"/>
      <c r="DX181" s="44"/>
      <c r="DY181" s="44"/>
      <c r="DZ181" s="44"/>
      <c r="EA181" s="44"/>
      <c r="EB181" s="44"/>
      <c r="EC181" s="39">
        <v>1</v>
      </c>
      <c r="ED181" s="39">
        <f t="shared" si="4"/>
        <v>0</v>
      </c>
      <c r="EE181" s="39">
        <v>1.04</v>
      </c>
      <c r="EF181" s="39" t="s">
        <v>8010</v>
      </c>
      <c r="EG181" s="44"/>
      <c r="EH181" s="39" t="s">
        <v>693</v>
      </c>
      <c r="EI181" s="43" t="s">
        <v>7706</v>
      </c>
      <c r="EJ181" s="39">
        <v>550.34400000000005</v>
      </c>
      <c r="EK181" s="39" t="s">
        <v>236</v>
      </c>
      <c r="EL181" s="44"/>
      <c r="EM181" s="44"/>
      <c r="EN181" s="44"/>
      <c r="EO181" s="44"/>
      <c r="EP181" s="44"/>
      <c r="EQ181" s="44"/>
      <c r="ER181" s="39">
        <v>2</v>
      </c>
      <c r="ES181" s="39" t="s">
        <v>236</v>
      </c>
      <c r="ET181" s="44"/>
      <c r="EU181" s="44"/>
      <c r="EV181" s="39" t="s">
        <v>243</v>
      </c>
      <c r="EW181" s="39" t="s">
        <v>8011</v>
      </c>
      <c r="EX181" s="39">
        <v>7500</v>
      </c>
      <c r="EY181" s="39" t="s">
        <v>236</v>
      </c>
      <c r="EZ181" s="44"/>
      <c r="FA181" s="44"/>
      <c r="FB181" s="39" t="s">
        <v>236</v>
      </c>
      <c r="FC181" s="44"/>
      <c r="FD181" s="44"/>
      <c r="FE181" s="39" t="s">
        <v>236</v>
      </c>
      <c r="FF181" s="44"/>
      <c r="FG181" s="44"/>
      <c r="FH181" s="39" t="s">
        <v>236</v>
      </c>
      <c r="FI181" s="44"/>
      <c r="FJ181" s="44"/>
      <c r="FK181" s="39" t="s">
        <v>236</v>
      </c>
      <c r="FL181" s="44"/>
      <c r="FM181" s="44"/>
      <c r="FN181" s="44"/>
      <c r="FO181" s="44"/>
      <c r="FP181" s="44"/>
      <c r="FQ181" s="39" t="s">
        <v>236</v>
      </c>
      <c r="FR181" s="44"/>
      <c r="FS181" s="44"/>
      <c r="FT181" s="39" t="s">
        <v>236</v>
      </c>
      <c r="FU181" s="44"/>
      <c r="FV181" s="44"/>
      <c r="FW181" s="39" t="s">
        <v>236</v>
      </c>
      <c r="FX181" s="44"/>
      <c r="FY181" s="44"/>
      <c r="FZ181" s="44"/>
      <c r="GA181" s="44"/>
      <c r="GB181" s="44"/>
      <c r="GC181" s="39" t="s">
        <v>236</v>
      </c>
      <c r="GD181" s="44"/>
      <c r="GE181" s="44"/>
      <c r="GF181" s="39" t="s">
        <v>236</v>
      </c>
      <c r="GG181" s="44"/>
      <c r="GH181" s="44"/>
      <c r="GI181" s="39" t="s">
        <v>243</v>
      </c>
      <c r="GJ181" s="39" t="s">
        <v>8012</v>
      </c>
      <c r="GK181" s="39">
        <v>10</v>
      </c>
      <c r="GL181" s="44"/>
      <c r="GM181" s="44"/>
      <c r="GN181" s="44"/>
      <c r="GO181" s="44"/>
      <c r="GP181" s="44"/>
      <c r="GQ181" s="44"/>
      <c r="GR181" s="44"/>
      <c r="GS181" s="44"/>
      <c r="GT181" s="44"/>
      <c r="GU181" s="44"/>
      <c r="GV181" s="44"/>
      <c r="GW181" s="44"/>
      <c r="GX181" s="44"/>
      <c r="GY181" s="44"/>
      <c r="GZ181" s="39" t="s">
        <v>236</v>
      </c>
      <c r="HA181" s="44"/>
      <c r="HB181" s="44"/>
      <c r="HC181" s="43" t="s">
        <v>8013</v>
      </c>
      <c r="HD181" s="44"/>
      <c r="HE181" s="44"/>
      <c r="HF181" s="44"/>
      <c r="HG181" s="39" t="s">
        <v>8014</v>
      </c>
      <c r="HH181" s="44"/>
      <c r="HI181" s="44"/>
      <c r="HJ181" s="44"/>
      <c r="HK181" s="39" t="s">
        <v>8015</v>
      </c>
      <c r="HL181" s="39">
        <v>18</v>
      </c>
      <c r="HM181" s="39">
        <v>85</v>
      </c>
      <c r="HN181" s="39" t="s">
        <v>8016</v>
      </c>
      <c r="HO181" s="39" t="s">
        <v>8017</v>
      </c>
      <c r="HP181" s="39" t="s">
        <v>8018</v>
      </c>
      <c r="HQ181" s="39" t="s">
        <v>8019</v>
      </c>
      <c r="HR181" s="39" t="s">
        <v>3413</v>
      </c>
      <c r="HS181" s="39" t="s">
        <v>3448</v>
      </c>
      <c r="HT181" s="39" t="s">
        <v>3449</v>
      </c>
      <c r="HU181" s="39" t="s">
        <v>3450</v>
      </c>
      <c r="HV181" s="43" t="s">
        <v>8020</v>
      </c>
      <c r="HW181" s="46" t="s">
        <v>13024</v>
      </c>
    </row>
    <row r="182" spans="1:231" ht="29.25" customHeight="1" x14ac:dyDescent="0.2">
      <c r="A182" s="44" t="s">
        <v>13008</v>
      </c>
      <c r="B182" s="39" t="s">
        <v>3414</v>
      </c>
      <c r="C182" s="39" t="s">
        <v>4767</v>
      </c>
      <c r="D182" s="39" t="s">
        <v>7966</v>
      </c>
      <c r="E182" s="39" t="s">
        <v>8021</v>
      </c>
      <c r="F182" s="39" t="s">
        <v>7863</v>
      </c>
      <c r="G182" s="39">
        <v>2023</v>
      </c>
      <c r="H182" s="48">
        <v>45566</v>
      </c>
      <c r="I182" s="48">
        <v>45657</v>
      </c>
      <c r="J182" s="44"/>
      <c r="K182" s="39" t="s">
        <v>8022</v>
      </c>
      <c r="L182" s="43" t="s">
        <v>8023</v>
      </c>
      <c r="M182" s="44"/>
      <c r="N182" s="44"/>
      <c r="O182" s="39" t="s">
        <v>8024</v>
      </c>
      <c r="P182" s="43" t="s">
        <v>8025</v>
      </c>
      <c r="Q182" s="44"/>
      <c r="R182" s="44"/>
      <c r="S182" s="39" t="s">
        <v>8026</v>
      </c>
      <c r="T182" s="39" t="s">
        <v>8026</v>
      </c>
      <c r="U182" s="39" t="s">
        <v>235</v>
      </c>
      <c r="V182" s="39" t="s">
        <v>8027</v>
      </c>
      <c r="W182" s="49">
        <v>0.3</v>
      </c>
      <c r="X182" s="49">
        <f t="shared" si="5"/>
        <v>0</v>
      </c>
      <c r="Y182" s="39">
        <v>0.3</v>
      </c>
      <c r="Z182" s="39">
        <v>100</v>
      </c>
      <c r="AA182" s="39">
        <v>0</v>
      </c>
      <c r="AB182" s="39">
        <v>0</v>
      </c>
      <c r="AC182" s="39">
        <v>0</v>
      </c>
      <c r="AD182" s="39">
        <v>0</v>
      </c>
      <c r="AE182" s="39">
        <v>0</v>
      </c>
      <c r="AF182" s="39">
        <v>0</v>
      </c>
      <c r="AG182" s="39">
        <v>0</v>
      </c>
      <c r="AH182" s="39" t="s">
        <v>236</v>
      </c>
      <c r="AI182" s="44"/>
      <c r="AJ182" s="44"/>
      <c r="AK182" s="44"/>
      <c r="AL182" s="39">
        <v>0.3</v>
      </c>
      <c r="AM182" s="39">
        <v>3.0000000000000001E-3</v>
      </c>
      <c r="AN182" s="39">
        <v>6</v>
      </c>
      <c r="AO182" s="39">
        <v>6</v>
      </c>
      <c r="AP182" s="39">
        <v>2</v>
      </c>
      <c r="AQ182" s="44"/>
      <c r="AR182" s="44"/>
      <c r="AS182" s="44"/>
      <c r="AT182" s="44"/>
      <c r="AU182" s="44"/>
      <c r="AV182" s="44"/>
      <c r="AW182" s="44"/>
      <c r="AX182" s="44"/>
      <c r="AY182" s="44"/>
      <c r="AZ182" s="44"/>
      <c r="BA182" s="44"/>
      <c r="BB182" s="44"/>
      <c r="BC182" s="44"/>
      <c r="BD182" s="44"/>
      <c r="BE182" s="44"/>
      <c r="BF182" s="44"/>
      <c r="BG182" s="44"/>
      <c r="BH182" s="44"/>
      <c r="BI182" s="44"/>
      <c r="BJ182" s="39">
        <v>0</v>
      </c>
      <c r="BK182" s="44"/>
      <c r="BL182" s="44"/>
      <c r="BM182" s="44"/>
      <c r="BN182" s="44"/>
      <c r="BO182" s="44"/>
      <c r="BP182" s="44"/>
      <c r="BQ182" s="44"/>
      <c r="BR182" s="44"/>
      <c r="BS182" s="44"/>
      <c r="BT182" s="44"/>
      <c r="BU182" s="44"/>
      <c r="BV182" s="44"/>
      <c r="BW182" s="44"/>
      <c r="BX182" s="44"/>
      <c r="BY182" s="44"/>
      <c r="BZ182" s="39">
        <v>0</v>
      </c>
      <c r="CA182" s="39">
        <v>0</v>
      </c>
      <c r="CB182" s="44"/>
      <c r="CC182" s="44"/>
      <c r="CD182" s="44"/>
      <c r="CE182" s="44"/>
      <c r="CF182" s="44"/>
      <c r="CG182" s="44"/>
      <c r="CH182" s="44"/>
      <c r="CI182" s="44"/>
      <c r="CJ182" s="44"/>
      <c r="CK182" s="44"/>
      <c r="CL182" s="44"/>
      <c r="CM182" s="44"/>
      <c r="CN182" s="44"/>
      <c r="CO182" s="44"/>
      <c r="CP182" s="44"/>
      <c r="CQ182" s="39">
        <v>0</v>
      </c>
      <c r="CR182" s="39">
        <v>2</v>
      </c>
      <c r="CS182" s="44"/>
      <c r="CT182" s="44"/>
      <c r="CU182" s="44"/>
      <c r="CV182" s="44"/>
      <c r="CW182" s="44"/>
      <c r="CX182" s="44"/>
      <c r="CY182" s="39">
        <v>2</v>
      </c>
      <c r="CZ182" s="44"/>
      <c r="DA182" s="44"/>
      <c r="DB182" s="44"/>
      <c r="DC182" s="44"/>
      <c r="DD182" s="44"/>
      <c r="DE182" s="44"/>
      <c r="DF182" s="44"/>
      <c r="DG182" s="44"/>
      <c r="DH182" s="44"/>
      <c r="DI182" s="44"/>
      <c r="DJ182" s="44"/>
      <c r="DK182" s="44"/>
      <c r="DL182" s="44"/>
      <c r="DM182" s="44"/>
      <c r="DN182" s="44"/>
      <c r="DO182" s="44"/>
      <c r="DP182" s="44"/>
      <c r="DQ182" s="44"/>
      <c r="DR182" s="44"/>
      <c r="DS182" s="44"/>
      <c r="DT182" s="39">
        <v>2</v>
      </c>
      <c r="DU182" s="44"/>
      <c r="DV182" s="44"/>
      <c r="DW182" s="44"/>
      <c r="DX182" s="44"/>
      <c r="DY182" s="44"/>
      <c r="DZ182" s="44"/>
      <c r="EA182" s="44"/>
      <c r="EB182" s="44"/>
      <c r="EC182" s="39">
        <v>2</v>
      </c>
      <c r="ED182" s="39">
        <f t="shared" si="4"/>
        <v>0</v>
      </c>
      <c r="EE182" s="39">
        <v>5.0999999999999996</v>
      </c>
      <c r="EF182" s="39" t="s">
        <v>8028</v>
      </c>
      <c r="EG182" s="44"/>
      <c r="EH182" s="39" t="s">
        <v>3097</v>
      </c>
      <c r="EI182" s="43" t="s">
        <v>1452</v>
      </c>
      <c r="EJ182" s="39">
        <v>550.33399999999995</v>
      </c>
      <c r="EK182" s="39" t="s">
        <v>236</v>
      </c>
      <c r="EL182" s="44"/>
      <c r="EM182" s="44"/>
      <c r="EN182" s="44"/>
      <c r="EO182" s="44"/>
      <c r="EP182" s="44"/>
      <c r="EQ182" s="44"/>
      <c r="ER182" s="44"/>
      <c r="ES182" s="44"/>
      <c r="ET182" s="44"/>
      <c r="EU182" s="44"/>
      <c r="EV182" s="39" t="s">
        <v>243</v>
      </c>
      <c r="EW182" s="39" t="s">
        <v>8029</v>
      </c>
      <c r="EX182" s="39">
        <v>6</v>
      </c>
      <c r="EY182" s="39" t="s">
        <v>236</v>
      </c>
      <c r="EZ182" s="44"/>
      <c r="FA182" s="44"/>
      <c r="FB182" s="39" t="s">
        <v>236</v>
      </c>
      <c r="FC182" s="44"/>
      <c r="FD182" s="44"/>
      <c r="FE182" s="39" t="s">
        <v>236</v>
      </c>
      <c r="FF182" s="44"/>
      <c r="FG182" s="44"/>
      <c r="FH182" s="39" t="s">
        <v>236</v>
      </c>
      <c r="FI182" s="44"/>
      <c r="FJ182" s="44"/>
      <c r="FK182" s="39" t="s">
        <v>236</v>
      </c>
      <c r="FL182" s="44"/>
      <c r="FM182" s="44"/>
      <c r="FN182" s="44"/>
      <c r="FO182" s="44"/>
      <c r="FP182" s="44"/>
      <c r="FQ182" s="39" t="s">
        <v>236</v>
      </c>
      <c r="FR182" s="44"/>
      <c r="FS182" s="44"/>
      <c r="FT182" s="39" t="s">
        <v>236</v>
      </c>
      <c r="FU182" s="44"/>
      <c r="FV182" s="44"/>
      <c r="FW182" s="39" t="s">
        <v>236</v>
      </c>
      <c r="FX182" s="44"/>
      <c r="FY182" s="44"/>
      <c r="FZ182" s="44"/>
      <c r="GA182" s="44"/>
      <c r="GB182" s="44"/>
      <c r="GC182" s="39" t="s">
        <v>236</v>
      </c>
      <c r="GD182" s="44"/>
      <c r="GE182" s="44"/>
      <c r="GF182" s="39" t="s">
        <v>236</v>
      </c>
      <c r="GG182" s="44"/>
      <c r="GH182" s="44"/>
      <c r="GI182" s="39" t="s">
        <v>236</v>
      </c>
      <c r="GJ182" s="44"/>
      <c r="GK182" s="44"/>
      <c r="GL182" s="39" t="s">
        <v>8030</v>
      </c>
      <c r="GM182" s="39" t="s">
        <v>757</v>
      </c>
      <c r="GN182" s="39">
        <v>4</v>
      </c>
      <c r="GO182" s="44"/>
      <c r="GP182" s="44"/>
      <c r="GQ182" s="44"/>
      <c r="GR182" s="44"/>
      <c r="GS182" s="44"/>
      <c r="GT182" s="44"/>
      <c r="GU182" s="44"/>
      <c r="GV182" s="44"/>
      <c r="GW182" s="44"/>
      <c r="GX182" s="44"/>
      <c r="GY182" s="44"/>
      <c r="GZ182" s="39" t="s">
        <v>236</v>
      </c>
      <c r="HA182" s="44"/>
      <c r="HB182" s="44"/>
      <c r="HC182" s="44"/>
      <c r="HD182" s="44"/>
      <c r="HE182" s="44"/>
      <c r="HF182" s="44"/>
      <c r="HG182" s="39" t="s">
        <v>8031</v>
      </c>
      <c r="HH182" s="44"/>
      <c r="HI182" s="44"/>
      <c r="HJ182" s="44"/>
      <c r="HK182" s="44"/>
      <c r="HL182" s="44"/>
      <c r="HM182" s="44"/>
      <c r="HN182" s="39" t="s">
        <v>8032</v>
      </c>
      <c r="HO182" s="39" t="s">
        <v>8017</v>
      </c>
      <c r="HP182" s="39" t="s">
        <v>8033</v>
      </c>
      <c r="HQ182" s="39" t="s">
        <v>8034</v>
      </c>
      <c r="HR182" s="39" t="s">
        <v>3413</v>
      </c>
      <c r="HS182" s="39" t="s">
        <v>3448</v>
      </c>
      <c r="HT182" s="39" t="s">
        <v>3449</v>
      </c>
      <c r="HU182" s="39" t="s">
        <v>3450</v>
      </c>
      <c r="HV182" s="43" t="s">
        <v>8035</v>
      </c>
      <c r="HW182" s="46" t="s">
        <v>13024</v>
      </c>
    </row>
    <row r="183" spans="1:231" ht="29.25" customHeight="1" x14ac:dyDescent="0.2">
      <c r="A183" s="44" t="s">
        <v>13014</v>
      </c>
      <c r="B183" s="39" t="s">
        <v>3414</v>
      </c>
      <c r="C183" s="39" t="s">
        <v>4767</v>
      </c>
      <c r="D183" s="39" t="s">
        <v>8036</v>
      </c>
      <c r="E183" s="39" t="s">
        <v>1115</v>
      </c>
      <c r="F183" s="39" t="s">
        <v>1115</v>
      </c>
      <c r="G183" s="39">
        <v>2024</v>
      </c>
      <c r="H183" s="48">
        <v>44958</v>
      </c>
      <c r="I183" s="48">
        <v>45626</v>
      </c>
      <c r="J183" s="44"/>
      <c r="K183" s="39" t="s">
        <v>8037</v>
      </c>
      <c r="L183" s="39" t="s">
        <v>8038</v>
      </c>
      <c r="M183" s="39" t="s">
        <v>8039</v>
      </c>
      <c r="N183" s="43" t="s">
        <v>8040</v>
      </c>
      <c r="O183" s="39" t="s">
        <v>8041</v>
      </c>
      <c r="P183" s="43" t="s">
        <v>8042</v>
      </c>
      <c r="Q183" s="39" t="s">
        <v>8043</v>
      </c>
      <c r="R183" s="43" t="s">
        <v>8044</v>
      </c>
      <c r="S183" s="39" t="s">
        <v>8045</v>
      </c>
      <c r="T183" s="39" t="s">
        <v>8046</v>
      </c>
      <c r="U183" s="39" t="s">
        <v>2151</v>
      </c>
      <c r="V183" s="39" t="s">
        <v>8047</v>
      </c>
      <c r="W183" s="49">
        <v>1.6359999999999999</v>
      </c>
      <c r="X183" s="49">
        <f t="shared" si="5"/>
        <v>0</v>
      </c>
      <c r="Y183" s="39">
        <v>1.4330000000000001</v>
      </c>
      <c r="Z183" s="39">
        <v>87.59</v>
      </c>
      <c r="AA183" s="39">
        <v>1.6E-2</v>
      </c>
      <c r="AB183" s="39">
        <v>0</v>
      </c>
      <c r="AC183" s="39">
        <v>0</v>
      </c>
      <c r="AD183" s="39">
        <v>0</v>
      </c>
      <c r="AE183" s="39">
        <v>0</v>
      </c>
      <c r="AF183" s="39">
        <v>0.20300000000000001</v>
      </c>
      <c r="AG183" s="39">
        <v>12.41</v>
      </c>
      <c r="AH183" s="39" t="s">
        <v>243</v>
      </c>
      <c r="AI183" s="39" t="s">
        <v>8048</v>
      </c>
      <c r="AJ183" s="44"/>
      <c r="AK183" s="39">
        <v>0</v>
      </c>
      <c r="AL183" s="39">
        <v>1.5149999999999999</v>
      </c>
      <c r="AM183" s="39">
        <v>0.02</v>
      </c>
      <c r="AN183" s="39">
        <v>7</v>
      </c>
      <c r="AO183" s="39">
        <v>7</v>
      </c>
      <c r="AP183" s="39">
        <v>5</v>
      </c>
      <c r="AQ183" s="44"/>
      <c r="AR183" s="39">
        <v>1</v>
      </c>
      <c r="AS183" s="44"/>
      <c r="AT183" s="44"/>
      <c r="AU183" s="44"/>
      <c r="AV183" s="44"/>
      <c r="AW183" s="44"/>
      <c r="AX183" s="44"/>
      <c r="AY183" s="39">
        <v>2</v>
      </c>
      <c r="AZ183" s="39">
        <v>1</v>
      </c>
      <c r="BA183" s="39">
        <v>1</v>
      </c>
      <c r="BB183" s="44"/>
      <c r="BC183" s="44"/>
      <c r="BD183" s="44"/>
      <c r="BE183" s="44"/>
      <c r="BF183" s="44"/>
      <c r="BG183" s="44"/>
      <c r="BH183" s="44"/>
      <c r="BI183" s="44"/>
      <c r="BJ183" s="39">
        <v>0</v>
      </c>
      <c r="BK183" s="44"/>
      <c r="BL183" s="44"/>
      <c r="BM183" s="44"/>
      <c r="BN183" s="44"/>
      <c r="BO183" s="44"/>
      <c r="BP183" s="44"/>
      <c r="BQ183" s="44"/>
      <c r="BR183" s="44"/>
      <c r="BS183" s="44"/>
      <c r="BT183" s="44"/>
      <c r="BU183" s="44"/>
      <c r="BV183" s="44"/>
      <c r="BW183" s="44"/>
      <c r="BX183" s="44"/>
      <c r="BY183" s="44"/>
      <c r="BZ183" s="39">
        <v>0</v>
      </c>
      <c r="CA183" s="39">
        <v>0</v>
      </c>
      <c r="CB183" s="44"/>
      <c r="CC183" s="44"/>
      <c r="CD183" s="44"/>
      <c r="CE183" s="44"/>
      <c r="CF183" s="44"/>
      <c r="CG183" s="44"/>
      <c r="CH183" s="44"/>
      <c r="CI183" s="44"/>
      <c r="CJ183" s="44"/>
      <c r="CK183" s="44"/>
      <c r="CL183" s="44"/>
      <c r="CM183" s="44"/>
      <c r="CN183" s="44"/>
      <c r="CO183" s="44"/>
      <c r="CP183" s="44"/>
      <c r="CQ183" s="39">
        <v>0</v>
      </c>
      <c r="CR183" s="39">
        <v>0</v>
      </c>
      <c r="CS183" s="44"/>
      <c r="CT183" s="44"/>
      <c r="CU183" s="44"/>
      <c r="CV183" s="44"/>
      <c r="CW183" s="44"/>
      <c r="CX183" s="44"/>
      <c r="CY183" s="44"/>
      <c r="CZ183" s="44"/>
      <c r="DA183" s="44"/>
      <c r="DB183" s="44"/>
      <c r="DC183" s="44"/>
      <c r="DD183" s="44"/>
      <c r="DE183" s="44"/>
      <c r="DF183" s="44"/>
      <c r="DG183" s="44"/>
      <c r="DH183" s="44"/>
      <c r="DI183" s="44"/>
      <c r="DJ183" s="44"/>
      <c r="DK183" s="44"/>
      <c r="DL183" s="44"/>
      <c r="DM183" s="44"/>
      <c r="DN183" s="44"/>
      <c r="DO183" s="44"/>
      <c r="DP183" s="44"/>
      <c r="DQ183" s="44"/>
      <c r="DR183" s="44"/>
      <c r="DS183" s="44"/>
      <c r="DT183" s="39">
        <v>0</v>
      </c>
      <c r="DU183" s="44"/>
      <c r="DV183" s="44"/>
      <c r="DW183" s="44"/>
      <c r="DX183" s="44"/>
      <c r="DY183" s="44"/>
      <c r="DZ183" s="44"/>
      <c r="EA183" s="44"/>
      <c r="EB183" s="44"/>
      <c r="EC183" s="39">
        <v>5</v>
      </c>
      <c r="ED183" s="39">
        <f t="shared" si="4"/>
        <v>0</v>
      </c>
      <c r="EE183" s="39">
        <v>1.5309999999999999</v>
      </c>
      <c r="EF183" s="39" t="s">
        <v>8049</v>
      </c>
      <c r="EG183" s="44"/>
      <c r="EH183" s="39" t="s">
        <v>8050</v>
      </c>
      <c r="EI183" s="43" t="s">
        <v>3431</v>
      </c>
      <c r="EJ183" s="39">
        <v>190.31800000000001</v>
      </c>
      <c r="EK183" s="39" t="s">
        <v>236</v>
      </c>
      <c r="EL183" s="44"/>
      <c r="EM183" s="44"/>
      <c r="EN183" s="44"/>
      <c r="EO183" s="44"/>
      <c r="EP183" s="44"/>
      <c r="EQ183" s="44"/>
      <c r="ER183" s="39">
        <v>7</v>
      </c>
      <c r="ES183" s="39" t="s">
        <v>236</v>
      </c>
      <c r="ET183" s="44"/>
      <c r="EU183" s="44"/>
      <c r="EV183" s="39" t="s">
        <v>243</v>
      </c>
      <c r="EW183" s="39" t="s">
        <v>442</v>
      </c>
      <c r="EX183" s="39">
        <v>249</v>
      </c>
      <c r="EY183" s="39" t="s">
        <v>236</v>
      </c>
      <c r="EZ183" s="44"/>
      <c r="FA183" s="44"/>
      <c r="FB183" s="39" t="s">
        <v>236</v>
      </c>
      <c r="FC183" s="44"/>
      <c r="FD183" s="44"/>
      <c r="FE183" s="39" t="s">
        <v>236</v>
      </c>
      <c r="FF183" s="44"/>
      <c r="FG183" s="44"/>
      <c r="FH183" s="39" t="s">
        <v>236</v>
      </c>
      <c r="FI183" s="44"/>
      <c r="FJ183" s="44"/>
      <c r="FK183" s="39" t="s">
        <v>236</v>
      </c>
      <c r="FL183" s="44"/>
      <c r="FM183" s="44"/>
      <c r="FN183" s="44"/>
      <c r="FO183" s="44"/>
      <c r="FP183" s="44"/>
      <c r="FQ183" s="39" t="s">
        <v>236</v>
      </c>
      <c r="FR183" s="44"/>
      <c r="FS183" s="44"/>
      <c r="FT183" s="39" t="s">
        <v>243</v>
      </c>
      <c r="FU183" s="39" t="s">
        <v>442</v>
      </c>
      <c r="FV183" s="39">
        <v>249</v>
      </c>
      <c r="FW183" s="39" t="s">
        <v>236</v>
      </c>
      <c r="FX183" s="44"/>
      <c r="FY183" s="44"/>
      <c r="FZ183" s="44"/>
      <c r="GA183" s="44"/>
      <c r="GB183" s="44"/>
      <c r="GC183" s="39" t="s">
        <v>236</v>
      </c>
      <c r="GD183" s="44"/>
      <c r="GE183" s="44"/>
      <c r="GF183" s="39" t="s">
        <v>243</v>
      </c>
      <c r="GG183" s="39" t="s">
        <v>8051</v>
      </c>
      <c r="GH183" s="39">
        <v>11</v>
      </c>
      <c r="GI183" s="39" t="s">
        <v>243</v>
      </c>
      <c r="GJ183" s="39" t="s">
        <v>8052</v>
      </c>
      <c r="GK183" s="39">
        <v>7</v>
      </c>
      <c r="GL183" s="44"/>
      <c r="GM183" s="44"/>
      <c r="GN183" s="44"/>
      <c r="GO183" s="44"/>
      <c r="GP183" s="44"/>
      <c r="GQ183" s="44"/>
      <c r="GR183" s="44"/>
      <c r="GS183" s="44"/>
      <c r="GT183" s="44"/>
      <c r="GU183" s="44"/>
      <c r="GV183" s="44"/>
      <c r="GW183" s="44"/>
      <c r="GX183" s="44"/>
      <c r="GY183" s="44"/>
      <c r="GZ183" s="39" t="s">
        <v>236</v>
      </c>
      <c r="HA183" s="44"/>
      <c r="HB183" s="44"/>
      <c r="HC183" s="43" t="s">
        <v>8053</v>
      </c>
      <c r="HD183" s="39" t="s">
        <v>8054</v>
      </c>
      <c r="HE183" s="43" t="s">
        <v>8055</v>
      </c>
      <c r="HF183" s="44"/>
      <c r="HG183" s="39" t="s">
        <v>8056</v>
      </c>
      <c r="HH183" s="44"/>
      <c r="HI183" s="39" t="s">
        <v>8057</v>
      </c>
      <c r="HJ183" s="44"/>
      <c r="HK183" s="39" t="s">
        <v>8058</v>
      </c>
      <c r="HL183" s="39">
        <v>3</v>
      </c>
      <c r="HM183" s="39">
        <v>92</v>
      </c>
      <c r="HN183" s="39" t="s">
        <v>8059</v>
      </c>
      <c r="HO183" s="39" t="s">
        <v>7585</v>
      </c>
      <c r="HP183" s="39" t="s">
        <v>8060</v>
      </c>
      <c r="HQ183" s="39" t="s">
        <v>8061</v>
      </c>
      <c r="HR183" s="39" t="s">
        <v>7805</v>
      </c>
      <c r="HS183" s="39" t="s">
        <v>3448</v>
      </c>
      <c r="HT183" s="39" t="s">
        <v>3449</v>
      </c>
      <c r="HU183" s="39" t="s">
        <v>3450</v>
      </c>
      <c r="HV183" s="43" t="s">
        <v>8062</v>
      </c>
      <c r="HW183" s="46" t="s">
        <v>13024</v>
      </c>
    </row>
    <row r="184" spans="1:231" ht="29.25" customHeight="1" x14ac:dyDescent="0.2">
      <c r="A184" s="44" t="s">
        <v>13014</v>
      </c>
      <c r="B184" s="39" t="s">
        <v>3414</v>
      </c>
      <c r="C184" s="39" t="s">
        <v>4901</v>
      </c>
      <c r="D184" s="39" t="s">
        <v>8063</v>
      </c>
      <c r="E184" s="39" t="s">
        <v>1115</v>
      </c>
      <c r="F184" s="39" t="s">
        <v>1115</v>
      </c>
      <c r="G184" s="39">
        <v>2017</v>
      </c>
      <c r="H184" s="48">
        <v>45488</v>
      </c>
      <c r="I184" s="48">
        <v>45657</v>
      </c>
      <c r="J184" s="44"/>
      <c r="K184" s="44"/>
      <c r="L184" s="44"/>
      <c r="M184" s="39" t="s">
        <v>8064</v>
      </c>
      <c r="N184" s="39" t="s">
        <v>8065</v>
      </c>
      <c r="O184" s="39" t="s">
        <v>8066</v>
      </c>
      <c r="P184" s="44"/>
      <c r="Q184" s="39" t="s">
        <v>8067</v>
      </c>
      <c r="R184" s="39" t="s">
        <v>8068</v>
      </c>
      <c r="S184" s="39" t="s">
        <v>8069</v>
      </c>
      <c r="T184" s="39" t="s">
        <v>8070</v>
      </c>
      <c r="U184" s="39" t="s">
        <v>235</v>
      </c>
      <c r="V184" s="39" t="s">
        <v>8071</v>
      </c>
      <c r="W184" s="49">
        <v>2.7130000000000001</v>
      </c>
      <c r="X184" s="49">
        <f t="shared" si="5"/>
        <v>0</v>
      </c>
      <c r="Y184" s="39">
        <v>2.3980000000000001</v>
      </c>
      <c r="Z184" s="39">
        <v>88.39</v>
      </c>
      <c r="AA184" s="39">
        <v>0</v>
      </c>
      <c r="AB184" s="39">
        <v>0</v>
      </c>
      <c r="AC184" s="39">
        <v>0</v>
      </c>
      <c r="AD184" s="39">
        <v>0</v>
      </c>
      <c r="AE184" s="39">
        <v>0</v>
      </c>
      <c r="AF184" s="39">
        <v>0.315</v>
      </c>
      <c r="AG184" s="39">
        <v>11.61</v>
      </c>
      <c r="AH184" s="39" t="s">
        <v>243</v>
      </c>
      <c r="AI184" s="39" t="s">
        <v>8072</v>
      </c>
      <c r="AJ184" s="44"/>
      <c r="AK184" s="39">
        <v>0</v>
      </c>
      <c r="AL184" s="39">
        <v>2.867</v>
      </c>
      <c r="AM184" s="39">
        <v>0.13</v>
      </c>
      <c r="AN184" s="39">
        <v>9</v>
      </c>
      <c r="AO184" s="39">
        <v>9</v>
      </c>
      <c r="AP184" s="39">
        <v>9</v>
      </c>
      <c r="AQ184" s="44"/>
      <c r="AR184" s="44"/>
      <c r="AS184" s="44"/>
      <c r="AT184" s="44"/>
      <c r="AU184" s="44"/>
      <c r="AV184" s="39">
        <v>2</v>
      </c>
      <c r="AW184" s="44"/>
      <c r="AX184" s="39">
        <v>2</v>
      </c>
      <c r="AY184" s="44"/>
      <c r="AZ184" s="44"/>
      <c r="BA184" s="39">
        <v>4</v>
      </c>
      <c r="BB184" s="44"/>
      <c r="BC184" s="39">
        <v>1</v>
      </c>
      <c r="BD184" s="44"/>
      <c r="BE184" s="44"/>
      <c r="BF184" s="44"/>
      <c r="BG184" s="44"/>
      <c r="BH184" s="44"/>
      <c r="BI184" s="44"/>
      <c r="BJ184" s="39">
        <v>0</v>
      </c>
      <c r="BK184" s="44"/>
      <c r="BL184" s="44"/>
      <c r="BM184" s="44"/>
      <c r="BN184" s="44"/>
      <c r="BO184" s="44"/>
      <c r="BP184" s="44"/>
      <c r="BQ184" s="44"/>
      <c r="BR184" s="44"/>
      <c r="BS184" s="44"/>
      <c r="BT184" s="44"/>
      <c r="BU184" s="44"/>
      <c r="BV184" s="44"/>
      <c r="BW184" s="44"/>
      <c r="BX184" s="44"/>
      <c r="BY184" s="44"/>
      <c r="BZ184" s="39">
        <v>0</v>
      </c>
      <c r="CA184" s="39">
        <v>0</v>
      </c>
      <c r="CB184" s="44"/>
      <c r="CC184" s="44"/>
      <c r="CD184" s="44"/>
      <c r="CE184" s="44"/>
      <c r="CF184" s="44"/>
      <c r="CG184" s="44"/>
      <c r="CH184" s="44"/>
      <c r="CI184" s="44"/>
      <c r="CJ184" s="44"/>
      <c r="CK184" s="44"/>
      <c r="CL184" s="44"/>
      <c r="CM184" s="44"/>
      <c r="CN184" s="44"/>
      <c r="CO184" s="44"/>
      <c r="CP184" s="44"/>
      <c r="CQ184" s="39">
        <v>0</v>
      </c>
      <c r="CR184" s="39">
        <v>0</v>
      </c>
      <c r="CS184" s="44"/>
      <c r="CT184" s="44"/>
      <c r="CU184" s="44"/>
      <c r="CV184" s="44"/>
      <c r="CW184" s="44"/>
      <c r="CX184" s="44"/>
      <c r="CY184" s="44"/>
      <c r="CZ184" s="44"/>
      <c r="DA184" s="44"/>
      <c r="DB184" s="44"/>
      <c r="DC184" s="44"/>
      <c r="DD184" s="44"/>
      <c r="DE184" s="44"/>
      <c r="DF184" s="44"/>
      <c r="DG184" s="44"/>
      <c r="DH184" s="44"/>
      <c r="DI184" s="44"/>
      <c r="DJ184" s="44"/>
      <c r="DK184" s="44"/>
      <c r="DL184" s="44"/>
      <c r="DM184" s="44"/>
      <c r="DN184" s="44"/>
      <c r="DO184" s="44"/>
      <c r="DP184" s="44"/>
      <c r="DQ184" s="44"/>
      <c r="DR184" s="44"/>
      <c r="DS184" s="44"/>
      <c r="DT184" s="39">
        <v>0</v>
      </c>
      <c r="DU184" s="44"/>
      <c r="DV184" s="44"/>
      <c r="DW184" s="44"/>
      <c r="DX184" s="44"/>
      <c r="DY184" s="44"/>
      <c r="DZ184" s="44"/>
      <c r="EA184" s="44"/>
      <c r="EB184" s="44"/>
      <c r="EC184" s="39">
        <v>9</v>
      </c>
      <c r="ED184" s="39">
        <f t="shared" si="4"/>
        <v>0</v>
      </c>
      <c r="EE184" s="39">
        <v>5.8159999999999998</v>
      </c>
      <c r="EF184" s="39" t="s">
        <v>8073</v>
      </c>
      <c r="EG184" s="44"/>
      <c r="EH184" s="53">
        <v>45972</v>
      </c>
      <c r="EI184" s="43" t="s">
        <v>3431</v>
      </c>
      <c r="EJ184" s="39">
        <v>45.180999999999997</v>
      </c>
      <c r="EK184" s="39" t="s">
        <v>236</v>
      </c>
      <c r="EL184" s="44"/>
      <c r="EM184" s="44"/>
      <c r="EN184" s="44"/>
      <c r="EO184" s="44"/>
      <c r="EP184" s="44"/>
      <c r="EQ184" s="44"/>
      <c r="ER184" s="39">
        <v>6</v>
      </c>
      <c r="ES184" s="39" t="s">
        <v>243</v>
      </c>
      <c r="ET184" s="39" t="s">
        <v>7151</v>
      </c>
      <c r="EU184" s="39">
        <v>962</v>
      </c>
      <c r="EV184" s="39" t="s">
        <v>243</v>
      </c>
      <c r="EW184" s="39" t="s">
        <v>757</v>
      </c>
      <c r="EX184" s="39">
        <v>188</v>
      </c>
      <c r="EY184" s="39" t="s">
        <v>236</v>
      </c>
      <c r="EZ184" s="44"/>
      <c r="FA184" s="44"/>
      <c r="FB184" s="39" t="s">
        <v>236</v>
      </c>
      <c r="FC184" s="44"/>
      <c r="FD184" s="44"/>
      <c r="FE184" s="39" t="s">
        <v>236</v>
      </c>
      <c r="FF184" s="44"/>
      <c r="FG184" s="44"/>
      <c r="FH184" s="39" t="s">
        <v>236</v>
      </c>
      <c r="FI184" s="44"/>
      <c r="FJ184" s="44"/>
      <c r="FK184" s="39" t="s">
        <v>236</v>
      </c>
      <c r="FL184" s="44"/>
      <c r="FM184" s="44"/>
      <c r="FN184" s="44"/>
      <c r="FO184" s="44"/>
      <c r="FP184" s="44"/>
      <c r="FQ184" s="39" t="s">
        <v>243</v>
      </c>
      <c r="FR184" s="43" t="s">
        <v>8074</v>
      </c>
      <c r="FS184" s="39">
        <v>535</v>
      </c>
      <c r="FT184" s="39" t="s">
        <v>236</v>
      </c>
      <c r="FU184" s="44"/>
      <c r="FV184" s="44"/>
      <c r="FW184" s="39" t="s">
        <v>236</v>
      </c>
      <c r="FX184" s="44"/>
      <c r="FY184" s="44"/>
      <c r="FZ184" s="44"/>
      <c r="GA184" s="44"/>
      <c r="GB184" s="44"/>
      <c r="GC184" s="39" t="s">
        <v>236</v>
      </c>
      <c r="GD184" s="44"/>
      <c r="GE184" s="44"/>
      <c r="GF184" s="39" t="s">
        <v>236</v>
      </c>
      <c r="GG184" s="44"/>
      <c r="GH184" s="44"/>
      <c r="GI184" s="39" t="s">
        <v>243</v>
      </c>
      <c r="GJ184" s="43" t="s">
        <v>8075</v>
      </c>
      <c r="GK184" s="39">
        <v>6</v>
      </c>
      <c r="GL184" s="44"/>
      <c r="GM184" s="44"/>
      <c r="GN184" s="44"/>
      <c r="GO184" s="44"/>
      <c r="GP184" s="44"/>
      <c r="GQ184" s="44"/>
      <c r="GR184" s="44"/>
      <c r="GS184" s="44"/>
      <c r="GT184" s="44"/>
      <c r="GU184" s="44"/>
      <c r="GV184" s="44"/>
      <c r="GW184" s="44"/>
      <c r="GX184" s="44"/>
      <c r="GY184" s="44"/>
      <c r="GZ184" s="39" t="s">
        <v>236</v>
      </c>
      <c r="HA184" s="44"/>
      <c r="HB184" s="44"/>
      <c r="HC184" s="43" t="s">
        <v>8076</v>
      </c>
      <c r="HD184" s="39" t="s">
        <v>8077</v>
      </c>
      <c r="HE184" s="44"/>
      <c r="HF184" s="44"/>
      <c r="HG184" s="44"/>
      <c r="HH184" s="44"/>
      <c r="HI184" s="44"/>
      <c r="HJ184" s="44"/>
      <c r="HK184" s="39" t="s">
        <v>8078</v>
      </c>
      <c r="HL184" s="39">
        <v>3</v>
      </c>
      <c r="HM184" s="39">
        <v>21</v>
      </c>
      <c r="HN184" s="39" t="s">
        <v>8079</v>
      </c>
      <c r="HO184" s="39" t="s">
        <v>8080</v>
      </c>
      <c r="HP184" s="39" t="s">
        <v>8081</v>
      </c>
      <c r="HQ184" s="39" t="s">
        <v>8082</v>
      </c>
      <c r="HR184" s="39" t="s">
        <v>7805</v>
      </c>
      <c r="HS184" s="39" t="s">
        <v>3448</v>
      </c>
      <c r="HT184" s="39" t="s">
        <v>3449</v>
      </c>
      <c r="HU184" s="39" t="s">
        <v>3450</v>
      </c>
      <c r="HV184" s="43" t="s">
        <v>8083</v>
      </c>
      <c r="HW184" s="46" t="s">
        <v>13024</v>
      </c>
    </row>
    <row r="185" spans="1:231" ht="29.25" customHeight="1" x14ac:dyDescent="0.2">
      <c r="A185" s="44" t="s">
        <v>13001</v>
      </c>
      <c r="B185" s="39" t="s">
        <v>3414</v>
      </c>
      <c r="C185" s="39" t="s">
        <v>4901</v>
      </c>
      <c r="D185" s="39" t="s">
        <v>8063</v>
      </c>
      <c r="E185" s="39" t="s">
        <v>7838</v>
      </c>
      <c r="F185" s="39" t="s">
        <v>7838</v>
      </c>
      <c r="G185" s="39">
        <v>2023</v>
      </c>
      <c r="H185" s="48">
        <v>45352</v>
      </c>
      <c r="I185" s="48">
        <v>45597</v>
      </c>
      <c r="J185" s="44"/>
      <c r="K185" s="39" t="s">
        <v>8084</v>
      </c>
      <c r="L185" s="43" t="s">
        <v>8085</v>
      </c>
      <c r="M185" s="44"/>
      <c r="N185" s="44"/>
      <c r="O185" s="39" t="s">
        <v>8086</v>
      </c>
      <c r="P185" s="43" t="s">
        <v>8087</v>
      </c>
      <c r="Q185" s="39" t="s">
        <v>8088</v>
      </c>
      <c r="R185" s="39" t="s">
        <v>8089</v>
      </c>
      <c r="S185" s="39" t="s">
        <v>8090</v>
      </c>
      <c r="T185" s="39" t="s">
        <v>8090</v>
      </c>
      <c r="U185" s="39" t="s">
        <v>235</v>
      </c>
      <c r="V185" s="39" t="s">
        <v>8091</v>
      </c>
      <c r="W185" s="49">
        <v>0.5</v>
      </c>
      <c r="X185" s="49">
        <f t="shared" si="5"/>
        <v>0</v>
      </c>
      <c r="Y185" s="39">
        <v>0.5</v>
      </c>
      <c r="Z185" s="39">
        <v>100</v>
      </c>
      <c r="AA185" s="39">
        <v>0.01</v>
      </c>
      <c r="AB185" s="39">
        <v>0</v>
      </c>
      <c r="AC185" s="39">
        <v>0</v>
      </c>
      <c r="AD185" s="39">
        <v>0</v>
      </c>
      <c r="AE185" s="39">
        <v>0</v>
      </c>
      <c r="AF185" s="39">
        <v>0</v>
      </c>
      <c r="AG185" s="39">
        <v>0</v>
      </c>
      <c r="AH185" s="44"/>
      <c r="AI185" s="44"/>
      <c r="AJ185" s="44"/>
      <c r="AK185" s="44"/>
      <c r="AL185" s="39">
        <v>0.5</v>
      </c>
      <c r="AM185" s="39">
        <v>0.02</v>
      </c>
      <c r="AN185" s="39">
        <v>1</v>
      </c>
      <c r="AO185" s="39">
        <v>1</v>
      </c>
      <c r="AP185" s="39">
        <v>1</v>
      </c>
      <c r="AQ185" s="44"/>
      <c r="AR185" s="44"/>
      <c r="AS185" s="44"/>
      <c r="AT185" s="44"/>
      <c r="AU185" s="44"/>
      <c r="AV185" s="44"/>
      <c r="AW185" s="44"/>
      <c r="AX185" s="44"/>
      <c r="AY185" s="44"/>
      <c r="AZ185" s="44"/>
      <c r="BA185" s="44"/>
      <c r="BB185" s="44"/>
      <c r="BC185" s="44"/>
      <c r="BD185" s="44"/>
      <c r="BE185" s="44"/>
      <c r="BF185" s="44"/>
      <c r="BG185" s="44"/>
      <c r="BH185" s="44"/>
      <c r="BI185" s="44"/>
      <c r="BJ185" s="39">
        <v>1</v>
      </c>
      <c r="BK185" s="44"/>
      <c r="BL185" s="44"/>
      <c r="BM185" s="44"/>
      <c r="BN185" s="44"/>
      <c r="BO185" s="39">
        <v>1</v>
      </c>
      <c r="BP185" s="44"/>
      <c r="BQ185" s="44"/>
      <c r="BR185" s="44"/>
      <c r="BS185" s="44"/>
      <c r="BT185" s="44"/>
      <c r="BU185" s="44"/>
      <c r="BV185" s="44"/>
      <c r="BW185" s="44"/>
      <c r="BX185" s="44"/>
      <c r="BY185" s="44"/>
      <c r="BZ185" s="39">
        <v>1</v>
      </c>
      <c r="CA185" s="39">
        <v>0</v>
      </c>
      <c r="CB185" s="44"/>
      <c r="CC185" s="44"/>
      <c r="CD185" s="44"/>
      <c r="CE185" s="44"/>
      <c r="CF185" s="44"/>
      <c r="CG185" s="44"/>
      <c r="CH185" s="44"/>
      <c r="CI185" s="44"/>
      <c r="CJ185" s="44"/>
      <c r="CK185" s="44"/>
      <c r="CL185" s="44"/>
      <c r="CM185" s="44"/>
      <c r="CN185" s="44"/>
      <c r="CO185" s="44"/>
      <c r="CP185" s="44"/>
      <c r="CQ185" s="39">
        <v>0</v>
      </c>
      <c r="CR185" s="39">
        <v>0</v>
      </c>
      <c r="CS185" s="44"/>
      <c r="CT185" s="44"/>
      <c r="CU185" s="44"/>
      <c r="CV185" s="44"/>
      <c r="CW185" s="44"/>
      <c r="CX185" s="44"/>
      <c r="CY185" s="44"/>
      <c r="CZ185" s="44"/>
      <c r="DA185" s="44"/>
      <c r="DB185" s="44"/>
      <c r="DC185" s="44"/>
      <c r="DD185" s="44"/>
      <c r="DE185" s="44"/>
      <c r="DF185" s="44"/>
      <c r="DG185" s="44"/>
      <c r="DH185" s="44"/>
      <c r="DI185" s="44"/>
      <c r="DJ185" s="44"/>
      <c r="DK185" s="44"/>
      <c r="DL185" s="44"/>
      <c r="DM185" s="44"/>
      <c r="DN185" s="44"/>
      <c r="DO185" s="44"/>
      <c r="DP185" s="44"/>
      <c r="DQ185" s="44"/>
      <c r="DR185" s="44"/>
      <c r="DS185" s="44"/>
      <c r="DT185" s="39">
        <v>0</v>
      </c>
      <c r="DU185" s="44"/>
      <c r="DV185" s="44"/>
      <c r="DW185" s="44"/>
      <c r="DX185" s="44"/>
      <c r="DY185" s="44"/>
      <c r="DZ185" s="44"/>
      <c r="EA185" s="44"/>
      <c r="EB185" s="44"/>
      <c r="EC185" s="39">
        <v>1</v>
      </c>
      <c r="ED185" s="39">
        <f t="shared" si="4"/>
        <v>0</v>
      </c>
      <c r="EE185" s="39">
        <v>8.7999999999999995E-2</v>
      </c>
      <c r="EF185" s="39" t="s">
        <v>8092</v>
      </c>
      <c r="EG185" s="44"/>
      <c r="EH185" s="39">
        <v>0</v>
      </c>
      <c r="EI185" s="44"/>
      <c r="EJ185" s="39">
        <v>45.180999999999997</v>
      </c>
      <c r="EK185" s="39" t="s">
        <v>236</v>
      </c>
      <c r="EL185" s="44"/>
      <c r="EM185" s="44"/>
      <c r="EN185" s="44"/>
      <c r="EO185" s="44"/>
      <c r="EP185" s="44"/>
      <c r="EQ185" s="44"/>
      <c r="ER185" s="39">
        <v>2</v>
      </c>
      <c r="ES185" s="39" t="s">
        <v>236</v>
      </c>
      <c r="ET185" s="44"/>
      <c r="EU185" s="44"/>
      <c r="EV185" s="39" t="s">
        <v>243</v>
      </c>
      <c r="EW185" s="39" t="s">
        <v>8093</v>
      </c>
      <c r="EX185" s="39">
        <v>16</v>
      </c>
      <c r="EY185" s="39" t="s">
        <v>236</v>
      </c>
      <c r="EZ185" s="44"/>
      <c r="FA185" s="44"/>
      <c r="FB185" s="39" t="s">
        <v>236</v>
      </c>
      <c r="FC185" s="44"/>
      <c r="FD185" s="44"/>
      <c r="FE185" s="39" t="s">
        <v>236</v>
      </c>
      <c r="FF185" s="44"/>
      <c r="FG185" s="44"/>
      <c r="FH185" s="39" t="s">
        <v>236</v>
      </c>
      <c r="FI185" s="44"/>
      <c r="FJ185" s="44"/>
      <c r="FK185" s="39" t="s">
        <v>236</v>
      </c>
      <c r="FL185" s="44"/>
      <c r="FM185" s="44"/>
      <c r="FN185" s="44"/>
      <c r="FO185" s="44"/>
      <c r="FP185" s="44"/>
      <c r="FQ185" s="39" t="s">
        <v>236</v>
      </c>
      <c r="FR185" s="44"/>
      <c r="FS185" s="44"/>
      <c r="FT185" s="39" t="s">
        <v>236</v>
      </c>
      <c r="FU185" s="44"/>
      <c r="FV185" s="44"/>
      <c r="FW185" s="39" t="s">
        <v>236</v>
      </c>
      <c r="FX185" s="44"/>
      <c r="FY185" s="44"/>
      <c r="FZ185" s="44"/>
      <c r="GA185" s="44"/>
      <c r="GB185" s="44"/>
      <c r="GC185" s="39" t="s">
        <v>236</v>
      </c>
      <c r="GD185" s="44"/>
      <c r="GE185" s="44"/>
      <c r="GF185" s="39" t="s">
        <v>236</v>
      </c>
      <c r="GG185" s="44"/>
      <c r="GH185" s="44"/>
      <c r="GI185" s="39" t="s">
        <v>236</v>
      </c>
      <c r="GJ185" s="44"/>
      <c r="GK185" s="44"/>
      <c r="GL185" s="39" t="s">
        <v>1481</v>
      </c>
      <c r="GM185" s="39" t="s">
        <v>8094</v>
      </c>
      <c r="GN185" s="39">
        <v>16</v>
      </c>
      <c r="GO185" s="44"/>
      <c r="GP185" s="44"/>
      <c r="GQ185" s="44"/>
      <c r="GR185" s="44"/>
      <c r="GS185" s="44"/>
      <c r="GT185" s="44"/>
      <c r="GU185" s="44"/>
      <c r="GV185" s="44"/>
      <c r="GW185" s="44"/>
      <c r="GX185" s="44"/>
      <c r="GY185" s="44"/>
      <c r="GZ185" s="39" t="s">
        <v>236</v>
      </c>
      <c r="HA185" s="44"/>
      <c r="HB185" s="44"/>
      <c r="HC185" s="43" t="s">
        <v>8095</v>
      </c>
      <c r="HD185" s="44"/>
      <c r="HE185" s="44"/>
      <c r="HF185" s="44"/>
      <c r="HG185" s="39" t="s">
        <v>8096</v>
      </c>
      <c r="HH185" s="44"/>
      <c r="HI185" s="43" t="s">
        <v>8097</v>
      </c>
      <c r="HJ185" s="44"/>
      <c r="HK185" s="39" t="s">
        <v>8098</v>
      </c>
      <c r="HL185" s="39">
        <v>1</v>
      </c>
      <c r="HM185" s="39">
        <v>31</v>
      </c>
      <c r="HN185" s="39" t="s">
        <v>8099</v>
      </c>
      <c r="HO185" s="39" t="s">
        <v>8080</v>
      </c>
      <c r="HP185" s="39" t="s">
        <v>8081</v>
      </c>
      <c r="HQ185" s="39" t="s">
        <v>8082</v>
      </c>
      <c r="HR185" s="39" t="s">
        <v>3413</v>
      </c>
      <c r="HS185" s="39" t="s">
        <v>3448</v>
      </c>
      <c r="HT185" s="39" t="s">
        <v>3449</v>
      </c>
      <c r="HU185" s="39" t="s">
        <v>3450</v>
      </c>
      <c r="HV185" s="43" t="s">
        <v>8100</v>
      </c>
      <c r="HW185" s="46" t="s">
        <v>13024</v>
      </c>
    </row>
    <row r="186" spans="1:231" ht="30.75" customHeight="1" x14ac:dyDescent="0.2">
      <c r="A186" s="44" t="s">
        <v>13001</v>
      </c>
      <c r="B186" s="39" t="s">
        <v>3414</v>
      </c>
      <c r="C186" s="39" t="s">
        <v>4901</v>
      </c>
      <c r="D186" s="39" t="s">
        <v>8116</v>
      </c>
      <c r="E186" s="39" t="s">
        <v>8117</v>
      </c>
      <c r="F186" s="39" t="s">
        <v>8117</v>
      </c>
      <c r="G186" s="39">
        <v>2020</v>
      </c>
      <c r="H186" s="48">
        <v>45170</v>
      </c>
      <c r="I186" s="48">
        <v>45657</v>
      </c>
      <c r="J186" s="44"/>
      <c r="K186" s="39" t="s">
        <v>8118</v>
      </c>
      <c r="L186" s="39" t="s">
        <v>8119</v>
      </c>
      <c r="M186" s="44"/>
      <c r="N186" s="44"/>
      <c r="O186" s="39" t="s">
        <v>8120</v>
      </c>
      <c r="P186" s="39" t="s">
        <v>8121</v>
      </c>
      <c r="Q186" s="44"/>
      <c r="R186" s="44"/>
      <c r="S186" s="39" t="s">
        <v>8122</v>
      </c>
      <c r="T186" s="39" t="s">
        <v>8122</v>
      </c>
      <c r="U186" s="39" t="s">
        <v>1394</v>
      </c>
      <c r="V186" s="39" t="s">
        <v>8122</v>
      </c>
      <c r="W186" s="49">
        <v>0.57099999999999995</v>
      </c>
      <c r="X186" s="49">
        <f t="shared" si="5"/>
        <v>0</v>
      </c>
      <c r="Y186" s="39">
        <v>0.57099999999999995</v>
      </c>
      <c r="Z186" s="39">
        <v>100</v>
      </c>
      <c r="AA186" s="39">
        <v>0.04</v>
      </c>
      <c r="AB186" s="39">
        <v>0</v>
      </c>
      <c r="AC186" s="39">
        <v>0</v>
      </c>
      <c r="AD186" s="39">
        <v>0</v>
      </c>
      <c r="AE186" s="39">
        <v>0</v>
      </c>
      <c r="AF186" s="39">
        <v>0</v>
      </c>
      <c r="AG186" s="39">
        <v>0</v>
      </c>
      <c r="AH186" s="39" t="s">
        <v>243</v>
      </c>
      <c r="AI186" s="39" t="s">
        <v>8123</v>
      </c>
      <c r="AJ186" s="44"/>
      <c r="AK186" s="39">
        <v>0</v>
      </c>
      <c r="AL186" s="39">
        <v>0.6</v>
      </c>
      <c r="AM186" s="39">
        <v>0.04</v>
      </c>
      <c r="AN186" s="39">
        <v>9</v>
      </c>
      <c r="AO186" s="39">
        <v>9</v>
      </c>
      <c r="AP186" s="39">
        <v>3</v>
      </c>
      <c r="AQ186" s="44"/>
      <c r="AR186" s="44"/>
      <c r="AS186" s="44"/>
      <c r="AT186" s="44"/>
      <c r="AU186" s="44"/>
      <c r="AV186" s="44"/>
      <c r="AW186" s="44"/>
      <c r="AX186" s="44"/>
      <c r="AY186" s="44"/>
      <c r="AZ186" s="44"/>
      <c r="BA186" s="44"/>
      <c r="BB186" s="44"/>
      <c r="BC186" s="44"/>
      <c r="BD186" s="44"/>
      <c r="BE186" s="44"/>
      <c r="BF186" s="44"/>
      <c r="BG186" s="44"/>
      <c r="BH186" s="44"/>
      <c r="BI186" s="44"/>
      <c r="BJ186" s="39">
        <v>3</v>
      </c>
      <c r="BK186" s="44"/>
      <c r="BL186" s="44"/>
      <c r="BM186" s="44"/>
      <c r="BN186" s="44"/>
      <c r="BO186" s="44"/>
      <c r="BP186" s="44"/>
      <c r="BQ186" s="39">
        <v>1</v>
      </c>
      <c r="BR186" s="44"/>
      <c r="BS186" s="44"/>
      <c r="BT186" s="39">
        <v>2</v>
      </c>
      <c r="BU186" s="44"/>
      <c r="BV186" s="44"/>
      <c r="BW186" s="44"/>
      <c r="BX186" s="44"/>
      <c r="BY186" s="44"/>
      <c r="BZ186" s="39">
        <v>3</v>
      </c>
      <c r="CA186" s="39">
        <v>0</v>
      </c>
      <c r="CB186" s="44"/>
      <c r="CC186" s="44"/>
      <c r="CD186" s="44"/>
      <c r="CE186" s="44"/>
      <c r="CF186" s="44"/>
      <c r="CG186" s="44"/>
      <c r="CH186" s="44"/>
      <c r="CI186" s="44"/>
      <c r="CJ186" s="44"/>
      <c r="CK186" s="44"/>
      <c r="CL186" s="44"/>
      <c r="CM186" s="44"/>
      <c r="CN186" s="44"/>
      <c r="CO186" s="44"/>
      <c r="CP186" s="44"/>
      <c r="CQ186" s="39">
        <v>0</v>
      </c>
      <c r="CR186" s="39">
        <v>0</v>
      </c>
      <c r="CS186" s="44"/>
      <c r="CT186" s="44"/>
      <c r="CU186" s="44"/>
      <c r="CV186" s="44"/>
      <c r="CW186" s="44"/>
      <c r="CX186" s="44"/>
      <c r="CY186" s="44"/>
      <c r="CZ186" s="44"/>
      <c r="DA186" s="44"/>
      <c r="DB186" s="44"/>
      <c r="DC186" s="44"/>
      <c r="DD186" s="44"/>
      <c r="DE186" s="44"/>
      <c r="DF186" s="44"/>
      <c r="DG186" s="44"/>
      <c r="DH186" s="44"/>
      <c r="DI186" s="44"/>
      <c r="DJ186" s="44"/>
      <c r="DK186" s="44"/>
      <c r="DL186" s="44"/>
      <c r="DM186" s="44"/>
      <c r="DN186" s="44"/>
      <c r="DO186" s="44"/>
      <c r="DP186" s="44"/>
      <c r="DQ186" s="44"/>
      <c r="DR186" s="44"/>
      <c r="DS186" s="44"/>
      <c r="DT186" s="39">
        <v>0</v>
      </c>
      <c r="DU186" s="44"/>
      <c r="DV186" s="44"/>
      <c r="DW186" s="44"/>
      <c r="DX186" s="44"/>
      <c r="DY186" s="44"/>
      <c r="DZ186" s="44"/>
      <c r="EA186" s="44"/>
      <c r="EB186" s="44"/>
      <c r="EC186" s="39">
        <v>3</v>
      </c>
      <c r="ED186" s="39">
        <f t="shared" si="4"/>
        <v>0</v>
      </c>
      <c r="EE186" s="39">
        <v>1.155</v>
      </c>
      <c r="EF186" s="39" t="s">
        <v>8124</v>
      </c>
      <c r="EG186" s="44"/>
      <c r="EH186" s="39" t="s">
        <v>8125</v>
      </c>
      <c r="EI186" s="43" t="s">
        <v>7706</v>
      </c>
      <c r="EJ186" s="39">
        <v>39.844999999999999</v>
      </c>
      <c r="EK186" s="39" t="s">
        <v>236</v>
      </c>
      <c r="EL186" s="44"/>
      <c r="EM186" s="44"/>
      <c r="EN186" s="44"/>
      <c r="EO186" s="44"/>
      <c r="EP186" s="44"/>
      <c r="EQ186" s="44"/>
      <c r="ER186" s="39">
        <v>9</v>
      </c>
      <c r="ES186" s="39" t="s">
        <v>236</v>
      </c>
      <c r="ET186" s="44"/>
      <c r="EU186" s="44"/>
      <c r="EV186" s="39" t="s">
        <v>236</v>
      </c>
      <c r="EW186" s="44"/>
      <c r="EX186" s="44"/>
      <c r="EY186" s="39" t="s">
        <v>236</v>
      </c>
      <c r="EZ186" s="44"/>
      <c r="FA186" s="44"/>
      <c r="FB186" s="39" t="s">
        <v>236</v>
      </c>
      <c r="FC186" s="44"/>
      <c r="FD186" s="44"/>
      <c r="FE186" s="39" t="s">
        <v>236</v>
      </c>
      <c r="FF186" s="44"/>
      <c r="FG186" s="44"/>
      <c r="FH186" s="39" t="s">
        <v>236</v>
      </c>
      <c r="FI186" s="44"/>
      <c r="FJ186" s="44"/>
      <c r="FK186" s="39" t="s">
        <v>236</v>
      </c>
      <c r="FL186" s="44"/>
      <c r="FM186" s="44"/>
      <c r="FN186" s="39" t="s">
        <v>8126</v>
      </c>
      <c r="FO186" s="39" t="s">
        <v>8127</v>
      </c>
      <c r="FP186" s="39">
        <v>483</v>
      </c>
      <c r="FQ186" s="39" t="s">
        <v>236</v>
      </c>
      <c r="FR186" s="44"/>
      <c r="FS186" s="44"/>
      <c r="FT186" s="39" t="s">
        <v>236</v>
      </c>
      <c r="FU186" s="44"/>
      <c r="FV186" s="44"/>
      <c r="FW186" s="39" t="s">
        <v>236</v>
      </c>
      <c r="FX186" s="44"/>
      <c r="FY186" s="44"/>
      <c r="FZ186" s="44"/>
      <c r="GA186" s="44"/>
      <c r="GB186" s="44"/>
      <c r="GC186" s="39" t="s">
        <v>236</v>
      </c>
      <c r="GD186" s="44"/>
      <c r="GE186" s="44"/>
      <c r="GF186" s="39" t="s">
        <v>236</v>
      </c>
      <c r="GG186" s="44"/>
      <c r="GH186" s="44"/>
      <c r="GI186" s="39" t="s">
        <v>236</v>
      </c>
      <c r="GJ186" s="44"/>
      <c r="GK186" s="44"/>
      <c r="GL186" s="39" t="s">
        <v>8128</v>
      </c>
      <c r="GM186" s="39" t="s">
        <v>8129</v>
      </c>
      <c r="GN186" s="39">
        <v>45</v>
      </c>
      <c r="GO186" s="44"/>
      <c r="GP186" s="44"/>
      <c r="GQ186" s="44"/>
      <c r="GR186" s="44"/>
      <c r="GS186" s="44"/>
      <c r="GT186" s="44"/>
      <c r="GU186" s="44"/>
      <c r="GV186" s="44"/>
      <c r="GW186" s="44"/>
      <c r="GX186" s="44"/>
      <c r="GY186" s="44"/>
      <c r="GZ186" s="39" t="s">
        <v>236</v>
      </c>
      <c r="HA186" s="44"/>
      <c r="HB186" s="44"/>
      <c r="HC186" s="43" t="s">
        <v>8130</v>
      </c>
      <c r="HD186" s="39" t="s">
        <v>8131</v>
      </c>
      <c r="HE186" s="43" t="s">
        <v>8132</v>
      </c>
      <c r="HF186" s="44"/>
      <c r="HG186" s="44"/>
      <c r="HH186" s="44"/>
      <c r="HI186" s="44"/>
      <c r="HJ186" s="44"/>
      <c r="HK186" s="39" t="s">
        <v>8133</v>
      </c>
      <c r="HL186" s="39">
        <v>1</v>
      </c>
      <c r="HM186" s="39">
        <v>30</v>
      </c>
      <c r="HN186" s="39" t="s">
        <v>8134</v>
      </c>
      <c r="HO186" s="44"/>
      <c r="HP186" s="39" t="s">
        <v>8135</v>
      </c>
      <c r="HQ186" s="39" t="s">
        <v>8136</v>
      </c>
      <c r="HR186" s="39" t="s">
        <v>3413</v>
      </c>
      <c r="HS186" s="39" t="s">
        <v>3448</v>
      </c>
      <c r="HT186" s="39" t="s">
        <v>3449</v>
      </c>
      <c r="HU186" s="39" t="s">
        <v>3450</v>
      </c>
      <c r="HV186" s="43" t="s">
        <v>8137</v>
      </c>
      <c r="HW186" s="46" t="s">
        <v>13024</v>
      </c>
    </row>
    <row r="187" spans="1:231" ht="31.5" customHeight="1" x14ac:dyDescent="0.2">
      <c r="A187" s="44" t="s">
        <v>13000</v>
      </c>
      <c r="B187" s="39" t="s">
        <v>3414</v>
      </c>
      <c r="C187" s="39" t="s">
        <v>4901</v>
      </c>
      <c r="D187" s="39" t="s">
        <v>8138</v>
      </c>
      <c r="E187" s="39" t="s">
        <v>7888</v>
      </c>
      <c r="F187" s="39" t="s">
        <v>2506</v>
      </c>
      <c r="G187" s="39">
        <v>2019</v>
      </c>
      <c r="H187" s="48">
        <v>45383</v>
      </c>
      <c r="I187" s="48">
        <v>45596</v>
      </c>
      <c r="J187" s="44"/>
      <c r="K187" s="39" t="s">
        <v>8139</v>
      </c>
      <c r="L187" s="43" t="s">
        <v>8140</v>
      </c>
      <c r="M187" s="44"/>
      <c r="N187" s="44"/>
      <c r="O187" s="44"/>
      <c r="P187" s="44"/>
      <c r="Q187" s="44"/>
      <c r="R187" s="44"/>
      <c r="S187" s="39" t="s">
        <v>8141</v>
      </c>
      <c r="T187" s="39" t="s">
        <v>8141</v>
      </c>
      <c r="U187" s="39" t="s">
        <v>1394</v>
      </c>
      <c r="V187" s="39" t="s">
        <v>8141</v>
      </c>
      <c r="W187" s="49">
        <v>0.11</v>
      </c>
      <c r="X187" s="49">
        <f t="shared" si="5"/>
        <v>0</v>
      </c>
      <c r="Y187" s="39">
        <v>0</v>
      </c>
      <c r="Z187" s="39">
        <v>0</v>
      </c>
      <c r="AA187" s="39">
        <v>0</v>
      </c>
      <c r="AB187" s="39">
        <v>0</v>
      </c>
      <c r="AC187" s="39">
        <v>0</v>
      </c>
      <c r="AD187" s="39">
        <v>0</v>
      </c>
      <c r="AE187" s="39">
        <v>0</v>
      </c>
      <c r="AF187" s="39">
        <v>0.11</v>
      </c>
      <c r="AG187" s="39">
        <v>100</v>
      </c>
      <c r="AH187" s="39" t="s">
        <v>243</v>
      </c>
      <c r="AI187" s="39" t="s">
        <v>8142</v>
      </c>
      <c r="AJ187" s="44"/>
      <c r="AK187" s="39">
        <v>0</v>
      </c>
      <c r="AL187" s="39">
        <v>0</v>
      </c>
      <c r="AM187" s="39">
        <v>0</v>
      </c>
      <c r="AN187" s="39">
        <v>3</v>
      </c>
      <c r="AO187" s="39">
        <v>3</v>
      </c>
      <c r="AP187" s="39">
        <v>3</v>
      </c>
      <c r="AQ187" s="44"/>
      <c r="AR187" s="44"/>
      <c r="AS187" s="44"/>
      <c r="AT187" s="44"/>
      <c r="AU187" s="44"/>
      <c r="AV187" s="39">
        <v>1</v>
      </c>
      <c r="AW187" s="44"/>
      <c r="AX187" s="39">
        <v>1</v>
      </c>
      <c r="AY187" s="44"/>
      <c r="AZ187" s="44"/>
      <c r="BA187" s="44"/>
      <c r="BB187" s="44"/>
      <c r="BC187" s="39">
        <v>1</v>
      </c>
      <c r="BD187" s="44"/>
      <c r="BE187" s="44"/>
      <c r="BF187" s="44"/>
      <c r="BG187" s="44"/>
      <c r="BH187" s="44"/>
      <c r="BI187" s="44"/>
      <c r="BJ187" s="39">
        <v>0</v>
      </c>
      <c r="BK187" s="44"/>
      <c r="BL187" s="44"/>
      <c r="BM187" s="44"/>
      <c r="BN187" s="44"/>
      <c r="BO187" s="44"/>
      <c r="BP187" s="44"/>
      <c r="BQ187" s="44"/>
      <c r="BR187" s="44"/>
      <c r="BS187" s="44"/>
      <c r="BT187" s="44"/>
      <c r="BU187" s="44"/>
      <c r="BV187" s="44"/>
      <c r="BW187" s="44"/>
      <c r="BX187" s="44"/>
      <c r="BY187" s="44"/>
      <c r="BZ187" s="39">
        <v>0</v>
      </c>
      <c r="CA187" s="39">
        <v>0</v>
      </c>
      <c r="CB187" s="44"/>
      <c r="CC187" s="44"/>
      <c r="CD187" s="44"/>
      <c r="CE187" s="44"/>
      <c r="CF187" s="44"/>
      <c r="CG187" s="44"/>
      <c r="CH187" s="44"/>
      <c r="CI187" s="44"/>
      <c r="CJ187" s="44"/>
      <c r="CK187" s="44"/>
      <c r="CL187" s="44"/>
      <c r="CM187" s="44"/>
      <c r="CN187" s="44"/>
      <c r="CO187" s="44"/>
      <c r="CP187" s="44"/>
      <c r="CQ187" s="39">
        <v>0</v>
      </c>
      <c r="CR187" s="39">
        <v>0</v>
      </c>
      <c r="CS187" s="44"/>
      <c r="CT187" s="44"/>
      <c r="CU187" s="44"/>
      <c r="CV187" s="44"/>
      <c r="CW187" s="44"/>
      <c r="CX187" s="44"/>
      <c r="CY187" s="44"/>
      <c r="CZ187" s="44"/>
      <c r="DA187" s="44"/>
      <c r="DB187" s="44"/>
      <c r="DC187" s="44"/>
      <c r="DD187" s="44"/>
      <c r="DE187" s="44"/>
      <c r="DF187" s="44"/>
      <c r="DG187" s="44"/>
      <c r="DH187" s="44"/>
      <c r="DI187" s="44"/>
      <c r="DJ187" s="44"/>
      <c r="DK187" s="44"/>
      <c r="DL187" s="44"/>
      <c r="DM187" s="44"/>
      <c r="DN187" s="44"/>
      <c r="DO187" s="44"/>
      <c r="DP187" s="44"/>
      <c r="DQ187" s="44"/>
      <c r="DR187" s="44"/>
      <c r="DS187" s="44"/>
      <c r="DT187" s="39">
        <v>0</v>
      </c>
      <c r="DU187" s="44"/>
      <c r="DV187" s="44"/>
      <c r="DW187" s="44"/>
      <c r="DX187" s="44"/>
      <c r="DY187" s="44"/>
      <c r="DZ187" s="44"/>
      <c r="EA187" s="44"/>
      <c r="EB187" s="44"/>
      <c r="EC187" s="39">
        <v>3</v>
      </c>
      <c r="ED187" s="39">
        <f t="shared" si="4"/>
        <v>0</v>
      </c>
      <c r="EE187" s="39">
        <v>1.1279999999999999</v>
      </c>
      <c r="EF187" s="39" t="s">
        <v>8143</v>
      </c>
      <c r="EG187" s="44"/>
      <c r="EH187" s="39" t="s">
        <v>1984</v>
      </c>
      <c r="EI187" s="43" t="s">
        <v>3431</v>
      </c>
      <c r="EJ187" s="39">
        <v>17.792999999999999</v>
      </c>
      <c r="EK187" s="39" t="s">
        <v>236</v>
      </c>
      <c r="EL187" s="44"/>
      <c r="EM187" s="44"/>
      <c r="EN187" s="44"/>
      <c r="EO187" s="44"/>
      <c r="EP187" s="39">
        <v>20</v>
      </c>
      <c r="EQ187" s="44"/>
      <c r="ER187" s="39">
        <v>3</v>
      </c>
      <c r="ES187" s="39" t="s">
        <v>236</v>
      </c>
      <c r="ET187" s="44"/>
      <c r="EU187" s="44"/>
      <c r="EV187" s="39" t="s">
        <v>236</v>
      </c>
      <c r="EW187" s="44"/>
      <c r="EX187" s="44"/>
      <c r="EY187" s="39" t="s">
        <v>236</v>
      </c>
      <c r="EZ187" s="44"/>
      <c r="FA187" s="44"/>
      <c r="FB187" s="39" t="s">
        <v>236</v>
      </c>
      <c r="FC187" s="44"/>
      <c r="FD187" s="44"/>
      <c r="FE187" s="39" t="s">
        <v>236</v>
      </c>
      <c r="FF187" s="44"/>
      <c r="FG187" s="44"/>
      <c r="FH187" s="39" t="s">
        <v>236</v>
      </c>
      <c r="FI187" s="44"/>
      <c r="FJ187" s="44"/>
      <c r="FK187" s="39" t="s">
        <v>236</v>
      </c>
      <c r="FL187" s="44"/>
      <c r="FM187" s="44"/>
      <c r="FN187" s="39" t="s">
        <v>4954</v>
      </c>
      <c r="FO187" s="39" t="s">
        <v>8144</v>
      </c>
      <c r="FP187" s="39">
        <v>350</v>
      </c>
      <c r="FQ187" s="39" t="s">
        <v>236</v>
      </c>
      <c r="FR187" s="44"/>
      <c r="FS187" s="44"/>
      <c r="FT187" s="39" t="s">
        <v>243</v>
      </c>
      <c r="FU187" s="39" t="s">
        <v>8145</v>
      </c>
      <c r="FV187" s="39">
        <v>652</v>
      </c>
      <c r="FW187" s="39" t="s">
        <v>236</v>
      </c>
      <c r="FX187" s="44"/>
      <c r="FY187" s="44"/>
      <c r="FZ187" s="44"/>
      <c r="GA187" s="44"/>
      <c r="GB187" s="44"/>
      <c r="GC187" s="39" t="s">
        <v>236</v>
      </c>
      <c r="GD187" s="44"/>
      <c r="GE187" s="44"/>
      <c r="GF187" s="39" t="s">
        <v>236</v>
      </c>
      <c r="GG187" s="44"/>
      <c r="GH187" s="44"/>
      <c r="GI187" s="39" t="s">
        <v>236</v>
      </c>
      <c r="GJ187" s="44"/>
      <c r="GK187" s="44"/>
      <c r="GL187" s="44"/>
      <c r="GM187" s="44"/>
      <c r="GN187" s="44"/>
      <c r="GO187" s="44"/>
      <c r="GP187" s="44"/>
      <c r="GQ187" s="44"/>
      <c r="GR187" s="44"/>
      <c r="GS187" s="44"/>
      <c r="GT187" s="44"/>
      <c r="GU187" s="44"/>
      <c r="GV187" s="44"/>
      <c r="GW187" s="44"/>
      <c r="GX187" s="44"/>
      <c r="GY187" s="44"/>
      <c r="GZ187" s="39" t="s">
        <v>236</v>
      </c>
      <c r="HA187" s="44"/>
      <c r="HB187" s="44"/>
      <c r="HC187" s="43" t="s">
        <v>8146</v>
      </c>
      <c r="HD187" s="44"/>
      <c r="HE187" s="44"/>
      <c r="HF187" s="44"/>
      <c r="HG187" s="39" t="s">
        <v>8147</v>
      </c>
      <c r="HH187" s="44"/>
      <c r="HI187" s="44"/>
      <c r="HJ187" s="44"/>
      <c r="HK187" s="39" t="s">
        <v>8148</v>
      </c>
      <c r="HL187" s="39">
        <v>2</v>
      </c>
      <c r="HM187" s="39">
        <v>25</v>
      </c>
      <c r="HN187" s="39" t="s">
        <v>8149</v>
      </c>
      <c r="HO187" s="44"/>
      <c r="HP187" s="39" t="s">
        <v>8150</v>
      </c>
      <c r="HQ187" s="39" t="s">
        <v>8151</v>
      </c>
      <c r="HR187" s="39" t="s">
        <v>7805</v>
      </c>
      <c r="HS187" s="39" t="s">
        <v>3448</v>
      </c>
      <c r="HT187" s="39" t="s">
        <v>3449</v>
      </c>
      <c r="HU187" s="39" t="s">
        <v>3450</v>
      </c>
      <c r="HV187" s="43" t="s">
        <v>8152</v>
      </c>
      <c r="HW187" s="46" t="s">
        <v>13024</v>
      </c>
    </row>
    <row r="188" spans="1:231" ht="30" customHeight="1" x14ac:dyDescent="0.2">
      <c r="A188" s="44" t="s">
        <v>13001</v>
      </c>
      <c r="B188" s="39" t="s">
        <v>3414</v>
      </c>
      <c r="C188" s="39" t="s">
        <v>4901</v>
      </c>
      <c r="D188" s="39" t="s">
        <v>8138</v>
      </c>
      <c r="E188" s="39" t="s">
        <v>7807</v>
      </c>
      <c r="F188" s="39" t="s">
        <v>7838</v>
      </c>
      <c r="G188" s="39">
        <v>2022</v>
      </c>
      <c r="H188" s="48">
        <v>45536</v>
      </c>
      <c r="I188" s="48">
        <v>45657</v>
      </c>
      <c r="J188" s="44"/>
      <c r="K188" s="39" t="s">
        <v>8153</v>
      </c>
      <c r="L188" s="43" t="s">
        <v>8154</v>
      </c>
      <c r="M188" s="44"/>
      <c r="N188" s="44"/>
      <c r="O188" s="44"/>
      <c r="P188" s="44"/>
      <c r="Q188" s="44"/>
      <c r="R188" s="44"/>
      <c r="S188" s="39" t="s">
        <v>8155</v>
      </c>
      <c r="T188" s="39" t="s">
        <v>8155</v>
      </c>
      <c r="U188" s="39" t="s">
        <v>235</v>
      </c>
      <c r="V188" s="39" t="s">
        <v>8156</v>
      </c>
      <c r="W188" s="49">
        <v>0.15</v>
      </c>
      <c r="X188" s="49">
        <f t="shared" si="5"/>
        <v>0</v>
      </c>
      <c r="Y188" s="39">
        <v>0.15</v>
      </c>
      <c r="Z188" s="39">
        <v>100</v>
      </c>
      <c r="AA188" s="39">
        <v>0.01</v>
      </c>
      <c r="AB188" s="39">
        <v>0</v>
      </c>
      <c r="AC188" s="39">
        <v>0</v>
      </c>
      <c r="AD188" s="39">
        <v>0</v>
      </c>
      <c r="AE188" s="39">
        <v>0</v>
      </c>
      <c r="AF188" s="39">
        <v>0</v>
      </c>
      <c r="AG188" s="39">
        <v>0</v>
      </c>
      <c r="AH188" s="39" t="s">
        <v>236</v>
      </c>
      <c r="AI188" s="44"/>
      <c r="AJ188" s="44"/>
      <c r="AK188" s="44"/>
      <c r="AL188" s="39">
        <v>0.15</v>
      </c>
      <c r="AM188" s="39">
        <v>0</v>
      </c>
      <c r="AN188" s="39">
        <v>3</v>
      </c>
      <c r="AO188" s="39">
        <v>3</v>
      </c>
      <c r="AP188" s="39">
        <v>1</v>
      </c>
      <c r="AQ188" s="44"/>
      <c r="AR188" s="44"/>
      <c r="AS188" s="44"/>
      <c r="AT188" s="44"/>
      <c r="AU188" s="44"/>
      <c r="AV188" s="44"/>
      <c r="AW188" s="44"/>
      <c r="AX188" s="44"/>
      <c r="AY188" s="44"/>
      <c r="AZ188" s="44"/>
      <c r="BA188" s="44"/>
      <c r="BB188" s="44"/>
      <c r="BC188" s="44"/>
      <c r="BD188" s="44"/>
      <c r="BE188" s="44"/>
      <c r="BF188" s="44"/>
      <c r="BG188" s="44"/>
      <c r="BH188" s="44"/>
      <c r="BI188" s="44"/>
      <c r="BJ188" s="39">
        <v>1</v>
      </c>
      <c r="BK188" s="39">
        <v>1</v>
      </c>
      <c r="BL188" s="44"/>
      <c r="BM188" s="44"/>
      <c r="BN188" s="44"/>
      <c r="BO188" s="44"/>
      <c r="BP188" s="44"/>
      <c r="BQ188" s="44"/>
      <c r="BR188" s="44"/>
      <c r="BS188" s="44"/>
      <c r="BT188" s="44"/>
      <c r="BU188" s="44"/>
      <c r="BV188" s="44"/>
      <c r="BW188" s="44"/>
      <c r="BX188" s="44"/>
      <c r="BY188" s="44"/>
      <c r="BZ188" s="39">
        <v>1</v>
      </c>
      <c r="CA188" s="39">
        <v>0</v>
      </c>
      <c r="CB188" s="44"/>
      <c r="CC188" s="44"/>
      <c r="CD188" s="44"/>
      <c r="CE188" s="44"/>
      <c r="CF188" s="44"/>
      <c r="CG188" s="44"/>
      <c r="CH188" s="44"/>
      <c r="CI188" s="44"/>
      <c r="CJ188" s="44"/>
      <c r="CK188" s="44"/>
      <c r="CL188" s="44"/>
      <c r="CM188" s="44"/>
      <c r="CN188" s="44"/>
      <c r="CO188" s="44"/>
      <c r="CP188" s="44"/>
      <c r="CQ188" s="39">
        <v>0</v>
      </c>
      <c r="CR188" s="39">
        <v>0</v>
      </c>
      <c r="CS188" s="44"/>
      <c r="CT188" s="44"/>
      <c r="CU188" s="44"/>
      <c r="CV188" s="44"/>
      <c r="CW188" s="44"/>
      <c r="CX188" s="44"/>
      <c r="CY188" s="44"/>
      <c r="CZ188" s="44"/>
      <c r="DA188" s="44"/>
      <c r="DB188" s="44"/>
      <c r="DC188" s="44"/>
      <c r="DD188" s="44"/>
      <c r="DE188" s="44"/>
      <c r="DF188" s="44"/>
      <c r="DG188" s="44"/>
      <c r="DH188" s="44"/>
      <c r="DI188" s="44"/>
      <c r="DJ188" s="44"/>
      <c r="DK188" s="44"/>
      <c r="DL188" s="44"/>
      <c r="DM188" s="44"/>
      <c r="DN188" s="44"/>
      <c r="DO188" s="44"/>
      <c r="DP188" s="44"/>
      <c r="DQ188" s="44"/>
      <c r="DR188" s="44"/>
      <c r="DS188" s="44"/>
      <c r="DT188" s="39">
        <v>0</v>
      </c>
      <c r="DU188" s="44"/>
      <c r="DV188" s="44"/>
      <c r="DW188" s="44"/>
      <c r="DX188" s="44"/>
      <c r="DY188" s="44"/>
      <c r="DZ188" s="44"/>
      <c r="EA188" s="44"/>
      <c r="EB188" s="44"/>
      <c r="EC188" s="39">
        <v>1</v>
      </c>
      <c r="ED188" s="39">
        <f t="shared" si="4"/>
        <v>0</v>
      </c>
      <c r="EE188" s="39">
        <v>0.1</v>
      </c>
      <c r="EF188" s="39" t="s">
        <v>8157</v>
      </c>
      <c r="EG188" s="44"/>
      <c r="EH188" s="39">
        <v>0</v>
      </c>
      <c r="EI188" s="43" t="s">
        <v>3431</v>
      </c>
      <c r="EJ188" s="39">
        <v>17.792999999999999</v>
      </c>
      <c r="EK188" s="39" t="s">
        <v>236</v>
      </c>
      <c r="EL188" s="44"/>
      <c r="EM188" s="44"/>
      <c r="EN188" s="44"/>
      <c r="EO188" s="44"/>
      <c r="EP188" s="39">
        <v>5</v>
      </c>
      <c r="EQ188" s="44"/>
      <c r="ER188" s="39">
        <v>3</v>
      </c>
      <c r="ES188" s="39" t="s">
        <v>236</v>
      </c>
      <c r="ET188" s="44"/>
      <c r="EU188" s="44"/>
      <c r="EV188" s="39" t="s">
        <v>243</v>
      </c>
      <c r="EW188" s="39" t="s">
        <v>8158</v>
      </c>
      <c r="EX188" s="39">
        <v>25</v>
      </c>
      <c r="EY188" s="39" t="s">
        <v>236</v>
      </c>
      <c r="EZ188" s="44"/>
      <c r="FA188" s="44"/>
      <c r="FB188" s="39" t="s">
        <v>236</v>
      </c>
      <c r="FC188" s="44"/>
      <c r="FD188" s="44"/>
      <c r="FE188" s="39" t="s">
        <v>236</v>
      </c>
      <c r="FF188" s="44"/>
      <c r="FG188" s="44"/>
      <c r="FH188" s="39" t="s">
        <v>236</v>
      </c>
      <c r="FI188" s="44"/>
      <c r="FJ188" s="44"/>
      <c r="FK188" s="39" t="s">
        <v>236</v>
      </c>
      <c r="FL188" s="44"/>
      <c r="FM188" s="44"/>
      <c r="FN188" s="44"/>
      <c r="FO188" s="44"/>
      <c r="FP188" s="44"/>
      <c r="FQ188" s="39" t="s">
        <v>236</v>
      </c>
      <c r="FR188" s="44"/>
      <c r="FS188" s="44"/>
      <c r="FT188" s="39" t="s">
        <v>243</v>
      </c>
      <c r="FU188" s="39" t="s">
        <v>8158</v>
      </c>
      <c r="FV188" s="39">
        <v>25</v>
      </c>
      <c r="FW188" s="39" t="s">
        <v>236</v>
      </c>
      <c r="FX188" s="44"/>
      <c r="FY188" s="44"/>
      <c r="FZ188" s="44"/>
      <c r="GA188" s="44"/>
      <c r="GB188" s="44"/>
      <c r="GC188" s="39" t="s">
        <v>236</v>
      </c>
      <c r="GD188" s="44"/>
      <c r="GE188" s="44"/>
      <c r="GF188" s="39" t="s">
        <v>236</v>
      </c>
      <c r="GG188" s="44"/>
      <c r="GH188" s="44"/>
      <c r="GI188" s="39" t="s">
        <v>236</v>
      </c>
      <c r="GJ188" s="44"/>
      <c r="GK188" s="44"/>
      <c r="GL188" s="44"/>
      <c r="GM188" s="44"/>
      <c r="GN188" s="44"/>
      <c r="GO188" s="44"/>
      <c r="GP188" s="44"/>
      <c r="GQ188" s="44"/>
      <c r="GR188" s="44"/>
      <c r="GS188" s="44"/>
      <c r="GT188" s="44"/>
      <c r="GU188" s="44"/>
      <c r="GV188" s="44"/>
      <c r="GW188" s="44"/>
      <c r="GX188" s="44"/>
      <c r="GY188" s="44"/>
      <c r="GZ188" s="39" t="s">
        <v>236</v>
      </c>
      <c r="HA188" s="44"/>
      <c r="HB188" s="44"/>
      <c r="HC188" s="43" t="s">
        <v>8159</v>
      </c>
      <c r="HD188" s="39" t="s">
        <v>8160</v>
      </c>
      <c r="HE188" s="44"/>
      <c r="HF188" s="44"/>
      <c r="HG188" s="39" t="s">
        <v>8161</v>
      </c>
      <c r="HH188" s="44"/>
      <c r="HI188" s="44"/>
      <c r="HJ188" s="44"/>
      <c r="HK188" s="39" t="s">
        <v>8148</v>
      </c>
      <c r="HL188" s="39">
        <v>3</v>
      </c>
      <c r="HM188" s="39">
        <v>30</v>
      </c>
      <c r="HN188" s="39" t="s">
        <v>8149</v>
      </c>
      <c r="HO188" s="44"/>
      <c r="HP188" s="39" t="s">
        <v>8150</v>
      </c>
      <c r="HQ188" s="39" t="s">
        <v>8151</v>
      </c>
      <c r="HR188" s="39" t="s">
        <v>3413</v>
      </c>
      <c r="HS188" s="39" t="s">
        <v>3448</v>
      </c>
      <c r="HT188" s="39" t="s">
        <v>3449</v>
      </c>
      <c r="HU188" s="39" t="s">
        <v>3450</v>
      </c>
      <c r="HV188" s="43" t="s">
        <v>8162</v>
      </c>
    </row>
    <row r="189" spans="1:231" ht="29.25" customHeight="1" x14ac:dyDescent="0.2">
      <c r="A189" s="44" t="s">
        <v>13001</v>
      </c>
      <c r="B189" s="39" t="s">
        <v>3414</v>
      </c>
      <c r="C189" s="39" t="s">
        <v>4767</v>
      </c>
      <c r="D189" s="39" t="s">
        <v>8209</v>
      </c>
      <c r="E189" s="39" t="s">
        <v>7807</v>
      </c>
      <c r="F189" s="39" t="s">
        <v>7838</v>
      </c>
      <c r="G189" s="39">
        <v>2023</v>
      </c>
      <c r="H189" s="48">
        <v>45261</v>
      </c>
      <c r="I189" s="48">
        <v>45631</v>
      </c>
      <c r="J189" s="44"/>
      <c r="K189" s="39" t="s">
        <v>8210</v>
      </c>
      <c r="L189" s="43" t="s">
        <v>8211</v>
      </c>
      <c r="M189" s="44"/>
      <c r="N189" s="44"/>
      <c r="O189" s="39" t="s">
        <v>8212</v>
      </c>
      <c r="P189" s="43" t="s">
        <v>8213</v>
      </c>
      <c r="Q189" s="44"/>
      <c r="R189" s="44"/>
      <c r="S189" s="39" t="s">
        <v>8214</v>
      </c>
      <c r="T189" s="39" t="s">
        <v>8215</v>
      </c>
      <c r="U189" s="39" t="s">
        <v>235</v>
      </c>
      <c r="V189" s="39" t="s">
        <v>8216</v>
      </c>
      <c r="W189" s="49">
        <v>0.5</v>
      </c>
      <c r="X189" s="49">
        <f t="shared" si="5"/>
        <v>0</v>
      </c>
      <c r="Y189" s="39">
        <v>0.5</v>
      </c>
      <c r="Z189" s="39">
        <v>100</v>
      </c>
      <c r="AA189" s="39">
        <v>0.01</v>
      </c>
      <c r="AB189" s="39">
        <v>0</v>
      </c>
      <c r="AC189" s="39">
        <v>0</v>
      </c>
      <c r="AD189" s="39">
        <v>0</v>
      </c>
      <c r="AE189" s="39">
        <v>0</v>
      </c>
      <c r="AF189" s="39">
        <v>0</v>
      </c>
      <c r="AG189" s="39">
        <v>0</v>
      </c>
      <c r="AH189" s="39" t="s">
        <v>236</v>
      </c>
      <c r="AI189" s="44"/>
      <c r="AJ189" s="44"/>
      <c r="AK189" s="44"/>
      <c r="AL189" s="39">
        <v>0.7</v>
      </c>
      <c r="AM189" s="39">
        <v>0.01</v>
      </c>
      <c r="AN189" s="39">
        <v>2</v>
      </c>
      <c r="AO189" s="39">
        <v>1</v>
      </c>
      <c r="AP189" s="39">
        <v>1</v>
      </c>
      <c r="AQ189" s="44"/>
      <c r="AR189" s="44"/>
      <c r="AS189" s="44"/>
      <c r="AT189" s="44"/>
      <c r="AU189" s="44"/>
      <c r="AV189" s="44"/>
      <c r="AW189" s="44"/>
      <c r="AX189" s="44"/>
      <c r="AY189" s="44"/>
      <c r="AZ189" s="44"/>
      <c r="BA189" s="44"/>
      <c r="BB189" s="44"/>
      <c r="BC189" s="44"/>
      <c r="BD189" s="44"/>
      <c r="BE189" s="44"/>
      <c r="BF189" s="44"/>
      <c r="BG189" s="44"/>
      <c r="BH189" s="44"/>
      <c r="BI189" s="44"/>
      <c r="BJ189" s="39">
        <v>1</v>
      </c>
      <c r="BK189" s="39">
        <v>1</v>
      </c>
      <c r="BL189" s="44"/>
      <c r="BM189" s="44"/>
      <c r="BN189" s="44"/>
      <c r="BO189" s="44"/>
      <c r="BP189" s="44"/>
      <c r="BQ189" s="44"/>
      <c r="BR189" s="44"/>
      <c r="BS189" s="44"/>
      <c r="BT189" s="44"/>
      <c r="BU189" s="44"/>
      <c r="BV189" s="44"/>
      <c r="BW189" s="44"/>
      <c r="BX189" s="44"/>
      <c r="BY189" s="44"/>
      <c r="BZ189" s="39">
        <v>1</v>
      </c>
      <c r="CA189" s="39">
        <v>0</v>
      </c>
      <c r="CB189" s="44"/>
      <c r="CC189" s="44"/>
      <c r="CD189" s="44"/>
      <c r="CE189" s="44"/>
      <c r="CF189" s="44"/>
      <c r="CG189" s="44"/>
      <c r="CH189" s="44"/>
      <c r="CI189" s="44"/>
      <c r="CJ189" s="44"/>
      <c r="CK189" s="44"/>
      <c r="CL189" s="44"/>
      <c r="CM189" s="44"/>
      <c r="CN189" s="44"/>
      <c r="CO189" s="44"/>
      <c r="CP189" s="44"/>
      <c r="CQ189" s="39">
        <v>0</v>
      </c>
      <c r="CR189" s="39">
        <v>0</v>
      </c>
      <c r="CS189" s="44"/>
      <c r="CT189" s="44"/>
      <c r="CU189" s="44"/>
      <c r="CV189" s="44"/>
      <c r="CW189" s="44"/>
      <c r="CX189" s="44"/>
      <c r="CY189" s="44"/>
      <c r="CZ189" s="44"/>
      <c r="DA189" s="44"/>
      <c r="DB189" s="44"/>
      <c r="DC189" s="44"/>
      <c r="DD189" s="44"/>
      <c r="DE189" s="44"/>
      <c r="DF189" s="44"/>
      <c r="DG189" s="44"/>
      <c r="DH189" s="44"/>
      <c r="DI189" s="44"/>
      <c r="DJ189" s="44"/>
      <c r="DK189" s="44"/>
      <c r="DL189" s="44"/>
      <c r="DM189" s="44"/>
      <c r="DN189" s="44"/>
      <c r="DO189" s="44"/>
      <c r="DP189" s="44"/>
      <c r="DQ189" s="44"/>
      <c r="DR189" s="44"/>
      <c r="DS189" s="44"/>
      <c r="DT189" s="39">
        <v>0</v>
      </c>
      <c r="DU189" s="44"/>
      <c r="DV189" s="44"/>
      <c r="DW189" s="44"/>
      <c r="DX189" s="44"/>
      <c r="DY189" s="44"/>
      <c r="DZ189" s="44"/>
      <c r="EA189" s="44"/>
      <c r="EB189" s="44"/>
      <c r="EC189" s="39">
        <v>1</v>
      </c>
      <c r="ED189" s="39">
        <f t="shared" si="4"/>
        <v>0</v>
      </c>
      <c r="EE189" s="39">
        <v>1.1919999999999999</v>
      </c>
      <c r="EF189" s="39" t="s">
        <v>8217</v>
      </c>
      <c r="EG189" s="44"/>
      <c r="EH189" s="39" t="s">
        <v>5237</v>
      </c>
      <c r="EI189" s="43" t="s">
        <v>7706</v>
      </c>
      <c r="EJ189" s="39">
        <v>6.28</v>
      </c>
      <c r="EK189" s="39" t="s">
        <v>236</v>
      </c>
      <c r="EL189" s="44"/>
      <c r="EM189" s="44"/>
      <c r="EN189" s="44"/>
      <c r="EO189" s="44"/>
      <c r="EP189" s="44"/>
      <c r="EQ189" s="44"/>
      <c r="ER189" s="39">
        <v>3</v>
      </c>
      <c r="ES189" s="39" t="s">
        <v>243</v>
      </c>
      <c r="ET189" s="39" t="s">
        <v>8218</v>
      </c>
      <c r="EU189" s="39">
        <v>153</v>
      </c>
      <c r="EV189" s="39" t="s">
        <v>236</v>
      </c>
      <c r="EW189" s="44"/>
      <c r="EX189" s="44"/>
      <c r="EY189" s="39" t="s">
        <v>236</v>
      </c>
      <c r="EZ189" s="44"/>
      <c r="FA189" s="44"/>
      <c r="FB189" s="39" t="s">
        <v>236</v>
      </c>
      <c r="FC189" s="44"/>
      <c r="FD189" s="44"/>
      <c r="FE189" s="39" t="s">
        <v>236</v>
      </c>
      <c r="FF189" s="44"/>
      <c r="FG189" s="44"/>
      <c r="FH189" s="39" t="s">
        <v>236</v>
      </c>
      <c r="FI189" s="44"/>
      <c r="FJ189" s="44"/>
      <c r="FK189" s="39" t="s">
        <v>236</v>
      </c>
      <c r="FL189" s="44"/>
      <c r="FM189" s="44"/>
      <c r="FN189" s="44"/>
      <c r="FO189" s="44"/>
      <c r="FP189" s="44"/>
      <c r="FQ189" s="39" t="s">
        <v>236</v>
      </c>
      <c r="FR189" s="44"/>
      <c r="FS189" s="44"/>
      <c r="FT189" s="39" t="s">
        <v>243</v>
      </c>
      <c r="FU189" s="39" t="s">
        <v>3702</v>
      </c>
      <c r="FV189" s="39">
        <v>15</v>
      </c>
      <c r="FW189" s="39" t="s">
        <v>236</v>
      </c>
      <c r="FX189" s="44"/>
      <c r="FY189" s="44"/>
      <c r="FZ189" s="44"/>
      <c r="GA189" s="44"/>
      <c r="GB189" s="44"/>
      <c r="GC189" s="39" t="s">
        <v>236</v>
      </c>
      <c r="GD189" s="44"/>
      <c r="GE189" s="44"/>
      <c r="GF189" s="39" t="s">
        <v>236</v>
      </c>
      <c r="GG189" s="44"/>
      <c r="GH189" s="44"/>
      <c r="GI189" s="39" t="s">
        <v>236</v>
      </c>
      <c r="GJ189" s="44"/>
      <c r="GK189" s="44"/>
      <c r="GL189" s="44"/>
      <c r="GM189" s="44"/>
      <c r="GN189" s="44"/>
      <c r="GO189" s="44"/>
      <c r="GP189" s="44"/>
      <c r="GQ189" s="44"/>
      <c r="GR189" s="44"/>
      <c r="GS189" s="44"/>
      <c r="GT189" s="44"/>
      <c r="GU189" s="44"/>
      <c r="GV189" s="44"/>
      <c r="GW189" s="44"/>
      <c r="GX189" s="44"/>
      <c r="GY189" s="44"/>
      <c r="GZ189" s="39" t="s">
        <v>236</v>
      </c>
      <c r="HA189" s="44"/>
      <c r="HB189" s="44"/>
      <c r="HC189" s="43" t="s">
        <v>8219</v>
      </c>
      <c r="HD189" s="44"/>
      <c r="HE189" s="44"/>
      <c r="HF189" s="44"/>
      <c r="HG189" s="44"/>
      <c r="HH189" s="44"/>
      <c r="HI189" s="44"/>
      <c r="HJ189" s="44"/>
      <c r="HK189" s="39" t="s">
        <v>8220</v>
      </c>
      <c r="HL189" s="39">
        <v>2</v>
      </c>
      <c r="HM189" s="39">
        <v>153</v>
      </c>
      <c r="HN189" s="39" t="s">
        <v>8221</v>
      </c>
      <c r="HO189" s="39" t="s">
        <v>8222</v>
      </c>
      <c r="HP189" s="39" t="s">
        <v>8223</v>
      </c>
      <c r="HQ189" s="39" t="s">
        <v>8224</v>
      </c>
      <c r="HR189" s="39" t="s">
        <v>7805</v>
      </c>
      <c r="HS189" s="39" t="s">
        <v>3448</v>
      </c>
      <c r="HT189" s="39" t="s">
        <v>3449</v>
      </c>
      <c r="HU189" s="39" t="s">
        <v>3450</v>
      </c>
      <c r="HV189" s="43" t="s">
        <v>8225</v>
      </c>
    </row>
    <row r="190" spans="1:231" ht="28.5" customHeight="1" x14ac:dyDescent="0.2">
      <c r="A190" s="44" t="s">
        <v>13000</v>
      </c>
      <c r="B190" s="39" t="s">
        <v>3414</v>
      </c>
      <c r="C190" s="39" t="s">
        <v>4824</v>
      </c>
      <c r="D190" s="39" t="s">
        <v>8226</v>
      </c>
      <c r="E190" s="39" t="s">
        <v>8227</v>
      </c>
      <c r="F190" s="39" t="s">
        <v>2506</v>
      </c>
      <c r="G190" s="39">
        <v>2021</v>
      </c>
      <c r="H190" s="48">
        <v>45356</v>
      </c>
      <c r="I190" s="48">
        <v>45636</v>
      </c>
      <c r="J190" s="44"/>
      <c r="K190" s="39" t="s">
        <v>8228</v>
      </c>
      <c r="L190" s="43" t="s">
        <v>8229</v>
      </c>
      <c r="M190" s="39" t="s">
        <v>8230</v>
      </c>
      <c r="N190" s="43" t="s">
        <v>8231</v>
      </c>
      <c r="O190" s="39" t="s">
        <v>8232</v>
      </c>
      <c r="P190" s="43" t="s">
        <v>8233</v>
      </c>
      <c r="Q190" s="44"/>
      <c r="R190" s="44"/>
      <c r="S190" s="39" t="s">
        <v>8234</v>
      </c>
      <c r="T190" s="39" t="s">
        <v>8234</v>
      </c>
      <c r="U190" s="39" t="s">
        <v>2419</v>
      </c>
      <c r="V190" s="39" t="s">
        <v>8235</v>
      </c>
      <c r="W190" s="49">
        <v>1.694</v>
      </c>
      <c r="X190" s="49">
        <f t="shared" si="5"/>
        <v>0</v>
      </c>
      <c r="Y190" s="39">
        <v>1.169</v>
      </c>
      <c r="Z190" s="39">
        <v>69.010000000000005</v>
      </c>
      <c r="AA190" s="39">
        <v>0.13</v>
      </c>
      <c r="AB190" s="39">
        <v>0</v>
      </c>
      <c r="AC190" s="39">
        <v>0</v>
      </c>
      <c r="AD190" s="39">
        <v>0</v>
      </c>
      <c r="AE190" s="39">
        <v>0</v>
      </c>
      <c r="AF190" s="39">
        <v>0.52500000000000002</v>
      </c>
      <c r="AG190" s="39">
        <v>30.99</v>
      </c>
      <c r="AH190" s="39" t="s">
        <v>243</v>
      </c>
      <c r="AI190" s="39" t="s">
        <v>8236</v>
      </c>
      <c r="AJ190" s="44"/>
      <c r="AK190" s="39">
        <v>0</v>
      </c>
      <c r="AL190" s="39">
        <v>0.5</v>
      </c>
      <c r="AM190" s="39">
        <v>0.05</v>
      </c>
      <c r="AN190" s="39">
        <v>7</v>
      </c>
      <c r="AO190" s="39">
        <v>7</v>
      </c>
      <c r="AP190" s="39">
        <v>6</v>
      </c>
      <c r="AQ190" s="39">
        <v>2</v>
      </c>
      <c r="AR190" s="44"/>
      <c r="AS190" s="44"/>
      <c r="AT190" s="44"/>
      <c r="AU190" s="44"/>
      <c r="AV190" s="39">
        <v>1</v>
      </c>
      <c r="AW190" s="44"/>
      <c r="AX190" s="39">
        <v>2</v>
      </c>
      <c r="AY190" s="44"/>
      <c r="AZ190" s="44"/>
      <c r="BA190" s="44"/>
      <c r="BB190" s="44"/>
      <c r="BC190" s="44"/>
      <c r="BD190" s="39">
        <v>1</v>
      </c>
      <c r="BE190" s="44"/>
      <c r="BF190" s="44"/>
      <c r="BG190" s="44"/>
      <c r="BH190" s="44"/>
      <c r="BI190" s="44"/>
      <c r="BJ190" s="39">
        <v>0</v>
      </c>
      <c r="BK190" s="44"/>
      <c r="BL190" s="44"/>
      <c r="BM190" s="44"/>
      <c r="BN190" s="44"/>
      <c r="BO190" s="44"/>
      <c r="BP190" s="44"/>
      <c r="BQ190" s="44"/>
      <c r="BR190" s="44"/>
      <c r="BS190" s="44"/>
      <c r="BT190" s="44"/>
      <c r="BU190" s="44"/>
      <c r="BV190" s="44"/>
      <c r="BW190" s="44"/>
      <c r="BX190" s="44"/>
      <c r="BY190" s="44"/>
      <c r="BZ190" s="39">
        <v>0</v>
      </c>
      <c r="CA190" s="39">
        <v>0</v>
      </c>
      <c r="CB190" s="44"/>
      <c r="CC190" s="44"/>
      <c r="CD190" s="44"/>
      <c r="CE190" s="44"/>
      <c r="CF190" s="44"/>
      <c r="CG190" s="44"/>
      <c r="CH190" s="44"/>
      <c r="CI190" s="44"/>
      <c r="CJ190" s="44"/>
      <c r="CK190" s="44"/>
      <c r="CL190" s="44"/>
      <c r="CM190" s="44"/>
      <c r="CN190" s="44"/>
      <c r="CO190" s="44"/>
      <c r="CP190" s="44"/>
      <c r="CQ190" s="39">
        <v>0</v>
      </c>
      <c r="CR190" s="39">
        <v>0</v>
      </c>
      <c r="CS190" s="44"/>
      <c r="CT190" s="44"/>
      <c r="CU190" s="44"/>
      <c r="CV190" s="44"/>
      <c r="CW190" s="44"/>
      <c r="CX190" s="44"/>
      <c r="CY190" s="44"/>
      <c r="CZ190" s="44"/>
      <c r="DA190" s="44"/>
      <c r="DB190" s="44"/>
      <c r="DC190" s="44"/>
      <c r="DD190" s="44"/>
      <c r="DE190" s="44"/>
      <c r="DF190" s="44"/>
      <c r="DG190" s="44"/>
      <c r="DH190" s="44"/>
      <c r="DI190" s="44"/>
      <c r="DJ190" s="44"/>
      <c r="DK190" s="44"/>
      <c r="DL190" s="44"/>
      <c r="DM190" s="44"/>
      <c r="DN190" s="44"/>
      <c r="DO190" s="44"/>
      <c r="DP190" s="44"/>
      <c r="DQ190" s="44"/>
      <c r="DR190" s="44"/>
      <c r="DS190" s="44"/>
      <c r="DT190" s="39">
        <v>0</v>
      </c>
      <c r="DU190" s="44"/>
      <c r="DV190" s="44"/>
      <c r="DW190" s="44"/>
      <c r="DX190" s="44"/>
      <c r="DY190" s="44"/>
      <c r="DZ190" s="44"/>
      <c r="EA190" s="44"/>
      <c r="EB190" s="44"/>
      <c r="EC190" s="39">
        <v>6</v>
      </c>
      <c r="ED190" s="39">
        <f t="shared" si="4"/>
        <v>0</v>
      </c>
      <c r="EE190" s="39">
        <v>11.752000000000001</v>
      </c>
      <c r="EF190" s="39" t="s">
        <v>8237</v>
      </c>
      <c r="EG190" s="44"/>
      <c r="EH190" s="39" t="s">
        <v>8238</v>
      </c>
      <c r="EI190" s="43" t="s">
        <v>3431</v>
      </c>
      <c r="EJ190" s="39">
        <v>18.975999999999999</v>
      </c>
      <c r="EK190" s="39" t="s">
        <v>236</v>
      </c>
      <c r="EL190" s="44"/>
      <c r="EM190" s="44"/>
      <c r="EN190" s="44"/>
      <c r="EO190" s="44"/>
      <c r="EP190" s="44"/>
      <c r="EQ190" s="44"/>
      <c r="ER190" s="39">
        <v>1</v>
      </c>
      <c r="ES190" s="39" t="s">
        <v>243</v>
      </c>
      <c r="ET190" s="39" t="s">
        <v>8239</v>
      </c>
      <c r="EU190" s="39">
        <v>491</v>
      </c>
      <c r="EV190" s="39" t="s">
        <v>243</v>
      </c>
      <c r="EW190" s="39" t="s">
        <v>935</v>
      </c>
      <c r="EX190" s="39">
        <v>345</v>
      </c>
      <c r="EY190" s="39" t="s">
        <v>236</v>
      </c>
      <c r="EZ190" s="44"/>
      <c r="FA190" s="44"/>
      <c r="FB190" s="39" t="s">
        <v>236</v>
      </c>
      <c r="FC190" s="44"/>
      <c r="FD190" s="44"/>
      <c r="FE190" s="39" t="s">
        <v>236</v>
      </c>
      <c r="FF190" s="44"/>
      <c r="FG190" s="44"/>
      <c r="FH190" s="39" t="s">
        <v>236</v>
      </c>
      <c r="FI190" s="44"/>
      <c r="FJ190" s="44"/>
      <c r="FK190" s="39" t="s">
        <v>236</v>
      </c>
      <c r="FL190" s="44"/>
      <c r="FM190" s="44"/>
      <c r="FN190" s="44"/>
      <c r="FO190" s="44"/>
      <c r="FP190" s="44"/>
      <c r="FQ190" s="39" t="s">
        <v>236</v>
      </c>
      <c r="FR190" s="44"/>
      <c r="FS190" s="44"/>
      <c r="FT190" s="39" t="s">
        <v>236</v>
      </c>
      <c r="FU190" s="44"/>
      <c r="FV190" s="44"/>
      <c r="FW190" s="39" t="s">
        <v>236</v>
      </c>
      <c r="FX190" s="44"/>
      <c r="FY190" s="44"/>
      <c r="FZ190" s="44"/>
      <c r="GA190" s="44"/>
      <c r="GB190" s="44"/>
      <c r="GC190" s="39" t="s">
        <v>236</v>
      </c>
      <c r="GD190" s="44"/>
      <c r="GE190" s="44"/>
      <c r="GF190" s="39" t="s">
        <v>236</v>
      </c>
      <c r="GG190" s="44"/>
      <c r="GH190" s="44"/>
      <c r="GI190" s="39" t="s">
        <v>236</v>
      </c>
      <c r="GJ190" s="44"/>
      <c r="GK190" s="44"/>
      <c r="GL190" s="39" t="s">
        <v>8240</v>
      </c>
      <c r="GM190" s="39" t="s">
        <v>3704</v>
      </c>
      <c r="GN190" s="39">
        <v>12</v>
      </c>
      <c r="GO190" s="44"/>
      <c r="GP190" s="44"/>
      <c r="GQ190" s="44"/>
      <c r="GR190" s="44"/>
      <c r="GS190" s="44"/>
      <c r="GT190" s="44"/>
      <c r="GU190" s="44"/>
      <c r="GV190" s="44"/>
      <c r="GW190" s="44"/>
      <c r="GX190" s="44"/>
      <c r="GY190" s="44"/>
      <c r="GZ190" s="39" t="s">
        <v>236</v>
      </c>
      <c r="HA190" s="44"/>
      <c r="HB190" s="44"/>
      <c r="HC190" s="43" t="s">
        <v>8241</v>
      </c>
      <c r="HD190" s="39" t="s">
        <v>8242</v>
      </c>
      <c r="HE190" s="44"/>
      <c r="HF190" s="44"/>
      <c r="HG190" s="39" t="s">
        <v>8243</v>
      </c>
      <c r="HH190" s="44"/>
      <c r="HI190" s="44"/>
      <c r="HJ190" s="44"/>
      <c r="HK190" s="39" t="s">
        <v>8244</v>
      </c>
      <c r="HL190" s="39">
        <v>11</v>
      </c>
      <c r="HM190" s="39">
        <v>11</v>
      </c>
      <c r="HN190" s="39" t="s">
        <v>8245</v>
      </c>
      <c r="HO190" s="39" t="s">
        <v>8246</v>
      </c>
      <c r="HP190" s="39" t="s">
        <v>8247</v>
      </c>
      <c r="HQ190" s="39" t="s">
        <v>8248</v>
      </c>
      <c r="HR190" s="39" t="s">
        <v>7805</v>
      </c>
      <c r="HS190" s="39" t="s">
        <v>3448</v>
      </c>
      <c r="HT190" s="39" t="s">
        <v>3449</v>
      </c>
      <c r="HU190" s="39" t="s">
        <v>3450</v>
      </c>
      <c r="HV190" s="43" t="s">
        <v>8249</v>
      </c>
    </row>
    <row r="191" spans="1:231" ht="32.25" customHeight="1" x14ac:dyDescent="0.2">
      <c r="A191" s="44" t="s">
        <v>13001</v>
      </c>
      <c r="B191" s="39" t="s">
        <v>3414</v>
      </c>
      <c r="C191" s="39" t="s">
        <v>4824</v>
      </c>
      <c r="D191" s="39" t="s">
        <v>8275</v>
      </c>
      <c r="E191" s="39" t="s">
        <v>7807</v>
      </c>
      <c r="F191" s="39" t="s">
        <v>7838</v>
      </c>
      <c r="G191" s="39">
        <v>2022</v>
      </c>
      <c r="H191" s="48">
        <v>45399</v>
      </c>
      <c r="I191" s="48">
        <v>45532</v>
      </c>
      <c r="J191" s="44"/>
      <c r="K191" s="39" t="s">
        <v>8276</v>
      </c>
      <c r="L191" s="43" t="s">
        <v>8277</v>
      </c>
      <c r="M191" s="44"/>
      <c r="N191" s="44"/>
      <c r="O191" s="44"/>
      <c r="P191" s="44"/>
      <c r="Q191" s="44"/>
      <c r="R191" s="44"/>
      <c r="S191" s="39" t="s">
        <v>8278</v>
      </c>
      <c r="T191" s="39" t="s">
        <v>8278</v>
      </c>
      <c r="U191" s="39" t="s">
        <v>235</v>
      </c>
      <c r="V191" s="39" t="s">
        <v>8279</v>
      </c>
      <c r="W191" s="49">
        <v>0.5</v>
      </c>
      <c r="X191" s="49">
        <f t="shared" si="5"/>
        <v>0</v>
      </c>
      <c r="Y191" s="39">
        <v>0.5</v>
      </c>
      <c r="Z191" s="39">
        <v>100</v>
      </c>
      <c r="AA191" s="39">
        <v>0.06</v>
      </c>
      <c r="AB191" s="39">
        <v>0</v>
      </c>
      <c r="AC191" s="39">
        <v>0</v>
      </c>
      <c r="AD191" s="39">
        <v>0</v>
      </c>
      <c r="AE191" s="39">
        <v>0</v>
      </c>
      <c r="AF191" s="39">
        <v>0</v>
      </c>
      <c r="AG191" s="39">
        <v>0</v>
      </c>
      <c r="AH191" s="39" t="s">
        <v>236</v>
      </c>
      <c r="AI191" s="44"/>
      <c r="AJ191" s="44"/>
      <c r="AK191" s="44"/>
      <c r="AL191" s="39">
        <v>0.5</v>
      </c>
      <c r="AM191" s="39">
        <v>0.05</v>
      </c>
      <c r="AN191" s="39">
        <v>12</v>
      </c>
      <c r="AO191" s="39">
        <v>5</v>
      </c>
      <c r="AP191" s="39">
        <v>1</v>
      </c>
      <c r="AQ191" s="44"/>
      <c r="AR191" s="44"/>
      <c r="AS191" s="44"/>
      <c r="AT191" s="44"/>
      <c r="AU191" s="44"/>
      <c r="AV191" s="44"/>
      <c r="AW191" s="44"/>
      <c r="AX191" s="44"/>
      <c r="AY191" s="44"/>
      <c r="AZ191" s="44"/>
      <c r="BA191" s="44"/>
      <c r="BB191" s="44"/>
      <c r="BC191" s="44"/>
      <c r="BD191" s="44"/>
      <c r="BE191" s="44"/>
      <c r="BF191" s="44"/>
      <c r="BG191" s="44"/>
      <c r="BH191" s="44"/>
      <c r="BI191" s="44"/>
      <c r="BJ191" s="39">
        <v>1</v>
      </c>
      <c r="BK191" s="44"/>
      <c r="BL191" s="44"/>
      <c r="BM191" s="44"/>
      <c r="BN191" s="44"/>
      <c r="BO191" s="44"/>
      <c r="BP191" s="44"/>
      <c r="BQ191" s="44"/>
      <c r="BR191" s="44"/>
      <c r="BS191" s="44"/>
      <c r="BT191" s="44"/>
      <c r="BU191" s="44"/>
      <c r="BV191" s="44"/>
      <c r="BW191" s="44"/>
      <c r="BX191" s="44"/>
      <c r="BY191" s="39">
        <v>1</v>
      </c>
      <c r="BZ191" s="39">
        <v>1</v>
      </c>
      <c r="CA191" s="39">
        <v>0</v>
      </c>
      <c r="CB191" s="44"/>
      <c r="CC191" s="44"/>
      <c r="CD191" s="44"/>
      <c r="CE191" s="44"/>
      <c r="CF191" s="44"/>
      <c r="CG191" s="44"/>
      <c r="CH191" s="44"/>
      <c r="CI191" s="44"/>
      <c r="CJ191" s="44"/>
      <c r="CK191" s="44"/>
      <c r="CL191" s="44"/>
      <c r="CM191" s="44"/>
      <c r="CN191" s="44"/>
      <c r="CO191" s="44"/>
      <c r="CP191" s="44"/>
      <c r="CQ191" s="39">
        <v>0</v>
      </c>
      <c r="CR191" s="39">
        <v>0</v>
      </c>
      <c r="CS191" s="44"/>
      <c r="CT191" s="44"/>
      <c r="CU191" s="44"/>
      <c r="CV191" s="44"/>
      <c r="CW191" s="44"/>
      <c r="CX191" s="44"/>
      <c r="CY191" s="44"/>
      <c r="CZ191" s="44"/>
      <c r="DA191" s="44"/>
      <c r="DB191" s="44"/>
      <c r="DC191" s="44"/>
      <c r="DD191" s="44"/>
      <c r="DE191" s="44"/>
      <c r="DF191" s="44"/>
      <c r="DG191" s="44"/>
      <c r="DH191" s="44"/>
      <c r="DI191" s="44"/>
      <c r="DJ191" s="44"/>
      <c r="DK191" s="44"/>
      <c r="DL191" s="44"/>
      <c r="DM191" s="44"/>
      <c r="DN191" s="44"/>
      <c r="DO191" s="44"/>
      <c r="DP191" s="44"/>
      <c r="DQ191" s="44"/>
      <c r="DR191" s="44"/>
      <c r="DS191" s="44"/>
      <c r="DT191" s="39">
        <v>0</v>
      </c>
      <c r="DU191" s="44"/>
      <c r="DV191" s="44"/>
      <c r="DW191" s="44"/>
      <c r="DX191" s="44"/>
      <c r="DY191" s="44"/>
      <c r="DZ191" s="44"/>
      <c r="EA191" s="44"/>
      <c r="EB191" s="44"/>
      <c r="EC191" s="39">
        <v>1</v>
      </c>
      <c r="ED191" s="39">
        <f t="shared" si="4"/>
        <v>0</v>
      </c>
      <c r="EE191" s="39">
        <v>0.112</v>
      </c>
      <c r="EF191" s="39" t="s">
        <v>8280</v>
      </c>
      <c r="EG191" s="44"/>
      <c r="EH191" s="39">
        <v>0</v>
      </c>
      <c r="EI191" s="43" t="s">
        <v>3431</v>
      </c>
      <c r="EJ191" s="39">
        <v>18.975999999999999</v>
      </c>
      <c r="EK191" s="39" t="s">
        <v>236</v>
      </c>
      <c r="EL191" s="44"/>
      <c r="EM191" s="44"/>
      <c r="EN191" s="44"/>
      <c r="EO191" s="44"/>
      <c r="EP191" s="44"/>
      <c r="EQ191" s="44"/>
      <c r="ER191" s="39">
        <v>2</v>
      </c>
      <c r="ES191" s="39" t="s">
        <v>243</v>
      </c>
      <c r="ET191" s="39" t="s">
        <v>8239</v>
      </c>
      <c r="EU191" s="39">
        <v>163</v>
      </c>
      <c r="EV191" s="39" t="s">
        <v>243</v>
      </c>
      <c r="EW191" s="39" t="s">
        <v>8281</v>
      </c>
      <c r="EX191" s="39">
        <v>50</v>
      </c>
      <c r="EY191" s="39" t="s">
        <v>236</v>
      </c>
      <c r="EZ191" s="44"/>
      <c r="FA191" s="44"/>
      <c r="FB191" s="39" t="s">
        <v>236</v>
      </c>
      <c r="FC191" s="44"/>
      <c r="FD191" s="44"/>
      <c r="FE191" s="39" t="s">
        <v>236</v>
      </c>
      <c r="FF191" s="44"/>
      <c r="FG191" s="44"/>
      <c r="FH191" s="39" t="s">
        <v>236</v>
      </c>
      <c r="FI191" s="44"/>
      <c r="FJ191" s="44"/>
      <c r="FK191" s="39" t="s">
        <v>236</v>
      </c>
      <c r="FL191" s="44"/>
      <c r="FM191" s="44"/>
      <c r="FN191" s="44"/>
      <c r="FO191" s="44"/>
      <c r="FP191" s="44"/>
      <c r="FQ191" s="39" t="s">
        <v>236</v>
      </c>
      <c r="FR191" s="44"/>
      <c r="FS191" s="44"/>
      <c r="FT191" s="39" t="s">
        <v>236</v>
      </c>
      <c r="FU191" s="44"/>
      <c r="FV191" s="44"/>
      <c r="FW191" s="39" t="s">
        <v>236</v>
      </c>
      <c r="FX191" s="44"/>
      <c r="FY191" s="44"/>
      <c r="FZ191" s="44"/>
      <c r="GA191" s="44"/>
      <c r="GB191" s="44"/>
      <c r="GC191" s="39" t="s">
        <v>236</v>
      </c>
      <c r="GD191" s="44"/>
      <c r="GE191" s="44"/>
      <c r="GF191" s="39" t="s">
        <v>236</v>
      </c>
      <c r="GG191" s="44"/>
      <c r="GH191" s="44"/>
      <c r="GI191" s="39" t="s">
        <v>236</v>
      </c>
      <c r="GJ191" s="44"/>
      <c r="GK191" s="44"/>
      <c r="GL191" s="39" t="s">
        <v>8282</v>
      </c>
      <c r="GM191" s="39" t="s">
        <v>2015</v>
      </c>
      <c r="GN191" s="39">
        <v>29</v>
      </c>
      <c r="GO191" s="44"/>
      <c r="GP191" s="44"/>
      <c r="GQ191" s="44"/>
      <c r="GR191" s="44"/>
      <c r="GS191" s="44"/>
      <c r="GT191" s="44"/>
      <c r="GU191" s="44"/>
      <c r="GV191" s="44"/>
      <c r="GW191" s="44"/>
      <c r="GX191" s="44"/>
      <c r="GY191" s="44"/>
      <c r="GZ191" s="39" t="s">
        <v>236</v>
      </c>
      <c r="HA191" s="44"/>
      <c r="HB191" s="44"/>
      <c r="HC191" s="43" t="s">
        <v>8283</v>
      </c>
      <c r="HD191" s="39" t="s">
        <v>8284</v>
      </c>
      <c r="HE191" s="44"/>
      <c r="HF191" s="44"/>
      <c r="HG191" s="39" t="s">
        <v>8285</v>
      </c>
      <c r="HH191" s="44"/>
      <c r="HI191" s="44"/>
      <c r="HJ191" s="44"/>
      <c r="HK191" s="39" t="s">
        <v>8286</v>
      </c>
      <c r="HL191" s="39">
        <v>1</v>
      </c>
      <c r="HM191" s="39">
        <v>45</v>
      </c>
      <c r="HN191" s="39" t="s">
        <v>8245</v>
      </c>
      <c r="HO191" s="39" t="s">
        <v>8287</v>
      </c>
      <c r="HP191" s="39" t="s">
        <v>8247</v>
      </c>
      <c r="HQ191" s="39" t="s">
        <v>8248</v>
      </c>
      <c r="HR191" s="39" t="s">
        <v>3413</v>
      </c>
      <c r="HS191" s="39" t="s">
        <v>7714</v>
      </c>
      <c r="HT191" s="39" t="s">
        <v>3449</v>
      </c>
      <c r="HU191" s="39" t="s">
        <v>3450</v>
      </c>
      <c r="HV191" s="43" t="s">
        <v>8288</v>
      </c>
    </row>
    <row r="192" spans="1:231" ht="28.5" customHeight="1" x14ac:dyDescent="0.2">
      <c r="A192" s="44" t="s">
        <v>13000</v>
      </c>
      <c r="B192" s="39" t="s">
        <v>3414</v>
      </c>
      <c r="C192" s="39" t="s">
        <v>4824</v>
      </c>
      <c r="D192" s="39" t="s">
        <v>8289</v>
      </c>
      <c r="E192" s="39" t="s">
        <v>7888</v>
      </c>
      <c r="F192" s="39" t="s">
        <v>2506</v>
      </c>
      <c r="G192" s="39">
        <v>2017</v>
      </c>
      <c r="H192" s="48">
        <v>45170</v>
      </c>
      <c r="I192" s="48">
        <v>45657</v>
      </c>
      <c r="J192" s="44"/>
      <c r="K192" s="39" t="s">
        <v>8290</v>
      </c>
      <c r="L192" s="43" t="s">
        <v>8291</v>
      </c>
      <c r="M192" s="44"/>
      <c r="N192" s="44"/>
      <c r="O192" s="39" t="s">
        <v>8292</v>
      </c>
      <c r="P192" s="39" t="s">
        <v>8293</v>
      </c>
      <c r="Q192" s="44"/>
      <c r="R192" s="44"/>
      <c r="S192" s="39" t="s">
        <v>8294</v>
      </c>
      <c r="T192" s="39" t="s">
        <v>8294</v>
      </c>
      <c r="U192" s="39" t="s">
        <v>665</v>
      </c>
      <c r="V192" s="39" t="s">
        <v>8295</v>
      </c>
      <c r="W192" s="49">
        <v>1.1200000000000001</v>
      </c>
      <c r="X192" s="49">
        <f>SUM(Y192,AB192,AD192,AF192)-W192</f>
        <v>0</v>
      </c>
      <c r="Y192" s="39">
        <v>1.0449999999999999</v>
      </c>
      <c r="Z192" s="39">
        <v>93.3</v>
      </c>
      <c r="AA192" s="39">
        <v>0.11</v>
      </c>
      <c r="AB192" s="39">
        <v>0</v>
      </c>
      <c r="AC192" s="39">
        <v>0</v>
      </c>
      <c r="AD192" s="39">
        <v>0</v>
      </c>
      <c r="AE192" s="39">
        <v>0</v>
      </c>
      <c r="AF192" s="39">
        <v>7.4999999999999997E-2</v>
      </c>
      <c r="AG192" s="49">
        <v>6.7</v>
      </c>
      <c r="AH192" s="39" t="s">
        <v>243</v>
      </c>
      <c r="AI192" s="39" t="s">
        <v>8296</v>
      </c>
      <c r="AJ192" s="44"/>
      <c r="AK192" s="39">
        <v>0</v>
      </c>
      <c r="AL192" s="39">
        <v>0.86</v>
      </c>
      <c r="AM192" s="39">
        <v>0.08</v>
      </c>
      <c r="AN192" s="39">
        <v>7</v>
      </c>
      <c r="AO192" s="39">
        <v>7</v>
      </c>
      <c r="AP192" s="39">
        <v>3</v>
      </c>
      <c r="AQ192" s="44"/>
      <c r="AR192" s="44"/>
      <c r="AS192" s="44"/>
      <c r="AT192" s="44"/>
      <c r="AU192" s="44"/>
      <c r="AV192" s="44"/>
      <c r="AW192" s="44"/>
      <c r="AX192" s="44"/>
      <c r="AY192" s="39">
        <v>3</v>
      </c>
      <c r="AZ192" s="44"/>
      <c r="BA192" s="44"/>
      <c r="BB192" s="44"/>
      <c r="BC192" s="44"/>
      <c r="BD192" s="44"/>
      <c r="BE192" s="44"/>
      <c r="BF192" s="44"/>
      <c r="BG192" s="44"/>
      <c r="BH192" s="44"/>
      <c r="BI192" s="44"/>
      <c r="BJ192" s="39">
        <v>0</v>
      </c>
      <c r="BK192" s="44"/>
      <c r="BL192" s="44"/>
      <c r="BM192" s="44"/>
      <c r="BN192" s="44"/>
      <c r="BO192" s="44"/>
      <c r="BP192" s="44"/>
      <c r="BQ192" s="44"/>
      <c r="BR192" s="44"/>
      <c r="BS192" s="44"/>
      <c r="BT192" s="44"/>
      <c r="BU192" s="44"/>
      <c r="BV192" s="44"/>
      <c r="BW192" s="44"/>
      <c r="BX192" s="44"/>
      <c r="BY192" s="44"/>
      <c r="BZ192" s="39">
        <v>0</v>
      </c>
      <c r="CA192" s="39">
        <v>0</v>
      </c>
      <c r="CB192" s="44"/>
      <c r="CC192" s="44"/>
      <c r="CD192" s="44"/>
      <c r="CE192" s="44"/>
      <c r="CF192" s="44"/>
      <c r="CG192" s="44"/>
      <c r="CH192" s="44"/>
      <c r="CI192" s="44"/>
      <c r="CJ192" s="44"/>
      <c r="CK192" s="44"/>
      <c r="CL192" s="44"/>
      <c r="CM192" s="44"/>
      <c r="CN192" s="44"/>
      <c r="CO192" s="44"/>
      <c r="CP192" s="44"/>
      <c r="CQ192" s="39">
        <v>0</v>
      </c>
      <c r="CR192" s="39">
        <v>0</v>
      </c>
      <c r="CS192" s="44"/>
      <c r="CT192" s="44"/>
      <c r="CU192" s="44"/>
      <c r="CV192" s="44"/>
      <c r="CW192" s="44"/>
      <c r="CX192" s="44"/>
      <c r="CY192" s="44"/>
      <c r="CZ192" s="44"/>
      <c r="DA192" s="44"/>
      <c r="DB192" s="44"/>
      <c r="DC192" s="44"/>
      <c r="DD192" s="44"/>
      <c r="DE192" s="44"/>
      <c r="DF192" s="44"/>
      <c r="DG192" s="44"/>
      <c r="DH192" s="44"/>
      <c r="DI192" s="44"/>
      <c r="DJ192" s="44"/>
      <c r="DK192" s="44"/>
      <c r="DL192" s="44"/>
      <c r="DM192" s="44"/>
      <c r="DN192" s="44"/>
      <c r="DO192" s="44"/>
      <c r="DP192" s="44"/>
      <c r="DQ192" s="44"/>
      <c r="DR192" s="44"/>
      <c r="DS192" s="44"/>
      <c r="DT192" s="39">
        <v>0</v>
      </c>
      <c r="DU192" s="44"/>
      <c r="DV192" s="44"/>
      <c r="DW192" s="44"/>
      <c r="DX192" s="44"/>
      <c r="DY192" s="44"/>
      <c r="DZ192" s="44"/>
      <c r="EA192" s="44"/>
      <c r="EB192" s="44"/>
      <c r="EC192" s="39">
        <v>3</v>
      </c>
      <c r="ED192" s="39">
        <f t="shared" si="4"/>
        <v>0</v>
      </c>
      <c r="EE192" s="39">
        <v>1.5980000000000001</v>
      </c>
      <c r="EF192" s="39" t="s">
        <v>8297</v>
      </c>
      <c r="EG192" s="44"/>
      <c r="EH192" s="39" t="s">
        <v>8298</v>
      </c>
      <c r="EI192" s="43" t="s">
        <v>8299</v>
      </c>
      <c r="EJ192" s="39">
        <v>19.015999999999998</v>
      </c>
      <c r="EK192" s="39" t="s">
        <v>236</v>
      </c>
      <c r="EL192" s="44"/>
      <c r="EM192" s="44"/>
      <c r="EN192" s="44"/>
      <c r="EO192" s="44"/>
      <c r="EP192" s="44"/>
      <c r="EQ192" s="44"/>
      <c r="ER192" s="39">
        <v>2</v>
      </c>
      <c r="ES192" s="39" t="s">
        <v>243</v>
      </c>
      <c r="ET192" s="39" t="s">
        <v>8300</v>
      </c>
      <c r="EU192" s="39">
        <v>196</v>
      </c>
      <c r="EV192" s="39" t="s">
        <v>236</v>
      </c>
      <c r="EW192" s="44"/>
      <c r="EX192" s="44"/>
      <c r="EY192" s="39" t="s">
        <v>236</v>
      </c>
      <c r="EZ192" s="44"/>
      <c r="FA192" s="44"/>
      <c r="FB192" s="39" t="s">
        <v>236</v>
      </c>
      <c r="FC192" s="44"/>
      <c r="FD192" s="44"/>
      <c r="FE192" s="39" t="s">
        <v>236</v>
      </c>
      <c r="FF192" s="44"/>
      <c r="FG192" s="44"/>
      <c r="FH192" s="39" t="s">
        <v>236</v>
      </c>
      <c r="FI192" s="44"/>
      <c r="FJ192" s="44"/>
      <c r="FK192" s="39" t="s">
        <v>236</v>
      </c>
      <c r="FL192" s="44"/>
      <c r="FM192" s="44"/>
      <c r="FN192" s="44"/>
      <c r="FO192" s="44"/>
      <c r="FP192" s="44"/>
      <c r="FQ192" s="39" t="s">
        <v>243</v>
      </c>
      <c r="FR192" s="39" t="s">
        <v>8301</v>
      </c>
      <c r="FS192" s="39">
        <v>5016</v>
      </c>
      <c r="FT192" s="39" t="s">
        <v>236</v>
      </c>
      <c r="FU192" s="44"/>
      <c r="FV192" s="44"/>
      <c r="FW192" s="39" t="s">
        <v>236</v>
      </c>
      <c r="FX192" s="44"/>
      <c r="FY192" s="44"/>
      <c r="FZ192" s="44"/>
      <c r="GA192" s="44"/>
      <c r="GB192" s="44"/>
      <c r="GC192" s="39" t="s">
        <v>236</v>
      </c>
      <c r="GD192" s="44"/>
      <c r="GE192" s="44"/>
      <c r="GF192" s="39" t="s">
        <v>236</v>
      </c>
      <c r="GG192" s="44"/>
      <c r="GH192" s="44"/>
      <c r="GI192" s="39" t="s">
        <v>236</v>
      </c>
      <c r="GJ192" s="44"/>
      <c r="GK192" s="44"/>
      <c r="GL192" s="44"/>
      <c r="GM192" s="44"/>
      <c r="GN192" s="44"/>
      <c r="GO192" s="44"/>
      <c r="GP192" s="44"/>
      <c r="GQ192" s="44"/>
      <c r="GR192" s="44"/>
      <c r="GS192" s="44"/>
      <c r="GT192" s="44"/>
      <c r="GU192" s="44"/>
      <c r="GV192" s="44"/>
      <c r="GW192" s="44"/>
      <c r="GX192" s="44"/>
      <c r="GY192" s="44"/>
      <c r="GZ192" s="39" t="s">
        <v>236</v>
      </c>
      <c r="HA192" s="44"/>
      <c r="HB192" s="44"/>
      <c r="HC192" s="43" t="s">
        <v>8302</v>
      </c>
      <c r="HD192" s="39" t="s">
        <v>8303</v>
      </c>
      <c r="HE192" s="43" t="s">
        <v>8304</v>
      </c>
      <c r="HF192" s="44"/>
      <c r="HG192" s="39" t="s">
        <v>8305</v>
      </c>
      <c r="HH192" s="44"/>
      <c r="HI192" s="44"/>
      <c r="HJ192" s="44"/>
      <c r="HK192" s="39" t="s">
        <v>8306</v>
      </c>
      <c r="HL192" s="39">
        <v>1</v>
      </c>
      <c r="HM192" s="39">
        <v>21</v>
      </c>
      <c r="HN192" s="39" t="s">
        <v>8307</v>
      </c>
      <c r="HO192" s="39" t="s">
        <v>8308</v>
      </c>
      <c r="HP192" s="39" t="s">
        <v>8309</v>
      </c>
      <c r="HQ192" s="39" t="s">
        <v>8310</v>
      </c>
      <c r="HR192" s="39" t="s">
        <v>3413</v>
      </c>
      <c r="HS192" s="39" t="s">
        <v>7714</v>
      </c>
      <c r="HT192" s="39" t="s">
        <v>3449</v>
      </c>
      <c r="HU192" s="39" t="s">
        <v>3450</v>
      </c>
      <c r="HV192" s="43" t="s">
        <v>8311</v>
      </c>
    </row>
    <row r="193" spans="1:230" ht="32.25" customHeight="1" x14ac:dyDescent="0.2">
      <c r="A193" s="44" t="s">
        <v>13001</v>
      </c>
      <c r="B193" s="39" t="s">
        <v>3414</v>
      </c>
      <c r="C193" s="39" t="s">
        <v>4824</v>
      </c>
      <c r="D193" s="39" t="s">
        <v>8312</v>
      </c>
      <c r="E193" s="39" t="s">
        <v>7807</v>
      </c>
      <c r="F193" s="39" t="s">
        <v>7838</v>
      </c>
      <c r="G193" s="39">
        <v>2024</v>
      </c>
      <c r="H193" s="48">
        <v>45367</v>
      </c>
      <c r="I193" s="48">
        <v>45657</v>
      </c>
      <c r="J193" s="44"/>
      <c r="K193" s="39" t="s">
        <v>8313</v>
      </c>
      <c r="L193" s="43" t="s">
        <v>8314</v>
      </c>
      <c r="M193" s="44"/>
      <c r="N193" s="44"/>
      <c r="O193" s="39" t="s">
        <v>8315</v>
      </c>
      <c r="P193" s="43" t="s">
        <v>300</v>
      </c>
      <c r="Q193" s="44"/>
      <c r="R193" s="44"/>
      <c r="S193" s="39" t="s">
        <v>8316</v>
      </c>
      <c r="T193" s="39" t="s">
        <v>8316</v>
      </c>
      <c r="U193" s="39" t="s">
        <v>235</v>
      </c>
      <c r="V193" s="39" t="s">
        <v>8317</v>
      </c>
      <c r="W193" s="49">
        <v>0.34499999999999997</v>
      </c>
      <c r="X193" s="49">
        <f t="shared" si="5"/>
        <v>0</v>
      </c>
      <c r="Y193" s="39">
        <v>0.34499999999999997</v>
      </c>
      <c r="Z193" s="39">
        <v>100</v>
      </c>
      <c r="AA193" s="39">
        <v>0.03</v>
      </c>
      <c r="AB193" s="39">
        <v>0</v>
      </c>
      <c r="AC193" s="39">
        <v>0</v>
      </c>
      <c r="AD193" s="39">
        <v>0</v>
      </c>
      <c r="AE193" s="39">
        <v>0</v>
      </c>
      <c r="AF193" s="39">
        <v>0</v>
      </c>
      <c r="AG193" s="39">
        <v>0</v>
      </c>
      <c r="AH193" s="39" t="s">
        <v>236</v>
      </c>
      <c r="AI193" s="44"/>
      <c r="AJ193" s="44"/>
      <c r="AK193" s="44"/>
      <c r="AL193" s="39">
        <v>0.5</v>
      </c>
      <c r="AM193" s="39">
        <v>0.05</v>
      </c>
      <c r="AN193" s="39">
        <v>3</v>
      </c>
      <c r="AO193" s="39">
        <v>3</v>
      </c>
      <c r="AP193" s="39">
        <v>1</v>
      </c>
      <c r="AQ193" s="44"/>
      <c r="AR193" s="44"/>
      <c r="AS193" s="44"/>
      <c r="AT193" s="44"/>
      <c r="AU193" s="44"/>
      <c r="AV193" s="44"/>
      <c r="AW193" s="44"/>
      <c r="AX193" s="44"/>
      <c r="AY193" s="44"/>
      <c r="AZ193" s="44"/>
      <c r="BA193" s="44"/>
      <c r="BB193" s="44"/>
      <c r="BC193" s="44"/>
      <c r="BD193" s="44"/>
      <c r="BE193" s="44"/>
      <c r="BF193" s="44"/>
      <c r="BG193" s="44"/>
      <c r="BH193" s="44"/>
      <c r="BI193" s="44"/>
      <c r="BJ193" s="39">
        <v>1</v>
      </c>
      <c r="BK193" s="39">
        <v>1</v>
      </c>
      <c r="BL193" s="44"/>
      <c r="BM193" s="44"/>
      <c r="BN193" s="44"/>
      <c r="BO193" s="44"/>
      <c r="BP193" s="44"/>
      <c r="BQ193" s="44"/>
      <c r="BR193" s="44"/>
      <c r="BS193" s="44"/>
      <c r="BT193" s="44"/>
      <c r="BU193" s="44"/>
      <c r="BV193" s="44"/>
      <c r="BW193" s="44"/>
      <c r="BX193" s="44"/>
      <c r="BY193" s="44"/>
      <c r="BZ193" s="39">
        <v>1</v>
      </c>
      <c r="CA193" s="39">
        <v>0</v>
      </c>
      <c r="CB193" s="44"/>
      <c r="CC193" s="44"/>
      <c r="CD193" s="44"/>
      <c r="CE193" s="44"/>
      <c r="CF193" s="44"/>
      <c r="CG193" s="44"/>
      <c r="CH193" s="44"/>
      <c r="CI193" s="44"/>
      <c r="CJ193" s="44"/>
      <c r="CK193" s="44"/>
      <c r="CL193" s="44"/>
      <c r="CM193" s="44"/>
      <c r="CN193" s="44"/>
      <c r="CO193" s="44"/>
      <c r="CP193" s="44"/>
      <c r="CQ193" s="39">
        <v>0</v>
      </c>
      <c r="CR193" s="39">
        <v>0</v>
      </c>
      <c r="CS193" s="44"/>
      <c r="CT193" s="44"/>
      <c r="CU193" s="44"/>
      <c r="CV193" s="44"/>
      <c r="CW193" s="44"/>
      <c r="CX193" s="44"/>
      <c r="CY193" s="44"/>
      <c r="CZ193" s="44"/>
      <c r="DA193" s="44"/>
      <c r="DB193" s="44"/>
      <c r="DC193" s="44"/>
      <c r="DD193" s="44"/>
      <c r="DE193" s="44"/>
      <c r="DF193" s="44"/>
      <c r="DG193" s="44"/>
      <c r="DH193" s="44"/>
      <c r="DI193" s="44"/>
      <c r="DJ193" s="44"/>
      <c r="DK193" s="44"/>
      <c r="DL193" s="44"/>
      <c r="DM193" s="44"/>
      <c r="DN193" s="44"/>
      <c r="DO193" s="44"/>
      <c r="DP193" s="44"/>
      <c r="DQ193" s="44"/>
      <c r="DR193" s="44"/>
      <c r="DS193" s="44"/>
      <c r="DT193" s="39">
        <v>0</v>
      </c>
      <c r="DU193" s="44"/>
      <c r="DV193" s="44"/>
      <c r="DW193" s="44"/>
      <c r="DX193" s="44"/>
      <c r="DY193" s="44"/>
      <c r="DZ193" s="44"/>
      <c r="EA193" s="44"/>
      <c r="EB193" s="44"/>
      <c r="EC193" s="39">
        <v>1</v>
      </c>
      <c r="ED193" s="39">
        <f t="shared" si="4"/>
        <v>0</v>
      </c>
      <c r="EE193" s="39">
        <v>1.0900000000000001</v>
      </c>
      <c r="EF193" s="39" t="s">
        <v>8318</v>
      </c>
      <c r="EG193" s="44"/>
      <c r="EH193" s="39" t="s">
        <v>8298</v>
      </c>
      <c r="EI193" s="43" t="s">
        <v>3431</v>
      </c>
      <c r="EJ193" s="39">
        <v>19.015999999999998</v>
      </c>
      <c r="EK193" s="39" t="s">
        <v>236</v>
      </c>
      <c r="EL193" s="44"/>
      <c r="EM193" s="44"/>
      <c r="EN193" s="44"/>
      <c r="EO193" s="44"/>
      <c r="EP193" s="44"/>
      <c r="EQ193" s="44"/>
      <c r="ER193" s="39">
        <v>2</v>
      </c>
      <c r="ES193" s="39" t="s">
        <v>243</v>
      </c>
      <c r="ET193" s="39" t="s">
        <v>8319</v>
      </c>
      <c r="EU193" s="39">
        <v>15</v>
      </c>
      <c r="EV193" s="39" t="s">
        <v>236</v>
      </c>
      <c r="EW193" s="44"/>
      <c r="EX193" s="44"/>
      <c r="EY193" s="39" t="s">
        <v>236</v>
      </c>
      <c r="EZ193" s="44"/>
      <c r="FA193" s="44"/>
      <c r="FB193" s="39" t="s">
        <v>236</v>
      </c>
      <c r="FC193" s="44"/>
      <c r="FD193" s="44"/>
      <c r="FE193" s="39" t="s">
        <v>236</v>
      </c>
      <c r="FF193" s="44"/>
      <c r="FG193" s="44"/>
      <c r="FH193" s="39" t="s">
        <v>236</v>
      </c>
      <c r="FI193" s="44"/>
      <c r="FJ193" s="44"/>
      <c r="FK193" s="39" t="s">
        <v>236</v>
      </c>
      <c r="FL193" s="44"/>
      <c r="FM193" s="44"/>
      <c r="FN193" s="44"/>
      <c r="FO193" s="44"/>
      <c r="FP193" s="44"/>
      <c r="FQ193" s="44"/>
      <c r="FR193" s="44"/>
      <c r="FS193" s="44"/>
      <c r="FT193" s="39" t="s">
        <v>243</v>
      </c>
      <c r="FU193" s="39" t="s">
        <v>8320</v>
      </c>
      <c r="FV193" s="39">
        <v>11</v>
      </c>
      <c r="FW193" s="39" t="s">
        <v>236</v>
      </c>
      <c r="FX193" s="44"/>
      <c r="FY193" s="44"/>
      <c r="FZ193" s="44"/>
      <c r="GA193" s="44"/>
      <c r="GB193" s="44"/>
      <c r="GC193" s="39" t="s">
        <v>236</v>
      </c>
      <c r="GD193" s="44"/>
      <c r="GE193" s="44"/>
      <c r="GF193" s="39" t="s">
        <v>236</v>
      </c>
      <c r="GG193" s="44"/>
      <c r="GH193" s="44"/>
      <c r="GI193" s="39" t="s">
        <v>236</v>
      </c>
      <c r="GJ193" s="44"/>
      <c r="GK193" s="44"/>
      <c r="GL193" s="44"/>
      <c r="GM193" s="44"/>
      <c r="GN193" s="44"/>
      <c r="GO193" s="44"/>
      <c r="GP193" s="44"/>
      <c r="GQ193" s="44"/>
      <c r="GR193" s="44"/>
      <c r="GS193" s="44"/>
      <c r="GT193" s="44"/>
      <c r="GU193" s="44"/>
      <c r="GV193" s="44"/>
      <c r="GW193" s="44"/>
      <c r="GX193" s="44"/>
      <c r="GY193" s="44"/>
      <c r="GZ193" s="39" t="s">
        <v>236</v>
      </c>
      <c r="HA193" s="44"/>
      <c r="HB193" s="44"/>
      <c r="HC193" s="43" t="s">
        <v>8321</v>
      </c>
      <c r="HD193" s="44"/>
      <c r="HE193" s="43" t="s">
        <v>8322</v>
      </c>
      <c r="HF193" s="44"/>
      <c r="HG193" s="43" t="s">
        <v>8323</v>
      </c>
      <c r="HH193" s="44"/>
      <c r="HI193" s="44"/>
      <c r="HJ193" s="44"/>
      <c r="HK193" s="39" t="s">
        <v>8306</v>
      </c>
      <c r="HL193" s="39">
        <v>1</v>
      </c>
      <c r="HM193" s="39">
        <v>18</v>
      </c>
      <c r="HN193" s="39" t="s">
        <v>8324</v>
      </c>
      <c r="HO193" s="39" t="s">
        <v>8308</v>
      </c>
      <c r="HP193" s="39" t="s">
        <v>8309</v>
      </c>
      <c r="HQ193" s="39" t="s">
        <v>8310</v>
      </c>
      <c r="HR193" s="39" t="s">
        <v>7805</v>
      </c>
      <c r="HS193" s="39" t="s">
        <v>3448</v>
      </c>
      <c r="HT193" s="39" t="s">
        <v>3449</v>
      </c>
      <c r="HU193" s="39" t="s">
        <v>3450</v>
      </c>
      <c r="HV193" s="43" t="s">
        <v>8325</v>
      </c>
    </row>
    <row r="194" spans="1:230" ht="29.25" customHeight="1" x14ac:dyDescent="0.2">
      <c r="A194" s="44" t="s">
        <v>13014</v>
      </c>
      <c r="B194" s="39" t="s">
        <v>3414</v>
      </c>
      <c r="C194" s="39" t="s">
        <v>4824</v>
      </c>
      <c r="D194" s="39" t="s">
        <v>8312</v>
      </c>
      <c r="E194" s="39" t="s">
        <v>1115</v>
      </c>
      <c r="F194" s="39" t="s">
        <v>1115</v>
      </c>
      <c r="G194" s="39">
        <v>2024</v>
      </c>
      <c r="H194" s="48">
        <v>45367</v>
      </c>
      <c r="I194" s="48">
        <v>45657</v>
      </c>
      <c r="J194" s="44"/>
      <c r="K194" s="44"/>
      <c r="L194" s="43" t="s">
        <v>300</v>
      </c>
      <c r="M194" s="39" t="s">
        <v>8340</v>
      </c>
      <c r="N194" s="39" t="s">
        <v>8341</v>
      </c>
      <c r="O194" s="39" t="s">
        <v>8342</v>
      </c>
      <c r="P194" s="39" t="s">
        <v>8343</v>
      </c>
      <c r="Q194" s="44"/>
      <c r="R194" s="44"/>
      <c r="S194" s="39" t="s">
        <v>8344</v>
      </c>
      <c r="T194" s="39" t="s">
        <v>8344</v>
      </c>
      <c r="U194" s="39" t="s">
        <v>235</v>
      </c>
      <c r="V194" s="39" t="s">
        <v>8345</v>
      </c>
      <c r="W194" s="49">
        <v>0.49399999999999999</v>
      </c>
      <c r="X194" s="49">
        <f t="shared" si="5"/>
        <v>0</v>
      </c>
      <c r="Y194" s="39">
        <v>0.48499999999999999</v>
      </c>
      <c r="Z194" s="39">
        <v>98.18</v>
      </c>
      <c r="AA194" s="39">
        <v>0.05</v>
      </c>
      <c r="AB194" s="39">
        <v>0</v>
      </c>
      <c r="AC194" s="39">
        <v>0</v>
      </c>
      <c r="AD194" s="39">
        <v>0</v>
      </c>
      <c r="AE194" s="39">
        <v>0</v>
      </c>
      <c r="AF194" s="39">
        <v>8.9999999999999993E-3</v>
      </c>
      <c r="AG194" s="39">
        <v>1.82</v>
      </c>
      <c r="AH194" s="39" t="s">
        <v>236</v>
      </c>
      <c r="AI194" s="44"/>
      <c r="AJ194" s="44"/>
      <c r="AK194" s="44"/>
      <c r="AL194" s="39">
        <v>0.4</v>
      </c>
      <c r="AM194" s="39">
        <v>0.04</v>
      </c>
      <c r="AN194" s="39">
        <v>2</v>
      </c>
      <c r="AO194" s="39">
        <v>2</v>
      </c>
      <c r="AP194" s="39">
        <v>1</v>
      </c>
      <c r="AQ194" s="44"/>
      <c r="AR194" s="44"/>
      <c r="AS194" s="44"/>
      <c r="AT194" s="44"/>
      <c r="AU194" s="44"/>
      <c r="AV194" s="44"/>
      <c r="AW194" s="44"/>
      <c r="AX194" s="44"/>
      <c r="AY194" s="39">
        <v>1</v>
      </c>
      <c r="AZ194" s="44"/>
      <c r="BA194" s="44"/>
      <c r="BB194" s="44"/>
      <c r="BC194" s="44"/>
      <c r="BD194" s="44"/>
      <c r="BE194" s="44"/>
      <c r="BF194" s="44"/>
      <c r="BG194" s="44"/>
      <c r="BH194" s="44"/>
      <c r="BI194" s="44"/>
      <c r="BJ194" s="39">
        <v>0</v>
      </c>
      <c r="BK194" s="44"/>
      <c r="BL194" s="44"/>
      <c r="BM194" s="44"/>
      <c r="BN194" s="44"/>
      <c r="BO194" s="44"/>
      <c r="BP194" s="44"/>
      <c r="BQ194" s="44"/>
      <c r="BR194" s="44"/>
      <c r="BS194" s="44"/>
      <c r="BT194" s="44"/>
      <c r="BU194" s="44"/>
      <c r="BV194" s="44"/>
      <c r="BW194" s="44"/>
      <c r="BX194" s="44"/>
      <c r="BY194" s="44"/>
      <c r="BZ194" s="39">
        <v>0</v>
      </c>
      <c r="CA194" s="39">
        <v>0</v>
      </c>
      <c r="CB194" s="44"/>
      <c r="CC194" s="44"/>
      <c r="CD194" s="44"/>
      <c r="CE194" s="44"/>
      <c r="CF194" s="44"/>
      <c r="CG194" s="44"/>
      <c r="CH194" s="44"/>
      <c r="CI194" s="44"/>
      <c r="CJ194" s="44"/>
      <c r="CK194" s="44"/>
      <c r="CL194" s="44"/>
      <c r="CM194" s="44"/>
      <c r="CN194" s="44"/>
      <c r="CO194" s="44"/>
      <c r="CP194" s="44"/>
      <c r="CQ194" s="39">
        <v>0</v>
      </c>
      <c r="CR194" s="39">
        <v>0</v>
      </c>
      <c r="CS194" s="44"/>
      <c r="CT194" s="44"/>
      <c r="CU194" s="44"/>
      <c r="CV194" s="44"/>
      <c r="CW194" s="44"/>
      <c r="CX194" s="44"/>
      <c r="CY194" s="44"/>
      <c r="CZ194" s="44"/>
      <c r="DA194" s="44"/>
      <c r="DB194" s="44"/>
      <c r="DC194" s="44"/>
      <c r="DD194" s="44"/>
      <c r="DE194" s="44"/>
      <c r="DF194" s="44"/>
      <c r="DG194" s="44"/>
      <c r="DH194" s="44"/>
      <c r="DI194" s="44"/>
      <c r="DJ194" s="44"/>
      <c r="DK194" s="44"/>
      <c r="DL194" s="44"/>
      <c r="DM194" s="44"/>
      <c r="DN194" s="44"/>
      <c r="DO194" s="44"/>
      <c r="DP194" s="44"/>
      <c r="DQ194" s="44"/>
      <c r="DR194" s="44"/>
      <c r="DS194" s="44"/>
      <c r="DT194" s="39">
        <v>0</v>
      </c>
      <c r="DU194" s="44"/>
      <c r="DV194" s="44"/>
      <c r="DW194" s="44"/>
      <c r="DX194" s="44"/>
      <c r="DY194" s="44"/>
      <c r="DZ194" s="44"/>
      <c r="EA194" s="44"/>
      <c r="EB194" s="44"/>
      <c r="EC194" s="39">
        <v>1</v>
      </c>
      <c r="ED194" s="39">
        <f t="shared" ref="ED194:ED257" si="6">EC194-(SUM(AQ194:BJ194,CA194,CR194,DU194:DZ194,EB194))</f>
        <v>0</v>
      </c>
      <c r="EE194" s="39">
        <v>10.856999999999999</v>
      </c>
      <c r="EF194" s="39" t="s">
        <v>8346</v>
      </c>
      <c r="EG194" s="44"/>
      <c r="EH194" s="39" t="s">
        <v>8347</v>
      </c>
      <c r="EI194" s="43" t="s">
        <v>3431</v>
      </c>
      <c r="EJ194" s="39">
        <v>19.015999999999998</v>
      </c>
      <c r="EK194" s="39" t="s">
        <v>236</v>
      </c>
      <c r="EL194" s="44"/>
      <c r="EM194" s="44"/>
      <c r="EN194" s="44"/>
      <c r="EO194" s="44"/>
      <c r="EP194" s="44"/>
      <c r="EQ194" s="44"/>
      <c r="ER194" s="39">
        <v>2</v>
      </c>
      <c r="ES194" s="39" t="s">
        <v>236</v>
      </c>
      <c r="ET194" s="44"/>
      <c r="EU194" s="44"/>
      <c r="EV194" s="39" t="s">
        <v>243</v>
      </c>
      <c r="EW194" s="39" t="s">
        <v>8348</v>
      </c>
      <c r="EX194" s="39">
        <v>54</v>
      </c>
      <c r="EY194" s="39" t="s">
        <v>236</v>
      </c>
      <c r="EZ194" s="44"/>
      <c r="FA194" s="44"/>
      <c r="FB194" s="39" t="s">
        <v>236</v>
      </c>
      <c r="FC194" s="44"/>
      <c r="FD194" s="44"/>
      <c r="FE194" s="39" t="s">
        <v>236</v>
      </c>
      <c r="FF194" s="44"/>
      <c r="FG194" s="44"/>
      <c r="FH194" s="39" t="s">
        <v>236</v>
      </c>
      <c r="FI194" s="44"/>
      <c r="FJ194" s="44"/>
      <c r="FK194" s="39" t="s">
        <v>236</v>
      </c>
      <c r="FL194" s="44"/>
      <c r="FM194" s="44"/>
      <c r="FN194" s="44"/>
      <c r="FO194" s="44"/>
      <c r="FP194" s="44"/>
      <c r="FQ194" s="39" t="s">
        <v>236</v>
      </c>
      <c r="FR194" s="44"/>
      <c r="FS194" s="44"/>
      <c r="FT194" s="39" t="s">
        <v>236</v>
      </c>
      <c r="FU194" s="44"/>
      <c r="FV194" s="44"/>
      <c r="FW194" s="39" t="s">
        <v>236</v>
      </c>
      <c r="FX194" s="44"/>
      <c r="FY194" s="44"/>
      <c r="FZ194" s="44"/>
      <c r="GA194" s="44"/>
      <c r="GB194" s="44"/>
      <c r="GC194" s="39" t="s">
        <v>236</v>
      </c>
      <c r="GD194" s="44"/>
      <c r="GE194" s="44"/>
      <c r="GF194" s="39" t="s">
        <v>243</v>
      </c>
      <c r="GG194" s="39" t="s">
        <v>8349</v>
      </c>
      <c r="GH194" s="39">
        <v>10</v>
      </c>
      <c r="GI194" s="39" t="s">
        <v>236</v>
      </c>
      <c r="GJ194" s="44"/>
      <c r="GK194" s="44"/>
      <c r="GL194" s="44"/>
      <c r="GM194" s="44"/>
      <c r="GN194" s="44"/>
      <c r="GO194" s="44"/>
      <c r="GP194" s="44"/>
      <c r="GQ194" s="44"/>
      <c r="GR194" s="44"/>
      <c r="GS194" s="44"/>
      <c r="GT194" s="44"/>
      <c r="GU194" s="44"/>
      <c r="GV194" s="44"/>
      <c r="GW194" s="44"/>
      <c r="GX194" s="44"/>
      <c r="GY194" s="44"/>
      <c r="GZ194" s="39" t="s">
        <v>236</v>
      </c>
      <c r="HA194" s="44"/>
      <c r="HB194" s="44"/>
      <c r="HC194" s="43" t="s">
        <v>8350</v>
      </c>
      <c r="HD194" s="44"/>
      <c r="HE194" s="44"/>
      <c r="HF194" s="44"/>
      <c r="HG194" s="43" t="s">
        <v>8351</v>
      </c>
      <c r="HH194" s="44"/>
      <c r="HI194" s="44"/>
      <c r="HJ194" s="44"/>
      <c r="HK194" s="39" t="s">
        <v>8306</v>
      </c>
      <c r="HL194" s="39">
        <v>1</v>
      </c>
      <c r="HM194" s="39">
        <v>9</v>
      </c>
      <c r="HN194" s="39" t="s">
        <v>8307</v>
      </c>
      <c r="HO194" s="39" t="s">
        <v>8308</v>
      </c>
      <c r="HP194" s="39" t="s">
        <v>8309</v>
      </c>
      <c r="HQ194" s="39" t="s">
        <v>8310</v>
      </c>
      <c r="HR194" s="39" t="s">
        <v>3413</v>
      </c>
      <c r="HS194" s="39" t="s">
        <v>7714</v>
      </c>
      <c r="HT194" s="39" t="s">
        <v>3449</v>
      </c>
      <c r="HU194" s="39" t="s">
        <v>3450</v>
      </c>
      <c r="HV194" s="43" t="s">
        <v>8352</v>
      </c>
    </row>
    <row r="195" spans="1:230" ht="30" customHeight="1" x14ac:dyDescent="0.2">
      <c r="A195" s="44" t="s">
        <v>13025</v>
      </c>
      <c r="B195" s="39" t="s">
        <v>3414</v>
      </c>
      <c r="C195" s="39" t="s">
        <v>4824</v>
      </c>
      <c r="D195" s="39" t="s">
        <v>8368</v>
      </c>
      <c r="E195" s="39" t="s">
        <v>7888</v>
      </c>
      <c r="F195" s="39" t="s">
        <v>2506</v>
      </c>
      <c r="G195" s="39">
        <v>2021</v>
      </c>
      <c r="H195" s="48">
        <v>45173</v>
      </c>
      <c r="I195" s="48">
        <v>45559</v>
      </c>
      <c r="J195" s="44"/>
      <c r="K195" s="39" t="s">
        <v>8369</v>
      </c>
      <c r="L195" s="43" t="s">
        <v>8370</v>
      </c>
      <c r="M195" s="44"/>
      <c r="N195" s="43" t="s">
        <v>300</v>
      </c>
      <c r="O195" s="39" t="s">
        <v>8371</v>
      </c>
      <c r="P195" s="43" t="s">
        <v>8372</v>
      </c>
      <c r="Q195" s="39" t="s">
        <v>8373</v>
      </c>
      <c r="R195" s="43" t="s">
        <v>8374</v>
      </c>
      <c r="S195" s="39" t="s">
        <v>8375</v>
      </c>
      <c r="T195" s="39" t="s">
        <v>8375</v>
      </c>
      <c r="U195" s="39" t="s">
        <v>665</v>
      </c>
      <c r="V195" s="39" t="s">
        <v>8376</v>
      </c>
      <c r="W195" s="49">
        <v>0.64</v>
      </c>
      <c r="X195" s="49">
        <f t="shared" ref="X195:X258" si="7">SUM(Y195,AB195,AD195,AF195)-W195</f>
        <v>0</v>
      </c>
      <c r="Y195" s="39">
        <v>0.6</v>
      </c>
      <c r="Z195" s="39">
        <v>93.75</v>
      </c>
      <c r="AA195" s="39">
        <v>0.06</v>
      </c>
      <c r="AB195" s="39">
        <v>0</v>
      </c>
      <c r="AC195" s="39">
        <v>0</v>
      </c>
      <c r="AD195" s="39">
        <v>0</v>
      </c>
      <c r="AE195" s="39">
        <v>0</v>
      </c>
      <c r="AF195" s="39">
        <v>0.04</v>
      </c>
      <c r="AG195" s="39">
        <v>6.25</v>
      </c>
      <c r="AH195" s="39" t="s">
        <v>243</v>
      </c>
      <c r="AI195" s="39" t="s">
        <v>8377</v>
      </c>
      <c r="AJ195" s="44"/>
      <c r="AK195" s="39">
        <v>0</v>
      </c>
      <c r="AL195" s="39">
        <v>0.5</v>
      </c>
      <c r="AM195" s="39">
        <v>0.06</v>
      </c>
      <c r="AN195" s="39">
        <v>1</v>
      </c>
      <c r="AO195" s="39">
        <v>1</v>
      </c>
      <c r="AP195" s="39">
        <v>1</v>
      </c>
      <c r="AQ195" s="44"/>
      <c r="AR195" s="44"/>
      <c r="AS195" s="44"/>
      <c r="AT195" s="44"/>
      <c r="AU195" s="44"/>
      <c r="AV195" s="44"/>
      <c r="AW195" s="44"/>
      <c r="AX195" s="44"/>
      <c r="AY195" s="44"/>
      <c r="AZ195" s="44"/>
      <c r="BA195" s="44"/>
      <c r="BB195" s="44"/>
      <c r="BC195" s="44"/>
      <c r="BD195" s="39">
        <v>1</v>
      </c>
      <c r="BE195" s="44"/>
      <c r="BF195" s="44"/>
      <c r="BG195" s="44"/>
      <c r="BH195" s="44"/>
      <c r="BI195" s="44"/>
      <c r="BJ195" s="39">
        <v>0</v>
      </c>
      <c r="BK195" s="44"/>
      <c r="BL195" s="44"/>
      <c r="BM195" s="44"/>
      <c r="BN195" s="44"/>
      <c r="BO195" s="44"/>
      <c r="BP195" s="44"/>
      <c r="BQ195" s="44"/>
      <c r="BR195" s="44"/>
      <c r="BS195" s="44"/>
      <c r="BT195" s="44"/>
      <c r="BU195" s="44"/>
      <c r="BV195" s="44"/>
      <c r="BW195" s="44"/>
      <c r="BX195" s="44"/>
      <c r="BY195" s="44"/>
      <c r="BZ195" s="39">
        <v>0</v>
      </c>
      <c r="CA195" s="39">
        <v>0</v>
      </c>
      <c r="CB195" s="44"/>
      <c r="CC195" s="44"/>
      <c r="CD195" s="44"/>
      <c r="CE195" s="44"/>
      <c r="CF195" s="44"/>
      <c r="CG195" s="44"/>
      <c r="CH195" s="44"/>
      <c r="CI195" s="44"/>
      <c r="CJ195" s="44"/>
      <c r="CK195" s="44"/>
      <c r="CL195" s="44"/>
      <c r="CM195" s="44"/>
      <c r="CN195" s="44"/>
      <c r="CO195" s="44"/>
      <c r="CP195" s="44"/>
      <c r="CQ195" s="39">
        <v>0</v>
      </c>
      <c r="CR195" s="39">
        <v>0</v>
      </c>
      <c r="CS195" s="44"/>
      <c r="CT195" s="44"/>
      <c r="CU195" s="44"/>
      <c r="CV195" s="44"/>
      <c r="CW195" s="44"/>
      <c r="CX195" s="44"/>
      <c r="CY195" s="44"/>
      <c r="CZ195" s="44"/>
      <c r="DA195" s="44"/>
      <c r="DB195" s="44"/>
      <c r="DC195" s="44"/>
      <c r="DD195" s="44"/>
      <c r="DE195" s="44"/>
      <c r="DF195" s="44"/>
      <c r="DG195" s="44"/>
      <c r="DH195" s="44"/>
      <c r="DI195" s="44"/>
      <c r="DJ195" s="44"/>
      <c r="DK195" s="44"/>
      <c r="DL195" s="44"/>
      <c r="DM195" s="44"/>
      <c r="DN195" s="44"/>
      <c r="DO195" s="44"/>
      <c r="DP195" s="44"/>
      <c r="DQ195" s="44"/>
      <c r="DR195" s="44"/>
      <c r="DS195" s="44"/>
      <c r="DT195" s="39">
        <v>0</v>
      </c>
      <c r="DU195" s="44"/>
      <c r="DV195" s="44"/>
      <c r="DW195" s="44"/>
      <c r="DX195" s="44"/>
      <c r="DY195" s="44"/>
      <c r="DZ195" s="44"/>
      <c r="EA195" s="44"/>
      <c r="EB195" s="44"/>
      <c r="EC195" s="39">
        <v>1</v>
      </c>
      <c r="ED195" s="39">
        <f t="shared" si="6"/>
        <v>0</v>
      </c>
      <c r="EE195" s="39">
        <v>0.4</v>
      </c>
      <c r="EF195" s="39" t="s">
        <v>8378</v>
      </c>
      <c r="EG195" s="44"/>
      <c r="EH195" s="39">
        <v>0</v>
      </c>
      <c r="EI195" s="43" t="s">
        <v>3431</v>
      </c>
      <c r="EJ195" s="39">
        <v>12.753</v>
      </c>
      <c r="EK195" s="39" t="s">
        <v>236</v>
      </c>
      <c r="EL195" s="44"/>
      <c r="EM195" s="44"/>
      <c r="EN195" s="44"/>
      <c r="EO195" s="44"/>
      <c r="EP195" s="44"/>
      <c r="EQ195" s="44"/>
      <c r="ER195" s="39">
        <v>2</v>
      </c>
      <c r="ES195" s="39" t="s">
        <v>236</v>
      </c>
      <c r="ET195" s="44"/>
      <c r="EU195" s="44"/>
      <c r="EV195" s="39" t="s">
        <v>243</v>
      </c>
      <c r="EW195" s="39" t="s">
        <v>3702</v>
      </c>
      <c r="EX195" s="39">
        <v>55</v>
      </c>
      <c r="EY195" s="39" t="s">
        <v>236</v>
      </c>
      <c r="EZ195" s="44"/>
      <c r="FA195" s="44"/>
      <c r="FB195" s="39" t="s">
        <v>236</v>
      </c>
      <c r="FC195" s="44"/>
      <c r="FD195" s="44"/>
      <c r="FE195" s="39" t="s">
        <v>236</v>
      </c>
      <c r="FF195" s="44"/>
      <c r="FG195" s="44"/>
      <c r="FH195" s="39" t="s">
        <v>236</v>
      </c>
      <c r="FI195" s="44"/>
      <c r="FJ195" s="44"/>
      <c r="FK195" s="39" t="s">
        <v>236</v>
      </c>
      <c r="FL195" s="44"/>
      <c r="FM195" s="44"/>
      <c r="FN195" s="44"/>
      <c r="FO195" s="44"/>
      <c r="FP195" s="44"/>
      <c r="FQ195" s="39" t="s">
        <v>236</v>
      </c>
      <c r="FR195" s="44"/>
      <c r="FS195" s="44"/>
      <c r="FT195" s="39" t="s">
        <v>243</v>
      </c>
      <c r="FU195" s="39" t="s">
        <v>3702</v>
      </c>
      <c r="FV195" s="39">
        <v>55</v>
      </c>
      <c r="FW195" s="39" t="s">
        <v>236</v>
      </c>
      <c r="FX195" s="44"/>
      <c r="FY195" s="44"/>
      <c r="FZ195" s="44"/>
      <c r="GA195" s="44"/>
      <c r="GB195" s="44"/>
      <c r="GC195" s="39" t="s">
        <v>236</v>
      </c>
      <c r="GD195" s="44"/>
      <c r="GE195" s="44"/>
      <c r="GF195" s="39" t="s">
        <v>236</v>
      </c>
      <c r="GG195" s="44"/>
      <c r="GH195" s="44"/>
      <c r="GI195" s="39" t="s">
        <v>236</v>
      </c>
      <c r="GJ195" s="44"/>
      <c r="GK195" s="44"/>
      <c r="GL195" s="44"/>
      <c r="GM195" s="44"/>
      <c r="GN195" s="44"/>
      <c r="GO195" s="44"/>
      <c r="GP195" s="44"/>
      <c r="GQ195" s="44"/>
      <c r="GR195" s="44"/>
      <c r="GS195" s="44"/>
      <c r="GT195" s="44"/>
      <c r="GU195" s="44"/>
      <c r="GV195" s="44"/>
      <c r="GW195" s="44"/>
      <c r="GX195" s="44"/>
      <c r="GY195" s="44"/>
      <c r="GZ195" s="39" t="s">
        <v>236</v>
      </c>
      <c r="HA195" s="44"/>
      <c r="HB195" s="44"/>
      <c r="HC195" s="43" t="s">
        <v>8379</v>
      </c>
      <c r="HD195" s="44"/>
      <c r="HE195" s="44"/>
      <c r="HF195" s="44"/>
      <c r="HG195" s="44"/>
      <c r="HH195" s="44"/>
      <c r="HI195" s="44"/>
      <c r="HJ195" s="44"/>
      <c r="HK195" s="39" t="s">
        <v>8380</v>
      </c>
      <c r="HL195" s="39">
        <v>2</v>
      </c>
      <c r="HM195" s="39">
        <v>32</v>
      </c>
      <c r="HN195" s="39" t="s">
        <v>8381</v>
      </c>
      <c r="HO195" s="39" t="s">
        <v>8382</v>
      </c>
      <c r="HP195" s="39" t="s">
        <v>8383</v>
      </c>
      <c r="HQ195" s="39" t="s">
        <v>8384</v>
      </c>
      <c r="HR195" s="39" t="s">
        <v>3413</v>
      </c>
      <c r="HS195" s="39" t="s">
        <v>3448</v>
      </c>
      <c r="HT195" s="39" t="s">
        <v>3449</v>
      </c>
      <c r="HU195" s="39" t="s">
        <v>3450</v>
      </c>
      <c r="HV195" s="43" t="s">
        <v>8385</v>
      </c>
    </row>
    <row r="196" spans="1:230" ht="27.75" customHeight="1" x14ac:dyDescent="0.2">
      <c r="A196" s="44" t="s">
        <v>13001</v>
      </c>
      <c r="B196" s="39" t="s">
        <v>3414</v>
      </c>
      <c r="C196" s="39" t="s">
        <v>4824</v>
      </c>
      <c r="D196" s="39" t="s">
        <v>8368</v>
      </c>
      <c r="E196" s="39" t="s">
        <v>7807</v>
      </c>
      <c r="F196" s="39" t="s">
        <v>7838</v>
      </c>
      <c r="G196" s="39">
        <v>2021</v>
      </c>
      <c r="H196" s="48">
        <v>45170</v>
      </c>
      <c r="I196" s="48">
        <v>45646</v>
      </c>
      <c r="J196" s="44"/>
      <c r="K196" s="39" t="s">
        <v>8386</v>
      </c>
      <c r="L196" s="43" t="s">
        <v>8387</v>
      </c>
      <c r="M196" s="44"/>
      <c r="N196" s="44"/>
      <c r="O196" s="44"/>
      <c r="P196" s="44"/>
      <c r="Q196" s="44"/>
      <c r="R196" s="44"/>
      <c r="S196" s="39" t="s">
        <v>8388</v>
      </c>
      <c r="T196" s="39" t="s">
        <v>8388</v>
      </c>
      <c r="U196" s="39" t="s">
        <v>235</v>
      </c>
      <c r="V196" s="39" t="s">
        <v>8389</v>
      </c>
      <c r="W196" s="49">
        <v>0.5</v>
      </c>
      <c r="X196" s="49">
        <f t="shared" si="7"/>
        <v>0</v>
      </c>
      <c r="Y196" s="39">
        <v>0.5</v>
      </c>
      <c r="Z196" s="39">
        <v>100</v>
      </c>
      <c r="AA196" s="39">
        <v>0.05</v>
      </c>
      <c r="AB196" s="39">
        <v>0</v>
      </c>
      <c r="AC196" s="39">
        <v>0</v>
      </c>
      <c r="AD196" s="39">
        <v>0</v>
      </c>
      <c r="AE196" s="39">
        <v>0</v>
      </c>
      <c r="AF196" s="39">
        <v>0</v>
      </c>
      <c r="AG196" s="39">
        <v>0</v>
      </c>
      <c r="AH196" s="44"/>
      <c r="AI196" s="44"/>
      <c r="AJ196" s="44"/>
      <c r="AK196" s="44"/>
      <c r="AL196" s="39">
        <v>0.5</v>
      </c>
      <c r="AM196" s="39">
        <v>0.06</v>
      </c>
      <c r="AN196" s="39">
        <v>7</v>
      </c>
      <c r="AO196" s="39">
        <v>7</v>
      </c>
      <c r="AP196" s="39">
        <v>1</v>
      </c>
      <c r="AQ196" s="44"/>
      <c r="AR196" s="44"/>
      <c r="AS196" s="44"/>
      <c r="AT196" s="44"/>
      <c r="AU196" s="44"/>
      <c r="AV196" s="44"/>
      <c r="AW196" s="44"/>
      <c r="AX196" s="44"/>
      <c r="AY196" s="44"/>
      <c r="AZ196" s="44"/>
      <c r="BA196" s="44"/>
      <c r="BB196" s="44"/>
      <c r="BC196" s="44"/>
      <c r="BD196" s="44"/>
      <c r="BE196" s="44"/>
      <c r="BF196" s="44"/>
      <c r="BG196" s="44"/>
      <c r="BH196" s="44"/>
      <c r="BI196" s="44"/>
      <c r="BJ196" s="39">
        <v>1</v>
      </c>
      <c r="BK196" s="44"/>
      <c r="BL196" s="44"/>
      <c r="BM196" s="44"/>
      <c r="BN196" s="44"/>
      <c r="BO196" s="44"/>
      <c r="BP196" s="44"/>
      <c r="BQ196" s="44"/>
      <c r="BR196" s="44"/>
      <c r="BS196" s="44"/>
      <c r="BT196" s="44"/>
      <c r="BU196" s="44"/>
      <c r="BV196" s="44"/>
      <c r="BW196" s="44"/>
      <c r="BX196" s="44"/>
      <c r="BY196" s="39">
        <v>1</v>
      </c>
      <c r="BZ196" s="39">
        <v>1</v>
      </c>
      <c r="CA196" s="39">
        <v>0</v>
      </c>
      <c r="CB196" s="44"/>
      <c r="CC196" s="44"/>
      <c r="CD196" s="44"/>
      <c r="CE196" s="44"/>
      <c r="CF196" s="44"/>
      <c r="CG196" s="44"/>
      <c r="CH196" s="44"/>
      <c r="CI196" s="44"/>
      <c r="CJ196" s="44"/>
      <c r="CK196" s="44"/>
      <c r="CL196" s="44"/>
      <c r="CM196" s="44"/>
      <c r="CN196" s="44"/>
      <c r="CO196" s="44"/>
      <c r="CP196" s="44"/>
      <c r="CQ196" s="39">
        <v>0</v>
      </c>
      <c r="CR196" s="39">
        <v>0</v>
      </c>
      <c r="CS196" s="44"/>
      <c r="CT196" s="44"/>
      <c r="CU196" s="44"/>
      <c r="CV196" s="44"/>
      <c r="CW196" s="44"/>
      <c r="CX196" s="44"/>
      <c r="CY196" s="44"/>
      <c r="CZ196" s="44"/>
      <c r="DA196" s="44"/>
      <c r="DB196" s="44"/>
      <c r="DC196" s="44"/>
      <c r="DD196" s="44"/>
      <c r="DE196" s="44"/>
      <c r="DF196" s="44"/>
      <c r="DG196" s="44"/>
      <c r="DH196" s="44"/>
      <c r="DI196" s="44"/>
      <c r="DJ196" s="44"/>
      <c r="DK196" s="44"/>
      <c r="DL196" s="44"/>
      <c r="DM196" s="44"/>
      <c r="DN196" s="44"/>
      <c r="DO196" s="44"/>
      <c r="DP196" s="44"/>
      <c r="DQ196" s="44"/>
      <c r="DR196" s="44"/>
      <c r="DS196" s="44"/>
      <c r="DT196" s="39">
        <v>0</v>
      </c>
      <c r="DU196" s="44"/>
      <c r="DV196" s="44"/>
      <c r="DW196" s="44"/>
      <c r="DX196" s="44"/>
      <c r="DY196" s="44"/>
      <c r="DZ196" s="44"/>
      <c r="EA196" s="44"/>
      <c r="EB196" s="44"/>
      <c r="EC196" s="39">
        <v>1</v>
      </c>
      <c r="ED196" s="39">
        <f t="shared" si="6"/>
        <v>0</v>
      </c>
      <c r="EE196" s="39">
        <v>0.122</v>
      </c>
      <c r="EF196" s="39" t="s">
        <v>8390</v>
      </c>
      <c r="EG196" s="44"/>
      <c r="EH196" s="39">
        <v>0</v>
      </c>
      <c r="EI196" s="43" t="s">
        <v>3431</v>
      </c>
      <c r="EJ196" s="39">
        <v>12.753</v>
      </c>
      <c r="EK196" s="39" t="s">
        <v>236</v>
      </c>
      <c r="EL196" s="44"/>
      <c r="EM196" s="44"/>
      <c r="EN196" s="44"/>
      <c r="EO196" s="44"/>
      <c r="EP196" s="44"/>
      <c r="EQ196" s="44"/>
      <c r="ER196" s="44"/>
      <c r="ES196" s="39" t="s">
        <v>236</v>
      </c>
      <c r="ET196" s="44"/>
      <c r="EU196" s="44"/>
      <c r="EV196" s="39" t="s">
        <v>243</v>
      </c>
      <c r="EW196" s="39" t="s">
        <v>3702</v>
      </c>
      <c r="EX196" s="39">
        <v>65</v>
      </c>
      <c r="EY196" s="39" t="s">
        <v>236</v>
      </c>
      <c r="EZ196" s="44"/>
      <c r="FA196" s="44"/>
      <c r="FB196" s="39" t="s">
        <v>236</v>
      </c>
      <c r="FC196" s="44"/>
      <c r="FD196" s="44"/>
      <c r="FE196" s="39" t="s">
        <v>236</v>
      </c>
      <c r="FF196" s="44"/>
      <c r="FG196" s="44"/>
      <c r="FH196" s="39" t="s">
        <v>236</v>
      </c>
      <c r="FI196" s="44"/>
      <c r="FJ196" s="44"/>
      <c r="FK196" s="39" t="s">
        <v>236</v>
      </c>
      <c r="FL196" s="44"/>
      <c r="FM196" s="44"/>
      <c r="FN196" s="44"/>
      <c r="FO196" s="44"/>
      <c r="FP196" s="44"/>
      <c r="FQ196" s="39" t="s">
        <v>236</v>
      </c>
      <c r="FR196" s="44"/>
      <c r="FS196" s="44"/>
      <c r="FT196" s="39" t="s">
        <v>243</v>
      </c>
      <c r="FU196" s="39" t="s">
        <v>3702</v>
      </c>
      <c r="FV196" s="39">
        <v>65</v>
      </c>
      <c r="FW196" s="39" t="s">
        <v>236</v>
      </c>
      <c r="FX196" s="44"/>
      <c r="FY196" s="44"/>
      <c r="FZ196" s="44"/>
      <c r="GA196" s="44"/>
      <c r="GB196" s="44"/>
      <c r="GC196" s="39" t="s">
        <v>236</v>
      </c>
      <c r="GD196" s="44"/>
      <c r="GE196" s="44"/>
      <c r="GF196" s="39" t="s">
        <v>236</v>
      </c>
      <c r="GG196" s="44"/>
      <c r="GH196" s="44"/>
      <c r="GI196" s="39" t="s">
        <v>236</v>
      </c>
      <c r="GJ196" s="44"/>
      <c r="GK196" s="44"/>
      <c r="GL196" s="44"/>
      <c r="GM196" s="44"/>
      <c r="GN196" s="44"/>
      <c r="GO196" s="44"/>
      <c r="GP196" s="44"/>
      <c r="GQ196" s="44"/>
      <c r="GR196" s="44"/>
      <c r="GS196" s="44"/>
      <c r="GT196" s="44"/>
      <c r="GU196" s="44"/>
      <c r="GV196" s="44"/>
      <c r="GW196" s="44"/>
      <c r="GX196" s="44"/>
      <c r="GY196" s="44"/>
      <c r="GZ196" s="39" t="s">
        <v>236</v>
      </c>
      <c r="HA196" s="44"/>
      <c r="HB196" s="44"/>
      <c r="HC196" s="43" t="s">
        <v>8391</v>
      </c>
      <c r="HD196" s="44"/>
      <c r="HE196" s="44"/>
      <c r="HF196" s="44"/>
      <c r="HG196" s="44"/>
      <c r="HH196" s="44"/>
      <c r="HI196" s="44"/>
      <c r="HJ196" s="44"/>
      <c r="HK196" s="39" t="s">
        <v>8392</v>
      </c>
      <c r="HL196" s="39">
        <v>4</v>
      </c>
      <c r="HM196" s="39">
        <v>450</v>
      </c>
      <c r="HN196" s="39" t="s">
        <v>8393</v>
      </c>
      <c r="HO196" s="39" t="s">
        <v>8382</v>
      </c>
      <c r="HP196" s="39" t="s">
        <v>8383</v>
      </c>
      <c r="HQ196" s="39" t="s">
        <v>8384</v>
      </c>
      <c r="HR196" s="39" t="s">
        <v>7805</v>
      </c>
      <c r="HS196" s="39" t="s">
        <v>3448</v>
      </c>
      <c r="HT196" s="39" t="s">
        <v>3449</v>
      </c>
      <c r="HU196" s="39" t="s">
        <v>3450</v>
      </c>
      <c r="HV196" s="43" t="s">
        <v>8394</v>
      </c>
    </row>
    <row r="197" spans="1:230" ht="30.75" customHeight="1" x14ac:dyDescent="0.2">
      <c r="A197" s="44" t="s">
        <v>13001</v>
      </c>
      <c r="B197" s="39" t="s">
        <v>3414</v>
      </c>
      <c r="C197" s="39" t="s">
        <v>4824</v>
      </c>
      <c r="D197" s="39" t="s">
        <v>8395</v>
      </c>
      <c r="E197" s="39" t="s">
        <v>7807</v>
      </c>
      <c r="F197" s="39" t="s">
        <v>7838</v>
      </c>
      <c r="G197" s="39">
        <v>2024</v>
      </c>
      <c r="H197" s="48">
        <v>45444</v>
      </c>
      <c r="I197" s="48">
        <v>45535</v>
      </c>
      <c r="J197" s="44"/>
      <c r="K197" s="39" t="s">
        <v>8396</v>
      </c>
      <c r="L197" s="39" t="s">
        <v>8397</v>
      </c>
      <c r="M197" s="44"/>
      <c r="N197" s="44"/>
      <c r="O197" s="39" t="s">
        <v>8398</v>
      </c>
      <c r="P197" s="44"/>
      <c r="Q197" s="44"/>
      <c r="R197" s="44"/>
      <c r="S197" s="39" t="s">
        <v>8399</v>
      </c>
      <c r="T197" s="39" t="s">
        <v>8400</v>
      </c>
      <c r="U197" s="39" t="s">
        <v>235</v>
      </c>
      <c r="V197" s="39" t="s">
        <v>8401</v>
      </c>
      <c r="W197" s="49">
        <v>3.4470000000000001</v>
      </c>
      <c r="X197" s="49">
        <f t="shared" si="7"/>
        <v>0</v>
      </c>
      <c r="Y197" s="39">
        <v>3.4470000000000001</v>
      </c>
      <c r="Z197" s="39">
        <v>100</v>
      </c>
      <c r="AA197" s="39">
        <v>0.45</v>
      </c>
      <c r="AB197" s="39">
        <v>0</v>
      </c>
      <c r="AC197" s="39">
        <v>0</v>
      </c>
      <c r="AD197" s="39">
        <v>0</v>
      </c>
      <c r="AE197" s="39">
        <v>0</v>
      </c>
      <c r="AF197" s="39">
        <v>0</v>
      </c>
      <c r="AG197" s="39">
        <v>0</v>
      </c>
      <c r="AH197" s="39" t="s">
        <v>236</v>
      </c>
      <c r="AI197" s="44"/>
      <c r="AJ197" s="44"/>
      <c r="AK197" s="44"/>
      <c r="AL197" s="39">
        <v>3.4470000000000001</v>
      </c>
      <c r="AM197" s="39">
        <v>0.45</v>
      </c>
      <c r="AN197" s="39">
        <v>1</v>
      </c>
      <c r="AO197" s="39">
        <v>1</v>
      </c>
      <c r="AP197" s="39">
        <v>1</v>
      </c>
      <c r="AQ197" s="44"/>
      <c r="AR197" s="44"/>
      <c r="AS197" s="44"/>
      <c r="AT197" s="44"/>
      <c r="AU197" s="44"/>
      <c r="AV197" s="44"/>
      <c r="AW197" s="44"/>
      <c r="AX197" s="44"/>
      <c r="AY197" s="44"/>
      <c r="AZ197" s="44"/>
      <c r="BA197" s="44"/>
      <c r="BB197" s="44"/>
      <c r="BC197" s="44"/>
      <c r="BD197" s="44"/>
      <c r="BE197" s="44"/>
      <c r="BF197" s="44"/>
      <c r="BG197" s="44"/>
      <c r="BH197" s="44"/>
      <c r="BI197" s="44"/>
      <c r="BJ197" s="39">
        <v>1</v>
      </c>
      <c r="BK197" s="39">
        <v>1</v>
      </c>
      <c r="BL197" s="44"/>
      <c r="BM197" s="44"/>
      <c r="BN197" s="44"/>
      <c r="BO197" s="44"/>
      <c r="BP197" s="44"/>
      <c r="BQ197" s="44"/>
      <c r="BR197" s="44"/>
      <c r="BS197" s="44"/>
      <c r="BT197" s="44"/>
      <c r="BU197" s="44"/>
      <c r="BV197" s="44"/>
      <c r="BW197" s="44"/>
      <c r="BX197" s="44"/>
      <c r="BY197" s="44"/>
      <c r="BZ197" s="39">
        <v>1</v>
      </c>
      <c r="CA197" s="39">
        <v>0</v>
      </c>
      <c r="CB197" s="44"/>
      <c r="CC197" s="44"/>
      <c r="CD197" s="44"/>
      <c r="CE197" s="44"/>
      <c r="CF197" s="44"/>
      <c r="CG197" s="44"/>
      <c r="CH197" s="44"/>
      <c r="CI197" s="44"/>
      <c r="CJ197" s="44"/>
      <c r="CK197" s="44"/>
      <c r="CL197" s="44"/>
      <c r="CM197" s="44"/>
      <c r="CN197" s="44"/>
      <c r="CO197" s="44"/>
      <c r="CP197" s="44"/>
      <c r="CQ197" s="39">
        <v>0</v>
      </c>
      <c r="CR197" s="39">
        <v>0</v>
      </c>
      <c r="CS197" s="44"/>
      <c r="CT197" s="44"/>
      <c r="CU197" s="44"/>
      <c r="CV197" s="44"/>
      <c r="CW197" s="44"/>
      <c r="CX197" s="44"/>
      <c r="CY197" s="44"/>
      <c r="CZ197" s="44"/>
      <c r="DA197" s="44"/>
      <c r="DB197" s="44"/>
      <c r="DC197" s="44"/>
      <c r="DD197" s="44"/>
      <c r="DE197" s="44"/>
      <c r="DF197" s="44"/>
      <c r="DG197" s="44"/>
      <c r="DH197" s="44"/>
      <c r="DI197" s="44"/>
      <c r="DJ197" s="44"/>
      <c r="DK197" s="44"/>
      <c r="DL197" s="44"/>
      <c r="DM197" s="44"/>
      <c r="DN197" s="44"/>
      <c r="DO197" s="44"/>
      <c r="DP197" s="44"/>
      <c r="DQ197" s="44"/>
      <c r="DR197" s="44"/>
      <c r="DS197" s="44"/>
      <c r="DT197" s="39">
        <v>0</v>
      </c>
      <c r="DU197" s="44"/>
      <c r="DV197" s="44"/>
      <c r="DW197" s="44"/>
      <c r="DX197" s="44"/>
      <c r="DY197" s="44"/>
      <c r="DZ197" s="44"/>
      <c r="EA197" s="44"/>
      <c r="EB197" s="44"/>
      <c r="EC197" s="39">
        <v>1</v>
      </c>
      <c r="ED197" s="39">
        <f t="shared" si="6"/>
        <v>0</v>
      </c>
      <c r="EE197" s="39">
        <v>4.8000000000000001E-2</v>
      </c>
      <c r="EF197" s="39" t="s">
        <v>8402</v>
      </c>
      <c r="EG197" s="44"/>
      <c r="EH197" s="39">
        <v>0</v>
      </c>
      <c r="EI197" s="43" t="s">
        <v>7706</v>
      </c>
      <c r="EJ197" s="39">
        <v>15.753</v>
      </c>
      <c r="EK197" s="39" t="s">
        <v>236</v>
      </c>
      <c r="EL197" s="44"/>
      <c r="EM197" s="44"/>
      <c r="EN197" s="44"/>
      <c r="EO197" s="44"/>
      <c r="EP197" s="44"/>
      <c r="EQ197" s="44"/>
      <c r="ER197" s="44"/>
      <c r="ES197" s="39" t="s">
        <v>243</v>
      </c>
      <c r="ET197" s="39" t="s">
        <v>8403</v>
      </c>
      <c r="EU197" s="39">
        <v>10</v>
      </c>
      <c r="EV197" s="39" t="s">
        <v>243</v>
      </c>
      <c r="EW197" s="39" t="s">
        <v>8404</v>
      </c>
      <c r="EX197" s="39">
        <v>10</v>
      </c>
      <c r="EY197" s="39" t="s">
        <v>236</v>
      </c>
      <c r="EZ197" s="44"/>
      <c r="FA197" s="44"/>
      <c r="FB197" s="39" t="s">
        <v>236</v>
      </c>
      <c r="FC197" s="44"/>
      <c r="FD197" s="44"/>
      <c r="FE197" s="39" t="s">
        <v>236</v>
      </c>
      <c r="FF197" s="44"/>
      <c r="FG197" s="44"/>
      <c r="FH197" s="39" t="s">
        <v>236</v>
      </c>
      <c r="FI197" s="44"/>
      <c r="FJ197" s="44"/>
      <c r="FK197" s="39" t="s">
        <v>236</v>
      </c>
      <c r="FL197" s="44"/>
      <c r="FM197" s="44"/>
      <c r="FN197" s="44"/>
      <c r="FO197" s="44"/>
      <c r="FP197" s="44"/>
      <c r="FQ197" s="39" t="s">
        <v>236</v>
      </c>
      <c r="FR197" s="44"/>
      <c r="FS197" s="44"/>
      <c r="FT197" s="39" t="s">
        <v>243</v>
      </c>
      <c r="FU197" s="39" t="s">
        <v>8405</v>
      </c>
      <c r="FV197" s="39">
        <v>10</v>
      </c>
      <c r="FW197" s="39" t="s">
        <v>236</v>
      </c>
      <c r="FX197" s="44"/>
      <c r="FY197" s="44"/>
      <c r="FZ197" s="44"/>
      <c r="GA197" s="44"/>
      <c r="GB197" s="44"/>
      <c r="GC197" s="39" t="s">
        <v>236</v>
      </c>
      <c r="GD197" s="44"/>
      <c r="GE197" s="44"/>
      <c r="GF197" s="39" t="s">
        <v>236</v>
      </c>
      <c r="GG197" s="44"/>
      <c r="GH197" s="44"/>
      <c r="GI197" s="39" t="s">
        <v>236</v>
      </c>
      <c r="GJ197" s="44"/>
      <c r="GK197" s="44"/>
      <c r="GL197" s="44"/>
      <c r="GM197" s="44"/>
      <c r="GN197" s="44"/>
      <c r="GO197" s="44"/>
      <c r="GP197" s="44"/>
      <c r="GQ197" s="44"/>
      <c r="GR197" s="44"/>
      <c r="GS197" s="44"/>
      <c r="GT197" s="44"/>
      <c r="GU197" s="44"/>
      <c r="GV197" s="44"/>
      <c r="GW197" s="44"/>
      <c r="GX197" s="44"/>
      <c r="GY197" s="44"/>
      <c r="GZ197" s="39" t="s">
        <v>236</v>
      </c>
      <c r="HA197" s="44"/>
      <c r="HB197" s="44"/>
      <c r="HC197" s="43" t="s">
        <v>8406</v>
      </c>
      <c r="HD197" s="44"/>
      <c r="HE197" s="44"/>
      <c r="HF197" s="44"/>
      <c r="HG197" s="39" t="s">
        <v>6743</v>
      </c>
      <c r="HH197" s="44"/>
      <c r="HI197" s="43" t="s">
        <v>8406</v>
      </c>
      <c r="HJ197" s="44"/>
      <c r="HK197" s="39" t="s">
        <v>8404</v>
      </c>
      <c r="HL197" s="39">
        <v>1</v>
      </c>
      <c r="HM197" s="39">
        <v>48</v>
      </c>
      <c r="HN197" s="39" t="s">
        <v>8407</v>
      </c>
      <c r="HO197" s="39" t="s">
        <v>8408</v>
      </c>
      <c r="HP197" s="39" t="s">
        <v>8409</v>
      </c>
      <c r="HQ197" s="39" t="s">
        <v>8410</v>
      </c>
      <c r="HR197" s="39" t="s">
        <v>3413</v>
      </c>
      <c r="HS197" s="39" t="s">
        <v>3448</v>
      </c>
      <c r="HT197" s="39" t="s">
        <v>3449</v>
      </c>
      <c r="HU197" s="39" t="s">
        <v>3450</v>
      </c>
      <c r="HV197" s="43" t="s">
        <v>8411</v>
      </c>
    </row>
    <row r="198" spans="1:230" ht="31.5" customHeight="1" x14ac:dyDescent="0.2">
      <c r="A198" s="44" t="s">
        <v>13001</v>
      </c>
      <c r="B198" s="39" t="s">
        <v>3414</v>
      </c>
      <c r="C198" s="39" t="s">
        <v>4824</v>
      </c>
      <c r="D198" s="39" t="s">
        <v>8552</v>
      </c>
      <c r="E198" s="39" t="s">
        <v>7807</v>
      </c>
      <c r="F198" s="39" t="s">
        <v>7838</v>
      </c>
      <c r="G198" s="39">
        <v>2024</v>
      </c>
      <c r="H198" s="48">
        <v>45257</v>
      </c>
      <c r="I198" s="48">
        <v>45653</v>
      </c>
      <c r="J198" s="44"/>
      <c r="K198" s="39" t="s">
        <v>8553</v>
      </c>
      <c r="L198" s="39" t="s">
        <v>8554</v>
      </c>
      <c r="M198" s="44"/>
      <c r="N198" s="44"/>
      <c r="O198" s="39" t="s">
        <v>8555</v>
      </c>
      <c r="P198" s="43" t="s">
        <v>300</v>
      </c>
      <c r="Q198" s="44"/>
      <c r="R198" s="44"/>
      <c r="S198" s="39" t="s">
        <v>8556</v>
      </c>
      <c r="T198" s="39" t="s">
        <v>8557</v>
      </c>
      <c r="U198" s="39" t="s">
        <v>235</v>
      </c>
      <c r="V198" s="39" t="s">
        <v>8558</v>
      </c>
      <c r="W198" s="49">
        <v>0.2</v>
      </c>
      <c r="X198" s="49">
        <f t="shared" si="7"/>
        <v>0</v>
      </c>
      <c r="Y198" s="39">
        <v>0.2</v>
      </c>
      <c r="Z198" s="39">
        <v>100</v>
      </c>
      <c r="AA198" s="39">
        <v>0.03</v>
      </c>
      <c r="AB198" s="39">
        <v>0</v>
      </c>
      <c r="AC198" s="39">
        <v>0</v>
      </c>
      <c r="AD198" s="39">
        <v>0</v>
      </c>
      <c r="AE198" s="39">
        <v>0</v>
      </c>
      <c r="AF198" s="39">
        <v>0</v>
      </c>
      <c r="AG198" s="39">
        <v>0</v>
      </c>
      <c r="AH198" s="39" t="s">
        <v>236</v>
      </c>
      <c r="AI198" s="44"/>
      <c r="AJ198" s="44"/>
      <c r="AK198" s="44"/>
      <c r="AL198" s="39">
        <v>0.2</v>
      </c>
      <c r="AM198" s="39">
        <v>0.03</v>
      </c>
      <c r="AN198" s="39">
        <v>1</v>
      </c>
      <c r="AO198" s="39">
        <v>1</v>
      </c>
      <c r="AP198" s="39">
        <v>1</v>
      </c>
      <c r="AQ198" s="44"/>
      <c r="AR198" s="44"/>
      <c r="AS198" s="44"/>
      <c r="AT198" s="44"/>
      <c r="AU198" s="44"/>
      <c r="AV198" s="44"/>
      <c r="AW198" s="44"/>
      <c r="AX198" s="44"/>
      <c r="AY198" s="44"/>
      <c r="AZ198" s="44"/>
      <c r="BA198" s="44"/>
      <c r="BB198" s="44"/>
      <c r="BC198" s="44"/>
      <c r="BD198" s="44"/>
      <c r="BE198" s="44"/>
      <c r="BF198" s="44"/>
      <c r="BG198" s="44"/>
      <c r="BH198" s="44"/>
      <c r="BI198" s="44"/>
      <c r="BJ198" s="39">
        <v>1</v>
      </c>
      <c r="BK198" s="44"/>
      <c r="BL198" s="44"/>
      <c r="BM198" s="44"/>
      <c r="BN198" s="44"/>
      <c r="BO198" s="44"/>
      <c r="BP198" s="44"/>
      <c r="BQ198" s="44"/>
      <c r="BR198" s="44"/>
      <c r="BS198" s="44"/>
      <c r="BT198" s="39">
        <v>1</v>
      </c>
      <c r="BU198" s="44"/>
      <c r="BV198" s="44"/>
      <c r="BW198" s="44"/>
      <c r="BX198" s="44"/>
      <c r="BY198" s="44"/>
      <c r="BZ198" s="39">
        <v>1</v>
      </c>
      <c r="CA198" s="39">
        <v>0</v>
      </c>
      <c r="CB198" s="44"/>
      <c r="CC198" s="44"/>
      <c r="CD198" s="44"/>
      <c r="CE198" s="44"/>
      <c r="CF198" s="44"/>
      <c r="CG198" s="44"/>
      <c r="CH198" s="44"/>
      <c r="CI198" s="44"/>
      <c r="CJ198" s="44"/>
      <c r="CK198" s="44"/>
      <c r="CL198" s="44"/>
      <c r="CM198" s="44"/>
      <c r="CN198" s="44"/>
      <c r="CO198" s="44"/>
      <c r="CP198" s="44"/>
      <c r="CQ198" s="39">
        <v>0</v>
      </c>
      <c r="CR198" s="39">
        <v>0</v>
      </c>
      <c r="CS198" s="44"/>
      <c r="CT198" s="44"/>
      <c r="CU198" s="44"/>
      <c r="CV198" s="44"/>
      <c r="CW198" s="44"/>
      <c r="CX198" s="44"/>
      <c r="CY198" s="44"/>
      <c r="CZ198" s="44"/>
      <c r="DA198" s="44"/>
      <c r="DB198" s="44"/>
      <c r="DC198" s="44"/>
      <c r="DD198" s="44"/>
      <c r="DE198" s="44"/>
      <c r="DF198" s="44"/>
      <c r="DG198" s="44"/>
      <c r="DH198" s="44"/>
      <c r="DI198" s="44"/>
      <c r="DJ198" s="44"/>
      <c r="DK198" s="44"/>
      <c r="DL198" s="44"/>
      <c r="DM198" s="44"/>
      <c r="DN198" s="44"/>
      <c r="DO198" s="44"/>
      <c r="DP198" s="44"/>
      <c r="DQ198" s="44"/>
      <c r="DR198" s="44"/>
      <c r="DS198" s="44"/>
      <c r="DT198" s="39">
        <v>0</v>
      </c>
      <c r="DU198" s="44"/>
      <c r="DV198" s="44"/>
      <c r="DW198" s="44"/>
      <c r="DX198" s="44"/>
      <c r="DY198" s="44"/>
      <c r="DZ198" s="44"/>
      <c r="EA198" s="44"/>
      <c r="EB198" s="44"/>
      <c r="EC198" s="39">
        <v>1</v>
      </c>
      <c r="ED198" s="39">
        <f t="shared" si="6"/>
        <v>0</v>
      </c>
      <c r="EE198" s="39">
        <v>0.63</v>
      </c>
      <c r="EF198" s="39" t="s">
        <v>8402</v>
      </c>
      <c r="EG198" s="44"/>
      <c r="EH198" s="39">
        <v>0</v>
      </c>
      <c r="EI198" s="43" t="s">
        <v>3431</v>
      </c>
      <c r="EJ198" s="39">
        <v>4.5060000000000002</v>
      </c>
      <c r="EK198" s="39" t="s">
        <v>236</v>
      </c>
      <c r="EL198" s="44"/>
      <c r="EM198" s="44"/>
      <c r="EN198" s="44"/>
      <c r="EO198" s="44"/>
      <c r="EP198" s="44"/>
      <c r="EQ198" s="44"/>
      <c r="ER198" s="44"/>
      <c r="ES198" s="39" t="s">
        <v>243</v>
      </c>
      <c r="ET198" s="39" t="s">
        <v>8559</v>
      </c>
      <c r="EU198" s="39">
        <v>44</v>
      </c>
      <c r="EV198" s="39" t="s">
        <v>236</v>
      </c>
      <c r="EW198" s="44"/>
      <c r="EX198" s="44"/>
      <c r="EY198" s="39" t="s">
        <v>236</v>
      </c>
      <c r="EZ198" s="44"/>
      <c r="FA198" s="44"/>
      <c r="FB198" s="39" t="s">
        <v>236</v>
      </c>
      <c r="FC198" s="44"/>
      <c r="FD198" s="44"/>
      <c r="FE198" s="39" t="s">
        <v>236</v>
      </c>
      <c r="FF198" s="44"/>
      <c r="FG198" s="44"/>
      <c r="FH198" s="39" t="s">
        <v>236</v>
      </c>
      <c r="FI198" s="44"/>
      <c r="FJ198" s="44"/>
      <c r="FK198" s="39" t="s">
        <v>236</v>
      </c>
      <c r="FL198" s="44"/>
      <c r="FM198" s="44"/>
      <c r="FN198" s="44"/>
      <c r="FO198" s="44"/>
      <c r="FP198" s="44"/>
      <c r="FQ198" s="39" t="s">
        <v>236</v>
      </c>
      <c r="FR198" s="44"/>
      <c r="FS198" s="44"/>
      <c r="FT198" s="39" t="s">
        <v>243</v>
      </c>
      <c r="FU198" s="39" t="s">
        <v>8559</v>
      </c>
      <c r="FV198" s="39">
        <v>44</v>
      </c>
      <c r="FW198" s="39" t="s">
        <v>236</v>
      </c>
      <c r="FX198" s="44"/>
      <c r="FY198" s="44"/>
      <c r="FZ198" s="44"/>
      <c r="GA198" s="44"/>
      <c r="GB198" s="44"/>
      <c r="GC198" s="39" t="s">
        <v>236</v>
      </c>
      <c r="GD198" s="44"/>
      <c r="GE198" s="44"/>
      <c r="GF198" s="39" t="s">
        <v>236</v>
      </c>
      <c r="GG198" s="44"/>
      <c r="GH198" s="44"/>
      <c r="GI198" s="39" t="s">
        <v>236</v>
      </c>
      <c r="GJ198" s="44"/>
      <c r="GK198" s="44"/>
      <c r="GL198" s="44"/>
      <c r="GM198" s="44"/>
      <c r="GN198" s="44"/>
      <c r="GO198" s="44"/>
      <c r="GP198" s="44"/>
      <c r="GQ198" s="44"/>
      <c r="GR198" s="44"/>
      <c r="GS198" s="44"/>
      <c r="GT198" s="44"/>
      <c r="GU198" s="44"/>
      <c r="GV198" s="44"/>
      <c r="GW198" s="44"/>
      <c r="GX198" s="44"/>
      <c r="GY198" s="44"/>
      <c r="GZ198" s="39" t="s">
        <v>236</v>
      </c>
      <c r="HA198" s="44"/>
      <c r="HB198" s="44"/>
      <c r="HC198" s="43" t="s">
        <v>8560</v>
      </c>
      <c r="HD198" s="44"/>
      <c r="HE198" s="44"/>
      <c r="HF198" s="44"/>
      <c r="HG198" s="43" t="s">
        <v>8561</v>
      </c>
      <c r="HH198" s="44"/>
      <c r="HI198" s="43" t="s">
        <v>8560</v>
      </c>
      <c r="HJ198" s="44"/>
      <c r="HK198" s="39" t="s">
        <v>8562</v>
      </c>
      <c r="HL198" s="39">
        <v>2</v>
      </c>
      <c r="HM198" s="39">
        <v>16</v>
      </c>
      <c r="HN198" s="39" t="s">
        <v>8563</v>
      </c>
      <c r="HO198" s="39" t="s">
        <v>8564</v>
      </c>
      <c r="HP198" s="39" t="s">
        <v>8565</v>
      </c>
      <c r="HQ198" s="39" t="s">
        <v>8566</v>
      </c>
      <c r="HR198" s="39" t="s">
        <v>3413</v>
      </c>
      <c r="HS198" s="39" t="s">
        <v>3448</v>
      </c>
      <c r="HT198" s="39" t="s">
        <v>3449</v>
      </c>
      <c r="HU198" s="39" t="s">
        <v>3450</v>
      </c>
      <c r="HV198" s="43" t="s">
        <v>8567</v>
      </c>
    </row>
    <row r="199" spans="1:230" ht="31.5" customHeight="1" x14ac:dyDescent="0.2">
      <c r="A199" s="44" t="s">
        <v>13000</v>
      </c>
      <c r="B199" s="39" t="s">
        <v>3414</v>
      </c>
      <c r="C199" s="39" t="s">
        <v>4938</v>
      </c>
      <c r="D199" s="39" t="s">
        <v>8850</v>
      </c>
      <c r="E199" s="39" t="s">
        <v>7888</v>
      </c>
      <c r="F199" s="39" t="s">
        <v>2506</v>
      </c>
      <c r="G199" s="39">
        <v>2024</v>
      </c>
      <c r="H199" s="48">
        <v>45476</v>
      </c>
      <c r="I199" s="48">
        <v>45535</v>
      </c>
      <c r="J199" s="44"/>
      <c r="K199" s="39" t="s">
        <v>8851</v>
      </c>
      <c r="L199" s="44"/>
      <c r="M199" s="44"/>
      <c r="N199" s="44"/>
      <c r="O199" s="39" t="s">
        <v>8852</v>
      </c>
      <c r="P199" s="44"/>
      <c r="Q199" s="44"/>
      <c r="R199" s="44"/>
      <c r="S199" s="39" t="s">
        <v>8853</v>
      </c>
      <c r="T199" s="39" t="s">
        <v>8853</v>
      </c>
      <c r="U199" s="39" t="s">
        <v>2419</v>
      </c>
      <c r="V199" s="39" t="s">
        <v>8853</v>
      </c>
      <c r="W199" s="49">
        <v>0.30099999999999999</v>
      </c>
      <c r="X199" s="49">
        <f t="shared" si="7"/>
        <v>0</v>
      </c>
      <c r="Y199" s="39">
        <v>0.14599999999999999</v>
      </c>
      <c r="Z199" s="39">
        <v>48.5</v>
      </c>
      <c r="AA199" s="39">
        <v>0.02</v>
      </c>
      <c r="AB199" s="39">
        <v>0</v>
      </c>
      <c r="AC199" s="39">
        <v>0</v>
      </c>
      <c r="AD199" s="39">
        <v>0</v>
      </c>
      <c r="AE199" s="39">
        <v>0</v>
      </c>
      <c r="AF199" s="39">
        <v>0.155</v>
      </c>
      <c r="AG199" s="39">
        <v>51.5</v>
      </c>
      <c r="AH199" s="39" t="s">
        <v>236</v>
      </c>
      <c r="AI199" s="44"/>
      <c r="AJ199" s="44"/>
      <c r="AK199" s="44"/>
      <c r="AL199" s="39">
        <v>0</v>
      </c>
      <c r="AM199" s="39">
        <v>0</v>
      </c>
      <c r="AN199" s="39">
        <v>1</v>
      </c>
      <c r="AO199" s="39">
        <v>1</v>
      </c>
      <c r="AP199" s="39">
        <v>1</v>
      </c>
      <c r="AQ199" s="44"/>
      <c r="AR199" s="44"/>
      <c r="AS199" s="44"/>
      <c r="AT199" s="44"/>
      <c r="AU199" s="44"/>
      <c r="AV199" s="44"/>
      <c r="AW199" s="44"/>
      <c r="AX199" s="44"/>
      <c r="AY199" s="44"/>
      <c r="AZ199" s="44"/>
      <c r="BA199" s="44"/>
      <c r="BB199" s="44"/>
      <c r="BC199" s="39">
        <v>1</v>
      </c>
      <c r="BD199" s="44"/>
      <c r="BE199" s="44"/>
      <c r="BF199" s="44"/>
      <c r="BG199" s="44"/>
      <c r="BH199" s="44"/>
      <c r="BI199" s="44"/>
      <c r="BJ199" s="39">
        <v>1</v>
      </c>
      <c r="BK199" s="44"/>
      <c r="BL199" s="44"/>
      <c r="BM199" s="44"/>
      <c r="BN199" s="44"/>
      <c r="BO199" s="44"/>
      <c r="BP199" s="44"/>
      <c r="BQ199" s="44"/>
      <c r="BR199" s="44"/>
      <c r="BS199" s="44"/>
      <c r="BT199" s="39">
        <v>1</v>
      </c>
      <c r="BU199" s="44"/>
      <c r="BV199" s="44"/>
      <c r="BW199" s="44"/>
      <c r="BX199" s="44"/>
      <c r="BY199" s="44"/>
      <c r="BZ199" s="39">
        <v>1</v>
      </c>
      <c r="CA199" s="39">
        <v>0</v>
      </c>
      <c r="CB199" s="44"/>
      <c r="CC199" s="44"/>
      <c r="CD199" s="44"/>
      <c r="CE199" s="44"/>
      <c r="CF199" s="44"/>
      <c r="CG199" s="44"/>
      <c r="CH199" s="44"/>
      <c r="CI199" s="44"/>
      <c r="CJ199" s="44"/>
      <c r="CK199" s="44"/>
      <c r="CL199" s="44"/>
      <c r="CM199" s="44"/>
      <c r="CN199" s="44"/>
      <c r="CO199" s="44"/>
      <c r="CP199" s="44"/>
      <c r="CQ199" s="39">
        <v>0</v>
      </c>
      <c r="CR199" s="39">
        <v>0</v>
      </c>
      <c r="CS199" s="44"/>
      <c r="CT199" s="44"/>
      <c r="CU199" s="44"/>
      <c r="CV199" s="44"/>
      <c r="CW199" s="44"/>
      <c r="CX199" s="44"/>
      <c r="CY199" s="44"/>
      <c r="CZ199" s="44"/>
      <c r="DA199" s="44"/>
      <c r="DB199" s="44"/>
      <c r="DC199" s="44"/>
      <c r="DD199" s="44"/>
      <c r="DE199" s="44"/>
      <c r="DF199" s="44"/>
      <c r="DG199" s="44"/>
      <c r="DH199" s="44"/>
      <c r="DI199" s="44"/>
      <c r="DJ199" s="44"/>
      <c r="DK199" s="44"/>
      <c r="DL199" s="44"/>
      <c r="DM199" s="44"/>
      <c r="DN199" s="44"/>
      <c r="DO199" s="44"/>
      <c r="DP199" s="44"/>
      <c r="DQ199" s="44"/>
      <c r="DR199" s="44"/>
      <c r="DS199" s="44"/>
      <c r="DT199" s="39">
        <v>0</v>
      </c>
      <c r="DU199" s="44"/>
      <c r="DV199" s="44"/>
      <c r="DW199" s="44"/>
      <c r="DX199" s="44"/>
      <c r="DY199" s="44"/>
      <c r="DZ199" s="44"/>
      <c r="EA199" s="44"/>
      <c r="EB199" s="44"/>
      <c r="EC199" s="39">
        <v>2</v>
      </c>
      <c r="ED199" s="39">
        <f t="shared" si="6"/>
        <v>0</v>
      </c>
      <c r="EE199" s="39">
        <v>0.84199999999999997</v>
      </c>
      <c r="EF199" s="39" t="s">
        <v>8854</v>
      </c>
      <c r="EG199" s="44"/>
      <c r="EH199" s="39">
        <v>0</v>
      </c>
      <c r="EI199" s="43" t="s">
        <v>7706</v>
      </c>
      <c r="EJ199" s="39">
        <v>1.2849999999999999</v>
      </c>
      <c r="EK199" s="39" t="s">
        <v>236</v>
      </c>
      <c r="EL199" s="44"/>
      <c r="EM199" s="44"/>
      <c r="EN199" s="44"/>
      <c r="EO199" s="44"/>
      <c r="EP199" s="44"/>
      <c r="EQ199" s="44"/>
      <c r="ER199" s="44"/>
      <c r="ES199" s="39" t="s">
        <v>243</v>
      </c>
      <c r="ET199" s="39" t="s">
        <v>8855</v>
      </c>
      <c r="EU199" s="39">
        <v>18</v>
      </c>
      <c r="EV199" s="39" t="s">
        <v>236</v>
      </c>
      <c r="EW199" s="44"/>
      <c r="EX199" s="44"/>
      <c r="EY199" s="39" t="s">
        <v>236</v>
      </c>
      <c r="EZ199" s="44"/>
      <c r="FA199" s="44"/>
      <c r="FB199" s="39" t="s">
        <v>236</v>
      </c>
      <c r="FC199" s="44"/>
      <c r="FD199" s="44"/>
      <c r="FE199" s="39" t="s">
        <v>236</v>
      </c>
      <c r="FF199" s="44"/>
      <c r="FG199" s="44"/>
      <c r="FH199" s="39" t="s">
        <v>236</v>
      </c>
      <c r="FI199" s="44"/>
      <c r="FJ199" s="44"/>
      <c r="FK199" s="39" t="s">
        <v>236</v>
      </c>
      <c r="FL199" s="44"/>
      <c r="FM199" s="44"/>
      <c r="FN199" s="44"/>
      <c r="FO199" s="44"/>
      <c r="FP199" s="44"/>
      <c r="FQ199" s="39" t="s">
        <v>236</v>
      </c>
      <c r="FR199" s="44"/>
      <c r="FS199" s="44"/>
      <c r="FT199" s="39" t="s">
        <v>243</v>
      </c>
      <c r="FU199" s="39" t="s">
        <v>8855</v>
      </c>
      <c r="FV199" s="39">
        <v>18</v>
      </c>
      <c r="FW199" s="39" t="s">
        <v>236</v>
      </c>
      <c r="FX199" s="44"/>
      <c r="FY199" s="44"/>
      <c r="FZ199" s="44"/>
      <c r="GA199" s="44"/>
      <c r="GB199" s="44"/>
      <c r="GC199" s="39" t="s">
        <v>236</v>
      </c>
      <c r="GD199" s="44"/>
      <c r="GE199" s="44"/>
      <c r="GF199" s="39" t="s">
        <v>236</v>
      </c>
      <c r="GG199" s="44"/>
      <c r="GH199" s="44"/>
      <c r="GI199" s="39" t="s">
        <v>236</v>
      </c>
      <c r="GJ199" s="44"/>
      <c r="GK199" s="44"/>
      <c r="GL199" s="44"/>
      <c r="GM199" s="44"/>
      <c r="GN199" s="44"/>
      <c r="GO199" s="44"/>
      <c r="GP199" s="44"/>
      <c r="GQ199" s="44"/>
      <c r="GR199" s="44"/>
      <c r="GS199" s="44"/>
      <c r="GT199" s="44"/>
      <c r="GU199" s="44"/>
      <c r="GV199" s="44"/>
      <c r="GW199" s="44"/>
      <c r="GX199" s="44"/>
      <c r="GY199" s="44"/>
      <c r="GZ199" s="39" t="s">
        <v>236</v>
      </c>
      <c r="HA199" s="44"/>
      <c r="HB199" s="39" t="s">
        <v>239</v>
      </c>
      <c r="HC199" s="43" t="s">
        <v>8856</v>
      </c>
      <c r="HD199" s="44"/>
      <c r="HE199" s="44"/>
      <c r="HF199" s="44"/>
      <c r="HG199" s="44"/>
      <c r="HH199" s="44"/>
      <c r="HI199" s="43" t="s">
        <v>8856</v>
      </c>
      <c r="HJ199" s="44"/>
      <c r="HK199" s="39" t="s">
        <v>8857</v>
      </c>
      <c r="HL199" s="39">
        <v>2</v>
      </c>
      <c r="HM199" s="39">
        <v>16</v>
      </c>
      <c r="HN199" s="39" t="s">
        <v>8563</v>
      </c>
      <c r="HO199" s="39" t="s">
        <v>8564</v>
      </c>
      <c r="HP199" s="39" t="s">
        <v>8858</v>
      </c>
      <c r="HQ199" s="39" t="s">
        <v>8566</v>
      </c>
      <c r="HR199" s="39" t="s">
        <v>3413</v>
      </c>
      <c r="HS199" s="39" t="s">
        <v>3448</v>
      </c>
      <c r="HT199" s="39" t="s">
        <v>3449</v>
      </c>
      <c r="HU199" s="39" t="s">
        <v>3450</v>
      </c>
      <c r="HV199" s="43" t="s">
        <v>8859</v>
      </c>
    </row>
    <row r="200" spans="1:230" ht="27.75" customHeight="1" x14ac:dyDescent="0.2">
      <c r="A200" s="44" t="s">
        <v>13014</v>
      </c>
      <c r="B200" s="39" t="s">
        <v>3414</v>
      </c>
      <c r="C200" s="39" t="s">
        <v>4824</v>
      </c>
      <c r="D200" s="39" t="s">
        <v>8887</v>
      </c>
      <c r="E200" s="39" t="s">
        <v>1115</v>
      </c>
      <c r="F200" s="39" t="s">
        <v>1115</v>
      </c>
      <c r="G200" s="39">
        <v>2021</v>
      </c>
      <c r="H200" s="48">
        <v>45383</v>
      </c>
      <c r="I200" s="48">
        <v>45657</v>
      </c>
      <c r="J200" s="44"/>
      <c r="K200" s="44"/>
      <c r="L200" s="44"/>
      <c r="M200" s="39" t="s">
        <v>8888</v>
      </c>
      <c r="N200" s="43" t="s">
        <v>8889</v>
      </c>
      <c r="O200" s="44"/>
      <c r="P200" s="44"/>
      <c r="Q200" s="44"/>
      <c r="R200" s="44"/>
      <c r="S200" s="39" t="s">
        <v>8890</v>
      </c>
      <c r="T200" s="39" t="s">
        <v>8890</v>
      </c>
      <c r="U200" s="39" t="s">
        <v>2419</v>
      </c>
      <c r="V200" s="39" t="s">
        <v>8891</v>
      </c>
      <c r="W200" s="49">
        <v>1.7210000000000001</v>
      </c>
      <c r="X200" s="49">
        <f t="shared" si="7"/>
        <v>0</v>
      </c>
      <c r="Y200" s="39">
        <v>1.1990000000000001</v>
      </c>
      <c r="Z200" s="39">
        <v>69.67</v>
      </c>
      <c r="AA200" s="39">
        <v>0.14000000000000001</v>
      </c>
      <c r="AB200" s="39">
        <v>0</v>
      </c>
      <c r="AC200" s="39">
        <v>0</v>
      </c>
      <c r="AD200" s="39">
        <v>0</v>
      </c>
      <c r="AE200" s="39">
        <v>0</v>
      </c>
      <c r="AF200" s="39">
        <v>0.52200000000000002</v>
      </c>
      <c r="AG200" s="39">
        <v>30.33</v>
      </c>
      <c r="AH200" s="39" t="s">
        <v>236</v>
      </c>
      <c r="AI200" s="44"/>
      <c r="AJ200" s="44"/>
      <c r="AK200" s="44"/>
      <c r="AL200" s="39">
        <v>0.86499999999999999</v>
      </c>
      <c r="AM200" s="39">
        <v>0.1</v>
      </c>
      <c r="AN200" s="39">
        <v>6</v>
      </c>
      <c r="AO200" s="39">
        <v>6</v>
      </c>
      <c r="AP200" s="39">
        <v>6</v>
      </c>
      <c r="AQ200" s="39">
        <v>1</v>
      </c>
      <c r="AR200" s="39">
        <v>1</v>
      </c>
      <c r="AS200" s="44"/>
      <c r="AT200" s="44"/>
      <c r="AU200" s="44"/>
      <c r="AV200" s="39">
        <v>1</v>
      </c>
      <c r="AW200" s="44"/>
      <c r="AX200" s="44"/>
      <c r="AY200" s="44"/>
      <c r="AZ200" s="44"/>
      <c r="BA200" s="44"/>
      <c r="BB200" s="39">
        <v>2</v>
      </c>
      <c r="BC200" s="39">
        <v>1</v>
      </c>
      <c r="BD200" s="44"/>
      <c r="BE200" s="44"/>
      <c r="BF200" s="44"/>
      <c r="BG200" s="44"/>
      <c r="BH200" s="44"/>
      <c r="BI200" s="44"/>
      <c r="BJ200" s="39">
        <v>0</v>
      </c>
      <c r="BK200" s="44"/>
      <c r="BL200" s="44"/>
      <c r="BM200" s="44"/>
      <c r="BN200" s="44"/>
      <c r="BO200" s="44"/>
      <c r="BP200" s="44"/>
      <c r="BQ200" s="44"/>
      <c r="BR200" s="44"/>
      <c r="BS200" s="44"/>
      <c r="BT200" s="44"/>
      <c r="BU200" s="44"/>
      <c r="BV200" s="44"/>
      <c r="BW200" s="44"/>
      <c r="BX200" s="44"/>
      <c r="BY200" s="44"/>
      <c r="BZ200" s="39">
        <v>0</v>
      </c>
      <c r="CA200" s="39">
        <v>0</v>
      </c>
      <c r="CB200" s="44"/>
      <c r="CC200" s="44"/>
      <c r="CD200" s="44"/>
      <c r="CE200" s="44"/>
      <c r="CF200" s="44"/>
      <c r="CG200" s="44"/>
      <c r="CH200" s="44"/>
      <c r="CI200" s="44"/>
      <c r="CJ200" s="44"/>
      <c r="CK200" s="44"/>
      <c r="CL200" s="44"/>
      <c r="CM200" s="44"/>
      <c r="CN200" s="44"/>
      <c r="CO200" s="44"/>
      <c r="CP200" s="44"/>
      <c r="CQ200" s="39">
        <v>0</v>
      </c>
      <c r="CR200" s="39">
        <v>0</v>
      </c>
      <c r="CS200" s="44"/>
      <c r="CT200" s="44"/>
      <c r="CU200" s="44"/>
      <c r="CV200" s="44"/>
      <c r="CW200" s="44"/>
      <c r="CX200" s="44"/>
      <c r="CY200" s="44"/>
      <c r="CZ200" s="44"/>
      <c r="DA200" s="44"/>
      <c r="DB200" s="44"/>
      <c r="DC200" s="44"/>
      <c r="DD200" s="44"/>
      <c r="DE200" s="44"/>
      <c r="DF200" s="44"/>
      <c r="DG200" s="44"/>
      <c r="DH200" s="44"/>
      <c r="DI200" s="44"/>
      <c r="DJ200" s="44"/>
      <c r="DK200" s="44"/>
      <c r="DL200" s="44"/>
      <c r="DM200" s="44"/>
      <c r="DN200" s="44"/>
      <c r="DO200" s="44"/>
      <c r="DP200" s="44"/>
      <c r="DQ200" s="44"/>
      <c r="DR200" s="44"/>
      <c r="DS200" s="44"/>
      <c r="DT200" s="39">
        <v>0</v>
      </c>
      <c r="DU200" s="44"/>
      <c r="DV200" s="44"/>
      <c r="DW200" s="44"/>
      <c r="DX200" s="44"/>
      <c r="DY200" s="44"/>
      <c r="DZ200" s="44"/>
      <c r="EA200" s="44"/>
      <c r="EB200" s="44"/>
      <c r="EC200" s="39">
        <v>6</v>
      </c>
      <c r="ED200" s="39">
        <f t="shared" si="6"/>
        <v>0</v>
      </c>
      <c r="EE200" s="39">
        <v>2.3119999999999998</v>
      </c>
      <c r="EF200" s="39" t="s">
        <v>8892</v>
      </c>
      <c r="EG200" s="44"/>
      <c r="EH200" s="39">
        <v>20</v>
      </c>
      <c r="EI200" s="43" t="s">
        <v>8893</v>
      </c>
      <c r="EJ200" s="39">
        <v>10.199</v>
      </c>
      <c r="EK200" s="39" t="s">
        <v>236</v>
      </c>
      <c r="EL200" s="44"/>
      <c r="EM200" s="44"/>
      <c r="EN200" s="44"/>
      <c r="EO200" s="44"/>
      <c r="EP200" s="44"/>
      <c r="EQ200" s="44"/>
      <c r="ER200" s="39">
        <v>3</v>
      </c>
      <c r="ES200" s="39" t="s">
        <v>243</v>
      </c>
      <c r="ET200" s="39" t="s">
        <v>7730</v>
      </c>
      <c r="EU200" s="39">
        <v>906</v>
      </c>
      <c r="EV200" s="39" t="s">
        <v>236</v>
      </c>
      <c r="EW200" s="44"/>
      <c r="EX200" s="44"/>
      <c r="EY200" s="39" t="s">
        <v>236</v>
      </c>
      <c r="EZ200" s="44"/>
      <c r="FA200" s="44"/>
      <c r="FB200" s="39" t="s">
        <v>236</v>
      </c>
      <c r="FC200" s="44"/>
      <c r="FD200" s="44"/>
      <c r="FE200" s="39" t="s">
        <v>236</v>
      </c>
      <c r="FF200" s="44"/>
      <c r="FG200" s="44"/>
      <c r="FH200" s="39" t="s">
        <v>236</v>
      </c>
      <c r="FI200" s="44"/>
      <c r="FJ200" s="44"/>
      <c r="FK200" s="39" t="s">
        <v>236</v>
      </c>
      <c r="FL200" s="44"/>
      <c r="FM200" s="44"/>
      <c r="FN200" s="44"/>
      <c r="FO200" s="44"/>
      <c r="FP200" s="44"/>
      <c r="FQ200" s="39" t="s">
        <v>236</v>
      </c>
      <c r="FR200" s="44"/>
      <c r="FS200" s="44"/>
      <c r="FT200" s="39" t="s">
        <v>236</v>
      </c>
      <c r="FU200" s="44"/>
      <c r="FV200" s="44"/>
      <c r="FW200" s="39" t="s">
        <v>236</v>
      </c>
      <c r="FX200" s="44"/>
      <c r="FY200" s="44"/>
      <c r="FZ200" s="44"/>
      <c r="GA200" s="44"/>
      <c r="GB200" s="44"/>
      <c r="GC200" s="39" t="s">
        <v>236</v>
      </c>
      <c r="GD200" s="44"/>
      <c r="GE200" s="44"/>
      <c r="GF200" s="39" t="s">
        <v>243</v>
      </c>
      <c r="GG200" s="43" t="s">
        <v>8894</v>
      </c>
      <c r="GH200" s="39">
        <v>9</v>
      </c>
      <c r="GI200" s="39" t="s">
        <v>236</v>
      </c>
      <c r="GJ200" s="44"/>
      <c r="GK200" s="44"/>
      <c r="GL200" s="44"/>
      <c r="GM200" s="44"/>
      <c r="GN200" s="44"/>
      <c r="GO200" s="44"/>
      <c r="GP200" s="44"/>
      <c r="GQ200" s="44"/>
      <c r="GR200" s="44"/>
      <c r="GS200" s="44"/>
      <c r="GT200" s="44"/>
      <c r="GU200" s="44"/>
      <c r="GV200" s="44"/>
      <c r="GW200" s="44"/>
      <c r="GX200" s="44"/>
      <c r="GY200" s="44"/>
      <c r="GZ200" s="39" t="s">
        <v>236</v>
      </c>
      <c r="HA200" s="44"/>
      <c r="HB200" s="44"/>
      <c r="HC200" s="43" t="s">
        <v>8895</v>
      </c>
      <c r="HD200" s="44"/>
      <c r="HE200" s="44"/>
      <c r="HF200" s="44"/>
      <c r="HG200" s="39" t="s">
        <v>8896</v>
      </c>
      <c r="HH200" s="44"/>
      <c r="HI200" s="44"/>
      <c r="HJ200" s="44"/>
      <c r="HK200" s="39" t="s">
        <v>8897</v>
      </c>
      <c r="HL200" s="39">
        <v>2</v>
      </c>
      <c r="HM200" s="39">
        <v>18</v>
      </c>
      <c r="HN200" s="39" t="s">
        <v>8898</v>
      </c>
      <c r="HO200" s="39" t="s">
        <v>7585</v>
      </c>
      <c r="HP200" s="39" t="s">
        <v>8899</v>
      </c>
      <c r="HQ200" s="39" t="s">
        <v>8900</v>
      </c>
      <c r="HR200" s="39" t="s">
        <v>7805</v>
      </c>
      <c r="HS200" s="39" t="s">
        <v>3448</v>
      </c>
      <c r="HT200" s="39" t="s">
        <v>3449</v>
      </c>
      <c r="HU200" s="39" t="s">
        <v>3450</v>
      </c>
      <c r="HV200" s="43" t="s">
        <v>8901</v>
      </c>
    </row>
    <row r="201" spans="1:230" ht="30" customHeight="1" x14ac:dyDescent="0.2">
      <c r="A201" s="44" t="s">
        <v>13005</v>
      </c>
      <c r="B201" s="39" t="s">
        <v>3414</v>
      </c>
      <c r="C201" s="39" t="s">
        <v>4824</v>
      </c>
      <c r="D201" s="39" t="s">
        <v>8887</v>
      </c>
      <c r="E201" s="39" t="s">
        <v>8902</v>
      </c>
      <c r="F201" s="39" t="s">
        <v>7986</v>
      </c>
      <c r="G201" s="39">
        <v>2022</v>
      </c>
      <c r="H201" s="48">
        <v>45444</v>
      </c>
      <c r="I201" s="48">
        <v>45657</v>
      </c>
      <c r="J201" s="44"/>
      <c r="K201" s="39" t="s">
        <v>8903</v>
      </c>
      <c r="L201" s="43" t="s">
        <v>8904</v>
      </c>
      <c r="M201" s="44"/>
      <c r="N201" s="43" t="s">
        <v>300</v>
      </c>
      <c r="O201" s="44"/>
      <c r="P201" s="44"/>
      <c r="Q201" s="44"/>
      <c r="R201" s="44"/>
      <c r="S201" s="39" t="s">
        <v>8890</v>
      </c>
      <c r="T201" s="39" t="s">
        <v>8905</v>
      </c>
      <c r="U201" s="39" t="s">
        <v>235</v>
      </c>
      <c r="V201" s="39" t="s">
        <v>8906</v>
      </c>
      <c r="W201" s="49">
        <v>1.2</v>
      </c>
      <c r="X201" s="49">
        <f>SUM(Y201,AB201,AD201,AF201)-W201</f>
        <v>0</v>
      </c>
      <c r="Y201" s="39">
        <v>1.2</v>
      </c>
      <c r="Z201" s="39">
        <v>100</v>
      </c>
      <c r="AA201" s="39">
        <v>0.14000000000000001</v>
      </c>
      <c r="AB201" s="39">
        <v>0</v>
      </c>
      <c r="AC201" s="39">
        <v>0</v>
      </c>
      <c r="AD201" s="39">
        <v>0</v>
      </c>
      <c r="AE201" s="39">
        <v>0</v>
      </c>
      <c r="AF201" s="39">
        <v>0</v>
      </c>
      <c r="AG201" s="39">
        <v>0</v>
      </c>
      <c r="AH201" s="39" t="s">
        <v>236</v>
      </c>
      <c r="AI201" s="44"/>
      <c r="AJ201" s="44"/>
      <c r="AK201" s="44"/>
      <c r="AL201" s="39">
        <v>1.2</v>
      </c>
      <c r="AM201" s="39">
        <v>0.14000000000000001</v>
      </c>
      <c r="AN201" s="39">
        <v>11</v>
      </c>
      <c r="AO201" s="39">
        <v>11</v>
      </c>
      <c r="AP201" s="39">
        <v>6</v>
      </c>
      <c r="AQ201" s="44"/>
      <c r="AR201" s="44"/>
      <c r="AS201" s="44"/>
      <c r="AT201" s="44"/>
      <c r="AU201" s="44"/>
      <c r="AV201" s="44"/>
      <c r="AW201" s="44"/>
      <c r="AX201" s="39">
        <v>6</v>
      </c>
      <c r="AY201" s="44"/>
      <c r="AZ201" s="44"/>
      <c r="BA201" s="44"/>
      <c r="BB201" s="44"/>
      <c r="BC201" s="44"/>
      <c r="BD201" s="44"/>
      <c r="BE201" s="44"/>
      <c r="BF201" s="44"/>
      <c r="BG201" s="44"/>
      <c r="BH201" s="44"/>
      <c r="BI201" s="44"/>
      <c r="BJ201" s="39">
        <v>0</v>
      </c>
      <c r="BK201" s="44"/>
      <c r="BL201" s="44"/>
      <c r="BM201" s="44"/>
      <c r="BN201" s="44"/>
      <c r="BO201" s="44"/>
      <c r="BP201" s="44"/>
      <c r="BQ201" s="44"/>
      <c r="BR201" s="44"/>
      <c r="BS201" s="44"/>
      <c r="BT201" s="44"/>
      <c r="BU201" s="44"/>
      <c r="BV201" s="44"/>
      <c r="BW201" s="44"/>
      <c r="BX201" s="44"/>
      <c r="BY201" s="44"/>
      <c r="BZ201" s="39">
        <v>0</v>
      </c>
      <c r="CA201" s="39">
        <v>0</v>
      </c>
      <c r="CB201" s="44"/>
      <c r="CC201" s="44"/>
      <c r="CD201" s="44"/>
      <c r="CE201" s="44"/>
      <c r="CF201" s="44"/>
      <c r="CG201" s="44"/>
      <c r="CH201" s="44"/>
      <c r="CI201" s="44"/>
      <c r="CJ201" s="44"/>
      <c r="CK201" s="44"/>
      <c r="CL201" s="44"/>
      <c r="CM201" s="44"/>
      <c r="CN201" s="44"/>
      <c r="CO201" s="44"/>
      <c r="CP201" s="44"/>
      <c r="CQ201" s="39">
        <v>0</v>
      </c>
      <c r="CR201" s="39">
        <v>0</v>
      </c>
      <c r="CS201" s="44"/>
      <c r="CT201" s="44"/>
      <c r="CU201" s="44"/>
      <c r="CV201" s="44"/>
      <c r="CW201" s="44"/>
      <c r="CX201" s="44"/>
      <c r="CY201" s="44"/>
      <c r="CZ201" s="44"/>
      <c r="DA201" s="44"/>
      <c r="DB201" s="44"/>
      <c r="DC201" s="44"/>
      <c r="DD201" s="44"/>
      <c r="DE201" s="44"/>
      <c r="DF201" s="44"/>
      <c r="DG201" s="44"/>
      <c r="DH201" s="44"/>
      <c r="DI201" s="44"/>
      <c r="DJ201" s="44"/>
      <c r="DK201" s="44"/>
      <c r="DL201" s="44"/>
      <c r="DM201" s="44"/>
      <c r="DN201" s="44"/>
      <c r="DO201" s="44"/>
      <c r="DP201" s="44"/>
      <c r="DQ201" s="44"/>
      <c r="DR201" s="44"/>
      <c r="DS201" s="44"/>
      <c r="DT201" s="39">
        <v>0</v>
      </c>
      <c r="DU201" s="44"/>
      <c r="DV201" s="44"/>
      <c r="DW201" s="44"/>
      <c r="DX201" s="44"/>
      <c r="DY201" s="44"/>
      <c r="DZ201" s="44"/>
      <c r="EA201" s="44"/>
      <c r="EB201" s="44"/>
      <c r="EC201" s="39">
        <v>6</v>
      </c>
      <c r="ED201" s="39">
        <f t="shared" si="6"/>
        <v>0</v>
      </c>
      <c r="EE201" s="39">
        <v>3.8450000000000002</v>
      </c>
      <c r="EF201" s="39" t="s">
        <v>8892</v>
      </c>
      <c r="EG201" s="44"/>
      <c r="EH201" s="39" t="s">
        <v>7412</v>
      </c>
      <c r="EI201" s="43" t="s">
        <v>8907</v>
      </c>
      <c r="EJ201" s="39">
        <v>7.4770000000000003</v>
      </c>
      <c r="EK201" s="39" t="s">
        <v>236</v>
      </c>
      <c r="EL201" s="44"/>
      <c r="EM201" s="44"/>
      <c r="EN201" s="44"/>
      <c r="EO201" s="44"/>
      <c r="EP201" s="44"/>
      <c r="EQ201" s="44"/>
      <c r="ER201" s="39">
        <v>2</v>
      </c>
      <c r="ES201" s="39" t="s">
        <v>236</v>
      </c>
      <c r="ET201" s="44"/>
      <c r="EU201" s="44"/>
      <c r="EV201" s="39" t="s">
        <v>236</v>
      </c>
      <c r="EW201" s="44"/>
      <c r="EX201" s="44"/>
      <c r="EY201" s="39" t="s">
        <v>236</v>
      </c>
      <c r="EZ201" s="44"/>
      <c r="FA201" s="44"/>
      <c r="FB201" s="39" t="s">
        <v>236</v>
      </c>
      <c r="FC201" s="44"/>
      <c r="FD201" s="44"/>
      <c r="FE201" s="39" t="s">
        <v>236</v>
      </c>
      <c r="FF201" s="44"/>
      <c r="FG201" s="44"/>
      <c r="FH201" s="39" t="s">
        <v>236</v>
      </c>
      <c r="FI201" s="44"/>
      <c r="FJ201" s="44"/>
      <c r="FK201" s="39" t="s">
        <v>236</v>
      </c>
      <c r="FL201" s="44"/>
      <c r="FM201" s="44"/>
      <c r="FN201" s="39" t="s">
        <v>1481</v>
      </c>
      <c r="FO201" s="39" t="s">
        <v>8908</v>
      </c>
      <c r="FP201" s="39">
        <v>48</v>
      </c>
      <c r="FQ201" s="39" t="s">
        <v>236</v>
      </c>
      <c r="FR201" s="44"/>
      <c r="FS201" s="44"/>
      <c r="FT201" s="39" t="s">
        <v>236</v>
      </c>
      <c r="FU201" s="44"/>
      <c r="FV201" s="44"/>
      <c r="FW201" s="39" t="s">
        <v>236</v>
      </c>
      <c r="FX201" s="44"/>
      <c r="FY201" s="44"/>
      <c r="FZ201" s="44"/>
      <c r="GA201" s="44"/>
      <c r="GB201" s="44"/>
      <c r="GC201" s="39" t="s">
        <v>236</v>
      </c>
      <c r="GD201" s="44"/>
      <c r="GE201" s="44"/>
      <c r="GF201" s="39" t="s">
        <v>243</v>
      </c>
      <c r="GG201" s="43" t="s">
        <v>8909</v>
      </c>
      <c r="GH201" s="39">
        <v>7</v>
      </c>
      <c r="GI201" s="39" t="s">
        <v>236</v>
      </c>
      <c r="GJ201" s="44"/>
      <c r="GK201" s="44"/>
      <c r="GL201" s="44"/>
      <c r="GM201" s="44"/>
      <c r="GN201" s="44"/>
      <c r="GO201" s="44"/>
      <c r="GP201" s="44"/>
      <c r="GQ201" s="44"/>
      <c r="GR201" s="44"/>
      <c r="GS201" s="44"/>
      <c r="GT201" s="44"/>
      <c r="GU201" s="44"/>
      <c r="GV201" s="44"/>
      <c r="GW201" s="44"/>
      <c r="GX201" s="44"/>
      <c r="GY201" s="44"/>
      <c r="GZ201" s="39" t="s">
        <v>236</v>
      </c>
      <c r="HA201" s="44"/>
      <c r="HB201" s="44"/>
      <c r="HC201" s="43" t="s">
        <v>8910</v>
      </c>
      <c r="HD201" s="44"/>
      <c r="HE201" s="44"/>
      <c r="HF201" s="44"/>
      <c r="HG201" s="39" t="s">
        <v>8911</v>
      </c>
      <c r="HH201" s="44"/>
      <c r="HI201" s="39" t="s">
        <v>239</v>
      </c>
      <c r="HJ201" s="44"/>
      <c r="HK201" s="39" t="s">
        <v>8912</v>
      </c>
      <c r="HL201" s="39">
        <v>1</v>
      </c>
      <c r="HM201" s="39">
        <v>24</v>
      </c>
      <c r="HN201" s="39" t="s">
        <v>8898</v>
      </c>
      <c r="HO201" s="39" t="s">
        <v>7585</v>
      </c>
      <c r="HP201" s="39" t="s">
        <v>8899</v>
      </c>
      <c r="HQ201" s="39" t="s">
        <v>7760</v>
      </c>
      <c r="HR201" s="39" t="s">
        <v>7805</v>
      </c>
      <c r="HS201" s="39" t="s">
        <v>3448</v>
      </c>
      <c r="HT201" s="39" t="s">
        <v>3449</v>
      </c>
      <c r="HU201" s="39" t="s">
        <v>3450</v>
      </c>
      <c r="HV201" s="43" t="s">
        <v>8913</v>
      </c>
    </row>
    <row r="202" spans="1:230" ht="34.5" customHeight="1" x14ac:dyDescent="0.2">
      <c r="A202" s="44" t="s">
        <v>13000</v>
      </c>
      <c r="B202" s="39" t="s">
        <v>3414</v>
      </c>
      <c r="C202" s="39" t="s">
        <v>4824</v>
      </c>
      <c r="D202" s="39" t="s">
        <v>8938</v>
      </c>
      <c r="E202" s="39" t="s">
        <v>7888</v>
      </c>
      <c r="F202" s="39" t="s">
        <v>2506</v>
      </c>
      <c r="G202" s="39">
        <v>2017</v>
      </c>
      <c r="H202" s="48">
        <v>45200</v>
      </c>
      <c r="I202" s="48">
        <v>45589</v>
      </c>
      <c r="J202" s="44"/>
      <c r="K202" s="39" t="s">
        <v>8939</v>
      </c>
      <c r="L202" s="43" t="s">
        <v>300</v>
      </c>
      <c r="M202" s="44"/>
      <c r="N202" s="44"/>
      <c r="O202" s="39" t="s">
        <v>8940</v>
      </c>
      <c r="P202" s="44"/>
      <c r="Q202" s="44"/>
      <c r="R202" s="44"/>
      <c r="S202" s="39" t="s">
        <v>8941</v>
      </c>
      <c r="T202" s="39" t="s">
        <v>8941</v>
      </c>
      <c r="U202" s="39" t="s">
        <v>2419</v>
      </c>
      <c r="V202" s="39" t="s">
        <v>8942</v>
      </c>
      <c r="W202" s="49">
        <v>1.57</v>
      </c>
      <c r="X202" s="49">
        <f t="shared" si="7"/>
        <v>0</v>
      </c>
      <c r="Y202" s="39">
        <v>1.37</v>
      </c>
      <c r="Z202" s="39">
        <v>87.26</v>
      </c>
      <c r="AA202" s="39">
        <v>1.3</v>
      </c>
      <c r="AB202" s="39">
        <v>0</v>
      </c>
      <c r="AC202" s="39">
        <v>0</v>
      </c>
      <c r="AD202" s="39">
        <v>0</v>
      </c>
      <c r="AE202" s="39">
        <v>0</v>
      </c>
      <c r="AF202" s="39">
        <v>0.2</v>
      </c>
      <c r="AG202" s="39">
        <v>12.74</v>
      </c>
      <c r="AH202" s="39" t="s">
        <v>243</v>
      </c>
      <c r="AI202" s="39" t="s">
        <v>8943</v>
      </c>
      <c r="AJ202" s="44"/>
      <c r="AK202" s="39">
        <v>0</v>
      </c>
      <c r="AL202" s="39">
        <v>2.1800000000000002</v>
      </c>
      <c r="AM202" s="39">
        <v>1.35</v>
      </c>
      <c r="AN202" s="39">
        <v>20</v>
      </c>
      <c r="AO202" s="39">
        <v>10</v>
      </c>
      <c r="AP202" s="39">
        <v>10</v>
      </c>
      <c r="AQ202" s="44"/>
      <c r="AR202" s="39">
        <v>2</v>
      </c>
      <c r="AS202" s="44"/>
      <c r="AT202" s="44"/>
      <c r="AU202" s="44"/>
      <c r="AV202" s="44"/>
      <c r="AW202" s="44"/>
      <c r="AX202" s="39">
        <v>2</v>
      </c>
      <c r="AY202" s="44"/>
      <c r="AZ202" s="39">
        <v>1</v>
      </c>
      <c r="BA202" s="44"/>
      <c r="BB202" s="39">
        <v>2</v>
      </c>
      <c r="BC202" s="39">
        <v>2</v>
      </c>
      <c r="BD202" s="44"/>
      <c r="BE202" s="44"/>
      <c r="BF202" s="39">
        <v>1</v>
      </c>
      <c r="BG202" s="44"/>
      <c r="BH202" s="44"/>
      <c r="BI202" s="44"/>
      <c r="BJ202" s="39">
        <v>0</v>
      </c>
      <c r="BK202" s="44"/>
      <c r="BL202" s="44"/>
      <c r="BM202" s="44"/>
      <c r="BN202" s="44"/>
      <c r="BO202" s="44"/>
      <c r="BP202" s="44"/>
      <c r="BQ202" s="44"/>
      <c r="BR202" s="44"/>
      <c r="BS202" s="44"/>
      <c r="BT202" s="44"/>
      <c r="BU202" s="44"/>
      <c r="BV202" s="44"/>
      <c r="BW202" s="44"/>
      <c r="BX202" s="44"/>
      <c r="BY202" s="44"/>
      <c r="BZ202" s="39">
        <v>0</v>
      </c>
      <c r="CA202" s="39">
        <v>0</v>
      </c>
      <c r="CB202" s="44"/>
      <c r="CC202" s="44"/>
      <c r="CD202" s="44"/>
      <c r="CE202" s="44"/>
      <c r="CF202" s="44"/>
      <c r="CG202" s="44"/>
      <c r="CH202" s="44"/>
      <c r="CI202" s="44"/>
      <c r="CJ202" s="44"/>
      <c r="CK202" s="44"/>
      <c r="CL202" s="44"/>
      <c r="CM202" s="44"/>
      <c r="CN202" s="44"/>
      <c r="CO202" s="44"/>
      <c r="CP202" s="44"/>
      <c r="CQ202" s="39">
        <v>0</v>
      </c>
      <c r="CR202" s="39">
        <v>0</v>
      </c>
      <c r="CS202" s="44"/>
      <c r="CT202" s="44"/>
      <c r="CU202" s="44"/>
      <c r="CV202" s="44"/>
      <c r="CW202" s="44"/>
      <c r="CX202" s="44"/>
      <c r="CY202" s="44"/>
      <c r="CZ202" s="44"/>
      <c r="DA202" s="44"/>
      <c r="DB202" s="44"/>
      <c r="DC202" s="44"/>
      <c r="DD202" s="44"/>
      <c r="DE202" s="44"/>
      <c r="DF202" s="44"/>
      <c r="DG202" s="44"/>
      <c r="DH202" s="44"/>
      <c r="DI202" s="44"/>
      <c r="DJ202" s="44"/>
      <c r="DK202" s="44"/>
      <c r="DL202" s="44"/>
      <c r="DM202" s="44"/>
      <c r="DN202" s="44"/>
      <c r="DO202" s="44"/>
      <c r="DP202" s="44"/>
      <c r="DQ202" s="44"/>
      <c r="DR202" s="44"/>
      <c r="DS202" s="44"/>
      <c r="DT202" s="39">
        <v>0</v>
      </c>
      <c r="DU202" s="44"/>
      <c r="DV202" s="44"/>
      <c r="DW202" s="44"/>
      <c r="DX202" s="44"/>
      <c r="DY202" s="44"/>
      <c r="DZ202" s="44"/>
      <c r="EA202" s="44"/>
      <c r="EB202" s="44"/>
      <c r="EC202" s="39">
        <v>10</v>
      </c>
      <c r="ED202" s="39">
        <f t="shared" si="6"/>
        <v>0</v>
      </c>
      <c r="EE202" s="39">
        <v>8.1790000000000003</v>
      </c>
      <c r="EF202" s="39" t="s">
        <v>8944</v>
      </c>
      <c r="EG202" s="44"/>
      <c r="EH202" s="39" t="s">
        <v>8945</v>
      </c>
      <c r="EI202" s="43" t="s">
        <v>7706</v>
      </c>
      <c r="EJ202" s="39">
        <v>30.954999999999998</v>
      </c>
      <c r="EK202" s="39" t="s">
        <v>236</v>
      </c>
      <c r="EL202" s="44"/>
      <c r="EM202" s="44"/>
      <c r="EN202" s="44"/>
      <c r="EO202" s="44"/>
      <c r="EP202" s="44"/>
      <c r="EQ202" s="44"/>
      <c r="ER202" s="39">
        <v>2</v>
      </c>
      <c r="ES202" s="39" t="s">
        <v>243</v>
      </c>
      <c r="ET202" s="39" t="s">
        <v>8946</v>
      </c>
      <c r="EU202" s="39">
        <v>1809</v>
      </c>
      <c r="EV202" s="39" t="s">
        <v>236</v>
      </c>
      <c r="EW202" s="44"/>
      <c r="EX202" s="44"/>
      <c r="EY202" s="39" t="s">
        <v>236</v>
      </c>
      <c r="EZ202" s="44"/>
      <c r="FA202" s="44"/>
      <c r="FB202" s="39" t="s">
        <v>236</v>
      </c>
      <c r="FC202" s="44"/>
      <c r="FD202" s="44"/>
      <c r="FE202" s="39" t="s">
        <v>236</v>
      </c>
      <c r="FF202" s="44"/>
      <c r="FG202" s="44"/>
      <c r="FH202" s="39" t="s">
        <v>236</v>
      </c>
      <c r="FI202" s="44"/>
      <c r="FJ202" s="44"/>
      <c r="FK202" s="39" t="s">
        <v>236</v>
      </c>
      <c r="FL202" s="44"/>
      <c r="FM202" s="44"/>
      <c r="FN202" s="44"/>
      <c r="FO202" s="44"/>
      <c r="FP202" s="44"/>
      <c r="FQ202" s="39" t="s">
        <v>236</v>
      </c>
      <c r="FR202" s="44"/>
      <c r="FS202" s="44"/>
      <c r="FT202" s="39" t="s">
        <v>236</v>
      </c>
      <c r="FU202" s="44"/>
      <c r="FV202" s="44"/>
      <c r="FW202" s="39" t="s">
        <v>236</v>
      </c>
      <c r="FX202" s="44"/>
      <c r="FY202" s="44"/>
      <c r="FZ202" s="44"/>
      <c r="GA202" s="44"/>
      <c r="GB202" s="44"/>
      <c r="GC202" s="39" t="s">
        <v>236</v>
      </c>
      <c r="GD202" s="44"/>
      <c r="GE202" s="44"/>
      <c r="GF202" s="39" t="s">
        <v>243</v>
      </c>
      <c r="GG202" s="39" t="s">
        <v>757</v>
      </c>
      <c r="GH202" s="39">
        <v>10</v>
      </c>
      <c r="GI202" s="39" t="s">
        <v>236</v>
      </c>
      <c r="GJ202" s="44"/>
      <c r="GK202" s="44"/>
      <c r="GL202" s="44"/>
      <c r="GM202" s="44"/>
      <c r="GN202" s="44"/>
      <c r="GO202" s="44"/>
      <c r="GP202" s="44"/>
      <c r="GQ202" s="44"/>
      <c r="GR202" s="44"/>
      <c r="GS202" s="44"/>
      <c r="GT202" s="44"/>
      <c r="GU202" s="44"/>
      <c r="GV202" s="44"/>
      <c r="GW202" s="44"/>
      <c r="GX202" s="44"/>
      <c r="GY202" s="44"/>
      <c r="GZ202" s="39" t="s">
        <v>236</v>
      </c>
      <c r="HA202" s="44"/>
      <c r="HB202" s="44"/>
      <c r="HC202" s="43" t="s">
        <v>8947</v>
      </c>
      <c r="HD202" s="39" t="s">
        <v>8948</v>
      </c>
      <c r="HE202" s="44"/>
      <c r="HF202" s="44"/>
      <c r="HG202" s="39" t="s">
        <v>8949</v>
      </c>
      <c r="HH202" s="44"/>
      <c r="HI202" s="39" t="s">
        <v>8950</v>
      </c>
      <c r="HJ202" s="44"/>
      <c r="HK202" s="39" t="s">
        <v>8951</v>
      </c>
      <c r="HL202" s="39">
        <v>5</v>
      </c>
      <c r="HM202" s="39">
        <v>50</v>
      </c>
      <c r="HN202" s="39" t="s">
        <v>8952</v>
      </c>
      <c r="HO202" s="39" t="s">
        <v>7585</v>
      </c>
      <c r="HP202" s="39" t="s">
        <v>8953</v>
      </c>
      <c r="HQ202" s="39" t="s">
        <v>8954</v>
      </c>
      <c r="HR202" s="39" t="s">
        <v>7805</v>
      </c>
      <c r="HS202" s="39" t="s">
        <v>3448</v>
      </c>
      <c r="HT202" s="39" t="s">
        <v>3449</v>
      </c>
      <c r="HU202" s="39" t="s">
        <v>3450</v>
      </c>
      <c r="HV202" s="43" t="s">
        <v>8955</v>
      </c>
    </row>
    <row r="203" spans="1:230" ht="34.5" customHeight="1" x14ac:dyDescent="0.2">
      <c r="A203" s="44" t="s">
        <v>13001</v>
      </c>
      <c r="B203" s="39" t="s">
        <v>3414</v>
      </c>
      <c r="C203" s="39" t="s">
        <v>4824</v>
      </c>
      <c r="D203" s="39" t="s">
        <v>8938</v>
      </c>
      <c r="E203" s="39" t="s">
        <v>8956</v>
      </c>
      <c r="F203" s="39" t="s">
        <v>7838</v>
      </c>
      <c r="G203" s="39">
        <v>2022</v>
      </c>
      <c r="H203" s="48">
        <v>45432</v>
      </c>
      <c r="I203" s="48">
        <v>45622</v>
      </c>
      <c r="J203" s="44"/>
      <c r="K203" s="39" t="s">
        <v>8957</v>
      </c>
      <c r="L203" s="43" t="s">
        <v>8958</v>
      </c>
      <c r="M203" s="44"/>
      <c r="N203" s="44"/>
      <c r="O203" s="39" t="s">
        <v>8959</v>
      </c>
      <c r="P203" s="44"/>
      <c r="Q203" s="44"/>
      <c r="R203" s="44"/>
      <c r="S203" s="39" t="s">
        <v>8960</v>
      </c>
      <c r="T203" s="39" t="s">
        <v>8960</v>
      </c>
      <c r="U203" s="39" t="s">
        <v>235</v>
      </c>
      <c r="V203" s="39" t="s">
        <v>8961</v>
      </c>
      <c r="W203" s="49">
        <v>0.89900000000000002</v>
      </c>
      <c r="X203" s="49">
        <f t="shared" si="7"/>
        <v>0</v>
      </c>
      <c r="Y203" s="39">
        <v>0.89900000000000002</v>
      </c>
      <c r="Z203" s="39">
        <v>100</v>
      </c>
      <c r="AA203" s="39">
        <v>0.06</v>
      </c>
      <c r="AB203" s="39">
        <v>0</v>
      </c>
      <c r="AC203" s="39">
        <v>0</v>
      </c>
      <c r="AD203" s="39">
        <v>0</v>
      </c>
      <c r="AE203" s="39">
        <v>0</v>
      </c>
      <c r="AF203" s="39">
        <v>0</v>
      </c>
      <c r="AG203" s="39">
        <v>0</v>
      </c>
      <c r="AH203" s="39" t="s">
        <v>236</v>
      </c>
      <c r="AI203" s="44"/>
      <c r="AJ203" s="44"/>
      <c r="AK203" s="44"/>
      <c r="AL203" s="39">
        <v>1</v>
      </c>
      <c r="AM203" s="39">
        <v>0.06</v>
      </c>
      <c r="AN203" s="39">
        <v>3</v>
      </c>
      <c r="AO203" s="39">
        <v>3</v>
      </c>
      <c r="AP203" s="39">
        <v>3</v>
      </c>
      <c r="AQ203" s="44"/>
      <c r="AR203" s="44"/>
      <c r="AS203" s="44"/>
      <c r="AT203" s="44"/>
      <c r="AU203" s="44"/>
      <c r="AV203" s="44"/>
      <c r="AW203" s="44"/>
      <c r="AX203" s="44"/>
      <c r="AY203" s="44"/>
      <c r="AZ203" s="44"/>
      <c r="BA203" s="44"/>
      <c r="BB203" s="44"/>
      <c r="BC203" s="44"/>
      <c r="BD203" s="44"/>
      <c r="BE203" s="44"/>
      <c r="BF203" s="44"/>
      <c r="BG203" s="44"/>
      <c r="BH203" s="44"/>
      <c r="BI203" s="44"/>
      <c r="BJ203" s="39">
        <v>3</v>
      </c>
      <c r="BK203" s="39">
        <v>3</v>
      </c>
      <c r="BL203" s="44"/>
      <c r="BM203" s="44"/>
      <c r="BN203" s="44"/>
      <c r="BO203" s="44"/>
      <c r="BP203" s="44"/>
      <c r="BQ203" s="44"/>
      <c r="BR203" s="44"/>
      <c r="BS203" s="44"/>
      <c r="BT203" s="44"/>
      <c r="BU203" s="44"/>
      <c r="BV203" s="44"/>
      <c r="BW203" s="44"/>
      <c r="BX203" s="44"/>
      <c r="BY203" s="44"/>
      <c r="BZ203" s="39">
        <v>3</v>
      </c>
      <c r="CA203" s="39">
        <v>0</v>
      </c>
      <c r="CB203" s="44"/>
      <c r="CC203" s="44"/>
      <c r="CD203" s="44"/>
      <c r="CE203" s="44"/>
      <c r="CF203" s="44"/>
      <c r="CG203" s="44"/>
      <c r="CH203" s="44"/>
      <c r="CI203" s="44"/>
      <c r="CJ203" s="44"/>
      <c r="CK203" s="44"/>
      <c r="CL203" s="44"/>
      <c r="CM203" s="44"/>
      <c r="CN203" s="44"/>
      <c r="CO203" s="44"/>
      <c r="CP203" s="44"/>
      <c r="CQ203" s="39">
        <v>0</v>
      </c>
      <c r="CR203" s="39">
        <v>0</v>
      </c>
      <c r="CS203" s="44"/>
      <c r="CT203" s="44"/>
      <c r="CU203" s="44"/>
      <c r="CV203" s="44"/>
      <c r="CW203" s="44"/>
      <c r="CX203" s="44"/>
      <c r="CY203" s="44"/>
      <c r="CZ203" s="44"/>
      <c r="DA203" s="44"/>
      <c r="DB203" s="44"/>
      <c r="DC203" s="44"/>
      <c r="DD203" s="44"/>
      <c r="DE203" s="44"/>
      <c r="DF203" s="44"/>
      <c r="DG203" s="44"/>
      <c r="DH203" s="44"/>
      <c r="DI203" s="44"/>
      <c r="DJ203" s="44"/>
      <c r="DK203" s="44"/>
      <c r="DL203" s="44"/>
      <c r="DM203" s="44"/>
      <c r="DN203" s="44"/>
      <c r="DO203" s="44"/>
      <c r="DP203" s="44"/>
      <c r="DQ203" s="44"/>
      <c r="DR203" s="44"/>
      <c r="DS203" s="44"/>
      <c r="DT203" s="39">
        <v>0</v>
      </c>
      <c r="DU203" s="44"/>
      <c r="DV203" s="44"/>
      <c r="DW203" s="44"/>
      <c r="DX203" s="44"/>
      <c r="DY203" s="44"/>
      <c r="DZ203" s="44"/>
      <c r="EA203" s="44"/>
      <c r="EB203" s="44"/>
      <c r="EC203" s="39">
        <v>3</v>
      </c>
      <c r="ED203" s="39">
        <f t="shared" si="6"/>
        <v>0</v>
      </c>
      <c r="EE203" s="39">
        <v>1.5920000000000001</v>
      </c>
      <c r="EF203" s="39" t="s">
        <v>8962</v>
      </c>
      <c r="EG203" s="44"/>
      <c r="EH203" s="39" t="s">
        <v>3227</v>
      </c>
      <c r="EI203" s="43" t="s">
        <v>7706</v>
      </c>
      <c r="EJ203" s="39">
        <v>30.954999999999998</v>
      </c>
      <c r="EK203" s="39" t="s">
        <v>236</v>
      </c>
      <c r="EL203" s="44"/>
      <c r="EM203" s="44"/>
      <c r="EN203" s="44"/>
      <c r="EO203" s="44"/>
      <c r="EP203" s="44"/>
      <c r="EQ203" s="44"/>
      <c r="ER203" s="39">
        <v>1</v>
      </c>
      <c r="ES203" s="39" t="s">
        <v>236</v>
      </c>
      <c r="ET203" s="44"/>
      <c r="EU203" s="44"/>
      <c r="EV203" s="39" t="s">
        <v>243</v>
      </c>
      <c r="EW203" s="39" t="s">
        <v>8963</v>
      </c>
      <c r="EX203" s="39">
        <v>48</v>
      </c>
      <c r="EY203" s="39" t="s">
        <v>236</v>
      </c>
      <c r="EZ203" s="44"/>
      <c r="FA203" s="44"/>
      <c r="FB203" s="39" t="s">
        <v>236</v>
      </c>
      <c r="FC203" s="44"/>
      <c r="FD203" s="44"/>
      <c r="FE203" s="39" t="s">
        <v>236</v>
      </c>
      <c r="FF203" s="44"/>
      <c r="FG203" s="44"/>
      <c r="FH203" s="39" t="s">
        <v>236</v>
      </c>
      <c r="FI203" s="44"/>
      <c r="FJ203" s="44"/>
      <c r="FK203" s="39" t="s">
        <v>236</v>
      </c>
      <c r="FL203" s="44"/>
      <c r="FM203" s="44"/>
      <c r="FN203" s="44"/>
      <c r="FO203" s="44"/>
      <c r="FP203" s="44"/>
      <c r="FQ203" s="39" t="s">
        <v>236</v>
      </c>
      <c r="FR203" s="44"/>
      <c r="FS203" s="44"/>
      <c r="FT203" s="39" t="s">
        <v>236</v>
      </c>
      <c r="FU203" s="44"/>
      <c r="FV203" s="44"/>
      <c r="FW203" s="39" t="s">
        <v>236</v>
      </c>
      <c r="FX203" s="44"/>
      <c r="FY203" s="44"/>
      <c r="FZ203" s="44"/>
      <c r="GA203" s="44"/>
      <c r="GB203" s="44"/>
      <c r="GC203" s="39" t="s">
        <v>236</v>
      </c>
      <c r="GD203" s="44"/>
      <c r="GE203" s="44"/>
      <c r="GF203" s="39" t="s">
        <v>243</v>
      </c>
      <c r="GG203" s="39" t="s">
        <v>757</v>
      </c>
      <c r="GH203" s="39">
        <v>8</v>
      </c>
      <c r="GI203" s="39" t="s">
        <v>236</v>
      </c>
      <c r="GJ203" s="44"/>
      <c r="GK203" s="44"/>
      <c r="GL203" s="44"/>
      <c r="GM203" s="44"/>
      <c r="GN203" s="44"/>
      <c r="GO203" s="44"/>
      <c r="GP203" s="44"/>
      <c r="GQ203" s="44"/>
      <c r="GR203" s="44"/>
      <c r="GS203" s="44"/>
      <c r="GT203" s="44"/>
      <c r="GU203" s="44"/>
      <c r="GV203" s="44"/>
      <c r="GW203" s="44"/>
      <c r="GX203" s="44"/>
      <c r="GY203" s="44"/>
      <c r="GZ203" s="39" t="s">
        <v>236</v>
      </c>
      <c r="HA203" s="44"/>
      <c r="HB203" s="44"/>
      <c r="HC203" s="43" t="s">
        <v>8964</v>
      </c>
      <c r="HD203" s="39" t="s">
        <v>8965</v>
      </c>
      <c r="HE203" s="44"/>
      <c r="HF203" s="44"/>
      <c r="HG203" s="39" t="s">
        <v>8966</v>
      </c>
      <c r="HH203" s="44"/>
      <c r="HI203" s="39" t="s">
        <v>8967</v>
      </c>
      <c r="HJ203" s="44"/>
      <c r="HK203" s="39" t="s">
        <v>8968</v>
      </c>
      <c r="HL203" s="39">
        <v>1</v>
      </c>
      <c r="HM203" s="39">
        <v>30</v>
      </c>
      <c r="HN203" s="39" t="s">
        <v>8969</v>
      </c>
      <c r="HO203" s="39" t="s">
        <v>7668</v>
      </c>
      <c r="HP203" s="39" t="s">
        <v>8970</v>
      </c>
      <c r="HQ203" s="39" t="s">
        <v>8971</v>
      </c>
      <c r="HR203" s="39" t="s">
        <v>7805</v>
      </c>
      <c r="HS203" s="39" t="s">
        <v>3448</v>
      </c>
      <c r="HT203" s="39" t="s">
        <v>3449</v>
      </c>
      <c r="HU203" s="39" t="s">
        <v>3450</v>
      </c>
      <c r="HV203" s="43" t="s">
        <v>8972</v>
      </c>
    </row>
    <row r="204" spans="1:230" ht="38.25" customHeight="1" x14ac:dyDescent="0.2">
      <c r="A204" s="44" t="s">
        <v>13000</v>
      </c>
      <c r="B204" s="39" t="s">
        <v>3414</v>
      </c>
      <c r="C204" s="39" t="s">
        <v>4824</v>
      </c>
      <c r="D204" s="39" t="s">
        <v>8973</v>
      </c>
      <c r="E204" s="39" t="s">
        <v>7888</v>
      </c>
      <c r="F204" s="39" t="s">
        <v>2506</v>
      </c>
      <c r="G204" s="39">
        <v>2016</v>
      </c>
      <c r="H204" s="48">
        <v>45292</v>
      </c>
      <c r="I204" s="48">
        <v>45657</v>
      </c>
      <c r="J204" s="44"/>
      <c r="K204" s="39" t="s">
        <v>8974</v>
      </c>
      <c r="L204" s="43" t="s">
        <v>300</v>
      </c>
      <c r="M204" s="44"/>
      <c r="N204" s="44"/>
      <c r="O204" s="39" t="s">
        <v>8975</v>
      </c>
      <c r="P204" s="44"/>
      <c r="Q204" s="39" t="s">
        <v>8976</v>
      </c>
      <c r="R204" s="44"/>
      <c r="S204" s="39" t="s">
        <v>8977</v>
      </c>
      <c r="T204" s="39" t="s">
        <v>8978</v>
      </c>
      <c r="U204" s="39" t="s">
        <v>2419</v>
      </c>
      <c r="V204" s="39" t="s">
        <v>5587</v>
      </c>
      <c r="W204" s="49">
        <v>0.40200000000000002</v>
      </c>
      <c r="X204" s="49">
        <f t="shared" si="7"/>
        <v>0</v>
      </c>
      <c r="Y204" s="39">
        <v>0.36199999999999999</v>
      </c>
      <c r="Z204" s="39">
        <v>90.05</v>
      </c>
      <c r="AA204" s="39">
        <v>0.01</v>
      </c>
      <c r="AB204" s="39">
        <v>0</v>
      </c>
      <c r="AC204" s="39">
        <v>0</v>
      </c>
      <c r="AD204" s="39">
        <v>0</v>
      </c>
      <c r="AE204" s="39">
        <v>0</v>
      </c>
      <c r="AF204" s="39">
        <v>0.04</v>
      </c>
      <c r="AG204" s="39">
        <v>9.9499999999999993</v>
      </c>
      <c r="AH204" s="39" t="s">
        <v>236</v>
      </c>
      <c r="AI204" s="44"/>
      <c r="AJ204" s="44"/>
      <c r="AK204" s="44"/>
      <c r="AL204" s="39">
        <v>1.5049999999999999</v>
      </c>
      <c r="AM204" s="39">
        <v>0.04</v>
      </c>
      <c r="AN204" s="39">
        <v>2</v>
      </c>
      <c r="AO204" s="39">
        <v>1</v>
      </c>
      <c r="AP204" s="39">
        <v>1</v>
      </c>
      <c r="AQ204" s="44"/>
      <c r="AR204" s="44"/>
      <c r="AS204" s="44"/>
      <c r="AT204" s="44"/>
      <c r="AU204" s="44"/>
      <c r="AV204" s="44"/>
      <c r="AW204" s="44"/>
      <c r="AX204" s="44"/>
      <c r="AY204" s="44"/>
      <c r="AZ204" s="44"/>
      <c r="BA204" s="44"/>
      <c r="BB204" s="44"/>
      <c r="BC204" s="44"/>
      <c r="BD204" s="39">
        <v>1</v>
      </c>
      <c r="BE204" s="44"/>
      <c r="BF204" s="44"/>
      <c r="BG204" s="44"/>
      <c r="BH204" s="44"/>
      <c r="BI204" s="44"/>
      <c r="BJ204" s="39">
        <v>0</v>
      </c>
      <c r="BK204" s="44"/>
      <c r="BL204" s="44"/>
      <c r="BM204" s="44"/>
      <c r="BN204" s="44"/>
      <c r="BO204" s="44"/>
      <c r="BP204" s="44"/>
      <c r="BQ204" s="44"/>
      <c r="BR204" s="44"/>
      <c r="BS204" s="44"/>
      <c r="BT204" s="44"/>
      <c r="BU204" s="44"/>
      <c r="BV204" s="44"/>
      <c r="BW204" s="44"/>
      <c r="BX204" s="44"/>
      <c r="BY204" s="44"/>
      <c r="BZ204" s="39">
        <v>0</v>
      </c>
      <c r="CA204" s="39">
        <v>0</v>
      </c>
      <c r="CB204" s="44"/>
      <c r="CC204" s="44"/>
      <c r="CD204" s="44"/>
      <c r="CE204" s="44"/>
      <c r="CF204" s="44"/>
      <c r="CG204" s="44"/>
      <c r="CH204" s="44"/>
      <c r="CI204" s="44"/>
      <c r="CJ204" s="44"/>
      <c r="CK204" s="44"/>
      <c r="CL204" s="44"/>
      <c r="CM204" s="44"/>
      <c r="CN204" s="44"/>
      <c r="CO204" s="44"/>
      <c r="CP204" s="44"/>
      <c r="CQ204" s="39">
        <v>0</v>
      </c>
      <c r="CR204" s="39">
        <v>0</v>
      </c>
      <c r="CS204" s="44"/>
      <c r="CT204" s="44"/>
      <c r="CU204" s="44"/>
      <c r="CV204" s="44"/>
      <c r="CW204" s="44"/>
      <c r="CX204" s="44"/>
      <c r="CY204" s="44"/>
      <c r="CZ204" s="44"/>
      <c r="DA204" s="44"/>
      <c r="DB204" s="44"/>
      <c r="DC204" s="44"/>
      <c r="DD204" s="44"/>
      <c r="DE204" s="44"/>
      <c r="DF204" s="44"/>
      <c r="DG204" s="44"/>
      <c r="DH204" s="44"/>
      <c r="DI204" s="44"/>
      <c r="DJ204" s="44"/>
      <c r="DK204" s="44"/>
      <c r="DL204" s="44"/>
      <c r="DM204" s="44"/>
      <c r="DN204" s="44"/>
      <c r="DO204" s="44"/>
      <c r="DP204" s="44"/>
      <c r="DQ204" s="44"/>
      <c r="DR204" s="44"/>
      <c r="DS204" s="44"/>
      <c r="DT204" s="39">
        <v>0</v>
      </c>
      <c r="DU204" s="44"/>
      <c r="DV204" s="44"/>
      <c r="DW204" s="44"/>
      <c r="DX204" s="44"/>
      <c r="DY204" s="44"/>
      <c r="DZ204" s="44"/>
      <c r="EA204" s="44"/>
      <c r="EB204" s="44"/>
      <c r="EC204" s="39">
        <v>1</v>
      </c>
      <c r="ED204" s="39">
        <f t="shared" si="6"/>
        <v>0</v>
      </c>
      <c r="EE204" s="39">
        <v>5.8999999999999997E-2</v>
      </c>
      <c r="EF204" s="39" t="s">
        <v>8979</v>
      </c>
      <c r="EG204" s="44"/>
      <c r="EH204" s="39">
        <v>0</v>
      </c>
      <c r="EI204" s="43" t="s">
        <v>7706</v>
      </c>
      <c r="EJ204" s="39">
        <v>10.558</v>
      </c>
      <c r="EK204" s="39" t="s">
        <v>236</v>
      </c>
      <c r="EL204" s="44"/>
      <c r="EM204" s="44"/>
      <c r="EN204" s="44"/>
      <c r="EO204" s="44"/>
      <c r="EP204" s="44"/>
      <c r="EQ204" s="44"/>
      <c r="ER204" s="39">
        <v>2</v>
      </c>
      <c r="ES204" s="39" t="s">
        <v>236</v>
      </c>
      <c r="ET204" s="44"/>
      <c r="EU204" s="44"/>
      <c r="EV204" s="39" t="s">
        <v>243</v>
      </c>
      <c r="EW204" s="39" t="s">
        <v>3235</v>
      </c>
      <c r="EX204" s="39">
        <v>43</v>
      </c>
      <c r="EY204" s="39" t="s">
        <v>236</v>
      </c>
      <c r="EZ204" s="44"/>
      <c r="FA204" s="44"/>
      <c r="FB204" s="39" t="s">
        <v>236</v>
      </c>
      <c r="FC204" s="44"/>
      <c r="FD204" s="44"/>
      <c r="FE204" s="39" t="s">
        <v>236</v>
      </c>
      <c r="FF204" s="44"/>
      <c r="FG204" s="44"/>
      <c r="FH204" s="39" t="s">
        <v>236</v>
      </c>
      <c r="FI204" s="44"/>
      <c r="FJ204" s="44"/>
      <c r="FK204" s="39" t="s">
        <v>236</v>
      </c>
      <c r="FL204" s="44"/>
      <c r="FM204" s="44"/>
      <c r="FN204" s="44"/>
      <c r="FO204" s="44"/>
      <c r="FP204" s="44"/>
      <c r="FQ204" s="39" t="s">
        <v>236</v>
      </c>
      <c r="FR204" s="44"/>
      <c r="FS204" s="44"/>
      <c r="FT204" s="39" t="s">
        <v>243</v>
      </c>
      <c r="FU204" s="39" t="s">
        <v>3235</v>
      </c>
      <c r="FV204" s="39">
        <v>43</v>
      </c>
      <c r="FW204" s="39" t="s">
        <v>236</v>
      </c>
      <c r="FX204" s="44"/>
      <c r="FY204" s="44"/>
      <c r="FZ204" s="44"/>
      <c r="GA204" s="44"/>
      <c r="GB204" s="44"/>
      <c r="GC204" s="39" t="s">
        <v>236</v>
      </c>
      <c r="GD204" s="44"/>
      <c r="GE204" s="44"/>
      <c r="GF204" s="39" t="s">
        <v>236</v>
      </c>
      <c r="GG204" s="44"/>
      <c r="GH204" s="44"/>
      <c r="GI204" s="39" t="s">
        <v>236</v>
      </c>
      <c r="GJ204" s="44"/>
      <c r="GK204" s="44"/>
      <c r="GL204" s="44"/>
      <c r="GM204" s="44"/>
      <c r="GN204" s="44"/>
      <c r="GO204" s="44"/>
      <c r="GP204" s="44"/>
      <c r="GQ204" s="44"/>
      <c r="GR204" s="44"/>
      <c r="GS204" s="44"/>
      <c r="GT204" s="44"/>
      <c r="GU204" s="44"/>
      <c r="GV204" s="44"/>
      <c r="GW204" s="44"/>
      <c r="GX204" s="44"/>
      <c r="GY204" s="44"/>
      <c r="GZ204" s="39" t="s">
        <v>236</v>
      </c>
      <c r="HA204" s="44"/>
      <c r="HB204" s="44"/>
      <c r="HC204" s="44"/>
      <c r="HD204" s="44"/>
      <c r="HE204" s="44"/>
      <c r="HF204" s="44"/>
      <c r="HG204" s="39" t="s">
        <v>8980</v>
      </c>
      <c r="HH204" s="44"/>
      <c r="HI204" s="43" t="s">
        <v>8981</v>
      </c>
      <c r="HJ204" s="44"/>
      <c r="HK204" s="39" t="s">
        <v>8982</v>
      </c>
      <c r="HL204" s="39">
        <v>2</v>
      </c>
      <c r="HM204" s="39">
        <v>52</v>
      </c>
      <c r="HN204" s="39" t="s">
        <v>8983</v>
      </c>
      <c r="HO204" s="39" t="s">
        <v>5869</v>
      </c>
      <c r="HP204" s="39" t="s">
        <v>8984</v>
      </c>
      <c r="HQ204" s="39" t="s">
        <v>8985</v>
      </c>
      <c r="HR204" s="39" t="s">
        <v>7805</v>
      </c>
      <c r="HS204" s="39" t="s">
        <v>3448</v>
      </c>
      <c r="HT204" s="39" t="s">
        <v>3449</v>
      </c>
      <c r="HU204" s="39" t="s">
        <v>3450</v>
      </c>
      <c r="HV204" s="43" t="s">
        <v>8986</v>
      </c>
    </row>
    <row r="205" spans="1:230" ht="38.25" customHeight="1" x14ac:dyDescent="0.2">
      <c r="A205" s="44" t="s">
        <v>13000</v>
      </c>
      <c r="B205" s="39" t="s">
        <v>3414</v>
      </c>
      <c r="C205" s="39" t="s">
        <v>4824</v>
      </c>
      <c r="D205" s="39" t="s">
        <v>8973</v>
      </c>
      <c r="E205" s="39" t="s">
        <v>7807</v>
      </c>
      <c r="F205" s="39" t="s">
        <v>7838</v>
      </c>
      <c r="G205" s="39">
        <v>2023</v>
      </c>
      <c r="H205" s="48">
        <v>45383</v>
      </c>
      <c r="I205" s="48">
        <v>45627</v>
      </c>
      <c r="J205" s="44"/>
      <c r="K205" s="39" t="s">
        <v>9014</v>
      </c>
      <c r="L205" s="43" t="s">
        <v>9015</v>
      </c>
      <c r="M205" s="44"/>
      <c r="N205" s="44"/>
      <c r="O205" s="39" t="s">
        <v>9016</v>
      </c>
      <c r="P205" s="44"/>
      <c r="Q205" s="44"/>
      <c r="R205" s="44"/>
      <c r="S205" s="39" t="s">
        <v>9017</v>
      </c>
      <c r="T205" s="39" t="s">
        <v>9018</v>
      </c>
      <c r="U205" s="39" t="s">
        <v>235</v>
      </c>
      <c r="V205" s="39" t="s">
        <v>9019</v>
      </c>
      <c r="W205" s="49">
        <v>1.028</v>
      </c>
      <c r="X205" s="49">
        <f t="shared" si="7"/>
        <v>0</v>
      </c>
      <c r="Y205" s="39">
        <v>1.028</v>
      </c>
      <c r="Z205" s="39">
        <v>100</v>
      </c>
      <c r="AA205" s="39">
        <v>0.12</v>
      </c>
      <c r="AB205" s="39">
        <v>0</v>
      </c>
      <c r="AC205" s="39">
        <v>0</v>
      </c>
      <c r="AD205" s="39">
        <v>0</v>
      </c>
      <c r="AE205" s="39">
        <v>0</v>
      </c>
      <c r="AF205" s="39">
        <v>0</v>
      </c>
      <c r="AG205" s="39">
        <v>0</v>
      </c>
      <c r="AH205" s="39" t="s">
        <v>236</v>
      </c>
      <c r="AI205" s="44"/>
      <c r="AJ205" s="44"/>
      <c r="AK205" s="44"/>
      <c r="AL205" s="39">
        <v>0.6</v>
      </c>
      <c r="AM205" s="39">
        <v>0.09</v>
      </c>
      <c r="AN205" s="39">
        <v>7</v>
      </c>
      <c r="AO205" s="39">
        <v>4</v>
      </c>
      <c r="AP205" s="39">
        <v>4</v>
      </c>
      <c r="AQ205" s="44"/>
      <c r="AR205" s="44"/>
      <c r="AS205" s="44"/>
      <c r="AT205" s="44"/>
      <c r="AU205" s="44"/>
      <c r="AV205" s="44"/>
      <c r="AW205" s="44"/>
      <c r="AX205" s="44"/>
      <c r="AY205" s="44"/>
      <c r="AZ205" s="44"/>
      <c r="BA205" s="44"/>
      <c r="BB205" s="44"/>
      <c r="BC205" s="44"/>
      <c r="BD205" s="44"/>
      <c r="BE205" s="44"/>
      <c r="BF205" s="44"/>
      <c r="BG205" s="44"/>
      <c r="BH205" s="44"/>
      <c r="BI205" s="44"/>
      <c r="BJ205" s="39">
        <v>4</v>
      </c>
      <c r="BK205" s="39">
        <v>1</v>
      </c>
      <c r="BL205" s="44"/>
      <c r="BM205" s="44"/>
      <c r="BN205" s="44"/>
      <c r="BO205" s="39">
        <v>1</v>
      </c>
      <c r="BP205" s="39">
        <v>1</v>
      </c>
      <c r="BQ205" s="44"/>
      <c r="BR205" s="44"/>
      <c r="BS205" s="44"/>
      <c r="BT205" s="39">
        <v>1</v>
      </c>
      <c r="BU205" s="44"/>
      <c r="BV205" s="44"/>
      <c r="BW205" s="44"/>
      <c r="BX205" s="44"/>
      <c r="BY205" s="44"/>
      <c r="BZ205" s="39">
        <v>4</v>
      </c>
      <c r="CA205" s="39">
        <v>0</v>
      </c>
      <c r="CB205" s="44"/>
      <c r="CC205" s="44"/>
      <c r="CD205" s="44"/>
      <c r="CE205" s="44"/>
      <c r="CF205" s="44"/>
      <c r="CG205" s="44"/>
      <c r="CH205" s="44"/>
      <c r="CI205" s="44"/>
      <c r="CJ205" s="44"/>
      <c r="CK205" s="44"/>
      <c r="CL205" s="44"/>
      <c r="CM205" s="44"/>
      <c r="CN205" s="44"/>
      <c r="CO205" s="44"/>
      <c r="CP205" s="44"/>
      <c r="CQ205" s="39">
        <v>0</v>
      </c>
      <c r="CR205" s="39">
        <v>0</v>
      </c>
      <c r="CS205" s="44"/>
      <c r="CT205" s="44"/>
      <c r="CU205" s="44"/>
      <c r="CV205" s="44"/>
      <c r="CW205" s="44"/>
      <c r="CX205" s="44"/>
      <c r="CY205" s="44"/>
      <c r="CZ205" s="44"/>
      <c r="DA205" s="44"/>
      <c r="DB205" s="44"/>
      <c r="DC205" s="44"/>
      <c r="DD205" s="44"/>
      <c r="DE205" s="44"/>
      <c r="DF205" s="44"/>
      <c r="DG205" s="44"/>
      <c r="DH205" s="44"/>
      <c r="DI205" s="44"/>
      <c r="DJ205" s="44"/>
      <c r="DK205" s="44"/>
      <c r="DL205" s="44"/>
      <c r="DM205" s="44"/>
      <c r="DN205" s="44"/>
      <c r="DO205" s="44"/>
      <c r="DP205" s="44"/>
      <c r="DQ205" s="44"/>
      <c r="DR205" s="44"/>
      <c r="DS205" s="44"/>
      <c r="DT205" s="39">
        <v>0</v>
      </c>
      <c r="DU205" s="44"/>
      <c r="DV205" s="44"/>
      <c r="DW205" s="44"/>
      <c r="DX205" s="44"/>
      <c r="DY205" s="44"/>
      <c r="DZ205" s="44"/>
      <c r="EA205" s="44"/>
      <c r="EB205" s="44"/>
      <c r="EC205" s="39">
        <v>4</v>
      </c>
      <c r="ED205" s="39">
        <f t="shared" si="6"/>
        <v>0</v>
      </c>
      <c r="EE205" s="39">
        <v>0.89700000000000002</v>
      </c>
      <c r="EF205" s="39" t="s">
        <v>9020</v>
      </c>
      <c r="EG205" s="44"/>
      <c r="EH205" s="39">
        <v>0</v>
      </c>
      <c r="EI205" s="43" t="s">
        <v>7706</v>
      </c>
      <c r="EJ205" s="39">
        <v>10.558</v>
      </c>
      <c r="EK205" s="39" t="s">
        <v>236</v>
      </c>
      <c r="EL205" s="44"/>
      <c r="EM205" s="44"/>
      <c r="EN205" s="44"/>
      <c r="EO205" s="44"/>
      <c r="EP205" s="44"/>
      <c r="EQ205" s="44"/>
      <c r="ER205" s="39">
        <v>2</v>
      </c>
      <c r="ES205" s="39" t="s">
        <v>236</v>
      </c>
      <c r="ET205" s="44"/>
      <c r="EU205" s="44"/>
      <c r="EV205" s="39" t="s">
        <v>243</v>
      </c>
      <c r="EW205" s="39" t="s">
        <v>9021</v>
      </c>
      <c r="EX205" s="39">
        <v>60</v>
      </c>
      <c r="EY205" s="39" t="s">
        <v>236</v>
      </c>
      <c r="EZ205" s="44"/>
      <c r="FA205" s="44"/>
      <c r="FB205" s="39" t="s">
        <v>236</v>
      </c>
      <c r="FC205" s="44"/>
      <c r="FD205" s="44"/>
      <c r="FE205" s="39" t="s">
        <v>236</v>
      </c>
      <c r="FF205" s="44"/>
      <c r="FG205" s="44"/>
      <c r="FH205" s="39" t="s">
        <v>236</v>
      </c>
      <c r="FI205" s="44"/>
      <c r="FJ205" s="44"/>
      <c r="FK205" s="39" t="s">
        <v>236</v>
      </c>
      <c r="FL205" s="44"/>
      <c r="FM205" s="44"/>
      <c r="FN205" s="44"/>
      <c r="FO205" s="44"/>
      <c r="FP205" s="44"/>
      <c r="FQ205" s="39" t="s">
        <v>236</v>
      </c>
      <c r="FR205" s="44"/>
      <c r="FS205" s="44"/>
      <c r="FT205" s="39" t="s">
        <v>236</v>
      </c>
      <c r="FU205" s="44"/>
      <c r="FV205" s="44"/>
      <c r="FW205" s="39" t="s">
        <v>236</v>
      </c>
      <c r="FX205" s="44"/>
      <c r="FY205" s="44"/>
      <c r="FZ205" s="44"/>
      <c r="GA205" s="44"/>
      <c r="GB205" s="44"/>
      <c r="GC205" s="39" t="s">
        <v>236</v>
      </c>
      <c r="GD205" s="44"/>
      <c r="GE205" s="44"/>
      <c r="GF205" s="39" t="s">
        <v>236</v>
      </c>
      <c r="GG205" s="44"/>
      <c r="GH205" s="44"/>
      <c r="GI205" s="39" t="s">
        <v>236</v>
      </c>
      <c r="GJ205" s="44"/>
      <c r="GK205" s="44"/>
      <c r="GL205" s="39" t="s">
        <v>9022</v>
      </c>
      <c r="GM205" s="39" t="s">
        <v>441</v>
      </c>
      <c r="GN205" s="39">
        <v>60</v>
      </c>
      <c r="GO205" s="44"/>
      <c r="GP205" s="44"/>
      <c r="GQ205" s="44"/>
      <c r="GR205" s="44"/>
      <c r="GS205" s="44"/>
      <c r="GT205" s="44"/>
      <c r="GU205" s="44"/>
      <c r="GV205" s="44"/>
      <c r="GW205" s="44"/>
      <c r="GX205" s="44"/>
      <c r="GY205" s="44"/>
      <c r="GZ205" s="39" t="s">
        <v>236</v>
      </c>
      <c r="HA205" s="44"/>
      <c r="HB205" s="44"/>
      <c r="HC205" s="43" t="s">
        <v>9023</v>
      </c>
      <c r="HD205" s="39" t="s">
        <v>9024</v>
      </c>
      <c r="HE205" s="44"/>
      <c r="HF205" s="44"/>
      <c r="HG205" s="44"/>
      <c r="HH205" s="44"/>
      <c r="HI205" s="44"/>
      <c r="HJ205" s="44"/>
      <c r="HK205" s="39" t="s">
        <v>9025</v>
      </c>
      <c r="HL205" s="39">
        <v>2</v>
      </c>
      <c r="HM205" s="39">
        <v>24</v>
      </c>
      <c r="HN205" s="39" t="s">
        <v>8983</v>
      </c>
      <c r="HO205" s="39" t="s">
        <v>5869</v>
      </c>
      <c r="HP205" s="39" t="s">
        <v>8984</v>
      </c>
      <c r="HQ205" s="39" t="s">
        <v>8985</v>
      </c>
      <c r="HR205" s="39" t="s">
        <v>7805</v>
      </c>
      <c r="HS205" s="39" t="s">
        <v>3448</v>
      </c>
      <c r="HT205" s="39" t="s">
        <v>3449</v>
      </c>
      <c r="HU205" s="39" t="s">
        <v>3450</v>
      </c>
      <c r="HV205" s="43" t="s">
        <v>9026</v>
      </c>
    </row>
    <row r="206" spans="1:230" ht="31.5" customHeight="1" x14ac:dyDescent="0.2">
      <c r="A206" s="44" t="s">
        <v>13000</v>
      </c>
      <c r="B206" s="39" t="s">
        <v>3414</v>
      </c>
      <c r="C206" s="39" t="s">
        <v>4824</v>
      </c>
      <c r="D206" s="39" t="s">
        <v>9038</v>
      </c>
      <c r="E206" s="39" t="s">
        <v>7888</v>
      </c>
      <c r="F206" s="39" t="s">
        <v>2506</v>
      </c>
      <c r="G206" s="39">
        <v>2023</v>
      </c>
      <c r="H206" s="48">
        <v>45370</v>
      </c>
      <c r="I206" s="48">
        <v>45506</v>
      </c>
      <c r="J206" s="44"/>
      <c r="K206" s="39" t="s">
        <v>9039</v>
      </c>
      <c r="L206" s="43" t="s">
        <v>9040</v>
      </c>
      <c r="M206" s="44"/>
      <c r="N206" s="44"/>
      <c r="O206" s="39" t="s">
        <v>9041</v>
      </c>
      <c r="P206" s="43" t="s">
        <v>9042</v>
      </c>
      <c r="Q206" s="44"/>
      <c r="R206" s="44"/>
      <c r="S206" s="39" t="s">
        <v>9043</v>
      </c>
      <c r="T206" s="39" t="s">
        <v>9043</v>
      </c>
      <c r="U206" s="39" t="s">
        <v>2419</v>
      </c>
      <c r="V206" s="39" t="s">
        <v>9044</v>
      </c>
      <c r="W206" s="49">
        <v>0.115</v>
      </c>
      <c r="X206" s="49">
        <f t="shared" si="7"/>
        <v>0</v>
      </c>
      <c r="Y206" s="39">
        <v>0.108</v>
      </c>
      <c r="Z206" s="39">
        <v>93.91</v>
      </c>
      <c r="AA206" s="39">
        <v>0.01</v>
      </c>
      <c r="AB206" s="39">
        <v>0</v>
      </c>
      <c r="AC206" s="39">
        <v>0</v>
      </c>
      <c r="AD206" s="39">
        <v>0</v>
      </c>
      <c r="AE206" s="39">
        <v>0</v>
      </c>
      <c r="AF206" s="39">
        <v>7.0000000000000001E-3</v>
      </c>
      <c r="AG206" s="49">
        <v>6.09</v>
      </c>
      <c r="AH206" s="39" t="s">
        <v>243</v>
      </c>
      <c r="AI206" s="39" t="s">
        <v>9045</v>
      </c>
      <c r="AJ206" s="44"/>
      <c r="AK206" s="39">
        <v>0</v>
      </c>
      <c r="AL206" s="39">
        <v>0.2</v>
      </c>
      <c r="AM206" s="39">
        <v>0.03</v>
      </c>
      <c r="AN206" s="39">
        <v>1</v>
      </c>
      <c r="AO206" s="39">
        <v>1</v>
      </c>
      <c r="AP206" s="39">
        <v>1</v>
      </c>
      <c r="AQ206" s="44"/>
      <c r="AR206" s="44"/>
      <c r="AS206" s="44"/>
      <c r="AT206" s="44"/>
      <c r="AU206" s="44"/>
      <c r="AV206" s="44"/>
      <c r="AW206" s="44"/>
      <c r="AX206" s="44"/>
      <c r="AY206" s="44"/>
      <c r="AZ206" s="44"/>
      <c r="BA206" s="44"/>
      <c r="BB206" s="44"/>
      <c r="BC206" s="44"/>
      <c r="BD206" s="39">
        <v>1</v>
      </c>
      <c r="BE206" s="44"/>
      <c r="BF206" s="44"/>
      <c r="BG206" s="44"/>
      <c r="BH206" s="44"/>
      <c r="BI206" s="44"/>
      <c r="BJ206" s="39">
        <v>0</v>
      </c>
      <c r="BK206" s="44"/>
      <c r="BL206" s="44"/>
      <c r="BM206" s="44"/>
      <c r="BN206" s="44"/>
      <c r="BO206" s="44"/>
      <c r="BP206" s="44"/>
      <c r="BQ206" s="44"/>
      <c r="BR206" s="44"/>
      <c r="BS206" s="44"/>
      <c r="BT206" s="44"/>
      <c r="BU206" s="44"/>
      <c r="BV206" s="44"/>
      <c r="BW206" s="44"/>
      <c r="BX206" s="44"/>
      <c r="BY206" s="44"/>
      <c r="BZ206" s="39">
        <v>0</v>
      </c>
      <c r="CA206" s="39">
        <v>0</v>
      </c>
      <c r="CB206" s="44"/>
      <c r="CC206" s="44"/>
      <c r="CD206" s="44"/>
      <c r="CE206" s="44"/>
      <c r="CF206" s="44"/>
      <c r="CG206" s="44"/>
      <c r="CH206" s="44"/>
      <c r="CI206" s="44"/>
      <c r="CJ206" s="44"/>
      <c r="CK206" s="44"/>
      <c r="CL206" s="44"/>
      <c r="CM206" s="44"/>
      <c r="CN206" s="44"/>
      <c r="CO206" s="44"/>
      <c r="CP206" s="44"/>
      <c r="CQ206" s="39">
        <v>0</v>
      </c>
      <c r="CR206" s="39">
        <v>0</v>
      </c>
      <c r="CS206" s="44"/>
      <c r="CT206" s="44"/>
      <c r="CU206" s="44"/>
      <c r="CV206" s="44"/>
      <c r="CW206" s="44"/>
      <c r="CX206" s="44"/>
      <c r="CY206" s="44"/>
      <c r="CZ206" s="44"/>
      <c r="DA206" s="44"/>
      <c r="DB206" s="44"/>
      <c r="DC206" s="44"/>
      <c r="DD206" s="44"/>
      <c r="DE206" s="44"/>
      <c r="DF206" s="44"/>
      <c r="DG206" s="44"/>
      <c r="DH206" s="44"/>
      <c r="DI206" s="44"/>
      <c r="DJ206" s="44"/>
      <c r="DK206" s="44"/>
      <c r="DL206" s="44"/>
      <c r="DM206" s="44"/>
      <c r="DN206" s="44"/>
      <c r="DO206" s="44"/>
      <c r="DP206" s="44"/>
      <c r="DQ206" s="44"/>
      <c r="DR206" s="44"/>
      <c r="DS206" s="44"/>
      <c r="DT206" s="39">
        <v>0</v>
      </c>
      <c r="DU206" s="44"/>
      <c r="DV206" s="44"/>
      <c r="DW206" s="44"/>
      <c r="DX206" s="44"/>
      <c r="DY206" s="44"/>
      <c r="DZ206" s="44"/>
      <c r="EA206" s="44"/>
      <c r="EB206" s="44"/>
      <c r="EC206" s="39">
        <v>1</v>
      </c>
      <c r="ED206" s="39">
        <f t="shared" si="6"/>
        <v>0</v>
      </c>
      <c r="EE206" s="39">
        <v>7.093</v>
      </c>
      <c r="EF206" s="39" t="s">
        <v>9046</v>
      </c>
      <c r="EG206" s="44"/>
      <c r="EH206" s="39" t="s">
        <v>9047</v>
      </c>
      <c r="EI206" s="43" t="s">
        <v>9048</v>
      </c>
      <c r="EJ206" s="39">
        <v>11.105</v>
      </c>
      <c r="EK206" s="39" t="s">
        <v>236</v>
      </c>
      <c r="EL206" s="44"/>
      <c r="EM206" s="44"/>
      <c r="EN206" s="44"/>
      <c r="EO206" s="44"/>
      <c r="EP206" s="44"/>
      <c r="EQ206" s="44"/>
      <c r="ER206" s="39">
        <v>3</v>
      </c>
      <c r="ES206" s="39" t="s">
        <v>236</v>
      </c>
      <c r="ET206" s="44"/>
      <c r="EU206" s="44"/>
      <c r="EV206" s="39" t="s">
        <v>243</v>
      </c>
      <c r="EW206" s="39" t="s">
        <v>9049</v>
      </c>
      <c r="EX206" s="39">
        <v>370</v>
      </c>
      <c r="EY206" s="39" t="s">
        <v>236</v>
      </c>
      <c r="EZ206" s="44"/>
      <c r="FA206" s="44"/>
      <c r="FB206" s="39" t="s">
        <v>236</v>
      </c>
      <c r="FC206" s="44"/>
      <c r="FD206" s="44"/>
      <c r="FE206" s="39" t="s">
        <v>236</v>
      </c>
      <c r="FF206" s="44"/>
      <c r="FG206" s="44"/>
      <c r="FH206" s="39" t="s">
        <v>236</v>
      </c>
      <c r="FI206" s="44"/>
      <c r="FJ206" s="44"/>
      <c r="FK206" s="39" t="s">
        <v>236</v>
      </c>
      <c r="FL206" s="44"/>
      <c r="FM206" s="44"/>
      <c r="FN206" s="44"/>
      <c r="FO206" s="44"/>
      <c r="FP206" s="44"/>
      <c r="FQ206" s="39" t="s">
        <v>236</v>
      </c>
      <c r="FR206" s="44"/>
      <c r="FS206" s="44"/>
      <c r="FT206" s="39" t="s">
        <v>236</v>
      </c>
      <c r="FU206" s="44"/>
      <c r="FV206" s="44"/>
      <c r="FW206" s="39" t="s">
        <v>236</v>
      </c>
      <c r="FX206" s="44"/>
      <c r="FY206" s="44"/>
      <c r="FZ206" s="44"/>
      <c r="GA206" s="44"/>
      <c r="GB206" s="44"/>
      <c r="GC206" s="39" t="s">
        <v>236</v>
      </c>
      <c r="GD206" s="44"/>
      <c r="GE206" s="44"/>
      <c r="GF206" s="39" t="s">
        <v>243</v>
      </c>
      <c r="GG206" s="39" t="s">
        <v>9050</v>
      </c>
      <c r="GH206" s="39">
        <v>5</v>
      </c>
      <c r="GI206" s="39" t="s">
        <v>236</v>
      </c>
      <c r="GJ206" s="39" t="s">
        <v>9050</v>
      </c>
      <c r="GK206" s="39">
        <v>5</v>
      </c>
      <c r="GL206" s="39" t="s">
        <v>9051</v>
      </c>
      <c r="GM206" s="39" t="s">
        <v>9052</v>
      </c>
      <c r="GN206" s="39">
        <v>8</v>
      </c>
      <c r="GO206" s="44"/>
      <c r="GP206" s="44"/>
      <c r="GQ206" s="44"/>
      <c r="GR206" s="44"/>
      <c r="GS206" s="44"/>
      <c r="GT206" s="44"/>
      <c r="GU206" s="44"/>
      <c r="GV206" s="44"/>
      <c r="GW206" s="44"/>
      <c r="GX206" s="44"/>
      <c r="GY206" s="44"/>
      <c r="GZ206" s="39" t="s">
        <v>236</v>
      </c>
      <c r="HA206" s="44"/>
      <c r="HB206" s="44"/>
      <c r="HC206" s="39" t="s">
        <v>9053</v>
      </c>
      <c r="HD206" s="39" t="s">
        <v>9054</v>
      </c>
      <c r="HE206" s="44"/>
      <c r="HF206" s="44"/>
      <c r="HG206" s="39" t="s">
        <v>9055</v>
      </c>
      <c r="HH206" s="44"/>
      <c r="HI206" s="39" t="s">
        <v>9056</v>
      </c>
      <c r="HJ206" s="44"/>
      <c r="HK206" s="39" t="s">
        <v>9057</v>
      </c>
      <c r="HL206" s="39">
        <v>1</v>
      </c>
      <c r="HM206" s="39">
        <v>6</v>
      </c>
      <c r="HN206" s="39" t="s">
        <v>9058</v>
      </c>
      <c r="HO206" s="39" t="s">
        <v>9059</v>
      </c>
      <c r="HP206" s="39" t="s">
        <v>9060</v>
      </c>
      <c r="HQ206" s="39" t="s">
        <v>9061</v>
      </c>
      <c r="HR206" s="39" t="s">
        <v>7805</v>
      </c>
      <c r="HS206" s="39" t="s">
        <v>3448</v>
      </c>
      <c r="HT206" s="39" t="s">
        <v>3449</v>
      </c>
      <c r="HU206" s="39" t="s">
        <v>3450</v>
      </c>
      <c r="HV206" s="43" t="s">
        <v>9062</v>
      </c>
    </row>
    <row r="207" spans="1:230" ht="34.5" customHeight="1" x14ac:dyDescent="0.2">
      <c r="A207" s="44" t="s">
        <v>13001</v>
      </c>
      <c r="B207" s="39" t="s">
        <v>3414</v>
      </c>
      <c r="C207" s="39" t="s">
        <v>4824</v>
      </c>
      <c r="D207" s="39" t="s">
        <v>9038</v>
      </c>
      <c r="E207" s="39" t="s">
        <v>7807</v>
      </c>
      <c r="F207" s="39" t="s">
        <v>7838</v>
      </c>
      <c r="G207" s="39">
        <v>2024</v>
      </c>
      <c r="H207" s="48">
        <v>45357</v>
      </c>
      <c r="I207" s="48">
        <v>45490</v>
      </c>
      <c r="J207" s="44"/>
      <c r="K207" s="39" t="s">
        <v>9107</v>
      </c>
      <c r="L207" s="43" t="s">
        <v>9108</v>
      </c>
      <c r="M207" s="44"/>
      <c r="N207" s="44"/>
      <c r="O207" s="39" t="s">
        <v>9109</v>
      </c>
      <c r="P207" s="43" t="s">
        <v>9110</v>
      </c>
      <c r="Q207" s="44"/>
      <c r="R207" s="44"/>
      <c r="S207" s="39" t="s">
        <v>9111</v>
      </c>
      <c r="T207" s="39" t="s">
        <v>9111</v>
      </c>
      <c r="U207" s="39" t="s">
        <v>235</v>
      </c>
      <c r="V207" s="39" t="s">
        <v>9112</v>
      </c>
      <c r="W207" s="49">
        <v>0.3</v>
      </c>
      <c r="X207" s="49">
        <f t="shared" si="7"/>
        <v>0</v>
      </c>
      <c r="Y207" s="39">
        <v>0.3</v>
      </c>
      <c r="Z207" s="39">
        <v>100</v>
      </c>
      <c r="AA207" s="39">
        <v>0.04</v>
      </c>
      <c r="AB207" s="39">
        <v>0</v>
      </c>
      <c r="AC207" s="39">
        <v>0</v>
      </c>
      <c r="AD207" s="39">
        <v>0</v>
      </c>
      <c r="AE207" s="39">
        <v>0</v>
      </c>
      <c r="AF207" s="39">
        <v>0</v>
      </c>
      <c r="AG207" s="39">
        <v>0</v>
      </c>
      <c r="AH207" s="39" t="s">
        <v>236</v>
      </c>
      <c r="AI207" s="44"/>
      <c r="AJ207" s="44"/>
      <c r="AK207" s="44"/>
      <c r="AL207" s="39">
        <v>0.4</v>
      </c>
      <c r="AM207" s="39">
        <v>0.06</v>
      </c>
      <c r="AN207" s="39">
        <v>3</v>
      </c>
      <c r="AO207" s="39">
        <v>3</v>
      </c>
      <c r="AP207" s="39">
        <v>1</v>
      </c>
      <c r="AQ207" s="44"/>
      <c r="AR207" s="44"/>
      <c r="AS207" s="44"/>
      <c r="AT207" s="44"/>
      <c r="AU207" s="44"/>
      <c r="AV207" s="44"/>
      <c r="AW207" s="44"/>
      <c r="AX207" s="44"/>
      <c r="AY207" s="44"/>
      <c r="AZ207" s="44"/>
      <c r="BA207" s="44"/>
      <c r="BB207" s="44"/>
      <c r="BC207" s="44"/>
      <c r="BD207" s="44"/>
      <c r="BE207" s="44"/>
      <c r="BF207" s="44"/>
      <c r="BG207" s="44"/>
      <c r="BH207" s="44"/>
      <c r="BI207" s="44"/>
      <c r="BJ207" s="39">
        <v>1</v>
      </c>
      <c r="BK207" s="44"/>
      <c r="BL207" s="44"/>
      <c r="BM207" s="44"/>
      <c r="BN207" s="44"/>
      <c r="BO207" s="44"/>
      <c r="BP207" s="44"/>
      <c r="BQ207" s="44"/>
      <c r="BR207" s="44"/>
      <c r="BS207" s="44"/>
      <c r="BT207" s="39">
        <v>1</v>
      </c>
      <c r="BU207" s="44"/>
      <c r="BV207" s="44"/>
      <c r="BW207" s="44"/>
      <c r="BX207" s="44"/>
      <c r="BY207" s="44"/>
      <c r="BZ207" s="39">
        <v>1</v>
      </c>
      <c r="CA207" s="39">
        <v>0</v>
      </c>
      <c r="CB207" s="44"/>
      <c r="CC207" s="44"/>
      <c r="CD207" s="44"/>
      <c r="CE207" s="44"/>
      <c r="CF207" s="44"/>
      <c r="CG207" s="44"/>
      <c r="CH207" s="44"/>
      <c r="CI207" s="44"/>
      <c r="CJ207" s="44"/>
      <c r="CK207" s="44"/>
      <c r="CL207" s="44"/>
      <c r="CM207" s="44"/>
      <c r="CN207" s="44"/>
      <c r="CO207" s="44"/>
      <c r="CP207" s="44"/>
      <c r="CQ207" s="39">
        <v>0</v>
      </c>
      <c r="CR207" s="39">
        <v>0</v>
      </c>
      <c r="CS207" s="44"/>
      <c r="CT207" s="44"/>
      <c r="CU207" s="44"/>
      <c r="CV207" s="44"/>
      <c r="CW207" s="44"/>
      <c r="CX207" s="44"/>
      <c r="CY207" s="44"/>
      <c r="CZ207" s="44"/>
      <c r="DA207" s="44"/>
      <c r="DB207" s="44"/>
      <c r="DC207" s="44"/>
      <c r="DD207" s="44"/>
      <c r="DE207" s="44"/>
      <c r="DF207" s="44"/>
      <c r="DG207" s="44"/>
      <c r="DH207" s="44"/>
      <c r="DI207" s="44"/>
      <c r="DJ207" s="44"/>
      <c r="DK207" s="44"/>
      <c r="DL207" s="44"/>
      <c r="DM207" s="44"/>
      <c r="DN207" s="44"/>
      <c r="DO207" s="44"/>
      <c r="DP207" s="44"/>
      <c r="DQ207" s="44"/>
      <c r="DR207" s="44"/>
      <c r="DS207" s="44"/>
      <c r="DT207" s="39">
        <v>0</v>
      </c>
      <c r="DU207" s="44"/>
      <c r="DV207" s="44"/>
      <c r="DW207" s="44"/>
      <c r="DX207" s="44"/>
      <c r="DY207" s="44"/>
      <c r="DZ207" s="44"/>
      <c r="EA207" s="44"/>
      <c r="EB207" s="44"/>
      <c r="EC207" s="39">
        <v>1</v>
      </c>
      <c r="ED207" s="39">
        <f t="shared" si="6"/>
        <v>0</v>
      </c>
      <c r="EE207" s="39">
        <v>0.58499999999999996</v>
      </c>
      <c r="EF207" s="39" t="s">
        <v>9113</v>
      </c>
      <c r="EG207" s="44"/>
      <c r="EH207" s="39">
        <v>0</v>
      </c>
      <c r="EI207" s="43" t="s">
        <v>7706</v>
      </c>
      <c r="EJ207" s="39">
        <v>11.105</v>
      </c>
      <c r="EK207" s="39" t="s">
        <v>236</v>
      </c>
      <c r="EL207" s="44"/>
      <c r="EM207" s="44"/>
      <c r="EN207" s="44"/>
      <c r="EO207" s="44"/>
      <c r="EP207" s="44"/>
      <c r="EQ207" s="44"/>
      <c r="ER207" s="39">
        <v>3</v>
      </c>
      <c r="ES207" s="39" t="s">
        <v>243</v>
      </c>
      <c r="ET207" s="39" t="s">
        <v>9114</v>
      </c>
      <c r="EU207" s="39">
        <v>271</v>
      </c>
      <c r="EV207" s="39" t="s">
        <v>243</v>
      </c>
      <c r="EW207" s="39" t="s">
        <v>9115</v>
      </c>
      <c r="EX207" s="39">
        <v>271</v>
      </c>
      <c r="EY207" s="39" t="s">
        <v>236</v>
      </c>
      <c r="EZ207" s="44"/>
      <c r="FA207" s="44"/>
      <c r="FB207" s="39" t="s">
        <v>236</v>
      </c>
      <c r="FC207" s="44"/>
      <c r="FD207" s="44"/>
      <c r="FE207" s="39" t="s">
        <v>236</v>
      </c>
      <c r="FF207" s="44"/>
      <c r="FG207" s="44"/>
      <c r="FH207" s="39" t="s">
        <v>236</v>
      </c>
      <c r="FI207" s="44"/>
      <c r="FJ207" s="44"/>
      <c r="FK207" s="39" t="s">
        <v>236</v>
      </c>
      <c r="FL207" s="44"/>
      <c r="FM207" s="44"/>
      <c r="FN207" s="44"/>
      <c r="FO207" s="44"/>
      <c r="FP207" s="44"/>
      <c r="FQ207" s="39" t="s">
        <v>236</v>
      </c>
      <c r="FR207" s="44"/>
      <c r="FS207" s="44"/>
      <c r="FT207" s="39" t="s">
        <v>243</v>
      </c>
      <c r="FU207" s="39" t="s">
        <v>9116</v>
      </c>
      <c r="FV207" s="39">
        <v>271</v>
      </c>
      <c r="FW207" s="39" t="s">
        <v>236</v>
      </c>
      <c r="FX207" s="44"/>
      <c r="FY207" s="44"/>
      <c r="FZ207" s="44"/>
      <c r="GA207" s="44"/>
      <c r="GB207" s="44"/>
      <c r="GC207" s="39" t="s">
        <v>236</v>
      </c>
      <c r="GD207" s="44"/>
      <c r="GE207" s="44"/>
      <c r="GF207" s="39" t="s">
        <v>243</v>
      </c>
      <c r="GG207" s="39" t="s">
        <v>9117</v>
      </c>
      <c r="GH207" s="39">
        <v>3</v>
      </c>
      <c r="GI207" s="39" t="s">
        <v>236</v>
      </c>
      <c r="GJ207" s="44"/>
      <c r="GK207" s="44"/>
      <c r="GL207" s="39" t="s">
        <v>9118</v>
      </c>
      <c r="GM207" s="39" t="s">
        <v>9119</v>
      </c>
      <c r="GN207" s="39">
        <v>18</v>
      </c>
      <c r="GO207" s="44"/>
      <c r="GP207" s="44"/>
      <c r="GQ207" s="44"/>
      <c r="GR207" s="44"/>
      <c r="GS207" s="44"/>
      <c r="GT207" s="44"/>
      <c r="GU207" s="44"/>
      <c r="GV207" s="44"/>
      <c r="GW207" s="44"/>
      <c r="GX207" s="44"/>
      <c r="GY207" s="44"/>
      <c r="GZ207" s="39" t="s">
        <v>236</v>
      </c>
      <c r="HA207" s="44"/>
      <c r="HB207" s="44"/>
      <c r="HC207" s="39" t="s">
        <v>9120</v>
      </c>
      <c r="HD207" s="39" t="s">
        <v>9121</v>
      </c>
      <c r="HE207" s="44"/>
      <c r="HF207" s="44"/>
      <c r="HG207" s="39" t="s">
        <v>9122</v>
      </c>
      <c r="HH207" s="44"/>
      <c r="HI207" s="39" t="s">
        <v>9123</v>
      </c>
      <c r="HJ207" s="44"/>
      <c r="HK207" s="39" t="s">
        <v>9124</v>
      </c>
      <c r="HL207" s="39">
        <v>1</v>
      </c>
      <c r="HM207" s="39">
        <v>8</v>
      </c>
      <c r="HN207" s="39" t="s">
        <v>9125</v>
      </c>
      <c r="HO207" s="39" t="s">
        <v>9126</v>
      </c>
      <c r="HP207" s="39" t="s">
        <v>9060</v>
      </c>
      <c r="HQ207" s="39" t="s">
        <v>9061</v>
      </c>
      <c r="HR207" s="39" t="s">
        <v>3413</v>
      </c>
      <c r="HS207" s="39" t="s">
        <v>3448</v>
      </c>
      <c r="HT207" s="39" t="s">
        <v>3449</v>
      </c>
      <c r="HU207" s="39" t="s">
        <v>3450</v>
      </c>
      <c r="HV207" s="43" t="s">
        <v>9127</v>
      </c>
    </row>
    <row r="208" spans="1:230" ht="36.75" customHeight="1" x14ac:dyDescent="0.2">
      <c r="A208" s="44" t="s">
        <v>13005</v>
      </c>
      <c r="B208" s="39" t="s">
        <v>3414</v>
      </c>
      <c r="C208" s="39" t="s">
        <v>4824</v>
      </c>
      <c r="D208" s="39" t="s">
        <v>9173</v>
      </c>
      <c r="E208" s="39" t="s">
        <v>9174</v>
      </c>
      <c r="F208" s="39" t="s">
        <v>9175</v>
      </c>
      <c r="G208" s="39">
        <v>2024</v>
      </c>
      <c r="H208" s="48">
        <v>45627</v>
      </c>
      <c r="I208" s="48">
        <v>45650</v>
      </c>
      <c r="J208" s="44"/>
      <c r="K208" s="39" t="s">
        <v>9176</v>
      </c>
      <c r="L208" s="44"/>
      <c r="M208" s="44"/>
      <c r="N208" s="44"/>
      <c r="O208" s="39" t="s">
        <v>9177</v>
      </c>
      <c r="P208" s="44"/>
      <c r="Q208" s="44"/>
      <c r="R208" s="44"/>
      <c r="S208" s="39" t="s">
        <v>9178</v>
      </c>
      <c r="T208" s="39" t="s">
        <v>9179</v>
      </c>
      <c r="U208" s="39" t="s">
        <v>235</v>
      </c>
      <c r="V208" s="39" t="s">
        <v>9180</v>
      </c>
      <c r="W208" s="49">
        <v>0.15</v>
      </c>
      <c r="X208" s="49">
        <f t="shared" si="7"/>
        <v>0</v>
      </c>
      <c r="Y208" s="39">
        <v>0.15</v>
      </c>
      <c r="Z208" s="39">
        <v>100</v>
      </c>
      <c r="AA208" s="39">
        <v>1E-3</v>
      </c>
      <c r="AB208" s="39">
        <v>0</v>
      </c>
      <c r="AC208" s="39">
        <v>0</v>
      </c>
      <c r="AD208" s="39">
        <v>0</v>
      </c>
      <c r="AE208" s="39">
        <v>0</v>
      </c>
      <c r="AF208" s="39">
        <v>0</v>
      </c>
      <c r="AG208" s="39">
        <v>0</v>
      </c>
      <c r="AH208" s="39" t="s">
        <v>236</v>
      </c>
      <c r="AI208" s="44"/>
      <c r="AJ208" s="44"/>
      <c r="AK208" s="44"/>
      <c r="AL208" s="39">
        <v>0.15</v>
      </c>
      <c r="AM208" s="39">
        <v>1E-3</v>
      </c>
      <c r="AN208" s="39">
        <v>1</v>
      </c>
      <c r="AO208" s="39">
        <v>1</v>
      </c>
      <c r="AP208" s="39">
        <v>1</v>
      </c>
      <c r="AQ208" s="44"/>
      <c r="AR208" s="44"/>
      <c r="AS208" s="44"/>
      <c r="AT208" s="44"/>
      <c r="AU208" s="44"/>
      <c r="AV208" s="44"/>
      <c r="AW208" s="39">
        <v>1</v>
      </c>
      <c r="AX208" s="44"/>
      <c r="AY208" s="44"/>
      <c r="AZ208" s="44"/>
      <c r="BA208" s="44"/>
      <c r="BB208" s="44"/>
      <c r="BC208" s="44"/>
      <c r="BD208" s="44"/>
      <c r="BE208" s="44"/>
      <c r="BF208" s="44"/>
      <c r="BG208" s="44"/>
      <c r="BH208" s="44"/>
      <c r="BI208" s="44"/>
      <c r="BJ208" s="39">
        <v>0</v>
      </c>
      <c r="BK208" s="44"/>
      <c r="BL208" s="44"/>
      <c r="BM208" s="44"/>
      <c r="BN208" s="44"/>
      <c r="BO208" s="44"/>
      <c r="BP208" s="44"/>
      <c r="BQ208" s="44"/>
      <c r="BR208" s="44"/>
      <c r="BS208" s="44"/>
      <c r="BT208" s="44"/>
      <c r="BU208" s="44"/>
      <c r="BV208" s="44"/>
      <c r="BW208" s="44"/>
      <c r="BX208" s="44"/>
      <c r="BY208" s="44"/>
      <c r="BZ208" s="39">
        <v>0</v>
      </c>
      <c r="CA208" s="39">
        <v>0</v>
      </c>
      <c r="CB208" s="44"/>
      <c r="CC208" s="44"/>
      <c r="CD208" s="44"/>
      <c r="CE208" s="44"/>
      <c r="CF208" s="44"/>
      <c r="CG208" s="44"/>
      <c r="CH208" s="44"/>
      <c r="CI208" s="44"/>
      <c r="CJ208" s="44"/>
      <c r="CK208" s="44"/>
      <c r="CL208" s="44"/>
      <c r="CM208" s="44"/>
      <c r="CN208" s="44"/>
      <c r="CO208" s="44"/>
      <c r="CP208" s="44"/>
      <c r="CQ208" s="39">
        <v>0</v>
      </c>
      <c r="CR208" s="39">
        <v>0</v>
      </c>
      <c r="CS208" s="44"/>
      <c r="CT208" s="44"/>
      <c r="CU208" s="44"/>
      <c r="CV208" s="44"/>
      <c r="CW208" s="44"/>
      <c r="CX208" s="44"/>
      <c r="CY208" s="44"/>
      <c r="CZ208" s="44"/>
      <c r="DA208" s="44"/>
      <c r="DB208" s="44"/>
      <c r="DC208" s="44"/>
      <c r="DD208" s="44"/>
      <c r="DE208" s="44"/>
      <c r="DF208" s="44"/>
      <c r="DG208" s="44"/>
      <c r="DH208" s="44"/>
      <c r="DI208" s="44"/>
      <c r="DJ208" s="44"/>
      <c r="DK208" s="44"/>
      <c r="DL208" s="44"/>
      <c r="DM208" s="44"/>
      <c r="DN208" s="44"/>
      <c r="DO208" s="44"/>
      <c r="DP208" s="44"/>
      <c r="DQ208" s="44"/>
      <c r="DR208" s="44"/>
      <c r="DS208" s="44"/>
      <c r="DT208" s="39">
        <v>0</v>
      </c>
      <c r="DU208" s="44"/>
      <c r="DV208" s="44"/>
      <c r="DW208" s="44"/>
      <c r="DX208" s="44"/>
      <c r="DY208" s="44"/>
      <c r="DZ208" s="44"/>
      <c r="EA208" s="44"/>
      <c r="EB208" s="44"/>
      <c r="EC208" s="39">
        <v>1</v>
      </c>
      <c r="ED208" s="39">
        <f t="shared" si="6"/>
        <v>0</v>
      </c>
      <c r="EE208" s="39">
        <v>9.8000000000000004E-2</v>
      </c>
      <c r="EF208" s="39" t="s">
        <v>9181</v>
      </c>
      <c r="EG208" s="44"/>
      <c r="EH208" s="39">
        <v>0</v>
      </c>
      <c r="EI208" s="43" t="s">
        <v>7706</v>
      </c>
      <c r="EJ208" s="39">
        <v>25.242999999999999</v>
      </c>
      <c r="EK208" s="39" t="s">
        <v>236</v>
      </c>
      <c r="EL208" s="44"/>
      <c r="EM208" s="44"/>
      <c r="EN208" s="44"/>
      <c r="EO208" s="44"/>
      <c r="EP208" s="44"/>
      <c r="EQ208" s="44"/>
      <c r="ER208" s="39">
        <v>2</v>
      </c>
      <c r="ES208" s="39" t="s">
        <v>236</v>
      </c>
      <c r="ET208" s="44"/>
      <c r="EU208" s="44"/>
      <c r="EV208" s="39" t="s">
        <v>243</v>
      </c>
      <c r="EW208" s="39" t="s">
        <v>3702</v>
      </c>
      <c r="EX208" s="39">
        <v>87</v>
      </c>
      <c r="EY208" s="39" t="s">
        <v>236</v>
      </c>
      <c r="EZ208" s="44"/>
      <c r="FA208" s="44"/>
      <c r="FB208" s="39" t="s">
        <v>236</v>
      </c>
      <c r="FC208" s="44"/>
      <c r="FD208" s="44"/>
      <c r="FE208" s="39" t="s">
        <v>236</v>
      </c>
      <c r="FF208" s="44"/>
      <c r="FG208" s="44"/>
      <c r="FH208" s="39" t="s">
        <v>236</v>
      </c>
      <c r="FI208" s="44"/>
      <c r="FJ208" s="44"/>
      <c r="FK208" s="39" t="s">
        <v>236</v>
      </c>
      <c r="FL208" s="44"/>
      <c r="FM208" s="44"/>
      <c r="FN208" s="44"/>
      <c r="FO208" s="44"/>
      <c r="FP208" s="44"/>
      <c r="FQ208" s="39" t="s">
        <v>236</v>
      </c>
      <c r="FR208" s="44"/>
      <c r="FS208" s="44"/>
      <c r="FT208" s="39" t="s">
        <v>236</v>
      </c>
      <c r="FU208" s="44"/>
      <c r="FV208" s="44"/>
      <c r="FW208" s="39" t="s">
        <v>236</v>
      </c>
      <c r="FX208" s="44"/>
      <c r="FY208" s="44"/>
      <c r="FZ208" s="44"/>
      <c r="GA208" s="44"/>
      <c r="GB208" s="44"/>
      <c r="GC208" s="39" t="s">
        <v>236</v>
      </c>
      <c r="GD208" s="44"/>
      <c r="GE208" s="44"/>
      <c r="GF208" s="39" t="s">
        <v>243</v>
      </c>
      <c r="GG208" s="39" t="s">
        <v>757</v>
      </c>
      <c r="GH208" s="39">
        <v>7</v>
      </c>
      <c r="GI208" s="39" t="s">
        <v>236</v>
      </c>
      <c r="GJ208" s="44"/>
      <c r="GK208" s="44"/>
      <c r="GL208" s="44"/>
      <c r="GM208" s="44"/>
      <c r="GN208" s="44"/>
      <c r="GO208" s="44"/>
      <c r="GP208" s="44"/>
      <c r="GQ208" s="44"/>
      <c r="GR208" s="44"/>
      <c r="GS208" s="44"/>
      <c r="GT208" s="44"/>
      <c r="GU208" s="44"/>
      <c r="GV208" s="44"/>
      <c r="GW208" s="44"/>
      <c r="GX208" s="44"/>
      <c r="GY208" s="44"/>
      <c r="GZ208" s="39" t="s">
        <v>236</v>
      </c>
      <c r="HA208" s="44"/>
      <c r="HB208" s="39" t="s">
        <v>239</v>
      </c>
      <c r="HC208" s="44"/>
      <c r="HD208" s="44"/>
      <c r="HE208" s="44"/>
      <c r="HF208" s="44"/>
      <c r="HG208" s="44"/>
      <c r="HH208" s="44"/>
      <c r="HI208" s="44"/>
      <c r="HJ208" s="44"/>
      <c r="HK208" s="39" t="s">
        <v>9182</v>
      </c>
      <c r="HL208" s="39">
        <v>1</v>
      </c>
      <c r="HM208" s="39">
        <v>28</v>
      </c>
      <c r="HN208" s="39" t="s">
        <v>9183</v>
      </c>
      <c r="HO208" s="39" t="s">
        <v>9184</v>
      </c>
      <c r="HP208" s="39" t="s">
        <v>9185</v>
      </c>
      <c r="HQ208" s="39" t="s">
        <v>9186</v>
      </c>
      <c r="HR208" s="39" t="s">
        <v>7805</v>
      </c>
      <c r="HS208" s="39" t="s">
        <v>3448</v>
      </c>
      <c r="HT208" s="39" t="s">
        <v>3449</v>
      </c>
      <c r="HU208" s="39" t="s">
        <v>3450</v>
      </c>
      <c r="HV208" s="43" t="s">
        <v>9187</v>
      </c>
    </row>
    <row r="209" spans="1:230" ht="36.75" customHeight="1" x14ac:dyDescent="0.2">
      <c r="A209" s="44" t="s">
        <v>13005</v>
      </c>
      <c r="B209" s="39" t="s">
        <v>3414</v>
      </c>
      <c r="C209" s="39" t="s">
        <v>4824</v>
      </c>
      <c r="D209" s="39" t="s">
        <v>9218</v>
      </c>
      <c r="E209" s="39" t="s">
        <v>9219</v>
      </c>
      <c r="F209" s="39" t="s">
        <v>7986</v>
      </c>
      <c r="G209" s="39">
        <v>2024</v>
      </c>
      <c r="H209" s="48">
        <v>45440</v>
      </c>
      <c r="I209" s="48">
        <v>45588</v>
      </c>
      <c r="J209" s="44"/>
      <c r="K209" s="39" t="s">
        <v>9220</v>
      </c>
      <c r="L209" s="39" t="s">
        <v>9221</v>
      </c>
      <c r="M209" s="44"/>
      <c r="N209" s="44"/>
      <c r="O209" s="39" t="s">
        <v>9222</v>
      </c>
      <c r="P209" s="39" t="s">
        <v>9223</v>
      </c>
      <c r="Q209" s="44"/>
      <c r="R209" s="44"/>
      <c r="S209" s="39" t="s">
        <v>9224</v>
      </c>
      <c r="T209" s="39" t="s">
        <v>9225</v>
      </c>
      <c r="U209" s="39" t="s">
        <v>235</v>
      </c>
      <c r="V209" s="39" t="s">
        <v>9226</v>
      </c>
      <c r="W209" s="49">
        <v>0.2</v>
      </c>
      <c r="X209" s="49">
        <f t="shared" si="7"/>
        <v>0</v>
      </c>
      <c r="Y209" s="39">
        <v>0.2</v>
      </c>
      <c r="Z209" s="39">
        <v>100</v>
      </c>
      <c r="AA209" s="39">
        <v>0.03</v>
      </c>
      <c r="AB209" s="39">
        <v>0</v>
      </c>
      <c r="AC209" s="39">
        <v>0</v>
      </c>
      <c r="AD209" s="39">
        <v>0</v>
      </c>
      <c r="AE209" s="39">
        <v>0</v>
      </c>
      <c r="AF209" s="39">
        <v>0</v>
      </c>
      <c r="AG209" s="39">
        <v>0</v>
      </c>
      <c r="AH209" s="39" t="s">
        <v>236</v>
      </c>
      <c r="AI209" s="44"/>
      <c r="AJ209" s="44"/>
      <c r="AK209" s="44"/>
      <c r="AL209" s="39">
        <v>0.3</v>
      </c>
      <c r="AM209" s="39">
        <v>0.04</v>
      </c>
      <c r="AN209" s="39">
        <v>2</v>
      </c>
      <c r="AO209" s="39">
        <v>2</v>
      </c>
      <c r="AP209" s="39">
        <v>1</v>
      </c>
      <c r="AQ209" s="44"/>
      <c r="AR209" s="44"/>
      <c r="AS209" s="44"/>
      <c r="AT209" s="44"/>
      <c r="AU209" s="44"/>
      <c r="AV209" s="44"/>
      <c r="AW209" s="44"/>
      <c r="AX209" s="39">
        <v>1</v>
      </c>
      <c r="AY209" s="44"/>
      <c r="AZ209" s="44"/>
      <c r="BA209" s="44"/>
      <c r="BB209" s="44"/>
      <c r="BC209" s="44"/>
      <c r="BD209" s="44"/>
      <c r="BE209" s="44"/>
      <c r="BF209" s="44"/>
      <c r="BG209" s="44"/>
      <c r="BH209" s="44"/>
      <c r="BI209" s="44"/>
      <c r="BJ209" s="39">
        <v>0</v>
      </c>
      <c r="BK209" s="44"/>
      <c r="BL209" s="44"/>
      <c r="BM209" s="44"/>
      <c r="BN209" s="44"/>
      <c r="BO209" s="44"/>
      <c r="BP209" s="44"/>
      <c r="BQ209" s="44"/>
      <c r="BR209" s="44"/>
      <c r="BS209" s="44"/>
      <c r="BT209" s="44"/>
      <c r="BU209" s="44"/>
      <c r="BV209" s="44"/>
      <c r="BW209" s="44"/>
      <c r="BX209" s="44"/>
      <c r="BY209" s="44"/>
      <c r="BZ209" s="39">
        <v>0</v>
      </c>
      <c r="CA209" s="39">
        <v>0</v>
      </c>
      <c r="CB209" s="44"/>
      <c r="CC209" s="44"/>
      <c r="CD209" s="44"/>
      <c r="CE209" s="44"/>
      <c r="CF209" s="44"/>
      <c r="CG209" s="44"/>
      <c r="CH209" s="44"/>
      <c r="CI209" s="44"/>
      <c r="CJ209" s="44"/>
      <c r="CK209" s="44"/>
      <c r="CL209" s="44"/>
      <c r="CM209" s="44"/>
      <c r="CN209" s="44"/>
      <c r="CO209" s="44"/>
      <c r="CP209" s="44"/>
      <c r="CQ209" s="39">
        <v>0</v>
      </c>
      <c r="CR209" s="39">
        <v>0</v>
      </c>
      <c r="CS209" s="44"/>
      <c r="CT209" s="44"/>
      <c r="CU209" s="44"/>
      <c r="CV209" s="44"/>
      <c r="CW209" s="44"/>
      <c r="CX209" s="44"/>
      <c r="CY209" s="44"/>
      <c r="CZ209" s="44"/>
      <c r="DA209" s="44"/>
      <c r="DB209" s="44"/>
      <c r="DC209" s="44"/>
      <c r="DD209" s="44"/>
      <c r="DE209" s="44"/>
      <c r="DF209" s="44"/>
      <c r="DG209" s="44"/>
      <c r="DH209" s="44"/>
      <c r="DI209" s="44"/>
      <c r="DJ209" s="44"/>
      <c r="DK209" s="44"/>
      <c r="DL209" s="44"/>
      <c r="DM209" s="44"/>
      <c r="DN209" s="44"/>
      <c r="DO209" s="44"/>
      <c r="DP209" s="44"/>
      <c r="DQ209" s="44"/>
      <c r="DR209" s="44"/>
      <c r="DS209" s="44"/>
      <c r="DT209" s="39">
        <v>0</v>
      </c>
      <c r="DU209" s="44"/>
      <c r="DV209" s="44"/>
      <c r="DW209" s="44"/>
      <c r="DX209" s="44"/>
      <c r="DY209" s="44"/>
      <c r="DZ209" s="44"/>
      <c r="EA209" s="44"/>
      <c r="EB209" s="44"/>
      <c r="EC209" s="39">
        <v>1</v>
      </c>
      <c r="ED209" s="39">
        <f t="shared" si="6"/>
        <v>0</v>
      </c>
      <c r="EE209" s="39">
        <v>1.835</v>
      </c>
      <c r="EF209" s="39" t="s">
        <v>9227</v>
      </c>
      <c r="EG209" s="44"/>
      <c r="EH209" s="39" t="s">
        <v>6500</v>
      </c>
      <c r="EI209" s="43" t="s">
        <v>7706</v>
      </c>
      <c r="EJ209" s="39">
        <v>14.438000000000001</v>
      </c>
      <c r="EK209" s="39" t="s">
        <v>236</v>
      </c>
      <c r="EL209" s="44"/>
      <c r="EM209" s="44"/>
      <c r="EN209" s="44"/>
      <c r="EO209" s="44"/>
      <c r="EP209" s="44"/>
      <c r="EQ209" s="44"/>
      <c r="ER209" s="39">
        <v>2</v>
      </c>
      <c r="ES209" s="39" t="s">
        <v>236</v>
      </c>
      <c r="ET209" s="44"/>
      <c r="EU209" s="44"/>
      <c r="EV209" s="39" t="s">
        <v>243</v>
      </c>
      <c r="EW209" s="39" t="s">
        <v>3702</v>
      </c>
      <c r="EX209" s="39">
        <v>180</v>
      </c>
      <c r="EY209" s="39" t="s">
        <v>236</v>
      </c>
      <c r="EZ209" s="44"/>
      <c r="FA209" s="44"/>
      <c r="FB209" s="39" t="s">
        <v>236</v>
      </c>
      <c r="FC209" s="44"/>
      <c r="FD209" s="44"/>
      <c r="FE209" s="39" t="s">
        <v>236</v>
      </c>
      <c r="FF209" s="44"/>
      <c r="FG209" s="44"/>
      <c r="FH209" s="39" t="s">
        <v>236</v>
      </c>
      <c r="FI209" s="44"/>
      <c r="FJ209" s="44"/>
      <c r="FK209" s="39" t="s">
        <v>236</v>
      </c>
      <c r="FL209" s="44"/>
      <c r="FM209" s="44"/>
      <c r="FN209" s="44"/>
      <c r="FO209" s="44"/>
      <c r="FP209" s="44"/>
      <c r="FQ209" s="39" t="s">
        <v>236</v>
      </c>
      <c r="FR209" s="44"/>
      <c r="FS209" s="44"/>
      <c r="FT209" s="39" t="s">
        <v>236</v>
      </c>
      <c r="FU209" s="44"/>
      <c r="FV209" s="44"/>
      <c r="FW209" s="39" t="s">
        <v>236</v>
      </c>
      <c r="FX209" s="44"/>
      <c r="FY209" s="44"/>
      <c r="FZ209" s="44"/>
      <c r="GA209" s="44"/>
      <c r="GB209" s="44"/>
      <c r="GC209" s="39" t="s">
        <v>236</v>
      </c>
      <c r="GD209" s="44"/>
      <c r="GE209" s="44"/>
      <c r="GF209" s="39" t="s">
        <v>243</v>
      </c>
      <c r="GG209" s="39" t="s">
        <v>9228</v>
      </c>
      <c r="GH209" s="39">
        <v>7</v>
      </c>
      <c r="GI209" s="39" t="s">
        <v>236</v>
      </c>
      <c r="GJ209" s="44"/>
      <c r="GK209" s="44"/>
      <c r="GL209" s="44"/>
      <c r="GM209" s="44"/>
      <c r="GN209" s="44"/>
      <c r="GO209" s="44"/>
      <c r="GP209" s="44"/>
      <c r="GQ209" s="44"/>
      <c r="GR209" s="44"/>
      <c r="GS209" s="44"/>
      <c r="GT209" s="44"/>
      <c r="GU209" s="44"/>
      <c r="GV209" s="44"/>
      <c r="GW209" s="44"/>
      <c r="GX209" s="44"/>
      <c r="GY209" s="44"/>
      <c r="GZ209" s="39" t="s">
        <v>236</v>
      </c>
      <c r="HA209" s="44"/>
      <c r="HB209" s="44"/>
      <c r="HC209" s="43" t="s">
        <v>9229</v>
      </c>
      <c r="HD209" s="44"/>
      <c r="HE209" s="44"/>
      <c r="HF209" s="44"/>
      <c r="HG209" s="44"/>
      <c r="HH209" s="44"/>
      <c r="HI209" s="44"/>
      <c r="HJ209" s="44"/>
      <c r="HK209" s="39" t="s">
        <v>9230</v>
      </c>
      <c r="HL209" s="39">
        <v>1</v>
      </c>
      <c r="HM209" s="39">
        <v>12</v>
      </c>
      <c r="HN209" s="39" t="s">
        <v>9231</v>
      </c>
      <c r="HO209" s="39" t="s">
        <v>9232</v>
      </c>
      <c r="HP209" s="39" t="s">
        <v>9233</v>
      </c>
      <c r="HQ209" s="39" t="s">
        <v>9234</v>
      </c>
      <c r="HR209" s="39" t="s">
        <v>7805</v>
      </c>
      <c r="HS209" s="39" t="s">
        <v>3448</v>
      </c>
      <c r="HT209" s="39" t="s">
        <v>3449</v>
      </c>
      <c r="HU209" s="39" t="s">
        <v>3450</v>
      </c>
      <c r="HV209" s="43" t="s">
        <v>9235</v>
      </c>
    </row>
    <row r="210" spans="1:230" ht="34.5" customHeight="1" x14ac:dyDescent="0.2">
      <c r="A210" s="44" t="s">
        <v>13000</v>
      </c>
      <c r="B210" s="39" t="s">
        <v>3414</v>
      </c>
      <c r="C210" s="39" t="s">
        <v>4824</v>
      </c>
      <c r="D210" s="39" t="s">
        <v>9250</v>
      </c>
      <c r="E210" s="39" t="s">
        <v>7888</v>
      </c>
      <c r="F210" s="39" t="s">
        <v>2506</v>
      </c>
      <c r="G210" s="39">
        <v>2017</v>
      </c>
      <c r="H210" s="48">
        <v>45372</v>
      </c>
      <c r="I210" s="48">
        <v>45654</v>
      </c>
      <c r="J210" s="44"/>
      <c r="K210" s="39" t="s">
        <v>9251</v>
      </c>
      <c r="L210" s="43" t="s">
        <v>9252</v>
      </c>
      <c r="M210" s="44"/>
      <c r="N210" s="44"/>
      <c r="O210" s="39" t="s">
        <v>9253</v>
      </c>
      <c r="P210" s="43" t="s">
        <v>9254</v>
      </c>
      <c r="Q210" s="44"/>
      <c r="R210" s="43" t="s">
        <v>9255</v>
      </c>
      <c r="S210" s="39" t="s">
        <v>9256</v>
      </c>
      <c r="T210" s="39" t="s">
        <v>9256</v>
      </c>
      <c r="U210" s="39" t="s">
        <v>665</v>
      </c>
      <c r="V210" s="39" t="s">
        <v>9257</v>
      </c>
      <c r="W210" s="49">
        <v>2.8439999999999999</v>
      </c>
      <c r="X210" s="49">
        <f t="shared" si="7"/>
        <v>0</v>
      </c>
      <c r="Y210" s="39">
        <v>2.0499999999999998</v>
      </c>
      <c r="Z210" s="39">
        <v>72.08</v>
      </c>
      <c r="AA210" s="39">
        <v>0.31</v>
      </c>
      <c r="AB210" s="39">
        <v>0</v>
      </c>
      <c r="AC210" s="39">
        <v>0</v>
      </c>
      <c r="AD210" s="39">
        <v>0</v>
      </c>
      <c r="AE210" s="39">
        <v>0</v>
      </c>
      <c r="AF210" s="39">
        <v>0.79400000000000004</v>
      </c>
      <c r="AG210" s="39">
        <v>27.92</v>
      </c>
      <c r="AH210" s="39" t="s">
        <v>236</v>
      </c>
      <c r="AI210" s="44"/>
      <c r="AJ210" s="44"/>
      <c r="AK210" s="44"/>
      <c r="AL210" s="39">
        <v>2.1</v>
      </c>
      <c r="AM210" s="39">
        <v>0.22</v>
      </c>
      <c r="AN210" s="39">
        <v>9</v>
      </c>
      <c r="AO210" s="39">
        <v>9</v>
      </c>
      <c r="AP210" s="39">
        <v>6</v>
      </c>
      <c r="AQ210" s="44"/>
      <c r="AR210" s="39">
        <v>1</v>
      </c>
      <c r="AS210" s="39">
        <v>1</v>
      </c>
      <c r="AT210" s="44"/>
      <c r="AU210" s="44"/>
      <c r="AV210" s="39">
        <v>1</v>
      </c>
      <c r="AW210" s="44"/>
      <c r="AX210" s="39">
        <v>3</v>
      </c>
      <c r="AY210" s="44"/>
      <c r="AZ210" s="44"/>
      <c r="BA210" s="44"/>
      <c r="BB210" s="44"/>
      <c r="BC210" s="44"/>
      <c r="BD210" s="44"/>
      <c r="BE210" s="44"/>
      <c r="BF210" s="44"/>
      <c r="BG210" s="44"/>
      <c r="BH210" s="44"/>
      <c r="BI210" s="44"/>
      <c r="BJ210" s="39">
        <v>0</v>
      </c>
      <c r="BK210" s="44"/>
      <c r="BL210" s="44"/>
      <c r="BM210" s="44"/>
      <c r="BN210" s="44"/>
      <c r="BO210" s="44"/>
      <c r="BP210" s="44"/>
      <c r="BQ210" s="44"/>
      <c r="BR210" s="44"/>
      <c r="BS210" s="44"/>
      <c r="BT210" s="44"/>
      <c r="BU210" s="44"/>
      <c r="BV210" s="44"/>
      <c r="BW210" s="44"/>
      <c r="BX210" s="44"/>
      <c r="BY210" s="44"/>
      <c r="BZ210" s="39">
        <v>0</v>
      </c>
      <c r="CA210" s="39">
        <v>0</v>
      </c>
      <c r="CB210" s="44"/>
      <c r="CC210" s="44"/>
      <c r="CD210" s="44"/>
      <c r="CE210" s="44"/>
      <c r="CF210" s="44"/>
      <c r="CG210" s="44"/>
      <c r="CH210" s="44"/>
      <c r="CI210" s="44"/>
      <c r="CJ210" s="44"/>
      <c r="CK210" s="44"/>
      <c r="CL210" s="44"/>
      <c r="CM210" s="44"/>
      <c r="CN210" s="44"/>
      <c r="CO210" s="44"/>
      <c r="CP210" s="44"/>
      <c r="CQ210" s="39">
        <v>0</v>
      </c>
      <c r="CR210" s="39">
        <v>0</v>
      </c>
      <c r="CS210" s="44"/>
      <c r="CT210" s="44"/>
      <c r="CU210" s="44"/>
      <c r="CV210" s="44"/>
      <c r="CW210" s="44"/>
      <c r="CX210" s="44"/>
      <c r="CY210" s="44"/>
      <c r="CZ210" s="44"/>
      <c r="DA210" s="44"/>
      <c r="DB210" s="44"/>
      <c r="DC210" s="44"/>
      <c r="DD210" s="44"/>
      <c r="DE210" s="44"/>
      <c r="DF210" s="44"/>
      <c r="DG210" s="44"/>
      <c r="DH210" s="44"/>
      <c r="DI210" s="44"/>
      <c r="DJ210" s="44"/>
      <c r="DK210" s="44"/>
      <c r="DL210" s="44"/>
      <c r="DM210" s="44"/>
      <c r="DN210" s="44"/>
      <c r="DO210" s="44"/>
      <c r="DP210" s="44"/>
      <c r="DQ210" s="44"/>
      <c r="DR210" s="44"/>
      <c r="DS210" s="44"/>
      <c r="DT210" s="39">
        <v>0</v>
      </c>
      <c r="DU210" s="44"/>
      <c r="DV210" s="44"/>
      <c r="DW210" s="44"/>
      <c r="DX210" s="44"/>
      <c r="DY210" s="44"/>
      <c r="DZ210" s="44"/>
      <c r="EA210" s="44"/>
      <c r="EB210" s="44"/>
      <c r="EC210" s="39">
        <v>6</v>
      </c>
      <c r="ED210" s="39">
        <f t="shared" si="6"/>
        <v>0</v>
      </c>
      <c r="EE210" s="39">
        <v>1.81</v>
      </c>
      <c r="EF210" s="39" t="s">
        <v>9258</v>
      </c>
      <c r="EG210" s="44"/>
      <c r="EH210" s="39" t="s">
        <v>961</v>
      </c>
      <c r="EI210" s="43" t="s">
        <v>7706</v>
      </c>
      <c r="EJ210" s="39">
        <v>16.96</v>
      </c>
      <c r="EK210" s="39" t="s">
        <v>236</v>
      </c>
      <c r="EL210" s="44"/>
      <c r="EM210" s="44"/>
      <c r="EN210" s="44"/>
      <c r="EO210" s="44"/>
      <c r="EP210" s="44"/>
      <c r="EQ210" s="44"/>
      <c r="ER210" s="39">
        <v>2</v>
      </c>
      <c r="ES210" s="39" t="s">
        <v>243</v>
      </c>
      <c r="ET210" s="39" t="s">
        <v>9259</v>
      </c>
      <c r="EU210" s="39">
        <v>834</v>
      </c>
      <c r="EV210" s="39" t="s">
        <v>236</v>
      </c>
      <c r="EW210" s="44"/>
      <c r="EX210" s="44"/>
      <c r="EY210" s="39" t="s">
        <v>236</v>
      </c>
      <c r="EZ210" s="44"/>
      <c r="FA210" s="44"/>
      <c r="FB210" s="39" t="s">
        <v>236</v>
      </c>
      <c r="FC210" s="44"/>
      <c r="FD210" s="44"/>
      <c r="FE210" s="39" t="s">
        <v>236</v>
      </c>
      <c r="FF210" s="44"/>
      <c r="FG210" s="44"/>
      <c r="FH210" s="39" t="s">
        <v>236</v>
      </c>
      <c r="FI210" s="44"/>
      <c r="FJ210" s="44"/>
      <c r="FK210" s="39" t="s">
        <v>236</v>
      </c>
      <c r="FL210" s="44"/>
      <c r="FM210" s="44"/>
      <c r="FN210" s="44"/>
      <c r="FO210" s="44"/>
      <c r="FP210" s="44"/>
      <c r="FQ210" s="39" t="s">
        <v>236</v>
      </c>
      <c r="FR210" s="44"/>
      <c r="FS210" s="44"/>
      <c r="FT210" s="39" t="s">
        <v>236</v>
      </c>
      <c r="FU210" s="44"/>
      <c r="FV210" s="44"/>
      <c r="FW210" s="39" t="s">
        <v>236</v>
      </c>
      <c r="FX210" s="44"/>
      <c r="FY210" s="44"/>
      <c r="FZ210" s="44"/>
      <c r="GA210" s="44"/>
      <c r="GB210" s="44"/>
      <c r="GC210" s="39" t="s">
        <v>236</v>
      </c>
      <c r="GD210" s="44"/>
      <c r="GE210" s="44"/>
      <c r="GF210" s="39" t="s">
        <v>243</v>
      </c>
      <c r="GG210" s="39" t="s">
        <v>757</v>
      </c>
      <c r="GH210" s="39">
        <v>5</v>
      </c>
      <c r="GI210" s="39" t="s">
        <v>236</v>
      </c>
      <c r="GJ210" s="44"/>
      <c r="GK210" s="44"/>
      <c r="GL210" s="44"/>
      <c r="GM210" s="44"/>
      <c r="GN210" s="44"/>
      <c r="GO210" s="44"/>
      <c r="GP210" s="44"/>
      <c r="GQ210" s="44"/>
      <c r="GR210" s="44"/>
      <c r="GS210" s="44"/>
      <c r="GT210" s="44"/>
      <c r="GU210" s="44"/>
      <c r="GV210" s="44"/>
      <c r="GW210" s="44"/>
      <c r="GX210" s="44"/>
      <c r="GY210" s="44"/>
      <c r="GZ210" s="39" t="s">
        <v>236</v>
      </c>
      <c r="HA210" s="44"/>
      <c r="HB210" s="44"/>
      <c r="HC210" s="43" t="s">
        <v>9260</v>
      </c>
      <c r="HD210" s="44"/>
      <c r="HE210" s="44"/>
      <c r="HF210" s="44"/>
      <c r="HG210" s="44"/>
      <c r="HH210" s="44"/>
      <c r="HI210" s="44"/>
      <c r="HJ210" s="44"/>
      <c r="HK210" s="39" t="s">
        <v>9261</v>
      </c>
      <c r="HL210" s="39">
        <v>2</v>
      </c>
      <c r="HM210" s="39">
        <v>34</v>
      </c>
      <c r="HN210" s="39" t="s">
        <v>9262</v>
      </c>
      <c r="HO210" s="39" t="s">
        <v>9263</v>
      </c>
      <c r="HP210" s="39" t="s">
        <v>9264</v>
      </c>
      <c r="HQ210" s="39" t="s">
        <v>9265</v>
      </c>
      <c r="HR210" s="39" t="s">
        <v>7805</v>
      </c>
      <c r="HS210" s="39" t="s">
        <v>3448</v>
      </c>
      <c r="HT210" s="39" t="s">
        <v>3449</v>
      </c>
      <c r="HU210" s="39" t="s">
        <v>3450</v>
      </c>
      <c r="HV210" s="43" t="s">
        <v>9266</v>
      </c>
    </row>
    <row r="211" spans="1:230" ht="33" customHeight="1" x14ac:dyDescent="0.2">
      <c r="A211" s="44" t="s">
        <v>13001</v>
      </c>
      <c r="B211" s="39" t="s">
        <v>3414</v>
      </c>
      <c r="C211" s="39" t="s">
        <v>4824</v>
      </c>
      <c r="D211" s="39" t="s">
        <v>9320</v>
      </c>
      <c r="E211" s="39" t="s">
        <v>7807</v>
      </c>
      <c r="F211" s="39" t="s">
        <v>7838</v>
      </c>
      <c r="G211" s="39">
        <v>2024</v>
      </c>
      <c r="H211" s="48">
        <v>45332</v>
      </c>
      <c r="I211" s="48">
        <v>45651</v>
      </c>
      <c r="J211" s="44"/>
      <c r="K211" s="39" t="s">
        <v>9321</v>
      </c>
      <c r="L211" s="39" t="s">
        <v>9322</v>
      </c>
      <c r="M211" s="44"/>
      <c r="N211" s="44"/>
      <c r="O211" s="44"/>
      <c r="P211" s="44"/>
      <c r="Q211" s="44"/>
      <c r="R211" s="44"/>
      <c r="S211" s="39" t="s">
        <v>9323</v>
      </c>
      <c r="T211" s="39" t="s">
        <v>9324</v>
      </c>
      <c r="U211" s="39" t="s">
        <v>235</v>
      </c>
      <c r="V211" s="39" t="s">
        <v>9325</v>
      </c>
      <c r="W211" s="49">
        <v>0.438</v>
      </c>
      <c r="X211" s="49">
        <f t="shared" si="7"/>
        <v>0</v>
      </c>
      <c r="Y211" s="39">
        <v>0.375</v>
      </c>
      <c r="Z211" s="39">
        <v>85.62</v>
      </c>
      <c r="AA211" s="39">
        <v>0.2</v>
      </c>
      <c r="AB211" s="39">
        <v>0</v>
      </c>
      <c r="AC211" s="39">
        <v>0</v>
      </c>
      <c r="AD211" s="39">
        <v>0</v>
      </c>
      <c r="AE211" s="39">
        <v>0</v>
      </c>
      <c r="AF211" s="39">
        <v>6.3E-2</v>
      </c>
      <c r="AG211" s="39">
        <v>14.38</v>
      </c>
      <c r="AH211" s="39" t="s">
        <v>236</v>
      </c>
      <c r="AI211" s="44"/>
      <c r="AJ211" s="44"/>
      <c r="AK211" s="44"/>
      <c r="AL211" s="39">
        <v>0.3</v>
      </c>
      <c r="AM211" s="39">
        <v>0.2</v>
      </c>
      <c r="AN211" s="39">
        <v>3</v>
      </c>
      <c r="AO211" s="39">
        <v>3</v>
      </c>
      <c r="AP211" s="39">
        <v>3</v>
      </c>
      <c r="AQ211" s="44"/>
      <c r="AR211" s="44"/>
      <c r="AS211" s="44"/>
      <c r="AT211" s="44"/>
      <c r="AU211" s="44"/>
      <c r="AV211" s="44"/>
      <c r="AW211" s="44"/>
      <c r="AX211" s="44"/>
      <c r="AY211" s="44"/>
      <c r="AZ211" s="44"/>
      <c r="BA211" s="44"/>
      <c r="BB211" s="44"/>
      <c r="BC211" s="44"/>
      <c r="BD211" s="44"/>
      <c r="BE211" s="44"/>
      <c r="BF211" s="44"/>
      <c r="BG211" s="44"/>
      <c r="BH211" s="44"/>
      <c r="BI211" s="44"/>
      <c r="BJ211" s="39">
        <v>3</v>
      </c>
      <c r="BK211" s="39">
        <v>3</v>
      </c>
      <c r="BL211" s="44"/>
      <c r="BM211" s="44"/>
      <c r="BN211" s="44"/>
      <c r="BO211" s="44"/>
      <c r="BP211" s="44"/>
      <c r="BQ211" s="44"/>
      <c r="BR211" s="44"/>
      <c r="BS211" s="44"/>
      <c r="BT211" s="44"/>
      <c r="BU211" s="44"/>
      <c r="BV211" s="44"/>
      <c r="BW211" s="44"/>
      <c r="BX211" s="44"/>
      <c r="BY211" s="44"/>
      <c r="BZ211" s="39">
        <v>3</v>
      </c>
      <c r="CA211" s="39">
        <v>0</v>
      </c>
      <c r="CB211" s="44"/>
      <c r="CC211" s="44"/>
      <c r="CD211" s="44"/>
      <c r="CE211" s="44"/>
      <c r="CF211" s="44"/>
      <c r="CG211" s="44"/>
      <c r="CH211" s="44"/>
      <c r="CI211" s="44"/>
      <c r="CJ211" s="44"/>
      <c r="CK211" s="44"/>
      <c r="CL211" s="44"/>
      <c r="CM211" s="44"/>
      <c r="CN211" s="44"/>
      <c r="CO211" s="44"/>
      <c r="CP211" s="44"/>
      <c r="CQ211" s="39">
        <v>0</v>
      </c>
      <c r="CR211" s="39">
        <v>0</v>
      </c>
      <c r="CS211" s="44"/>
      <c r="CT211" s="44"/>
      <c r="CU211" s="44"/>
      <c r="CV211" s="44"/>
      <c r="CW211" s="44"/>
      <c r="CX211" s="44"/>
      <c r="CY211" s="44"/>
      <c r="CZ211" s="44"/>
      <c r="DA211" s="44"/>
      <c r="DB211" s="44"/>
      <c r="DC211" s="44"/>
      <c r="DD211" s="44"/>
      <c r="DE211" s="44"/>
      <c r="DF211" s="44"/>
      <c r="DG211" s="44"/>
      <c r="DH211" s="44"/>
      <c r="DI211" s="44"/>
      <c r="DJ211" s="44"/>
      <c r="DK211" s="44"/>
      <c r="DL211" s="44"/>
      <c r="DM211" s="44"/>
      <c r="DN211" s="44"/>
      <c r="DO211" s="44"/>
      <c r="DP211" s="44"/>
      <c r="DQ211" s="44"/>
      <c r="DR211" s="44"/>
      <c r="DS211" s="44"/>
      <c r="DT211" s="39">
        <v>0</v>
      </c>
      <c r="DU211" s="44"/>
      <c r="DV211" s="44"/>
      <c r="DW211" s="44"/>
      <c r="DX211" s="44"/>
      <c r="DY211" s="44"/>
      <c r="DZ211" s="44"/>
      <c r="EA211" s="44"/>
      <c r="EB211" s="44"/>
      <c r="EC211" s="39">
        <v>3</v>
      </c>
      <c r="ED211" s="39">
        <f t="shared" si="6"/>
        <v>0</v>
      </c>
      <c r="EE211" s="39">
        <v>0.45</v>
      </c>
      <c r="EF211" s="39" t="s">
        <v>9326</v>
      </c>
      <c r="EG211" s="44"/>
      <c r="EH211" s="39">
        <v>0</v>
      </c>
      <c r="EI211" s="43" t="s">
        <v>7706</v>
      </c>
      <c r="EJ211" s="39">
        <v>14.151999999999999</v>
      </c>
      <c r="EK211" s="39" t="s">
        <v>236</v>
      </c>
      <c r="EL211" s="44"/>
      <c r="EM211" s="44"/>
      <c r="EN211" s="44"/>
      <c r="EO211" s="44"/>
      <c r="EP211" s="44"/>
      <c r="EQ211" s="44"/>
      <c r="ER211" s="39">
        <v>2</v>
      </c>
      <c r="ES211" s="39" t="s">
        <v>243</v>
      </c>
      <c r="ET211" s="39" t="s">
        <v>9327</v>
      </c>
      <c r="EU211" s="39">
        <v>96</v>
      </c>
      <c r="EV211" s="39" t="s">
        <v>236</v>
      </c>
      <c r="EW211" s="44"/>
      <c r="EX211" s="44"/>
      <c r="EY211" s="39" t="s">
        <v>236</v>
      </c>
      <c r="EZ211" s="44"/>
      <c r="FA211" s="44"/>
      <c r="FB211" s="39" t="s">
        <v>236</v>
      </c>
      <c r="FC211" s="44"/>
      <c r="FD211" s="44"/>
      <c r="FE211" s="39" t="s">
        <v>236</v>
      </c>
      <c r="FF211" s="44"/>
      <c r="FG211" s="44"/>
      <c r="FH211" s="39" t="s">
        <v>236</v>
      </c>
      <c r="FI211" s="44"/>
      <c r="FJ211" s="44"/>
      <c r="FK211" s="39" t="s">
        <v>236</v>
      </c>
      <c r="FL211" s="44"/>
      <c r="FM211" s="44"/>
      <c r="FN211" s="44"/>
      <c r="FO211" s="44"/>
      <c r="FP211" s="44"/>
      <c r="FQ211" s="39" t="s">
        <v>236</v>
      </c>
      <c r="FR211" s="44"/>
      <c r="FS211" s="44"/>
      <c r="FT211" s="39" t="s">
        <v>236</v>
      </c>
      <c r="FU211" s="44"/>
      <c r="FV211" s="44"/>
      <c r="FW211" s="39" t="s">
        <v>236</v>
      </c>
      <c r="FX211" s="44"/>
      <c r="FY211" s="44"/>
      <c r="FZ211" s="44"/>
      <c r="GA211" s="44"/>
      <c r="GB211" s="44"/>
      <c r="GC211" s="39" t="s">
        <v>236</v>
      </c>
      <c r="GD211" s="44"/>
      <c r="GE211" s="44"/>
      <c r="GF211" s="39" t="s">
        <v>243</v>
      </c>
      <c r="GG211" s="39" t="s">
        <v>3703</v>
      </c>
      <c r="GH211" s="39">
        <v>5</v>
      </c>
      <c r="GI211" s="39" t="s">
        <v>236</v>
      </c>
      <c r="GJ211" s="44"/>
      <c r="GK211" s="44"/>
      <c r="GL211" s="44"/>
      <c r="GM211" s="44"/>
      <c r="GN211" s="44"/>
      <c r="GO211" s="44"/>
      <c r="GP211" s="44"/>
      <c r="GQ211" s="44"/>
      <c r="GR211" s="44"/>
      <c r="GS211" s="44"/>
      <c r="GT211" s="44"/>
      <c r="GU211" s="44"/>
      <c r="GV211" s="44"/>
      <c r="GW211" s="44"/>
      <c r="GX211" s="44"/>
      <c r="GY211" s="44"/>
      <c r="GZ211" s="39" t="s">
        <v>236</v>
      </c>
      <c r="HA211" s="44"/>
      <c r="HB211" s="44"/>
      <c r="HC211" s="43" t="s">
        <v>9328</v>
      </c>
      <c r="HD211" s="39" t="s">
        <v>9329</v>
      </c>
      <c r="HE211" s="44"/>
      <c r="HF211" s="44"/>
      <c r="HG211" s="39" t="s">
        <v>9330</v>
      </c>
      <c r="HH211" s="44"/>
      <c r="HI211" s="44"/>
      <c r="HJ211" s="44"/>
      <c r="HK211" s="39" t="s">
        <v>9331</v>
      </c>
      <c r="HL211" s="39">
        <v>1</v>
      </c>
      <c r="HM211" s="39">
        <v>12</v>
      </c>
      <c r="HN211" s="39" t="s">
        <v>9332</v>
      </c>
      <c r="HO211" s="39" t="s">
        <v>9263</v>
      </c>
      <c r="HP211" s="39" t="s">
        <v>9333</v>
      </c>
      <c r="HQ211" s="39" t="s">
        <v>9334</v>
      </c>
      <c r="HR211" s="39" t="s">
        <v>7805</v>
      </c>
      <c r="HS211" s="39" t="s">
        <v>3448</v>
      </c>
      <c r="HT211" s="39" t="s">
        <v>3449</v>
      </c>
      <c r="HU211" s="39" t="s">
        <v>3450</v>
      </c>
      <c r="HV211" s="43" t="s">
        <v>9335</v>
      </c>
    </row>
    <row r="212" spans="1:230" ht="30.75" customHeight="1" x14ac:dyDescent="0.2">
      <c r="A212" s="44" t="s">
        <v>13005</v>
      </c>
      <c r="B212" s="39" t="s">
        <v>3414</v>
      </c>
      <c r="C212" s="39" t="s">
        <v>4824</v>
      </c>
      <c r="D212" s="39" t="s">
        <v>9320</v>
      </c>
      <c r="E212" s="39" t="s">
        <v>8902</v>
      </c>
      <c r="F212" s="39" t="s">
        <v>7986</v>
      </c>
      <c r="G212" s="39">
        <v>2024</v>
      </c>
      <c r="H212" s="48">
        <v>45383</v>
      </c>
      <c r="I212" s="48">
        <v>45651</v>
      </c>
      <c r="J212" s="44"/>
      <c r="K212" s="39" t="s">
        <v>9353</v>
      </c>
      <c r="L212" s="43" t="s">
        <v>9354</v>
      </c>
      <c r="M212" s="44"/>
      <c r="N212" s="44"/>
      <c r="O212" s="44"/>
      <c r="P212" s="44"/>
      <c r="Q212" s="44"/>
      <c r="R212" s="44"/>
      <c r="S212" s="39" t="s">
        <v>9323</v>
      </c>
      <c r="T212" s="39" t="s">
        <v>9355</v>
      </c>
      <c r="U212" s="39" t="s">
        <v>235</v>
      </c>
      <c r="V212" s="39" t="s">
        <v>9356</v>
      </c>
      <c r="W212" s="49">
        <v>0.375</v>
      </c>
      <c r="X212" s="49">
        <f t="shared" si="7"/>
        <v>0</v>
      </c>
      <c r="Y212" s="39">
        <v>0.375</v>
      </c>
      <c r="Z212" s="39">
        <v>100</v>
      </c>
      <c r="AA212" s="39">
        <v>0.2</v>
      </c>
      <c r="AB212" s="39">
        <v>0</v>
      </c>
      <c r="AC212" s="39">
        <v>0</v>
      </c>
      <c r="AD212" s="39">
        <v>0</v>
      </c>
      <c r="AE212" s="39">
        <v>0</v>
      </c>
      <c r="AF212" s="39">
        <v>0</v>
      </c>
      <c r="AG212" s="39">
        <v>0</v>
      </c>
      <c r="AH212" s="39" t="s">
        <v>236</v>
      </c>
      <c r="AI212" s="44"/>
      <c r="AJ212" s="44"/>
      <c r="AK212" s="44"/>
      <c r="AL212" s="39">
        <v>0.3</v>
      </c>
      <c r="AM212" s="39">
        <v>0.2</v>
      </c>
      <c r="AN212" s="39">
        <v>3</v>
      </c>
      <c r="AO212" s="39">
        <v>3</v>
      </c>
      <c r="AP212" s="39">
        <v>3</v>
      </c>
      <c r="AQ212" s="44"/>
      <c r="AR212" s="44"/>
      <c r="AS212" s="44"/>
      <c r="AT212" s="44"/>
      <c r="AU212" s="44"/>
      <c r="AV212" s="44"/>
      <c r="AW212" s="44"/>
      <c r="AX212" s="39">
        <v>1</v>
      </c>
      <c r="AY212" s="44"/>
      <c r="AZ212" s="44"/>
      <c r="BA212" s="44"/>
      <c r="BB212" s="39">
        <v>1</v>
      </c>
      <c r="BC212" s="44"/>
      <c r="BD212" s="44"/>
      <c r="BE212" s="39">
        <v>1</v>
      </c>
      <c r="BF212" s="44"/>
      <c r="BG212" s="44"/>
      <c r="BH212" s="44"/>
      <c r="BI212" s="44"/>
      <c r="BJ212" s="39">
        <v>0</v>
      </c>
      <c r="BK212" s="44"/>
      <c r="BL212" s="44"/>
      <c r="BM212" s="44"/>
      <c r="BN212" s="44"/>
      <c r="BO212" s="44"/>
      <c r="BP212" s="44"/>
      <c r="BQ212" s="44"/>
      <c r="BR212" s="44"/>
      <c r="BS212" s="44"/>
      <c r="BT212" s="44"/>
      <c r="BU212" s="44"/>
      <c r="BV212" s="44"/>
      <c r="BW212" s="44"/>
      <c r="BX212" s="44"/>
      <c r="BY212" s="44"/>
      <c r="BZ212" s="39">
        <v>0</v>
      </c>
      <c r="CA212" s="39">
        <v>0</v>
      </c>
      <c r="CB212" s="44"/>
      <c r="CC212" s="44"/>
      <c r="CD212" s="44"/>
      <c r="CE212" s="44"/>
      <c r="CF212" s="44"/>
      <c r="CG212" s="44"/>
      <c r="CH212" s="44"/>
      <c r="CI212" s="44"/>
      <c r="CJ212" s="44"/>
      <c r="CK212" s="44"/>
      <c r="CL212" s="44"/>
      <c r="CM212" s="44"/>
      <c r="CN212" s="44"/>
      <c r="CO212" s="44"/>
      <c r="CP212" s="44"/>
      <c r="CQ212" s="39">
        <v>0</v>
      </c>
      <c r="CR212" s="39">
        <v>0</v>
      </c>
      <c r="CS212" s="44"/>
      <c r="CT212" s="44"/>
      <c r="CU212" s="44"/>
      <c r="CV212" s="44"/>
      <c r="CW212" s="44"/>
      <c r="CX212" s="44"/>
      <c r="CY212" s="44"/>
      <c r="CZ212" s="44"/>
      <c r="DA212" s="44"/>
      <c r="DB212" s="44"/>
      <c r="DC212" s="44"/>
      <c r="DD212" s="44"/>
      <c r="DE212" s="44"/>
      <c r="DF212" s="44"/>
      <c r="DG212" s="44"/>
      <c r="DH212" s="44"/>
      <c r="DI212" s="44"/>
      <c r="DJ212" s="44"/>
      <c r="DK212" s="44"/>
      <c r="DL212" s="44"/>
      <c r="DM212" s="44"/>
      <c r="DN212" s="44"/>
      <c r="DO212" s="44"/>
      <c r="DP212" s="44"/>
      <c r="DQ212" s="44"/>
      <c r="DR212" s="44"/>
      <c r="DS212" s="44"/>
      <c r="DT212" s="39">
        <v>0</v>
      </c>
      <c r="DU212" s="44"/>
      <c r="DV212" s="44"/>
      <c r="DW212" s="44"/>
      <c r="DX212" s="44"/>
      <c r="DY212" s="44"/>
      <c r="DZ212" s="44"/>
      <c r="EA212" s="44"/>
      <c r="EB212" s="44"/>
      <c r="EC212" s="39">
        <v>3</v>
      </c>
      <c r="ED212" s="39">
        <f t="shared" si="6"/>
        <v>0</v>
      </c>
      <c r="EE212" s="39">
        <v>0.41699999999999998</v>
      </c>
      <c r="EF212" s="39" t="s">
        <v>9357</v>
      </c>
      <c r="EG212" s="44"/>
      <c r="EH212" s="39">
        <v>0</v>
      </c>
      <c r="EI212" s="43" t="s">
        <v>7706</v>
      </c>
      <c r="EJ212" s="39">
        <v>14.151999999999999</v>
      </c>
      <c r="EK212" s="39" t="s">
        <v>236</v>
      </c>
      <c r="EL212" s="44"/>
      <c r="EM212" s="44"/>
      <c r="EN212" s="44"/>
      <c r="EO212" s="44"/>
      <c r="EP212" s="44"/>
      <c r="EQ212" s="44"/>
      <c r="ER212" s="39">
        <v>2</v>
      </c>
      <c r="ES212" s="39" t="s">
        <v>243</v>
      </c>
      <c r="ET212" s="39" t="s">
        <v>9327</v>
      </c>
      <c r="EU212" s="39">
        <v>216</v>
      </c>
      <c r="EV212" s="39" t="s">
        <v>236</v>
      </c>
      <c r="EW212" s="44"/>
      <c r="EX212" s="44"/>
      <c r="EY212" s="39" t="s">
        <v>236</v>
      </c>
      <c r="EZ212" s="44"/>
      <c r="FA212" s="44"/>
      <c r="FB212" s="39" t="s">
        <v>236</v>
      </c>
      <c r="FC212" s="44"/>
      <c r="FD212" s="44"/>
      <c r="FE212" s="39" t="s">
        <v>236</v>
      </c>
      <c r="FF212" s="44"/>
      <c r="FG212" s="44"/>
      <c r="FH212" s="39" t="s">
        <v>236</v>
      </c>
      <c r="FI212" s="44"/>
      <c r="FJ212" s="44"/>
      <c r="FK212" s="39" t="s">
        <v>236</v>
      </c>
      <c r="FL212" s="44"/>
      <c r="FM212" s="44"/>
      <c r="FN212" s="44"/>
      <c r="FO212" s="44"/>
      <c r="FP212" s="44"/>
      <c r="FQ212" s="39" t="s">
        <v>236</v>
      </c>
      <c r="FR212" s="44"/>
      <c r="FS212" s="44"/>
      <c r="FT212" s="39" t="s">
        <v>236</v>
      </c>
      <c r="FU212" s="44"/>
      <c r="FV212" s="44"/>
      <c r="FW212" s="39" t="s">
        <v>236</v>
      </c>
      <c r="FX212" s="44"/>
      <c r="FY212" s="44"/>
      <c r="FZ212" s="44"/>
      <c r="GA212" s="44"/>
      <c r="GB212" s="44"/>
      <c r="GC212" s="39" t="s">
        <v>236</v>
      </c>
      <c r="GD212" s="44"/>
      <c r="GE212" s="44"/>
      <c r="GF212" s="39" t="s">
        <v>243</v>
      </c>
      <c r="GG212" s="39" t="s">
        <v>3703</v>
      </c>
      <c r="GH212" s="39">
        <v>5</v>
      </c>
      <c r="GI212" s="39" t="s">
        <v>236</v>
      </c>
      <c r="GJ212" s="44"/>
      <c r="GK212" s="44"/>
      <c r="GL212" s="44"/>
      <c r="GM212" s="44"/>
      <c r="GN212" s="44"/>
      <c r="GO212" s="44"/>
      <c r="GP212" s="44"/>
      <c r="GQ212" s="44"/>
      <c r="GR212" s="44"/>
      <c r="GS212" s="44"/>
      <c r="GT212" s="44"/>
      <c r="GU212" s="44"/>
      <c r="GV212" s="44"/>
      <c r="GW212" s="44"/>
      <c r="GX212" s="44"/>
      <c r="GY212" s="44"/>
      <c r="GZ212" s="39" t="s">
        <v>236</v>
      </c>
      <c r="HA212" s="44"/>
      <c r="HB212" s="44"/>
      <c r="HC212" s="43" t="s">
        <v>9328</v>
      </c>
      <c r="HD212" s="39" t="s">
        <v>9358</v>
      </c>
      <c r="HE212" s="44"/>
      <c r="HF212" s="44"/>
      <c r="HG212" s="39" t="s">
        <v>9330</v>
      </c>
      <c r="HH212" s="44"/>
      <c r="HI212" s="44"/>
      <c r="HJ212" s="44"/>
      <c r="HK212" s="39" t="s">
        <v>9359</v>
      </c>
      <c r="HL212" s="39">
        <v>1</v>
      </c>
      <c r="HM212" s="39">
        <v>16</v>
      </c>
      <c r="HN212" s="39" t="s">
        <v>9360</v>
      </c>
      <c r="HO212" s="39" t="s">
        <v>9263</v>
      </c>
      <c r="HP212" s="39" t="s">
        <v>9333</v>
      </c>
      <c r="HQ212" s="39" t="s">
        <v>9334</v>
      </c>
      <c r="HR212" s="39" t="s">
        <v>3413</v>
      </c>
      <c r="HS212" s="39" t="s">
        <v>3448</v>
      </c>
      <c r="HT212" s="39" t="s">
        <v>3449</v>
      </c>
      <c r="HU212" s="39" t="s">
        <v>3450</v>
      </c>
      <c r="HV212" s="43" t="s">
        <v>9361</v>
      </c>
    </row>
    <row r="213" spans="1:230" ht="36.75" customHeight="1" x14ac:dyDescent="0.2">
      <c r="A213" s="44" t="s">
        <v>13021</v>
      </c>
      <c r="B213" s="39" t="s">
        <v>3414</v>
      </c>
      <c r="C213" s="39" t="s">
        <v>4824</v>
      </c>
      <c r="D213" s="39" t="s">
        <v>9320</v>
      </c>
      <c r="E213" s="39" t="s">
        <v>9374</v>
      </c>
      <c r="F213" s="39" t="s">
        <v>9374</v>
      </c>
      <c r="G213" s="39">
        <v>2017</v>
      </c>
      <c r="H213" s="48">
        <v>45593</v>
      </c>
      <c r="I213" s="48">
        <v>45630</v>
      </c>
      <c r="J213" s="44"/>
      <c r="K213" s="39" t="s">
        <v>9375</v>
      </c>
      <c r="L213" s="43" t="s">
        <v>9376</v>
      </c>
      <c r="M213" s="44"/>
      <c r="N213" s="44"/>
      <c r="O213" s="44"/>
      <c r="P213" s="44"/>
      <c r="Q213" s="44"/>
      <c r="R213" s="44"/>
      <c r="S213" s="39" t="s">
        <v>9323</v>
      </c>
      <c r="T213" s="39" t="s">
        <v>9377</v>
      </c>
      <c r="U213" s="39" t="s">
        <v>1394</v>
      </c>
      <c r="V213" s="39" t="s">
        <v>9378</v>
      </c>
      <c r="W213" s="49">
        <v>0.99</v>
      </c>
      <c r="X213" s="49">
        <f t="shared" si="7"/>
        <v>0</v>
      </c>
      <c r="Y213" s="39">
        <v>0.46</v>
      </c>
      <c r="Z213" s="39">
        <v>46.46</v>
      </c>
      <c r="AA213" s="39">
        <v>0.4</v>
      </c>
      <c r="AB213" s="39">
        <v>0</v>
      </c>
      <c r="AC213" s="39">
        <v>0</v>
      </c>
      <c r="AD213" s="39">
        <v>0</v>
      </c>
      <c r="AE213" s="39">
        <v>0</v>
      </c>
      <c r="AF213" s="39">
        <v>0.53</v>
      </c>
      <c r="AG213" s="39">
        <v>53.54</v>
      </c>
      <c r="AH213" s="39" t="s">
        <v>236</v>
      </c>
      <c r="AI213" s="44"/>
      <c r="AJ213" s="44"/>
      <c r="AK213" s="44"/>
      <c r="AL213" s="39">
        <v>0.5</v>
      </c>
      <c r="AM213" s="39">
        <v>0.4</v>
      </c>
      <c r="AN213" s="39">
        <v>3</v>
      </c>
      <c r="AO213" s="39">
        <v>3</v>
      </c>
      <c r="AP213" s="39">
        <v>3</v>
      </c>
      <c r="AQ213" s="44"/>
      <c r="AR213" s="39">
        <v>1</v>
      </c>
      <c r="AS213" s="44"/>
      <c r="AT213" s="44"/>
      <c r="AU213" s="44"/>
      <c r="AV213" s="44"/>
      <c r="AW213" s="44"/>
      <c r="AX213" s="39">
        <v>1</v>
      </c>
      <c r="AY213" s="44"/>
      <c r="AZ213" s="44"/>
      <c r="BA213" s="44"/>
      <c r="BB213" s="39">
        <v>1</v>
      </c>
      <c r="BC213" s="44"/>
      <c r="BD213" s="44"/>
      <c r="BE213" s="44"/>
      <c r="BF213" s="44"/>
      <c r="BG213" s="44"/>
      <c r="BH213" s="44"/>
      <c r="BI213" s="44"/>
      <c r="BJ213" s="39">
        <v>0</v>
      </c>
      <c r="BK213" s="44"/>
      <c r="BL213" s="44"/>
      <c r="BM213" s="44"/>
      <c r="BN213" s="44"/>
      <c r="BO213" s="44"/>
      <c r="BP213" s="44"/>
      <c r="BQ213" s="44"/>
      <c r="BR213" s="44"/>
      <c r="BS213" s="44"/>
      <c r="BT213" s="44"/>
      <c r="BU213" s="44"/>
      <c r="BV213" s="44"/>
      <c r="BW213" s="44"/>
      <c r="BX213" s="44"/>
      <c r="BY213" s="44"/>
      <c r="BZ213" s="39">
        <v>0</v>
      </c>
      <c r="CA213" s="39">
        <v>0</v>
      </c>
      <c r="CB213" s="44"/>
      <c r="CC213" s="44"/>
      <c r="CD213" s="44"/>
      <c r="CE213" s="44"/>
      <c r="CF213" s="44"/>
      <c r="CG213" s="44"/>
      <c r="CH213" s="44"/>
      <c r="CI213" s="44"/>
      <c r="CJ213" s="44"/>
      <c r="CK213" s="44"/>
      <c r="CL213" s="44"/>
      <c r="CM213" s="44"/>
      <c r="CN213" s="44"/>
      <c r="CO213" s="44"/>
      <c r="CP213" s="44"/>
      <c r="CQ213" s="39">
        <v>0</v>
      </c>
      <c r="CR213" s="39">
        <v>0</v>
      </c>
      <c r="CS213" s="44"/>
      <c r="CT213" s="44"/>
      <c r="CU213" s="44"/>
      <c r="CV213" s="44"/>
      <c r="CW213" s="44"/>
      <c r="CX213" s="44"/>
      <c r="CY213" s="44"/>
      <c r="CZ213" s="44"/>
      <c r="DA213" s="44"/>
      <c r="DB213" s="44"/>
      <c r="DC213" s="44"/>
      <c r="DD213" s="44"/>
      <c r="DE213" s="44"/>
      <c r="DF213" s="44"/>
      <c r="DG213" s="44"/>
      <c r="DH213" s="44"/>
      <c r="DI213" s="44"/>
      <c r="DJ213" s="44"/>
      <c r="DK213" s="44"/>
      <c r="DL213" s="44"/>
      <c r="DM213" s="44"/>
      <c r="DN213" s="44"/>
      <c r="DO213" s="44"/>
      <c r="DP213" s="44"/>
      <c r="DQ213" s="44"/>
      <c r="DR213" s="44"/>
      <c r="DS213" s="44"/>
      <c r="DT213" s="39">
        <v>0</v>
      </c>
      <c r="DU213" s="44"/>
      <c r="DV213" s="44"/>
      <c r="DW213" s="44"/>
      <c r="DX213" s="44"/>
      <c r="DY213" s="44"/>
      <c r="DZ213" s="44"/>
      <c r="EA213" s="44"/>
      <c r="EB213" s="44"/>
      <c r="EC213" s="39">
        <v>3</v>
      </c>
      <c r="ED213" s="39">
        <f t="shared" si="6"/>
        <v>0</v>
      </c>
      <c r="EE213" s="39">
        <v>6.234</v>
      </c>
      <c r="EF213" s="39" t="s">
        <v>9379</v>
      </c>
      <c r="EG213" s="44"/>
      <c r="EH213" s="39" t="s">
        <v>7412</v>
      </c>
      <c r="EI213" s="43" t="s">
        <v>7706</v>
      </c>
      <c r="EJ213" s="39">
        <v>14.151999999999999</v>
      </c>
      <c r="EK213" s="39" t="s">
        <v>236</v>
      </c>
      <c r="EL213" s="44"/>
      <c r="EM213" s="44"/>
      <c r="EN213" s="44"/>
      <c r="EO213" s="44"/>
      <c r="EP213" s="44"/>
      <c r="EQ213" s="44"/>
      <c r="ER213" s="39">
        <v>2</v>
      </c>
      <c r="ES213" s="39" t="s">
        <v>236</v>
      </c>
      <c r="ET213" s="44"/>
      <c r="EU213" s="44"/>
      <c r="EV213" s="39" t="s">
        <v>236</v>
      </c>
      <c r="EW213" s="44"/>
      <c r="EX213" s="44"/>
      <c r="EY213" s="39" t="s">
        <v>236</v>
      </c>
      <c r="EZ213" s="44"/>
      <c r="FA213" s="44"/>
      <c r="FB213" s="39" t="s">
        <v>236</v>
      </c>
      <c r="FC213" s="44"/>
      <c r="FD213" s="44"/>
      <c r="FE213" s="39" t="s">
        <v>236</v>
      </c>
      <c r="FF213" s="44"/>
      <c r="FG213" s="44"/>
      <c r="FH213" s="39" t="s">
        <v>236</v>
      </c>
      <c r="FI213" s="44"/>
      <c r="FJ213" s="44"/>
      <c r="FK213" s="39" t="s">
        <v>236</v>
      </c>
      <c r="FL213" s="44"/>
      <c r="FM213" s="44"/>
      <c r="FN213" s="39" t="s">
        <v>1481</v>
      </c>
      <c r="FO213" s="39" t="s">
        <v>9380</v>
      </c>
      <c r="FP213" s="39">
        <v>3</v>
      </c>
      <c r="FQ213" s="39" t="s">
        <v>236</v>
      </c>
      <c r="FR213" s="44"/>
      <c r="FS213" s="44"/>
      <c r="FT213" s="39" t="s">
        <v>236</v>
      </c>
      <c r="FU213" s="44"/>
      <c r="FV213" s="44"/>
      <c r="FW213" s="39" t="s">
        <v>236</v>
      </c>
      <c r="FX213" s="44"/>
      <c r="FY213" s="44"/>
      <c r="FZ213" s="44"/>
      <c r="GA213" s="44"/>
      <c r="GB213" s="44"/>
      <c r="GC213" s="39" t="s">
        <v>236</v>
      </c>
      <c r="GD213" s="44"/>
      <c r="GE213" s="44"/>
      <c r="GF213" s="39" t="s">
        <v>243</v>
      </c>
      <c r="GG213" s="39" t="s">
        <v>9381</v>
      </c>
      <c r="GH213" s="39">
        <v>5</v>
      </c>
      <c r="GI213" s="39" t="s">
        <v>236</v>
      </c>
      <c r="GJ213" s="44"/>
      <c r="GK213" s="44"/>
      <c r="GL213" s="44"/>
      <c r="GM213" s="44"/>
      <c r="GN213" s="44"/>
      <c r="GO213" s="44"/>
      <c r="GP213" s="44"/>
      <c r="GQ213" s="44"/>
      <c r="GR213" s="44"/>
      <c r="GS213" s="44"/>
      <c r="GT213" s="44"/>
      <c r="GU213" s="44"/>
      <c r="GV213" s="44"/>
      <c r="GW213" s="44"/>
      <c r="GX213" s="44"/>
      <c r="GY213" s="44"/>
      <c r="GZ213" s="39" t="s">
        <v>236</v>
      </c>
      <c r="HA213" s="44"/>
      <c r="HB213" s="44"/>
      <c r="HC213" s="43" t="s">
        <v>9382</v>
      </c>
      <c r="HD213" s="39" t="s">
        <v>9329</v>
      </c>
      <c r="HE213" s="44"/>
      <c r="HF213" s="44"/>
      <c r="HG213" s="39" t="s">
        <v>9330</v>
      </c>
      <c r="HH213" s="44"/>
      <c r="HI213" s="44"/>
      <c r="HJ213" s="44"/>
      <c r="HK213" s="39" t="s">
        <v>9383</v>
      </c>
      <c r="HL213" s="39">
        <v>3</v>
      </c>
      <c r="HM213" s="39">
        <v>30</v>
      </c>
      <c r="HN213" s="39" t="s">
        <v>9332</v>
      </c>
      <c r="HO213" s="39" t="s">
        <v>9263</v>
      </c>
      <c r="HP213" s="39" t="s">
        <v>9333</v>
      </c>
      <c r="HQ213" s="39" t="s">
        <v>9334</v>
      </c>
      <c r="HR213" s="39" t="s">
        <v>7805</v>
      </c>
      <c r="HS213" s="39" t="s">
        <v>3448</v>
      </c>
      <c r="HT213" s="39" t="s">
        <v>3449</v>
      </c>
      <c r="HU213" s="39" t="s">
        <v>3450</v>
      </c>
      <c r="HV213" s="43" t="s">
        <v>9384</v>
      </c>
    </row>
    <row r="214" spans="1:230" ht="30.75" customHeight="1" x14ac:dyDescent="0.2">
      <c r="A214" s="44" t="s">
        <v>13000</v>
      </c>
      <c r="B214" s="39" t="s">
        <v>3414</v>
      </c>
      <c r="C214" s="39" t="s">
        <v>4938</v>
      </c>
      <c r="D214" s="39" t="s">
        <v>9385</v>
      </c>
      <c r="E214" s="39" t="s">
        <v>7888</v>
      </c>
      <c r="F214" s="39" t="s">
        <v>2506</v>
      </c>
      <c r="G214" s="39">
        <v>2024</v>
      </c>
      <c r="H214" s="48">
        <v>45402</v>
      </c>
      <c r="I214" s="48">
        <v>45572</v>
      </c>
      <c r="J214" s="44"/>
      <c r="K214" s="39" t="s">
        <v>9386</v>
      </c>
      <c r="L214" s="43" t="s">
        <v>9387</v>
      </c>
      <c r="M214" s="44"/>
      <c r="N214" s="44"/>
      <c r="O214" s="39" t="s">
        <v>9388</v>
      </c>
      <c r="P214" s="44"/>
      <c r="Q214" s="44"/>
      <c r="R214" s="44"/>
      <c r="S214" s="39" t="s">
        <v>9389</v>
      </c>
      <c r="T214" s="39" t="s">
        <v>9389</v>
      </c>
      <c r="U214" s="39" t="s">
        <v>1394</v>
      </c>
      <c r="V214" s="39" t="s">
        <v>9389</v>
      </c>
      <c r="W214" s="49">
        <v>0.19800000000000001</v>
      </c>
      <c r="X214" s="49">
        <f t="shared" si="7"/>
        <v>0</v>
      </c>
      <c r="Y214" s="39">
        <v>9.1999999999999998E-2</v>
      </c>
      <c r="Z214" s="39">
        <v>46.46</v>
      </c>
      <c r="AA214" s="39">
        <v>1.2</v>
      </c>
      <c r="AB214" s="39">
        <v>0</v>
      </c>
      <c r="AC214" s="39">
        <v>0</v>
      </c>
      <c r="AD214" s="39">
        <v>0</v>
      </c>
      <c r="AE214" s="39">
        <v>0</v>
      </c>
      <c r="AF214" s="39">
        <v>0.106</v>
      </c>
      <c r="AG214" s="39">
        <v>53.54</v>
      </c>
      <c r="AH214" s="39" t="s">
        <v>236</v>
      </c>
      <c r="AI214" s="44"/>
      <c r="AJ214" s="44"/>
      <c r="AK214" s="44"/>
      <c r="AL214" s="39">
        <v>0</v>
      </c>
      <c r="AM214" s="39">
        <v>0</v>
      </c>
      <c r="AN214" s="39">
        <v>1</v>
      </c>
      <c r="AO214" s="39">
        <v>1</v>
      </c>
      <c r="AP214" s="39">
        <v>1</v>
      </c>
      <c r="AQ214" s="44"/>
      <c r="AR214" s="39">
        <v>1</v>
      </c>
      <c r="AS214" s="44"/>
      <c r="AT214" s="44"/>
      <c r="AU214" s="44"/>
      <c r="AV214" s="44"/>
      <c r="AW214" s="44"/>
      <c r="AX214" s="44"/>
      <c r="AY214" s="44"/>
      <c r="AZ214" s="44"/>
      <c r="BA214" s="44"/>
      <c r="BB214" s="44"/>
      <c r="BC214" s="44"/>
      <c r="BD214" s="44"/>
      <c r="BE214" s="44"/>
      <c r="BF214" s="44"/>
      <c r="BG214" s="44"/>
      <c r="BH214" s="44"/>
      <c r="BI214" s="44"/>
      <c r="BJ214" s="39">
        <v>0</v>
      </c>
      <c r="BK214" s="44"/>
      <c r="BL214" s="44"/>
      <c r="BM214" s="44"/>
      <c r="BN214" s="44"/>
      <c r="BO214" s="44"/>
      <c r="BP214" s="44"/>
      <c r="BQ214" s="44"/>
      <c r="BR214" s="44"/>
      <c r="BS214" s="44"/>
      <c r="BT214" s="44"/>
      <c r="BU214" s="44"/>
      <c r="BV214" s="44"/>
      <c r="BW214" s="44"/>
      <c r="BX214" s="44"/>
      <c r="BY214" s="44"/>
      <c r="BZ214" s="39">
        <v>0</v>
      </c>
      <c r="CA214" s="39">
        <v>0</v>
      </c>
      <c r="CB214" s="44"/>
      <c r="CC214" s="44"/>
      <c r="CD214" s="44"/>
      <c r="CE214" s="44"/>
      <c r="CF214" s="44"/>
      <c r="CG214" s="44"/>
      <c r="CH214" s="44"/>
      <c r="CI214" s="44"/>
      <c r="CJ214" s="44"/>
      <c r="CK214" s="44"/>
      <c r="CL214" s="44"/>
      <c r="CM214" s="44"/>
      <c r="CN214" s="44"/>
      <c r="CO214" s="44"/>
      <c r="CP214" s="44"/>
      <c r="CQ214" s="39">
        <v>0</v>
      </c>
      <c r="CR214" s="39">
        <v>0</v>
      </c>
      <c r="CS214" s="44"/>
      <c r="CT214" s="44"/>
      <c r="CU214" s="44"/>
      <c r="CV214" s="44"/>
      <c r="CW214" s="44"/>
      <c r="CX214" s="44"/>
      <c r="CY214" s="44"/>
      <c r="CZ214" s="44"/>
      <c r="DA214" s="44"/>
      <c r="DB214" s="44"/>
      <c r="DC214" s="44"/>
      <c r="DD214" s="44"/>
      <c r="DE214" s="44"/>
      <c r="DF214" s="44"/>
      <c r="DG214" s="44"/>
      <c r="DH214" s="44"/>
      <c r="DI214" s="44"/>
      <c r="DJ214" s="44"/>
      <c r="DK214" s="44"/>
      <c r="DL214" s="44"/>
      <c r="DM214" s="44"/>
      <c r="DN214" s="44"/>
      <c r="DO214" s="44"/>
      <c r="DP214" s="44"/>
      <c r="DQ214" s="44"/>
      <c r="DR214" s="44"/>
      <c r="DS214" s="44"/>
      <c r="DT214" s="39">
        <v>0</v>
      </c>
      <c r="DU214" s="44"/>
      <c r="DV214" s="44"/>
      <c r="DW214" s="44"/>
      <c r="DX214" s="44"/>
      <c r="DY214" s="44"/>
      <c r="DZ214" s="44"/>
      <c r="EA214" s="44"/>
      <c r="EB214" s="44"/>
      <c r="EC214" s="39">
        <v>1</v>
      </c>
      <c r="ED214" s="39">
        <f t="shared" si="6"/>
        <v>0</v>
      </c>
      <c r="EE214" s="39">
        <v>4.4000000000000004</v>
      </c>
      <c r="EF214" s="39" t="s">
        <v>9379</v>
      </c>
      <c r="EG214" s="44"/>
      <c r="EH214" s="39">
        <v>100</v>
      </c>
      <c r="EI214" s="43" t="s">
        <v>7706</v>
      </c>
      <c r="EJ214" s="39">
        <v>4.4000000000000004</v>
      </c>
      <c r="EK214" s="39" t="s">
        <v>236</v>
      </c>
      <c r="EL214" s="44"/>
      <c r="EM214" s="44"/>
      <c r="EN214" s="44"/>
      <c r="EO214" s="44"/>
      <c r="EP214" s="44"/>
      <c r="EQ214" s="44"/>
      <c r="ER214" s="39">
        <v>1</v>
      </c>
      <c r="ES214" s="39" t="s">
        <v>243</v>
      </c>
      <c r="ET214" s="39" t="s">
        <v>9390</v>
      </c>
      <c r="EU214" s="39">
        <v>630</v>
      </c>
      <c r="EV214" s="39" t="s">
        <v>236</v>
      </c>
      <c r="EW214" s="44"/>
      <c r="EX214" s="44"/>
      <c r="EY214" s="39" t="s">
        <v>236</v>
      </c>
      <c r="EZ214" s="44"/>
      <c r="FA214" s="44"/>
      <c r="FB214" s="39" t="s">
        <v>236</v>
      </c>
      <c r="FC214" s="44"/>
      <c r="FD214" s="44"/>
      <c r="FE214" s="39" t="s">
        <v>236</v>
      </c>
      <c r="FF214" s="44"/>
      <c r="FG214" s="44"/>
      <c r="FH214" s="39" t="s">
        <v>236</v>
      </c>
      <c r="FI214" s="44"/>
      <c r="FJ214" s="44"/>
      <c r="FK214" s="39" t="s">
        <v>236</v>
      </c>
      <c r="FL214" s="44"/>
      <c r="FM214" s="44"/>
      <c r="FN214" s="44"/>
      <c r="FO214" s="44"/>
      <c r="FP214" s="44"/>
      <c r="FQ214" s="39" t="s">
        <v>236</v>
      </c>
      <c r="FR214" s="44"/>
      <c r="FS214" s="44"/>
      <c r="FT214" s="39" t="s">
        <v>243</v>
      </c>
      <c r="FU214" s="39" t="s">
        <v>9390</v>
      </c>
      <c r="FV214" s="39">
        <v>630</v>
      </c>
      <c r="FW214" s="39" t="s">
        <v>236</v>
      </c>
      <c r="FX214" s="44"/>
      <c r="FY214" s="44"/>
      <c r="FZ214" s="44"/>
      <c r="GA214" s="44"/>
      <c r="GB214" s="44"/>
      <c r="GC214" s="39" t="s">
        <v>236</v>
      </c>
      <c r="GD214" s="44"/>
      <c r="GE214" s="44"/>
      <c r="GF214" s="39" t="s">
        <v>236</v>
      </c>
      <c r="GG214" s="44"/>
      <c r="GH214" s="44"/>
      <c r="GI214" s="39" t="s">
        <v>236</v>
      </c>
      <c r="GJ214" s="44"/>
      <c r="GK214" s="44"/>
      <c r="GL214" s="44"/>
      <c r="GM214" s="44"/>
      <c r="GN214" s="44"/>
      <c r="GO214" s="44"/>
      <c r="GP214" s="44"/>
      <c r="GQ214" s="44"/>
      <c r="GR214" s="44"/>
      <c r="GS214" s="44"/>
      <c r="GT214" s="44"/>
      <c r="GU214" s="44"/>
      <c r="GV214" s="44"/>
      <c r="GW214" s="44"/>
      <c r="GX214" s="44"/>
      <c r="GY214" s="44"/>
      <c r="GZ214" s="39" t="s">
        <v>236</v>
      </c>
      <c r="HA214" s="44"/>
      <c r="HB214" s="44"/>
      <c r="HC214" s="43" t="s">
        <v>9391</v>
      </c>
      <c r="HD214" s="39" t="s">
        <v>9392</v>
      </c>
      <c r="HE214" s="44"/>
      <c r="HF214" s="44"/>
      <c r="HG214" s="39" t="s">
        <v>9393</v>
      </c>
      <c r="HH214" s="44"/>
      <c r="HI214" s="44"/>
      <c r="HJ214" s="44"/>
      <c r="HK214" s="39" t="s">
        <v>9394</v>
      </c>
      <c r="HL214" s="39">
        <v>2</v>
      </c>
      <c r="HM214" s="39">
        <v>200</v>
      </c>
      <c r="HN214" s="39" t="s">
        <v>9332</v>
      </c>
      <c r="HO214" s="39" t="s">
        <v>9263</v>
      </c>
      <c r="HP214" s="39" t="s">
        <v>9333</v>
      </c>
      <c r="HQ214" s="39" t="s">
        <v>9334</v>
      </c>
      <c r="HR214" s="39" t="s">
        <v>7805</v>
      </c>
      <c r="HS214" s="39" t="s">
        <v>3448</v>
      </c>
      <c r="HT214" s="39" t="s">
        <v>3449</v>
      </c>
      <c r="HU214" s="39" t="s">
        <v>3450</v>
      </c>
      <c r="HV214" s="43" t="s">
        <v>9395</v>
      </c>
    </row>
    <row r="215" spans="1:230" ht="28.5" customHeight="1" x14ac:dyDescent="0.2">
      <c r="A215" s="44" t="s">
        <v>13014</v>
      </c>
      <c r="B215" s="39" t="s">
        <v>3414</v>
      </c>
      <c r="C215" s="39" t="s">
        <v>4938</v>
      </c>
      <c r="D215" s="39" t="s">
        <v>9396</v>
      </c>
      <c r="E215" s="39" t="s">
        <v>1114</v>
      </c>
      <c r="F215" s="39" t="s">
        <v>1114</v>
      </c>
      <c r="G215" s="39">
        <v>2021</v>
      </c>
      <c r="H215" s="48">
        <v>45447</v>
      </c>
      <c r="I215" s="48">
        <v>45534</v>
      </c>
      <c r="J215" s="44"/>
      <c r="K215" s="44"/>
      <c r="L215" s="44"/>
      <c r="M215" s="39" t="s">
        <v>9397</v>
      </c>
      <c r="N215" s="43" t="s">
        <v>9398</v>
      </c>
      <c r="O215" s="39" t="s">
        <v>9399</v>
      </c>
      <c r="P215" s="44"/>
      <c r="Q215" s="44"/>
      <c r="R215" s="44"/>
      <c r="S215" s="39" t="s">
        <v>9400</v>
      </c>
      <c r="T215" s="39" t="s">
        <v>9400</v>
      </c>
      <c r="U215" s="39" t="s">
        <v>1394</v>
      </c>
      <c r="V215" s="39" t="s">
        <v>9400</v>
      </c>
      <c r="W215" s="49">
        <v>0.58399999999999996</v>
      </c>
      <c r="X215" s="49">
        <f t="shared" si="7"/>
        <v>0</v>
      </c>
      <c r="Y215" s="39">
        <v>0.254</v>
      </c>
      <c r="Z215" s="39">
        <v>43.49</v>
      </c>
      <c r="AA215" s="39">
        <v>0.4</v>
      </c>
      <c r="AB215" s="39">
        <v>0</v>
      </c>
      <c r="AC215" s="39">
        <v>0</v>
      </c>
      <c r="AD215" s="39">
        <v>0</v>
      </c>
      <c r="AE215" s="39">
        <v>0</v>
      </c>
      <c r="AF215" s="39">
        <v>0.33</v>
      </c>
      <c r="AG215" s="39">
        <v>56.51</v>
      </c>
      <c r="AH215" s="39" t="s">
        <v>236</v>
      </c>
      <c r="AI215" s="44"/>
      <c r="AJ215" s="44"/>
      <c r="AK215" s="44"/>
      <c r="AL215" s="39">
        <v>0</v>
      </c>
      <c r="AM215" s="39">
        <v>0</v>
      </c>
      <c r="AN215" s="39">
        <v>1</v>
      </c>
      <c r="AO215" s="39">
        <v>1</v>
      </c>
      <c r="AP215" s="39">
        <v>1</v>
      </c>
      <c r="AQ215" s="44"/>
      <c r="AR215" s="44"/>
      <c r="AS215" s="44"/>
      <c r="AT215" s="44"/>
      <c r="AU215" s="44"/>
      <c r="AV215" s="44"/>
      <c r="AW215" s="44"/>
      <c r="AX215" s="39">
        <v>1</v>
      </c>
      <c r="AY215" s="44"/>
      <c r="AZ215" s="44"/>
      <c r="BA215" s="44"/>
      <c r="BB215" s="44"/>
      <c r="BC215" s="44"/>
      <c r="BD215" s="44"/>
      <c r="BE215" s="44"/>
      <c r="BF215" s="44"/>
      <c r="BG215" s="44"/>
      <c r="BH215" s="44"/>
      <c r="BI215" s="44"/>
      <c r="BJ215" s="39">
        <v>0</v>
      </c>
      <c r="BK215" s="44"/>
      <c r="BL215" s="44"/>
      <c r="BM215" s="44"/>
      <c r="BN215" s="44"/>
      <c r="BO215" s="44"/>
      <c r="BP215" s="44"/>
      <c r="BQ215" s="44"/>
      <c r="BR215" s="44"/>
      <c r="BS215" s="44"/>
      <c r="BT215" s="44"/>
      <c r="BU215" s="44"/>
      <c r="BV215" s="44"/>
      <c r="BW215" s="44"/>
      <c r="BX215" s="44"/>
      <c r="BY215" s="44"/>
      <c r="BZ215" s="39">
        <v>0</v>
      </c>
      <c r="CA215" s="39">
        <v>0</v>
      </c>
      <c r="CB215" s="44"/>
      <c r="CC215" s="44"/>
      <c r="CD215" s="44"/>
      <c r="CE215" s="44"/>
      <c r="CF215" s="44"/>
      <c r="CG215" s="44"/>
      <c r="CH215" s="44"/>
      <c r="CI215" s="44"/>
      <c r="CJ215" s="44"/>
      <c r="CK215" s="44"/>
      <c r="CL215" s="44"/>
      <c r="CM215" s="44"/>
      <c r="CN215" s="44"/>
      <c r="CO215" s="44"/>
      <c r="CP215" s="44"/>
      <c r="CQ215" s="39">
        <v>0</v>
      </c>
      <c r="CR215" s="39">
        <v>0</v>
      </c>
      <c r="CS215" s="44"/>
      <c r="CT215" s="44"/>
      <c r="CU215" s="44"/>
      <c r="CV215" s="44"/>
      <c r="CW215" s="44"/>
      <c r="CX215" s="44"/>
      <c r="CY215" s="44"/>
      <c r="CZ215" s="44"/>
      <c r="DA215" s="44"/>
      <c r="DB215" s="44"/>
      <c r="DC215" s="44"/>
      <c r="DD215" s="44"/>
      <c r="DE215" s="44"/>
      <c r="DF215" s="44"/>
      <c r="DG215" s="44"/>
      <c r="DH215" s="44"/>
      <c r="DI215" s="44"/>
      <c r="DJ215" s="44"/>
      <c r="DK215" s="44"/>
      <c r="DL215" s="44"/>
      <c r="DM215" s="44"/>
      <c r="DN215" s="44"/>
      <c r="DO215" s="44"/>
      <c r="DP215" s="44"/>
      <c r="DQ215" s="44"/>
      <c r="DR215" s="44"/>
      <c r="DS215" s="44"/>
      <c r="DT215" s="39">
        <v>0</v>
      </c>
      <c r="DU215" s="44"/>
      <c r="DV215" s="44"/>
      <c r="DW215" s="44"/>
      <c r="DX215" s="44"/>
      <c r="DY215" s="44"/>
      <c r="DZ215" s="44"/>
      <c r="EA215" s="44"/>
      <c r="EB215" s="44"/>
      <c r="EC215" s="39">
        <v>1</v>
      </c>
      <c r="ED215" s="39">
        <f t="shared" si="6"/>
        <v>0</v>
      </c>
      <c r="EE215" s="39">
        <v>0.875</v>
      </c>
      <c r="EF215" s="39" t="s">
        <v>9379</v>
      </c>
      <c r="EG215" s="44"/>
      <c r="EH215" s="39">
        <v>100</v>
      </c>
      <c r="EI215" s="43" t="s">
        <v>7706</v>
      </c>
      <c r="EJ215" s="39">
        <v>0.875</v>
      </c>
      <c r="EK215" s="39" t="s">
        <v>236</v>
      </c>
      <c r="EL215" s="44"/>
      <c r="EM215" s="44"/>
      <c r="EN215" s="44"/>
      <c r="EO215" s="44"/>
      <c r="EP215" s="44"/>
      <c r="EQ215" s="44"/>
      <c r="ER215" s="39">
        <v>1</v>
      </c>
      <c r="ES215" s="39" t="s">
        <v>243</v>
      </c>
      <c r="ET215" s="39" t="s">
        <v>9390</v>
      </c>
      <c r="EU215" s="39">
        <v>180</v>
      </c>
      <c r="EV215" s="39" t="s">
        <v>236</v>
      </c>
      <c r="EW215" s="44"/>
      <c r="EX215" s="44"/>
      <c r="EY215" s="39" t="s">
        <v>236</v>
      </c>
      <c r="EZ215" s="44"/>
      <c r="FA215" s="44"/>
      <c r="FB215" s="39" t="s">
        <v>236</v>
      </c>
      <c r="FC215" s="44"/>
      <c r="FD215" s="44"/>
      <c r="FE215" s="39" t="s">
        <v>236</v>
      </c>
      <c r="FF215" s="44"/>
      <c r="FG215" s="44"/>
      <c r="FH215" s="39" t="s">
        <v>236</v>
      </c>
      <c r="FI215" s="44"/>
      <c r="FJ215" s="44"/>
      <c r="FK215" s="39" t="s">
        <v>236</v>
      </c>
      <c r="FL215" s="44"/>
      <c r="FM215" s="44"/>
      <c r="FN215" s="44"/>
      <c r="FO215" s="44"/>
      <c r="FP215" s="44"/>
      <c r="FQ215" s="39" t="s">
        <v>236</v>
      </c>
      <c r="FR215" s="44"/>
      <c r="FS215" s="44"/>
      <c r="FT215" s="39" t="s">
        <v>243</v>
      </c>
      <c r="FU215" s="39" t="s">
        <v>9390</v>
      </c>
      <c r="FV215" s="39">
        <v>180</v>
      </c>
      <c r="FW215" s="39" t="s">
        <v>236</v>
      </c>
      <c r="FX215" s="44"/>
      <c r="FY215" s="44"/>
      <c r="FZ215" s="44"/>
      <c r="GA215" s="44"/>
      <c r="GB215" s="44"/>
      <c r="GC215" s="39" t="s">
        <v>236</v>
      </c>
      <c r="GD215" s="44"/>
      <c r="GE215" s="44"/>
      <c r="GF215" s="39" t="s">
        <v>236</v>
      </c>
      <c r="GG215" s="44"/>
      <c r="GH215" s="44"/>
      <c r="GI215" s="39" t="s">
        <v>236</v>
      </c>
      <c r="GJ215" s="44"/>
      <c r="GK215" s="44"/>
      <c r="GL215" s="44"/>
      <c r="GM215" s="44"/>
      <c r="GN215" s="44"/>
      <c r="GO215" s="44"/>
      <c r="GP215" s="44"/>
      <c r="GQ215" s="44"/>
      <c r="GR215" s="44"/>
      <c r="GS215" s="44"/>
      <c r="GT215" s="44"/>
      <c r="GU215" s="44"/>
      <c r="GV215" s="44"/>
      <c r="GW215" s="44"/>
      <c r="GX215" s="44"/>
      <c r="GY215" s="44"/>
      <c r="GZ215" s="39" t="s">
        <v>236</v>
      </c>
      <c r="HA215" s="44"/>
      <c r="HB215" s="44"/>
      <c r="HC215" s="44"/>
      <c r="HD215" s="44"/>
      <c r="HE215" s="44"/>
      <c r="HF215" s="44"/>
      <c r="HG215" s="39" t="s">
        <v>9393</v>
      </c>
      <c r="HH215" s="44"/>
      <c r="HI215" s="44"/>
      <c r="HJ215" s="44"/>
      <c r="HK215" s="39" t="s">
        <v>9394</v>
      </c>
      <c r="HL215" s="39">
        <v>2</v>
      </c>
      <c r="HM215" s="39">
        <v>76</v>
      </c>
      <c r="HN215" s="39" t="s">
        <v>9332</v>
      </c>
      <c r="HO215" s="39" t="s">
        <v>9263</v>
      </c>
      <c r="HP215" s="39" t="s">
        <v>9333</v>
      </c>
      <c r="HQ215" s="39" t="s">
        <v>9334</v>
      </c>
      <c r="HR215" s="39" t="s">
        <v>7805</v>
      </c>
      <c r="HS215" s="39" t="s">
        <v>3448</v>
      </c>
      <c r="HT215" s="39" t="s">
        <v>3449</v>
      </c>
      <c r="HU215" s="39" t="s">
        <v>3450</v>
      </c>
      <c r="HV215" s="43" t="s">
        <v>9401</v>
      </c>
    </row>
    <row r="216" spans="1:230" ht="39" customHeight="1" x14ac:dyDescent="0.2">
      <c r="A216" s="44" t="s">
        <v>13014</v>
      </c>
      <c r="B216" s="39" t="s">
        <v>3414</v>
      </c>
      <c r="C216" s="39" t="s">
        <v>4938</v>
      </c>
      <c r="D216" s="39" t="s">
        <v>9402</v>
      </c>
      <c r="E216" s="39" t="s">
        <v>1114</v>
      </c>
      <c r="F216" s="39" t="s">
        <v>1114</v>
      </c>
      <c r="G216" s="39">
        <v>2021</v>
      </c>
      <c r="H216" s="48">
        <v>45524</v>
      </c>
      <c r="I216" s="48">
        <v>45572</v>
      </c>
      <c r="J216" s="44"/>
      <c r="K216" s="44"/>
      <c r="L216" s="44"/>
      <c r="M216" s="39" t="s">
        <v>13026</v>
      </c>
      <c r="N216" s="43" t="s">
        <v>9403</v>
      </c>
      <c r="O216" s="39" t="s">
        <v>9404</v>
      </c>
      <c r="P216" s="44"/>
      <c r="Q216" s="44"/>
      <c r="R216" s="44"/>
      <c r="S216" s="39" t="s">
        <v>9405</v>
      </c>
      <c r="T216" s="39" t="s">
        <v>9405</v>
      </c>
      <c r="U216" s="39" t="s">
        <v>1394</v>
      </c>
      <c r="V216" s="39" t="s">
        <v>9405</v>
      </c>
      <c r="W216" s="49">
        <v>0.19800000000000001</v>
      </c>
      <c r="X216" s="49">
        <f t="shared" si="7"/>
        <v>0</v>
      </c>
      <c r="Y216" s="39">
        <v>0.108</v>
      </c>
      <c r="Z216" s="39">
        <v>54.55</v>
      </c>
      <c r="AA216" s="39">
        <v>1.2</v>
      </c>
      <c r="AB216" s="39">
        <v>0</v>
      </c>
      <c r="AC216" s="39">
        <v>0</v>
      </c>
      <c r="AD216" s="39">
        <v>0</v>
      </c>
      <c r="AE216" s="39">
        <v>0</v>
      </c>
      <c r="AF216" s="39">
        <v>0.09</v>
      </c>
      <c r="AG216" s="39">
        <v>45.45</v>
      </c>
      <c r="AH216" s="39" t="s">
        <v>236</v>
      </c>
      <c r="AI216" s="44"/>
      <c r="AJ216" s="44"/>
      <c r="AK216" s="44"/>
      <c r="AL216" s="39">
        <v>0</v>
      </c>
      <c r="AM216" s="39">
        <v>0</v>
      </c>
      <c r="AN216" s="39">
        <v>1</v>
      </c>
      <c r="AO216" s="39">
        <v>1</v>
      </c>
      <c r="AP216" s="39">
        <v>1</v>
      </c>
      <c r="AQ216" s="44"/>
      <c r="AR216" s="44"/>
      <c r="AS216" s="44"/>
      <c r="AT216" s="44"/>
      <c r="AU216" s="44"/>
      <c r="AV216" s="44"/>
      <c r="AW216" s="44"/>
      <c r="AX216" s="44"/>
      <c r="AY216" s="44"/>
      <c r="AZ216" s="44"/>
      <c r="BA216" s="44"/>
      <c r="BB216" s="39">
        <v>1</v>
      </c>
      <c r="BC216" s="44"/>
      <c r="BD216" s="44"/>
      <c r="BE216" s="44"/>
      <c r="BF216" s="44"/>
      <c r="BG216" s="44"/>
      <c r="BH216" s="44"/>
      <c r="BI216" s="44"/>
      <c r="BJ216" s="39">
        <v>0</v>
      </c>
      <c r="BK216" s="44"/>
      <c r="BL216" s="44"/>
      <c r="BM216" s="44"/>
      <c r="BN216" s="44"/>
      <c r="BO216" s="44"/>
      <c r="BP216" s="44"/>
      <c r="BQ216" s="44"/>
      <c r="BR216" s="44"/>
      <c r="BS216" s="44"/>
      <c r="BT216" s="44"/>
      <c r="BU216" s="44"/>
      <c r="BV216" s="44"/>
      <c r="BW216" s="44"/>
      <c r="BX216" s="44"/>
      <c r="BY216" s="44"/>
      <c r="BZ216" s="39">
        <v>0</v>
      </c>
      <c r="CA216" s="39">
        <v>0</v>
      </c>
      <c r="CB216" s="44"/>
      <c r="CC216" s="44"/>
      <c r="CD216" s="44"/>
      <c r="CE216" s="44"/>
      <c r="CF216" s="44"/>
      <c r="CG216" s="44"/>
      <c r="CH216" s="44"/>
      <c r="CI216" s="44"/>
      <c r="CJ216" s="44"/>
      <c r="CK216" s="44"/>
      <c r="CL216" s="44"/>
      <c r="CM216" s="44"/>
      <c r="CN216" s="44"/>
      <c r="CO216" s="44"/>
      <c r="CP216" s="44"/>
      <c r="CQ216" s="39">
        <v>0</v>
      </c>
      <c r="CR216" s="39">
        <v>0</v>
      </c>
      <c r="CS216" s="44"/>
      <c r="CT216" s="44"/>
      <c r="CU216" s="44"/>
      <c r="CV216" s="44"/>
      <c r="CW216" s="44"/>
      <c r="CX216" s="44"/>
      <c r="CY216" s="44"/>
      <c r="CZ216" s="44"/>
      <c r="DA216" s="44"/>
      <c r="DB216" s="44"/>
      <c r="DC216" s="44"/>
      <c r="DD216" s="44"/>
      <c r="DE216" s="44"/>
      <c r="DF216" s="44"/>
      <c r="DG216" s="44"/>
      <c r="DH216" s="44"/>
      <c r="DI216" s="44"/>
      <c r="DJ216" s="44"/>
      <c r="DK216" s="44"/>
      <c r="DL216" s="44"/>
      <c r="DM216" s="44"/>
      <c r="DN216" s="44"/>
      <c r="DO216" s="44"/>
      <c r="DP216" s="44"/>
      <c r="DQ216" s="44"/>
      <c r="DR216" s="44"/>
      <c r="DS216" s="44"/>
      <c r="DT216" s="39">
        <v>0</v>
      </c>
      <c r="DU216" s="44"/>
      <c r="DV216" s="44"/>
      <c r="DW216" s="44"/>
      <c r="DX216" s="44"/>
      <c r="DY216" s="44"/>
      <c r="DZ216" s="44"/>
      <c r="EA216" s="44"/>
      <c r="EB216" s="44"/>
      <c r="EC216" s="39">
        <v>1</v>
      </c>
      <c r="ED216" s="39">
        <f t="shared" si="6"/>
        <v>0</v>
      </c>
      <c r="EE216" s="39">
        <v>0.95899999999999996</v>
      </c>
      <c r="EF216" s="39" t="s">
        <v>9379</v>
      </c>
      <c r="EG216" s="44"/>
      <c r="EH216" s="39">
        <v>100</v>
      </c>
      <c r="EI216" s="43" t="s">
        <v>7706</v>
      </c>
      <c r="EJ216" s="39">
        <v>0.95899999999999996</v>
      </c>
      <c r="EK216" s="39" t="s">
        <v>236</v>
      </c>
      <c r="EL216" s="44"/>
      <c r="EM216" s="44"/>
      <c r="EN216" s="44"/>
      <c r="EO216" s="44"/>
      <c r="EP216" s="44"/>
      <c r="EQ216" s="44"/>
      <c r="ER216" s="39">
        <v>1</v>
      </c>
      <c r="ES216" s="39" t="s">
        <v>243</v>
      </c>
      <c r="ET216" s="39" t="s">
        <v>9390</v>
      </c>
      <c r="EU216" s="39">
        <v>230</v>
      </c>
      <c r="EV216" s="39" t="s">
        <v>236</v>
      </c>
      <c r="EW216" s="44"/>
      <c r="EX216" s="44"/>
      <c r="EY216" s="39" t="s">
        <v>236</v>
      </c>
      <c r="EZ216" s="44"/>
      <c r="FA216" s="44"/>
      <c r="FB216" s="39" t="s">
        <v>236</v>
      </c>
      <c r="FC216" s="44"/>
      <c r="FD216" s="44"/>
      <c r="FE216" s="39" t="s">
        <v>236</v>
      </c>
      <c r="FF216" s="44"/>
      <c r="FG216" s="44"/>
      <c r="FH216" s="39" t="s">
        <v>236</v>
      </c>
      <c r="FI216" s="44"/>
      <c r="FJ216" s="44"/>
      <c r="FK216" s="39" t="s">
        <v>236</v>
      </c>
      <c r="FL216" s="44"/>
      <c r="FM216" s="44"/>
      <c r="FN216" s="44"/>
      <c r="FO216" s="44"/>
      <c r="FP216" s="44"/>
      <c r="FQ216" s="39" t="s">
        <v>236</v>
      </c>
      <c r="FR216" s="44"/>
      <c r="FS216" s="44"/>
      <c r="FT216" s="39" t="s">
        <v>243</v>
      </c>
      <c r="FU216" s="39" t="s">
        <v>9390</v>
      </c>
      <c r="FV216" s="39">
        <v>230</v>
      </c>
      <c r="FW216" s="39" t="s">
        <v>236</v>
      </c>
      <c r="FX216" s="44"/>
      <c r="FY216" s="44"/>
      <c r="FZ216" s="44"/>
      <c r="GA216" s="44"/>
      <c r="GB216" s="44"/>
      <c r="GC216" s="39" t="s">
        <v>236</v>
      </c>
      <c r="GD216" s="44"/>
      <c r="GE216" s="44"/>
      <c r="GF216" s="39" t="s">
        <v>236</v>
      </c>
      <c r="GG216" s="44"/>
      <c r="GH216" s="44"/>
      <c r="GI216" s="39" t="s">
        <v>236</v>
      </c>
      <c r="GJ216" s="44"/>
      <c r="GK216" s="44"/>
      <c r="GL216" s="44"/>
      <c r="GM216" s="44"/>
      <c r="GN216" s="44"/>
      <c r="GO216" s="44"/>
      <c r="GP216" s="44"/>
      <c r="GQ216" s="44"/>
      <c r="GR216" s="44"/>
      <c r="GS216" s="44"/>
      <c r="GT216" s="44"/>
      <c r="GU216" s="44"/>
      <c r="GV216" s="44"/>
      <c r="GW216" s="44"/>
      <c r="GX216" s="44"/>
      <c r="GY216" s="44"/>
      <c r="GZ216" s="39" t="s">
        <v>236</v>
      </c>
      <c r="HA216" s="44"/>
      <c r="HB216" s="44"/>
      <c r="HC216" s="44"/>
      <c r="HD216" s="39" t="s">
        <v>9406</v>
      </c>
      <c r="HE216" s="44"/>
      <c r="HF216" s="44"/>
      <c r="HG216" s="39" t="s">
        <v>9393</v>
      </c>
      <c r="HH216" s="44"/>
      <c r="HI216" s="44"/>
      <c r="HJ216" s="44"/>
      <c r="HK216" s="39" t="s">
        <v>9394</v>
      </c>
      <c r="HL216" s="39">
        <v>2</v>
      </c>
      <c r="HM216" s="39">
        <v>109</v>
      </c>
      <c r="HN216" s="39" t="s">
        <v>9332</v>
      </c>
      <c r="HO216" s="39" t="s">
        <v>9263</v>
      </c>
      <c r="HP216" s="39" t="s">
        <v>9333</v>
      </c>
      <c r="HQ216" s="39" t="s">
        <v>9334</v>
      </c>
      <c r="HR216" s="39" t="s">
        <v>7805</v>
      </c>
      <c r="HS216" s="39" t="s">
        <v>3448</v>
      </c>
      <c r="HT216" s="39" t="s">
        <v>3449</v>
      </c>
      <c r="HU216" s="39" t="s">
        <v>3450</v>
      </c>
      <c r="HV216" s="43" t="s">
        <v>9407</v>
      </c>
    </row>
    <row r="217" spans="1:230" ht="36" customHeight="1" x14ac:dyDescent="0.2">
      <c r="A217" s="44" t="s">
        <v>13001</v>
      </c>
      <c r="B217" s="39" t="s">
        <v>3414</v>
      </c>
      <c r="C217" s="39" t="s">
        <v>4824</v>
      </c>
      <c r="D217" s="39" t="s">
        <v>9424</v>
      </c>
      <c r="E217" s="39" t="s">
        <v>8956</v>
      </c>
      <c r="F217" s="39" t="s">
        <v>9425</v>
      </c>
      <c r="G217" s="39">
        <v>2023</v>
      </c>
      <c r="H217" s="48">
        <v>45323</v>
      </c>
      <c r="I217" s="48">
        <v>45389</v>
      </c>
      <c r="J217" s="44"/>
      <c r="K217" s="39" t="s">
        <v>9426</v>
      </c>
      <c r="L217" s="43" t="s">
        <v>9427</v>
      </c>
      <c r="M217" s="44"/>
      <c r="N217" s="43" t="s">
        <v>9428</v>
      </c>
      <c r="O217" s="39" t="s">
        <v>9429</v>
      </c>
      <c r="P217" s="43" t="s">
        <v>9430</v>
      </c>
      <c r="Q217" s="44"/>
      <c r="R217" s="44"/>
      <c r="S217" s="39" t="s">
        <v>9431</v>
      </c>
      <c r="T217" s="39" t="s">
        <v>9432</v>
      </c>
      <c r="U217" s="39" t="s">
        <v>235</v>
      </c>
      <c r="V217" s="39" t="s">
        <v>9433</v>
      </c>
      <c r="W217" s="49">
        <v>0.1</v>
      </c>
      <c r="X217" s="49">
        <f t="shared" si="7"/>
        <v>0</v>
      </c>
      <c r="Y217" s="39">
        <v>0.1</v>
      </c>
      <c r="Z217" s="39">
        <v>100</v>
      </c>
      <c r="AA217" s="39">
        <v>0.02</v>
      </c>
      <c r="AB217" s="39">
        <v>0</v>
      </c>
      <c r="AC217" s="39">
        <v>0</v>
      </c>
      <c r="AD217" s="39">
        <v>0</v>
      </c>
      <c r="AE217" s="39">
        <v>0</v>
      </c>
      <c r="AF217" s="39">
        <v>0</v>
      </c>
      <c r="AG217" s="39">
        <v>0</v>
      </c>
      <c r="AH217" s="39" t="s">
        <v>236</v>
      </c>
      <c r="AI217" s="44"/>
      <c r="AJ217" s="44"/>
      <c r="AK217" s="44"/>
      <c r="AL217" s="39">
        <v>0.1</v>
      </c>
      <c r="AM217" s="39">
        <v>0.02</v>
      </c>
      <c r="AN217" s="39">
        <v>13</v>
      </c>
      <c r="AO217" s="39">
        <v>4</v>
      </c>
      <c r="AP217" s="39">
        <v>1</v>
      </c>
      <c r="AQ217" s="44"/>
      <c r="AR217" s="44"/>
      <c r="AS217" s="44"/>
      <c r="AT217" s="44"/>
      <c r="AU217" s="44"/>
      <c r="AV217" s="44"/>
      <c r="AW217" s="44"/>
      <c r="AX217" s="44"/>
      <c r="AY217" s="44"/>
      <c r="AZ217" s="44"/>
      <c r="BA217" s="44"/>
      <c r="BB217" s="44"/>
      <c r="BC217" s="44"/>
      <c r="BD217" s="44"/>
      <c r="BE217" s="44"/>
      <c r="BF217" s="44"/>
      <c r="BG217" s="44"/>
      <c r="BH217" s="44"/>
      <c r="BI217" s="44"/>
      <c r="BJ217" s="39">
        <v>1</v>
      </c>
      <c r="BK217" s="44"/>
      <c r="BL217" s="44"/>
      <c r="BM217" s="44"/>
      <c r="BN217" s="44"/>
      <c r="BO217" s="44"/>
      <c r="BP217" s="39">
        <v>1</v>
      </c>
      <c r="BQ217" s="44"/>
      <c r="BR217" s="44"/>
      <c r="BS217" s="44"/>
      <c r="BT217" s="44"/>
      <c r="BU217" s="44"/>
      <c r="BV217" s="44"/>
      <c r="BW217" s="44"/>
      <c r="BX217" s="44"/>
      <c r="BY217" s="44"/>
      <c r="BZ217" s="39">
        <v>1</v>
      </c>
      <c r="CA217" s="39">
        <v>0</v>
      </c>
      <c r="CB217" s="44"/>
      <c r="CC217" s="44"/>
      <c r="CD217" s="44"/>
      <c r="CE217" s="44"/>
      <c r="CF217" s="44"/>
      <c r="CG217" s="44"/>
      <c r="CH217" s="44"/>
      <c r="CI217" s="44"/>
      <c r="CJ217" s="44"/>
      <c r="CK217" s="44"/>
      <c r="CL217" s="44"/>
      <c r="CM217" s="44"/>
      <c r="CN217" s="44"/>
      <c r="CO217" s="44"/>
      <c r="CP217" s="44"/>
      <c r="CQ217" s="39">
        <v>0</v>
      </c>
      <c r="CR217" s="39">
        <v>0</v>
      </c>
      <c r="CS217" s="44"/>
      <c r="CT217" s="44"/>
      <c r="CU217" s="44"/>
      <c r="CV217" s="44"/>
      <c r="CW217" s="44"/>
      <c r="CX217" s="44"/>
      <c r="CY217" s="44"/>
      <c r="CZ217" s="44"/>
      <c r="DA217" s="44"/>
      <c r="DB217" s="44"/>
      <c r="DC217" s="44"/>
      <c r="DD217" s="44"/>
      <c r="DE217" s="44"/>
      <c r="DF217" s="44"/>
      <c r="DG217" s="44"/>
      <c r="DH217" s="44"/>
      <c r="DI217" s="44"/>
      <c r="DJ217" s="44"/>
      <c r="DK217" s="44"/>
      <c r="DL217" s="44"/>
      <c r="DM217" s="44"/>
      <c r="DN217" s="44"/>
      <c r="DO217" s="44"/>
      <c r="DP217" s="44"/>
      <c r="DQ217" s="44"/>
      <c r="DR217" s="44"/>
      <c r="DS217" s="44"/>
      <c r="DT217" s="39">
        <v>0</v>
      </c>
      <c r="DU217" s="44"/>
      <c r="DV217" s="44"/>
      <c r="DW217" s="44"/>
      <c r="DX217" s="44"/>
      <c r="DY217" s="44"/>
      <c r="DZ217" s="44"/>
      <c r="EA217" s="44"/>
      <c r="EB217" s="44"/>
      <c r="EC217" s="39">
        <v>1</v>
      </c>
      <c r="ED217" s="39">
        <f t="shared" si="6"/>
        <v>0</v>
      </c>
      <c r="EE217" s="39">
        <v>0.44900000000000001</v>
      </c>
      <c r="EF217" s="39" t="s">
        <v>9434</v>
      </c>
      <c r="EG217" s="44"/>
      <c r="EH217" s="39">
        <v>0</v>
      </c>
      <c r="EI217" s="43" t="s">
        <v>7706</v>
      </c>
      <c r="EJ217" s="39">
        <v>8.8260000000000005</v>
      </c>
      <c r="EK217" s="39" t="s">
        <v>236</v>
      </c>
      <c r="EL217" s="44"/>
      <c r="EM217" s="44"/>
      <c r="EN217" s="44"/>
      <c r="EO217" s="44"/>
      <c r="EP217" s="44"/>
      <c r="EQ217" s="44"/>
      <c r="ER217" s="39">
        <v>2</v>
      </c>
      <c r="ES217" s="39" t="s">
        <v>236</v>
      </c>
      <c r="ET217" s="44"/>
      <c r="EU217" s="44"/>
      <c r="EV217" s="39" t="s">
        <v>243</v>
      </c>
      <c r="EW217" s="39" t="s">
        <v>9435</v>
      </c>
      <c r="EX217" s="39">
        <v>181</v>
      </c>
      <c r="EY217" s="39" t="s">
        <v>236</v>
      </c>
      <c r="EZ217" s="44"/>
      <c r="FA217" s="44"/>
      <c r="FB217" s="39" t="s">
        <v>236</v>
      </c>
      <c r="FC217" s="44"/>
      <c r="FD217" s="44"/>
      <c r="FE217" s="39" t="s">
        <v>236</v>
      </c>
      <c r="FF217" s="44"/>
      <c r="FG217" s="44"/>
      <c r="FH217" s="39" t="s">
        <v>236</v>
      </c>
      <c r="FI217" s="44"/>
      <c r="FJ217" s="44"/>
      <c r="FK217" s="39" t="s">
        <v>236</v>
      </c>
      <c r="FL217" s="44"/>
      <c r="FM217" s="44"/>
      <c r="FN217" s="44"/>
      <c r="FO217" s="44"/>
      <c r="FP217" s="44"/>
      <c r="FQ217" s="39" t="s">
        <v>236</v>
      </c>
      <c r="FR217" s="44"/>
      <c r="FS217" s="44"/>
      <c r="FT217" s="39" t="s">
        <v>236</v>
      </c>
      <c r="FU217" s="44"/>
      <c r="FV217" s="44"/>
      <c r="FW217" s="39" t="s">
        <v>236</v>
      </c>
      <c r="FX217" s="44"/>
      <c r="FY217" s="44"/>
      <c r="FZ217" s="44"/>
      <c r="GA217" s="44"/>
      <c r="GB217" s="44"/>
      <c r="GC217" s="39" t="s">
        <v>236</v>
      </c>
      <c r="GD217" s="44"/>
      <c r="GE217" s="44"/>
      <c r="GF217" s="39" t="s">
        <v>243</v>
      </c>
      <c r="GG217" s="39" t="s">
        <v>3704</v>
      </c>
      <c r="GH217" s="39">
        <v>7</v>
      </c>
      <c r="GI217" s="39" t="s">
        <v>236</v>
      </c>
      <c r="GJ217" s="44"/>
      <c r="GK217" s="44"/>
      <c r="GL217" s="44"/>
      <c r="GM217" s="44"/>
      <c r="GN217" s="44"/>
      <c r="GO217" s="44"/>
      <c r="GP217" s="44"/>
      <c r="GQ217" s="44"/>
      <c r="GR217" s="44"/>
      <c r="GS217" s="44"/>
      <c r="GT217" s="44"/>
      <c r="GU217" s="44"/>
      <c r="GV217" s="44"/>
      <c r="GW217" s="44"/>
      <c r="GX217" s="44"/>
      <c r="GY217" s="44"/>
      <c r="GZ217" s="39" t="s">
        <v>236</v>
      </c>
      <c r="HA217" s="44"/>
      <c r="HB217" s="44"/>
      <c r="HC217" s="44"/>
      <c r="HD217" s="44"/>
      <c r="HE217" s="44"/>
      <c r="HF217" s="44"/>
      <c r="HG217" s="44"/>
      <c r="HH217" s="44"/>
      <c r="HI217" s="44"/>
      <c r="HJ217" s="44"/>
      <c r="HK217" s="39" t="s">
        <v>9436</v>
      </c>
      <c r="HL217" s="39">
        <v>1</v>
      </c>
      <c r="HM217" s="39">
        <v>16</v>
      </c>
      <c r="HN217" s="39" t="s">
        <v>9437</v>
      </c>
      <c r="HO217" s="39" t="s">
        <v>9438</v>
      </c>
      <c r="HP217" s="39" t="s">
        <v>9439</v>
      </c>
      <c r="HQ217" s="39" t="s">
        <v>9440</v>
      </c>
      <c r="HR217" s="39" t="s">
        <v>7805</v>
      </c>
      <c r="HS217" s="39" t="s">
        <v>3448</v>
      </c>
      <c r="HT217" s="39" t="s">
        <v>3449</v>
      </c>
      <c r="HU217" s="39" t="s">
        <v>3450</v>
      </c>
      <c r="HV217" s="43" t="s">
        <v>9441</v>
      </c>
    </row>
    <row r="218" spans="1:230" ht="33.75" customHeight="1" x14ac:dyDescent="0.2">
      <c r="A218" s="44" t="s">
        <v>13000</v>
      </c>
      <c r="B218" s="39" t="s">
        <v>3414</v>
      </c>
      <c r="C218" s="39" t="s">
        <v>4824</v>
      </c>
      <c r="D218" s="39" t="s">
        <v>9442</v>
      </c>
      <c r="E218" s="39" t="s">
        <v>7888</v>
      </c>
      <c r="F218" s="39" t="s">
        <v>2506</v>
      </c>
      <c r="G218" s="39">
        <v>2019</v>
      </c>
      <c r="H218" s="48">
        <v>45376</v>
      </c>
      <c r="I218" s="48">
        <v>45651</v>
      </c>
      <c r="J218" s="44"/>
      <c r="K218" s="39" t="s">
        <v>9443</v>
      </c>
      <c r="L218" s="44"/>
      <c r="M218" s="44"/>
      <c r="N218" s="43" t="s">
        <v>9444</v>
      </c>
      <c r="O218" s="39" t="s">
        <v>9445</v>
      </c>
      <c r="P218" s="44"/>
      <c r="Q218" s="44"/>
      <c r="R218" s="44"/>
      <c r="S218" s="39" t="s">
        <v>9446</v>
      </c>
      <c r="T218" s="39" t="s">
        <v>9446</v>
      </c>
      <c r="U218" s="39" t="s">
        <v>2419</v>
      </c>
      <c r="V218" s="39" t="s">
        <v>9447</v>
      </c>
      <c r="W218" s="49">
        <v>0.73699999999999999</v>
      </c>
      <c r="X218" s="49">
        <f t="shared" si="7"/>
        <v>0</v>
      </c>
      <c r="Y218" s="39">
        <v>0.60699999999999998</v>
      </c>
      <c r="Z218" s="39">
        <v>82.36</v>
      </c>
      <c r="AA218" s="39">
        <v>0.05</v>
      </c>
      <c r="AB218" s="39">
        <v>0</v>
      </c>
      <c r="AC218" s="39">
        <v>0</v>
      </c>
      <c r="AD218" s="39">
        <v>0</v>
      </c>
      <c r="AE218" s="39">
        <v>0</v>
      </c>
      <c r="AF218" s="39">
        <v>0.13</v>
      </c>
      <c r="AG218" s="39">
        <v>17.64</v>
      </c>
      <c r="AH218" s="39" t="s">
        <v>243</v>
      </c>
      <c r="AI218" s="39" t="s">
        <v>9448</v>
      </c>
      <c r="AJ218" s="44"/>
      <c r="AK218" s="39">
        <v>0</v>
      </c>
      <c r="AL218" s="39">
        <v>0.8</v>
      </c>
      <c r="AM218" s="39">
        <v>7.0000000000000007E-2</v>
      </c>
      <c r="AN218" s="39">
        <v>5</v>
      </c>
      <c r="AO218" s="39">
        <v>5</v>
      </c>
      <c r="AP218" s="39">
        <v>5</v>
      </c>
      <c r="AQ218" s="39">
        <v>1</v>
      </c>
      <c r="AR218" s="44"/>
      <c r="AS218" s="44"/>
      <c r="AT218" s="44"/>
      <c r="AU218" s="44"/>
      <c r="AV218" s="44"/>
      <c r="AW218" s="44"/>
      <c r="AX218" s="39">
        <v>1</v>
      </c>
      <c r="AY218" s="44"/>
      <c r="AZ218" s="44"/>
      <c r="BA218" s="44"/>
      <c r="BB218" s="44"/>
      <c r="BC218" s="39">
        <v>1</v>
      </c>
      <c r="BD218" s="39">
        <v>1</v>
      </c>
      <c r="BE218" s="44"/>
      <c r="BF218" s="44"/>
      <c r="BG218" s="44"/>
      <c r="BH218" s="44"/>
      <c r="BI218" s="44"/>
      <c r="BJ218" s="39">
        <v>0</v>
      </c>
      <c r="BK218" s="44"/>
      <c r="BL218" s="44"/>
      <c r="BM218" s="44"/>
      <c r="BN218" s="44"/>
      <c r="BO218" s="44"/>
      <c r="BP218" s="44"/>
      <c r="BQ218" s="44"/>
      <c r="BR218" s="44"/>
      <c r="BS218" s="44"/>
      <c r="BT218" s="44"/>
      <c r="BU218" s="44"/>
      <c r="BV218" s="44"/>
      <c r="BW218" s="44"/>
      <c r="BX218" s="44"/>
      <c r="BY218" s="44"/>
      <c r="BZ218" s="39">
        <v>0</v>
      </c>
      <c r="CA218" s="39">
        <v>0</v>
      </c>
      <c r="CB218" s="44"/>
      <c r="CC218" s="44"/>
      <c r="CD218" s="44"/>
      <c r="CE218" s="44"/>
      <c r="CF218" s="44"/>
      <c r="CG218" s="44"/>
      <c r="CH218" s="44"/>
      <c r="CI218" s="44"/>
      <c r="CJ218" s="44"/>
      <c r="CK218" s="44"/>
      <c r="CL218" s="44"/>
      <c r="CM218" s="44"/>
      <c r="CN218" s="44"/>
      <c r="CO218" s="44"/>
      <c r="CP218" s="44"/>
      <c r="CQ218" s="39">
        <v>0</v>
      </c>
      <c r="CR218" s="39">
        <v>0</v>
      </c>
      <c r="CS218" s="44"/>
      <c r="CT218" s="44"/>
      <c r="CU218" s="44"/>
      <c r="CV218" s="44"/>
      <c r="CW218" s="44"/>
      <c r="CX218" s="44"/>
      <c r="CY218" s="44"/>
      <c r="CZ218" s="44"/>
      <c r="DA218" s="44"/>
      <c r="DB218" s="44"/>
      <c r="DC218" s="44"/>
      <c r="DD218" s="44"/>
      <c r="DE218" s="44"/>
      <c r="DF218" s="44"/>
      <c r="DG218" s="44"/>
      <c r="DH218" s="44"/>
      <c r="DI218" s="44"/>
      <c r="DJ218" s="44"/>
      <c r="DK218" s="44"/>
      <c r="DL218" s="44"/>
      <c r="DM218" s="44"/>
      <c r="DN218" s="44"/>
      <c r="DO218" s="44"/>
      <c r="DP218" s="44"/>
      <c r="DQ218" s="44"/>
      <c r="DR218" s="44"/>
      <c r="DS218" s="44"/>
      <c r="DT218" s="39">
        <v>0</v>
      </c>
      <c r="DU218" s="44"/>
      <c r="DV218" s="44"/>
      <c r="DW218" s="44"/>
      <c r="DX218" s="44"/>
      <c r="DY218" s="44"/>
      <c r="DZ218" s="44"/>
      <c r="EA218" s="44"/>
      <c r="EB218" s="39">
        <v>1</v>
      </c>
      <c r="EC218" s="39">
        <v>5</v>
      </c>
      <c r="ED218" s="39">
        <f t="shared" si="6"/>
        <v>0</v>
      </c>
      <c r="EE218" s="39">
        <v>3.8149999999999999</v>
      </c>
      <c r="EF218" s="39" t="s">
        <v>9449</v>
      </c>
      <c r="EG218" s="44"/>
      <c r="EH218" s="51">
        <v>45760</v>
      </c>
      <c r="EI218" s="43" t="s">
        <v>7706</v>
      </c>
      <c r="EJ218" s="39">
        <v>23.446999999999999</v>
      </c>
      <c r="EK218" s="39" t="s">
        <v>236</v>
      </c>
      <c r="EL218" s="44"/>
      <c r="EM218" s="44"/>
      <c r="EN218" s="44"/>
      <c r="EO218" s="44"/>
      <c r="EP218" s="44"/>
      <c r="EQ218" s="44"/>
      <c r="ER218" s="39">
        <v>3</v>
      </c>
      <c r="ES218" s="39" t="s">
        <v>236</v>
      </c>
      <c r="ET218" s="44"/>
      <c r="EU218" s="44"/>
      <c r="EV218" s="39" t="s">
        <v>243</v>
      </c>
      <c r="EW218" s="39" t="s">
        <v>935</v>
      </c>
      <c r="EX218" s="39">
        <v>768</v>
      </c>
      <c r="EY218" s="39" t="s">
        <v>236</v>
      </c>
      <c r="EZ218" s="44"/>
      <c r="FA218" s="44"/>
      <c r="FB218" s="39" t="s">
        <v>236</v>
      </c>
      <c r="FC218" s="44"/>
      <c r="FD218" s="44"/>
      <c r="FE218" s="39" t="s">
        <v>236</v>
      </c>
      <c r="FF218" s="44"/>
      <c r="FG218" s="44"/>
      <c r="FH218" s="39" t="s">
        <v>236</v>
      </c>
      <c r="FI218" s="44"/>
      <c r="FJ218" s="44"/>
      <c r="FK218" s="39" t="s">
        <v>236</v>
      </c>
      <c r="FL218" s="44"/>
      <c r="FM218" s="44"/>
      <c r="FN218" s="44"/>
      <c r="FO218" s="44"/>
      <c r="FP218" s="44"/>
      <c r="FQ218" s="39" t="s">
        <v>236</v>
      </c>
      <c r="FR218" s="44"/>
      <c r="FS218" s="44"/>
      <c r="FT218" s="39" t="s">
        <v>236</v>
      </c>
      <c r="FU218" s="44"/>
      <c r="FV218" s="44"/>
      <c r="FW218" s="39" t="s">
        <v>236</v>
      </c>
      <c r="FX218" s="44"/>
      <c r="FY218" s="44"/>
      <c r="FZ218" s="44"/>
      <c r="GA218" s="44"/>
      <c r="GB218" s="44"/>
      <c r="GC218" s="39" t="s">
        <v>236</v>
      </c>
      <c r="GD218" s="44"/>
      <c r="GE218" s="44"/>
      <c r="GF218" s="39" t="s">
        <v>243</v>
      </c>
      <c r="GG218" s="39" t="s">
        <v>9450</v>
      </c>
      <c r="GH218" s="39">
        <v>5</v>
      </c>
      <c r="GI218" s="39" t="s">
        <v>236</v>
      </c>
      <c r="GJ218" s="44"/>
      <c r="GK218" s="44"/>
      <c r="GL218" s="44"/>
      <c r="GM218" s="44"/>
      <c r="GN218" s="44"/>
      <c r="GO218" s="44"/>
      <c r="GP218" s="44"/>
      <c r="GQ218" s="44"/>
      <c r="GR218" s="44"/>
      <c r="GS218" s="44"/>
      <c r="GT218" s="44"/>
      <c r="GU218" s="44"/>
      <c r="GV218" s="44"/>
      <c r="GW218" s="44"/>
      <c r="GX218" s="44"/>
      <c r="GY218" s="44"/>
      <c r="GZ218" s="39" t="s">
        <v>236</v>
      </c>
      <c r="HA218" s="44"/>
      <c r="HB218" s="44"/>
      <c r="HC218" s="43" t="s">
        <v>9451</v>
      </c>
      <c r="HD218" s="39" t="s">
        <v>9452</v>
      </c>
      <c r="HE218" s="43" t="s">
        <v>9453</v>
      </c>
      <c r="HF218" s="44"/>
      <c r="HG218" s="39" t="s">
        <v>9454</v>
      </c>
      <c r="HH218" s="44"/>
      <c r="HI218" s="44"/>
      <c r="HJ218" s="44"/>
      <c r="HK218" s="39" t="s">
        <v>9455</v>
      </c>
      <c r="HL218" s="39">
        <v>2</v>
      </c>
      <c r="HM218" s="39">
        <v>18</v>
      </c>
      <c r="HN218" s="39" t="s">
        <v>9456</v>
      </c>
      <c r="HO218" s="39" t="s">
        <v>9457</v>
      </c>
      <c r="HP218" s="39" t="s">
        <v>9458</v>
      </c>
      <c r="HQ218" s="39" t="s">
        <v>9459</v>
      </c>
      <c r="HR218" s="39" t="s">
        <v>9460</v>
      </c>
      <c r="HS218" s="39" t="s">
        <v>3448</v>
      </c>
      <c r="HT218" s="39" t="s">
        <v>3449</v>
      </c>
      <c r="HU218" s="39" t="s">
        <v>3450</v>
      </c>
      <c r="HV218" s="43" t="s">
        <v>9461</v>
      </c>
    </row>
    <row r="219" spans="1:230" ht="34.5" customHeight="1" x14ac:dyDescent="0.2">
      <c r="A219" s="44" t="s">
        <v>13001</v>
      </c>
      <c r="B219" s="39" t="s">
        <v>3414</v>
      </c>
      <c r="C219" s="39" t="s">
        <v>4824</v>
      </c>
      <c r="D219" s="39" t="s">
        <v>9442</v>
      </c>
      <c r="E219" s="39" t="s">
        <v>9462</v>
      </c>
      <c r="F219" s="39" t="s">
        <v>7696</v>
      </c>
      <c r="G219" s="39">
        <v>2023</v>
      </c>
      <c r="H219" s="48">
        <v>45617</v>
      </c>
      <c r="I219" s="48">
        <v>45651</v>
      </c>
      <c r="J219" s="44"/>
      <c r="K219" s="39" t="s">
        <v>9463</v>
      </c>
      <c r="L219" s="43" t="s">
        <v>9464</v>
      </c>
      <c r="M219" s="44"/>
      <c r="N219" s="43" t="s">
        <v>300</v>
      </c>
      <c r="O219" s="39" t="s">
        <v>9465</v>
      </c>
      <c r="P219" s="44"/>
      <c r="Q219" s="44"/>
      <c r="R219" s="44"/>
      <c r="S219" s="39" t="s">
        <v>9466</v>
      </c>
      <c r="T219" s="39" t="s">
        <v>9466</v>
      </c>
      <c r="U219" s="39" t="s">
        <v>1394</v>
      </c>
      <c r="V219" s="39" t="s">
        <v>9467</v>
      </c>
      <c r="W219" s="49">
        <v>0.24</v>
      </c>
      <c r="X219" s="49">
        <f t="shared" si="7"/>
        <v>0</v>
      </c>
      <c r="Y219" s="39">
        <v>0.24</v>
      </c>
      <c r="Z219" s="39">
        <v>100</v>
      </c>
      <c r="AA219" s="39">
        <v>0.02</v>
      </c>
      <c r="AB219" s="39">
        <v>0</v>
      </c>
      <c r="AC219" s="39">
        <v>0</v>
      </c>
      <c r="AD219" s="39">
        <v>0</v>
      </c>
      <c r="AE219" s="39">
        <v>0</v>
      </c>
      <c r="AF219" s="39">
        <v>0</v>
      </c>
      <c r="AG219" s="39">
        <v>0</v>
      </c>
      <c r="AH219" s="39" t="s">
        <v>236</v>
      </c>
      <c r="AI219" s="44"/>
      <c r="AJ219" s="44"/>
      <c r="AK219" s="44"/>
      <c r="AL219" s="39">
        <v>0.24</v>
      </c>
      <c r="AM219" s="39">
        <v>0.02</v>
      </c>
      <c r="AN219" s="39">
        <v>3</v>
      </c>
      <c r="AO219" s="39">
        <v>3</v>
      </c>
      <c r="AP219" s="39">
        <v>3</v>
      </c>
      <c r="AQ219" s="44"/>
      <c r="AR219" s="44"/>
      <c r="AS219" s="44"/>
      <c r="AT219" s="44"/>
      <c r="AU219" s="44"/>
      <c r="AV219" s="44"/>
      <c r="AW219" s="44"/>
      <c r="AX219" s="44"/>
      <c r="AY219" s="44"/>
      <c r="AZ219" s="44"/>
      <c r="BA219" s="44"/>
      <c r="BB219" s="44"/>
      <c r="BC219" s="44"/>
      <c r="BD219" s="44"/>
      <c r="BE219" s="44"/>
      <c r="BF219" s="44"/>
      <c r="BG219" s="44"/>
      <c r="BH219" s="44"/>
      <c r="BI219" s="44"/>
      <c r="BJ219" s="39">
        <v>3</v>
      </c>
      <c r="BK219" s="44"/>
      <c r="BL219" s="44"/>
      <c r="BM219" s="39">
        <v>1</v>
      </c>
      <c r="BN219" s="44"/>
      <c r="BO219" s="44"/>
      <c r="BP219" s="39">
        <v>1</v>
      </c>
      <c r="BQ219" s="44"/>
      <c r="BR219" s="44"/>
      <c r="BS219" s="44"/>
      <c r="BT219" s="39">
        <v>1</v>
      </c>
      <c r="BU219" s="44"/>
      <c r="BV219" s="44"/>
      <c r="BW219" s="44"/>
      <c r="BX219" s="44"/>
      <c r="BY219" s="44"/>
      <c r="BZ219" s="39">
        <v>3</v>
      </c>
      <c r="CA219" s="39">
        <v>0</v>
      </c>
      <c r="CB219" s="44"/>
      <c r="CC219" s="44"/>
      <c r="CD219" s="44"/>
      <c r="CE219" s="44"/>
      <c r="CF219" s="44"/>
      <c r="CG219" s="44"/>
      <c r="CH219" s="44"/>
      <c r="CI219" s="44"/>
      <c r="CJ219" s="44"/>
      <c r="CK219" s="44"/>
      <c r="CL219" s="44"/>
      <c r="CM219" s="44"/>
      <c r="CN219" s="44"/>
      <c r="CO219" s="44"/>
      <c r="CP219" s="44"/>
      <c r="CQ219" s="39">
        <v>0</v>
      </c>
      <c r="CR219" s="39">
        <v>0</v>
      </c>
      <c r="CS219" s="44"/>
      <c r="CT219" s="44"/>
      <c r="CU219" s="44"/>
      <c r="CV219" s="44"/>
      <c r="CW219" s="44"/>
      <c r="CX219" s="44"/>
      <c r="CY219" s="44"/>
      <c r="CZ219" s="44"/>
      <c r="DA219" s="44"/>
      <c r="DB219" s="44"/>
      <c r="DC219" s="44"/>
      <c r="DD219" s="44"/>
      <c r="DE219" s="44"/>
      <c r="DF219" s="44"/>
      <c r="DG219" s="44"/>
      <c r="DH219" s="44"/>
      <c r="DI219" s="44"/>
      <c r="DJ219" s="44"/>
      <c r="DK219" s="44"/>
      <c r="DL219" s="44"/>
      <c r="DM219" s="44"/>
      <c r="DN219" s="44"/>
      <c r="DO219" s="44"/>
      <c r="DP219" s="44"/>
      <c r="DQ219" s="44"/>
      <c r="DR219" s="44"/>
      <c r="DS219" s="44"/>
      <c r="DT219" s="39">
        <v>0</v>
      </c>
      <c r="DU219" s="44"/>
      <c r="DV219" s="44"/>
      <c r="DW219" s="44"/>
      <c r="DX219" s="44"/>
      <c r="DY219" s="44"/>
      <c r="DZ219" s="44"/>
      <c r="EA219" s="44"/>
      <c r="EB219" s="44"/>
      <c r="EC219" s="39">
        <v>3</v>
      </c>
      <c r="ED219" s="39">
        <f t="shared" si="6"/>
        <v>0</v>
      </c>
      <c r="EE219" s="39">
        <v>0.93</v>
      </c>
      <c r="EF219" s="39" t="s">
        <v>9468</v>
      </c>
      <c r="EG219" s="44"/>
      <c r="EH219" s="39">
        <v>0</v>
      </c>
      <c r="EI219" s="43" t="s">
        <v>7706</v>
      </c>
      <c r="EJ219" s="39">
        <v>23.446999999999999</v>
      </c>
      <c r="EK219" s="39" t="s">
        <v>236</v>
      </c>
      <c r="EL219" s="44"/>
      <c r="EM219" s="44"/>
      <c r="EN219" s="44"/>
      <c r="EO219" s="44"/>
      <c r="EP219" s="44"/>
      <c r="EQ219" s="44"/>
      <c r="ER219" s="39">
        <v>2</v>
      </c>
      <c r="ES219" s="39" t="s">
        <v>236</v>
      </c>
      <c r="ET219" s="44"/>
      <c r="EU219" s="44"/>
      <c r="EV219" s="39" t="s">
        <v>243</v>
      </c>
      <c r="EW219" s="39" t="s">
        <v>9469</v>
      </c>
      <c r="EX219" s="39">
        <v>142</v>
      </c>
      <c r="EY219" s="39" t="s">
        <v>236</v>
      </c>
      <c r="EZ219" s="44"/>
      <c r="FA219" s="44"/>
      <c r="FB219" s="39" t="s">
        <v>236</v>
      </c>
      <c r="FC219" s="44"/>
      <c r="FD219" s="44"/>
      <c r="FE219" s="39" t="s">
        <v>236</v>
      </c>
      <c r="FF219" s="44"/>
      <c r="FG219" s="44"/>
      <c r="FH219" s="39" t="s">
        <v>236</v>
      </c>
      <c r="FI219" s="44"/>
      <c r="FJ219" s="44"/>
      <c r="FK219" s="39" t="s">
        <v>236</v>
      </c>
      <c r="FL219" s="44"/>
      <c r="FM219" s="44"/>
      <c r="FN219" s="44"/>
      <c r="FO219" s="44"/>
      <c r="FP219" s="44"/>
      <c r="FQ219" s="39" t="s">
        <v>236</v>
      </c>
      <c r="FR219" s="44"/>
      <c r="FS219" s="44"/>
      <c r="FT219" s="39" t="s">
        <v>236</v>
      </c>
      <c r="FU219" s="44"/>
      <c r="FV219" s="44"/>
      <c r="FW219" s="39" t="s">
        <v>236</v>
      </c>
      <c r="FX219" s="44"/>
      <c r="FY219" s="44"/>
      <c r="FZ219" s="44"/>
      <c r="GA219" s="44"/>
      <c r="GB219" s="44"/>
      <c r="GC219" s="39" t="s">
        <v>236</v>
      </c>
      <c r="GD219" s="44"/>
      <c r="GE219" s="44"/>
      <c r="GF219" s="39" t="s">
        <v>243</v>
      </c>
      <c r="GG219" s="43" t="s">
        <v>9470</v>
      </c>
      <c r="GH219" s="39">
        <v>5</v>
      </c>
      <c r="GI219" s="44"/>
      <c r="GJ219" s="44"/>
      <c r="GK219" s="44"/>
      <c r="GL219" s="44"/>
      <c r="GM219" s="44"/>
      <c r="GN219" s="44"/>
      <c r="GO219" s="44"/>
      <c r="GP219" s="44"/>
      <c r="GQ219" s="44"/>
      <c r="GR219" s="44"/>
      <c r="GS219" s="44"/>
      <c r="GT219" s="44"/>
      <c r="GU219" s="44"/>
      <c r="GV219" s="44"/>
      <c r="GW219" s="44"/>
      <c r="GX219" s="44"/>
      <c r="GY219" s="44"/>
      <c r="GZ219" s="39" t="s">
        <v>236</v>
      </c>
      <c r="HA219" s="44"/>
      <c r="HB219" s="44"/>
      <c r="HC219" s="43" t="s">
        <v>9470</v>
      </c>
      <c r="HD219" s="39" t="s">
        <v>9452</v>
      </c>
      <c r="HE219" s="44"/>
      <c r="HF219" s="44"/>
      <c r="HG219" s="39" t="s">
        <v>9471</v>
      </c>
      <c r="HH219" s="44"/>
      <c r="HI219" s="44"/>
      <c r="HJ219" s="44"/>
      <c r="HK219" s="39" t="s">
        <v>9472</v>
      </c>
      <c r="HL219" s="39">
        <v>1</v>
      </c>
      <c r="HM219" s="39">
        <v>9</v>
      </c>
      <c r="HN219" s="39" t="s">
        <v>9473</v>
      </c>
      <c r="HO219" s="39" t="s">
        <v>9457</v>
      </c>
      <c r="HP219" s="39" t="s">
        <v>9458</v>
      </c>
      <c r="HQ219" s="39" t="s">
        <v>9459</v>
      </c>
      <c r="HR219" s="39" t="s">
        <v>7805</v>
      </c>
      <c r="HS219" s="39" t="s">
        <v>3448</v>
      </c>
      <c r="HT219" s="39" t="s">
        <v>3449</v>
      </c>
      <c r="HU219" s="39" t="s">
        <v>3450</v>
      </c>
      <c r="HV219" s="43" t="s">
        <v>9474</v>
      </c>
    </row>
    <row r="220" spans="1:230" ht="34.5" customHeight="1" x14ac:dyDescent="0.2">
      <c r="A220" s="44" t="s">
        <v>13001</v>
      </c>
      <c r="B220" s="39" t="s">
        <v>3414</v>
      </c>
      <c r="C220" s="39" t="s">
        <v>4824</v>
      </c>
      <c r="D220" s="39" t="s">
        <v>9475</v>
      </c>
      <c r="E220" s="39" t="s">
        <v>7807</v>
      </c>
      <c r="F220" s="39" t="s">
        <v>7838</v>
      </c>
      <c r="G220" s="39">
        <v>2024</v>
      </c>
      <c r="H220" s="48">
        <v>45380</v>
      </c>
      <c r="I220" s="48">
        <v>45473</v>
      </c>
      <c r="J220" s="44"/>
      <c r="K220" s="39" t="s">
        <v>9476</v>
      </c>
      <c r="L220" s="39" t="s">
        <v>9477</v>
      </c>
      <c r="M220" s="44"/>
      <c r="N220" s="44"/>
      <c r="O220" s="39" t="s">
        <v>9478</v>
      </c>
      <c r="P220" s="39" t="s">
        <v>9479</v>
      </c>
      <c r="Q220" s="44"/>
      <c r="R220" s="44"/>
      <c r="S220" s="39" t="s">
        <v>9480</v>
      </c>
      <c r="T220" s="39" t="s">
        <v>9480</v>
      </c>
      <c r="U220" s="39" t="s">
        <v>235</v>
      </c>
      <c r="V220" s="39" t="s">
        <v>9481</v>
      </c>
      <c r="W220" s="49">
        <v>9.7000000000000003E-2</v>
      </c>
      <c r="X220" s="49">
        <f t="shared" si="7"/>
        <v>0</v>
      </c>
      <c r="Y220" s="39">
        <v>9.7000000000000003E-2</v>
      </c>
      <c r="Z220" s="39">
        <v>100</v>
      </c>
      <c r="AA220" s="39">
        <v>0.01</v>
      </c>
      <c r="AB220" s="39">
        <v>0</v>
      </c>
      <c r="AC220" s="39">
        <v>0</v>
      </c>
      <c r="AD220" s="39">
        <v>0</v>
      </c>
      <c r="AE220" s="39">
        <v>0</v>
      </c>
      <c r="AF220" s="39">
        <v>0</v>
      </c>
      <c r="AG220" s="39">
        <v>0</v>
      </c>
      <c r="AH220" s="39" t="s">
        <v>236</v>
      </c>
      <c r="AI220" s="44"/>
      <c r="AJ220" s="44"/>
      <c r="AK220" s="44"/>
      <c r="AL220" s="39">
        <v>0.1</v>
      </c>
      <c r="AM220" s="39">
        <v>0.01</v>
      </c>
      <c r="AN220" s="39">
        <v>1</v>
      </c>
      <c r="AO220" s="39">
        <v>1</v>
      </c>
      <c r="AP220" s="39">
        <v>1</v>
      </c>
      <c r="AQ220" s="44"/>
      <c r="AR220" s="44"/>
      <c r="AS220" s="44"/>
      <c r="AT220" s="44"/>
      <c r="AU220" s="44"/>
      <c r="AV220" s="44"/>
      <c r="AW220" s="44"/>
      <c r="AX220" s="44"/>
      <c r="AY220" s="44"/>
      <c r="AZ220" s="44"/>
      <c r="BA220" s="44"/>
      <c r="BB220" s="44"/>
      <c r="BC220" s="44"/>
      <c r="BD220" s="44"/>
      <c r="BE220" s="44"/>
      <c r="BF220" s="44"/>
      <c r="BG220" s="44"/>
      <c r="BH220" s="44"/>
      <c r="BI220" s="44"/>
      <c r="BJ220" s="39">
        <v>1</v>
      </c>
      <c r="BK220" s="39">
        <v>1</v>
      </c>
      <c r="BL220" s="44"/>
      <c r="BM220" s="44"/>
      <c r="BN220" s="44"/>
      <c r="BO220" s="44"/>
      <c r="BP220" s="44"/>
      <c r="BQ220" s="44"/>
      <c r="BR220" s="44"/>
      <c r="BS220" s="44"/>
      <c r="BT220" s="44"/>
      <c r="BU220" s="44"/>
      <c r="BV220" s="44"/>
      <c r="BW220" s="44"/>
      <c r="BX220" s="44"/>
      <c r="BY220" s="44"/>
      <c r="BZ220" s="39">
        <v>1</v>
      </c>
      <c r="CA220" s="39">
        <v>0</v>
      </c>
      <c r="CB220" s="44"/>
      <c r="CC220" s="44"/>
      <c r="CD220" s="44"/>
      <c r="CE220" s="44"/>
      <c r="CF220" s="44"/>
      <c r="CG220" s="44"/>
      <c r="CH220" s="44"/>
      <c r="CI220" s="44"/>
      <c r="CJ220" s="44"/>
      <c r="CK220" s="44"/>
      <c r="CL220" s="44"/>
      <c r="CM220" s="44"/>
      <c r="CN220" s="44"/>
      <c r="CO220" s="44"/>
      <c r="CP220" s="44"/>
      <c r="CQ220" s="39">
        <v>0</v>
      </c>
      <c r="CR220" s="39">
        <v>0</v>
      </c>
      <c r="CS220" s="44"/>
      <c r="CT220" s="44"/>
      <c r="CU220" s="44"/>
      <c r="CV220" s="44"/>
      <c r="CW220" s="44"/>
      <c r="CX220" s="44"/>
      <c r="CY220" s="44"/>
      <c r="CZ220" s="44"/>
      <c r="DA220" s="44"/>
      <c r="DB220" s="44"/>
      <c r="DC220" s="44"/>
      <c r="DD220" s="44"/>
      <c r="DE220" s="44"/>
      <c r="DF220" s="44"/>
      <c r="DG220" s="44"/>
      <c r="DH220" s="44"/>
      <c r="DI220" s="44"/>
      <c r="DJ220" s="44"/>
      <c r="DK220" s="44"/>
      <c r="DL220" s="44"/>
      <c r="DM220" s="44"/>
      <c r="DN220" s="44"/>
      <c r="DO220" s="44"/>
      <c r="DP220" s="44"/>
      <c r="DQ220" s="44"/>
      <c r="DR220" s="44"/>
      <c r="DS220" s="44"/>
      <c r="DT220" s="39">
        <v>0</v>
      </c>
      <c r="DU220" s="44"/>
      <c r="DV220" s="44"/>
      <c r="DW220" s="44"/>
      <c r="DX220" s="44"/>
      <c r="DY220" s="44"/>
      <c r="DZ220" s="44"/>
      <c r="EA220" s="44"/>
      <c r="EB220" s="44"/>
      <c r="EC220" s="39">
        <v>1</v>
      </c>
      <c r="ED220" s="39">
        <f t="shared" si="6"/>
        <v>0</v>
      </c>
      <c r="EE220" s="39">
        <v>8.1000000000000003E-2</v>
      </c>
      <c r="EF220" s="39" t="s">
        <v>9482</v>
      </c>
      <c r="EG220" s="44"/>
      <c r="EH220" s="39">
        <v>0</v>
      </c>
      <c r="EI220" s="43" t="s">
        <v>7706</v>
      </c>
      <c r="EJ220" s="39">
        <v>28.827000000000002</v>
      </c>
      <c r="EK220" s="39" t="s">
        <v>236</v>
      </c>
      <c r="EL220" s="44"/>
      <c r="EM220" s="44"/>
      <c r="EN220" s="44"/>
      <c r="EO220" s="44"/>
      <c r="EP220" s="44"/>
      <c r="EQ220" s="44"/>
      <c r="ER220" s="39">
        <v>2</v>
      </c>
      <c r="ES220" s="39" t="s">
        <v>236</v>
      </c>
      <c r="ET220" s="44"/>
      <c r="EU220" s="44"/>
      <c r="EV220" s="39" t="s">
        <v>236</v>
      </c>
      <c r="EW220" s="44"/>
      <c r="EX220" s="44"/>
      <c r="EY220" s="39" t="s">
        <v>236</v>
      </c>
      <c r="EZ220" s="44"/>
      <c r="FA220" s="44"/>
      <c r="FB220" s="39" t="s">
        <v>236</v>
      </c>
      <c r="FC220" s="44"/>
      <c r="FD220" s="44"/>
      <c r="FE220" s="39" t="s">
        <v>236</v>
      </c>
      <c r="FF220" s="44"/>
      <c r="FG220" s="44"/>
      <c r="FH220" s="39" t="s">
        <v>236</v>
      </c>
      <c r="FI220" s="44"/>
      <c r="FJ220" s="44"/>
      <c r="FK220" s="39" t="s">
        <v>236</v>
      </c>
      <c r="FL220" s="44"/>
      <c r="FM220" s="44"/>
      <c r="FN220" s="39" t="s">
        <v>9483</v>
      </c>
      <c r="FO220" s="39" t="s">
        <v>757</v>
      </c>
      <c r="FP220" s="39">
        <v>5</v>
      </c>
      <c r="FQ220" s="39" t="s">
        <v>236</v>
      </c>
      <c r="FR220" s="44"/>
      <c r="FS220" s="44"/>
      <c r="FT220" s="39" t="s">
        <v>236</v>
      </c>
      <c r="FU220" s="44"/>
      <c r="FV220" s="44"/>
      <c r="FW220" s="39" t="s">
        <v>236</v>
      </c>
      <c r="FX220" s="44"/>
      <c r="FY220" s="44"/>
      <c r="FZ220" s="44"/>
      <c r="GA220" s="44"/>
      <c r="GB220" s="44"/>
      <c r="GC220" s="39" t="s">
        <v>236</v>
      </c>
      <c r="GD220" s="44"/>
      <c r="GE220" s="44"/>
      <c r="GF220" s="39" t="s">
        <v>243</v>
      </c>
      <c r="GG220" s="39" t="s">
        <v>757</v>
      </c>
      <c r="GH220" s="39">
        <v>5</v>
      </c>
      <c r="GI220" s="39" t="s">
        <v>236</v>
      </c>
      <c r="GJ220" s="44"/>
      <c r="GK220" s="44"/>
      <c r="GL220" s="44"/>
      <c r="GM220" s="44"/>
      <c r="GN220" s="44"/>
      <c r="GO220" s="44"/>
      <c r="GP220" s="44"/>
      <c r="GQ220" s="44"/>
      <c r="GR220" s="44"/>
      <c r="GS220" s="44"/>
      <c r="GT220" s="44"/>
      <c r="GU220" s="44"/>
      <c r="GV220" s="44"/>
      <c r="GW220" s="44"/>
      <c r="GX220" s="44"/>
      <c r="GY220" s="44"/>
      <c r="GZ220" s="39" t="s">
        <v>236</v>
      </c>
      <c r="HA220" s="44"/>
      <c r="HB220" s="44"/>
      <c r="HC220" s="44"/>
      <c r="HD220" s="39" t="s">
        <v>9484</v>
      </c>
      <c r="HE220" s="44"/>
      <c r="HF220" s="44"/>
      <c r="HG220" s="39" t="s">
        <v>9485</v>
      </c>
      <c r="HH220" s="44"/>
      <c r="HI220" s="44"/>
      <c r="HJ220" s="44"/>
      <c r="HK220" s="39" t="s">
        <v>9486</v>
      </c>
      <c r="HL220" s="39">
        <v>3</v>
      </c>
      <c r="HM220" s="39">
        <v>60</v>
      </c>
      <c r="HN220" s="39" t="s">
        <v>9487</v>
      </c>
      <c r="HO220" s="39" t="s">
        <v>7668</v>
      </c>
      <c r="HP220" s="39" t="s">
        <v>9488</v>
      </c>
      <c r="HQ220" s="39" t="s">
        <v>9489</v>
      </c>
      <c r="HR220" s="39" t="s">
        <v>7805</v>
      </c>
      <c r="HS220" s="39" t="s">
        <v>3448</v>
      </c>
      <c r="HT220" s="39" t="s">
        <v>3449</v>
      </c>
      <c r="HU220" s="39" t="s">
        <v>3450</v>
      </c>
      <c r="HV220" s="43" t="s">
        <v>9490</v>
      </c>
    </row>
    <row r="221" spans="1:230" ht="33.75" customHeight="1" x14ac:dyDescent="0.2">
      <c r="A221" s="44" t="s">
        <v>13000</v>
      </c>
      <c r="B221" s="39" t="s">
        <v>3414</v>
      </c>
      <c r="C221" s="39" t="s">
        <v>4824</v>
      </c>
      <c r="D221" s="39" t="s">
        <v>9491</v>
      </c>
      <c r="E221" s="39" t="s">
        <v>9492</v>
      </c>
      <c r="F221" s="39" t="s">
        <v>2506</v>
      </c>
      <c r="G221" s="39">
        <v>2019</v>
      </c>
      <c r="H221" s="48">
        <v>45411</v>
      </c>
      <c r="I221" s="48">
        <v>45468</v>
      </c>
      <c r="J221" s="44"/>
      <c r="K221" s="39" t="s">
        <v>9493</v>
      </c>
      <c r="L221" s="43" t="s">
        <v>9494</v>
      </c>
      <c r="M221" s="44"/>
      <c r="N221" s="43" t="s">
        <v>9495</v>
      </c>
      <c r="O221" s="39" t="s">
        <v>9496</v>
      </c>
      <c r="P221" s="44"/>
      <c r="Q221" s="44"/>
      <c r="R221" s="44"/>
      <c r="S221" s="39" t="s">
        <v>9497</v>
      </c>
      <c r="T221" s="39" t="s">
        <v>9497</v>
      </c>
      <c r="U221" s="39" t="s">
        <v>2419</v>
      </c>
      <c r="V221" s="39" t="s">
        <v>9498</v>
      </c>
      <c r="W221" s="49">
        <v>1.43</v>
      </c>
      <c r="X221" s="49">
        <f t="shared" si="7"/>
        <v>0</v>
      </c>
      <c r="Y221" s="39">
        <v>1.1000000000000001</v>
      </c>
      <c r="Z221" s="39">
        <v>76.92</v>
      </c>
      <c r="AA221" s="39">
        <v>0.02</v>
      </c>
      <c r="AB221" s="39">
        <v>0</v>
      </c>
      <c r="AC221" s="39">
        <v>0</v>
      </c>
      <c r="AD221" s="39">
        <v>0</v>
      </c>
      <c r="AE221" s="39">
        <v>0</v>
      </c>
      <c r="AF221" s="39">
        <v>0.33</v>
      </c>
      <c r="AG221" s="49">
        <v>23.08</v>
      </c>
      <c r="AH221" s="39" t="s">
        <v>243</v>
      </c>
      <c r="AI221" s="39" t="s">
        <v>9499</v>
      </c>
      <c r="AJ221" s="44"/>
      <c r="AK221" s="39">
        <v>0</v>
      </c>
      <c r="AL221" s="39">
        <v>2.8</v>
      </c>
      <c r="AM221" s="39">
        <v>0.05</v>
      </c>
      <c r="AN221" s="39">
        <v>3</v>
      </c>
      <c r="AO221" s="39">
        <v>3</v>
      </c>
      <c r="AP221" s="39">
        <v>3</v>
      </c>
      <c r="AQ221" s="44"/>
      <c r="AR221" s="39">
        <v>2</v>
      </c>
      <c r="AS221" s="44"/>
      <c r="AT221" s="44"/>
      <c r="AU221" s="44"/>
      <c r="AV221" s="44"/>
      <c r="AW221" s="44"/>
      <c r="AX221" s="44"/>
      <c r="AY221" s="39">
        <v>1</v>
      </c>
      <c r="AZ221" s="44"/>
      <c r="BA221" s="44"/>
      <c r="BB221" s="44"/>
      <c r="BC221" s="44"/>
      <c r="BD221" s="44"/>
      <c r="BE221" s="44"/>
      <c r="BF221" s="44"/>
      <c r="BG221" s="44"/>
      <c r="BH221" s="44"/>
      <c r="BI221" s="44"/>
      <c r="BJ221" s="39">
        <v>0</v>
      </c>
      <c r="BK221" s="44"/>
      <c r="BL221" s="44"/>
      <c r="BM221" s="44"/>
      <c r="BN221" s="44"/>
      <c r="BO221" s="44"/>
      <c r="BP221" s="44"/>
      <c r="BQ221" s="44"/>
      <c r="BR221" s="44"/>
      <c r="BS221" s="44"/>
      <c r="BT221" s="44"/>
      <c r="BU221" s="44"/>
      <c r="BV221" s="44"/>
      <c r="BW221" s="44"/>
      <c r="BX221" s="44"/>
      <c r="BY221" s="44"/>
      <c r="BZ221" s="39">
        <v>0</v>
      </c>
      <c r="CA221" s="39">
        <v>0</v>
      </c>
      <c r="CB221" s="44"/>
      <c r="CC221" s="44"/>
      <c r="CD221" s="44"/>
      <c r="CE221" s="44"/>
      <c r="CF221" s="44"/>
      <c r="CG221" s="44"/>
      <c r="CH221" s="44"/>
      <c r="CI221" s="44"/>
      <c r="CJ221" s="44"/>
      <c r="CK221" s="44"/>
      <c r="CL221" s="44"/>
      <c r="CM221" s="44"/>
      <c r="CN221" s="44"/>
      <c r="CO221" s="44"/>
      <c r="CP221" s="44"/>
      <c r="CQ221" s="39">
        <v>0</v>
      </c>
      <c r="CR221" s="39">
        <v>0</v>
      </c>
      <c r="CS221" s="44"/>
      <c r="CT221" s="44"/>
      <c r="CU221" s="44"/>
      <c r="CV221" s="44"/>
      <c r="CW221" s="44"/>
      <c r="CX221" s="44"/>
      <c r="CY221" s="44"/>
      <c r="CZ221" s="44"/>
      <c r="DA221" s="44"/>
      <c r="DB221" s="44"/>
      <c r="DC221" s="44"/>
      <c r="DD221" s="44"/>
      <c r="DE221" s="44"/>
      <c r="DF221" s="44"/>
      <c r="DG221" s="44"/>
      <c r="DH221" s="44"/>
      <c r="DI221" s="44"/>
      <c r="DJ221" s="44"/>
      <c r="DK221" s="44"/>
      <c r="DL221" s="44"/>
      <c r="DM221" s="44"/>
      <c r="DN221" s="44"/>
      <c r="DO221" s="44"/>
      <c r="DP221" s="44"/>
      <c r="DQ221" s="44"/>
      <c r="DR221" s="44"/>
      <c r="DS221" s="44"/>
      <c r="DT221" s="39">
        <v>0</v>
      </c>
      <c r="DU221" s="44"/>
      <c r="DV221" s="44"/>
      <c r="DW221" s="44"/>
      <c r="DX221" s="44"/>
      <c r="DY221" s="44"/>
      <c r="DZ221" s="44"/>
      <c r="EA221" s="44"/>
      <c r="EB221" s="44"/>
      <c r="EC221" s="39">
        <v>3</v>
      </c>
      <c r="ED221" s="39">
        <f t="shared" si="6"/>
        <v>0</v>
      </c>
      <c r="EE221" s="39">
        <v>2.2999999999999998</v>
      </c>
      <c r="EF221" s="39" t="s">
        <v>9500</v>
      </c>
      <c r="EG221" s="44"/>
      <c r="EH221" s="39" t="s">
        <v>4463</v>
      </c>
      <c r="EI221" s="43" t="s">
        <v>3431</v>
      </c>
      <c r="EJ221" s="39">
        <v>118.373</v>
      </c>
      <c r="EK221" s="39" t="s">
        <v>236</v>
      </c>
      <c r="EL221" s="44"/>
      <c r="EM221" s="44"/>
      <c r="EN221" s="44"/>
      <c r="EO221" s="44"/>
      <c r="EP221" s="44"/>
      <c r="EQ221" s="44"/>
      <c r="ER221" s="39">
        <v>2</v>
      </c>
      <c r="ES221" s="39" t="s">
        <v>243</v>
      </c>
      <c r="ET221" s="39" t="s">
        <v>9501</v>
      </c>
      <c r="EU221" s="39">
        <v>248</v>
      </c>
      <c r="EV221" s="39" t="s">
        <v>236</v>
      </c>
      <c r="EW221" s="44"/>
      <c r="EX221" s="44"/>
      <c r="EY221" s="39" t="s">
        <v>236</v>
      </c>
      <c r="EZ221" s="44"/>
      <c r="FA221" s="44"/>
      <c r="FB221" s="39" t="s">
        <v>236</v>
      </c>
      <c r="FC221" s="44"/>
      <c r="FD221" s="44"/>
      <c r="FE221" s="39" t="s">
        <v>236</v>
      </c>
      <c r="FF221" s="44"/>
      <c r="FG221" s="44"/>
      <c r="FH221" s="39" t="s">
        <v>236</v>
      </c>
      <c r="FI221" s="44"/>
      <c r="FJ221" s="44"/>
      <c r="FK221" s="39" t="s">
        <v>236</v>
      </c>
      <c r="FL221" s="44"/>
      <c r="FM221" s="44"/>
      <c r="FN221" s="44"/>
      <c r="FO221" s="44"/>
      <c r="FP221" s="44"/>
      <c r="FQ221" s="39" t="s">
        <v>236</v>
      </c>
      <c r="FR221" s="44"/>
      <c r="FS221" s="44"/>
      <c r="FT221" s="39" t="s">
        <v>236</v>
      </c>
      <c r="FU221" s="44"/>
      <c r="FV221" s="44"/>
      <c r="FW221" s="39" t="s">
        <v>236</v>
      </c>
      <c r="FX221" s="44"/>
      <c r="FY221" s="44"/>
      <c r="FZ221" s="44"/>
      <c r="GA221" s="44"/>
      <c r="GB221" s="44"/>
      <c r="GC221" s="39" t="s">
        <v>243</v>
      </c>
      <c r="GD221" s="39" t="s">
        <v>9502</v>
      </c>
      <c r="GE221" s="39">
        <v>8</v>
      </c>
      <c r="GF221" s="39" t="s">
        <v>236</v>
      </c>
      <c r="GG221" s="44"/>
      <c r="GH221" s="44"/>
      <c r="GI221" s="39" t="s">
        <v>236</v>
      </c>
      <c r="GJ221" s="44"/>
      <c r="GK221" s="44"/>
      <c r="GL221" s="44"/>
      <c r="GM221" s="44"/>
      <c r="GN221" s="44"/>
      <c r="GO221" s="44"/>
      <c r="GP221" s="44"/>
      <c r="GQ221" s="44"/>
      <c r="GR221" s="44"/>
      <c r="GS221" s="44"/>
      <c r="GT221" s="44"/>
      <c r="GU221" s="44"/>
      <c r="GV221" s="44"/>
      <c r="GW221" s="44"/>
      <c r="GX221" s="44"/>
      <c r="GY221" s="44"/>
      <c r="GZ221" s="39" t="s">
        <v>236</v>
      </c>
      <c r="HA221" s="44"/>
      <c r="HB221" s="44"/>
      <c r="HC221" s="43" t="s">
        <v>9503</v>
      </c>
      <c r="HD221" s="39" t="s">
        <v>9504</v>
      </c>
      <c r="HE221" s="44"/>
      <c r="HF221" s="44"/>
      <c r="HG221" s="39" t="s">
        <v>7668</v>
      </c>
      <c r="HH221" s="44"/>
      <c r="HI221" s="44"/>
      <c r="HJ221" s="44"/>
      <c r="HK221" s="39" t="s">
        <v>9505</v>
      </c>
      <c r="HL221" s="39">
        <v>1</v>
      </c>
      <c r="HM221" s="39">
        <v>27</v>
      </c>
      <c r="HN221" s="39" t="s">
        <v>9506</v>
      </c>
      <c r="HO221" s="39" t="s">
        <v>9507</v>
      </c>
      <c r="HP221" s="39" t="s">
        <v>9508</v>
      </c>
      <c r="HQ221" s="39" t="s">
        <v>9509</v>
      </c>
      <c r="HR221" s="39" t="s">
        <v>7805</v>
      </c>
      <c r="HS221" s="39" t="s">
        <v>3448</v>
      </c>
      <c r="HT221" s="39" t="s">
        <v>3449</v>
      </c>
      <c r="HU221" s="39" t="s">
        <v>3450</v>
      </c>
      <c r="HV221" s="43" t="s">
        <v>9510</v>
      </c>
    </row>
    <row r="222" spans="1:230" ht="35.25" customHeight="1" x14ac:dyDescent="0.2">
      <c r="A222" s="44" t="s">
        <v>13001</v>
      </c>
      <c r="B222" s="39" t="s">
        <v>3414</v>
      </c>
      <c r="C222" s="39" t="s">
        <v>4824</v>
      </c>
      <c r="D222" s="39" t="s">
        <v>9491</v>
      </c>
      <c r="E222" s="39" t="s">
        <v>8956</v>
      </c>
      <c r="F222" s="39" t="s">
        <v>7838</v>
      </c>
      <c r="G222" s="39">
        <v>2022</v>
      </c>
      <c r="H222" s="48">
        <v>45383</v>
      </c>
      <c r="I222" s="48">
        <v>45626</v>
      </c>
      <c r="J222" s="44"/>
      <c r="K222" s="39" t="s">
        <v>9511</v>
      </c>
      <c r="L222" s="39" t="s">
        <v>9512</v>
      </c>
      <c r="M222" s="44"/>
      <c r="N222" s="44"/>
      <c r="O222" s="39" t="s">
        <v>9513</v>
      </c>
      <c r="P222" s="39" t="s">
        <v>9514</v>
      </c>
      <c r="Q222" s="44"/>
      <c r="R222" s="44"/>
      <c r="S222" s="39" t="s">
        <v>9515</v>
      </c>
      <c r="T222" s="39" t="s">
        <v>9497</v>
      </c>
      <c r="U222" s="39" t="s">
        <v>235</v>
      </c>
      <c r="V222" s="39" t="s">
        <v>9516</v>
      </c>
      <c r="W222" s="49">
        <v>0.92300000000000004</v>
      </c>
      <c r="X222" s="49">
        <f t="shared" si="7"/>
        <v>0</v>
      </c>
      <c r="Y222" s="39">
        <v>0.8</v>
      </c>
      <c r="Z222" s="39">
        <v>86.67</v>
      </c>
      <c r="AA222" s="39">
        <v>0.01</v>
      </c>
      <c r="AB222" s="39">
        <v>0</v>
      </c>
      <c r="AC222" s="39">
        <v>0</v>
      </c>
      <c r="AD222" s="39">
        <v>0</v>
      </c>
      <c r="AE222" s="39">
        <v>0</v>
      </c>
      <c r="AF222" s="39">
        <v>0.123</v>
      </c>
      <c r="AG222" s="39">
        <v>13.33</v>
      </c>
      <c r="AH222" s="39" t="s">
        <v>236</v>
      </c>
      <c r="AI222" s="44"/>
      <c r="AJ222" s="44"/>
      <c r="AK222" s="44"/>
      <c r="AL222" s="39">
        <v>1</v>
      </c>
      <c r="AM222" s="39">
        <v>0.02</v>
      </c>
      <c r="AN222" s="39">
        <v>9</v>
      </c>
      <c r="AO222" s="39">
        <v>3</v>
      </c>
      <c r="AP222" s="39">
        <v>3</v>
      </c>
      <c r="AQ222" s="44"/>
      <c r="AR222" s="44"/>
      <c r="AS222" s="44"/>
      <c r="AT222" s="44"/>
      <c r="AU222" s="44"/>
      <c r="AV222" s="44"/>
      <c r="AW222" s="44"/>
      <c r="AX222" s="44"/>
      <c r="AY222" s="44"/>
      <c r="AZ222" s="44"/>
      <c r="BA222" s="44"/>
      <c r="BB222" s="44"/>
      <c r="BC222" s="44"/>
      <c r="BD222" s="44"/>
      <c r="BE222" s="44"/>
      <c r="BF222" s="44"/>
      <c r="BG222" s="44"/>
      <c r="BH222" s="44"/>
      <c r="BI222" s="44"/>
      <c r="BJ222" s="39">
        <v>3</v>
      </c>
      <c r="BK222" s="39">
        <v>1</v>
      </c>
      <c r="BL222" s="44"/>
      <c r="BM222" s="44"/>
      <c r="BN222" s="44"/>
      <c r="BO222" s="44"/>
      <c r="BP222" s="39">
        <v>1</v>
      </c>
      <c r="BQ222" s="44"/>
      <c r="BR222" s="44"/>
      <c r="BS222" s="44"/>
      <c r="BT222" s="44"/>
      <c r="BU222" s="44"/>
      <c r="BV222" s="44"/>
      <c r="BW222" s="44"/>
      <c r="BX222" s="44"/>
      <c r="BY222" s="39">
        <v>1</v>
      </c>
      <c r="BZ222" s="39">
        <v>3</v>
      </c>
      <c r="CA222" s="39">
        <v>0</v>
      </c>
      <c r="CB222" s="44"/>
      <c r="CC222" s="44"/>
      <c r="CD222" s="44"/>
      <c r="CE222" s="44"/>
      <c r="CF222" s="44"/>
      <c r="CG222" s="44"/>
      <c r="CH222" s="44"/>
      <c r="CI222" s="44"/>
      <c r="CJ222" s="44"/>
      <c r="CK222" s="44"/>
      <c r="CL222" s="44"/>
      <c r="CM222" s="44"/>
      <c r="CN222" s="44"/>
      <c r="CO222" s="44"/>
      <c r="CP222" s="44"/>
      <c r="CQ222" s="39">
        <v>0</v>
      </c>
      <c r="CR222" s="39">
        <v>0</v>
      </c>
      <c r="CS222" s="44"/>
      <c r="CT222" s="44"/>
      <c r="CU222" s="44"/>
      <c r="CV222" s="44"/>
      <c r="CW222" s="44"/>
      <c r="CX222" s="44"/>
      <c r="CY222" s="44"/>
      <c r="CZ222" s="44"/>
      <c r="DA222" s="44"/>
      <c r="DB222" s="44"/>
      <c r="DC222" s="44"/>
      <c r="DD222" s="44"/>
      <c r="DE222" s="44"/>
      <c r="DF222" s="44"/>
      <c r="DG222" s="44"/>
      <c r="DH222" s="44"/>
      <c r="DI222" s="44"/>
      <c r="DJ222" s="44"/>
      <c r="DK222" s="44"/>
      <c r="DL222" s="44"/>
      <c r="DM222" s="44"/>
      <c r="DN222" s="44"/>
      <c r="DO222" s="44"/>
      <c r="DP222" s="44"/>
      <c r="DQ222" s="44"/>
      <c r="DR222" s="44"/>
      <c r="DS222" s="44"/>
      <c r="DT222" s="39">
        <v>0</v>
      </c>
      <c r="DU222" s="44"/>
      <c r="DV222" s="44"/>
      <c r="DW222" s="44"/>
      <c r="DX222" s="44"/>
      <c r="DY222" s="44"/>
      <c r="DZ222" s="44"/>
      <c r="EA222" s="44"/>
      <c r="EB222" s="44"/>
      <c r="EC222" s="39">
        <v>3</v>
      </c>
      <c r="ED222" s="39">
        <f t="shared" si="6"/>
        <v>0</v>
      </c>
      <c r="EE222" s="39">
        <v>1.1000000000000001</v>
      </c>
      <c r="EF222" s="39" t="s">
        <v>9517</v>
      </c>
      <c r="EG222" s="44"/>
      <c r="EH222" s="39" t="s">
        <v>6353</v>
      </c>
      <c r="EI222" s="43" t="s">
        <v>3431</v>
      </c>
      <c r="EJ222" s="39">
        <v>118.373</v>
      </c>
      <c r="EK222" s="39" t="s">
        <v>236</v>
      </c>
      <c r="EL222" s="44"/>
      <c r="EM222" s="44"/>
      <c r="EN222" s="44"/>
      <c r="EO222" s="44"/>
      <c r="EP222" s="44"/>
      <c r="EQ222" s="44"/>
      <c r="ER222" s="39">
        <v>3</v>
      </c>
      <c r="ES222" s="39" t="s">
        <v>236</v>
      </c>
      <c r="ET222" s="44"/>
      <c r="EU222" s="44"/>
      <c r="EV222" s="39" t="s">
        <v>236</v>
      </c>
      <c r="EW222" s="44"/>
      <c r="EX222" s="44"/>
      <c r="EY222" s="39" t="s">
        <v>236</v>
      </c>
      <c r="EZ222" s="44"/>
      <c r="FA222" s="44"/>
      <c r="FB222" s="39" t="s">
        <v>236</v>
      </c>
      <c r="FC222" s="44"/>
      <c r="FD222" s="44"/>
      <c r="FE222" s="39" t="s">
        <v>236</v>
      </c>
      <c r="FF222" s="44"/>
      <c r="FG222" s="44"/>
      <c r="FH222" s="39" t="s">
        <v>236</v>
      </c>
      <c r="FI222" s="44"/>
      <c r="FJ222" s="44"/>
      <c r="FK222" s="39" t="s">
        <v>236</v>
      </c>
      <c r="FL222" s="44"/>
      <c r="FM222" s="44"/>
      <c r="FN222" s="39" t="s">
        <v>9518</v>
      </c>
      <c r="FO222" s="39" t="s">
        <v>9519</v>
      </c>
      <c r="FP222" s="39">
        <v>226</v>
      </c>
      <c r="FQ222" s="39" t="s">
        <v>236</v>
      </c>
      <c r="FR222" s="44"/>
      <c r="FS222" s="44"/>
      <c r="FT222" s="39" t="s">
        <v>236</v>
      </c>
      <c r="FU222" s="44"/>
      <c r="FV222" s="44"/>
      <c r="FW222" s="44"/>
      <c r="FX222" s="44"/>
      <c r="FY222" s="44"/>
      <c r="FZ222" s="44"/>
      <c r="GA222" s="44"/>
      <c r="GB222" s="44"/>
      <c r="GC222" s="39" t="s">
        <v>236</v>
      </c>
      <c r="GD222" s="44"/>
      <c r="GE222" s="44"/>
      <c r="GF222" s="39" t="s">
        <v>243</v>
      </c>
      <c r="GG222" s="39" t="s">
        <v>9520</v>
      </c>
      <c r="GH222" s="39">
        <v>5</v>
      </c>
      <c r="GI222" s="44"/>
      <c r="GJ222" s="44"/>
      <c r="GK222" s="44"/>
      <c r="GL222" s="44"/>
      <c r="GM222" s="44"/>
      <c r="GN222" s="44"/>
      <c r="GO222" s="44"/>
      <c r="GP222" s="44"/>
      <c r="GQ222" s="44"/>
      <c r="GR222" s="44"/>
      <c r="GS222" s="44"/>
      <c r="GT222" s="44"/>
      <c r="GU222" s="44"/>
      <c r="GV222" s="44"/>
      <c r="GW222" s="44"/>
      <c r="GX222" s="44"/>
      <c r="GY222" s="44"/>
      <c r="GZ222" s="39" t="s">
        <v>236</v>
      </c>
      <c r="HA222" s="44"/>
      <c r="HB222" s="44"/>
      <c r="HC222" s="43" t="s">
        <v>9521</v>
      </c>
      <c r="HD222" s="39" t="s">
        <v>9522</v>
      </c>
      <c r="HE222" s="44"/>
      <c r="HF222" s="44"/>
      <c r="HG222" s="44"/>
      <c r="HH222" s="44"/>
      <c r="HI222" s="44"/>
      <c r="HJ222" s="44"/>
      <c r="HK222" s="39" t="s">
        <v>9436</v>
      </c>
      <c r="HL222" s="39">
        <v>1</v>
      </c>
      <c r="HM222" s="39">
        <v>48</v>
      </c>
      <c r="HN222" s="39" t="s">
        <v>9506</v>
      </c>
      <c r="HO222" s="39" t="s">
        <v>9507</v>
      </c>
      <c r="HP222" s="39" t="s">
        <v>3449</v>
      </c>
      <c r="HQ222" s="39" t="s">
        <v>3450</v>
      </c>
      <c r="HR222" s="39" t="s">
        <v>7805</v>
      </c>
      <c r="HS222" s="39" t="s">
        <v>3448</v>
      </c>
      <c r="HT222" s="39" t="s">
        <v>3449</v>
      </c>
      <c r="HU222" s="39" t="s">
        <v>3450</v>
      </c>
      <c r="HV222" s="43" t="s">
        <v>9523</v>
      </c>
    </row>
    <row r="223" spans="1:230" ht="30.75" customHeight="1" x14ac:dyDescent="0.2">
      <c r="A223" s="44" t="s">
        <v>13001</v>
      </c>
      <c r="B223" s="39" t="s">
        <v>3414</v>
      </c>
      <c r="C223" s="39" t="s">
        <v>4824</v>
      </c>
      <c r="D223" s="39" t="s">
        <v>9542</v>
      </c>
      <c r="E223" s="39" t="s">
        <v>7807</v>
      </c>
      <c r="F223" s="39" t="s">
        <v>7838</v>
      </c>
      <c r="G223" s="39">
        <v>2022</v>
      </c>
      <c r="H223" s="48">
        <v>45383</v>
      </c>
      <c r="I223" s="48">
        <v>45424</v>
      </c>
      <c r="J223" s="44"/>
      <c r="K223" s="39" t="s">
        <v>9543</v>
      </c>
      <c r="L223" s="44"/>
      <c r="M223" s="44"/>
      <c r="N223" s="44"/>
      <c r="O223" s="39" t="s">
        <v>9544</v>
      </c>
      <c r="P223" s="44"/>
      <c r="Q223" s="44"/>
      <c r="R223" s="44"/>
      <c r="S223" s="39" t="s">
        <v>9545</v>
      </c>
      <c r="T223" s="39" t="s">
        <v>9546</v>
      </c>
      <c r="U223" s="39" t="s">
        <v>235</v>
      </c>
      <c r="V223" s="39" t="s">
        <v>9547</v>
      </c>
      <c r="W223" s="49">
        <v>0.3</v>
      </c>
      <c r="X223" s="49">
        <f t="shared" si="7"/>
        <v>0</v>
      </c>
      <c r="Y223" s="39">
        <v>0.3</v>
      </c>
      <c r="Z223" s="39">
        <v>100</v>
      </c>
      <c r="AA223" s="39">
        <v>0.02</v>
      </c>
      <c r="AB223" s="39">
        <v>0</v>
      </c>
      <c r="AC223" s="39">
        <v>0</v>
      </c>
      <c r="AD223" s="39">
        <v>0</v>
      </c>
      <c r="AE223" s="39">
        <v>0</v>
      </c>
      <c r="AF223" s="39">
        <v>0</v>
      </c>
      <c r="AG223" s="39">
        <v>0</v>
      </c>
      <c r="AH223" s="39" t="s">
        <v>236</v>
      </c>
      <c r="AI223" s="44"/>
      <c r="AJ223" s="44"/>
      <c r="AK223" s="44"/>
      <c r="AL223" s="39">
        <v>0.3</v>
      </c>
      <c r="AM223" s="39">
        <v>0.02</v>
      </c>
      <c r="AN223" s="39">
        <v>6</v>
      </c>
      <c r="AO223" s="39">
        <v>6</v>
      </c>
      <c r="AP223" s="39">
        <v>3</v>
      </c>
      <c r="AQ223" s="44"/>
      <c r="AR223" s="44"/>
      <c r="AS223" s="44"/>
      <c r="AT223" s="44"/>
      <c r="AU223" s="44"/>
      <c r="AV223" s="44"/>
      <c r="AW223" s="44"/>
      <c r="AX223" s="44"/>
      <c r="AY223" s="44"/>
      <c r="AZ223" s="44"/>
      <c r="BA223" s="44"/>
      <c r="BB223" s="44"/>
      <c r="BC223" s="44"/>
      <c r="BD223" s="44"/>
      <c r="BE223" s="44"/>
      <c r="BF223" s="44"/>
      <c r="BG223" s="44"/>
      <c r="BH223" s="44"/>
      <c r="BI223" s="44"/>
      <c r="BJ223" s="39">
        <v>3</v>
      </c>
      <c r="BK223" s="44"/>
      <c r="BL223" s="44"/>
      <c r="BM223" s="44"/>
      <c r="BN223" s="44"/>
      <c r="BO223" s="44"/>
      <c r="BP223" s="44"/>
      <c r="BQ223" s="39">
        <v>1</v>
      </c>
      <c r="BR223" s="44"/>
      <c r="BS223" s="44"/>
      <c r="BT223" s="39">
        <v>1</v>
      </c>
      <c r="BU223" s="44"/>
      <c r="BV223" s="44"/>
      <c r="BW223" s="44"/>
      <c r="BX223" s="44"/>
      <c r="BY223" s="39">
        <v>1</v>
      </c>
      <c r="BZ223" s="39">
        <v>3</v>
      </c>
      <c r="CA223" s="39">
        <v>0</v>
      </c>
      <c r="CB223" s="44"/>
      <c r="CC223" s="44"/>
      <c r="CD223" s="44"/>
      <c r="CE223" s="44"/>
      <c r="CF223" s="44"/>
      <c r="CG223" s="44"/>
      <c r="CH223" s="44"/>
      <c r="CI223" s="44"/>
      <c r="CJ223" s="44"/>
      <c r="CK223" s="44"/>
      <c r="CL223" s="44"/>
      <c r="CM223" s="44"/>
      <c r="CN223" s="44"/>
      <c r="CO223" s="44"/>
      <c r="CP223" s="44"/>
      <c r="CQ223" s="39">
        <v>0</v>
      </c>
      <c r="CR223" s="39">
        <v>0</v>
      </c>
      <c r="CS223" s="44"/>
      <c r="CT223" s="44"/>
      <c r="CU223" s="44"/>
      <c r="CV223" s="44"/>
      <c r="CW223" s="44"/>
      <c r="CX223" s="44"/>
      <c r="CY223" s="44"/>
      <c r="CZ223" s="44"/>
      <c r="DA223" s="44"/>
      <c r="DB223" s="44"/>
      <c r="DC223" s="44"/>
      <c r="DD223" s="44"/>
      <c r="DE223" s="44"/>
      <c r="DF223" s="44"/>
      <c r="DG223" s="44"/>
      <c r="DH223" s="44"/>
      <c r="DI223" s="44"/>
      <c r="DJ223" s="44"/>
      <c r="DK223" s="44"/>
      <c r="DL223" s="44"/>
      <c r="DM223" s="44"/>
      <c r="DN223" s="44"/>
      <c r="DO223" s="44"/>
      <c r="DP223" s="44"/>
      <c r="DQ223" s="44"/>
      <c r="DR223" s="44"/>
      <c r="DS223" s="44"/>
      <c r="DT223" s="39">
        <v>0</v>
      </c>
      <c r="DU223" s="44"/>
      <c r="DV223" s="44"/>
      <c r="DW223" s="44"/>
      <c r="DX223" s="44"/>
      <c r="DY223" s="44"/>
      <c r="DZ223" s="44"/>
      <c r="EA223" s="44"/>
      <c r="EB223" s="44"/>
      <c r="EC223" s="39">
        <v>3</v>
      </c>
      <c r="ED223" s="39">
        <f t="shared" si="6"/>
        <v>0</v>
      </c>
      <c r="EE223" s="39">
        <v>1.022</v>
      </c>
      <c r="EF223" s="39" t="s">
        <v>9548</v>
      </c>
      <c r="EG223" s="44"/>
      <c r="EH223" s="39">
        <v>5</v>
      </c>
      <c r="EI223" s="43" t="s">
        <v>7706</v>
      </c>
      <c r="EJ223" s="39">
        <v>20.574999999999999</v>
      </c>
      <c r="EK223" s="39" t="s">
        <v>236</v>
      </c>
      <c r="EL223" s="44"/>
      <c r="EM223" s="44"/>
      <c r="EN223" s="44"/>
      <c r="EO223" s="44"/>
      <c r="EP223" s="44"/>
      <c r="EQ223" s="44"/>
      <c r="ER223" s="39">
        <v>2</v>
      </c>
      <c r="ES223" s="39" t="s">
        <v>236</v>
      </c>
      <c r="ET223" s="44"/>
      <c r="EU223" s="44"/>
      <c r="EV223" s="39" t="s">
        <v>243</v>
      </c>
      <c r="EW223" s="39" t="s">
        <v>9549</v>
      </c>
      <c r="EX223" s="39">
        <v>30</v>
      </c>
      <c r="EY223" s="39" t="s">
        <v>236</v>
      </c>
      <c r="EZ223" s="44"/>
      <c r="FA223" s="44"/>
      <c r="FB223" s="39" t="s">
        <v>236</v>
      </c>
      <c r="FC223" s="44"/>
      <c r="FD223" s="44"/>
      <c r="FE223" s="39" t="s">
        <v>236</v>
      </c>
      <c r="FF223" s="44"/>
      <c r="FG223" s="44"/>
      <c r="FH223" s="39" t="s">
        <v>236</v>
      </c>
      <c r="FI223" s="44"/>
      <c r="FJ223" s="44"/>
      <c r="FK223" s="39" t="s">
        <v>236</v>
      </c>
      <c r="FL223" s="44"/>
      <c r="FM223" s="44"/>
      <c r="FN223" s="44"/>
      <c r="FO223" s="44"/>
      <c r="FP223" s="44"/>
      <c r="FQ223" s="39" t="s">
        <v>236</v>
      </c>
      <c r="FR223" s="44"/>
      <c r="FS223" s="44"/>
      <c r="FT223" s="39" t="s">
        <v>236</v>
      </c>
      <c r="FU223" s="44"/>
      <c r="FV223" s="44"/>
      <c r="FW223" s="39" t="s">
        <v>236</v>
      </c>
      <c r="FX223" s="44"/>
      <c r="FY223" s="44"/>
      <c r="FZ223" s="44"/>
      <c r="GA223" s="44"/>
      <c r="GB223" s="44"/>
      <c r="GC223" s="39" t="s">
        <v>236</v>
      </c>
      <c r="GD223" s="44"/>
      <c r="GE223" s="44"/>
      <c r="GF223" s="39" t="s">
        <v>243</v>
      </c>
      <c r="GG223" s="39" t="s">
        <v>757</v>
      </c>
      <c r="GH223" s="39">
        <v>5</v>
      </c>
      <c r="GI223" s="39" t="s">
        <v>236</v>
      </c>
      <c r="GJ223" s="44"/>
      <c r="GK223" s="44"/>
      <c r="GL223" s="44"/>
      <c r="GM223" s="44"/>
      <c r="GN223" s="44"/>
      <c r="GO223" s="44"/>
      <c r="GP223" s="44"/>
      <c r="GQ223" s="44"/>
      <c r="GR223" s="44"/>
      <c r="GS223" s="44"/>
      <c r="GT223" s="44"/>
      <c r="GU223" s="44"/>
      <c r="GV223" s="44"/>
      <c r="GW223" s="44"/>
      <c r="GX223" s="44"/>
      <c r="GY223" s="44"/>
      <c r="GZ223" s="39" t="s">
        <v>236</v>
      </c>
      <c r="HA223" s="44"/>
      <c r="HB223" s="44"/>
      <c r="HC223" s="43" t="s">
        <v>9550</v>
      </c>
      <c r="HD223" s="44"/>
      <c r="HE223" s="44"/>
      <c r="HF223" s="44"/>
      <c r="HG223" s="39" t="s">
        <v>9551</v>
      </c>
      <c r="HH223" s="44"/>
      <c r="HI223" s="44"/>
      <c r="HJ223" s="44"/>
      <c r="HK223" s="39" t="s">
        <v>9552</v>
      </c>
      <c r="HL223" s="39">
        <v>1</v>
      </c>
      <c r="HM223" s="39">
        <v>18</v>
      </c>
      <c r="HN223" s="39" t="s">
        <v>9553</v>
      </c>
      <c r="HO223" s="39" t="s">
        <v>9554</v>
      </c>
      <c r="HP223" s="39" t="s">
        <v>9555</v>
      </c>
      <c r="HQ223" s="39" t="s">
        <v>9556</v>
      </c>
      <c r="HR223" s="39" t="s">
        <v>9557</v>
      </c>
      <c r="HS223" s="39" t="s">
        <v>3448</v>
      </c>
      <c r="HT223" s="39" t="s">
        <v>3449</v>
      </c>
      <c r="HU223" s="39" t="s">
        <v>3450</v>
      </c>
      <c r="HV223" s="43" t="s">
        <v>9558</v>
      </c>
    </row>
    <row r="224" spans="1:230" ht="36" customHeight="1" x14ac:dyDescent="0.2">
      <c r="A224" s="44" t="s">
        <v>13008</v>
      </c>
      <c r="B224" s="39" t="s">
        <v>3414</v>
      </c>
      <c r="C224" s="39" t="s">
        <v>4824</v>
      </c>
      <c r="D224" s="39" t="s">
        <v>9579</v>
      </c>
      <c r="E224" s="39" t="s">
        <v>7862</v>
      </c>
      <c r="F224" s="39" t="s">
        <v>7863</v>
      </c>
      <c r="G224" s="39">
        <v>2024</v>
      </c>
      <c r="H224" s="48">
        <v>45258</v>
      </c>
      <c r="I224" s="48">
        <v>45657</v>
      </c>
      <c r="J224" s="44"/>
      <c r="K224" s="39" t="s">
        <v>9580</v>
      </c>
      <c r="L224" s="43" t="s">
        <v>9581</v>
      </c>
      <c r="M224" s="44"/>
      <c r="N224" s="44"/>
      <c r="O224" s="39" t="s">
        <v>9582</v>
      </c>
      <c r="P224" s="39" t="s">
        <v>9583</v>
      </c>
      <c r="Q224" s="44"/>
      <c r="R224" s="44"/>
      <c r="S224" s="39" t="s">
        <v>9584</v>
      </c>
      <c r="T224" s="39" t="s">
        <v>9584</v>
      </c>
      <c r="U224" s="39" t="s">
        <v>1394</v>
      </c>
      <c r="V224" s="39" t="s">
        <v>9584</v>
      </c>
      <c r="W224" s="49">
        <v>0.26</v>
      </c>
      <c r="X224" s="49">
        <f t="shared" si="7"/>
        <v>0</v>
      </c>
      <c r="Y224" s="39">
        <v>0.26</v>
      </c>
      <c r="Z224" s="39">
        <v>100</v>
      </c>
      <c r="AA224" s="39">
        <v>0.02</v>
      </c>
      <c r="AB224" s="39">
        <v>0</v>
      </c>
      <c r="AC224" s="39">
        <v>0</v>
      </c>
      <c r="AD224" s="39">
        <v>0</v>
      </c>
      <c r="AE224" s="39">
        <v>0</v>
      </c>
      <c r="AF224" s="39">
        <v>0</v>
      </c>
      <c r="AG224" s="39">
        <v>0</v>
      </c>
      <c r="AH224" s="39" t="s">
        <v>236</v>
      </c>
      <c r="AI224" s="44"/>
      <c r="AJ224" s="44"/>
      <c r="AK224" s="44"/>
      <c r="AL224" s="39">
        <v>0.3</v>
      </c>
      <c r="AM224" s="39">
        <v>0.03</v>
      </c>
      <c r="AN224" s="39">
        <v>3</v>
      </c>
      <c r="AO224" s="39">
        <v>3</v>
      </c>
      <c r="AP224" s="39">
        <v>3</v>
      </c>
      <c r="AQ224" s="44"/>
      <c r="AR224" s="44"/>
      <c r="AS224" s="44"/>
      <c r="AT224" s="44"/>
      <c r="AU224" s="44"/>
      <c r="AV224" s="44"/>
      <c r="AW224" s="44"/>
      <c r="AX224" s="44"/>
      <c r="AY224" s="44"/>
      <c r="AZ224" s="44"/>
      <c r="BA224" s="44"/>
      <c r="BB224" s="44"/>
      <c r="BC224" s="44"/>
      <c r="BD224" s="44"/>
      <c r="BE224" s="44"/>
      <c r="BF224" s="44"/>
      <c r="BG224" s="44"/>
      <c r="BH224" s="44"/>
      <c r="BI224" s="44"/>
      <c r="BJ224" s="39">
        <v>0</v>
      </c>
      <c r="BK224" s="44"/>
      <c r="BL224" s="44"/>
      <c r="BM224" s="44"/>
      <c r="BN224" s="44"/>
      <c r="BO224" s="44"/>
      <c r="BP224" s="44"/>
      <c r="BQ224" s="44"/>
      <c r="BR224" s="44"/>
      <c r="BS224" s="44"/>
      <c r="BT224" s="44"/>
      <c r="BU224" s="44"/>
      <c r="BV224" s="44"/>
      <c r="BW224" s="44"/>
      <c r="BX224" s="44"/>
      <c r="BY224" s="44"/>
      <c r="BZ224" s="39">
        <v>0</v>
      </c>
      <c r="CA224" s="39">
        <v>0</v>
      </c>
      <c r="CB224" s="44"/>
      <c r="CC224" s="44"/>
      <c r="CD224" s="44"/>
      <c r="CE224" s="44"/>
      <c r="CF224" s="44"/>
      <c r="CG224" s="44"/>
      <c r="CH224" s="44"/>
      <c r="CI224" s="44"/>
      <c r="CJ224" s="44"/>
      <c r="CK224" s="44"/>
      <c r="CL224" s="44"/>
      <c r="CM224" s="44"/>
      <c r="CN224" s="44"/>
      <c r="CO224" s="44"/>
      <c r="CP224" s="44"/>
      <c r="CQ224" s="39">
        <v>0</v>
      </c>
      <c r="CR224" s="39">
        <v>3</v>
      </c>
      <c r="CS224" s="44"/>
      <c r="CT224" s="44"/>
      <c r="CU224" s="44"/>
      <c r="CV224" s="44"/>
      <c r="CW224" s="44"/>
      <c r="CX224" s="44"/>
      <c r="CY224" s="39">
        <v>1</v>
      </c>
      <c r="CZ224" s="44"/>
      <c r="DA224" s="44"/>
      <c r="DB224" s="44"/>
      <c r="DC224" s="44"/>
      <c r="DD224" s="44"/>
      <c r="DE224" s="44"/>
      <c r="DF224" s="44"/>
      <c r="DG224" s="39">
        <v>1</v>
      </c>
      <c r="DH224" s="44"/>
      <c r="DI224" s="44"/>
      <c r="DJ224" s="44"/>
      <c r="DK224" s="44"/>
      <c r="DL224" s="44"/>
      <c r="DM224" s="44"/>
      <c r="DN224" s="44"/>
      <c r="DO224" s="44"/>
      <c r="DP224" s="44"/>
      <c r="DQ224" s="44"/>
      <c r="DR224" s="44"/>
      <c r="DS224" s="39">
        <v>1</v>
      </c>
      <c r="DT224" s="39">
        <v>3</v>
      </c>
      <c r="DU224" s="44"/>
      <c r="DV224" s="44"/>
      <c r="DW224" s="44"/>
      <c r="DX224" s="44"/>
      <c r="DY224" s="44"/>
      <c r="DZ224" s="44"/>
      <c r="EA224" s="44"/>
      <c r="EB224" s="44"/>
      <c r="EC224" s="39">
        <v>3</v>
      </c>
      <c r="ED224" s="39">
        <f t="shared" si="6"/>
        <v>0</v>
      </c>
      <c r="EE224" s="39">
        <v>0.6</v>
      </c>
      <c r="EF224" s="39" t="s">
        <v>9585</v>
      </c>
      <c r="EG224" s="44"/>
      <c r="EH224" s="39">
        <v>0</v>
      </c>
      <c r="EI224" s="43" t="s">
        <v>7706</v>
      </c>
      <c r="EJ224" s="39">
        <v>20.288</v>
      </c>
      <c r="EK224" s="39" t="s">
        <v>236</v>
      </c>
      <c r="EL224" s="44"/>
      <c r="EM224" s="44"/>
      <c r="EN224" s="44"/>
      <c r="EO224" s="44"/>
      <c r="EP224" s="44"/>
      <c r="EQ224" s="44"/>
      <c r="ER224" s="39">
        <v>2</v>
      </c>
      <c r="ES224" s="39" t="s">
        <v>236</v>
      </c>
      <c r="ET224" s="44"/>
      <c r="EU224" s="44"/>
      <c r="EV224" s="39" t="s">
        <v>236</v>
      </c>
      <c r="EW224" s="44"/>
      <c r="EX224" s="44"/>
      <c r="EY224" s="39" t="s">
        <v>236</v>
      </c>
      <c r="EZ224" s="44"/>
      <c r="FA224" s="44"/>
      <c r="FB224" s="39" t="s">
        <v>236</v>
      </c>
      <c r="FC224" s="44"/>
      <c r="FD224" s="44"/>
      <c r="FE224" s="39" t="s">
        <v>236</v>
      </c>
      <c r="FF224" s="44"/>
      <c r="FG224" s="44"/>
      <c r="FH224" s="39" t="s">
        <v>243</v>
      </c>
      <c r="FI224" s="43" t="s">
        <v>9586</v>
      </c>
      <c r="FJ224" s="39">
        <v>3</v>
      </c>
      <c r="FK224" s="39" t="s">
        <v>236</v>
      </c>
      <c r="FL224" s="44"/>
      <c r="FM224" s="44"/>
      <c r="FN224" s="44"/>
      <c r="FO224" s="44"/>
      <c r="FP224" s="44"/>
      <c r="FQ224" s="39" t="s">
        <v>236</v>
      </c>
      <c r="FR224" s="44"/>
      <c r="FS224" s="44"/>
      <c r="FT224" s="39" t="s">
        <v>243</v>
      </c>
      <c r="FU224" s="43" t="s">
        <v>9587</v>
      </c>
      <c r="FV224" s="39">
        <v>17331</v>
      </c>
      <c r="FW224" s="39" t="s">
        <v>236</v>
      </c>
      <c r="FX224" s="44"/>
      <c r="FY224" s="44"/>
      <c r="FZ224" s="44"/>
      <c r="GA224" s="44"/>
      <c r="GB224" s="44"/>
      <c r="GC224" s="39" t="s">
        <v>236</v>
      </c>
      <c r="GD224" s="44"/>
      <c r="GE224" s="44"/>
      <c r="GF224" s="39" t="s">
        <v>243</v>
      </c>
      <c r="GG224" s="43" t="s">
        <v>9588</v>
      </c>
      <c r="GH224" s="39">
        <v>9</v>
      </c>
      <c r="GI224" s="39" t="s">
        <v>236</v>
      </c>
      <c r="GJ224" s="44"/>
      <c r="GK224" s="44"/>
      <c r="GL224" s="44"/>
      <c r="GM224" s="44"/>
      <c r="GN224" s="44"/>
      <c r="GO224" s="44"/>
      <c r="GP224" s="44"/>
      <c r="GQ224" s="44"/>
      <c r="GR224" s="44"/>
      <c r="GS224" s="44"/>
      <c r="GT224" s="44"/>
      <c r="GU224" s="44"/>
      <c r="GV224" s="44"/>
      <c r="GW224" s="44"/>
      <c r="GX224" s="44"/>
      <c r="GY224" s="44"/>
      <c r="GZ224" s="39" t="s">
        <v>243</v>
      </c>
      <c r="HA224" s="43" t="s">
        <v>9589</v>
      </c>
      <c r="HB224" s="39" t="s">
        <v>9590</v>
      </c>
      <c r="HC224" s="43" t="s">
        <v>9589</v>
      </c>
      <c r="HD224" s="44"/>
      <c r="HE224" s="44"/>
      <c r="HF224" s="44"/>
      <c r="HG224" s="39" t="s">
        <v>9591</v>
      </c>
      <c r="HH224" s="44"/>
      <c r="HI224" s="44"/>
      <c r="HJ224" s="44"/>
      <c r="HK224" s="44"/>
      <c r="HL224" s="44"/>
      <c r="HM224" s="44"/>
      <c r="HN224" s="39" t="s">
        <v>9592</v>
      </c>
      <c r="HO224" s="39" t="s">
        <v>9593</v>
      </c>
      <c r="HP224" s="39" t="s">
        <v>9594</v>
      </c>
      <c r="HQ224" s="39" t="s">
        <v>9595</v>
      </c>
      <c r="HR224" s="39" t="s">
        <v>3413</v>
      </c>
      <c r="HS224" s="39" t="s">
        <v>3448</v>
      </c>
      <c r="HT224" s="39" t="s">
        <v>3449</v>
      </c>
      <c r="HU224" s="39" t="s">
        <v>3450</v>
      </c>
      <c r="HV224" s="43" t="s">
        <v>9596</v>
      </c>
    </row>
    <row r="225" spans="1:230" ht="35.25" customHeight="1" x14ac:dyDescent="0.2">
      <c r="A225" s="44" t="s">
        <v>13005</v>
      </c>
      <c r="B225" s="39" t="s">
        <v>3414</v>
      </c>
      <c r="C225" s="39" t="s">
        <v>4824</v>
      </c>
      <c r="D225" s="39" t="s">
        <v>9542</v>
      </c>
      <c r="E225" s="39" t="s">
        <v>8902</v>
      </c>
      <c r="F225" s="39" t="s">
        <v>7986</v>
      </c>
      <c r="G225" s="39">
        <v>2024</v>
      </c>
      <c r="H225" s="48">
        <v>45536</v>
      </c>
      <c r="I225" s="48">
        <v>45584</v>
      </c>
      <c r="J225" s="44"/>
      <c r="K225" s="39" t="s">
        <v>9597</v>
      </c>
      <c r="L225" s="43" t="s">
        <v>9598</v>
      </c>
      <c r="M225" s="44"/>
      <c r="N225" s="44"/>
      <c r="O225" s="39" t="s">
        <v>9599</v>
      </c>
      <c r="P225" s="43" t="s">
        <v>9600</v>
      </c>
      <c r="Q225" s="44"/>
      <c r="R225" s="44"/>
      <c r="S225" s="39" t="s">
        <v>9545</v>
      </c>
      <c r="T225" s="39" t="s">
        <v>9601</v>
      </c>
      <c r="U225" s="39" t="s">
        <v>235</v>
      </c>
      <c r="V225" s="39" t="s">
        <v>9602</v>
      </c>
      <c r="W225" s="49">
        <v>0.3</v>
      </c>
      <c r="X225" s="49">
        <f t="shared" si="7"/>
        <v>0</v>
      </c>
      <c r="Y225" s="39">
        <v>0.3</v>
      </c>
      <c r="Z225" s="39">
        <v>100</v>
      </c>
      <c r="AA225" s="39">
        <v>0.02</v>
      </c>
      <c r="AB225" s="39">
        <v>0</v>
      </c>
      <c r="AC225" s="39">
        <v>0</v>
      </c>
      <c r="AD225" s="39">
        <v>0</v>
      </c>
      <c r="AE225" s="39">
        <v>0</v>
      </c>
      <c r="AF225" s="39">
        <v>0</v>
      </c>
      <c r="AG225" s="39">
        <v>0</v>
      </c>
      <c r="AH225" s="39" t="s">
        <v>236</v>
      </c>
      <c r="AI225" s="44"/>
      <c r="AJ225" s="44"/>
      <c r="AK225" s="44"/>
      <c r="AL225" s="39">
        <v>0.3</v>
      </c>
      <c r="AM225" s="39">
        <v>0.02</v>
      </c>
      <c r="AN225" s="39">
        <v>3</v>
      </c>
      <c r="AO225" s="39">
        <v>3</v>
      </c>
      <c r="AP225" s="39">
        <v>3</v>
      </c>
      <c r="AQ225" s="44"/>
      <c r="AR225" s="44"/>
      <c r="AS225" s="44"/>
      <c r="AT225" s="44"/>
      <c r="AU225" s="44"/>
      <c r="AV225" s="44"/>
      <c r="AW225" s="44"/>
      <c r="AX225" s="39">
        <v>3</v>
      </c>
      <c r="AY225" s="44"/>
      <c r="AZ225" s="44"/>
      <c r="BA225" s="44"/>
      <c r="BB225" s="44"/>
      <c r="BC225" s="44"/>
      <c r="BD225" s="44"/>
      <c r="BE225" s="44"/>
      <c r="BF225" s="44"/>
      <c r="BG225" s="44"/>
      <c r="BH225" s="44"/>
      <c r="BI225" s="44"/>
      <c r="BJ225" s="39">
        <v>0</v>
      </c>
      <c r="BK225" s="44"/>
      <c r="BL225" s="44"/>
      <c r="BM225" s="44"/>
      <c r="BN225" s="44"/>
      <c r="BO225" s="44"/>
      <c r="BP225" s="44"/>
      <c r="BQ225" s="44"/>
      <c r="BR225" s="44"/>
      <c r="BS225" s="44"/>
      <c r="BT225" s="44"/>
      <c r="BU225" s="44"/>
      <c r="BV225" s="44"/>
      <c r="BW225" s="44"/>
      <c r="BX225" s="44"/>
      <c r="BY225" s="44"/>
      <c r="BZ225" s="39">
        <v>0</v>
      </c>
      <c r="CA225" s="39">
        <v>0</v>
      </c>
      <c r="CB225" s="44"/>
      <c r="CC225" s="44"/>
      <c r="CD225" s="44"/>
      <c r="CE225" s="44"/>
      <c r="CF225" s="44"/>
      <c r="CG225" s="44"/>
      <c r="CH225" s="44"/>
      <c r="CI225" s="44"/>
      <c r="CJ225" s="44"/>
      <c r="CK225" s="44"/>
      <c r="CL225" s="44"/>
      <c r="CM225" s="44"/>
      <c r="CN225" s="44"/>
      <c r="CO225" s="44"/>
      <c r="CP225" s="44"/>
      <c r="CQ225" s="39">
        <v>0</v>
      </c>
      <c r="CR225" s="39">
        <v>0</v>
      </c>
      <c r="CS225" s="44"/>
      <c r="CT225" s="44"/>
      <c r="CU225" s="44"/>
      <c r="CV225" s="44"/>
      <c r="CW225" s="44"/>
      <c r="CX225" s="44"/>
      <c r="CY225" s="44"/>
      <c r="CZ225" s="44"/>
      <c r="DA225" s="44"/>
      <c r="DB225" s="44"/>
      <c r="DC225" s="44"/>
      <c r="DD225" s="44"/>
      <c r="DE225" s="44"/>
      <c r="DF225" s="44"/>
      <c r="DG225" s="44"/>
      <c r="DH225" s="44"/>
      <c r="DI225" s="44"/>
      <c r="DJ225" s="44"/>
      <c r="DK225" s="44"/>
      <c r="DL225" s="44"/>
      <c r="DM225" s="44"/>
      <c r="DN225" s="44"/>
      <c r="DO225" s="44"/>
      <c r="DP225" s="44"/>
      <c r="DQ225" s="44"/>
      <c r="DR225" s="44"/>
      <c r="DS225" s="44"/>
      <c r="DT225" s="39">
        <v>0</v>
      </c>
      <c r="DU225" s="44"/>
      <c r="DV225" s="44"/>
      <c r="DW225" s="44"/>
      <c r="DX225" s="44"/>
      <c r="DY225" s="44"/>
      <c r="DZ225" s="44"/>
      <c r="EA225" s="44"/>
      <c r="EB225" s="44"/>
      <c r="EC225" s="39">
        <v>3</v>
      </c>
      <c r="ED225" s="39">
        <f t="shared" si="6"/>
        <v>0</v>
      </c>
      <c r="EE225" s="39">
        <v>11.33</v>
      </c>
      <c r="EF225" s="39" t="s">
        <v>9603</v>
      </c>
      <c r="EG225" s="44"/>
      <c r="EH225" s="39">
        <v>55</v>
      </c>
      <c r="EI225" s="43" t="s">
        <v>7706</v>
      </c>
      <c r="EJ225" s="39">
        <v>20.574999999999999</v>
      </c>
      <c r="EK225" s="39" t="s">
        <v>236</v>
      </c>
      <c r="EL225" s="44"/>
      <c r="EM225" s="44"/>
      <c r="EN225" s="44"/>
      <c r="EO225" s="44"/>
      <c r="EP225" s="44"/>
      <c r="EQ225" s="44"/>
      <c r="ER225" s="39">
        <v>2</v>
      </c>
      <c r="ES225" s="39" t="s">
        <v>236</v>
      </c>
      <c r="ET225" s="44"/>
      <c r="EU225" s="44"/>
      <c r="EV225" s="39" t="s">
        <v>243</v>
      </c>
      <c r="EW225" s="39" t="s">
        <v>9604</v>
      </c>
      <c r="EX225" s="39">
        <v>30</v>
      </c>
      <c r="EY225" s="39" t="s">
        <v>236</v>
      </c>
      <c r="EZ225" s="44"/>
      <c r="FA225" s="44"/>
      <c r="FB225" s="39" t="s">
        <v>236</v>
      </c>
      <c r="FC225" s="44"/>
      <c r="FD225" s="44"/>
      <c r="FE225" s="39" t="s">
        <v>236</v>
      </c>
      <c r="FF225" s="44"/>
      <c r="FG225" s="44"/>
      <c r="FH225" s="39" t="s">
        <v>236</v>
      </c>
      <c r="FI225" s="44"/>
      <c r="FJ225" s="44"/>
      <c r="FK225" s="39" t="s">
        <v>236</v>
      </c>
      <c r="FL225" s="44"/>
      <c r="FM225" s="44"/>
      <c r="FN225" s="44"/>
      <c r="FO225" s="44"/>
      <c r="FP225" s="44"/>
      <c r="FQ225" s="39" t="s">
        <v>236</v>
      </c>
      <c r="FR225" s="44"/>
      <c r="FS225" s="44"/>
      <c r="FT225" s="39" t="s">
        <v>236</v>
      </c>
      <c r="FU225" s="44"/>
      <c r="FV225" s="44"/>
      <c r="FW225" s="39" t="s">
        <v>236</v>
      </c>
      <c r="FX225" s="44"/>
      <c r="FY225" s="44"/>
      <c r="FZ225" s="44"/>
      <c r="GA225" s="44"/>
      <c r="GB225" s="44"/>
      <c r="GC225" s="39" t="s">
        <v>236</v>
      </c>
      <c r="GD225" s="44"/>
      <c r="GE225" s="44"/>
      <c r="GF225" s="39" t="s">
        <v>243</v>
      </c>
      <c r="GG225" s="39" t="s">
        <v>757</v>
      </c>
      <c r="GH225" s="39">
        <v>5</v>
      </c>
      <c r="GI225" s="39" t="s">
        <v>236</v>
      </c>
      <c r="GJ225" s="44"/>
      <c r="GK225" s="44"/>
      <c r="GL225" s="44"/>
      <c r="GM225" s="44"/>
      <c r="GN225" s="44"/>
      <c r="GO225" s="44"/>
      <c r="GP225" s="44"/>
      <c r="GQ225" s="44"/>
      <c r="GR225" s="44"/>
      <c r="GS225" s="44"/>
      <c r="GT225" s="44"/>
      <c r="GU225" s="44"/>
      <c r="GV225" s="44"/>
      <c r="GW225" s="44"/>
      <c r="GX225" s="44"/>
      <c r="GY225" s="44"/>
      <c r="GZ225" s="39" t="s">
        <v>236</v>
      </c>
      <c r="HA225" s="44"/>
      <c r="HB225" s="44"/>
      <c r="HC225" s="43" t="s">
        <v>9550</v>
      </c>
      <c r="HD225" s="44"/>
      <c r="HE225" s="44"/>
      <c r="HF225" s="44"/>
      <c r="HG225" s="39" t="s">
        <v>9605</v>
      </c>
      <c r="HH225" s="44"/>
      <c r="HI225" s="44"/>
      <c r="HJ225" s="44"/>
      <c r="HK225" s="39" t="s">
        <v>9606</v>
      </c>
      <c r="HL225" s="39">
        <v>1</v>
      </c>
      <c r="HM225" s="39">
        <v>12</v>
      </c>
      <c r="HN225" s="39" t="s">
        <v>9553</v>
      </c>
      <c r="HO225" s="39" t="s">
        <v>9554</v>
      </c>
      <c r="HP225" s="39" t="s">
        <v>9555</v>
      </c>
      <c r="HQ225" s="39" t="s">
        <v>9556</v>
      </c>
      <c r="HR225" s="39" t="s">
        <v>3413</v>
      </c>
      <c r="HS225" s="39" t="s">
        <v>3448</v>
      </c>
      <c r="HT225" s="39" t="s">
        <v>3449</v>
      </c>
      <c r="HU225" s="39" t="s">
        <v>3450</v>
      </c>
      <c r="HV225" s="43" t="s">
        <v>9607</v>
      </c>
    </row>
    <row r="226" spans="1:230" ht="29.25" customHeight="1" x14ac:dyDescent="0.2">
      <c r="A226" s="44" t="s">
        <v>13014</v>
      </c>
      <c r="B226" s="39" t="s">
        <v>3414</v>
      </c>
      <c r="C226" s="39" t="s">
        <v>4824</v>
      </c>
      <c r="D226" s="39" t="s">
        <v>9912</v>
      </c>
      <c r="E226" s="39" t="s">
        <v>9913</v>
      </c>
      <c r="F226" s="39" t="s">
        <v>2506</v>
      </c>
      <c r="G226" s="39">
        <v>2024</v>
      </c>
      <c r="H226" s="48">
        <v>45572</v>
      </c>
      <c r="I226" s="48">
        <v>45626</v>
      </c>
      <c r="J226" s="44"/>
      <c r="K226" s="39" t="s">
        <v>9914</v>
      </c>
      <c r="L226" s="44"/>
      <c r="M226" s="44"/>
      <c r="N226" s="44"/>
      <c r="O226" s="39" t="s">
        <v>9915</v>
      </c>
      <c r="P226" s="44"/>
      <c r="Q226" s="44"/>
      <c r="R226" s="44"/>
      <c r="S226" s="39" t="s">
        <v>9916</v>
      </c>
      <c r="T226" s="39" t="s">
        <v>9916</v>
      </c>
      <c r="U226" s="39" t="s">
        <v>665</v>
      </c>
      <c r="V226" s="39" t="s">
        <v>9917</v>
      </c>
      <c r="W226" s="49">
        <v>1.2569999999999999</v>
      </c>
      <c r="X226" s="49">
        <f t="shared" si="7"/>
        <v>0</v>
      </c>
      <c r="Y226" s="39">
        <v>1.1100000000000001</v>
      </c>
      <c r="Z226" s="39">
        <v>88.31</v>
      </c>
      <c r="AA226" s="39">
        <v>0.06</v>
      </c>
      <c r="AB226" s="39">
        <v>0</v>
      </c>
      <c r="AC226" s="39">
        <v>0</v>
      </c>
      <c r="AD226" s="39">
        <v>0</v>
      </c>
      <c r="AE226" s="39">
        <v>0</v>
      </c>
      <c r="AF226" s="39">
        <v>0.14699999999999999</v>
      </c>
      <c r="AG226" s="39">
        <v>11.69</v>
      </c>
      <c r="AH226" s="39" t="s">
        <v>236</v>
      </c>
      <c r="AI226" s="44"/>
      <c r="AJ226" s="44"/>
      <c r="AK226" s="44"/>
      <c r="AL226" s="39">
        <v>0.5</v>
      </c>
      <c r="AM226" s="39">
        <v>0.06</v>
      </c>
      <c r="AN226" s="39">
        <v>2</v>
      </c>
      <c r="AO226" s="39">
        <v>2</v>
      </c>
      <c r="AP226" s="39">
        <v>2</v>
      </c>
      <c r="AQ226" s="44"/>
      <c r="AR226" s="44"/>
      <c r="AS226" s="44"/>
      <c r="AT226" s="44"/>
      <c r="AU226" s="44"/>
      <c r="AV226" s="44"/>
      <c r="AW226" s="44"/>
      <c r="AX226" s="39">
        <v>2</v>
      </c>
      <c r="AY226" s="44"/>
      <c r="AZ226" s="44"/>
      <c r="BA226" s="44"/>
      <c r="BB226" s="44"/>
      <c r="BC226" s="44"/>
      <c r="BD226" s="44"/>
      <c r="BE226" s="44"/>
      <c r="BF226" s="44"/>
      <c r="BG226" s="44"/>
      <c r="BH226" s="44"/>
      <c r="BI226" s="44"/>
      <c r="BJ226" s="39">
        <v>0</v>
      </c>
      <c r="BK226" s="44"/>
      <c r="BL226" s="44"/>
      <c r="BM226" s="44"/>
      <c r="BN226" s="44"/>
      <c r="BO226" s="44"/>
      <c r="BP226" s="44"/>
      <c r="BQ226" s="44"/>
      <c r="BR226" s="44"/>
      <c r="BS226" s="44"/>
      <c r="BT226" s="44"/>
      <c r="BU226" s="44"/>
      <c r="BV226" s="44"/>
      <c r="BW226" s="44"/>
      <c r="BX226" s="44"/>
      <c r="BY226" s="44"/>
      <c r="BZ226" s="39">
        <v>0</v>
      </c>
      <c r="CA226" s="39">
        <v>0</v>
      </c>
      <c r="CB226" s="44"/>
      <c r="CC226" s="44"/>
      <c r="CD226" s="44"/>
      <c r="CE226" s="44"/>
      <c r="CF226" s="44"/>
      <c r="CG226" s="44"/>
      <c r="CH226" s="44"/>
      <c r="CI226" s="44"/>
      <c r="CJ226" s="44"/>
      <c r="CK226" s="44"/>
      <c r="CL226" s="44"/>
      <c r="CM226" s="44"/>
      <c r="CN226" s="44"/>
      <c r="CO226" s="44"/>
      <c r="CP226" s="44"/>
      <c r="CQ226" s="39">
        <v>0</v>
      </c>
      <c r="CR226" s="39">
        <v>0</v>
      </c>
      <c r="CS226" s="44"/>
      <c r="CT226" s="44"/>
      <c r="CU226" s="44"/>
      <c r="CV226" s="44"/>
      <c r="CW226" s="44"/>
      <c r="CX226" s="44"/>
      <c r="CY226" s="44"/>
      <c r="CZ226" s="44"/>
      <c r="DA226" s="44"/>
      <c r="DB226" s="44"/>
      <c r="DC226" s="44"/>
      <c r="DD226" s="44"/>
      <c r="DE226" s="44"/>
      <c r="DF226" s="44"/>
      <c r="DG226" s="44"/>
      <c r="DH226" s="44"/>
      <c r="DI226" s="44"/>
      <c r="DJ226" s="44"/>
      <c r="DK226" s="44"/>
      <c r="DL226" s="44"/>
      <c r="DM226" s="44"/>
      <c r="DN226" s="44"/>
      <c r="DO226" s="44"/>
      <c r="DP226" s="44"/>
      <c r="DQ226" s="44"/>
      <c r="DR226" s="44"/>
      <c r="DS226" s="44"/>
      <c r="DT226" s="39">
        <v>0</v>
      </c>
      <c r="DU226" s="44"/>
      <c r="DV226" s="44"/>
      <c r="DW226" s="44"/>
      <c r="DX226" s="44"/>
      <c r="DY226" s="44"/>
      <c r="DZ226" s="44"/>
      <c r="EA226" s="44"/>
      <c r="EB226" s="44"/>
      <c r="EC226" s="39">
        <v>2</v>
      </c>
      <c r="ED226" s="39">
        <f t="shared" si="6"/>
        <v>0</v>
      </c>
      <c r="EE226" s="39">
        <v>0.44</v>
      </c>
      <c r="EF226" s="39" t="s">
        <v>9918</v>
      </c>
      <c r="EG226" s="44"/>
      <c r="EH226" s="39">
        <v>0</v>
      </c>
      <c r="EI226" s="43" t="s">
        <v>3431</v>
      </c>
      <c r="EJ226" s="39">
        <v>39.786000000000001</v>
      </c>
      <c r="EK226" s="39" t="s">
        <v>236</v>
      </c>
      <c r="EL226" s="44"/>
      <c r="EM226" s="44"/>
      <c r="EN226" s="44"/>
      <c r="EO226" s="44"/>
      <c r="EP226" s="44"/>
      <c r="EQ226" s="44"/>
      <c r="ER226" s="39">
        <v>2</v>
      </c>
      <c r="ES226" s="39" t="s">
        <v>236</v>
      </c>
      <c r="ET226" s="44"/>
      <c r="EU226" s="44"/>
      <c r="EV226" s="39" t="s">
        <v>243</v>
      </c>
      <c r="EW226" s="39" t="s">
        <v>3702</v>
      </c>
      <c r="EX226" s="39">
        <v>284</v>
      </c>
      <c r="EY226" s="39" t="s">
        <v>236</v>
      </c>
      <c r="EZ226" s="44"/>
      <c r="FA226" s="44"/>
      <c r="FB226" s="39" t="s">
        <v>236</v>
      </c>
      <c r="FC226" s="44"/>
      <c r="FD226" s="44"/>
      <c r="FE226" s="39" t="s">
        <v>236</v>
      </c>
      <c r="FF226" s="44"/>
      <c r="FG226" s="44"/>
      <c r="FH226" s="39" t="s">
        <v>236</v>
      </c>
      <c r="FI226" s="44"/>
      <c r="FJ226" s="44"/>
      <c r="FK226" s="39" t="s">
        <v>236</v>
      </c>
      <c r="FL226" s="44"/>
      <c r="FM226" s="44"/>
      <c r="FN226" s="44"/>
      <c r="FO226" s="44"/>
      <c r="FP226" s="44"/>
      <c r="FQ226" s="39" t="s">
        <v>236</v>
      </c>
      <c r="FR226" s="44"/>
      <c r="FS226" s="44"/>
      <c r="FT226" s="39" t="s">
        <v>236</v>
      </c>
      <c r="FU226" s="44"/>
      <c r="FV226" s="44"/>
      <c r="FW226" s="39" t="s">
        <v>236</v>
      </c>
      <c r="FX226" s="44"/>
      <c r="FY226" s="44"/>
      <c r="FZ226" s="44"/>
      <c r="GA226" s="44"/>
      <c r="GB226" s="44"/>
      <c r="GC226" s="39" t="s">
        <v>236</v>
      </c>
      <c r="GD226" s="44"/>
      <c r="GE226" s="44"/>
      <c r="GF226" s="39" t="s">
        <v>236</v>
      </c>
      <c r="GG226" s="39" t="s">
        <v>3704</v>
      </c>
      <c r="GH226" s="39">
        <v>5</v>
      </c>
      <c r="GI226" s="39" t="s">
        <v>243</v>
      </c>
      <c r="GJ226" s="39" t="s">
        <v>3704</v>
      </c>
      <c r="GK226" s="39">
        <v>5</v>
      </c>
      <c r="GL226" s="44"/>
      <c r="GM226" s="44"/>
      <c r="GN226" s="44"/>
      <c r="GO226" s="44"/>
      <c r="GP226" s="44"/>
      <c r="GQ226" s="44"/>
      <c r="GR226" s="44"/>
      <c r="GS226" s="44"/>
      <c r="GT226" s="44"/>
      <c r="GU226" s="44"/>
      <c r="GV226" s="44"/>
      <c r="GW226" s="44"/>
      <c r="GX226" s="44"/>
      <c r="GY226" s="44"/>
      <c r="GZ226" s="39" t="s">
        <v>236</v>
      </c>
      <c r="HA226" s="44"/>
      <c r="HB226" s="44"/>
      <c r="HC226" s="43" t="s">
        <v>9919</v>
      </c>
      <c r="HD226" s="44"/>
      <c r="HE226" s="44"/>
      <c r="HF226" s="44"/>
      <c r="HG226" s="39" t="s">
        <v>9920</v>
      </c>
      <c r="HH226" s="44"/>
      <c r="HI226" s="44"/>
      <c r="HJ226" s="44"/>
      <c r="HK226" s="39" t="s">
        <v>9921</v>
      </c>
      <c r="HL226" s="39">
        <v>1</v>
      </c>
      <c r="HM226" s="39">
        <v>19</v>
      </c>
      <c r="HN226" s="39" t="s">
        <v>9922</v>
      </c>
      <c r="HO226" s="39" t="s">
        <v>9923</v>
      </c>
      <c r="HP226" s="39" t="s">
        <v>9924</v>
      </c>
      <c r="HQ226" s="39" t="s">
        <v>9925</v>
      </c>
      <c r="HR226" s="39" t="s">
        <v>7805</v>
      </c>
      <c r="HS226" s="39" t="s">
        <v>3448</v>
      </c>
      <c r="HT226" s="39" t="s">
        <v>3449</v>
      </c>
      <c r="HU226" s="39" t="s">
        <v>3450</v>
      </c>
      <c r="HV226" s="43" t="s">
        <v>9926</v>
      </c>
    </row>
    <row r="227" spans="1:230" ht="33.75" customHeight="1" x14ac:dyDescent="0.2">
      <c r="A227" s="44" t="s">
        <v>13001</v>
      </c>
      <c r="B227" s="39" t="s">
        <v>3414</v>
      </c>
      <c r="C227" s="39" t="s">
        <v>4824</v>
      </c>
      <c r="D227" s="39" t="s">
        <v>9912</v>
      </c>
      <c r="E227" s="39" t="s">
        <v>9927</v>
      </c>
      <c r="F227" s="39" t="s">
        <v>7838</v>
      </c>
      <c r="G227" s="39">
        <v>2023</v>
      </c>
      <c r="H227" s="48">
        <v>45383</v>
      </c>
      <c r="I227" s="48">
        <v>45651</v>
      </c>
      <c r="J227" s="44"/>
      <c r="K227" s="39" t="s">
        <v>9928</v>
      </c>
      <c r="L227" s="44"/>
      <c r="M227" s="44"/>
      <c r="N227" s="44"/>
      <c r="O227" s="39" t="s">
        <v>9929</v>
      </c>
      <c r="P227" s="44"/>
      <c r="Q227" s="44"/>
      <c r="R227" s="44"/>
      <c r="S227" s="39" t="s">
        <v>9930</v>
      </c>
      <c r="T227" s="39" t="s">
        <v>9931</v>
      </c>
      <c r="U227" s="39" t="s">
        <v>235</v>
      </c>
      <c r="V227" s="39" t="s">
        <v>9932</v>
      </c>
      <c r="W227" s="49">
        <v>0.373</v>
      </c>
      <c r="X227" s="49">
        <f t="shared" si="7"/>
        <v>0</v>
      </c>
      <c r="Y227" s="39">
        <v>0.3</v>
      </c>
      <c r="Z227" s="39">
        <v>80.430000000000007</v>
      </c>
      <c r="AA227" s="39">
        <v>0.02</v>
      </c>
      <c r="AB227" s="39">
        <v>0</v>
      </c>
      <c r="AC227" s="39">
        <v>0</v>
      </c>
      <c r="AD227" s="39">
        <v>0</v>
      </c>
      <c r="AE227" s="39">
        <v>0</v>
      </c>
      <c r="AF227" s="39">
        <v>7.2999999999999995E-2</v>
      </c>
      <c r="AG227" s="39">
        <v>19.57</v>
      </c>
      <c r="AH227" s="39" t="s">
        <v>236</v>
      </c>
      <c r="AI227" s="44"/>
      <c r="AJ227" s="44"/>
      <c r="AK227" s="44"/>
      <c r="AL227" s="39">
        <v>0.3</v>
      </c>
      <c r="AM227" s="39">
        <v>0.02</v>
      </c>
      <c r="AN227" s="39">
        <v>6</v>
      </c>
      <c r="AO227" s="39">
        <v>6</v>
      </c>
      <c r="AP227" s="39">
        <v>1</v>
      </c>
      <c r="AQ227" s="44"/>
      <c r="AR227" s="44"/>
      <c r="AS227" s="44"/>
      <c r="AT227" s="44"/>
      <c r="AU227" s="44"/>
      <c r="AV227" s="44"/>
      <c r="AW227" s="44"/>
      <c r="AX227" s="44"/>
      <c r="AY227" s="44"/>
      <c r="AZ227" s="44"/>
      <c r="BA227" s="44"/>
      <c r="BB227" s="44"/>
      <c r="BC227" s="44"/>
      <c r="BD227" s="44"/>
      <c r="BE227" s="44"/>
      <c r="BF227" s="44"/>
      <c r="BG227" s="44"/>
      <c r="BH227" s="44"/>
      <c r="BI227" s="44"/>
      <c r="BJ227" s="39">
        <v>1</v>
      </c>
      <c r="BK227" s="39">
        <v>1</v>
      </c>
      <c r="BL227" s="44"/>
      <c r="BM227" s="44"/>
      <c r="BN227" s="44"/>
      <c r="BO227" s="44"/>
      <c r="BP227" s="44"/>
      <c r="BQ227" s="44"/>
      <c r="BR227" s="44"/>
      <c r="BS227" s="44"/>
      <c r="BT227" s="44"/>
      <c r="BU227" s="44"/>
      <c r="BV227" s="44"/>
      <c r="BW227" s="44"/>
      <c r="BX227" s="44"/>
      <c r="BY227" s="44"/>
      <c r="BZ227" s="39">
        <v>1</v>
      </c>
      <c r="CA227" s="39">
        <v>0</v>
      </c>
      <c r="CB227" s="44"/>
      <c r="CC227" s="44"/>
      <c r="CD227" s="44"/>
      <c r="CE227" s="44"/>
      <c r="CF227" s="44"/>
      <c r="CG227" s="44"/>
      <c r="CH227" s="44"/>
      <c r="CI227" s="44"/>
      <c r="CJ227" s="44"/>
      <c r="CK227" s="44"/>
      <c r="CL227" s="44"/>
      <c r="CM227" s="44"/>
      <c r="CN227" s="44"/>
      <c r="CO227" s="44"/>
      <c r="CP227" s="44"/>
      <c r="CQ227" s="39">
        <v>0</v>
      </c>
      <c r="CR227" s="39">
        <v>0</v>
      </c>
      <c r="CS227" s="44"/>
      <c r="CT227" s="44"/>
      <c r="CU227" s="44"/>
      <c r="CV227" s="44"/>
      <c r="CW227" s="44"/>
      <c r="CX227" s="44"/>
      <c r="CY227" s="44"/>
      <c r="CZ227" s="44"/>
      <c r="DA227" s="44"/>
      <c r="DB227" s="44"/>
      <c r="DC227" s="44"/>
      <c r="DD227" s="44"/>
      <c r="DE227" s="44"/>
      <c r="DF227" s="44"/>
      <c r="DG227" s="44"/>
      <c r="DH227" s="44"/>
      <c r="DI227" s="44"/>
      <c r="DJ227" s="44"/>
      <c r="DK227" s="44"/>
      <c r="DL227" s="44"/>
      <c r="DM227" s="44"/>
      <c r="DN227" s="44"/>
      <c r="DO227" s="44"/>
      <c r="DP227" s="44"/>
      <c r="DQ227" s="44"/>
      <c r="DR227" s="44"/>
      <c r="DS227" s="44"/>
      <c r="DT227" s="39">
        <v>0</v>
      </c>
      <c r="DU227" s="44"/>
      <c r="DV227" s="44"/>
      <c r="DW227" s="44"/>
      <c r="DX227" s="44"/>
      <c r="DY227" s="44"/>
      <c r="DZ227" s="44"/>
      <c r="EA227" s="44"/>
      <c r="EB227" s="44"/>
      <c r="EC227" s="39">
        <v>1</v>
      </c>
      <c r="ED227" s="39">
        <f t="shared" si="6"/>
        <v>0</v>
      </c>
      <c r="EE227" s="39">
        <v>0.3</v>
      </c>
      <c r="EF227" s="39" t="s">
        <v>9933</v>
      </c>
      <c r="EG227" s="44"/>
      <c r="EH227" s="39">
        <v>0</v>
      </c>
      <c r="EI227" s="43" t="s">
        <v>3431</v>
      </c>
      <c r="EJ227" s="39">
        <v>39.786000000000001</v>
      </c>
      <c r="EK227" s="39" t="s">
        <v>236</v>
      </c>
      <c r="EL227" s="44"/>
      <c r="EM227" s="44"/>
      <c r="EN227" s="44"/>
      <c r="EO227" s="44"/>
      <c r="EP227" s="44"/>
      <c r="EQ227" s="44"/>
      <c r="ER227" s="39">
        <v>2</v>
      </c>
      <c r="ES227" s="39" t="s">
        <v>236</v>
      </c>
      <c r="ET227" s="44"/>
      <c r="EU227" s="44"/>
      <c r="EV227" s="39" t="s">
        <v>243</v>
      </c>
      <c r="EW227" s="39" t="s">
        <v>3702</v>
      </c>
      <c r="EX227" s="39">
        <v>300</v>
      </c>
      <c r="EY227" s="39" t="s">
        <v>236</v>
      </c>
      <c r="EZ227" s="44"/>
      <c r="FA227" s="44"/>
      <c r="FB227" s="39" t="s">
        <v>236</v>
      </c>
      <c r="FC227" s="44"/>
      <c r="FD227" s="44"/>
      <c r="FE227" s="39" t="s">
        <v>236</v>
      </c>
      <c r="FF227" s="44"/>
      <c r="FG227" s="44"/>
      <c r="FH227" s="39" t="s">
        <v>236</v>
      </c>
      <c r="FI227" s="44"/>
      <c r="FJ227" s="44"/>
      <c r="FK227" s="39" t="s">
        <v>236</v>
      </c>
      <c r="FL227" s="44"/>
      <c r="FM227" s="44"/>
      <c r="FN227" s="44"/>
      <c r="FO227" s="44"/>
      <c r="FP227" s="44"/>
      <c r="FQ227" s="39" t="s">
        <v>243</v>
      </c>
      <c r="FR227" s="39" t="s">
        <v>757</v>
      </c>
      <c r="FS227" s="39">
        <v>500</v>
      </c>
      <c r="FT227" s="44"/>
      <c r="FU227" s="44"/>
      <c r="FV227" s="44"/>
      <c r="FW227" s="44"/>
      <c r="FX227" s="44"/>
      <c r="FY227" s="44"/>
      <c r="FZ227" s="44"/>
      <c r="GA227" s="44"/>
      <c r="GB227" s="44"/>
      <c r="GC227" s="44"/>
      <c r="GD227" s="44"/>
      <c r="GE227" s="44"/>
      <c r="GF227" s="39" t="s">
        <v>243</v>
      </c>
      <c r="GG227" s="39" t="s">
        <v>3704</v>
      </c>
      <c r="GH227" s="39">
        <v>60</v>
      </c>
      <c r="GI227" s="44"/>
      <c r="GJ227" s="44"/>
      <c r="GK227" s="44"/>
      <c r="GL227" s="44"/>
      <c r="GM227" s="44"/>
      <c r="GN227" s="44"/>
      <c r="GO227" s="44"/>
      <c r="GP227" s="44"/>
      <c r="GQ227" s="44"/>
      <c r="GR227" s="44"/>
      <c r="GS227" s="44"/>
      <c r="GT227" s="44"/>
      <c r="GU227" s="44"/>
      <c r="GV227" s="44"/>
      <c r="GW227" s="44"/>
      <c r="GX227" s="44"/>
      <c r="GY227" s="44"/>
      <c r="GZ227" s="39" t="s">
        <v>236</v>
      </c>
      <c r="HA227" s="44"/>
      <c r="HB227" s="44"/>
      <c r="HC227" s="43" t="s">
        <v>9934</v>
      </c>
      <c r="HD227" s="44"/>
      <c r="HE227" s="44"/>
      <c r="HF227" s="44"/>
      <c r="HG227" s="39" t="s">
        <v>9935</v>
      </c>
      <c r="HH227" s="44"/>
      <c r="HI227" s="44"/>
      <c r="HJ227" s="44"/>
      <c r="HK227" s="39" t="s">
        <v>9936</v>
      </c>
      <c r="HL227" s="39">
        <v>1</v>
      </c>
      <c r="HM227" s="39">
        <v>38</v>
      </c>
      <c r="HN227" s="39" t="s">
        <v>9922</v>
      </c>
      <c r="HO227" s="39" t="s">
        <v>9923</v>
      </c>
      <c r="HP227" s="39" t="s">
        <v>9924</v>
      </c>
      <c r="HQ227" s="39" t="s">
        <v>9925</v>
      </c>
      <c r="HR227" s="39" t="s">
        <v>7805</v>
      </c>
      <c r="HS227" s="39" t="s">
        <v>3448</v>
      </c>
      <c r="HT227" s="39" t="s">
        <v>3449</v>
      </c>
      <c r="HU227" s="39" t="s">
        <v>3450</v>
      </c>
      <c r="HV227" s="43" t="s">
        <v>9937</v>
      </c>
    </row>
    <row r="228" spans="1:230" ht="33.75" customHeight="1" x14ac:dyDescent="0.2">
      <c r="A228" s="44" t="s">
        <v>13008</v>
      </c>
      <c r="B228" s="39" t="s">
        <v>3414</v>
      </c>
      <c r="C228" s="39" t="s">
        <v>4824</v>
      </c>
      <c r="D228" s="39" t="s">
        <v>9912</v>
      </c>
      <c r="E228" s="39" t="s">
        <v>9938</v>
      </c>
      <c r="F228" s="39" t="s">
        <v>7863</v>
      </c>
      <c r="G228" s="39">
        <v>2024</v>
      </c>
      <c r="H228" s="48">
        <v>45397</v>
      </c>
      <c r="I228" s="48">
        <v>45626</v>
      </c>
      <c r="J228" s="44"/>
      <c r="K228" s="39" t="s">
        <v>9939</v>
      </c>
      <c r="L228" s="44"/>
      <c r="M228" s="44"/>
      <c r="N228" s="44"/>
      <c r="O228" s="39" t="s">
        <v>9940</v>
      </c>
      <c r="P228" s="44"/>
      <c r="Q228" s="44"/>
      <c r="R228" s="44"/>
      <c r="S228" s="39" t="s">
        <v>9916</v>
      </c>
      <c r="T228" s="39" t="s">
        <v>9941</v>
      </c>
      <c r="U228" s="39" t="s">
        <v>235</v>
      </c>
      <c r="V228" s="39" t="s">
        <v>9942</v>
      </c>
      <c r="W228" s="49">
        <v>0.4</v>
      </c>
      <c r="X228" s="49">
        <f t="shared" si="7"/>
        <v>0</v>
      </c>
      <c r="Y228" s="39">
        <v>0.3</v>
      </c>
      <c r="Z228" s="39">
        <v>75</v>
      </c>
      <c r="AA228" s="39">
        <v>0.02</v>
      </c>
      <c r="AB228" s="39">
        <v>0</v>
      </c>
      <c r="AC228" s="39">
        <v>0</v>
      </c>
      <c r="AD228" s="39">
        <v>0</v>
      </c>
      <c r="AE228" s="39">
        <v>0</v>
      </c>
      <c r="AF228" s="39">
        <v>0.1</v>
      </c>
      <c r="AG228" s="39">
        <v>25</v>
      </c>
      <c r="AH228" s="39" t="s">
        <v>236</v>
      </c>
      <c r="AI228" s="44"/>
      <c r="AJ228" s="44"/>
      <c r="AK228" s="44"/>
      <c r="AL228" s="39">
        <v>0.3</v>
      </c>
      <c r="AM228" s="39">
        <v>0.02</v>
      </c>
      <c r="AN228" s="39">
        <v>11</v>
      </c>
      <c r="AO228" s="39">
        <v>6</v>
      </c>
      <c r="AP228" s="39">
        <v>1</v>
      </c>
      <c r="AQ228" s="44"/>
      <c r="AR228" s="44"/>
      <c r="AS228" s="44"/>
      <c r="AT228" s="44"/>
      <c r="AU228" s="44"/>
      <c r="AV228" s="44"/>
      <c r="AW228" s="44"/>
      <c r="AX228" s="44"/>
      <c r="AY228" s="44"/>
      <c r="AZ228" s="44"/>
      <c r="BA228" s="44"/>
      <c r="BB228" s="44"/>
      <c r="BC228" s="44"/>
      <c r="BD228" s="44"/>
      <c r="BE228" s="44"/>
      <c r="BF228" s="44"/>
      <c r="BG228" s="44"/>
      <c r="BH228" s="44"/>
      <c r="BI228" s="44"/>
      <c r="BJ228" s="39">
        <v>0</v>
      </c>
      <c r="BK228" s="44"/>
      <c r="BL228" s="44"/>
      <c r="BM228" s="44"/>
      <c r="BN228" s="44"/>
      <c r="BO228" s="44"/>
      <c r="BP228" s="44"/>
      <c r="BQ228" s="44"/>
      <c r="BR228" s="44"/>
      <c r="BS228" s="44"/>
      <c r="BT228" s="44"/>
      <c r="BU228" s="44"/>
      <c r="BV228" s="44"/>
      <c r="BW228" s="44"/>
      <c r="BX228" s="44"/>
      <c r="BY228" s="44"/>
      <c r="BZ228" s="39">
        <v>0</v>
      </c>
      <c r="CA228" s="39">
        <v>0</v>
      </c>
      <c r="CB228" s="44"/>
      <c r="CC228" s="44"/>
      <c r="CD228" s="44"/>
      <c r="CE228" s="44"/>
      <c r="CF228" s="44"/>
      <c r="CG228" s="44"/>
      <c r="CH228" s="44"/>
      <c r="CI228" s="44"/>
      <c r="CJ228" s="44"/>
      <c r="CK228" s="44"/>
      <c r="CL228" s="44"/>
      <c r="CM228" s="44"/>
      <c r="CN228" s="44"/>
      <c r="CO228" s="44"/>
      <c r="CP228" s="44"/>
      <c r="CQ228" s="39">
        <v>0</v>
      </c>
      <c r="CR228" s="39">
        <v>1</v>
      </c>
      <c r="CS228" s="44"/>
      <c r="CT228" s="44"/>
      <c r="CU228" s="44"/>
      <c r="CV228" s="44"/>
      <c r="CW228" s="44"/>
      <c r="CX228" s="44"/>
      <c r="CY228" s="44"/>
      <c r="CZ228" s="44"/>
      <c r="DA228" s="44"/>
      <c r="DB228" s="44"/>
      <c r="DC228" s="39">
        <v>1</v>
      </c>
      <c r="DD228" s="44"/>
      <c r="DE228" s="44"/>
      <c r="DF228" s="44"/>
      <c r="DG228" s="44"/>
      <c r="DH228" s="44"/>
      <c r="DI228" s="44"/>
      <c r="DJ228" s="44"/>
      <c r="DK228" s="44"/>
      <c r="DL228" s="44"/>
      <c r="DM228" s="44"/>
      <c r="DN228" s="44"/>
      <c r="DO228" s="44"/>
      <c r="DP228" s="44"/>
      <c r="DQ228" s="44"/>
      <c r="DR228" s="44"/>
      <c r="DS228" s="44"/>
      <c r="DT228" s="39">
        <v>1</v>
      </c>
      <c r="DU228" s="44"/>
      <c r="DV228" s="44"/>
      <c r="DW228" s="44"/>
      <c r="DX228" s="44"/>
      <c r="DY228" s="44"/>
      <c r="DZ228" s="44"/>
      <c r="EA228" s="44"/>
      <c r="EB228" s="44"/>
      <c r="EC228" s="39">
        <v>1</v>
      </c>
      <c r="ED228" s="39">
        <f t="shared" si="6"/>
        <v>0</v>
      </c>
      <c r="EE228" s="39">
        <v>0</v>
      </c>
      <c r="EF228" s="39">
        <v>0</v>
      </c>
      <c r="EG228" s="44"/>
      <c r="EH228" s="39">
        <v>0</v>
      </c>
      <c r="EI228" s="43" t="s">
        <v>3431</v>
      </c>
      <c r="EJ228" s="39">
        <v>651</v>
      </c>
      <c r="EK228" s="39" t="s">
        <v>236</v>
      </c>
      <c r="EL228" s="44"/>
      <c r="EM228" s="44"/>
      <c r="EN228" s="44"/>
      <c r="EO228" s="44"/>
      <c r="EP228" s="44"/>
      <c r="EQ228" s="44"/>
      <c r="ER228" s="39">
        <v>2</v>
      </c>
      <c r="ES228" s="39" t="s">
        <v>236</v>
      </c>
      <c r="ET228" s="44"/>
      <c r="EU228" s="44"/>
      <c r="EV228" s="39" t="s">
        <v>243</v>
      </c>
      <c r="EW228" s="39" t="s">
        <v>757</v>
      </c>
      <c r="EX228" s="39">
        <v>130</v>
      </c>
      <c r="EY228" s="39" t="s">
        <v>236</v>
      </c>
      <c r="EZ228" s="44"/>
      <c r="FA228" s="44"/>
      <c r="FB228" s="39" t="s">
        <v>236</v>
      </c>
      <c r="FC228" s="44"/>
      <c r="FD228" s="44"/>
      <c r="FE228" s="39" t="s">
        <v>236</v>
      </c>
      <c r="FF228" s="44"/>
      <c r="FG228" s="44"/>
      <c r="FH228" s="39" t="s">
        <v>236</v>
      </c>
      <c r="FI228" s="44"/>
      <c r="FJ228" s="44"/>
      <c r="FK228" s="39" t="s">
        <v>236</v>
      </c>
      <c r="FL228" s="44"/>
      <c r="FM228" s="44"/>
      <c r="FN228" s="44"/>
      <c r="FO228" s="44"/>
      <c r="FP228" s="44"/>
      <c r="FQ228" s="39" t="s">
        <v>236</v>
      </c>
      <c r="FR228" s="44"/>
      <c r="FS228" s="44"/>
      <c r="FT228" s="39" t="s">
        <v>243</v>
      </c>
      <c r="FU228" s="39" t="s">
        <v>757</v>
      </c>
      <c r="FV228" s="39">
        <v>111</v>
      </c>
      <c r="FW228" s="39" t="s">
        <v>236</v>
      </c>
      <c r="FX228" s="44"/>
      <c r="FY228" s="44"/>
      <c r="FZ228" s="44"/>
      <c r="GA228" s="44"/>
      <c r="GB228" s="44"/>
      <c r="GC228" s="39" t="s">
        <v>236</v>
      </c>
      <c r="GD228" s="44"/>
      <c r="GE228" s="44"/>
      <c r="GF228" s="39" t="s">
        <v>236</v>
      </c>
      <c r="GG228" s="44"/>
      <c r="GH228" s="44"/>
      <c r="GI228" s="39" t="s">
        <v>236</v>
      </c>
      <c r="GJ228" s="44"/>
      <c r="GK228" s="44"/>
      <c r="GL228" s="44"/>
      <c r="GM228" s="44"/>
      <c r="GN228" s="44"/>
      <c r="GO228" s="44"/>
      <c r="GP228" s="44"/>
      <c r="GQ228" s="44"/>
      <c r="GR228" s="44"/>
      <c r="GS228" s="44"/>
      <c r="GT228" s="44"/>
      <c r="GU228" s="44"/>
      <c r="GV228" s="44"/>
      <c r="GW228" s="44"/>
      <c r="GX228" s="44"/>
      <c r="GY228" s="44"/>
      <c r="GZ228" s="39" t="s">
        <v>236</v>
      </c>
      <c r="HA228" s="44"/>
      <c r="HB228" s="44"/>
      <c r="HC228" s="43" t="s">
        <v>9943</v>
      </c>
      <c r="HD228" s="44"/>
      <c r="HE228" s="44"/>
      <c r="HF228" s="44"/>
      <c r="HG228" s="39" t="s">
        <v>9944</v>
      </c>
      <c r="HH228" s="44"/>
      <c r="HI228" s="44"/>
      <c r="HJ228" s="44"/>
      <c r="HK228" s="44"/>
      <c r="HL228" s="44"/>
      <c r="HM228" s="44"/>
      <c r="HN228" s="39" t="s">
        <v>9922</v>
      </c>
      <c r="HO228" s="39" t="s">
        <v>9923</v>
      </c>
      <c r="HP228" s="39" t="s">
        <v>9924</v>
      </c>
      <c r="HQ228" s="39" t="s">
        <v>9925</v>
      </c>
      <c r="HR228" s="39" t="s">
        <v>7805</v>
      </c>
      <c r="HS228" s="39" t="s">
        <v>3448</v>
      </c>
      <c r="HT228" s="39" t="s">
        <v>3449</v>
      </c>
      <c r="HU228" s="39" t="s">
        <v>3450</v>
      </c>
      <c r="HV228" s="43" t="s">
        <v>9945</v>
      </c>
    </row>
    <row r="229" spans="1:230" ht="33" customHeight="1" x14ac:dyDescent="0.2">
      <c r="A229" s="44" t="s">
        <v>13005</v>
      </c>
      <c r="B229" s="39" t="s">
        <v>3414</v>
      </c>
      <c r="C229" s="39" t="s">
        <v>4824</v>
      </c>
      <c r="D229" s="39" t="s">
        <v>9912</v>
      </c>
      <c r="E229" s="39" t="s">
        <v>9219</v>
      </c>
      <c r="F229" s="39" t="s">
        <v>7986</v>
      </c>
      <c r="G229" s="39">
        <v>2024</v>
      </c>
      <c r="H229" s="48">
        <v>45352</v>
      </c>
      <c r="I229" s="48">
        <v>45626</v>
      </c>
      <c r="J229" s="44"/>
      <c r="K229" s="39" t="s">
        <v>9946</v>
      </c>
      <c r="L229" s="44"/>
      <c r="M229" s="44"/>
      <c r="N229" s="44"/>
      <c r="O229" s="39" t="s">
        <v>9947</v>
      </c>
      <c r="P229" s="44"/>
      <c r="Q229" s="44"/>
      <c r="R229" s="44"/>
      <c r="S229" s="39" t="s">
        <v>9916</v>
      </c>
      <c r="T229" s="39" t="s">
        <v>9948</v>
      </c>
      <c r="U229" s="39" t="s">
        <v>235</v>
      </c>
      <c r="V229" s="39" t="s">
        <v>9942</v>
      </c>
      <c r="W229" s="49">
        <v>0.88400000000000001</v>
      </c>
      <c r="X229" s="49">
        <f t="shared" si="7"/>
        <v>0</v>
      </c>
      <c r="Y229" s="39">
        <v>0.6</v>
      </c>
      <c r="Z229" s="39">
        <v>67.87</v>
      </c>
      <c r="AA229" s="39">
        <v>0.04</v>
      </c>
      <c r="AB229" s="39">
        <v>0</v>
      </c>
      <c r="AC229" s="39">
        <v>0</v>
      </c>
      <c r="AD229" s="39">
        <v>0</v>
      </c>
      <c r="AE229" s="39">
        <v>0</v>
      </c>
      <c r="AF229" s="39">
        <v>0.28399999999999997</v>
      </c>
      <c r="AG229" s="39">
        <v>32.130000000000003</v>
      </c>
      <c r="AH229" s="39" t="s">
        <v>236</v>
      </c>
      <c r="AI229" s="44"/>
      <c r="AJ229" s="44"/>
      <c r="AK229" s="44"/>
      <c r="AL229" s="39">
        <v>0.6</v>
      </c>
      <c r="AM229" s="39">
        <v>0.04</v>
      </c>
      <c r="AN229" s="39">
        <v>22</v>
      </c>
      <c r="AO229" s="39">
        <v>10</v>
      </c>
      <c r="AP229" s="39">
        <v>2</v>
      </c>
      <c r="AQ229" s="44"/>
      <c r="AR229" s="44"/>
      <c r="AS229" s="44"/>
      <c r="AT229" s="44"/>
      <c r="AU229" s="44"/>
      <c r="AV229" s="44"/>
      <c r="AW229" s="44"/>
      <c r="AX229" s="39">
        <v>2</v>
      </c>
      <c r="AY229" s="44"/>
      <c r="AZ229" s="44"/>
      <c r="BA229" s="44"/>
      <c r="BB229" s="44"/>
      <c r="BC229" s="44"/>
      <c r="BD229" s="44"/>
      <c r="BE229" s="44"/>
      <c r="BF229" s="44"/>
      <c r="BG229" s="44"/>
      <c r="BH229" s="44"/>
      <c r="BI229" s="44"/>
      <c r="BJ229" s="39">
        <v>0</v>
      </c>
      <c r="BK229" s="44"/>
      <c r="BL229" s="44"/>
      <c r="BM229" s="44"/>
      <c r="BN229" s="44"/>
      <c r="BO229" s="44"/>
      <c r="BP229" s="44"/>
      <c r="BQ229" s="44"/>
      <c r="BR229" s="44"/>
      <c r="BS229" s="44"/>
      <c r="BT229" s="44"/>
      <c r="BU229" s="44"/>
      <c r="BV229" s="44"/>
      <c r="BW229" s="44"/>
      <c r="BX229" s="44"/>
      <c r="BY229" s="44"/>
      <c r="BZ229" s="39">
        <v>0</v>
      </c>
      <c r="CA229" s="39">
        <v>0</v>
      </c>
      <c r="CB229" s="44"/>
      <c r="CC229" s="44"/>
      <c r="CD229" s="44"/>
      <c r="CE229" s="44"/>
      <c r="CF229" s="44"/>
      <c r="CG229" s="44"/>
      <c r="CH229" s="44"/>
      <c r="CI229" s="44"/>
      <c r="CJ229" s="44"/>
      <c r="CK229" s="44"/>
      <c r="CL229" s="44"/>
      <c r="CM229" s="44"/>
      <c r="CN229" s="44"/>
      <c r="CO229" s="44"/>
      <c r="CP229" s="44"/>
      <c r="CQ229" s="39">
        <v>0</v>
      </c>
      <c r="CR229" s="39">
        <v>0</v>
      </c>
      <c r="CS229" s="44"/>
      <c r="CT229" s="44"/>
      <c r="CU229" s="44"/>
      <c r="CV229" s="44"/>
      <c r="CW229" s="44"/>
      <c r="CX229" s="44"/>
      <c r="CY229" s="44"/>
      <c r="CZ229" s="44"/>
      <c r="DA229" s="44"/>
      <c r="DB229" s="44"/>
      <c r="DC229" s="44"/>
      <c r="DD229" s="44"/>
      <c r="DE229" s="44"/>
      <c r="DF229" s="44"/>
      <c r="DG229" s="44"/>
      <c r="DH229" s="44"/>
      <c r="DI229" s="44"/>
      <c r="DJ229" s="44"/>
      <c r="DK229" s="44"/>
      <c r="DL229" s="44"/>
      <c r="DM229" s="44"/>
      <c r="DN229" s="44"/>
      <c r="DO229" s="44"/>
      <c r="DP229" s="44"/>
      <c r="DQ229" s="44"/>
      <c r="DR229" s="44"/>
      <c r="DS229" s="44"/>
      <c r="DT229" s="39">
        <v>0</v>
      </c>
      <c r="DU229" s="44"/>
      <c r="DV229" s="44"/>
      <c r="DW229" s="44"/>
      <c r="DX229" s="44"/>
      <c r="DY229" s="44"/>
      <c r="DZ229" s="44"/>
      <c r="EA229" s="44"/>
      <c r="EB229" s="44"/>
      <c r="EC229" s="39">
        <v>2</v>
      </c>
      <c r="ED229" s="39">
        <f t="shared" si="6"/>
        <v>0</v>
      </c>
      <c r="EE229" s="39">
        <v>0</v>
      </c>
      <c r="EF229" s="39">
        <v>0</v>
      </c>
      <c r="EG229" s="44"/>
      <c r="EH229" s="39">
        <v>0</v>
      </c>
      <c r="EI229" s="43" t="s">
        <v>3431</v>
      </c>
      <c r="EJ229" s="39">
        <v>1805</v>
      </c>
      <c r="EK229" s="39" t="s">
        <v>236</v>
      </c>
      <c r="EL229" s="44"/>
      <c r="EM229" s="44"/>
      <c r="EN229" s="44"/>
      <c r="EO229" s="44"/>
      <c r="EP229" s="44"/>
      <c r="EQ229" s="44"/>
      <c r="ER229" s="39">
        <v>2</v>
      </c>
      <c r="ES229" s="39" t="s">
        <v>236</v>
      </c>
      <c r="ET229" s="44"/>
      <c r="EU229" s="44"/>
      <c r="EV229" s="39" t="s">
        <v>243</v>
      </c>
      <c r="EW229" s="39" t="s">
        <v>757</v>
      </c>
      <c r="EX229" s="39">
        <v>250</v>
      </c>
      <c r="EY229" s="39" t="s">
        <v>236</v>
      </c>
      <c r="EZ229" s="44"/>
      <c r="FA229" s="44"/>
      <c r="FB229" s="39" t="s">
        <v>236</v>
      </c>
      <c r="FC229" s="44"/>
      <c r="FD229" s="44"/>
      <c r="FE229" s="39" t="s">
        <v>236</v>
      </c>
      <c r="FF229" s="44"/>
      <c r="FG229" s="44"/>
      <c r="FH229" s="39" t="s">
        <v>236</v>
      </c>
      <c r="FI229" s="44"/>
      <c r="FJ229" s="44"/>
      <c r="FK229" s="39" t="s">
        <v>236</v>
      </c>
      <c r="FL229" s="44"/>
      <c r="FM229" s="44"/>
      <c r="FN229" s="44"/>
      <c r="FO229" s="44"/>
      <c r="FP229" s="44"/>
      <c r="FQ229" s="39" t="s">
        <v>236</v>
      </c>
      <c r="FR229" s="44"/>
      <c r="FS229" s="44"/>
      <c r="FT229" s="39" t="s">
        <v>236</v>
      </c>
      <c r="FU229" s="44"/>
      <c r="FV229" s="44"/>
      <c r="FW229" s="39" t="s">
        <v>236</v>
      </c>
      <c r="FX229" s="44"/>
      <c r="FY229" s="44"/>
      <c r="FZ229" s="44"/>
      <c r="GA229" s="44"/>
      <c r="GB229" s="44"/>
      <c r="GC229" s="39" t="s">
        <v>236</v>
      </c>
      <c r="GD229" s="44"/>
      <c r="GE229" s="44"/>
      <c r="GF229" s="39" t="s">
        <v>243</v>
      </c>
      <c r="GG229" s="39" t="s">
        <v>757</v>
      </c>
      <c r="GH229" s="39">
        <v>5</v>
      </c>
      <c r="GI229" s="44"/>
      <c r="GJ229" s="44"/>
      <c r="GK229" s="44"/>
      <c r="GL229" s="44"/>
      <c r="GM229" s="44"/>
      <c r="GN229" s="44"/>
      <c r="GO229" s="44"/>
      <c r="GP229" s="44"/>
      <c r="GQ229" s="44"/>
      <c r="GR229" s="44"/>
      <c r="GS229" s="44"/>
      <c r="GT229" s="44"/>
      <c r="GU229" s="44"/>
      <c r="GV229" s="44"/>
      <c r="GW229" s="44"/>
      <c r="GX229" s="44"/>
      <c r="GY229" s="44"/>
      <c r="GZ229" s="39" t="s">
        <v>236</v>
      </c>
      <c r="HA229" s="44"/>
      <c r="HB229" s="44"/>
      <c r="HC229" s="43" t="s">
        <v>9949</v>
      </c>
      <c r="HD229" s="39" t="s">
        <v>9950</v>
      </c>
      <c r="HE229" s="44"/>
      <c r="HF229" s="44"/>
      <c r="HG229" s="39" t="s">
        <v>9951</v>
      </c>
      <c r="HH229" s="44"/>
      <c r="HI229" s="44"/>
      <c r="HJ229" s="44"/>
      <c r="HK229" s="39" t="s">
        <v>9952</v>
      </c>
      <c r="HL229" s="39">
        <v>1</v>
      </c>
      <c r="HM229" s="39">
        <v>19</v>
      </c>
      <c r="HN229" s="39" t="s">
        <v>9922</v>
      </c>
      <c r="HO229" s="39" t="s">
        <v>9923</v>
      </c>
      <c r="HP229" s="39" t="s">
        <v>9924</v>
      </c>
      <c r="HQ229" s="39" t="s">
        <v>9925</v>
      </c>
      <c r="HR229" s="39" t="s">
        <v>7805</v>
      </c>
      <c r="HS229" s="39" t="s">
        <v>3448</v>
      </c>
      <c r="HT229" s="39" t="s">
        <v>3449</v>
      </c>
      <c r="HU229" s="39" t="s">
        <v>3450</v>
      </c>
      <c r="HV229" s="43" t="s">
        <v>9953</v>
      </c>
    </row>
    <row r="230" spans="1:230" ht="32.25" customHeight="1" x14ac:dyDescent="0.2">
      <c r="A230" s="44" t="s">
        <v>13001</v>
      </c>
      <c r="B230" s="39" t="s">
        <v>3414</v>
      </c>
      <c r="C230" s="39" t="s">
        <v>4824</v>
      </c>
      <c r="D230" s="39" t="s">
        <v>9954</v>
      </c>
      <c r="E230" s="39" t="s">
        <v>7807</v>
      </c>
      <c r="F230" s="39" t="s">
        <v>7838</v>
      </c>
      <c r="G230" s="39">
        <v>2024</v>
      </c>
      <c r="H230" s="48">
        <v>45461</v>
      </c>
      <c r="I230" s="48">
        <v>45502</v>
      </c>
      <c r="J230" s="44"/>
      <c r="K230" s="39" t="s">
        <v>9955</v>
      </c>
      <c r="L230" s="44"/>
      <c r="M230" s="44"/>
      <c r="N230" s="44"/>
      <c r="O230" s="39" t="s">
        <v>9956</v>
      </c>
      <c r="P230" s="44"/>
      <c r="Q230" s="44"/>
      <c r="R230" s="44"/>
      <c r="S230" s="39" t="s">
        <v>9957</v>
      </c>
      <c r="T230" s="39" t="s">
        <v>9957</v>
      </c>
      <c r="U230" s="39" t="s">
        <v>235</v>
      </c>
      <c r="V230" s="39" t="s">
        <v>9958</v>
      </c>
      <c r="W230" s="49">
        <v>0.15</v>
      </c>
      <c r="X230" s="49">
        <f t="shared" si="7"/>
        <v>0</v>
      </c>
      <c r="Y230" s="39">
        <v>0.15</v>
      </c>
      <c r="Z230" s="39">
        <v>100</v>
      </c>
      <c r="AA230" s="39">
        <v>3.0000000000000001E-3</v>
      </c>
      <c r="AB230" s="39">
        <v>0</v>
      </c>
      <c r="AC230" s="39">
        <v>0</v>
      </c>
      <c r="AD230" s="39">
        <v>0</v>
      </c>
      <c r="AE230" s="39">
        <v>0</v>
      </c>
      <c r="AF230" s="39">
        <v>0</v>
      </c>
      <c r="AG230" s="39">
        <v>0</v>
      </c>
      <c r="AH230" s="39" t="s">
        <v>236</v>
      </c>
      <c r="AI230" s="44"/>
      <c r="AJ230" s="44"/>
      <c r="AK230" s="44"/>
      <c r="AL230" s="39">
        <v>0.15</v>
      </c>
      <c r="AM230" s="39">
        <v>3.0000000000000001E-3</v>
      </c>
      <c r="AN230" s="39">
        <v>2</v>
      </c>
      <c r="AO230" s="39">
        <v>2</v>
      </c>
      <c r="AP230" s="39">
        <v>1</v>
      </c>
      <c r="AQ230" s="44"/>
      <c r="AR230" s="44"/>
      <c r="AS230" s="44"/>
      <c r="AT230" s="44"/>
      <c r="AU230" s="44"/>
      <c r="AV230" s="44"/>
      <c r="AW230" s="44"/>
      <c r="AX230" s="44"/>
      <c r="AY230" s="44"/>
      <c r="AZ230" s="44"/>
      <c r="BA230" s="44"/>
      <c r="BB230" s="44"/>
      <c r="BC230" s="44"/>
      <c r="BD230" s="44"/>
      <c r="BE230" s="44"/>
      <c r="BF230" s="44"/>
      <c r="BG230" s="44"/>
      <c r="BH230" s="44"/>
      <c r="BI230" s="44"/>
      <c r="BJ230" s="39">
        <v>1</v>
      </c>
      <c r="BK230" s="44"/>
      <c r="BL230" s="44"/>
      <c r="BM230" s="44"/>
      <c r="BN230" s="44"/>
      <c r="BO230" s="44"/>
      <c r="BP230" s="39">
        <v>1</v>
      </c>
      <c r="BQ230" s="44"/>
      <c r="BR230" s="44"/>
      <c r="BS230" s="44"/>
      <c r="BT230" s="44"/>
      <c r="BU230" s="44"/>
      <c r="BV230" s="44"/>
      <c r="BW230" s="44"/>
      <c r="BX230" s="44"/>
      <c r="BY230" s="44"/>
      <c r="BZ230" s="39">
        <v>1</v>
      </c>
      <c r="CA230" s="39">
        <v>0</v>
      </c>
      <c r="CB230" s="44"/>
      <c r="CC230" s="44"/>
      <c r="CD230" s="44"/>
      <c r="CE230" s="44"/>
      <c r="CF230" s="44"/>
      <c r="CG230" s="44"/>
      <c r="CH230" s="44"/>
      <c r="CI230" s="44"/>
      <c r="CJ230" s="44"/>
      <c r="CK230" s="44"/>
      <c r="CL230" s="44"/>
      <c r="CM230" s="44"/>
      <c r="CN230" s="44"/>
      <c r="CO230" s="44"/>
      <c r="CP230" s="44"/>
      <c r="CQ230" s="39">
        <v>0</v>
      </c>
      <c r="CR230" s="39">
        <v>0</v>
      </c>
      <c r="CS230" s="44"/>
      <c r="CT230" s="44"/>
      <c r="CU230" s="44"/>
      <c r="CV230" s="44"/>
      <c r="CW230" s="44"/>
      <c r="CX230" s="44"/>
      <c r="CY230" s="44"/>
      <c r="CZ230" s="44"/>
      <c r="DA230" s="44"/>
      <c r="DB230" s="44"/>
      <c r="DC230" s="44"/>
      <c r="DD230" s="44"/>
      <c r="DE230" s="44"/>
      <c r="DF230" s="44"/>
      <c r="DG230" s="44"/>
      <c r="DH230" s="44"/>
      <c r="DI230" s="44"/>
      <c r="DJ230" s="44"/>
      <c r="DK230" s="44"/>
      <c r="DL230" s="44"/>
      <c r="DM230" s="44"/>
      <c r="DN230" s="44"/>
      <c r="DO230" s="44"/>
      <c r="DP230" s="44"/>
      <c r="DQ230" s="44"/>
      <c r="DR230" s="44"/>
      <c r="DS230" s="44"/>
      <c r="DT230" s="39">
        <v>0</v>
      </c>
      <c r="DU230" s="44"/>
      <c r="DV230" s="44"/>
      <c r="DW230" s="44"/>
      <c r="DX230" s="44"/>
      <c r="DY230" s="44"/>
      <c r="DZ230" s="44"/>
      <c r="EA230" s="44"/>
      <c r="EB230" s="44"/>
      <c r="EC230" s="39">
        <v>1</v>
      </c>
      <c r="ED230" s="39">
        <f t="shared" si="6"/>
        <v>0</v>
      </c>
      <c r="EE230" s="39">
        <v>0.41399999999999998</v>
      </c>
      <c r="EF230" s="39" t="s">
        <v>9959</v>
      </c>
      <c r="EG230" s="44"/>
      <c r="EH230" s="39">
        <v>0</v>
      </c>
      <c r="EI230" s="43" t="s">
        <v>7706</v>
      </c>
      <c r="EJ230" s="39">
        <v>9.6890000000000001</v>
      </c>
      <c r="EK230" s="39" t="s">
        <v>236</v>
      </c>
      <c r="EL230" s="44"/>
      <c r="EM230" s="44"/>
      <c r="EN230" s="44"/>
      <c r="EO230" s="44"/>
      <c r="EP230" s="44"/>
      <c r="EQ230" s="44"/>
      <c r="ER230" s="39">
        <v>1</v>
      </c>
      <c r="ES230" s="39" t="s">
        <v>236</v>
      </c>
      <c r="ET230" s="44"/>
      <c r="EU230" s="44"/>
      <c r="EV230" s="39" t="s">
        <v>236</v>
      </c>
      <c r="EW230" s="44"/>
      <c r="EX230" s="44"/>
      <c r="EY230" s="39" t="s">
        <v>236</v>
      </c>
      <c r="EZ230" s="44"/>
      <c r="FA230" s="44"/>
      <c r="FB230" s="39" t="s">
        <v>236</v>
      </c>
      <c r="FC230" s="44"/>
      <c r="FD230" s="44"/>
      <c r="FE230" s="39" t="s">
        <v>236</v>
      </c>
      <c r="FF230" s="44"/>
      <c r="FG230" s="44"/>
      <c r="FH230" s="39" t="s">
        <v>236</v>
      </c>
      <c r="FI230" s="44"/>
      <c r="FJ230" s="44"/>
      <c r="FK230" s="39" t="s">
        <v>236</v>
      </c>
      <c r="FL230" s="44"/>
      <c r="FM230" s="44"/>
      <c r="FN230" s="39" t="s">
        <v>9960</v>
      </c>
      <c r="FO230" s="39" t="s">
        <v>9961</v>
      </c>
      <c r="FP230" s="39">
        <v>96</v>
      </c>
      <c r="FQ230" s="39" t="s">
        <v>236</v>
      </c>
      <c r="FR230" s="44"/>
      <c r="FS230" s="44"/>
      <c r="FT230" s="39" t="s">
        <v>236</v>
      </c>
      <c r="FU230" s="44"/>
      <c r="FV230" s="44"/>
      <c r="FW230" s="39" t="s">
        <v>236</v>
      </c>
      <c r="FX230" s="44"/>
      <c r="FY230" s="44"/>
      <c r="FZ230" s="44"/>
      <c r="GA230" s="44"/>
      <c r="GB230" s="44"/>
      <c r="GC230" s="39" t="s">
        <v>236</v>
      </c>
      <c r="GD230" s="44"/>
      <c r="GE230" s="44"/>
      <c r="GF230" s="39" t="s">
        <v>236</v>
      </c>
      <c r="GG230" s="44"/>
      <c r="GH230" s="44"/>
      <c r="GI230" s="39" t="s">
        <v>236</v>
      </c>
      <c r="GJ230" s="44"/>
      <c r="GK230" s="44"/>
      <c r="GL230" s="39" t="s">
        <v>9962</v>
      </c>
      <c r="GM230" s="39" t="s">
        <v>9963</v>
      </c>
      <c r="GN230" s="39">
        <v>20</v>
      </c>
      <c r="GO230" s="44"/>
      <c r="GP230" s="44"/>
      <c r="GQ230" s="44"/>
      <c r="GR230" s="44"/>
      <c r="GS230" s="44"/>
      <c r="GT230" s="44"/>
      <c r="GU230" s="44"/>
      <c r="GV230" s="44"/>
      <c r="GW230" s="44"/>
      <c r="GX230" s="44"/>
      <c r="GY230" s="44"/>
      <c r="GZ230" s="39" t="s">
        <v>236</v>
      </c>
      <c r="HA230" s="44"/>
      <c r="HB230" s="44"/>
      <c r="HC230" s="43" t="s">
        <v>9964</v>
      </c>
      <c r="HD230" s="44"/>
      <c r="HE230" s="44"/>
      <c r="HF230" s="44"/>
      <c r="HG230" s="39" t="s">
        <v>9965</v>
      </c>
      <c r="HH230" s="44"/>
      <c r="HI230" s="44"/>
      <c r="HJ230" s="44"/>
      <c r="HK230" s="39" t="s">
        <v>9966</v>
      </c>
      <c r="HL230" s="39">
        <v>1</v>
      </c>
      <c r="HM230" s="39">
        <v>16</v>
      </c>
      <c r="HN230" s="39" t="s">
        <v>9967</v>
      </c>
      <c r="HO230" s="39" t="s">
        <v>9968</v>
      </c>
      <c r="HP230" s="39" t="s">
        <v>9969</v>
      </c>
      <c r="HQ230" s="39" t="s">
        <v>9970</v>
      </c>
      <c r="HR230" s="39" t="s">
        <v>7805</v>
      </c>
      <c r="HS230" s="39" t="s">
        <v>3448</v>
      </c>
      <c r="HT230" s="39" t="s">
        <v>3449</v>
      </c>
      <c r="HU230" s="39" t="s">
        <v>3450</v>
      </c>
      <c r="HV230" s="43" t="s">
        <v>9971</v>
      </c>
    </row>
    <row r="231" spans="1:230" ht="33" customHeight="1" x14ac:dyDescent="0.2">
      <c r="A231" s="44" t="s">
        <v>13000</v>
      </c>
      <c r="B231" s="39" t="s">
        <v>3414</v>
      </c>
      <c r="C231" s="39" t="s">
        <v>4824</v>
      </c>
      <c r="D231" s="39" t="s">
        <v>9972</v>
      </c>
      <c r="E231" s="39" t="s">
        <v>7888</v>
      </c>
      <c r="F231" s="39" t="s">
        <v>2506</v>
      </c>
      <c r="G231" s="39">
        <v>2021</v>
      </c>
      <c r="H231" s="48">
        <v>45201</v>
      </c>
      <c r="I231" s="48">
        <v>45568</v>
      </c>
      <c r="J231" s="44"/>
      <c r="K231" s="39" t="s">
        <v>9973</v>
      </c>
      <c r="L231" s="39" t="s">
        <v>9974</v>
      </c>
      <c r="M231" s="44"/>
      <c r="N231" s="44"/>
      <c r="O231" s="44"/>
      <c r="P231" s="44"/>
      <c r="Q231" s="44"/>
      <c r="R231" s="44"/>
      <c r="S231" s="39" t="s">
        <v>9975</v>
      </c>
      <c r="T231" s="39" t="s">
        <v>9975</v>
      </c>
      <c r="U231" s="39" t="s">
        <v>2419</v>
      </c>
      <c r="V231" s="39" t="s">
        <v>9976</v>
      </c>
      <c r="W231" s="49">
        <v>0.125</v>
      </c>
      <c r="X231" s="49">
        <f t="shared" si="7"/>
        <v>0</v>
      </c>
      <c r="Y231" s="39">
        <v>0.105</v>
      </c>
      <c r="Z231" s="39">
        <v>84</v>
      </c>
      <c r="AA231" s="39">
        <v>0.05</v>
      </c>
      <c r="AB231" s="39">
        <v>0</v>
      </c>
      <c r="AC231" s="39">
        <v>0</v>
      </c>
      <c r="AD231" s="39">
        <v>0</v>
      </c>
      <c r="AE231" s="39">
        <v>0</v>
      </c>
      <c r="AF231" s="39">
        <v>0.02</v>
      </c>
      <c r="AG231" s="39">
        <v>16</v>
      </c>
      <c r="AH231" s="39" t="s">
        <v>243</v>
      </c>
      <c r="AI231" s="39" t="s">
        <v>9977</v>
      </c>
      <c r="AJ231" s="44"/>
      <c r="AK231" s="39">
        <v>0</v>
      </c>
      <c r="AL231" s="39">
        <v>0.55000000000000004</v>
      </c>
      <c r="AM231" s="39">
        <v>0.1</v>
      </c>
      <c r="AN231" s="39">
        <v>1</v>
      </c>
      <c r="AO231" s="39">
        <v>1</v>
      </c>
      <c r="AP231" s="39">
        <v>1</v>
      </c>
      <c r="AQ231" s="44"/>
      <c r="AR231" s="44"/>
      <c r="AS231" s="44"/>
      <c r="AT231" s="44"/>
      <c r="AU231" s="44"/>
      <c r="AV231" s="39">
        <v>1</v>
      </c>
      <c r="AW231" s="44"/>
      <c r="AX231" s="44"/>
      <c r="AY231" s="44"/>
      <c r="AZ231" s="44"/>
      <c r="BA231" s="44"/>
      <c r="BB231" s="44"/>
      <c r="BC231" s="44"/>
      <c r="BD231" s="44"/>
      <c r="BE231" s="44"/>
      <c r="BF231" s="44"/>
      <c r="BG231" s="44"/>
      <c r="BH231" s="44"/>
      <c r="BI231" s="44"/>
      <c r="BJ231" s="39">
        <v>0</v>
      </c>
      <c r="BK231" s="44"/>
      <c r="BL231" s="44"/>
      <c r="BM231" s="44"/>
      <c r="BN231" s="44"/>
      <c r="BO231" s="44"/>
      <c r="BP231" s="44"/>
      <c r="BQ231" s="44"/>
      <c r="BR231" s="44"/>
      <c r="BS231" s="44"/>
      <c r="BT231" s="44"/>
      <c r="BU231" s="44"/>
      <c r="BV231" s="44"/>
      <c r="BW231" s="44"/>
      <c r="BX231" s="44"/>
      <c r="BY231" s="44"/>
      <c r="BZ231" s="39">
        <v>0</v>
      </c>
      <c r="CA231" s="39">
        <v>0</v>
      </c>
      <c r="CB231" s="44"/>
      <c r="CC231" s="44"/>
      <c r="CD231" s="44"/>
      <c r="CE231" s="44"/>
      <c r="CF231" s="44"/>
      <c r="CG231" s="44"/>
      <c r="CH231" s="44"/>
      <c r="CI231" s="44"/>
      <c r="CJ231" s="44"/>
      <c r="CK231" s="44"/>
      <c r="CL231" s="44"/>
      <c r="CM231" s="44"/>
      <c r="CN231" s="44"/>
      <c r="CO231" s="44"/>
      <c r="CP231" s="44"/>
      <c r="CQ231" s="39">
        <v>0</v>
      </c>
      <c r="CR231" s="39">
        <v>0</v>
      </c>
      <c r="CS231" s="44"/>
      <c r="CT231" s="44"/>
      <c r="CU231" s="44"/>
      <c r="CV231" s="44"/>
      <c r="CW231" s="44"/>
      <c r="CX231" s="44"/>
      <c r="CY231" s="44"/>
      <c r="CZ231" s="44"/>
      <c r="DA231" s="44"/>
      <c r="DB231" s="44"/>
      <c r="DC231" s="44"/>
      <c r="DD231" s="44"/>
      <c r="DE231" s="44"/>
      <c r="DF231" s="44"/>
      <c r="DG231" s="44"/>
      <c r="DH231" s="44"/>
      <c r="DI231" s="44"/>
      <c r="DJ231" s="44"/>
      <c r="DK231" s="44"/>
      <c r="DL231" s="44"/>
      <c r="DM231" s="44"/>
      <c r="DN231" s="44"/>
      <c r="DO231" s="44"/>
      <c r="DP231" s="44"/>
      <c r="DQ231" s="44"/>
      <c r="DR231" s="44"/>
      <c r="DS231" s="44"/>
      <c r="DT231" s="39">
        <v>0</v>
      </c>
      <c r="DU231" s="44"/>
      <c r="DV231" s="44"/>
      <c r="DW231" s="44"/>
      <c r="DX231" s="44"/>
      <c r="DY231" s="44"/>
      <c r="DZ231" s="44"/>
      <c r="EA231" s="44"/>
      <c r="EB231" s="44"/>
      <c r="EC231" s="39">
        <v>1</v>
      </c>
      <c r="ED231" s="39">
        <f t="shared" si="6"/>
        <v>0</v>
      </c>
      <c r="EE231" s="39">
        <v>0.17199999999999999</v>
      </c>
      <c r="EF231" s="39" t="s">
        <v>9978</v>
      </c>
      <c r="EG231" s="44"/>
      <c r="EH231" s="39">
        <v>0</v>
      </c>
      <c r="EI231" s="43" t="s">
        <v>7706</v>
      </c>
      <c r="EJ231" s="39">
        <v>10.754</v>
      </c>
      <c r="EK231" s="39" t="s">
        <v>236</v>
      </c>
      <c r="EL231" s="44"/>
      <c r="EM231" s="44"/>
      <c r="EN231" s="44"/>
      <c r="EO231" s="44"/>
      <c r="EP231" s="44"/>
      <c r="EQ231" s="44"/>
      <c r="ER231" s="39">
        <v>2</v>
      </c>
      <c r="ES231" s="39" t="s">
        <v>236</v>
      </c>
      <c r="ET231" s="44"/>
      <c r="EU231" s="44"/>
      <c r="EV231" s="39" t="s">
        <v>243</v>
      </c>
      <c r="EW231" s="39" t="s">
        <v>757</v>
      </c>
      <c r="EX231" s="39">
        <v>64</v>
      </c>
      <c r="EY231" s="39" t="s">
        <v>236</v>
      </c>
      <c r="EZ231" s="44"/>
      <c r="FA231" s="44"/>
      <c r="FB231" s="39" t="s">
        <v>236</v>
      </c>
      <c r="FC231" s="44"/>
      <c r="FD231" s="44"/>
      <c r="FE231" s="39" t="s">
        <v>236</v>
      </c>
      <c r="FF231" s="44"/>
      <c r="FG231" s="44"/>
      <c r="FH231" s="39" t="s">
        <v>236</v>
      </c>
      <c r="FI231" s="44"/>
      <c r="FJ231" s="44"/>
      <c r="FK231" s="39" t="s">
        <v>236</v>
      </c>
      <c r="FL231" s="44"/>
      <c r="FM231" s="44"/>
      <c r="FN231" s="44"/>
      <c r="FO231" s="44"/>
      <c r="FP231" s="44"/>
      <c r="FQ231" s="39" t="s">
        <v>236</v>
      </c>
      <c r="FR231" s="44"/>
      <c r="FS231" s="44"/>
      <c r="FT231" s="39" t="s">
        <v>243</v>
      </c>
      <c r="FU231" s="39" t="s">
        <v>757</v>
      </c>
      <c r="FV231" s="39">
        <v>13</v>
      </c>
      <c r="FW231" s="39" t="s">
        <v>236</v>
      </c>
      <c r="FX231" s="44"/>
      <c r="FY231" s="44"/>
      <c r="FZ231" s="44"/>
      <c r="GA231" s="44"/>
      <c r="GB231" s="44"/>
      <c r="GC231" s="39" t="s">
        <v>236</v>
      </c>
      <c r="GD231" s="44"/>
      <c r="GE231" s="44"/>
      <c r="GF231" s="39" t="s">
        <v>243</v>
      </c>
      <c r="GG231" s="39" t="s">
        <v>3703</v>
      </c>
      <c r="GH231" s="39">
        <v>5</v>
      </c>
      <c r="GI231" s="39" t="s">
        <v>236</v>
      </c>
      <c r="GJ231" s="44"/>
      <c r="GK231" s="44"/>
      <c r="GL231" s="44"/>
      <c r="GM231" s="44"/>
      <c r="GN231" s="44"/>
      <c r="GO231" s="44"/>
      <c r="GP231" s="44"/>
      <c r="GQ231" s="44"/>
      <c r="GR231" s="44"/>
      <c r="GS231" s="44"/>
      <c r="GT231" s="44"/>
      <c r="GU231" s="44"/>
      <c r="GV231" s="44"/>
      <c r="GW231" s="44"/>
      <c r="GX231" s="44"/>
      <c r="GY231" s="44"/>
      <c r="GZ231" s="39" t="s">
        <v>236</v>
      </c>
      <c r="HA231" s="44"/>
      <c r="HB231" s="44"/>
      <c r="HC231" s="43" t="s">
        <v>9979</v>
      </c>
      <c r="HD231" s="44"/>
      <c r="HE231" s="44"/>
      <c r="HF231" s="44"/>
      <c r="HG231" s="39" t="s">
        <v>9980</v>
      </c>
      <c r="HH231" s="44"/>
      <c r="HI231" s="44"/>
      <c r="HJ231" s="44"/>
      <c r="HK231" s="39" t="s">
        <v>9981</v>
      </c>
      <c r="HL231" s="39">
        <v>7</v>
      </c>
      <c r="HM231" s="39">
        <v>134</v>
      </c>
      <c r="HN231" s="39" t="s">
        <v>9982</v>
      </c>
      <c r="HO231" s="39" t="s">
        <v>7585</v>
      </c>
      <c r="HP231" s="39" t="s">
        <v>9983</v>
      </c>
      <c r="HQ231" s="39" t="s">
        <v>9984</v>
      </c>
      <c r="HR231" s="39" t="s">
        <v>7805</v>
      </c>
      <c r="HS231" s="39" t="s">
        <v>3448</v>
      </c>
      <c r="HT231" s="39" t="s">
        <v>3449</v>
      </c>
      <c r="HU231" s="39" t="s">
        <v>3450</v>
      </c>
      <c r="HV231" s="43" t="s">
        <v>9985</v>
      </c>
    </row>
    <row r="232" spans="1:230" ht="35.25" customHeight="1" x14ac:dyDescent="0.2">
      <c r="A232" s="44" t="s">
        <v>13014</v>
      </c>
      <c r="B232" s="39" t="s">
        <v>3414</v>
      </c>
      <c r="C232" s="39" t="s">
        <v>4824</v>
      </c>
      <c r="D232" s="39" t="s">
        <v>10013</v>
      </c>
      <c r="E232" s="39" t="s">
        <v>1114</v>
      </c>
      <c r="F232" s="39" t="s">
        <v>1114</v>
      </c>
      <c r="G232" s="39">
        <v>2024</v>
      </c>
      <c r="H232" s="48">
        <v>45595</v>
      </c>
      <c r="I232" s="48">
        <v>45646</v>
      </c>
      <c r="J232" s="44"/>
      <c r="K232" s="44"/>
      <c r="L232" s="43" t="s">
        <v>10014</v>
      </c>
      <c r="M232" s="39" t="s">
        <v>10015</v>
      </c>
      <c r="N232" s="44"/>
      <c r="O232" s="39" t="s">
        <v>10016</v>
      </c>
      <c r="P232" s="43" t="s">
        <v>10017</v>
      </c>
      <c r="Q232" s="44"/>
      <c r="R232" s="43" t="s">
        <v>10018</v>
      </c>
      <c r="S232" s="39" t="s">
        <v>10019</v>
      </c>
      <c r="T232" s="39" t="s">
        <v>10020</v>
      </c>
      <c r="U232" s="39" t="s">
        <v>235</v>
      </c>
      <c r="V232" s="39" t="s">
        <v>10021</v>
      </c>
      <c r="W232" s="49">
        <v>0.99399999999999999</v>
      </c>
      <c r="X232" s="49">
        <f t="shared" si="7"/>
        <v>0</v>
      </c>
      <c r="Y232" s="39">
        <v>0.99399999999999999</v>
      </c>
      <c r="Z232" s="39">
        <v>100</v>
      </c>
      <c r="AA232" s="39">
        <v>0.2</v>
      </c>
      <c r="AB232" s="39">
        <v>0</v>
      </c>
      <c r="AC232" s="39">
        <v>0</v>
      </c>
      <c r="AD232" s="39">
        <v>0</v>
      </c>
      <c r="AE232" s="39">
        <v>0</v>
      </c>
      <c r="AF232" s="39">
        <v>0</v>
      </c>
      <c r="AG232" s="39">
        <v>0</v>
      </c>
      <c r="AH232" s="39" t="s">
        <v>243</v>
      </c>
      <c r="AI232" s="39" t="s">
        <v>10022</v>
      </c>
      <c r="AJ232" s="44"/>
      <c r="AK232" s="39">
        <v>2.4E-2</v>
      </c>
      <c r="AL232" s="39">
        <v>0.35</v>
      </c>
      <c r="AM232" s="39">
        <v>7.0000000000000007E-2</v>
      </c>
      <c r="AN232" s="39">
        <v>1</v>
      </c>
      <c r="AO232" s="39">
        <v>1</v>
      </c>
      <c r="AP232" s="39">
        <v>1</v>
      </c>
      <c r="AQ232" s="44"/>
      <c r="AR232" s="44"/>
      <c r="AS232" s="44"/>
      <c r="AT232" s="44"/>
      <c r="AU232" s="44"/>
      <c r="AV232" s="44"/>
      <c r="AW232" s="39">
        <v>1</v>
      </c>
      <c r="AX232" s="39">
        <v>1</v>
      </c>
      <c r="AY232" s="44"/>
      <c r="AZ232" s="44"/>
      <c r="BA232" s="44"/>
      <c r="BB232" s="44"/>
      <c r="BC232" s="44"/>
      <c r="BD232" s="44"/>
      <c r="BE232" s="44"/>
      <c r="BF232" s="44"/>
      <c r="BG232" s="44"/>
      <c r="BH232" s="44"/>
      <c r="BI232" s="44"/>
      <c r="BJ232" s="39">
        <v>0</v>
      </c>
      <c r="BK232" s="44"/>
      <c r="BL232" s="44"/>
      <c r="BM232" s="44"/>
      <c r="BN232" s="44"/>
      <c r="BO232" s="44"/>
      <c r="BP232" s="44"/>
      <c r="BQ232" s="44"/>
      <c r="BR232" s="44"/>
      <c r="BS232" s="44"/>
      <c r="BT232" s="44"/>
      <c r="BU232" s="44"/>
      <c r="BV232" s="44"/>
      <c r="BW232" s="44"/>
      <c r="BX232" s="44"/>
      <c r="BY232" s="44"/>
      <c r="BZ232" s="39">
        <v>0</v>
      </c>
      <c r="CA232" s="39">
        <v>0</v>
      </c>
      <c r="CB232" s="44"/>
      <c r="CC232" s="44"/>
      <c r="CD232" s="44"/>
      <c r="CE232" s="44"/>
      <c r="CF232" s="44"/>
      <c r="CG232" s="44"/>
      <c r="CH232" s="44"/>
      <c r="CI232" s="44"/>
      <c r="CJ232" s="44"/>
      <c r="CK232" s="44"/>
      <c r="CL232" s="44"/>
      <c r="CM232" s="44"/>
      <c r="CN232" s="44"/>
      <c r="CO232" s="44"/>
      <c r="CP232" s="44"/>
      <c r="CQ232" s="39">
        <v>0</v>
      </c>
      <c r="CR232" s="39">
        <v>0</v>
      </c>
      <c r="CS232" s="44"/>
      <c r="CT232" s="44"/>
      <c r="CU232" s="44"/>
      <c r="CV232" s="44"/>
      <c r="CW232" s="44"/>
      <c r="CX232" s="44"/>
      <c r="CY232" s="44"/>
      <c r="CZ232" s="44"/>
      <c r="DA232" s="44"/>
      <c r="DB232" s="44"/>
      <c r="DC232" s="44"/>
      <c r="DD232" s="44"/>
      <c r="DE232" s="44"/>
      <c r="DF232" s="44"/>
      <c r="DG232" s="44"/>
      <c r="DH232" s="44"/>
      <c r="DI232" s="44"/>
      <c r="DJ232" s="44"/>
      <c r="DK232" s="44"/>
      <c r="DL232" s="44"/>
      <c r="DM232" s="44"/>
      <c r="DN232" s="44"/>
      <c r="DO232" s="44"/>
      <c r="DP232" s="44"/>
      <c r="DQ232" s="44"/>
      <c r="DR232" s="44"/>
      <c r="DS232" s="44"/>
      <c r="DT232" s="39">
        <v>0</v>
      </c>
      <c r="DU232" s="44"/>
      <c r="DV232" s="44"/>
      <c r="DW232" s="44"/>
      <c r="DX232" s="44"/>
      <c r="DY232" s="44"/>
      <c r="DZ232" s="44"/>
      <c r="EA232" s="44"/>
      <c r="EB232" s="44"/>
      <c r="EC232" s="39">
        <v>2</v>
      </c>
      <c r="ED232" s="39">
        <f t="shared" si="6"/>
        <v>0</v>
      </c>
      <c r="EE232" s="39">
        <v>0.17100000000000001</v>
      </c>
      <c r="EF232" s="39" t="s">
        <v>10023</v>
      </c>
      <c r="EG232" s="44"/>
      <c r="EH232" s="39">
        <v>0</v>
      </c>
      <c r="EI232" s="43" t="s">
        <v>7706</v>
      </c>
      <c r="EJ232" s="39">
        <v>19.856000000000002</v>
      </c>
      <c r="EK232" s="39" t="s">
        <v>236</v>
      </c>
      <c r="EL232" s="44"/>
      <c r="EM232" s="44"/>
      <c r="EN232" s="44"/>
      <c r="EO232" s="44"/>
      <c r="EP232" s="44"/>
      <c r="EQ232" s="44"/>
      <c r="ER232" s="39">
        <v>5</v>
      </c>
      <c r="ES232" s="39" t="s">
        <v>236</v>
      </c>
      <c r="ET232" s="44"/>
      <c r="EU232" s="44"/>
      <c r="EV232" s="39" t="s">
        <v>243</v>
      </c>
      <c r="EW232" s="43" t="s">
        <v>10024</v>
      </c>
      <c r="EX232" s="39">
        <v>10</v>
      </c>
      <c r="EY232" s="39" t="s">
        <v>236</v>
      </c>
      <c r="EZ232" s="44"/>
      <c r="FA232" s="44"/>
      <c r="FB232" s="39" t="s">
        <v>236</v>
      </c>
      <c r="FC232" s="44"/>
      <c r="FD232" s="44"/>
      <c r="FE232" s="39" t="s">
        <v>236</v>
      </c>
      <c r="FF232" s="44"/>
      <c r="FG232" s="44"/>
      <c r="FH232" s="39" t="s">
        <v>236</v>
      </c>
      <c r="FI232" s="44"/>
      <c r="FJ232" s="44"/>
      <c r="FK232" s="39" t="s">
        <v>236</v>
      </c>
      <c r="FL232" s="44"/>
      <c r="FM232" s="44"/>
      <c r="FN232" s="44"/>
      <c r="FO232" s="44"/>
      <c r="FP232" s="44"/>
      <c r="FQ232" s="39" t="s">
        <v>236</v>
      </c>
      <c r="FR232" s="44"/>
      <c r="FS232" s="44"/>
      <c r="FT232" s="39" t="s">
        <v>243</v>
      </c>
      <c r="FU232" s="39" t="s">
        <v>10025</v>
      </c>
      <c r="FV232" s="39">
        <v>50</v>
      </c>
      <c r="FW232" s="39" t="s">
        <v>236</v>
      </c>
      <c r="FX232" s="44"/>
      <c r="FY232" s="44"/>
      <c r="FZ232" s="44"/>
      <c r="GA232" s="44"/>
      <c r="GB232" s="44"/>
      <c r="GC232" s="39" t="s">
        <v>236</v>
      </c>
      <c r="GD232" s="44"/>
      <c r="GE232" s="44"/>
      <c r="GF232" s="39" t="s">
        <v>236</v>
      </c>
      <c r="GG232" s="44"/>
      <c r="GH232" s="44"/>
      <c r="GI232" s="39" t="s">
        <v>236</v>
      </c>
      <c r="GJ232" s="44"/>
      <c r="GK232" s="44"/>
      <c r="GL232" s="39" t="s">
        <v>10026</v>
      </c>
      <c r="GM232" s="39" t="s">
        <v>757</v>
      </c>
      <c r="GN232" s="39">
        <v>7</v>
      </c>
      <c r="GO232" s="44"/>
      <c r="GP232" s="44"/>
      <c r="GQ232" s="44"/>
      <c r="GR232" s="44"/>
      <c r="GS232" s="44"/>
      <c r="GT232" s="44"/>
      <c r="GU232" s="44"/>
      <c r="GV232" s="44"/>
      <c r="GW232" s="44"/>
      <c r="GX232" s="44"/>
      <c r="GY232" s="44"/>
      <c r="GZ232" s="39" t="s">
        <v>236</v>
      </c>
      <c r="HA232" s="44"/>
      <c r="HB232" s="44"/>
      <c r="HC232" s="43" t="s">
        <v>10027</v>
      </c>
      <c r="HD232" s="39" t="s">
        <v>10028</v>
      </c>
      <c r="HE232" s="43" t="s">
        <v>10027</v>
      </c>
      <c r="HF232" s="44"/>
      <c r="HG232" s="39" t="s">
        <v>10029</v>
      </c>
      <c r="HH232" s="44"/>
      <c r="HI232" s="39" t="s">
        <v>10030</v>
      </c>
      <c r="HJ232" s="44"/>
      <c r="HK232" s="39" t="s">
        <v>10031</v>
      </c>
      <c r="HL232" s="39">
        <v>2</v>
      </c>
      <c r="HM232" s="39">
        <v>169</v>
      </c>
      <c r="HN232" s="39" t="s">
        <v>10032</v>
      </c>
      <c r="HO232" s="39" t="s">
        <v>10033</v>
      </c>
      <c r="HP232" s="39" t="s">
        <v>10034</v>
      </c>
      <c r="HQ232" s="39" t="s">
        <v>10035</v>
      </c>
      <c r="HR232" s="39" t="s">
        <v>7805</v>
      </c>
      <c r="HS232" s="39" t="s">
        <v>3448</v>
      </c>
      <c r="HT232" s="39" t="s">
        <v>3449</v>
      </c>
      <c r="HU232" s="39" t="s">
        <v>3450</v>
      </c>
      <c r="HV232" s="43" t="s">
        <v>10036</v>
      </c>
    </row>
    <row r="233" spans="1:230" ht="30.75" customHeight="1" x14ac:dyDescent="0.2">
      <c r="A233" s="44" t="s">
        <v>13001</v>
      </c>
      <c r="B233" s="39" t="s">
        <v>3414</v>
      </c>
      <c r="C233" s="39" t="s">
        <v>4824</v>
      </c>
      <c r="D233" s="39" t="s">
        <v>10013</v>
      </c>
      <c r="E233" s="39" t="s">
        <v>7807</v>
      </c>
      <c r="F233" s="39" t="s">
        <v>7838</v>
      </c>
      <c r="G233" s="39">
        <v>2021</v>
      </c>
      <c r="H233" s="48">
        <v>45593</v>
      </c>
      <c r="I233" s="48">
        <v>45610</v>
      </c>
      <c r="J233" s="44"/>
      <c r="K233" s="39" t="s">
        <v>10037</v>
      </c>
      <c r="L233" s="43" t="s">
        <v>10038</v>
      </c>
      <c r="M233" s="44"/>
      <c r="N233" s="43" t="s">
        <v>10039</v>
      </c>
      <c r="O233" s="39" t="s">
        <v>10016</v>
      </c>
      <c r="P233" s="43" t="s">
        <v>10040</v>
      </c>
      <c r="Q233" s="44"/>
      <c r="R233" s="43" t="s">
        <v>10041</v>
      </c>
      <c r="S233" s="39" t="s">
        <v>10019</v>
      </c>
      <c r="T233" s="39" t="s">
        <v>10020</v>
      </c>
      <c r="U233" s="39" t="s">
        <v>235</v>
      </c>
      <c r="V233" s="39" t="s">
        <v>10042</v>
      </c>
      <c r="W233" s="49">
        <v>0.5</v>
      </c>
      <c r="X233" s="49">
        <f t="shared" si="7"/>
        <v>0</v>
      </c>
      <c r="Y233" s="39">
        <v>0.5</v>
      </c>
      <c r="Z233" s="39">
        <v>100</v>
      </c>
      <c r="AA233" s="39">
        <v>0.01</v>
      </c>
      <c r="AB233" s="39">
        <v>0</v>
      </c>
      <c r="AC233" s="39">
        <v>0</v>
      </c>
      <c r="AD233" s="39">
        <v>0</v>
      </c>
      <c r="AE233" s="39">
        <v>0</v>
      </c>
      <c r="AF233" s="39">
        <v>0</v>
      </c>
      <c r="AG233" s="39">
        <v>0</v>
      </c>
      <c r="AH233" s="39" t="s">
        <v>236</v>
      </c>
      <c r="AI233" s="44"/>
      <c r="AJ233" s="44"/>
      <c r="AK233" s="44"/>
      <c r="AL233" s="39">
        <v>0.05</v>
      </c>
      <c r="AM233" s="39">
        <v>0.01</v>
      </c>
      <c r="AN233" s="39">
        <v>4</v>
      </c>
      <c r="AO233" s="39">
        <v>4</v>
      </c>
      <c r="AP233" s="39">
        <v>1</v>
      </c>
      <c r="AQ233" s="44"/>
      <c r="AR233" s="44"/>
      <c r="AS233" s="44"/>
      <c r="AT233" s="44"/>
      <c r="AU233" s="44"/>
      <c r="AV233" s="44"/>
      <c r="AW233" s="44"/>
      <c r="AX233" s="44"/>
      <c r="AY233" s="44"/>
      <c r="AZ233" s="44"/>
      <c r="BA233" s="44"/>
      <c r="BB233" s="44"/>
      <c r="BC233" s="44"/>
      <c r="BD233" s="44"/>
      <c r="BE233" s="44"/>
      <c r="BF233" s="44"/>
      <c r="BG233" s="44"/>
      <c r="BH233" s="44"/>
      <c r="BI233" s="44"/>
      <c r="BJ233" s="39">
        <v>1</v>
      </c>
      <c r="BK233" s="44"/>
      <c r="BL233" s="39">
        <v>1</v>
      </c>
      <c r="BM233" s="44"/>
      <c r="BN233" s="44"/>
      <c r="BO233" s="44"/>
      <c r="BP233" s="44"/>
      <c r="BQ233" s="44"/>
      <c r="BR233" s="44"/>
      <c r="BS233" s="44"/>
      <c r="BT233" s="44"/>
      <c r="BU233" s="44"/>
      <c r="BV233" s="44"/>
      <c r="BW233" s="44"/>
      <c r="BX233" s="44"/>
      <c r="BY233" s="44"/>
      <c r="BZ233" s="39">
        <v>1</v>
      </c>
      <c r="CA233" s="39">
        <v>0</v>
      </c>
      <c r="CB233" s="44"/>
      <c r="CC233" s="44"/>
      <c r="CD233" s="44"/>
      <c r="CE233" s="44"/>
      <c r="CF233" s="44"/>
      <c r="CG233" s="44"/>
      <c r="CH233" s="44"/>
      <c r="CI233" s="44"/>
      <c r="CJ233" s="44"/>
      <c r="CK233" s="44"/>
      <c r="CL233" s="44"/>
      <c r="CM233" s="44"/>
      <c r="CN233" s="44"/>
      <c r="CO233" s="44"/>
      <c r="CP233" s="44"/>
      <c r="CQ233" s="39">
        <v>0</v>
      </c>
      <c r="CR233" s="39">
        <v>0</v>
      </c>
      <c r="CS233" s="44"/>
      <c r="CT233" s="44"/>
      <c r="CU233" s="44"/>
      <c r="CV233" s="44"/>
      <c r="CW233" s="44"/>
      <c r="CX233" s="44"/>
      <c r="CY233" s="44"/>
      <c r="CZ233" s="44"/>
      <c r="DA233" s="44"/>
      <c r="DB233" s="44"/>
      <c r="DC233" s="44"/>
      <c r="DD233" s="44"/>
      <c r="DE233" s="44"/>
      <c r="DF233" s="44"/>
      <c r="DG233" s="44"/>
      <c r="DH233" s="44"/>
      <c r="DI233" s="44"/>
      <c r="DJ233" s="44"/>
      <c r="DK233" s="44"/>
      <c r="DL233" s="44"/>
      <c r="DM233" s="44"/>
      <c r="DN233" s="44"/>
      <c r="DO233" s="44"/>
      <c r="DP233" s="44"/>
      <c r="DQ233" s="44"/>
      <c r="DR233" s="44"/>
      <c r="DS233" s="44"/>
      <c r="DT233" s="39">
        <v>0</v>
      </c>
      <c r="DU233" s="44"/>
      <c r="DV233" s="44"/>
      <c r="DW233" s="44"/>
      <c r="DX233" s="44"/>
      <c r="DY233" s="44"/>
      <c r="DZ233" s="44"/>
      <c r="EA233" s="44"/>
      <c r="EB233" s="44"/>
      <c r="EC233" s="39">
        <v>1</v>
      </c>
      <c r="ED233" s="39">
        <f t="shared" si="6"/>
        <v>0</v>
      </c>
      <c r="EE233" s="39">
        <v>1.24</v>
      </c>
      <c r="EF233" s="39" t="s">
        <v>10043</v>
      </c>
      <c r="EG233" s="44"/>
      <c r="EH233" s="39" t="s">
        <v>8298</v>
      </c>
      <c r="EI233" s="43" t="s">
        <v>7706</v>
      </c>
      <c r="EJ233" s="39">
        <v>19.856000000000002</v>
      </c>
      <c r="EK233" s="39" t="s">
        <v>236</v>
      </c>
      <c r="EL233" s="44"/>
      <c r="EM233" s="44"/>
      <c r="EN233" s="44"/>
      <c r="EO233" s="44"/>
      <c r="EP233" s="44"/>
      <c r="EQ233" s="44"/>
      <c r="ER233" s="39">
        <v>5</v>
      </c>
      <c r="ES233" s="39" t="s">
        <v>236</v>
      </c>
      <c r="ET233" s="44"/>
      <c r="EU233" s="44"/>
      <c r="EV233" s="39" t="s">
        <v>236</v>
      </c>
      <c r="EW233" s="44"/>
      <c r="EX233" s="44"/>
      <c r="EY233" s="39" t="s">
        <v>236</v>
      </c>
      <c r="EZ233" s="44"/>
      <c r="FA233" s="44"/>
      <c r="FB233" s="39" t="s">
        <v>236</v>
      </c>
      <c r="FC233" s="44"/>
      <c r="FD233" s="44"/>
      <c r="FE233" s="39" t="s">
        <v>236</v>
      </c>
      <c r="FF233" s="44"/>
      <c r="FG233" s="44"/>
      <c r="FH233" s="39" t="s">
        <v>236</v>
      </c>
      <c r="FI233" s="44"/>
      <c r="FJ233" s="44"/>
      <c r="FK233" s="39" t="s">
        <v>236</v>
      </c>
      <c r="FL233" s="44"/>
      <c r="FM233" s="44"/>
      <c r="FN233" s="39" t="s">
        <v>10044</v>
      </c>
      <c r="FO233" s="39" t="s">
        <v>10045</v>
      </c>
      <c r="FP233" s="39">
        <v>4</v>
      </c>
      <c r="FQ233" s="39" t="s">
        <v>243</v>
      </c>
      <c r="FR233" s="43" t="s">
        <v>10046</v>
      </c>
      <c r="FS233" s="39">
        <v>1160</v>
      </c>
      <c r="FT233" s="39" t="s">
        <v>236</v>
      </c>
      <c r="FU233" s="44"/>
      <c r="FV233" s="44"/>
      <c r="FW233" s="39" t="s">
        <v>236</v>
      </c>
      <c r="FX233" s="44"/>
      <c r="FY233" s="44"/>
      <c r="FZ233" s="44"/>
      <c r="GA233" s="44"/>
      <c r="GB233" s="44"/>
      <c r="GC233" s="39" t="s">
        <v>236</v>
      </c>
      <c r="GD233" s="44"/>
      <c r="GE233" s="44"/>
      <c r="GF233" s="39" t="s">
        <v>236</v>
      </c>
      <c r="GG233" s="44"/>
      <c r="GH233" s="44"/>
      <c r="GI233" s="39" t="s">
        <v>236</v>
      </c>
      <c r="GJ233" s="44"/>
      <c r="GK233" s="44"/>
      <c r="GL233" s="39" t="s">
        <v>10026</v>
      </c>
      <c r="GM233" s="39" t="s">
        <v>757</v>
      </c>
      <c r="GN233" s="39">
        <v>14</v>
      </c>
      <c r="GO233" s="44"/>
      <c r="GP233" s="44"/>
      <c r="GQ233" s="44"/>
      <c r="GR233" s="44"/>
      <c r="GS233" s="44"/>
      <c r="GT233" s="44"/>
      <c r="GU233" s="44"/>
      <c r="GV233" s="44"/>
      <c r="GW233" s="44"/>
      <c r="GX233" s="44"/>
      <c r="GY233" s="44"/>
      <c r="GZ233" s="39" t="s">
        <v>236</v>
      </c>
      <c r="HA233" s="44"/>
      <c r="HB233" s="44"/>
      <c r="HC233" s="43" t="s">
        <v>10047</v>
      </c>
      <c r="HD233" s="39" t="s">
        <v>10048</v>
      </c>
      <c r="HE233" s="43" t="s">
        <v>10049</v>
      </c>
      <c r="HF233" s="44"/>
      <c r="HG233" s="39" t="s">
        <v>10050</v>
      </c>
      <c r="HH233" s="44"/>
      <c r="HI233" s="39" t="s">
        <v>10030</v>
      </c>
      <c r="HJ233" s="44"/>
      <c r="HK233" s="39" t="s">
        <v>10051</v>
      </c>
      <c r="HL233" s="39">
        <v>2</v>
      </c>
      <c r="HM233" s="39">
        <v>98</v>
      </c>
      <c r="HN233" s="39" t="s">
        <v>10052</v>
      </c>
      <c r="HO233" s="39" t="s">
        <v>10033</v>
      </c>
      <c r="HP233" s="39" t="s">
        <v>10034</v>
      </c>
      <c r="HQ233" s="39" t="s">
        <v>10035</v>
      </c>
      <c r="HR233" s="39" t="s">
        <v>3413</v>
      </c>
      <c r="HS233" s="39" t="s">
        <v>3448</v>
      </c>
      <c r="HT233" s="39" t="s">
        <v>3449</v>
      </c>
      <c r="HU233" s="39" t="s">
        <v>3450</v>
      </c>
      <c r="HV233" s="43" t="s">
        <v>10053</v>
      </c>
    </row>
    <row r="234" spans="1:230" ht="30.75" customHeight="1" x14ac:dyDescent="0.2">
      <c r="A234" s="44" t="s">
        <v>13000</v>
      </c>
      <c r="B234" s="39" t="s">
        <v>3414</v>
      </c>
      <c r="C234" s="39" t="s">
        <v>4824</v>
      </c>
      <c r="D234" s="39" t="s">
        <v>10054</v>
      </c>
      <c r="E234" s="39" t="s">
        <v>7888</v>
      </c>
      <c r="F234" s="39" t="s">
        <v>2506</v>
      </c>
      <c r="G234" s="39">
        <v>2017</v>
      </c>
      <c r="H234" s="48">
        <v>45323</v>
      </c>
      <c r="I234" s="48">
        <v>45655</v>
      </c>
      <c r="J234" s="44"/>
      <c r="K234" s="39" t="s">
        <v>10055</v>
      </c>
      <c r="L234" s="43" t="s">
        <v>10056</v>
      </c>
      <c r="M234" s="44"/>
      <c r="N234" s="43" t="s">
        <v>10057</v>
      </c>
      <c r="O234" s="39" t="s">
        <v>10058</v>
      </c>
      <c r="P234" s="39" t="s">
        <v>10059</v>
      </c>
      <c r="Q234" s="39" t="s">
        <v>10060</v>
      </c>
      <c r="R234" s="43" t="s">
        <v>10061</v>
      </c>
      <c r="S234" s="39" t="s">
        <v>10062</v>
      </c>
      <c r="T234" s="39" t="s">
        <v>10062</v>
      </c>
      <c r="U234" s="39" t="s">
        <v>2151</v>
      </c>
      <c r="V234" s="39" t="s">
        <v>10063</v>
      </c>
      <c r="W234" s="49">
        <v>2.355</v>
      </c>
      <c r="X234" s="49">
        <f t="shared" si="7"/>
        <v>0</v>
      </c>
      <c r="Y234" s="39">
        <v>1.8240000000000001</v>
      </c>
      <c r="Z234" s="39">
        <v>77.45</v>
      </c>
      <c r="AA234" s="39">
        <v>0.28999999999999998</v>
      </c>
      <c r="AB234" s="39">
        <v>0</v>
      </c>
      <c r="AC234" s="39">
        <v>0</v>
      </c>
      <c r="AD234" s="39">
        <v>0</v>
      </c>
      <c r="AE234" s="39">
        <v>0</v>
      </c>
      <c r="AF234" s="39">
        <v>0.53100000000000003</v>
      </c>
      <c r="AG234" s="39">
        <v>22.55</v>
      </c>
      <c r="AH234" s="39" t="s">
        <v>243</v>
      </c>
      <c r="AI234" s="39" t="s">
        <v>10064</v>
      </c>
      <c r="AJ234" s="44"/>
      <c r="AK234" s="39">
        <v>0</v>
      </c>
      <c r="AL234" s="39">
        <v>1.643</v>
      </c>
      <c r="AM234" s="39">
        <v>0.64</v>
      </c>
      <c r="AN234" s="39">
        <v>18</v>
      </c>
      <c r="AO234" s="39">
        <v>6</v>
      </c>
      <c r="AP234" s="39">
        <v>5</v>
      </c>
      <c r="AQ234" s="44"/>
      <c r="AR234" s="39">
        <v>1</v>
      </c>
      <c r="AS234" s="44"/>
      <c r="AT234" s="44"/>
      <c r="AU234" s="44"/>
      <c r="AV234" s="44"/>
      <c r="AW234" s="44"/>
      <c r="AX234" s="44"/>
      <c r="AY234" s="44"/>
      <c r="AZ234" s="44"/>
      <c r="BA234" s="44"/>
      <c r="BB234" s="44"/>
      <c r="BC234" s="39">
        <v>3</v>
      </c>
      <c r="BD234" s="44"/>
      <c r="BE234" s="44"/>
      <c r="BF234" s="44"/>
      <c r="BG234" s="44"/>
      <c r="BH234" s="39">
        <v>1</v>
      </c>
      <c r="BI234" s="44"/>
      <c r="BJ234" s="39">
        <v>0</v>
      </c>
      <c r="BK234" s="44"/>
      <c r="BL234" s="44"/>
      <c r="BM234" s="44"/>
      <c r="BN234" s="44"/>
      <c r="BO234" s="44"/>
      <c r="BP234" s="44"/>
      <c r="BQ234" s="44"/>
      <c r="BR234" s="44"/>
      <c r="BS234" s="44"/>
      <c r="BT234" s="44"/>
      <c r="BU234" s="44"/>
      <c r="BV234" s="44"/>
      <c r="BW234" s="44"/>
      <c r="BX234" s="44"/>
      <c r="BY234" s="44"/>
      <c r="BZ234" s="39">
        <v>0</v>
      </c>
      <c r="CA234" s="39">
        <v>0</v>
      </c>
      <c r="CB234" s="44"/>
      <c r="CC234" s="44"/>
      <c r="CD234" s="44"/>
      <c r="CE234" s="44"/>
      <c r="CF234" s="44"/>
      <c r="CG234" s="44"/>
      <c r="CH234" s="44"/>
      <c r="CI234" s="44"/>
      <c r="CJ234" s="44"/>
      <c r="CK234" s="44"/>
      <c r="CL234" s="44"/>
      <c r="CM234" s="44"/>
      <c r="CN234" s="44"/>
      <c r="CO234" s="44"/>
      <c r="CP234" s="44"/>
      <c r="CQ234" s="39">
        <v>0</v>
      </c>
      <c r="CR234" s="39">
        <v>0</v>
      </c>
      <c r="CS234" s="44"/>
      <c r="CT234" s="44"/>
      <c r="CU234" s="44"/>
      <c r="CV234" s="44"/>
      <c r="CW234" s="44"/>
      <c r="CX234" s="44"/>
      <c r="CY234" s="44"/>
      <c r="CZ234" s="44"/>
      <c r="DA234" s="44"/>
      <c r="DB234" s="44"/>
      <c r="DC234" s="44"/>
      <c r="DD234" s="44"/>
      <c r="DE234" s="44"/>
      <c r="DF234" s="44"/>
      <c r="DG234" s="44"/>
      <c r="DH234" s="44"/>
      <c r="DI234" s="44"/>
      <c r="DJ234" s="44"/>
      <c r="DK234" s="44"/>
      <c r="DL234" s="44"/>
      <c r="DM234" s="44"/>
      <c r="DN234" s="44"/>
      <c r="DO234" s="44"/>
      <c r="DP234" s="44"/>
      <c r="DQ234" s="44"/>
      <c r="DR234" s="44"/>
      <c r="DS234" s="44"/>
      <c r="DT234" s="39">
        <v>0</v>
      </c>
      <c r="DU234" s="44"/>
      <c r="DV234" s="44"/>
      <c r="DW234" s="44"/>
      <c r="DX234" s="44"/>
      <c r="DY234" s="44"/>
      <c r="DZ234" s="44"/>
      <c r="EA234" s="44"/>
      <c r="EB234" s="44"/>
      <c r="EC234" s="39">
        <v>5</v>
      </c>
      <c r="ED234" s="39">
        <f t="shared" si="6"/>
        <v>0</v>
      </c>
      <c r="EE234" s="39">
        <v>3.698</v>
      </c>
      <c r="EF234" s="39" t="s">
        <v>10065</v>
      </c>
      <c r="EG234" s="44"/>
      <c r="EH234" s="39">
        <v>10</v>
      </c>
      <c r="EI234" s="43" t="s">
        <v>7706</v>
      </c>
      <c r="EJ234" s="39">
        <v>30.815999999999999</v>
      </c>
      <c r="EK234" s="39" t="s">
        <v>236</v>
      </c>
      <c r="EL234" s="44"/>
      <c r="EM234" s="44"/>
      <c r="EN234" s="44"/>
      <c r="EO234" s="44"/>
      <c r="EP234" s="44"/>
      <c r="EQ234" s="44"/>
      <c r="ER234" s="39">
        <v>2</v>
      </c>
      <c r="ES234" s="39" t="s">
        <v>243</v>
      </c>
      <c r="ET234" s="39" t="s">
        <v>10066</v>
      </c>
      <c r="EU234" s="39">
        <v>571</v>
      </c>
      <c r="EV234" s="39" t="s">
        <v>243</v>
      </c>
      <c r="EW234" s="39" t="s">
        <v>1044</v>
      </c>
      <c r="EX234" s="39">
        <v>114</v>
      </c>
      <c r="EY234" s="39" t="s">
        <v>236</v>
      </c>
      <c r="EZ234" s="44"/>
      <c r="FA234" s="44"/>
      <c r="FB234" s="39" t="s">
        <v>236</v>
      </c>
      <c r="FC234" s="44"/>
      <c r="FD234" s="44"/>
      <c r="FE234" s="39" t="s">
        <v>236</v>
      </c>
      <c r="FF234" s="44"/>
      <c r="FG234" s="44"/>
      <c r="FH234" s="39" t="s">
        <v>236</v>
      </c>
      <c r="FI234" s="44"/>
      <c r="FJ234" s="44"/>
      <c r="FK234" s="39" t="s">
        <v>236</v>
      </c>
      <c r="FL234" s="44"/>
      <c r="FM234" s="44"/>
      <c r="FN234" s="44"/>
      <c r="FO234" s="44"/>
      <c r="FP234" s="44"/>
      <c r="FQ234" s="39" t="s">
        <v>236</v>
      </c>
      <c r="FR234" s="44"/>
      <c r="FS234" s="44"/>
      <c r="FT234" s="39" t="s">
        <v>236</v>
      </c>
      <c r="FU234" s="44"/>
      <c r="FV234" s="44"/>
      <c r="FW234" s="39" t="s">
        <v>236</v>
      </c>
      <c r="FX234" s="44"/>
      <c r="FY234" s="44"/>
      <c r="FZ234" s="44"/>
      <c r="GA234" s="44"/>
      <c r="GB234" s="44"/>
      <c r="GC234" s="39" t="s">
        <v>236</v>
      </c>
      <c r="GD234" s="44"/>
      <c r="GE234" s="44"/>
      <c r="GF234" s="39" t="s">
        <v>236</v>
      </c>
      <c r="GG234" s="44"/>
      <c r="GH234" s="44"/>
      <c r="GI234" s="39" t="s">
        <v>236</v>
      </c>
      <c r="GJ234" s="44"/>
      <c r="GK234" s="44"/>
      <c r="GL234" s="39" t="s">
        <v>10067</v>
      </c>
      <c r="GM234" s="39" t="s">
        <v>10068</v>
      </c>
      <c r="GN234" s="39">
        <v>9</v>
      </c>
      <c r="GO234" s="44"/>
      <c r="GP234" s="44"/>
      <c r="GQ234" s="44"/>
      <c r="GR234" s="44"/>
      <c r="GS234" s="44"/>
      <c r="GT234" s="44"/>
      <c r="GU234" s="44"/>
      <c r="GV234" s="44"/>
      <c r="GW234" s="44"/>
      <c r="GX234" s="44"/>
      <c r="GY234" s="44"/>
      <c r="GZ234" s="39" t="s">
        <v>236</v>
      </c>
      <c r="HA234" s="44"/>
      <c r="HB234" s="44"/>
      <c r="HC234" s="43" t="s">
        <v>10069</v>
      </c>
      <c r="HD234" s="39" t="s">
        <v>10070</v>
      </c>
      <c r="HE234" s="43" t="s">
        <v>10071</v>
      </c>
      <c r="HF234" s="44"/>
      <c r="HG234" s="39" t="s">
        <v>10072</v>
      </c>
      <c r="HH234" s="44"/>
      <c r="HI234" s="39" t="s">
        <v>10073</v>
      </c>
      <c r="HJ234" s="44"/>
      <c r="HK234" s="39" t="s">
        <v>10074</v>
      </c>
      <c r="HL234" s="39">
        <v>5</v>
      </c>
      <c r="HM234" s="39">
        <v>142</v>
      </c>
      <c r="HN234" s="39" t="s">
        <v>10075</v>
      </c>
      <c r="HO234" s="39" t="s">
        <v>10076</v>
      </c>
      <c r="HP234" s="39" t="s">
        <v>10077</v>
      </c>
      <c r="HQ234" s="39" t="s">
        <v>10078</v>
      </c>
      <c r="HR234" s="39" t="s">
        <v>7805</v>
      </c>
      <c r="HS234" s="39" t="s">
        <v>3448</v>
      </c>
      <c r="HT234" s="39" t="s">
        <v>3449</v>
      </c>
      <c r="HU234" s="39" t="s">
        <v>3450</v>
      </c>
      <c r="HV234" s="43" t="s">
        <v>10079</v>
      </c>
    </row>
    <row r="235" spans="1:230" ht="33.75" customHeight="1" x14ac:dyDescent="0.2">
      <c r="A235" s="44" t="s">
        <v>13001</v>
      </c>
      <c r="B235" s="39" t="s">
        <v>3414</v>
      </c>
      <c r="C235" s="39" t="s">
        <v>4824</v>
      </c>
      <c r="D235" s="39" t="s">
        <v>10054</v>
      </c>
      <c r="E235" s="39" t="s">
        <v>7807</v>
      </c>
      <c r="F235" s="39" t="s">
        <v>7838</v>
      </c>
      <c r="G235" s="39">
        <v>2023</v>
      </c>
      <c r="H235" s="48">
        <v>45292</v>
      </c>
      <c r="I235" s="48">
        <v>45535</v>
      </c>
      <c r="J235" s="44"/>
      <c r="K235" s="39" t="s">
        <v>10080</v>
      </c>
      <c r="L235" s="43" t="s">
        <v>10081</v>
      </c>
      <c r="M235" s="44"/>
      <c r="N235" s="43" t="s">
        <v>10082</v>
      </c>
      <c r="O235" s="39" t="s">
        <v>10083</v>
      </c>
      <c r="P235" s="39" t="s">
        <v>10084</v>
      </c>
      <c r="Q235" s="44"/>
      <c r="R235" s="43" t="s">
        <v>10085</v>
      </c>
      <c r="S235" s="39" t="s">
        <v>10086</v>
      </c>
      <c r="T235" s="39" t="s">
        <v>10086</v>
      </c>
      <c r="U235" s="39" t="s">
        <v>235</v>
      </c>
      <c r="V235" s="39" t="s">
        <v>10087</v>
      </c>
      <c r="W235" s="49">
        <v>0.5</v>
      </c>
      <c r="X235" s="49">
        <f t="shared" si="7"/>
        <v>0</v>
      </c>
      <c r="Y235" s="39">
        <v>0.5</v>
      </c>
      <c r="Z235" s="39">
        <v>100</v>
      </c>
      <c r="AA235" s="39">
        <v>0.1</v>
      </c>
      <c r="AB235" s="39">
        <v>0</v>
      </c>
      <c r="AC235" s="39">
        <v>0</v>
      </c>
      <c r="AD235" s="39">
        <v>0</v>
      </c>
      <c r="AE235" s="39">
        <v>0</v>
      </c>
      <c r="AF235" s="39">
        <v>0</v>
      </c>
      <c r="AG235" s="39">
        <v>0</v>
      </c>
      <c r="AH235" s="39" t="s">
        <v>236</v>
      </c>
      <c r="AI235" s="44"/>
      <c r="AJ235" s="44"/>
      <c r="AK235" s="44"/>
      <c r="AL235" s="39">
        <v>0.5</v>
      </c>
      <c r="AM235" s="39">
        <v>0.1</v>
      </c>
      <c r="AN235" s="39">
        <v>4</v>
      </c>
      <c r="AO235" s="39">
        <v>4</v>
      </c>
      <c r="AP235" s="39">
        <v>1</v>
      </c>
      <c r="AQ235" s="44"/>
      <c r="AR235" s="44"/>
      <c r="AS235" s="44"/>
      <c r="AT235" s="44"/>
      <c r="AU235" s="44"/>
      <c r="AV235" s="44"/>
      <c r="AW235" s="44"/>
      <c r="AX235" s="44"/>
      <c r="AY235" s="44"/>
      <c r="AZ235" s="44"/>
      <c r="BA235" s="44"/>
      <c r="BB235" s="44"/>
      <c r="BC235" s="44"/>
      <c r="BD235" s="44"/>
      <c r="BE235" s="44"/>
      <c r="BF235" s="44"/>
      <c r="BG235" s="44"/>
      <c r="BH235" s="44"/>
      <c r="BI235" s="44"/>
      <c r="BJ235" s="39">
        <v>1</v>
      </c>
      <c r="BK235" s="44"/>
      <c r="BL235" s="44"/>
      <c r="BM235" s="44"/>
      <c r="BN235" s="44"/>
      <c r="BO235" s="39">
        <v>1</v>
      </c>
      <c r="BP235" s="44"/>
      <c r="BQ235" s="44"/>
      <c r="BR235" s="44"/>
      <c r="BS235" s="44"/>
      <c r="BT235" s="44"/>
      <c r="BU235" s="44"/>
      <c r="BV235" s="44"/>
      <c r="BW235" s="44"/>
      <c r="BX235" s="44"/>
      <c r="BY235" s="44"/>
      <c r="BZ235" s="39">
        <v>1</v>
      </c>
      <c r="CA235" s="39">
        <v>0</v>
      </c>
      <c r="CB235" s="44"/>
      <c r="CC235" s="44"/>
      <c r="CD235" s="44"/>
      <c r="CE235" s="44"/>
      <c r="CF235" s="44"/>
      <c r="CG235" s="44"/>
      <c r="CH235" s="44"/>
      <c r="CI235" s="44"/>
      <c r="CJ235" s="44"/>
      <c r="CK235" s="44"/>
      <c r="CL235" s="44"/>
      <c r="CM235" s="44"/>
      <c r="CN235" s="44"/>
      <c r="CO235" s="44"/>
      <c r="CP235" s="44"/>
      <c r="CQ235" s="39">
        <v>0</v>
      </c>
      <c r="CR235" s="39">
        <v>0</v>
      </c>
      <c r="CS235" s="44"/>
      <c r="CT235" s="44"/>
      <c r="CU235" s="44"/>
      <c r="CV235" s="44"/>
      <c r="CW235" s="44"/>
      <c r="CX235" s="44"/>
      <c r="CY235" s="44"/>
      <c r="CZ235" s="44"/>
      <c r="DA235" s="44"/>
      <c r="DB235" s="44"/>
      <c r="DC235" s="44"/>
      <c r="DD235" s="44"/>
      <c r="DE235" s="44"/>
      <c r="DF235" s="44"/>
      <c r="DG235" s="44"/>
      <c r="DH235" s="44"/>
      <c r="DI235" s="44"/>
      <c r="DJ235" s="44"/>
      <c r="DK235" s="44"/>
      <c r="DL235" s="44"/>
      <c r="DM235" s="44"/>
      <c r="DN235" s="44"/>
      <c r="DO235" s="44"/>
      <c r="DP235" s="44"/>
      <c r="DQ235" s="44"/>
      <c r="DR235" s="44"/>
      <c r="DS235" s="44"/>
      <c r="DT235" s="39">
        <v>0</v>
      </c>
      <c r="DU235" s="44"/>
      <c r="DV235" s="44"/>
      <c r="DW235" s="44"/>
      <c r="DX235" s="44"/>
      <c r="DY235" s="44"/>
      <c r="DZ235" s="44"/>
      <c r="EA235" s="44"/>
      <c r="EB235" s="44"/>
      <c r="EC235" s="39">
        <v>1</v>
      </c>
      <c r="ED235" s="39">
        <f t="shared" si="6"/>
        <v>0</v>
      </c>
      <c r="EE235" s="39">
        <v>0.22700000000000001</v>
      </c>
      <c r="EF235" s="39" t="s">
        <v>10088</v>
      </c>
      <c r="EG235" s="44"/>
      <c r="EH235" s="39">
        <v>0</v>
      </c>
      <c r="EI235" s="43" t="s">
        <v>7706</v>
      </c>
      <c r="EJ235" s="39">
        <v>30.815999999999999</v>
      </c>
      <c r="EK235" s="39" t="s">
        <v>236</v>
      </c>
      <c r="EL235" s="44"/>
      <c r="EM235" s="44"/>
      <c r="EN235" s="44"/>
      <c r="EO235" s="44"/>
      <c r="EP235" s="44"/>
      <c r="EQ235" s="44"/>
      <c r="ER235" s="39">
        <v>2</v>
      </c>
      <c r="ES235" s="39" t="s">
        <v>236</v>
      </c>
      <c r="ET235" s="44"/>
      <c r="EU235" s="44"/>
      <c r="EV235" s="39" t="s">
        <v>243</v>
      </c>
      <c r="EW235" s="39" t="s">
        <v>757</v>
      </c>
      <c r="EX235" s="39">
        <v>186</v>
      </c>
      <c r="EY235" s="39" t="s">
        <v>236</v>
      </c>
      <c r="EZ235" s="44"/>
      <c r="FA235" s="44"/>
      <c r="FB235" s="39" t="s">
        <v>236</v>
      </c>
      <c r="FC235" s="44"/>
      <c r="FD235" s="44"/>
      <c r="FE235" s="39" t="s">
        <v>236</v>
      </c>
      <c r="FF235" s="44"/>
      <c r="FG235" s="44"/>
      <c r="FH235" s="39" t="s">
        <v>236</v>
      </c>
      <c r="FI235" s="44"/>
      <c r="FJ235" s="44"/>
      <c r="FK235" s="39" t="s">
        <v>236</v>
      </c>
      <c r="FL235" s="44"/>
      <c r="FM235" s="44"/>
      <c r="FN235" s="44"/>
      <c r="FO235" s="44"/>
      <c r="FP235" s="44"/>
      <c r="FQ235" s="39" t="s">
        <v>236</v>
      </c>
      <c r="FR235" s="44"/>
      <c r="FS235" s="44"/>
      <c r="FT235" s="39" t="s">
        <v>236</v>
      </c>
      <c r="FU235" s="44"/>
      <c r="FV235" s="44"/>
      <c r="FW235" s="39" t="s">
        <v>236</v>
      </c>
      <c r="FX235" s="44"/>
      <c r="FY235" s="44"/>
      <c r="FZ235" s="44"/>
      <c r="GA235" s="44"/>
      <c r="GB235" s="44"/>
      <c r="GC235" s="39" t="s">
        <v>236</v>
      </c>
      <c r="GD235" s="44"/>
      <c r="GE235" s="44"/>
      <c r="GF235" s="39" t="s">
        <v>243</v>
      </c>
      <c r="GG235" s="39" t="s">
        <v>10089</v>
      </c>
      <c r="GH235" s="39">
        <v>15</v>
      </c>
      <c r="GI235" s="39" t="s">
        <v>236</v>
      </c>
      <c r="GJ235" s="44"/>
      <c r="GK235" s="44"/>
      <c r="GL235" s="44"/>
      <c r="GM235" s="44"/>
      <c r="GN235" s="44"/>
      <c r="GO235" s="44"/>
      <c r="GP235" s="44"/>
      <c r="GQ235" s="44"/>
      <c r="GR235" s="44"/>
      <c r="GS235" s="44"/>
      <c r="GT235" s="44"/>
      <c r="GU235" s="44"/>
      <c r="GV235" s="44"/>
      <c r="GW235" s="44"/>
      <c r="GX235" s="44"/>
      <c r="GY235" s="44"/>
      <c r="GZ235" s="39" t="s">
        <v>236</v>
      </c>
      <c r="HA235" s="44"/>
      <c r="HB235" s="44"/>
      <c r="HC235" s="43" t="s">
        <v>10090</v>
      </c>
      <c r="HD235" s="44"/>
      <c r="HE235" s="44"/>
      <c r="HF235" s="44"/>
      <c r="HG235" s="39" t="s">
        <v>10091</v>
      </c>
      <c r="HH235" s="44"/>
      <c r="HI235" s="44"/>
      <c r="HJ235" s="44"/>
      <c r="HK235" s="39" t="s">
        <v>10092</v>
      </c>
      <c r="HL235" s="39">
        <v>2</v>
      </c>
      <c r="HM235" s="39">
        <v>28</v>
      </c>
      <c r="HN235" s="39" t="s">
        <v>10093</v>
      </c>
      <c r="HO235" s="39" t="s">
        <v>10094</v>
      </c>
      <c r="HP235" s="39" t="s">
        <v>10095</v>
      </c>
      <c r="HQ235" s="39" t="s">
        <v>10096</v>
      </c>
      <c r="HR235" s="39" t="s">
        <v>7805</v>
      </c>
      <c r="HS235" s="39" t="s">
        <v>3448</v>
      </c>
      <c r="HT235" s="39" t="s">
        <v>3449</v>
      </c>
      <c r="HU235" s="39" t="s">
        <v>3450</v>
      </c>
      <c r="HV235" s="43" t="s">
        <v>10097</v>
      </c>
    </row>
    <row r="236" spans="1:230" ht="33.75" customHeight="1" x14ac:dyDescent="0.2">
      <c r="A236" s="44" t="s">
        <v>13005</v>
      </c>
      <c r="B236" s="39" t="s">
        <v>3414</v>
      </c>
      <c r="C236" s="39" t="s">
        <v>4824</v>
      </c>
      <c r="D236" s="39" t="s">
        <v>10054</v>
      </c>
      <c r="E236" s="39" t="s">
        <v>8902</v>
      </c>
      <c r="F236" s="39" t="s">
        <v>7986</v>
      </c>
      <c r="G236" s="39">
        <v>2024</v>
      </c>
      <c r="H236" s="48">
        <v>45377</v>
      </c>
      <c r="I236" s="48">
        <v>45654</v>
      </c>
      <c r="J236" s="44"/>
      <c r="K236" s="39" t="s">
        <v>10098</v>
      </c>
      <c r="L236" s="43" t="s">
        <v>10099</v>
      </c>
      <c r="M236" s="44"/>
      <c r="N236" s="43" t="s">
        <v>10100</v>
      </c>
      <c r="O236" s="39" t="s">
        <v>10101</v>
      </c>
      <c r="P236" s="39" t="s">
        <v>10102</v>
      </c>
      <c r="Q236" s="44"/>
      <c r="R236" s="43" t="s">
        <v>10103</v>
      </c>
      <c r="S236" s="39" t="s">
        <v>10104</v>
      </c>
      <c r="T236" s="39" t="s">
        <v>10104</v>
      </c>
      <c r="U236" s="39" t="s">
        <v>235</v>
      </c>
      <c r="V236" s="39" t="s">
        <v>10105</v>
      </c>
      <c r="W236" s="49">
        <v>0.5</v>
      </c>
      <c r="X236" s="49">
        <f t="shared" si="7"/>
        <v>0</v>
      </c>
      <c r="Y236" s="39">
        <v>0.5</v>
      </c>
      <c r="Z236" s="39">
        <v>100</v>
      </c>
      <c r="AA236" s="39">
        <v>0.1</v>
      </c>
      <c r="AB236" s="39">
        <v>0</v>
      </c>
      <c r="AC236" s="39">
        <v>0</v>
      </c>
      <c r="AD236" s="39">
        <v>0</v>
      </c>
      <c r="AE236" s="39">
        <v>0</v>
      </c>
      <c r="AF236" s="39">
        <v>0</v>
      </c>
      <c r="AG236" s="39">
        <v>0</v>
      </c>
      <c r="AH236" s="39" t="s">
        <v>236</v>
      </c>
      <c r="AI236" s="44"/>
      <c r="AJ236" s="44"/>
      <c r="AK236" s="44"/>
      <c r="AL236" s="39">
        <v>0.5</v>
      </c>
      <c r="AM236" s="39">
        <v>0.1</v>
      </c>
      <c r="AN236" s="39">
        <v>7</v>
      </c>
      <c r="AO236" s="39">
        <v>7</v>
      </c>
      <c r="AP236" s="39">
        <v>1</v>
      </c>
      <c r="AQ236" s="44"/>
      <c r="AR236" s="44"/>
      <c r="AS236" s="44"/>
      <c r="AT236" s="44"/>
      <c r="AU236" s="44"/>
      <c r="AV236" s="44"/>
      <c r="AW236" s="44"/>
      <c r="AX236" s="39">
        <v>1</v>
      </c>
      <c r="AY236" s="44"/>
      <c r="AZ236" s="44"/>
      <c r="BA236" s="44"/>
      <c r="BB236" s="44"/>
      <c r="BC236" s="44"/>
      <c r="BD236" s="44"/>
      <c r="BE236" s="44"/>
      <c r="BF236" s="44"/>
      <c r="BG236" s="44"/>
      <c r="BH236" s="44"/>
      <c r="BI236" s="44"/>
      <c r="BJ236" s="39">
        <v>0</v>
      </c>
      <c r="BK236" s="44"/>
      <c r="BL236" s="44"/>
      <c r="BM236" s="44"/>
      <c r="BN236" s="44"/>
      <c r="BO236" s="44"/>
      <c r="BP236" s="44"/>
      <c r="BQ236" s="44"/>
      <c r="BR236" s="44"/>
      <c r="BS236" s="44"/>
      <c r="BT236" s="44"/>
      <c r="BU236" s="44"/>
      <c r="BV236" s="44"/>
      <c r="BW236" s="44"/>
      <c r="BX236" s="44"/>
      <c r="BY236" s="44"/>
      <c r="BZ236" s="39">
        <v>0</v>
      </c>
      <c r="CA236" s="39">
        <v>0</v>
      </c>
      <c r="CB236" s="44"/>
      <c r="CC236" s="44"/>
      <c r="CD236" s="44"/>
      <c r="CE236" s="44"/>
      <c r="CF236" s="44"/>
      <c r="CG236" s="44"/>
      <c r="CH236" s="44"/>
      <c r="CI236" s="44"/>
      <c r="CJ236" s="44"/>
      <c r="CK236" s="44"/>
      <c r="CL236" s="44"/>
      <c r="CM236" s="44"/>
      <c r="CN236" s="44"/>
      <c r="CO236" s="44"/>
      <c r="CP236" s="44"/>
      <c r="CQ236" s="39">
        <v>0</v>
      </c>
      <c r="CR236" s="39">
        <v>0</v>
      </c>
      <c r="CS236" s="44"/>
      <c r="CT236" s="44"/>
      <c r="CU236" s="44"/>
      <c r="CV236" s="44"/>
      <c r="CW236" s="44"/>
      <c r="CX236" s="44"/>
      <c r="CY236" s="44"/>
      <c r="CZ236" s="44"/>
      <c r="DA236" s="44"/>
      <c r="DB236" s="44"/>
      <c r="DC236" s="44"/>
      <c r="DD236" s="44"/>
      <c r="DE236" s="44"/>
      <c r="DF236" s="44"/>
      <c r="DG236" s="44"/>
      <c r="DH236" s="44"/>
      <c r="DI236" s="44"/>
      <c r="DJ236" s="44"/>
      <c r="DK236" s="44"/>
      <c r="DL236" s="44"/>
      <c r="DM236" s="44"/>
      <c r="DN236" s="44"/>
      <c r="DO236" s="44"/>
      <c r="DP236" s="44"/>
      <c r="DQ236" s="44"/>
      <c r="DR236" s="44"/>
      <c r="DS236" s="44"/>
      <c r="DT236" s="39">
        <v>0</v>
      </c>
      <c r="DU236" s="44"/>
      <c r="DV236" s="44"/>
      <c r="DW236" s="44"/>
      <c r="DX236" s="44"/>
      <c r="DY236" s="44"/>
      <c r="DZ236" s="44"/>
      <c r="EA236" s="44"/>
      <c r="EB236" s="44"/>
      <c r="EC236" s="39">
        <v>1</v>
      </c>
      <c r="ED236" s="39">
        <f t="shared" si="6"/>
        <v>0</v>
      </c>
      <c r="EE236" s="39">
        <v>0.41599999999999998</v>
      </c>
      <c r="EF236" s="39" t="s">
        <v>10106</v>
      </c>
      <c r="EG236" s="44"/>
      <c r="EH236" s="39">
        <v>0</v>
      </c>
      <c r="EI236" s="43" t="s">
        <v>7706</v>
      </c>
      <c r="EJ236" s="39">
        <v>30.815999999999999</v>
      </c>
      <c r="EK236" s="39" t="s">
        <v>236</v>
      </c>
      <c r="EL236" s="44"/>
      <c r="EM236" s="44"/>
      <c r="EN236" s="44"/>
      <c r="EO236" s="44"/>
      <c r="EP236" s="44"/>
      <c r="EQ236" s="44"/>
      <c r="ER236" s="39">
        <v>2</v>
      </c>
      <c r="ES236" s="39" t="s">
        <v>236</v>
      </c>
      <c r="ET236" s="44"/>
      <c r="EU236" s="44"/>
      <c r="EV236" s="39" t="s">
        <v>236</v>
      </c>
      <c r="EW236" s="44"/>
      <c r="EX236" s="44"/>
      <c r="EY236" s="39" t="s">
        <v>236</v>
      </c>
      <c r="EZ236" s="44"/>
      <c r="FA236" s="44"/>
      <c r="FB236" s="39" t="s">
        <v>236</v>
      </c>
      <c r="FC236" s="44"/>
      <c r="FD236" s="44"/>
      <c r="FE236" s="39" t="s">
        <v>236</v>
      </c>
      <c r="FF236" s="44"/>
      <c r="FG236" s="44"/>
      <c r="FH236" s="39" t="s">
        <v>236</v>
      </c>
      <c r="FI236" s="44"/>
      <c r="FJ236" s="44"/>
      <c r="FK236" s="39" t="s">
        <v>236</v>
      </c>
      <c r="FL236" s="44"/>
      <c r="FM236" s="44"/>
      <c r="FN236" s="39" t="s">
        <v>10107</v>
      </c>
      <c r="FO236" s="39" t="s">
        <v>757</v>
      </c>
      <c r="FP236" s="39">
        <v>37</v>
      </c>
      <c r="FQ236" s="39" t="s">
        <v>236</v>
      </c>
      <c r="FR236" s="44"/>
      <c r="FS236" s="44"/>
      <c r="FT236" s="39" t="s">
        <v>236</v>
      </c>
      <c r="FU236" s="44"/>
      <c r="FV236" s="44"/>
      <c r="FW236" s="39" t="s">
        <v>236</v>
      </c>
      <c r="FX236" s="44"/>
      <c r="FY236" s="44"/>
      <c r="FZ236" s="44"/>
      <c r="GA236" s="44"/>
      <c r="GB236" s="44"/>
      <c r="GC236" s="39" t="s">
        <v>236</v>
      </c>
      <c r="GD236" s="44"/>
      <c r="GE236" s="44"/>
      <c r="GF236" s="39" t="s">
        <v>236</v>
      </c>
      <c r="GG236" s="44"/>
      <c r="GH236" s="44"/>
      <c r="GI236" s="39" t="s">
        <v>236</v>
      </c>
      <c r="GJ236" s="44"/>
      <c r="GK236" s="44"/>
      <c r="GL236" s="39" t="s">
        <v>10108</v>
      </c>
      <c r="GM236" s="39" t="s">
        <v>757</v>
      </c>
      <c r="GN236" s="39">
        <v>37</v>
      </c>
      <c r="GO236" s="44"/>
      <c r="GP236" s="44"/>
      <c r="GQ236" s="44"/>
      <c r="GR236" s="44"/>
      <c r="GS236" s="44"/>
      <c r="GT236" s="44"/>
      <c r="GU236" s="44"/>
      <c r="GV236" s="44"/>
      <c r="GW236" s="44"/>
      <c r="GX236" s="44"/>
      <c r="GY236" s="44"/>
      <c r="GZ236" s="39" t="s">
        <v>236</v>
      </c>
      <c r="HA236" s="44"/>
      <c r="HB236" s="44"/>
      <c r="HC236" s="43" t="s">
        <v>10109</v>
      </c>
      <c r="HD236" s="39" t="s">
        <v>10110</v>
      </c>
      <c r="HE236" s="44"/>
      <c r="HF236" s="44"/>
      <c r="HG236" s="39" t="s">
        <v>10111</v>
      </c>
      <c r="HH236" s="44"/>
      <c r="HI236" s="44"/>
      <c r="HJ236" s="44"/>
      <c r="HK236" s="39" t="s">
        <v>10112</v>
      </c>
      <c r="HL236" s="39">
        <v>1</v>
      </c>
      <c r="HM236" s="39">
        <v>58</v>
      </c>
      <c r="HN236" s="39" t="s">
        <v>10113</v>
      </c>
      <c r="HO236" s="39" t="s">
        <v>10114</v>
      </c>
      <c r="HP236" s="39" t="s">
        <v>10115</v>
      </c>
      <c r="HQ236" s="39" t="s">
        <v>10116</v>
      </c>
      <c r="HR236" s="39" t="s">
        <v>3413</v>
      </c>
      <c r="HS236" s="39" t="s">
        <v>3448</v>
      </c>
      <c r="HT236" s="39" t="s">
        <v>3449</v>
      </c>
      <c r="HU236" s="39" t="s">
        <v>3450</v>
      </c>
      <c r="HV236" s="43" t="s">
        <v>10117</v>
      </c>
    </row>
    <row r="237" spans="1:230" ht="36.75" customHeight="1" x14ac:dyDescent="0.2">
      <c r="A237" s="44" t="s">
        <v>13000</v>
      </c>
      <c r="B237" s="39" t="s">
        <v>3414</v>
      </c>
      <c r="C237" s="39" t="s">
        <v>4824</v>
      </c>
      <c r="D237" s="39" t="s">
        <v>10136</v>
      </c>
      <c r="E237" s="39" t="s">
        <v>1588</v>
      </c>
      <c r="F237" s="39" t="s">
        <v>2506</v>
      </c>
      <c r="G237" s="39">
        <v>2017</v>
      </c>
      <c r="H237" s="48">
        <v>45323</v>
      </c>
      <c r="I237" s="48">
        <v>45502</v>
      </c>
      <c r="J237" s="44"/>
      <c r="K237" s="39" t="s">
        <v>10137</v>
      </c>
      <c r="L237" s="43" t="s">
        <v>10138</v>
      </c>
      <c r="M237" s="44"/>
      <c r="N237" s="43" t="s">
        <v>10139</v>
      </c>
      <c r="O237" s="39" t="s">
        <v>10140</v>
      </c>
      <c r="P237" s="43" t="s">
        <v>10141</v>
      </c>
      <c r="Q237" s="44"/>
      <c r="R237" s="44"/>
      <c r="S237" s="39" t="s">
        <v>10142</v>
      </c>
      <c r="T237" s="39" t="s">
        <v>10142</v>
      </c>
      <c r="U237" s="39" t="s">
        <v>2419</v>
      </c>
      <c r="V237" s="39" t="s">
        <v>10143</v>
      </c>
      <c r="W237" s="49">
        <v>0.32500000000000001</v>
      </c>
      <c r="X237" s="49">
        <f t="shared" si="7"/>
        <v>0</v>
      </c>
      <c r="Y237" s="39">
        <v>0.23400000000000001</v>
      </c>
      <c r="Z237" s="39">
        <v>72</v>
      </c>
      <c r="AA237" s="39">
        <v>0.03</v>
      </c>
      <c r="AB237" s="39">
        <v>0</v>
      </c>
      <c r="AC237" s="39">
        <v>0</v>
      </c>
      <c r="AD237" s="39">
        <v>0</v>
      </c>
      <c r="AE237" s="39">
        <v>0</v>
      </c>
      <c r="AF237" s="39">
        <v>9.0999999999999998E-2</v>
      </c>
      <c r="AG237" s="39">
        <v>28</v>
      </c>
      <c r="AH237" s="39" t="s">
        <v>236</v>
      </c>
      <c r="AI237" s="44"/>
      <c r="AJ237" s="44"/>
      <c r="AK237" s="44"/>
      <c r="AL237" s="39">
        <v>0.3</v>
      </c>
      <c r="AM237" s="39">
        <v>0.04</v>
      </c>
      <c r="AN237" s="39">
        <v>3</v>
      </c>
      <c r="AO237" s="39">
        <v>3</v>
      </c>
      <c r="AP237" s="39">
        <v>3</v>
      </c>
      <c r="AQ237" s="44"/>
      <c r="AR237" s="44"/>
      <c r="AS237" s="44"/>
      <c r="AT237" s="44"/>
      <c r="AU237" s="39">
        <v>1</v>
      </c>
      <c r="AV237" s="39">
        <v>1</v>
      </c>
      <c r="AW237" s="44"/>
      <c r="AX237" s="44"/>
      <c r="AY237" s="44"/>
      <c r="AZ237" s="44"/>
      <c r="BA237" s="44"/>
      <c r="BB237" s="44"/>
      <c r="BC237" s="44"/>
      <c r="BD237" s="39">
        <v>1</v>
      </c>
      <c r="BE237" s="44"/>
      <c r="BF237" s="44"/>
      <c r="BG237" s="44"/>
      <c r="BH237" s="44"/>
      <c r="BI237" s="44"/>
      <c r="BJ237" s="39">
        <v>0</v>
      </c>
      <c r="BK237" s="44"/>
      <c r="BL237" s="44"/>
      <c r="BM237" s="44"/>
      <c r="BN237" s="44"/>
      <c r="BO237" s="44"/>
      <c r="BP237" s="44"/>
      <c r="BQ237" s="44"/>
      <c r="BR237" s="44"/>
      <c r="BS237" s="44"/>
      <c r="BT237" s="44"/>
      <c r="BU237" s="44"/>
      <c r="BV237" s="44"/>
      <c r="BW237" s="44"/>
      <c r="BX237" s="44"/>
      <c r="BY237" s="44"/>
      <c r="BZ237" s="39">
        <v>0</v>
      </c>
      <c r="CA237" s="39">
        <v>0</v>
      </c>
      <c r="CB237" s="44"/>
      <c r="CC237" s="44"/>
      <c r="CD237" s="44"/>
      <c r="CE237" s="44"/>
      <c r="CF237" s="44"/>
      <c r="CG237" s="44"/>
      <c r="CH237" s="44"/>
      <c r="CI237" s="44"/>
      <c r="CJ237" s="44"/>
      <c r="CK237" s="44"/>
      <c r="CL237" s="44"/>
      <c r="CM237" s="44"/>
      <c r="CN237" s="44"/>
      <c r="CO237" s="44"/>
      <c r="CP237" s="44"/>
      <c r="CQ237" s="39">
        <v>0</v>
      </c>
      <c r="CR237" s="39">
        <v>0</v>
      </c>
      <c r="CS237" s="44"/>
      <c r="CT237" s="44"/>
      <c r="CU237" s="44"/>
      <c r="CV237" s="44"/>
      <c r="CW237" s="44"/>
      <c r="CX237" s="44"/>
      <c r="CY237" s="44"/>
      <c r="CZ237" s="44"/>
      <c r="DA237" s="44"/>
      <c r="DB237" s="44"/>
      <c r="DC237" s="44"/>
      <c r="DD237" s="44"/>
      <c r="DE237" s="44"/>
      <c r="DF237" s="44"/>
      <c r="DG237" s="44"/>
      <c r="DH237" s="44"/>
      <c r="DI237" s="44"/>
      <c r="DJ237" s="44"/>
      <c r="DK237" s="44"/>
      <c r="DL237" s="44"/>
      <c r="DM237" s="44"/>
      <c r="DN237" s="44"/>
      <c r="DO237" s="44"/>
      <c r="DP237" s="44"/>
      <c r="DQ237" s="44"/>
      <c r="DR237" s="44"/>
      <c r="DS237" s="44"/>
      <c r="DT237" s="39">
        <v>0</v>
      </c>
      <c r="DU237" s="44"/>
      <c r="DV237" s="44"/>
      <c r="DW237" s="44"/>
      <c r="DX237" s="44"/>
      <c r="DY237" s="44"/>
      <c r="DZ237" s="44"/>
      <c r="EA237" s="44"/>
      <c r="EB237" s="44"/>
      <c r="EC237" s="39">
        <v>3</v>
      </c>
      <c r="ED237" s="39">
        <f t="shared" si="6"/>
        <v>0</v>
      </c>
      <c r="EE237" s="39">
        <v>1.278</v>
      </c>
      <c r="EF237" s="39" t="s">
        <v>10144</v>
      </c>
      <c r="EG237" s="44"/>
      <c r="EH237" s="39" t="s">
        <v>1984</v>
      </c>
      <c r="EI237" s="43" t="s">
        <v>7706</v>
      </c>
      <c r="EJ237" s="39">
        <v>17.088999999999999</v>
      </c>
      <c r="EK237" s="39" t="s">
        <v>236</v>
      </c>
      <c r="EL237" s="44"/>
      <c r="EM237" s="44"/>
      <c r="EN237" s="44"/>
      <c r="EO237" s="44"/>
      <c r="EP237" s="44"/>
      <c r="EQ237" s="44"/>
      <c r="ER237" s="39">
        <v>3</v>
      </c>
      <c r="ES237" s="39" t="s">
        <v>236</v>
      </c>
      <c r="ET237" s="44"/>
      <c r="EU237" s="44"/>
      <c r="EV237" s="39" t="s">
        <v>243</v>
      </c>
      <c r="EW237" s="39" t="s">
        <v>757</v>
      </c>
      <c r="EX237" s="39">
        <v>123</v>
      </c>
      <c r="EY237" s="39" t="s">
        <v>236</v>
      </c>
      <c r="EZ237" s="44"/>
      <c r="FA237" s="44"/>
      <c r="FB237" s="39" t="s">
        <v>236</v>
      </c>
      <c r="FC237" s="44"/>
      <c r="FD237" s="44"/>
      <c r="FE237" s="39" t="s">
        <v>236</v>
      </c>
      <c r="FF237" s="44"/>
      <c r="FG237" s="44"/>
      <c r="FH237" s="39" t="s">
        <v>236</v>
      </c>
      <c r="FI237" s="44"/>
      <c r="FJ237" s="44"/>
      <c r="FK237" s="39" t="s">
        <v>236</v>
      </c>
      <c r="FL237" s="44"/>
      <c r="FM237" s="44"/>
      <c r="FN237" s="44"/>
      <c r="FO237" s="44"/>
      <c r="FP237" s="44"/>
      <c r="FQ237" s="39" t="s">
        <v>243</v>
      </c>
      <c r="FR237" s="43" t="s">
        <v>10145</v>
      </c>
      <c r="FS237" s="39">
        <v>499</v>
      </c>
      <c r="FT237" s="39" t="s">
        <v>236</v>
      </c>
      <c r="FU237" s="44"/>
      <c r="FV237" s="44"/>
      <c r="FW237" s="39" t="s">
        <v>236</v>
      </c>
      <c r="FX237" s="44"/>
      <c r="FY237" s="44"/>
      <c r="FZ237" s="44"/>
      <c r="GA237" s="44"/>
      <c r="GB237" s="44"/>
      <c r="GC237" s="39" t="s">
        <v>236</v>
      </c>
      <c r="GD237" s="44"/>
      <c r="GE237" s="44"/>
      <c r="GF237" s="39" t="s">
        <v>236</v>
      </c>
      <c r="GG237" s="44"/>
      <c r="GH237" s="44"/>
      <c r="GI237" s="39" t="s">
        <v>236</v>
      </c>
      <c r="GJ237" s="44"/>
      <c r="GK237" s="44"/>
      <c r="GL237" s="44"/>
      <c r="GM237" s="44"/>
      <c r="GN237" s="44"/>
      <c r="GO237" s="44"/>
      <c r="GP237" s="44"/>
      <c r="GQ237" s="44"/>
      <c r="GR237" s="44"/>
      <c r="GS237" s="44"/>
      <c r="GT237" s="44"/>
      <c r="GU237" s="44"/>
      <c r="GV237" s="44"/>
      <c r="GW237" s="44"/>
      <c r="GX237" s="44"/>
      <c r="GY237" s="44"/>
      <c r="GZ237" s="39" t="s">
        <v>236</v>
      </c>
      <c r="HA237" s="44"/>
      <c r="HB237" s="44"/>
      <c r="HC237" s="43" t="s">
        <v>10145</v>
      </c>
      <c r="HD237" s="44"/>
      <c r="HE237" s="44"/>
      <c r="HF237" s="44"/>
      <c r="HG237" s="39" t="s">
        <v>10146</v>
      </c>
      <c r="HH237" s="44"/>
      <c r="HI237" s="44"/>
      <c r="HJ237" s="44"/>
      <c r="HK237" s="39" t="s">
        <v>10147</v>
      </c>
      <c r="HL237" s="39">
        <v>2</v>
      </c>
      <c r="HM237" s="39">
        <v>28</v>
      </c>
      <c r="HN237" s="39" t="s">
        <v>10148</v>
      </c>
      <c r="HO237" s="39" t="s">
        <v>10149</v>
      </c>
      <c r="HP237" s="39" t="s">
        <v>10150</v>
      </c>
      <c r="HQ237" s="39" t="s">
        <v>10151</v>
      </c>
      <c r="HR237" s="39" t="s">
        <v>7805</v>
      </c>
      <c r="HS237" s="39" t="s">
        <v>3448</v>
      </c>
      <c r="HT237" s="39" t="s">
        <v>3449</v>
      </c>
      <c r="HU237" s="39" t="s">
        <v>3450</v>
      </c>
      <c r="HV237" s="43" t="s">
        <v>10152</v>
      </c>
    </row>
    <row r="238" spans="1:230" ht="35.25" customHeight="1" x14ac:dyDescent="0.2">
      <c r="A238" s="44" t="s">
        <v>13001</v>
      </c>
      <c r="B238" s="39" t="s">
        <v>3414</v>
      </c>
      <c r="C238" s="39" t="s">
        <v>4824</v>
      </c>
      <c r="D238" s="39" t="s">
        <v>10136</v>
      </c>
      <c r="E238" s="39" t="s">
        <v>10160</v>
      </c>
      <c r="F238" s="39" t="s">
        <v>7838</v>
      </c>
      <c r="G238" s="39">
        <v>2022</v>
      </c>
      <c r="H238" s="48">
        <v>45352</v>
      </c>
      <c r="I238" s="48">
        <v>45382</v>
      </c>
      <c r="J238" s="44"/>
      <c r="K238" s="39" t="s">
        <v>10161</v>
      </c>
      <c r="L238" s="43" t="s">
        <v>10162</v>
      </c>
      <c r="M238" s="44"/>
      <c r="N238" s="43" t="s">
        <v>10163</v>
      </c>
      <c r="O238" s="39" t="s">
        <v>10164</v>
      </c>
      <c r="P238" s="43" t="s">
        <v>10165</v>
      </c>
      <c r="Q238" s="44"/>
      <c r="R238" s="44"/>
      <c r="S238" s="39" t="s">
        <v>10142</v>
      </c>
      <c r="T238" s="39" t="s">
        <v>10166</v>
      </c>
      <c r="U238" s="39" t="s">
        <v>235</v>
      </c>
      <c r="V238" s="39" t="s">
        <v>10167</v>
      </c>
      <c r="W238" s="49">
        <v>0.3</v>
      </c>
      <c r="X238" s="49">
        <f t="shared" si="7"/>
        <v>0</v>
      </c>
      <c r="Y238" s="39">
        <v>0.3</v>
      </c>
      <c r="Z238" s="39">
        <v>100</v>
      </c>
      <c r="AA238" s="39">
        <v>0.04</v>
      </c>
      <c r="AB238" s="39">
        <v>0</v>
      </c>
      <c r="AC238" s="39">
        <v>0</v>
      </c>
      <c r="AD238" s="39">
        <v>0</v>
      </c>
      <c r="AE238" s="39">
        <v>0</v>
      </c>
      <c r="AF238" s="39">
        <v>0</v>
      </c>
      <c r="AG238" s="39">
        <v>0</v>
      </c>
      <c r="AH238" s="39" t="s">
        <v>236</v>
      </c>
      <c r="AI238" s="44"/>
      <c r="AJ238" s="44"/>
      <c r="AK238" s="44"/>
      <c r="AL238" s="39">
        <v>0.3</v>
      </c>
      <c r="AM238" s="39">
        <v>0.04</v>
      </c>
      <c r="AN238" s="39">
        <v>4</v>
      </c>
      <c r="AO238" s="39">
        <v>4</v>
      </c>
      <c r="AP238" s="39">
        <v>1</v>
      </c>
      <c r="AQ238" s="44"/>
      <c r="AR238" s="44"/>
      <c r="AS238" s="44"/>
      <c r="AT238" s="44"/>
      <c r="AU238" s="44"/>
      <c r="AV238" s="44"/>
      <c r="AW238" s="44"/>
      <c r="AX238" s="44"/>
      <c r="AY238" s="44"/>
      <c r="AZ238" s="44"/>
      <c r="BA238" s="44"/>
      <c r="BB238" s="44"/>
      <c r="BC238" s="44"/>
      <c r="BD238" s="44"/>
      <c r="BE238" s="44"/>
      <c r="BF238" s="44"/>
      <c r="BG238" s="44"/>
      <c r="BH238" s="44"/>
      <c r="BI238" s="44"/>
      <c r="BJ238" s="39">
        <v>1</v>
      </c>
      <c r="BK238" s="44"/>
      <c r="BL238" s="44"/>
      <c r="BM238" s="44"/>
      <c r="BN238" s="44"/>
      <c r="BO238" s="39">
        <v>1</v>
      </c>
      <c r="BP238" s="44"/>
      <c r="BQ238" s="44"/>
      <c r="BR238" s="44"/>
      <c r="BS238" s="44"/>
      <c r="BT238" s="44"/>
      <c r="BU238" s="44"/>
      <c r="BV238" s="44"/>
      <c r="BW238" s="44"/>
      <c r="BX238" s="44"/>
      <c r="BY238" s="44"/>
      <c r="BZ238" s="39">
        <v>1</v>
      </c>
      <c r="CA238" s="39">
        <v>0</v>
      </c>
      <c r="CB238" s="44"/>
      <c r="CC238" s="44"/>
      <c r="CD238" s="44"/>
      <c r="CE238" s="44"/>
      <c r="CF238" s="44"/>
      <c r="CG238" s="44"/>
      <c r="CH238" s="44"/>
      <c r="CI238" s="44"/>
      <c r="CJ238" s="44"/>
      <c r="CK238" s="44"/>
      <c r="CL238" s="44"/>
      <c r="CM238" s="44"/>
      <c r="CN238" s="44"/>
      <c r="CO238" s="44"/>
      <c r="CP238" s="44"/>
      <c r="CQ238" s="39">
        <v>0</v>
      </c>
      <c r="CR238" s="39">
        <v>0</v>
      </c>
      <c r="CS238" s="44"/>
      <c r="CT238" s="44"/>
      <c r="CU238" s="44"/>
      <c r="CV238" s="44"/>
      <c r="CW238" s="44"/>
      <c r="CX238" s="44"/>
      <c r="CY238" s="44"/>
      <c r="CZ238" s="44"/>
      <c r="DA238" s="44"/>
      <c r="DB238" s="44"/>
      <c r="DC238" s="44"/>
      <c r="DD238" s="44"/>
      <c r="DE238" s="44"/>
      <c r="DF238" s="44"/>
      <c r="DG238" s="44"/>
      <c r="DH238" s="44"/>
      <c r="DI238" s="44"/>
      <c r="DJ238" s="44"/>
      <c r="DK238" s="44"/>
      <c r="DL238" s="44"/>
      <c r="DM238" s="44"/>
      <c r="DN238" s="44"/>
      <c r="DO238" s="44"/>
      <c r="DP238" s="44"/>
      <c r="DQ238" s="44"/>
      <c r="DR238" s="44"/>
      <c r="DS238" s="44"/>
      <c r="DT238" s="39">
        <v>0</v>
      </c>
      <c r="DU238" s="44"/>
      <c r="DV238" s="44"/>
      <c r="DW238" s="44"/>
      <c r="DX238" s="44"/>
      <c r="DY238" s="44"/>
      <c r="DZ238" s="44"/>
      <c r="EA238" s="44"/>
      <c r="EB238" s="44"/>
      <c r="EC238" s="39">
        <v>1</v>
      </c>
      <c r="ED238" s="39">
        <f t="shared" si="6"/>
        <v>0</v>
      </c>
      <c r="EE238" s="39">
        <v>0.104</v>
      </c>
      <c r="EF238" s="39" t="s">
        <v>10168</v>
      </c>
      <c r="EG238" s="44"/>
      <c r="EH238" s="39">
        <v>0</v>
      </c>
      <c r="EI238" s="43" t="s">
        <v>7706</v>
      </c>
      <c r="EJ238" s="39">
        <v>17.088999999999999</v>
      </c>
      <c r="EK238" s="39" t="s">
        <v>236</v>
      </c>
      <c r="EL238" s="44"/>
      <c r="EM238" s="44"/>
      <c r="EN238" s="44"/>
      <c r="EO238" s="44"/>
      <c r="EP238" s="44"/>
      <c r="EQ238" s="44"/>
      <c r="ER238" s="39">
        <v>3</v>
      </c>
      <c r="ES238" s="39" t="s">
        <v>236</v>
      </c>
      <c r="ET238" s="44"/>
      <c r="EU238" s="44"/>
      <c r="EV238" s="39" t="s">
        <v>243</v>
      </c>
      <c r="EW238" s="39" t="s">
        <v>3702</v>
      </c>
      <c r="EX238" s="39">
        <v>20</v>
      </c>
      <c r="EY238" s="39" t="s">
        <v>236</v>
      </c>
      <c r="EZ238" s="44"/>
      <c r="FA238" s="44"/>
      <c r="FB238" s="39" t="s">
        <v>236</v>
      </c>
      <c r="FC238" s="44"/>
      <c r="FD238" s="44"/>
      <c r="FE238" s="39" t="s">
        <v>236</v>
      </c>
      <c r="FF238" s="44"/>
      <c r="FG238" s="44"/>
      <c r="FH238" s="39" t="s">
        <v>236</v>
      </c>
      <c r="FI238" s="44"/>
      <c r="FJ238" s="44"/>
      <c r="FK238" s="39" t="s">
        <v>236</v>
      </c>
      <c r="FL238" s="44"/>
      <c r="FM238" s="44"/>
      <c r="FN238" s="44"/>
      <c r="FO238" s="44"/>
      <c r="FP238" s="44"/>
      <c r="FQ238" s="39" t="s">
        <v>236</v>
      </c>
      <c r="FR238" s="44"/>
      <c r="FS238" s="44"/>
      <c r="FT238" s="39" t="s">
        <v>236</v>
      </c>
      <c r="FU238" s="44"/>
      <c r="FV238" s="44"/>
      <c r="FW238" s="39" t="s">
        <v>236</v>
      </c>
      <c r="FX238" s="44"/>
      <c r="FY238" s="44"/>
      <c r="FZ238" s="44"/>
      <c r="GA238" s="44"/>
      <c r="GB238" s="44"/>
      <c r="GC238" s="39" t="s">
        <v>236</v>
      </c>
      <c r="GD238" s="44"/>
      <c r="GE238" s="44"/>
      <c r="GF238" s="39" t="s">
        <v>236</v>
      </c>
      <c r="GG238" s="44"/>
      <c r="GH238" s="44"/>
      <c r="GI238" s="39" t="s">
        <v>236</v>
      </c>
      <c r="GJ238" s="44"/>
      <c r="GK238" s="44"/>
      <c r="GL238" s="39" t="s">
        <v>10169</v>
      </c>
      <c r="GM238" s="43" t="s">
        <v>10170</v>
      </c>
      <c r="GN238" s="39">
        <v>138</v>
      </c>
      <c r="GO238" s="44"/>
      <c r="GP238" s="44"/>
      <c r="GQ238" s="44"/>
      <c r="GR238" s="44"/>
      <c r="GS238" s="44"/>
      <c r="GT238" s="44"/>
      <c r="GU238" s="44"/>
      <c r="GV238" s="44"/>
      <c r="GW238" s="44"/>
      <c r="GX238" s="44"/>
      <c r="GY238" s="44"/>
      <c r="GZ238" s="39" t="s">
        <v>236</v>
      </c>
      <c r="HA238" s="44"/>
      <c r="HB238" s="44"/>
      <c r="HC238" s="43" t="s">
        <v>10171</v>
      </c>
      <c r="HD238" s="39" t="s">
        <v>10172</v>
      </c>
      <c r="HE238" s="44"/>
      <c r="HF238" s="44"/>
      <c r="HG238" s="39" t="s">
        <v>10173</v>
      </c>
      <c r="HH238" s="44"/>
      <c r="HI238" s="44"/>
      <c r="HJ238" s="44"/>
      <c r="HK238" s="39" t="s">
        <v>10174</v>
      </c>
      <c r="HL238" s="39">
        <v>2</v>
      </c>
      <c r="HM238" s="39">
        <v>28</v>
      </c>
      <c r="HN238" s="39" t="s">
        <v>10175</v>
      </c>
      <c r="HO238" s="39" t="s">
        <v>10149</v>
      </c>
      <c r="HP238" s="39" t="s">
        <v>10150</v>
      </c>
      <c r="HQ238" s="39" t="s">
        <v>10151</v>
      </c>
      <c r="HR238" s="39" t="s">
        <v>7805</v>
      </c>
      <c r="HS238" s="39" t="s">
        <v>3448</v>
      </c>
      <c r="HT238" s="39" t="s">
        <v>3449</v>
      </c>
      <c r="HU238" s="39" t="s">
        <v>3450</v>
      </c>
      <c r="HV238" s="43" t="s">
        <v>10176</v>
      </c>
    </row>
    <row r="239" spans="1:230" ht="34.5" customHeight="1" x14ac:dyDescent="0.2">
      <c r="A239" s="44" t="s">
        <v>13008</v>
      </c>
      <c r="B239" s="39" t="s">
        <v>3414</v>
      </c>
      <c r="C239" s="39" t="s">
        <v>4824</v>
      </c>
      <c r="D239" s="39" t="s">
        <v>10136</v>
      </c>
      <c r="E239" s="39" t="s">
        <v>10197</v>
      </c>
      <c r="F239" s="39" t="s">
        <v>7863</v>
      </c>
      <c r="G239" s="39">
        <v>2024</v>
      </c>
      <c r="H239" s="48">
        <v>45383</v>
      </c>
      <c r="I239" s="48">
        <v>45419</v>
      </c>
      <c r="J239" s="44"/>
      <c r="K239" s="39" t="s">
        <v>10198</v>
      </c>
      <c r="L239" s="43" t="s">
        <v>10199</v>
      </c>
      <c r="M239" s="44"/>
      <c r="N239" s="43" t="s">
        <v>10200</v>
      </c>
      <c r="O239" s="39" t="s">
        <v>10201</v>
      </c>
      <c r="P239" s="43" t="s">
        <v>10202</v>
      </c>
      <c r="Q239" s="44"/>
      <c r="R239" s="44"/>
      <c r="S239" s="39" t="s">
        <v>10203</v>
      </c>
      <c r="T239" s="39" t="s">
        <v>10204</v>
      </c>
      <c r="U239" s="39" t="s">
        <v>235</v>
      </c>
      <c r="V239" s="39" t="s">
        <v>10205</v>
      </c>
      <c r="W239" s="49">
        <v>0.2</v>
      </c>
      <c r="X239" s="49">
        <f t="shared" si="7"/>
        <v>0</v>
      </c>
      <c r="Y239" s="39">
        <v>0.2</v>
      </c>
      <c r="Z239" s="39">
        <v>100</v>
      </c>
      <c r="AA239" s="39">
        <v>0.02</v>
      </c>
      <c r="AB239" s="39">
        <v>0</v>
      </c>
      <c r="AC239" s="39">
        <v>0</v>
      </c>
      <c r="AD239" s="39">
        <v>0</v>
      </c>
      <c r="AE239" s="39">
        <v>0</v>
      </c>
      <c r="AF239" s="39">
        <v>0</v>
      </c>
      <c r="AG239" s="39">
        <v>0</v>
      </c>
      <c r="AH239" s="39" t="s">
        <v>236</v>
      </c>
      <c r="AI239" s="44"/>
      <c r="AJ239" s="44"/>
      <c r="AK239" s="44"/>
      <c r="AL239" s="39">
        <v>0.3</v>
      </c>
      <c r="AM239" s="39">
        <v>0.04</v>
      </c>
      <c r="AN239" s="39">
        <v>3</v>
      </c>
      <c r="AO239" s="39">
        <v>2</v>
      </c>
      <c r="AP239" s="39">
        <v>1</v>
      </c>
      <c r="AQ239" s="44"/>
      <c r="AR239" s="44"/>
      <c r="AS239" s="44"/>
      <c r="AT239" s="44"/>
      <c r="AU239" s="44"/>
      <c r="AV239" s="44"/>
      <c r="AW239" s="44"/>
      <c r="AX239" s="44"/>
      <c r="AY239" s="44"/>
      <c r="AZ239" s="44"/>
      <c r="BA239" s="44"/>
      <c r="BB239" s="44"/>
      <c r="BC239" s="44"/>
      <c r="BD239" s="44"/>
      <c r="BE239" s="44"/>
      <c r="BF239" s="44"/>
      <c r="BG239" s="44"/>
      <c r="BH239" s="44"/>
      <c r="BI239" s="44"/>
      <c r="BJ239" s="44"/>
      <c r="BK239" s="44"/>
      <c r="BL239" s="44"/>
      <c r="BM239" s="44"/>
      <c r="BN239" s="44"/>
      <c r="BO239" s="44"/>
      <c r="BP239" s="44"/>
      <c r="BQ239" s="44"/>
      <c r="BR239" s="44"/>
      <c r="BS239" s="44"/>
      <c r="BT239" s="44"/>
      <c r="BU239" s="44"/>
      <c r="BV239" s="44"/>
      <c r="BW239" s="44"/>
      <c r="BX239" s="44"/>
      <c r="BY239" s="44"/>
      <c r="BZ239" s="39">
        <v>0</v>
      </c>
      <c r="CA239" s="44"/>
      <c r="CB239" s="44"/>
      <c r="CC239" s="44"/>
      <c r="CD239" s="44"/>
      <c r="CE239" s="44"/>
      <c r="CF239" s="44"/>
      <c r="CG239" s="44"/>
      <c r="CH239" s="44"/>
      <c r="CI239" s="44"/>
      <c r="CJ239" s="44"/>
      <c r="CK239" s="44"/>
      <c r="CL239" s="44"/>
      <c r="CM239" s="44"/>
      <c r="CN239" s="44"/>
      <c r="CO239" s="44"/>
      <c r="CP239" s="44"/>
      <c r="CQ239" s="39">
        <v>0</v>
      </c>
      <c r="CR239" s="39">
        <v>1</v>
      </c>
      <c r="CS239" s="44"/>
      <c r="CT239" s="44"/>
      <c r="CU239" s="44"/>
      <c r="CV239" s="44"/>
      <c r="CW239" s="44"/>
      <c r="CX239" s="44"/>
      <c r="CY239" s="44"/>
      <c r="CZ239" s="44"/>
      <c r="DA239" s="44"/>
      <c r="DB239" s="44"/>
      <c r="DC239" s="44"/>
      <c r="DD239" s="39">
        <v>1</v>
      </c>
      <c r="DE239" s="44"/>
      <c r="DF239" s="44"/>
      <c r="DG239" s="44"/>
      <c r="DH239" s="44"/>
      <c r="DI239" s="44"/>
      <c r="DJ239" s="44"/>
      <c r="DK239" s="44"/>
      <c r="DL239" s="44"/>
      <c r="DM239" s="44"/>
      <c r="DN239" s="44"/>
      <c r="DO239" s="44"/>
      <c r="DP239" s="44"/>
      <c r="DQ239" s="44"/>
      <c r="DR239" s="44"/>
      <c r="DS239" s="44"/>
      <c r="DT239" s="39">
        <v>1</v>
      </c>
      <c r="DU239" s="44"/>
      <c r="DV239" s="44"/>
      <c r="DW239" s="44"/>
      <c r="DX239" s="44"/>
      <c r="DY239" s="44"/>
      <c r="DZ239" s="44"/>
      <c r="EA239" s="44"/>
      <c r="EB239" s="44"/>
      <c r="EC239" s="39">
        <v>1</v>
      </c>
      <c r="ED239" s="39">
        <f t="shared" si="6"/>
        <v>0</v>
      </c>
      <c r="EE239" s="39">
        <v>0.21199999999999999</v>
      </c>
      <c r="EF239" s="39" t="s">
        <v>10206</v>
      </c>
      <c r="EG239" s="44"/>
      <c r="EH239" s="39">
        <v>1.24</v>
      </c>
      <c r="EI239" s="43" t="s">
        <v>7706</v>
      </c>
      <c r="EJ239" s="39">
        <v>17.088999999999999</v>
      </c>
      <c r="EK239" s="39" t="s">
        <v>236</v>
      </c>
      <c r="EL239" s="44"/>
      <c r="EM239" s="44"/>
      <c r="EN239" s="44"/>
      <c r="EO239" s="44"/>
      <c r="EP239" s="44"/>
      <c r="EQ239" s="44"/>
      <c r="ER239" s="39">
        <v>3</v>
      </c>
      <c r="ES239" s="39" t="s">
        <v>236</v>
      </c>
      <c r="ET239" s="44"/>
      <c r="EU239" s="44"/>
      <c r="EV239" s="39" t="s">
        <v>243</v>
      </c>
      <c r="EW239" s="39" t="s">
        <v>757</v>
      </c>
      <c r="EX239" s="39">
        <v>140</v>
      </c>
      <c r="EY239" s="39" t="s">
        <v>236</v>
      </c>
      <c r="EZ239" s="44"/>
      <c r="FA239" s="44"/>
      <c r="FB239" s="39" t="s">
        <v>236</v>
      </c>
      <c r="FC239" s="44"/>
      <c r="FD239" s="44"/>
      <c r="FE239" s="39" t="s">
        <v>236</v>
      </c>
      <c r="FF239" s="44"/>
      <c r="FG239" s="44"/>
      <c r="FH239" s="39" t="s">
        <v>236</v>
      </c>
      <c r="FI239" s="44"/>
      <c r="FJ239" s="44"/>
      <c r="FK239" s="39" t="s">
        <v>236</v>
      </c>
      <c r="FL239" s="44"/>
      <c r="FM239" s="44"/>
      <c r="FN239" s="44"/>
      <c r="FO239" s="44"/>
      <c r="FP239" s="44"/>
      <c r="FQ239" s="39" t="s">
        <v>236</v>
      </c>
      <c r="FR239" s="44"/>
      <c r="FS239" s="44"/>
      <c r="FT239" s="39" t="s">
        <v>236</v>
      </c>
      <c r="FU239" s="44"/>
      <c r="FV239" s="44"/>
      <c r="FW239" s="39" t="s">
        <v>236</v>
      </c>
      <c r="FX239" s="44"/>
      <c r="FY239" s="44"/>
      <c r="FZ239" s="44"/>
      <c r="GA239" s="44"/>
      <c r="GB239" s="44"/>
      <c r="GC239" s="39" t="s">
        <v>236</v>
      </c>
      <c r="GD239" s="44"/>
      <c r="GE239" s="44"/>
      <c r="GF239" s="39" t="s">
        <v>243</v>
      </c>
      <c r="GG239" s="43" t="s">
        <v>10207</v>
      </c>
      <c r="GH239" s="39">
        <v>5</v>
      </c>
      <c r="GI239" s="39" t="s">
        <v>236</v>
      </c>
      <c r="GJ239" s="44"/>
      <c r="GK239" s="44"/>
      <c r="GL239" s="44"/>
      <c r="GM239" s="44"/>
      <c r="GN239" s="44"/>
      <c r="GO239" s="44"/>
      <c r="GP239" s="44"/>
      <c r="GQ239" s="44"/>
      <c r="GR239" s="44"/>
      <c r="GS239" s="44"/>
      <c r="GT239" s="44"/>
      <c r="GU239" s="44"/>
      <c r="GV239" s="44"/>
      <c r="GW239" s="44"/>
      <c r="GX239" s="44"/>
      <c r="GY239" s="44"/>
      <c r="GZ239" s="39" t="s">
        <v>236</v>
      </c>
      <c r="HA239" s="44"/>
      <c r="HB239" s="44"/>
      <c r="HC239" s="43" t="s">
        <v>10208</v>
      </c>
      <c r="HD239" s="39" t="s">
        <v>10209</v>
      </c>
      <c r="HE239" s="44"/>
      <c r="HF239" s="44"/>
      <c r="HG239" s="39" t="s">
        <v>10210</v>
      </c>
      <c r="HH239" s="44"/>
      <c r="HI239" s="44"/>
      <c r="HJ239" s="44"/>
      <c r="HK239" s="39" t="s">
        <v>10211</v>
      </c>
      <c r="HL239" s="39">
        <v>1</v>
      </c>
      <c r="HM239" s="39">
        <v>36</v>
      </c>
      <c r="HN239" s="39" t="s">
        <v>10175</v>
      </c>
      <c r="HO239" s="39" t="s">
        <v>10149</v>
      </c>
      <c r="HP239" s="39" t="s">
        <v>10150</v>
      </c>
      <c r="HQ239" s="39" t="s">
        <v>10151</v>
      </c>
      <c r="HR239" s="39" t="s">
        <v>7805</v>
      </c>
      <c r="HS239" s="39" t="s">
        <v>3448</v>
      </c>
      <c r="HT239" s="39" t="s">
        <v>3449</v>
      </c>
      <c r="HU239" s="39" t="s">
        <v>3450</v>
      </c>
      <c r="HV239" s="43" t="s">
        <v>10212</v>
      </c>
    </row>
    <row r="240" spans="1:230" ht="39.75" customHeight="1" x14ac:dyDescent="0.2">
      <c r="A240" s="44" t="s">
        <v>13005</v>
      </c>
      <c r="B240" s="39" t="s">
        <v>3414</v>
      </c>
      <c r="C240" s="39" t="s">
        <v>4824</v>
      </c>
      <c r="D240" s="39" t="s">
        <v>10136</v>
      </c>
      <c r="E240" s="39" t="s">
        <v>10227</v>
      </c>
      <c r="F240" s="39" t="s">
        <v>7986</v>
      </c>
      <c r="G240" s="39">
        <v>2024</v>
      </c>
      <c r="H240" s="48">
        <v>45391</v>
      </c>
      <c r="I240" s="48">
        <v>45462</v>
      </c>
      <c r="J240" s="44"/>
      <c r="K240" s="39" t="s">
        <v>10228</v>
      </c>
      <c r="L240" s="43" t="s">
        <v>10229</v>
      </c>
      <c r="M240" s="44"/>
      <c r="N240" s="43" t="s">
        <v>10230</v>
      </c>
      <c r="O240" s="39" t="s">
        <v>10231</v>
      </c>
      <c r="P240" s="39" t="s">
        <v>10232</v>
      </c>
      <c r="Q240" s="44"/>
      <c r="R240" s="44"/>
      <c r="S240" s="39" t="s">
        <v>10142</v>
      </c>
      <c r="T240" s="39" t="s">
        <v>10233</v>
      </c>
      <c r="U240" s="39" t="s">
        <v>235</v>
      </c>
      <c r="V240" s="39" t="s">
        <v>10234</v>
      </c>
      <c r="W240" s="49">
        <v>0.22</v>
      </c>
      <c r="X240" s="49">
        <f t="shared" si="7"/>
        <v>0</v>
      </c>
      <c r="Y240" s="39">
        <v>0.22</v>
      </c>
      <c r="Z240" s="39">
        <v>100</v>
      </c>
      <c r="AA240" s="39">
        <v>0.03</v>
      </c>
      <c r="AB240" s="39">
        <v>0</v>
      </c>
      <c r="AC240" s="39">
        <v>0</v>
      </c>
      <c r="AD240" s="39">
        <v>0</v>
      </c>
      <c r="AE240" s="39">
        <v>0</v>
      </c>
      <c r="AF240" s="39">
        <v>0</v>
      </c>
      <c r="AG240" s="39">
        <v>0</v>
      </c>
      <c r="AH240" s="39" t="s">
        <v>236</v>
      </c>
      <c r="AI240" s="44"/>
      <c r="AJ240" s="44"/>
      <c r="AK240" s="44"/>
      <c r="AL240" s="39">
        <v>0.3</v>
      </c>
      <c r="AM240" s="39">
        <v>0.04</v>
      </c>
      <c r="AN240" s="39">
        <v>6</v>
      </c>
      <c r="AO240" s="39">
        <v>1</v>
      </c>
      <c r="AP240" s="39">
        <v>1</v>
      </c>
      <c r="AQ240" s="44"/>
      <c r="AR240" s="44"/>
      <c r="AS240" s="44"/>
      <c r="AT240" s="44"/>
      <c r="AU240" s="44"/>
      <c r="AV240" s="44"/>
      <c r="AW240" s="44"/>
      <c r="AX240" s="39">
        <v>1</v>
      </c>
      <c r="AY240" s="44"/>
      <c r="AZ240" s="44"/>
      <c r="BA240" s="44"/>
      <c r="BB240" s="44"/>
      <c r="BC240" s="44"/>
      <c r="BD240" s="44"/>
      <c r="BE240" s="44"/>
      <c r="BF240" s="44"/>
      <c r="BG240" s="44"/>
      <c r="BH240" s="44"/>
      <c r="BI240" s="44"/>
      <c r="BJ240" s="39">
        <v>0</v>
      </c>
      <c r="BK240" s="44"/>
      <c r="BL240" s="44"/>
      <c r="BM240" s="44"/>
      <c r="BN240" s="44"/>
      <c r="BO240" s="44"/>
      <c r="BP240" s="44"/>
      <c r="BQ240" s="44"/>
      <c r="BR240" s="44"/>
      <c r="BS240" s="44"/>
      <c r="BT240" s="44"/>
      <c r="BU240" s="44"/>
      <c r="BV240" s="44"/>
      <c r="BW240" s="44"/>
      <c r="BX240" s="44"/>
      <c r="BY240" s="44"/>
      <c r="BZ240" s="39">
        <v>0</v>
      </c>
      <c r="CA240" s="39">
        <v>0</v>
      </c>
      <c r="CB240" s="44"/>
      <c r="CC240" s="44"/>
      <c r="CD240" s="44"/>
      <c r="CE240" s="44"/>
      <c r="CF240" s="44"/>
      <c r="CG240" s="44"/>
      <c r="CH240" s="44"/>
      <c r="CI240" s="44"/>
      <c r="CJ240" s="44"/>
      <c r="CK240" s="44"/>
      <c r="CL240" s="44"/>
      <c r="CM240" s="44"/>
      <c r="CN240" s="44"/>
      <c r="CO240" s="44"/>
      <c r="CP240" s="44"/>
      <c r="CQ240" s="39">
        <v>0</v>
      </c>
      <c r="CR240" s="39">
        <v>0</v>
      </c>
      <c r="CS240" s="44"/>
      <c r="CT240" s="44"/>
      <c r="CU240" s="44"/>
      <c r="CV240" s="44"/>
      <c r="CW240" s="44"/>
      <c r="CX240" s="44"/>
      <c r="CY240" s="44"/>
      <c r="CZ240" s="44"/>
      <c r="DA240" s="44"/>
      <c r="DB240" s="44"/>
      <c r="DC240" s="44"/>
      <c r="DD240" s="44"/>
      <c r="DE240" s="44"/>
      <c r="DF240" s="44"/>
      <c r="DG240" s="44"/>
      <c r="DH240" s="44"/>
      <c r="DI240" s="44"/>
      <c r="DJ240" s="44"/>
      <c r="DK240" s="44"/>
      <c r="DL240" s="44"/>
      <c r="DM240" s="44"/>
      <c r="DN240" s="44"/>
      <c r="DO240" s="44"/>
      <c r="DP240" s="44"/>
      <c r="DQ240" s="44"/>
      <c r="DR240" s="44"/>
      <c r="DS240" s="44"/>
      <c r="DT240" s="39">
        <v>0</v>
      </c>
      <c r="DU240" s="44"/>
      <c r="DV240" s="44"/>
      <c r="DW240" s="44"/>
      <c r="DX240" s="44"/>
      <c r="DY240" s="44"/>
      <c r="DZ240" s="44"/>
      <c r="EA240" s="44"/>
      <c r="EB240" s="44"/>
      <c r="EC240" s="39">
        <v>1</v>
      </c>
      <c r="ED240" s="39">
        <f t="shared" si="6"/>
        <v>0</v>
      </c>
      <c r="EE240" s="39">
        <v>0.92</v>
      </c>
      <c r="EF240" s="39" t="s">
        <v>10235</v>
      </c>
      <c r="EG240" s="44"/>
      <c r="EH240" s="39">
        <v>0</v>
      </c>
      <c r="EI240" s="43" t="s">
        <v>7706</v>
      </c>
      <c r="EJ240" s="39">
        <v>17.088999999999999</v>
      </c>
      <c r="EK240" s="39" t="s">
        <v>236</v>
      </c>
      <c r="EL240" s="44"/>
      <c r="EM240" s="44"/>
      <c r="EN240" s="44"/>
      <c r="EO240" s="44"/>
      <c r="EP240" s="44"/>
      <c r="EQ240" s="44"/>
      <c r="ER240" s="39">
        <v>3</v>
      </c>
      <c r="ES240" s="39" t="s">
        <v>236</v>
      </c>
      <c r="ET240" s="44"/>
      <c r="EU240" s="44"/>
      <c r="EV240" s="39" t="s">
        <v>243</v>
      </c>
      <c r="EW240" s="39" t="s">
        <v>757</v>
      </c>
      <c r="EX240" s="39">
        <v>16</v>
      </c>
      <c r="EY240" s="39" t="s">
        <v>236</v>
      </c>
      <c r="EZ240" s="44"/>
      <c r="FA240" s="44"/>
      <c r="FB240" s="39" t="s">
        <v>236</v>
      </c>
      <c r="FC240" s="44"/>
      <c r="FD240" s="44"/>
      <c r="FE240" s="39" t="s">
        <v>236</v>
      </c>
      <c r="FF240" s="44"/>
      <c r="FG240" s="44"/>
      <c r="FH240" s="39" t="s">
        <v>236</v>
      </c>
      <c r="FI240" s="44"/>
      <c r="FJ240" s="44"/>
      <c r="FK240" s="39" t="s">
        <v>236</v>
      </c>
      <c r="FL240" s="44"/>
      <c r="FM240" s="44"/>
      <c r="FN240" s="44"/>
      <c r="FO240" s="44"/>
      <c r="FP240" s="44"/>
      <c r="FQ240" s="39" t="s">
        <v>236</v>
      </c>
      <c r="FR240" s="44"/>
      <c r="FS240" s="44"/>
      <c r="FT240" s="39" t="s">
        <v>236</v>
      </c>
      <c r="FU240" s="44"/>
      <c r="FV240" s="44"/>
      <c r="FW240" s="39" t="s">
        <v>236</v>
      </c>
      <c r="FX240" s="44"/>
      <c r="FY240" s="44"/>
      <c r="FZ240" s="44"/>
      <c r="GA240" s="44"/>
      <c r="GB240" s="44"/>
      <c r="GC240" s="39" t="s">
        <v>236</v>
      </c>
      <c r="GD240" s="44"/>
      <c r="GE240" s="44"/>
      <c r="GF240" s="39" t="s">
        <v>243</v>
      </c>
      <c r="GG240" s="43" t="s">
        <v>10236</v>
      </c>
      <c r="GH240" s="39">
        <v>6</v>
      </c>
      <c r="GI240" s="39" t="s">
        <v>236</v>
      </c>
      <c r="GJ240" s="44"/>
      <c r="GK240" s="44"/>
      <c r="GL240" s="44"/>
      <c r="GM240" s="44"/>
      <c r="GN240" s="44"/>
      <c r="GO240" s="44"/>
      <c r="GP240" s="44"/>
      <c r="GQ240" s="44"/>
      <c r="GR240" s="44"/>
      <c r="GS240" s="44"/>
      <c r="GT240" s="44"/>
      <c r="GU240" s="44"/>
      <c r="GV240" s="44"/>
      <c r="GW240" s="44"/>
      <c r="GX240" s="44"/>
      <c r="GY240" s="44"/>
      <c r="GZ240" s="39" t="s">
        <v>236</v>
      </c>
      <c r="HA240" s="44"/>
      <c r="HB240" s="44"/>
      <c r="HC240" s="43" t="s">
        <v>10237</v>
      </c>
      <c r="HD240" s="39" t="s">
        <v>10238</v>
      </c>
      <c r="HE240" s="44"/>
      <c r="HF240" s="44"/>
      <c r="HG240" s="39" t="s">
        <v>10210</v>
      </c>
      <c r="HH240" s="44"/>
      <c r="HI240" s="44"/>
      <c r="HJ240" s="44"/>
      <c r="HK240" s="39" t="s">
        <v>10239</v>
      </c>
      <c r="HL240" s="39">
        <v>1</v>
      </c>
      <c r="HM240" s="39">
        <v>16</v>
      </c>
      <c r="HN240" s="39" t="s">
        <v>10175</v>
      </c>
      <c r="HO240" s="39" t="s">
        <v>10149</v>
      </c>
      <c r="HP240" s="39" t="s">
        <v>10150</v>
      </c>
      <c r="HQ240" s="39" t="s">
        <v>10151</v>
      </c>
      <c r="HR240" s="39" t="s">
        <v>7805</v>
      </c>
      <c r="HS240" s="39" t="s">
        <v>3448</v>
      </c>
      <c r="HT240" s="39" t="s">
        <v>3449</v>
      </c>
      <c r="HU240" s="39" t="s">
        <v>3450</v>
      </c>
      <c r="HV240" s="43" t="s">
        <v>10240</v>
      </c>
    </row>
    <row r="241" spans="1:230" ht="41.25" customHeight="1" x14ac:dyDescent="0.2">
      <c r="A241" s="44" t="s">
        <v>13009</v>
      </c>
      <c r="B241" s="39" t="s">
        <v>7398</v>
      </c>
      <c r="C241" s="39" t="s">
        <v>4767</v>
      </c>
      <c r="D241" s="39" t="s">
        <v>7399</v>
      </c>
      <c r="E241" s="39" t="s">
        <v>7400</v>
      </c>
      <c r="F241" s="44"/>
      <c r="G241" s="39">
        <v>2015</v>
      </c>
      <c r="H241" s="48">
        <v>45425</v>
      </c>
      <c r="I241" s="48">
        <v>45657</v>
      </c>
      <c r="J241" s="44"/>
      <c r="K241" s="39" t="s">
        <v>7401</v>
      </c>
      <c r="L241" s="43" t="s">
        <v>7402</v>
      </c>
      <c r="M241" s="39" t="s">
        <v>7403</v>
      </c>
      <c r="N241" s="43" t="s">
        <v>7404</v>
      </c>
      <c r="O241" s="39" t="s">
        <v>7405</v>
      </c>
      <c r="P241" s="43" t="s">
        <v>7406</v>
      </c>
      <c r="Q241" s="39" t="s">
        <v>7407</v>
      </c>
      <c r="R241" s="43" t="s">
        <v>7408</v>
      </c>
      <c r="S241" s="39" t="s">
        <v>7409</v>
      </c>
      <c r="T241" s="39" t="s">
        <v>7410</v>
      </c>
      <c r="U241" s="39" t="s">
        <v>2151</v>
      </c>
      <c r="V241" s="39" t="s">
        <v>7411</v>
      </c>
      <c r="W241" s="49">
        <v>35</v>
      </c>
      <c r="X241" s="49">
        <f t="shared" si="7"/>
        <v>0</v>
      </c>
      <c r="Y241" s="39">
        <v>20</v>
      </c>
      <c r="Z241" s="39">
        <v>57.14</v>
      </c>
      <c r="AA241" s="39">
        <v>0.13</v>
      </c>
      <c r="AB241" s="39">
        <v>15</v>
      </c>
      <c r="AC241" s="39">
        <v>42.86</v>
      </c>
      <c r="AD241" s="39">
        <v>0</v>
      </c>
      <c r="AE241" s="39">
        <v>0</v>
      </c>
      <c r="AF241" s="44"/>
      <c r="AG241" s="44"/>
      <c r="AH241" s="39" t="s">
        <v>236</v>
      </c>
      <c r="AI241" s="44"/>
      <c r="AJ241" s="44"/>
      <c r="AK241" s="44"/>
      <c r="AL241" s="39">
        <v>0</v>
      </c>
      <c r="AM241" s="39">
        <v>0</v>
      </c>
      <c r="AN241" s="39">
        <v>47</v>
      </c>
      <c r="AO241" s="39">
        <v>47</v>
      </c>
      <c r="AP241" s="39">
        <v>31</v>
      </c>
      <c r="AQ241" s="44"/>
      <c r="AR241" s="44"/>
      <c r="AS241" s="44"/>
      <c r="AT241" s="44"/>
      <c r="AU241" s="44"/>
      <c r="AV241" s="44"/>
      <c r="AW241" s="44"/>
      <c r="AX241" s="39">
        <v>2</v>
      </c>
      <c r="AY241" s="44"/>
      <c r="AZ241" s="39">
        <v>3</v>
      </c>
      <c r="BA241" s="39">
        <v>6</v>
      </c>
      <c r="BB241" s="44"/>
      <c r="BC241" s="44"/>
      <c r="BD241" s="44"/>
      <c r="BE241" s="44"/>
      <c r="BF241" s="39">
        <v>20</v>
      </c>
      <c r="BG241" s="44"/>
      <c r="BH241" s="44"/>
      <c r="BI241" s="44"/>
      <c r="BJ241" s="39">
        <v>0</v>
      </c>
      <c r="BK241" s="44"/>
      <c r="BL241" s="44"/>
      <c r="BM241" s="44"/>
      <c r="BN241" s="44"/>
      <c r="BO241" s="44"/>
      <c r="BP241" s="44"/>
      <c r="BQ241" s="44"/>
      <c r="BR241" s="44"/>
      <c r="BS241" s="44"/>
      <c r="BT241" s="44"/>
      <c r="BU241" s="44"/>
      <c r="BV241" s="44"/>
      <c r="BW241" s="44"/>
      <c r="BX241" s="44"/>
      <c r="BY241" s="44"/>
      <c r="BZ241" s="39">
        <v>0</v>
      </c>
      <c r="CA241" s="44"/>
      <c r="CB241" s="44"/>
      <c r="CC241" s="44"/>
      <c r="CD241" s="44"/>
      <c r="CE241" s="44"/>
      <c r="CF241" s="44"/>
      <c r="CG241" s="44"/>
      <c r="CH241" s="44"/>
      <c r="CI241" s="44"/>
      <c r="CJ241" s="44"/>
      <c r="CK241" s="44"/>
      <c r="CL241" s="44"/>
      <c r="CM241" s="44"/>
      <c r="CN241" s="44"/>
      <c r="CO241" s="44"/>
      <c r="CP241" s="44"/>
      <c r="CQ241" s="39">
        <v>0</v>
      </c>
      <c r="CR241" s="44"/>
      <c r="CS241" s="44"/>
      <c r="CT241" s="44"/>
      <c r="CU241" s="44"/>
      <c r="CV241" s="44"/>
      <c r="CW241" s="44"/>
      <c r="CX241" s="44"/>
      <c r="CY241" s="44"/>
      <c r="CZ241" s="44"/>
      <c r="DA241" s="44"/>
      <c r="DB241" s="44"/>
      <c r="DC241" s="44"/>
      <c r="DD241" s="44"/>
      <c r="DE241" s="44"/>
      <c r="DF241" s="44"/>
      <c r="DG241" s="44"/>
      <c r="DH241" s="44"/>
      <c r="DI241" s="44"/>
      <c r="DJ241" s="44"/>
      <c r="DK241" s="44"/>
      <c r="DL241" s="44"/>
      <c r="DM241" s="44"/>
      <c r="DN241" s="44"/>
      <c r="DO241" s="44"/>
      <c r="DP241" s="44"/>
      <c r="DQ241" s="44"/>
      <c r="DR241" s="44"/>
      <c r="DS241" s="44"/>
      <c r="DT241" s="39">
        <v>0</v>
      </c>
      <c r="DU241" s="44"/>
      <c r="DV241" s="44"/>
      <c r="DW241" s="44"/>
      <c r="DX241" s="44"/>
      <c r="DY241" s="44"/>
      <c r="DZ241" s="44"/>
      <c r="EA241" s="44"/>
      <c r="EB241" s="44"/>
      <c r="EC241" s="39">
        <v>31</v>
      </c>
      <c r="ED241" s="39">
        <f t="shared" si="6"/>
        <v>0</v>
      </c>
      <c r="EE241" s="39">
        <v>17</v>
      </c>
      <c r="EF241" s="39" t="s">
        <v>7413</v>
      </c>
      <c r="EG241" s="44"/>
      <c r="EH241" s="39" t="s">
        <v>7039</v>
      </c>
      <c r="EI241" s="44"/>
      <c r="EJ241" s="39">
        <v>488</v>
      </c>
      <c r="EK241" s="39" t="s">
        <v>236</v>
      </c>
      <c r="EL241" s="44"/>
      <c r="EM241" s="44"/>
      <c r="EN241" s="44"/>
      <c r="EO241" s="44"/>
      <c r="EP241" s="44"/>
      <c r="EQ241" s="44"/>
      <c r="ER241" s="44"/>
      <c r="ES241" s="39" t="s">
        <v>236</v>
      </c>
      <c r="ET241" s="44"/>
      <c r="EU241" s="44"/>
      <c r="EV241" s="39" t="s">
        <v>236</v>
      </c>
      <c r="EW241" s="44"/>
      <c r="EX241" s="44"/>
      <c r="EY241" s="39" t="s">
        <v>236</v>
      </c>
      <c r="EZ241" s="44"/>
      <c r="FA241" s="44"/>
      <c r="FB241" s="39" t="s">
        <v>236</v>
      </c>
      <c r="FC241" s="44"/>
      <c r="FD241" s="44"/>
      <c r="FE241" s="39" t="s">
        <v>236</v>
      </c>
      <c r="FF241" s="44"/>
      <c r="FG241" s="44"/>
      <c r="FH241" s="39" t="s">
        <v>236</v>
      </c>
      <c r="FI241" s="44"/>
      <c r="FJ241" s="44"/>
      <c r="FK241" s="39" t="s">
        <v>236</v>
      </c>
      <c r="FL241" s="44"/>
      <c r="FM241" s="44"/>
      <c r="FN241" s="39" t="s">
        <v>7414</v>
      </c>
      <c r="FO241" s="39" t="s">
        <v>7415</v>
      </c>
      <c r="FP241" s="39">
        <v>14000</v>
      </c>
      <c r="FQ241" s="39" t="s">
        <v>236</v>
      </c>
      <c r="FR241" s="44"/>
      <c r="FS241" s="44"/>
      <c r="FT241" s="39" t="s">
        <v>236</v>
      </c>
      <c r="FU241" s="44"/>
      <c r="FV241" s="44"/>
      <c r="FW241" s="39" t="s">
        <v>236</v>
      </c>
      <c r="FX241" s="44"/>
      <c r="FY241" s="44"/>
      <c r="FZ241" s="44"/>
      <c r="GA241" s="44"/>
      <c r="GB241" s="44"/>
      <c r="GC241" s="39" t="s">
        <v>236</v>
      </c>
      <c r="GD241" s="44"/>
      <c r="GE241" s="44"/>
      <c r="GF241" s="39" t="s">
        <v>236</v>
      </c>
      <c r="GG241" s="44"/>
      <c r="GH241" s="44"/>
      <c r="GI241" s="39" t="s">
        <v>236</v>
      </c>
      <c r="GJ241" s="44"/>
      <c r="GK241" s="44"/>
      <c r="GL241" s="39" t="s">
        <v>7416</v>
      </c>
      <c r="GM241" s="39" t="s">
        <v>7417</v>
      </c>
      <c r="GN241" s="39">
        <v>48</v>
      </c>
      <c r="GO241" s="44"/>
      <c r="GP241" s="44"/>
      <c r="GQ241" s="44"/>
      <c r="GR241" s="44"/>
      <c r="GS241" s="44"/>
      <c r="GT241" s="44"/>
      <c r="GU241" s="44"/>
      <c r="GV241" s="44"/>
      <c r="GW241" s="44"/>
      <c r="GX241" s="44"/>
      <c r="GY241" s="44"/>
      <c r="GZ241" s="44"/>
      <c r="HA241" s="44"/>
      <c r="HB241" s="44"/>
      <c r="HC241" s="44"/>
      <c r="HD241" s="44"/>
      <c r="HE241" s="44"/>
      <c r="HF241" s="44"/>
      <c r="HG241" s="39" t="s">
        <v>7418</v>
      </c>
      <c r="HH241" s="44"/>
      <c r="HI241" s="44"/>
      <c r="HJ241" s="44"/>
      <c r="HK241" s="44"/>
      <c r="HL241" s="44"/>
      <c r="HM241" s="44"/>
      <c r="HN241" s="39" t="s">
        <v>7419</v>
      </c>
      <c r="HO241" s="39" t="s">
        <v>7420</v>
      </c>
      <c r="HP241" s="39" t="s">
        <v>7421</v>
      </c>
      <c r="HQ241" s="39" t="s">
        <v>7422</v>
      </c>
      <c r="HR241" s="39" t="s">
        <v>7423</v>
      </c>
      <c r="HS241" s="39" t="s">
        <v>7424</v>
      </c>
      <c r="HT241" s="39" t="s">
        <v>7425</v>
      </c>
      <c r="HU241" s="39" t="s">
        <v>7426</v>
      </c>
      <c r="HV241" s="44"/>
    </row>
    <row r="242" spans="1:230" ht="36" customHeight="1" x14ac:dyDescent="0.2">
      <c r="A242" s="44" t="s">
        <v>13014</v>
      </c>
      <c r="B242" s="39" t="s">
        <v>7398</v>
      </c>
      <c r="C242" s="39" t="s">
        <v>4849</v>
      </c>
      <c r="D242" s="39" t="s">
        <v>7427</v>
      </c>
      <c r="E242" s="39" t="s">
        <v>7428</v>
      </c>
      <c r="F242" s="44"/>
      <c r="G242" s="39">
        <v>2024</v>
      </c>
      <c r="H242" s="48">
        <v>45642</v>
      </c>
      <c r="I242" s="48">
        <v>45652</v>
      </c>
      <c r="J242" s="44"/>
      <c r="K242" s="44"/>
      <c r="L242" s="44"/>
      <c r="M242" s="39" t="s">
        <v>7429</v>
      </c>
      <c r="N242" s="43" t="s">
        <v>7430</v>
      </c>
      <c r="O242" s="39" t="s">
        <v>7431</v>
      </c>
      <c r="P242" s="43" t="s">
        <v>7432</v>
      </c>
      <c r="Q242" s="44"/>
      <c r="R242" s="44"/>
      <c r="S242" s="39" t="s">
        <v>7433</v>
      </c>
      <c r="T242" s="39" t="s">
        <v>7433</v>
      </c>
      <c r="U242" s="39" t="s">
        <v>665</v>
      </c>
      <c r="V242" s="39" t="s">
        <v>7433</v>
      </c>
      <c r="W242" s="49">
        <v>0.47</v>
      </c>
      <c r="X242" s="49">
        <f t="shared" si="7"/>
        <v>0</v>
      </c>
      <c r="Y242" s="39">
        <v>0.23499999999999999</v>
      </c>
      <c r="Z242" s="39">
        <v>50</v>
      </c>
      <c r="AA242" s="39">
        <v>0.03</v>
      </c>
      <c r="AB242" s="39">
        <v>0.23499999999999999</v>
      </c>
      <c r="AC242" s="39">
        <v>50</v>
      </c>
      <c r="AD242" s="39">
        <v>0</v>
      </c>
      <c r="AE242" s="39">
        <v>0</v>
      </c>
      <c r="AF242" s="39">
        <v>0</v>
      </c>
      <c r="AG242" s="39">
        <v>0</v>
      </c>
      <c r="AH242" s="39" t="s">
        <v>236</v>
      </c>
      <c r="AI242" s="44"/>
      <c r="AJ242" s="44"/>
      <c r="AK242" s="44"/>
      <c r="AL242" s="39">
        <v>0</v>
      </c>
      <c r="AM242" s="39">
        <v>0</v>
      </c>
      <c r="AN242" s="39">
        <v>1</v>
      </c>
      <c r="AO242" s="39">
        <v>1</v>
      </c>
      <c r="AP242" s="39">
        <v>1</v>
      </c>
      <c r="AQ242" s="44"/>
      <c r="AR242" s="44"/>
      <c r="AS242" s="44"/>
      <c r="AT242" s="44"/>
      <c r="AU242" s="44"/>
      <c r="AV242" s="44"/>
      <c r="AW242" s="44"/>
      <c r="AX242" s="44"/>
      <c r="AY242" s="44"/>
      <c r="AZ242" s="44"/>
      <c r="BA242" s="44"/>
      <c r="BB242" s="44"/>
      <c r="BC242" s="39">
        <v>1</v>
      </c>
      <c r="BD242" s="44"/>
      <c r="BE242" s="44"/>
      <c r="BF242" s="44"/>
      <c r="BG242" s="44"/>
      <c r="BH242" s="44"/>
      <c r="BI242" s="44"/>
      <c r="BJ242" s="39">
        <v>0</v>
      </c>
      <c r="BK242" s="44"/>
      <c r="BL242" s="44"/>
      <c r="BM242" s="44"/>
      <c r="BN242" s="44"/>
      <c r="BO242" s="44"/>
      <c r="BP242" s="44"/>
      <c r="BQ242" s="44"/>
      <c r="BR242" s="44"/>
      <c r="BS242" s="44"/>
      <c r="BT242" s="44"/>
      <c r="BU242" s="44"/>
      <c r="BV242" s="44"/>
      <c r="BW242" s="44"/>
      <c r="BX242" s="44"/>
      <c r="BY242" s="44"/>
      <c r="BZ242" s="39">
        <v>0</v>
      </c>
      <c r="CA242" s="39">
        <v>0</v>
      </c>
      <c r="CB242" s="44"/>
      <c r="CC242" s="44"/>
      <c r="CD242" s="44"/>
      <c r="CE242" s="44"/>
      <c r="CF242" s="44"/>
      <c r="CG242" s="44"/>
      <c r="CH242" s="44"/>
      <c r="CI242" s="44"/>
      <c r="CJ242" s="44"/>
      <c r="CK242" s="44"/>
      <c r="CL242" s="44"/>
      <c r="CM242" s="44"/>
      <c r="CN242" s="44"/>
      <c r="CO242" s="44"/>
      <c r="CP242" s="44"/>
      <c r="CQ242" s="39">
        <v>0</v>
      </c>
      <c r="CR242" s="39">
        <v>0</v>
      </c>
      <c r="CS242" s="44"/>
      <c r="CT242" s="44"/>
      <c r="CU242" s="44"/>
      <c r="CV242" s="44"/>
      <c r="CW242" s="44"/>
      <c r="CX242" s="44"/>
      <c r="CY242" s="44"/>
      <c r="CZ242" s="44"/>
      <c r="DA242" s="44"/>
      <c r="DB242" s="44"/>
      <c r="DC242" s="44"/>
      <c r="DD242" s="44"/>
      <c r="DE242" s="44"/>
      <c r="DF242" s="44"/>
      <c r="DG242" s="44"/>
      <c r="DH242" s="44"/>
      <c r="DI242" s="44"/>
      <c r="DJ242" s="44"/>
      <c r="DK242" s="44"/>
      <c r="DL242" s="44"/>
      <c r="DM242" s="44"/>
      <c r="DN242" s="44"/>
      <c r="DO242" s="44"/>
      <c r="DP242" s="44"/>
      <c r="DQ242" s="44"/>
      <c r="DR242" s="44"/>
      <c r="DS242" s="44"/>
      <c r="DT242" s="39">
        <v>0</v>
      </c>
      <c r="DU242" s="44"/>
      <c r="DV242" s="44"/>
      <c r="DW242" s="44"/>
      <c r="DX242" s="44"/>
      <c r="DY242" s="44"/>
      <c r="DZ242" s="44"/>
      <c r="EA242" s="44"/>
      <c r="EB242" s="44"/>
      <c r="EC242" s="39">
        <v>1</v>
      </c>
      <c r="ED242" s="39">
        <f t="shared" si="6"/>
        <v>0</v>
      </c>
      <c r="EE242" s="39">
        <v>20.13</v>
      </c>
      <c r="EF242" s="39" t="s">
        <v>7434</v>
      </c>
      <c r="EG242" s="44"/>
      <c r="EH242" s="39">
        <v>100</v>
      </c>
      <c r="EI242" s="43" t="s">
        <v>7435</v>
      </c>
      <c r="EJ242" s="39">
        <v>20.13</v>
      </c>
      <c r="EK242" s="39" t="s">
        <v>236</v>
      </c>
      <c r="EL242" s="44"/>
      <c r="EM242" s="44"/>
      <c r="EN242" s="44"/>
      <c r="EO242" s="44"/>
      <c r="EP242" s="39">
        <v>0</v>
      </c>
      <c r="EQ242" s="44"/>
      <c r="ER242" s="39">
        <v>1</v>
      </c>
      <c r="ES242" s="39" t="s">
        <v>236</v>
      </c>
      <c r="ET242" s="44"/>
      <c r="EU242" s="44"/>
      <c r="EV242" s="39" t="s">
        <v>243</v>
      </c>
      <c r="EW242" s="39" t="s">
        <v>7436</v>
      </c>
      <c r="EX242" s="39">
        <v>11</v>
      </c>
      <c r="EY242" s="39" t="s">
        <v>236</v>
      </c>
      <c r="EZ242" s="44"/>
      <c r="FA242" s="44"/>
      <c r="FB242" s="39" t="s">
        <v>236</v>
      </c>
      <c r="FC242" s="44"/>
      <c r="FD242" s="44"/>
      <c r="FE242" s="39" t="s">
        <v>236</v>
      </c>
      <c r="FF242" s="44"/>
      <c r="FG242" s="44"/>
      <c r="FH242" s="39" t="s">
        <v>236</v>
      </c>
      <c r="FI242" s="44"/>
      <c r="FJ242" s="44"/>
      <c r="FK242" s="39" t="s">
        <v>236</v>
      </c>
      <c r="FL242" s="44"/>
      <c r="FM242" s="44"/>
      <c r="FN242" s="44"/>
      <c r="FO242" s="44"/>
      <c r="FP242" s="44"/>
      <c r="FQ242" s="39" t="s">
        <v>236</v>
      </c>
      <c r="FR242" s="44"/>
      <c r="FS242" s="44"/>
      <c r="FT242" s="39" t="s">
        <v>236</v>
      </c>
      <c r="FU242" s="44"/>
      <c r="FV242" s="44"/>
      <c r="FW242" s="39" t="s">
        <v>236</v>
      </c>
      <c r="FX242" s="44"/>
      <c r="FY242" s="44"/>
      <c r="FZ242" s="44"/>
      <c r="GA242" s="44"/>
      <c r="GB242" s="44"/>
      <c r="GC242" s="39" t="s">
        <v>236</v>
      </c>
      <c r="GD242" s="44"/>
      <c r="GE242" s="44"/>
      <c r="GF242" s="39" t="s">
        <v>243</v>
      </c>
      <c r="GG242" s="39" t="s">
        <v>7437</v>
      </c>
      <c r="GH242" s="39">
        <v>9</v>
      </c>
      <c r="GI242" s="39" t="s">
        <v>236</v>
      </c>
      <c r="GJ242" s="39" t="s">
        <v>7437</v>
      </c>
      <c r="GK242" s="39">
        <v>9</v>
      </c>
      <c r="GL242" s="44"/>
      <c r="GM242" s="44"/>
      <c r="GN242" s="44"/>
      <c r="GO242" s="44"/>
      <c r="GP242" s="44"/>
      <c r="GQ242" s="44"/>
      <c r="GR242" s="44"/>
      <c r="GS242" s="44"/>
      <c r="GT242" s="44"/>
      <c r="GU242" s="44"/>
      <c r="GV242" s="44"/>
      <c r="GW242" s="44"/>
      <c r="GX242" s="44"/>
      <c r="GY242" s="44"/>
      <c r="GZ242" s="39" t="s">
        <v>236</v>
      </c>
      <c r="HA242" s="44"/>
      <c r="HB242" s="44"/>
      <c r="HC242" s="44"/>
      <c r="HD242" s="44"/>
      <c r="HE242" s="44"/>
      <c r="HF242" s="44"/>
      <c r="HG242" s="44"/>
      <c r="HH242" s="44"/>
      <c r="HI242" s="44"/>
      <c r="HJ242" s="44"/>
      <c r="HK242" s="44"/>
      <c r="HL242" s="44"/>
      <c r="HM242" s="44"/>
      <c r="HN242" s="39" t="s">
        <v>7438</v>
      </c>
      <c r="HO242" s="39" t="s">
        <v>7439</v>
      </c>
      <c r="HP242" s="39" t="s">
        <v>7440</v>
      </c>
      <c r="HQ242" s="39" t="s">
        <v>7441</v>
      </c>
      <c r="HR242" s="39" t="s">
        <v>7423</v>
      </c>
      <c r="HS242" s="39" t="s">
        <v>7442</v>
      </c>
      <c r="HT242" s="39" t="s">
        <v>7443</v>
      </c>
      <c r="HU242" s="39" t="s">
        <v>7426</v>
      </c>
      <c r="HV242" s="44"/>
    </row>
    <row r="243" spans="1:230" ht="36" customHeight="1" x14ac:dyDescent="0.2">
      <c r="A243" s="44" t="s">
        <v>13014</v>
      </c>
      <c r="B243" s="39" t="s">
        <v>7398</v>
      </c>
      <c r="C243" s="39" t="s">
        <v>4938</v>
      </c>
      <c r="D243" s="39" t="s">
        <v>7851</v>
      </c>
      <c r="E243" s="39" t="s">
        <v>7428</v>
      </c>
      <c r="F243" s="44"/>
      <c r="G243" s="39">
        <v>2024</v>
      </c>
      <c r="H243" s="48">
        <v>45482</v>
      </c>
      <c r="I243" s="48">
        <v>45574</v>
      </c>
      <c r="J243" s="44"/>
      <c r="K243" s="39" t="s">
        <v>7852</v>
      </c>
      <c r="L243" s="43" t="s">
        <v>7853</v>
      </c>
      <c r="M243" s="39" t="s">
        <v>7429</v>
      </c>
      <c r="N243" s="43" t="s">
        <v>7854</v>
      </c>
      <c r="O243" s="39" t="s">
        <v>7855</v>
      </c>
      <c r="P243" s="43" t="s">
        <v>7856</v>
      </c>
      <c r="Q243" s="44"/>
      <c r="R243" s="44"/>
      <c r="S243" s="39" t="s">
        <v>7857</v>
      </c>
      <c r="T243" s="39" t="s">
        <v>7857</v>
      </c>
      <c r="U243" s="39" t="s">
        <v>665</v>
      </c>
      <c r="V243" s="39" t="s">
        <v>7857</v>
      </c>
      <c r="W243" s="49">
        <v>0.158</v>
      </c>
      <c r="X243" s="49">
        <f t="shared" si="7"/>
        <v>0</v>
      </c>
      <c r="Y243" s="39">
        <v>7.9000000000000001E-2</v>
      </c>
      <c r="Z243" s="39">
        <v>50</v>
      </c>
      <c r="AA243" s="39">
        <v>0.01</v>
      </c>
      <c r="AB243" s="39">
        <v>0</v>
      </c>
      <c r="AC243" s="39">
        <v>0</v>
      </c>
      <c r="AD243" s="39">
        <v>0</v>
      </c>
      <c r="AE243" s="39">
        <v>0</v>
      </c>
      <c r="AF243" s="39">
        <v>7.9000000000000001E-2</v>
      </c>
      <c r="AG243" s="39">
        <v>50</v>
      </c>
      <c r="AH243" s="39" t="s">
        <v>236</v>
      </c>
      <c r="AI243" s="44"/>
      <c r="AJ243" s="44"/>
      <c r="AK243" s="44"/>
      <c r="AL243" s="39">
        <v>0</v>
      </c>
      <c r="AM243" s="39">
        <v>0</v>
      </c>
      <c r="AN243" s="39">
        <v>2</v>
      </c>
      <c r="AO243" s="39">
        <v>2</v>
      </c>
      <c r="AP243" s="39">
        <v>2</v>
      </c>
      <c r="AQ243" s="39">
        <v>0</v>
      </c>
      <c r="AR243" s="39">
        <v>2</v>
      </c>
      <c r="AS243" s="39">
        <v>0</v>
      </c>
      <c r="AT243" s="44"/>
      <c r="AU243" s="44"/>
      <c r="AV243" s="44"/>
      <c r="AW243" s="44"/>
      <c r="AX243" s="44"/>
      <c r="AY243" s="44"/>
      <c r="AZ243" s="44"/>
      <c r="BA243" s="44"/>
      <c r="BB243" s="44"/>
      <c r="BC243" s="44"/>
      <c r="BD243" s="44"/>
      <c r="BE243" s="44"/>
      <c r="BF243" s="44"/>
      <c r="BG243" s="44"/>
      <c r="BH243" s="44"/>
      <c r="BI243" s="44"/>
      <c r="BJ243" s="44"/>
      <c r="BK243" s="44"/>
      <c r="BL243" s="44"/>
      <c r="BM243" s="44"/>
      <c r="BN243" s="44"/>
      <c r="BO243" s="44"/>
      <c r="BP243" s="44"/>
      <c r="BQ243" s="44"/>
      <c r="BR243" s="44"/>
      <c r="BS243" s="44"/>
      <c r="BT243" s="44"/>
      <c r="BU243" s="44"/>
      <c r="BV243" s="44"/>
      <c r="BW243" s="44"/>
      <c r="BX243" s="44"/>
      <c r="BY243" s="44"/>
      <c r="BZ243" s="39">
        <v>0</v>
      </c>
      <c r="CA243" s="39">
        <v>0</v>
      </c>
      <c r="CB243" s="44"/>
      <c r="CC243" s="44"/>
      <c r="CD243" s="44"/>
      <c r="CE243" s="44"/>
      <c r="CF243" s="44"/>
      <c r="CG243" s="44"/>
      <c r="CH243" s="44"/>
      <c r="CI243" s="44"/>
      <c r="CJ243" s="44"/>
      <c r="CK243" s="44"/>
      <c r="CL243" s="44"/>
      <c r="CM243" s="44"/>
      <c r="CN243" s="44"/>
      <c r="CO243" s="44"/>
      <c r="CP243" s="44"/>
      <c r="CQ243" s="39">
        <v>0</v>
      </c>
      <c r="CR243" s="39">
        <v>0</v>
      </c>
      <c r="CS243" s="44"/>
      <c r="CT243" s="44"/>
      <c r="CU243" s="44"/>
      <c r="CV243" s="44"/>
      <c r="CW243" s="44"/>
      <c r="CX243" s="44"/>
      <c r="CY243" s="44"/>
      <c r="CZ243" s="44"/>
      <c r="DA243" s="44"/>
      <c r="DB243" s="44"/>
      <c r="DC243" s="44"/>
      <c r="DD243" s="44"/>
      <c r="DE243" s="44"/>
      <c r="DF243" s="44"/>
      <c r="DG243" s="44"/>
      <c r="DH243" s="44"/>
      <c r="DI243" s="44"/>
      <c r="DJ243" s="44"/>
      <c r="DK243" s="44"/>
      <c r="DL243" s="44"/>
      <c r="DM243" s="44"/>
      <c r="DN243" s="44"/>
      <c r="DO243" s="44"/>
      <c r="DP243" s="44"/>
      <c r="DQ243" s="44"/>
      <c r="DR243" s="44"/>
      <c r="DS243" s="44"/>
      <c r="DT243" s="39">
        <v>0</v>
      </c>
      <c r="DU243" s="39">
        <v>0</v>
      </c>
      <c r="DV243" s="44"/>
      <c r="DW243" s="44"/>
      <c r="DX243" s="44"/>
      <c r="DY243" s="44"/>
      <c r="DZ243" s="44"/>
      <c r="EA243" s="44"/>
      <c r="EB243" s="44"/>
      <c r="EC243" s="39">
        <v>2</v>
      </c>
      <c r="ED243" s="39">
        <f t="shared" si="6"/>
        <v>0</v>
      </c>
      <c r="EE243" s="39">
        <v>3.4279999999999999</v>
      </c>
      <c r="EF243" s="39" t="s">
        <v>7858</v>
      </c>
      <c r="EG243" s="44"/>
      <c r="EH243" s="39">
        <v>100</v>
      </c>
      <c r="EI243" s="43" t="s">
        <v>7435</v>
      </c>
      <c r="EJ243" s="39">
        <v>3.4279999999999999</v>
      </c>
      <c r="EK243" s="39" t="s">
        <v>236</v>
      </c>
      <c r="EL243" s="44"/>
      <c r="EM243" s="44"/>
      <c r="EN243" s="44"/>
      <c r="EO243" s="44"/>
      <c r="EP243" s="39">
        <v>0</v>
      </c>
      <c r="EQ243" s="44"/>
      <c r="ER243" s="39">
        <v>1</v>
      </c>
      <c r="ES243" s="39" t="s">
        <v>236</v>
      </c>
      <c r="ET243" s="44"/>
      <c r="EU243" s="44"/>
      <c r="EV243" s="39" t="s">
        <v>243</v>
      </c>
      <c r="EW243" s="39" t="s">
        <v>7436</v>
      </c>
      <c r="EX243" s="39">
        <v>24</v>
      </c>
      <c r="EY243" s="39" t="s">
        <v>236</v>
      </c>
      <c r="EZ243" s="44"/>
      <c r="FA243" s="44"/>
      <c r="FB243" s="39" t="s">
        <v>236</v>
      </c>
      <c r="FC243" s="44"/>
      <c r="FD243" s="44"/>
      <c r="FE243" s="39" t="s">
        <v>236</v>
      </c>
      <c r="FF243" s="44"/>
      <c r="FG243" s="44"/>
      <c r="FH243" s="39" t="s">
        <v>236</v>
      </c>
      <c r="FI243" s="44"/>
      <c r="FJ243" s="44"/>
      <c r="FK243" s="39" t="s">
        <v>236</v>
      </c>
      <c r="FL243" s="44"/>
      <c r="FM243" s="44"/>
      <c r="FN243" s="44"/>
      <c r="FO243" s="39" t="s">
        <v>7436</v>
      </c>
      <c r="FP243" s="39">
        <v>24</v>
      </c>
      <c r="FQ243" s="39" t="s">
        <v>236</v>
      </c>
      <c r="FR243" s="44"/>
      <c r="FS243" s="44"/>
      <c r="FT243" s="39" t="s">
        <v>236</v>
      </c>
      <c r="FU243" s="44"/>
      <c r="FV243" s="44"/>
      <c r="FW243" s="39" t="s">
        <v>236</v>
      </c>
      <c r="FX243" s="44"/>
      <c r="FY243" s="44"/>
      <c r="FZ243" s="44"/>
      <c r="GA243" s="44"/>
      <c r="GB243" s="44"/>
      <c r="GC243" s="39" t="s">
        <v>236</v>
      </c>
      <c r="GD243" s="44"/>
      <c r="GE243" s="44"/>
      <c r="GF243" s="39" t="s">
        <v>243</v>
      </c>
      <c r="GG243" s="39" t="s">
        <v>7437</v>
      </c>
      <c r="GH243" s="39">
        <v>9</v>
      </c>
      <c r="GI243" s="39" t="s">
        <v>236</v>
      </c>
      <c r="GJ243" s="44"/>
      <c r="GK243" s="44"/>
      <c r="GL243" s="44"/>
      <c r="GM243" s="44"/>
      <c r="GN243" s="39">
        <v>0</v>
      </c>
      <c r="GO243" s="44"/>
      <c r="GP243" s="44"/>
      <c r="GQ243" s="44"/>
      <c r="GR243" s="44"/>
      <c r="GS243" s="44"/>
      <c r="GT243" s="44"/>
      <c r="GU243" s="44"/>
      <c r="GV243" s="44"/>
      <c r="GW243" s="44"/>
      <c r="GX243" s="44"/>
      <c r="GY243" s="44"/>
      <c r="GZ243" s="39" t="s">
        <v>236</v>
      </c>
      <c r="HA243" s="44"/>
      <c r="HB243" s="44"/>
      <c r="HC243" s="44"/>
      <c r="HD243" s="44"/>
      <c r="HE243" s="44"/>
      <c r="HF243" s="44"/>
      <c r="HG243" s="44"/>
      <c r="HH243" s="44"/>
      <c r="HI243" s="44"/>
      <c r="HJ243" s="44"/>
      <c r="HK243" s="44"/>
      <c r="HL243" s="44"/>
      <c r="HM243" s="44"/>
      <c r="HN243" s="39" t="s">
        <v>7859</v>
      </c>
      <c r="HO243" s="39" t="s">
        <v>7439</v>
      </c>
      <c r="HP243" s="39" t="s">
        <v>7860</v>
      </c>
      <c r="HQ243" s="39" t="s">
        <v>7441</v>
      </c>
      <c r="HR243" s="39" t="s">
        <v>7423</v>
      </c>
      <c r="HS243" s="39" t="s">
        <v>7424</v>
      </c>
      <c r="HT243" s="39" t="s">
        <v>7443</v>
      </c>
      <c r="HU243" s="39" t="s">
        <v>7426</v>
      </c>
      <c r="HV243" s="44"/>
    </row>
    <row r="244" spans="1:230" ht="33.75" customHeight="1" x14ac:dyDescent="0.2">
      <c r="A244" s="44" t="s">
        <v>13014</v>
      </c>
      <c r="B244" s="39" t="s">
        <v>7398</v>
      </c>
      <c r="C244" s="39" t="s">
        <v>4938</v>
      </c>
      <c r="D244" s="39" t="s">
        <v>11104</v>
      </c>
      <c r="E244" s="39" t="s">
        <v>11105</v>
      </c>
      <c r="F244" s="44"/>
      <c r="G244" s="39">
        <v>2024</v>
      </c>
      <c r="H244" s="48">
        <v>45483</v>
      </c>
      <c r="I244" s="48">
        <v>45524</v>
      </c>
      <c r="J244" s="44"/>
      <c r="K244" s="39" t="s">
        <v>11106</v>
      </c>
      <c r="L244" s="43" t="s">
        <v>11107</v>
      </c>
      <c r="M244" s="39" t="s">
        <v>7429</v>
      </c>
      <c r="N244" s="43" t="s">
        <v>11108</v>
      </c>
      <c r="O244" s="39" t="s">
        <v>11109</v>
      </c>
      <c r="P244" s="43" t="s">
        <v>11110</v>
      </c>
      <c r="Q244" s="44"/>
      <c r="R244" s="44"/>
      <c r="S244" s="39" t="s">
        <v>11111</v>
      </c>
      <c r="T244" s="39" t="s">
        <v>11111</v>
      </c>
      <c r="U244" s="39" t="s">
        <v>665</v>
      </c>
      <c r="V244" s="39" t="s">
        <v>11111</v>
      </c>
      <c r="W244" s="49">
        <v>0.16</v>
      </c>
      <c r="X244" s="49">
        <f t="shared" si="7"/>
        <v>0</v>
      </c>
      <c r="Y244" s="39">
        <v>0.08</v>
      </c>
      <c r="Z244" s="39">
        <v>50</v>
      </c>
      <c r="AA244" s="39">
        <v>0.01</v>
      </c>
      <c r="AB244" s="39">
        <v>0</v>
      </c>
      <c r="AC244" s="39">
        <v>0</v>
      </c>
      <c r="AD244" s="39">
        <v>0</v>
      </c>
      <c r="AE244" s="39">
        <v>0</v>
      </c>
      <c r="AF244" s="39">
        <v>0.08</v>
      </c>
      <c r="AG244" s="39">
        <v>50</v>
      </c>
      <c r="AH244" s="39" t="s">
        <v>236</v>
      </c>
      <c r="AI244" s="44"/>
      <c r="AJ244" s="44"/>
      <c r="AK244" s="44"/>
      <c r="AL244" s="39">
        <v>0</v>
      </c>
      <c r="AM244" s="39">
        <v>0</v>
      </c>
      <c r="AN244" s="39">
        <v>1</v>
      </c>
      <c r="AO244" s="39">
        <v>1</v>
      </c>
      <c r="AP244" s="39">
        <v>1</v>
      </c>
      <c r="AQ244" s="44"/>
      <c r="AR244" s="44"/>
      <c r="AS244" s="44"/>
      <c r="AT244" s="44"/>
      <c r="AU244" s="44"/>
      <c r="AV244" s="44"/>
      <c r="AW244" s="44"/>
      <c r="AX244" s="44"/>
      <c r="AY244" s="44"/>
      <c r="AZ244" s="44"/>
      <c r="BA244" s="44"/>
      <c r="BB244" s="44"/>
      <c r="BC244" s="39">
        <v>1</v>
      </c>
      <c r="BD244" s="44"/>
      <c r="BE244" s="44"/>
      <c r="BF244" s="44"/>
      <c r="BG244" s="44"/>
      <c r="BH244" s="44"/>
      <c r="BI244" s="44"/>
      <c r="BJ244" s="39">
        <v>0</v>
      </c>
      <c r="BK244" s="44"/>
      <c r="BL244" s="44"/>
      <c r="BM244" s="44"/>
      <c r="BN244" s="44"/>
      <c r="BO244" s="44"/>
      <c r="BP244" s="44"/>
      <c r="BQ244" s="44"/>
      <c r="BR244" s="44"/>
      <c r="BS244" s="44"/>
      <c r="BT244" s="44"/>
      <c r="BU244" s="44"/>
      <c r="BV244" s="44"/>
      <c r="BW244" s="44"/>
      <c r="BX244" s="44"/>
      <c r="BY244" s="44"/>
      <c r="BZ244" s="39">
        <v>0</v>
      </c>
      <c r="CA244" s="39">
        <v>0</v>
      </c>
      <c r="CB244" s="44"/>
      <c r="CC244" s="44"/>
      <c r="CD244" s="44"/>
      <c r="CE244" s="44"/>
      <c r="CF244" s="44"/>
      <c r="CG244" s="44"/>
      <c r="CH244" s="44"/>
      <c r="CI244" s="44"/>
      <c r="CJ244" s="44"/>
      <c r="CK244" s="44"/>
      <c r="CL244" s="44"/>
      <c r="CM244" s="44"/>
      <c r="CN244" s="44"/>
      <c r="CO244" s="44"/>
      <c r="CP244" s="44"/>
      <c r="CQ244" s="39">
        <v>0</v>
      </c>
      <c r="CR244" s="39">
        <v>0</v>
      </c>
      <c r="CS244" s="44"/>
      <c r="CT244" s="44"/>
      <c r="CU244" s="44"/>
      <c r="CV244" s="44"/>
      <c r="CW244" s="44"/>
      <c r="CX244" s="44"/>
      <c r="CY244" s="44"/>
      <c r="CZ244" s="44"/>
      <c r="DA244" s="44"/>
      <c r="DB244" s="44"/>
      <c r="DC244" s="44"/>
      <c r="DD244" s="44"/>
      <c r="DE244" s="44"/>
      <c r="DF244" s="44"/>
      <c r="DG244" s="44"/>
      <c r="DH244" s="44"/>
      <c r="DI244" s="44"/>
      <c r="DJ244" s="44"/>
      <c r="DK244" s="44"/>
      <c r="DL244" s="44"/>
      <c r="DM244" s="44"/>
      <c r="DN244" s="44"/>
      <c r="DO244" s="44"/>
      <c r="DP244" s="44"/>
      <c r="DQ244" s="44"/>
      <c r="DR244" s="44"/>
      <c r="DS244" s="44"/>
      <c r="DT244" s="39">
        <v>0</v>
      </c>
      <c r="DU244" s="44"/>
      <c r="DV244" s="44"/>
      <c r="DW244" s="44"/>
      <c r="DX244" s="44"/>
      <c r="DY244" s="44"/>
      <c r="DZ244" s="44"/>
      <c r="EA244" s="44"/>
      <c r="EB244" s="44"/>
      <c r="EC244" s="39">
        <v>1</v>
      </c>
      <c r="ED244" s="39">
        <f t="shared" si="6"/>
        <v>0</v>
      </c>
      <c r="EE244" s="39">
        <v>0.33600000000000002</v>
      </c>
      <c r="EF244" s="39" t="s">
        <v>11112</v>
      </c>
      <c r="EG244" s="44"/>
      <c r="EH244" s="39">
        <v>100</v>
      </c>
      <c r="EI244" s="43" t="s">
        <v>7435</v>
      </c>
      <c r="EJ244" s="39">
        <v>0.33600000000000002</v>
      </c>
      <c r="EK244" s="39" t="s">
        <v>236</v>
      </c>
      <c r="EL244" s="44"/>
      <c r="EM244" s="44"/>
      <c r="EN244" s="44"/>
      <c r="EO244" s="44"/>
      <c r="EP244" s="39">
        <v>0</v>
      </c>
      <c r="EQ244" s="44"/>
      <c r="ER244" s="39">
        <v>1</v>
      </c>
      <c r="ES244" s="39" t="s">
        <v>236</v>
      </c>
      <c r="ET244" s="44"/>
      <c r="EU244" s="44"/>
      <c r="EV244" s="39" t="s">
        <v>243</v>
      </c>
      <c r="EW244" s="39" t="s">
        <v>7436</v>
      </c>
      <c r="EX244" s="39">
        <v>10</v>
      </c>
      <c r="EY244" s="39" t="s">
        <v>236</v>
      </c>
      <c r="EZ244" s="44"/>
      <c r="FA244" s="44"/>
      <c r="FB244" s="39" t="s">
        <v>236</v>
      </c>
      <c r="FC244" s="44"/>
      <c r="FD244" s="44"/>
      <c r="FE244" s="39" t="s">
        <v>236</v>
      </c>
      <c r="FF244" s="44"/>
      <c r="FG244" s="44"/>
      <c r="FH244" s="39" t="s">
        <v>236</v>
      </c>
      <c r="FI244" s="44"/>
      <c r="FJ244" s="44"/>
      <c r="FK244" s="39" t="s">
        <v>236</v>
      </c>
      <c r="FL244" s="44"/>
      <c r="FM244" s="44"/>
      <c r="FN244" s="44"/>
      <c r="FO244" s="44"/>
      <c r="FP244" s="39">
        <v>0</v>
      </c>
      <c r="FQ244" s="39" t="s">
        <v>236</v>
      </c>
      <c r="FR244" s="44"/>
      <c r="FS244" s="44"/>
      <c r="FT244" s="39" t="s">
        <v>236</v>
      </c>
      <c r="FU244" s="44"/>
      <c r="FV244" s="44"/>
      <c r="FW244" s="39" t="s">
        <v>236</v>
      </c>
      <c r="FX244" s="44"/>
      <c r="FY244" s="44"/>
      <c r="FZ244" s="44"/>
      <c r="GA244" s="44"/>
      <c r="GB244" s="44"/>
      <c r="GC244" s="39" t="s">
        <v>236</v>
      </c>
      <c r="GD244" s="44"/>
      <c r="GE244" s="44"/>
      <c r="GF244" s="39" t="s">
        <v>243</v>
      </c>
      <c r="GG244" s="39" t="s">
        <v>7437</v>
      </c>
      <c r="GH244" s="39">
        <v>9</v>
      </c>
      <c r="GI244" s="39" t="s">
        <v>236</v>
      </c>
      <c r="GJ244" s="44"/>
      <c r="GK244" s="44"/>
      <c r="GL244" s="44"/>
      <c r="GM244" s="44"/>
      <c r="GN244" s="39">
        <v>0</v>
      </c>
      <c r="GO244" s="44"/>
      <c r="GP244" s="44"/>
      <c r="GQ244" s="44"/>
      <c r="GR244" s="44"/>
      <c r="GS244" s="44"/>
      <c r="GT244" s="44"/>
      <c r="GU244" s="44"/>
      <c r="GV244" s="44"/>
      <c r="GW244" s="44"/>
      <c r="GX244" s="44"/>
      <c r="GY244" s="44"/>
      <c r="GZ244" s="44"/>
      <c r="HA244" s="44"/>
      <c r="HB244" s="44"/>
      <c r="HC244" s="44"/>
      <c r="HD244" s="44"/>
      <c r="HE244" s="44"/>
      <c r="HF244" s="44"/>
      <c r="HG244" s="44"/>
      <c r="HH244" s="44"/>
      <c r="HI244" s="44"/>
      <c r="HJ244" s="44"/>
      <c r="HK244" s="44"/>
      <c r="HL244" s="44"/>
      <c r="HM244" s="44"/>
      <c r="HN244" s="39" t="s">
        <v>7859</v>
      </c>
      <c r="HO244" s="39" t="s">
        <v>7439</v>
      </c>
      <c r="HP244" s="39" t="s">
        <v>7860</v>
      </c>
      <c r="HQ244" s="39" t="s">
        <v>7441</v>
      </c>
      <c r="HR244" s="39" t="s">
        <v>7423</v>
      </c>
      <c r="HS244" s="39" t="s">
        <v>7424</v>
      </c>
      <c r="HT244" s="39" t="s">
        <v>7443</v>
      </c>
      <c r="HU244" s="39" t="s">
        <v>7426</v>
      </c>
      <c r="HV244" s="44"/>
    </row>
    <row r="245" spans="1:230" ht="45.75" customHeight="1" x14ac:dyDescent="0.2">
      <c r="A245" s="44" t="s">
        <v>13014</v>
      </c>
      <c r="B245" s="39" t="s">
        <v>7398</v>
      </c>
      <c r="C245" s="39" t="s">
        <v>4938</v>
      </c>
      <c r="D245" s="39" t="s">
        <v>11642</v>
      </c>
      <c r="E245" s="39" t="s">
        <v>11105</v>
      </c>
      <c r="F245" s="44"/>
      <c r="G245" s="39">
        <v>2024</v>
      </c>
      <c r="H245" s="48">
        <v>45610</v>
      </c>
      <c r="I245" s="48">
        <v>45625</v>
      </c>
      <c r="J245" s="44"/>
      <c r="K245" s="39" t="s">
        <v>11643</v>
      </c>
      <c r="L245" s="43" t="s">
        <v>11644</v>
      </c>
      <c r="M245" s="39" t="s">
        <v>11645</v>
      </c>
      <c r="N245" s="43" t="s">
        <v>11646</v>
      </c>
      <c r="O245" s="39" t="s">
        <v>11647</v>
      </c>
      <c r="P245" s="43" t="s">
        <v>11648</v>
      </c>
      <c r="Q245" s="44"/>
      <c r="R245" s="44"/>
      <c r="S245" s="39" t="s">
        <v>11649</v>
      </c>
      <c r="T245" s="39" t="s">
        <v>11649</v>
      </c>
      <c r="U245" s="39" t="s">
        <v>665</v>
      </c>
      <c r="V245" s="39" t="s">
        <v>11649</v>
      </c>
      <c r="W245" s="49">
        <v>0.12</v>
      </c>
      <c r="X245" s="49">
        <f t="shared" si="7"/>
        <v>0</v>
      </c>
      <c r="Y245" s="39">
        <v>0.06</v>
      </c>
      <c r="Z245" s="39">
        <v>50</v>
      </c>
      <c r="AA245" s="39">
        <v>8.0000000000000004E-4</v>
      </c>
      <c r="AB245" s="39">
        <v>0</v>
      </c>
      <c r="AC245" s="39">
        <v>0</v>
      </c>
      <c r="AD245" s="39">
        <v>0</v>
      </c>
      <c r="AE245" s="39">
        <v>0</v>
      </c>
      <c r="AF245" s="39">
        <v>0.06</v>
      </c>
      <c r="AG245" s="39">
        <v>50</v>
      </c>
      <c r="AH245" s="39" t="s">
        <v>236</v>
      </c>
      <c r="AI245" s="44"/>
      <c r="AJ245" s="44"/>
      <c r="AK245" s="44"/>
      <c r="AL245" s="39">
        <v>0</v>
      </c>
      <c r="AM245" s="39">
        <v>0</v>
      </c>
      <c r="AN245" s="39">
        <v>1</v>
      </c>
      <c r="AO245" s="39">
        <v>1</v>
      </c>
      <c r="AP245" s="39">
        <v>1</v>
      </c>
      <c r="AQ245" s="44"/>
      <c r="AR245" s="39">
        <v>1</v>
      </c>
      <c r="AS245" s="44"/>
      <c r="AT245" s="44"/>
      <c r="AU245" s="44"/>
      <c r="AV245" s="44"/>
      <c r="AW245" s="44"/>
      <c r="AX245" s="44"/>
      <c r="AY245" s="44"/>
      <c r="AZ245" s="44"/>
      <c r="BA245" s="44"/>
      <c r="BB245" s="44"/>
      <c r="BC245" s="44"/>
      <c r="BD245" s="44"/>
      <c r="BE245" s="44"/>
      <c r="BF245" s="44"/>
      <c r="BG245" s="44"/>
      <c r="BH245" s="44"/>
      <c r="BI245" s="44"/>
      <c r="BJ245" s="39">
        <v>0</v>
      </c>
      <c r="BK245" s="44"/>
      <c r="BL245" s="44"/>
      <c r="BM245" s="44"/>
      <c r="BN245" s="44"/>
      <c r="BO245" s="44"/>
      <c r="BP245" s="44"/>
      <c r="BQ245" s="44"/>
      <c r="BR245" s="44"/>
      <c r="BS245" s="44"/>
      <c r="BT245" s="44"/>
      <c r="BU245" s="44"/>
      <c r="BV245" s="44"/>
      <c r="BW245" s="44"/>
      <c r="BX245" s="44"/>
      <c r="BY245" s="44"/>
      <c r="BZ245" s="39">
        <v>0</v>
      </c>
      <c r="CA245" s="39">
        <v>0</v>
      </c>
      <c r="CB245" s="44"/>
      <c r="CC245" s="44"/>
      <c r="CD245" s="44"/>
      <c r="CE245" s="44"/>
      <c r="CF245" s="44"/>
      <c r="CG245" s="44"/>
      <c r="CH245" s="44"/>
      <c r="CI245" s="44"/>
      <c r="CJ245" s="44"/>
      <c r="CK245" s="44"/>
      <c r="CL245" s="44"/>
      <c r="CM245" s="44"/>
      <c r="CN245" s="44"/>
      <c r="CO245" s="44"/>
      <c r="CP245" s="44"/>
      <c r="CQ245" s="39">
        <v>0</v>
      </c>
      <c r="CR245" s="39">
        <v>0</v>
      </c>
      <c r="CS245" s="44"/>
      <c r="CT245" s="44"/>
      <c r="CU245" s="44"/>
      <c r="CV245" s="44"/>
      <c r="CW245" s="44"/>
      <c r="CX245" s="44"/>
      <c r="CY245" s="44"/>
      <c r="CZ245" s="44"/>
      <c r="DA245" s="44"/>
      <c r="DB245" s="44"/>
      <c r="DC245" s="44"/>
      <c r="DD245" s="44"/>
      <c r="DE245" s="44"/>
      <c r="DF245" s="44"/>
      <c r="DG245" s="44"/>
      <c r="DH245" s="44"/>
      <c r="DI245" s="44"/>
      <c r="DJ245" s="44"/>
      <c r="DK245" s="44"/>
      <c r="DL245" s="44"/>
      <c r="DM245" s="44"/>
      <c r="DN245" s="44"/>
      <c r="DO245" s="44"/>
      <c r="DP245" s="44"/>
      <c r="DQ245" s="44"/>
      <c r="DR245" s="44"/>
      <c r="DS245" s="44"/>
      <c r="DT245" s="39">
        <v>0</v>
      </c>
      <c r="DU245" s="39">
        <v>0</v>
      </c>
      <c r="DV245" s="44"/>
      <c r="DW245" s="44"/>
      <c r="DX245" s="44"/>
      <c r="DY245" s="44"/>
      <c r="DZ245" s="44"/>
      <c r="EA245" s="44"/>
      <c r="EB245" s="44"/>
      <c r="EC245" s="39">
        <v>1</v>
      </c>
      <c r="ED245" s="39">
        <f t="shared" si="6"/>
        <v>0</v>
      </c>
      <c r="EE245" s="39">
        <v>2.5219999999999998</v>
      </c>
      <c r="EF245" s="39" t="s">
        <v>11650</v>
      </c>
      <c r="EG245" s="44"/>
      <c r="EH245" s="39">
        <v>100</v>
      </c>
      <c r="EI245" s="43" t="s">
        <v>7435</v>
      </c>
      <c r="EJ245" s="39">
        <v>2.5219999999999998</v>
      </c>
      <c r="EK245" s="39" t="s">
        <v>236</v>
      </c>
      <c r="EL245" s="44"/>
      <c r="EM245" s="44"/>
      <c r="EN245" s="44"/>
      <c r="EO245" s="44"/>
      <c r="EP245" s="39">
        <v>0</v>
      </c>
      <c r="EQ245" s="44"/>
      <c r="ER245" s="39">
        <v>0</v>
      </c>
      <c r="ES245" s="39" t="s">
        <v>236</v>
      </c>
      <c r="ET245" s="44"/>
      <c r="EU245" s="44"/>
      <c r="EV245" s="39" t="s">
        <v>243</v>
      </c>
      <c r="EW245" s="39" t="s">
        <v>7436</v>
      </c>
      <c r="EX245" s="39">
        <v>10</v>
      </c>
      <c r="EY245" s="39" t="s">
        <v>236</v>
      </c>
      <c r="EZ245" s="44"/>
      <c r="FA245" s="44"/>
      <c r="FB245" s="39" t="s">
        <v>236</v>
      </c>
      <c r="FC245" s="44"/>
      <c r="FD245" s="44"/>
      <c r="FE245" s="39" t="s">
        <v>236</v>
      </c>
      <c r="FF245" s="44"/>
      <c r="FG245" s="44"/>
      <c r="FH245" s="39" t="s">
        <v>236</v>
      </c>
      <c r="FI245" s="44"/>
      <c r="FJ245" s="44"/>
      <c r="FK245" s="39" t="s">
        <v>236</v>
      </c>
      <c r="FL245" s="44"/>
      <c r="FM245" s="44"/>
      <c r="FN245" s="44"/>
      <c r="FO245" s="44"/>
      <c r="FP245" s="39">
        <v>0</v>
      </c>
      <c r="FQ245" s="39" t="s">
        <v>236</v>
      </c>
      <c r="FR245" s="44"/>
      <c r="FS245" s="44"/>
      <c r="FT245" s="39" t="s">
        <v>236</v>
      </c>
      <c r="FU245" s="44"/>
      <c r="FV245" s="44"/>
      <c r="FW245" s="39" t="s">
        <v>236</v>
      </c>
      <c r="FX245" s="44"/>
      <c r="FY245" s="44"/>
      <c r="FZ245" s="44"/>
      <c r="GA245" s="44"/>
      <c r="GB245" s="44"/>
      <c r="GC245" s="39" t="s">
        <v>236</v>
      </c>
      <c r="GD245" s="44"/>
      <c r="GE245" s="44"/>
      <c r="GF245" s="39" t="s">
        <v>243</v>
      </c>
      <c r="GG245" s="39" t="s">
        <v>7437</v>
      </c>
      <c r="GH245" s="39">
        <v>9</v>
      </c>
      <c r="GI245" s="39" t="s">
        <v>236</v>
      </c>
      <c r="GJ245" s="44"/>
      <c r="GK245" s="44"/>
      <c r="GL245" s="44"/>
      <c r="GM245" s="44"/>
      <c r="GN245" s="39">
        <v>0</v>
      </c>
      <c r="GO245" s="44"/>
      <c r="GP245" s="44"/>
      <c r="GQ245" s="44"/>
      <c r="GR245" s="44"/>
      <c r="GS245" s="44"/>
      <c r="GT245" s="44"/>
      <c r="GU245" s="44"/>
      <c r="GV245" s="44"/>
      <c r="GW245" s="44"/>
      <c r="GX245" s="44"/>
      <c r="GY245" s="44"/>
      <c r="GZ245" s="44"/>
      <c r="HA245" s="44"/>
      <c r="HB245" s="44"/>
      <c r="HC245" s="44"/>
      <c r="HD245" s="44"/>
      <c r="HE245" s="44"/>
      <c r="HF245" s="44"/>
      <c r="HG245" s="44"/>
      <c r="HH245" s="44"/>
      <c r="HI245" s="44"/>
      <c r="HJ245" s="44"/>
      <c r="HK245" s="44"/>
      <c r="HL245" s="44"/>
      <c r="HM245" s="44"/>
      <c r="HN245" s="39" t="s">
        <v>7859</v>
      </c>
      <c r="HO245" s="39" t="s">
        <v>7439</v>
      </c>
      <c r="HP245" s="39" t="s">
        <v>7860</v>
      </c>
      <c r="HQ245" s="39" t="s">
        <v>7441</v>
      </c>
      <c r="HR245" s="39" t="s">
        <v>7423</v>
      </c>
      <c r="HS245" s="39" t="s">
        <v>7424</v>
      </c>
      <c r="HT245" s="39" t="s">
        <v>7443</v>
      </c>
      <c r="HU245" s="39" t="s">
        <v>7426</v>
      </c>
      <c r="HV245" s="44"/>
    </row>
    <row r="246" spans="1:230" ht="41.25" customHeight="1" x14ac:dyDescent="0.2">
      <c r="A246" s="44" t="s">
        <v>13014</v>
      </c>
      <c r="B246" s="39" t="s">
        <v>7398</v>
      </c>
      <c r="C246" s="39" t="s">
        <v>4938</v>
      </c>
      <c r="D246" s="39" t="s">
        <v>12013</v>
      </c>
      <c r="E246" s="39" t="s">
        <v>7428</v>
      </c>
      <c r="F246" s="44"/>
      <c r="G246" s="39">
        <v>2024</v>
      </c>
      <c r="H246" s="48">
        <v>45506</v>
      </c>
      <c r="I246" s="48">
        <v>45535</v>
      </c>
      <c r="J246" s="44"/>
      <c r="K246" s="39" t="s">
        <v>12014</v>
      </c>
      <c r="L246" s="43" t="s">
        <v>12015</v>
      </c>
      <c r="M246" s="39" t="s">
        <v>7429</v>
      </c>
      <c r="N246" s="43" t="s">
        <v>12016</v>
      </c>
      <c r="O246" s="39" t="s">
        <v>12017</v>
      </c>
      <c r="P246" s="43" t="s">
        <v>12018</v>
      </c>
      <c r="Q246" s="44"/>
      <c r="R246" s="44"/>
      <c r="S246" s="39" t="s">
        <v>12019</v>
      </c>
      <c r="T246" s="39" t="s">
        <v>12019</v>
      </c>
      <c r="U246" s="39" t="s">
        <v>665</v>
      </c>
      <c r="V246" s="39" t="s">
        <v>12019</v>
      </c>
      <c r="W246" s="49">
        <v>0.52</v>
      </c>
      <c r="X246" s="49">
        <f t="shared" si="7"/>
        <v>0</v>
      </c>
      <c r="Y246" s="39">
        <v>0.26</v>
      </c>
      <c r="Z246" s="39">
        <v>50</v>
      </c>
      <c r="AA246" s="39">
        <v>3.0000000000000001E-3</v>
      </c>
      <c r="AB246" s="39">
        <v>0</v>
      </c>
      <c r="AC246" s="39">
        <v>0</v>
      </c>
      <c r="AD246" s="39">
        <v>0</v>
      </c>
      <c r="AE246" s="39">
        <v>0</v>
      </c>
      <c r="AF246" s="39">
        <v>0.26</v>
      </c>
      <c r="AG246" s="39">
        <v>50</v>
      </c>
      <c r="AH246" s="39" t="s">
        <v>236</v>
      </c>
      <c r="AI246" s="44"/>
      <c r="AJ246" s="44"/>
      <c r="AK246" s="44"/>
      <c r="AL246" s="39">
        <v>0</v>
      </c>
      <c r="AM246" s="39">
        <v>0</v>
      </c>
      <c r="AN246" s="39">
        <v>1</v>
      </c>
      <c r="AO246" s="39">
        <v>1</v>
      </c>
      <c r="AP246" s="39">
        <v>1</v>
      </c>
      <c r="AQ246" s="44"/>
      <c r="AR246" s="39">
        <v>1</v>
      </c>
      <c r="AS246" s="44"/>
      <c r="AT246" s="44"/>
      <c r="AU246" s="44"/>
      <c r="AV246" s="44"/>
      <c r="AW246" s="44"/>
      <c r="AX246" s="44"/>
      <c r="AY246" s="44"/>
      <c r="AZ246" s="44"/>
      <c r="BA246" s="44"/>
      <c r="BB246" s="44"/>
      <c r="BC246" s="44"/>
      <c r="BD246" s="44"/>
      <c r="BE246" s="44"/>
      <c r="BF246" s="44"/>
      <c r="BG246" s="44"/>
      <c r="BH246" s="44"/>
      <c r="BI246" s="44"/>
      <c r="BJ246" s="39">
        <v>0</v>
      </c>
      <c r="BK246" s="44"/>
      <c r="BL246" s="44"/>
      <c r="BM246" s="44"/>
      <c r="BN246" s="44"/>
      <c r="BO246" s="44"/>
      <c r="BP246" s="44"/>
      <c r="BQ246" s="44"/>
      <c r="BR246" s="44"/>
      <c r="BS246" s="44"/>
      <c r="BT246" s="44"/>
      <c r="BU246" s="44"/>
      <c r="BV246" s="44"/>
      <c r="BW246" s="44"/>
      <c r="BX246" s="44"/>
      <c r="BY246" s="44"/>
      <c r="BZ246" s="39">
        <v>0</v>
      </c>
      <c r="CA246" s="39">
        <v>0</v>
      </c>
      <c r="CB246" s="44"/>
      <c r="CC246" s="44"/>
      <c r="CD246" s="44"/>
      <c r="CE246" s="44"/>
      <c r="CF246" s="44"/>
      <c r="CG246" s="44"/>
      <c r="CH246" s="44"/>
      <c r="CI246" s="44"/>
      <c r="CJ246" s="44"/>
      <c r="CK246" s="44"/>
      <c r="CL246" s="44"/>
      <c r="CM246" s="44"/>
      <c r="CN246" s="44"/>
      <c r="CO246" s="44"/>
      <c r="CP246" s="44"/>
      <c r="CQ246" s="39">
        <v>0</v>
      </c>
      <c r="CR246" s="39">
        <v>0</v>
      </c>
      <c r="CS246" s="44"/>
      <c r="CT246" s="44"/>
      <c r="CU246" s="44"/>
      <c r="CV246" s="44"/>
      <c r="CW246" s="44"/>
      <c r="CX246" s="44"/>
      <c r="CY246" s="44"/>
      <c r="CZ246" s="44"/>
      <c r="DA246" s="44"/>
      <c r="DB246" s="44"/>
      <c r="DC246" s="44"/>
      <c r="DD246" s="44"/>
      <c r="DE246" s="44"/>
      <c r="DF246" s="44"/>
      <c r="DG246" s="44"/>
      <c r="DH246" s="44"/>
      <c r="DI246" s="44"/>
      <c r="DJ246" s="44"/>
      <c r="DK246" s="44"/>
      <c r="DL246" s="44"/>
      <c r="DM246" s="44"/>
      <c r="DN246" s="44"/>
      <c r="DO246" s="44"/>
      <c r="DP246" s="44"/>
      <c r="DQ246" s="44"/>
      <c r="DR246" s="44"/>
      <c r="DS246" s="44"/>
      <c r="DT246" s="39">
        <v>0</v>
      </c>
      <c r="DU246" s="44"/>
      <c r="DV246" s="44"/>
      <c r="DW246" s="44"/>
      <c r="DX246" s="44"/>
      <c r="DY246" s="44"/>
      <c r="DZ246" s="44"/>
      <c r="EA246" s="44"/>
      <c r="EB246" s="44"/>
      <c r="EC246" s="39">
        <v>1</v>
      </c>
      <c r="ED246" s="39">
        <f t="shared" si="6"/>
        <v>0</v>
      </c>
      <c r="EE246" s="39">
        <v>1.556</v>
      </c>
      <c r="EF246" s="39" t="s">
        <v>11650</v>
      </c>
      <c r="EG246" s="44"/>
      <c r="EH246" s="39">
        <v>100</v>
      </c>
      <c r="EI246" s="43" t="s">
        <v>7435</v>
      </c>
      <c r="EJ246" s="39">
        <v>1.556</v>
      </c>
      <c r="EK246" s="39" t="s">
        <v>236</v>
      </c>
      <c r="EL246" s="44"/>
      <c r="EM246" s="44"/>
      <c r="EN246" s="44"/>
      <c r="EO246" s="44"/>
      <c r="EP246" s="39">
        <v>0</v>
      </c>
      <c r="EQ246" s="44"/>
      <c r="ER246" s="39">
        <v>0</v>
      </c>
      <c r="ES246" s="39" t="s">
        <v>236</v>
      </c>
      <c r="ET246" s="44"/>
      <c r="EU246" s="44"/>
      <c r="EV246" s="39" t="s">
        <v>243</v>
      </c>
      <c r="EW246" s="39" t="s">
        <v>7436</v>
      </c>
      <c r="EX246" s="39">
        <v>5</v>
      </c>
      <c r="EY246" s="39" t="s">
        <v>236</v>
      </c>
      <c r="EZ246" s="44"/>
      <c r="FA246" s="44"/>
      <c r="FB246" s="39" t="s">
        <v>236</v>
      </c>
      <c r="FC246" s="44"/>
      <c r="FD246" s="44"/>
      <c r="FE246" s="39" t="s">
        <v>236</v>
      </c>
      <c r="FF246" s="44"/>
      <c r="FG246" s="44"/>
      <c r="FH246" s="39" t="s">
        <v>236</v>
      </c>
      <c r="FI246" s="44"/>
      <c r="FJ246" s="44"/>
      <c r="FK246" s="39" t="s">
        <v>236</v>
      </c>
      <c r="FL246" s="44"/>
      <c r="FM246" s="44"/>
      <c r="FN246" s="44"/>
      <c r="FO246" s="44"/>
      <c r="FP246" s="39">
        <v>0</v>
      </c>
      <c r="FQ246" s="39" t="s">
        <v>236</v>
      </c>
      <c r="FR246" s="44"/>
      <c r="FS246" s="44"/>
      <c r="FT246" s="39" t="s">
        <v>236</v>
      </c>
      <c r="FU246" s="44"/>
      <c r="FV246" s="44"/>
      <c r="FW246" s="39" t="s">
        <v>236</v>
      </c>
      <c r="FX246" s="44"/>
      <c r="FY246" s="44"/>
      <c r="FZ246" s="44"/>
      <c r="GA246" s="44"/>
      <c r="GB246" s="44"/>
      <c r="GC246" s="39" t="s">
        <v>236</v>
      </c>
      <c r="GD246" s="44"/>
      <c r="GE246" s="44"/>
      <c r="GF246" s="39" t="s">
        <v>243</v>
      </c>
      <c r="GG246" s="39" t="s">
        <v>7437</v>
      </c>
      <c r="GH246" s="39">
        <v>9</v>
      </c>
      <c r="GI246" s="39" t="s">
        <v>236</v>
      </c>
      <c r="GJ246" s="44"/>
      <c r="GK246" s="44"/>
      <c r="GL246" s="44"/>
      <c r="GM246" s="44"/>
      <c r="GN246" s="39">
        <v>0</v>
      </c>
      <c r="GO246" s="44"/>
      <c r="GP246" s="44"/>
      <c r="GQ246" s="44"/>
      <c r="GR246" s="44"/>
      <c r="GS246" s="44"/>
      <c r="GT246" s="44"/>
      <c r="GU246" s="44"/>
      <c r="GV246" s="44"/>
      <c r="GW246" s="44"/>
      <c r="GX246" s="44"/>
      <c r="GY246" s="44"/>
      <c r="GZ246" s="39" t="s">
        <v>236</v>
      </c>
      <c r="HA246" s="44"/>
      <c r="HB246" s="44"/>
      <c r="HC246" s="44"/>
      <c r="HD246" s="44"/>
      <c r="HE246" s="44"/>
      <c r="HF246" s="44"/>
      <c r="HG246" s="44"/>
      <c r="HH246" s="44"/>
      <c r="HI246" s="44"/>
      <c r="HJ246" s="44"/>
      <c r="HK246" s="44"/>
      <c r="HL246" s="44"/>
      <c r="HM246" s="44"/>
      <c r="HN246" s="39" t="s">
        <v>7859</v>
      </c>
      <c r="HO246" s="39" t="s">
        <v>7439</v>
      </c>
      <c r="HP246" s="39" t="s">
        <v>7860</v>
      </c>
      <c r="HQ246" s="39" t="s">
        <v>7441</v>
      </c>
      <c r="HR246" s="39" t="s">
        <v>7423</v>
      </c>
      <c r="HS246" s="39" t="s">
        <v>7424</v>
      </c>
      <c r="HT246" s="39" t="s">
        <v>7443</v>
      </c>
      <c r="HU246" s="39" t="s">
        <v>7426</v>
      </c>
      <c r="HV246" s="44"/>
    </row>
    <row r="247" spans="1:230" ht="39.75" customHeight="1" x14ac:dyDescent="0.2">
      <c r="A247" s="44" t="s">
        <v>13014</v>
      </c>
      <c r="B247" s="39" t="s">
        <v>3008</v>
      </c>
      <c r="C247" s="39" t="s">
        <v>4901</v>
      </c>
      <c r="D247" s="39" t="s">
        <v>9524</v>
      </c>
      <c r="E247" s="39" t="s">
        <v>9525</v>
      </c>
      <c r="F247" s="39" t="s">
        <v>1115</v>
      </c>
      <c r="G247" s="39">
        <v>2022</v>
      </c>
      <c r="H247" s="48">
        <v>45323</v>
      </c>
      <c r="I247" s="48">
        <v>45626</v>
      </c>
      <c r="J247" s="44"/>
      <c r="K247" s="44"/>
      <c r="L247" s="44"/>
      <c r="M247" s="39" t="s">
        <v>9526</v>
      </c>
      <c r="N247" s="43" t="s">
        <v>9527</v>
      </c>
      <c r="O247" s="39" t="s">
        <v>9528</v>
      </c>
      <c r="P247" s="39" t="s">
        <v>9529</v>
      </c>
      <c r="Q247" s="44"/>
      <c r="R247" s="44"/>
      <c r="S247" s="39" t="s">
        <v>9530</v>
      </c>
      <c r="T247" s="39" t="s">
        <v>9531</v>
      </c>
      <c r="U247" s="39" t="s">
        <v>1394</v>
      </c>
      <c r="V247" s="39" t="s">
        <v>9532</v>
      </c>
      <c r="W247" s="49">
        <v>1.0609999999999999</v>
      </c>
      <c r="X247" s="49">
        <f t="shared" si="7"/>
        <v>0</v>
      </c>
      <c r="Y247" s="39">
        <v>1</v>
      </c>
      <c r="Z247" s="39">
        <v>94.25</v>
      </c>
      <c r="AA247" s="39">
        <v>0.01</v>
      </c>
      <c r="AB247" s="39">
        <v>0</v>
      </c>
      <c r="AC247" s="39">
        <v>0</v>
      </c>
      <c r="AD247" s="39">
        <v>0</v>
      </c>
      <c r="AE247" s="39">
        <v>0</v>
      </c>
      <c r="AF247" s="39">
        <v>6.0999999999999999E-2</v>
      </c>
      <c r="AG247" s="39">
        <v>5.75</v>
      </c>
      <c r="AH247" s="39" t="s">
        <v>236</v>
      </c>
      <c r="AI247" s="44"/>
      <c r="AJ247" s="44"/>
      <c r="AK247" s="44"/>
      <c r="AL247" s="39">
        <v>1</v>
      </c>
      <c r="AM247" s="39">
        <v>0.01</v>
      </c>
      <c r="AN247" s="39">
        <v>4</v>
      </c>
      <c r="AO247" s="39">
        <v>4</v>
      </c>
      <c r="AP247" s="39">
        <v>3</v>
      </c>
      <c r="AQ247" s="44"/>
      <c r="AR247" s="44"/>
      <c r="AS247" s="39">
        <v>1</v>
      </c>
      <c r="AT247" s="44"/>
      <c r="AU247" s="44"/>
      <c r="AV247" s="39">
        <v>1</v>
      </c>
      <c r="AW247" s="39">
        <v>1</v>
      </c>
      <c r="AX247" s="44"/>
      <c r="AY247" s="44"/>
      <c r="AZ247" s="44"/>
      <c r="BA247" s="44"/>
      <c r="BB247" s="44"/>
      <c r="BC247" s="44"/>
      <c r="BD247" s="44"/>
      <c r="BE247" s="44"/>
      <c r="BF247" s="44"/>
      <c r="BG247" s="44"/>
      <c r="BH247" s="44"/>
      <c r="BI247" s="44"/>
      <c r="BJ247" s="44"/>
      <c r="BK247" s="44"/>
      <c r="BL247" s="44"/>
      <c r="BM247" s="44"/>
      <c r="BN247" s="44"/>
      <c r="BO247" s="44"/>
      <c r="BP247" s="44"/>
      <c r="BQ247" s="44"/>
      <c r="BR247" s="44"/>
      <c r="BS247" s="44"/>
      <c r="BT247" s="44"/>
      <c r="BU247" s="44"/>
      <c r="BV247" s="44"/>
      <c r="BW247" s="44"/>
      <c r="BX247" s="44"/>
      <c r="BY247" s="44"/>
      <c r="BZ247" s="39">
        <v>0</v>
      </c>
      <c r="CA247" s="44"/>
      <c r="CB247" s="44"/>
      <c r="CC247" s="44"/>
      <c r="CD247" s="44"/>
      <c r="CE247" s="44"/>
      <c r="CF247" s="44"/>
      <c r="CG247" s="44"/>
      <c r="CH247" s="44"/>
      <c r="CI247" s="44"/>
      <c r="CJ247" s="44"/>
      <c r="CK247" s="44"/>
      <c r="CL247" s="44"/>
      <c r="CM247" s="44"/>
      <c r="CN247" s="44"/>
      <c r="CO247" s="44"/>
      <c r="CP247" s="44"/>
      <c r="CQ247" s="39">
        <v>0</v>
      </c>
      <c r="CR247" s="44"/>
      <c r="CS247" s="44"/>
      <c r="CT247" s="44"/>
      <c r="CU247" s="44"/>
      <c r="CV247" s="44"/>
      <c r="CW247" s="44"/>
      <c r="CX247" s="44"/>
      <c r="CY247" s="44"/>
      <c r="CZ247" s="44"/>
      <c r="DA247" s="44"/>
      <c r="DB247" s="44"/>
      <c r="DC247" s="44"/>
      <c r="DD247" s="44"/>
      <c r="DE247" s="44"/>
      <c r="DF247" s="44"/>
      <c r="DG247" s="44"/>
      <c r="DH247" s="44"/>
      <c r="DI247" s="44"/>
      <c r="DJ247" s="44"/>
      <c r="DK247" s="44"/>
      <c r="DL247" s="44"/>
      <c r="DM247" s="44"/>
      <c r="DN247" s="44"/>
      <c r="DO247" s="44"/>
      <c r="DP247" s="44"/>
      <c r="DQ247" s="44"/>
      <c r="DR247" s="44"/>
      <c r="DS247" s="44"/>
      <c r="DT247" s="39">
        <v>0</v>
      </c>
      <c r="DU247" s="44"/>
      <c r="DV247" s="44"/>
      <c r="DW247" s="44"/>
      <c r="DX247" s="44"/>
      <c r="DY247" s="44"/>
      <c r="DZ247" s="44"/>
      <c r="EA247" s="44"/>
      <c r="EB247" s="44"/>
      <c r="EC247" s="39">
        <v>3</v>
      </c>
      <c r="ED247" s="39">
        <f t="shared" si="6"/>
        <v>0</v>
      </c>
      <c r="EE247" s="39">
        <v>0</v>
      </c>
      <c r="EF247" s="39" t="s">
        <v>9533</v>
      </c>
      <c r="EG247" s="44"/>
      <c r="EH247" s="39">
        <v>0</v>
      </c>
      <c r="EI247" s="43" t="s">
        <v>3026</v>
      </c>
      <c r="EJ247" s="39">
        <v>147365</v>
      </c>
      <c r="EK247" s="39" t="s">
        <v>236</v>
      </c>
      <c r="EL247" s="44"/>
      <c r="EM247" s="44"/>
      <c r="EN247" s="44"/>
      <c r="EO247" s="44"/>
      <c r="EP247" s="44"/>
      <c r="EQ247" s="44"/>
      <c r="ER247" s="39">
        <v>1</v>
      </c>
      <c r="ES247" s="39" t="s">
        <v>243</v>
      </c>
      <c r="ET247" s="39" t="s">
        <v>7151</v>
      </c>
      <c r="EU247" s="39">
        <v>311</v>
      </c>
      <c r="EV247" s="39" t="s">
        <v>243</v>
      </c>
      <c r="EW247" s="39" t="s">
        <v>441</v>
      </c>
      <c r="EX247" s="39">
        <v>120</v>
      </c>
      <c r="EY247" s="39" t="s">
        <v>243</v>
      </c>
      <c r="EZ247" s="39" t="s">
        <v>441</v>
      </c>
      <c r="FA247" s="39">
        <v>50</v>
      </c>
      <c r="FB247" s="39" t="s">
        <v>236</v>
      </c>
      <c r="FC247" s="44"/>
      <c r="FD247" s="44"/>
      <c r="FE247" s="39" t="s">
        <v>236</v>
      </c>
      <c r="FF247" s="44"/>
      <c r="FG247" s="44"/>
      <c r="FH247" s="39" t="s">
        <v>236</v>
      </c>
      <c r="FI247" s="44"/>
      <c r="FJ247" s="44"/>
      <c r="FK247" s="39" t="s">
        <v>236</v>
      </c>
      <c r="FL247" s="44"/>
      <c r="FM247" s="44"/>
      <c r="FN247" s="44"/>
      <c r="FO247" s="44"/>
      <c r="FP247" s="44"/>
      <c r="FQ247" s="39" t="s">
        <v>236</v>
      </c>
      <c r="FR247" s="44"/>
      <c r="FS247" s="44"/>
      <c r="FT247" s="39" t="s">
        <v>243</v>
      </c>
      <c r="FU247" s="39" t="s">
        <v>441</v>
      </c>
      <c r="FV247" s="39">
        <v>170</v>
      </c>
      <c r="FW247" s="39" t="s">
        <v>236</v>
      </c>
      <c r="FX247" s="44"/>
      <c r="FY247" s="44"/>
      <c r="FZ247" s="44"/>
      <c r="GA247" s="44"/>
      <c r="GB247" s="44"/>
      <c r="GC247" s="39" t="s">
        <v>236</v>
      </c>
      <c r="GD247" s="44"/>
      <c r="GE247" s="44"/>
      <c r="GF247" s="39" t="s">
        <v>236</v>
      </c>
      <c r="GG247" s="44"/>
      <c r="GH247" s="44"/>
      <c r="GI247" s="39" t="s">
        <v>243</v>
      </c>
      <c r="GJ247" s="39" t="s">
        <v>9534</v>
      </c>
      <c r="GK247" s="39">
        <v>9</v>
      </c>
      <c r="GL247" s="44"/>
      <c r="GM247" s="39" t="s">
        <v>9534</v>
      </c>
      <c r="GN247" s="44"/>
      <c r="GO247" s="44"/>
      <c r="GP247" s="44"/>
      <c r="GQ247" s="44"/>
      <c r="GR247" s="44"/>
      <c r="GS247" s="44"/>
      <c r="GT247" s="44"/>
      <c r="GU247" s="44"/>
      <c r="GV247" s="44"/>
      <c r="GW247" s="44"/>
      <c r="GX247" s="44"/>
      <c r="GY247" s="44"/>
      <c r="GZ247" s="39" t="s">
        <v>236</v>
      </c>
      <c r="HA247" s="44"/>
      <c r="HB247" s="44"/>
      <c r="HC247" s="43" t="s">
        <v>9535</v>
      </c>
      <c r="HD247" s="39" t="s">
        <v>9536</v>
      </c>
      <c r="HE247" s="44"/>
      <c r="HF247" s="44"/>
      <c r="HG247" s="39" t="s">
        <v>9537</v>
      </c>
      <c r="HH247" s="44"/>
      <c r="HI247" s="44"/>
      <c r="HJ247" s="44"/>
      <c r="HK247" s="39" t="s">
        <v>9538</v>
      </c>
      <c r="HL247" s="39">
        <v>3</v>
      </c>
      <c r="HM247" s="39">
        <v>500</v>
      </c>
      <c r="HN247" s="39" t="s">
        <v>9539</v>
      </c>
      <c r="HO247" s="39" t="s">
        <v>3336</v>
      </c>
      <c r="HP247" s="39" t="s">
        <v>9540</v>
      </c>
      <c r="HQ247" s="39" t="s">
        <v>9541</v>
      </c>
      <c r="HR247" s="39" t="s">
        <v>3044</v>
      </c>
      <c r="HS247" s="39" t="s">
        <v>3045</v>
      </c>
      <c r="HT247" s="39" t="s">
        <v>3046</v>
      </c>
      <c r="HU247" s="39" t="s">
        <v>3047</v>
      </c>
      <c r="HV247" s="44"/>
    </row>
    <row r="248" spans="1:230" ht="37.5" customHeight="1" x14ac:dyDescent="0.2">
      <c r="A248" s="44" t="s">
        <v>13014</v>
      </c>
      <c r="B248" s="39" t="s">
        <v>3008</v>
      </c>
      <c r="C248" s="39" t="s">
        <v>4767</v>
      </c>
      <c r="D248" s="39" t="s">
        <v>9608</v>
      </c>
      <c r="E248" s="39" t="s">
        <v>4941</v>
      </c>
      <c r="F248" s="44"/>
      <c r="G248" s="39">
        <v>2021</v>
      </c>
      <c r="H248" s="48">
        <v>45349</v>
      </c>
      <c r="I248" s="48">
        <v>45641</v>
      </c>
      <c r="J248" s="44"/>
      <c r="K248" s="44"/>
      <c r="L248" s="44"/>
      <c r="M248" s="39" t="s">
        <v>9609</v>
      </c>
      <c r="N248" s="43" t="s">
        <v>9610</v>
      </c>
      <c r="O248" s="39" t="s">
        <v>9611</v>
      </c>
      <c r="P248" s="43" t="s">
        <v>9612</v>
      </c>
      <c r="Q248" s="39" t="s">
        <v>9613</v>
      </c>
      <c r="R248" s="43" t="s">
        <v>9614</v>
      </c>
      <c r="S248" s="39" t="s">
        <v>9615</v>
      </c>
      <c r="T248" s="39" t="s">
        <v>9616</v>
      </c>
      <c r="U248" s="39" t="s">
        <v>1394</v>
      </c>
      <c r="V248" s="39" t="s">
        <v>9617</v>
      </c>
      <c r="W248" s="49">
        <v>25.772618999999999</v>
      </c>
      <c r="X248" s="49">
        <f t="shared" si="7"/>
        <v>0</v>
      </c>
      <c r="Y248" s="39">
        <v>25.283000000000001</v>
      </c>
      <c r="Z248" s="39">
        <v>98.1</v>
      </c>
      <c r="AA248" s="39">
        <v>0.05</v>
      </c>
      <c r="AB248" s="39">
        <v>0</v>
      </c>
      <c r="AC248" s="39">
        <v>0</v>
      </c>
      <c r="AD248" s="39">
        <v>0</v>
      </c>
      <c r="AE248" s="39">
        <v>0</v>
      </c>
      <c r="AF248" s="39">
        <v>0.48961900000000003</v>
      </c>
      <c r="AG248" s="49">
        <v>1.9</v>
      </c>
      <c r="AH248" s="39" t="s">
        <v>243</v>
      </c>
      <c r="AI248" s="39" t="s">
        <v>9618</v>
      </c>
      <c r="AJ248" s="43" t="s">
        <v>9619</v>
      </c>
      <c r="AK248" s="39" t="s">
        <v>6916</v>
      </c>
      <c r="AL248" s="39">
        <v>40</v>
      </c>
      <c r="AM248" s="39" t="s">
        <v>525</v>
      </c>
      <c r="AN248" s="39">
        <v>38</v>
      </c>
      <c r="AO248" s="39">
        <v>30</v>
      </c>
      <c r="AP248" s="39">
        <v>18</v>
      </c>
      <c r="AQ248" s="39">
        <v>0</v>
      </c>
      <c r="AR248" s="39">
        <v>0</v>
      </c>
      <c r="AS248" s="39">
        <v>0</v>
      </c>
      <c r="AT248" s="39">
        <v>0</v>
      </c>
      <c r="AU248" s="39">
        <v>0</v>
      </c>
      <c r="AV248" s="39">
        <v>0</v>
      </c>
      <c r="AW248" s="39">
        <v>0</v>
      </c>
      <c r="AX248" s="39">
        <v>0</v>
      </c>
      <c r="AY248" s="39">
        <v>3</v>
      </c>
      <c r="AZ248" s="39">
        <v>0</v>
      </c>
      <c r="BA248" s="39">
        <v>1</v>
      </c>
      <c r="BB248" s="39">
        <v>8</v>
      </c>
      <c r="BC248" s="39">
        <v>0</v>
      </c>
      <c r="BD248" s="39">
        <v>0</v>
      </c>
      <c r="BE248" s="39">
        <v>0</v>
      </c>
      <c r="BF248" s="39">
        <v>0</v>
      </c>
      <c r="BG248" s="39">
        <v>0</v>
      </c>
      <c r="BH248" s="39">
        <v>0</v>
      </c>
      <c r="BI248" s="39">
        <v>0</v>
      </c>
      <c r="BJ248" s="39">
        <v>0</v>
      </c>
      <c r="BK248" s="39">
        <v>0</v>
      </c>
      <c r="BL248" s="39">
        <v>0</v>
      </c>
      <c r="BM248" s="39">
        <v>0</v>
      </c>
      <c r="BN248" s="39">
        <v>0</v>
      </c>
      <c r="BO248" s="39">
        <v>0</v>
      </c>
      <c r="BP248" s="39">
        <v>0</v>
      </c>
      <c r="BQ248" s="39">
        <v>0</v>
      </c>
      <c r="BR248" s="39">
        <v>0</v>
      </c>
      <c r="BS248" s="39">
        <v>0</v>
      </c>
      <c r="BT248" s="39">
        <v>0</v>
      </c>
      <c r="BU248" s="39">
        <v>0</v>
      </c>
      <c r="BV248" s="39">
        <v>0</v>
      </c>
      <c r="BW248" s="39">
        <v>0</v>
      </c>
      <c r="BX248" s="44"/>
      <c r="BY248" s="39">
        <v>0</v>
      </c>
      <c r="BZ248" s="39">
        <v>0</v>
      </c>
      <c r="CA248" s="39">
        <v>0</v>
      </c>
      <c r="CB248" s="39">
        <v>0</v>
      </c>
      <c r="CC248" s="39">
        <v>0</v>
      </c>
      <c r="CD248" s="39">
        <v>0</v>
      </c>
      <c r="CE248" s="39">
        <v>0</v>
      </c>
      <c r="CF248" s="39">
        <v>0</v>
      </c>
      <c r="CG248" s="39">
        <v>0</v>
      </c>
      <c r="CH248" s="39">
        <v>0</v>
      </c>
      <c r="CI248" s="39">
        <v>0</v>
      </c>
      <c r="CJ248" s="39">
        <v>0</v>
      </c>
      <c r="CK248" s="39">
        <v>0</v>
      </c>
      <c r="CL248" s="39">
        <v>0</v>
      </c>
      <c r="CM248" s="39">
        <v>0</v>
      </c>
      <c r="CN248" s="39">
        <v>0</v>
      </c>
      <c r="CO248" s="39">
        <v>0</v>
      </c>
      <c r="CP248" s="44"/>
      <c r="CQ248" s="39">
        <v>0</v>
      </c>
      <c r="CR248" s="39">
        <v>0</v>
      </c>
      <c r="CS248" s="39">
        <v>0</v>
      </c>
      <c r="CT248" s="39">
        <v>0</v>
      </c>
      <c r="CU248" s="39">
        <v>0</v>
      </c>
      <c r="CV248" s="39">
        <v>0</v>
      </c>
      <c r="CW248" s="39">
        <v>0</v>
      </c>
      <c r="CX248" s="39">
        <v>0</v>
      </c>
      <c r="CY248" s="39">
        <v>0</v>
      </c>
      <c r="CZ248" s="39">
        <v>0</v>
      </c>
      <c r="DA248" s="39">
        <v>0</v>
      </c>
      <c r="DB248" s="39">
        <v>0</v>
      </c>
      <c r="DC248" s="39">
        <v>0</v>
      </c>
      <c r="DD248" s="39">
        <v>0</v>
      </c>
      <c r="DE248" s="39">
        <v>0</v>
      </c>
      <c r="DF248" s="39">
        <v>0</v>
      </c>
      <c r="DG248" s="39">
        <v>0</v>
      </c>
      <c r="DH248" s="39">
        <v>0</v>
      </c>
      <c r="DI248" s="39">
        <v>0</v>
      </c>
      <c r="DJ248" s="39">
        <v>0</v>
      </c>
      <c r="DK248" s="39">
        <v>0</v>
      </c>
      <c r="DL248" s="39">
        <v>0</v>
      </c>
      <c r="DM248" s="39">
        <v>0</v>
      </c>
      <c r="DN248" s="39">
        <v>0</v>
      </c>
      <c r="DO248" s="39">
        <v>0</v>
      </c>
      <c r="DP248" s="39">
        <v>0</v>
      </c>
      <c r="DQ248" s="39">
        <v>0</v>
      </c>
      <c r="DR248" s="44"/>
      <c r="DS248" s="39">
        <v>0</v>
      </c>
      <c r="DT248" s="39">
        <v>0</v>
      </c>
      <c r="DU248" s="39">
        <v>0</v>
      </c>
      <c r="DV248" s="39">
        <v>0</v>
      </c>
      <c r="DW248" s="39">
        <v>0</v>
      </c>
      <c r="DX248" s="39">
        <v>0</v>
      </c>
      <c r="DY248" s="39">
        <v>0</v>
      </c>
      <c r="DZ248" s="39">
        <v>0</v>
      </c>
      <c r="EA248" s="39" t="s">
        <v>9620</v>
      </c>
      <c r="EB248" s="39">
        <v>6</v>
      </c>
      <c r="EC248" s="39">
        <v>18</v>
      </c>
      <c r="ED248" s="39">
        <f t="shared" si="6"/>
        <v>0</v>
      </c>
      <c r="EE248" s="39">
        <v>95</v>
      </c>
      <c r="EF248" s="39" t="s">
        <v>9621</v>
      </c>
      <c r="EG248" s="43" t="s">
        <v>9622</v>
      </c>
      <c r="EH248" s="39" t="s">
        <v>1903</v>
      </c>
      <c r="EI248" s="39" t="s">
        <v>9623</v>
      </c>
      <c r="EJ248" s="39">
        <v>1027</v>
      </c>
      <c r="EK248" s="39" t="s">
        <v>236</v>
      </c>
      <c r="EL248" s="44"/>
      <c r="EM248" s="44"/>
      <c r="EN248" s="44"/>
      <c r="EO248" s="44"/>
      <c r="EP248" s="44"/>
      <c r="EQ248" s="44"/>
      <c r="ER248" s="39">
        <v>4</v>
      </c>
      <c r="ES248" s="39" t="s">
        <v>236</v>
      </c>
      <c r="ET248" s="39" t="s">
        <v>6131</v>
      </c>
      <c r="EU248" s="39">
        <v>0</v>
      </c>
      <c r="EV248" s="39" t="s">
        <v>236</v>
      </c>
      <c r="EW248" s="39" t="s">
        <v>9624</v>
      </c>
      <c r="EX248" s="39">
        <v>0</v>
      </c>
      <c r="EY248" s="39" t="s">
        <v>243</v>
      </c>
      <c r="EZ248" s="39" t="s">
        <v>9624</v>
      </c>
      <c r="FA248" s="39">
        <v>639</v>
      </c>
      <c r="FB248" s="39" t="s">
        <v>236</v>
      </c>
      <c r="FC248" s="44"/>
      <c r="FD248" s="44"/>
      <c r="FE248" s="39" t="s">
        <v>236</v>
      </c>
      <c r="FF248" s="44"/>
      <c r="FG248" s="44"/>
      <c r="FH248" s="39" t="s">
        <v>236</v>
      </c>
      <c r="FI248" s="44"/>
      <c r="FJ248" s="44"/>
      <c r="FK248" s="39" t="s">
        <v>236</v>
      </c>
      <c r="FL248" s="44"/>
      <c r="FM248" s="44"/>
      <c r="FN248" s="44"/>
      <c r="FO248" s="44"/>
      <c r="FP248" s="44"/>
      <c r="FQ248" s="44"/>
      <c r="FR248" s="44"/>
      <c r="FS248" s="44"/>
      <c r="FT248" s="39" t="s">
        <v>236</v>
      </c>
      <c r="FU248" s="39" t="s">
        <v>9624</v>
      </c>
      <c r="FV248" s="44"/>
      <c r="FW248" s="39" t="s">
        <v>236</v>
      </c>
      <c r="FX248" s="39" t="s">
        <v>9625</v>
      </c>
      <c r="FY248" s="39" t="s">
        <v>239</v>
      </c>
      <c r="FZ248" s="44"/>
      <c r="GA248" s="44"/>
      <c r="GB248" s="44"/>
      <c r="GC248" s="44"/>
      <c r="GD248" s="44"/>
      <c r="GE248" s="44"/>
      <c r="GF248" s="44"/>
      <c r="GG248" s="44"/>
      <c r="GH248" s="44"/>
      <c r="GI248" s="39" t="s">
        <v>243</v>
      </c>
      <c r="GJ248" s="39" t="s">
        <v>9626</v>
      </c>
      <c r="GK248" s="39">
        <v>8</v>
      </c>
      <c r="GL248" s="44"/>
      <c r="GM248" s="44"/>
      <c r="GN248" s="44"/>
      <c r="GO248" s="44"/>
      <c r="GP248" s="44"/>
      <c r="GQ248" s="44"/>
      <c r="GR248" s="44"/>
      <c r="GS248" s="44"/>
      <c r="GT248" s="44"/>
      <c r="GU248" s="44"/>
      <c r="GV248" s="44"/>
      <c r="GW248" s="44"/>
      <c r="GX248" s="44"/>
      <c r="GY248" s="44"/>
      <c r="GZ248" s="39" t="s">
        <v>236</v>
      </c>
      <c r="HA248" s="44"/>
      <c r="HB248" s="44"/>
      <c r="HC248" s="43" t="s">
        <v>9627</v>
      </c>
      <c r="HD248" s="39" t="s">
        <v>9628</v>
      </c>
      <c r="HE248" s="44"/>
      <c r="HF248" s="44"/>
      <c r="HG248" s="39" t="s">
        <v>9629</v>
      </c>
      <c r="HH248" s="44"/>
      <c r="HI248" s="44"/>
      <c r="HJ248" s="44"/>
      <c r="HK248" s="44"/>
      <c r="HL248" s="44"/>
      <c r="HM248" s="44"/>
      <c r="HN248" s="39" t="s">
        <v>9630</v>
      </c>
      <c r="HO248" s="39" t="s">
        <v>9631</v>
      </c>
      <c r="HP248" s="39" t="s">
        <v>9632</v>
      </c>
      <c r="HQ248" s="39" t="s">
        <v>9633</v>
      </c>
      <c r="HR248" s="39" t="s">
        <v>3044</v>
      </c>
      <c r="HS248" s="39" t="s">
        <v>3045</v>
      </c>
      <c r="HT248" s="39" t="s">
        <v>3046</v>
      </c>
      <c r="HU248" s="39" t="s">
        <v>3047</v>
      </c>
      <c r="HV248" s="44"/>
    </row>
    <row r="249" spans="1:230" ht="36" customHeight="1" x14ac:dyDescent="0.2">
      <c r="A249" s="44" t="s">
        <v>13014</v>
      </c>
      <c r="B249" s="39" t="s">
        <v>3008</v>
      </c>
      <c r="C249" s="39" t="s">
        <v>4901</v>
      </c>
      <c r="D249" s="39" t="s">
        <v>12063</v>
      </c>
      <c r="E249" s="39" t="s">
        <v>12064</v>
      </c>
      <c r="F249" s="44"/>
      <c r="G249" s="39">
        <v>2022</v>
      </c>
      <c r="H249" s="48">
        <v>45441</v>
      </c>
      <c r="I249" s="48">
        <v>45650</v>
      </c>
      <c r="J249" s="44"/>
      <c r="K249" s="44"/>
      <c r="L249" s="44"/>
      <c r="M249" s="39" t="s">
        <v>12065</v>
      </c>
      <c r="N249" s="43" t="s">
        <v>12066</v>
      </c>
      <c r="O249" s="39" t="s">
        <v>12067</v>
      </c>
      <c r="P249" s="43" t="s">
        <v>12068</v>
      </c>
      <c r="Q249" s="39" t="s">
        <v>12069</v>
      </c>
      <c r="R249" s="43" t="s">
        <v>12070</v>
      </c>
      <c r="S249" s="39" t="s">
        <v>12071</v>
      </c>
      <c r="T249" s="39" t="s">
        <v>12071</v>
      </c>
      <c r="U249" s="39" t="s">
        <v>1394</v>
      </c>
      <c r="V249" s="39" t="s">
        <v>12071</v>
      </c>
      <c r="W249" s="49">
        <v>0.98399999999999999</v>
      </c>
      <c r="X249" s="49">
        <f t="shared" si="7"/>
        <v>0</v>
      </c>
      <c r="Y249" s="39">
        <v>0.94799999999999995</v>
      </c>
      <c r="Z249" s="39">
        <v>96.34</v>
      </c>
      <c r="AA249" s="39">
        <v>4.0000000000000002E-4</v>
      </c>
      <c r="AB249" s="39">
        <v>0</v>
      </c>
      <c r="AC249" s="39">
        <v>0</v>
      </c>
      <c r="AD249" s="39">
        <v>0</v>
      </c>
      <c r="AE249" s="39">
        <v>0</v>
      </c>
      <c r="AF249" s="39">
        <v>3.5999999999999997E-2</v>
      </c>
      <c r="AG249" s="39">
        <v>3.66</v>
      </c>
      <c r="AH249" s="39" t="s">
        <v>236</v>
      </c>
      <c r="AI249" s="44"/>
      <c r="AJ249" s="44"/>
      <c r="AK249" s="44"/>
      <c r="AL249" s="39">
        <v>1</v>
      </c>
      <c r="AM249" s="39">
        <v>5.0000000000000004E-6</v>
      </c>
      <c r="AN249" s="39">
        <v>10</v>
      </c>
      <c r="AO249" s="39">
        <v>10</v>
      </c>
      <c r="AP249" s="39">
        <v>4</v>
      </c>
      <c r="AQ249" s="39">
        <v>4</v>
      </c>
      <c r="AR249" s="39">
        <v>0</v>
      </c>
      <c r="AS249" s="39">
        <v>0</v>
      </c>
      <c r="AT249" s="39">
        <v>0</v>
      </c>
      <c r="AU249" s="39">
        <v>0</v>
      </c>
      <c r="AV249" s="39">
        <v>0</v>
      </c>
      <c r="AW249" s="39">
        <v>0</v>
      </c>
      <c r="AX249" s="39">
        <v>0</v>
      </c>
      <c r="AY249" s="39">
        <v>0</v>
      </c>
      <c r="AZ249" s="39">
        <v>0</v>
      </c>
      <c r="BA249" s="39">
        <v>0</v>
      </c>
      <c r="BB249" s="39">
        <v>0</v>
      </c>
      <c r="BC249" s="39">
        <v>0</v>
      </c>
      <c r="BD249" s="39">
        <v>0</v>
      </c>
      <c r="BE249" s="39">
        <v>0</v>
      </c>
      <c r="BF249" s="39">
        <v>0</v>
      </c>
      <c r="BG249" s="39">
        <v>0</v>
      </c>
      <c r="BH249" s="39">
        <v>0</v>
      </c>
      <c r="BI249" s="39">
        <v>0</v>
      </c>
      <c r="BJ249" s="39">
        <v>0</v>
      </c>
      <c r="BK249" s="39">
        <v>0</v>
      </c>
      <c r="BL249" s="39">
        <v>0</v>
      </c>
      <c r="BM249" s="39">
        <v>0</v>
      </c>
      <c r="BN249" s="39">
        <v>0</v>
      </c>
      <c r="BO249" s="39">
        <v>0</v>
      </c>
      <c r="BP249" s="39">
        <v>0</v>
      </c>
      <c r="BQ249" s="39">
        <v>0</v>
      </c>
      <c r="BR249" s="39">
        <v>0</v>
      </c>
      <c r="BS249" s="39">
        <v>0</v>
      </c>
      <c r="BT249" s="39">
        <v>0</v>
      </c>
      <c r="BU249" s="39">
        <v>0</v>
      </c>
      <c r="BV249" s="39">
        <v>0</v>
      </c>
      <c r="BW249" s="39">
        <v>0</v>
      </c>
      <c r="BX249" s="44"/>
      <c r="BY249" s="39">
        <v>0</v>
      </c>
      <c r="BZ249" s="39">
        <v>0</v>
      </c>
      <c r="CA249" s="39">
        <v>0</v>
      </c>
      <c r="CB249" s="39">
        <v>0</v>
      </c>
      <c r="CC249" s="39">
        <v>0</v>
      </c>
      <c r="CD249" s="39">
        <v>0</v>
      </c>
      <c r="CE249" s="39">
        <v>0</v>
      </c>
      <c r="CF249" s="39">
        <v>0</v>
      </c>
      <c r="CG249" s="39">
        <v>0</v>
      </c>
      <c r="CH249" s="39">
        <v>0</v>
      </c>
      <c r="CI249" s="39">
        <v>0</v>
      </c>
      <c r="CJ249" s="39">
        <v>0</v>
      </c>
      <c r="CK249" s="39">
        <v>0</v>
      </c>
      <c r="CL249" s="39">
        <v>0</v>
      </c>
      <c r="CM249" s="39">
        <v>0</v>
      </c>
      <c r="CN249" s="39">
        <v>0</v>
      </c>
      <c r="CO249" s="39">
        <v>0</v>
      </c>
      <c r="CP249" s="44"/>
      <c r="CQ249" s="39">
        <v>0</v>
      </c>
      <c r="CR249" s="39">
        <v>0</v>
      </c>
      <c r="CS249" s="39">
        <v>0</v>
      </c>
      <c r="CT249" s="39">
        <v>0</v>
      </c>
      <c r="CU249" s="39">
        <v>0</v>
      </c>
      <c r="CV249" s="39">
        <v>0</v>
      </c>
      <c r="CW249" s="39">
        <v>0</v>
      </c>
      <c r="CX249" s="39">
        <v>0</v>
      </c>
      <c r="CY249" s="39">
        <v>0</v>
      </c>
      <c r="CZ249" s="39">
        <v>0</v>
      </c>
      <c r="DA249" s="39">
        <v>0</v>
      </c>
      <c r="DB249" s="39">
        <v>0</v>
      </c>
      <c r="DC249" s="39">
        <v>0</v>
      </c>
      <c r="DD249" s="39">
        <v>0</v>
      </c>
      <c r="DE249" s="39">
        <v>0</v>
      </c>
      <c r="DF249" s="39">
        <v>0</v>
      </c>
      <c r="DG249" s="39">
        <v>0</v>
      </c>
      <c r="DH249" s="39">
        <v>0</v>
      </c>
      <c r="DI249" s="39">
        <v>0</v>
      </c>
      <c r="DJ249" s="39">
        <v>0</v>
      </c>
      <c r="DK249" s="39">
        <v>0</v>
      </c>
      <c r="DL249" s="39">
        <v>0</v>
      </c>
      <c r="DM249" s="39">
        <v>0</v>
      </c>
      <c r="DN249" s="39">
        <v>0</v>
      </c>
      <c r="DO249" s="39">
        <v>0</v>
      </c>
      <c r="DP249" s="39">
        <v>0</v>
      </c>
      <c r="DQ249" s="39">
        <v>0</v>
      </c>
      <c r="DR249" s="44"/>
      <c r="DS249" s="39">
        <v>0</v>
      </c>
      <c r="DT249" s="39">
        <v>0</v>
      </c>
      <c r="DU249" s="39">
        <v>0</v>
      </c>
      <c r="DV249" s="39">
        <v>0</v>
      </c>
      <c r="DW249" s="39">
        <v>0</v>
      </c>
      <c r="DX249" s="39">
        <v>0</v>
      </c>
      <c r="DY249" s="39">
        <v>0</v>
      </c>
      <c r="DZ249" s="39">
        <v>0</v>
      </c>
      <c r="EA249" s="44"/>
      <c r="EB249" s="39">
        <v>0</v>
      </c>
      <c r="EC249" s="39">
        <v>4</v>
      </c>
      <c r="ED249" s="39">
        <f t="shared" si="6"/>
        <v>0</v>
      </c>
      <c r="EE249" s="39">
        <v>1.82</v>
      </c>
      <c r="EF249" s="39" t="s">
        <v>12072</v>
      </c>
      <c r="EG249" s="44"/>
      <c r="EH249" s="39">
        <v>4.67</v>
      </c>
      <c r="EI249" s="43" t="s">
        <v>3026</v>
      </c>
      <c r="EJ249" s="39">
        <v>38.930999999999997</v>
      </c>
      <c r="EK249" s="39" t="s">
        <v>236</v>
      </c>
      <c r="EL249" s="44"/>
      <c r="EM249" s="44"/>
      <c r="EN249" s="44"/>
      <c r="EO249" s="44"/>
      <c r="EP249" s="44"/>
      <c r="EQ249" s="44"/>
      <c r="ER249" s="44"/>
      <c r="ES249" s="39" t="s">
        <v>236</v>
      </c>
      <c r="ET249" s="44"/>
      <c r="EU249" s="44"/>
      <c r="EV249" s="39" t="s">
        <v>243</v>
      </c>
      <c r="EW249" s="39" t="s">
        <v>442</v>
      </c>
      <c r="EX249" s="39">
        <v>198</v>
      </c>
      <c r="EY249" s="39" t="s">
        <v>236</v>
      </c>
      <c r="EZ249" s="44"/>
      <c r="FA249" s="44"/>
      <c r="FB249" s="39" t="s">
        <v>243</v>
      </c>
      <c r="FC249" s="39" t="s">
        <v>442</v>
      </c>
      <c r="FD249" s="39">
        <v>27</v>
      </c>
      <c r="FE249" s="39" t="s">
        <v>236</v>
      </c>
      <c r="FF249" s="44"/>
      <c r="FG249" s="44"/>
      <c r="FH249" s="39" t="s">
        <v>236</v>
      </c>
      <c r="FI249" s="44"/>
      <c r="FJ249" s="44"/>
      <c r="FK249" s="39" t="s">
        <v>236</v>
      </c>
      <c r="FL249" s="44"/>
      <c r="FM249" s="44"/>
      <c r="FN249" s="44"/>
      <c r="FO249" s="44"/>
      <c r="FP249" s="44"/>
      <c r="FQ249" s="39" t="s">
        <v>236</v>
      </c>
      <c r="FR249" s="44"/>
      <c r="FS249" s="44"/>
      <c r="FT249" s="39" t="s">
        <v>243</v>
      </c>
      <c r="FU249" s="39" t="s">
        <v>442</v>
      </c>
      <c r="FV249" s="39">
        <v>198</v>
      </c>
      <c r="FW249" s="39" t="s">
        <v>236</v>
      </c>
      <c r="FX249" s="44"/>
      <c r="FY249" s="44"/>
      <c r="FZ249" s="44"/>
      <c r="GA249" s="44"/>
      <c r="GB249" s="44"/>
      <c r="GC249" s="39" t="s">
        <v>236</v>
      </c>
      <c r="GD249" s="44"/>
      <c r="GE249" s="44"/>
      <c r="GF249" s="39" t="s">
        <v>243</v>
      </c>
      <c r="GG249" s="39" t="s">
        <v>441</v>
      </c>
      <c r="GH249" s="39">
        <v>6</v>
      </c>
      <c r="GI249" s="39" t="s">
        <v>236</v>
      </c>
      <c r="GJ249" s="44"/>
      <c r="GK249" s="44"/>
      <c r="GL249" s="44"/>
      <c r="GM249" s="44"/>
      <c r="GN249" s="44"/>
      <c r="GO249" s="44"/>
      <c r="GP249" s="44"/>
      <c r="GQ249" s="44"/>
      <c r="GR249" s="44"/>
      <c r="GS249" s="44"/>
      <c r="GT249" s="44"/>
      <c r="GU249" s="44"/>
      <c r="GV249" s="44"/>
      <c r="GW249" s="44"/>
      <c r="GX249" s="44"/>
      <c r="GY249" s="44"/>
      <c r="GZ249" s="39" t="s">
        <v>236</v>
      </c>
      <c r="HA249" s="44"/>
      <c r="HB249" s="44"/>
      <c r="HC249" s="43" t="s">
        <v>12073</v>
      </c>
      <c r="HD249" s="39" t="s">
        <v>12074</v>
      </c>
      <c r="HE249" s="44"/>
      <c r="HF249" s="44"/>
      <c r="HG249" s="39" t="s">
        <v>12075</v>
      </c>
      <c r="HH249" s="44"/>
      <c r="HI249" s="44"/>
      <c r="HJ249" s="44"/>
      <c r="HK249" s="44"/>
      <c r="HL249" s="44"/>
      <c r="HM249" s="44"/>
      <c r="HN249" s="39" t="s">
        <v>12076</v>
      </c>
      <c r="HO249" s="39" t="s">
        <v>12077</v>
      </c>
      <c r="HP249" s="39" t="s">
        <v>12078</v>
      </c>
      <c r="HQ249" s="39" t="s">
        <v>12079</v>
      </c>
      <c r="HR249" s="39" t="s">
        <v>3044</v>
      </c>
      <c r="HS249" s="39" t="s">
        <v>3045</v>
      </c>
      <c r="HT249" s="39" t="s">
        <v>3046</v>
      </c>
      <c r="HU249" s="39" t="s">
        <v>3047</v>
      </c>
      <c r="HV249" s="44"/>
    </row>
    <row r="250" spans="1:230" ht="34.5" customHeight="1" x14ac:dyDescent="0.2">
      <c r="A250" s="44" t="s">
        <v>13000</v>
      </c>
      <c r="B250" s="39" t="s">
        <v>3340</v>
      </c>
      <c r="C250" s="39" t="s">
        <v>4767</v>
      </c>
      <c r="D250" s="39" t="s">
        <v>8598</v>
      </c>
      <c r="E250" s="39" t="s">
        <v>8599</v>
      </c>
      <c r="F250" s="39" t="s">
        <v>8600</v>
      </c>
      <c r="G250" s="39">
        <v>2021</v>
      </c>
      <c r="H250" s="48">
        <v>45407</v>
      </c>
      <c r="I250" s="48">
        <v>45566</v>
      </c>
      <c r="J250" s="44"/>
      <c r="K250" s="39" t="s">
        <v>8601</v>
      </c>
      <c r="L250" s="43" t="s">
        <v>8602</v>
      </c>
      <c r="M250" s="39" t="s">
        <v>8603</v>
      </c>
      <c r="N250" s="43" t="s">
        <v>8604</v>
      </c>
      <c r="O250" s="39" t="s">
        <v>8605</v>
      </c>
      <c r="P250" s="39" t="s">
        <v>8606</v>
      </c>
      <c r="Q250" s="44"/>
      <c r="R250" s="43" t="s">
        <v>300</v>
      </c>
      <c r="S250" s="39" t="s">
        <v>8607</v>
      </c>
      <c r="T250" s="39" t="s">
        <v>8608</v>
      </c>
      <c r="U250" s="39" t="s">
        <v>1394</v>
      </c>
      <c r="V250" s="39" t="s">
        <v>8609</v>
      </c>
      <c r="W250" s="49">
        <v>0.6</v>
      </c>
      <c r="X250" s="49">
        <f t="shared" si="7"/>
        <v>0</v>
      </c>
      <c r="Y250" s="39">
        <v>0.6</v>
      </c>
      <c r="Z250" s="39">
        <v>100</v>
      </c>
      <c r="AA250" s="39">
        <v>0.03</v>
      </c>
      <c r="AB250" s="39">
        <v>0</v>
      </c>
      <c r="AC250" s="39">
        <v>0</v>
      </c>
      <c r="AD250" s="39">
        <v>0</v>
      </c>
      <c r="AE250" s="39">
        <v>0</v>
      </c>
      <c r="AF250" s="39">
        <v>0</v>
      </c>
      <c r="AG250" s="39">
        <v>0</v>
      </c>
      <c r="AH250" s="39" t="s">
        <v>236</v>
      </c>
      <c r="AI250" s="44"/>
      <c r="AJ250" s="44"/>
      <c r="AK250" s="44"/>
      <c r="AL250" s="39" t="s">
        <v>1396</v>
      </c>
      <c r="AM250" s="39" t="s">
        <v>260</v>
      </c>
      <c r="AN250" s="39">
        <v>6</v>
      </c>
      <c r="AO250" s="39">
        <v>4</v>
      </c>
      <c r="AP250" s="39">
        <v>3</v>
      </c>
      <c r="AQ250" s="44"/>
      <c r="AR250" s="44"/>
      <c r="AS250" s="44"/>
      <c r="AT250" s="44"/>
      <c r="AU250" s="44"/>
      <c r="AV250" s="44"/>
      <c r="AW250" s="44"/>
      <c r="AX250" s="44"/>
      <c r="AY250" s="44"/>
      <c r="AZ250" s="44"/>
      <c r="BA250" s="39">
        <v>2</v>
      </c>
      <c r="BB250" s="39">
        <v>1</v>
      </c>
      <c r="BC250" s="44"/>
      <c r="BD250" s="44"/>
      <c r="BE250" s="44"/>
      <c r="BF250" s="44"/>
      <c r="BG250" s="44"/>
      <c r="BH250" s="44"/>
      <c r="BI250" s="44"/>
      <c r="BJ250" s="39">
        <v>0</v>
      </c>
      <c r="BK250" s="44"/>
      <c r="BL250" s="44"/>
      <c r="BM250" s="44"/>
      <c r="BN250" s="44"/>
      <c r="BO250" s="44"/>
      <c r="BP250" s="44"/>
      <c r="BQ250" s="44"/>
      <c r="BR250" s="44"/>
      <c r="BS250" s="44"/>
      <c r="BT250" s="44"/>
      <c r="BU250" s="44"/>
      <c r="BV250" s="44"/>
      <c r="BW250" s="44"/>
      <c r="BX250" s="44"/>
      <c r="BY250" s="44"/>
      <c r="BZ250" s="39">
        <v>0</v>
      </c>
      <c r="CA250" s="39">
        <v>0</v>
      </c>
      <c r="CB250" s="44"/>
      <c r="CC250" s="44"/>
      <c r="CD250" s="44"/>
      <c r="CE250" s="44"/>
      <c r="CF250" s="44"/>
      <c r="CG250" s="44"/>
      <c r="CH250" s="44"/>
      <c r="CI250" s="44"/>
      <c r="CJ250" s="44"/>
      <c r="CK250" s="44"/>
      <c r="CL250" s="44"/>
      <c r="CM250" s="44"/>
      <c r="CN250" s="44"/>
      <c r="CO250" s="44"/>
      <c r="CP250" s="44"/>
      <c r="CQ250" s="39">
        <v>0</v>
      </c>
      <c r="CR250" s="39">
        <v>0</v>
      </c>
      <c r="CS250" s="44"/>
      <c r="CT250" s="44"/>
      <c r="CU250" s="44"/>
      <c r="CV250" s="44"/>
      <c r="CW250" s="44"/>
      <c r="CX250" s="44"/>
      <c r="CY250" s="44"/>
      <c r="CZ250" s="44"/>
      <c r="DA250" s="44"/>
      <c r="DB250" s="44"/>
      <c r="DC250" s="44"/>
      <c r="DD250" s="44"/>
      <c r="DE250" s="44"/>
      <c r="DF250" s="44"/>
      <c r="DG250" s="44"/>
      <c r="DH250" s="44"/>
      <c r="DI250" s="44"/>
      <c r="DJ250" s="44"/>
      <c r="DK250" s="44"/>
      <c r="DL250" s="44"/>
      <c r="DM250" s="44"/>
      <c r="DN250" s="44"/>
      <c r="DO250" s="44"/>
      <c r="DP250" s="44"/>
      <c r="DQ250" s="44"/>
      <c r="DR250" s="44"/>
      <c r="DS250" s="44"/>
      <c r="DT250" s="39">
        <v>0</v>
      </c>
      <c r="DU250" s="44"/>
      <c r="DV250" s="44"/>
      <c r="DW250" s="44"/>
      <c r="DX250" s="44"/>
      <c r="DY250" s="44"/>
      <c r="DZ250" s="44"/>
      <c r="EA250" s="44"/>
      <c r="EB250" s="44"/>
      <c r="EC250" s="39">
        <v>3</v>
      </c>
      <c r="ED250" s="39">
        <f t="shared" si="6"/>
        <v>0</v>
      </c>
      <c r="EE250" s="39" t="s">
        <v>3459</v>
      </c>
      <c r="EF250" s="39" t="s">
        <v>8610</v>
      </c>
      <c r="EG250" s="43" t="s">
        <v>8611</v>
      </c>
      <c r="EH250" s="39" t="s">
        <v>5215</v>
      </c>
      <c r="EI250" s="43" t="s">
        <v>8612</v>
      </c>
      <c r="EJ250" s="39" t="s">
        <v>8613</v>
      </c>
      <c r="EK250" s="39" t="s">
        <v>243</v>
      </c>
      <c r="EL250" s="39" t="s">
        <v>8614</v>
      </c>
      <c r="EM250" s="43" t="s">
        <v>8615</v>
      </c>
      <c r="EN250" s="39" t="s">
        <v>8616</v>
      </c>
      <c r="EO250" s="39">
        <v>16</v>
      </c>
      <c r="EP250" s="39">
        <v>8</v>
      </c>
      <c r="EQ250" s="39" t="s">
        <v>8617</v>
      </c>
      <c r="ER250" s="39">
        <v>10</v>
      </c>
      <c r="ES250" s="39" t="s">
        <v>236</v>
      </c>
      <c r="ET250" s="44"/>
      <c r="EU250" s="44"/>
      <c r="EV250" s="39" t="s">
        <v>243</v>
      </c>
      <c r="EW250" s="39" t="s">
        <v>7466</v>
      </c>
      <c r="EX250" s="39">
        <v>160</v>
      </c>
      <c r="EY250" s="39" t="s">
        <v>236</v>
      </c>
      <c r="EZ250" s="44"/>
      <c r="FA250" s="44"/>
      <c r="FB250" s="39" t="s">
        <v>236</v>
      </c>
      <c r="FC250" s="44"/>
      <c r="FD250" s="44"/>
      <c r="FE250" s="39" t="s">
        <v>236</v>
      </c>
      <c r="FF250" s="44"/>
      <c r="FG250" s="44"/>
      <c r="FH250" s="39" t="s">
        <v>236</v>
      </c>
      <c r="FI250" s="44"/>
      <c r="FJ250" s="44"/>
      <c r="FK250" s="39" t="s">
        <v>236</v>
      </c>
      <c r="FL250" s="44"/>
      <c r="FM250" s="44"/>
      <c r="FN250" s="44"/>
      <c r="FO250" s="44"/>
      <c r="FP250" s="44"/>
      <c r="FQ250" s="39" t="s">
        <v>243</v>
      </c>
      <c r="FR250" s="39" t="s">
        <v>8618</v>
      </c>
      <c r="FS250" s="39">
        <v>6616</v>
      </c>
      <c r="FT250" s="39" t="s">
        <v>236</v>
      </c>
      <c r="FU250" s="44"/>
      <c r="FV250" s="44"/>
      <c r="FW250" s="39" t="s">
        <v>236</v>
      </c>
      <c r="FX250" s="44"/>
      <c r="FY250" s="44"/>
      <c r="FZ250" s="44"/>
      <c r="GA250" s="44"/>
      <c r="GB250" s="44"/>
      <c r="GC250" s="39" t="s">
        <v>236</v>
      </c>
      <c r="GD250" s="44"/>
      <c r="GE250" s="44"/>
      <c r="GF250" s="39" t="s">
        <v>236</v>
      </c>
      <c r="GG250" s="44"/>
      <c r="GH250" s="44"/>
      <c r="GI250" s="39" t="s">
        <v>243</v>
      </c>
      <c r="GJ250" s="39" t="s">
        <v>8619</v>
      </c>
      <c r="GK250" s="39">
        <v>10</v>
      </c>
      <c r="GL250" s="44"/>
      <c r="GM250" s="44"/>
      <c r="GN250" s="44"/>
      <c r="GO250" s="44"/>
      <c r="GP250" s="44"/>
      <c r="GQ250" s="44"/>
      <c r="GR250" s="44"/>
      <c r="GS250" s="44"/>
      <c r="GT250" s="44"/>
      <c r="GU250" s="44"/>
      <c r="GV250" s="44"/>
      <c r="GW250" s="44"/>
      <c r="GX250" s="44"/>
      <c r="GY250" s="44"/>
      <c r="GZ250" s="39" t="s">
        <v>243</v>
      </c>
      <c r="HA250" s="43" t="s">
        <v>8620</v>
      </c>
      <c r="HB250" s="39" t="s">
        <v>8621</v>
      </c>
      <c r="HC250" s="43" t="s">
        <v>8622</v>
      </c>
      <c r="HD250" s="39" t="s">
        <v>8623</v>
      </c>
      <c r="HE250" s="44"/>
      <c r="HF250" s="44"/>
      <c r="HG250" s="39" t="s">
        <v>8624</v>
      </c>
      <c r="HH250" s="44"/>
      <c r="HI250" s="39" t="s">
        <v>239</v>
      </c>
      <c r="HJ250" s="43" t="s">
        <v>300</v>
      </c>
      <c r="HK250" s="39" t="s">
        <v>8625</v>
      </c>
      <c r="HL250" s="39">
        <v>7</v>
      </c>
      <c r="HM250" s="39">
        <v>190</v>
      </c>
      <c r="HN250" s="39" t="s">
        <v>8626</v>
      </c>
      <c r="HO250" s="39" t="s">
        <v>8627</v>
      </c>
      <c r="HP250" s="39" t="s">
        <v>8628</v>
      </c>
      <c r="HQ250" s="39" t="s">
        <v>8629</v>
      </c>
      <c r="HR250" s="39" t="s">
        <v>3339</v>
      </c>
      <c r="HS250" s="39" t="s">
        <v>3400</v>
      </c>
      <c r="HT250" s="39" t="s">
        <v>3375</v>
      </c>
      <c r="HU250" s="39" t="s">
        <v>3376</v>
      </c>
      <c r="HV250" s="43" t="s">
        <v>8630</v>
      </c>
    </row>
    <row r="251" spans="1:230" ht="38.25" customHeight="1" x14ac:dyDescent="0.2">
      <c r="A251" s="44" t="s">
        <v>13014</v>
      </c>
      <c r="B251" s="39" t="s">
        <v>3340</v>
      </c>
      <c r="C251" s="39" t="s">
        <v>4824</v>
      </c>
      <c r="D251" s="39" t="s">
        <v>8698</v>
      </c>
      <c r="E251" s="39" t="s">
        <v>1115</v>
      </c>
      <c r="F251" s="39" t="s">
        <v>1115</v>
      </c>
      <c r="G251" s="39">
        <v>2022</v>
      </c>
      <c r="H251" s="48">
        <v>45300</v>
      </c>
      <c r="I251" s="48">
        <v>45513</v>
      </c>
      <c r="J251" s="44"/>
      <c r="K251" s="39" t="s">
        <v>8699</v>
      </c>
      <c r="L251" s="43" t="s">
        <v>8700</v>
      </c>
      <c r="M251" s="39" t="s">
        <v>8701</v>
      </c>
      <c r="N251" s="39" t="s">
        <v>8702</v>
      </c>
      <c r="O251" s="39" t="s">
        <v>8703</v>
      </c>
      <c r="P251" s="43" t="s">
        <v>8704</v>
      </c>
      <c r="Q251" s="44"/>
      <c r="R251" s="44"/>
      <c r="S251" s="39" t="s">
        <v>8705</v>
      </c>
      <c r="T251" s="39" t="s">
        <v>8706</v>
      </c>
      <c r="U251" s="39" t="s">
        <v>235</v>
      </c>
      <c r="V251" s="39" t="s">
        <v>8707</v>
      </c>
      <c r="W251" s="49">
        <v>1.1180000000000001</v>
      </c>
      <c r="X251" s="49">
        <f t="shared" si="7"/>
        <v>0</v>
      </c>
      <c r="Y251" s="39">
        <v>1.1180000000000001</v>
      </c>
      <c r="Z251" s="39">
        <v>100</v>
      </c>
      <c r="AA251" s="39">
        <v>0.15</v>
      </c>
      <c r="AB251" s="39">
        <v>0</v>
      </c>
      <c r="AC251" s="39">
        <v>0</v>
      </c>
      <c r="AD251" s="39">
        <v>0</v>
      </c>
      <c r="AE251" s="39">
        <v>0</v>
      </c>
      <c r="AF251" s="39">
        <v>0</v>
      </c>
      <c r="AG251" s="39">
        <v>0</v>
      </c>
      <c r="AH251" s="39" t="s">
        <v>243</v>
      </c>
      <c r="AI251" s="39" t="s">
        <v>8708</v>
      </c>
      <c r="AJ251" s="43" t="s">
        <v>8709</v>
      </c>
      <c r="AK251" s="39">
        <v>0</v>
      </c>
      <c r="AL251" s="39">
        <v>1</v>
      </c>
      <c r="AM251" s="39" t="s">
        <v>1959</v>
      </c>
      <c r="AN251" s="39">
        <v>2</v>
      </c>
      <c r="AO251" s="39">
        <v>2</v>
      </c>
      <c r="AP251" s="39">
        <v>2</v>
      </c>
      <c r="AQ251" s="44"/>
      <c r="AR251" s="44"/>
      <c r="AS251" s="44"/>
      <c r="AT251" s="44"/>
      <c r="AU251" s="44"/>
      <c r="AV251" s="44"/>
      <c r="AW251" s="39">
        <v>2</v>
      </c>
      <c r="AX251" s="44"/>
      <c r="AY251" s="44"/>
      <c r="AZ251" s="44"/>
      <c r="BA251" s="44"/>
      <c r="BB251" s="44"/>
      <c r="BC251" s="44"/>
      <c r="BD251" s="44"/>
      <c r="BE251" s="44"/>
      <c r="BF251" s="44"/>
      <c r="BG251" s="44"/>
      <c r="BH251" s="44"/>
      <c r="BI251" s="44"/>
      <c r="BJ251" s="39">
        <v>0</v>
      </c>
      <c r="BK251" s="44"/>
      <c r="BL251" s="44"/>
      <c r="BM251" s="44"/>
      <c r="BN251" s="44"/>
      <c r="BO251" s="44"/>
      <c r="BP251" s="44"/>
      <c r="BQ251" s="44"/>
      <c r="BR251" s="44"/>
      <c r="BS251" s="44"/>
      <c r="BT251" s="44"/>
      <c r="BU251" s="44"/>
      <c r="BV251" s="44"/>
      <c r="BW251" s="44"/>
      <c r="BX251" s="44"/>
      <c r="BY251" s="44"/>
      <c r="BZ251" s="39">
        <v>0</v>
      </c>
      <c r="CA251" s="39">
        <v>0</v>
      </c>
      <c r="CB251" s="44"/>
      <c r="CC251" s="44"/>
      <c r="CD251" s="44"/>
      <c r="CE251" s="44"/>
      <c r="CF251" s="44"/>
      <c r="CG251" s="44"/>
      <c r="CH251" s="44"/>
      <c r="CI251" s="44"/>
      <c r="CJ251" s="44"/>
      <c r="CK251" s="44"/>
      <c r="CL251" s="44"/>
      <c r="CM251" s="44"/>
      <c r="CN251" s="44"/>
      <c r="CO251" s="44"/>
      <c r="CP251" s="44"/>
      <c r="CQ251" s="39">
        <v>0</v>
      </c>
      <c r="CR251" s="39">
        <v>0</v>
      </c>
      <c r="CS251" s="44"/>
      <c r="CT251" s="44"/>
      <c r="CU251" s="44"/>
      <c r="CV251" s="44"/>
      <c r="CW251" s="44"/>
      <c r="CX251" s="44"/>
      <c r="CY251" s="44"/>
      <c r="CZ251" s="44"/>
      <c r="DA251" s="44"/>
      <c r="DB251" s="44"/>
      <c r="DC251" s="44"/>
      <c r="DD251" s="44"/>
      <c r="DE251" s="44"/>
      <c r="DF251" s="44"/>
      <c r="DG251" s="44"/>
      <c r="DH251" s="44"/>
      <c r="DI251" s="44"/>
      <c r="DJ251" s="44"/>
      <c r="DK251" s="44"/>
      <c r="DL251" s="44"/>
      <c r="DM251" s="44"/>
      <c r="DN251" s="44"/>
      <c r="DO251" s="44"/>
      <c r="DP251" s="44"/>
      <c r="DQ251" s="44"/>
      <c r="DR251" s="44"/>
      <c r="DS251" s="44"/>
      <c r="DT251" s="39">
        <v>0</v>
      </c>
      <c r="DU251" s="44"/>
      <c r="DV251" s="44"/>
      <c r="DW251" s="44"/>
      <c r="DX251" s="44"/>
      <c r="DY251" s="44"/>
      <c r="DZ251" s="44"/>
      <c r="EA251" s="44"/>
      <c r="EB251" s="44"/>
      <c r="EC251" s="39">
        <v>2</v>
      </c>
      <c r="ED251" s="39">
        <f t="shared" si="6"/>
        <v>0</v>
      </c>
      <c r="EE251" s="39" t="s">
        <v>8710</v>
      </c>
      <c r="EF251" s="39" t="s">
        <v>8711</v>
      </c>
      <c r="EG251" s="43" t="s">
        <v>8712</v>
      </c>
      <c r="EH251" s="39" t="s">
        <v>8713</v>
      </c>
      <c r="EI251" s="43" t="s">
        <v>8714</v>
      </c>
      <c r="EJ251" s="39" t="s">
        <v>8715</v>
      </c>
      <c r="EK251" s="39" t="s">
        <v>236</v>
      </c>
      <c r="EL251" s="44"/>
      <c r="EM251" s="44"/>
      <c r="EN251" s="44"/>
      <c r="EO251" s="44"/>
      <c r="EP251" s="44"/>
      <c r="EQ251" s="44"/>
      <c r="ER251" s="39">
        <v>1</v>
      </c>
      <c r="ES251" s="39" t="s">
        <v>236</v>
      </c>
      <c r="ET251" s="44"/>
      <c r="EU251" s="44"/>
      <c r="EV251" s="39" t="s">
        <v>243</v>
      </c>
      <c r="EW251" s="39" t="s">
        <v>8716</v>
      </c>
      <c r="EX251" s="39">
        <v>22</v>
      </c>
      <c r="EY251" s="39" t="s">
        <v>236</v>
      </c>
      <c r="EZ251" s="44"/>
      <c r="FA251" s="44"/>
      <c r="FB251" s="39" t="s">
        <v>236</v>
      </c>
      <c r="FC251" s="44"/>
      <c r="FD251" s="44"/>
      <c r="FE251" s="39" t="s">
        <v>236</v>
      </c>
      <c r="FF251" s="44"/>
      <c r="FG251" s="44"/>
      <c r="FH251" s="39" t="s">
        <v>236</v>
      </c>
      <c r="FI251" s="44"/>
      <c r="FJ251" s="44"/>
      <c r="FK251" s="39" t="s">
        <v>236</v>
      </c>
      <c r="FL251" s="44"/>
      <c r="FM251" s="44"/>
      <c r="FN251" s="44"/>
      <c r="FO251" s="44"/>
      <c r="FP251" s="44"/>
      <c r="FQ251" s="39" t="s">
        <v>236</v>
      </c>
      <c r="FR251" s="44"/>
      <c r="FS251" s="44"/>
      <c r="FT251" s="39" t="s">
        <v>236</v>
      </c>
      <c r="FU251" s="44"/>
      <c r="FV251" s="44"/>
      <c r="FW251" s="39" t="s">
        <v>236</v>
      </c>
      <c r="FX251" s="44"/>
      <c r="FY251" s="44"/>
      <c r="FZ251" s="44"/>
      <c r="GA251" s="44"/>
      <c r="GB251" s="44"/>
      <c r="GC251" s="39" t="s">
        <v>236</v>
      </c>
      <c r="GD251" s="44"/>
      <c r="GE251" s="44"/>
      <c r="GF251" s="39" t="s">
        <v>236</v>
      </c>
      <c r="GG251" s="44"/>
      <c r="GH251" s="44"/>
      <c r="GI251" s="39" t="s">
        <v>236</v>
      </c>
      <c r="GJ251" s="44"/>
      <c r="GK251" s="44"/>
      <c r="GL251" s="39" t="s">
        <v>8717</v>
      </c>
      <c r="GM251" s="39" t="s">
        <v>8718</v>
      </c>
      <c r="GN251" s="39">
        <v>22</v>
      </c>
      <c r="GO251" s="44"/>
      <c r="GP251" s="44"/>
      <c r="GQ251" s="44"/>
      <c r="GR251" s="44"/>
      <c r="GS251" s="44"/>
      <c r="GT251" s="44"/>
      <c r="GU251" s="44"/>
      <c r="GV251" s="44"/>
      <c r="GW251" s="44"/>
      <c r="GX251" s="44"/>
      <c r="GY251" s="44"/>
      <c r="GZ251" s="39" t="s">
        <v>236</v>
      </c>
      <c r="HA251" s="44"/>
      <c r="HB251" s="39" t="s">
        <v>239</v>
      </c>
      <c r="HC251" s="43" t="s">
        <v>8719</v>
      </c>
      <c r="HD251" s="44"/>
      <c r="HE251" s="44"/>
      <c r="HF251" s="44"/>
      <c r="HG251" s="44"/>
      <c r="HH251" s="44"/>
      <c r="HI251" s="44"/>
      <c r="HJ251" s="44"/>
      <c r="HK251" s="39" t="s">
        <v>239</v>
      </c>
      <c r="HL251" s="44"/>
      <c r="HM251" s="44"/>
      <c r="HN251" s="39" t="s">
        <v>8720</v>
      </c>
      <c r="HO251" s="39" t="s">
        <v>8721</v>
      </c>
      <c r="HP251" s="39" t="s">
        <v>8722</v>
      </c>
      <c r="HQ251" s="39" t="s">
        <v>8723</v>
      </c>
      <c r="HR251" s="39" t="s">
        <v>3339</v>
      </c>
      <c r="HS251" s="39" t="s">
        <v>3400</v>
      </c>
      <c r="HT251" s="39" t="s">
        <v>3375</v>
      </c>
      <c r="HU251" s="39" t="s">
        <v>3376</v>
      </c>
      <c r="HV251" s="43" t="s">
        <v>8724</v>
      </c>
    </row>
    <row r="252" spans="1:230" ht="34.5" customHeight="1" x14ac:dyDescent="0.2">
      <c r="A252" s="44" t="s">
        <v>13014</v>
      </c>
      <c r="B252" s="39" t="s">
        <v>3340</v>
      </c>
      <c r="C252" s="39" t="s">
        <v>4901</v>
      </c>
      <c r="D252" s="39" t="s">
        <v>8796</v>
      </c>
      <c r="E252" s="39" t="s">
        <v>8797</v>
      </c>
      <c r="F252" s="39" t="s">
        <v>8798</v>
      </c>
      <c r="G252" s="39">
        <v>2021</v>
      </c>
      <c r="H252" s="48">
        <v>45338</v>
      </c>
      <c r="I252" s="48">
        <v>45530</v>
      </c>
      <c r="J252" s="44"/>
      <c r="K252" s="39" t="s">
        <v>8799</v>
      </c>
      <c r="L252" s="43" t="s">
        <v>8800</v>
      </c>
      <c r="M252" s="39" t="s">
        <v>8801</v>
      </c>
      <c r="N252" s="43" t="s">
        <v>8802</v>
      </c>
      <c r="O252" s="39" t="s">
        <v>8803</v>
      </c>
      <c r="P252" s="43" t="s">
        <v>8804</v>
      </c>
      <c r="Q252" s="44"/>
      <c r="R252" s="43" t="s">
        <v>300</v>
      </c>
      <c r="S252" s="39" t="s">
        <v>8805</v>
      </c>
      <c r="T252" s="39" t="s">
        <v>8806</v>
      </c>
      <c r="U252" s="39" t="s">
        <v>2151</v>
      </c>
      <c r="V252" s="39" t="s">
        <v>8807</v>
      </c>
      <c r="W252" s="49">
        <v>1</v>
      </c>
      <c r="X252" s="49">
        <f t="shared" si="7"/>
        <v>0</v>
      </c>
      <c r="Y252" s="39">
        <v>1</v>
      </c>
      <c r="Z252" s="39">
        <v>100</v>
      </c>
      <c r="AA252" s="39">
        <v>0.12</v>
      </c>
      <c r="AB252" s="39">
        <v>0</v>
      </c>
      <c r="AC252" s="39">
        <v>0</v>
      </c>
      <c r="AD252" s="39">
        <v>0</v>
      </c>
      <c r="AE252" s="39">
        <v>0</v>
      </c>
      <c r="AF252" s="39">
        <v>0</v>
      </c>
      <c r="AG252" s="39">
        <v>0</v>
      </c>
      <c r="AH252" s="39" t="s">
        <v>236</v>
      </c>
      <c r="AI252" s="44"/>
      <c r="AJ252" s="44"/>
      <c r="AK252" s="44"/>
      <c r="AL252" s="39">
        <v>1</v>
      </c>
      <c r="AM252" s="39" t="s">
        <v>1130</v>
      </c>
      <c r="AN252" s="39">
        <v>10</v>
      </c>
      <c r="AO252" s="39">
        <v>1</v>
      </c>
      <c r="AP252" s="39">
        <v>1</v>
      </c>
      <c r="AQ252" s="44"/>
      <c r="AR252" s="44"/>
      <c r="AS252" s="44"/>
      <c r="AT252" s="44"/>
      <c r="AU252" s="44"/>
      <c r="AV252" s="44"/>
      <c r="AW252" s="39">
        <v>1</v>
      </c>
      <c r="AX252" s="44"/>
      <c r="AY252" s="44"/>
      <c r="AZ252" s="44"/>
      <c r="BA252" s="44"/>
      <c r="BB252" s="44"/>
      <c r="BC252" s="44"/>
      <c r="BD252" s="44"/>
      <c r="BE252" s="44"/>
      <c r="BF252" s="44"/>
      <c r="BG252" s="44"/>
      <c r="BH252" s="44"/>
      <c r="BI252" s="44"/>
      <c r="BJ252" s="39">
        <v>0</v>
      </c>
      <c r="BK252" s="44"/>
      <c r="BL252" s="44"/>
      <c r="BM252" s="44"/>
      <c r="BN252" s="44"/>
      <c r="BO252" s="44"/>
      <c r="BP252" s="44"/>
      <c r="BQ252" s="44"/>
      <c r="BR252" s="44"/>
      <c r="BS252" s="44"/>
      <c r="BT252" s="44"/>
      <c r="BU252" s="44"/>
      <c r="BV252" s="44"/>
      <c r="BW252" s="44"/>
      <c r="BX252" s="44"/>
      <c r="BY252" s="44"/>
      <c r="BZ252" s="39">
        <v>0</v>
      </c>
      <c r="CA252" s="39">
        <v>0</v>
      </c>
      <c r="CB252" s="44"/>
      <c r="CC252" s="44"/>
      <c r="CD252" s="44"/>
      <c r="CE252" s="44"/>
      <c r="CF252" s="44"/>
      <c r="CG252" s="44"/>
      <c r="CH252" s="44"/>
      <c r="CI252" s="44"/>
      <c r="CJ252" s="44"/>
      <c r="CK252" s="44"/>
      <c r="CL252" s="44"/>
      <c r="CM252" s="44"/>
      <c r="CN252" s="44"/>
      <c r="CO252" s="44"/>
      <c r="CP252" s="44"/>
      <c r="CQ252" s="39">
        <v>0</v>
      </c>
      <c r="CR252" s="39">
        <v>0</v>
      </c>
      <c r="CS252" s="44"/>
      <c r="CT252" s="44"/>
      <c r="CU252" s="44"/>
      <c r="CV252" s="44"/>
      <c r="CW252" s="44"/>
      <c r="CX252" s="44"/>
      <c r="CY252" s="44"/>
      <c r="CZ252" s="44"/>
      <c r="DA252" s="44"/>
      <c r="DB252" s="44"/>
      <c r="DC252" s="44"/>
      <c r="DD252" s="44"/>
      <c r="DE252" s="44"/>
      <c r="DF252" s="44"/>
      <c r="DG252" s="44"/>
      <c r="DH252" s="44"/>
      <c r="DI252" s="44"/>
      <c r="DJ252" s="44"/>
      <c r="DK252" s="44"/>
      <c r="DL252" s="44"/>
      <c r="DM252" s="44"/>
      <c r="DN252" s="44"/>
      <c r="DO252" s="44"/>
      <c r="DP252" s="44"/>
      <c r="DQ252" s="44"/>
      <c r="DR252" s="44"/>
      <c r="DS252" s="44"/>
      <c r="DT252" s="39">
        <v>0</v>
      </c>
      <c r="DU252" s="44"/>
      <c r="DV252" s="44"/>
      <c r="DW252" s="44"/>
      <c r="DX252" s="44"/>
      <c r="DY252" s="44"/>
      <c r="DZ252" s="44"/>
      <c r="EA252" s="44"/>
      <c r="EB252" s="44"/>
      <c r="EC252" s="39">
        <v>1</v>
      </c>
      <c r="ED252" s="39">
        <f t="shared" si="6"/>
        <v>0</v>
      </c>
      <c r="EE252" s="39" t="s">
        <v>8535</v>
      </c>
      <c r="EF252" s="39" t="s">
        <v>8808</v>
      </c>
      <c r="EG252" s="43" t="s">
        <v>8809</v>
      </c>
      <c r="EH252" s="39" t="s">
        <v>3459</v>
      </c>
      <c r="EI252" s="43" t="s">
        <v>8810</v>
      </c>
      <c r="EJ252" s="39" t="s">
        <v>8811</v>
      </c>
      <c r="EK252" s="39" t="s">
        <v>236</v>
      </c>
      <c r="EL252" s="44"/>
      <c r="EM252" s="44"/>
      <c r="EN252" s="44"/>
      <c r="EO252" s="44"/>
      <c r="EP252" s="44"/>
      <c r="EQ252" s="44"/>
      <c r="ER252" s="39">
        <v>1</v>
      </c>
      <c r="ES252" s="39" t="s">
        <v>243</v>
      </c>
      <c r="ET252" s="39" t="s">
        <v>8812</v>
      </c>
      <c r="EU252" s="39">
        <v>23</v>
      </c>
      <c r="EV252" s="39" t="s">
        <v>236</v>
      </c>
      <c r="EW252" s="44"/>
      <c r="EX252" s="44"/>
      <c r="EY252" s="39" t="s">
        <v>236</v>
      </c>
      <c r="EZ252" s="44"/>
      <c r="FA252" s="44"/>
      <c r="FB252" s="39" t="s">
        <v>236</v>
      </c>
      <c r="FC252" s="44"/>
      <c r="FD252" s="44"/>
      <c r="FE252" s="39" t="s">
        <v>236</v>
      </c>
      <c r="FF252" s="44"/>
      <c r="FG252" s="44"/>
      <c r="FH252" s="39" t="s">
        <v>236</v>
      </c>
      <c r="FI252" s="44"/>
      <c r="FJ252" s="44"/>
      <c r="FK252" s="39" t="s">
        <v>236</v>
      </c>
      <c r="FL252" s="44"/>
      <c r="FM252" s="44"/>
      <c r="FN252" s="44"/>
      <c r="FO252" s="44"/>
      <c r="FP252" s="44"/>
      <c r="FQ252" s="39" t="s">
        <v>236</v>
      </c>
      <c r="FR252" s="44"/>
      <c r="FS252" s="44"/>
      <c r="FT252" s="39" t="s">
        <v>243</v>
      </c>
      <c r="FU252" s="39" t="s">
        <v>8813</v>
      </c>
      <c r="FV252" s="39">
        <v>23</v>
      </c>
      <c r="FW252" s="39" t="s">
        <v>236</v>
      </c>
      <c r="FX252" s="44"/>
      <c r="FY252" s="44"/>
      <c r="FZ252" s="44"/>
      <c r="GA252" s="44"/>
      <c r="GB252" s="44"/>
      <c r="GC252" s="39" t="s">
        <v>236</v>
      </c>
      <c r="GD252" s="44"/>
      <c r="GE252" s="44"/>
      <c r="GF252" s="39" t="s">
        <v>243</v>
      </c>
      <c r="GG252" s="39" t="s">
        <v>8814</v>
      </c>
      <c r="GH252" s="39">
        <v>5</v>
      </c>
      <c r="GI252" s="39" t="s">
        <v>236</v>
      </c>
      <c r="GJ252" s="44"/>
      <c r="GK252" s="44"/>
      <c r="GL252" s="44"/>
      <c r="GM252" s="44"/>
      <c r="GN252" s="44"/>
      <c r="GO252" s="44"/>
      <c r="GP252" s="44"/>
      <c r="GQ252" s="44"/>
      <c r="GR252" s="44"/>
      <c r="GS252" s="44"/>
      <c r="GT252" s="44"/>
      <c r="GU252" s="44"/>
      <c r="GV252" s="44"/>
      <c r="GW252" s="44"/>
      <c r="GX252" s="44"/>
      <c r="GY252" s="44"/>
      <c r="GZ252" s="39" t="s">
        <v>236</v>
      </c>
      <c r="HA252" s="44"/>
      <c r="HB252" s="44"/>
      <c r="HC252" s="44"/>
      <c r="HD252" s="39" t="s">
        <v>8815</v>
      </c>
      <c r="HE252" s="44"/>
      <c r="HF252" s="44"/>
      <c r="HG252" s="39" t="s">
        <v>8816</v>
      </c>
      <c r="HH252" s="44"/>
      <c r="HI252" s="44"/>
      <c r="HJ252" s="44"/>
      <c r="HK252" s="39" t="s">
        <v>8817</v>
      </c>
      <c r="HL252" s="39">
        <v>3</v>
      </c>
      <c r="HM252" s="39">
        <v>45</v>
      </c>
      <c r="HN252" s="39" t="s">
        <v>8818</v>
      </c>
      <c r="HO252" s="39" t="s">
        <v>8819</v>
      </c>
      <c r="HP252" s="39" t="s">
        <v>8820</v>
      </c>
      <c r="HQ252" s="39" t="s">
        <v>8821</v>
      </c>
      <c r="HR252" s="39" t="s">
        <v>3339</v>
      </c>
      <c r="HS252" s="39" t="s">
        <v>3400</v>
      </c>
      <c r="HT252" s="39" t="s">
        <v>3375</v>
      </c>
      <c r="HU252" s="39" t="s">
        <v>3376</v>
      </c>
      <c r="HV252" s="43" t="s">
        <v>8822</v>
      </c>
    </row>
    <row r="253" spans="1:230" ht="33.75" customHeight="1" x14ac:dyDescent="0.2">
      <c r="A253" s="44" t="s">
        <v>13000</v>
      </c>
      <c r="B253" s="39" t="s">
        <v>3340</v>
      </c>
      <c r="C253" s="39" t="s">
        <v>4901</v>
      </c>
      <c r="D253" s="39" t="s">
        <v>8823</v>
      </c>
      <c r="E253" s="39" t="s">
        <v>8824</v>
      </c>
      <c r="F253" s="39" t="s">
        <v>8825</v>
      </c>
      <c r="G253" s="39">
        <v>2024</v>
      </c>
      <c r="H253" s="48">
        <v>45009</v>
      </c>
      <c r="I253" s="48">
        <v>45537</v>
      </c>
      <c r="J253" s="44"/>
      <c r="K253" s="39" t="s">
        <v>8826</v>
      </c>
      <c r="L253" s="43" t="s">
        <v>8827</v>
      </c>
      <c r="M253" s="39" t="s">
        <v>8828</v>
      </c>
      <c r="N253" s="43" t="s">
        <v>8829</v>
      </c>
      <c r="O253" s="39" t="s">
        <v>8830</v>
      </c>
      <c r="P253" s="43" t="s">
        <v>8831</v>
      </c>
      <c r="Q253" s="44"/>
      <c r="R253" s="44"/>
      <c r="S253" s="39" t="s">
        <v>8832</v>
      </c>
      <c r="T253" s="39" t="s">
        <v>8833</v>
      </c>
      <c r="U253" s="39" t="s">
        <v>235</v>
      </c>
      <c r="V253" s="39" t="s">
        <v>8834</v>
      </c>
      <c r="W253" s="49">
        <v>0.76400000000000001</v>
      </c>
      <c r="X253" s="49">
        <f t="shared" si="7"/>
        <v>0</v>
      </c>
      <c r="Y253" s="39">
        <v>0.76400000000000001</v>
      </c>
      <c r="Z253" s="39">
        <v>100</v>
      </c>
      <c r="AA253" s="39">
        <v>0.11</v>
      </c>
      <c r="AB253" s="39">
        <v>0</v>
      </c>
      <c r="AC253" s="39">
        <v>0</v>
      </c>
      <c r="AD253" s="39">
        <v>0</v>
      </c>
      <c r="AE253" s="39">
        <v>0</v>
      </c>
      <c r="AF253" s="39">
        <v>0</v>
      </c>
      <c r="AG253" s="39">
        <v>0</v>
      </c>
      <c r="AH253" s="39" t="s">
        <v>236</v>
      </c>
      <c r="AI253" s="44"/>
      <c r="AJ253" s="44"/>
      <c r="AK253" s="44"/>
      <c r="AL253" s="39">
        <v>2</v>
      </c>
      <c r="AM253" s="39" t="s">
        <v>628</v>
      </c>
      <c r="AN253" s="39">
        <v>3</v>
      </c>
      <c r="AO253" s="39">
        <v>3</v>
      </c>
      <c r="AP253" s="39">
        <v>1</v>
      </c>
      <c r="AQ253" s="44"/>
      <c r="AR253" s="44"/>
      <c r="AS253" s="44"/>
      <c r="AT253" s="44"/>
      <c r="AU253" s="44"/>
      <c r="AV253" s="39">
        <v>1</v>
      </c>
      <c r="AW253" s="44"/>
      <c r="AX253" s="44"/>
      <c r="AY253" s="44"/>
      <c r="AZ253" s="44"/>
      <c r="BA253" s="44"/>
      <c r="BB253" s="44"/>
      <c r="BC253" s="44"/>
      <c r="BD253" s="44"/>
      <c r="BE253" s="44"/>
      <c r="BF253" s="44"/>
      <c r="BG253" s="44"/>
      <c r="BH253" s="44"/>
      <c r="BI253" s="44"/>
      <c r="BJ253" s="39">
        <v>0</v>
      </c>
      <c r="BK253" s="44"/>
      <c r="BL253" s="44"/>
      <c r="BM253" s="44"/>
      <c r="BN253" s="44"/>
      <c r="BO253" s="44"/>
      <c r="BP253" s="44"/>
      <c r="BQ253" s="44"/>
      <c r="BR253" s="44"/>
      <c r="BS253" s="44"/>
      <c r="BT253" s="44"/>
      <c r="BU253" s="44"/>
      <c r="BV253" s="44"/>
      <c r="BW253" s="44"/>
      <c r="BX253" s="44"/>
      <c r="BY253" s="44"/>
      <c r="BZ253" s="39">
        <v>0</v>
      </c>
      <c r="CA253" s="39">
        <v>0</v>
      </c>
      <c r="CB253" s="44"/>
      <c r="CC253" s="44"/>
      <c r="CD253" s="44"/>
      <c r="CE253" s="44"/>
      <c r="CF253" s="44"/>
      <c r="CG253" s="44"/>
      <c r="CH253" s="44"/>
      <c r="CI253" s="44"/>
      <c r="CJ253" s="44"/>
      <c r="CK253" s="44"/>
      <c r="CL253" s="44"/>
      <c r="CM253" s="44"/>
      <c r="CN253" s="44"/>
      <c r="CO253" s="44"/>
      <c r="CP253" s="44"/>
      <c r="CQ253" s="39">
        <v>0</v>
      </c>
      <c r="CR253" s="39">
        <v>0</v>
      </c>
      <c r="CS253" s="44"/>
      <c r="CT253" s="44"/>
      <c r="CU253" s="44"/>
      <c r="CV253" s="44"/>
      <c r="CW253" s="44"/>
      <c r="CX253" s="44"/>
      <c r="CY253" s="44"/>
      <c r="CZ253" s="44"/>
      <c r="DA253" s="44"/>
      <c r="DB253" s="44"/>
      <c r="DC253" s="44"/>
      <c r="DD253" s="44"/>
      <c r="DE253" s="44"/>
      <c r="DF253" s="44"/>
      <c r="DG253" s="44"/>
      <c r="DH253" s="44"/>
      <c r="DI253" s="44"/>
      <c r="DJ253" s="44"/>
      <c r="DK253" s="44"/>
      <c r="DL253" s="44"/>
      <c r="DM253" s="44"/>
      <c r="DN253" s="44"/>
      <c r="DO253" s="44"/>
      <c r="DP253" s="44"/>
      <c r="DQ253" s="44"/>
      <c r="DR253" s="44"/>
      <c r="DS253" s="44"/>
      <c r="DT253" s="39">
        <v>0</v>
      </c>
      <c r="DU253" s="44"/>
      <c r="DV253" s="44"/>
      <c r="DW253" s="44"/>
      <c r="DX253" s="44"/>
      <c r="DY253" s="44"/>
      <c r="DZ253" s="44"/>
      <c r="EA253" s="44"/>
      <c r="EB253" s="44"/>
      <c r="EC253" s="39">
        <v>1</v>
      </c>
      <c r="ED253" s="39">
        <f t="shared" si="6"/>
        <v>0</v>
      </c>
      <c r="EE253" s="39" t="s">
        <v>8835</v>
      </c>
      <c r="EF253" s="39" t="s">
        <v>8836</v>
      </c>
      <c r="EG253" s="43" t="s">
        <v>8837</v>
      </c>
      <c r="EH253" s="39" t="s">
        <v>6644</v>
      </c>
      <c r="EI253" s="43" t="s">
        <v>8838</v>
      </c>
      <c r="EJ253" s="39" t="s">
        <v>8839</v>
      </c>
      <c r="EK253" s="39" t="s">
        <v>236</v>
      </c>
      <c r="EL253" s="44"/>
      <c r="EM253" s="44"/>
      <c r="EN253" s="44"/>
      <c r="EO253" s="44"/>
      <c r="EP253" s="44"/>
      <c r="EQ253" s="44"/>
      <c r="ER253" s="39">
        <v>3</v>
      </c>
      <c r="ES253" s="39" t="s">
        <v>236</v>
      </c>
      <c r="ET253" s="44"/>
      <c r="EU253" s="44"/>
      <c r="EV253" s="39" t="s">
        <v>243</v>
      </c>
      <c r="EW253" s="39" t="s">
        <v>8840</v>
      </c>
      <c r="EX253" s="39">
        <v>65</v>
      </c>
      <c r="EY253" s="39" t="s">
        <v>236</v>
      </c>
      <c r="EZ253" s="44"/>
      <c r="FA253" s="44"/>
      <c r="FB253" s="39" t="s">
        <v>236</v>
      </c>
      <c r="FC253" s="44"/>
      <c r="FD253" s="44"/>
      <c r="FE253" s="39" t="s">
        <v>236</v>
      </c>
      <c r="FF253" s="44"/>
      <c r="FG253" s="44"/>
      <c r="FH253" s="39" t="s">
        <v>236</v>
      </c>
      <c r="FI253" s="44"/>
      <c r="FJ253" s="44"/>
      <c r="FK253" s="39" t="s">
        <v>236</v>
      </c>
      <c r="FL253" s="44"/>
      <c r="FM253" s="44"/>
      <c r="FN253" s="44"/>
      <c r="FO253" s="44"/>
      <c r="FP253" s="44"/>
      <c r="FQ253" s="39" t="s">
        <v>236</v>
      </c>
      <c r="FR253" s="44"/>
      <c r="FS253" s="44"/>
      <c r="FT253" s="39" t="s">
        <v>236</v>
      </c>
      <c r="FU253" s="44"/>
      <c r="FV253" s="44"/>
      <c r="FW253" s="39" t="s">
        <v>236</v>
      </c>
      <c r="FX253" s="44"/>
      <c r="FY253" s="44"/>
      <c r="FZ253" s="44"/>
      <c r="GA253" s="44"/>
      <c r="GB253" s="44"/>
      <c r="GC253" s="39" t="s">
        <v>236</v>
      </c>
      <c r="GD253" s="44"/>
      <c r="GE253" s="44"/>
      <c r="GF253" s="39" t="s">
        <v>236</v>
      </c>
      <c r="GG253" s="44"/>
      <c r="GH253" s="44"/>
      <c r="GI253" s="39" t="s">
        <v>243</v>
      </c>
      <c r="GJ253" s="39" t="s">
        <v>8841</v>
      </c>
      <c r="GK253" s="39">
        <v>7</v>
      </c>
      <c r="GL253" s="44"/>
      <c r="GM253" s="44"/>
      <c r="GN253" s="44"/>
      <c r="GO253" s="44"/>
      <c r="GP253" s="44"/>
      <c r="GQ253" s="44"/>
      <c r="GR253" s="44"/>
      <c r="GS253" s="44"/>
      <c r="GT253" s="44"/>
      <c r="GU253" s="44"/>
      <c r="GV253" s="44"/>
      <c r="GW253" s="44"/>
      <c r="GX253" s="44"/>
      <c r="GY253" s="44"/>
      <c r="GZ253" s="39" t="s">
        <v>236</v>
      </c>
      <c r="HA253" s="44"/>
      <c r="HB253" s="44"/>
      <c r="HC253" s="44"/>
      <c r="HD253" s="44"/>
      <c r="HE253" s="44"/>
      <c r="HF253" s="44"/>
      <c r="HG253" s="39" t="s">
        <v>8842</v>
      </c>
      <c r="HH253" s="44"/>
      <c r="HI253" s="39" t="s">
        <v>8843</v>
      </c>
      <c r="HJ253" s="43" t="s">
        <v>8844</v>
      </c>
      <c r="HK253" s="39" t="s">
        <v>239</v>
      </c>
      <c r="HL253" s="44"/>
      <c r="HM253" s="44"/>
      <c r="HN253" s="39" t="s">
        <v>8845</v>
      </c>
      <c r="HO253" s="39" t="s">
        <v>8846</v>
      </c>
      <c r="HP253" s="39" t="s">
        <v>8847</v>
      </c>
      <c r="HQ253" s="39" t="s">
        <v>8848</v>
      </c>
      <c r="HR253" s="39" t="s">
        <v>3339</v>
      </c>
      <c r="HS253" s="39" t="s">
        <v>3400</v>
      </c>
      <c r="HT253" s="39" t="s">
        <v>3375</v>
      </c>
      <c r="HU253" s="39" t="s">
        <v>3376</v>
      </c>
      <c r="HV253" s="43" t="s">
        <v>8849</v>
      </c>
    </row>
    <row r="254" spans="1:230" ht="34.5" customHeight="1" x14ac:dyDescent="0.2">
      <c r="A254" s="44" t="s">
        <v>13014</v>
      </c>
      <c r="B254" s="39" t="s">
        <v>3340</v>
      </c>
      <c r="C254" s="39" t="s">
        <v>4824</v>
      </c>
      <c r="D254" s="39" t="s">
        <v>8987</v>
      </c>
      <c r="E254" s="39" t="s">
        <v>8988</v>
      </c>
      <c r="F254" s="39" t="s">
        <v>8989</v>
      </c>
      <c r="G254" s="39">
        <v>2023</v>
      </c>
      <c r="H254" s="48">
        <v>45366</v>
      </c>
      <c r="I254" s="48">
        <v>45646</v>
      </c>
      <c r="J254" s="44"/>
      <c r="K254" s="39" t="s">
        <v>8990</v>
      </c>
      <c r="L254" s="43" t="s">
        <v>8991</v>
      </c>
      <c r="M254" s="39" t="s">
        <v>8992</v>
      </c>
      <c r="N254" s="43" t="s">
        <v>8993</v>
      </c>
      <c r="O254" s="39" t="s">
        <v>8994</v>
      </c>
      <c r="P254" s="39" t="s">
        <v>8995</v>
      </c>
      <c r="Q254" s="44"/>
      <c r="R254" s="44"/>
      <c r="S254" s="39" t="s">
        <v>8996</v>
      </c>
      <c r="T254" s="39" t="s">
        <v>8997</v>
      </c>
      <c r="U254" s="39" t="s">
        <v>1394</v>
      </c>
      <c r="V254" s="39" t="s">
        <v>8998</v>
      </c>
      <c r="W254" s="49">
        <v>5.0869999999999997</v>
      </c>
      <c r="X254" s="49">
        <f t="shared" si="7"/>
        <v>0</v>
      </c>
      <c r="Y254" s="39">
        <v>4.8109999999999999</v>
      </c>
      <c r="Z254" s="39">
        <v>94.57</v>
      </c>
      <c r="AA254" s="39">
        <v>0.19</v>
      </c>
      <c r="AB254" s="39">
        <v>0</v>
      </c>
      <c r="AC254" s="39">
        <v>0</v>
      </c>
      <c r="AD254" s="39">
        <v>0</v>
      </c>
      <c r="AE254" s="39">
        <v>0</v>
      </c>
      <c r="AF254" s="39">
        <v>0.27600000000000002</v>
      </c>
      <c r="AG254" s="39">
        <v>5.43</v>
      </c>
      <c r="AH254" s="39" t="s">
        <v>236</v>
      </c>
      <c r="AI254" s="44"/>
      <c r="AJ254" s="44"/>
      <c r="AK254" s="44"/>
      <c r="AL254" s="39">
        <v>0</v>
      </c>
      <c r="AM254" s="39">
        <v>0</v>
      </c>
      <c r="AN254" s="39">
        <v>7</v>
      </c>
      <c r="AO254" s="39">
        <v>7</v>
      </c>
      <c r="AP254" s="39">
        <v>3</v>
      </c>
      <c r="AQ254" s="44"/>
      <c r="AR254" s="44"/>
      <c r="AS254" s="39">
        <v>2</v>
      </c>
      <c r="AT254" s="44"/>
      <c r="AU254" s="44"/>
      <c r="AV254" s="44"/>
      <c r="AW254" s="44"/>
      <c r="AX254" s="39">
        <v>1</v>
      </c>
      <c r="AY254" s="44"/>
      <c r="AZ254" s="44"/>
      <c r="BA254" s="44"/>
      <c r="BB254" s="44"/>
      <c r="BC254" s="44"/>
      <c r="BD254" s="44"/>
      <c r="BE254" s="44"/>
      <c r="BF254" s="44"/>
      <c r="BG254" s="44"/>
      <c r="BH254" s="44"/>
      <c r="BI254" s="44"/>
      <c r="BJ254" s="39">
        <v>0</v>
      </c>
      <c r="BK254" s="44"/>
      <c r="BL254" s="44"/>
      <c r="BM254" s="44"/>
      <c r="BN254" s="44"/>
      <c r="BO254" s="44"/>
      <c r="BP254" s="44"/>
      <c r="BQ254" s="44"/>
      <c r="BR254" s="44"/>
      <c r="BS254" s="44"/>
      <c r="BT254" s="44"/>
      <c r="BU254" s="44"/>
      <c r="BV254" s="44"/>
      <c r="BW254" s="44"/>
      <c r="BX254" s="44"/>
      <c r="BY254" s="44"/>
      <c r="BZ254" s="39">
        <v>0</v>
      </c>
      <c r="CA254" s="39">
        <v>0</v>
      </c>
      <c r="CB254" s="44"/>
      <c r="CC254" s="44"/>
      <c r="CD254" s="44"/>
      <c r="CE254" s="44"/>
      <c r="CF254" s="44"/>
      <c r="CG254" s="44"/>
      <c r="CH254" s="44"/>
      <c r="CI254" s="44"/>
      <c r="CJ254" s="44"/>
      <c r="CK254" s="44"/>
      <c r="CL254" s="44"/>
      <c r="CM254" s="44"/>
      <c r="CN254" s="44"/>
      <c r="CO254" s="44"/>
      <c r="CP254" s="44"/>
      <c r="CQ254" s="39">
        <v>0</v>
      </c>
      <c r="CR254" s="39">
        <v>0</v>
      </c>
      <c r="CS254" s="44"/>
      <c r="CT254" s="44"/>
      <c r="CU254" s="44"/>
      <c r="CV254" s="44"/>
      <c r="CW254" s="44"/>
      <c r="CX254" s="44"/>
      <c r="CY254" s="44"/>
      <c r="CZ254" s="44"/>
      <c r="DA254" s="44"/>
      <c r="DB254" s="44"/>
      <c r="DC254" s="44"/>
      <c r="DD254" s="44"/>
      <c r="DE254" s="44"/>
      <c r="DF254" s="44"/>
      <c r="DG254" s="44"/>
      <c r="DH254" s="44"/>
      <c r="DI254" s="44"/>
      <c r="DJ254" s="44"/>
      <c r="DK254" s="44"/>
      <c r="DL254" s="44"/>
      <c r="DM254" s="44"/>
      <c r="DN254" s="44"/>
      <c r="DO254" s="44"/>
      <c r="DP254" s="44"/>
      <c r="DQ254" s="44"/>
      <c r="DR254" s="44"/>
      <c r="DS254" s="44"/>
      <c r="DT254" s="39">
        <v>0</v>
      </c>
      <c r="DU254" s="44"/>
      <c r="DV254" s="44"/>
      <c r="DW254" s="44"/>
      <c r="DX254" s="44"/>
      <c r="DY254" s="44"/>
      <c r="DZ254" s="44"/>
      <c r="EA254" s="44"/>
      <c r="EB254" s="44"/>
      <c r="EC254" s="39">
        <v>3</v>
      </c>
      <c r="ED254" s="39">
        <f t="shared" si="6"/>
        <v>0</v>
      </c>
      <c r="EE254" s="53">
        <v>45718</v>
      </c>
      <c r="EF254" s="39" t="s">
        <v>9000</v>
      </c>
      <c r="EG254" s="43" t="s">
        <v>9001</v>
      </c>
      <c r="EH254" s="39" t="s">
        <v>9002</v>
      </c>
      <c r="EI254" s="43" t="s">
        <v>3355</v>
      </c>
      <c r="EJ254" s="39" t="s">
        <v>9003</v>
      </c>
      <c r="EK254" s="39" t="s">
        <v>236</v>
      </c>
      <c r="EL254" s="44"/>
      <c r="EM254" s="44"/>
      <c r="EN254" s="44"/>
      <c r="EO254" s="44"/>
      <c r="EP254" s="44"/>
      <c r="EQ254" s="39" t="s">
        <v>239</v>
      </c>
      <c r="ER254" s="39">
        <v>1</v>
      </c>
      <c r="ES254" s="39" t="s">
        <v>236</v>
      </c>
      <c r="ET254" s="44"/>
      <c r="EU254" s="44"/>
      <c r="EV254" s="39" t="s">
        <v>243</v>
      </c>
      <c r="EW254" s="39" t="s">
        <v>9004</v>
      </c>
      <c r="EX254" s="39">
        <v>184</v>
      </c>
      <c r="EY254" s="39" t="s">
        <v>236</v>
      </c>
      <c r="EZ254" s="44"/>
      <c r="FA254" s="44"/>
      <c r="FB254" s="39" t="s">
        <v>236</v>
      </c>
      <c r="FC254" s="44"/>
      <c r="FD254" s="44"/>
      <c r="FE254" s="39" t="s">
        <v>236</v>
      </c>
      <c r="FF254" s="44"/>
      <c r="FG254" s="44"/>
      <c r="FH254" s="39" t="s">
        <v>236</v>
      </c>
      <c r="FI254" s="44"/>
      <c r="FJ254" s="44"/>
      <c r="FK254" s="39" t="s">
        <v>236</v>
      </c>
      <c r="FL254" s="44"/>
      <c r="FM254" s="44"/>
      <c r="FN254" s="44"/>
      <c r="FO254" s="44"/>
      <c r="FP254" s="44"/>
      <c r="FQ254" s="39" t="s">
        <v>236</v>
      </c>
      <c r="FR254" s="44"/>
      <c r="FS254" s="44"/>
      <c r="FT254" s="39" t="s">
        <v>236</v>
      </c>
      <c r="FU254" s="44"/>
      <c r="FV254" s="44"/>
      <c r="FW254" s="39" t="s">
        <v>236</v>
      </c>
      <c r="FX254" s="44"/>
      <c r="FY254" s="44"/>
      <c r="FZ254" s="44"/>
      <c r="GA254" s="44"/>
      <c r="GB254" s="44"/>
      <c r="GC254" s="39" t="s">
        <v>236</v>
      </c>
      <c r="GD254" s="44"/>
      <c r="GE254" s="44"/>
      <c r="GF254" s="39" t="s">
        <v>236</v>
      </c>
      <c r="GG254" s="44"/>
      <c r="GH254" s="44"/>
      <c r="GI254" s="39" t="s">
        <v>243</v>
      </c>
      <c r="GJ254" s="39" t="s">
        <v>9005</v>
      </c>
      <c r="GK254" s="39">
        <v>9</v>
      </c>
      <c r="GL254" s="44"/>
      <c r="GM254" s="44"/>
      <c r="GN254" s="44"/>
      <c r="GO254" s="44"/>
      <c r="GP254" s="44"/>
      <c r="GQ254" s="44"/>
      <c r="GR254" s="44"/>
      <c r="GS254" s="44"/>
      <c r="GT254" s="44"/>
      <c r="GU254" s="44"/>
      <c r="GV254" s="44"/>
      <c r="GW254" s="44"/>
      <c r="GX254" s="44"/>
      <c r="GY254" s="44"/>
      <c r="GZ254" s="39" t="s">
        <v>236</v>
      </c>
      <c r="HA254" s="44"/>
      <c r="HB254" s="39" t="s">
        <v>9006</v>
      </c>
      <c r="HC254" s="43" t="s">
        <v>9007</v>
      </c>
      <c r="HD254" s="39" t="s">
        <v>9008</v>
      </c>
      <c r="HE254" s="44"/>
      <c r="HF254" s="44"/>
      <c r="HG254" s="39" t="s">
        <v>239</v>
      </c>
      <c r="HH254" s="44"/>
      <c r="HI254" s="39" t="s">
        <v>239</v>
      </c>
      <c r="HJ254" s="44"/>
      <c r="HK254" s="39" t="s">
        <v>239</v>
      </c>
      <c r="HL254" s="44"/>
      <c r="HM254" s="44"/>
      <c r="HN254" s="39" t="s">
        <v>9009</v>
      </c>
      <c r="HO254" s="39" t="s">
        <v>9010</v>
      </c>
      <c r="HP254" s="39" t="s">
        <v>9011</v>
      </c>
      <c r="HQ254" s="39" t="s">
        <v>9012</v>
      </c>
      <c r="HR254" s="39" t="s">
        <v>3339</v>
      </c>
      <c r="HS254" s="39" t="s">
        <v>3400</v>
      </c>
      <c r="HT254" s="39" t="s">
        <v>3375</v>
      </c>
      <c r="HU254" s="39" t="s">
        <v>3376</v>
      </c>
      <c r="HV254" s="43" t="s">
        <v>9013</v>
      </c>
    </row>
    <row r="255" spans="1:230" ht="31.5" customHeight="1" x14ac:dyDescent="0.2">
      <c r="A255" s="44" t="s">
        <v>13014</v>
      </c>
      <c r="B255" s="39" t="s">
        <v>3340</v>
      </c>
      <c r="C255" s="39" t="s">
        <v>4767</v>
      </c>
      <c r="D255" s="39" t="s">
        <v>9063</v>
      </c>
      <c r="E255" s="39" t="s">
        <v>9064</v>
      </c>
      <c r="F255" s="39" t="s">
        <v>9065</v>
      </c>
      <c r="G255" s="39">
        <v>2022</v>
      </c>
      <c r="H255" s="48">
        <v>45170</v>
      </c>
      <c r="I255" s="48">
        <v>45566</v>
      </c>
      <c r="J255" s="44"/>
      <c r="K255" s="44"/>
      <c r="L255" s="43" t="s">
        <v>300</v>
      </c>
      <c r="M255" s="39" t="s">
        <v>9066</v>
      </c>
      <c r="N255" s="43" t="s">
        <v>9067</v>
      </c>
      <c r="O255" s="39" t="s">
        <v>9068</v>
      </c>
      <c r="P255" s="39" t="s">
        <v>9069</v>
      </c>
      <c r="Q255" s="39" t="s">
        <v>9070</v>
      </c>
      <c r="R255" s="43" t="s">
        <v>9071</v>
      </c>
      <c r="S255" s="39" t="s">
        <v>9072</v>
      </c>
      <c r="T255" s="39" t="s">
        <v>9073</v>
      </c>
      <c r="U255" s="39" t="s">
        <v>235</v>
      </c>
      <c r="V255" s="39" t="s">
        <v>9074</v>
      </c>
      <c r="W255" s="49">
        <v>9.1</v>
      </c>
      <c r="X255" s="49">
        <f>SUM(Y255,AB255,AD255,AF255)-W255</f>
        <v>0</v>
      </c>
      <c r="Y255" s="49">
        <v>9.09</v>
      </c>
      <c r="Z255" s="39">
        <v>99.89</v>
      </c>
      <c r="AA255" s="39">
        <v>0.22</v>
      </c>
      <c r="AB255" s="39">
        <v>0</v>
      </c>
      <c r="AC255" s="39">
        <v>0</v>
      </c>
      <c r="AD255" s="39">
        <v>0</v>
      </c>
      <c r="AE255" s="39">
        <v>0</v>
      </c>
      <c r="AF255" s="39">
        <v>0.01</v>
      </c>
      <c r="AG255" s="39">
        <v>0.11</v>
      </c>
      <c r="AH255" s="39" t="s">
        <v>243</v>
      </c>
      <c r="AI255" s="39" t="s">
        <v>9075</v>
      </c>
      <c r="AJ255" s="43" t="s">
        <v>9076</v>
      </c>
      <c r="AK255" s="39">
        <v>0</v>
      </c>
      <c r="AL255" s="51">
        <v>45786</v>
      </c>
      <c r="AM255" s="39" t="s">
        <v>692</v>
      </c>
      <c r="AN255" s="39">
        <v>3</v>
      </c>
      <c r="AO255" s="39">
        <v>3</v>
      </c>
      <c r="AP255" s="39">
        <v>3</v>
      </c>
      <c r="AQ255" s="39">
        <v>1</v>
      </c>
      <c r="AR255" s="44"/>
      <c r="AS255" s="44"/>
      <c r="AT255" s="44"/>
      <c r="AU255" s="44"/>
      <c r="AV255" s="44"/>
      <c r="AW255" s="44"/>
      <c r="AX255" s="44"/>
      <c r="AY255" s="44"/>
      <c r="AZ255" s="44"/>
      <c r="BA255" s="44"/>
      <c r="BB255" s="39">
        <v>2</v>
      </c>
      <c r="BC255" s="44"/>
      <c r="BD255" s="44"/>
      <c r="BE255" s="44"/>
      <c r="BF255" s="44"/>
      <c r="BG255" s="44"/>
      <c r="BH255" s="44"/>
      <c r="BI255" s="44"/>
      <c r="BJ255" s="39">
        <v>0</v>
      </c>
      <c r="BK255" s="44"/>
      <c r="BL255" s="44"/>
      <c r="BM255" s="44"/>
      <c r="BN255" s="44"/>
      <c r="BO255" s="44"/>
      <c r="BP255" s="44"/>
      <c r="BQ255" s="44"/>
      <c r="BR255" s="44"/>
      <c r="BS255" s="44"/>
      <c r="BT255" s="44"/>
      <c r="BU255" s="44"/>
      <c r="BV255" s="44"/>
      <c r="BW255" s="44"/>
      <c r="BX255" s="44"/>
      <c r="BY255" s="44"/>
      <c r="BZ255" s="39">
        <v>0</v>
      </c>
      <c r="CA255" s="39">
        <v>0</v>
      </c>
      <c r="CB255" s="44"/>
      <c r="CC255" s="44"/>
      <c r="CD255" s="44"/>
      <c r="CE255" s="44"/>
      <c r="CF255" s="44"/>
      <c r="CG255" s="44"/>
      <c r="CH255" s="44"/>
      <c r="CI255" s="44"/>
      <c r="CJ255" s="44"/>
      <c r="CK255" s="44"/>
      <c r="CL255" s="44"/>
      <c r="CM255" s="44"/>
      <c r="CN255" s="44"/>
      <c r="CO255" s="44"/>
      <c r="CP255" s="44"/>
      <c r="CQ255" s="39">
        <v>0</v>
      </c>
      <c r="CR255" s="39">
        <v>0</v>
      </c>
      <c r="CS255" s="44"/>
      <c r="CT255" s="44"/>
      <c r="CU255" s="44"/>
      <c r="CV255" s="44"/>
      <c r="CW255" s="44"/>
      <c r="CX255" s="44"/>
      <c r="CY255" s="44"/>
      <c r="CZ255" s="44"/>
      <c r="DA255" s="44"/>
      <c r="DB255" s="44"/>
      <c r="DC255" s="44"/>
      <c r="DD255" s="44"/>
      <c r="DE255" s="44"/>
      <c r="DF255" s="44"/>
      <c r="DG255" s="44"/>
      <c r="DH255" s="44"/>
      <c r="DI255" s="44"/>
      <c r="DJ255" s="44"/>
      <c r="DK255" s="44"/>
      <c r="DL255" s="44"/>
      <c r="DM255" s="44"/>
      <c r="DN255" s="44"/>
      <c r="DO255" s="44"/>
      <c r="DP255" s="44"/>
      <c r="DQ255" s="44"/>
      <c r="DR255" s="44"/>
      <c r="DS255" s="44"/>
      <c r="DT255" s="39">
        <v>0</v>
      </c>
      <c r="DU255" s="44"/>
      <c r="DV255" s="44"/>
      <c r="DW255" s="44"/>
      <c r="DX255" s="44"/>
      <c r="DY255" s="44"/>
      <c r="DZ255" s="44"/>
      <c r="EA255" s="44"/>
      <c r="EB255" s="44"/>
      <c r="EC255" s="39">
        <v>3</v>
      </c>
      <c r="ED255" s="39">
        <f t="shared" si="6"/>
        <v>0</v>
      </c>
      <c r="EE255" s="53">
        <v>45778</v>
      </c>
      <c r="EF255" s="39" t="s">
        <v>9077</v>
      </c>
      <c r="EG255" s="43" t="s">
        <v>9078</v>
      </c>
      <c r="EH255" s="39" t="s">
        <v>6655</v>
      </c>
      <c r="EI255" s="43" t="s">
        <v>9079</v>
      </c>
      <c r="EJ255" s="39" t="s">
        <v>9080</v>
      </c>
      <c r="EK255" s="39" t="s">
        <v>236</v>
      </c>
      <c r="EL255" s="44"/>
      <c r="EM255" s="44"/>
      <c r="EN255" s="44"/>
      <c r="EO255" s="44"/>
      <c r="EP255" s="44"/>
      <c r="EQ255" s="44"/>
      <c r="ER255" s="39">
        <v>1</v>
      </c>
      <c r="ES255" s="39" t="s">
        <v>236</v>
      </c>
      <c r="ET255" s="44"/>
      <c r="EU255" s="44"/>
      <c r="EV255" s="39" t="s">
        <v>243</v>
      </c>
      <c r="EW255" s="39" t="s">
        <v>9081</v>
      </c>
      <c r="EX255" s="39">
        <v>423</v>
      </c>
      <c r="EY255" s="39" t="s">
        <v>236</v>
      </c>
      <c r="EZ255" s="44"/>
      <c r="FA255" s="44"/>
      <c r="FB255" s="39" t="s">
        <v>236</v>
      </c>
      <c r="FC255" s="44"/>
      <c r="FD255" s="44"/>
      <c r="FE255" s="39" t="s">
        <v>236</v>
      </c>
      <c r="FF255" s="44"/>
      <c r="FG255" s="44"/>
      <c r="FH255" s="39" t="s">
        <v>236</v>
      </c>
      <c r="FI255" s="44"/>
      <c r="FJ255" s="44"/>
      <c r="FK255" s="39" t="s">
        <v>236</v>
      </c>
      <c r="FL255" s="44"/>
      <c r="FM255" s="44"/>
      <c r="FN255" s="44"/>
      <c r="FO255" s="44"/>
      <c r="FP255" s="44"/>
      <c r="FQ255" s="39" t="s">
        <v>236</v>
      </c>
      <c r="FR255" s="44"/>
      <c r="FS255" s="44"/>
      <c r="FT255" s="39" t="s">
        <v>236</v>
      </c>
      <c r="FU255" s="44"/>
      <c r="FV255" s="44"/>
      <c r="FW255" s="39" t="s">
        <v>236</v>
      </c>
      <c r="FX255" s="44"/>
      <c r="FY255" s="44"/>
      <c r="FZ255" s="44"/>
      <c r="GA255" s="44"/>
      <c r="GB255" s="44"/>
      <c r="GC255" s="39" t="s">
        <v>236</v>
      </c>
      <c r="GD255" s="44"/>
      <c r="GE255" s="44"/>
      <c r="GF255" s="39" t="s">
        <v>236</v>
      </c>
      <c r="GG255" s="44"/>
      <c r="GH255" s="44"/>
      <c r="GI255" s="39" t="s">
        <v>243</v>
      </c>
      <c r="GJ255" s="39" t="s">
        <v>9082</v>
      </c>
      <c r="GK255" s="39">
        <v>8</v>
      </c>
      <c r="GL255" s="44"/>
      <c r="GM255" s="44"/>
      <c r="GN255" s="44"/>
      <c r="GO255" s="44"/>
      <c r="GP255" s="44"/>
      <c r="GQ255" s="44"/>
      <c r="GR255" s="44"/>
      <c r="GS255" s="44"/>
      <c r="GT255" s="44"/>
      <c r="GU255" s="44"/>
      <c r="GV255" s="44"/>
      <c r="GW255" s="44"/>
      <c r="GX255" s="44"/>
      <c r="GY255" s="44"/>
      <c r="GZ255" s="39" t="s">
        <v>243</v>
      </c>
      <c r="HA255" s="43" t="s">
        <v>9083</v>
      </c>
      <c r="HB255" s="39" t="s">
        <v>9084</v>
      </c>
      <c r="HC255" s="43" t="s">
        <v>9085</v>
      </c>
      <c r="HD255" s="39" t="s">
        <v>9086</v>
      </c>
      <c r="HE255" s="43" t="s">
        <v>9085</v>
      </c>
      <c r="HF255" s="44"/>
      <c r="HG255" s="39" t="s">
        <v>9087</v>
      </c>
      <c r="HH255" s="44"/>
      <c r="HI255" s="39" t="s">
        <v>9088</v>
      </c>
      <c r="HJ255" s="43" t="s">
        <v>9089</v>
      </c>
      <c r="HK255" s="39" t="s">
        <v>9090</v>
      </c>
      <c r="HL255" s="39">
        <v>16</v>
      </c>
      <c r="HM255" s="39">
        <v>646</v>
      </c>
      <c r="HN255" s="39" t="s">
        <v>9091</v>
      </c>
      <c r="HO255" s="39" t="s">
        <v>9092</v>
      </c>
      <c r="HP255" s="39" t="s">
        <v>9093</v>
      </c>
      <c r="HQ255" s="39" t="s">
        <v>9094</v>
      </c>
      <c r="HR255" s="39" t="s">
        <v>3339</v>
      </c>
      <c r="HS255" s="39" t="s">
        <v>3400</v>
      </c>
      <c r="HT255" s="39" t="s">
        <v>3375</v>
      </c>
      <c r="HU255" s="39" t="s">
        <v>3376</v>
      </c>
      <c r="HV255" s="43" t="s">
        <v>9095</v>
      </c>
    </row>
    <row r="256" spans="1:230" ht="33.75" customHeight="1" x14ac:dyDescent="0.2">
      <c r="A256" s="44" t="s">
        <v>13014</v>
      </c>
      <c r="B256" s="39" t="s">
        <v>3340</v>
      </c>
      <c r="C256" s="39" t="s">
        <v>4901</v>
      </c>
      <c r="D256" s="39" t="s">
        <v>9146</v>
      </c>
      <c r="E256" s="39" t="s">
        <v>9147</v>
      </c>
      <c r="F256" s="39" t="s">
        <v>4584</v>
      </c>
      <c r="G256" s="39">
        <v>2022</v>
      </c>
      <c r="H256" s="48">
        <v>45385</v>
      </c>
      <c r="I256" s="48">
        <v>45518</v>
      </c>
      <c r="J256" s="44"/>
      <c r="K256" s="39" t="s">
        <v>9148</v>
      </c>
      <c r="L256" s="43" t="s">
        <v>9149</v>
      </c>
      <c r="M256" s="39" t="s">
        <v>9150</v>
      </c>
      <c r="N256" s="43" t="s">
        <v>9151</v>
      </c>
      <c r="O256" s="39" t="s">
        <v>9152</v>
      </c>
      <c r="P256" s="43" t="s">
        <v>9153</v>
      </c>
      <c r="Q256" s="39" t="s">
        <v>9154</v>
      </c>
      <c r="R256" s="43" t="s">
        <v>9155</v>
      </c>
      <c r="S256" s="39" t="s">
        <v>9156</v>
      </c>
      <c r="T256" s="39" t="s">
        <v>9157</v>
      </c>
      <c r="U256" s="39" t="s">
        <v>1394</v>
      </c>
      <c r="V256" s="39" t="s">
        <v>9158</v>
      </c>
      <c r="W256" s="49">
        <v>1</v>
      </c>
      <c r="X256" s="49">
        <f t="shared" si="7"/>
        <v>0</v>
      </c>
      <c r="Y256" s="39">
        <v>0.97</v>
      </c>
      <c r="Z256" s="39">
        <v>97</v>
      </c>
      <c r="AA256" s="39">
        <v>0.05</v>
      </c>
      <c r="AB256" s="39">
        <v>0</v>
      </c>
      <c r="AC256" s="39">
        <v>0</v>
      </c>
      <c r="AD256" s="39">
        <v>0</v>
      </c>
      <c r="AE256" s="39">
        <v>0</v>
      </c>
      <c r="AF256" s="39">
        <v>0.03</v>
      </c>
      <c r="AG256" s="39">
        <v>3</v>
      </c>
      <c r="AH256" s="39" t="s">
        <v>236</v>
      </c>
      <c r="AI256" s="44"/>
      <c r="AJ256" s="44"/>
      <c r="AK256" s="44"/>
      <c r="AL256" s="39">
        <v>1</v>
      </c>
      <c r="AM256" s="39" t="s">
        <v>576</v>
      </c>
      <c r="AN256" s="39">
        <v>1</v>
      </c>
      <c r="AO256" s="39">
        <v>1</v>
      </c>
      <c r="AP256" s="39">
        <v>1</v>
      </c>
      <c r="AQ256" s="44"/>
      <c r="AR256" s="44"/>
      <c r="AS256" s="44"/>
      <c r="AT256" s="44"/>
      <c r="AU256" s="44"/>
      <c r="AV256" s="44"/>
      <c r="AW256" s="44"/>
      <c r="AX256" s="44"/>
      <c r="AY256" s="44"/>
      <c r="AZ256" s="44"/>
      <c r="BA256" s="44"/>
      <c r="BB256" s="39">
        <v>1</v>
      </c>
      <c r="BC256" s="44"/>
      <c r="BD256" s="44"/>
      <c r="BE256" s="44"/>
      <c r="BF256" s="44"/>
      <c r="BG256" s="44"/>
      <c r="BH256" s="44"/>
      <c r="BI256" s="44"/>
      <c r="BJ256" s="39">
        <v>0</v>
      </c>
      <c r="BK256" s="44"/>
      <c r="BL256" s="44"/>
      <c r="BM256" s="44"/>
      <c r="BN256" s="44"/>
      <c r="BO256" s="44"/>
      <c r="BP256" s="44"/>
      <c r="BQ256" s="44"/>
      <c r="BR256" s="44"/>
      <c r="BS256" s="44"/>
      <c r="BT256" s="44"/>
      <c r="BU256" s="44"/>
      <c r="BV256" s="44"/>
      <c r="BW256" s="44"/>
      <c r="BX256" s="44"/>
      <c r="BY256" s="44"/>
      <c r="BZ256" s="39">
        <v>0</v>
      </c>
      <c r="CA256" s="39">
        <v>0</v>
      </c>
      <c r="CB256" s="44"/>
      <c r="CC256" s="44"/>
      <c r="CD256" s="44"/>
      <c r="CE256" s="44"/>
      <c r="CF256" s="44"/>
      <c r="CG256" s="44"/>
      <c r="CH256" s="44"/>
      <c r="CI256" s="44"/>
      <c r="CJ256" s="44"/>
      <c r="CK256" s="44"/>
      <c r="CL256" s="44"/>
      <c r="CM256" s="44"/>
      <c r="CN256" s="44"/>
      <c r="CO256" s="44"/>
      <c r="CP256" s="44"/>
      <c r="CQ256" s="39">
        <v>0</v>
      </c>
      <c r="CR256" s="39">
        <v>0</v>
      </c>
      <c r="CS256" s="44"/>
      <c r="CT256" s="44"/>
      <c r="CU256" s="44"/>
      <c r="CV256" s="44"/>
      <c r="CW256" s="44"/>
      <c r="CX256" s="44"/>
      <c r="CY256" s="44"/>
      <c r="CZ256" s="44"/>
      <c r="DA256" s="44"/>
      <c r="DB256" s="44"/>
      <c r="DC256" s="44"/>
      <c r="DD256" s="44"/>
      <c r="DE256" s="44"/>
      <c r="DF256" s="44"/>
      <c r="DG256" s="44"/>
      <c r="DH256" s="44"/>
      <c r="DI256" s="44"/>
      <c r="DJ256" s="44"/>
      <c r="DK256" s="44"/>
      <c r="DL256" s="44"/>
      <c r="DM256" s="44"/>
      <c r="DN256" s="44"/>
      <c r="DO256" s="44"/>
      <c r="DP256" s="44"/>
      <c r="DQ256" s="44"/>
      <c r="DR256" s="44"/>
      <c r="DS256" s="44"/>
      <c r="DT256" s="39">
        <v>0</v>
      </c>
      <c r="DU256" s="44"/>
      <c r="DV256" s="44"/>
      <c r="DW256" s="44"/>
      <c r="DX256" s="44"/>
      <c r="DY256" s="44"/>
      <c r="DZ256" s="44"/>
      <c r="EA256" s="44"/>
      <c r="EB256" s="44"/>
      <c r="EC256" s="39">
        <v>1</v>
      </c>
      <c r="ED256" s="39">
        <f t="shared" si="6"/>
        <v>0</v>
      </c>
      <c r="EE256" s="51">
        <v>45921</v>
      </c>
      <c r="EF256" s="39" t="s">
        <v>9159</v>
      </c>
      <c r="EG256" s="43" t="s">
        <v>9160</v>
      </c>
      <c r="EH256" s="39">
        <v>100</v>
      </c>
      <c r="EI256" s="43" t="s">
        <v>9161</v>
      </c>
      <c r="EJ256" s="51">
        <v>45921</v>
      </c>
      <c r="EK256" s="39" t="s">
        <v>236</v>
      </c>
      <c r="EL256" s="44"/>
      <c r="EM256" s="44"/>
      <c r="EN256" s="44"/>
      <c r="EO256" s="44"/>
      <c r="EP256" s="44"/>
      <c r="EQ256" s="44"/>
      <c r="ER256" s="39">
        <v>1</v>
      </c>
      <c r="ES256" s="39" t="s">
        <v>236</v>
      </c>
      <c r="ET256" s="44"/>
      <c r="EU256" s="44"/>
      <c r="EV256" s="39" t="s">
        <v>243</v>
      </c>
      <c r="EW256" s="39" t="s">
        <v>9162</v>
      </c>
      <c r="EX256" s="39">
        <v>11</v>
      </c>
      <c r="EY256" s="39" t="s">
        <v>236</v>
      </c>
      <c r="EZ256" s="44"/>
      <c r="FA256" s="44"/>
      <c r="FB256" s="39" t="s">
        <v>236</v>
      </c>
      <c r="FC256" s="44"/>
      <c r="FD256" s="44"/>
      <c r="FE256" s="39" t="s">
        <v>236</v>
      </c>
      <c r="FF256" s="44"/>
      <c r="FG256" s="44"/>
      <c r="FH256" s="39" t="s">
        <v>236</v>
      </c>
      <c r="FI256" s="44"/>
      <c r="FJ256" s="44"/>
      <c r="FK256" s="39" t="s">
        <v>236</v>
      </c>
      <c r="FL256" s="44"/>
      <c r="FM256" s="44"/>
      <c r="FN256" s="44"/>
      <c r="FO256" s="44"/>
      <c r="FP256" s="44"/>
      <c r="FQ256" s="39" t="s">
        <v>236</v>
      </c>
      <c r="FR256" s="44"/>
      <c r="FS256" s="44"/>
      <c r="FT256" s="39" t="s">
        <v>236</v>
      </c>
      <c r="FU256" s="44"/>
      <c r="FV256" s="44"/>
      <c r="FW256" s="39" t="s">
        <v>236</v>
      </c>
      <c r="FX256" s="44"/>
      <c r="FY256" s="44"/>
      <c r="FZ256" s="44"/>
      <c r="GA256" s="44"/>
      <c r="GB256" s="44"/>
      <c r="GC256" s="39" t="s">
        <v>236</v>
      </c>
      <c r="GD256" s="44"/>
      <c r="GE256" s="44"/>
      <c r="GF256" s="39" t="s">
        <v>236</v>
      </c>
      <c r="GG256" s="44"/>
      <c r="GH256" s="44"/>
      <c r="GI256" s="39" t="s">
        <v>236</v>
      </c>
      <c r="GJ256" s="44"/>
      <c r="GK256" s="44"/>
      <c r="GL256" s="39" t="s">
        <v>9163</v>
      </c>
      <c r="GM256" s="39" t="s">
        <v>9164</v>
      </c>
      <c r="GN256" s="39">
        <v>11</v>
      </c>
      <c r="GO256" s="44"/>
      <c r="GP256" s="44"/>
      <c r="GQ256" s="44"/>
      <c r="GR256" s="44"/>
      <c r="GS256" s="44"/>
      <c r="GT256" s="44"/>
      <c r="GU256" s="44"/>
      <c r="GV256" s="44"/>
      <c r="GW256" s="44"/>
      <c r="GX256" s="44"/>
      <c r="GY256" s="44"/>
      <c r="GZ256" s="39" t="s">
        <v>236</v>
      </c>
      <c r="HA256" s="44"/>
      <c r="HB256" s="44"/>
      <c r="HC256" s="43" t="s">
        <v>9165</v>
      </c>
      <c r="HD256" s="44"/>
      <c r="HE256" s="43" t="s">
        <v>9166</v>
      </c>
      <c r="HF256" s="44"/>
      <c r="HG256" s="39" t="s">
        <v>9167</v>
      </c>
      <c r="HH256" s="44"/>
      <c r="HI256" s="39" t="s">
        <v>239</v>
      </c>
      <c r="HJ256" s="44"/>
      <c r="HK256" s="39" t="s">
        <v>239</v>
      </c>
      <c r="HL256" s="44"/>
      <c r="HM256" s="44"/>
      <c r="HN256" s="39" t="s">
        <v>9168</v>
      </c>
      <c r="HO256" s="39" t="s">
        <v>9169</v>
      </c>
      <c r="HP256" s="39" t="s">
        <v>9170</v>
      </c>
      <c r="HQ256" s="39" t="s">
        <v>9171</v>
      </c>
      <c r="HR256" s="39" t="s">
        <v>3339</v>
      </c>
      <c r="HS256" s="39" t="s">
        <v>3400</v>
      </c>
      <c r="HT256" s="39" t="s">
        <v>3375</v>
      </c>
      <c r="HU256" s="39" t="s">
        <v>3376</v>
      </c>
      <c r="HV256" s="43" t="s">
        <v>9172</v>
      </c>
    </row>
    <row r="257" spans="1:230" ht="36" customHeight="1" x14ac:dyDescent="0.2">
      <c r="A257" s="44" t="s">
        <v>13009</v>
      </c>
      <c r="B257" s="39" t="s">
        <v>3243</v>
      </c>
      <c r="C257" s="39" t="s">
        <v>4901</v>
      </c>
      <c r="D257" s="39" t="s">
        <v>7164</v>
      </c>
      <c r="E257" s="39" t="s">
        <v>7165</v>
      </c>
      <c r="F257" s="39" t="s">
        <v>7165</v>
      </c>
      <c r="G257" s="39">
        <v>2024</v>
      </c>
      <c r="H257" s="48">
        <v>45385</v>
      </c>
      <c r="I257" s="48">
        <v>45575</v>
      </c>
      <c r="J257" s="44"/>
      <c r="K257" s="39" t="s">
        <v>7166</v>
      </c>
      <c r="L257" s="43" t="s">
        <v>7167</v>
      </c>
      <c r="M257" s="44"/>
      <c r="N257" s="44"/>
      <c r="O257" s="39" t="s">
        <v>7168</v>
      </c>
      <c r="P257" s="43" t="s">
        <v>7169</v>
      </c>
      <c r="Q257" s="44"/>
      <c r="R257" s="44"/>
      <c r="S257" s="39" t="s">
        <v>7170</v>
      </c>
      <c r="T257" s="39" t="s">
        <v>7170</v>
      </c>
      <c r="U257" s="39" t="s">
        <v>1394</v>
      </c>
      <c r="V257" s="39" t="s">
        <v>7170</v>
      </c>
      <c r="W257" s="49">
        <v>0.46</v>
      </c>
      <c r="X257" s="49">
        <f t="shared" si="7"/>
        <v>0</v>
      </c>
      <c r="Y257" s="39">
        <v>0.39</v>
      </c>
      <c r="Z257" s="39">
        <v>84.78</v>
      </c>
      <c r="AA257" s="39">
        <v>0.17</v>
      </c>
      <c r="AB257" s="39">
        <v>0</v>
      </c>
      <c r="AC257" s="39">
        <v>0</v>
      </c>
      <c r="AD257" s="39">
        <v>0</v>
      </c>
      <c r="AE257" s="39">
        <v>0</v>
      </c>
      <c r="AF257" s="39">
        <v>7.0000000000000007E-2</v>
      </c>
      <c r="AG257" s="39">
        <v>15.22</v>
      </c>
      <c r="AH257" s="39" t="s">
        <v>243</v>
      </c>
      <c r="AI257" s="39" t="s">
        <v>7171</v>
      </c>
      <c r="AJ257" s="43" t="s">
        <v>7172</v>
      </c>
      <c r="AK257" s="39">
        <v>0</v>
      </c>
      <c r="AL257" s="39" t="s">
        <v>1382</v>
      </c>
      <c r="AM257" s="39" t="s">
        <v>4303</v>
      </c>
      <c r="AN257" s="39">
        <v>8</v>
      </c>
      <c r="AO257" s="39">
        <v>8</v>
      </c>
      <c r="AP257" s="39">
        <v>4</v>
      </c>
      <c r="AQ257" s="44"/>
      <c r="AR257" s="44"/>
      <c r="AS257" s="44"/>
      <c r="AT257" s="44"/>
      <c r="AU257" s="44"/>
      <c r="AV257" s="44"/>
      <c r="AW257" s="44"/>
      <c r="AX257" s="44"/>
      <c r="AY257" s="44"/>
      <c r="AZ257" s="44"/>
      <c r="BA257" s="44"/>
      <c r="BB257" s="39">
        <v>1</v>
      </c>
      <c r="BC257" s="44"/>
      <c r="BD257" s="39">
        <v>2</v>
      </c>
      <c r="BE257" s="44"/>
      <c r="BF257" s="44"/>
      <c r="BG257" s="44"/>
      <c r="BH257" s="44"/>
      <c r="BI257" s="44"/>
      <c r="BJ257" s="44"/>
      <c r="BK257" s="44"/>
      <c r="BL257" s="44"/>
      <c r="BM257" s="44"/>
      <c r="BN257" s="44"/>
      <c r="BO257" s="44"/>
      <c r="BP257" s="44"/>
      <c r="BQ257" s="44"/>
      <c r="BR257" s="44"/>
      <c r="BS257" s="44"/>
      <c r="BT257" s="44"/>
      <c r="BU257" s="44"/>
      <c r="BV257" s="44"/>
      <c r="BW257" s="44"/>
      <c r="BX257" s="44"/>
      <c r="BY257" s="44"/>
      <c r="BZ257" s="39">
        <v>0</v>
      </c>
      <c r="CA257" s="44"/>
      <c r="CB257" s="44"/>
      <c r="CC257" s="44"/>
      <c r="CD257" s="44"/>
      <c r="CE257" s="44"/>
      <c r="CF257" s="44"/>
      <c r="CG257" s="44"/>
      <c r="CH257" s="44"/>
      <c r="CI257" s="44"/>
      <c r="CJ257" s="44"/>
      <c r="CK257" s="44"/>
      <c r="CL257" s="44"/>
      <c r="CM257" s="44"/>
      <c r="CN257" s="44"/>
      <c r="CO257" s="44"/>
      <c r="CP257" s="44"/>
      <c r="CQ257" s="39">
        <v>0</v>
      </c>
      <c r="CR257" s="44"/>
      <c r="CS257" s="44"/>
      <c r="CT257" s="44"/>
      <c r="CU257" s="44"/>
      <c r="CV257" s="44"/>
      <c r="CW257" s="44"/>
      <c r="CX257" s="44"/>
      <c r="CY257" s="44"/>
      <c r="CZ257" s="44"/>
      <c r="DA257" s="44"/>
      <c r="DB257" s="44"/>
      <c r="DC257" s="44"/>
      <c r="DD257" s="44"/>
      <c r="DE257" s="44"/>
      <c r="DF257" s="44"/>
      <c r="DG257" s="44"/>
      <c r="DH257" s="44"/>
      <c r="DI257" s="44"/>
      <c r="DJ257" s="44"/>
      <c r="DK257" s="44"/>
      <c r="DL257" s="44"/>
      <c r="DM257" s="44"/>
      <c r="DN257" s="44"/>
      <c r="DO257" s="44"/>
      <c r="DP257" s="44"/>
      <c r="DQ257" s="44"/>
      <c r="DR257" s="44"/>
      <c r="DS257" s="44"/>
      <c r="DT257" s="39">
        <v>0</v>
      </c>
      <c r="DU257" s="44"/>
      <c r="DV257" s="44"/>
      <c r="DW257" s="44"/>
      <c r="DX257" s="44"/>
      <c r="DY257" s="44"/>
      <c r="DZ257" s="44"/>
      <c r="EA257" s="39" t="s">
        <v>7173</v>
      </c>
      <c r="EB257" s="39">
        <v>1</v>
      </c>
      <c r="EC257" s="39">
        <v>4</v>
      </c>
      <c r="ED257" s="39">
        <f t="shared" si="6"/>
        <v>0</v>
      </c>
      <c r="EE257" s="39" t="s">
        <v>7174</v>
      </c>
      <c r="EF257" s="39" t="s">
        <v>7175</v>
      </c>
      <c r="EG257" s="44"/>
      <c r="EH257" s="39" t="s">
        <v>7176</v>
      </c>
      <c r="EI257" s="43" t="s">
        <v>7177</v>
      </c>
      <c r="EJ257" s="39" t="s">
        <v>7178</v>
      </c>
      <c r="EK257" s="39" t="s">
        <v>236</v>
      </c>
      <c r="EL257" s="44"/>
      <c r="EM257" s="44"/>
      <c r="EN257" s="44"/>
      <c r="EO257" s="44"/>
      <c r="EP257" s="44"/>
      <c r="EQ257" s="44"/>
      <c r="ER257" s="39">
        <v>1</v>
      </c>
      <c r="ES257" s="39" t="s">
        <v>236</v>
      </c>
      <c r="ET257" s="44"/>
      <c r="EU257" s="44"/>
      <c r="EV257" s="39" t="s">
        <v>236</v>
      </c>
      <c r="EW257" s="44"/>
      <c r="EX257" s="44"/>
      <c r="EY257" s="39" t="s">
        <v>243</v>
      </c>
      <c r="EZ257" s="39" t="s">
        <v>7179</v>
      </c>
      <c r="FA257" s="39">
        <v>140</v>
      </c>
      <c r="FB257" s="39" t="s">
        <v>236</v>
      </c>
      <c r="FC257" s="44"/>
      <c r="FD257" s="44"/>
      <c r="FE257" s="39" t="s">
        <v>236</v>
      </c>
      <c r="FF257" s="44"/>
      <c r="FG257" s="44"/>
      <c r="FH257" s="39" t="s">
        <v>236</v>
      </c>
      <c r="FI257" s="44"/>
      <c r="FJ257" s="44"/>
      <c r="FK257" s="39" t="s">
        <v>236</v>
      </c>
      <c r="FL257" s="44"/>
      <c r="FM257" s="44"/>
      <c r="FN257" s="44"/>
      <c r="FO257" s="44"/>
      <c r="FP257" s="44"/>
      <c r="FQ257" s="39" t="s">
        <v>236</v>
      </c>
      <c r="FR257" s="44"/>
      <c r="FS257" s="44"/>
      <c r="FT257" s="39" t="s">
        <v>236</v>
      </c>
      <c r="FU257" s="44"/>
      <c r="FV257" s="44"/>
      <c r="FW257" s="39" t="s">
        <v>243</v>
      </c>
      <c r="FX257" s="39" t="s">
        <v>7180</v>
      </c>
      <c r="FY257" s="39">
        <v>181</v>
      </c>
      <c r="FZ257" s="44"/>
      <c r="GA257" s="44"/>
      <c r="GB257" s="44"/>
      <c r="GC257" s="39" t="s">
        <v>236</v>
      </c>
      <c r="GD257" s="44"/>
      <c r="GE257" s="44"/>
      <c r="GF257" s="39" t="s">
        <v>236</v>
      </c>
      <c r="GG257" s="44"/>
      <c r="GH257" s="44"/>
      <c r="GI257" s="39" t="s">
        <v>236</v>
      </c>
      <c r="GJ257" s="44"/>
      <c r="GK257" s="44"/>
      <c r="GL257" s="44"/>
      <c r="GM257" s="44"/>
      <c r="GN257" s="44"/>
      <c r="GO257" s="44"/>
      <c r="GP257" s="44"/>
      <c r="GQ257" s="44"/>
      <c r="GR257" s="44"/>
      <c r="GS257" s="44"/>
      <c r="GT257" s="44"/>
      <c r="GU257" s="44"/>
      <c r="GV257" s="44"/>
      <c r="GW257" s="44"/>
      <c r="GX257" s="44"/>
      <c r="GY257" s="44"/>
      <c r="GZ257" s="39" t="s">
        <v>236</v>
      </c>
      <c r="HA257" s="44"/>
      <c r="HB257" s="44"/>
      <c r="HC257" s="43" t="s">
        <v>7181</v>
      </c>
      <c r="HD257" s="39" t="s">
        <v>7182</v>
      </c>
      <c r="HE257" s="44"/>
      <c r="HF257" s="44"/>
      <c r="HG257" s="39" t="s">
        <v>7183</v>
      </c>
      <c r="HH257" s="44"/>
      <c r="HI257" s="44"/>
      <c r="HJ257" s="44"/>
      <c r="HK257" s="39" t="s">
        <v>7184</v>
      </c>
      <c r="HL257" s="39">
        <v>1</v>
      </c>
      <c r="HM257" s="39">
        <v>23</v>
      </c>
      <c r="HN257" s="39" t="s">
        <v>7185</v>
      </c>
      <c r="HO257" s="39" t="s">
        <v>7186</v>
      </c>
      <c r="HP257" s="39" t="s">
        <v>7187</v>
      </c>
      <c r="HQ257" s="39" t="s">
        <v>7188</v>
      </c>
      <c r="HR257" s="39" t="s">
        <v>3242</v>
      </c>
      <c r="HS257" s="39" t="s">
        <v>3265</v>
      </c>
      <c r="HT257" s="39" t="s">
        <v>3266</v>
      </c>
      <c r="HU257" s="39" t="s">
        <v>3267</v>
      </c>
      <c r="HV257" s="43" t="s">
        <v>7189</v>
      </c>
    </row>
    <row r="258" spans="1:230" ht="34.5" customHeight="1" x14ac:dyDescent="0.2">
      <c r="A258" s="44" t="s">
        <v>13009</v>
      </c>
      <c r="B258" s="39" t="s">
        <v>3243</v>
      </c>
      <c r="C258" s="39" t="s">
        <v>4824</v>
      </c>
      <c r="D258" s="39" t="s">
        <v>7190</v>
      </c>
      <c r="E258" s="39" t="s">
        <v>7191</v>
      </c>
      <c r="F258" s="39" t="s">
        <v>7191</v>
      </c>
      <c r="G258" s="39">
        <v>2024</v>
      </c>
      <c r="H258" s="48">
        <v>45477</v>
      </c>
      <c r="I258" s="48">
        <v>45538</v>
      </c>
      <c r="J258" s="44"/>
      <c r="K258" s="39" t="s">
        <v>7192</v>
      </c>
      <c r="L258" s="43" t="s">
        <v>7193</v>
      </c>
      <c r="M258" s="39" t="s">
        <v>7194</v>
      </c>
      <c r="N258" s="43" t="s">
        <v>7195</v>
      </c>
      <c r="O258" s="39" t="s">
        <v>7196</v>
      </c>
      <c r="P258" s="43" t="s">
        <v>7197</v>
      </c>
      <c r="Q258" s="44"/>
      <c r="R258" s="44"/>
      <c r="S258" s="39" t="s">
        <v>7198</v>
      </c>
      <c r="T258" s="39" t="s">
        <v>7198</v>
      </c>
      <c r="U258" s="39" t="s">
        <v>1394</v>
      </c>
      <c r="V258" s="39" t="s">
        <v>7199</v>
      </c>
      <c r="W258" s="49">
        <v>0.11</v>
      </c>
      <c r="X258" s="49">
        <f t="shared" si="7"/>
        <v>0</v>
      </c>
      <c r="Y258" s="39">
        <v>0.1</v>
      </c>
      <c r="Z258" s="39">
        <v>90.91</v>
      </c>
      <c r="AA258" s="39">
        <v>0.03</v>
      </c>
      <c r="AB258" s="39">
        <v>0</v>
      </c>
      <c r="AC258" s="39">
        <v>0</v>
      </c>
      <c r="AD258" s="39">
        <v>0</v>
      </c>
      <c r="AE258" s="39">
        <v>0</v>
      </c>
      <c r="AF258" s="39">
        <v>0.01</v>
      </c>
      <c r="AG258" s="49">
        <v>9.09</v>
      </c>
      <c r="AH258" s="39" t="s">
        <v>236</v>
      </c>
      <c r="AI258" s="44"/>
      <c r="AJ258" s="44"/>
      <c r="AK258" s="44"/>
      <c r="AL258" s="39" t="s">
        <v>1395</v>
      </c>
      <c r="AM258" s="39" t="s">
        <v>335</v>
      </c>
      <c r="AN258" s="39">
        <v>1</v>
      </c>
      <c r="AO258" s="39">
        <v>1</v>
      </c>
      <c r="AP258" s="39">
        <v>1</v>
      </c>
      <c r="AQ258" s="44"/>
      <c r="AR258" s="44"/>
      <c r="AS258" s="44"/>
      <c r="AT258" s="44"/>
      <c r="AU258" s="44"/>
      <c r="AV258" s="44"/>
      <c r="AW258" s="44"/>
      <c r="AX258" s="39">
        <v>1</v>
      </c>
      <c r="AY258" s="44"/>
      <c r="AZ258" s="44"/>
      <c r="BA258" s="44"/>
      <c r="BB258" s="44"/>
      <c r="BC258" s="44"/>
      <c r="BD258" s="44"/>
      <c r="BE258" s="44"/>
      <c r="BF258" s="44"/>
      <c r="BG258" s="44"/>
      <c r="BH258" s="44"/>
      <c r="BI258" s="44"/>
      <c r="BJ258" s="44"/>
      <c r="BK258" s="44"/>
      <c r="BL258" s="44"/>
      <c r="BM258" s="44"/>
      <c r="BN258" s="44"/>
      <c r="BO258" s="44"/>
      <c r="BP258" s="44"/>
      <c r="BQ258" s="44"/>
      <c r="BR258" s="44"/>
      <c r="BS258" s="44"/>
      <c r="BT258" s="44"/>
      <c r="BU258" s="44"/>
      <c r="BV258" s="44"/>
      <c r="BW258" s="44"/>
      <c r="BX258" s="44"/>
      <c r="BY258" s="44"/>
      <c r="BZ258" s="39">
        <v>0</v>
      </c>
      <c r="CA258" s="44"/>
      <c r="CB258" s="44"/>
      <c r="CC258" s="44"/>
      <c r="CD258" s="44"/>
      <c r="CE258" s="44"/>
      <c r="CF258" s="44"/>
      <c r="CG258" s="44"/>
      <c r="CH258" s="44"/>
      <c r="CI258" s="44"/>
      <c r="CJ258" s="44"/>
      <c r="CK258" s="44"/>
      <c r="CL258" s="44"/>
      <c r="CM258" s="44"/>
      <c r="CN258" s="44"/>
      <c r="CO258" s="44"/>
      <c r="CP258" s="44"/>
      <c r="CQ258" s="39">
        <v>0</v>
      </c>
      <c r="CR258" s="44"/>
      <c r="CS258" s="44"/>
      <c r="CT258" s="44"/>
      <c r="CU258" s="44"/>
      <c r="CV258" s="44"/>
      <c r="CW258" s="44"/>
      <c r="CX258" s="44"/>
      <c r="CY258" s="44"/>
      <c r="CZ258" s="44"/>
      <c r="DA258" s="44"/>
      <c r="DB258" s="44"/>
      <c r="DC258" s="44"/>
      <c r="DD258" s="44"/>
      <c r="DE258" s="44"/>
      <c r="DF258" s="44"/>
      <c r="DG258" s="44"/>
      <c r="DH258" s="44"/>
      <c r="DI258" s="44"/>
      <c r="DJ258" s="44"/>
      <c r="DK258" s="44"/>
      <c r="DL258" s="44"/>
      <c r="DM258" s="44"/>
      <c r="DN258" s="44"/>
      <c r="DO258" s="44"/>
      <c r="DP258" s="44"/>
      <c r="DQ258" s="44"/>
      <c r="DR258" s="44"/>
      <c r="DS258" s="44"/>
      <c r="DT258" s="39">
        <v>0</v>
      </c>
      <c r="DU258" s="44"/>
      <c r="DV258" s="44"/>
      <c r="DW258" s="44"/>
      <c r="DX258" s="44"/>
      <c r="DY258" s="44"/>
      <c r="DZ258" s="44"/>
      <c r="EA258" s="44"/>
      <c r="EB258" s="44"/>
      <c r="EC258" s="39">
        <v>1</v>
      </c>
      <c r="ED258" s="39">
        <f t="shared" ref="ED258:ED321" si="8">EC258-(SUM(AQ258:BJ258,CA258,CR258,DU258:DZ258,EB258))</f>
        <v>0</v>
      </c>
      <c r="EE258" s="39" t="s">
        <v>1395</v>
      </c>
      <c r="EF258" s="39" t="s">
        <v>7200</v>
      </c>
      <c r="EG258" s="44"/>
      <c r="EH258" s="39" t="s">
        <v>3933</v>
      </c>
      <c r="EI258" s="43" t="s">
        <v>3256</v>
      </c>
      <c r="EJ258" s="39" t="s">
        <v>7201</v>
      </c>
      <c r="EK258" s="39" t="s">
        <v>236</v>
      </c>
      <c r="EL258" s="44"/>
      <c r="EM258" s="44"/>
      <c r="EN258" s="44"/>
      <c r="EO258" s="44"/>
      <c r="EP258" s="44"/>
      <c r="EQ258" s="44"/>
      <c r="ER258" s="39">
        <v>1</v>
      </c>
      <c r="ES258" s="39" t="s">
        <v>236</v>
      </c>
      <c r="ET258" s="44"/>
      <c r="EU258" s="44"/>
      <c r="EV258" s="39" t="s">
        <v>236</v>
      </c>
      <c r="EW258" s="44"/>
      <c r="EX258" s="44"/>
      <c r="EY258" s="39" t="s">
        <v>243</v>
      </c>
      <c r="EZ258" s="39" t="s">
        <v>7202</v>
      </c>
      <c r="FA258" s="39">
        <v>1</v>
      </c>
      <c r="FB258" s="39" t="s">
        <v>236</v>
      </c>
      <c r="FC258" s="44"/>
      <c r="FD258" s="44"/>
      <c r="FE258" s="39" t="s">
        <v>236</v>
      </c>
      <c r="FF258" s="44"/>
      <c r="FG258" s="44"/>
      <c r="FH258" s="39" t="s">
        <v>236</v>
      </c>
      <c r="FI258" s="44"/>
      <c r="FJ258" s="44"/>
      <c r="FK258" s="39" t="s">
        <v>236</v>
      </c>
      <c r="FL258" s="44"/>
      <c r="FM258" s="44"/>
      <c r="FN258" s="44"/>
      <c r="FO258" s="44"/>
      <c r="FP258" s="44"/>
      <c r="FQ258" s="39" t="s">
        <v>236</v>
      </c>
      <c r="FR258" s="44"/>
      <c r="FS258" s="44"/>
      <c r="FT258" s="39" t="s">
        <v>236</v>
      </c>
      <c r="FU258" s="44"/>
      <c r="FV258" s="44"/>
      <c r="FW258" s="39" t="s">
        <v>236</v>
      </c>
      <c r="FX258" s="44"/>
      <c r="FY258" s="44"/>
      <c r="FZ258" s="44"/>
      <c r="GA258" s="44"/>
      <c r="GB258" s="44"/>
      <c r="GC258" s="39" t="s">
        <v>236</v>
      </c>
      <c r="GD258" s="44"/>
      <c r="GE258" s="44"/>
      <c r="GF258" s="39" t="s">
        <v>236</v>
      </c>
      <c r="GG258" s="44"/>
      <c r="GH258" s="44"/>
      <c r="GI258" s="39" t="s">
        <v>243</v>
      </c>
      <c r="GJ258" s="39" t="s">
        <v>7203</v>
      </c>
      <c r="GK258" s="39">
        <v>4</v>
      </c>
      <c r="GL258" s="44"/>
      <c r="GM258" s="44"/>
      <c r="GN258" s="44"/>
      <c r="GO258" s="44"/>
      <c r="GP258" s="44"/>
      <c r="GQ258" s="44"/>
      <c r="GR258" s="44"/>
      <c r="GS258" s="44"/>
      <c r="GT258" s="44"/>
      <c r="GU258" s="44"/>
      <c r="GV258" s="44"/>
      <c r="GW258" s="44"/>
      <c r="GX258" s="44"/>
      <c r="GY258" s="44"/>
      <c r="GZ258" s="39" t="s">
        <v>236</v>
      </c>
      <c r="HA258" s="44"/>
      <c r="HB258" s="44"/>
      <c r="HC258" s="44"/>
      <c r="HD258" s="44"/>
      <c r="HE258" s="44"/>
      <c r="HF258" s="44"/>
      <c r="HG258" s="44"/>
      <c r="HH258" s="44"/>
      <c r="HI258" s="44"/>
      <c r="HJ258" s="44"/>
      <c r="HK258" s="44"/>
      <c r="HL258" s="44"/>
      <c r="HM258" s="44"/>
      <c r="HN258" s="39" t="s">
        <v>7204</v>
      </c>
      <c r="HO258" s="39" t="s">
        <v>7205</v>
      </c>
      <c r="HP258" s="39" t="s">
        <v>7206</v>
      </c>
      <c r="HQ258" s="39" t="s">
        <v>7207</v>
      </c>
      <c r="HR258" s="39" t="s">
        <v>3242</v>
      </c>
      <c r="HS258" s="39" t="s">
        <v>3265</v>
      </c>
      <c r="HT258" s="39" t="s">
        <v>3266</v>
      </c>
      <c r="HU258" s="39" t="s">
        <v>3267</v>
      </c>
      <c r="HV258" s="43" t="s">
        <v>7208</v>
      </c>
    </row>
    <row r="259" spans="1:230" ht="30" customHeight="1" x14ac:dyDescent="0.2">
      <c r="A259" s="44" t="s">
        <v>13009</v>
      </c>
      <c r="B259" s="39" t="s">
        <v>3243</v>
      </c>
      <c r="C259" s="39" t="s">
        <v>4824</v>
      </c>
      <c r="D259" s="39" t="s">
        <v>7237</v>
      </c>
      <c r="E259" s="39" t="s">
        <v>7238</v>
      </c>
      <c r="F259" s="39" t="s">
        <v>7238</v>
      </c>
      <c r="G259" s="39">
        <v>2024</v>
      </c>
      <c r="H259" s="48">
        <v>45404</v>
      </c>
      <c r="I259" s="48">
        <v>45536</v>
      </c>
      <c r="J259" s="44"/>
      <c r="K259" s="39" t="s">
        <v>7239</v>
      </c>
      <c r="L259" s="43" t="s">
        <v>7240</v>
      </c>
      <c r="M259" s="44"/>
      <c r="N259" s="44"/>
      <c r="O259" s="39" t="s">
        <v>7241</v>
      </c>
      <c r="P259" s="43" t="s">
        <v>7242</v>
      </c>
      <c r="Q259" s="44"/>
      <c r="R259" s="44"/>
      <c r="S259" s="39" t="s">
        <v>7243</v>
      </c>
      <c r="T259" s="39" t="s">
        <v>7244</v>
      </c>
      <c r="U259" s="39" t="s">
        <v>235</v>
      </c>
      <c r="V259" s="39" t="s">
        <v>7245</v>
      </c>
      <c r="W259" s="49">
        <v>0.25600000000000001</v>
      </c>
      <c r="X259" s="49">
        <f t="shared" ref="X259:X322" si="9">SUM(Y259,AB259,AD259,AF259)-W259</f>
        <v>0</v>
      </c>
      <c r="Y259" s="39">
        <v>0.25</v>
      </c>
      <c r="Z259" s="39">
        <v>97.66</v>
      </c>
      <c r="AA259" s="39">
        <v>0.05</v>
      </c>
      <c r="AB259" s="39">
        <v>1E-3</v>
      </c>
      <c r="AC259" s="39">
        <v>0.39</v>
      </c>
      <c r="AD259" s="39">
        <v>5.0000000000000001E-3</v>
      </c>
      <c r="AE259" s="39">
        <v>1.95</v>
      </c>
      <c r="AF259" s="39">
        <v>0</v>
      </c>
      <c r="AG259" s="39">
        <v>0</v>
      </c>
      <c r="AH259" s="39" t="s">
        <v>236</v>
      </c>
      <c r="AI259" s="44"/>
      <c r="AJ259" s="44"/>
      <c r="AK259" s="44"/>
      <c r="AL259" s="39">
        <v>0</v>
      </c>
      <c r="AM259" s="39">
        <v>0</v>
      </c>
      <c r="AN259" s="39">
        <v>1</v>
      </c>
      <c r="AO259" s="39">
        <v>1</v>
      </c>
      <c r="AP259" s="39">
        <v>1</v>
      </c>
      <c r="AQ259" s="44"/>
      <c r="AR259" s="44"/>
      <c r="AS259" s="44"/>
      <c r="AT259" s="44"/>
      <c r="AU259" s="44"/>
      <c r="AV259" s="44"/>
      <c r="AW259" s="44"/>
      <c r="AX259" s="44"/>
      <c r="AY259" s="44"/>
      <c r="AZ259" s="39">
        <v>1</v>
      </c>
      <c r="BA259" s="44"/>
      <c r="BB259" s="44"/>
      <c r="BC259" s="44"/>
      <c r="BD259" s="44"/>
      <c r="BE259" s="44"/>
      <c r="BF259" s="44"/>
      <c r="BG259" s="44"/>
      <c r="BH259" s="44"/>
      <c r="BI259" s="44"/>
      <c r="BJ259" s="44"/>
      <c r="BK259" s="44"/>
      <c r="BL259" s="44"/>
      <c r="BM259" s="44"/>
      <c r="BN259" s="44"/>
      <c r="BO259" s="44"/>
      <c r="BP259" s="44"/>
      <c r="BQ259" s="44"/>
      <c r="BR259" s="44"/>
      <c r="BS259" s="44"/>
      <c r="BT259" s="44"/>
      <c r="BU259" s="44"/>
      <c r="BV259" s="44"/>
      <c r="BW259" s="44"/>
      <c r="BX259" s="44"/>
      <c r="BY259" s="44"/>
      <c r="BZ259" s="39">
        <v>0</v>
      </c>
      <c r="CA259" s="44"/>
      <c r="CB259" s="44"/>
      <c r="CC259" s="44"/>
      <c r="CD259" s="44"/>
      <c r="CE259" s="44"/>
      <c r="CF259" s="44"/>
      <c r="CG259" s="44"/>
      <c r="CH259" s="44"/>
      <c r="CI259" s="44"/>
      <c r="CJ259" s="44"/>
      <c r="CK259" s="44"/>
      <c r="CL259" s="44"/>
      <c r="CM259" s="44"/>
      <c r="CN259" s="44"/>
      <c r="CO259" s="44"/>
      <c r="CP259" s="44"/>
      <c r="CQ259" s="39">
        <v>0</v>
      </c>
      <c r="CR259" s="44"/>
      <c r="CS259" s="44"/>
      <c r="CT259" s="44"/>
      <c r="CU259" s="44"/>
      <c r="CV259" s="44"/>
      <c r="CW259" s="44"/>
      <c r="CX259" s="44"/>
      <c r="CY259" s="44"/>
      <c r="CZ259" s="44"/>
      <c r="DA259" s="44"/>
      <c r="DB259" s="44"/>
      <c r="DC259" s="44"/>
      <c r="DD259" s="44"/>
      <c r="DE259" s="44"/>
      <c r="DF259" s="44"/>
      <c r="DG259" s="44"/>
      <c r="DH259" s="44"/>
      <c r="DI259" s="44"/>
      <c r="DJ259" s="44"/>
      <c r="DK259" s="44"/>
      <c r="DL259" s="44"/>
      <c r="DM259" s="44"/>
      <c r="DN259" s="44"/>
      <c r="DO259" s="44"/>
      <c r="DP259" s="44"/>
      <c r="DQ259" s="44"/>
      <c r="DR259" s="44"/>
      <c r="DS259" s="44"/>
      <c r="DT259" s="39">
        <v>0</v>
      </c>
      <c r="DU259" s="44"/>
      <c r="DV259" s="44"/>
      <c r="DW259" s="44"/>
      <c r="DX259" s="44"/>
      <c r="DY259" s="44"/>
      <c r="DZ259" s="44"/>
      <c r="EA259" s="44"/>
      <c r="EB259" s="44"/>
      <c r="EC259" s="39">
        <v>1</v>
      </c>
      <c r="ED259" s="39">
        <f t="shared" si="8"/>
        <v>0</v>
      </c>
      <c r="EE259" s="39" t="s">
        <v>1160</v>
      </c>
      <c r="EF259" s="39" t="s">
        <v>7246</v>
      </c>
      <c r="EG259" s="44"/>
      <c r="EH259" s="39" t="s">
        <v>3139</v>
      </c>
      <c r="EI259" s="43" t="s">
        <v>3256</v>
      </c>
      <c r="EJ259" s="39" t="s">
        <v>7247</v>
      </c>
      <c r="EK259" s="39" t="s">
        <v>236</v>
      </c>
      <c r="EL259" s="44"/>
      <c r="EM259" s="44"/>
      <c r="EN259" s="44"/>
      <c r="EO259" s="44"/>
      <c r="EP259" s="44"/>
      <c r="EQ259" s="44"/>
      <c r="ER259" s="39">
        <v>1</v>
      </c>
      <c r="ES259" s="39" t="s">
        <v>236</v>
      </c>
      <c r="ET259" s="44"/>
      <c r="EU259" s="44"/>
      <c r="EV259" s="39" t="s">
        <v>236</v>
      </c>
      <c r="EW259" s="44"/>
      <c r="EX259" s="44"/>
      <c r="EY259" s="39" t="s">
        <v>243</v>
      </c>
      <c r="EZ259" s="39" t="s">
        <v>441</v>
      </c>
      <c r="FA259" s="39">
        <v>70</v>
      </c>
      <c r="FB259" s="39" t="s">
        <v>236</v>
      </c>
      <c r="FC259" s="44"/>
      <c r="FD259" s="44"/>
      <c r="FE259" s="39" t="s">
        <v>236</v>
      </c>
      <c r="FF259" s="44"/>
      <c r="FG259" s="44"/>
      <c r="FH259" s="39" t="s">
        <v>236</v>
      </c>
      <c r="FI259" s="44"/>
      <c r="FJ259" s="44"/>
      <c r="FK259" s="39" t="s">
        <v>236</v>
      </c>
      <c r="FL259" s="44"/>
      <c r="FM259" s="44"/>
      <c r="FN259" s="44"/>
      <c r="FO259" s="44"/>
      <c r="FP259" s="44"/>
      <c r="FQ259" s="39" t="s">
        <v>236</v>
      </c>
      <c r="FR259" s="44"/>
      <c r="FS259" s="44"/>
      <c r="FT259" s="39" t="s">
        <v>236</v>
      </c>
      <c r="FU259" s="44"/>
      <c r="FV259" s="44"/>
      <c r="FW259" s="39" t="s">
        <v>236</v>
      </c>
      <c r="FX259" s="44"/>
      <c r="FY259" s="44"/>
      <c r="FZ259" s="44"/>
      <c r="GA259" s="44"/>
      <c r="GB259" s="44"/>
      <c r="GC259" s="39" t="s">
        <v>236</v>
      </c>
      <c r="GD259" s="44"/>
      <c r="GE259" s="44"/>
      <c r="GF259" s="39" t="s">
        <v>236</v>
      </c>
      <c r="GG259" s="44"/>
      <c r="GH259" s="44"/>
      <c r="GI259" s="39" t="s">
        <v>243</v>
      </c>
      <c r="GJ259" s="39" t="s">
        <v>509</v>
      </c>
      <c r="GK259" s="39">
        <v>9</v>
      </c>
      <c r="GL259" s="44"/>
      <c r="GM259" s="44"/>
      <c r="GN259" s="44"/>
      <c r="GO259" s="44"/>
      <c r="GP259" s="44"/>
      <c r="GQ259" s="44"/>
      <c r="GR259" s="44"/>
      <c r="GS259" s="44"/>
      <c r="GT259" s="44"/>
      <c r="GU259" s="44"/>
      <c r="GV259" s="44"/>
      <c r="GW259" s="44"/>
      <c r="GX259" s="44"/>
      <c r="GY259" s="44"/>
      <c r="GZ259" s="39" t="s">
        <v>236</v>
      </c>
      <c r="HA259" s="44"/>
      <c r="HB259" s="44"/>
      <c r="HC259" s="43" t="s">
        <v>7248</v>
      </c>
      <c r="HD259" s="39" t="s">
        <v>7249</v>
      </c>
      <c r="HE259" s="44"/>
      <c r="HF259" s="44"/>
      <c r="HG259" s="39" t="s">
        <v>7250</v>
      </c>
      <c r="HH259" s="44"/>
      <c r="HI259" s="44"/>
      <c r="HJ259" s="44"/>
      <c r="HK259" s="44"/>
      <c r="HL259" s="44"/>
      <c r="HM259" s="44"/>
      <c r="HN259" s="39" t="s">
        <v>7251</v>
      </c>
      <c r="HO259" s="39" t="s">
        <v>6869</v>
      </c>
      <c r="HP259" s="39" t="s">
        <v>7252</v>
      </c>
      <c r="HQ259" s="39" t="s">
        <v>7253</v>
      </c>
      <c r="HR259" s="39" t="s">
        <v>3242</v>
      </c>
      <c r="HS259" s="39" t="s">
        <v>3265</v>
      </c>
      <c r="HT259" s="39" t="s">
        <v>3266</v>
      </c>
      <c r="HU259" s="39" t="s">
        <v>3267</v>
      </c>
      <c r="HV259" s="43" t="s">
        <v>7254</v>
      </c>
    </row>
    <row r="260" spans="1:230" ht="34.5" customHeight="1" x14ac:dyDescent="0.2">
      <c r="A260" s="44" t="s">
        <v>13009</v>
      </c>
      <c r="B260" s="39" t="s">
        <v>3243</v>
      </c>
      <c r="C260" s="39" t="s">
        <v>4901</v>
      </c>
      <c r="D260" s="39" t="s">
        <v>7255</v>
      </c>
      <c r="E260" s="39" t="s">
        <v>7256</v>
      </c>
      <c r="F260" s="39" t="s">
        <v>7256</v>
      </c>
      <c r="G260" s="39">
        <v>2023</v>
      </c>
      <c r="H260" s="48">
        <v>45460</v>
      </c>
      <c r="I260" s="48">
        <v>45565</v>
      </c>
      <c r="J260" s="44"/>
      <c r="K260" s="39" t="s">
        <v>7256</v>
      </c>
      <c r="L260" s="43" t="s">
        <v>7257</v>
      </c>
      <c r="M260" s="39" t="s">
        <v>7258</v>
      </c>
      <c r="N260" s="43" t="s">
        <v>7259</v>
      </c>
      <c r="O260" s="39" t="s">
        <v>7260</v>
      </c>
      <c r="P260" s="43" t="s">
        <v>7261</v>
      </c>
      <c r="Q260" s="44"/>
      <c r="R260" s="44"/>
      <c r="S260" s="39" t="s">
        <v>7262</v>
      </c>
      <c r="T260" s="39" t="s">
        <v>7262</v>
      </c>
      <c r="U260" s="39" t="s">
        <v>1394</v>
      </c>
      <c r="V260" s="39" t="s">
        <v>7263</v>
      </c>
      <c r="W260" s="49">
        <v>0.24</v>
      </c>
      <c r="X260" s="49">
        <f t="shared" si="9"/>
        <v>0</v>
      </c>
      <c r="Y260" s="39">
        <v>0.24</v>
      </c>
      <c r="Z260" s="39">
        <v>100</v>
      </c>
      <c r="AA260" s="39">
        <v>7.0000000000000007E-2</v>
      </c>
      <c r="AB260" s="39">
        <v>0</v>
      </c>
      <c r="AC260" s="39">
        <v>0</v>
      </c>
      <c r="AD260" s="39">
        <v>0</v>
      </c>
      <c r="AE260" s="39">
        <v>0</v>
      </c>
      <c r="AF260" s="39">
        <v>0</v>
      </c>
      <c r="AG260" s="39">
        <v>0</v>
      </c>
      <c r="AH260" s="39" t="s">
        <v>236</v>
      </c>
      <c r="AI260" s="44"/>
      <c r="AJ260" s="44"/>
      <c r="AK260" s="44"/>
      <c r="AL260" s="39">
        <v>0</v>
      </c>
      <c r="AM260" s="39">
        <v>0</v>
      </c>
      <c r="AN260" s="39">
        <v>2</v>
      </c>
      <c r="AO260" s="39">
        <v>1</v>
      </c>
      <c r="AP260" s="39">
        <v>1</v>
      </c>
      <c r="AQ260" s="44"/>
      <c r="AR260" s="44"/>
      <c r="AS260" s="44"/>
      <c r="AT260" s="44"/>
      <c r="AU260" s="44"/>
      <c r="AV260" s="44"/>
      <c r="AW260" s="44"/>
      <c r="AX260" s="44"/>
      <c r="AY260" s="39">
        <v>1</v>
      </c>
      <c r="AZ260" s="44"/>
      <c r="BA260" s="44"/>
      <c r="BB260" s="44"/>
      <c r="BC260" s="44"/>
      <c r="BD260" s="44"/>
      <c r="BE260" s="44"/>
      <c r="BF260" s="44"/>
      <c r="BG260" s="44"/>
      <c r="BH260" s="44"/>
      <c r="BI260" s="44"/>
      <c r="BJ260" s="44"/>
      <c r="BK260" s="44"/>
      <c r="BL260" s="44"/>
      <c r="BM260" s="44"/>
      <c r="BN260" s="44"/>
      <c r="BO260" s="44"/>
      <c r="BP260" s="44"/>
      <c r="BQ260" s="44"/>
      <c r="BR260" s="44"/>
      <c r="BS260" s="44"/>
      <c r="BT260" s="44"/>
      <c r="BU260" s="44"/>
      <c r="BV260" s="44"/>
      <c r="BW260" s="44"/>
      <c r="BX260" s="44"/>
      <c r="BY260" s="44"/>
      <c r="BZ260" s="39">
        <v>0</v>
      </c>
      <c r="CA260" s="44"/>
      <c r="CB260" s="44"/>
      <c r="CC260" s="44"/>
      <c r="CD260" s="44"/>
      <c r="CE260" s="44"/>
      <c r="CF260" s="44"/>
      <c r="CG260" s="44"/>
      <c r="CH260" s="44"/>
      <c r="CI260" s="44"/>
      <c r="CJ260" s="44"/>
      <c r="CK260" s="44"/>
      <c r="CL260" s="44"/>
      <c r="CM260" s="44"/>
      <c r="CN260" s="44"/>
      <c r="CO260" s="44"/>
      <c r="CP260" s="44"/>
      <c r="CQ260" s="39">
        <v>0</v>
      </c>
      <c r="CR260" s="44"/>
      <c r="CS260" s="44"/>
      <c r="CT260" s="44"/>
      <c r="CU260" s="44"/>
      <c r="CV260" s="44"/>
      <c r="CW260" s="44"/>
      <c r="CX260" s="44"/>
      <c r="CY260" s="44"/>
      <c r="CZ260" s="44"/>
      <c r="DA260" s="44"/>
      <c r="DB260" s="44"/>
      <c r="DC260" s="44"/>
      <c r="DD260" s="44"/>
      <c r="DE260" s="44"/>
      <c r="DF260" s="44"/>
      <c r="DG260" s="44"/>
      <c r="DH260" s="44"/>
      <c r="DI260" s="44"/>
      <c r="DJ260" s="44"/>
      <c r="DK260" s="44"/>
      <c r="DL260" s="44"/>
      <c r="DM260" s="44"/>
      <c r="DN260" s="44"/>
      <c r="DO260" s="44"/>
      <c r="DP260" s="44"/>
      <c r="DQ260" s="44"/>
      <c r="DR260" s="44"/>
      <c r="DS260" s="44"/>
      <c r="DT260" s="39">
        <v>0</v>
      </c>
      <c r="DU260" s="44"/>
      <c r="DV260" s="44"/>
      <c r="DW260" s="44"/>
      <c r="DX260" s="44"/>
      <c r="DY260" s="44"/>
      <c r="DZ260" s="44"/>
      <c r="EA260" s="44"/>
      <c r="EB260" s="44"/>
      <c r="EC260" s="39">
        <v>1</v>
      </c>
      <c r="ED260" s="39">
        <f t="shared" si="8"/>
        <v>0</v>
      </c>
      <c r="EE260" s="39" t="s">
        <v>7264</v>
      </c>
      <c r="EF260" s="39" t="s">
        <v>7265</v>
      </c>
      <c r="EG260" s="44"/>
      <c r="EH260" s="39" t="s">
        <v>692</v>
      </c>
      <c r="EI260" s="43" t="s">
        <v>3256</v>
      </c>
      <c r="EJ260" s="39" t="s">
        <v>7266</v>
      </c>
      <c r="EK260" s="39" t="s">
        <v>236</v>
      </c>
      <c r="EL260" s="44"/>
      <c r="EM260" s="44"/>
      <c r="EN260" s="44"/>
      <c r="EO260" s="44"/>
      <c r="EP260" s="44"/>
      <c r="EQ260" s="44"/>
      <c r="ER260" s="39">
        <v>1</v>
      </c>
      <c r="ES260" s="39" t="s">
        <v>236</v>
      </c>
      <c r="ET260" s="44"/>
      <c r="EU260" s="44"/>
      <c r="EV260" s="39" t="s">
        <v>236</v>
      </c>
      <c r="EW260" s="44"/>
      <c r="EX260" s="44"/>
      <c r="EY260" s="39" t="s">
        <v>236</v>
      </c>
      <c r="EZ260" s="44"/>
      <c r="FA260" s="44"/>
      <c r="FB260" s="39" t="s">
        <v>236</v>
      </c>
      <c r="FC260" s="44"/>
      <c r="FD260" s="44"/>
      <c r="FE260" s="39" t="s">
        <v>236</v>
      </c>
      <c r="FF260" s="44"/>
      <c r="FG260" s="44"/>
      <c r="FH260" s="39" t="s">
        <v>236</v>
      </c>
      <c r="FI260" s="44"/>
      <c r="FJ260" s="44"/>
      <c r="FK260" s="39" t="s">
        <v>236</v>
      </c>
      <c r="FL260" s="44"/>
      <c r="FM260" s="44"/>
      <c r="FN260" s="39" t="s">
        <v>7267</v>
      </c>
      <c r="FO260" s="39" t="s">
        <v>7268</v>
      </c>
      <c r="FP260" s="39">
        <v>2</v>
      </c>
      <c r="FQ260" s="39" t="s">
        <v>236</v>
      </c>
      <c r="FR260" s="44"/>
      <c r="FS260" s="44"/>
      <c r="FT260" s="39" t="s">
        <v>243</v>
      </c>
      <c r="FU260" s="39" t="s">
        <v>7269</v>
      </c>
      <c r="FV260" s="39">
        <v>33</v>
      </c>
      <c r="FW260" s="39" t="s">
        <v>236</v>
      </c>
      <c r="FX260" s="44"/>
      <c r="FY260" s="44"/>
      <c r="FZ260" s="44"/>
      <c r="GA260" s="44"/>
      <c r="GB260" s="44"/>
      <c r="GC260" s="39" t="s">
        <v>236</v>
      </c>
      <c r="GD260" s="44"/>
      <c r="GE260" s="44"/>
      <c r="GF260" s="39" t="s">
        <v>236</v>
      </c>
      <c r="GG260" s="44"/>
      <c r="GH260" s="44"/>
      <c r="GI260" s="39" t="s">
        <v>236</v>
      </c>
      <c r="GJ260" s="44"/>
      <c r="GK260" s="44"/>
      <c r="GL260" s="44"/>
      <c r="GM260" s="44"/>
      <c r="GN260" s="44"/>
      <c r="GO260" s="44"/>
      <c r="GP260" s="44"/>
      <c r="GQ260" s="44"/>
      <c r="GR260" s="44"/>
      <c r="GS260" s="44"/>
      <c r="GT260" s="44"/>
      <c r="GU260" s="44"/>
      <c r="GV260" s="44"/>
      <c r="GW260" s="44"/>
      <c r="GX260" s="44"/>
      <c r="GY260" s="44"/>
      <c r="GZ260" s="39" t="s">
        <v>236</v>
      </c>
      <c r="HA260" s="44"/>
      <c r="HB260" s="44"/>
      <c r="HC260" s="44"/>
      <c r="HD260" s="44"/>
      <c r="HE260" s="44"/>
      <c r="HF260" s="44"/>
      <c r="HG260" s="44"/>
      <c r="HH260" s="44"/>
      <c r="HI260" s="44"/>
      <c r="HJ260" s="44"/>
      <c r="HK260" s="44"/>
      <c r="HL260" s="44"/>
      <c r="HM260" s="44"/>
      <c r="HN260" s="39" t="s">
        <v>7270</v>
      </c>
      <c r="HO260" s="39" t="s">
        <v>7271</v>
      </c>
      <c r="HP260" s="39" t="s">
        <v>7272</v>
      </c>
      <c r="HQ260" s="39" t="s">
        <v>7273</v>
      </c>
      <c r="HR260" s="39" t="s">
        <v>3242</v>
      </c>
      <c r="HS260" s="39" t="s">
        <v>3265</v>
      </c>
      <c r="HT260" s="39" t="s">
        <v>3266</v>
      </c>
      <c r="HU260" s="39" t="s">
        <v>3267</v>
      </c>
      <c r="HV260" s="43" t="s">
        <v>7274</v>
      </c>
    </row>
    <row r="261" spans="1:230" ht="34.5" customHeight="1" x14ac:dyDescent="0.2">
      <c r="A261" s="44" t="s">
        <v>13009</v>
      </c>
      <c r="B261" s="39" t="s">
        <v>3243</v>
      </c>
      <c r="C261" s="39" t="s">
        <v>4901</v>
      </c>
      <c r="D261" s="39" t="s">
        <v>7497</v>
      </c>
      <c r="E261" s="39" t="s">
        <v>7498</v>
      </c>
      <c r="F261" s="39" t="s">
        <v>7498</v>
      </c>
      <c r="G261" s="39">
        <v>2024</v>
      </c>
      <c r="H261" s="48">
        <v>45427</v>
      </c>
      <c r="I261" s="48">
        <v>45626</v>
      </c>
      <c r="J261" s="44"/>
      <c r="K261" s="39" t="s">
        <v>7499</v>
      </c>
      <c r="L261" s="43" t="s">
        <v>7500</v>
      </c>
      <c r="M261" s="39" t="s">
        <v>234</v>
      </c>
      <c r="N261" s="44"/>
      <c r="O261" s="39" t="s">
        <v>7501</v>
      </c>
      <c r="P261" s="43" t="s">
        <v>7502</v>
      </c>
      <c r="Q261" s="39" t="s">
        <v>239</v>
      </c>
      <c r="R261" s="44"/>
      <c r="S261" s="39" t="s">
        <v>7503</v>
      </c>
      <c r="T261" s="39" t="s">
        <v>7504</v>
      </c>
      <c r="U261" s="39" t="s">
        <v>1394</v>
      </c>
      <c r="V261" s="39" t="s">
        <v>7505</v>
      </c>
      <c r="W261" s="49">
        <v>0.3</v>
      </c>
      <c r="X261" s="49">
        <f t="shared" si="9"/>
        <v>0</v>
      </c>
      <c r="Y261" s="39">
        <v>0.3</v>
      </c>
      <c r="Z261" s="39">
        <v>100</v>
      </c>
      <c r="AA261" s="39">
        <v>0.1</v>
      </c>
      <c r="AB261" s="39">
        <v>0</v>
      </c>
      <c r="AC261" s="39">
        <v>0</v>
      </c>
      <c r="AD261" s="39">
        <v>0</v>
      </c>
      <c r="AE261" s="39">
        <v>0</v>
      </c>
      <c r="AF261" s="39">
        <v>0</v>
      </c>
      <c r="AG261" s="39">
        <v>0</v>
      </c>
      <c r="AH261" s="39" t="s">
        <v>236</v>
      </c>
      <c r="AI261" s="44"/>
      <c r="AJ261" s="44"/>
      <c r="AK261" s="44"/>
      <c r="AL261" s="39">
        <v>0</v>
      </c>
      <c r="AM261" s="39">
        <v>0</v>
      </c>
      <c r="AN261" s="39">
        <v>3</v>
      </c>
      <c r="AO261" s="39">
        <v>3</v>
      </c>
      <c r="AP261" s="39">
        <v>3</v>
      </c>
      <c r="AQ261" s="39">
        <v>1</v>
      </c>
      <c r="AR261" s="44"/>
      <c r="AS261" s="44"/>
      <c r="AT261" s="44"/>
      <c r="AU261" s="44"/>
      <c r="AV261" s="44"/>
      <c r="AW261" s="44"/>
      <c r="AX261" s="44"/>
      <c r="AY261" s="44"/>
      <c r="AZ261" s="44"/>
      <c r="BA261" s="44"/>
      <c r="BB261" s="39">
        <v>1</v>
      </c>
      <c r="BC261" s="39">
        <v>1</v>
      </c>
      <c r="BD261" s="44"/>
      <c r="BE261" s="44"/>
      <c r="BF261" s="44"/>
      <c r="BG261" s="44"/>
      <c r="BH261" s="44"/>
      <c r="BI261" s="44"/>
      <c r="BJ261" s="44"/>
      <c r="BK261" s="44"/>
      <c r="BL261" s="44"/>
      <c r="BM261" s="44"/>
      <c r="BN261" s="44"/>
      <c r="BO261" s="44"/>
      <c r="BP261" s="44"/>
      <c r="BQ261" s="44"/>
      <c r="BR261" s="44"/>
      <c r="BS261" s="44"/>
      <c r="BT261" s="44"/>
      <c r="BU261" s="44"/>
      <c r="BV261" s="44"/>
      <c r="BW261" s="44"/>
      <c r="BX261" s="44"/>
      <c r="BY261" s="44"/>
      <c r="BZ261" s="39">
        <v>0</v>
      </c>
      <c r="CA261" s="44"/>
      <c r="CB261" s="44"/>
      <c r="CC261" s="44"/>
      <c r="CD261" s="44"/>
      <c r="CE261" s="44"/>
      <c r="CF261" s="44"/>
      <c r="CG261" s="44"/>
      <c r="CH261" s="44"/>
      <c r="CI261" s="44"/>
      <c r="CJ261" s="44"/>
      <c r="CK261" s="44"/>
      <c r="CL261" s="44"/>
      <c r="CM261" s="44"/>
      <c r="CN261" s="44"/>
      <c r="CO261" s="44"/>
      <c r="CP261" s="44"/>
      <c r="CQ261" s="39">
        <v>0</v>
      </c>
      <c r="CR261" s="44"/>
      <c r="CS261" s="44"/>
      <c r="CT261" s="44"/>
      <c r="CU261" s="44"/>
      <c r="CV261" s="44"/>
      <c r="CW261" s="44"/>
      <c r="CX261" s="44"/>
      <c r="CY261" s="44"/>
      <c r="CZ261" s="44"/>
      <c r="DA261" s="44"/>
      <c r="DB261" s="44"/>
      <c r="DC261" s="44"/>
      <c r="DD261" s="44"/>
      <c r="DE261" s="44"/>
      <c r="DF261" s="44"/>
      <c r="DG261" s="44"/>
      <c r="DH261" s="44"/>
      <c r="DI261" s="44"/>
      <c r="DJ261" s="44"/>
      <c r="DK261" s="44"/>
      <c r="DL261" s="44"/>
      <c r="DM261" s="44"/>
      <c r="DN261" s="44"/>
      <c r="DO261" s="44"/>
      <c r="DP261" s="44"/>
      <c r="DQ261" s="44"/>
      <c r="DR261" s="44"/>
      <c r="DS261" s="44"/>
      <c r="DT261" s="39">
        <v>0</v>
      </c>
      <c r="DU261" s="44"/>
      <c r="DV261" s="44"/>
      <c r="DW261" s="44"/>
      <c r="DX261" s="44"/>
      <c r="DY261" s="44"/>
      <c r="DZ261" s="44"/>
      <c r="EA261" s="44"/>
      <c r="EB261" s="44"/>
      <c r="EC261" s="39">
        <v>3</v>
      </c>
      <c r="ED261" s="39">
        <f t="shared" si="8"/>
        <v>0</v>
      </c>
      <c r="EE261" s="39" t="s">
        <v>7506</v>
      </c>
      <c r="EF261" s="39" t="s">
        <v>7507</v>
      </c>
      <c r="EG261" s="44"/>
      <c r="EH261" s="39" t="s">
        <v>7508</v>
      </c>
      <c r="EI261" s="43" t="s">
        <v>3256</v>
      </c>
      <c r="EJ261" s="39" t="s">
        <v>7509</v>
      </c>
      <c r="EK261" s="39" t="s">
        <v>236</v>
      </c>
      <c r="EL261" s="44"/>
      <c r="EM261" s="44"/>
      <c r="EN261" s="44"/>
      <c r="EO261" s="44"/>
      <c r="EP261" s="44"/>
      <c r="EQ261" s="44"/>
      <c r="ER261" s="39">
        <v>1</v>
      </c>
      <c r="ES261" s="39" t="s">
        <v>236</v>
      </c>
      <c r="ET261" s="44"/>
      <c r="EU261" s="44"/>
      <c r="EV261" s="39" t="s">
        <v>243</v>
      </c>
      <c r="EW261" s="39" t="s">
        <v>757</v>
      </c>
      <c r="EX261" s="39">
        <v>80</v>
      </c>
      <c r="EY261" s="39" t="s">
        <v>243</v>
      </c>
      <c r="EZ261" s="39" t="s">
        <v>757</v>
      </c>
      <c r="FA261" s="39">
        <v>80</v>
      </c>
      <c r="FB261" s="39" t="s">
        <v>236</v>
      </c>
      <c r="FC261" s="44"/>
      <c r="FD261" s="44"/>
      <c r="FE261" s="39" t="s">
        <v>236</v>
      </c>
      <c r="FF261" s="44"/>
      <c r="FG261" s="44"/>
      <c r="FH261" s="39" t="s">
        <v>236</v>
      </c>
      <c r="FI261" s="44"/>
      <c r="FJ261" s="44"/>
      <c r="FK261" s="39" t="s">
        <v>236</v>
      </c>
      <c r="FL261" s="44"/>
      <c r="FM261" s="44"/>
      <c r="FN261" s="44"/>
      <c r="FO261" s="44"/>
      <c r="FP261" s="44"/>
      <c r="FQ261" s="39" t="s">
        <v>236</v>
      </c>
      <c r="FR261" s="44"/>
      <c r="FS261" s="44"/>
      <c r="FT261" s="39" t="s">
        <v>236</v>
      </c>
      <c r="FU261" s="44"/>
      <c r="FV261" s="44"/>
      <c r="FW261" s="39" t="s">
        <v>236</v>
      </c>
      <c r="FX261" s="44"/>
      <c r="FY261" s="44"/>
      <c r="FZ261" s="44"/>
      <c r="GA261" s="44"/>
      <c r="GB261" s="44"/>
      <c r="GC261" s="39" t="s">
        <v>236</v>
      </c>
      <c r="GD261" s="44"/>
      <c r="GE261" s="44"/>
      <c r="GF261" s="39" t="s">
        <v>236</v>
      </c>
      <c r="GG261" s="44"/>
      <c r="GH261" s="44"/>
      <c r="GI261" s="39" t="s">
        <v>243</v>
      </c>
      <c r="GJ261" s="39" t="s">
        <v>757</v>
      </c>
      <c r="GK261" s="39">
        <v>7</v>
      </c>
      <c r="GL261" s="44"/>
      <c r="GM261" s="44"/>
      <c r="GN261" s="44"/>
      <c r="GO261" s="44"/>
      <c r="GP261" s="44"/>
      <c r="GQ261" s="44"/>
      <c r="GR261" s="44"/>
      <c r="GS261" s="44"/>
      <c r="GT261" s="44"/>
      <c r="GU261" s="44"/>
      <c r="GV261" s="44"/>
      <c r="GW261" s="44"/>
      <c r="GX261" s="44"/>
      <c r="GY261" s="44"/>
      <c r="GZ261" s="39" t="s">
        <v>236</v>
      </c>
      <c r="HA261" s="44"/>
      <c r="HB261" s="44"/>
      <c r="HC261" s="44"/>
      <c r="HD261" s="44"/>
      <c r="HE261" s="44"/>
      <c r="HF261" s="44"/>
      <c r="HG261" s="44"/>
      <c r="HH261" s="44"/>
      <c r="HI261" s="44"/>
      <c r="HJ261" s="44"/>
      <c r="HK261" s="44"/>
      <c r="HL261" s="44"/>
      <c r="HM261" s="44"/>
      <c r="HN261" s="39" t="s">
        <v>7510</v>
      </c>
      <c r="HO261" s="39" t="s">
        <v>7511</v>
      </c>
      <c r="HP261" s="39" t="s">
        <v>7512</v>
      </c>
      <c r="HQ261" s="39" t="s">
        <v>7513</v>
      </c>
      <c r="HR261" s="39" t="s">
        <v>3242</v>
      </c>
      <c r="HS261" s="39" t="s">
        <v>3265</v>
      </c>
      <c r="HT261" s="39" t="s">
        <v>3266</v>
      </c>
      <c r="HU261" s="39" t="s">
        <v>3267</v>
      </c>
      <c r="HV261" s="43" t="s">
        <v>7514</v>
      </c>
    </row>
    <row r="262" spans="1:230" ht="36" customHeight="1" x14ac:dyDescent="0.2">
      <c r="A262" s="44" t="s">
        <v>13009</v>
      </c>
      <c r="B262" s="39" t="s">
        <v>3243</v>
      </c>
      <c r="C262" s="39" t="s">
        <v>4901</v>
      </c>
      <c r="D262" s="39" t="s">
        <v>7515</v>
      </c>
      <c r="E262" s="39" t="s">
        <v>7516</v>
      </c>
      <c r="F262" s="39" t="s">
        <v>7516</v>
      </c>
      <c r="G262" s="39">
        <v>2023</v>
      </c>
      <c r="H262" s="48">
        <v>45436</v>
      </c>
      <c r="I262" s="48">
        <v>45596</v>
      </c>
      <c r="J262" s="44"/>
      <c r="K262" s="39" t="s">
        <v>7517</v>
      </c>
      <c r="L262" s="43" t="s">
        <v>7518</v>
      </c>
      <c r="M262" s="44"/>
      <c r="N262" s="44"/>
      <c r="O262" s="39" t="s">
        <v>7519</v>
      </c>
      <c r="P262" s="43" t="s">
        <v>7520</v>
      </c>
      <c r="Q262" s="44"/>
      <c r="R262" s="44"/>
      <c r="S262" s="39" t="s">
        <v>7521</v>
      </c>
      <c r="T262" s="39" t="s">
        <v>7521</v>
      </c>
      <c r="U262" s="39" t="s">
        <v>1394</v>
      </c>
      <c r="V262" s="39" t="s">
        <v>7522</v>
      </c>
      <c r="W262" s="49">
        <v>0.2</v>
      </c>
      <c r="X262" s="49">
        <f t="shared" si="9"/>
        <v>0</v>
      </c>
      <c r="Y262" s="39">
        <v>0.2</v>
      </c>
      <c r="Z262" s="39">
        <v>100</v>
      </c>
      <c r="AA262" s="39">
        <v>0.04</v>
      </c>
      <c r="AB262" s="39">
        <v>0</v>
      </c>
      <c r="AC262" s="39">
        <v>0</v>
      </c>
      <c r="AD262" s="39">
        <v>0</v>
      </c>
      <c r="AE262" s="39">
        <v>0</v>
      </c>
      <c r="AF262" s="39">
        <v>0</v>
      </c>
      <c r="AG262" s="39">
        <v>0</v>
      </c>
      <c r="AH262" s="39" t="s">
        <v>236</v>
      </c>
      <c r="AI262" s="44"/>
      <c r="AJ262" s="44"/>
      <c r="AK262" s="44"/>
      <c r="AL262" s="39">
        <v>0</v>
      </c>
      <c r="AM262" s="39">
        <v>0</v>
      </c>
      <c r="AN262" s="39">
        <v>2</v>
      </c>
      <c r="AO262" s="39">
        <v>2</v>
      </c>
      <c r="AP262" s="39">
        <v>2</v>
      </c>
      <c r="AQ262" s="44"/>
      <c r="AR262" s="39">
        <v>1</v>
      </c>
      <c r="AS262" s="44"/>
      <c r="AT262" s="44"/>
      <c r="AU262" s="44"/>
      <c r="AV262" s="44"/>
      <c r="AW262" s="44"/>
      <c r="AX262" s="44"/>
      <c r="AY262" s="44"/>
      <c r="AZ262" s="44"/>
      <c r="BA262" s="44"/>
      <c r="BB262" s="44"/>
      <c r="BC262" s="44"/>
      <c r="BD262" s="39">
        <v>1</v>
      </c>
      <c r="BE262" s="44"/>
      <c r="BF262" s="44"/>
      <c r="BG262" s="44"/>
      <c r="BH262" s="44"/>
      <c r="BI262" s="44"/>
      <c r="BJ262" s="44"/>
      <c r="BK262" s="44"/>
      <c r="BL262" s="44"/>
      <c r="BM262" s="44"/>
      <c r="BN262" s="44"/>
      <c r="BO262" s="44"/>
      <c r="BP262" s="44"/>
      <c r="BQ262" s="44"/>
      <c r="BR262" s="44"/>
      <c r="BS262" s="44"/>
      <c r="BT262" s="44"/>
      <c r="BU262" s="44"/>
      <c r="BV262" s="44"/>
      <c r="BW262" s="44"/>
      <c r="BX262" s="44"/>
      <c r="BY262" s="44"/>
      <c r="BZ262" s="39">
        <v>0</v>
      </c>
      <c r="CA262" s="44"/>
      <c r="CB262" s="44"/>
      <c r="CC262" s="44"/>
      <c r="CD262" s="44"/>
      <c r="CE262" s="44"/>
      <c r="CF262" s="44"/>
      <c r="CG262" s="44"/>
      <c r="CH262" s="44"/>
      <c r="CI262" s="44"/>
      <c r="CJ262" s="44"/>
      <c r="CK262" s="44"/>
      <c r="CL262" s="44"/>
      <c r="CM262" s="44"/>
      <c r="CN262" s="44"/>
      <c r="CO262" s="44"/>
      <c r="CP262" s="44"/>
      <c r="CQ262" s="39">
        <v>0</v>
      </c>
      <c r="CR262" s="44"/>
      <c r="CS262" s="44"/>
      <c r="CT262" s="44"/>
      <c r="CU262" s="44"/>
      <c r="CV262" s="44"/>
      <c r="CW262" s="44"/>
      <c r="CX262" s="44"/>
      <c r="CY262" s="44"/>
      <c r="CZ262" s="44"/>
      <c r="DA262" s="44"/>
      <c r="DB262" s="44"/>
      <c r="DC262" s="44"/>
      <c r="DD262" s="44"/>
      <c r="DE262" s="44"/>
      <c r="DF262" s="44"/>
      <c r="DG262" s="44"/>
      <c r="DH262" s="44"/>
      <c r="DI262" s="44"/>
      <c r="DJ262" s="44"/>
      <c r="DK262" s="44"/>
      <c r="DL262" s="44"/>
      <c r="DM262" s="44"/>
      <c r="DN262" s="44"/>
      <c r="DO262" s="44"/>
      <c r="DP262" s="44"/>
      <c r="DQ262" s="44"/>
      <c r="DR262" s="44"/>
      <c r="DS262" s="44"/>
      <c r="DT262" s="39">
        <v>0</v>
      </c>
      <c r="DU262" s="44"/>
      <c r="DV262" s="44"/>
      <c r="DW262" s="44"/>
      <c r="DX262" s="44"/>
      <c r="DY262" s="44"/>
      <c r="DZ262" s="44"/>
      <c r="EA262" s="44"/>
      <c r="EB262" s="44"/>
      <c r="EC262" s="39">
        <v>2</v>
      </c>
      <c r="ED262" s="39">
        <f t="shared" si="8"/>
        <v>0</v>
      </c>
      <c r="EE262" s="39" t="s">
        <v>7523</v>
      </c>
      <c r="EF262" s="39" t="s">
        <v>7265</v>
      </c>
      <c r="EG262" s="44"/>
      <c r="EH262" s="53">
        <v>45748</v>
      </c>
      <c r="EI262" s="43" t="s">
        <v>3256</v>
      </c>
      <c r="EJ262" s="39" t="s">
        <v>7524</v>
      </c>
      <c r="EK262" s="39" t="s">
        <v>236</v>
      </c>
      <c r="EL262" s="44"/>
      <c r="EM262" s="44"/>
      <c r="EN262" s="44"/>
      <c r="EO262" s="44"/>
      <c r="EP262" s="44"/>
      <c r="EQ262" s="44"/>
      <c r="ER262" s="39">
        <v>1</v>
      </c>
      <c r="ES262" s="39" t="s">
        <v>236</v>
      </c>
      <c r="ET262" s="44"/>
      <c r="EU262" s="44"/>
      <c r="EV262" s="39" t="s">
        <v>243</v>
      </c>
      <c r="EW262" s="39" t="s">
        <v>7525</v>
      </c>
      <c r="EX262" s="39">
        <v>56</v>
      </c>
      <c r="EY262" s="39" t="s">
        <v>243</v>
      </c>
      <c r="EZ262" s="39" t="s">
        <v>7526</v>
      </c>
      <c r="FA262" s="39">
        <v>56</v>
      </c>
      <c r="FB262" s="39" t="s">
        <v>236</v>
      </c>
      <c r="FC262" s="44"/>
      <c r="FD262" s="44"/>
      <c r="FE262" s="39" t="s">
        <v>236</v>
      </c>
      <c r="FF262" s="44"/>
      <c r="FG262" s="44"/>
      <c r="FH262" s="39" t="s">
        <v>236</v>
      </c>
      <c r="FI262" s="44"/>
      <c r="FJ262" s="44"/>
      <c r="FK262" s="39" t="s">
        <v>236</v>
      </c>
      <c r="FL262" s="44"/>
      <c r="FM262" s="44"/>
      <c r="FN262" s="44"/>
      <c r="FO262" s="44"/>
      <c r="FP262" s="44"/>
      <c r="FQ262" s="39" t="s">
        <v>236</v>
      </c>
      <c r="FR262" s="44"/>
      <c r="FS262" s="44"/>
      <c r="FT262" s="39" t="s">
        <v>236</v>
      </c>
      <c r="FU262" s="44"/>
      <c r="FV262" s="44"/>
      <c r="FW262" s="39" t="s">
        <v>236</v>
      </c>
      <c r="FX262" s="44"/>
      <c r="FY262" s="44"/>
      <c r="FZ262" s="44"/>
      <c r="GA262" s="44"/>
      <c r="GB262" s="44"/>
      <c r="GC262" s="39" t="s">
        <v>236</v>
      </c>
      <c r="GD262" s="44"/>
      <c r="GE262" s="44"/>
      <c r="GF262" s="39" t="s">
        <v>236</v>
      </c>
      <c r="GG262" s="44"/>
      <c r="GH262" s="44"/>
      <c r="GI262" s="39" t="s">
        <v>243</v>
      </c>
      <c r="GJ262" s="39" t="s">
        <v>3703</v>
      </c>
      <c r="GK262" s="39">
        <v>9</v>
      </c>
      <c r="GL262" s="44"/>
      <c r="GM262" s="44"/>
      <c r="GN262" s="44"/>
      <c r="GO262" s="44"/>
      <c r="GP262" s="44"/>
      <c r="GQ262" s="44"/>
      <c r="GR262" s="44"/>
      <c r="GS262" s="44"/>
      <c r="GT262" s="44"/>
      <c r="GU262" s="44"/>
      <c r="GV262" s="44"/>
      <c r="GW262" s="44"/>
      <c r="GX262" s="44"/>
      <c r="GY262" s="44"/>
      <c r="GZ262" s="39" t="s">
        <v>236</v>
      </c>
      <c r="HA262" s="44"/>
      <c r="HB262" s="44"/>
      <c r="HC262" s="44"/>
      <c r="HD262" s="44"/>
      <c r="HE262" s="44"/>
      <c r="HF262" s="44"/>
      <c r="HG262" s="44"/>
      <c r="HH262" s="44"/>
      <c r="HI262" s="44"/>
      <c r="HJ262" s="44"/>
      <c r="HK262" s="44"/>
      <c r="HL262" s="44"/>
      <c r="HM262" s="44"/>
      <c r="HN262" s="39" t="s">
        <v>7527</v>
      </c>
      <c r="HO262" s="39" t="s">
        <v>7528</v>
      </c>
      <c r="HP262" s="39" t="s">
        <v>7529</v>
      </c>
      <c r="HQ262" s="39" t="s">
        <v>7530</v>
      </c>
      <c r="HR262" s="39" t="s">
        <v>3242</v>
      </c>
      <c r="HS262" s="39" t="s">
        <v>3265</v>
      </c>
      <c r="HT262" s="39" t="s">
        <v>3266</v>
      </c>
      <c r="HU262" s="39" t="s">
        <v>3267</v>
      </c>
      <c r="HV262" s="43" t="s">
        <v>7531</v>
      </c>
    </row>
    <row r="263" spans="1:230" ht="40.5" customHeight="1" x14ac:dyDescent="0.2">
      <c r="A263" s="44" t="s">
        <v>13009</v>
      </c>
      <c r="B263" s="39" t="s">
        <v>3243</v>
      </c>
      <c r="C263" s="39" t="s">
        <v>4824</v>
      </c>
      <c r="D263" s="39" t="s">
        <v>7532</v>
      </c>
      <c r="E263" s="39" t="s">
        <v>7533</v>
      </c>
      <c r="F263" s="39" t="s">
        <v>7533</v>
      </c>
      <c r="G263" s="39">
        <v>2024</v>
      </c>
      <c r="H263" s="48">
        <v>45427</v>
      </c>
      <c r="I263" s="48">
        <v>45579</v>
      </c>
      <c r="J263" s="44"/>
      <c r="K263" s="39" t="s">
        <v>7534</v>
      </c>
      <c r="L263" s="43" t="s">
        <v>7535</v>
      </c>
      <c r="M263" s="44"/>
      <c r="N263" s="44"/>
      <c r="O263" s="39" t="s">
        <v>7536</v>
      </c>
      <c r="P263" s="43" t="s">
        <v>7537</v>
      </c>
      <c r="Q263" s="44"/>
      <c r="R263" s="44"/>
      <c r="S263" s="39" t="s">
        <v>7538</v>
      </c>
      <c r="T263" s="39" t="s">
        <v>7538</v>
      </c>
      <c r="U263" s="39" t="s">
        <v>665</v>
      </c>
      <c r="V263" s="39" t="s">
        <v>7539</v>
      </c>
      <c r="W263" s="49">
        <v>1.2</v>
      </c>
      <c r="X263" s="49">
        <f>SUM(Y263,AB263,AD263,AF263)-W263</f>
        <v>0</v>
      </c>
      <c r="Y263" s="49">
        <v>1.2</v>
      </c>
      <c r="Z263" s="39">
        <v>100</v>
      </c>
      <c r="AA263" s="39">
        <v>5.1999999999999998E-2</v>
      </c>
      <c r="AB263" s="39">
        <v>0</v>
      </c>
      <c r="AC263" s="39">
        <v>0</v>
      </c>
      <c r="AD263" s="39">
        <v>0</v>
      </c>
      <c r="AE263" s="39">
        <v>0</v>
      </c>
      <c r="AF263" s="39">
        <v>0</v>
      </c>
      <c r="AG263" s="39">
        <v>0</v>
      </c>
      <c r="AH263" s="39" t="s">
        <v>236</v>
      </c>
      <c r="AI263" s="44"/>
      <c r="AJ263" s="44"/>
      <c r="AK263" s="44"/>
      <c r="AL263" s="39">
        <v>0</v>
      </c>
      <c r="AM263" s="39">
        <v>0</v>
      </c>
      <c r="AN263" s="39">
        <v>4</v>
      </c>
      <c r="AO263" s="39">
        <v>4</v>
      </c>
      <c r="AP263" s="39">
        <v>4</v>
      </c>
      <c r="AQ263" s="39">
        <v>1</v>
      </c>
      <c r="AR263" s="44"/>
      <c r="AS263" s="44"/>
      <c r="AT263" s="39">
        <v>1</v>
      </c>
      <c r="AU263" s="44"/>
      <c r="AV263" s="39">
        <v>1</v>
      </c>
      <c r="AW263" s="44"/>
      <c r="AX263" s="44"/>
      <c r="AY263" s="44"/>
      <c r="AZ263" s="39">
        <v>1</v>
      </c>
      <c r="BA263" s="44"/>
      <c r="BB263" s="44"/>
      <c r="BC263" s="44"/>
      <c r="BD263" s="44"/>
      <c r="BE263" s="44"/>
      <c r="BF263" s="44"/>
      <c r="BG263" s="44"/>
      <c r="BH263" s="44"/>
      <c r="BI263" s="44"/>
      <c r="BJ263" s="44"/>
      <c r="BK263" s="44"/>
      <c r="BL263" s="44"/>
      <c r="BM263" s="44"/>
      <c r="BN263" s="44"/>
      <c r="BO263" s="44"/>
      <c r="BP263" s="44"/>
      <c r="BQ263" s="44"/>
      <c r="BR263" s="44"/>
      <c r="BS263" s="44"/>
      <c r="BT263" s="44"/>
      <c r="BU263" s="44"/>
      <c r="BV263" s="44"/>
      <c r="BW263" s="44"/>
      <c r="BX263" s="44"/>
      <c r="BY263" s="44"/>
      <c r="BZ263" s="39">
        <v>0</v>
      </c>
      <c r="CA263" s="44"/>
      <c r="CB263" s="44"/>
      <c r="CC263" s="44"/>
      <c r="CD263" s="44"/>
      <c r="CE263" s="44"/>
      <c r="CF263" s="44"/>
      <c r="CG263" s="44"/>
      <c r="CH263" s="44"/>
      <c r="CI263" s="44"/>
      <c r="CJ263" s="44"/>
      <c r="CK263" s="44"/>
      <c r="CL263" s="44"/>
      <c r="CM263" s="44"/>
      <c r="CN263" s="44"/>
      <c r="CO263" s="44"/>
      <c r="CP263" s="44"/>
      <c r="CQ263" s="39">
        <v>0</v>
      </c>
      <c r="CR263" s="44"/>
      <c r="CS263" s="44"/>
      <c r="CT263" s="44"/>
      <c r="CU263" s="44"/>
      <c r="CV263" s="44"/>
      <c r="CW263" s="44"/>
      <c r="CX263" s="44"/>
      <c r="CY263" s="44"/>
      <c r="CZ263" s="44"/>
      <c r="DA263" s="44"/>
      <c r="DB263" s="44"/>
      <c r="DC263" s="44"/>
      <c r="DD263" s="44"/>
      <c r="DE263" s="44"/>
      <c r="DF263" s="44"/>
      <c r="DG263" s="44"/>
      <c r="DH263" s="44"/>
      <c r="DI263" s="44"/>
      <c r="DJ263" s="44"/>
      <c r="DK263" s="44"/>
      <c r="DL263" s="44"/>
      <c r="DM263" s="44"/>
      <c r="DN263" s="44"/>
      <c r="DO263" s="44"/>
      <c r="DP263" s="44"/>
      <c r="DQ263" s="44"/>
      <c r="DR263" s="44"/>
      <c r="DS263" s="44"/>
      <c r="DT263" s="39">
        <v>0</v>
      </c>
      <c r="DU263" s="44"/>
      <c r="DV263" s="44"/>
      <c r="DW263" s="44"/>
      <c r="DX263" s="44"/>
      <c r="DY263" s="44"/>
      <c r="DZ263" s="44"/>
      <c r="EA263" s="44"/>
      <c r="EB263" s="44"/>
      <c r="EC263" s="39">
        <v>4</v>
      </c>
      <c r="ED263" s="39">
        <f t="shared" si="8"/>
        <v>0</v>
      </c>
      <c r="EE263" s="53">
        <v>45840</v>
      </c>
      <c r="EF263" s="39" t="s">
        <v>7540</v>
      </c>
      <c r="EG263" s="44"/>
      <c r="EH263" s="39" t="s">
        <v>7541</v>
      </c>
      <c r="EI263" s="43" t="s">
        <v>3256</v>
      </c>
      <c r="EJ263" s="39" t="s">
        <v>7542</v>
      </c>
      <c r="EK263" s="39" t="s">
        <v>236</v>
      </c>
      <c r="EL263" s="44"/>
      <c r="EM263" s="44"/>
      <c r="EN263" s="44"/>
      <c r="EO263" s="44"/>
      <c r="EP263" s="44"/>
      <c r="EQ263" s="44"/>
      <c r="ER263" s="39">
        <v>1</v>
      </c>
      <c r="ES263" s="39" t="s">
        <v>236</v>
      </c>
      <c r="ET263" s="44"/>
      <c r="EU263" s="44"/>
      <c r="EV263" s="39" t="s">
        <v>236</v>
      </c>
      <c r="EW263" s="44"/>
      <c r="EX263" s="44"/>
      <c r="EY263" s="39" t="s">
        <v>236</v>
      </c>
      <c r="EZ263" s="44"/>
      <c r="FA263" s="44"/>
      <c r="FB263" s="39" t="s">
        <v>236</v>
      </c>
      <c r="FC263" s="44"/>
      <c r="FD263" s="44"/>
      <c r="FE263" s="39" t="s">
        <v>236</v>
      </c>
      <c r="FF263" s="44"/>
      <c r="FG263" s="44"/>
      <c r="FH263" s="39" t="s">
        <v>236</v>
      </c>
      <c r="FI263" s="44"/>
      <c r="FJ263" s="44"/>
      <c r="FK263" s="39" t="s">
        <v>236</v>
      </c>
      <c r="FL263" s="44"/>
      <c r="FM263" s="44"/>
      <c r="FN263" s="44"/>
      <c r="FO263" s="44"/>
      <c r="FP263" s="44"/>
      <c r="FQ263" s="39" t="s">
        <v>236</v>
      </c>
      <c r="FR263" s="44"/>
      <c r="FS263" s="44"/>
      <c r="FT263" s="39" t="s">
        <v>236</v>
      </c>
      <c r="FU263" s="44"/>
      <c r="FV263" s="44"/>
      <c r="FW263" s="39" t="s">
        <v>236</v>
      </c>
      <c r="FX263" s="44"/>
      <c r="FY263" s="44"/>
      <c r="FZ263" s="44"/>
      <c r="GA263" s="44"/>
      <c r="GB263" s="44"/>
      <c r="GC263" s="39" t="s">
        <v>236</v>
      </c>
      <c r="GD263" s="44"/>
      <c r="GE263" s="44"/>
      <c r="GF263" s="39" t="s">
        <v>236</v>
      </c>
      <c r="GG263" s="44"/>
      <c r="GH263" s="44"/>
      <c r="GI263" s="39" t="s">
        <v>243</v>
      </c>
      <c r="GJ263" s="39" t="s">
        <v>7543</v>
      </c>
      <c r="GK263" s="39">
        <v>6</v>
      </c>
      <c r="GL263" s="44"/>
      <c r="GM263" s="44"/>
      <c r="GN263" s="44"/>
      <c r="GO263" s="44"/>
      <c r="GP263" s="44"/>
      <c r="GQ263" s="44"/>
      <c r="GR263" s="44"/>
      <c r="GS263" s="44"/>
      <c r="GT263" s="44"/>
      <c r="GU263" s="44"/>
      <c r="GV263" s="44"/>
      <c r="GW263" s="44"/>
      <c r="GX263" s="44"/>
      <c r="GY263" s="44"/>
      <c r="GZ263" s="39" t="s">
        <v>236</v>
      </c>
      <c r="HA263" s="44"/>
      <c r="HB263" s="44"/>
      <c r="HC263" s="44"/>
      <c r="HD263" s="44"/>
      <c r="HE263" s="44"/>
      <c r="HF263" s="44"/>
      <c r="HG263" s="44"/>
      <c r="HH263" s="44"/>
      <c r="HI263" s="44"/>
      <c r="HJ263" s="44"/>
      <c r="HK263" s="44"/>
      <c r="HL263" s="44"/>
      <c r="HM263" s="44"/>
      <c r="HN263" s="39" t="s">
        <v>7544</v>
      </c>
      <c r="HO263" s="39" t="s">
        <v>7545</v>
      </c>
      <c r="HP263" s="39" t="s">
        <v>7546</v>
      </c>
      <c r="HQ263" s="39" t="s">
        <v>7547</v>
      </c>
      <c r="HR263" s="39" t="s">
        <v>3242</v>
      </c>
      <c r="HS263" s="39" t="s">
        <v>3265</v>
      </c>
      <c r="HT263" s="39" t="s">
        <v>3266</v>
      </c>
      <c r="HU263" s="39" t="s">
        <v>3267</v>
      </c>
      <c r="HV263" s="43" t="s">
        <v>7548</v>
      </c>
    </row>
    <row r="264" spans="1:230" ht="31.5" customHeight="1" x14ac:dyDescent="0.2">
      <c r="A264" s="44" t="s">
        <v>13009</v>
      </c>
      <c r="B264" s="39" t="s">
        <v>3243</v>
      </c>
      <c r="C264" s="39" t="s">
        <v>4824</v>
      </c>
      <c r="D264" s="39" t="s">
        <v>7653</v>
      </c>
      <c r="E264" s="39" t="s">
        <v>7654</v>
      </c>
      <c r="F264" s="39" t="s">
        <v>7654</v>
      </c>
      <c r="G264" s="39">
        <v>2024</v>
      </c>
      <c r="H264" s="48">
        <v>45300</v>
      </c>
      <c r="I264" s="48">
        <v>45657</v>
      </c>
      <c r="J264" s="44"/>
      <c r="K264" s="39" t="s">
        <v>7655</v>
      </c>
      <c r="L264" s="43" t="s">
        <v>7656</v>
      </c>
      <c r="M264" s="39" t="s">
        <v>7657</v>
      </c>
      <c r="N264" s="44"/>
      <c r="O264" s="39" t="s">
        <v>7658</v>
      </c>
      <c r="P264" s="43" t="s">
        <v>7659</v>
      </c>
      <c r="Q264" s="44"/>
      <c r="R264" s="44"/>
      <c r="S264" s="39" t="s">
        <v>7660</v>
      </c>
      <c r="T264" s="39" t="s">
        <v>7661</v>
      </c>
      <c r="U264" s="39" t="s">
        <v>235</v>
      </c>
      <c r="V264" s="39" t="s">
        <v>7662</v>
      </c>
      <c r="W264" s="49">
        <v>1</v>
      </c>
      <c r="X264" s="49">
        <f t="shared" si="9"/>
        <v>0</v>
      </c>
      <c r="Y264" s="39">
        <v>1</v>
      </c>
      <c r="Z264" s="39">
        <v>100</v>
      </c>
      <c r="AA264" s="39">
        <v>0.3</v>
      </c>
      <c r="AB264" s="39">
        <v>0</v>
      </c>
      <c r="AC264" s="39">
        <v>0</v>
      </c>
      <c r="AD264" s="39">
        <v>0</v>
      </c>
      <c r="AE264" s="39">
        <v>0</v>
      </c>
      <c r="AF264" s="39">
        <v>0</v>
      </c>
      <c r="AG264" s="39">
        <v>0</v>
      </c>
      <c r="AH264" s="39" t="s">
        <v>236</v>
      </c>
      <c r="AI264" s="44"/>
      <c r="AJ264" s="44"/>
      <c r="AK264" s="44"/>
      <c r="AL264" s="39">
        <v>0</v>
      </c>
      <c r="AM264" s="39">
        <v>0</v>
      </c>
      <c r="AN264" s="39">
        <v>5</v>
      </c>
      <c r="AO264" s="39">
        <v>5</v>
      </c>
      <c r="AP264" s="39">
        <v>5</v>
      </c>
      <c r="AQ264" s="39">
        <v>1</v>
      </c>
      <c r="AR264" s="44"/>
      <c r="AS264" s="44"/>
      <c r="AT264" s="44"/>
      <c r="AU264" s="44"/>
      <c r="AV264" s="44"/>
      <c r="AW264" s="44"/>
      <c r="AX264" s="44"/>
      <c r="AY264" s="44"/>
      <c r="AZ264" s="44"/>
      <c r="BA264" s="39">
        <v>1</v>
      </c>
      <c r="BB264" s="39">
        <v>2</v>
      </c>
      <c r="BC264" s="39">
        <v>1</v>
      </c>
      <c r="BD264" s="44"/>
      <c r="BE264" s="44"/>
      <c r="BF264" s="44"/>
      <c r="BG264" s="44"/>
      <c r="BH264" s="44"/>
      <c r="BI264" s="44"/>
      <c r="BJ264" s="44"/>
      <c r="BK264" s="44"/>
      <c r="BL264" s="44"/>
      <c r="BM264" s="44"/>
      <c r="BN264" s="44"/>
      <c r="BO264" s="44"/>
      <c r="BP264" s="44"/>
      <c r="BQ264" s="44"/>
      <c r="BR264" s="44"/>
      <c r="BS264" s="44"/>
      <c r="BT264" s="44"/>
      <c r="BU264" s="44"/>
      <c r="BV264" s="44"/>
      <c r="BW264" s="44"/>
      <c r="BX264" s="44"/>
      <c r="BY264" s="44"/>
      <c r="BZ264" s="39">
        <v>0</v>
      </c>
      <c r="CA264" s="44"/>
      <c r="CB264" s="44"/>
      <c r="CC264" s="44"/>
      <c r="CD264" s="44"/>
      <c r="CE264" s="44"/>
      <c r="CF264" s="44"/>
      <c r="CG264" s="44"/>
      <c r="CH264" s="44"/>
      <c r="CI264" s="44"/>
      <c r="CJ264" s="44"/>
      <c r="CK264" s="44"/>
      <c r="CL264" s="44"/>
      <c r="CM264" s="44"/>
      <c r="CN264" s="44"/>
      <c r="CO264" s="44"/>
      <c r="CP264" s="44"/>
      <c r="CQ264" s="39">
        <v>0</v>
      </c>
      <c r="CR264" s="44"/>
      <c r="CS264" s="44"/>
      <c r="CT264" s="44"/>
      <c r="CU264" s="44"/>
      <c r="CV264" s="44"/>
      <c r="CW264" s="44"/>
      <c r="CX264" s="44"/>
      <c r="CY264" s="44"/>
      <c r="CZ264" s="44"/>
      <c r="DA264" s="44"/>
      <c r="DB264" s="44"/>
      <c r="DC264" s="44"/>
      <c r="DD264" s="44"/>
      <c r="DE264" s="44"/>
      <c r="DF264" s="44"/>
      <c r="DG264" s="44"/>
      <c r="DH264" s="44"/>
      <c r="DI264" s="44"/>
      <c r="DJ264" s="44"/>
      <c r="DK264" s="44"/>
      <c r="DL264" s="44"/>
      <c r="DM264" s="44"/>
      <c r="DN264" s="44"/>
      <c r="DO264" s="44"/>
      <c r="DP264" s="44"/>
      <c r="DQ264" s="44"/>
      <c r="DR264" s="44"/>
      <c r="DS264" s="44"/>
      <c r="DT264" s="39">
        <v>0</v>
      </c>
      <c r="DU264" s="44"/>
      <c r="DV264" s="44"/>
      <c r="DW264" s="44"/>
      <c r="DX264" s="44"/>
      <c r="DY264" s="44"/>
      <c r="DZ264" s="44"/>
      <c r="EA264" s="44"/>
      <c r="EB264" s="44"/>
      <c r="EC264" s="39">
        <v>5</v>
      </c>
      <c r="ED264" s="39">
        <f t="shared" si="8"/>
        <v>0</v>
      </c>
      <c r="EE264" s="39" t="s">
        <v>7663</v>
      </c>
      <c r="EF264" s="39" t="s">
        <v>7664</v>
      </c>
      <c r="EG264" s="44"/>
      <c r="EH264" s="39" t="s">
        <v>7665</v>
      </c>
      <c r="EI264" s="43" t="s">
        <v>3256</v>
      </c>
      <c r="EJ264" s="39" t="s">
        <v>7666</v>
      </c>
      <c r="EK264" s="39" t="s">
        <v>236</v>
      </c>
      <c r="EL264" s="44"/>
      <c r="EM264" s="44"/>
      <c r="EN264" s="44"/>
      <c r="EO264" s="44"/>
      <c r="EP264" s="44"/>
      <c r="EQ264" s="44"/>
      <c r="ER264" s="39">
        <v>1</v>
      </c>
      <c r="ES264" s="39" t="s">
        <v>236</v>
      </c>
      <c r="ET264" s="44"/>
      <c r="EU264" s="44"/>
      <c r="EV264" s="39" t="s">
        <v>236</v>
      </c>
      <c r="EW264" s="44"/>
      <c r="EX264" s="44"/>
      <c r="EY264" s="39" t="s">
        <v>236</v>
      </c>
      <c r="EZ264" s="44"/>
      <c r="FA264" s="44"/>
      <c r="FB264" s="39" t="s">
        <v>236</v>
      </c>
      <c r="FC264" s="44"/>
      <c r="FD264" s="44"/>
      <c r="FE264" s="39" t="s">
        <v>236</v>
      </c>
      <c r="FF264" s="44"/>
      <c r="FG264" s="44"/>
      <c r="FH264" s="39" t="s">
        <v>236</v>
      </c>
      <c r="FI264" s="44"/>
      <c r="FJ264" s="44"/>
      <c r="FK264" s="39" t="s">
        <v>236</v>
      </c>
      <c r="FL264" s="44"/>
      <c r="FM264" s="44"/>
      <c r="FN264" s="44"/>
      <c r="FO264" s="44"/>
      <c r="FP264" s="44"/>
      <c r="FQ264" s="39" t="s">
        <v>236</v>
      </c>
      <c r="FR264" s="44"/>
      <c r="FS264" s="44"/>
      <c r="FT264" s="39" t="s">
        <v>236</v>
      </c>
      <c r="FU264" s="44"/>
      <c r="FV264" s="44"/>
      <c r="FW264" s="39" t="s">
        <v>236</v>
      </c>
      <c r="FX264" s="44"/>
      <c r="FY264" s="44"/>
      <c r="FZ264" s="44"/>
      <c r="GA264" s="44"/>
      <c r="GB264" s="44"/>
      <c r="GC264" s="39" t="s">
        <v>236</v>
      </c>
      <c r="GD264" s="44"/>
      <c r="GE264" s="44"/>
      <c r="GF264" s="39" t="s">
        <v>236</v>
      </c>
      <c r="GG264" s="44"/>
      <c r="GH264" s="44"/>
      <c r="GI264" s="39" t="s">
        <v>243</v>
      </c>
      <c r="GJ264" s="39" t="s">
        <v>1010</v>
      </c>
      <c r="GK264" s="39">
        <v>6</v>
      </c>
      <c r="GL264" s="44"/>
      <c r="GM264" s="44"/>
      <c r="GN264" s="44"/>
      <c r="GO264" s="44"/>
      <c r="GP264" s="44"/>
      <c r="GQ264" s="44"/>
      <c r="GR264" s="44"/>
      <c r="GS264" s="44"/>
      <c r="GT264" s="44"/>
      <c r="GU264" s="44"/>
      <c r="GV264" s="44"/>
      <c r="GW264" s="44"/>
      <c r="GX264" s="44"/>
      <c r="GY264" s="44"/>
      <c r="GZ264" s="39" t="s">
        <v>236</v>
      </c>
      <c r="HA264" s="44"/>
      <c r="HB264" s="44"/>
      <c r="HC264" s="44"/>
      <c r="HD264" s="44"/>
      <c r="HE264" s="44"/>
      <c r="HF264" s="44"/>
      <c r="HG264" s="44"/>
      <c r="HH264" s="44"/>
      <c r="HI264" s="44"/>
      <c r="HJ264" s="44"/>
      <c r="HK264" s="44"/>
      <c r="HL264" s="44"/>
      <c r="HM264" s="44"/>
      <c r="HN264" s="39" t="s">
        <v>7667</v>
      </c>
      <c r="HO264" s="39" t="s">
        <v>7668</v>
      </c>
      <c r="HP264" s="39" t="s">
        <v>7669</v>
      </c>
      <c r="HQ264" s="39" t="s">
        <v>7670</v>
      </c>
      <c r="HR264" s="39" t="s">
        <v>3242</v>
      </c>
      <c r="HS264" s="39" t="s">
        <v>3265</v>
      </c>
      <c r="HT264" s="39" t="s">
        <v>3266</v>
      </c>
      <c r="HU264" s="39" t="s">
        <v>3267</v>
      </c>
      <c r="HV264" s="43" t="s">
        <v>7671</v>
      </c>
    </row>
    <row r="265" spans="1:230" ht="34.5" customHeight="1" x14ac:dyDescent="0.2">
      <c r="A265" s="44" t="s">
        <v>13009</v>
      </c>
      <c r="B265" s="39" t="s">
        <v>3243</v>
      </c>
      <c r="C265" s="39" t="s">
        <v>4824</v>
      </c>
      <c r="D265" s="39" t="s">
        <v>8101</v>
      </c>
      <c r="E265" s="39" t="s">
        <v>8102</v>
      </c>
      <c r="F265" s="39" t="s">
        <v>8102</v>
      </c>
      <c r="G265" s="39">
        <v>2024</v>
      </c>
      <c r="H265" s="48">
        <v>45406</v>
      </c>
      <c r="I265" s="48">
        <v>45611</v>
      </c>
      <c r="J265" s="44"/>
      <c r="K265" s="39" t="s">
        <v>8103</v>
      </c>
      <c r="L265" s="39" t="s">
        <v>8104</v>
      </c>
      <c r="M265" s="44"/>
      <c r="N265" s="44"/>
      <c r="O265" s="39" t="s">
        <v>8105</v>
      </c>
      <c r="P265" s="43" t="s">
        <v>8106</v>
      </c>
      <c r="Q265" s="44"/>
      <c r="R265" s="44"/>
      <c r="S265" s="39" t="s">
        <v>8107</v>
      </c>
      <c r="T265" s="39" t="s">
        <v>8108</v>
      </c>
      <c r="U265" s="39" t="s">
        <v>665</v>
      </c>
      <c r="V265" s="39" t="s">
        <v>8109</v>
      </c>
      <c r="W265" s="49">
        <v>0.25</v>
      </c>
      <c r="X265" s="49">
        <f t="shared" si="9"/>
        <v>0</v>
      </c>
      <c r="Y265" s="39">
        <v>0.25</v>
      </c>
      <c r="Z265" s="39">
        <v>100</v>
      </c>
      <c r="AA265" s="39">
        <v>0.04</v>
      </c>
      <c r="AB265" s="39">
        <v>0</v>
      </c>
      <c r="AC265" s="39">
        <v>0</v>
      </c>
      <c r="AD265" s="39">
        <v>0</v>
      </c>
      <c r="AE265" s="39">
        <v>0</v>
      </c>
      <c r="AF265" s="39">
        <v>0</v>
      </c>
      <c r="AG265" s="39">
        <v>0</v>
      </c>
      <c r="AH265" s="39" t="s">
        <v>236</v>
      </c>
      <c r="AI265" s="44"/>
      <c r="AJ265" s="44"/>
      <c r="AK265" s="44"/>
      <c r="AL265" s="39" t="s">
        <v>1159</v>
      </c>
      <c r="AM265" s="39" t="s">
        <v>576</v>
      </c>
      <c r="AN265" s="39">
        <v>5</v>
      </c>
      <c r="AO265" s="39">
        <v>5</v>
      </c>
      <c r="AP265" s="39">
        <v>2</v>
      </c>
      <c r="AQ265" s="44"/>
      <c r="AR265" s="44"/>
      <c r="AS265" s="44"/>
      <c r="AT265" s="44"/>
      <c r="AU265" s="44"/>
      <c r="AV265" s="44"/>
      <c r="AW265" s="44"/>
      <c r="AX265" s="44"/>
      <c r="AY265" s="44"/>
      <c r="AZ265" s="44"/>
      <c r="BA265" s="44"/>
      <c r="BB265" s="39">
        <v>1</v>
      </c>
      <c r="BC265" s="39">
        <v>1</v>
      </c>
      <c r="BD265" s="44"/>
      <c r="BE265" s="44"/>
      <c r="BF265" s="44"/>
      <c r="BG265" s="44"/>
      <c r="BH265" s="44"/>
      <c r="BI265" s="44"/>
      <c r="BJ265" s="44"/>
      <c r="BK265" s="44"/>
      <c r="BL265" s="44"/>
      <c r="BM265" s="44"/>
      <c r="BN265" s="44"/>
      <c r="BO265" s="44"/>
      <c r="BP265" s="44"/>
      <c r="BQ265" s="44"/>
      <c r="BR265" s="44"/>
      <c r="BS265" s="44"/>
      <c r="BT265" s="44"/>
      <c r="BU265" s="44"/>
      <c r="BV265" s="44"/>
      <c r="BW265" s="44"/>
      <c r="BX265" s="44"/>
      <c r="BY265" s="44"/>
      <c r="BZ265" s="39">
        <v>0</v>
      </c>
      <c r="CA265" s="44"/>
      <c r="CB265" s="44"/>
      <c r="CC265" s="44"/>
      <c r="CD265" s="44"/>
      <c r="CE265" s="44"/>
      <c r="CF265" s="44"/>
      <c r="CG265" s="44"/>
      <c r="CH265" s="44"/>
      <c r="CI265" s="44"/>
      <c r="CJ265" s="44"/>
      <c r="CK265" s="44"/>
      <c r="CL265" s="44"/>
      <c r="CM265" s="44"/>
      <c r="CN265" s="44"/>
      <c r="CO265" s="44"/>
      <c r="CP265" s="44"/>
      <c r="CQ265" s="39">
        <v>0</v>
      </c>
      <c r="CR265" s="44"/>
      <c r="CS265" s="44"/>
      <c r="CT265" s="44"/>
      <c r="CU265" s="44"/>
      <c r="CV265" s="44"/>
      <c r="CW265" s="44"/>
      <c r="CX265" s="44"/>
      <c r="CY265" s="44"/>
      <c r="CZ265" s="44"/>
      <c r="DA265" s="44"/>
      <c r="DB265" s="44"/>
      <c r="DC265" s="44"/>
      <c r="DD265" s="44"/>
      <c r="DE265" s="44"/>
      <c r="DF265" s="44"/>
      <c r="DG265" s="44"/>
      <c r="DH265" s="44"/>
      <c r="DI265" s="44"/>
      <c r="DJ265" s="44"/>
      <c r="DK265" s="44"/>
      <c r="DL265" s="44"/>
      <c r="DM265" s="44"/>
      <c r="DN265" s="44"/>
      <c r="DO265" s="44"/>
      <c r="DP265" s="44"/>
      <c r="DQ265" s="44"/>
      <c r="DR265" s="44"/>
      <c r="DS265" s="44"/>
      <c r="DT265" s="39">
        <v>0</v>
      </c>
      <c r="DU265" s="44"/>
      <c r="DV265" s="44"/>
      <c r="DW265" s="44"/>
      <c r="DX265" s="44"/>
      <c r="DY265" s="44"/>
      <c r="DZ265" s="44"/>
      <c r="EA265" s="44"/>
      <c r="EB265" s="44"/>
      <c r="EC265" s="39">
        <v>2</v>
      </c>
      <c r="ED265" s="39">
        <f t="shared" si="8"/>
        <v>0</v>
      </c>
      <c r="EE265" s="39" t="s">
        <v>8110</v>
      </c>
      <c r="EF265" s="39" t="s">
        <v>8111</v>
      </c>
      <c r="EG265" s="44"/>
      <c r="EH265" s="39" t="s">
        <v>8112</v>
      </c>
      <c r="EI265" s="43" t="s">
        <v>3256</v>
      </c>
      <c r="EJ265" s="51">
        <v>45707</v>
      </c>
      <c r="EK265" s="39" t="s">
        <v>236</v>
      </c>
      <c r="EL265" s="44"/>
      <c r="EM265" s="44"/>
      <c r="EN265" s="44"/>
      <c r="EO265" s="44"/>
      <c r="EP265" s="44"/>
      <c r="EQ265" s="44"/>
      <c r="ER265" s="39">
        <v>1</v>
      </c>
      <c r="ES265" s="39" t="s">
        <v>236</v>
      </c>
      <c r="ET265" s="44"/>
      <c r="EU265" s="44"/>
      <c r="EV265" s="39" t="s">
        <v>236</v>
      </c>
      <c r="EW265" s="44"/>
      <c r="EX265" s="44"/>
      <c r="EY265" s="39" t="s">
        <v>243</v>
      </c>
      <c r="EZ265" s="39" t="s">
        <v>757</v>
      </c>
      <c r="FA265" s="39">
        <v>15</v>
      </c>
      <c r="FB265" s="39" t="s">
        <v>236</v>
      </c>
      <c r="FC265" s="44"/>
      <c r="FD265" s="44"/>
      <c r="FE265" s="39" t="s">
        <v>236</v>
      </c>
      <c r="FF265" s="44"/>
      <c r="FG265" s="44"/>
      <c r="FH265" s="39" t="s">
        <v>236</v>
      </c>
      <c r="FI265" s="44"/>
      <c r="FJ265" s="44"/>
      <c r="FK265" s="39" t="s">
        <v>236</v>
      </c>
      <c r="FL265" s="44"/>
      <c r="FM265" s="44"/>
      <c r="FN265" s="44"/>
      <c r="FO265" s="44"/>
      <c r="FP265" s="44"/>
      <c r="FQ265" s="39" t="s">
        <v>236</v>
      </c>
      <c r="FR265" s="44"/>
      <c r="FS265" s="44"/>
      <c r="FT265" s="39" t="s">
        <v>236</v>
      </c>
      <c r="FU265" s="44"/>
      <c r="FV265" s="44"/>
      <c r="FW265" s="39" t="s">
        <v>236</v>
      </c>
      <c r="FX265" s="44"/>
      <c r="FY265" s="44"/>
      <c r="FZ265" s="44"/>
      <c r="GA265" s="44"/>
      <c r="GB265" s="44"/>
      <c r="GC265" s="39" t="s">
        <v>236</v>
      </c>
      <c r="GD265" s="44"/>
      <c r="GE265" s="44"/>
      <c r="GF265" s="39" t="s">
        <v>236</v>
      </c>
      <c r="GG265" s="44"/>
      <c r="GH265" s="44"/>
      <c r="GI265" s="39" t="s">
        <v>243</v>
      </c>
      <c r="GJ265" s="39" t="s">
        <v>757</v>
      </c>
      <c r="GK265" s="39">
        <v>8</v>
      </c>
      <c r="GL265" s="44"/>
      <c r="GM265" s="44"/>
      <c r="GN265" s="44"/>
      <c r="GO265" s="44"/>
      <c r="GP265" s="44"/>
      <c r="GQ265" s="44"/>
      <c r="GR265" s="44"/>
      <c r="GS265" s="44"/>
      <c r="GT265" s="44"/>
      <c r="GU265" s="44"/>
      <c r="GV265" s="44"/>
      <c r="GW265" s="44"/>
      <c r="GX265" s="44"/>
      <c r="GY265" s="44"/>
      <c r="GZ265" s="39" t="s">
        <v>236</v>
      </c>
      <c r="HA265" s="44"/>
      <c r="HB265" s="44"/>
      <c r="HC265" s="44"/>
      <c r="HD265" s="44"/>
      <c r="HE265" s="44"/>
      <c r="HF265" s="44"/>
      <c r="HG265" s="44"/>
      <c r="HH265" s="44"/>
      <c r="HI265" s="44"/>
      <c r="HJ265" s="44"/>
      <c r="HK265" s="44"/>
      <c r="HL265" s="44"/>
      <c r="HM265" s="44"/>
      <c r="HN265" s="39" t="s">
        <v>8113</v>
      </c>
      <c r="HO265" s="39" t="s">
        <v>6869</v>
      </c>
      <c r="HP265" s="39" t="s">
        <v>8114</v>
      </c>
      <c r="HQ265" s="39" t="s">
        <v>8115</v>
      </c>
      <c r="HR265" s="39" t="s">
        <v>3242</v>
      </c>
      <c r="HS265" s="39" t="s">
        <v>3265</v>
      </c>
      <c r="HT265" s="39" t="s">
        <v>3266</v>
      </c>
      <c r="HU265" s="39" t="s">
        <v>3267</v>
      </c>
      <c r="HV265" s="44"/>
    </row>
    <row r="266" spans="1:230" ht="34.5" customHeight="1" x14ac:dyDescent="0.2">
      <c r="A266" s="44" t="s">
        <v>13009</v>
      </c>
      <c r="B266" s="39" t="s">
        <v>3243</v>
      </c>
      <c r="C266" s="39" t="s">
        <v>4824</v>
      </c>
      <c r="D266" s="39" t="s">
        <v>8250</v>
      </c>
      <c r="E266" s="39" t="s">
        <v>8251</v>
      </c>
      <c r="F266" s="39" t="s">
        <v>8252</v>
      </c>
      <c r="G266" s="39">
        <v>2023</v>
      </c>
      <c r="H266" s="48">
        <v>45383</v>
      </c>
      <c r="I266" s="48">
        <v>45653</v>
      </c>
      <c r="J266" s="44"/>
      <c r="K266" s="39" t="s">
        <v>8253</v>
      </c>
      <c r="L266" s="43" t="s">
        <v>8254</v>
      </c>
      <c r="M266" s="44"/>
      <c r="N266" s="44"/>
      <c r="O266" s="39" t="s">
        <v>8255</v>
      </c>
      <c r="P266" s="43" t="s">
        <v>8256</v>
      </c>
      <c r="Q266" s="44"/>
      <c r="R266" s="44"/>
      <c r="S266" s="39" t="s">
        <v>8257</v>
      </c>
      <c r="T266" s="39" t="s">
        <v>8257</v>
      </c>
      <c r="U266" s="39" t="s">
        <v>665</v>
      </c>
      <c r="V266" s="39" t="s">
        <v>8258</v>
      </c>
      <c r="W266" s="49">
        <v>2.4430000000000001</v>
      </c>
      <c r="X266" s="49">
        <f t="shared" si="9"/>
        <v>0</v>
      </c>
      <c r="Y266" s="39">
        <v>2.41</v>
      </c>
      <c r="Z266" s="39">
        <v>98.65</v>
      </c>
      <c r="AA266" s="39">
        <v>0.02</v>
      </c>
      <c r="AB266" s="39">
        <v>0</v>
      </c>
      <c r="AC266" s="39">
        <v>0</v>
      </c>
      <c r="AD266" s="39">
        <v>0</v>
      </c>
      <c r="AE266" s="39">
        <v>0</v>
      </c>
      <c r="AF266" s="39">
        <v>3.3000000000000002E-2</v>
      </c>
      <c r="AG266" s="39">
        <v>1.35</v>
      </c>
      <c r="AH266" s="39" t="s">
        <v>236</v>
      </c>
      <c r="AI266" s="44"/>
      <c r="AJ266" s="44"/>
      <c r="AK266" s="44"/>
      <c r="AL266" s="39">
        <v>5</v>
      </c>
      <c r="AM266" s="39" t="s">
        <v>6672</v>
      </c>
      <c r="AN266" s="39">
        <v>15</v>
      </c>
      <c r="AO266" s="39">
        <v>15</v>
      </c>
      <c r="AP266" s="39">
        <v>15</v>
      </c>
      <c r="AQ266" s="44"/>
      <c r="AR266" s="44"/>
      <c r="AS266" s="39">
        <v>1</v>
      </c>
      <c r="AT266" s="44"/>
      <c r="AU266" s="44"/>
      <c r="AV266" s="44"/>
      <c r="AW266" s="44"/>
      <c r="AX266" s="44"/>
      <c r="AY266" s="44"/>
      <c r="AZ266" s="39">
        <v>1</v>
      </c>
      <c r="BA266" s="39">
        <v>3</v>
      </c>
      <c r="BB266" s="39">
        <v>2</v>
      </c>
      <c r="BC266" s="39">
        <v>1</v>
      </c>
      <c r="BD266" s="39">
        <v>3</v>
      </c>
      <c r="BE266" s="44"/>
      <c r="BF266" s="44"/>
      <c r="BG266" s="44"/>
      <c r="BH266" s="39">
        <v>1</v>
      </c>
      <c r="BI266" s="44"/>
      <c r="BJ266" s="44"/>
      <c r="BK266" s="44"/>
      <c r="BL266" s="44"/>
      <c r="BM266" s="44"/>
      <c r="BN266" s="44"/>
      <c r="BO266" s="44"/>
      <c r="BP266" s="44"/>
      <c r="BQ266" s="44"/>
      <c r="BR266" s="44"/>
      <c r="BS266" s="44"/>
      <c r="BT266" s="44"/>
      <c r="BU266" s="44"/>
      <c r="BV266" s="44"/>
      <c r="BW266" s="44"/>
      <c r="BX266" s="44"/>
      <c r="BY266" s="44"/>
      <c r="BZ266" s="39">
        <v>0</v>
      </c>
      <c r="CA266" s="44"/>
      <c r="CB266" s="44"/>
      <c r="CC266" s="44"/>
      <c r="CD266" s="44"/>
      <c r="CE266" s="44"/>
      <c r="CF266" s="44"/>
      <c r="CG266" s="44"/>
      <c r="CH266" s="44"/>
      <c r="CI266" s="44"/>
      <c r="CJ266" s="44"/>
      <c r="CK266" s="44"/>
      <c r="CL266" s="44"/>
      <c r="CM266" s="44"/>
      <c r="CN266" s="44"/>
      <c r="CO266" s="44"/>
      <c r="CP266" s="44"/>
      <c r="CQ266" s="39">
        <v>0</v>
      </c>
      <c r="CR266" s="44"/>
      <c r="CS266" s="44"/>
      <c r="CT266" s="44"/>
      <c r="CU266" s="44"/>
      <c r="CV266" s="44"/>
      <c r="CW266" s="44"/>
      <c r="CX266" s="44"/>
      <c r="CY266" s="44"/>
      <c r="CZ266" s="44"/>
      <c r="DA266" s="44"/>
      <c r="DB266" s="44"/>
      <c r="DC266" s="44"/>
      <c r="DD266" s="44"/>
      <c r="DE266" s="44"/>
      <c r="DF266" s="44"/>
      <c r="DG266" s="44"/>
      <c r="DH266" s="44"/>
      <c r="DI266" s="44"/>
      <c r="DJ266" s="44"/>
      <c r="DK266" s="44"/>
      <c r="DL266" s="44"/>
      <c r="DM266" s="44"/>
      <c r="DN266" s="44"/>
      <c r="DO266" s="44"/>
      <c r="DP266" s="44"/>
      <c r="DQ266" s="44"/>
      <c r="DR266" s="44"/>
      <c r="DS266" s="44"/>
      <c r="DT266" s="39">
        <v>0</v>
      </c>
      <c r="DU266" s="44"/>
      <c r="DV266" s="44"/>
      <c r="DW266" s="44"/>
      <c r="DX266" s="44"/>
      <c r="DY266" s="44"/>
      <c r="DZ266" s="44"/>
      <c r="EA266" s="39" t="s">
        <v>8260</v>
      </c>
      <c r="EB266" s="39">
        <v>4</v>
      </c>
      <c r="EC266" s="39">
        <v>16</v>
      </c>
      <c r="ED266" s="39">
        <f t="shared" si="8"/>
        <v>0</v>
      </c>
      <c r="EE266" s="39" t="s">
        <v>8261</v>
      </c>
      <c r="EF266" s="39" t="s">
        <v>8262</v>
      </c>
      <c r="EG266" s="44"/>
      <c r="EH266" s="39" t="s">
        <v>8263</v>
      </c>
      <c r="EI266" s="43" t="s">
        <v>3256</v>
      </c>
      <c r="EJ266" s="39" t="s">
        <v>8264</v>
      </c>
      <c r="EK266" s="39" t="s">
        <v>236</v>
      </c>
      <c r="EL266" s="44"/>
      <c r="EM266" s="44"/>
      <c r="EN266" s="44"/>
      <c r="EO266" s="44"/>
      <c r="EP266" s="44"/>
      <c r="EQ266" s="44"/>
      <c r="ER266" s="39">
        <v>1</v>
      </c>
      <c r="ES266" s="39" t="s">
        <v>236</v>
      </c>
      <c r="ET266" s="44"/>
      <c r="EU266" s="44"/>
      <c r="EV266" s="39" t="s">
        <v>236</v>
      </c>
      <c r="EW266" s="44"/>
      <c r="EX266" s="44"/>
      <c r="EY266" s="39" t="s">
        <v>243</v>
      </c>
      <c r="EZ266" s="39" t="s">
        <v>757</v>
      </c>
      <c r="FA266" s="39">
        <v>598</v>
      </c>
      <c r="FB266" s="39" t="s">
        <v>236</v>
      </c>
      <c r="FC266" s="44"/>
      <c r="FD266" s="44"/>
      <c r="FE266" s="39" t="s">
        <v>236</v>
      </c>
      <c r="FF266" s="44"/>
      <c r="FG266" s="44"/>
      <c r="FH266" s="39" t="s">
        <v>236</v>
      </c>
      <c r="FI266" s="44"/>
      <c r="FJ266" s="44"/>
      <c r="FK266" s="39" t="s">
        <v>236</v>
      </c>
      <c r="FL266" s="44"/>
      <c r="FM266" s="44"/>
      <c r="FN266" s="39" t="s">
        <v>8265</v>
      </c>
      <c r="FO266" s="39" t="s">
        <v>8266</v>
      </c>
      <c r="FP266" s="39">
        <v>2</v>
      </c>
      <c r="FQ266" s="39" t="s">
        <v>236</v>
      </c>
      <c r="FR266" s="44"/>
      <c r="FS266" s="44"/>
      <c r="FT266" s="39" t="s">
        <v>236</v>
      </c>
      <c r="FU266" s="44"/>
      <c r="FV266" s="44"/>
      <c r="FW266" s="39" t="s">
        <v>236</v>
      </c>
      <c r="FX266" s="44"/>
      <c r="FY266" s="44"/>
      <c r="FZ266" s="44"/>
      <c r="GA266" s="44"/>
      <c r="GB266" s="44"/>
      <c r="GC266" s="39" t="s">
        <v>236</v>
      </c>
      <c r="GD266" s="44"/>
      <c r="GE266" s="44"/>
      <c r="GF266" s="39" t="s">
        <v>236</v>
      </c>
      <c r="GG266" s="44"/>
      <c r="GH266" s="44"/>
      <c r="GI266" s="39" t="s">
        <v>243</v>
      </c>
      <c r="GJ266" s="39" t="s">
        <v>757</v>
      </c>
      <c r="GK266" s="39">
        <v>6</v>
      </c>
      <c r="GL266" s="44"/>
      <c r="GM266" s="44"/>
      <c r="GN266" s="44"/>
      <c r="GO266" s="44"/>
      <c r="GP266" s="44"/>
      <c r="GQ266" s="44"/>
      <c r="GR266" s="44"/>
      <c r="GS266" s="44"/>
      <c r="GT266" s="44"/>
      <c r="GU266" s="44"/>
      <c r="GV266" s="44"/>
      <c r="GW266" s="44"/>
      <c r="GX266" s="44"/>
      <c r="GY266" s="44"/>
      <c r="GZ266" s="39" t="s">
        <v>236</v>
      </c>
      <c r="HA266" s="44"/>
      <c r="HB266" s="44"/>
      <c r="HC266" s="43" t="s">
        <v>8267</v>
      </c>
      <c r="HD266" s="39" t="s">
        <v>8268</v>
      </c>
      <c r="HE266" s="44"/>
      <c r="HF266" s="44"/>
      <c r="HG266" s="39" t="s">
        <v>8269</v>
      </c>
      <c r="HH266" s="44"/>
      <c r="HI266" s="44"/>
      <c r="HJ266" s="44"/>
      <c r="HK266" s="39" t="s">
        <v>8270</v>
      </c>
      <c r="HL266" s="39">
        <v>1</v>
      </c>
      <c r="HM266" s="39">
        <v>23</v>
      </c>
      <c r="HN266" s="39" t="s">
        <v>8271</v>
      </c>
      <c r="HO266" s="39" t="s">
        <v>6869</v>
      </c>
      <c r="HP266" s="39" t="s">
        <v>8272</v>
      </c>
      <c r="HQ266" s="39" t="s">
        <v>8273</v>
      </c>
      <c r="HR266" s="39" t="s">
        <v>3242</v>
      </c>
      <c r="HS266" s="39" t="s">
        <v>3265</v>
      </c>
      <c r="HT266" s="39" t="s">
        <v>3266</v>
      </c>
      <c r="HU266" s="39" t="s">
        <v>3267</v>
      </c>
      <c r="HV266" s="43" t="s">
        <v>8274</v>
      </c>
    </row>
    <row r="267" spans="1:230" ht="33.75" customHeight="1" x14ac:dyDescent="0.2">
      <c r="A267" s="44" t="s">
        <v>13009</v>
      </c>
      <c r="B267" s="39" t="s">
        <v>3243</v>
      </c>
      <c r="C267" s="39" t="s">
        <v>4824</v>
      </c>
      <c r="D267" s="39" t="s">
        <v>8433</v>
      </c>
      <c r="E267" s="39" t="s">
        <v>8434</v>
      </c>
      <c r="F267" s="39" t="s">
        <v>8434</v>
      </c>
      <c r="G267" s="39">
        <v>2024</v>
      </c>
      <c r="H267" s="48">
        <v>45337</v>
      </c>
      <c r="I267" s="48">
        <v>45657</v>
      </c>
      <c r="J267" s="44"/>
      <c r="K267" s="39" t="s">
        <v>8435</v>
      </c>
      <c r="L267" s="43" t="s">
        <v>8436</v>
      </c>
      <c r="M267" s="44"/>
      <c r="N267" s="44"/>
      <c r="O267" s="39" t="s">
        <v>8437</v>
      </c>
      <c r="P267" s="43" t="s">
        <v>8438</v>
      </c>
      <c r="Q267" s="44"/>
      <c r="R267" s="44"/>
      <c r="S267" s="39" t="s">
        <v>8439</v>
      </c>
      <c r="T267" s="39" t="s">
        <v>8439</v>
      </c>
      <c r="U267" s="39" t="s">
        <v>1394</v>
      </c>
      <c r="V267" s="39" t="s">
        <v>8439</v>
      </c>
      <c r="W267" s="49">
        <v>0.1</v>
      </c>
      <c r="X267" s="49">
        <f t="shared" si="9"/>
        <v>0</v>
      </c>
      <c r="Y267" s="39">
        <v>0.1</v>
      </c>
      <c r="Z267" s="39">
        <v>100</v>
      </c>
      <c r="AA267" s="39">
        <v>0</v>
      </c>
      <c r="AB267" s="39">
        <v>0</v>
      </c>
      <c r="AC267" s="39">
        <v>0</v>
      </c>
      <c r="AD267" s="39">
        <v>0</v>
      </c>
      <c r="AE267" s="39">
        <v>0</v>
      </c>
      <c r="AF267" s="39">
        <v>0</v>
      </c>
      <c r="AG267" s="39">
        <v>0</v>
      </c>
      <c r="AH267" s="39" t="s">
        <v>243</v>
      </c>
      <c r="AI267" s="39" t="s">
        <v>4351</v>
      </c>
      <c r="AJ267" s="44"/>
      <c r="AK267" s="39">
        <v>0</v>
      </c>
      <c r="AL267" s="39" t="s">
        <v>433</v>
      </c>
      <c r="AM267" s="39">
        <v>0</v>
      </c>
      <c r="AN267" s="39">
        <v>1</v>
      </c>
      <c r="AO267" s="39">
        <v>1</v>
      </c>
      <c r="AP267" s="39">
        <v>1</v>
      </c>
      <c r="AQ267" s="44"/>
      <c r="AR267" s="44"/>
      <c r="AS267" s="44"/>
      <c r="AT267" s="44"/>
      <c r="AU267" s="44"/>
      <c r="AV267" s="44"/>
      <c r="AW267" s="44"/>
      <c r="AX267" s="44"/>
      <c r="AY267" s="44"/>
      <c r="AZ267" s="44"/>
      <c r="BA267" s="44"/>
      <c r="BB267" s="44"/>
      <c r="BC267" s="44"/>
      <c r="BD267" s="44"/>
      <c r="BE267" s="44"/>
      <c r="BF267" s="44"/>
      <c r="BG267" s="44"/>
      <c r="BH267" s="44"/>
      <c r="BI267" s="44"/>
      <c r="BJ267" s="44"/>
      <c r="BK267" s="44"/>
      <c r="BL267" s="44"/>
      <c r="BM267" s="44"/>
      <c r="BN267" s="44"/>
      <c r="BO267" s="44"/>
      <c r="BP267" s="44"/>
      <c r="BQ267" s="44"/>
      <c r="BR267" s="44"/>
      <c r="BS267" s="44"/>
      <c r="BT267" s="44"/>
      <c r="BU267" s="44"/>
      <c r="BV267" s="44"/>
      <c r="BW267" s="44"/>
      <c r="BX267" s="44"/>
      <c r="BY267" s="44"/>
      <c r="BZ267" s="39">
        <v>0</v>
      </c>
      <c r="CA267" s="44"/>
      <c r="CB267" s="44"/>
      <c r="CC267" s="44"/>
      <c r="CD267" s="44"/>
      <c r="CE267" s="44"/>
      <c r="CF267" s="44"/>
      <c r="CG267" s="44"/>
      <c r="CH267" s="44"/>
      <c r="CI267" s="44"/>
      <c r="CJ267" s="44"/>
      <c r="CK267" s="44"/>
      <c r="CL267" s="44"/>
      <c r="CM267" s="44"/>
      <c r="CN267" s="44"/>
      <c r="CO267" s="44"/>
      <c r="CP267" s="44"/>
      <c r="CQ267" s="39">
        <v>0</v>
      </c>
      <c r="CR267" s="44"/>
      <c r="CS267" s="44"/>
      <c r="CT267" s="44"/>
      <c r="CU267" s="44"/>
      <c r="CV267" s="44"/>
      <c r="CW267" s="44"/>
      <c r="CX267" s="44"/>
      <c r="CY267" s="44"/>
      <c r="CZ267" s="44"/>
      <c r="DA267" s="44"/>
      <c r="DB267" s="44"/>
      <c r="DC267" s="44"/>
      <c r="DD267" s="44"/>
      <c r="DE267" s="44"/>
      <c r="DF267" s="44"/>
      <c r="DG267" s="44"/>
      <c r="DH267" s="44"/>
      <c r="DI267" s="44"/>
      <c r="DJ267" s="44"/>
      <c r="DK267" s="44"/>
      <c r="DL267" s="44"/>
      <c r="DM267" s="44"/>
      <c r="DN267" s="44"/>
      <c r="DO267" s="44"/>
      <c r="DP267" s="44"/>
      <c r="DQ267" s="44"/>
      <c r="DR267" s="44"/>
      <c r="DS267" s="44"/>
      <c r="DT267" s="39">
        <v>0</v>
      </c>
      <c r="DU267" s="44"/>
      <c r="DV267" s="44"/>
      <c r="DW267" s="44"/>
      <c r="DX267" s="44"/>
      <c r="DY267" s="44"/>
      <c r="DZ267" s="44"/>
      <c r="EA267" s="39" t="s">
        <v>8440</v>
      </c>
      <c r="EB267" s="39">
        <v>1</v>
      </c>
      <c r="EC267" s="39">
        <v>1</v>
      </c>
      <c r="ED267" s="39">
        <f t="shared" si="8"/>
        <v>0</v>
      </c>
      <c r="EE267" s="39" t="s">
        <v>8441</v>
      </c>
      <c r="EF267" s="39" t="s">
        <v>8442</v>
      </c>
      <c r="EG267" s="44"/>
      <c r="EH267" s="39" t="s">
        <v>8443</v>
      </c>
      <c r="EI267" s="43" t="s">
        <v>8444</v>
      </c>
      <c r="EJ267" s="53">
        <v>45695</v>
      </c>
      <c r="EK267" s="39" t="s">
        <v>236</v>
      </c>
      <c r="EL267" s="44"/>
      <c r="EM267" s="44"/>
      <c r="EN267" s="44"/>
      <c r="EO267" s="44"/>
      <c r="EP267" s="44"/>
      <c r="EQ267" s="44"/>
      <c r="ER267" s="39">
        <v>1</v>
      </c>
      <c r="ES267" s="39" t="s">
        <v>236</v>
      </c>
      <c r="ET267" s="44"/>
      <c r="EU267" s="44"/>
      <c r="EV267" s="39" t="s">
        <v>236</v>
      </c>
      <c r="EW267" s="44"/>
      <c r="EX267" s="44"/>
      <c r="EY267" s="39" t="s">
        <v>243</v>
      </c>
      <c r="EZ267" s="39" t="s">
        <v>8445</v>
      </c>
      <c r="FA267" s="39">
        <v>62</v>
      </c>
      <c r="FB267" s="39" t="s">
        <v>236</v>
      </c>
      <c r="FC267" s="44"/>
      <c r="FD267" s="44"/>
      <c r="FE267" s="39" t="s">
        <v>236</v>
      </c>
      <c r="FF267" s="44"/>
      <c r="FG267" s="44"/>
      <c r="FH267" s="39" t="s">
        <v>236</v>
      </c>
      <c r="FI267" s="44"/>
      <c r="FJ267" s="44"/>
      <c r="FK267" s="39" t="s">
        <v>236</v>
      </c>
      <c r="FL267" s="44"/>
      <c r="FM267" s="44"/>
      <c r="FN267" s="44"/>
      <c r="FO267" s="44"/>
      <c r="FP267" s="44"/>
      <c r="FQ267" s="39" t="s">
        <v>236</v>
      </c>
      <c r="FR267" s="44"/>
      <c r="FS267" s="44"/>
      <c r="FT267" s="39" t="s">
        <v>236</v>
      </c>
      <c r="FU267" s="44"/>
      <c r="FV267" s="44"/>
      <c r="FW267" s="39" t="s">
        <v>236</v>
      </c>
      <c r="FX267" s="44"/>
      <c r="FY267" s="44"/>
      <c r="FZ267" s="44"/>
      <c r="GA267" s="44"/>
      <c r="GB267" s="44"/>
      <c r="GC267" s="39" t="s">
        <v>236</v>
      </c>
      <c r="GD267" s="44"/>
      <c r="GE267" s="44"/>
      <c r="GF267" s="39" t="s">
        <v>236</v>
      </c>
      <c r="GG267" s="44"/>
      <c r="GH267" s="44"/>
      <c r="GI267" s="39" t="s">
        <v>243</v>
      </c>
      <c r="GJ267" s="39" t="s">
        <v>8446</v>
      </c>
      <c r="GK267" s="39">
        <v>11</v>
      </c>
      <c r="GL267" s="44"/>
      <c r="GM267" s="44"/>
      <c r="GN267" s="44"/>
      <c r="GO267" s="44"/>
      <c r="GP267" s="44"/>
      <c r="GQ267" s="44"/>
      <c r="GR267" s="44"/>
      <c r="GS267" s="44"/>
      <c r="GT267" s="44"/>
      <c r="GU267" s="44"/>
      <c r="GV267" s="44"/>
      <c r="GW267" s="44"/>
      <c r="GX267" s="44"/>
      <c r="GY267" s="44"/>
      <c r="GZ267" s="39" t="s">
        <v>236</v>
      </c>
      <c r="HA267" s="44"/>
      <c r="HB267" s="44"/>
      <c r="HC267" s="44"/>
      <c r="HD267" s="44"/>
      <c r="HE267" s="44"/>
      <c r="HF267" s="44"/>
      <c r="HG267" s="44"/>
      <c r="HH267" s="44"/>
      <c r="HI267" s="44"/>
      <c r="HJ267" s="44"/>
      <c r="HK267" s="44"/>
      <c r="HL267" s="44"/>
      <c r="HM267" s="44"/>
      <c r="HN267" s="39" t="s">
        <v>8447</v>
      </c>
      <c r="HO267" s="39" t="s">
        <v>6869</v>
      </c>
      <c r="HP267" s="39" t="s">
        <v>8448</v>
      </c>
      <c r="HQ267" s="39" t="s">
        <v>8449</v>
      </c>
      <c r="HR267" s="39" t="s">
        <v>3242</v>
      </c>
      <c r="HS267" s="39" t="s">
        <v>3265</v>
      </c>
      <c r="HT267" s="39" t="s">
        <v>3266</v>
      </c>
      <c r="HU267" s="39" t="s">
        <v>3267</v>
      </c>
      <c r="HV267" s="43" t="s">
        <v>8450</v>
      </c>
    </row>
    <row r="268" spans="1:230" ht="35.25" customHeight="1" x14ac:dyDescent="0.2">
      <c r="A268" s="44" t="s">
        <v>13009</v>
      </c>
      <c r="B268" s="39" t="s">
        <v>3243</v>
      </c>
      <c r="C268" s="39" t="s">
        <v>4901</v>
      </c>
      <c r="D268" s="39" t="s">
        <v>8451</v>
      </c>
      <c r="E268" s="39" t="s">
        <v>8452</v>
      </c>
      <c r="F268" s="39" t="s">
        <v>8452</v>
      </c>
      <c r="G268" s="39">
        <v>2024</v>
      </c>
      <c r="H268" s="48">
        <v>45432</v>
      </c>
      <c r="I268" s="48">
        <v>45657</v>
      </c>
      <c r="J268" s="44"/>
      <c r="K268" s="39" t="s">
        <v>8453</v>
      </c>
      <c r="L268" s="43" t="s">
        <v>8454</v>
      </c>
      <c r="M268" s="44"/>
      <c r="N268" s="44"/>
      <c r="O268" s="39" t="s">
        <v>8455</v>
      </c>
      <c r="P268" s="43" t="s">
        <v>8456</v>
      </c>
      <c r="Q268" s="39" t="s">
        <v>8457</v>
      </c>
      <c r="R268" s="43" t="s">
        <v>8458</v>
      </c>
      <c r="S268" s="39" t="s">
        <v>8459</v>
      </c>
      <c r="T268" s="39" t="s">
        <v>8459</v>
      </c>
      <c r="U268" s="39" t="s">
        <v>1394</v>
      </c>
      <c r="V268" s="39" t="s">
        <v>8459</v>
      </c>
      <c r="W268" s="49">
        <v>0.15</v>
      </c>
      <c r="X268" s="49">
        <f t="shared" si="9"/>
        <v>0</v>
      </c>
      <c r="Y268" s="39">
        <v>0.15</v>
      </c>
      <c r="Z268" s="39">
        <v>100</v>
      </c>
      <c r="AA268" s="39">
        <v>0.02</v>
      </c>
      <c r="AB268" s="39">
        <v>0</v>
      </c>
      <c r="AC268" s="39">
        <v>0</v>
      </c>
      <c r="AD268" s="39">
        <v>0</v>
      </c>
      <c r="AE268" s="39">
        <v>0</v>
      </c>
      <c r="AF268" s="39">
        <v>0</v>
      </c>
      <c r="AG268" s="39">
        <v>0</v>
      </c>
      <c r="AH268" s="39" t="s">
        <v>243</v>
      </c>
      <c r="AI268" s="39" t="s">
        <v>4351</v>
      </c>
      <c r="AJ268" s="44"/>
      <c r="AK268" s="39">
        <v>0</v>
      </c>
      <c r="AL268" s="39">
        <v>0</v>
      </c>
      <c r="AM268" s="39">
        <v>0</v>
      </c>
      <c r="AN268" s="39">
        <v>9</v>
      </c>
      <c r="AO268" s="39">
        <v>9</v>
      </c>
      <c r="AP268" s="39">
        <v>4</v>
      </c>
      <c r="AQ268" s="44"/>
      <c r="AR268" s="44"/>
      <c r="AS268" s="44"/>
      <c r="AT268" s="44"/>
      <c r="AU268" s="44"/>
      <c r="AV268" s="44"/>
      <c r="AW268" s="44"/>
      <c r="AX268" s="44"/>
      <c r="AY268" s="44"/>
      <c r="AZ268" s="39">
        <v>4</v>
      </c>
      <c r="BA268" s="44"/>
      <c r="BB268" s="44"/>
      <c r="BC268" s="44"/>
      <c r="BD268" s="44"/>
      <c r="BE268" s="44"/>
      <c r="BF268" s="44"/>
      <c r="BG268" s="44"/>
      <c r="BH268" s="44"/>
      <c r="BI268" s="44"/>
      <c r="BJ268" s="44"/>
      <c r="BK268" s="44"/>
      <c r="BL268" s="44"/>
      <c r="BM268" s="44"/>
      <c r="BN268" s="44"/>
      <c r="BO268" s="44"/>
      <c r="BP268" s="44"/>
      <c r="BQ268" s="44"/>
      <c r="BR268" s="44"/>
      <c r="BS268" s="44"/>
      <c r="BT268" s="44"/>
      <c r="BU268" s="44"/>
      <c r="BV268" s="44"/>
      <c r="BW268" s="44"/>
      <c r="BX268" s="44"/>
      <c r="BY268" s="44"/>
      <c r="BZ268" s="39">
        <v>0</v>
      </c>
      <c r="CA268" s="44"/>
      <c r="CB268" s="44"/>
      <c r="CC268" s="44"/>
      <c r="CD268" s="44"/>
      <c r="CE268" s="44"/>
      <c r="CF268" s="44"/>
      <c r="CG268" s="44"/>
      <c r="CH268" s="44"/>
      <c r="CI268" s="44"/>
      <c r="CJ268" s="44"/>
      <c r="CK268" s="44"/>
      <c r="CL268" s="44"/>
      <c r="CM268" s="44"/>
      <c r="CN268" s="44"/>
      <c r="CO268" s="44"/>
      <c r="CP268" s="44"/>
      <c r="CQ268" s="39">
        <v>0</v>
      </c>
      <c r="CR268" s="44"/>
      <c r="CS268" s="44"/>
      <c r="CT268" s="44"/>
      <c r="CU268" s="44"/>
      <c r="CV268" s="44"/>
      <c r="CW268" s="44"/>
      <c r="CX268" s="44"/>
      <c r="CY268" s="44"/>
      <c r="CZ268" s="44"/>
      <c r="DA268" s="44"/>
      <c r="DB268" s="44"/>
      <c r="DC268" s="44"/>
      <c r="DD268" s="44"/>
      <c r="DE268" s="44"/>
      <c r="DF268" s="44"/>
      <c r="DG268" s="44"/>
      <c r="DH268" s="44"/>
      <c r="DI268" s="44"/>
      <c r="DJ268" s="44"/>
      <c r="DK268" s="44"/>
      <c r="DL268" s="44"/>
      <c r="DM268" s="44"/>
      <c r="DN268" s="44"/>
      <c r="DO268" s="44"/>
      <c r="DP268" s="44"/>
      <c r="DQ268" s="44"/>
      <c r="DR268" s="44"/>
      <c r="DS268" s="44"/>
      <c r="DT268" s="39">
        <v>0</v>
      </c>
      <c r="DU268" s="44"/>
      <c r="DV268" s="44"/>
      <c r="DW268" s="44"/>
      <c r="DX268" s="44"/>
      <c r="DY268" s="44"/>
      <c r="DZ268" s="44"/>
      <c r="EA268" s="44"/>
      <c r="EB268" s="44"/>
      <c r="EC268" s="39">
        <v>4</v>
      </c>
      <c r="ED268" s="39">
        <f t="shared" si="8"/>
        <v>0</v>
      </c>
      <c r="EE268" s="39" t="s">
        <v>5720</v>
      </c>
      <c r="EF268" s="39" t="s">
        <v>8460</v>
      </c>
      <c r="EG268" s="44"/>
      <c r="EH268" s="39" t="s">
        <v>8461</v>
      </c>
      <c r="EI268" s="43" t="s">
        <v>3256</v>
      </c>
      <c r="EJ268" s="39" t="s">
        <v>8462</v>
      </c>
      <c r="EK268" s="39" t="s">
        <v>236</v>
      </c>
      <c r="EL268" s="44"/>
      <c r="EM268" s="44"/>
      <c r="EN268" s="44"/>
      <c r="EO268" s="44"/>
      <c r="EP268" s="44"/>
      <c r="EQ268" s="44"/>
      <c r="ER268" s="39">
        <v>1</v>
      </c>
      <c r="ES268" s="39" t="s">
        <v>236</v>
      </c>
      <c r="ET268" s="44"/>
      <c r="EU268" s="44"/>
      <c r="EV268" s="39" t="s">
        <v>236</v>
      </c>
      <c r="EW268" s="44"/>
      <c r="EX268" s="44"/>
      <c r="EY268" s="39" t="s">
        <v>243</v>
      </c>
      <c r="EZ268" s="39" t="s">
        <v>935</v>
      </c>
      <c r="FA268" s="39">
        <v>200</v>
      </c>
      <c r="FB268" s="39" t="s">
        <v>236</v>
      </c>
      <c r="FC268" s="44"/>
      <c r="FD268" s="44"/>
      <c r="FE268" s="39" t="s">
        <v>236</v>
      </c>
      <c r="FF268" s="44"/>
      <c r="FG268" s="44"/>
      <c r="FH268" s="39" t="s">
        <v>236</v>
      </c>
      <c r="FI268" s="44"/>
      <c r="FJ268" s="44"/>
      <c r="FK268" s="39" t="s">
        <v>236</v>
      </c>
      <c r="FL268" s="44"/>
      <c r="FM268" s="44"/>
      <c r="FN268" s="44"/>
      <c r="FO268" s="44"/>
      <c r="FP268" s="44"/>
      <c r="FQ268" s="39" t="s">
        <v>236</v>
      </c>
      <c r="FR268" s="44"/>
      <c r="FS268" s="44"/>
      <c r="FT268" s="39" t="s">
        <v>236</v>
      </c>
      <c r="FU268" s="44"/>
      <c r="FV268" s="44"/>
      <c r="FW268" s="39" t="s">
        <v>236</v>
      </c>
      <c r="FX268" s="44"/>
      <c r="FY268" s="44"/>
      <c r="FZ268" s="44"/>
      <c r="GA268" s="44"/>
      <c r="GB268" s="44"/>
      <c r="GC268" s="39" t="s">
        <v>236</v>
      </c>
      <c r="GD268" s="44"/>
      <c r="GE268" s="44"/>
      <c r="GF268" s="39" t="s">
        <v>236</v>
      </c>
      <c r="GG268" s="44"/>
      <c r="GH268" s="44"/>
      <c r="GI268" s="39" t="s">
        <v>243</v>
      </c>
      <c r="GJ268" s="39" t="s">
        <v>1010</v>
      </c>
      <c r="GK268" s="39">
        <v>6</v>
      </c>
      <c r="GL268" s="44"/>
      <c r="GM268" s="44"/>
      <c r="GN268" s="44"/>
      <c r="GO268" s="44"/>
      <c r="GP268" s="44"/>
      <c r="GQ268" s="44"/>
      <c r="GR268" s="44"/>
      <c r="GS268" s="44"/>
      <c r="GT268" s="44"/>
      <c r="GU268" s="44"/>
      <c r="GV268" s="44"/>
      <c r="GW268" s="44"/>
      <c r="GX268" s="44"/>
      <c r="GY268" s="44"/>
      <c r="GZ268" s="39" t="s">
        <v>236</v>
      </c>
      <c r="HA268" s="44"/>
      <c r="HB268" s="44"/>
      <c r="HC268" s="43" t="s">
        <v>8463</v>
      </c>
      <c r="HD268" s="44"/>
      <c r="HE268" s="43" t="s">
        <v>8463</v>
      </c>
      <c r="HF268" s="44"/>
      <c r="HG268" s="44"/>
      <c r="HH268" s="44"/>
      <c r="HI268" s="44"/>
      <c r="HJ268" s="44"/>
      <c r="HK268" s="44"/>
      <c r="HL268" s="44"/>
      <c r="HM268" s="44"/>
      <c r="HN268" s="39" t="s">
        <v>8464</v>
      </c>
      <c r="HO268" s="39" t="s">
        <v>6869</v>
      </c>
      <c r="HP268" s="39" t="s">
        <v>8465</v>
      </c>
      <c r="HQ268" s="39" t="s">
        <v>8466</v>
      </c>
      <c r="HR268" s="39" t="s">
        <v>3242</v>
      </c>
      <c r="HS268" s="39" t="s">
        <v>3265</v>
      </c>
      <c r="HT268" s="39" t="s">
        <v>3266</v>
      </c>
      <c r="HU268" s="39" t="s">
        <v>3267</v>
      </c>
      <c r="HV268" s="43" t="s">
        <v>8467</v>
      </c>
    </row>
    <row r="269" spans="1:230" ht="32.25" customHeight="1" x14ac:dyDescent="0.2">
      <c r="A269" s="44" t="s">
        <v>13009</v>
      </c>
      <c r="B269" s="39" t="s">
        <v>3243</v>
      </c>
      <c r="C269" s="39" t="s">
        <v>4901</v>
      </c>
      <c r="D269" s="39" t="s">
        <v>8468</v>
      </c>
      <c r="E269" s="39" t="s">
        <v>8469</v>
      </c>
      <c r="F269" s="39" t="s">
        <v>8469</v>
      </c>
      <c r="G269" s="39">
        <v>2024</v>
      </c>
      <c r="H269" s="48">
        <v>45390</v>
      </c>
      <c r="I269" s="48">
        <v>45657</v>
      </c>
      <c r="J269" s="44"/>
      <c r="K269" s="39" t="s">
        <v>8470</v>
      </c>
      <c r="L269" s="43" t="s">
        <v>8471</v>
      </c>
      <c r="M269" s="44"/>
      <c r="N269" s="44"/>
      <c r="O269" s="39" t="s">
        <v>8472</v>
      </c>
      <c r="P269" s="43" t="s">
        <v>8473</v>
      </c>
      <c r="Q269" s="39" t="s">
        <v>8472</v>
      </c>
      <c r="R269" s="43" t="s">
        <v>8474</v>
      </c>
      <c r="S269" s="39" t="s">
        <v>8475</v>
      </c>
      <c r="T269" s="39" t="s">
        <v>8475</v>
      </c>
      <c r="U269" s="39" t="s">
        <v>1394</v>
      </c>
      <c r="V269" s="39" t="s">
        <v>8475</v>
      </c>
      <c r="W269" s="49">
        <v>0.32300000000000001</v>
      </c>
      <c r="X269" s="49">
        <f t="shared" si="9"/>
        <v>0</v>
      </c>
      <c r="Y269" s="39">
        <v>0.32300000000000001</v>
      </c>
      <c r="Z269" s="39">
        <v>100</v>
      </c>
      <c r="AA269" s="39">
        <v>0.08</v>
      </c>
      <c r="AB269" s="39">
        <v>0</v>
      </c>
      <c r="AC269" s="39">
        <v>0</v>
      </c>
      <c r="AD269" s="39">
        <v>0</v>
      </c>
      <c r="AE269" s="39">
        <v>0</v>
      </c>
      <c r="AF269" s="39">
        <v>0</v>
      </c>
      <c r="AG269" s="39">
        <v>0</v>
      </c>
      <c r="AH269" s="39" t="s">
        <v>236</v>
      </c>
      <c r="AI269" s="44"/>
      <c r="AJ269" s="44"/>
      <c r="AK269" s="44"/>
      <c r="AL269" s="39" t="s">
        <v>8476</v>
      </c>
      <c r="AM269" s="39" t="s">
        <v>1159</v>
      </c>
      <c r="AN269" s="39">
        <v>5</v>
      </c>
      <c r="AO269" s="39">
        <v>2</v>
      </c>
      <c r="AP269" s="39">
        <v>2</v>
      </c>
      <c r="AQ269" s="44"/>
      <c r="AR269" s="44"/>
      <c r="AS269" s="44"/>
      <c r="AT269" s="44"/>
      <c r="AU269" s="44"/>
      <c r="AV269" s="44"/>
      <c r="AW269" s="44"/>
      <c r="AX269" s="44"/>
      <c r="AY269" s="44"/>
      <c r="AZ269" s="44"/>
      <c r="BA269" s="39">
        <v>1</v>
      </c>
      <c r="BB269" s="39">
        <v>1</v>
      </c>
      <c r="BC269" s="44"/>
      <c r="BD269" s="44"/>
      <c r="BE269" s="44"/>
      <c r="BF269" s="44"/>
      <c r="BG269" s="44"/>
      <c r="BH269" s="44"/>
      <c r="BI269" s="44"/>
      <c r="BJ269" s="44"/>
      <c r="BK269" s="44"/>
      <c r="BL269" s="44"/>
      <c r="BM269" s="44"/>
      <c r="BN269" s="44"/>
      <c r="BO269" s="44"/>
      <c r="BP269" s="44"/>
      <c r="BQ269" s="44"/>
      <c r="BR269" s="44"/>
      <c r="BS269" s="44"/>
      <c r="BT269" s="44"/>
      <c r="BU269" s="44"/>
      <c r="BV269" s="44"/>
      <c r="BW269" s="44"/>
      <c r="BX269" s="44"/>
      <c r="BY269" s="44"/>
      <c r="BZ269" s="39">
        <v>0</v>
      </c>
      <c r="CA269" s="44"/>
      <c r="CB269" s="44"/>
      <c r="CC269" s="44"/>
      <c r="CD269" s="44"/>
      <c r="CE269" s="44"/>
      <c r="CF269" s="44"/>
      <c r="CG269" s="44"/>
      <c r="CH269" s="44"/>
      <c r="CI269" s="44"/>
      <c r="CJ269" s="44"/>
      <c r="CK269" s="44"/>
      <c r="CL269" s="44"/>
      <c r="CM269" s="44"/>
      <c r="CN269" s="44"/>
      <c r="CO269" s="44"/>
      <c r="CP269" s="44"/>
      <c r="CQ269" s="39">
        <v>0</v>
      </c>
      <c r="CR269" s="44"/>
      <c r="CS269" s="44"/>
      <c r="CT269" s="44"/>
      <c r="CU269" s="44"/>
      <c r="CV269" s="44"/>
      <c r="CW269" s="44"/>
      <c r="CX269" s="44"/>
      <c r="CY269" s="44"/>
      <c r="CZ269" s="44"/>
      <c r="DA269" s="44"/>
      <c r="DB269" s="44"/>
      <c r="DC269" s="44"/>
      <c r="DD269" s="44"/>
      <c r="DE269" s="44"/>
      <c r="DF269" s="44"/>
      <c r="DG269" s="44"/>
      <c r="DH269" s="44"/>
      <c r="DI269" s="44"/>
      <c r="DJ269" s="44"/>
      <c r="DK269" s="44"/>
      <c r="DL269" s="44"/>
      <c r="DM269" s="44"/>
      <c r="DN269" s="44"/>
      <c r="DO269" s="44"/>
      <c r="DP269" s="44"/>
      <c r="DQ269" s="44"/>
      <c r="DR269" s="44"/>
      <c r="DS269" s="44"/>
      <c r="DT269" s="39">
        <v>0</v>
      </c>
      <c r="DU269" s="44"/>
      <c r="DV269" s="44"/>
      <c r="DW269" s="44"/>
      <c r="DX269" s="44"/>
      <c r="DY269" s="44"/>
      <c r="DZ269" s="44"/>
      <c r="EA269" s="44"/>
      <c r="EB269" s="44"/>
      <c r="EC269" s="39">
        <v>2</v>
      </c>
      <c r="ED269" s="39">
        <f t="shared" si="8"/>
        <v>0</v>
      </c>
      <c r="EE269" s="39">
        <v>10</v>
      </c>
      <c r="EF269" s="39" t="s">
        <v>7507</v>
      </c>
      <c r="EG269" s="44"/>
      <c r="EH269" s="39">
        <v>100</v>
      </c>
      <c r="EI269" s="43" t="s">
        <v>8477</v>
      </c>
      <c r="EJ269" s="39">
        <v>10</v>
      </c>
      <c r="EK269" s="39" t="s">
        <v>236</v>
      </c>
      <c r="EL269" s="44"/>
      <c r="EM269" s="44"/>
      <c r="EN269" s="44"/>
      <c r="EO269" s="44"/>
      <c r="EP269" s="44"/>
      <c r="EQ269" s="44"/>
      <c r="ER269" s="44"/>
      <c r="ES269" s="39" t="s">
        <v>236</v>
      </c>
      <c r="ET269" s="44"/>
      <c r="EU269" s="44"/>
      <c r="EV269" s="39" t="s">
        <v>236</v>
      </c>
      <c r="EW269" s="44"/>
      <c r="EX269" s="44"/>
      <c r="EY269" s="39" t="s">
        <v>243</v>
      </c>
      <c r="EZ269" s="39" t="s">
        <v>757</v>
      </c>
      <c r="FA269" s="39">
        <v>116</v>
      </c>
      <c r="FB269" s="44"/>
      <c r="FC269" s="44"/>
      <c r="FD269" s="44"/>
      <c r="FE269" s="44"/>
      <c r="FF269" s="44"/>
      <c r="FG269" s="44"/>
      <c r="FH269" s="44"/>
      <c r="FI269" s="44"/>
      <c r="FJ269" s="44"/>
      <c r="FK269" s="44"/>
      <c r="FL269" s="44"/>
      <c r="FM269" s="44"/>
      <c r="FN269" s="44"/>
      <c r="FO269" s="44"/>
      <c r="FP269" s="44"/>
      <c r="FQ269" s="44"/>
      <c r="FR269" s="44"/>
      <c r="FS269" s="44"/>
      <c r="FT269" s="44"/>
      <c r="FU269" s="44"/>
      <c r="FV269" s="44"/>
      <c r="FW269" s="39" t="s">
        <v>243</v>
      </c>
      <c r="FX269" s="39" t="s">
        <v>757</v>
      </c>
      <c r="FY269" s="39">
        <v>116</v>
      </c>
      <c r="FZ269" s="44"/>
      <c r="GA269" s="44"/>
      <c r="GB269" s="44"/>
      <c r="GC269" s="44"/>
      <c r="GD269" s="44"/>
      <c r="GE269" s="44"/>
      <c r="GF269" s="44"/>
      <c r="GG269" s="44"/>
      <c r="GH269" s="44"/>
      <c r="GI269" s="44"/>
      <c r="GJ269" s="44"/>
      <c r="GK269" s="44"/>
      <c r="GL269" s="44"/>
      <c r="GM269" s="44"/>
      <c r="GN269" s="44"/>
      <c r="GO269" s="44"/>
      <c r="GP269" s="44"/>
      <c r="GQ269" s="44"/>
      <c r="GR269" s="44"/>
      <c r="GS269" s="44"/>
      <c r="GT269" s="44"/>
      <c r="GU269" s="44"/>
      <c r="GV269" s="44"/>
      <c r="GW269" s="44"/>
      <c r="GX269" s="44"/>
      <c r="GY269" s="44"/>
      <c r="GZ269" s="39" t="s">
        <v>236</v>
      </c>
      <c r="HA269" s="44"/>
      <c r="HB269" s="44"/>
      <c r="HC269" s="44"/>
      <c r="HD269" s="44"/>
      <c r="HE269" s="44"/>
      <c r="HF269" s="44"/>
      <c r="HG269" s="44"/>
      <c r="HH269" s="44"/>
      <c r="HI269" s="44"/>
      <c r="HJ269" s="44"/>
      <c r="HK269" s="44"/>
      <c r="HL269" s="44"/>
      <c r="HM269" s="44"/>
      <c r="HN269" s="39" t="s">
        <v>8478</v>
      </c>
      <c r="HO269" s="39" t="s">
        <v>8479</v>
      </c>
      <c r="HP269" s="39" t="s">
        <v>8480</v>
      </c>
      <c r="HQ269" s="39" t="s">
        <v>8481</v>
      </c>
      <c r="HR269" s="39" t="s">
        <v>3242</v>
      </c>
      <c r="HS269" s="39" t="s">
        <v>3265</v>
      </c>
      <c r="HT269" s="39" t="s">
        <v>3266</v>
      </c>
      <c r="HU269" s="39" t="s">
        <v>3267</v>
      </c>
      <c r="HV269" s="43" t="s">
        <v>8482</v>
      </c>
    </row>
    <row r="270" spans="1:230" ht="38.25" customHeight="1" x14ac:dyDescent="0.2">
      <c r="A270" s="44" t="s">
        <v>13009</v>
      </c>
      <c r="B270" s="39" t="s">
        <v>3243</v>
      </c>
      <c r="C270" s="39" t="s">
        <v>4824</v>
      </c>
      <c r="D270" s="39" t="s">
        <v>8483</v>
      </c>
      <c r="E270" s="39" t="s">
        <v>8484</v>
      </c>
      <c r="F270" s="39" t="s">
        <v>8484</v>
      </c>
      <c r="G270" s="39">
        <v>2024</v>
      </c>
      <c r="H270" s="48">
        <v>45399</v>
      </c>
      <c r="I270" s="48">
        <v>45617</v>
      </c>
      <c r="J270" s="44"/>
      <c r="K270" s="39" t="s">
        <v>8485</v>
      </c>
      <c r="L270" s="43" t="s">
        <v>8486</v>
      </c>
      <c r="M270" s="44"/>
      <c r="N270" s="44"/>
      <c r="O270" s="39" t="s">
        <v>8487</v>
      </c>
      <c r="P270" s="43" t="s">
        <v>8488</v>
      </c>
      <c r="Q270" s="44"/>
      <c r="R270" s="44"/>
      <c r="S270" s="39" t="s">
        <v>8489</v>
      </c>
      <c r="T270" s="39" t="s">
        <v>8490</v>
      </c>
      <c r="U270" s="39" t="s">
        <v>235</v>
      </c>
      <c r="V270" s="39" t="s">
        <v>8491</v>
      </c>
      <c r="W270" s="49">
        <v>0.10100000000000001</v>
      </c>
      <c r="X270" s="49">
        <f t="shared" si="9"/>
        <v>0</v>
      </c>
      <c r="Y270" s="39">
        <v>0.10100000000000001</v>
      </c>
      <c r="Z270" s="39">
        <v>100</v>
      </c>
      <c r="AA270" s="39">
        <v>0.05</v>
      </c>
      <c r="AB270" s="39">
        <v>0</v>
      </c>
      <c r="AC270" s="39">
        <v>0</v>
      </c>
      <c r="AD270" s="39">
        <v>0</v>
      </c>
      <c r="AE270" s="39">
        <v>0</v>
      </c>
      <c r="AF270" s="39">
        <v>0</v>
      </c>
      <c r="AG270" s="39">
        <v>0</v>
      </c>
      <c r="AH270" s="39" t="s">
        <v>236</v>
      </c>
      <c r="AI270" s="44"/>
      <c r="AJ270" s="44"/>
      <c r="AK270" s="44"/>
      <c r="AL270" s="39" t="s">
        <v>576</v>
      </c>
      <c r="AM270" s="39" t="s">
        <v>362</v>
      </c>
      <c r="AN270" s="39">
        <v>1</v>
      </c>
      <c r="AO270" s="39">
        <v>1</v>
      </c>
      <c r="AP270" s="39">
        <v>1</v>
      </c>
      <c r="AQ270" s="44"/>
      <c r="AR270" s="44"/>
      <c r="AS270" s="44"/>
      <c r="AT270" s="44"/>
      <c r="AU270" s="44"/>
      <c r="AV270" s="44"/>
      <c r="AW270" s="44"/>
      <c r="AX270" s="44"/>
      <c r="AY270" s="44"/>
      <c r="AZ270" s="44"/>
      <c r="BA270" s="44"/>
      <c r="BB270" s="39">
        <v>1</v>
      </c>
      <c r="BC270" s="44"/>
      <c r="BD270" s="44"/>
      <c r="BE270" s="44"/>
      <c r="BF270" s="44"/>
      <c r="BG270" s="44"/>
      <c r="BH270" s="44"/>
      <c r="BI270" s="44"/>
      <c r="BJ270" s="44"/>
      <c r="BK270" s="44"/>
      <c r="BL270" s="44"/>
      <c r="BM270" s="44"/>
      <c r="BN270" s="44"/>
      <c r="BO270" s="44"/>
      <c r="BP270" s="44"/>
      <c r="BQ270" s="44"/>
      <c r="BR270" s="44"/>
      <c r="BS270" s="44"/>
      <c r="BT270" s="44"/>
      <c r="BU270" s="44"/>
      <c r="BV270" s="44"/>
      <c r="BW270" s="44"/>
      <c r="BX270" s="44"/>
      <c r="BY270" s="44"/>
      <c r="BZ270" s="39">
        <v>0</v>
      </c>
      <c r="CA270" s="44"/>
      <c r="CB270" s="44"/>
      <c r="CC270" s="44"/>
      <c r="CD270" s="44"/>
      <c r="CE270" s="44"/>
      <c r="CF270" s="44"/>
      <c r="CG270" s="44"/>
      <c r="CH270" s="44"/>
      <c r="CI270" s="44"/>
      <c r="CJ270" s="44"/>
      <c r="CK270" s="44"/>
      <c r="CL270" s="44"/>
      <c r="CM270" s="44"/>
      <c r="CN270" s="44"/>
      <c r="CO270" s="44"/>
      <c r="CP270" s="44"/>
      <c r="CQ270" s="39">
        <v>0</v>
      </c>
      <c r="CR270" s="44"/>
      <c r="CS270" s="44"/>
      <c r="CT270" s="44"/>
      <c r="CU270" s="44"/>
      <c r="CV270" s="44"/>
      <c r="CW270" s="44"/>
      <c r="CX270" s="44"/>
      <c r="CY270" s="44"/>
      <c r="CZ270" s="44"/>
      <c r="DA270" s="44"/>
      <c r="DB270" s="44"/>
      <c r="DC270" s="44"/>
      <c r="DD270" s="44"/>
      <c r="DE270" s="44"/>
      <c r="DF270" s="44"/>
      <c r="DG270" s="44"/>
      <c r="DH270" s="44"/>
      <c r="DI270" s="44"/>
      <c r="DJ270" s="44"/>
      <c r="DK270" s="44"/>
      <c r="DL270" s="44"/>
      <c r="DM270" s="44"/>
      <c r="DN270" s="44"/>
      <c r="DO270" s="44"/>
      <c r="DP270" s="44"/>
      <c r="DQ270" s="44"/>
      <c r="DR270" s="44"/>
      <c r="DS270" s="44"/>
      <c r="DT270" s="39">
        <v>0</v>
      </c>
      <c r="DU270" s="44"/>
      <c r="DV270" s="44"/>
      <c r="DW270" s="44"/>
      <c r="DX270" s="44"/>
      <c r="DY270" s="44"/>
      <c r="DZ270" s="44"/>
      <c r="EA270" s="44"/>
      <c r="EB270" s="44"/>
      <c r="EC270" s="39">
        <v>1</v>
      </c>
      <c r="ED270" s="39">
        <f t="shared" si="8"/>
        <v>0</v>
      </c>
      <c r="EE270" s="39" t="s">
        <v>8492</v>
      </c>
      <c r="EF270" s="39" t="s">
        <v>8493</v>
      </c>
      <c r="EG270" s="44"/>
      <c r="EH270" s="39" t="s">
        <v>8494</v>
      </c>
      <c r="EI270" s="43" t="s">
        <v>3256</v>
      </c>
      <c r="EJ270" s="39" t="s">
        <v>8495</v>
      </c>
      <c r="EK270" s="39" t="s">
        <v>236</v>
      </c>
      <c r="EL270" s="44"/>
      <c r="EM270" s="44"/>
      <c r="EN270" s="44"/>
      <c r="EO270" s="44"/>
      <c r="EP270" s="44"/>
      <c r="EQ270" s="44"/>
      <c r="ER270" s="44"/>
      <c r="ES270" s="39" t="s">
        <v>236</v>
      </c>
      <c r="ET270" s="44"/>
      <c r="EU270" s="44"/>
      <c r="EV270" s="39" t="s">
        <v>236</v>
      </c>
      <c r="EW270" s="44"/>
      <c r="EX270" s="44"/>
      <c r="EY270" s="39" t="s">
        <v>243</v>
      </c>
      <c r="EZ270" s="39" t="s">
        <v>8496</v>
      </c>
      <c r="FA270" s="39">
        <v>18</v>
      </c>
      <c r="FB270" s="39" t="s">
        <v>236</v>
      </c>
      <c r="FC270" s="44"/>
      <c r="FD270" s="44"/>
      <c r="FE270" s="39" t="s">
        <v>236</v>
      </c>
      <c r="FF270" s="44"/>
      <c r="FG270" s="44"/>
      <c r="FH270" s="39" t="s">
        <v>236</v>
      </c>
      <c r="FI270" s="44"/>
      <c r="FJ270" s="44"/>
      <c r="FK270" s="39" t="s">
        <v>236</v>
      </c>
      <c r="FL270" s="44"/>
      <c r="FM270" s="44"/>
      <c r="FN270" s="44"/>
      <c r="FO270" s="44"/>
      <c r="FP270" s="44"/>
      <c r="FQ270" s="39" t="s">
        <v>236</v>
      </c>
      <c r="FR270" s="44"/>
      <c r="FS270" s="44"/>
      <c r="FT270" s="39" t="s">
        <v>236</v>
      </c>
      <c r="FU270" s="44"/>
      <c r="FV270" s="44"/>
      <c r="FW270" s="39" t="s">
        <v>236</v>
      </c>
      <c r="FX270" s="44"/>
      <c r="FY270" s="44"/>
      <c r="FZ270" s="44"/>
      <c r="GA270" s="44"/>
      <c r="GB270" s="44"/>
      <c r="GC270" s="39" t="s">
        <v>236</v>
      </c>
      <c r="GD270" s="44"/>
      <c r="GE270" s="44"/>
      <c r="GF270" s="39" t="s">
        <v>236</v>
      </c>
      <c r="GG270" s="44"/>
      <c r="GH270" s="44"/>
      <c r="GI270" s="39" t="s">
        <v>243</v>
      </c>
      <c r="GJ270" s="39" t="s">
        <v>8497</v>
      </c>
      <c r="GK270" s="39">
        <v>6</v>
      </c>
      <c r="GL270" s="44"/>
      <c r="GM270" s="44"/>
      <c r="GN270" s="44"/>
      <c r="GO270" s="44"/>
      <c r="GP270" s="44"/>
      <c r="GQ270" s="44"/>
      <c r="GR270" s="44"/>
      <c r="GS270" s="44"/>
      <c r="GT270" s="44"/>
      <c r="GU270" s="44"/>
      <c r="GV270" s="44"/>
      <c r="GW270" s="44"/>
      <c r="GX270" s="44"/>
      <c r="GY270" s="44"/>
      <c r="GZ270" s="39" t="s">
        <v>236</v>
      </c>
      <c r="HA270" s="44"/>
      <c r="HB270" s="44"/>
      <c r="HC270" s="43" t="s">
        <v>8498</v>
      </c>
      <c r="HD270" s="44"/>
      <c r="HE270" s="44"/>
      <c r="HF270" s="44"/>
      <c r="HG270" s="44"/>
      <c r="HH270" s="44"/>
      <c r="HI270" s="44"/>
      <c r="HJ270" s="44"/>
      <c r="HK270" s="44"/>
      <c r="HL270" s="44"/>
      <c r="HM270" s="44"/>
      <c r="HN270" s="39" t="s">
        <v>8499</v>
      </c>
      <c r="HO270" s="39" t="s">
        <v>8500</v>
      </c>
      <c r="HP270" s="39" t="s">
        <v>8501</v>
      </c>
      <c r="HQ270" s="39" t="s">
        <v>8502</v>
      </c>
      <c r="HR270" s="39" t="s">
        <v>3242</v>
      </c>
      <c r="HS270" s="39" t="s">
        <v>3265</v>
      </c>
      <c r="HT270" s="39" t="s">
        <v>3266</v>
      </c>
      <c r="HU270" s="39" t="s">
        <v>3267</v>
      </c>
      <c r="HV270" s="43" t="s">
        <v>8503</v>
      </c>
    </row>
    <row r="271" spans="1:230" ht="39" customHeight="1" x14ac:dyDescent="0.2">
      <c r="A271" s="44" t="s">
        <v>13009</v>
      </c>
      <c r="B271" s="39" t="s">
        <v>3243</v>
      </c>
      <c r="C271" s="39" t="s">
        <v>4767</v>
      </c>
      <c r="D271" s="39" t="s">
        <v>9740</v>
      </c>
      <c r="E271" s="39" t="s">
        <v>9741</v>
      </c>
      <c r="F271" s="39" t="s">
        <v>9741</v>
      </c>
      <c r="G271" s="39">
        <v>2023</v>
      </c>
      <c r="H271" s="48">
        <v>45352</v>
      </c>
      <c r="I271" s="48">
        <v>45657</v>
      </c>
      <c r="J271" s="44"/>
      <c r="K271" s="44"/>
      <c r="L271" s="44"/>
      <c r="M271" s="39" t="s">
        <v>9742</v>
      </c>
      <c r="N271" s="43" t="s">
        <v>9743</v>
      </c>
      <c r="O271" s="39" t="s">
        <v>9744</v>
      </c>
      <c r="P271" s="43" t="s">
        <v>9745</v>
      </c>
      <c r="Q271" s="44"/>
      <c r="R271" s="44"/>
      <c r="S271" s="39" t="s">
        <v>9746</v>
      </c>
      <c r="T271" s="39" t="s">
        <v>9746</v>
      </c>
      <c r="U271" s="39" t="s">
        <v>1394</v>
      </c>
      <c r="V271" s="39" t="s">
        <v>9747</v>
      </c>
      <c r="W271" s="49">
        <v>7.8079999999999998</v>
      </c>
      <c r="X271" s="49">
        <f t="shared" si="9"/>
        <v>0</v>
      </c>
      <c r="Y271" s="39">
        <v>7.3220000000000001</v>
      </c>
      <c r="Z271" s="39">
        <v>93.78</v>
      </c>
      <c r="AA271" s="39">
        <v>0.24</v>
      </c>
      <c r="AB271" s="39">
        <v>0</v>
      </c>
      <c r="AC271" s="39">
        <v>0</v>
      </c>
      <c r="AD271" s="39">
        <v>0</v>
      </c>
      <c r="AE271" s="39">
        <v>0</v>
      </c>
      <c r="AF271" s="39">
        <v>0.48599999999999999</v>
      </c>
      <c r="AG271" s="39">
        <v>6.22</v>
      </c>
      <c r="AH271" s="39" t="s">
        <v>236</v>
      </c>
      <c r="AI271" s="44"/>
      <c r="AJ271" s="44"/>
      <c r="AK271" s="44"/>
      <c r="AL271" s="39">
        <v>0</v>
      </c>
      <c r="AM271" s="39">
        <v>0</v>
      </c>
      <c r="AN271" s="39">
        <v>5</v>
      </c>
      <c r="AO271" s="39">
        <v>5</v>
      </c>
      <c r="AP271" s="39">
        <v>5</v>
      </c>
      <c r="AQ271" s="44"/>
      <c r="AR271" s="44"/>
      <c r="AS271" s="44"/>
      <c r="AT271" s="44"/>
      <c r="AU271" s="44"/>
      <c r="AV271" s="44"/>
      <c r="AW271" s="44"/>
      <c r="AX271" s="39">
        <v>1</v>
      </c>
      <c r="AY271" s="44"/>
      <c r="AZ271" s="39">
        <v>2</v>
      </c>
      <c r="BA271" s="44"/>
      <c r="BB271" s="44"/>
      <c r="BC271" s="44"/>
      <c r="BD271" s="44"/>
      <c r="BE271" s="44"/>
      <c r="BF271" s="44"/>
      <c r="BG271" s="44"/>
      <c r="BH271" s="44"/>
      <c r="BI271" s="44"/>
      <c r="BJ271" s="44"/>
      <c r="BK271" s="44"/>
      <c r="BL271" s="44"/>
      <c r="BM271" s="44"/>
      <c r="BN271" s="44"/>
      <c r="BO271" s="44"/>
      <c r="BP271" s="44"/>
      <c r="BQ271" s="44"/>
      <c r="BR271" s="44"/>
      <c r="BS271" s="44"/>
      <c r="BT271" s="44"/>
      <c r="BU271" s="44"/>
      <c r="BV271" s="44"/>
      <c r="BW271" s="44"/>
      <c r="BX271" s="44"/>
      <c r="BY271" s="44"/>
      <c r="BZ271" s="39">
        <v>0</v>
      </c>
      <c r="CA271" s="44"/>
      <c r="CB271" s="44"/>
      <c r="CC271" s="44"/>
      <c r="CD271" s="44"/>
      <c r="CE271" s="44"/>
      <c r="CF271" s="44"/>
      <c r="CG271" s="44"/>
      <c r="CH271" s="44"/>
      <c r="CI271" s="44"/>
      <c r="CJ271" s="44"/>
      <c r="CK271" s="44"/>
      <c r="CL271" s="44"/>
      <c r="CM271" s="44"/>
      <c r="CN271" s="44"/>
      <c r="CO271" s="44"/>
      <c r="CP271" s="44"/>
      <c r="CQ271" s="39">
        <v>0</v>
      </c>
      <c r="CR271" s="44"/>
      <c r="CS271" s="44"/>
      <c r="CT271" s="44"/>
      <c r="CU271" s="44"/>
      <c r="CV271" s="44"/>
      <c r="CW271" s="44"/>
      <c r="CX271" s="44"/>
      <c r="CY271" s="44"/>
      <c r="CZ271" s="44"/>
      <c r="DA271" s="44"/>
      <c r="DB271" s="44"/>
      <c r="DC271" s="44"/>
      <c r="DD271" s="44"/>
      <c r="DE271" s="44"/>
      <c r="DF271" s="44"/>
      <c r="DG271" s="44"/>
      <c r="DH271" s="44"/>
      <c r="DI271" s="44"/>
      <c r="DJ271" s="44"/>
      <c r="DK271" s="44"/>
      <c r="DL271" s="44"/>
      <c r="DM271" s="44"/>
      <c r="DN271" s="44"/>
      <c r="DO271" s="44"/>
      <c r="DP271" s="44"/>
      <c r="DQ271" s="44"/>
      <c r="DR271" s="44"/>
      <c r="DS271" s="44"/>
      <c r="DT271" s="39">
        <v>0</v>
      </c>
      <c r="DU271" s="44"/>
      <c r="DV271" s="44"/>
      <c r="DW271" s="44"/>
      <c r="DX271" s="44"/>
      <c r="DY271" s="44"/>
      <c r="DZ271" s="44"/>
      <c r="EA271" s="44"/>
      <c r="EB271" s="44"/>
      <c r="EC271" s="39">
        <v>3</v>
      </c>
      <c r="ED271" s="39">
        <f t="shared" si="8"/>
        <v>0</v>
      </c>
      <c r="EE271" s="39" t="s">
        <v>9748</v>
      </c>
      <c r="EF271" s="39" t="s">
        <v>9749</v>
      </c>
      <c r="EG271" s="44"/>
      <c r="EH271" s="39">
        <v>100</v>
      </c>
      <c r="EI271" s="43" t="s">
        <v>3256</v>
      </c>
      <c r="EJ271" s="39" t="s">
        <v>9748</v>
      </c>
      <c r="EK271" s="39" t="s">
        <v>236</v>
      </c>
      <c r="EL271" s="44"/>
      <c r="EM271" s="44"/>
      <c r="EN271" s="44"/>
      <c r="EO271" s="44"/>
      <c r="EP271" s="44"/>
      <c r="EQ271" s="44"/>
      <c r="ER271" s="39">
        <v>1</v>
      </c>
      <c r="ES271" s="39" t="s">
        <v>243</v>
      </c>
      <c r="ET271" s="39" t="s">
        <v>9750</v>
      </c>
      <c r="EU271" s="39">
        <v>2844</v>
      </c>
      <c r="EV271" s="39" t="s">
        <v>243</v>
      </c>
      <c r="EW271" s="39" t="s">
        <v>757</v>
      </c>
      <c r="EX271" s="39">
        <v>73</v>
      </c>
      <c r="EY271" s="39" t="s">
        <v>236</v>
      </c>
      <c r="EZ271" s="44"/>
      <c r="FA271" s="44"/>
      <c r="FB271" s="39" t="s">
        <v>236</v>
      </c>
      <c r="FC271" s="44"/>
      <c r="FD271" s="44"/>
      <c r="FE271" s="39" t="s">
        <v>236</v>
      </c>
      <c r="FF271" s="44"/>
      <c r="FG271" s="44"/>
      <c r="FH271" s="39" t="s">
        <v>236</v>
      </c>
      <c r="FI271" s="44"/>
      <c r="FJ271" s="44"/>
      <c r="FK271" s="39" t="s">
        <v>243</v>
      </c>
      <c r="FL271" s="39" t="s">
        <v>757</v>
      </c>
      <c r="FM271" s="39">
        <v>17</v>
      </c>
      <c r="FN271" s="44"/>
      <c r="FO271" s="44"/>
      <c r="FP271" s="44"/>
      <c r="FQ271" s="39" t="s">
        <v>236</v>
      </c>
      <c r="FR271" s="44"/>
      <c r="FS271" s="44"/>
      <c r="FT271" s="39" t="s">
        <v>243</v>
      </c>
      <c r="FU271" s="39" t="s">
        <v>757</v>
      </c>
      <c r="FV271" s="39">
        <v>2844</v>
      </c>
      <c r="FW271" s="39" t="s">
        <v>236</v>
      </c>
      <c r="FX271" s="44"/>
      <c r="FY271" s="44"/>
      <c r="FZ271" s="44"/>
      <c r="GA271" s="44"/>
      <c r="GB271" s="44"/>
      <c r="GC271" s="39" t="s">
        <v>236</v>
      </c>
      <c r="GD271" s="44"/>
      <c r="GE271" s="44"/>
      <c r="GF271" s="39" t="s">
        <v>236</v>
      </c>
      <c r="GG271" s="44"/>
      <c r="GH271" s="44"/>
      <c r="GI271" s="39" t="s">
        <v>236</v>
      </c>
      <c r="GJ271" s="44"/>
      <c r="GK271" s="44"/>
      <c r="GL271" s="44"/>
      <c r="GM271" s="44"/>
      <c r="GN271" s="44"/>
      <c r="GO271" s="44"/>
      <c r="GP271" s="44"/>
      <c r="GQ271" s="44"/>
      <c r="GR271" s="44"/>
      <c r="GS271" s="44"/>
      <c r="GT271" s="44"/>
      <c r="GU271" s="44"/>
      <c r="GV271" s="44"/>
      <c r="GW271" s="44"/>
      <c r="GX271" s="44"/>
      <c r="GY271" s="44"/>
      <c r="GZ271" s="39" t="s">
        <v>236</v>
      </c>
      <c r="HA271" s="44"/>
      <c r="HB271" s="44"/>
      <c r="HC271" s="44"/>
      <c r="HD271" s="44"/>
      <c r="HE271" s="44"/>
      <c r="HF271" s="44"/>
      <c r="HG271" s="44"/>
      <c r="HH271" s="44"/>
      <c r="HI271" s="44"/>
      <c r="HJ271" s="44"/>
      <c r="HK271" s="44"/>
      <c r="HL271" s="44"/>
      <c r="HM271" s="44"/>
      <c r="HN271" s="39" t="s">
        <v>9751</v>
      </c>
      <c r="HO271" s="39" t="s">
        <v>9752</v>
      </c>
      <c r="HP271" s="39" t="s">
        <v>9753</v>
      </c>
      <c r="HQ271" s="39" t="s">
        <v>9754</v>
      </c>
      <c r="HR271" s="39" t="s">
        <v>3242</v>
      </c>
      <c r="HS271" s="39" t="s">
        <v>3265</v>
      </c>
      <c r="HT271" s="39" t="s">
        <v>3266</v>
      </c>
      <c r="HU271" s="39" t="s">
        <v>3267</v>
      </c>
      <c r="HV271" s="43" t="s">
        <v>9755</v>
      </c>
    </row>
    <row r="272" spans="1:230" ht="39.75" customHeight="1" x14ac:dyDescent="0.2">
      <c r="A272" s="44" t="s">
        <v>13009</v>
      </c>
      <c r="B272" s="39" t="s">
        <v>3243</v>
      </c>
      <c r="C272" s="39" t="s">
        <v>4767</v>
      </c>
      <c r="D272" s="39" t="s">
        <v>9756</v>
      </c>
      <c r="E272" s="39" t="s">
        <v>9757</v>
      </c>
      <c r="F272" s="39" t="s">
        <v>9757</v>
      </c>
      <c r="G272" s="39">
        <v>2023</v>
      </c>
      <c r="H272" s="48">
        <v>45352</v>
      </c>
      <c r="I272" s="48">
        <v>45657</v>
      </c>
      <c r="J272" s="44"/>
      <c r="K272" s="39" t="s">
        <v>9758</v>
      </c>
      <c r="L272" s="43" t="s">
        <v>9759</v>
      </c>
      <c r="M272" s="39" t="s">
        <v>9760</v>
      </c>
      <c r="N272" s="43" t="s">
        <v>9761</v>
      </c>
      <c r="O272" s="39" t="s">
        <v>9762</v>
      </c>
      <c r="P272" s="39" t="s">
        <v>9763</v>
      </c>
      <c r="Q272" s="39" t="s">
        <v>9764</v>
      </c>
      <c r="R272" s="43" t="s">
        <v>9765</v>
      </c>
      <c r="S272" s="39" t="s">
        <v>9766</v>
      </c>
      <c r="T272" s="39" t="s">
        <v>9766</v>
      </c>
      <c r="U272" s="39" t="s">
        <v>1394</v>
      </c>
      <c r="V272" s="39" t="s">
        <v>9767</v>
      </c>
      <c r="W272" s="49">
        <v>10.711</v>
      </c>
      <c r="X272" s="49">
        <f t="shared" si="9"/>
        <v>0</v>
      </c>
      <c r="Y272" s="39">
        <v>10.711</v>
      </c>
      <c r="Z272" s="39">
        <v>100</v>
      </c>
      <c r="AA272" s="39">
        <v>0.13</v>
      </c>
      <c r="AB272" s="39">
        <v>0</v>
      </c>
      <c r="AC272" s="39">
        <v>0</v>
      </c>
      <c r="AD272" s="39">
        <v>0</v>
      </c>
      <c r="AE272" s="39">
        <v>0</v>
      </c>
      <c r="AF272" s="39">
        <v>0</v>
      </c>
      <c r="AG272" s="39">
        <v>0</v>
      </c>
      <c r="AH272" s="39" t="s">
        <v>236</v>
      </c>
      <c r="AI272" s="44"/>
      <c r="AJ272" s="44"/>
      <c r="AK272" s="44"/>
      <c r="AL272" s="39" t="s">
        <v>9768</v>
      </c>
      <c r="AM272" s="39" t="s">
        <v>466</v>
      </c>
      <c r="AN272" s="39">
        <v>34</v>
      </c>
      <c r="AO272" s="39">
        <v>34</v>
      </c>
      <c r="AP272" s="39">
        <v>28</v>
      </c>
      <c r="AQ272" s="44"/>
      <c r="AR272" s="44"/>
      <c r="AS272" s="44"/>
      <c r="AT272" s="44"/>
      <c r="AU272" s="44"/>
      <c r="AV272" s="44"/>
      <c r="AW272" s="44"/>
      <c r="AX272" s="44"/>
      <c r="AY272" s="44"/>
      <c r="AZ272" s="39">
        <v>3</v>
      </c>
      <c r="BA272" s="39">
        <v>6</v>
      </c>
      <c r="BB272" s="44"/>
      <c r="BC272" s="44"/>
      <c r="BD272" s="39">
        <v>1</v>
      </c>
      <c r="BE272" s="44"/>
      <c r="BF272" s="39">
        <v>14</v>
      </c>
      <c r="BG272" s="44"/>
      <c r="BH272" s="44"/>
      <c r="BI272" s="44"/>
      <c r="BJ272" s="44"/>
      <c r="BK272" s="44"/>
      <c r="BL272" s="44"/>
      <c r="BM272" s="44"/>
      <c r="BN272" s="44"/>
      <c r="BO272" s="44"/>
      <c r="BP272" s="44"/>
      <c r="BQ272" s="44"/>
      <c r="BR272" s="44"/>
      <c r="BS272" s="44"/>
      <c r="BT272" s="44"/>
      <c r="BU272" s="44"/>
      <c r="BV272" s="44"/>
      <c r="BW272" s="44"/>
      <c r="BX272" s="44"/>
      <c r="BY272" s="44"/>
      <c r="BZ272" s="39">
        <v>0</v>
      </c>
      <c r="CA272" s="44"/>
      <c r="CB272" s="44"/>
      <c r="CC272" s="44"/>
      <c r="CD272" s="44"/>
      <c r="CE272" s="44"/>
      <c r="CF272" s="44"/>
      <c r="CG272" s="44"/>
      <c r="CH272" s="44"/>
      <c r="CI272" s="44"/>
      <c r="CJ272" s="44"/>
      <c r="CK272" s="44"/>
      <c r="CL272" s="44"/>
      <c r="CM272" s="44"/>
      <c r="CN272" s="44"/>
      <c r="CO272" s="44"/>
      <c r="CP272" s="44"/>
      <c r="CQ272" s="39">
        <v>0</v>
      </c>
      <c r="CR272" s="44"/>
      <c r="CS272" s="44"/>
      <c r="CT272" s="44"/>
      <c r="CU272" s="44"/>
      <c r="CV272" s="44"/>
      <c r="CW272" s="44"/>
      <c r="CX272" s="44"/>
      <c r="CY272" s="44"/>
      <c r="CZ272" s="44"/>
      <c r="DA272" s="44"/>
      <c r="DB272" s="44"/>
      <c r="DC272" s="44"/>
      <c r="DD272" s="44"/>
      <c r="DE272" s="44"/>
      <c r="DF272" s="44"/>
      <c r="DG272" s="44"/>
      <c r="DH272" s="44"/>
      <c r="DI272" s="44"/>
      <c r="DJ272" s="44"/>
      <c r="DK272" s="44"/>
      <c r="DL272" s="44"/>
      <c r="DM272" s="44"/>
      <c r="DN272" s="44"/>
      <c r="DO272" s="44"/>
      <c r="DP272" s="44"/>
      <c r="DQ272" s="44"/>
      <c r="DR272" s="44"/>
      <c r="DS272" s="44"/>
      <c r="DT272" s="39">
        <v>0</v>
      </c>
      <c r="DU272" s="44"/>
      <c r="DV272" s="44"/>
      <c r="DW272" s="44"/>
      <c r="DX272" s="44"/>
      <c r="DY272" s="44"/>
      <c r="DZ272" s="44"/>
      <c r="EA272" s="39" t="s">
        <v>9769</v>
      </c>
      <c r="EB272" s="39">
        <v>4</v>
      </c>
      <c r="EC272" s="39">
        <v>28</v>
      </c>
      <c r="ED272" s="39">
        <f t="shared" si="8"/>
        <v>0</v>
      </c>
      <c r="EE272" s="39" t="s">
        <v>9770</v>
      </c>
      <c r="EF272" s="39" t="s">
        <v>7507</v>
      </c>
      <c r="EG272" s="44"/>
      <c r="EH272" s="53">
        <v>45689</v>
      </c>
      <c r="EI272" s="43" t="s">
        <v>3256</v>
      </c>
      <c r="EJ272" s="39" t="s">
        <v>9771</v>
      </c>
      <c r="EK272" s="39" t="s">
        <v>236</v>
      </c>
      <c r="EL272" s="44"/>
      <c r="EM272" s="44"/>
      <c r="EN272" s="44"/>
      <c r="EO272" s="44"/>
      <c r="EP272" s="44"/>
      <c r="EQ272" s="44"/>
      <c r="ER272" s="44"/>
      <c r="ES272" s="39" t="s">
        <v>236</v>
      </c>
      <c r="ET272" s="44"/>
      <c r="EU272" s="44"/>
      <c r="EV272" s="39" t="s">
        <v>236</v>
      </c>
      <c r="EW272" s="44"/>
      <c r="EX272" s="44"/>
      <c r="EY272" s="39" t="s">
        <v>243</v>
      </c>
      <c r="EZ272" s="39" t="s">
        <v>9772</v>
      </c>
      <c r="FA272" s="39">
        <v>34</v>
      </c>
      <c r="FB272" s="39" t="s">
        <v>236</v>
      </c>
      <c r="FC272" s="44"/>
      <c r="FD272" s="44"/>
      <c r="FE272" s="39" t="s">
        <v>236</v>
      </c>
      <c r="FF272" s="44"/>
      <c r="FG272" s="44"/>
      <c r="FH272" s="39" t="s">
        <v>236</v>
      </c>
      <c r="FI272" s="44"/>
      <c r="FJ272" s="44"/>
      <c r="FK272" s="44"/>
      <c r="FL272" s="44"/>
      <c r="FM272" s="44"/>
      <c r="FN272" s="44"/>
      <c r="FO272" s="44"/>
      <c r="FP272" s="44"/>
      <c r="FQ272" s="39" t="s">
        <v>236</v>
      </c>
      <c r="FR272" s="44"/>
      <c r="FS272" s="44"/>
      <c r="FT272" s="39" t="s">
        <v>236</v>
      </c>
      <c r="FU272" s="44"/>
      <c r="FV272" s="44"/>
      <c r="FW272" s="39" t="s">
        <v>236</v>
      </c>
      <c r="FX272" s="44"/>
      <c r="FY272" s="44"/>
      <c r="FZ272" s="44"/>
      <c r="GA272" s="44"/>
      <c r="GB272" s="44"/>
      <c r="GC272" s="39" t="s">
        <v>236</v>
      </c>
      <c r="GD272" s="44"/>
      <c r="GE272" s="44"/>
      <c r="GF272" s="39" t="s">
        <v>243</v>
      </c>
      <c r="GG272" s="39" t="s">
        <v>1010</v>
      </c>
      <c r="GH272" s="39">
        <v>7</v>
      </c>
      <c r="GI272" s="39" t="s">
        <v>236</v>
      </c>
      <c r="GJ272" s="44"/>
      <c r="GK272" s="44"/>
      <c r="GL272" s="44"/>
      <c r="GM272" s="44"/>
      <c r="GN272" s="44"/>
      <c r="GO272" s="44"/>
      <c r="GP272" s="44"/>
      <c r="GQ272" s="44"/>
      <c r="GR272" s="44"/>
      <c r="GS272" s="44"/>
      <c r="GT272" s="44"/>
      <c r="GU272" s="44"/>
      <c r="GV272" s="44"/>
      <c r="GW272" s="44"/>
      <c r="GX272" s="44"/>
      <c r="GY272" s="44"/>
      <c r="GZ272" s="39" t="s">
        <v>236</v>
      </c>
      <c r="HA272" s="44"/>
      <c r="HB272" s="44"/>
      <c r="HC272" s="43" t="s">
        <v>9773</v>
      </c>
      <c r="HD272" s="39" t="s">
        <v>9774</v>
      </c>
      <c r="HE272" s="43" t="s">
        <v>9773</v>
      </c>
      <c r="HF272" s="44"/>
      <c r="HG272" s="44"/>
      <c r="HH272" s="44"/>
      <c r="HI272" s="44"/>
      <c r="HJ272" s="44"/>
      <c r="HK272" s="44"/>
      <c r="HL272" s="44"/>
      <c r="HM272" s="44"/>
      <c r="HN272" s="39" t="s">
        <v>9775</v>
      </c>
      <c r="HO272" s="39" t="s">
        <v>9776</v>
      </c>
      <c r="HP272" s="39" t="s">
        <v>9777</v>
      </c>
      <c r="HQ272" s="39" t="s">
        <v>9778</v>
      </c>
      <c r="HR272" s="39" t="s">
        <v>3242</v>
      </c>
      <c r="HS272" s="39" t="s">
        <v>3265</v>
      </c>
      <c r="HT272" s="39" t="s">
        <v>3266</v>
      </c>
      <c r="HU272" s="39" t="s">
        <v>3267</v>
      </c>
      <c r="HV272" s="43" t="s">
        <v>9779</v>
      </c>
    </row>
    <row r="273" spans="1:230" ht="37.5" customHeight="1" x14ac:dyDescent="0.2">
      <c r="A273" s="44" t="s">
        <v>13005</v>
      </c>
      <c r="B273" s="39" t="s">
        <v>770</v>
      </c>
      <c r="C273" s="39" t="s">
        <v>4938</v>
      </c>
      <c r="D273" s="39" t="s">
        <v>8189</v>
      </c>
      <c r="E273" s="39" t="s">
        <v>8190</v>
      </c>
      <c r="F273" s="39" t="s">
        <v>8191</v>
      </c>
      <c r="G273" s="39">
        <v>2024</v>
      </c>
      <c r="H273" s="48">
        <v>45540</v>
      </c>
      <c r="I273" s="48">
        <v>45657</v>
      </c>
      <c r="J273" s="44"/>
      <c r="K273" s="39" t="s">
        <v>8192</v>
      </c>
      <c r="L273" s="44"/>
      <c r="M273" s="39" t="s">
        <v>234</v>
      </c>
      <c r="N273" s="44"/>
      <c r="O273" s="39" t="s">
        <v>8193</v>
      </c>
      <c r="P273" s="44"/>
      <c r="Q273" s="39" t="s">
        <v>234</v>
      </c>
      <c r="R273" s="44"/>
      <c r="S273" s="39" t="s">
        <v>8194</v>
      </c>
      <c r="T273" s="39" t="s">
        <v>8194</v>
      </c>
      <c r="U273" s="39" t="s">
        <v>235</v>
      </c>
      <c r="V273" s="39" t="s">
        <v>8194</v>
      </c>
      <c r="W273" s="49">
        <v>1.0429999999999999</v>
      </c>
      <c r="X273" s="49">
        <f t="shared" si="9"/>
        <v>0</v>
      </c>
      <c r="Y273" s="39">
        <v>0.99099999999999999</v>
      </c>
      <c r="Z273" s="39">
        <v>95.01</v>
      </c>
      <c r="AA273" s="39">
        <v>0.61</v>
      </c>
      <c r="AB273" s="39">
        <v>5.1999999999999998E-2</v>
      </c>
      <c r="AC273" s="39">
        <v>4.99</v>
      </c>
      <c r="AD273" s="39">
        <v>0</v>
      </c>
      <c r="AE273" s="39">
        <v>0</v>
      </c>
      <c r="AF273" s="39">
        <v>0</v>
      </c>
      <c r="AG273" s="39">
        <v>0</v>
      </c>
      <c r="AH273" s="39" t="s">
        <v>236</v>
      </c>
      <c r="AI273" s="44"/>
      <c r="AJ273" s="44"/>
      <c r="AK273" s="44"/>
      <c r="AL273" s="39">
        <v>0</v>
      </c>
      <c r="AM273" s="39">
        <v>0</v>
      </c>
      <c r="AN273" s="39">
        <v>1</v>
      </c>
      <c r="AO273" s="39">
        <v>1</v>
      </c>
      <c r="AP273" s="39">
        <v>1</v>
      </c>
      <c r="AQ273" s="39">
        <v>0</v>
      </c>
      <c r="AR273" s="39">
        <v>0</v>
      </c>
      <c r="AS273" s="39">
        <v>0</v>
      </c>
      <c r="AT273" s="39">
        <v>0</v>
      </c>
      <c r="AU273" s="39">
        <v>0</v>
      </c>
      <c r="AV273" s="39">
        <v>0</v>
      </c>
      <c r="AW273" s="39">
        <v>0</v>
      </c>
      <c r="AX273" s="39">
        <v>0</v>
      </c>
      <c r="AY273" s="39">
        <v>0</v>
      </c>
      <c r="AZ273" s="39">
        <v>1</v>
      </c>
      <c r="BA273" s="39">
        <v>0</v>
      </c>
      <c r="BB273" s="39">
        <v>0</v>
      </c>
      <c r="BC273" s="39">
        <v>0</v>
      </c>
      <c r="BD273" s="39">
        <v>0</v>
      </c>
      <c r="BE273" s="39">
        <v>0</v>
      </c>
      <c r="BF273" s="39">
        <v>0</v>
      </c>
      <c r="BG273" s="39">
        <v>0</v>
      </c>
      <c r="BH273" s="39">
        <v>0</v>
      </c>
      <c r="BI273" s="39">
        <v>0</v>
      </c>
      <c r="BJ273" s="39">
        <v>0</v>
      </c>
      <c r="BK273" s="39">
        <v>0</v>
      </c>
      <c r="BL273" s="39">
        <v>0</v>
      </c>
      <c r="BM273" s="39">
        <v>0</v>
      </c>
      <c r="BN273" s="39">
        <v>0</v>
      </c>
      <c r="BO273" s="39">
        <v>0</v>
      </c>
      <c r="BP273" s="39">
        <v>0</v>
      </c>
      <c r="BQ273" s="39">
        <v>0</v>
      </c>
      <c r="BR273" s="39">
        <v>0</v>
      </c>
      <c r="BS273" s="39">
        <v>0</v>
      </c>
      <c r="BT273" s="39">
        <v>0</v>
      </c>
      <c r="BU273" s="39">
        <v>0</v>
      </c>
      <c r="BV273" s="39">
        <v>0</v>
      </c>
      <c r="BW273" s="39">
        <v>0</v>
      </c>
      <c r="BX273" s="44"/>
      <c r="BY273" s="39">
        <v>0</v>
      </c>
      <c r="BZ273" s="39">
        <v>0</v>
      </c>
      <c r="CA273" s="39">
        <v>0</v>
      </c>
      <c r="CB273" s="39">
        <v>0</v>
      </c>
      <c r="CC273" s="39">
        <v>0</v>
      </c>
      <c r="CD273" s="39">
        <v>0</v>
      </c>
      <c r="CE273" s="39">
        <v>0</v>
      </c>
      <c r="CF273" s="39">
        <v>0</v>
      </c>
      <c r="CG273" s="39">
        <v>0</v>
      </c>
      <c r="CH273" s="39">
        <v>0</v>
      </c>
      <c r="CI273" s="39">
        <v>0</v>
      </c>
      <c r="CJ273" s="39">
        <v>0</v>
      </c>
      <c r="CK273" s="39">
        <v>0</v>
      </c>
      <c r="CL273" s="39">
        <v>0</v>
      </c>
      <c r="CM273" s="39">
        <v>0</v>
      </c>
      <c r="CN273" s="39">
        <v>0</v>
      </c>
      <c r="CO273" s="39">
        <v>0</v>
      </c>
      <c r="CP273" s="44"/>
      <c r="CQ273" s="39">
        <v>0</v>
      </c>
      <c r="CR273" s="39">
        <v>0</v>
      </c>
      <c r="CS273" s="39">
        <v>0</v>
      </c>
      <c r="CT273" s="39">
        <v>0</v>
      </c>
      <c r="CU273" s="39">
        <v>0</v>
      </c>
      <c r="CV273" s="39">
        <v>0</v>
      </c>
      <c r="CW273" s="39">
        <v>0</v>
      </c>
      <c r="CX273" s="39">
        <v>0</v>
      </c>
      <c r="CY273" s="39">
        <v>0</v>
      </c>
      <c r="CZ273" s="39">
        <v>0</v>
      </c>
      <c r="DA273" s="39">
        <v>0</v>
      </c>
      <c r="DB273" s="39">
        <v>0</v>
      </c>
      <c r="DC273" s="39">
        <v>0</v>
      </c>
      <c r="DD273" s="39">
        <v>0</v>
      </c>
      <c r="DE273" s="39">
        <v>0</v>
      </c>
      <c r="DF273" s="39">
        <v>0</v>
      </c>
      <c r="DG273" s="39">
        <v>0</v>
      </c>
      <c r="DH273" s="39">
        <v>0</v>
      </c>
      <c r="DI273" s="39">
        <v>0</v>
      </c>
      <c r="DJ273" s="39">
        <v>0</v>
      </c>
      <c r="DK273" s="39">
        <v>0</v>
      </c>
      <c r="DL273" s="39">
        <v>0</v>
      </c>
      <c r="DM273" s="39">
        <v>0</v>
      </c>
      <c r="DN273" s="39">
        <v>0</v>
      </c>
      <c r="DO273" s="39">
        <v>0</v>
      </c>
      <c r="DP273" s="39">
        <v>0</v>
      </c>
      <c r="DQ273" s="39">
        <v>0</v>
      </c>
      <c r="DR273" s="44"/>
      <c r="DS273" s="39">
        <v>0</v>
      </c>
      <c r="DT273" s="39">
        <v>0</v>
      </c>
      <c r="DU273" s="39">
        <v>0</v>
      </c>
      <c r="DV273" s="39">
        <v>0</v>
      </c>
      <c r="DW273" s="39">
        <v>0</v>
      </c>
      <c r="DX273" s="39">
        <v>0</v>
      </c>
      <c r="DY273" s="39">
        <v>0</v>
      </c>
      <c r="DZ273" s="39">
        <v>0</v>
      </c>
      <c r="EA273" s="44"/>
      <c r="EB273" s="39">
        <v>0</v>
      </c>
      <c r="EC273" s="39">
        <v>1</v>
      </c>
      <c r="ED273" s="39">
        <f t="shared" si="8"/>
        <v>0</v>
      </c>
      <c r="EE273" s="39" t="s">
        <v>464</v>
      </c>
      <c r="EF273" s="39" t="s">
        <v>8195</v>
      </c>
      <c r="EG273" s="44"/>
      <c r="EH273" s="39" t="s">
        <v>8196</v>
      </c>
      <c r="EI273" s="43" t="s">
        <v>8197</v>
      </c>
      <c r="EJ273" s="39" t="s">
        <v>8198</v>
      </c>
      <c r="EK273" s="39" t="s">
        <v>236</v>
      </c>
      <c r="EL273" s="44"/>
      <c r="EM273" s="44"/>
      <c r="EN273" s="44"/>
      <c r="EO273" s="44"/>
      <c r="EP273" s="39">
        <v>0</v>
      </c>
      <c r="EQ273" s="39" t="s">
        <v>234</v>
      </c>
      <c r="ER273" s="39">
        <v>1</v>
      </c>
      <c r="ES273" s="39" t="s">
        <v>236</v>
      </c>
      <c r="ET273" s="44"/>
      <c r="EU273" s="44"/>
      <c r="EV273" s="39" t="s">
        <v>243</v>
      </c>
      <c r="EW273" s="39" t="s">
        <v>8199</v>
      </c>
      <c r="EX273" s="39">
        <v>59</v>
      </c>
      <c r="EY273" s="39" t="s">
        <v>236</v>
      </c>
      <c r="EZ273" s="44"/>
      <c r="FA273" s="44"/>
      <c r="FB273" s="39" t="s">
        <v>236</v>
      </c>
      <c r="FC273" s="44"/>
      <c r="FD273" s="44"/>
      <c r="FE273" s="39" t="s">
        <v>236</v>
      </c>
      <c r="FF273" s="44"/>
      <c r="FG273" s="44"/>
      <c r="FH273" s="39" t="s">
        <v>236</v>
      </c>
      <c r="FI273" s="44"/>
      <c r="FJ273" s="44"/>
      <c r="FK273" s="39" t="s">
        <v>236</v>
      </c>
      <c r="FL273" s="44"/>
      <c r="FM273" s="44"/>
      <c r="FN273" s="39" t="s">
        <v>234</v>
      </c>
      <c r="FO273" s="39" t="s">
        <v>234</v>
      </c>
      <c r="FP273" s="39">
        <v>0</v>
      </c>
      <c r="FQ273" s="39" t="s">
        <v>236</v>
      </c>
      <c r="FR273" s="44"/>
      <c r="FS273" s="44"/>
      <c r="FT273" s="39" t="s">
        <v>236</v>
      </c>
      <c r="FU273" s="44"/>
      <c r="FV273" s="44"/>
      <c r="FW273" s="39" t="s">
        <v>236</v>
      </c>
      <c r="FX273" s="44"/>
      <c r="FY273" s="44"/>
      <c r="FZ273" s="44"/>
      <c r="GA273" s="44"/>
      <c r="GB273" s="44"/>
      <c r="GC273" s="39" t="s">
        <v>236</v>
      </c>
      <c r="GD273" s="44"/>
      <c r="GE273" s="44"/>
      <c r="GF273" s="39" t="s">
        <v>236</v>
      </c>
      <c r="GG273" s="44"/>
      <c r="GH273" s="44"/>
      <c r="GI273" s="39" t="s">
        <v>236</v>
      </c>
      <c r="GJ273" s="44"/>
      <c r="GK273" s="44"/>
      <c r="GL273" s="39" t="s">
        <v>8200</v>
      </c>
      <c r="GM273" s="39" t="s">
        <v>8201</v>
      </c>
      <c r="GN273" s="39">
        <v>11</v>
      </c>
      <c r="GO273" s="44"/>
      <c r="GP273" s="44"/>
      <c r="GQ273" s="44"/>
      <c r="GR273" s="44"/>
      <c r="GS273" s="44"/>
      <c r="GT273" s="44"/>
      <c r="GU273" s="44"/>
      <c r="GV273" s="44"/>
      <c r="GW273" s="44"/>
      <c r="GX273" s="44"/>
      <c r="GY273" s="44"/>
      <c r="GZ273" s="39" t="s">
        <v>236</v>
      </c>
      <c r="HA273" s="44"/>
      <c r="HB273" s="39" t="s">
        <v>234</v>
      </c>
      <c r="HC273" s="43" t="s">
        <v>8202</v>
      </c>
      <c r="HD273" s="39" t="s">
        <v>8203</v>
      </c>
      <c r="HE273" s="44"/>
      <c r="HF273" s="44"/>
      <c r="HG273" s="39" t="s">
        <v>234</v>
      </c>
      <c r="HH273" s="44"/>
      <c r="HI273" s="39" t="s">
        <v>234</v>
      </c>
      <c r="HJ273" s="44"/>
      <c r="HK273" s="39" t="s">
        <v>234</v>
      </c>
      <c r="HL273" s="39">
        <v>0</v>
      </c>
      <c r="HM273" s="39">
        <v>0</v>
      </c>
      <c r="HN273" s="39" t="s">
        <v>8204</v>
      </c>
      <c r="HO273" s="39" t="s">
        <v>6869</v>
      </c>
      <c r="HP273" s="39" t="s">
        <v>8205</v>
      </c>
      <c r="HQ273" s="39" t="s">
        <v>8206</v>
      </c>
      <c r="HR273" s="39" t="s">
        <v>769</v>
      </c>
      <c r="HS273" s="39" t="s">
        <v>8207</v>
      </c>
      <c r="HT273" s="39" t="s">
        <v>797</v>
      </c>
      <c r="HU273" s="39" t="s">
        <v>798</v>
      </c>
      <c r="HV273" s="43" t="s">
        <v>8208</v>
      </c>
    </row>
    <row r="274" spans="1:230" ht="37.5" customHeight="1" x14ac:dyDescent="0.2">
      <c r="A274" s="44" t="s">
        <v>13005</v>
      </c>
      <c r="B274" s="39" t="s">
        <v>770</v>
      </c>
      <c r="C274" s="39" t="s">
        <v>4938</v>
      </c>
      <c r="D274" s="39" t="s">
        <v>8504</v>
      </c>
      <c r="E274" s="39" t="s">
        <v>8190</v>
      </c>
      <c r="F274" s="39" t="s">
        <v>8505</v>
      </c>
      <c r="G274" s="39">
        <v>2024</v>
      </c>
      <c r="H274" s="48">
        <v>45467</v>
      </c>
      <c r="I274" s="48">
        <v>45657</v>
      </c>
      <c r="J274" s="44"/>
      <c r="K274" s="39" t="s">
        <v>8506</v>
      </c>
      <c r="L274" s="44"/>
      <c r="M274" s="39" t="s">
        <v>234</v>
      </c>
      <c r="N274" s="44"/>
      <c r="O274" s="39" t="s">
        <v>8193</v>
      </c>
      <c r="P274" s="44"/>
      <c r="Q274" s="39" t="s">
        <v>234</v>
      </c>
      <c r="R274" s="44"/>
      <c r="S274" s="39" t="s">
        <v>8194</v>
      </c>
      <c r="T274" s="39" t="s">
        <v>8194</v>
      </c>
      <c r="U274" s="39" t="s">
        <v>235</v>
      </c>
      <c r="V274" s="39" t="s">
        <v>8194</v>
      </c>
      <c r="W274" s="49">
        <v>2.871</v>
      </c>
      <c r="X274" s="49">
        <f t="shared" si="9"/>
        <v>0</v>
      </c>
      <c r="Y274" s="49">
        <v>2.7</v>
      </c>
      <c r="Z274" s="39">
        <v>94.04</v>
      </c>
      <c r="AA274" s="39">
        <v>1.67</v>
      </c>
      <c r="AB274" s="39">
        <v>0.17100000000000001</v>
      </c>
      <c r="AC274" s="39">
        <v>5.96</v>
      </c>
      <c r="AD274" s="39">
        <v>0</v>
      </c>
      <c r="AE274" s="39">
        <v>0</v>
      </c>
      <c r="AF274" s="39">
        <v>0</v>
      </c>
      <c r="AG274" s="39">
        <v>0</v>
      </c>
      <c r="AH274" s="39" t="s">
        <v>236</v>
      </c>
      <c r="AI274" s="44"/>
      <c r="AJ274" s="44"/>
      <c r="AK274" s="44"/>
      <c r="AL274" s="39">
        <v>0</v>
      </c>
      <c r="AM274" s="39">
        <v>0</v>
      </c>
      <c r="AN274" s="39">
        <v>1</v>
      </c>
      <c r="AO274" s="39">
        <v>1</v>
      </c>
      <c r="AP274" s="39">
        <v>1</v>
      </c>
      <c r="AQ274" s="39">
        <v>0</v>
      </c>
      <c r="AR274" s="39">
        <v>0</v>
      </c>
      <c r="AS274" s="39">
        <v>0</v>
      </c>
      <c r="AT274" s="39">
        <v>0</v>
      </c>
      <c r="AU274" s="39">
        <v>0</v>
      </c>
      <c r="AV274" s="39">
        <v>0</v>
      </c>
      <c r="AW274" s="39">
        <v>0</v>
      </c>
      <c r="AX274" s="39">
        <v>0</v>
      </c>
      <c r="AY274" s="39">
        <v>0</v>
      </c>
      <c r="AZ274" s="39">
        <v>1</v>
      </c>
      <c r="BA274" s="39">
        <v>0</v>
      </c>
      <c r="BB274" s="39">
        <v>0</v>
      </c>
      <c r="BC274" s="39">
        <v>0</v>
      </c>
      <c r="BD274" s="39">
        <v>0</v>
      </c>
      <c r="BE274" s="39">
        <v>0</v>
      </c>
      <c r="BF274" s="39">
        <v>0</v>
      </c>
      <c r="BG274" s="39">
        <v>0</v>
      </c>
      <c r="BH274" s="39">
        <v>0</v>
      </c>
      <c r="BI274" s="39">
        <v>0</v>
      </c>
      <c r="BJ274" s="39">
        <v>0</v>
      </c>
      <c r="BK274" s="39">
        <v>0</v>
      </c>
      <c r="BL274" s="39">
        <v>0</v>
      </c>
      <c r="BM274" s="39">
        <v>0</v>
      </c>
      <c r="BN274" s="39">
        <v>0</v>
      </c>
      <c r="BO274" s="39">
        <v>0</v>
      </c>
      <c r="BP274" s="39">
        <v>0</v>
      </c>
      <c r="BQ274" s="39">
        <v>0</v>
      </c>
      <c r="BR274" s="39">
        <v>0</v>
      </c>
      <c r="BS274" s="39">
        <v>0</v>
      </c>
      <c r="BT274" s="39">
        <v>0</v>
      </c>
      <c r="BU274" s="39">
        <v>0</v>
      </c>
      <c r="BV274" s="39">
        <v>0</v>
      </c>
      <c r="BW274" s="39">
        <v>0</v>
      </c>
      <c r="BX274" s="44"/>
      <c r="BY274" s="39">
        <v>0</v>
      </c>
      <c r="BZ274" s="39">
        <v>0</v>
      </c>
      <c r="CA274" s="39">
        <v>0</v>
      </c>
      <c r="CB274" s="39">
        <v>0</v>
      </c>
      <c r="CC274" s="39">
        <v>0</v>
      </c>
      <c r="CD274" s="39">
        <v>0</v>
      </c>
      <c r="CE274" s="39">
        <v>0</v>
      </c>
      <c r="CF274" s="39">
        <v>0</v>
      </c>
      <c r="CG274" s="39">
        <v>0</v>
      </c>
      <c r="CH274" s="39">
        <v>0</v>
      </c>
      <c r="CI274" s="39">
        <v>0</v>
      </c>
      <c r="CJ274" s="39">
        <v>0</v>
      </c>
      <c r="CK274" s="39">
        <v>0</v>
      </c>
      <c r="CL274" s="39">
        <v>0</v>
      </c>
      <c r="CM274" s="39">
        <v>0</v>
      </c>
      <c r="CN274" s="39">
        <v>0</v>
      </c>
      <c r="CO274" s="39">
        <v>0</v>
      </c>
      <c r="CP274" s="44"/>
      <c r="CQ274" s="39">
        <v>0</v>
      </c>
      <c r="CR274" s="39">
        <v>0</v>
      </c>
      <c r="CS274" s="39">
        <v>0</v>
      </c>
      <c r="CT274" s="39">
        <v>0</v>
      </c>
      <c r="CU274" s="39">
        <v>0</v>
      </c>
      <c r="CV274" s="39">
        <v>0</v>
      </c>
      <c r="CW274" s="39">
        <v>0</v>
      </c>
      <c r="CX274" s="39">
        <v>0</v>
      </c>
      <c r="CY274" s="39">
        <v>0</v>
      </c>
      <c r="CZ274" s="39">
        <v>0</v>
      </c>
      <c r="DA274" s="39">
        <v>0</v>
      </c>
      <c r="DB274" s="39">
        <v>0</v>
      </c>
      <c r="DC274" s="39">
        <v>0</v>
      </c>
      <c r="DD274" s="39">
        <v>0</v>
      </c>
      <c r="DE274" s="39">
        <v>0</v>
      </c>
      <c r="DF274" s="39">
        <v>0</v>
      </c>
      <c r="DG274" s="39">
        <v>0</v>
      </c>
      <c r="DH274" s="39">
        <v>0</v>
      </c>
      <c r="DI274" s="39">
        <v>0</v>
      </c>
      <c r="DJ274" s="39">
        <v>0</v>
      </c>
      <c r="DK274" s="39">
        <v>0</v>
      </c>
      <c r="DL274" s="39">
        <v>0</v>
      </c>
      <c r="DM274" s="39">
        <v>0</v>
      </c>
      <c r="DN274" s="39">
        <v>0</v>
      </c>
      <c r="DO274" s="39">
        <v>0</v>
      </c>
      <c r="DP274" s="39">
        <v>0</v>
      </c>
      <c r="DQ274" s="39">
        <v>0</v>
      </c>
      <c r="DR274" s="44"/>
      <c r="DS274" s="39">
        <v>0</v>
      </c>
      <c r="DT274" s="39">
        <v>0</v>
      </c>
      <c r="DU274" s="39">
        <v>0</v>
      </c>
      <c r="DV274" s="39">
        <v>0</v>
      </c>
      <c r="DW274" s="39">
        <v>0</v>
      </c>
      <c r="DX274" s="39">
        <v>0</v>
      </c>
      <c r="DY274" s="44"/>
      <c r="DZ274" s="39">
        <v>0</v>
      </c>
      <c r="EA274" s="44"/>
      <c r="EB274" s="39">
        <v>0</v>
      </c>
      <c r="EC274" s="39">
        <v>1</v>
      </c>
      <c r="ED274" s="39">
        <f t="shared" si="8"/>
        <v>0</v>
      </c>
      <c r="EE274" s="39" t="s">
        <v>6365</v>
      </c>
      <c r="EF274" s="39" t="s">
        <v>8195</v>
      </c>
      <c r="EG274" s="44"/>
      <c r="EH274" s="39" t="s">
        <v>8507</v>
      </c>
      <c r="EI274" s="43" t="s">
        <v>8197</v>
      </c>
      <c r="EJ274" s="39" t="s">
        <v>8198</v>
      </c>
      <c r="EK274" s="39" t="s">
        <v>236</v>
      </c>
      <c r="EL274" s="44"/>
      <c r="EM274" s="44"/>
      <c r="EN274" s="44"/>
      <c r="EO274" s="44"/>
      <c r="EP274" s="39">
        <v>0</v>
      </c>
      <c r="EQ274" s="39" t="s">
        <v>234</v>
      </c>
      <c r="ER274" s="39">
        <v>1</v>
      </c>
      <c r="ES274" s="39" t="s">
        <v>236</v>
      </c>
      <c r="ET274" s="44"/>
      <c r="EU274" s="44"/>
      <c r="EV274" s="39" t="s">
        <v>243</v>
      </c>
      <c r="EW274" s="39" t="s">
        <v>8199</v>
      </c>
      <c r="EX274" s="39">
        <v>88</v>
      </c>
      <c r="EY274" s="39" t="s">
        <v>236</v>
      </c>
      <c r="EZ274" s="44"/>
      <c r="FA274" s="44"/>
      <c r="FB274" s="39" t="s">
        <v>236</v>
      </c>
      <c r="FC274" s="44"/>
      <c r="FD274" s="44"/>
      <c r="FE274" s="39" t="s">
        <v>236</v>
      </c>
      <c r="FF274" s="44"/>
      <c r="FG274" s="44"/>
      <c r="FH274" s="39" t="s">
        <v>236</v>
      </c>
      <c r="FI274" s="44"/>
      <c r="FJ274" s="44"/>
      <c r="FK274" s="39" t="s">
        <v>236</v>
      </c>
      <c r="FL274" s="44"/>
      <c r="FM274" s="44"/>
      <c r="FN274" s="39" t="s">
        <v>234</v>
      </c>
      <c r="FO274" s="39" t="s">
        <v>234</v>
      </c>
      <c r="FP274" s="39">
        <v>0</v>
      </c>
      <c r="FQ274" s="39" t="s">
        <v>236</v>
      </c>
      <c r="FR274" s="44"/>
      <c r="FS274" s="44"/>
      <c r="FT274" s="39" t="s">
        <v>236</v>
      </c>
      <c r="FU274" s="44"/>
      <c r="FV274" s="44"/>
      <c r="FW274" s="39" t="s">
        <v>236</v>
      </c>
      <c r="FX274" s="44"/>
      <c r="FY274" s="44"/>
      <c r="FZ274" s="44"/>
      <c r="GA274" s="44"/>
      <c r="GB274" s="44"/>
      <c r="GC274" s="39" t="s">
        <v>236</v>
      </c>
      <c r="GD274" s="44"/>
      <c r="GE274" s="44"/>
      <c r="GF274" s="39" t="s">
        <v>236</v>
      </c>
      <c r="GG274" s="44"/>
      <c r="GH274" s="44"/>
      <c r="GI274" s="39" t="s">
        <v>236</v>
      </c>
      <c r="GJ274" s="44"/>
      <c r="GK274" s="44"/>
      <c r="GL274" s="39" t="s">
        <v>8508</v>
      </c>
      <c r="GM274" s="39" t="s">
        <v>8509</v>
      </c>
      <c r="GN274" s="39">
        <v>8</v>
      </c>
      <c r="GO274" s="44"/>
      <c r="GP274" s="44"/>
      <c r="GQ274" s="44"/>
      <c r="GR274" s="44"/>
      <c r="GS274" s="44"/>
      <c r="GT274" s="44"/>
      <c r="GU274" s="44"/>
      <c r="GV274" s="44"/>
      <c r="GW274" s="44"/>
      <c r="GX274" s="44"/>
      <c r="GY274" s="44"/>
      <c r="GZ274" s="39" t="s">
        <v>236</v>
      </c>
      <c r="HA274" s="44"/>
      <c r="HB274" s="39" t="s">
        <v>234</v>
      </c>
      <c r="HC274" s="43" t="s">
        <v>8202</v>
      </c>
      <c r="HD274" s="39" t="s">
        <v>8203</v>
      </c>
      <c r="HE274" s="44"/>
      <c r="HF274" s="44"/>
      <c r="HG274" s="39" t="s">
        <v>234</v>
      </c>
      <c r="HH274" s="44"/>
      <c r="HI274" s="39" t="s">
        <v>234</v>
      </c>
      <c r="HJ274" s="44"/>
      <c r="HK274" s="39" t="s">
        <v>234</v>
      </c>
      <c r="HL274" s="39">
        <v>0</v>
      </c>
      <c r="HM274" s="39">
        <v>0</v>
      </c>
      <c r="HN274" s="39" t="s">
        <v>8204</v>
      </c>
      <c r="HO274" s="39" t="s">
        <v>6869</v>
      </c>
      <c r="HP274" s="39" t="s">
        <v>8205</v>
      </c>
      <c r="HQ274" s="39" t="s">
        <v>8206</v>
      </c>
      <c r="HR274" s="39" t="s">
        <v>769</v>
      </c>
      <c r="HS274" s="39" t="s">
        <v>8207</v>
      </c>
      <c r="HT274" s="39" t="s">
        <v>797</v>
      </c>
      <c r="HU274" s="39" t="s">
        <v>798</v>
      </c>
      <c r="HV274" s="43" t="s">
        <v>8510</v>
      </c>
    </row>
    <row r="275" spans="1:230" ht="38.25" customHeight="1" x14ac:dyDescent="0.2">
      <c r="A275" s="44" t="s">
        <v>13005</v>
      </c>
      <c r="B275" s="39" t="s">
        <v>770</v>
      </c>
      <c r="C275" s="39" t="s">
        <v>4938</v>
      </c>
      <c r="D275" s="39" t="s">
        <v>8189</v>
      </c>
      <c r="E275" s="39" t="s">
        <v>8190</v>
      </c>
      <c r="F275" s="39" t="s">
        <v>8747</v>
      </c>
      <c r="G275" s="39">
        <v>2024</v>
      </c>
      <c r="H275" s="48">
        <v>45504</v>
      </c>
      <c r="I275" s="48">
        <v>45657</v>
      </c>
      <c r="J275" s="44"/>
      <c r="K275" s="39" t="s">
        <v>8506</v>
      </c>
      <c r="L275" s="44"/>
      <c r="M275" s="39" t="s">
        <v>234</v>
      </c>
      <c r="N275" s="44"/>
      <c r="O275" s="39" t="s">
        <v>8193</v>
      </c>
      <c r="P275" s="44"/>
      <c r="Q275" s="39" t="s">
        <v>234</v>
      </c>
      <c r="R275" s="44"/>
      <c r="S275" s="39" t="s">
        <v>8194</v>
      </c>
      <c r="T275" s="39" t="s">
        <v>8194</v>
      </c>
      <c r="U275" s="39" t="s">
        <v>235</v>
      </c>
      <c r="V275" s="39" t="s">
        <v>8194</v>
      </c>
      <c r="W275" s="49">
        <v>1.85</v>
      </c>
      <c r="X275" s="49">
        <f t="shared" si="9"/>
        <v>0</v>
      </c>
      <c r="Y275" s="39">
        <v>1.762</v>
      </c>
      <c r="Z275" s="39">
        <v>95.24</v>
      </c>
      <c r="AA275" s="49">
        <v>1.0900000000000001</v>
      </c>
      <c r="AB275" s="39">
        <v>8.7999999999999995E-2</v>
      </c>
      <c r="AC275" s="39">
        <v>4.76</v>
      </c>
      <c r="AD275" s="39">
        <v>0</v>
      </c>
      <c r="AE275" s="39">
        <v>0</v>
      </c>
      <c r="AF275" s="39">
        <v>0</v>
      </c>
      <c r="AG275" s="39">
        <v>0</v>
      </c>
      <c r="AH275" s="39" t="s">
        <v>236</v>
      </c>
      <c r="AI275" s="44"/>
      <c r="AJ275" s="44"/>
      <c r="AK275" s="44"/>
      <c r="AL275" s="39">
        <v>0</v>
      </c>
      <c r="AM275" s="39">
        <v>0</v>
      </c>
      <c r="AN275" s="39">
        <v>1</v>
      </c>
      <c r="AO275" s="39">
        <v>1</v>
      </c>
      <c r="AP275" s="39">
        <v>1</v>
      </c>
      <c r="AQ275" s="39">
        <v>0</v>
      </c>
      <c r="AR275" s="39">
        <v>0</v>
      </c>
      <c r="AS275" s="39">
        <v>0</v>
      </c>
      <c r="AT275" s="39">
        <v>0</v>
      </c>
      <c r="AU275" s="39">
        <v>0</v>
      </c>
      <c r="AV275" s="39">
        <v>0</v>
      </c>
      <c r="AW275" s="39">
        <v>0</v>
      </c>
      <c r="AX275" s="39">
        <v>0</v>
      </c>
      <c r="AY275" s="39">
        <v>0</v>
      </c>
      <c r="AZ275" s="39">
        <v>1</v>
      </c>
      <c r="BA275" s="39">
        <v>0</v>
      </c>
      <c r="BB275" s="39">
        <v>0</v>
      </c>
      <c r="BC275" s="39">
        <v>0</v>
      </c>
      <c r="BD275" s="39">
        <v>0</v>
      </c>
      <c r="BE275" s="39">
        <v>0</v>
      </c>
      <c r="BF275" s="39">
        <v>0</v>
      </c>
      <c r="BG275" s="39">
        <v>0</v>
      </c>
      <c r="BH275" s="39">
        <v>0</v>
      </c>
      <c r="BI275" s="39">
        <v>0</v>
      </c>
      <c r="BJ275" s="39">
        <v>0</v>
      </c>
      <c r="BK275" s="39">
        <v>0</v>
      </c>
      <c r="BL275" s="39">
        <v>0</v>
      </c>
      <c r="BM275" s="39">
        <v>0</v>
      </c>
      <c r="BN275" s="39">
        <v>0</v>
      </c>
      <c r="BO275" s="39">
        <v>0</v>
      </c>
      <c r="BP275" s="39">
        <v>0</v>
      </c>
      <c r="BQ275" s="39">
        <v>0</v>
      </c>
      <c r="BR275" s="39">
        <v>0</v>
      </c>
      <c r="BS275" s="39">
        <v>0</v>
      </c>
      <c r="BT275" s="39">
        <v>0</v>
      </c>
      <c r="BU275" s="39">
        <v>0</v>
      </c>
      <c r="BV275" s="39">
        <v>0</v>
      </c>
      <c r="BW275" s="39">
        <v>0</v>
      </c>
      <c r="BX275" s="44"/>
      <c r="BY275" s="39">
        <v>0</v>
      </c>
      <c r="BZ275" s="39">
        <v>0</v>
      </c>
      <c r="CA275" s="39">
        <v>0</v>
      </c>
      <c r="CB275" s="39">
        <v>0</v>
      </c>
      <c r="CC275" s="39">
        <v>0</v>
      </c>
      <c r="CD275" s="39">
        <v>0</v>
      </c>
      <c r="CE275" s="39">
        <v>0</v>
      </c>
      <c r="CF275" s="39">
        <v>0</v>
      </c>
      <c r="CG275" s="39">
        <v>0</v>
      </c>
      <c r="CH275" s="39">
        <v>0</v>
      </c>
      <c r="CI275" s="39">
        <v>0</v>
      </c>
      <c r="CJ275" s="39">
        <v>0</v>
      </c>
      <c r="CK275" s="39">
        <v>0</v>
      </c>
      <c r="CL275" s="39">
        <v>0</v>
      </c>
      <c r="CM275" s="39">
        <v>0</v>
      </c>
      <c r="CN275" s="39">
        <v>0</v>
      </c>
      <c r="CO275" s="39">
        <v>0</v>
      </c>
      <c r="CP275" s="44"/>
      <c r="CQ275" s="39">
        <v>0</v>
      </c>
      <c r="CR275" s="39">
        <v>0</v>
      </c>
      <c r="CS275" s="39">
        <v>0</v>
      </c>
      <c r="CT275" s="39">
        <v>0</v>
      </c>
      <c r="CU275" s="39">
        <v>0</v>
      </c>
      <c r="CV275" s="39">
        <v>0</v>
      </c>
      <c r="CW275" s="39">
        <v>0</v>
      </c>
      <c r="CX275" s="39">
        <v>0</v>
      </c>
      <c r="CY275" s="39">
        <v>0</v>
      </c>
      <c r="CZ275" s="39">
        <v>0</v>
      </c>
      <c r="DA275" s="39">
        <v>0</v>
      </c>
      <c r="DB275" s="39">
        <v>0</v>
      </c>
      <c r="DC275" s="39">
        <v>0</v>
      </c>
      <c r="DD275" s="39">
        <v>0</v>
      </c>
      <c r="DE275" s="39">
        <v>0</v>
      </c>
      <c r="DF275" s="39">
        <v>0</v>
      </c>
      <c r="DG275" s="39">
        <v>0</v>
      </c>
      <c r="DH275" s="39">
        <v>0</v>
      </c>
      <c r="DI275" s="39">
        <v>0</v>
      </c>
      <c r="DJ275" s="39">
        <v>0</v>
      </c>
      <c r="DK275" s="39">
        <v>0</v>
      </c>
      <c r="DL275" s="39">
        <v>0</v>
      </c>
      <c r="DM275" s="39">
        <v>0</v>
      </c>
      <c r="DN275" s="39">
        <v>0</v>
      </c>
      <c r="DO275" s="39">
        <v>0</v>
      </c>
      <c r="DP275" s="39">
        <v>0</v>
      </c>
      <c r="DQ275" s="39">
        <v>0</v>
      </c>
      <c r="DR275" s="44"/>
      <c r="DS275" s="39">
        <v>0</v>
      </c>
      <c r="DT275" s="39">
        <v>0</v>
      </c>
      <c r="DU275" s="39">
        <v>0</v>
      </c>
      <c r="DV275" s="39">
        <v>0</v>
      </c>
      <c r="DW275" s="39">
        <v>0</v>
      </c>
      <c r="DX275" s="39">
        <v>0</v>
      </c>
      <c r="DY275" s="39">
        <v>0</v>
      </c>
      <c r="DZ275" s="39">
        <v>0</v>
      </c>
      <c r="EA275" s="44"/>
      <c r="EB275" s="39">
        <v>0</v>
      </c>
      <c r="EC275" s="39">
        <v>1</v>
      </c>
      <c r="ED275" s="39">
        <f t="shared" si="8"/>
        <v>0</v>
      </c>
      <c r="EE275" s="39" t="s">
        <v>8748</v>
      </c>
      <c r="EF275" s="39" t="s">
        <v>8195</v>
      </c>
      <c r="EG275" s="44"/>
      <c r="EH275" s="39" t="s">
        <v>8749</v>
      </c>
      <c r="EI275" s="43" t="s">
        <v>8197</v>
      </c>
      <c r="EJ275" s="39" t="s">
        <v>8198</v>
      </c>
      <c r="EK275" s="39" t="s">
        <v>236</v>
      </c>
      <c r="EL275" s="44"/>
      <c r="EM275" s="44"/>
      <c r="EN275" s="44"/>
      <c r="EO275" s="44"/>
      <c r="EP275" s="39">
        <v>0</v>
      </c>
      <c r="EQ275" s="39" t="s">
        <v>234</v>
      </c>
      <c r="ER275" s="39">
        <v>1</v>
      </c>
      <c r="ES275" s="39" t="s">
        <v>236</v>
      </c>
      <c r="ET275" s="44"/>
      <c r="EU275" s="44"/>
      <c r="EV275" s="39" t="s">
        <v>243</v>
      </c>
      <c r="EW275" s="39" t="s">
        <v>8199</v>
      </c>
      <c r="EX275" s="39">
        <v>158</v>
      </c>
      <c r="EY275" s="39" t="s">
        <v>236</v>
      </c>
      <c r="EZ275" s="44"/>
      <c r="FA275" s="44"/>
      <c r="FB275" s="39" t="s">
        <v>236</v>
      </c>
      <c r="FC275" s="44"/>
      <c r="FD275" s="44"/>
      <c r="FE275" s="39" t="s">
        <v>236</v>
      </c>
      <c r="FF275" s="44"/>
      <c r="FG275" s="44"/>
      <c r="FH275" s="39" t="s">
        <v>236</v>
      </c>
      <c r="FI275" s="44"/>
      <c r="FJ275" s="44"/>
      <c r="FK275" s="39" t="s">
        <v>236</v>
      </c>
      <c r="FL275" s="44"/>
      <c r="FM275" s="44"/>
      <c r="FN275" s="39" t="s">
        <v>234</v>
      </c>
      <c r="FO275" s="39" t="s">
        <v>234</v>
      </c>
      <c r="FP275" s="39">
        <v>0</v>
      </c>
      <c r="FQ275" s="39" t="s">
        <v>236</v>
      </c>
      <c r="FR275" s="44"/>
      <c r="FS275" s="44"/>
      <c r="FT275" s="39" t="s">
        <v>236</v>
      </c>
      <c r="FU275" s="44"/>
      <c r="FV275" s="44"/>
      <c r="FW275" s="39" t="s">
        <v>236</v>
      </c>
      <c r="FX275" s="44"/>
      <c r="FY275" s="44"/>
      <c r="FZ275" s="44"/>
      <c r="GA275" s="44"/>
      <c r="GB275" s="44"/>
      <c r="GC275" s="39" t="s">
        <v>236</v>
      </c>
      <c r="GD275" s="44"/>
      <c r="GE275" s="44"/>
      <c r="GF275" s="39" t="s">
        <v>236</v>
      </c>
      <c r="GG275" s="44"/>
      <c r="GH275" s="44"/>
      <c r="GI275" s="39" t="s">
        <v>236</v>
      </c>
      <c r="GJ275" s="44"/>
      <c r="GK275" s="44"/>
      <c r="GL275" s="39" t="s">
        <v>8508</v>
      </c>
      <c r="GM275" s="39" t="s">
        <v>8750</v>
      </c>
      <c r="GN275" s="39">
        <v>11</v>
      </c>
      <c r="GO275" s="44"/>
      <c r="GP275" s="44"/>
      <c r="GQ275" s="44"/>
      <c r="GR275" s="44"/>
      <c r="GS275" s="44"/>
      <c r="GT275" s="44"/>
      <c r="GU275" s="44"/>
      <c r="GV275" s="44"/>
      <c r="GW275" s="44"/>
      <c r="GX275" s="44"/>
      <c r="GY275" s="44"/>
      <c r="GZ275" s="39" t="s">
        <v>236</v>
      </c>
      <c r="HA275" s="44"/>
      <c r="HB275" s="39" t="s">
        <v>234</v>
      </c>
      <c r="HC275" s="43" t="s">
        <v>8202</v>
      </c>
      <c r="HD275" s="39" t="s">
        <v>8203</v>
      </c>
      <c r="HE275" s="44"/>
      <c r="HF275" s="44"/>
      <c r="HG275" s="39" t="s">
        <v>234</v>
      </c>
      <c r="HH275" s="44"/>
      <c r="HI275" s="39" t="s">
        <v>234</v>
      </c>
      <c r="HJ275" s="44"/>
      <c r="HK275" s="39" t="s">
        <v>234</v>
      </c>
      <c r="HL275" s="39">
        <v>0</v>
      </c>
      <c r="HM275" s="39">
        <v>0</v>
      </c>
      <c r="HN275" s="39" t="s">
        <v>8204</v>
      </c>
      <c r="HO275" s="39" t="s">
        <v>6869</v>
      </c>
      <c r="HP275" s="39">
        <v>73884421752</v>
      </c>
      <c r="HQ275" s="39" t="s">
        <v>8206</v>
      </c>
      <c r="HR275" s="39" t="s">
        <v>769</v>
      </c>
      <c r="HS275" s="39" t="s">
        <v>8207</v>
      </c>
      <c r="HT275" s="39" t="s">
        <v>797</v>
      </c>
      <c r="HU275" s="39" t="s">
        <v>798</v>
      </c>
      <c r="HV275" s="43" t="s">
        <v>8751</v>
      </c>
    </row>
    <row r="276" spans="1:230" ht="36" customHeight="1" x14ac:dyDescent="0.2">
      <c r="A276" s="44" t="s">
        <v>13005</v>
      </c>
      <c r="B276" s="39" t="s">
        <v>709</v>
      </c>
      <c r="C276" s="39" t="s">
        <v>4824</v>
      </c>
      <c r="D276" s="39" t="s">
        <v>9336</v>
      </c>
      <c r="E276" s="39" t="s">
        <v>9337</v>
      </c>
      <c r="F276" s="39" t="s">
        <v>9338</v>
      </c>
      <c r="G276" s="39">
        <v>2018</v>
      </c>
      <c r="H276" s="48">
        <v>45519</v>
      </c>
      <c r="I276" s="48">
        <v>45591</v>
      </c>
      <c r="J276" s="44"/>
      <c r="K276" s="39" t="s">
        <v>9339</v>
      </c>
      <c r="L276" s="43" t="s">
        <v>9340</v>
      </c>
      <c r="M276" s="39" t="s">
        <v>234</v>
      </c>
      <c r="N276" s="44"/>
      <c r="O276" s="39" t="s">
        <v>234</v>
      </c>
      <c r="P276" s="44"/>
      <c r="Q276" s="39" t="s">
        <v>234</v>
      </c>
      <c r="R276" s="44"/>
      <c r="S276" s="39" t="s">
        <v>9341</v>
      </c>
      <c r="T276" s="39" t="s">
        <v>9342</v>
      </c>
      <c r="U276" s="39" t="s">
        <v>665</v>
      </c>
      <c r="V276" s="39" t="s">
        <v>9343</v>
      </c>
      <c r="W276" s="49">
        <v>0.91</v>
      </c>
      <c r="X276" s="49">
        <f t="shared" si="9"/>
        <v>0</v>
      </c>
      <c r="Y276" s="39">
        <v>0.61</v>
      </c>
      <c r="Z276" s="39">
        <v>67.03</v>
      </c>
      <c r="AA276" s="39">
        <v>0.06</v>
      </c>
      <c r="AB276" s="39">
        <v>0</v>
      </c>
      <c r="AC276" s="39">
        <v>0</v>
      </c>
      <c r="AD276" s="39">
        <v>0</v>
      </c>
      <c r="AE276" s="39">
        <v>0</v>
      </c>
      <c r="AF276" s="39">
        <v>0.3</v>
      </c>
      <c r="AG276" s="39">
        <v>32.97</v>
      </c>
      <c r="AH276" s="39" t="s">
        <v>236</v>
      </c>
      <c r="AI276" s="44"/>
      <c r="AJ276" s="44"/>
      <c r="AK276" s="44"/>
      <c r="AL276" s="39">
        <v>0</v>
      </c>
      <c r="AM276" s="39">
        <v>0</v>
      </c>
      <c r="AN276" s="39">
        <v>2</v>
      </c>
      <c r="AO276" s="39">
        <v>1</v>
      </c>
      <c r="AP276" s="39">
        <v>1</v>
      </c>
      <c r="AQ276" s="39">
        <v>1</v>
      </c>
      <c r="AR276" s="44"/>
      <c r="AS276" s="44"/>
      <c r="AT276" s="44"/>
      <c r="AU276" s="44"/>
      <c r="AV276" s="44"/>
      <c r="AW276" s="44"/>
      <c r="AX276" s="44"/>
      <c r="AY276" s="44"/>
      <c r="AZ276" s="44"/>
      <c r="BA276" s="44"/>
      <c r="BB276" s="44"/>
      <c r="BC276" s="44"/>
      <c r="BD276" s="44"/>
      <c r="BE276" s="44"/>
      <c r="BF276" s="44"/>
      <c r="BG276" s="44"/>
      <c r="BH276" s="44"/>
      <c r="BI276" s="44"/>
      <c r="BJ276" s="44"/>
      <c r="BK276" s="44"/>
      <c r="BL276" s="44"/>
      <c r="BM276" s="44"/>
      <c r="BN276" s="44"/>
      <c r="BO276" s="44"/>
      <c r="BP276" s="44"/>
      <c r="BQ276" s="44"/>
      <c r="BR276" s="44"/>
      <c r="BS276" s="44"/>
      <c r="BT276" s="44"/>
      <c r="BU276" s="44"/>
      <c r="BV276" s="44"/>
      <c r="BW276" s="44"/>
      <c r="BX276" s="44"/>
      <c r="BY276" s="44"/>
      <c r="BZ276" s="39">
        <v>0</v>
      </c>
      <c r="CA276" s="44"/>
      <c r="CB276" s="44"/>
      <c r="CC276" s="44"/>
      <c r="CD276" s="44"/>
      <c r="CE276" s="44"/>
      <c r="CF276" s="44"/>
      <c r="CG276" s="44"/>
      <c r="CH276" s="44"/>
      <c r="CI276" s="44"/>
      <c r="CJ276" s="44"/>
      <c r="CK276" s="44"/>
      <c r="CL276" s="44"/>
      <c r="CM276" s="44"/>
      <c r="CN276" s="44"/>
      <c r="CO276" s="44"/>
      <c r="CP276" s="44"/>
      <c r="CQ276" s="39">
        <v>0</v>
      </c>
      <c r="CR276" s="44"/>
      <c r="CS276" s="44"/>
      <c r="CT276" s="44"/>
      <c r="CU276" s="44"/>
      <c r="CV276" s="44"/>
      <c r="CW276" s="44"/>
      <c r="CX276" s="44"/>
      <c r="CY276" s="44"/>
      <c r="CZ276" s="44"/>
      <c r="DA276" s="44"/>
      <c r="DB276" s="44"/>
      <c r="DC276" s="44"/>
      <c r="DD276" s="44"/>
      <c r="DE276" s="44"/>
      <c r="DF276" s="44"/>
      <c r="DG276" s="44"/>
      <c r="DH276" s="44"/>
      <c r="DI276" s="44"/>
      <c r="DJ276" s="44"/>
      <c r="DK276" s="44"/>
      <c r="DL276" s="44"/>
      <c r="DM276" s="44"/>
      <c r="DN276" s="44"/>
      <c r="DO276" s="44"/>
      <c r="DP276" s="44"/>
      <c r="DQ276" s="44"/>
      <c r="DR276" s="44"/>
      <c r="DS276" s="44"/>
      <c r="DT276" s="39">
        <v>0</v>
      </c>
      <c r="DU276" s="44"/>
      <c r="DV276" s="44"/>
      <c r="DW276" s="44"/>
      <c r="DX276" s="44"/>
      <c r="DY276" s="44"/>
      <c r="DZ276" s="44"/>
      <c r="EA276" s="44"/>
      <c r="EB276" s="44"/>
      <c r="EC276" s="39">
        <v>1</v>
      </c>
      <c r="ED276" s="39">
        <f t="shared" si="8"/>
        <v>0</v>
      </c>
      <c r="EE276" s="39">
        <v>0.25800000000000001</v>
      </c>
      <c r="EF276" s="39" t="s">
        <v>1641</v>
      </c>
      <c r="EG276" s="44"/>
      <c r="EH276" s="39">
        <v>0</v>
      </c>
      <c r="EI276" s="43" t="s">
        <v>728</v>
      </c>
      <c r="EJ276" s="39">
        <v>30.405000000000001</v>
      </c>
      <c r="EK276" s="39" t="s">
        <v>236</v>
      </c>
      <c r="EL276" s="44"/>
      <c r="EM276" s="44"/>
      <c r="EN276" s="44"/>
      <c r="EO276" s="44"/>
      <c r="EP276" s="39">
        <v>0</v>
      </c>
      <c r="EQ276" s="44"/>
      <c r="ER276" s="39">
        <v>1</v>
      </c>
      <c r="ES276" s="39" t="s">
        <v>243</v>
      </c>
      <c r="ET276" s="39" t="s">
        <v>7730</v>
      </c>
      <c r="EU276" s="39">
        <v>77</v>
      </c>
      <c r="EV276" s="39" t="s">
        <v>243</v>
      </c>
      <c r="EW276" s="39" t="s">
        <v>441</v>
      </c>
      <c r="EX276" s="39">
        <v>77</v>
      </c>
      <c r="EY276" s="39" t="s">
        <v>236</v>
      </c>
      <c r="EZ276" s="44"/>
      <c r="FA276" s="44"/>
      <c r="FB276" s="39" t="s">
        <v>243</v>
      </c>
      <c r="FC276" s="39" t="s">
        <v>441</v>
      </c>
      <c r="FD276" s="39">
        <v>2</v>
      </c>
      <c r="FE276" s="39" t="s">
        <v>236</v>
      </c>
      <c r="FF276" s="44"/>
      <c r="FG276" s="44"/>
      <c r="FH276" s="39" t="s">
        <v>236</v>
      </c>
      <c r="FI276" s="44"/>
      <c r="FJ276" s="44"/>
      <c r="FK276" s="39" t="s">
        <v>236</v>
      </c>
      <c r="FL276" s="44"/>
      <c r="FM276" s="44"/>
      <c r="FN276" s="39" t="s">
        <v>234</v>
      </c>
      <c r="FO276" s="39" t="s">
        <v>234</v>
      </c>
      <c r="FP276" s="39">
        <v>0</v>
      </c>
      <c r="FQ276" s="39" t="s">
        <v>236</v>
      </c>
      <c r="FR276" s="44"/>
      <c r="FS276" s="44"/>
      <c r="FT276" s="39" t="s">
        <v>243</v>
      </c>
      <c r="FU276" s="39" t="s">
        <v>441</v>
      </c>
      <c r="FV276" s="39">
        <v>77</v>
      </c>
      <c r="FW276" s="39" t="s">
        <v>236</v>
      </c>
      <c r="FX276" s="44"/>
      <c r="FY276" s="44"/>
      <c r="FZ276" s="44"/>
      <c r="GA276" s="44"/>
      <c r="GB276" s="44"/>
      <c r="GC276" s="39" t="s">
        <v>236</v>
      </c>
      <c r="GD276" s="44"/>
      <c r="GE276" s="44"/>
      <c r="GF276" s="39" t="s">
        <v>236</v>
      </c>
      <c r="GG276" s="44"/>
      <c r="GH276" s="44"/>
      <c r="GI276" s="39" t="s">
        <v>236</v>
      </c>
      <c r="GJ276" s="44"/>
      <c r="GK276" s="44"/>
      <c r="GL276" s="39" t="s">
        <v>234</v>
      </c>
      <c r="GM276" s="39" t="s">
        <v>234</v>
      </c>
      <c r="GN276" s="39">
        <v>0</v>
      </c>
      <c r="GO276" s="44"/>
      <c r="GP276" s="44"/>
      <c r="GQ276" s="44"/>
      <c r="GR276" s="44"/>
      <c r="GS276" s="44"/>
      <c r="GT276" s="44"/>
      <c r="GU276" s="44"/>
      <c r="GV276" s="44"/>
      <c r="GW276" s="44"/>
      <c r="GX276" s="44"/>
      <c r="GY276" s="44"/>
      <c r="GZ276" s="39" t="s">
        <v>236</v>
      </c>
      <c r="HA276" s="44"/>
      <c r="HB276" s="44"/>
      <c r="HC276" s="44"/>
      <c r="HD276" s="39" t="s">
        <v>9344</v>
      </c>
      <c r="HE276" s="44"/>
      <c r="HF276" s="44"/>
      <c r="HG276" s="44"/>
      <c r="HH276" s="44"/>
      <c r="HI276" s="39" t="s">
        <v>9345</v>
      </c>
      <c r="HJ276" s="44"/>
      <c r="HK276" s="39" t="s">
        <v>9346</v>
      </c>
      <c r="HL276" s="39">
        <v>1</v>
      </c>
      <c r="HM276" s="39">
        <v>6</v>
      </c>
      <c r="HN276" s="39" t="s">
        <v>9347</v>
      </c>
      <c r="HO276" s="39" t="s">
        <v>9348</v>
      </c>
      <c r="HP276" s="39" t="s">
        <v>9349</v>
      </c>
      <c r="HQ276" s="39" t="s">
        <v>9350</v>
      </c>
      <c r="HR276" s="39" t="s">
        <v>739</v>
      </c>
      <c r="HS276" s="39" t="s">
        <v>740</v>
      </c>
      <c r="HT276" s="39" t="s">
        <v>741</v>
      </c>
      <c r="HU276" s="39" t="s">
        <v>9351</v>
      </c>
      <c r="HV276" s="43" t="s">
        <v>9352</v>
      </c>
    </row>
    <row r="277" spans="1:230" ht="41.25" customHeight="1" x14ac:dyDescent="0.2">
      <c r="A277" s="44" t="s">
        <v>13005</v>
      </c>
      <c r="B277" s="39" t="s">
        <v>709</v>
      </c>
      <c r="C277" s="39" t="s">
        <v>4824</v>
      </c>
      <c r="D277" s="39" t="s">
        <v>9559</v>
      </c>
      <c r="E277" s="39" t="s">
        <v>9560</v>
      </c>
      <c r="F277" s="39" t="s">
        <v>9338</v>
      </c>
      <c r="G277" s="39">
        <v>2018</v>
      </c>
      <c r="H277" s="48">
        <v>45383</v>
      </c>
      <c r="I277" s="48">
        <v>45657</v>
      </c>
      <c r="J277" s="44"/>
      <c r="K277" s="39" t="s">
        <v>9561</v>
      </c>
      <c r="L277" s="43" t="s">
        <v>9562</v>
      </c>
      <c r="M277" s="44"/>
      <c r="N277" s="44"/>
      <c r="O277" s="44"/>
      <c r="P277" s="44"/>
      <c r="Q277" s="44"/>
      <c r="R277" s="44"/>
      <c r="S277" s="39" t="s">
        <v>9563</v>
      </c>
      <c r="T277" s="39" t="s">
        <v>9564</v>
      </c>
      <c r="U277" s="39" t="s">
        <v>235</v>
      </c>
      <c r="V277" s="39" t="s">
        <v>9343</v>
      </c>
      <c r="W277" s="49">
        <v>2.819</v>
      </c>
      <c r="X277" s="49">
        <f t="shared" si="9"/>
        <v>0</v>
      </c>
      <c r="Y277" s="39">
        <v>2.2829999999999999</v>
      </c>
      <c r="Z277" s="39">
        <v>80.989999999999995</v>
      </c>
      <c r="AA277" s="39">
        <v>9.2799999999999994</v>
      </c>
      <c r="AB277" s="39">
        <v>0.28699999999999998</v>
      </c>
      <c r="AC277" s="39">
        <v>10.18</v>
      </c>
      <c r="AD277" s="39">
        <v>0.249</v>
      </c>
      <c r="AE277" s="39">
        <v>8.83</v>
      </c>
      <c r="AF277" s="39">
        <v>0</v>
      </c>
      <c r="AG277" s="39">
        <v>0</v>
      </c>
      <c r="AH277" s="39" t="s">
        <v>243</v>
      </c>
      <c r="AI277" s="39" t="s">
        <v>9565</v>
      </c>
      <c r="AJ277" s="43" t="s">
        <v>9566</v>
      </c>
      <c r="AK277" s="39">
        <v>0.32400000000000001</v>
      </c>
      <c r="AL277" s="39">
        <v>0.26200000000000001</v>
      </c>
      <c r="AM277" s="39">
        <v>9.3000000000000007</v>
      </c>
      <c r="AN277" s="39">
        <v>6</v>
      </c>
      <c r="AO277" s="39">
        <v>6</v>
      </c>
      <c r="AP277" s="39">
        <v>6</v>
      </c>
      <c r="AQ277" s="44"/>
      <c r="AR277" s="44"/>
      <c r="AS277" s="39">
        <v>1</v>
      </c>
      <c r="AT277" s="44"/>
      <c r="AU277" s="44"/>
      <c r="AV277" s="44"/>
      <c r="AW277" s="44"/>
      <c r="AX277" s="39">
        <v>2</v>
      </c>
      <c r="AY277" s="44"/>
      <c r="AZ277" s="44"/>
      <c r="BA277" s="44"/>
      <c r="BB277" s="44"/>
      <c r="BC277" s="39">
        <v>3</v>
      </c>
      <c r="BD277" s="44"/>
      <c r="BE277" s="44"/>
      <c r="BF277" s="44"/>
      <c r="BG277" s="44"/>
      <c r="BH277" s="44"/>
      <c r="BI277" s="44"/>
      <c r="BJ277" s="44"/>
      <c r="BK277" s="44"/>
      <c r="BL277" s="44"/>
      <c r="BM277" s="44"/>
      <c r="BN277" s="44"/>
      <c r="BO277" s="44"/>
      <c r="BP277" s="44"/>
      <c r="BQ277" s="44"/>
      <c r="BR277" s="44"/>
      <c r="BS277" s="44"/>
      <c r="BT277" s="44"/>
      <c r="BU277" s="44"/>
      <c r="BV277" s="44"/>
      <c r="BW277" s="44"/>
      <c r="BX277" s="44"/>
      <c r="BY277" s="44"/>
      <c r="BZ277" s="39">
        <v>0</v>
      </c>
      <c r="CA277" s="44"/>
      <c r="CB277" s="44"/>
      <c r="CC277" s="44"/>
      <c r="CD277" s="44"/>
      <c r="CE277" s="44"/>
      <c r="CF277" s="44"/>
      <c r="CG277" s="44"/>
      <c r="CH277" s="44"/>
      <c r="CI277" s="44"/>
      <c r="CJ277" s="44"/>
      <c r="CK277" s="44"/>
      <c r="CL277" s="44"/>
      <c r="CM277" s="44"/>
      <c r="CN277" s="44"/>
      <c r="CO277" s="44"/>
      <c r="CP277" s="44"/>
      <c r="CQ277" s="39">
        <v>0</v>
      </c>
      <c r="CR277" s="44"/>
      <c r="CS277" s="44"/>
      <c r="CT277" s="44"/>
      <c r="CU277" s="44"/>
      <c r="CV277" s="44"/>
      <c r="CW277" s="44"/>
      <c r="CX277" s="44"/>
      <c r="CY277" s="44"/>
      <c r="CZ277" s="44"/>
      <c r="DA277" s="44"/>
      <c r="DB277" s="44"/>
      <c r="DC277" s="44"/>
      <c r="DD277" s="44"/>
      <c r="DE277" s="44"/>
      <c r="DF277" s="44"/>
      <c r="DG277" s="44"/>
      <c r="DH277" s="44"/>
      <c r="DI277" s="44"/>
      <c r="DJ277" s="44"/>
      <c r="DK277" s="44"/>
      <c r="DL277" s="44"/>
      <c r="DM277" s="44"/>
      <c r="DN277" s="44"/>
      <c r="DO277" s="44"/>
      <c r="DP277" s="44"/>
      <c r="DQ277" s="44"/>
      <c r="DR277" s="44"/>
      <c r="DS277" s="44"/>
      <c r="DT277" s="39">
        <v>0</v>
      </c>
      <c r="DU277" s="44"/>
      <c r="DV277" s="44"/>
      <c r="DW277" s="44"/>
      <c r="DX277" s="44"/>
      <c r="DY277" s="44"/>
      <c r="DZ277" s="44"/>
      <c r="EA277" s="44"/>
      <c r="EB277" s="44"/>
      <c r="EC277" s="39">
        <v>6</v>
      </c>
      <c r="ED277" s="39">
        <f t="shared" si="8"/>
        <v>0</v>
      </c>
      <c r="EE277" s="39">
        <v>11.68</v>
      </c>
      <c r="EF277" s="39" t="s">
        <v>9567</v>
      </c>
      <c r="EG277" s="44"/>
      <c r="EH277" s="39" t="s">
        <v>9568</v>
      </c>
      <c r="EI277" s="43" t="s">
        <v>728</v>
      </c>
      <c r="EJ277" s="39">
        <v>21.100999999999999</v>
      </c>
      <c r="EK277" s="39" t="s">
        <v>236</v>
      </c>
      <c r="EL277" s="44"/>
      <c r="EM277" s="44"/>
      <c r="EN277" s="44"/>
      <c r="EO277" s="44"/>
      <c r="EP277" s="39">
        <v>0</v>
      </c>
      <c r="EQ277" s="44"/>
      <c r="ER277" s="39">
        <v>1</v>
      </c>
      <c r="ES277" s="39" t="s">
        <v>243</v>
      </c>
      <c r="ET277" s="39" t="s">
        <v>1501</v>
      </c>
      <c r="EU277" s="39">
        <v>503</v>
      </c>
      <c r="EV277" s="39" t="s">
        <v>236</v>
      </c>
      <c r="EW277" s="44"/>
      <c r="EX277" s="44"/>
      <c r="EY277" s="39" t="s">
        <v>236</v>
      </c>
      <c r="EZ277" s="44"/>
      <c r="FA277" s="44"/>
      <c r="FB277" s="39" t="s">
        <v>236</v>
      </c>
      <c r="FC277" s="44"/>
      <c r="FD277" s="44"/>
      <c r="FE277" s="39" t="s">
        <v>236</v>
      </c>
      <c r="FF277" s="44"/>
      <c r="FG277" s="44"/>
      <c r="FH277" s="39" t="s">
        <v>236</v>
      </c>
      <c r="FI277" s="44"/>
      <c r="FJ277" s="44"/>
      <c r="FK277" s="39" t="s">
        <v>236</v>
      </c>
      <c r="FL277" s="44"/>
      <c r="FM277" s="44"/>
      <c r="FN277" s="39" t="s">
        <v>234</v>
      </c>
      <c r="FO277" s="39" t="s">
        <v>234</v>
      </c>
      <c r="FP277" s="39">
        <v>0</v>
      </c>
      <c r="FQ277" s="39" t="s">
        <v>236</v>
      </c>
      <c r="FR277" s="44"/>
      <c r="FS277" s="44"/>
      <c r="FT277" s="39" t="s">
        <v>243</v>
      </c>
      <c r="FU277" s="39" t="s">
        <v>4243</v>
      </c>
      <c r="FV277" s="39">
        <v>578</v>
      </c>
      <c r="FW277" s="39" t="s">
        <v>236</v>
      </c>
      <c r="FX277" s="44"/>
      <c r="FY277" s="44"/>
      <c r="FZ277" s="44"/>
      <c r="GA277" s="44"/>
      <c r="GB277" s="44"/>
      <c r="GC277" s="39" t="s">
        <v>236</v>
      </c>
      <c r="GD277" s="44"/>
      <c r="GE277" s="44"/>
      <c r="GF277" s="39" t="s">
        <v>236</v>
      </c>
      <c r="GG277" s="44"/>
      <c r="GH277" s="44"/>
      <c r="GI277" s="39" t="s">
        <v>236</v>
      </c>
      <c r="GJ277" s="44"/>
      <c r="GK277" s="44"/>
      <c r="GL277" s="39" t="s">
        <v>234</v>
      </c>
      <c r="GM277" s="39" t="s">
        <v>234</v>
      </c>
      <c r="GN277" s="39">
        <v>0</v>
      </c>
      <c r="GO277" s="44"/>
      <c r="GP277" s="44"/>
      <c r="GQ277" s="44"/>
      <c r="GR277" s="44"/>
      <c r="GS277" s="44"/>
      <c r="GT277" s="44"/>
      <c r="GU277" s="44"/>
      <c r="GV277" s="44"/>
      <c r="GW277" s="44"/>
      <c r="GX277" s="44"/>
      <c r="GY277" s="44"/>
      <c r="GZ277" s="39" t="s">
        <v>236</v>
      </c>
      <c r="HA277" s="44"/>
      <c r="HB277" s="44"/>
      <c r="HC277" s="43" t="s">
        <v>9569</v>
      </c>
      <c r="HD277" s="39" t="s">
        <v>9570</v>
      </c>
      <c r="HE277" s="44"/>
      <c r="HF277" s="44"/>
      <c r="HG277" s="39" t="s">
        <v>9571</v>
      </c>
      <c r="HH277" s="44"/>
      <c r="HI277" s="39" t="s">
        <v>9572</v>
      </c>
      <c r="HJ277" s="44"/>
      <c r="HK277" s="39" t="s">
        <v>9573</v>
      </c>
      <c r="HL277" s="39">
        <v>1</v>
      </c>
      <c r="HM277" s="39">
        <v>25</v>
      </c>
      <c r="HN277" s="39" t="s">
        <v>9574</v>
      </c>
      <c r="HO277" s="39" t="s">
        <v>9575</v>
      </c>
      <c r="HP277" s="39" t="s">
        <v>9576</v>
      </c>
      <c r="HQ277" s="39" t="s">
        <v>9577</v>
      </c>
      <c r="HR277" s="39" t="s">
        <v>739</v>
      </c>
      <c r="HS277" s="39" t="s">
        <v>740</v>
      </c>
      <c r="HT277" s="39" t="s">
        <v>741</v>
      </c>
      <c r="HU277" s="39" t="s">
        <v>9351</v>
      </c>
      <c r="HV277" s="43" t="s">
        <v>9578</v>
      </c>
    </row>
    <row r="278" spans="1:230" ht="44.25" customHeight="1" x14ac:dyDescent="0.2">
      <c r="A278" s="44" t="s">
        <v>13005</v>
      </c>
      <c r="B278" s="39" t="s">
        <v>709</v>
      </c>
      <c r="C278" s="39" t="s">
        <v>4824</v>
      </c>
      <c r="D278" s="39" t="s">
        <v>9655</v>
      </c>
      <c r="E278" s="39" t="s">
        <v>9560</v>
      </c>
      <c r="F278" s="39" t="s">
        <v>9338</v>
      </c>
      <c r="G278" s="39">
        <v>2020</v>
      </c>
      <c r="H278" s="48">
        <v>45418</v>
      </c>
      <c r="I278" s="48">
        <v>45657</v>
      </c>
      <c r="J278" s="44"/>
      <c r="K278" s="39" t="s">
        <v>9656</v>
      </c>
      <c r="L278" s="43" t="s">
        <v>9657</v>
      </c>
      <c r="M278" s="44"/>
      <c r="N278" s="44"/>
      <c r="O278" s="39" t="s">
        <v>9658</v>
      </c>
      <c r="P278" s="43" t="s">
        <v>9659</v>
      </c>
      <c r="Q278" s="44"/>
      <c r="R278" s="44"/>
      <c r="S278" s="39" t="s">
        <v>9660</v>
      </c>
      <c r="T278" s="39" t="s">
        <v>9661</v>
      </c>
      <c r="U278" s="39" t="s">
        <v>235</v>
      </c>
      <c r="V278" s="39" t="s">
        <v>9343</v>
      </c>
      <c r="W278" s="49">
        <v>3.2</v>
      </c>
      <c r="X278" s="49">
        <f>SUM(Y278,AB278,AD278,AF278)-W278</f>
        <v>0</v>
      </c>
      <c r="Y278" s="39">
        <v>1.6</v>
      </c>
      <c r="Z278" s="39">
        <v>50</v>
      </c>
      <c r="AA278" s="39">
        <v>12.95</v>
      </c>
      <c r="AB278" s="39">
        <v>0.8</v>
      </c>
      <c r="AC278" s="39">
        <v>25</v>
      </c>
      <c r="AD278" s="39">
        <v>0.8</v>
      </c>
      <c r="AE278" s="39">
        <v>25</v>
      </c>
      <c r="AF278" s="39">
        <v>0</v>
      </c>
      <c r="AG278" s="39">
        <v>0</v>
      </c>
      <c r="AH278" s="39" t="s">
        <v>236</v>
      </c>
      <c r="AI278" s="44"/>
      <c r="AJ278" s="44"/>
      <c r="AK278" s="44"/>
      <c r="AL278" s="39">
        <v>2</v>
      </c>
      <c r="AM278" s="39">
        <v>0.19</v>
      </c>
      <c r="AN278" s="39">
        <v>16</v>
      </c>
      <c r="AO278" s="39">
        <v>10</v>
      </c>
      <c r="AP278" s="39">
        <v>9</v>
      </c>
      <c r="AQ278" s="44"/>
      <c r="AR278" s="44"/>
      <c r="AS278" s="44"/>
      <c r="AT278" s="44"/>
      <c r="AU278" s="44"/>
      <c r="AV278" s="39">
        <v>3</v>
      </c>
      <c r="AW278" s="44"/>
      <c r="AX278" s="44"/>
      <c r="AY278" s="44"/>
      <c r="AZ278" s="44"/>
      <c r="BA278" s="44"/>
      <c r="BB278" s="44"/>
      <c r="BC278" s="39">
        <v>1</v>
      </c>
      <c r="BD278" s="44"/>
      <c r="BE278" s="44"/>
      <c r="BF278" s="39">
        <v>4</v>
      </c>
      <c r="BG278" s="44"/>
      <c r="BH278" s="44"/>
      <c r="BI278" s="44"/>
      <c r="BJ278" s="44"/>
      <c r="BK278" s="44"/>
      <c r="BL278" s="44"/>
      <c r="BM278" s="44"/>
      <c r="BN278" s="44"/>
      <c r="BO278" s="44"/>
      <c r="BP278" s="44"/>
      <c r="BQ278" s="44"/>
      <c r="BR278" s="44"/>
      <c r="BS278" s="44"/>
      <c r="BT278" s="44"/>
      <c r="BU278" s="44"/>
      <c r="BV278" s="44"/>
      <c r="BW278" s="44"/>
      <c r="BX278" s="44"/>
      <c r="BY278" s="44"/>
      <c r="BZ278" s="39">
        <v>0</v>
      </c>
      <c r="CA278" s="44"/>
      <c r="CB278" s="44"/>
      <c r="CC278" s="44"/>
      <c r="CD278" s="44"/>
      <c r="CE278" s="44"/>
      <c r="CF278" s="44"/>
      <c r="CG278" s="44"/>
      <c r="CH278" s="44"/>
      <c r="CI278" s="44"/>
      <c r="CJ278" s="44"/>
      <c r="CK278" s="44"/>
      <c r="CL278" s="44"/>
      <c r="CM278" s="44"/>
      <c r="CN278" s="44"/>
      <c r="CO278" s="44"/>
      <c r="CP278" s="44"/>
      <c r="CQ278" s="39">
        <v>0</v>
      </c>
      <c r="CR278" s="44"/>
      <c r="CS278" s="44"/>
      <c r="CT278" s="44"/>
      <c r="CU278" s="44"/>
      <c r="CV278" s="44"/>
      <c r="CW278" s="44"/>
      <c r="CX278" s="44"/>
      <c r="CY278" s="44"/>
      <c r="CZ278" s="44"/>
      <c r="DA278" s="44"/>
      <c r="DB278" s="44"/>
      <c r="DC278" s="44"/>
      <c r="DD278" s="44"/>
      <c r="DE278" s="44"/>
      <c r="DF278" s="44"/>
      <c r="DG278" s="44"/>
      <c r="DH278" s="44"/>
      <c r="DI278" s="44"/>
      <c r="DJ278" s="44"/>
      <c r="DK278" s="44"/>
      <c r="DL278" s="44"/>
      <c r="DM278" s="44"/>
      <c r="DN278" s="44"/>
      <c r="DO278" s="44"/>
      <c r="DP278" s="44"/>
      <c r="DQ278" s="44"/>
      <c r="DR278" s="44"/>
      <c r="DS278" s="44"/>
      <c r="DT278" s="39">
        <v>0</v>
      </c>
      <c r="DU278" s="44"/>
      <c r="DV278" s="39">
        <v>1</v>
      </c>
      <c r="DW278" s="44"/>
      <c r="DX278" s="44"/>
      <c r="DY278" s="44"/>
      <c r="DZ278" s="44"/>
      <c r="EA278" s="44"/>
      <c r="EB278" s="44"/>
      <c r="EC278" s="39">
        <v>9</v>
      </c>
      <c r="ED278" s="39">
        <f t="shared" si="8"/>
        <v>0</v>
      </c>
      <c r="EE278" s="39">
        <v>1.2</v>
      </c>
      <c r="EF278" s="39" t="s">
        <v>9567</v>
      </c>
      <c r="EG278" s="44"/>
      <c r="EH278" s="39" t="s">
        <v>3622</v>
      </c>
      <c r="EI278" s="43" t="s">
        <v>728</v>
      </c>
      <c r="EJ278" s="39">
        <v>23.105</v>
      </c>
      <c r="EK278" s="39" t="s">
        <v>236</v>
      </c>
      <c r="EL278" s="44"/>
      <c r="EM278" s="44"/>
      <c r="EN278" s="44"/>
      <c r="EO278" s="44"/>
      <c r="EP278" s="39">
        <v>0</v>
      </c>
      <c r="EQ278" s="44"/>
      <c r="ER278" s="39">
        <v>2</v>
      </c>
      <c r="ES278" s="39" t="s">
        <v>236</v>
      </c>
      <c r="ET278" s="44"/>
      <c r="EU278" s="44"/>
      <c r="EV278" s="39" t="s">
        <v>243</v>
      </c>
      <c r="EW278" s="39" t="s">
        <v>9662</v>
      </c>
      <c r="EX278" s="39">
        <v>726</v>
      </c>
      <c r="EY278" s="39" t="s">
        <v>236</v>
      </c>
      <c r="EZ278" s="44"/>
      <c r="FA278" s="44"/>
      <c r="FB278" s="39" t="s">
        <v>236</v>
      </c>
      <c r="FC278" s="44"/>
      <c r="FD278" s="44"/>
      <c r="FE278" s="39" t="s">
        <v>236</v>
      </c>
      <c r="FF278" s="44"/>
      <c r="FG278" s="44"/>
      <c r="FH278" s="39" t="s">
        <v>236</v>
      </c>
      <c r="FI278" s="44"/>
      <c r="FJ278" s="44"/>
      <c r="FK278" s="39" t="s">
        <v>236</v>
      </c>
      <c r="FL278" s="44"/>
      <c r="FM278" s="44"/>
      <c r="FN278" s="39" t="s">
        <v>234</v>
      </c>
      <c r="FO278" s="39" t="s">
        <v>234</v>
      </c>
      <c r="FP278" s="39">
        <v>0</v>
      </c>
      <c r="FQ278" s="39" t="s">
        <v>236</v>
      </c>
      <c r="FR278" s="44"/>
      <c r="FS278" s="44"/>
      <c r="FT278" s="39" t="s">
        <v>243</v>
      </c>
      <c r="FU278" s="39" t="s">
        <v>9663</v>
      </c>
      <c r="FV278" s="39">
        <v>726</v>
      </c>
      <c r="FW278" s="39" t="s">
        <v>236</v>
      </c>
      <c r="FX278" s="44"/>
      <c r="FY278" s="44"/>
      <c r="FZ278" s="44"/>
      <c r="GA278" s="44"/>
      <c r="GB278" s="44"/>
      <c r="GC278" s="39" t="s">
        <v>236</v>
      </c>
      <c r="GD278" s="44"/>
      <c r="GE278" s="44"/>
      <c r="GF278" s="39" t="s">
        <v>236</v>
      </c>
      <c r="GG278" s="44"/>
      <c r="GH278" s="44"/>
      <c r="GI278" s="39" t="s">
        <v>236</v>
      </c>
      <c r="GJ278" s="44"/>
      <c r="GK278" s="44"/>
      <c r="GL278" s="39" t="s">
        <v>234</v>
      </c>
      <c r="GM278" s="39" t="s">
        <v>234</v>
      </c>
      <c r="GN278" s="39">
        <v>0</v>
      </c>
      <c r="GO278" s="44"/>
      <c r="GP278" s="44"/>
      <c r="GQ278" s="44"/>
      <c r="GR278" s="44"/>
      <c r="GS278" s="44"/>
      <c r="GT278" s="44"/>
      <c r="GU278" s="44"/>
      <c r="GV278" s="44"/>
      <c r="GW278" s="44"/>
      <c r="GX278" s="44"/>
      <c r="GY278" s="44"/>
      <c r="GZ278" s="39" t="s">
        <v>236</v>
      </c>
      <c r="HA278" s="44"/>
      <c r="HB278" s="44"/>
      <c r="HC278" s="44"/>
      <c r="HD278" s="39" t="s">
        <v>9664</v>
      </c>
      <c r="HE278" s="44"/>
      <c r="HF278" s="44"/>
      <c r="HG278" s="39" t="s">
        <v>9665</v>
      </c>
      <c r="HH278" s="44"/>
      <c r="HI278" s="39" t="s">
        <v>9666</v>
      </c>
      <c r="HJ278" s="44"/>
      <c r="HK278" s="39" t="s">
        <v>9667</v>
      </c>
      <c r="HL278" s="39">
        <v>1</v>
      </c>
      <c r="HM278" s="39">
        <v>19</v>
      </c>
      <c r="HN278" s="39" t="s">
        <v>9668</v>
      </c>
      <c r="HO278" s="39" t="s">
        <v>9669</v>
      </c>
      <c r="HP278" s="39" t="s">
        <v>9670</v>
      </c>
      <c r="HQ278" s="39" t="s">
        <v>9671</v>
      </c>
      <c r="HR278" s="39" t="s">
        <v>739</v>
      </c>
      <c r="HS278" s="39" t="s">
        <v>740</v>
      </c>
      <c r="HT278" s="39" t="s">
        <v>741</v>
      </c>
      <c r="HU278" s="39" t="s">
        <v>9351</v>
      </c>
      <c r="HV278" s="43" t="s">
        <v>9672</v>
      </c>
    </row>
    <row r="279" spans="1:230" ht="34.5" customHeight="1" x14ac:dyDescent="0.2">
      <c r="A279" s="44" t="s">
        <v>13005</v>
      </c>
      <c r="B279" s="39" t="s">
        <v>709</v>
      </c>
      <c r="C279" s="39" t="s">
        <v>4824</v>
      </c>
      <c r="D279" s="39" t="s">
        <v>9673</v>
      </c>
      <c r="E279" s="39" t="s">
        <v>9560</v>
      </c>
      <c r="F279" s="39" t="s">
        <v>9338</v>
      </c>
      <c r="G279" s="39">
        <v>2021</v>
      </c>
      <c r="H279" s="48">
        <v>45386</v>
      </c>
      <c r="I279" s="48">
        <v>45596</v>
      </c>
      <c r="J279" s="44"/>
      <c r="K279" s="39" t="s">
        <v>9674</v>
      </c>
      <c r="L279" s="43" t="s">
        <v>9675</v>
      </c>
      <c r="M279" s="44"/>
      <c r="N279" s="39" t="s">
        <v>9676</v>
      </c>
      <c r="O279" s="39" t="s">
        <v>9677</v>
      </c>
      <c r="P279" s="43" t="s">
        <v>9678</v>
      </c>
      <c r="Q279" s="44"/>
      <c r="R279" s="44"/>
      <c r="S279" s="39" t="s">
        <v>9673</v>
      </c>
      <c r="T279" s="39" t="s">
        <v>9673</v>
      </c>
      <c r="U279" s="39" t="s">
        <v>665</v>
      </c>
      <c r="V279" s="39" t="s">
        <v>9679</v>
      </c>
      <c r="W279" s="49">
        <v>2.3860000000000001</v>
      </c>
      <c r="X279" s="49">
        <f t="shared" si="9"/>
        <v>0</v>
      </c>
      <c r="Y279" s="39">
        <v>2.04</v>
      </c>
      <c r="Z279" s="39">
        <v>85.5</v>
      </c>
      <c r="AA279" s="39">
        <v>7.0000000000000007E-2</v>
      </c>
      <c r="AB279" s="39">
        <v>0.158</v>
      </c>
      <c r="AC279" s="39">
        <v>6.62</v>
      </c>
      <c r="AD279" s="39">
        <v>0.188</v>
      </c>
      <c r="AE279" s="39">
        <v>7.88</v>
      </c>
      <c r="AF279" s="39">
        <v>0</v>
      </c>
      <c r="AG279" s="39">
        <v>0</v>
      </c>
      <c r="AH279" s="39" t="s">
        <v>243</v>
      </c>
      <c r="AI279" s="39" t="s">
        <v>9680</v>
      </c>
      <c r="AJ279" s="44"/>
      <c r="AK279" s="39">
        <v>0.57499999999999996</v>
      </c>
      <c r="AL279" s="39">
        <v>2.5</v>
      </c>
      <c r="AM279" s="39">
        <v>0.09</v>
      </c>
      <c r="AN279" s="39">
        <v>17</v>
      </c>
      <c r="AO279" s="39">
        <v>7</v>
      </c>
      <c r="AP279" s="39">
        <v>7</v>
      </c>
      <c r="AQ279" s="44"/>
      <c r="AR279" s="44"/>
      <c r="AS279" s="44"/>
      <c r="AT279" s="44"/>
      <c r="AU279" s="44"/>
      <c r="AV279" s="39">
        <v>1</v>
      </c>
      <c r="AW279" s="44"/>
      <c r="AX279" s="44"/>
      <c r="AY279" s="44"/>
      <c r="AZ279" s="44"/>
      <c r="BA279" s="44"/>
      <c r="BB279" s="44"/>
      <c r="BC279" s="39">
        <v>4</v>
      </c>
      <c r="BD279" s="44"/>
      <c r="BE279" s="44"/>
      <c r="BF279" s="44"/>
      <c r="BG279" s="44"/>
      <c r="BH279" s="39">
        <v>1</v>
      </c>
      <c r="BI279" s="44"/>
      <c r="BJ279" s="44"/>
      <c r="BK279" s="44"/>
      <c r="BL279" s="44"/>
      <c r="BM279" s="44"/>
      <c r="BN279" s="44"/>
      <c r="BO279" s="44"/>
      <c r="BP279" s="44"/>
      <c r="BQ279" s="44"/>
      <c r="BR279" s="44"/>
      <c r="BS279" s="44"/>
      <c r="BT279" s="44"/>
      <c r="BU279" s="44"/>
      <c r="BV279" s="44"/>
      <c r="BW279" s="44"/>
      <c r="BX279" s="44"/>
      <c r="BY279" s="44"/>
      <c r="BZ279" s="39">
        <v>0</v>
      </c>
      <c r="CA279" s="44"/>
      <c r="CB279" s="44"/>
      <c r="CC279" s="44"/>
      <c r="CD279" s="44"/>
      <c r="CE279" s="44"/>
      <c r="CF279" s="44"/>
      <c r="CG279" s="44"/>
      <c r="CH279" s="44"/>
      <c r="CI279" s="44"/>
      <c r="CJ279" s="44"/>
      <c r="CK279" s="44"/>
      <c r="CL279" s="44"/>
      <c r="CM279" s="44"/>
      <c r="CN279" s="44"/>
      <c r="CO279" s="44"/>
      <c r="CP279" s="44"/>
      <c r="CQ279" s="39">
        <v>0</v>
      </c>
      <c r="CR279" s="44"/>
      <c r="CS279" s="44"/>
      <c r="CT279" s="44"/>
      <c r="CU279" s="44"/>
      <c r="CV279" s="44"/>
      <c r="CW279" s="44"/>
      <c r="CX279" s="44"/>
      <c r="CY279" s="44"/>
      <c r="CZ279" s="44"/>
      <c r="DA279" s="44"/>
      <c r="DB279" s="44"/>
      <c r="DC279" s="44"/>
      <c r="DD279" s="44"/>
      <c r="DE279" s="44"/>
      <c r="DF279" s="44"/>
      <c r="DG279" s="44"/>
      <c r="DH279" s="44"/>
      <c r="DI279" s="44"/>
      <c r="DJ279" s="44"/>
      <c r="DK279" s="44"/>
      <c r="DL279" s="44"/>
      <c r="DM279" s="44"/>
      <c r="DN279" s="44"/>
      <c r="DO279" s="44"/>
      <c r="DP279" s="44"/>
      <c r="DQ279" s="44"/>
      <c r="DR279" s="44"/>
      <c r="DS279" s="44"/>
      <c r="DT279" s="39">
        <v>0</v>
      </c>
      <c r="DU279" s="44"/>
      <c r="DV279" s="44"/>
      <c r="DW279" s="44"/>
      <c r="DX279" s="44"/>
      <c r="DY279" s="44"/>
      <c r="DZ279" s="44"/>
      <c r="EA279" s="39" t="s">
        <v>9681</v>
      </c>
      <c r="EB279" s="39">
        <v>1</v>
      </c>
      <c r="EC279" s="39">
        <v>7</v>
      </c>
      <c r="ED279" s="39">
        <f t="shared" si="8"/>
        <v>0</v>
      </c>
      <c r="EE279" s="39">
        <v>3.621</v>
      </c>
      <c r="EF279" s="39" t="s">
        <v>9682</v>
      </c>
      <c r="EG279" s="44"/>
      <c r="EH279" s="53">
        <v>45872</v>
      </c>
      <c r="EI279" s="43" t="s">
        <v>728</v>
      </c>
      <c r="EJ279" s="39">
        <v>79.608999999999995</v>
      </c>
      <c r="EK279" s="39" t="s">
        <v>236</v>
      </c>
      <c r="EL279" s="44"/>
      <c r="EM279" s="44"/>
      <c r="EN279" s="44"/>
      <c r="EO279" s="44"/>
      <c r="EP279" s="39">
        <v>0</v>
      </c>
      <c r="EQ279" s="44"/>
      <c r="ER279" s="39">
        <v>1</v>
      </c>
      <c r="ES279" s="39" t="s">
        <v>243</v>
      </c>
      <c r="ET279" s="39" t="s">
        <v>1501</v>
      </c>
      <c r="EU279" s="39">
        <v>448</v>
      </c>
      <c r="EV279" s="39" t="s">
        <v>243</v>
      </c>
      <c r="EW279" s="39" t="s">
        <v>9683</v>
      </c>
      <c r="EX279" s="39">
        <v>531</v>
      </c>
      <c r="EY279" s="39" t="s">
        <v>236</v>
      </c>
      <c r="EZ279" s="44"/>
      <c r="FA279" s="44"/>
      <c r="FB279" s="39" t="s">
        <v>236</v>
      </c>
      <c r="FC279" s="44"/>
      <c r="FD279" s="44"/>
      <c r="FE279" s="39" t="s">
        <v>236</v>
      </c>
      <c r="FF279" s="44"/>
      <c r="FG279" s="44"/>
      <c r="FH279" s="39" t="s">
        <v>236</v>
      </c>
      <c r="FI279" s="44"/>
      <c r="FJ279" s="44"/>
      <c r="FK279" s="39" t="s">
        <v>236</v>
      </c>
      <c r="FL279" s="44"/>
      <c r="FM279" s="44"/>
      <c r="FN279" s="44"/>
      <c r="FO279" s="44"/>
      <c r="FP279" s="44"/>
      <c r="FQ279" s="39" t="s">
        <v>236</v>
      </c>
      <c r="FR279" s="44"/>
      <c r="FS279" s="44"/>
      <c r="FT279" s="39" t="s">
        <v>243</v>
      </c>
      <c r="FU279" s="39" t="s">
        <v>9684</v>
      </c>
      <c r="FV279" s="39">
        <v>249</v>
      </c>
      <c r="FW279" s="39" t="s">
        <v>236</v>
      </c>
      <c r="FX279" s="44"/>
      <c r="FY279" s="44"/>
      <c r="FZ279" s="44"/>
      <c r="GA279" s="44"/>
      <c r="GB279" s="44"/>
      <c r="GC279" s="39" t="s">
        <v>236</v>
      </c>
      <c r="GD279" s="44"/>
      <c r="GE279" s="44"/>
      <c r="GF279" s="39" t="s">
        <v>236</v>
      </c>
      <c r="GG279" s="44"/>
      <c r="GH279" s="44"/>
      <c r="GI279" s="39" t="s">
        <v>236</v>
      </c>
      <c r="GJ279" s="44"/>
      <c r="GK279" s="44"/>
      <c r="GL279" s="44"/>
      <c r="GM279" s="44"/>
      <c r="GN279" s="44"/>
      <c r="GO279" s="44"/>
      <c r="GP279" s="44"/>
      <c r="GQ279" s="44"/>
      <c r="GR279" s="44"/>
      <c r="GS279" s="44"/>
      <c r="GT279" s="44"/>
      <c r="GU279" s="44"/>
      <c r="GV279" s="44"/>
      <c r="GW279" s="44"/>
      <c r="GX279" s="44"/>
      <c r="GY279" s="44"/>
      <c r="GZ279" s="44"/>
      <c r="HA279" s="44"/>
      <c r="HB279" s="44"/>
      <c r="HC279" s="44"/>
      <c r="HD279" s="39" t="s">
        <v>9685</v>
      </c>
      <c r="HE279" s="44"/>
      <c r="HF279" s="44"/>
      <c r="HG279" s="39" t="s">
        <v>9686</v>
      </c>
      <c r="HH279" s="44"/>
      <c r="HI279" s="44"/>
      <c r="HJ279" s="44"/>
      <c r="HK279" s="39" t="s">
        <v>9687</v>
      </c>
      <c r="HL279" s="39">
        <v>1</v>
      </c>
      <c r="HM279" s="39">
        <v>17</v>
      </c>
      <c r="HN279" s="39" t="s">
        <v>9688</v>
      </c>
      <c r="HO279" s="39" t="s">
        <v>9689</v>
      </c>
      <c r="HP279" s="39" t="s">
        <v>9690</v>
      </c>
      <c r="HQ279" s="39" t="s">
        <v>9691</v>
      </c>
      <c r="HR279" s="39" t="s">
        <v>739</v>
      </c>
      <c r="HS279" s="39" t="s">
        <v>740</v>
      </c>
      <c r="HT279" s="39" t="s">
        <v>741</v>
      </c>
      <c r="HU279" s="39" t="s">
        <v>742</v>
      </c>
      <c r="HV279" s="43" t="s">
        <v>9692</v>
      </c>
    </row>
    <row r="280" spans="1:230" ht="33.75" customHeight="1" x14ac:dyDescent="0.2">
      <c r="A280" s="44" t="s">
        <v>13005</v>
      </c>
      <c r="B280" s="39" t="s">
        <v>709</v>
      </c>
      <c r="C280" s="39" t="s">
        <v>4824</v>
      </c>
      <c r="D280" s="39" t="s">
        <v>9673</v>
      </c>
      <c r="E280" s="39" t="s">
        <v>9560</v>
      </c>
      <c r="F280" s="39" t="s">
        <v>9338</v>
      </c>
      <c r="G280" s="39">
        <v>2021</v>
      </c>
      <c r="H280" s="48">
        <v>45386</v>
      </c>
      <c r="I280" s="48">
        <v>45596</v>
      </c>
      <c r="J280" s="44"/>
      <c r="K280" s="39" t="s">
        <v>9805</v>
      </c>
      <c r="L280" s="43" t="s">
        <v>9806</v>
      </c>
      <c r="M280" s="39" t="s">
        <v>9807</v>
      </c>
      <c r="N280" s="39" t="s">
        <v>9808</v>
      </c>
      <c r="O280" s="39" t="s">
        <v>9677</v>
      </c>
      <c r="P280" s="43" t="s">
        <v>9809</v>
      </c>
      <c r="Q280" s="44"/>
      <c r="R280" s="44"/>
      <c r="S280" s="39" t="s">
        <v>9673</v>
      </c>
      <c r="T280" s="39" t="s">
        <v>9673</v>
      </c>
      <c r="U280" s="39" t="s">
        <v>665</v>
      </c>
      <c r="V280" s="39" t="s">
        <v>9679</v>
      </c>
      <c r="W280" s="49">
        <v>2.3860000000000001</v>
      </c>
      <c r="X280" s="49">
        <f t="shared" si="9"/>
        <v>0</v>
      </c>
      <c r="Y280" s="39">
        <v>2.04</v>
      </c>
      <c r="Z280" s="39">
        <v>85.5</v>
      </c>
      <c r="AA280" s="39">
        <v>7.0000000000000007E-2</v>
      </c>
      <c r="AB280" s="39">
        <v>0.158</v>
      </c>
      <c r="AC280" s="39">
        <v>6.62</v>
      </c>
      <c r="AD280" s="39">
        <v>0.188</v>
      </c>
      <c r="AE280" s="39">
        <v>7.88</v>
      </c>
      <c r="AF280" s="39">
        <v>0</v>
      </c>
      <c r="AG280" s="39">
        <v>0</v>
      </c>
      <c r="AH280" s="39" t="s">
        <v>243</v>
      </c>
      <c r="AI280" s="39" t="s">
        <v>9680</v>
      </c>
      <c r="AJ280" s="43" t="s">
        <v>9810</v>
      </c>
      <c r="AK280" s="39">
        <v>0.57499999999999996</v>
      </c>
      <c r="AL280" s="39">
        <v>2.5</v>
      </c>
      <c r="AM280" s="39">
        <v>0.09</v>
      </c>
      <c r="AN280" s="39">
        <v>17</v>
      </c>
      <c r="AO280" s="39">
        <v>7</v>
      </c>
      <c r="AP280" s="39">
        <v>7</v>
      </c>
      <c r="AQ280" s="44"/>
      <c r="AR280" s="44"/>
      <c r="AS280" s="44"/>
      <c r="AT280" s="44"/>
      <c r="AU280" s="44"/>
      <c r="AV280" s="39">
        <v>1</v>
      </c>
      <c r="AW280" s="44"/>
      <c r="AX280" s="44"/>
      <c r="AY280" s="44"/>
      <c r="AZ280" s="44"/>
      <c r="BA280" s="44"/>
      <c r="BB280" s="44"/>
      <c r="BC280" s="39">
        <v>4</v>
      </c>
      <c r="BD280" s="44"/>
      <c r="BE280" s="44"/>
      <c r="BF280" s="44"/>
      <c r="BG280" s="44"/>
      <c r="BH280" s="39">
        <v>1</v>
      </c>
      <c r="BI280" s="44"/>
      <c r="BJ280" s="44"/>
      <c r="BK280" s="44"/>
      <c r="BL280" s="44"/>
      <c r="BM280" s="44"/>
      <c r="BN280" s="44"/>
      <c r="BO280" s="44"/>
      <c r="BP280" s="44"/>
      <c r="BQ280" s="44"/>
      <c r="BR280" s="44"/>
      <c r="BS280" s="44"/>
      <c r="BT280" s="44"/>
      <c r="BU280" s="44"/>
      <c r="BV280" s="44"/>
      <c r="BW280" s="44"/>
      <c r="BX280" s="44"/>
      <c r="BY280" s="44"/>
      <c r="BZ280" s="39">
        <v>0</v>
      </c>
      <c r="CA280" s="44"/>
      <c r="CB280" s="44"/>
      <c r="CC280" s="44"/>
      <c r="CD280" s="44"/>
      <c r="CE280" s="44"/>
      <c r="CF280" s="44"/>
      <c r="CG280" s="44"/>
      <c r="CH280" s="44"/>
      <c r="CI280" s="44"/>
      <c r="CJ280" s="44"/>
      <c r="CK280" s="44"/>
      <c r="CL280" s="44"/>
      <c r="CM280" s="44"/>
      <c r="CN280" s="44"/>
      <c r="CO280" s="44"/>
      <c r="CP280" s="44"/>
      <c r="CQ280" s="39">
        <v>0</v>
      </c>
      <c r="CR280" s="44"/>
      <c r="CS280" s="44"/>
      <c r="CT280" s="44"/>
      <c r="CU280" s="44"/>
      <c r="CV280" s="44"/>
      <c r="CW280" s="44"/>
      <c r="CX280" s="44"/>
      <c r="CY280" s="44"/>
      <c r="CZ280" s="44"/>
      <c r="DA280" s="44"/>
      <c r="DB280" s="44"/>
      <c r="DC280" s="44"/>
      <c r="DD280" s="44"/>
      <c r="DE280" s="44"/>
      <c r="DF280" s="44"/>
      <c r="DG280" s="44"/>
      <c r="DH280" s="44"/>
      <c r="DI280" s="44"/>
      <c r="DJ280" s="44"/>
      <c r="DK280" s="44"/>
      <c r="DL280" s="44"/>
      <c r="DM280" s="44"/>
      <c r="DN280" s="44"/>
      <c r="DO280" s="44"/>
      <c r="DP280" s="44"/>
      <c r="DQ280" s="44"/>
      <c r="DR280" s="44"/>
      <c r="DS280" s="44"/>
      <c r="DT280" s="39">
        <v>0</v>
      </c>
      <c r="DU280" s="44"/>
      <c r="DV280" s="44"/>
      <c r="DW280" s="44"/>
      <c r="DX280" s="44"/>
      <c r="DY280" s="44"/>
      <c r="DZ280" s="44"/>
      <c r="EA280" s="39" t="s">
        <v>9681</v>
      </c>
      <c r="EB280" s="39">
        <v>1</v>
      </c>
      <c r="EC280" s="39">
        <v>7</v>
      </c>
      <c r="ED280" s="39">
        <f t="shared" si="8"/>
        <v>0</v>
      </c>
      <c r="EE280" s="39">
        <v>3.621</v>
      </c>
      <c r="EF280" s="39" t="s">
        <v>9682</v>
      </c>
      <c r="EG280" s="44"/>
      <c r="EH280" s="53">
        <v>45872</v>
      </c>
      <c r="EI280" s="43" t="s">
        <v>728</v>
      </c>
      <c r="EJ280" s="39">
        <v>79.608999999999995</v>
      </c>
      <c r="EK280" s="39" t="s">
        <v>236</v>
      </c>
      <c r="EL280" s="44"/>
      <c r="EM280" s="44"/>
      <c r="EN280" s="44"/>
      <c r="EO280" s="44"/>
      <c r="EP280" s="39">
        <v>0</v>
      </c>
      <c r="EQ280" s="44"/>
      <c r="ER280" s="39">
        <v>1</v>
      </c>
      <c r="ES280" s="39" t="s">
        <v>243</v>
      </c>
      <c r="ET280" s="39" t="s">
        <v>1501</v>
      </c>
      <c r="EU280" s="39">
        <v>448</v>
      </c>
      <c r="EV280" s="39" t="s">
        <v>243</v>
      </c>
      <c r="EW280" s="39" t="s">
        <v>9683</v>
      </c>
      <c r="EX280" s="39">
        <v>531</v>
      </c>
      <c r="EY280" s="39" t="s">
        <v>236</v>
      </c>
      <c r="EZ280" s="44"/>
      <c r="FA280" s="44"/>
      <c r="FB280" s="39" t="s">
        <v>236</v>
      </c>
      <c r="FC280" s="44"/>
      <c r="FD280" s="44"/>
      <c r="FE280" s="39" t="s">
        <v>236</v>
      </c>
      <c r="FF280" s="44"/>
      <c r="FG280" s="44"/>
      <c r="FH280" s="39" t="s">
        <v>236</v>
      </c>
      <c r="FI280" s="44"/>
      <c r="FJ280" s="44"/>
      <c r="FK280" s="39" t="s">
        <v>236</v>
      </c>
      <c r="FL280" s="44"/>
      <c r="FM280" s="44"/>
      <c r="FN280" s="39" t="s">
        <v>234</v>
      </c>
      <c r="FO280" s="39" t="s">
        <v>234</v>
      </c>
      <c r="FP280" s="39">
        <v>0</v>
      </c>
      <c r="FQ280" s="39" t="s">
        <v>236</v>
      </c>
      <c r="FR280" s="44"/>
      <c r="FS280" s="44"/>
      <c r="FT280" s="39" t="s">
        <v>243</v>
      </c>
      <c r="FU280" s="39" t="s">
        <v>9684</v>
      </c>
      <c r="FV280" s="39">
        <v>249</v>
      </c>
      <c r="FW280" s="39" t="s">
        <v>236</v>
      </c>
      <c r="FX280" s="44"/>
      <c r="FY280" s="44"/>
      <c r="FZ280" s="44"/>
      <c r="GA280" s="44"/>
      <c r="GB280" s="44"/>
      <c r="GC280" s="39" t="s">
        <v>236</v>
      </c>
      <c r="GD280" s="44"/>
      <c r="GE280" s="44"/>
      <c r="GF280" s="39" t="s">
        <v>236</v>
      </c>
      <c r="GG280" s="44"/>
      <c r="GH280" s="44"/>
      <c r="GI280" s="39" t="s">
        <v>236</v>
      </c>
      <c r="GJ280" s="44"/>
      <c r="GK280" s="44"/>
      <c r="GL280" s="39" t="s">
        <v>234</v>
      </c>
      <c r="GM280" s="39" t="s">
        <v>234</v>
      </c>
      <c r="GN280" s="39">
        <v>0</v>
      </c>
      <c r="GO280" s="44"/>
      <c r="GP280" s="44"/>
      <c r="GQ280" s="44"/>
      <c r="GR280" s="44"/>
      <c r="GS280" s="44"/>
      <c r="GT280" s="44"/>
      <c r="GU280" s="44"/>
      <c r="GV280" s="44"/>
      <c r="GW280" s="44"/>
      <c r="GX280" s="44"/>
      <c r="GY280" s="44"/>
      <c r="GZ280" s="39" t="s">
        <v>236</v>
      </c>
      <c r="HA280" s="44"/>
      <c r="HB280" s="44"/>
      <c r="HC280" s="44"/>
      <c r="HD280" s="39" t="s">
        <v>9685</v>
      </c>
      <c r="HE280" s="44"/>
      <c r="HF280" s="44"/>
      <c r="HG280" s="39" t="s">
        <v>9686</v>
      </c>
      <c r="HH280" s="44"/>
      <c r="HI280" s="44"/>
      <c r="HJ280" s="44"/>
      <c r="HK280" s="39" t="s">
        <v>9687</v>
      </c>
      <c r="HL280" s="39">
        <v>1</v>
      </c>
      <c r="HM280" s="39">
        <v>17</v>
      </c>
      <c r="HN280" s="39" t="s">
        <v>9688</v>
      </c>
      <c r="HO280" s="39" t="s">
        <v>9689</v>
      </c>
      <c r="HP280" s="39" t="s">
        <v>9690</v>
      </c>
      <c r="HQ280" s="39" t="s">
        <v>9691</v>
      </c>
      <c r="HR280" s="39" t="s">
        <v>739</v>
      </c>
      <c r="HS280" s="39" t="s">
        <v>740</v>
      </c>
      <c r="HT280" s="39" t="s">
        <v>741</v>
      </c>
      <c r="HU280" s="39" t="s">
        <v>742</v>
      </c>
      <c r="HV280" s="43" t="s">
        <v>9811</v>
      </c>
    </row>
    <row r="281" spans="1:230" ht="42" customHeight="1" x14ac:dyDescent="0.2">
      <c r="A281" s="44" t="s">
        <v>13005</v>
      </c>
      <c r="B281" s="39" t="s">
        <v>709</v>
      </c>
      <c r="C281" s="39" t="s">
        <v>4824</v>
      </c>
      <c r="D281" s="39" t="s">
        <v>9849</v>
      </c>
      <c r="E281" s="39" t="s">
        <v>9560</v>
      </c>
      <c r="F281" s="39" t="s">
        <v>9338</v>
      </c>
      <c r="G281" s="39">
        <v>2018</v>
      </c>
      <c r="H281" s="48">
        <v>45413</v>
      </c>
      <c r="I281" s="48">
        <v>45657</v>
      </c>
      <c r="J281" s="44"/>
      <c r="K281" s="39" t="s">
        <v>9850</v>
      </c>
      <c r="L281" s="43" t="s">
        <v>9851</v>
      </c>
      <c r="M281" s="44"/>
      <c r="N281" s="44"/>
      <c r="O281" s="44"/>
      <c r="P281" s="44"/>
      <c r="Q281" s="44"/>
      <c r="R281" s="44"/>
      <c r="S281" s="39" t="s">
        <v>9852</v>
      </c>
      <c r="T281" s="39" t="s">
        <v>9853</v>
      </c>
      <c r="U281" s="39" t="s">
        <v>235</v>
      </c>
      <c r="V281" s="39" t="s">
        <v>9343</v>
      </c>
      <c r="W281" s="49">
        <v>0.73</v>
      </c>
      <c r="X281" s="49">
        <f t="shared" si="9"/>
        <v>0</v>
      </c>
      <c r="Y281" s="39">
        <v>0.42</v>
      </c>
      <c r="Z281" s="39">
        <v>57.53</v>
      </c>
      <c r="AA281" s="39">
        <v>0.04</v>
      </c>
      <c r="AB281" s="39">
        <v>0.19</v>
      </c>
      <c r="AC281" s="49">
        <v>26.03</v>
      </c>
      <c r="AD281" s="39">
        <v>0.12</v>
      </c>
      <c r="AE281" s="39">
        <v>16.440000000000001</v>
      </c>
      <c r="AF281" s="44"/>
      <c r="AG281" s="44"/>
      <c r="AH281" s="39" t="s">
        <v>243</v>
      </c>
      <c r="AI281" s="39" t="s">
        <v>9854</v>
      </c>
      <c r="AJ281" s="43" t="s">
        <v>9855</v>
      </c>
      <c r="AK281" s="39">
        <v>0.05</v>
      </c>
      <c r="AL281" s="39">
        <v>0.2</v>
      </c>
      <c r="AM281" s="39">
        <v>0.2</v>
      </c>
      <c r="AN281" s="39">
        <v>4</v>
      </c>
      <c r="AO281" s="39">
        <v>4</v>
      </c>
      <c r="AP281" s="39">
        <v>4</v>
      </c>
      <c r="AQ281" s="44"/>
      <c r="AR281" s="44"/>
      <c r="AS281" s="44"/>
      <c r="AT281" s="44"/>
      <c r="AU281" s="44"/>
      <c r="AV281" s="39">
        <v>2</v>
      </c>
      <c r="AW281" s="44"/>
      <c r="AX281" s="44"/>
      <c r="AY281" s="44"/>
      <c r="AZ281" s="44"/>
      <c r="BA281" s="44"/>
      <c r="BB281" s="39">
        <v>1</v>
      </c>
      <c r="BC281" s="39">
        <v>1</v>
      </c>
      <c r="BD281" s="44"/>
      <c r="BE281" s="44"/>
      <c r="BF281" s="44"/>
      <c r="BG281" s="44"/>
      <c r="BH281" s="44"/>
      <c r="BI281" s="44"/>
      <c r="BJ281" s="44"/>
      <c r="BK281" s="44"/>
      <c r="BL281" s="44"/>
      <c r="BM281" s="44"/>
      <c r="BN281" s="44"/>
      <c r="BO281" s="44"/>
      <c r="BP281" s="44"/>
      <c r="BQ281" s="44"/>
      <c r="BR281" s="44"/>
      <c r="BS281" s="44"/>
      <c r="BT281" s="44"/>
      <c r="BU281" s="44"/>
      <c r="BV281" s="44"/>
      <c r="BW281" s="44"/>
      <c r="BX281" s="44"/>
      <c r="BY281" s="44"/>
      <c r="BZ281" s="39">
        <v>0</v>
      </c>
      <c r="CA281" s="44"/>
      <c r="CB281" s="44"/>
      <c r="CC281" s="44"/>
      <c r="CD281" s="44"/>
      <c r="CE281" s="44"/>
      <c r="CF281" s="44"/>
      <c r="CG281" s="44"/>
      <c r="CH281" s="44"/>
      <c r="CI281" s="44"/>
      <c r="CJ281" s="44"/>
      <c r="CK281" s="44"/>
      <c r="CL281" s="44"/>
      <c r="CM281" s="44"/>
      <c r="CN281" s="44"/>
      <c r="CO281" s="44"/>
      <c r="CP281" s="44"/>
      <c r="CQ281" s="39">
        <v>0</v>
      </c>
      <c r="CR281" s="44"/>
      <c r="CS281" s="44"/>
      <c r="CT281" s="44"/>
      <c r="CU281" s="44"/>
      <c r="CV281" s="44"/>
      <c r="CW281" s="44"/>
      <c r="CX281" s="44"/>
      <c r="CY281" s="44"/>
      <c r="CZ281" s="44"/>
      <c r="DA281" s="44"/>
      <c r="DB281" s="44"/>
      <c r="DC281" s="44"/>
      <c r="DD281" s="44"/>
      <c r="DE281" s="44"/>
      <c r="DF281" s="44"/>
      <c r="DG281" s="44"/>
      <c r="DH281" s="44"/>
      <c r="DI281" s="44"/>
      <c r="DJ281" s="44"/>
      <c r="DK281" s="44"/>
      <c r="DL281" s="44"/>
      <c r="DM281" s="44"/>
      <c r="DN281" s="44"/>
      <c r="DO281" s="44"/>
      <c r="DP281" s="44"/>
      <c r="DQ281" s="44"/>
      <c r="DR281" s="44"/>
      <c r="DS281" s="44"/>
      <c r="DT281" s="39">
        <v>0</v>
      </c>
      <c r="DU281" s="44"/>
      <c r="DV281" s="44"/>
      <c r="DW281" s="44"/>
      <c r="DX281" s="44"/>
      <c r="DY281" s="44"/>
      <c r="DZ281" s="44"/>
      <c r="EA281" s="44"/>
      <c r="EB281" s="44"/>
      <c r="EC281" s="39">
        <v>4</v>
      </c>
      <c r="ED281" s="39">
        <f t="shared" si="8"/>
        <v>0</v>
      </c>
      <c r="EE281" s="39">
        <v>0.66</v>
      </c>
      <c r="EF281" s="39" t="s">
        <v>9567</v>
      </c>
      <c r="EG281" s="44"/>
      <c r="EH281" s="39">
        <v>0</v>
      </c>
      <c r="EI281" s="43" t="s">
        <v>728</v>
      </c>
      <c r="EJ281" s="39">
        <v>23.085999999999999</v>
      </c>
      <c r="EK281" s="39" t="s">
        <v>236</v>
      </c>
      <c r="EL281" s="44"/>
      <c r="EM281" s="44"/>
      <c r="EN281" s="44"/>
      <c r="EO281" s="44"/>
      <c r="EP281" s="44"/>
      <c r="EQ281" s="44"/>
      <c r="ER281" s="39">
        <v>1</v>
      </c>
      <c r="ES281" s="39" t="s">
        <v>243</v>
      </c>
      <c r="ET281" s="39" t="s">
        <v>9856</v>
      </c>
      <c r="EU281" s="39">
        <v>452</v>
      </c>
      <c r="EV281" s="39" t="s">
        <v>243</v>
      </c>
      <c r="EW281" s="39" t="s">
        <v>9857</v>
      </c>
      <c r="EX281" s="39">
        <v>452</v>
      </c>
      <c r="EY281" s="39" t="s">
        <v>236</v>
      </c>
      <c r="EZ281" s="44"/>
      <c r="FA281" s="44"/>
      <c r="FB281" s="39" t="s">
        <v>236</v>
      </c>
      <c r="FC281" s="44"/>
      <c r="FD281" s="44"/>
      <c r="FE281" s="39" t="s">
        <v>236</v>
      </c>
      <c r="FF281" s="44"/>
      <c r="FG281" s="44"/>
      <c r="FH281" s="39" t="s">
        <v>236</v>
      </c>
      <c r="FI281" s="44"/>
      <c r="FJ281" s="44"/>
      <c r="FK281" s="39" t="s">
        <v>236</v>
      </c>
      <c r="FL281" s="44"/>
      <c r="FM281" s="44"/>
      <c r="FN281" s="44"/>
      <c r="FO281" s="44"/>
      <c r="FP281" s="44"/>
      <c r="FQ281" s="39" t="s">
        <v>236</v>
      </c>
      <c r="FR281" s="44"/>
      <c r="FS281" s="44"/>
      <c r="FT281" s="39" t="s">
        <v>243</v>
      </c>
      <c r="FU281" s="39" t="s">
        <v>9857</v>
      </c>
      <c r="FV281" s="39">
        <v>853</v>
      </c>
      <c r="FW281" s="39" t="s">
        <v>236</v>
      </c>
      <c r="FX281" s="44"/>
      <c r="FY281" s="44"/>
      <c r="FZ281" s="44"/>
      <c r="GA281" s="44"/>
      <c r="GB281" s="44"/>
      <c r="GC281" s="39" t="s">
        <v>236</v>
      </c>
      <c r="GD281" s="44"/>
      <c r="GE281" s="44"/>
      <c r="GF281" s="39" t="s">
        <v>236</v>
      </c>
      <c r="GG281" s="44"/>
      <c r="GH281" s="44"/>
      <c r="GI281" s="39" t="s">
        <v>236</v>
      </c>
      <c r="GJ281" s="44"/>
      <c r="GK281" s="44"/>
      <c r="GL281" s="44"/>
      <c r="GM281" s="44"/>
      <c r="GN281" s="44"/>
      <c r="GO281" s="44"/>
      <c r="GP281" s="44"/>
      <c r="GQ281" s="44"/>
      <c r="GR281" s="44"/>
      <c r="GS281" s="44"/>
      <c r="GT281" s="44"/>
      <c r="GU281" s="44"/>
      <c r="GV281" s="44"/>
      <c r="GW281" s="44"/>
      <c r="GX281" s="44"/>
      <c r="GY281" s="44"/>
      <c r="GZ281" s="39" t="s">
        <v>236</v>
      </c>
      <c r="HA281" s="44"/>
      <c r="HB281" s="44"/>
      <c r="HC281" s="44"/>
      <c r="HD281" s="44"/>
      <c r="HE281" s="44"/>
      <c r="HF281" s="44"/>
      <c r="HG281" s="39" t="s">
        <v>9858</v>
      </c>
      <c r="HH281" s="44"/>
      <c r="HI281" s="44"/>
      <c r="HJ281" s="44"/>
      <c r="HK281" s="39" t="s">
        <v>9859</v>
      </c>
      <c r="HL281" s="39">
        <v>1</v>
      </c>
      <c r="HM281" s="39">
        <v>10</v>
      </c>
      <c r="HN281" s="39" t="s">
        <v>9860</v>
      </c>
      <c r="HO281" s="39" t="s">
        <v>9861</v>
      </c>
      <c r="HP281" s="39" t="s">
        <v>9862</v>
      </c>
      <c r="HQ281" s="39" t="s">
        <v>9863</v>
      </c>
      <c r="HR281" s="39" t="s">
        <v>739</v>
      </c>
      <c r="HS281" s="39" t="s">
        <v>9864</v>
      </c>
      <c r="HT281" s="39" t="s">
        <v>741</v>
      </c>
      <c r="HU281" s="39" t="s">
        <v>742</v>
      </c>
      <c r="HV281" s="43" t="s">
        <v>9865</v>
      </c>
    </row>
    <row r="282" spans="1:230" ht="45.75" customHeight="1" x14ac:dyDescent="0.2">
      <c r="A282" s="44" t="s">
        <v>13005</v>
      </c>
      <c r="B282" s="39" t="s">
        <v>709</v>
      </c>
      <c r="C282" s="39" t="s">
        <v>4824</v>
      </c>
      <c r="D282" s="39" t="s">
        <v>9866</v>
      </c>
      <c r="E282" s="39" t="s">
        <v>9867</v>
      </c>
      <c r="F282" s="39" t="s">
        <v>9338</v>
      </c>
      <c r="G282" s="39">
        <v>2024</v>
      </c>
      <c r="H282" s="48">
        <v>45523</v>
      </c>
      <c r="I282" s="48">
        <v>45657</v>
      </c>
      <c r="J282" s="44"/>
      <c r="K282" s="39" t="s">
        <v>9868</v>
      </c>
      <c r="L282" s="43" t="s">
        <v>9869</v>
      </c>
      <c r="M282" s="39" t="s">
        <v>9870</v>
      </c>
      <c r="N282" s="43" t="s">
        <v>9871</v>
      </c>
      <c r="O282" s="44"/>
      <c r="P282" s="44"/>
      <c r="Q282" s="44"/>
      <c r="R282" s="44"/>
      <c r="S282" s="39" t="s">
        <v>9872</v>
      </c>
      <c r="T282" s="39" t="s">
        <v>9873</v>
      </c>
      <c r="U282" s="39" t="s">
        <v>235</v>
      </c>
      <c r="V282" s="39" t="s">
        <v>9343</v>
      </c>
      <c r="W282" s="49">
        <v>4.3520000000000003</v>
      </c>
      <c r="X282" s="49">
        <f t="shared" si="9"/>
        <v>0</v>
      </c>
      <c r="Y282" s="39">
        <v>3.8519999999999999</v>
      </c>
      <c r="Z282" s="39">
        <v>88.51</v>
      </c>
      <c r="AA282" s="39">
        <v>0.22</v>
      </c>
      <c r="AB282" s="39">
        <v>0.24</v>
      </c>
      <c r="AC282" s="39">
        <v>5.51</v>
      </c>
      <c r="AD282" s="39">
        <v>0.26</v>
      </c>
      <c r="AE282" s="39">
        <v>5.97</v>
      </c>
      <c r="AF282" s="44"/>
      <c r="AG282" s="44"/>
      <c r="AH282" s="39" t="s">
        <v>243</v>
      </c>
      <c r="AI282" s="39" t="s">
        <v>9875</v>
      </c>
      <c r="AJ282" s="43" t="s">
        <v>9876</v>
      </c>
      <c r="AK282" s="39">
        <v>0.22</v>
      </c>
      <c r="AL282" s="39">
        <v>0</v>
      </c>
      <c r="AM282" s="39">
        <v>0</v>
      </c>
      <c r="AN282" s="39">
        <v>2</v>
      </c>
      <c r="AO282" s="39">
        <v>2</v>
      </c>
      <c r="AP282" s="39">
        <v>2</v>
      </c>
      <c r="AQ282" s="44"/>
      <c r="AR282" s="44"/>
      <c r="AS282" s="44"/>
      <c r="AT282" s="44"/>
      <c r="AU282" s="44"/>
      <c r="AV282" s="44"/>
      <c r="AW282" s="39">
        <v>2</v>
      </c>
      <c r="AX282" s="44"/>
      <c r="AY282" s="44"/>
      <c r="AZ282" s="44"/>
      <c r="BA282" s="44"/>
      <c r="BB282" s="44"/>
      <c r="BC282" s="44"/>
      <c r="BD282" s="44"/>
      <c r="BE282" s="44"/>
      <c r="BF282" s="44"/>
      <c r="BG282" s="44"/>
      <c r="BH282" s="44"/>
      <c r="BI282" s="44"/>
      <c r="BJ282" s="44"/>
      <c r="BK282" s="44"/>
      <c r="BL282" s="44"/>
      <c r="BM282" s="44"/>
      <c r="BN282" s="44"/>
      <c r="BO282" s="44"/>
      <c r="BP282" s="44"/>
      <c r="BQ282" s="44"/>
      <c r="BR282" s="44"/>
      <c r="BS282" s="44"/>
      <c r="BT282" s="44"/>
      <c r="BU282" s="44"/>
      <c r="BV282" s="44"/>
      <c r="BW282" s="44"/>
      <c r="BX282" s="44"/>
      <c r="BY282" s="44"/>
      <c r="BZ282" s="39">
        <v>0</v>
      </c>
      <c r="CA282" s="44"/>
      <c r="CB282" s="44"/>
      <c r="CC282" s="44"/>
      <c r="CD282" s="44"/>
      <c r="CE282" s="44"/>
      <c r="CF282" s="44"/>
      <c r="CG282" s="44"/>
      <c r="CH282" s="44"/>
      <c r="CI282" s="44"/>
      <c r="CJ282" s="44"/>
      <c r="CK282" s="44"/>
      <c r="CL282" s="44"/>
      <c r="CM282" s="44"/>
      <c r="CN282" s="44"/>
      <c r="CO282" s="44"/>
      <c r="CP282" s="44"/>
      <c r="CQ282" s="39">
        <v>0</v>
      </c>
      <c r="CR282" s="44"/>
      <c r="CS282" s="44"/>
      <c r="CT282" s="44"/>
      <c r="CU282" s="44"/>
      <c r="CV282" s="44"/>
      <c r="CW282" s="44"/>
      <c r="CX282" s="44"/>
      <c r="CY282" s="44"/>
      <c r="CZ282" s="44"/>
      <c r="DA282" s="44"/>
      <c r="DB282" s="44"/>
      <c r="DC282" s="44"/>
      <c r="DD282" s="44"/>
      <c r="DE282" s="44"/>
      <c r="DF282" s="44"/>
      <c r="DG282" s="44"/>
      <c r="DH282" s="44"/>
      <c r="DI282" s="44"/>
      <c r="DJ282" s="44"/>
      <c r="DK282" s="44"/>
      <c r="DL282" s="44"/>
      <c r="DM282" s="44"/>
      <c r="DN282" s="44"/>
      <c r="DO282" s="44"/>
      <c r="DP282" s="44"/>
      <c r="DQ282" s="44"/>
      <c r="DR282" s="44"/>
      <c r="DS282" s="44"/>
      <c r="DT282" s="39">
        <v>0</v>
      </c>
      <c r="DU282" s="44"/>
      <c r="DV282" s="44"/>
      <c r="DW282" s="44"/>
      <c r="DX282" s="44"/>
      <c r="DY282" s="44"/>
      <c r="DZ282" s="44"/>
      <c r="EA282" s="44"/>
      <c r="EB282" s="44"/>
      <c r="EC282" s="39">
        <v>2</v>
      </c>
      <c r="ED282" s="39">
        <f t="shared" si="8"/>
        <v>0</v>
      </c>
      <c r="EE282" s="39">
        <v>1.0409999999999999</v>
      </c>
      <c r="EF282" s="39" t="s">
        <v>9567</v>
      </c>
      <c r="EG282" s="44"/>
      <c r="EH282" s="39" t="s">
        <v>5380</v>
      </c>
      <c r="EI282" s="43" t="s">
        <v>728</v>
      </c>
      <c r="EJ282" s="39">
        <v>130.733</v>
      </c>
      <c r="EK282" s="39" t="s">
        <v>236</v>
      </c>
      <c r="EL282" s="44"/>
      <c r="EM282" s="44"/>
      <c r="EN282" s="44"/>
      <c r="EO282" s="44"/>
      <c r="EP282" s="39">
        <v>0</v>
      </c>
      <c r="EQ282" s="44"/>
      <c r="ER282" s="39">
        <v>1</v>
      </c>
      <c r="ES282" s="39" t="s">
        <v>243</v>
      </c>
      <c r="ET282" s="39" t="s">
        <v>8360</v>
      </c>
      <c r="EU282" s="39">
        <v>431</v>
      </c>
      <c r="EV282" s="39" t="s">
        <v>243</v>
      </c>
      <c r="EW282" s="39" t="s">
        <v>9877</v>
      </c>
      <c r="EX282" s="39">
        <v>339</v>
      </c>
      <c r="EY282" s="39" t="s">
        <v>236</v>
      </c>
      <c r="EZ282" s="44"/>
      <c r="FA282" s="44"/>
      <c r="FB282" s="39" t="s">
        <v>236</v>
      </c>
      <c r="FC282" s="44"/>
      <c r="FD282" s="44"/>
      <c r="FE282" s="39" t="s">
        <v>236</v>
      </c>
      <c r="FF282" s="44"/>
      <c r="FG282" s="44"/>
      <c r="FH282" s="39" t="s">
        <v>236</v>
      </c>
      <c r="FI282" s="44"/>
      <c r="FJ282" s="44"/>
      <c r="FK282" s="39" t="s">
        <v>236</v>
      </c>
      <c r="FL282" s="44"/>
      <c r="FM282" s="44"/>
      <c r="FN282" s="44"/>
      <c r="FO282" s="44"/>
      <c r="FP282" s="44"/>
      <c r="FQ282" s="39" t="s">
        <v>236</v>
      </c>
      <c r="FR282" s="44"/>
      <c r="FS282" s="44"/>
      <c r="FT282" s="39" t="s">
        <v>243</v>
      </c>
      <c r="FU282" s="39" t="s">
        <v>9878</v>
      </c>
      <c r="FV282" s="39">
        <v>770</v>
      </c>
      <c r="FW282" s="39" t="s">
        <v>236</v>
      </c>
      <c r="FX282" s="44"/>
      <c r="FY282" s="44"/>
      <c r="FZ282" s="44"/>
      <c r="GA282" s="44"/>
      <c r="GB282" s="44"/>
      <c r="GC282" s="39" t="s">
        <v>236</v>
      </c>
      <c r="GD282" s="44"/>
      <c r="GE282" s="44"/>
      <c r="GF282" s="39" t="s">
        <v>236</v>
      </c>
      <c r="GG282" s="44"/>
      <c r="GH282" s="44"/>
      <c r="GI282" s="39" t="s">
        <v>236</v>
      </c>
      <c r="GJ282" s="44"/>
      <c r="GK282" s="44"/>
      <c r="GL282" s="44"/>
      <c r="GM282" s="44"/>
      <c r="GN282" s="44"/>
      <c r="GO282" s="44"/>
      <c r="GP282" s="44"/>
      <c r="GQ282" s="44"/>
      <c r="GR282" s="44"/>
      <c r="GS282" s="44"/>
      <c r="GT282" s="44"/>
      <c r="GU282" s="44"/>
      <c r="GV282" s="44"/>
      <c r="GW282" s="44"/>
      <c r="GX282" s="44"/>
      <c r="GY282" s="44"/>
      <c r="GZ282" s="39" t="s">
        <v>236</v>
      </c>
      <c r="HA282" s="44"/>
      <c r="HB282" s="44"/>
      <c r="HC282" s="44"/>
      <c r="HD282" s="44"/>
      <c r="HE282" s="44"/>
      <c r="HF282" s="44"/>
      <c r="HG282" s="39" t="s">
        <v>9879</v>
      </c>
      <c r="HH282" s="44"/>
      <c r="HI282" s="44"/>
      <c r="HJ282" s="44"/>
      <c r="HK282" s="44"/>
      <c r="HL282" s="44"/>
      <c r="HM282" s="44"/>
      <c r="HN282" s="39" t="s">
        <v>9880</v>
      </c>
      <c r="HO282" s="39" t="s">
        <v>9881</v>
      </c>
      <c r="HP282" s="39" t="s">
        <v>9882</v>
      </c>
      <c r="HQ282" s="39" t="s">
        <v>9883</v>
      </c>
      <c r="HR282" s="39" t="s">
        <v>739</v>
      </c>
      <c r="HS282" s="39" t="s">
        <v>740</v>
      </c>
      <c r="HT282" s="39" t="s">
        <v>741</v>
      </c>
      <c r="HU282" s="39" t="s">
        <v>742</v>
      </c>
      <c r="HV282" s="43" t="s">
        <v>9884</v>
      </c>
    </row>
    <row r="283" spans="1:230" ht="39.75" customHeight="1" x14ac:dyDescent="0.2">
      <c r="A283" s="44" t="s">
        <v>13005</v>
      </c>
      <c r="B283" s="39" t="s">
        <v>3715</v>
      </c>
      <c r="C283" s="39" t="s">
        <v>4824</v>
      </c>
      <c r="D283" s="39" t="s">
        <v>11278</v>
      </c>
      <c r="E283" s="39" t="s">
        <v>11279</v>
      </c>
      <c r="F283" s="39" t="s">
        <v>11279</v>
      </c>
      <c r="G283" s="39">
        <v>2024</v>
      </c>
      <c r="H283" s="48">
        <v>45434</v>
      </c>
      <c r="I283" s="48">
        <v>45657</v>
      </c>
      <c r="J283" s="44"/>
      <c r="K283" s="44"/>
      <c r="L283" s="44"/>
      <c r="M283" s="39" t="s">
        <v>11280</v>
      </c>
      <c r="N283" s="43" t="s">
        <v>11281</v>
      </c>
      <c r="O283" s="39" t="s">
        <v>11282</v>
      </c>
      <c r="P283" s="44"/>
      <c r="Q283" s="44"/>
      <c r="R283" s="44"/>
      <c r="S283" s="39" t="s">
        <v>11283</v>
      </c>
      <c r="T283" s="39" t="s">
        <v>11284</v>
      </c>
      <c r="U283" s="39" t="s">
        <v>235</v>
      </c>
      <c r="V283" s="39" t="s">
        <v>11285</v>
      </c>
      <c r="W283" s="49">
        <v>0.753</v>
      </c>
      <c r="X283" s="49">
        <f t="shared" si="9"/>
        <v>0</v>
      </c>
      <c r="Y283" s="39">
        <v>0.5</v>
      </c>
      <c r="Z283" s="39">
        <v>66.400000000000006</v>
      </c>
      <c r="AA283" s="39">
        <v>0.03</v>
      </c>
      <c r="AB283" s="39">
        <v>0.24</v>
      </c>
      <c r="AC283" s="39">
        <v>31.87</v>
      </c>
      <c r="AD283" s="39">
        <v>1.2999999999999999E-2</v>
      </c>
      <c r="AE283" s="39">
        <v>1.73</v>
      </c>
      <c r="AF283" s="39">
        <v>0</v>
      </c>
      <c r="AG283" s="39">
        <v>0</v>
      </c>
      <c r="AH283" s="39" t="s">
        <v>236</v>
      </c>
      <c r="AI283" s="44"/>
      <c r="AJ283" s="44"/>
      <c r="AK283" s="44"/>
      <c r="AL283" s="39" t="s">
        <v>11286</v>
      </c>
      <c r="AM283" s="39" t="s">
        <v>999</v>
      </c>
      <c r="AN283" s="39">
        <v>0</v>
      </c>
      <c r="AO283" s="39">
        <v>0</v>
      </c>
      <c r="AP283" s="39">
        <v>0</v>
      </c>
      <c r="AQ283" s="44"/>
      <c r="AR283" s="44"/>
      <c r="AS283" s="44"/>
      <c r="AT283" s="44"/>
      <c r="AU283" s="44"/>
      <c r="AV283" s="44"/>
      <c r="AW283" s="39">
        <v>1</v>
      </c>
      <c r="AX283" s="44"/>
      <c r="AY283" s="44"/>
      <c r="AZ283" s="44"/>
      <c r="BA283" s="44"/>
      <c r="BB283" s="44"/>
      <c r="BC283" s="44"/>
      <c r="BD283" s="44"/>
      <c r="BE283" s="44"/>
      <c r="BF283" s="44"/>
      <c r="BG283" s="44"/>
      <c r="BH283" s="44"/>
      <c r="BI283" s="44"/>
      <c r="BJ283" s="44"/>
      <c r="BK283" s="44"/>
      <c r="BL283" s="44"/>
      <c r="BM283" s="44"/>
      <c r="BN283" s="44"/>
      <c r="BO283" s="44"/>
      <c r="BP283" s="44"/>
      <c r="BQ283" s="44"/>
      <c r="BR283" s="44"/>
      <c r="BS283" s="44"/>
      <c r="BT283" s="44"/>
      <c r="BU283" s="44"/>
      <c r="BV283" s="44"/>
      <c r="BW283" s="44"/>
      <c r="BX283" s="44"/>
      <c r="BY283" s="44"/>
      <c r="BZ283" s="39">
        <v>0</v>
      </c>
      <c r="CA283" s="44"/>
      <c r="CB283" s="44"/>
      <c r="CC283" s="44"/>
      <c r="CD283" s="44"/>
      <c r="CE283" s="44"/>
      <c r="CF283" s="44"/>
      <c r="CG283" s="44"/>
      <c r="CH283" s="44"/>
      <c r="CI283" s="44"/>
      <c r="CJ283" s="44"/>
      <c r="CK283" s="44"/>
      <c r="CL283" s="44"/>
      <c r="CM283" s="44"/>
      <c r="CN283" s="44"/>
      <c r="CO283" s="44"/>
      <c r="CP283" s="44"/>
      <c r="CQ283" s="39">
        <v>0</v>
      </c>
      <c r="CR283" s="44"/>
      <c r="CS283" s="44"/>
      <c r="CT283" s="44"/>
      <c r="CU283" s="44"/>
      <c r="CV283" s="44"/>
      <c r="CW283" s="44"/>
      <c r="CX283" s="44"/>
      <c r="CY283" s="44"/>
      <c r="CZ283" s="44"/>
      <c r="DA283" s="44"/>
      <c r="DB283" s="44"/>
      <c r="DC283" s="44"/>
      <c r="DD283" s="44"/>
      <c r="DE283" s="44"/>
      <c r="DF283" s="44"/>
      <c r="DG283" s="44"/>
      <c r="DH283" s="44"/>
      <c r="DI283" s="44"/>
      <c r="DJ283" s="44"/>
      <c r="DK283" s="44"/>
      <c r="DL283" s="44"/>
      <c r="DM283" s="44"/>
      <c r="DN283" s="44"/>
      <c r="DO283" s="44"/>
      <c r="DP283" s="44"/>
      <c r="DQ283" s="44"/>
      <c r="DR283" s="44"/>
      <c r="DS283" s="44"/>
      <c r="DT283" s="39">
        <v>0</v>
      </c>
      <c r="DU283" s="44"/>
      <c r="DV283" s="44"/>
      <c r="DW283" s="44"/>
      <c r="DX283" s="44"/>
      <c r="DY283" s="44"/>
      <c r="DZ283" s="44"/>
      <c r="EA283" s="44"/>
      <c r="EB283" s="44"/>
      <c r="EC283" s="39">
        <v>1</v>
      </c>
      <c r="ED283" s="39">
        <f t="shared" si="8"/>
        <v>0</v>
      </c>
      <c r="EE283" s="39" t="s">
        <v>1959</v>
      </c>
      <c r="EF283" s="39" t="s">
        <v>11287</v>
      </c>
      <c r="EG283" s="44"/>
      <c r="EH283" s="39" t="s">
        <v>1395</v>
      </c>
      <c r="EI283" s="43" t="s">
        <v>11288</v>
      </c>
      <c r="EJ283" s="39">
        <v>24</v>
      </c>
      <c r="EK283" s="39" t="s">
        <v>236</v>
      </c>
      <c r="EL283" s="44"/>
      <c r="EM283" s="44"/>
      <c r="EN283" s="44"/>
      <c r="EO283" s="44"/>
      <c r="EP283" s="39">
        <v>0</v>
      </c>
      <c r="EQ283" s="44"/>
      <c r="ER283" s="39">
        <v>19</v>
      </c>
      <c r="ES283" s="39" t="s">
        <v>236</v>
      </c>
      <c r="ET283" s="44"/>
      <c r="EU283" s="44"/>
      <c r="EV283" s="39" t="s">
        <v>243</v>
      </c>
      <c r="EW283" s="39" t="s">
        <v>11289</v>
      </c>
      <c r="EX283" s="39">
        <v>17</v>
      </c>
      <c r="EY283" s="39" t="s">
        <v>243</v>
      </c>
      <c r="EZ283" s="39" t="s">
        <v>11290</v>
      </c>
      <c r="FA283" s="39">
        <v>5</v>
      </c>
      <c r="FB283" s="39" t="s">
        <v>236</v>
      </c>
      <c r="FC283" s="44"/>
      <c r="FD283" s="44"/>
      <c r="FE283" s="39" t="s">
        <v>236</v>
      </c>
      <c r="FF283" s="44"/>
      <c r="FG283" s="44"/>
      <c r="FH283" s="39" t="s">
        <v>236</v>
      </c>
      <c r="FI283" s="44"/>
      <c r="FJ283" s="44"/>
      <c r="FK283" s="39" t="s">
        <v>236</v>
      </c>
      <c r="FL283" s="44"/>
      <c r="FM283" s="44"/>
      <c r="FN283" s="44"/>
      <c r="FO283" s="44"/>
      <c r="FP283" s="44"/>
      <c r="FQ283" s="39" t="s">
        <v>236</v>
      </c>
      <c r="FR283" s="44"/>
      <c r="FS283" s="44"/>
      <c r="FT283" s="39" t="s">
        <v>243</v>
      </c>
      <c r="FU283" s="39" t="s">
        <v>11291</v>
      </c>
      <c r="FV283" s="39">
        <v>17</v>
      </c>
      <c r="FW283" s="39" t="s">
        <v>236</v>
      </c>
      <c r="FX283" s="44"/>
      <c r="FY283" s="44"/>
      <c r="FZ283" s="44"/>
      <c r="GA283" s="44"/>
      <c r="GB283" s="44"/>
      <c r="GC283" s="39" t="s">
        <v>236</v>
      </c>
      <c r="GD283" s="44"/>
      <c r="GE283" s="44"/>
      <c r="GF283" s="39" t="s">
        <v>236</v>
      </c>
      <c r="GG283" s="44"/>
      <c r="GH283" s="39">
        <v>9</v>
      </c>
      <c r="GI283" s="39" t="s">
        <v>243</v>
      </c>
      <c r="GJ283" s="39" t="s">
        <v>11292</v>
      </c>
      <c r="GK283" s="39">
        <v>9</v>
      </c>
      <c r="GL283" s="44"/>
      <c r="GM283" s="44"/>
      <c r="GN283" s="44"/>
      <c r="GO283" s="44"/>
      <c r="GP283" s="44"/>
      <c r="GQ283" s="44"/>
      <c r="GR283" s="44"/>
      <c r="GS283" s="44"/>
      <c r="GT283" s="44"/>
      <c r="GU283" s="44"/>
      <c r="GV283" s="44"/>
      <c r="GW283" s="44"/>
      <c r="GX283" s="44"/>
      <c r="GY283" s="44"/>
      <c r="GZ283" s="39" t="s">
        <v>236</v>
      </c>
      <c r="HA283" s="44"/>
      <c r="HB283" s="44"/>
      <c r="HC283" s="44"/>
      <c r="HD283" s="39" t="s">
        <v>11293</v>
      </c>
      <c r="HE283" s="44"/>
      <c r="HF283" s="44"/>
      <c r="HG283" s="44"/>
      <c r="HH283" s="44"/>
      <c r="HI283" s="44"/>
      <c r="HJ283" s="44"/>
      <c r="HK283" s="44"/>
      <c r="HL283" s="44"/>
      <c r="HM283" s="44"/>
      <c r="HN283" s="39" t="s">
        <v>11294</v>
      </c>
      <c r="HO283" s="39" t="s">
        <v>11295</v>
      </c>
      <c r="HP283" s="39" t="s">
        <v>11296</v>
      </c>
      <c r="HQ283" s="39" t="s">
        <v>11297</v>
      </c>
      <c r="HR283" s="39" t="s">
        <v>3714</v>
      </c>
      <c r="HS283" s="39" t="s">
        <v>3743</v>
      </c>
      <c r="HT283" s="39" t="s">
        <v>3744</v>
      </c>
      <c r="HU283" s="39" t="s">
        <v>3745</v>
      </c>
      <c r="HV283" s="44"/>
    </row>
    <row r="284" spans="1:230" ht="40.5" customHeight="1" x14ac:dyDescent="0.2">
      <c r="A284" s="44" t="s">
        <v>13000</v>
      </c>
      <c r="B284" s="39" t="s">
        <v>3715</v>
      </c>
      <c r="C284" s="39" t="s">
        <v>4767</v>
      </c>
      <c r="D284" s="39" t="s">
        <v>11298</v>
      </c>
      <c r="E284" s="39" t="s">
        <v>2506</v>
      </c>
      <c r="F284" s="39" t="s">
        <v>2506</v>
      </c>
      <c r="G284" s="39">
        <v>2021</v>
      </c>
      <c r="H284" s="48">
        <v>45292</v>
      </c>
      <c r="I284" s="48">
        <v>45657</v>
      </c>
      <c r="J284" s="44"/>
      <c r="K284" s="39" t="s">
        <v>11299</v>
      </c>
      <c r="L284" s="43" t="s">
        <v>11300</v>
      </c>
      <c r="M284" s="44"/>
      <c r="N284" s="44"/>
      <c r="O284" s="44"/>
      <c r="P284" s="44"/>
      <c r="Q284" s="44"/>
      <c r="R284" s="44"/>
      <c r="S284" s="39" t="s">
        <v>11301</v>
      </c>
      <c r="T284" s="39" t="s">
        <v>11301</v>
      </c>
      <c r="U284" s="39" t="s">
        <v>235</v>
      </c>
      <c r="V284" s="39" t="s">
        <v>11302</v>
      </c>
      <c r="W284" s="49">
        <v>31.327999999999999</v>
      </c>
      <c r="X284" s="49">
        <f t="shared" si="9"/>
        <v>0</v>
      </c>
      <c r="Y284" s="39">
        <v>31.327999999999999</v>
      </c>
      <c r="Z284" s="39">
        <v>100</v>
      </c>
      <c r="AA284" s="39">
        <v>0.15</v>
      </c>
      <c r="AB284" s="39">
        <v>0</v>
      </c>
      <c r="AC284" s="39">
        <v>0</v>
      </c>
      <c r="AD284" s="39">
        <v>0</v>
      </c>
      <c r="AE284" s="39">
        <v>0</v>
      </c>
      <c r="AF284" s="39">
        <v>0</v>
      </c>
      <c r="AG284" s="39">
        <v>0</v>
      </c>
      <c r="AH284" s="39" t="s">
        <v>236</v>
      </c>
      <c r="AI284" s="44"/>
      <c r="AJ284" s="44"/>
      <c r="AK284" s="44"/>
      <c r="AL284" s="39">
        <v>40</v>
      </c>
      <c r="AM284" s="39" t="s">
        <v>3171</v>
      </c>
      <c r="AN284" s="39">
        <v>90</v>
      </c>
      <c r="AO284" s="39">
        <v>30</v>
      </c>
      <c r="AP284" s="39">
        <v>30</v>
      </c>
      <c r="AQ284" s="39">
        <v>7</v>
      </c>
      <c r="AR284" s="39">
        <v>48</v>
      </c>
      <c r="AS284" s="39">
        <v>16</v>
      </c>
      <c r="AT284" s="44"/>
      <c r="AU284" s="44"/>
      <c r="AV284" s="44"/>
      <c r="AW284" s="39">
        <v>13</v>
      </c>
      <c r="AX284" s="44"/>
      <c r="AY284" s="39">
        <v>24</v>
      </c>
      <c r="AZ284" s="44"/>
      <c r="BA284" s="39">
        <v>7</v>
      </c>
      <c r="BB284" s="39">
        <v>23</v>
      </c>
      <c r="BC284" s="44"/>
      <c r="BD284" s="44"/>
      <c r="BE284" s="44"/>
      <c r="BF284" s="44"/>
      <c r="BG284" s="44"/>
      <c r="BH284" s="44"/>
      <c r="BI284" s="44"/>
      <c r="BJ284" s="44"/>
      <c r="BK284" s="44"/>
      <c r="BL284" s="44"/>
      <c r="BM284" s="44"/>
      <c r="BN284" s="44"/>
      <c r="BO284" s="44"/>
      <c r="BP284" s="44"/>
      <c r="BQ284" s="44"/>
      <c r="BR284" s="44"/>
      <c r="BS284" s="44"/>
      <c r="BT284" s="44"/>
      <c r="BU284" s="44"/>
      <c r="BV284" s="44"/>
      <c r="BW284" s="44"/>
      <c r="BX284" s="44"/>
      <c r="BY284" s="44"/>
      <c r="BZ284" s="39">
        <v>0</v>
      </c>
      <c r="CA284" s="44"/>
      <c r="CB284" s="44"/>
      <c r="CC284" s="44"/>
      <c r="CD284" s="44"/>
      <c r="CE284" s="44"/>
      <c r="CF284" s="44"/>
      <c r="CG284" s="44"/>
      <c r="CH284" s="44"/>
      <c r="CI284" s="44"/>
      <c r="CJ284" s="44"/>
      <c r="CK284" s="44"/>
      <c r="CL284" s="44"/>
      <c r="CM284" s="44"/>
      <c r="CN284" s="44"/>
      <c r="CO284" s="44"/>
      <c r="CP284" s="44"/>
      <c r="CQ284" s="39">
        <v>0</v>
      </c>
      <c r="CR284" s="44"/>
      <c r="CS284" s="44"/>
      <c r="CT284" s="44"/>
      <c r="CU284" s="44"/>
      <c r="CV284" s="44"/>
      <c r="CW284" s="44"/>
      <c r="CX284" s="44"/>
      <c r="CY284" s="44"/>
      <c r="CZ284" s="44"/>
      <c r="DA284" s="44"/>
      <c r="DB284" s="44"/>
      <c r="DC284" s="44"/>
      <c r="DD284" s="44"/>
      <c r="DE284" s="44"/>
      <c r="DF284" s="44"/>
      <c r="DG284" s="44"/>
      <c r="DH284" s="44"/>
      <c r="DI284" s="44"/>
      <c r="DJ284" s="44"/>
      <c r="DK284" s="44"/>
      <c r="DL284" s="44"/>
      <c r="DM284" s="44"/>
      <c r="DN284" s="44"/>
      <c r="DO284" s="44"/>
      <c r="DP284" s="44"/>
      <c r="DQ284" s="44"/>
      <c r="DR284" s="44"/>
      <c r="DS284" s="44"/>
      <c r="DT284" s="39">
        <v>0</v>
      </c>
      <c r="DU284" s="44"/>
      <c r="DV284" s="44"/>
      <c r="DW284" s="44"/>
      <c r="DX284" s="44"/>
      <c r="DY284" s="44"/>
      <c r="DZ284" s="44"/>
      <c r="EA284" s="44"/>
      <c r="EB284" s="39">
        <v>7</v>
      </c>
      <c r="EC284" s="39">
        <v>145</v>
      </c>
      <c r="ED284" s="39">
        <f t="shared" si="8"/>
        <v>0</v>
      </c>
      <c r="EE284" s="39" t="s">
        <v>11303</v>
      </c>
      <c r="EF284" s="39" t="s">
        <v>11304</v>
      </c>
      <c r="EG284" s="44"/>
      <c r="EH284" s="39" t="s">
        <v>11305</v>
      </c>
      <c r="EI284" s="43" t="s">
        <v>11306</v>
      </c>
      <c r="EJ284" s="39" t="s">
        <v>11307</v>
      </c>
      <c r="EK284" s="39" t="s">
        <v>236</v>
      </c>
      <c r="EL284" s="44"/>
      <c r="EM284" s="44"/>
      <c r="EN284" s="44"/>
      <c r="EO284" s="44"/>
      <c r="EP284" s="39">
        <v>0</v>
      </c>
      <c r="EQ284" s="44"/>
      <c r="ER284" s="39">
        <v>0</v>
      </c>
      <c r="ES284" s="39" t="s">
        <v>243</v>
      </c>
      <c r="ET284" s="39" t="s">
        <v>11308</v>
      </c>
      <c r="EU284" s="39">
        <v>26801</v>
      </c>
      <c r="EV284" s="39" t="s">
        <v>243</v>
      </c>
      <c r="EW284" s="39" t="s">
        <v>11308</v>
      </c>
      <c r="EX284" s="39">
        <v>26801</v>
      </c>
      <c r="EY284" s="39" t="s">
        <v>236</v>
      </c>
      <c r="EZ284" s="44"/>
      <c r="FA284" s="44"/>
      <c r="FB284" s="39" t="s">
        <v>236</v>
      </c>
      <c r="FC284" s="44"/>
      <c r="FD284" s="44"/>
      <c r="FE284" s="39" t="s">
        <v>236</v>
      </c>
      <c r="FF284" s="44"/>
      <c r="FG284" s="44"/>
      <c r="FH284" s="39" t="s">
        <v>236</v>
      </c>
      <c r="FI284" s="44"/>
      <c r="FJ284" s="44"/>
      <c r="FK284" s="39" t="s">
        <v>243</v>
      </c>
      <c r="FL284" s="39" t="s">
        <v>11308</v>
      </c>
      <c r="FM284" s="39">
        <v>26801</v>
      </c>
      <c r="FN284" s="44"/>
      <c r="FO284" s="44"/>
      <c r="FP284" s="44"/>
      <c r="FQ284" s="39" t="s">
        <v>236</v>
      </c>
      <c r="FR284" s="44"/>
      <c r="FS284" s="44"/>
      <c r="FT284" s="39" t="s">
        <v>236</v>
      </c>
      <c r="FU284" s="44"/>
      <c r="FV284" s="44"/>
      <c r="FW284" s="39" t="s">
        <v>236</v>
      </c>
      <c r="FX284" s="44"/>
      <c r="FY284" s="44"/>
      <c r="FZ284" s="44"/>
      <c r="GA284" s="44"/>
      <c r="GB284" s="44"/>
      <c r="GC284" s="39" t="s">
        <v>236</v>
      </c>
      <c r="GD284" s="44"/>
      <c r="GE284" s="44"/>
      <c r="GF284" s="39" t="s">
        <v>243</v>
      </c>
      <c r="GG284" s="39" t="s">
        <v>11309</v>
      </c>
      <c r="GH284" s="39">
        <v>13</v>
      </c>
      <c r="GI284" s="39" t="s">
        <v>236</v>
      </c>
      <c r="GJ284" s="44"/>
      <c r="GK284" s="44"/>
      <c r="GL284" s="44"/>
      <c r="GM284" s="44"/>
      <c r="GN284" s="44"/>
      <c r="GO284" s="44"/>
      <c r="GP284" s="44"/>
      <c r="GQ284" s="44"/>
      <c r="GR284" s="44"/>
      <c r="GS284" s="44"/>
      <c r="GT284" s="44"/>
      <c r="GU284" s="44"/>
      <c r="GV284" s="44"/>
      <c r="GW284" s="44"/>
      <c r="GX284" s="44"/>
      <c r="GY284" s="44"/>
      <c r="GZ284" s="39" t="s">
        <v>243</v>
      </c>
      <c r="HA284" s="43" t="s">
        <v>11310</v>
      </c>
      <c r="HB284" s="39" t="s">
        <v>11311</v>
      </c>
      <c r="HC284" s="43" t="s">
        <v>11310</v>
      </c>
      <c r="HD284" s="44"/>
      <c r="HE284" s="39" t="s">
        <v>11312</v>
      </c>
      <c r="HF284" s="44"/>
      <c r="HG284" s="39" t="s">
        <v>11313</v>
      </c>
      <c r="HH284" s="44"/>
      <c r="HI284" s="39" t="s">
        <v>11314</v>
      </c>
      <c r="HJ284" s="44"/>
      <c r="HK284" s="44"/>
      <c r="HL284" s="44"/>
      <c r="HM284" s="44"/>
      <c r="HN284" s="39" t="s">
        <v>11315</v>
      </c>
      <c r="HO284" s="39" t="s">
        <v>11316</v>
      </c>
      <c r="HP284" s="39" t="s">
        <v>11317</v>
      </c>
      <c r="HQ284" s="39" t="s">
        <v>11318</v>
      </c>
      <c r="HR284" s="39" t="s">
        <v>3714</v>
      </c>
      <c r="HS284" s="39" t="s">
        <v>3743</v>
      </c>
      <c r="HT284" s="39" t="s">
        <v>3744</v>
      </c>
      <c r="HU284" s="39" t="s">
        <v>3745</v>
      </c>
      <c r="HV284" s="43" t="s">
        <v>11319</v>
      </c>
    </row>
    <row r="285" spans="1:230" ht="41.25" customHeight="1" x14ac:dyDescent="0.2">
      <c r="A285" s="44" t="s">
        <v>13014</v>
      </c>
      <c r="B285" s="39" t="s">
        <v>3715</v>
      </c>
      <c r="C285" s="39" t="s">
        <v>4938</v>
      </c>
      <c r="D285" s="39" t="s">
        <v>11320</v>
      </c>
      <c r="E285" s="39" t="s">
        <v>11321</v>
      </c>
      <c r="F285" s="39" t="s">
        <v>11321</v>
      </c>
      <c r="G285" s="39">
        <v>2024</v>
      </c>
      <c r="H285" s="48">
        <v>45337</v>
      </c>
      <c r="I285" s="48">
        <v>45348</v>
      </c>
      <c r="J285" s="44"/>
      <c r="K285" s="39" t="s">
        <v>11322</v>
      </c>
      <c r="L285" s="44"/>
      <c r="M285" s="39" t="s">
        <v>11323</v>
      </c>
      <c r="N285" s="43" t="s">
        <v>11324</v>
      </c>
      <c r="O285" s="39" t="s">
        <v>11325</v>
      </c>
      <c r="P285" s="44"/>
      <c r="Q285" s="44"/>
      <c r="R285" s="44"/>
      <c r="S285" s="39" t="s">
        <v>11326</v>
      </c>
      <c r="T285" s="39" t="s">
        <v>11326</v>
      </c>
      <c r="U285" s="39" t="s">
        <v>1394</v>
      </c>
      <c r="V285" s="39" t="s">
        <v>11327</v>
      </c>
      <c r="W285" s="49">
        <v>0.79900000000000004</v>
      </c>
      <c r="X285" s="49">
        <f t="shared" si="9"/>
        <v>0</v>
      </c>
      <c r="Y285" s="39">
        <v>0.79900000000000004</v>
      </c>
      <c r="Z285" s="39">
        <v>100</v>
      </c>
      <c r="AA285" s="49">
        <v>4.5</v>
      </c>
      <c r="AB285" s="39">
        <v>0</v>
      </c>
      <c r="AC285" s="39">
        <v>0</v>
      </c>
      <c r="AD285" s="39">
        <v>0</v>
      </c>
      <c r="AE285" s="39">
        <v>0</v>
      </c>
      <c r="AF285" s="39">
        <v>0</v>
      </c>
      <c r="AG285" s="39">
        <v>0</v>
      </c>
      <c r="AH285" s="39" t="s">
        <v>236</v>
      </c>
      <c r="AI285" s="44"/>
      <c r="AJ285" s="44"/>
      <c r="AK285" s="44"/>
      <c r="AL285" s="39" t="s">
        <v>11328</v>
      </c>
      <c r="AM285" s="53">
        <v>45690</v>
      </c>
      <c r="AN285" s="39">
        <v>1</v>
      </c>
      <c r="AO285" s="39">
        <v>1</v>
      </c>
      <c r="AP285" s="39">
        <v>1</v>
      </c>
      <c r="AQ285" s="44"/>
      <c r="AR285" s="44"/>
      <c r="AS285" s="44"/>
      <c r="AT285" s="44"/>
      <c r="AU285" s="44"/>
      <c r="AV285" s="44"/>
      <c r="AW285" s="44"/>
      <c r="AX285" s="39">
        <v>1</v>
      </c>
      <c r="AY285" s="44"/>
      <c r="AZ285" s="44"/>
      <c r="BA285" s="44"/>
      <c r="BB285" s="44"/>
      <c r="BC285" s="44"/>
      <c r="BD285" s="44"/>
      <c r="BE285" s="44"/>
      <c r="BF285" s="44"/>
      <c r="BG285" s="44"/>
      <c r="BH285" s="44"/>
      <c r="BI285" s="44"/>
      <c r="BJ285" s="44"/>
      <c r="BK285" s="44"/>
      <c r="BL285" s="44"/>
      <c r="BM285" s="44"/>
      <c r="BN285" s="44"/>
      <c r="BO285" s="44"/>
      <c r="BP285" s="44"/>
      <c r="BQ285" s="44"/>
      <c r="BR285" s="44"/>
      <c r="BS285" s="44"/>
      <c r="BT285" s="44"/>
      <c r="BU285" s="44"/>
      <c r="BV285" s="44"/>
      <c r="BW285" s="44"/>
      <c r="BX285" s="44"/>
      <c r="BY285" s="44"/>
      <c r="BZ285" s="39">
        <v>0</v>
      </c>
      <c r="CA285" s="44"/>
      <c r="CB285" s="44"/>
      <c r="CC285" s="44"/>
      <c r="CD285" s="44"/>
      <c r="CE285" s="44"/>
      <c r="CF285" s="44"/>
      <c r="CG285" s="44"/>
      <c r="CH285" s="44"/>
      <c r="CI285" s="44"/>
      <c r="CJ285" s="44"/>
      <c r="CK285" s="44"/>
      <c r="CL285" s="44"/>
      <c r="CM285" s="44"/>
      <c r="CN285" s="44"/>
      <c r="CO285" s="44"/>
      <c r="CP285" s="44"/>
      <c r="CQ285" s="39">
        <v>0</v>
      </c>
      <c r="CR285" s="44"/>
      <c r="CS285" s="44"/>
      <c r="CT285" s="44"/>
      <c r="CU285" s="44"/>
      <c r="CV285" s="44"/>
      <c r="CW285" s="44"/>
      <c r="CX285" s="44"/>
      <c r="CY285" s="44"/>
      <c r="CZ285" s="44"/>
      <c r="DA285" s="44"/>
      <c r="DB285" s="44"/>
      <c r="DC285" s="44"/>
      <c r="DD285" s="44"/>
      <c r="DE285" s="44"/>
      <c r="DF285" s="44"/>
      <c r="DG285" s="44"/>
      <c r="DH285" s="44"/>
      <c r="DI285" s="44"/>
      <c r="DJ285" s="44"/>
      <c r="DK285" s="44"/>
      <c r="DL285" s="44"/>
      <c r="DM285" s="44"/>
      <c r="DN285" s="44"/>
      <c r="DO285" s="44"/>
      <c r="DP285" s="44"/>
      <c r="DQ285" s="44"/>
      <c r="DR285" s="44"/>
      <c r="DS285" s="44"/>
      <c r="DT285" s="39">
        <v>0</v>
      </c>
      <c r="DU285" s="44"/>
      <c r="DV285" s="44"/>
      <c r="DW285" s="44"/>
      <c r="DX285" s="44"/>
      <c r="DY285" s="44"/>
      <c r="DZ285" s="44"/>
      <c r="EA285" s="44"/>
      <c r="EB285" s="44"/>
      <c r="EC285" s="39">
        <v>1</v>
      </c>
      <c r="ED285" s="39">
        <f t="shared" si="8"/>
        <v>0</v>
      </c>
      <c r="EE285" s="39" t="s">
        <v>1159</v>
      </c>
      <c r="EF285" s="39" t="s">
        <v>11329</v>
      </c>
      <c r="EG285" s="44"/>
      <c r="EH285" s="39" t="s">
        <v>11330</v>
      </c>
      <c r="EI285" s="43" t="s">
        <v>11331</v>
      </c>
      <c r="EJ285" s="39" t="s">
        <v>11332</v>
      </c>
      <c r="EK285" s="39" t="s">
        <v>236</v>
      </c>
      <c r="EL285" s="44"/>
      <c r="EM285" s="44"/>
      <c r="EN285" s="44"/>
      <c r="EO285" s="44"/>
      <c r="EP285" s="44"/>
      <c r="EQ285" s="44"/>
      <c r="ER285" s="39">
        <v>1</v>
      </c>
      <c r="ES285" s="39" t="s">
        <v>236</v>
      </c>
      <c r="ET285" s="44"/>
      <c r="EU285" s="44"/>
      <c r="EV285" s="39" t="s">
        <v>243</v>
      </c>
      <c r="EW285" s="39" t="s">
        <v>11333</v>
      </c>
      <c r="EX285" s="39">
        <v>5</v>
      </c>
      <c r="EY285" s="39" t="s">
        <v>236</v>
      </c>
      <c r="EZ285" s="44"/>
      <c r="FA285" s="44"/>
      <c r="FB285" s="39" t="s">
        <v>236</v>
      </c>
      <c r="FC285" s="44"/>
      <c r="FD285" s="44"/>
      <c r="FE285" s="39" t="s">
        <v>236</v>
      </c>
      <c r="FF285" s="44"/>
      <c r="FG285" s="44"/>
      <c r="FH285" s="39" t="s">
        <v>236</v>
      </c>
      <c r="FI285" s="44"/>
      <c r="FJ285" s="44"/>
      <c r="FK285" s="39" t="s">
        <v>236</v>
      </c>
      <c r="FL285" s="44"/>
      <c r="FM285" s="44"/>
      <c r="FN285" s="44"/>
      <c r="FO285" s="44"/>
      <c r="FP285" s="44"/>
      <c r="FQ285" s="39" t="s">
        <v>236</v>
      </c>
      <c r="FR285" s="44"/>
      <c r="FS285" s="44"/>
      <c r="FT285" s="39" t="s">
        <v>236</v>
      </c>
      <c r="FU285" s="39" t="s">
        <v>11334</v>
      </c>
      <c r="FV285" s="39">
        <v>10</v>
      </c>
      <c r="FW285" s="39" t="s">
        <v>236</v>
      </c>
      <c r="FX285" s="44"/>
      <c r="FY285" s="44"/>
      <c r="FZ285" s="44"/>
      <c r="GA285" s="44"/>
      <c r="GB285" s="44"/>
      <c r="GC285" s="39" t="s">
        <v>236</v>
      </c>
      <c r="GD285" s="44"/>
      <c r="GE285" s="44"/>
      <c r="GF285" s="39" t="s">
        <v>236</v>
      </c>
      <c r="GG285" s="44"/>
      <c r="GH285" s="44"/>
      <c r="GI285" s="39" t="s">
        <v>243</v>
      </c>
      <c r="GJ285" s="39" t="s">
        <v>11335</v>
      </c>
      <c r="GK285" s="39">
        <v>5</v>
      </c>
      <c r="GL285" s="44"/>
      <c r="GM285" s="44"/>
      <c r="GN285" s="44"/>
      <c r="GO285" s="44"/>
      <c r="GP285" s="44"/>
      <c r="GQ285" s="44"/>
      <c r="GR285" s="44"/>
      <c r="GS285" s="44"/>
      <c r="GT285" s="44"/>
      <c r="GU285" s="44"/>
      <c r="GV285" s="44"/>
      <c r="GW285" s="44"/>
      <c r="GX285" s="44"/>
      <c r="GY285" s="44"/>
      <c r="GZ285" s="39" t="s">
        <v>236</v>
      </c>
      <c r="HA285" s="44"/>
      <c r="HB285" s="44"/>
      <c r="HC285" s="44"/>
      <c r="HD285" s="44"/>
      <c r="HE285" s="44"/>
      <c r="HF285" s="44"/>
      <c r="HG285" s="44"/>
      <c r="HH285" s="44"/>
      <c r="HI285" s="44"/>
      <c r="HJ285" s="44"/>
      <c r="HK285" s="44"/>
      <c r="HL285" s="44"/>
      <c r="HM285" s="44"/>
      <c r="HN285" s="39" t="s">
        <v>11336</v>
      </c>
      <c r="HO285" s="39" t="s">
        <v>11337</v>
      </c>
      <c r="HP285" s="39" t="s">
        <v>11338</v>
      </c>
      <c r="HQ285" s="39" t="s">
        <v>11339</v>
      </c>
      <c r="HR285" s="39" t="s">
        <v>3714</v>
      </c>
      <c r="HS285" s="39" t="s">
        <v>11340</v>
      </c>
      <c r="HT285" s="39" t="s">
        <v>3744</v>
      </c>
      <c r="HU285" s="39" t="s">
        <v>3745</v>
      </c>
      <c r="HV285" s="43" t="s">
        <v>11341</v>
      </c>
    </row>
    <row r="286" spans="1:230" ht="35.25" customHeight="1" x14ac:dyDescent="0.2">
      <c r="A286" s="44" t="s">
        <v>13019</v>
      </c>
      <c r="B286" s="39" t="s">
        <v>2534</v>
      </c>
      <c r="C286" s="39" t="s">
        <v>4901</v>
      </c>
      <c r="D286" s="39" t="s">
        <v>8353</v>
      </c>
      <c r="E286" s="39" t="s">
        <v>8354</v>
      </c>
      <c r="F286" s="39" t="s">
        <v>8354</v>
      </c>
      <c r="G286" s="39">
        <v>2022</v>
      </c>
      <c r="H286" s="48">
        <v>45306</v>
      </c>
      <c r="I286" s="48">
        <v>45657</v>
      </c>
      <c r="J286" s="44"/>
      <c r="K286" s="39" t="s">
        <v>8355</v>
      </c>
      <c r="L286" s="43" t="s">
        <v>8356</v>
      </c>
      <c r="M286" s="39" t="s">
        <v>8357</v>
      </c>
      <c r="N286" s="44"/>
      <c r="O286" s="44"/>
      <c r="P286" s="44"/>
      <c r="Q286" s="44"/>
      <c r="R286" s="44"/>
      <c r="S286" s="39" t="s">
        <v>8358</v>
      </c>
      <c r="T286" s="39" t="s">
        <v>8358</v>
      </c>
      <c r="U286" s="39" t="s">
        <v>2151</v>
      </c>
      <c r="V286" s="39" t="s">
        <v>8358</v>
      </c>
      <c r="W286" s="49">
        <v>2.0208590000000002</v>
      </c>
      <c r="X286" s="49">
        <f t="shared" si="9"/>
        <v>0</v>
      </c>
      <c r="Y286" s="39">
        <v>2.0208590000000002</v>
      </c>
      <c r="Z286" s="39">
        <v>100</v>
      </c>
      <c r="AA286" s="39">
        <v>0</v>
      </c>
      <c r="AB286" s="39">
        <v>0</v>
      </c>
      <c r="AC286" s="39">
        <v>0</v>
      </c>
      <c r="AD286" s="39">
        <v>0</v>
      </c>
      <c r="AE286" s="39">
        <v>0</v>
      </c>
      <c r="AF286" s="44"/>
      <c r="AG286" s="44"/>
      <c r="AH286" s="39" t="s">
        <v>236</v>
      </c>
      <c r="AI286" s="44"/>
      <c r="AJ286" s="44"/>
      <c r="AK286" s="44"/>
      <c r="AL286" s="39">
        <v>1.405</v>
      </c>
      <c r="AM286" s="39">
        <v>0</v>
      </c>
      <c r="AN286" s="39">
        <v>3</v>
      </c>
      <c r="AO286" s="39">
        <v>3</v>
      </c>
      <c r="AP286" s="39">
        <v>3</v>
      </c>
      <c r="AQ286" s="44"/>
      <c r="AR286" s="39">
        <v>2</v>
      </c>
      <c r="AS286" s="39">
        <v>1</v>
      </c>
      <c r="AT286" s="44"/>
      <c r="AU286" s="44"/>
      <c r="AV286" s="44"/>
      <c r="AW286" s="44"/>
      <c r="AX286" s="44"/>
      <c r="AY286" s="44"/>
      <c r="AZ286" s="44"/>
      <c r="BA286" s="44"/>
      <c r="BB286" s="44"/>
      <c r="BC286" s="44"/>
      <c r="BD286" s="44"/>
      <c r="BE286" s="44"/>
      <c r="BF286" s="44"/>
      <c r="BG286" s="44"/>
      <c r="BH286" s="44"/>
      <c r="BI286" s="44"/>
      <c r="BJ286" s="39">
        <v>0</v>
      </c>
      <c r="BK286" s="44"/>
      <c r="BL286" s="44"/>
      <c r="BM286" s="44"/>
      <c r="BN286" s="44"/>
      <c r="BO286" s="44"/>
      <c r="BP286" s="44"/>
      <c r="BQ286" s="44"/>
      <c r="BR286" s="44"/>
      <c r="BS286" s="44"/>
      <c r="BT286" s="44"/>
      <c r="BU286" s="44"/>
      <c r="BV286" s="44"/>
      <c r="BW286" s="44"/>
      <c r="BX286" s="44"/>
      <c r="BY286" s="44"/>
      <c r="BZ286" s="39">
        <v>0</v>
      </c>
      <c r="CA286" s="39">
        <v>0</v>
      </c>
      <c r="CB286" s="44"/>
      <c r="CC286" s="44"/>
      <c r="CD286" s="44"/>
      <c r="CE286" s="44"/>
      <c r="CF286" s="44"/>
      <c r="CG286" s="44"/>
      <c r="CH286" s="44"/>
      <c r="CI286" s="44"/>
      <c r="CJ286" s="44"/>
      <c r="CK286" s="44"/>
      <c r="CL286" s="44"/>
      <c r="CM286" s="44"/>
      <c r="CN286" s="44"/>
      <c r="CO286" s="44"/>
      <c r="CP286" s="44"/>
      <c r="CQ286" s="39">
        <v>0</v>
      </c>
      <c r="CR286" s="39">
        <v>0</v>
      </c>
      <c r="CS286" s="44"/>
      <c r="CT286" s="44"/>
      <c r="CU286" s="44"/>
      <c r="CV286" s="44"/>
      <c r="CW286" s="44"/>
      <c r="CX286" s="44"/>
      <c r="CY286" s="44"/>
      <c r="CZ286" s="44"/>
      <c r="DA286" s="44"/>
      <c r="DB286" s="44"/>
      <c r="DC286" s="44"/>
      <c r="DD286" s="44"/>
      <c r="DE286" s="44"/>
      <c r="DF286" s="44"/>
      <c r="DG286" s="44"/>
      <c r="DH286" s="44"/>
      <c r="DI286" s="44"/>
      <c r="DJ286" s="44"/>
      <c r="DK286" s="44"/>
      <c r="DL286" s="44"/>
      <c r="DM286" s="44"/>
      <c r="DN286" s="44"/>
      <c r="DO286" s="44"/>
      <c r="DP286" s="44"/>
      <c r="DQ286" s="44"/>
      <c r="DR286" s="44"/>
      <c r="DS286" s="44"/>
      <c r="DT286" s="39">
        <v>0</v>
      </c>
      <c r="DU286" s="44"/>
      <c r="DV286" s="44"/>
      <c r="DW286" s="44"/>
      <c r="DX286" s="44"/>
      <c r="DY286" s="44"/>
      <c r="DZ286" s="44"/>
      <c r="EA286" s="44"/>
      <c r="EB286" s="44"/>
      <c r="EC286" s="39">
        <v>3</v>
      </c>
      <c r="ED286" s="39">
        <f t="shared" si="8"/>
        <v>0</v>
      </c>
      <c r="EE286" s="39">
        <v>10.125</v>
      </c>
      <c r="EF286" s="39" t="s">
        <v>8359</v>
      </c>
      <c r="EG286" s="44"/>
      <c r="EH286" s="39">
        <v>100</v>
      </c>
      <c r="EI286" s="43" t="s">
        <v>2553</v>
      </c>
      <c r="EJ286" s="39">
        <v>10.125</v>
      </c>
      <c r="EK286" s="39" t="s">
        <v>236</v>
      </c>
      <c r="EL286" s="44"/>
      <c r="EM286" s="44"/>
      <c r="EN286" s="44"/>
      <c r="EO286" s="44"/>
      <c r="EP286" s="44"/>
      <c r="EQ286" s="44"/>
      <c r="ER286" s="44"/>
      <c r="ES286" s="39" t="s">
        <v>243</v>
      </c>
      <c r="ET286" s="39" t="s">
        <v>8360</v>
      </c>
      <c r="EU286" s="39">
        <v>352</v>
      </c>
      <c r="EV286" s="39" t="s">
        <v>236</v>
      </c>
      <c r="EW286" s="39" t="s">
        <v>8361</v>
      </c>
      <c r="EX286" s="39">
        <v>352</v>
      </c>
      <c r="EY286" s="39" t="s">
        <v>236</v>
      </c>
      <c r="EZ286" s="44"/>
      <c r="FA286" s="44"/>
      <c r="FB286" s="39" t="s">
        <v>236</v>
      </c>
      <c r="FC286" s="44"/>
      <c r="FD286" s="44"/>
      <c r="FE286" s="39" t="s">
        <v>236</v>
      </c>
      <c r="FF286" s="39" t="s">
        <v>8362</v>
      </c>
      <c r="FG286" s="39">
        <v>352</v>
      </c>
      <c r="FH286" s="39" t="s">
        <v>236</v>
      </c>
      <c r="FI286" s="44"/>
      <c r="FJ286" s="44"/>
      <c r="FK286" s="39" t="s">
        <v>236</v>
      </c>
      <c r="FL286" s="44"/>
      <c r="FM286" s="44"/>
      <c r="FN286" s="44"/>
      <c r="FO286" s="44"/>
      <c r="FP286" s="44"/>
      <c r="FQ286" s="44"/>
      <c r="FR286" s="44"/>
      <c r="FS286" s="44"/>
      <c r="FT286" s="44"/>
      <c r="FU286" s="44"/>
      <c r="FV286" s="44"/>
      <c r="FW286" s="44"/>
      <c r="FX286" s="44"/>
      <c r="FY286" s="44"/>
      <c r="FZ286" s="44"/>
      <c r="GA286" s="44"/>
      <c r="GB286" s="44"/>
      <c r="GC286" s="44"/>
      <c r="GD286" s="44"/>
      <c r="GE286" s="44"/>
      <c r="GF286" s="39" t="s">
        <v>243</v>
      </c>
      <c r="GG286" s="39" t="s">
        <v>8361</v>
      </c>
      <c r="GH286" s="39">
        <v>7</v>
      </c>
      <c r="GI286" s="44"/>
      <c r="GJ286" s="44"/>
      <c r="GK286" s="44"/>
      <c r="GL286" s="44"/>
      <c r="GM286" s="44"/>
      <c r="GN286" s="44"/>
      <c r="GO286" s="44"/>
      <c r="GP286" s="44"/>
      <c r="GQ286" s="44"/>
      <c r="GR286" s="44"/>
      <c r="GS286" s="44"/>
      <c r="GT286" s="44"/>
      <c r="GU286" s="44"/>
      <c r="GV286" s="44"/>
      <c r="GW286" s="44"/>
      <c r="GX286" s="44"/>
      <c r="GY286" s="44"/>
      <c r="GZ286" s="44"/>
      <c r="HA286" s="44"/>
      <c r="HB286" s="44"/>
      <c r="HC286" s="43" t="s">
        <v>8363</v>
      </c>
      <c r="HD286" s="44"/>
      <c r="HE286" s="44"/>
      <c r="HF286" s="43" t="s">
        <v>8364</v>
      </c>
      <c r="HG286" s="39" t="s">
        <v>8365</v>
      </c>
      <c r="HH286" s="44"/>
      <c r="HI286" s="44"/>
      <c r="HJ286" s="44"/>
      <c r="HK286" s="44"/>
      <c r="HL286" s="44"/>
      <c r="HM286" s="44"/>
      <c r="HN286" s="39" t="s">
        <v>2573</v>
      </c>
      <c r="HO286" s="39" t="s">
        <v>2574</v>
      </c>
      <c r="HP286" s="39" t="s">
        <v>2575</v>
      </c>
      <c r="HQ286" s="39" t="s">
        <v>8366</v>
      </c>
      <c r="HR286" s="39" t="s">
        <v>2577</v>
      </c>
      <c r="HS286" s="39" t="s">
        <v>2578</v>
      </c>
      <c r="HT286" s="39" t="s">
        <v>2579</v>
      </c>
      <c r="HU286" s="39" t="s">
        <v>2580</v>
      </c>
      <c r="HV286" s="43" t="s">
        <v>8367</v>
      </c>
    </row>
    <row r="287" spans="1:230" ht="34.5" customHeight="1" x14ac:dyDescent="0.2">
      <c r="A287" s="44" t="s">
        <v>13019</v>
      </c>
      <c r="B287" s="39" t="s">
        <v>2534</v>
      </c>
      <c r="C287" s="39" t="s">
        <v>4824</v>
      </c>
      <c r="D287" s="39" t="s">
        <v>9236</v>
      </c>
      <c r="E287" s="39" t="s">
        <v>8354</v>
      </c>
      <c r="F287" s="39" t="s">
        <v>8354</v>
      </c>
      <c r="G287" s="39">
        <v>2021</v>
      </c>
      <c r="H287" s="48">
        <v>45321</v>
      </c>
      <c r="I287" s="48">
        <v>45597</v>
      </c>
      <c r="J287" s="44"/>
      <c r="K287" s="39" t="s">
        <v>9237</v>
      </c>
      <c r="L287" s="43" t="s">
        <v>9238</v>
      </c>
      <c r="M287" s="44"/>
      <c r="N287" s="44"/>
      <c r="O287" s="44"/>
      <c r="P287" s="44"/>
      <c r="Q287" s="39" t="s">
        <v>9239</v>
      </c>
      <c r="R287" s="43" t="s">
        <v>9240</v>
      </c>
      <c r="S287" s="39" t="s">
        <v>9241</v>
      </c>
      <c r="T287" s="39" t="s">
        <v>9241</v>
      </c>
      <c r="U287" s="39" t="s">
        <v>2151</v>
      </c>
      <c r="V287" s="39" t="s">
        <v>9241</v>
      </c>
      <c r="W287" s="49">
        <v>3.92</v>
      </c>
      <c r="X287" s="49">
        <f t="shared" si="9"/>
        <v>0</v>
      </c>
      <c r="Y287" s="39">
        <v>3.92</v>
      </c>
      <c r="Z287" s="39">
        <v>100</v>
      </c>
      <c r="AA287" s="39">
        <v>0.18</v>
      </c>
      <c r="AB287" s="39">
        <v>0</v>
      </c>
      <c r="AC287" s="39">
        <v>0</v>
      </c>
      <c r="AD287" s="39">
        <v>0</v>
      </c>
      <c r="AE287" s="39">
        <v>0</v>
      </c>
      <c r="AF287" s="44"/>
      <c r="AG287" s="44"/>
      <c r="AH287" s="44"/>
      <c r="AI287" s="44"/>
      <c r="AJ287" s="44"/>
      <c r="AK287" s="44"/>
      <c r="AL287" s="39">
        <v>3.3039999999999998</v>
      </c>
      <c r="AM287" s="39">
        <v>0.16</v>
      </c>
      <c r="AN287" s="39">
        <v>6</v>
      </c>
      <c r="AO287" s="39">
        <v>6</v>
      </c>
      <c r="AP287" s="39">
        <v>2</v>
      </c>
      <c r="AQ287" s="44"/>
      <c r="AR287" s="39">
        <v>1</v>
      </c>
      <c r="AS287" s="44"/>
      <c r="AT287" s="44"/>
      <c r="AU287" s="44"/>
      <c r="AV287" s="44"/>
      <c r="AW287" s="44"/>
      <c r="AX287" s="44"/>
      <c r="AY287" s="39">
        <v>1</v>
      </c>
      <c r="AZ287" s="44"/>
      <c r="BA287" s="44"/>
      <c r="BB287" s="44"/>
      <c r="BC287" s="44"/>
      <c r="BD287" s="44"/>
      <c r="BE287" s="44"/>
      <c r="BF287" s="44"/>
      <c r="BG287" s="44"/>
      <c r="BH287" s="44"/>
      <c r="BI287" s="44"/>
      <c r="BJ287" s="39">
        <v>0</v>
      </c>
      <c r="BK287" s="44"/>
      <c r="BL287" s="44"/>
      <c r="BM287" s="44"/>
      <c r="BN287" s="44"/>
      <c r="BO287" s="44"/>
      <c r="BP287" s="44"/>
      <c r="BQ287" s="44"/>
      <c r="BR287" s="44"/>
      <c r="BS287" s="44"/>
      <c r="BT287" s="44"/>
      <c r="BU287" s="44"/>
      <c r="BV287" s="44"/>
      <c r="BW287" s="44"/>
      <c r="BX287" s="44"/>
      <c r="BY287" s="44"/>
      <c r="BZ287" s="39">
        <v>0</v>
      </c>
      <c r="CA287" s="39">
        <v>0</v>
      </c>
      <c r="CB287" s="44"/>
      <c r="CC287" s="44"/>
      <c r="CD287" s="44"/>
      <c r="CE287" s="44"/>
      <c r="CF287" s="44"/>
      <c r="CG287" s="44"/>
      <c r="CH287" s="44"/>
      <c r="CI287" s="44"/>
      <c r="CJ287" s="44"/>
      <c r="CK287" s="44"/>
      <c r="CL287" s="44"/>
      <c r="CM287" s="44"/>
      <c r="CN287" s="44"/>
      <c r="CO287" s="44"/>
      <c r="CP287" s="44"/>
      <c r="CQ287" s="39">
        <v>0</v>
      </c>
      <c r="CR287" s="39">
        <v>0</v>
      </c>
      <c r="CS287" s="44"/>
      <c r="CT287" s="44"/>
      <c r="CU287" s="44"/>
      <c r="CV287" s="44"/>
      <c r="CW287" s="44"/>
      <c r="CX287" s="44"/>
      <c r="CY287" s="44"/>
      <c r="CZ287" s="44"/>
      <c r="DA287" s="44"/>
      <c r="DB287" s="44"/>
      <c r="DC287" s="44"/>
      <c r="DD287" s="44"/>
      <c r="DE287" s="44"/>
      <c r="DF287" s="44"/>
      <c r="DG287" s="44"/>
      <c r="DH287" s="44"/>
      <c r="DI287" s="44"/>
      <c r="DJ287" s="44"/>
      <c r="DK287" s="44"/>
      <c r="DL287" s="44"/>
      <c r="DM287" s="44"/>
      <c r="DN287" s="44"/>
      <c r="DO287" s="44"/>
      <c r="DP287" s="44"/>
      <c r="DQ287" s="44"/>
      <c r="DR287" s="44"/>
      <c r="DS287" s="44"/>
      <c r="DT287" s="39">
        <v>0</v>
      </c>
      <c r="DU287" s="44"/>
      <c r="DV287" s="44"/>
      <c r="DW287" s="44"/>
      <c r="DX287" s="44"/>
      <c r="DY287" s="44"/>
      <c r="DZ287" s="44"/>
      <c r="EA287" s="44"/>
      <c r="EB287" s="44"/>
      <c r="EC287" s="39">
        <v>2</v>
      </c>
      <c r="ED287" s="39">
        <f t="shared" si="8"/>
        <v>0</v>
      </c>
      <c r="EE287" s="39">
        <v>3</v>
      </c>
      <c r="EF287" s="39" t="s">
        <v>9242</v>
      </c>
      <c r="EG287" s="44"/>
      <c r="EH287" s="39" t="s">
        <v>9243</v>
      </c>
      <c r="EI287" s="43" t="s">
        <v>9244</v>
      </c>
      <c r="EJ287" s="39">
        <v>16.2</v>
      </c>
      <c r="EK287" s="39" t="s">
        <v>236</v>
      </c>
      <c r="EL287" s="44"/>
      <c r="EM287" s="44"/>
      <c r="EN287" s="44"/>
      <c r="EO287" s="44"/>
      <c r="EP287" s="44"/>
      <c r="EQ287" s="44"/>
      <c r="ER287" s="44"/>
      <c r="ES287" s="39" t="s">
        <v>243</v>
      </c>
      <c r="ET287" s="39" t="s">
        <v>9245</v>
      </c>
      <c r="EU287" s="39">
        <v>593</v>
      </c>
      <c r="EV287" s="44"/>
      <c r="EW287" s="44"/>
      <c r="EX287" s="44"/>
      <c r="EY287" s="44"/>
      <c r="EZ287" s="44"/>
      <c r="FA287" s="44"/>
      <c r="FB287" s="44"/>
      <c r="FC287" s="44"/>
      <c r="FD287" s="44"/>
      <c r="FE287" s="44"/>
      <c r="FF287" s="44"/>
      <c r="FG287" s="44"/>
      <c r="FH287" s="44"/>
      <c r="FI287" s="44"/>
      <c r="FJ287" s="44"/>
      <c r="FK287" s="44"/>
      <c r="FL287" s="44"/>
      <c r="FM287" s="44"/>
      <c r="FN287" s="44"/>
      <c r="FO287" s="44"/>
      <c r="FP287" s="44"/>
      <c r="FQ287" s="44"/>
      <c r="FR287" s="44"/>
      <c r="FS287" s="44"/>
      <c r="FT287" s="44"/>
      <c r="FU287" s="44"/>
      <c r="FV287" s="44"/>
      <c r="FW287" s="44"/>
      <c r="FX287" s="44"/>
      <c r="FY287" s="44"/>
      <c r="FZ287" s="44"/>
      <c r="GA287" s="44"/>
      <c r="GB287" s="44"/>
      <c r="GC287" s="44"/>
      <c r="GD287" s="44"/>
      <c r="GE287" s="44"/>
      <c r="GF287" s="44"/>
      <c r="GG287" s="44"/>
      <c r="GH287" s="44"/>
      <c r="GI287" s="44"/>
      <c r="GJ287" s="44"/>
      <c r="GK287" s="44"/>
      <c r="GL287" s="44"/>
      <c r="GM287" s="44"/>
      <c r="GN287" s="44"/>
      <c r="GO287" s="44"/>
      <c r="GP287" s="44"/>
      <c r="GQ287" s="44"/>
      <c r="GR287" s="44"/>
      <c r="GS287" s="44"/>
      <c r="GT287" s="44"/>
      <c r="GU287" s="44"/>
      <c r="GV287" s="44"/>
      <c r="GW287" s="44"/>
      <c r="GX287" s="44"/>
      <c r="GY287" s="44"/>
      <c r="GZ287" s="44"/>
      <c r="HA287" s="44"/>
      <c r="HB287" s="44"/>
      <c r="HC287" s="44"/>
      <c r="HD287" s="44"/>
      <c r="HE287" s="44"/>
      <c r="HF287" s="44"/>
      <c r="HG287" s="39" t="s">
        <v>9246</v>
      </c>
      <c r="HH287" s="44"/>
      <c r="HI287" s="44"/>
      <c r="HJ287" s="44"/>
      <c r="HK287" s="39" t="s">
        <v>9247</v>
      </c>
      <c r="HL287" s="39">
        <v>1</v>
      </c>
      <c r="HM287" s="39">
        <v>22</v>
      </c>
      <c r="HN287" s="39" t="s">
        <v>2573</v>
      </c>
      <c r="HO287" s="39" t="s">
        <v>2574</v>
      </c>
      <c r="HP287" s="39" t="s">
        <v>2575</v>
      </c>
      <c r="HQ287" s="39" t="s">
        <v>2576</v>
      </c>
      <c r="HR287" s="39" t="s">
        <v>9248</v>
      </c>
      <c r="HS287" s="39" t="s">
        <v>2578</v>
      </c>
      <c r="HT287" s="39" t="s">
        <v>2579</v>
      </c>
      <c r="HU287" s="39" t="s">
        <v>2580</v>
      </c>
      <c r="HV287" s="43" t="s">
        <v>9249</v>
      </c>
    </row>
    <row r="288" spans="1:230" ht="39" customHeight="1" x14ac:dyDescent="0.2">
      <c r="A288" s="44" t="s">
        <v>13019</v>
      </c>
      <c r="B288" s="39" t="s">
        <v>2534</v>
      </c>
      <c r="C288" s="39" t="s">
        <v>4901</v>
      </c>
      <c r="D288" s="39" t="s">
        <v>9693</v>
      </c>
      <c r="E288" s="39" t="s">
        <v>8354</v>
      </c>
      <c r="F288" s="39" t="s">
        <v>8354</v>
      </c>
      <c r="G288" s="39">
        <v>2022</v>
      </c>
      <c r="H288" s="48">
        <v>45301</v>
      </c>
      <c r="I288" s="48">
        <v>45657</v>
      </c>
      <c r="J288" s="44"/>
      <c r="K288" s="39" t="s">
        <v>9694</v>
      </c>
      <c r="L288" s="43" t="s">
        <v>9695</v>
      </c>
      <c r="M288" s="44"/>
      <c r="N288" s="44"/>
      <c r="O288" s="39" t="s">
        <v>9696</v>
      </c>
      <c r="P288" s="43" t="s">
        <v>9697</v>
      </c>
      <c r="Q288" s="39" t="s">
        <v>9698</v>
      </c>
      <c r="R288" s="43" t="s">
        <v>9699</v>
      </c>
      <c r="S288" s="39" t="s">
        <v>9700</v>
      </c>
      <c r="T288" s="39" t="s">
        <v>9701</v>
      </c>
      <c r="U288" s="39" t="s">
        <v>2151</v>
      </c>
      <c r="V288" s="39" t="s">
        <v>9702</v>
      </c>
      <c r="W288" s="49">
        <v>0.222</v>
      </c>
      <c r="X288" s="49">
        <f t="shared" si="9"/>
        <v>0</v>
      </c>
      <c r="Y288" s="39">
        <v>0.222</v>
      </c>
      <c r="Z288" s="39">
        <v>100</v>
      </c>
      <c r="AA288" s="39">
        <v>0</v>
      </c>
      <c r="AB288" s="39">
        <v>0</v>
      </c>
      <c r="AC288" s="39">
        <v>0</v>
      </c>
      <c r="AD288" s="39">
        <v>0</v>
      </c>
      <c r="AE288" s="39">
        <v>0</v>
      </c>
      <c r="AF288" s="39">
        <v>0</v>
      </c>
      <c r="AG288" s="39">
        <v>0</v>
      </c>
      <c r="AH288" s="39" t="s">
        <v>236</v>
      </c>
      <c r="AI288" s="44"/>
      <c r="AJ288" s="44"/>
      <c r="AK288" s="44"/>
      <c r="AL288" s="39">
        <v>4.4269999999999996</v>
      </c>
      <c r="AM288" s="39">
        <v>0</v>
      </c>
      <c r="AN288" s="39">
        <v>5</v>
      </c>
      <c r="AO288" s="39">
        <v>1</v>
      </c>
      <c r="AP288" s="39">
        <v>1</v>
      </c>
      <c r="AQ288" s="44"/>
      <c r="AR288" s="44"/>
      <c r="AS288" s="44"/>
      <c r="AT288" s="44"/>
      <c r="AU288" s="44"/>
      <c r="AV288" s="44"/>
      <c r="AW288" s="44"/>
      <c r="AX288" s="39">
        <v>1</v>
      </c>
      <c r="AY288" s="44"/>
      <c r="AZ288" s="44"/>
      <c r="BA288" s="44"/>
      <c r="BB288" s="44"/>
      <c r="BC288" s="44"/>
      <c r="BD288" s="44"/>
      <c r="BE288" s="44"/>
      <c r="BF288" s="44"/>
      <c r="BG288" s="44"/>
      <c r="BH288" s="44"/>
      <c r="BI288" s="44"/>
      <c r="BJ288" s="39">
        <v>0</v>
      </c>
      <c r="BK288" s="44"/>
      <c r="BL288" s="44"/>
      <c r="BM288" s="44"/>
      <c r="BN288" s="44"/>
      <c r="BO288" s="44"/>
      <c r="BP288" s="44"/>
      <c r="BQ288" s="44"/>
      <c r="BR288" s="44"/>
      <c r="BS288" s="44"/>
      <c r="BT288" s="44"/>
      <c r="BU288" s="44"/>
      <c r="BV288" s="44"/>
      <c r="BW288" s="44"/>
      <c r="BX288" s="44"/>
      <c r="BY288" s="44"/>
      <c r="BZ288" s="39">
        <v>0</v>
      </c>
      <c r="CA288" s="39">
        <v>0</v>
      </c>
      <c r="CB288" s="44"/>
      <c r="CC288" s="44"/>
      <c r="CD288" s="44"/>
      <c r="CE288" s="44"/>
      <c r="CF288" s="44"/>
      <c r="CG288" s="44"/>
      <c r="CH288" s="44"/>
      <c r="CI288" s="44"/>
      <c r="CJ288" s="44"/>
      <c r="CK288" s="44"/>
      <c r="CL288" s="44"/>
      <c r="CM288" s="44"/>
      <c r="CN288" s="44"/>
      <c r="CO288" s="44"/>
      <c r="CP288" s="44"/>
      <c r="CQ288" s="39">
        <v>0</v>
      </c>
      <c r="CR288" s="39">
        <v>0</v>
      </c>
      <c r="CS288" s="44"/>
      <c r="CT288" s="44"/>
      <c r="CU288" s="44"/>
      <c r="CV288" s="44"/>
      <c r="CW288" s="44"/>
      <c r="CX288" s="44"/>
      <c r="CY288" s="44"/>
      <c r="CZ288" s="44"/>
      <c r="DA288" s="44"/>
      <c r="DB288" s="44"/>
      <c r="DC288" s="44"/>
      <c r="DD288" s="44"/>
      <c r="DE288" s="44"/>
      <c r="DF288" s="44"/>
      <c r="DG288" s="44"/>
      <c r="DH288" s="44"/>
      <c r="DI288" s="44"/>
      <c r="DJ288" s="44"/>
      <c r="DK288" s="44"/>
      <c r="DL288" s="44"/>
      <c r="DM288" s="44"/>
      <c r="DN288" s="44"/>
      <c r="DO288" s="44"/>
      <c r="DP288" s="44"/>
      <c r="DQ288" s="44"/>
      <c r="DR288" s="44"/>
      <c r="DS288" s="44"/>
      <c r="DT288" s="39">
        <v>0</v>
      </c>
      <c r="DU288" s="44"/>
      <c r="DV288" s="44"/>
      <c r="DW288" s="44"/>
      <c r="DX288" s="44"/>
      <c r="DY288" s="44"/>
      <c r="DZ288" s="44"/>
      <c r="EA288" s="44"/>
      <c r="EB288" s="44"/>
      <c r="EC288" s="39">
        <v>1</v>
      </c>
      <c r="ED288" s="39">
        <f t="shared" si="8"/>
        <v>0</v>
      </c>
      <c r="EE288" s="39">
        <v>2</v>
      </c>
      <c r="EF288" s="39" t="s">
        <v>9703</v>
      </c>
      <c r="EG288" s="44"/>
      <c r="EH288" s="39">
        <v>10</v>
      </c>
      <c r="EI288" s="43" t="s">
        <v>9244</v>
      </c>
      <c r="EJ288" s="39">
        <v>20.87</v>
      </c>
      <c r="EK288" s="44"/>
      <c r="EL288" s="44"/>
      <c r="EM288" s="44"/>
      <c r="EN288" s="44"/>
      <c r="EO288" s="44"/>
      <c r="EP288" s="44"/>
      <c r="EQ288" s="44"/>
      <c r="ER288" s="44"/>
      <c r="ES288" s="39" t="s">
        <v>243</v>
      </c>
      <c r="ET288" s="39" t="s">
        <v>9704</v>
      </c>
      <c r="EU288" s="39">
        <v>231</v>
      </c>
      <c r="EV288" s="44"/>
      <c r="EW288" s="44"/>
      <c r="EX288" s="44"/>
      <c r="EY288" s="44"/>
      <c r="EZ288" s="44"/>
      <c r="FA288" s="44"/>
      <c r="FB288" s="44"/>
      <c r="FC288" s="44"/>
      <c r="FD288" s="44"/>
      <c r="FE288" s="44"/>
      <c r="FF288" s="44"/>
      <c r="FG288" s="44"/>
      <c r="FH288" s="44"/>
      <c r="FI288" s="44"/>
      <c r="FJ288" s="44"/>
      <c r="FK288" s="44"/>
      <c r="FL288" s="44"/>
      <c r="FM288" s="44"/>
      <c r="FN288" s="44"/>
      <c r="FO288" s="44"/>
      <c r="FP288" s="44"/>
      <c r="FQ288" s="44"/>
      <c r="FR288" s="44"/>
      <c r="FS288" s="44"/>
      <c r="FT288" s="44"/>
      <c r="FU288" s="44"/>
      <c r="FV288" s="44"/>
      <c r="FW288" s="44"/>
      <c r="FX288" s="44"/>
      <c r="FY288" s="44"/>
      <c r="FZ288" s="44"/>
      <c r="GA288" s="44"/>
      <c r="GB288" s="44"/>
      <c r="GC288" s="44"/>
      <c r="GD288" s="44"/>
      <c r="GE288" s="44"/>
      <c r="GF288" s="44"/>
      <c r="GG288" s="44"/>
      <c r="GH288" s="44"/>
      <c r="GI288" s="44"/>
      <c r="GJ288" s="44"/>
      <c r="GK288" s="44"/>
      <c r="GL288" s="44"/>
      <c r="GM288" s="44"/>
      <c r="GN288" s="44"/>
      <c r="GO288" s="44"/>
      <c r="GP288" s="44"/>
      <c r="GQ288" s="44"/>
      <c r="GR288" s="44"/>
      <c r="GS288" s="44"/>
      <c r="GT288" s="44"/>
      <c r="GU288" s="44"/>
      <c r="GV288" s="44"/>
      <c r="GW288" s="44"/>
      <c r="GX288" s="44"/>
      <c r="GY288" s="44"/>
      <c r="GZ288" s="44"/>
      <c r="HA288" s="44"/>
      <c r="HB288" s="44"/>
      <c r="HC288" s="44"/>
      <c r="HD288" s="39" t="s">
        <v>9705</v>
      </c>
      <c r="HE288" s="44"/>
      <c r="HF288" s="44"/>
      <c r="HG288" s="39" t="s">
        <v>9706</v>
      </c>
      <c r="HH288" s="44"/>
      <c r="HI288" s="44"/>
      <c r="HJ288" s="44"/>
      <c r="HK288" s="44"/>
      <c r="HL288" s="44"/>
      <c r="HM288" s="44"/>
      <c r="HN288" s="39" t="s">
        <v>2573</v>
      </c>
      <c r="HO288" s="39" t="s">
        <v>2574</v>
      </c>
      <c r="HP288" s="39" t="s">
        <v>2575</v>
      </c>
      <c r="HQ288" s="39" t="s">
        <v>2576</v>
      </c>
      <c r="HR288" s="39" t="s">
        <v>2577</v>
      </c>
      <c r="HS288" s="39" t="s">
        <v>2578</v>
      </c>
      <c r="HT288" s="39" t="s">
        <v>2579</v>
      </c>
      <c r="HU288" s="39" t="s">
        <v>2580</v>
      </c>
      <c r="HV288" s="43" t="s">
        <v>9707</v>
      </c>
    </row>
    <row r="289" spans="1:230" ht="36.75" customHeight="1" x14ac:dyDescent="0.2">
      <c r="A289" s="44" t="s">
        <v>13019</v>
      </c>
      <c r="B289" s="39" t="s">
        <v>2534</v>
      </c>
      <c r="C289" s="39" t="s">
        <v>4824</v>
      </c>
      <c r="D289" s="39" t="s">
        <v>9727</v>
      </c>
      <c r="E289" s="39" t="s">
        <v>8354</v>
      </c>
      <c r="F289" s="39" t="s">
        <v>8354</v>
      </c>
      <c r="G289" s="39">
        <v>2021</v>
      </c>
      <c r="H289" s="48">
        <v>45311</v>
      </c>
      <c r="I289" s="48">
        <v>45504</v>
      </c>
      <c r="J289" s="44"/>
      <c r="K289" s="39" t="s">
        <v>9728</v>
      </c>
      <c r="L289" s="43" t="s">
        <v>9729</v>
      </c>
      <c r="M289" s="44"/>
      <c r="N289" s="44"/>
      <c r="O289" s="39" t="s">
        <v>9730</v>
      </c>
      <c r="P289" s="39" t="s">
        <v>9731</v>
      </c>
      <c r="Q289" s="39" t="s">
        <v>9732</v>
      </c>
      <c r="R289" s="43" t="s">
        <v>9733</v>
      </c>
      <c r="S289" s="39" t="s">
        <v>9734</v>
      </c>
      <c r="T289" s="39" t="s">
        <v>9734</v>
      </c>
      <c r="U289" s="39" t="s">
        <v>2151</v>
      </c>
      <c r="V289" s="39" t="s">
        <v>9735</v>
      </c>
      <c r="W289" s="49">
        <v>4.6230000000000002</v>
      </c>
      <c r="X289" s="49">
        <f t="shared" si="9"/>
        <v>0</v>
      </c>
      <c r="Y289" s="39">
        <v>4.6230000000000002</v>
      </c>
      <c r="Z289" s="39">
        <v>100</v>
      </c>
      <c r="AA289" s="39">
        <v>0.43</v>
      </c>
      <c r="AB289" s="39">
        <v>0</v>
      </c>
      <c r="AC289" s="39">
        <v>0</v>
      </c>
      <c r="AD289" s="39">
        <v>0</v>
      </c>
      <c r="AE289" s="39">
        <v>0</v>
      </c>
      <c r="AF289" s="44"/>
      <c r="AG289" s="44"/>
      <c r="AH289" s="44"/>
      <c r="AI289" s="44"/>
      <c r="AJ289" s="44"/>
      <c r="AK289" s="44"/>
      <c r="AL289" s="39">
        <v>4.056</v>
      </c>
      <c r="AM289" s="39">
        <v>0.36</v>
      </c>
      <c r="AN289" s="39">
        <v>1</v>
      </c>
      <c r="AO289" s="39">
        <v>1</v>
      </c>
      <c r="AP289" s="39">
        <v>1</v>
      </c>
      <c r="AQ289" s="44"/>
      <c r="AR289" s="44"/>
      <c r="AS289" s="44"/>
      <c r="AT289" s="44"/>
      <c r="AU289" s="44"/>
      <c r="AV289" s="44"/>
      <c r="AW289" s="44"/>
      <c r="AX289" s="44"/>
      <c r="AY289" s="39">
        <v>1</v>
      </c>
      <c r="AZ289" s="44"/>
      <c r="BA289" s="44"/>
      <c r="BB289" s="44"/>
      <c r="BC289" s="44"/>
      <c r="BD289" s="44"/>
      <c r="BE289" s="44"/>
      <c r="BF289" s="44"/>
      <c r="BG289" s="44"/>
      <c r="BH289" s="44"/>
      <c r="BI289" s="44"/>
      <c r="BJ289" s="39">
        <v>0</v>
      </c>
      <c r="BK289" s="44"/>
      <c r="BL289" s="44"/>
      <c r="BM289" s="44"/>
      <c r="BN289" s="44"/>
      <c r="BO289" s="44"/>
      <c r="BP289" s="44"/>
      <c r="BQ289" s="44"/>
      <c r="BR289" s="44"/>
      <c r="BS289" s="44"/>
      <c r="BT289" s="44"/>
      <c r="BU289" s="44"/>
      <c r="BV289" s="44"/>
      <c r="BW289" s="44"/>
      <c r="BX289" s="44"/>
      <c r="BY289" s="44"/>
      <c r="BZ289" s="39">
        <v>0</v>
      </c>
      <c r="CA289" s="39">
        <v>0</v>
      </c>
      <c r="CB289" s="44"/>
      <c r="CC289" s="44"/>
      <c r="CD289" s="44"/>
      <c r="CE289" s="44"/>
      <c r="CF289" s="44"/>
      <c r="CG289" s="44"/>
      <c r="CH289" s="44"/>
      <c r="CI289" s="44"/>
      <c r="CJ289" s="44"/>
      <c r="CK289" s="44"/>
      <c r="CL289" s="44"/>
      <c r="CM289" s="44"/>
      <c r="CN289" s="44"/>
      <c r="CO289" s="44"/>
      <c r="CP289" s="44"/>
      <c r="CQ289" s="39">
        <v>0</v>
      </c>
      <c r="CR289" s="39">
        <v>0</v>
      </c>
      <c r="CS289" s="44"/>
      <c r="CT289" s="44"/>
      <c r="CU289" s="44"/>
      <c r="CV289" s="44"/>
      <c r="CW289" s="44"/>
      <c r="CX289" s="44"/>
      <c r="CY289" s="44"/>
      <c r="CZ289" s="44"/>
      <c r="DA289" s="44"/>
      <c r="DB289" s="44"/>
      <c r="DC289" s="44"/>
      <c r="DD289" s="44"/>
      <c r="DE289" s="44"/>
      <c r="DF289" s="44"/>
      <c r="DG289" s="44"/>
      <c r="DH289" s="44"/>
      <c r="DI289" s="44"/>
      <c r="DJ289" s="44"/>
      <c r="DK289" s="44"/>
      <c r="DL289" s="44"/>
      <c r="DM289" s="44"/>
      <c r="DN289" s="44"/>
      <c r="DO289" s="44"/>
      <c r="DP289" s="44"/>
      <c r="DQ289" s="44"/>
      <c r="DR289" s="44"/>
      <c r="DS289" s="44"/>
      <c r="DT289" s="39">
        <v>0</v>
      </c>
      <c r="DU289" s="44"/>
      <c r="DV289" s="44"/>
      <c r="DW289" s="44"/>
      <c r="DX289" s="44"/>
      <c r="DY289" s="44"/>
      <c r="DZ289" s="44"/>
      <c r="EA289" s="44"/>
      <c r="EB289" s="44"/>
      <c r="EC289" s="39">
        <v>1</v>
      </c>
      <c r="ED289" s="39">
        <f t="shared" si="8"/>
        <v>0</v>
      </c>
      <c r="EE289" s="39">
        <v>10.7</v>
      </c>
      <c r="EF289" s="39" t="s">
        <v>9736</v>
      </c>
      <c r="EG289" s="44"/>
      <c r="EH289" s="39" t="s">
        <v>2107</v>
      </c>
      <c r="EI289" s="43" t="s">
        <v>2553</v>
      </c>
      <c r="EJ289" s="39">
        <v>14.981</v>
      </c>
      <c r="EK289" s="44"/>
      <c r="EL289" s="44"/>
      <c r="EM289" s="44"/>
      <c r="EN289" s="44"/>
      <c r="EO289" s="44"/>
      <c r="EP289" s="44"/>
      <c r="EQ289" s="44"/>
      <c r="ER289" s="44"/>
      <c r="ES289" s="44"/>
      <c r="ET289" s="44"/>
      <c r="EU289" s="44"/>
      <c r="EV289" s="39" t="s">
        <v>243</v>
      </c>
      <c r="EW289" s="39" t="s">
        <v>9737</v>
      </c>
      <c r="EX289" s="39">
        <v>40</v>
      </c>
      <c r="EY289" s="44"/>
      <c r="EZ289" s="44"/>
      <c r="FA289" s="44"/>
      <c r="FB289" s="44"/>
      <c r="FC289" s="44"/>
      <c r="FD289" s="44"/>
      <c r="FE289" s="44"/>
      <c r="FF289" s="44"/>
      <c r="FG289" s="44"/>
      <c r="FH289" s="44"/>
      <c r="FI289" s="44"/>
      <c r="FJ289" s="44"/>
      <c r="FK289" s="44"/>
      <c r="FL289" s="44"/>
      <c r="FM289" s="44"/>
      <c r="FN289" s="44"/>
      <c r="FO289" s="44"/>
      <c r="FP289" s="44"/>
      <c r="FQ289" s="44"/>
      <c r="FR289" s="44"/>
      <c r="FS289" s="44"/>
      <c r="FT289" s="44"/>
      <c r="FU289" s="44"/>
      <c r="FV289" s="44"/>
      <c r="FW289" s="44"/>
      <c r="FX289" s="44"/>
      <c r="FY289" s="44"/>
      <c r="FZ289" s="44"/>
      <c r="GA289" s="44"/>
      <c r="GB289" s="44"/>
      <c r="GC289" s="44"/>
      <c r="GD289" s="44"/>
      <c r="GE289" s="44"/>
      <c r="GF289" s="39" t="s">
        <v>243</v>
      </c>
      <c r="GG289" s="39" t="s">
        <v>9738</v>
      </c>
      <c r="GH289" s="39">
        <v>8</v>
      </c>
      <c r="GI289" s="39" t="s">
        <v>236</v>
      </c>
      <c r="GJ289" s="44"/>
      <c r="GK289" s="44"/>
      <c r="GL289" s="44"/>
      <c r="GM289" s="44"/>
      <c r="GN289" s="44"/>
      <c r="GO289" s="44"/>
      <c r="GP289" s="44"/>
      <c r="GQ289" s="44"/>
      <c r="GR289" s="44"/>
      <c r="GS289" s="44"/>
      <c r="GT289" s="44"/>
      <c r="GU289" s="44"/>
      <c r="GV289" s="44"/>
      <c r="GW289" s="44"/>
      <c r="GX289" s="44"/>
      <c r="GY289" s="44"/>
      <c r="GZ289" s="44"/>
      <c r="HA289" s="44"/>
      <c r="HB289" s="44"/>
      <c r="HC289" s="44"/>
      <c r="HD289" s="44"/>
      <c r="HE289" s="44"/>
      <c r="HF289" s="44"/>
      <c r="HG289" s="44"/>
      <c r="HH289" s="44"/>
      <c r="HI289" s="44"/>
      <c r="HJ289" s="44"/>
      <c r="HK289" s="44"/>
      <c r="HL289" s="44"/>
      <c r="HM289" s="44"/>
      <c r="HN289" s="39" t="s">
        <v>2573</v>
      </c>
      <c r="HO289" s="39" t="s">
        <v>2574</v>
      </c>
      <c r="HP289" s="39" t="s">
        <v>2575</v>
      </c>
      <c r="HQ289" s="39" t="s">
        <v>2576</v>
      </c>
      <c r="HR289" s="39" t="s">
        <v>9248</v>
      </c>
      <c r="HS289" s="39" t="s">
        <v>2578</v>
      </c>
      <c r="HT289" s="39" t="s">
        <v>2579</v>
      </c>
      <c r="HU289" s="39" t="s">
        <v>2580</v>
      </c>
      <c r="HV289" s="43" t="s">
        <v>9739</v>
      </c>
    </row>
    <row r="290" spans="1:230" ht="34.5" customHeight="1" x14ac:dyDescent="0.2">
      <c r="A290" s="44" t="s">
        <v>13019</v>
      </c>
      <c r="B290" s="39" t="s">
        <v>2534</v>
      </c>
      <c r="C290" s="39" t="s">
        <v>4824</v>
      </c>
      <c r="D290" s="39" t="s">
        <v>9812</v>
      </c>
      <c r="E290" s="39" t="s">
        <v>8354</v>
      </c>
      <c r="F290" s="39" t="s">
        <v>8354</v>
      </c>
      <c r="G290" s="39">
        <v>2021</v>
      </c>
      <c r="H290" s="48">
        <v>45316</v>
      </c>
      <c r="I290" s="48">
        <v>45657</v>
      </c>
      <c r="J290" s="44"/>
      <c r="K290" s="39" t="s">
        <v>9813</v>
      </c>
      <c r="L290" s="43" t="s">
        <v>9814</v>
      </c>
      <c r="M290" s="44"/>
      <c r="N290" s="44"/>
      <c r="O290" s="39" t="s">
        <v>9815</v>
      </c>
      <c r="P290" s="43" t="s">
        <v>9816</v>
      </c>
      <c r="Q290" s="39" t="s">
        <v>9817</v>
      </c>
      <c r="R290" s="43" t="s">
        <v>9818</v>
      </c>
      <c r="S290" s="39" t="s">
        <v>9819</v>
      </c>
      <c r="T290" s="39" t="s">
        <v>9820</v>
      </c>
      <c r="U290" s="39" t="s">
        <v>2151</v>
      </c>
      <c r="V290" s="39" t="s">
        <v>9821</v>
      </c>
      <c r="W290" s="49">
        <v>3.069</v>
      </c>
      <c r="X290" s="49">
        <f t="shared" si="9"/>
        <v>0</v>
      </c>
      <c r="Y290" s="39">
        <v>3.069</v>
      </c>
      <c r="Z290" s="39">
        <v>100</v>
      </c>
      <c r="AA290" s="39">
        <v>0.56999999999999995</v>
      </c>
      <c r="AB290" s="39">
        <v>0</v>
      </c>
      <c r="AC290" s="39">
        <v>0</v>
      </c>
      <c r="AD290" s="39">
        <v>0</v>
      </c>
      <c r="AE290" s="39">
        <v>0</v>
      </c>
      <c r="AF290" s="39">
        <v>0</v>
      </c>
      <c r="AG290" s="39">
        <v>0</v>
      </c>
      <c r="AH290" s="44"/>
      <c r="AI290" s="44"/>
      <c r="AJ290" s="44"/>
      <c r="AK290" s="44"/>
      <c r="AL290" s="39">
        <v>2.2050000000000001</v>
      </c>
      <c r="AM290" s="39">
        <v>0.36</v>
      </c>
      <c r="AN290" s="39">
        <v>16</v>
      </c>
      <c r="AO290" s="39">
        <v>16</v>
      </c>
      <c r="AP290" s="39">
        <v>2</v>
      </c>
      <c r="AQ290" s="44"/>
      <c r="AR290" s="44"/>
      <c r="AS290" s="44"/>
      <c r="AT290" s="44"/>
      <c r="AU290" s="44"/>
      <c r="AV290" s="44"/>
      <c r="AW290" s="44"/>
      <c r="AX290" s="39">
        <v>1</v>
      </c>
      <c r="AY290" s="44"/>
      <c r="AZ290" s="39">
        <v>1</v>
      </c>
      <c r="BA290" s="44"/>
      <c r="BB290" s="44"/>
      <c r="BC290" s="44"/>
      <c r="BD290" s="44"/>
      <c r="BE290" s="44"/>
      <c r="BF290" s="44"/>
      <c r="BG290" s="44"/>
      <c r="BH290" s="44"/>
      <c r="BI290" s="44"/>
      <c r="BJ290" s="39">
        <v>0</v>
      </c>
      <c r="BK290" s="44"/>
      <c r="BL290" s="44"/>
      <c r="BM290" s="44"/>
      <c r="BN290" s="44"/>
      <c r="BO290" s="44"/>
      <c r="BP290" s="44"/>
      <c r="BQ290" s="44"/>
      <c r="BR290" s="44"/>
      <c r="BS290" s="44"/>
      <c r="BT290" s="44"/>
      <c r="BU290" s="44"/>
      <c r="BV290" s="44"/>
      <c r="BW290" s="44"/>
      <c r="BX290" s="44"/>
      <c r="BY290" s="44"/>
      <c r="BZ290" s="39">
        <v>0</v>
      </c>
      <c r="CA290" s="39">
        <v>0</v>
      </c>
      <c r="CB290" s="44"/>
      <c r="CC290" s="44"/>
      <c r="CD290" s="44"/>
      <c r="CE290" s="44"/>
      <c r="CF290" s="44"/>
      <c r="CG290" s="44"/>
      <c r="CH290" s="44"/>
      <c r="CI290" s="44"/>
      <c r="CJ290" s="44"/>
      <c r="CK290" s="44"/>
      <c r="CL290" s="44"/>
      <c r="CM290" s="44"/>
      <c r="CN290" s="44"/>
      <c r="CO290" s="44"/>
      <c r="CP290" s="44"/>
      <c r="CQ290" s="39">
        <v>0</v>
      </c>
      <c r="CR290" s="39">
        <v>0</v>
      </c>
      <c r="CS290" s="44"/>
      <c r="CT290" s="44"/>
      <c r="CU290" s="44"/>
      <c r="CV290" s="44"/>
      <c r="CW290" s="44"/>
      <c r="CX290" s="44"/>
      <c r="CY290" s="44"/>
      <c r="CZ290" s="44"/>
      <c r="DA290" s="44"/>
      <c r="DB290" s="44"/>
      <c r="DC290" s="44"/>
      <c r="DD290" s="44"/>
      <c r="DE290" s="44"/>
      <c r="DF290" s="44"/>
      <c r="DG290" s="44"/>
      <c r="DH290" s="44"/>
      <c r="DI290" s="44"/>
      <c r="DJ290" s="44"/>
      <c r="DK290" s="44"/>
      <c r="DL290" s="44"/>
      <c r="DM290" s="44"/>
      <c r="DN290" s="44"/>
      <c r="DO290" s="44"/>
      <c r="DP290" s="44"/>
      <c r="DQ290" s="44"/>
      <c r="DR290" s="44"/>
      <c r="DS290" s="44"/>
      <c r="DT290" s="39">
        <v>0</v>
      </c>
      <c r="DU290" s="44"/>
      <c r="DV290" s="44"/>
      <c r="DW290" s="44"/>
      <c r="DX290" s="44"/>
      <c r="DY290" s="44"/>
      <c r="DZ290" s="44"/>
      <c r="EA290" s="44"/>
      <c r="EB290" s="44"/>
      <c r="EC290" s="39">
        <v>2</v>
      </c>
      <c r="ED290" s="39">
        <f t="shared" si="8"/>
        <v>0</v>
      </c>
      <c r="EE290" s="39">
        <v>3.3420000000000001</v>
      </c>
      <c r="EF290" s="39" t="s">
        <v>9822</v>
      </c>
      <c r="EG290" s="44"/>
      <c r="EH290" s="39" t="s">
        <v>7412</v>
      </c>
      <c r="EI290" s="43" t="s">
        <v>9823</v>
      </c>
      <c r="EJ290" s="39">
        <v>7.47</v>
      </c>
      <c r="EK290" s="44"/>
      <c r="EL290" s="44"/>
      <c r="EM290" s="44"/>
      <c r="EN290" s="44"/>
      <c r="EO290" s="44"/>
      <c r="EP290" s="44"/>
      <c r="EQ290" s="44"/>
      <c r="ER290" s="44"/>
      <c r="ES290" s="44"/>
      <c r="ET290" s="44"/>
      <c r="EU290" s="44"/>
      <c r="EV290" s="44"/>
      <c r="EW290" s="44"/>
      <c r="EX290" s="44"/>
      <c r="EY290" s="44"/>
      <c r="EZ290" s="44"/>
      <c r="FA290" s="44"/>
      <c r="FB290" s="44"/>
      <c r="FC290" s="44"/>
      <c r="FD290" s="44"/>
      <c r="FE290" s="39" t="s">
        <v>243</v>
      </c>
      <c r="FF290" s="39" t="s">
        <v>9824</v>
      </c>
      <c r="FG290" s="39">
        <v>210</v>
      </c>
      <c r="FH290" s="44"/>
      <c r="FI290" s="44"/>
      <c r="FJ290" s="44"/>
      <c r="FK290" s="44"/>
      <c r="FL290" s="44"/>
      <c r="FM290" s="44"/>
      <c r="FN290" s="44"/>
      <c r="FO290" s="44"/>
      <c r="FP290" s="44"/>
      <c r="FQ290" s="44"/>
      <c r="FR290" s="44"/>
      <c r="FS290" s="44"/>
      <c r="FT290" s="44"/>
      <c r="FU290" s="44"/>
      <c r="FV290" s="44"/>
      <c r="FW290" s="44"/>
      <c r="FX290" s="44"/>
      <c r="FY290" s="44"/>
      <c r="FZ290" s="44"/>
      <c r="GA290" s="44"/>
      <c r="GB290" s="44"/>
      <c r="GC290" s="44"/>
      <c r="GD290" s="44"/>
      <c r="GE290" s="44"/>
      <c r="GF290" s="39" t="s">
        <v>243</v>
      </c>
      <c r="GG290" s="39" t="s">
        <v>9825</v>
      </c>
      <c r="GH290" s="39">
        <v>6</v>
      </c>
      <c r="GI290" s="39" t="s">
        <v>236</v>
      </c>
      <c r="GJ290" s="44"/>
      <c r="GK290" s="44"/>
      <c r="GL290" s="44"/>
      <c r="GM290" s="44"/>
      <c r="GN290" s="44"/>
      <c r="GO290" s="44"/>
      <c r="GP290" s="44"/>
      <c r="GQ290" s="44"/>
      <c r="GR290" s="44"/>
      <c r="GS290" s="44"/>
      <c r="GT290" s="44"/>
      <c r="GU290" s="44"/>
      <c r="GV290" s="44"/>
      <c r="GW290" s="44"/>
      <c r="GX290" s="44"/>
      <c r="GY290" s="44"/>
      <c r="GZ290" s="44"/>
      <c r="HA290" s="44"/>
      <c r="HB290" s="44"/>
      <c r="HC290" s="44"/>
      <c r="HD290" s="44"/>
      <c r="HE290" s="44"/>
      <c r="HF290" s="44"/>
      <c r="HG290" s="44"/>
      <c r="HH290" s="44"/>
      <c r="HI290" s="44"/>
      <c r="HJ290" s="44"/>
      <c r="HK290" s="44"/>
      <c r="HL290" s="44"/>
      <c r="HM290" s="44"/>
      <c r="HN290" s="39" t="s">
        <v>2573</v>
      </c>
      <c r="HO290" s="39" t="s">
        <v>2574</v>
      </c>
      <c r="HP290" s="39">
        <v>78212285174</v>
      </c>
      <c r="HQ290" s="39" t="s">
        <v>2576</v>
      </c>
      <c r="HR290" s="39" t="s">
        <v>9248</v>
      </c>
      <c r="HS290" s="39" t="s">
        <v>2578</v>
      </c>
      <c r="HT290" s="39" t="s">
        <v>2579</v>
      </c>
      <c r="HU290" s="39" t="s">
        <v>2580</v>
      </c>
      <c r="HV290" s="43" t="s">
        <v>9826</v>
      </c>
    </row>
    <row r="291" spans="1:230" ht="27.75" customHeight="1" x14ac:dyDescent="0.2">
      <c r="A291" s="44" t="s">
        <v>13019</v>
      </c>
      <c r="B291" s="39" t="s">
        <v>2534</v>
      </c>
      <c r="C291" s="39" t="s">
        <v>4824</v>
      </c>
      <c r="D291" s="39" t="s">
        <v>9885</v>
      </c>
      <c r="E291" s="39" t="s">
        <v>8354</v>
      </c>
      <c r="F291" s="39" t="s">
        <v>8354</v>
      </c>
      <c r="G291" s="39">
        <v>2021</v>
      </c>
      <c r="H291" s="48">
        <v>45652</v>
      </c>
      <c r="I291" s="48">
        <v>45656</v>
      </c>
      <c r="J291" s="44"/>
      <c r="K291" s="39" t="s">
        <v>9886</v>
      </c>
      <c r="L291" s="43" t="s">
        <v>9887</v>
      </c>
      <c r="M291" s="44"/>
      <c r="N291" s="44"/>
      <c r="O291" s="39" t="s">
        <v>9888</v>
      </c>
      <c r="P291" s="44"/>
      <c r="Q291" s="39" t="s">
        <v>9889</v>
      </c>
      <c r="R291" s="44"/>
      <c r="S291" s="39" t="s">
        <v>9890</v>
      </c>
      <c r="T291" s="39" t="s">
        <v>9890</v>
      </c>
      <c r="U291" s="39" t="s">
        <v>2151</v>
      </c>
      <c r="V291" s="39" t="s">
        <v>9891</v>
      </c>
      <c r="W291" s="49">
        <v>6.6150751300000001</v>
      </c>
      <c r="X291" s="49">
        <f t="shared" si="9"/>
        <v>0</v>
      </c>
      <c r="Y291" s="39">
        <v>6.6150751300000001</v>
      </c>
      <c r="Z291" s="39">
        <v>100</v>
      </c>
      <c r="AA291" s="39">
        <v>0</v>
      </c>
      <c r="AB291" s="39">
        <v>0</v>
      </c>
      <c r="AC291" s="39">
        <v>0</v>
      </c>
      <c r="AD291" s="39">
        <v>0</v>
      </c>
      <c r="AE291" s="39">
        <v>0</v>
      </c>
      <c r="AF291" s="39">
        <v>0</v>
      </c>
      <c r="AG291" s="39">
        <v>0</v>
      </c>
      <c r="AH291" s="44"/>
      <c r="AI291" s="44"/>
      <c r="AJ291" s="44"/>
      <c r="AK291" s="44"/>
      <c r="AL291" s="39">
        <v>5.9900026799999999</v>
      </c>
      <c r="AM291" s="39">
        <v>0.37</v>
      </c>
      <c r="AN291" s="39">
        <v>18</v>
      </c>
      <c r="AO291" s="39">
        <v>18</v>
      </c>
      <c r="AP291" s="39">
        <v>11</v>
      </c>
      <c r="AQ291" s="39">
        <v>2</v>
      </c>
      <c r="AR291" s="44"/>
      <c r="AS291" s="44"/>
      <c r="AT291" s="44"/>
      <c r="AU291" s="44"/>
      <c r="AV291" s="44"/>
      <c r="AW291" s="44"/>
      <c r="AX291" s="39">
        <v>2</v>
      </c>
      <c r="AY291" s="39">
        <v>4</v>
      </c>
      <c r="AZ291" s="44"/>
      <c r="BA291" s="44"/>
      <c r="BB291" s="44"/>
      <c r="BC291" s="44"/>
      <c r="BD291" s="39">
        <v>1</v>
      </c>
      <c r="BE291" s="44"/>
      <c r="BF291" s="44"/>
      <c r="BG291" s="44"/>
      <c r="BH291" s="39">
        <v>1</v>
      </c>
      <c r="BI291" s="44"/>
      <c r="BJ291" s="39">
        <v>0</v>
      </c>
      <c r="BK291" s="44"/>
      <c r="BL291" s="44"/>
      <c r="BM291" s="44"/>
      <c r="BN291" s="44"/>
      <c r="BO291" s="44"/>
      <c r="BP291" s="44"/>
      <c r="BQ291" s="44"/>
      <c r="BR291" s="44"/>
      <c r="BS291" s="44"/>
      <c r="BT291" s="44"/>
      <c r="BU291" s="44"/>
      <c r="BV291" s="44"/>
      <c r="BW291" s="44"/>
      <c r="BX291" s="44"/>
      <c r="BY291" s="44"/>
      <c r="BZ291" s="39">
        <v>0</v>
      </c>
      <c r="CA291" s="39">
        <v>0</v>
      </c>
      <c r="CB291" s="44"/>
      <c r="CC291" s="44"/>
      <c r="CD291" s="44"/>
      <c r="CE291" s="44"/>
      <c r="CF291" s="44"/>
      <c r="CG291" s="44"/>
      <c r="CH291" s="44"/>
      <c r="CI291" s="44"/>
      <c r="CJ291" s="44"/>
      <c r="CK291" s="44"/>
      <c r="CL291" s="44"/>
      <c r="CM291" s="44"/>
      <c r="CN291" s="44"/>
      <c r="CO291" s="44"/>
      <c r="CP291" s="44"/>
      <c r="CQ291" s="39">
        <v>0</v>
      </c>
      <c r="CR291" s="39">
        <v>0</v>
      </c>
      <c r="CS291" s="44"/>
      <c r="CT291" s="44"/>
      <c r="CU291" s="44"/>
      <c r="CV291" s="44"/>
      <c r="CW291" s="44"/>
      <c r="CX291" s="44"/>
      <c r="CY291" s="44"/>
      <c r="CZ291" s="44"/>
      <c r="DA291" s="44"/>
      <c r="DB291" s="44"/>
      <c r="DC291" s="44"/>
      <c r="DD291" s="44"/>
      <c r="DE291" s="44"/>
      <c r="DF291" s="44"/>
      <c r="DG291" s="44"/>
      <c r="DH291" s="44"/>
      <c r="DI291" s="44"/>
      <c r="DJ291" s="44"/>
      <c r="DK291" s="44"/>
      <c r="DL291" s="44"/>
      <c r="DM291" s="44"/>
      <c r="DN291" s="44"/>
      <c r="DO291" s="44"/>
      <c r="DP291" s="44"/>
      <c r="DQ291" s="44"/>
      <c r="DR291" s="44"/>
      <c r="DS291" s="44"/>
      <c r="DT291" s="39">
        <v>0</v>
      </c>
      <c r="DU291" s="44"/>
      <c r="DV291" s="44"/>
      <c r="DW291" s="39">
        <v>1</v>
      </c>
      <c r="DX291" s="44"/>
      <c r="DY291" s="44"/>
      <c r="DZ291" s="44"/>
      <c r="EA291" s="44"/>
      <c r="EB291" s="44"/>
      <c r="EC291" s="39">
        <v>11</v>
      </c>
      <c r="ED291" s="39">
        <f t="shared" si="8"/>
        <v>0</v>
      </c>
      <c r="EE291" s="39" t="s">
        <v>5511</v>
      </c>
      <c r="EF291" s="39" t="s">
        <v>9892</v>
      </c>
      <c r="EG291" s="44"/>
      <c r="EH291" s="39" t="s">
        <v>9893</v>
      </c>
      <c r="EI291" s="43" t="s">
        <v>2553</v>
      </c>
      <c r="EJ291" s="39" t="s">
        <v>9894</v>
      </c>
      <c r="EK291" s="44"/>
      <c r="EL291" s="44"/>
      <c r="EM291" s="44"/>
      <c r="EN291" s="44"/>
      <c r="EO291" s="44"/>
      <c r="EP291" s="44"/>
      <c r="EQ291" s="44"/>
      <c r="ER291" s="44"/>
      <c r="ES291" s="39" t="s">
        <v>236</v>
      </c>
      <c r="ET291" s="39" t="s">
        <v>8360</v>
      </c>
      <c r="EU291" s="39">
        <v>80</v>
      </c>
      <c r="EV291" s="44"/>
      <c r="EW291" s="44"/>
      <c r="EX291" s="44"/>
      <c r="EY291" s="44"/>
      <c r="EZ291" s="44"/>
      <c r="FA291" s="44"/>
      <c r="FB291" s="44"/>
      <c r="FC291" s="44"/>
      <c r="FD291" s="44"/>
      <c r="FE291" s="39" t="s">
        <v>243</v>
      </c>
      <c r="FF291" s="39" t="s">
        <v>9895</v>
      </c>
      <c r="FG291" s="39">
        <v>80</v>
      </c>
      <c r="FH291" s="44"/>
      <c r="FI291" s="44"/>
      <c r="FJ291" s="44"/>
      <c r="FK291" s="44"/>
      <c r="FL291" s="44"/>
      <c r="FM291" s="44"/>
      <c r="FN291" s="44"/>
      <c r="FO291" s="44"/>
      <c r="FP291" s="44"/>
      <c r="FQ291" s="44"/>
      <c r="FR291" s="44"/>
      <c r="FS291" s="44"/>
      <c r="FT291" s="44"/>
      <c r="FU291" s="44"/>
      <c r="FV291" s="44"/>
      <c r="FW291" s="44"/>
      <c r="FX291" s="44"/>
      <c r="FY291" s="44"/>
      <c r="FZ291" s="44"/>
      <c r="GA291" s="44"/>
      <c r="GB291" s="44"/>
      <c r="GC291" s="44"/>
      <c r="GD291" s="44"/>
      <c r="GE291" s="44"/>
      <c r="GF291" s="39" t="s">
        <v>243</v>
      </c>
      <c r="GG291" s="39" t="s">
        <v>9896</v>
      </c>
      <c r="GH291" s="39">
        <v>6</v>
      </c>
      <c r="GI291" s="44"/>
      <c r="GJ291" s="44"/>
      <c r="GK291" s="44"/>
      <c r="GL291" s="44"/>
      <c r="GM291" s="44"/>
      <c r="GN291" s="44"/>
      <c r="GO291" s="44"/>
      <c r="GP291" s="44"/>
      <c r="GQ291" s="44"/>
      <c r="GR291" s="44"/>
      <c r="GS291" s="44"/>
      <c r="GT291" s="44"/>
      <c r="GU291" s="44"/>
      <c r="GV291" s="44"/>
      <c r="GW291" s="44"/>
      <c r="GX291" s="44"/>
      <c r="GY291" s="44"/>
      <c r="GZ291" s="44"/>
      <c r="HA291" s="44"/>
      <c r="HB291" s="44"/>
      <c r="HC291" s="43" t="s">
        <v>9897</v>
      </c>
      <c r="HD291" s="39" t="s">
        <v>5302</v>
      </c>
      <c r="HE291" s="44"/>
      <c r="HF291" s="44"/>
      <c r="HG291" s="44"/>
      <c r="HH291" s="44"/>
      <c r="HI291" s="44"/>
      <c r="HJ291" s="44"/>
      <c r="HK291" s="44"/>
      <c r="HL291" s="44"/>
      <c r="HM291" s="44"/>
      <c r="HN291" s="39" t="s">
        <v>2573</v>
      </c>
      <c r="HO291" s="39" t="s">
        <v>2574</v>
      </c>
      <c r="HP291" s="39" t="s">
        <v>2575</v>
      </c>
      <c r="HQ291" s="39" t="s">
        <v>2576</v>
      </c>
      <c r="HR291" s="39" t="s">
        <v>9248</v>
      </c>
      <c r="HS291" s="39" t="s">
        <v>2578</v>
      </c>
      <c r="HT291" s="39" t="s">
        <v>2579</v>
      </c>
      <c r="HU291" s="39" t="s">
        <v>2580</v>
      </c>
      <c r="HV291" s="43" t="s">
        <v>9898</v>
      </c>
    </row>
    <row r="292" spans="1:230" ht="29.25" customHeight="1" x14ac:dyDescent="0.2">
      <c r="A292" s="44" t="s">
        <v>13019</v>
      </c>
      <c r="B292" s="39" t="s">
        <v>2534</v>
      </c>
      <c r="C292" s="39" t="s">
        <v>4824</v>
      </c>
      <c r="D292" s="39" t="s">
        <v>10118</v>
      </c>
      <c r="E292" s="39" t="s">
        <v>8354</v>
      </c>
      <c r="F292" s="39" t="s">
        <v>8354</v>
      </c>
      <c r="G292" s="44"/>
      <c r="H292" s="48">
        <v>45320</v>
      </c>
      <c r="I292" s="48">
        <v>45627</v>
      </c>
      <c r="J292" s="44"/>
      <c r="K292" s="39" t="s">
        <v>10119</v>
      </c>
      <c r="L292" s="43" t="s">
        <v>10120</v>
      </c>
      <c r="M292" s="44"/>
      <c r="N292" s="44"/>
      <c r="O292" s="44"/>
      <c r="P292" s="44"/>
      <c r="Q292" s="44"/>
      <c r="R292" s="44"/>
      <c r="S292" s="39" t="s">
        <v>10121</v>
      </c>
      <c r="T292" s="39" t="s">
        <v>10121</v>
      </c>
      <c r="U292" s="39" t="s">
        <v>2151</v>
      </c>
      <c r="V292" s="39" t="s">
        <v>10121</v>
      </c>
      <c r="W292" s="49">
        <v>4.4649999999999999</v>
      </c>
      <c r="X292" s="49">
        <f t="shared" si="9"/>
        <v>0</v>
      </c>
      <c r="Y292" s="39">
        <v>4.4649999999999999</v>
      </c>
      <c r="Z292" s="39">
        <v>100</v>
      </c>
      <c r="AA292" s="39">
        <v>0.16</v>
      </c>
      <c r="AB292" s="39">
        <v>0</v>
      </c>
      <c r="AC292" s="39">
        <v>0</v>
      </c>
      <c r="AD292" s="39">
        <v>0</v>
      </c>
      <c r="AE292" s="39">
        <v>0</v>
      </c>
      <c r="AF292" s="39">
        <v>0</v>
      </c>
      <c r="AG292" s="39">
        <v>0</v>
      </c>
      <c r="AH292" s="44"/>
      <c r="AI292" s="44"/>
      <c r="AJ292" s="44"/>
      <c r="AK292" s="44"/>
      <c r="AL292" s="39">
        <v>3.8410000000000002</v>
      </c>
      <c r="AM292" s="39">
        <v>0.15</v>
      </c>
      <c r="AN292" s="39">
        <v>11</v>
      </c>
      <c r="AO292" s="39">
        <v>9</v>
      </c>
      <c r="AP292" s="39">
        <v>9</v>
      </c>
      <c r="AQ292" s="44"/>
      <c r="AR292" s="44"/>
      <c r="AS292" s="44"/>
      <c r="AT292" s="44"/>
      <c r="AU292" s="44"/>
      <c r="AV292" s="44"/>
      <c r="AW292" s="39">
        <v>6</v>
      </c>
      <c r="AX292" s="39">
        <v>1</v>
      </c>
      <c r="AY292" s="39">
        <v>1</v>
      </c>
      <c r="AZ292" s="44"/>
      <c r="BA292" s="44"/>
      <c r="BB292" s="44"/>
      <c r="BC292" s="44"/>
      <c r="BD292" s="39">
        <v>1</v>
      </c>
      <c r="BE292" s="44"/>
      <c r="BF292" s="44"/>
      <c r="BG292" s="44"/>
      <c r="BH292" s="44"/>
      <c r="BI292" s="44"/>
      <c r="BJ292" s="39">
        <v>0</v>
      </c>
      <c r="BK292" s="44"/>
      <c r="BL292" s="44"/>
      <c r="BM292" s="44"/>
      <c r="BN292" s="44"/>
      <c r="BO292" s="44"/>
      <c r="BP292" s="44"/>
      <c r="BQ292" s="44"/>
      <c r="BR292" s="44"/>
      <c r="BS292" s="44"/>
      <c r="BT292" s="44"/>
      <c r="BU292" s="44"/>
      <c r="BV292" s="44"/>
      <c r="BW292" s="44"/>
      <c r="BX292" s="44"/>
      <c r="BY292" s="44"/>
      <c r="BZ292" s="39">
        <v>0</v>
      </c>
      <c r="CA292" s="39">
        <v>0</v>
      </c>
      <c r="CB292" s="44"/>
      <c r="CC292" s="44"/>
      <c r="CD292" s="44"/>
      <c r="CE292" s="44"/>
      <c r="CF292" s="44"/>
      <c r="CG292" s="44"/>
      <c r="CH292" s="44"/>
      <c r="CI292" s="44"/>
      <c r="CJ292" s="44"/>
      <c r="CK292" s="44"/>
      <c r="CL292" s="44"/>
      <c r="CM292" s="44"/>
      <c r="CN292" s="44"/>
      <c r="CO292" s="44"/>
      <c r="CP292" s="44"/>
      <c r="CQ292" s="39">
        <v>0</v>
      </c>
      <c r="CR292" s="39">
        <v>0</v>
      </c>
      <c r="CS292" s="44"/>
      <c r="CT292" s="44"/>
      <c r="CU292" s="44"/>
      <c r="CV292" s="44"/>
      <c r="CW292" s="44"/>
      <c r="CX292" s="44"/>
      <c r="CY292" s="44"/>
      <c r="CZ292" s="44"/>
      <c r="DA292" s="44"/>
      <c r="DB292" s="44"/>
      <c r="DC292" s="44"/>
      <c r="DD292" s="44"/>
      <c r="DE292" s="44"/>
      <c r="DF292" s="44"/>
      <c r="DG292" s="44"/>
      <c r="DH292" s="44"/>
      <c r="DI292" s="44"/>
      <c r="DJ292" s="44"/>
      <c r="DK292" s="44"/>
      <c r="DL292" s="44"/>
      <c r="DM292" s="44"/>
      <c r="DN292" s="44"/>
      <c r="DO292" s="44"/>
      <c r="DP292" s="44"/>
      <c r="DQ292" s="44"/>
      <c r="DR292" s="44"/>
      <c r="DS292" s="44"/>
      <c r="DT292" s="39">
        <v>0</v>
      </c>
      <c r="DU292" s="44"/>
      <c r="DV292" s="44"/>
      <c r="DW292" s="44"/>
      <c r="DX292" s="44"/>
      <c r="DY292" s="44"/>
      <c r="DZ292" s="44"/>
      <c r="EA292" s="44"/>
      <c r="EB292" s="44"/>
      <c r="EC292" s="39">
        <v>9</v>
      </c>
      <c r="ED292" s="39">
        <f t="shared" si="8"/>
        <v>0</v>
      </c>
      <c r="EE292" s="39">
        <v>9.9329999999999998</v>
      </c>
      <c r="EF292" s="39" t="s">
        <v>10122</v>
      </c>
      <c r="EG292" s="44"/>
      <c r="EH292" s="39" t="s">
        <v>10123</v>
      </c>
      <c r="EI292" s="43" t="s">
        <v>10124</v>
      </c>
      <c r="EJ292" s="39">
        <v>42.164000000000001</v>
      </c>
      <c r="EK292" s="44"/>
      <c r="EL292" s="44"/>
      <c r="EM292" s="44"/>
      <c r="EN292" s="44"/>
      <c r="EO292" s="44"/>
      <c r="EP292" s="44"/>
      <c r="EQ292" s="44"/>
      <c r="ER292" s="44"/>
      <c r="ES292" s="44"/>
      <c r="ET292" s="44"/>
      <c r="EU292" s="44"/>
      <c r="EV292" s="44"/>
      <c r="EW292" s="44"/>
      <c r="EX292" s="44"/>
      <c r="EY292" s="44"/>
      <c r="EZ292" s="44"/>
      <c r="FA292" s="44"/>
      <c r="FB292" s="44"/>
      <c r="FC292" s="44"/>
      <c r="FD292" s="44"/>
      <c r="FE292" s="39" t="s">
        <v>243</v>
      </c>
      <c r="FF292" s="39" t="s">
        <v>10125</v>
      </c>
      <c r="FG292" s="39">
        <v>549</v>
      </c>
      <c r="FH292" s="44"/>
      <c r="FI292" s="44"/>
      <c r="FJ292" s="44"/>
      <c r="FK292" s="44"/>
      <c r="FL292" s="44"/>
      <c r="FM292" s="44"/>
      <c r="FN292" s="44"/>
      <c r="FO292" s="44"/>
      <c r="FP292" s="44"/>
      <c r="FQ292" s="44"/>
      <c r="FR292" s="44"/>
      <c r="FS292" s="44"/>
      <c r="FT292" s="44"/>
      <c r="FU292" s="44"/>
      <c r="FV292" s="44"/>
      <c r="FW292" s="44"/>
      <c r="FX292" s="44"/>
      <c r="FY292" s="44"/>
      <c r="FZ292" s="44"/>
      <c r="GA292" s="44"/>
      <c r="GB292" s="44"/>
      <c r="GC292" s="44"/>
      <c r="GD292" s="44"/>
      <c r="GE292" s="44"/>
      <c r="GF292" s="39" t="s">
        <v>243</v>
      </c>
      <c r="GG292" s="39" t="s">
        <v>757</v>
      </c>
      <c r="GH292" s="39">
        <v>10</v>
      </c>
      <c r="GI292" s="44"/>
      <c r="GJ292" s="44"/>
      <c r="GK292" s="44"/>
      <c r="GL292" s="44"/>
      <c r="GM292" s="44"/>
      <c r="GN292" s="44"/>
      <c r="GO292" s="44"/>
      <c r="GP292" s="44"/>
      <c r="GQ292" s="44"/>
      <c r="GR292" s="44"/>
      <c r="GS292" s="44"/>
      <c r="GT292" s="44"/>
      <c r="GU292" s="44"/>
      <c r="GV292" s="44"/>
      <c r="GW292" s="44"/>
      <c r="GX292" s="44"/>
      <c r="GY292" s="44"/>
      <c r="GZ292" s="44"/>
      <c r="HA292" s="44"/>
      <c r="HB292" s="44"/>
      <c r="HC292" s="44"/>
      <c r="HD292" s="44"/>
      <c r="HE292" s="44"/>
      <c r="HF292" s="44"/>
      <c r="HG292" s="44"/>
      <c r="HH292" s="44"/>
      <c r="HI292" s="44"/>
      <c r="HJ292" s="44"/>
      <c r="HK292" s="44"/>
      <c r="HL292" s="44"/>
      <c r="HM292" s="44"/>
      <c r="HN292" s="39" t="s">
        <v>2573</v>
      </c>
      <c r="HO292" s="39" t="s">
        <v>2574</v>
      </c>
      <c r="HP292" s="39" t="s">
        <v>2575</v>
      </c>
      <c r="HQ292" s="39" t="s">
        <v>2576</v>
      </c>
      <c r="HR292" s="39" t="s">
        <v>2577</v>
      </c>
      <c r="HS292" s="39" t="s">
        <v>2578</v>
      </c>
      <c r="HT292" s="39" t="s">
        <v>2579</v>
      </c>
      <c r="HU292" s="39" t="s">
        <v>2580</v>
      </c>
      <c r="HV292" s="43" t="s">
        <v>10126</v>
      </c>
    </row>
    <row r="293" spans="1:230" ht="26.25" customHeight="1" x14ac:dyDescent="0.2">
      <c r="A293" s="44" t="s">
        <v>13019</v>
      </c>
      <c r="B293" s="39" t="s">
        <v>2534</v>
      </c>
      <c r="C293" s="39" t="s">
        <v>4824</v>
      </c>
      <c r="D293" s="39" t="s">
        <v>10153</v>
      </c>
      <c r="E293" s="39" t="s">
        <v>8354</v>
      </c>
      <c r="F293" s="39" t="s">
        <v>8354</v>
      </c>
      <c r="G293" s="39">
        <v>2021</v>
      </c>
      <c r="H293" s="48">
        <v>45352</v>
      </c>
      <c r="I293" s="48">
        <v>45597</v>
      </c>
      <c r="J293" s="44"/>
      <c r="K293" s="39" t="s">
        <v>10154</v>
      </c>
      <c r="L293" s="44"/>
      <c r="M293" s="44"/>
      <c r="N293" s="44"/>
      <c r="O293" s="44"/>
      <c r="P293" s="44"/>
      <c r="Q293" s="44"/>
      <c r="R293" s="44"/>
      <c r="S293" s="39" t="s">
        <v>10155</v>
      </c>
      <c r="T293" s="39" t="s">
        <v>10155</v>
      </c>
      <c r="U293" s="39" t="s">
        <v>2151</v>
      </c>
      <c r="V293" s="39" t="s">
        <v>10156</v>
      </c>
      <c r="W293" s="49">
        <v>4.6379999999999999</v>
      </c>
      <c r="X293" s="49">
        <f t="shared" si="9"/>
        <v>0</v>
      </c>
      <c r="Y293" s="39">
        <v>4.6379999999999999</v>
      </c>
      <c r="Z293" s="39">
        <v>100</v>
      </c>
      <c r="AA293" s="39">
        <v>0</v>
      </c>
      <c r="AB293" s="39">
        <v>0</v>
      </c>
      <c r="AC293" s="39">
        <v>0</v>
      </c>
      <c r="AD293" s="39">
        <v>0</v>
      </c>
      <c r="AE293" s="39">
        <v>0</v>
      </c>
      <c r="AF293" s="44"/>
      <c r="AG293" s="44"/>
      <c r="AH293" s="44"/>
      <c r="AI293" s="44"/>
      <c r="AJ293" s="44"/>
      <c r="AK293" s="44"/>
      <c r="AL293" s="39">
        <v>5</v>
      </c>
      <c r="AM293" s="39">
        <v>0</v>
      </c>
      <c r="AN293" s="39">
        <v>8</v>
      </c>
      <c r="AO293" s="39">
        <v>8</v>
      </c>
      <c r="AP293" s="39">
        <v>8</v>
      </c>
      <c r="AQ293" s="44"/>
      <c r="AR293" s="39">
        <v>1</v>
      </c>
      <c r="AS293" s="44"/>
      <c r="AT293" s="44"/>
      <c r="AU293" s="44"/>
      <c r="AV293" s="44"/>
      <c r="AW293" s="39">
        <v>1</v>
      </c>
      <c r="AX293" s="39">
        <v>4</v>
      </c>
      <c r="AY293" s="39">
        <v>1</v>
      </c>
      <c r="AZ293" s="44"/>
      <c r="BA293" s="44"/>
      <c r="BB293" s="39">
        <v>1</v>
      </c>
      <c r="BC293" s="44"/>
      <c r="BD293" s="44"/>
      <c r="BE293" s="44"/>
      <c r="BF293" s="44"/>
      <c r="BG293" s="44"/>
      <c r="BH293" s="44"/>
      <c r="BI293" s="44"/>
      <c r="BJ293" s="39">
        <v>0</v>
      </c>
      <c r="BK293" s="44"/>
      <c r="BL293" s="44"/>
      <c r="BM293" s="44"/>
      <c r="BN293" s="44"/>
      <c r="BO293" s="44"/>
      <c r="BP293" s="44"/>
      <c r="BQ293" s="44"/>
      <c r="BR293" s="44"/>
      <c r="BS293" s="44"/>
      <c r="BT293" s="44"/>
      <c r="BU293" s="44"/>
      <c r="BV293" s="44"/>
      <c r="BW293" s="44"/>
      <c r="BX293" s="44"/>
      <c r="BY293" s="44"/>
      <c r="BZ293" s="39">
        <v>0</v>
      </c>
      <c r="CA293" s="39">
        <v>0</v>
      </c>
      <c r="CB293" s="44"/>
      <c r="CC293" s="44"/>
      <c r="CD293" s="44"/>
      <c r="CE293" s="44"/>
      <c r="CF293" s="44"/>
      <c r="CG293" s="44"/>
      <c r="CH293" s="44"/>
      <c r="CI293" s="44"/>
      <c r="CJ293" s="44"/>
      <c r="CK293" s="44"/>
      <c r="CL293" s="44"/>
      <c r="CM293" s="44"/>
      <c r="CN293" s="44"/>
      <c r="CO293" s="44"/>
      <c r="CP293" s="44"/>
      <c r="CQ293" s="39">
        <v>0</v>
      </c>
      <c r="CR293" s="39">
        <v>0</v>
      </c>
      <c r="CS293" s="44"/>
      <c r="CT293" s="44"/>
      <c r="CU293" s="44"/>
      <c r="CV293" s="44"/>
      <c r="CW293" s="44"/>
      <c r="CX293" s="44"/>
      <c r="CY293" s="44"/>
      <c r="CZ293" s="44"/>
      <c r="DA293" s="44"/>
      <c r="DB293" s="44"/>
      <c r="DC293" s="44"/>
      <c r="DD293" s="44"/>
      <c r="DE293" s="44"/>
      <c r="DF293" s="44"/>
      <c r="DG293" s="44"/>
      <c r="DH293" s="44"/>
      <c r="DI293" s="44"/>
      <c r="DJ293" s="44"/>
      <c r="DK293" s="44"/>
      <c r="DL293" s="44"/>
      <c r="DM293" s="44"/>
      <c r="DN293" s="44"/>
      <c r="DO293" s="44"/>
      <c r="DP293" s="44"/>
      <c r="DQ293" s="44"/>
      <c r="DR293" s="44"/>
      <c r="DS293" s="44"/>
      <c r="DT293" s="39">
        <v>0</v>
      </c>
      <c r="DU293" s="44"/>
      <c r="DV293" s="44"/>
      <c r="DW293" s="44"/>
      <c r="DX293" s="44"/>
      <c r="DY293" s="44"/>
      <c r="DZ293" s="44"/>
      <c r="EA293" s="44"/>
      <c r="EB293" s="44"/>
      <c r="EC293" s="39">
        <v>8</v>
      </c>
      <c r="ED293" s="39">
        <f t="shared" si="8"/>
        <v>0</v>
      </c>
      <c r="EE293" s="39">
        <v>5.617</v>
      </c>
      <c r="EF293" s="39" t="s">
        <v>10157</v>
      </c>
      <c r="EG293" s="44"/>
      <c r="EH293" s="39" t="s">
        <v>10158</v>
      </c>
      <c r="EI293" s="43" t="s">
        <v>2553</v>
      </c>
      <c r="EJ293" s="39">
        <v>17.018000000000001</v>
      </c>
      <c r="EK293" s="44"/>
      <c r="EL293" s="44"/>
      <c r="EM293" s="44"/>
      <c r="EN293" s="44"/>
      <c r="EO293" s="44"/>
      <c r="EP293" s="44"/>
      <c r="EQ293" s="44"/>
      <c r="ER293" s="44"/>
      <c r="ES293" s="39" t="s">
        <v>243</v>
      </c>
      <c r="ET293" s="39" t="s">
        <v>8740</v>
      </c>
      <c r="EU293" s="39">
        <v>50</v>
      </c>
      <c r="EV293" s="44"/>
      <c r="EW293" s="44"/>
      <c r="EX293" s="44"/>
      <c r="EY293" s="44"/>
      <c r="EZ293" s="44"/>
      <c r="FA293" s="44"/>
      <c r="FB293" s="44"/>
      <c r="FC293" s="44"/>
      <c r="FD293" s="44"/>
      <c r="FE293" s="44"/>
      <c r="FF293" s="44"/>
      <c r="FG293" s="44"/>
      <c r="FH293" s="44"/>
      <c r="FI293" s="44"/>
      <c r="FJ293" s="44"/>
      <c r="FK293" s="44"/>
      <c r="FL293" s="44"/>
      <c r="FM293" s="44"/>
      <c r="FN293" s="44"/>
      <c r="FO293" s="44"/>
      <c r="FP293" s="44"/>
      <c r="FQ293" s="44"/>
      <c r="FR293" s="44"/>
      <c r="FS293" s="44"/>
      <c r="FT293" s="44"/>
      <c r="FU293" s="44"/>
      <c r="FV293" s="44"/>
      <c r="FW293" s="44"/>
      <c r="FX293" s="44"/>
      <c r="FY293" s="44"/>
      <c r="FZ293" s="44"/>
      <c r="GA293" s="44"/>
      <c r="GB293" s="44"/>
      <c r="GC293" s="44"/>
      <c r="GD293" s="44"/>
      <c r="GE293" s="44"/>
      <c r="GF293" s="44"/>
      <c r="GG293" s="44"/>
      <c r="GH293" s="44"/>
      <c r="GI293" s="44"/>
      <c r="GJ293" s="44"/>
      <c r="GK293" s="44"/>
      <c r="GL293" s="44"/>
      <c r="GM293" s="44"/>
      <c r="GN293" s="44"/>
      <c r="GO293" s="44"/>
      <c r="GP293" s="44"/>
      <c r="GQ293" s="44"/>
      <c r="GR293" s="44"/>
      <c r="GS293" s="44"/>
      <c r="GT293" s="44"/>
      <c r="GU293" s="44"/>
      <c r="GV293" s="44"/>
      <c r="GW293" s="44"/>
      <c r="GX293" s="44"/>
      <c r="GY293" s="44"/>
      <c r="GZ293" s="44"/>
      <c r="HA293" s="44"/>
      <c r="HB293" s="44"/>
      <c r="HC293" s="44"/>
      <c r="HD293" s="44"/>
      <c r="HE293" s="44"/>
      <c r="HF293" s="44"/>
      <c r="HG293" s="44"/>
      <c r="HH293" s="44"/>
      <c r="HI293" s="44"/>
      <c r="HJ293" s="44"/>
      <c r="HK293" s="44"/>
      <c r="HL293" s="44"/>
      <c r="HM293" s="44"/>
      <c r="HN293" s="39" t="s">
        <v>2573</v>
      </c>
      <c r="HO293" s="39" t="s">
        <v>2574</v>
      </c>
      <c r="HP293" s="39" t="s">
        <v>2575</v>
      </c>
      <c r="HQ293" s="39" t="s">
        <v>2576</v>
      </c>
      <c r="HR293" s="39" t="s">
        <v>2577</v>
      </c>
      <c r="HS293" s="39" t="s">
        <v>2578</v>
      </c>
      <c r="HT293" s="39" t="s">
        <v>2579</v>
      </c>
      <c r="HU293" s="39" t="s">
        <v>2580</v>
      </c>
      <c r="HV293" s="43" t="s">
        <v>10159</v>
      </c>
    </row>
    <row r="294" spans="1:230" ht="27.75" customHeight="1" x14ac:dyDescent="0.2">
      <c r="A294" s="44" t="s">
        <v>13019</v>
      </c>
      <c r="B294" s="39" t="s">
        <v>2534</v>
      </c>
      <c r="C294" s="39" t="s">
        <v>4824</v>
      </c>
      <c r="D294" s="39" t="s">
        <v>10177</v>
      </c>
      <c r="E294" s="39" t="s">
        <v>8354</v>
      </c>
      <c r="F294" s="39" t="s">
        <v>8354</v>
      </c>
      <c r="G294" s="39">
        <v>2021</v>
      </c>
      <c r="H294" s="48">
        <v>45330</v>
      </c>
      <c r="I294" s="48">
        <v>45597</v>
      </c>
      <c r="J294" s="44"/>
      <c r="K294" s="39" t="s">
        <v>10178</v>
      </c>
      <c r="L294" s="43" t="s">
        <v>10179</v>
      </c>
      <c r="M294" s="44"/>
      <c r="N294" s="44"/>
      <c r="O294" s="39" t="s">
        <v>10180</v>
      </c>
      <c r="P294" s="44"/>
      <c r="Q294" s="39" t="s">
        <v>10181</v>
      </c>
      <c r="R294" s="44"/>
      <c r="S294" s="39" t="s">
        <v>10182</v>
      </c>
      <c r="T294" s="39" t="s">
        <v>10182</v>
      </c>
      <c r="U294" s="39" t="s">
        <v>2151</v>
      </c>
      <c r="V294" s="39" t="s">
        <v>10182</v>
      </c>
      <c r="W294" s="49">
        <v>2.3010000000000002</v>
      </c>
      <c r="X294" s="49">
        <f t="shared" si="9"/>
        <v>0</v>
      </c>
      <c r="Y294" s="39">
        <v>2.3010000000000002</v>
      </c>
      <c r="Z294" s="39">
        <v>100</v>
      </c>
      <c r="AA294" s="39">
        <v>0.12</v>
      </c>
      <c r="AB294" s="39">
        <v>0</v>
      </c>
      <c r="AC294" s="39">
        <v>0</v>
      </c>
      <c r="AD294" s="39">
        <v>0</v>
      </c>
      <c r="AE294" s="39">
        <v>0</v>
      </c>
      <c r="AF294" s="39">
        <v>0</v>
      </c>
      <c r="AG294" s="39">
        <v>0</v>
      </c>
      <c r="AH294" s="44"/>
      <c r="AI294" s="44"/>
      <c r="AJ294" s="44"/>
      <c r="AK294" s="44"/>
      <c r="AL294" s="39">
        <v>3.302</v>
      </c>
      <c r="AM294" s="39">
        <v>0.18</v>
      </c>
      <c r="AN294" s="39">
        <v>4</v>
      </c>
      <c r="AO294" s="39">
        <v>4</v>
      </c>
      <c r="AP294" s="39">
        <v>3</v>
      </c>
      <c r="AQ294" s="44"/>
      <c r="AR294" s="44"/>
      <c r="AS294" s="39">
        <v>1</v>
      </c>
      <c r="AT294" s="44"/>
      <c r="AU294" s="44"/>
      <c r="AV294" s="39">
        <v>1</v>
      </c>
      <c r="AW294" s="39">
        <v>1</v>
      </c>
      <c r="AX294" s="44"/>
      <c r="AY294" s="44"/>
      <c r="AZ294" s="44"/>
      <c r="BA294" s="44"/>
      <c r="BB294" s="44"/>
      <c r="BC294" s="44"/>
      <c r="BD294" s="44"/>
      <c r="BE294" s="44"/>
      <c r="BF294" s="44"/>
      <c r="BG294" s="44"/>
      <c r="BH294" s="44"/>
      <c r="BI294" s="44"/>
      <c r="BJ294" s="39">
        <v>0</v>
      </c>
      <c r="BK294" s="44"/>
      <c r="BL294" s="44"/>
      <c r="BM294" s="44"/>
      <c r="BN294" s="44"/>
      <c r="BO294" s="44"/>
      <c r="BP294" s="44"/>
      <c r="BQ294" s="44"/>
      <c r="BR294" s="44"/>
      <c r="BS294" s="44"/>
      <c r="BT294" s="44"/>
      <c r="BU294" s="44"/>
      <c r="BV294" s="44"/>
      <c r="BW294" s="44"/>
      <c r="BX294" s="44"/>
      <c r="BY294" s="44"/>
      <c r="BZ294" s="39">
        <v>0</v>
      </c>
      <c r="CA294" s="39">
        <v>0</v>
      </c>
      <c r="CB294" s="44"/>
      <c r="CC294" s="44"/>
      <c r="CD294" s="44"/>
      <c r="CE294" s="44"/>
      <c r="CF294" s="44"/>
      <c r="CG294" s="44"/>
      <c r="CH294" s="44"/>
      <c r="CI294" s="44"/>
      <c r="CJ294" s="44"/>
      <c r="CK294" s="44"/>
      <c r="CL294" s="44"/>
      <c r="CM294" s="44"/>
      <c r="CN294" s="44"/>
      <c r="CO294" s="44"/>
      <c r="CP294" s="44"/>
      <c r="CQ294" s="39">
        <v>0</v>
      </c>
      <c r="CR294" s="39">
        <v>0</v>
      </c>
      <c r="CS294" s="44"/>
      <c r="CT294" s="44"/>
      <c r="CU294" s="44"/>
      <c r="CV294" s="44"/>
      <c r="CW294" s="44"/>
      <c r="CX294" s="44"/>
      <c r="CY294" s="44"/>
      <c r="CZ294" s="44"/>
      <c r="DA294" s="44"/>
      <c r="DB294" s="44"/>
      <c r="DC294" s="44"/>
      <c r="DD294" s="44"/>
      <c r="DE294" s="44"/>
      <c r="DF294" s="44"/>
      <c r="DG294" s="44"/>
      <c r="DH294" s="44"/>
      <c r="DI294" s="44"/>
      <c r="DJ294" s="44"/>
      <c r="DK294" s="44"/>
      <c r="DL294" s="44"/>
      <c r="DM294" s="44"/>
      <c r="DN294" s="44"/>
      <c r="DO294" s="44"/>
      <c r="DP294" s="44"/>
      <c r="DQ294" s="44"/>
      <c r="DR294" s="44"/>
      <c r="DS294" s="44"/>
      <c r="DT294" s="39">
        <v>0</v>
      </c>
      <c r="DU294" s="44"/>
      <c r="DV294" s="44"/>
      <c r="DW294" s="44"/>
      <c r="DX294" s="44"/>
      <c r="DY294" s="44"/>
      <c r="DZ294" s="44"/>
      <c r="EA294" s="44"/>
      <c r="EB294" s="44"/>
      <c r="EC294" s="39">
        <v>3</v>
      </c>
      <c r="ED294" s="39">
        <f t="shared" si="8"/>
        <v>0</v>
      </c>
      <c r="EE294" s="39">
        <v>24.864999999999998</v>
      </c>
      <c r="EF294" s="39" t="s">
        <v>10183</v>
      </c>
      <c r="EG294" s="44"/>
      <c r="EH294" s="39" t="s">
        <v>10184</v>
      </c>
      <c r="EI294" s="43" t="s">
        <v>2553</v>
      </c>
      <c r="EJ294" s="39">
        <v>34.218000000000004</v>
      </c>
      <c r="EK294" s="44"/>
      <c r="EL294" s="44"/>
      <c r="EM294" s="44"/>
      <c r="EN294" s="44"/>
      <c r="EO294" s="44"/>
      <c r="EP294" s="44"/>
      <c r="EQ294" s="44"/>
      <c r="ER294" s="44"/>
      <c r="ES294" s="44"/>
      <c r="ET294" s="44"/>
      <c r="EU294" s="44"/>
      <c r="EV294" s="44"/>
      <c r="EW294" s="44"/>
      <c r="EX294" s="44"/>
      <c r="EY294" s="44"/>
      <c r="EZ294" s="44"/>
      <c r="FA294" s="44"/>
      <c r="FB294" s="44"/>
      <c r="FC294" s="44"/>
      <c r="FD294" s="44"/>
      <c r="FE294" s="39" t="s">
        <v>243</v>
      </c>
      <c r="FF294" s="39" t="s">
        <v>10185</v>
      </c>
      <c r="FG294" s="39">
        <v>150</v>
      </c>
      <c r="FH294" s="44"/>
      <c r="FI294" s="44"/>
      <c r="FJ294" s="44"/>
      <c r="FK294" s="44"/>
      <c r="FL294" s="44"/>
      <c r="FM294" s="44"/>
      <c r="FN294" s="44"/>
      <c r="FO294" s="44"/>
      <c r="FP294" s="44"/>
      <c r="FQ294" s="44"/>
      <c r="FR294" s="44"/>
      <c r="FS294" s="44"/>
      <c r="FT294" s="44"/>
      <c r="FU294" s="44"/>
      <c r="FV294" s="44"/>
      <c r="FW294" s="44"/>
      <c r="FX294" s="44"/>
      <c r="FY294" s="44"/>
      <c r="FZ294" s="44"/>
      <c r="GA294" s="44"/>
      <c r="GB294" s="44"/>
      <c r="GC294" s="44"/>
      <c r="GD294" s="44"/>
      <c r="GE294" s="44"/>
      <c r="GF294" s="39" t="s">
        <v>243</v>
      </c>
      <c r="GG294" s="39" t="s">
        <v>10186</v>
      </c>
      <c r="GH294" s="39">
        <v>6</v>
      </c>
      <c r="GI294" s="44"/>
      <c r="GJ294" s="44"/>
      <c r="GK294" s="44"/>
      <c r="GL294" s="44"/>
      <c r="GM294" s="44"/>
      <c r="GN294" s="44"/>
      <c r="GO294" s="44"/>
      <c r="GP294" s="44"/>
      <c r="GQ294" s="44"/>
      <c r="GR294" s="44"/>
      <c r="GS294" s="44"/>
      <c r="GT294" s="44"/>
      <c r="GU294" s="44"/>
      <c r="GV294" s="44"/>
      <c r="GW294" s="44"/>
      <c r="GX294" s="44"/>
      <c r="GY294" s="44"/>
      <c r="GZ294" s="44"/>
      <c r="HA294" s="44"/>
      <c r="HB294" s="44"/>
      <c r="HC294" s="44"/>
      <c r="HD294" s="44"/>
      <c r="HE294" s="44"/>
      <c r="HF294" s="44"/>
      <c r="HG294" s="44"/>
      <c r="HH294" s="44"/>
      <c r="HI294" s="44"/>
      <c r="HJ294" s="44"/>
      <c r="HK294" s="44"/>
      <c r="HL294" s="44"/>
      <c r="HM294" s="44"/>
      <c r="HN294" s="39" t="s">
        <v>2573</v>
      </c>
      <c r="HO294" s="39" t="s">
        <v>2574</v>
      </c>
      <c r="HP294" s="39" t="s">
        <v>2575</v>
      </c>
      <c r="HQ294" s="39" t="s">
        <v>2576</v>
      </c>
      <c r="HR294" s="39" t="s">
        <v>2577</v>
      </c>
      <c r="HS294" s="39" t="s">
        <v>2578</v>
      </c>
      <c r="HT294" s="39" t="s">
        <v>2579</v>
      </c>
      <c r="HU294" s="39" t="s">
        <v>2580</v>
      </c>
      <c r="HV294" s="43" t="s">
        <v>10187</v>
      </c>
    </row>
    <row r="295" spans="1:230" ht="27.75" customHeight="1" x14ac:dyDescent="0.2">
      <c r="A295" s="44" t="s">
        <v>13019</v>
      </c>
      <c r="B295" s="39" t="s">
        <v>2534</v>
      </c>
      <c r="C295" s="39" t="s">
        <v>4767</v>
      </c>
      <c r="D295" s="39" t="s">
        <v>10213</v>
      </c>
      <c r="E295" s="39" t="s">
        <v>8354</v>
      </c>
      <c r="F295" s="39" t="s">
        <v>8354</v>
      </c>
      <c r="G295" s="39">
        <v>2022</v>
      </c>
      <c r="H295" s="48">
        <v>45323</v>
      </c>
      <c r="I295" s="48">
        <v>45627</v>
      </c>
      <c r="J295" s="44"/>
      <c r="K295" s="39" t="s">
        <v>10214</v>
      </c>
      <c r="L295" s="43" t="s">
        <v>10215</v>
      </c>
      <c r="M295" s="44"/>
      <c r="N295" s="44"/>
      <c r="O295" s="39" t="s">
        <v>10216</v>
      </c>
      <c r="P295" s="44"/>
      <c r="Q295" s="44"/>
      <c r="R295" s="44"/>
      <c r="S295" s="39" t="s">
        <v>10217</v>
      </c>
      <c r="T295" s="39" t="s">
        <v>10218</v>
      </c>
      <c r="U295" s="39" t="s">
        <v>2151</v>
      </c>
      <c r="V295" s="39" t="s">
        <v>10219</v>
      </c>
      <c r="W295" s="49">
        <v>4.6619999999999999</v>
      </c>
      <c r="X295" s="49">
        <f t="shared" si="9"/>
        <v>0</v>
      </c>
      <c r="Y295" s="39">
        <v>4.6619999999999999</v>
      </c>
      <c r="Z295" s="39">
        <v>100</v>
      </c>
      <c r="AA295" s="39">
        <v>3.1699999999999999E-2</v>
      </c>
      <c r="AB295" s="39">
        <v>0</v>
      </c>
      <c r="AC295" s="39">
        <v>0</v>
      </c>
      <c r="AD295" s="39">
        <v>0</v>
      </c>
      <c r="AE295" s="39">
        <v>0</v>
      </c>
      <c r="AF295" s="39">
        <v>0</v>
      </c>
      <c r="AG295" s="39">
        <v>0</v>
      </c>
      <c r="AH295" s="44"/>
      <c r="AI295" s="44"/>
      <c r="AJ295" s="44"/>
      <c r="AK295" s="44"/>
      <c r="AL295" s="39">
        <v>3.9660000000000002</v>
      </c>
      <c r="AM295" s="39">
        <v>3.1399999999999997E-2</v>
      </c>
      <c r="AN295" s="39">
        <v>21</v>
      </c>
      <c r="AO295" s="39">
        <v>21</v>
      </c>
      <c r="AP295" s="39">
        <v>6</v>
      </c>
      <c r="AQ295" s="44"/>
      <c r="AR295" s="39">
        <v>1</v>
      </c>
      <c r="AS295" s="44"/>
      <c r="AT295" s="44"/>
      <c r="AU295" s="39">
        <v>2</v>
      </c>
      <c r="AV295" s="44"/>
      <c r="AW295" s="39">
        <v>1</v>
      </c>
      <c r="AX295" s="39">
        <v>2</v>
      </c>
      <c r="AY295" s="44"/>
      <c r="AZ295" s="44"/>
      <c r="BA295" s="44"/>
      <c r="BB295" s="44"/>
      <c r="BC295" s="44"/>
      <c r="BD295" s="39">
        <v>1</v>
      </c>
      <c r="BE295" s="44"/>
      <c r="BF295" s="44"/>
      <c r="BG295" s="44"/>
      <c r="BH295" s="44"/>
      <c r="BI295" s="39">
        <v>1</v>
      </c>
      <c r="BJ295" s="39">
        <v>0</v>
      </c>
      <c r="BK295" s="44"/>
      <c r="BL295" s="44"/>
      <c r="BM295" s="44"/>
      <c r="BN295" s="44"/>
      <c r="BO295" s="44"/>
      <c r="BP295" s="44"/>
      <c r="BQ295" s="44"/>
      <c r="BR295" s="44"/>
      <c r="BS295" s="44"/>
      <c r="BT295" s="44"/>
      <c r="BU295" s="44"/>
      <c r="BV295" s="44"/>
      <c r="BW295" s="44"/>
      <c r="BX295" s="44"/>
      <c r="BY295" s="44"/>
      <c r="BZ295" s="39">
        <v>0</v>
      </c>
      <c r="CA295" s="39">
        <v>0</v>
      </c>
      <c r="CB295" s="44"/>
      <c r="CC295" s="44"/>
      <c r="CD295" s="44"/>
      <c r="CE295" s="44"/>
      <c r="CF295" s="44"/>
      <c r="CG295" s="44"/>
      <c r="CH295" s="44"/>
      <c r="CI295" s="44"/>
      <c r="CJ295" s="44"/>
      <c r="CK295" s="44"/>
      <c r="CL295" s="44"/>
      <c r="CM295" s="44"/>
      <c r="CN295" s="44"/>
      <c r="CO295" s="44"/>
      <c r="CP295" s="44"/>
      <c r="CQ295" s="39">
        <v>0</v>
      </c>
      <c r="CR295" s="39">
        <v>0</v>
      </c>
      <c r="CS295" s="44"/>
      <c r="CT295" s="44"/>
      <c r="CU295" s="44"/>
      <c r="CV295" s="44"/>
      <c r="CW295" s="44"/>
      <c r="CX295" s="44"/>
      <c r="CY295" s="44"/>
      <c r="CZ295" s="44"/>
      <c r="DA295" s="44"/>
      <c r="DB295" s="44"/>
      <c r="DC295" s="44"/>
      <c r="DD295" s="44"/>
      <c r="DE295" s="44"/>
      <c r="DF295" s="44"/>
      <c r="DG295" s="44"/>
      <c r="DH295" s="44"/>
      <c r="DI295" s="44"/>
      <c r="DJ295" s="44"/>
      <c r="DK295" s="44"/>
      <c r="DL295" s="44"/>
      <c r="DM295" s="44"/>
      <c r="DN295" s="44"/>
      <c r="DO295" s="44"/>
      <c r="DP295" s="44"/>
      <c r="DQ295" s="44"/>
      <c r="DR295" s="44"/>
      <c r="DS295" s="44"/>
      <c r="DT295" s="39">
        <v>0</v>
      </c>
      <c r="DU295" s="44"/>
      <c r="DV295" s="44"/>
      <c r="DW295" s="44"/>
      <c r="DX295" s="44"/>
      <c r="DY295" s="44"/>
      <c r="DZ295" s="44"/>
      <c r="EA295" s="44"/>
      <c r="EB295" s="44"/>
      <c r="EC295" s="39">
        <v>8</v>
      </c>
      <c r="ED295" s="39">
        <f t="shared" si="8"/>
        <v>0</v>
      </c>
      <c r="EE295" s="39">
        <v>18.739999999999998</v>
      </c>
      <c r="EF295" s="39" t="s">
        <v>10220</v>
      </c>
      <c r="EG295" s="44"/>
      <c r="EH295" s="39" t="s">
        <v>10221</v>
      </c>
      <c r="EI295" s="43" t="s">
        <v>2553</v>
      </c>
      <c r="EJ295" s="39">
        <v>232.81100000000001</v>
      </c>
      <c r="EK295" s="44"/>
      <c r="EL295" s="44"/>
      <c r="EM295" s="44"/>
      <c r="EN295" s="44"/>
      <c r="EO295" s="44"/>
      <c r="EP295" s="44"/>
      <c r="EQ295" s="44"/>
      <c r="ER295" s="44"/>
      <c r="ES295" s="39" t="s">
        <v>243</v>
      </c>
      <c r="ET295" s="39" t="s">
        <v>10222</v>
      </c>
      <c r="EU295" s="39">
        <v>405</v>
      </c>
      <c r="EV295" s="39" t="s">
        <v>243</v>
      </c>
      <c r="EW295" s="39" t="s">
        <v>3734</v>
      </c>
      <c r="EX295" s="39">
        <v>1550</v>
      </c>
      <c r="EY295" s="44"/>
      <c r="EZ295" s="44"/>
      <c r="FA295" s="44"/>
      <c r="FB295" s="39" t="s">
        <v>243</v>
      </c>
      <c r="FC295" s="39" t="s">
        <v>5177</v>
      </c>
      <c r="FD295" s="39">
        <v>2</v>
      </c>
      <c r="FE295" s="39" t="s">
        <v>243</v>
      </c>
      <c r="FF295" s="39" t="s">
        <v>10223</v>
      </c>
      <c r="FG295" s="39">
        <v>580</v>
      </c>
      <c r="FH295" s="44"/>
      <c r="FI295" s="44"/>
      <c r="FJ295" s="44"/>
      <c r="FK295" s="44"/>
      <c r="FL295" s="44"/>
      <c r="FM295" s="44"/>
      <c r="FN295" s="44"/>
      <c r="FO295" s="44"/>
      <c r="FP295" s="44"/>
      <c r="FQ295" s="39" t="s">
        <v>243</v>
      </c>
      <c r="FR295" s="39" t="s">
        <v>10224</v>
      </c>
      <c r="FS295" s="39">
        <v>690</v>
      </c>
      <c r="FT295" s="39" t="s">
        <v>243</v>
      </c>
      <c r="FU295" s="39" t="s">
        <v>3734</v>
      </c>
      <c r="FV295" s="39">
        <v>1500</v>
      </c>
      <c r="FW295" s="44"/>
      <c r="FX295" s="44"/>
      <c r="FY295" s="44"/>
      <c r="FZ295" s="44"/>
      <c r="GA295" s="44"/>
      <c r="GB295" s="44"/>
      <c r="GC295" s="44"/>
      <c r="GD295" s="44"/>
      <c r="GE295" s="44"/>
      <c r="GF295" s="39" t="s">
        <v>243</v>
      </c>
      <c r="GG295" s="39" t="s">
        <v>3704</v>
      </c>
      <c r="GH295" s="39">
        <v>14</v>
      </c>
      <c r="GI295" s="44"/>
      <c r="GJ295" s="44"/>
      <c r="GK295" s="44"/>
      <c r="GL295" s="44"/>
      <c r="GM295" s="44"/>
      <c r="GN295" s="44"/>
      <c r="GO295" s="44"/>
      <c r="GP295" s="44"/>
      <c r="GQ295" s="44"/>
      <c r="GR295" s="44"/>
      <c r="GS295" s="44"/>
      <c r="GT295" s="44"/>
      <c r="GU295" s="44"/>
      <c r="GV295" s="44"/>
      <c r="GW295" s="44"/>
      <c r="GX295" s="44"/>
      <c r="GY295" s="44"/>
      <c r="GZ295" s="44"/>
      <c r="HA295" s="44"/>
      <c r="HB295" s="44"/>
      <c r="HC295" s="44"/>
      <c r="HD295" s="44"/>
      <c r="HE295" s="44"/>
      <c r="HF295" s="44"/>
      <c r="HG295" s="39" t="s">
        <v>10225</v>
      </c>
      <c r="HH295" s="44"/>
      <c r="HI295" s="44"/>
      <c r="HJ295" s="44"/>
      <c r="HK295" s="44"/>
      <c r="HL295" s="44"/>
      <c r="HM295" s="44"/>
      <c r="HN295" s="39" t="s">
        <v>2573</v>
      </c>
      <c r="HO295" s="39" t="s">
        <v>2574</v>
      </c>
      <c r="HP295" s="39" t="s">
        <v>2575</v>
      </c>
      <c r="HQ295" s="39" t="s">
        <v>2576</v>
      </c>
      <c r="HR295" s="39" t="s">
        <v>2577</v>
      </c>
      <c r="HS295" s="39" t="s">
        <v>2578</v>
      </c>
      <c r="HT295" s="39" t="s">
        <v>2579</v>
      </c>
      <c r="HU295" s="39" t="s">
        <v>2580</v>
      </c>
      <c r="HV295" s="43" t="s">
        <v>10226</v>
      </c>
    </row>
    <row r="296" spans="1:230" ht="29.25" customHeight="1" x14ac:dyDescent="0.2">
      <c r="A296" s="44" t="s">
        <v>13019</v>
      </c>
      <c r="B296" s="39" t="s">
        <v>2534</v>
      </c>
      <c r="C296" s="39" t="s">
        <v>4824</v>
      </c>
      <c r="D296" s="39" t="s">
        <v>10251</v>
      </c>
      <c r="E296" s="39" t="s">
        <v>8354</v>
      </c>
      <c r="F296" s="39" t="s">
        <v>8354</v>
      </c>
      <c r="G296" s="39">
        <v>2020</v>
      </c>
      <c r="H296" s="48">
        <v>45330</v>
      </c>
      <c r="I296" s="48">
        <v>45626</v>
      </c>
      <c r="J296" s="44"/>
      <c r="K296" s="39" t="s">
        <v>10252</v>
      </c>
      <c r="L296" s="43" t="s">
        <v>10253</v>
      </c>
      <c r="M296" s="44"/>
      <c r="N296" s="44"/>
      <c r="O296" s="39" t="s">
        <v>10254</v>
      </c>
      <c r="P296" s="44"/>
      <c r="Q296" s="44"/>
      <c r="R296" s="44"/>
      <c r="S296" s="39" t="s">
        <v>10255</v>
      </c>
      <c r="T296" s="39" t="s">
        <v>10256</v>
      </c>
      <c r="U296" s="39" t="s">
        <v>2151</v>
      </c>
      <c r="V296" s="39" t="s">
        <v>10257</v>
      </c>
      <c r="W296" s="49">
        <v>2.3410000000000002</v>
      </c>
      <c r="X296" s="49">
        <f t="shared" si="9"/>
        <v>0</v>
      </c>
      <c r="Y296" s="39">
        <v>2.3410000000000002</v>
      </c>
      <c r="Z296" s="39">
        <v>100</v>
      </c>
      <c r="AA296" s="39">
        <v>0.23</v>
      </c>
      <c r="AB296" s="39">
        <v>0</v>
      </c>
      <c r="AC296" s="39">
        <v>0</v>
      </c>
      <c r="AD296" s="39">
        <v>0</v>
      </c>
      <c r="AE296" s="39">
        <v>0</v>
      </c>
      <c r="AF296" s="39">
        <v>0</v>
      </c>
      <c r="AG296" s="39">
        <v>0</v>
      </c>
      <c r="AH296" s="44"/>
      <c r="AI296" s="44"/>
      <c r="AJ296" s="44"/>
      <c r="AK296" s="44"/>
      <c r="AL296" s="39">
        <v>2.6259999999999999</v>
      </c>
      <c r="AM296" s="39">
        <v>0.24</v>
      </c>
      <c r="AN296" s="39">
        <v>14</v>
      </c>
      <c r="AO296" s="39">
        <v>14</v>
      </c>
      <c r="AP296" s="39">
        <v>6</v>
      </c>
      <c r="AQ296" s="44"/>
      <c r="AR296" s="39">
        <v>1</v>
      </c>
      <c r="AS296" s="44"/>
      <c r="AT296" s="44"/>
      <c r="AU296" s="44"/>
      <c r="AV296" s="44"/>
      <c r="AW296" s="39">
        <v>1</v>
      </c>
      <c r="AX296" s="39">
        <v>2</v>
      </c>
      <c r="AY296" s="39">
        <v>1</v>
      </c>
      <c r="AZ296" s="44"/>
      <c r="BA296" s="44"/>
      <c r="BB296" s="39">
        <v>1</v>
      </c>
      <c r="BC296" s="44"/>
      <c r="BD296" s="44"/>
      <c r="BE296" s="44"/>
      <c r="BF296" s="44"/>
      <c r="BG296" s="44"/>
      <c r="BH296" s="44"/>
      <c r="BI296" s="44"/>
      <c r="BJ296" s="39">
        <v>0</v>
      </c>
      <c r="BK296" s="44"/>
      <c r="BL296" s="44"/>
      <c r="BM296" s="44"/>
      <c r="BN296" s="44"/>
      <c r="BO296" s="44"/>
      <c r="BP296" s="44"/>
      <c r="BQ296" s="44"/>
      <c r="BR296" s="44"/>
      <c r="BS296" s="44"/>
      <c r="BT296" s="44"/>
      <c r="BU296" s="44"/>
      <c r="BV296" s="44"/>
      <c r="BW296" s="44"/>
      <c r="BX296" s="44"/>
      <c r="BY296" s="44"/>
      <c r="BZ296" s="39">
        <v>0</v>
      </c>
      <c r="CA296" s="39">
        <v>0</v>
      </c>
      <c r="CB296" s="44"/>
      <c r="CC296" s="44"/>
      <c r="CD296" s="44"/>
      <c r="CE296" s="44"/>
      <c r="CF296" s="44"/>
      <c r="CG296" s="44"/>
      <c r="CH296" s="44"/>
      <c r="CI296" s="44"/>
      <c r="CJ296" s="44"/>
      <c r="CK296" s="44"/>
      <c r="CL296" s="44"/>
      <c r="CM296" s="44"/>
      <c r="CN296" s="44"/>
      <c r="CO296" s="44"/>
      <c r="CP296" s="44"/>
      <c r="CQ296" s="39">
        <v>0</v>
      </c>
      <c r="CR296" s="39">
        <v>0</v>
      </c>
      <c r="CS296" s="44"/>
      <c r="CT296" s="44"/>
      <c r="CU296" s="44"/>
      <c r="CV296" s="44"/>
      <c r="CW296" s="44"/>
      <c r="CX296" s="44"/>
      <c r="CY296" s="44"/>
      <c r="CZ296" s="44"/>
      <c r="DA296" s="44"/>
      <c r="DB296" s="44"/>
      <c r="DC296" s="44"/>
      <c r="DD296" s="44"/>
      <c r="DE296" s="44"/>
      <c r="DF296" s="44"/>
      <c r="DG296" s="44"/>
      <c r="DH296" s="44"/>
      <c r="DI296" s="44"/>
      <c r="DJ296" s="44"/>
      <c r="DK296" s="44"/>
      <c r="DL296" s="44"/>
      <c r="DM296" s="44"/>
      <c r="DN296" s="44"/>
      <c r="DO296" s="44"/>
      <c r="DP296" s="44"/>
      <c r="DQ296" s="44"/>
      <c r="DR296" s="44"/>
      <c r="DS296" s="44"/>
      <c r="DT296" s="39">
        <v>0</v>
      </c>
      <c r="DU296" s="44"/>
      <c r="DV296" s="44"/>
      <c r="DW296" s="44"/>
      <c r="DX296" s="44"/>
      <c r="DY296" s="44"/>
      <c r="DZ296" s="44"/>
      <c r="EA296" s="44"/>
      <c r="EB296" s="44"/>
      <c r="EC296" s="39">
        <v>6</v>
      </c>
      <c r="ED296" s="39">
        <f t="shared" si="8"/>
        <v>0</v>
      </c>
      <c r="EE296" s="39">
        <v>3.427</v>
      </c>
      <c r="EF296" s="39" t="s">
        <v>10258</v>
      </c>
      <c r="EG296" s="44"/>
      <c r="EH296" s="39" t="s">
        <v>10259</v>
      </c>
      <c r="EI296" s="43" t="s">
        <v>10260</v>
      </c>
      <c r="EJ296" s="39">
        <v>11.592000000000001</v>
      </c>
      <c r="EK296" s="44"/>
      <c r="EL296" s="44"/>
      <c r="EM296" s="44"/>
      <c r="EN296" s="44"/>
      <c r="EO296" s="44"/>
      <c r="EP296" s="44"/>
      <c r="EQ296" s="44"/>
      <c r="ER296" s="44"/>
      <c r="ES296" s="39" t="s">
        <v>243</v>
      </c>
      <c r="ET296" s="39" t="s">
        <v>1711</v>
      </c>
      <c r="EU296" s="39">
        <v>2127</v>
      </c>
      <c r="EV296" s="39" t="s">
        <v>243</v>
      </c>
      <c r="EW296" s="39" t="s">
        <v>10261</v>
      </c>
      <c r="EX296" s="39">
        <v>101</v>
      </c>
      <c r="EY296" s="44"/>
      <c r="EZ296" s="44"/>
      <c r="FA296" s="44"/>
      <c r="FB296" s="44"/>
      <c r="FC296" s="44"/>
      <c r="FD296" s="44"/>
      <c r="FE296" s="44"/>
      <c r="FF296" s="44"/>
      <c r="FG296" s="44"/>
      <c r="FH296" s="44"/>
      <c r="FI296" s="44"/>
      <c r="FJ296" s="44"/>
      <c r="FK296" s="44"/>
      <c r="FL296" s="44"/>
      <c r="FM296" s="44"/>
      <c r="FN296" s="44"/>
      <c r="FO296" s="44"/>
      <c r="FP296" s="44"/>
      <c r="FQ296" s="39" t="s">
        <v>243</v>
      </c>
      <c r="FR296" s="39" t="s">
        <v>10262</v>
      </c>
      <c r="FS296" s="39">
        <v>482</v>
      </c>
      <c r="FT296" s="44"/>
      <c r="FU296" s="44"/>
      <c r="FV296" s="44"/>
      <c r="FW296" s="44"/>
      <c r="FX296" s="44"/>
      <c r="FY296" s="44"/>
      <c r="FZ296" s="44"/>
      <c r="GA296" s="44"/>
      <c r="GB296" s="44"/>
      <c r="GC296" s="44"/>
      <c r="GD296" s="44"/>
      <c r="GE296" s="44"/>
      <c r="GF296" s="39" t="s">
        <v>243</v>
      </c>
      <c r="GG296" s="39" t="s">
        <v>10263</v>
      </c>
      <c r="GH296" s="39">
        <v>5</v>
      </c>
      <c r="GI296" s="44"/>
      <c r="GJ296" s="44"/>
      <c r="GK296" s="44"/>
      <c r="GL296" s="44"/>
      <c r="GM296" s="44"/>
      <c r="GN296" s="44"/>
      <c r="GO296" s="44"/>
      <c r="GP296" s="44"/>
      <c r="GQ296" s="44"/>
      <c r="GR296" s="44"/>
      <c r="GS296" s="44"/>
      <c r="GT296" s="44"/>
      <c r="GU296" s="44"/>
      <c r="GV296" s="44"/>
      <c r="GW296" s="44"/>
      <c r="GX296" s="44"/>
      <c r="GY296" s="44"/>
      <c r="GZ296" s="44"/>
      <c r="HA296" s="44"/>
      <c r="HB296" s="44"/>
      <c r="HC296" s="43" t="s">
        <v>10264</v>
      </c>
      <c r="HD296" s="39" t="s">
        <v>10265</v>
      </c>
      <c r="HE296" s="44"/>
      <c r="HF296" s="44"/>
      <c r="HG296" s="39" t="s">
        <v>10266</v>
      </c>
      <c r="HH296" s="44"/>
      <c r="HI296" s="44"/>
      <c r="HJ296" s="44"/>
      <c r="HK296" s="39" t="s">
        <v>10267</v>
      </c>
      <c r="HL296" s="39">
        <v>1</v>
      </c>
      <c r="HM296" s="39">
        <v>15</v>
      </c>
      <c r="HN296" s="39" t="s">
        <v>2573</v>
      </c>
      <c r="HO296" s="39" t="s">
        <v>2574</v>
      </c>
      <c r="HP296" s="39" t="s">
        <v>2575</v>
      </c>
      <c r="HQ296" s="39" t="s">
        <v>2576</v>
      </c>
      <c r="HR296" s="39" t="s">
        <v>2577</v>
      </c>
      <c r="HS296" s="39" t="s">
        <v>2578</v>
      </c>
      <c r="HT296" s="39" t="s">
        <v>2579</v>
      </c>
      <c r="HU296" s="39" t="s">
        <v>2580</v>
      </c>
      <c r="HV296" s="43" t="s">
        <v>10268</v>
      </c>
    </row>
    <row r="297" spans="1:230" ht="27.75" customHeight="1" x14ac:dyDescent="0.2">
      <c r="A297" s="44" t="s">
        <v>13019</v>
      </c>
      <c r="B297" s="39" t="s">
        <v>2534</v>
      </c>
      <c r="C297" s="39" t="s">
        <v>4824</v>
      </c>
      <c r="D297" s="39" t="s">
        <v>10293</v>
      </c>
      <c r="E297" s="39" t="s">
        <v>8354</v>
      </c>
      <c r="F297" s="39" t="s">
        <v>8354</v>
      </c>
      <c r="G297" s="39">
        <v>2021</v>
      </c>
      <c r="H297" s="48">
        <v>45303</v>
      </c>
      <c r="I297" s="48">
        <v>45626</v>
      </c>
      <c r="J297" s="44"/>
      <c r="K297" s="39" t="s">
        <v>10294</v>
      </c>
      <c r="L297" s="43" t="s">
        <v>10295</v>
      </c>
      <c r="M297" s="44"/>
      <c r="N297" s="44"/>
      <c r="O297" s="44"/>
      <c r="P297" s="44"/>
      <c r="Q297" s="44"/>
      <c r="R297" s="44"/>
      <c r="S297" s="39" t="s">
        <v>10296</v>
      </c>
      <c r="T297" s="39" t="s">
        <v>10296</v>
      </c>
      <c r="U297" s="39" t="s">
        <v>2151</v>
      </c>
      <c r="V297" s="39" t="s">
        <v>10297</v>
      </c>
      <c r="W297" s="49">
        <v>2.4980000000000002</v>
      </c>
      <c r="X297" s="49">
        <f t="shared" si="9"/>
        <v>0</v>
      </c>
      <c r="Y297" s="39">
        <v>2.4980000000000002</v>
      </c>
      <c r="Z297" s="39">
        <v>100</v>
      </c>
      <c r="AA297" s="39">
        <v>0</v>
      </c>
      <c r="AB297" s="39">
        <v>0</v>
      </c>
      <c r="AC297" s="39">
        <v>0</v>
      </c>
      <c r="AD297" s="39">
        <v>0</v>
      </c>
      <c r="AE297" s="39">
        <v>0</v>
      </c>
      <c r="AF297" s="39">
        <v>0</v>
      </c>
      <c r="AG297" s="39">
        <v>0</v>
      </c>
      <c r="AH297" s="44"/>
      <c r="AI297" s="44"/>
      <c r="AJ297" s="44"/>
      <c r="AK297" s="44"/>
      <c r="AL297" s="39">
        <v>1.954</v>
      </c>
      <c r="AM297" s="39">
        <v>0</v>
      </c>
      <c r="AN297" s="39">
        <v>11</v>
      </c>
      <c r="AO297" s="39">
        <v>11</v>
      </c>
      <c r="AP297" s="39">
        <v>11</v>
      </c>
      <c r="AQ297" s="44"/>
      <c r="AR297" s="39">
        <v>1</v>
      </c>
      <c r="AS297" s="44"/>
      <c r="AT297" s="44"/>
      <c r="AU297" s="44"/>
      <c r="AV297" s="44"/>
      <c r="AW297" s="39">
        <v>3</v>
      </c>
      <c r="AX297" s="39">
        <v>3</v>
      </c>
      <c r="AY297" s="39">
        <v>2</v>
      </c>
      <c r="AZ297" s="39">
        <v>1</v>
      </c>
      <c r="BA297" s="44"/>
      <c r="BB297" s="44"/>
      <c r="BC297" s="39">
        <v>1</v>
      </c>
      <c r="BD297" s="44"/>
      <c r="BE297" s="44"/>
      <c r="BF297" s="44"/>
      <c r="BG297" s="44"/>
      <c r="BH297" s="44"/>
      <c r="BI297" s="44"/>
      <c r="BJ297" s="39">
        <v>0</v>
      </c>
      <c r="BK297" s="44"/>
      <c r="BL297" s="44"/>
      <c r="BM297" s="44"/>
      <c r="BN297" s="44"/>
      <c r="BO297" s="44"/>
      <c r="BP297" s="44"/>
      <c r="BQ297" s="44"/>
      <c r="BR297" s="44"/>
      <c r="BS297" s="44"/>
      <c r="BT297" s="44"/>
      <c r="BU297" s="44"/>
      <c r="BV297" s="44"/>
      <c r="BW297" s="44"/>
      <c r="BX297" s="44"/>
      <c r="BY297" s="44"/>
      <c r="BZ297" s="39">
        <v>0</v>
      </c>
      <c r="CA297" s="39">
        <v>0</v>
      </c>
      <c r="CB297" s="44"/>
      <c r="CC297" s="44"/>
      <c r="CD297" s="44"/>
      <c r="CE297" s="44"/>
      <c r="CF297" s="44"/>
      <c r="CG297" s="44"/>
      <c r="CH297" s="44"/>
      <c r="CI297" s="44"/>
      <c r="CJ297" s="44"/>
      <c r="CK297" s="44"/>
      <c r="CL297" s="44"/>
      <c r="CM297" s="44"/>
      <c r="CN297" s="44"/>
      <c r="CO297" s="44"/>
      <c r="CP297" s="44"/>
      <c r="CQ297" s="39">
        <v>0</v>
      </c>
      <c r="CR297" s="39">
        <v>0</v>
      </c>
      <c r="CS297" s="44"/>
      <c r="CT297" s="44"/>
      <c r="CU297" s="44"/>
      <c r="CV297" s="44"/>
      <c r="CW297" s="44"/>
      <c r="CX297" s="44"/>
      <c r="CY297" s="44"/>
      <c r="CZ297" s="44"/>
      <c r="DA297" s="44"/>
      <c r="DB297" s="44"/>
      <c r="DC297" s="44"/>
      <c r="DD297" s="44"/>
      <c r="DE297" s="44"/>
      <c r="DF297" s="44"/>
      <c r="DG297" s="44"/>
      <c r="DH297" s="44"/>
      <c r="DI297" s="44"/>
      <c r="DJ297" s="44"/>
      <c r="DK297" s="44"/>
      <c r="DL297" s="44"/>
      <c r="DM297" s="44"/>
      <c r="DN297" s="44"/>
      <c r="DO297" s="44"/>
      <c r="DP297" s="44"/>
      <c r="DQ297" s="44"/>
      <c r="DR297" s="44"/>
      <c r="DS297" s="44"/>
      <c r="DT297" s="39">
        <v>0</v>
      </c>
      <c r="DU297" s="44"/>
      <c r="DV297" s="44"/>
      <c r="DW297" s="44"/>
      <c r="DX297" s="44"/>
      <c r="DY297" s="44"/>
      <c r="DZ297" s="44"/>
      <c r="EA297" s="44"/>
      <c r="EB297" s="44"/>
      <c r="EC297" s="39">
        <v>11</v>
      </c>
      <c r="ED297" s="39">
        <f t="shared" si="8"/>
        <v>0</v>
      </c>
      <c r="EE297" s="39">
        <v>3.5</v>
      </c>
      <c r="EF297" s="39" t="s">
        <v>10298</v>
      </c>
      <c r="EG297" s="44"/>
      <c r="EH297" s="39" t="s">
        <v>5085</v>
      </c>
      <c r="EI297" s="43" t="s">
        <v>2553</v>
      </c>
      <c r="EJ297" s="39">
        <v>9.19</v>
      </c>
      <c r="EK297" s="44"/>
      <c r="EL297" s="44"/>
      <c r="EM297" s="44"/>
      <c r="EN297" s="44"/>
      <c r="EO297" s="44"/>
      <c r="EP297" s="44"/>
      <c r="EQ297" s="44"/>
      <c r="ER297" s="44"/>
      <c r="ES297" s="39" t="s">
        <v>243</v>
      </c>
      <c r="ET297" s="39" t="s">
        <v>8360</v>
      </c>
      <c r="EU297" s="39">
        <v>50</v>
      </c>
      <c r="EV297" s="44"/>
      <c r="EW297" s="44"/>
      <c r="EX297" s="44"/>
      <c r="EY297" s="44"/>
      <c r="EZ297" s="44"/>
      <c r="FA297" s="44"/>
      <c r="FB297" s="44"/>
      <c r="FC297" s="44"/>
      <c r="FD297" s="44"/>
      <c r="FE297" s="44"/>
      <c r="FF297" s="44"/>
      <c r="FG297" s="44"/>
      <c r="FH297" s="44"/>
      <c r="FI297" s="44"/>
      <c r="FJ297" s="44"/>
      <c r="FK297" s="44"/>
      <c r="FL297" s="44"/>
      <c r="FM297" s="44"/>
      <c r="FN297" s="44"/>
      <c r="FO297" s="44"/>
      <c r="FP297" s="44"/>
      <c r="FQ297" s="44"/>
      <c r="FR297" s="44"/>
      <c r="FS297" s="44"/>
      <c r="FT297" s="44"/>
      <c r="FU297" s="44"/>
      <c r="FV297" s="44"/>
      <c r="FW297" s="44"/>
      <c r="FX297" s="44"/>
      <c r="FY297" s="44"/>
      <c r="FZ297" s="44"/>
      <c r="GA297" s="44"/>
      <c r="GB297" s="44"/>
      <c r="GC297" s="44"/>
      <c r="GD297" s="44"/>
      <c r="GE297" s="44"/>
      <c r="GF297" s="44"/>
      <c r="GG297" s="44"/>
      <c r="GH297" s="44"/>
      <c r="GI297" s="44"/>
      <c r="GJ297" s="44"/>
      <c r="GK297" s="44"/>
      <c r="GL297" s="44"/>
      <c r="GM297" s="44"/>
      <c r="GN297" s="44"/>
      <c r="GO297" s="44"/>
      <c r="GP297" s="44"/>
      <c r="GQ297" s="44"/>
      <c r="GR297" s="44"/>
      <c r="GS297" s="44"/>
      <c r="GT297" s="44"/>
      <c r="GU297" s="44"/>
      <c r="GV297" s="44"/>
      <c r="GW297" s="44"/>
      <c r="GX297" s="44"/>
      <c r="GY297" s="44"/>
      <c r="GZ297" s="44"/>
      <c r="HA297" s="44"/>
      <c r="HB297" s="44"/>
      <c r="HC297" s="44"/>
      <c r="HD297" s="44"/>
      <c r="HE297" s="44"/>
      <c r="HF297" s="44"/>
      <c r="HG297" s="44"/>
      <c r="HH297" s="44"/>
      <c r="HI297" s="44"/>
      <c r="HJ297" s="44"/>
      <c r="HK297" s="39" t="s">
        <v>10299</v>
      </c>
      <c r="HL297" s="39">
        <v>4</v>
      </c>
      <c r="HM297" s="39">
        <v>45</v>
      </c>
      <c r="HN297" s="39" t="s">
        <v>2573</v>
      </c>
      <c r="HO297" s="39" t="s">
        <v>2574</v>
      </c>
      <c r="HP297" s="39" t="s">
        <v>2575</v>
      </c>
      <c r="HQ297" s="39" t="s">
        <v>2576</v>
      </c>
      <c r="HR297" s="39" t="s">
        <v>2577</v>
      </c>
      <c r="HS297" s="39" t="s">
        <v>2578</v>
      </c>
      <c r="HT297" s="39" t="s">
        <v>2579</v>
      </c>
      <c r="HU297" s="39" t="s">
        <v>2580</v>
      </c>
      <c r="HV297" s="43" t="s">
        <v>10300</v>
      </c>
    </row>
    <row r="298" spans="1:230" ht="28.5" customHeight="1" x14ac:dyDescent="0.2">
      <c r="A298" s="44" t="s">
        <v>13019</v>
      </c>
      <c r="B298" s="39" t="s">
        <v>2534</v>
      </c>
      <c r="C298" s="39" t="s">
        <v>4824</v>
      </c>
      <c r="D298" s="39" t="s">
        <v>10340</v>
      </c>
      <c r="E298" s="39" t="s">
        <v>8354</v>
      </c>
      <c r="F298" s="39" t="s">
        <v>8354</v>
      </c>
      <c r="G298" s="39">
        <v>2021</v>
      </c>
      <c r="H298" s="48">
        <v>45323</v>
      </c>
      <c r="I298" s="48">
        <v>45646</v>
      </c>
      <c r="J298" s="44"/>
      <c r="K298" s="39" t="s">
        <v>10341</v>
      </c>
      <c r="L298" s="43" t="s">
        <v>10342</v>
      </c>
      <c r="M298" s="44"/>
      <c r="N298" s="44"/>
      <c r="O298" s="39" t="s">
        <v>10343</v>
      </c>
      <c r="P298" s="44"/>
      <c r="Q298" s="39" t="s">
        <v>10344</v>
      </c>
      <c r="R298" s="44"/>
      <c r="S298" s="39" t="s">
        <v>10345</v>
      </c>
      <c r="T298" s="39" t="s">
        <v>10346</v>
      </c>
      <c r="U298" s="44"/>
      <c r="V298" s="39" t="s">
        <v>10347</v>
      </c>
      <c r="W298" s="49">
        <v>3.7160000000000002</v>
      </c>
      <c r="X298" s="49">
        <f t="shared" si="9"/>
        <v>0</v>
      </c>
      <c r="Y298" s="39">
        <v>3.7160000000000002</v>
      </c>
      <c r="Z298" s="39">
        <v>100</v>
      </c>
      <c r="AA298" s="39">
        <v>0.3</v>
      </c>
      <c r="AB298" s="39">
        <v>0</v>
      </c>
      <c r="AC298" s="39">
        <v>0</v>
      </c>
      <c r="AD298" s="39">
        <v>0</v>
      </c>
      <c r="AE298" s="39">
        <v>0</v>
      </c>
      <c r="AF298" s="39">
        <v>0</v>
      </c>
      <c r="AG298" s="39">
        <v>0</v>
      </c>
      <c r="AH298" s="44"/>
      <c r="AI298" s="44"/>
      <c r="AJ298" s="44"/>
      <c r="AK298" s="44"/>
      <c r="AL298" s="39">
        <v>3.8969999999999998</v>
      </c>
      <c r="AM298" s="39">
        <v>0.32</v>
      </c>
      <c r="AN298" s="39">
        <v>6</v>
      </c>
      <c r="AO298" s="39">
        <v>6</v>
      </c>
      <c r="AP298" s="39">
        <v>6</v>
      </c>
      <c r="AQ298" s="44"/>
      <c r="AR298" s="44"/>
      <c r="AS298" s="44"/>
      <c r="AT298" s="44"/>
      <c r="AU298" s="44"/>
      <c r="AV298" s="44"/>
      <c r="AW298" s="44"/>
      <c r="AX298" s="39">
        <v>2</v>
      </c>
      <c r="AY298" s="39">
        <v>3</v>
      </c>
      <c r="AZ298" s="39">
        <v>0</v>
      </c>
      <c r="BA298" s="39">
        <v>0</v>
      </c>
      <c r="BB298" s="39">
        <v>1</v>
      </c>
      <c r="BC298" s="39">
        <v>0</v>
      </c>
      <c r="BD298" s="44"/>
      <c r="BE298" s="44"/>
      <c r="BF298" s="44"/>
      <c r="BG298" s="44"/>
      <c r="BH298" s="44"/>
      <c r="BI298" s="44"/>
      <c r="BJ298" s="39">
        <v>0</v>
      </c>
      <c r="BK298" s="44"/>
      <c r="BL298" s="44"/>
      <c r="BM298" s="44"/>
      <c r="BN298" s="44"/>
      <c r="BO298" s="44"/>
      <c r="BP298" s="44"/>
      <c r="BQ298" s="44"/>
      <c r="BR298" s="44"/>
      <c r="BS298" s="44"/>
      <c r="BT298" s="44"/>
      <c r="BU298" s="44"/>
      <c r="BV298" s="44"/>
      <c r="BW298" s="44"/>
      <c r="BX298" s="44"/>
      <c r="BY298" s="44"/>
      <c r="BZ298" s="39">
        <v>0</v>
      </c>
      <c r="CA298" s="39">
        <v>0</v>
      </c>
      <c r="CB298" s="44"/>
      <c r="CC298" s="44"/>
      <c r="CD298" s="44"/>
      <c r="CE298" s="44"/>
      <c r="CF298" s="44"/>
      <c r="CG298" s="44"/>
      <c r="CH298" s="44"/>
      <c r="CI298" s="44"/>
      <c r="CJ298" s="44"/>
      <c r="CK298" s="44"/>
      <c r="CL298" s="44"/>
      <c r="CM298" s="44"/>
      <c r="CN298" s="44"/>
      <c r="CO298" s="44"/>
      <c r="CP298" s="44"/>
      <c r="CQ298" s="39">
        <v>0</v>
      </c>
      <c r="CR298" s="39">
        <v>0</v>
      </c>
      <c r="CS298" s="44"/>
      <c r="CT298" s="44"/>
      <c r="CU298" s="44"/>
      <c r="CV298" s="44"/>
      <c r="CW298" s="44"/>
      <c r="CX298" s="44"/>
      <c r="CY298" s="44"/>
      <c r="CZ298" s="44"/>
      <c r="DA298" s="44"/>
      <c r="DB298" s="44"/>
      <c r="DC298" s="44"/>
      <c r="DD298" s="44"/>
      <c r="DE298" s="44"/>
      <c r="DF298" s="44"/>
      <c r="DG298" s="44"/>
      <c r="DH298" s="44"/>
      <c r="DI298" s="44"/>
      <c r="DJ298" s="44"/>
      <c r="DK298" s="44"/>
      <c r="DL298" s="44"/>
      <c r="DM298" s="44"/>
      <c r="DN298" s="44"/>
      <c r="DO298" s="44"/>
      <c r="DP298" s="44"/>
      <c r="DQ298" s="44"/>
      <c r="DR298" s="44"/>
      <c r="DS298" s="44"/>
      <c r="DT298" s="39">
        <v>0</v>
      </c>
      <c r="DU298" s="44"/>
      <c r="DV298" s="44"/>
      <c r="DW298" s="44"/>
      <c r="DX298" s="44"/>
      <c r="DY298" s="44"/>
      <c r="DZ298" s="44"/>
      <c r="EA298" s="44"/>
      <c r="EB298" s="44"/>
      <c r="EC298" s="39">
        <v>6</v>
      </c>
      <c r="ED298" s="39">
        <f t="shared" si="8"/>
        <v>0</v>
      </c>
      <c r="EE298" s="39">
        <v>6</v>
      </c>
      <c r="EF298" s="39" t="s">
        <v>10298</v>
      </c>
      <c r="EG298" s="44"/>
      <c r="EH298" s="39" t="s">
        <v>10348</v>
      </c>
      <c r="EI298" s="44"/>
      <c r="EJ298" s="39" t="s">
        <v>10349</v>
      </c>
      <c r="EK298" s="44"/>
      <c r="EL298" s="44"/>
      <c r="EM298" s="44"/>
      <c r="EN298" s="44"/>
      <c r="EO298" s="44"/>
      <c r="EP298" s="44"/>
      <c r="EQ298" s="44"/>
      <c r="ER298" s="44"/>
      <c r="ES298" s="39" t="s">
        <v>243</v>
      </c>
      <c r="ET298" s="39" t="s">
        <v>8740</v>
      </c>
      <c r="EU298" s="39">
        <v>335</v>
      </c>
      <c r="EV298" s="44"/>
      <c r="EW298" s="44"/>
      <c r="EX298" s="44"/>
      <c r="EY298" s="44"/>
      <c r="EZ298" s="44"/>
      <c r="FA298" s="44"/>
      <c r="FB298" s="44"/>
      <c r="FC298" s="44"/>
      <c r="FD298" s="44"/>
      <c r="FE298" s="44"/>
      <c r="FF298" s="44"/>
      <c r="FG298" s="44"/>
      <c r="FH298" s="44"/>
      <c r="FI298" s="44"/>
      <c r="FJ298" s="44"/>
      <c r="FK298" s="44"/>
      <c r="FL298" s="44"/>
      <c r="FM298" s="44"/>
      <c r="FN298" s="44"/>
      <c r="FO298" s="44"/>
      <c r="FP298" s="44"/>
      <c r="FQ298" s="44"/>
      <c r="FR298" s="44"/>
      <c r="FS298" s="44"/>
      <c r="FT298" s="44"/>
      <c r="FU298" s="44"/>
      <c r="FV298" s="44"/>
      <c r="FW298" s="44"/>
      <c r="FX298" s="44"/>
      <c r="FY298" s="44"/>
      <c r="FZ298" s="44"/>
      <c r="GA298" s="44"/>
      <c r="GB298" s="44"/>
      <c r="GC298" s="44"/>
      <c r="GD298" s="44"/>
      <c r="GE298" s="44"/>
      <c r="GF298" s="39" t="s">
        <v>243</v>
      </c>
      <c r="GG298" s="39" t="s">
        <v>757</v>
      </c>
      <c r="GH298" s="39">
        <v>7</v>
      </c>
      <c r="GI298" s="44"/>
      <c r="GJ298" s="44"/>
      <c r="GK298" s="44"/>
      <c r="GL298" s="44"/>
      <c r="GM298" s="44"/>
      <c r="GN298" s="44"/>
      <c r="GO298" s="44"/>
      <c r="GP298" s="44"/>
      <c r="GQ298" s="44"/>
      <c r="GR298" s="44"/>
      <c r="GS298" s="44"/>
      <c r="GT298" s="44"/>
      <c r="GU298" s="44"/>
      <c r="GV298" s="44"/>
      <c r="GW298" s="44"/>
      <c r="GX298" s="44"/>
      <c r="GY298" s="44"/>
      <c r="GZ298" s="44"/>
      <c r="HA298" s="44"/>
      <c r="HB298" s="44"/>
      <c r="HC298" s="43" t="s">
        <v>10350</v>
      </c>
      <c r="HD298" s="44"/>
      <c r="HE298" s="44"/>
      <c r="HF298" s="44"/>
      <c r="HG298" s="44"/>
      <c r="HH298" s="44"/>
      <c r="HI298" s="44"/>
      <c r="HJ298" s="44"/>
      <c r="HK298" s="44"/>
      <c r="HL298" s="44"/>
      <c r="HM298" s="44"/>
      <c r="HN298" s="39" t="s">
        <v>2573</v>
      </c>
      <c r="HO298" s="39" t="s">
        <v>2574</v>
      </c>
      <c r="HP298" s="39" t="s">
        <v>2575</v>
      </c>
      <c r="HQ298" s="39" t="s">
        <v>2576</v>
      </c>
      <c r="HR298" s="39" t="s">
        <v>2577</v>
      </c>
      <c r="HS298" s="39" t="s">
        <v>2578</v>
      </c>
      <c r="HT298" s="39" t="s">
        <v>2579</v>
      </c>
      <c r="HU298" s="39" t="s">
        <v>2580</v>
      </c>
      <c r="HV298" s="43" t="s">
        <v>10351</v>
      </c>
    </row>
    <row r="299" spans="1:230" ht="27.75" customHeight="1" x14ac:dyDescent="0.2">
      <c r="A299" s="44" t="s">
        <v>13019</v>
      </c>
      <c r="B299" s="39" t="s">
        <v>2534</v>
      </c>
      <c r="C299" s="39" t="s">
        <v>4901</v>
      </c>
      <c r="D299" s="39" t="s">
        <v>10423</v>
      </c>
      <c r="E299" s="39" t="s">
        <v>8354</v>
      </c>
      <c r="F299" s="39" t="s">
        <v>8354</v>
      </c>
      <c r="G299" s="39">
        <v>2022</v>
      </c>
      <c r="H299" s="48">
        <v>45383</v>
      </c>
      <c r="I299" s="48">
        <v>45474</v>
      </c>
      <c r="J299" s="44"/>
      <c r="K299" s="39" t="s">
        <v>10424</v>
      </c>
      <c r="L299" s="43" t="s">
        <v>10425</v>
      </c>
      <c r="M299" s="44"/>
      <c r="N299" s="44"/>
      <c r="O299" s="39" t="s">
        <v>10426</v>
      </c>
      <c r="P299" s="43" t="s">
        <v>10427</v>
      </c>
      <c r="Q299" s="44"/>
      <c r="R299" s="44"/>
      <c r="S299" s="39" t="s">
        <v>10428</v>
      </c>
      <c r="T299" s="39" t="s">
        <v>10428</v>
      </c>
      <c r="U299" s="39" t="s">
        <v>2151</v>
      </c>
      <c r="V299" s="39" t="s">
        <v>10429</v>
      </c>
      <c r="W299" s="49">
        <v>3.0339999999999998</v>
      </c>
      <c r="X299" s="49">
        <f t="shared" si="9"/>
        <v>0</v>
      </c>
      <c r="Y299" s="39">
        <v>3.0339999999999998</v>
      </c>
      <c r="Z299" s="39">
        <v>100</v>
      </c>
      <c r="AA299" s="39">
        <v>0</v>
      </c>
      <c r="AB299" s="39">
        <v>0</v>
      </c>
      <c r="AC299" s="39">
        <v>0</v>
      </c>
      <c r="AD299" s="39">
        <v>0</v>
      </c>
      <c r="AE299" s="39">
        <v>0</v>
      </c>
      <c r="AF299" s="39">
        <v>0</v>
      </c>
      <c r="AG299" s="39">
        <v>0</v>
      </c>
      <c r="AH299" s="44"/>
      <c r="AI299" s="44"/>
      <c r="AJ299" s="44"/>
      <c r="AK299" s="44"/>
      <c r="AL299" s="39">
        <v>2.6339999999999999</v>
      </c>
      <c r="AM299" s="39">
        <v>0</v>
      </c>
      <c r="AN299" s="39">
        <v>6</v>
      </c>
      <c r="AO299" s="39">
        <v>1</v>
      </c>
      <c r="AP299" s="39">
        <v>1</v>
      </c>
      <c r="AQ299" s="44"/>
      <c r="AR299" s="44"/>
      <c r="AS299" s="44"/>
      <c r="AT299" s="44"/>
      <c r="AU299" s="44"/>
      <c r="AV299" s="44"/>
      <c r="AW299" s="39">
        <v>1</v>
      </c>
      <c r="AX299" s="44"/>
      <c r="AY299" s="44"/>
      <c r="AZ299" s="44"/>
      <c r="BA299" s="44"/>
      <c r="BB299" s="44"/>
      <c r="BC299" s="44"/>
      <c r="BD299" s="44"/>
      <c r="BE299" s="44"/>
      <c r="BF299" s="44"/>
      <c r="BG299" s="44"/>
      <c r="BH299" s="44"/>
      <c r="BI299" s="44"/>
      <c r="BJ299" s="39">
        <v>0</v>
      </c>
      <c r="BK299" s="44"/>
      <c r="BL299" s="44"/>
      <c r="BM299" s="44"/>
      <c r="BN299" s="44"/>
      <c r="BO299" s="44"/>
      <c r="BP299" s="44"/>
      <c r="BQ299" s="44"/>
      <c r="BR299" s="44"/>
      <c r="BS299" s="44"/>
      <c r="BT299" s="44"/>
      <c r="BU299" s="44"/>
      <c r="BV299" s="44"/>
      <c r="BW299" s="44"/>
      <c r="BX299" s="44"/>
      <c r="BY299" s="44"/>
      <c r="BZ299" s="39">
        <v>0</v>
      </c>
      <c r="CA299" s="39">
        <v>0</v>
      </c>
      <c r="CB299" s="44"/>
      <c r="CC299" s="44"/>
      <c r="CD299" s="44"/>
      <c r="CE299" s="44"/>
      <c r="CF299" s="44"/>
      <c r="CG299" s="44"/>
      <c r="CH299" s="44"/>
      <c r="CI299" s="44"/>
      <c r="CJ299" s="44"/>
      <c r="CK299" s="44"/>
      <c r="CL299" s="44"/>
      <c r="CM299" s="44"/>
      <c r="CN299" s="44"/>
      <c r="CO299" s="44"/>
      <c r="CP299" s="44"/>
      <c r="CQ299" s="39">
        <v>0</v>
      </c>
      <c r="CR299" s="39">
        <v>0</v>
      </c>
      <c r="CS299" s="44"/>
      <c r="CT299" s="44"/>
      <c r="CU299" s="44"/>
      <c r="CV299" s="44"/>
      <c r="CW299" s="44"/>
      <c r="CX299" s="44"/>
      <c r="CY299" s="44"/>
      <c r="CZ299" s="44"/>
      <c r="DA299" s="44"/>
      <c r="DB299" s="44"/>
      <c r="DC299" s="44"/>
      <c r="DD299" s="44"/>
      <c r="DE299" s="44"/>
      <c r="DF299" s="44"/>
      <c r="DG299" s="44"/>
      <c r="DH299" s="44"/>
      <c r="DI299" s="44"/>
      <c r="DJ299" s="44"/>
      <c r="DK299" s="44"/>
      <c r="DL299" s="44"/>
      <c r="DM299" s="44"/>
      <c r="DN299" s="44"/>
      <c r="DO299" s="44"/>
      <c r="DP299" s="44"/>
      <c r="DQ299" s="44"/>
      <c r="DR299" s="44"/>
      <c r="DS299" s="44"/>
      <c r="DT299" s="39">
        <v>0</v>
      </c>
      <c r="DU299" s="44"/>
      <c r="DV299" s="44"/>
      <c r="DW299" s="44"/>
      <c r="DX299" s="44"/>
      <c r="DY299" s="44"/>
      <c r="DZ299" s="44"/>
      <c r="EA299" s="44"/>
      <c r="EB299" s="44"/>
      <c r="EC299" s="39">
        <v>1</v>
      </c>
      <c r="ED299" s="39">
        <f t="shared" si="8"/>
        <v>0</v>
      </c>
      <c r="EE299" s="39">
        <v>1.121</v>
      </c>
      <c r="EF299" s="39" t="s">
        <v>10298</v>
      </c>
      <c r="EG299" s="44"/>
      <c r="EH299" s="39" t="s">
        <v>4778</v>
      </c>
      <c r="EI299" s="43" t="s">
        <v>2553</v>
      </c>
      <c r="EJ299" s="39" t="s">
        <v>10430</v>
      </c>
      <c r="EK299" s="44"/>
      <c r="EL299" s="44"/>
      <c r="EM299" s="44"/>
      <c r="EN299" s="44"/>
      <c r="EO299" s="44"/>
      <c r="EP299" s="44"/>
      <c r="EQ299" s="44"/>
      <c r="ER299" s="44"/>
      <c r="ES299" s="39" t="s">
        <v>243</v>
      </c>
      <c r="ET299" s="39" t="s">
        <v>10431</v>
      </c>
      <c r="EU299" s="39">
        <v>1370</v>
      </c>
      <c r="EV299" s="44"/>
      <c r="EW299" s="44"/>
      <c r="EX299" s="44"/>
      <c r="EY299" s="44"/>
      <c r="EZ299" s="44"/>
      <c r="FA299" s="44"/>
      <c r="FB299" s="44"/>
      <c r="FC299" s="44"/>
      <c r="FD299" s="44"/>
      <c r="FE299" s="44"/>
      <c r="FF299" s="44"/>
      <c r="FG299" s="44"/>
      <c r="FH299" s="44"/>
      <c r="FI299" s="44"/>
      <c r="FJ299" s="44"/>
      <c r="FK299" s="44"/>
      <c r="FL299" s="44"/>
      <c r="FM299" s="44"/>
      <c r="FN299" s="44"/>
      <c r="FO299" s="44"/>
      <c r="FP299" s="44"/>
      <c r="FQ299" s="44"/>
      <c r="FR299" s="44"/>
      <c r="FS299" s="44"/>
      <c r="FT299" s="44"/>
      <c r="FU299" s="44"/>
      <c r="FV299" s="44"/>
      <c r="FW299" s="44"/>
      <c r="FX299" s="44"/>
      <c r="FY299" s="44"/>
      <c r="FZ299" s="44"/>
      <c r="GA299" s="44"/>
      <c r="GB299" s="44"/>
      <c r="GC299" s="44"/>
      <c r="GD299" s="44"/>
      <c r="GE299" s="44"/>
      <c r="GF299" s="39" t="s">
        <v>243</v>
      </c>
      <c r="GG299" s="39" t="s">
        <v>757</v>
      </c>
      <c r="GH299" s="39">
        <v>10</v>
      </c>
      <c r="GI299" s="44"/>
      <c r="GJ299" s="44"/>
      <c r="GK299" s="44"/>
      <c r="GL299" s="44"/>
      <c r="GM299" s="44"/>
      <c r="GN299" s="44"/>
      <c r="GO299" s="44"/>
      <c r="GP299" s="44"/>
      <c r="GQ299" s="44"/>
      <c r="GR299" s="44"/>
      <c r="GS299" s="44"/>
      <c r="GT299" s="44"/>
      <c r="GU299" s="44"/>
      <c r="GV299" s="44"/>
      <c r="GW299" s="44"/>
      <c r="GX299" s="44"/>
      <c r="GY299" s="44"/>
      <c r="GZ299" s="44"/>
      <c r="HA299" s="44"/>
      <c r="HB299" s="44"/>
      <c r="HC299" s="43" t="s">
        <v>10432</v>
      </c>
      <c r="HD299" s="44"/>
      <c r="HE299" s="44"/>
      <c r="HF299" s="44"/>
      <c r="HG299" s="39" t="s">
        <v>10433</v>
      </c>
      <c r="HH299" s="44"/>
      <c r="HI299" s="44"/>
      <c r="HJ299" s="44"/>
      <c r="HK299" s="44"/>
      <c r="HL299" s="44"/>
      <c r="HM299" s="44"/>
      <c r="HN299" s="39" t="s">
        <v>2573</v>
      </c>
      <c r="HO299" s="39" t="s">
        <v>2574</v>
      </c>
      <c r="HP299" s="39" t="s">
        <v>2575</v>
      </c>
      <c r="HQ299" s="39" t="s">
        <v>2576</v>
      </c>
      <c r="HR299" s="39" t="s">
        <v>2577</v>
      </c>
      <c r="HS299" s="39" t="s">
        <v>2578</v>
      </c>
      <c r="HT299" s="39" t="s">
        <v>2579</v>
      </c>
      <c r="HU299" s="39" t="s">
        <v>2580</v>
      </c>
      <c r="HV299" s="43" t="s">
        <v>10434</v>
      </c>
    </row>
    <row r="300" spans="1:230" ht="28.5" customHeight="1" x14ac:dyDescent="0.2">
      <c r="A300" s="44" t="s">
        <v>13019</v>
      </c>
      <c r="B300" s="39" t="s">
        <v>2534</v>
      </c>
      <c r="C300" s="39" t="s">
        <v>4824</v>
      </c>
      <c r="D300" s="39" t="s">
        <v>10456</v>
      </c>
      <c r="E300" s="39" t="s">
        <v>8354</v>
      </c>
      <c r="F300" s="39" t="s">
        <v>8354</v>
      </c>
      <c r="G300" s="39">
        <v>2021</v>
      </c>
      <c r="H300" s="48">
        <v>45306</v>
      </c>
      <c r="I300" s="48">
        <v>45657</v>
      </c>
      <c r="J300" s="44"/>
      <c r="K300" s="39" t="s">
        <v>10457</v>
      </c>
      <c r="L300" s="43" t="s">
        <v>10458</v>
      </c>
      <c r="M300" s="44"/>
      <c r="N300" s="44"/>
      <c r="O300" s="39" t="s">
        <v>10459</v>
      </c>
      <c r="P300" s="44"/>
      <c r="Q300" s="39" t="s">
        <v>10460</v>
      </c>
      <c r="R300" s="43" t="s">
        <v>10461</v>
      </c>
      <c r="S300" s="39" t="s">
        <v>10462</v>
      </c>
      <c r="T300" s="39" t="s">
        <v>10462</v>
      </c>
      <c r="U300" s="39" t="s">
        <v>2151</v>
      </c>
      <c r="V300" s="39" t="s">
        <v>10463</v>
      </c>
      <c r="W300" s="49">
        <v>6.1</v>
      </c>
      <c r="X300" s="49">
        <f>SUM(Y300,AB300,AD300,AF300)-W300</f>
        <v>0</v>
      </c>
      <c r="Y300" s="39">
        <v>6.1</v>
      </c>
      <c r="Z300" s="39">
        <v>100</v>
      </c>
      <c r="AA300" s="39">
        <v>0.28000000000000003</v>
      </c>
      <c r="AB300" s="39">
        <v>0</v>
      </c>
      <c r="AC300" s="39">
        <v>0</v>
      </c>
      <c r="AD300" s="39">
        <v>0</v>
      </c>
      <c r="AE300" s="39">
        <v>0</v>
      </c>
      <c r="AF300" s="39">
        <v>0</v>
      </c>
      <c r="AG300" s="39">
        <v>0</v>
      </c>
      <c r="AH300" s="44"/>
      <c r="AI300" s="44"/>
      <c r="AJ300" s="44"/>
      <c r="AK300" s="44"/>
      <c r="AL300" s="39">
        <v>6.9</v>
      </c>
      <c r="AM300" s="39">
        <v>0.46</v>
      </c>
      <c r="AN300" s="39">
        <v>16</v>
      </c>
      <c r="AO300" s="39">
        <v>16</v>
      </c>
      <c r="AP300" s="39">
        <v>2</v>
      </c>
      <c r="AQ300" s="44"/>
      <c r="AR300" s="44"/>
      <c r="AS300" s="39">
        <v>1</v>
      </c>
      <c r="AT300" s="44"/>
      <c r="AU300" s="44"/>
      <c r="AV300" s="44"/>
      <c r="AW300" s="44"/>
      <c r="AX300" s="44"/>
      <c r="AY300" s="39">
        <v>1</v>
      </c>
      <c r="AZ300" s="44"/>
      <c r="BA300" s="44"/>
      <c r="BB300" s="44"/>
      <c r="BC300" s="44"/>
      <c r="BD300" s="44"/>
      <c r="BE300" s="44"/>
      <c r="BF300" s="44"/>
      <c r="BG300" s="44"/>
      <c r="BH300" s="44"/>
      <c r="BI300" s="44"/>
      <c r="BJ300" s="39">
        <v>0</v>
      </c>
      <c r="BK300" s="44"/>
      <c r="BL300" s="44"/>
      <c r="BM300" s="44"/>
      <c r="BN300" s="44"/>
      <c r="BO300" s="44"/>
      <c r="BP300" s="44"/>
      <c r="BQ300" s="44"/>
      <c r="BR300" s="44"/>
      <c r="BS300" s="44"/>
      <c r="BT300" s="44"/>
      <c r="BU300" s="44"/>
      <c r="BV300" s="44"/>
      <c r="BW300" s="44"/>
      <c r="BX300" s="44"/>
      <c r="BY300" s="44"/>
      <c r="BZ300" s="39">
        <v>0</v>
      </c>
      <c r="CA300" s="39">
        <v>0</v>
      </c>
      <c r="CB300" s="44"/>
      <c r="CC300" s="44"/>
      <c r="CD300" s="44"/>
      <c r="CE300" s="44"/>
      <c r="CF300" s="44"/>
      <c r="CG300" s="44"/>
      <c r="CH300" s="44"/>
      <c r="CI300" s="44"/>
      <c r="CJ300" s="44"/>
      <c r="CK300" s="44"/>
      <c r="CL300" s="44"/>
      <c r="CM300" s="44"/>
      <c r="CN300" s="44"/>
      <c r="CO300" s="44"/>
      <c r="CP300" s="44"/>
      <c r="CQ300" s="39">
        <v>0</v>
      </c>
      <c r="CR300" s="39">
        <v>0</v>
      </c>
      <c r="CS300" s="44"/>
      <c r="CT300" s="44"/>
      <c r="CU300" s="44"/>
      <c r="CV300" s="44"/>
      <c r="CW300" s="44"/>
      <c r="CX300" s="44"/>
      <c r="CY300" s="44"/>
      <c r="CZ300" s="44"/>
      <c r="DA300" s="44"/>
      <c r="DB300" s="44"/>
      <c r="DC300" s="44"/>
      <c r="DD300" s="44"/>
      <c r="DE300" s="44"/>
      <c r="DF300" s="44"/>
      <c r="DG300" s="44"/>
      <c r="DH300" s="44"/>
      <c r="DI300" s="44"/>
      <c r="DJ300" s="44"/>
      <c r="DK300" s="44"/>
      <c r="DL300" s="44"/>
      <c r="DM300" s="44"/>
      <c r="DN300" s="44"/>
      <c r="DO300" s="44"/>
      <c r="DP300" s="44"/>
      <c r="DQ300" s="44"/>
      <c r="DR300" s="44"/>
      <c r="DS300" s="44"/>
      <c r="DT300" s="39">
        <v>0</v>
      </c>
      <c r="DU300" s="44"/>
      <c r="DV300" s="44"/>
      <c r="DW300" s="44"/>
      <c r="DX300" s="44"/>
      <c r="DY300" s="44"/>
      <c r="DZ300" s="44"/>
      <c r="EA300" s="44"/>
      <c r="EB300" s="44"/>
      <c r="EC300" s="39">
        <v>2</v>
      </c>
      <c r="ED300" s="39">
        <f t="shared" si="8"/>
        <v>0</v>
      </c>
      <c r="EE300" s="53">
        <v>45778</v>
      </c>
      <c r="EF300" s="39" t="s">
        <v>10464</v>
      </c>
      <c r="EG300" s="44"/>
      <c r="EH300" s="39" t="s">
        <v>10465</v>
      </c>
      <c r="EI300" s="43" t="s">
        <v>10466</v>
      </c>
      <c r="EJ300" s="39" t="s">
        <v>10467</v>
      </c>
      <c r="EK300" s="44"/>
      <c r="EL300" s="44"/>
      <c r="EM300" s="44"/>
      <c r="EN300" s="44"/>
      <c r="EO300" s="44"/>
      <c r="EP300" s="44"/>
      <c r="EQ300" s="44"/>
      <c r="ER300" s="44"/>
      <c r="ES300" s="44"/>
      <c r="ET300" s="44"/>
      <c r="EU300" s="44"/>
      <c r="EV300" s="44"/>
      <c r="EW300" s="44"/>
      <c r="EX300" s="44"/>
      <c r="EY300" s="44"/>
      <c r="EZ300" s="44"/>
      <c r="FA300" s="44"/>
      <c r="FB300" s="44"/>
      <c r="FC300" s="44"/>
      <c r="FD300" s="44"/>
      <c r="FE300" s="39" t="s">
        <v>243</v>
      </c>
      <c r="FF300" s="39" t="s">
        <v>10468</v>
      </c>
      <c r="FG300" s="39">
        <v>1447</v>
      </c>
      <c r="FH300" s="44"/>
      <c r="FI300" s="44"/>
      <c r="FJ300" s="44"/>
      <c r="FK300" s="44"/>
      <c r="FL300" s="44"/>
      <c r="FM300" s="44"/>
      <c r="FN300" s="44"/>
      <c r="FO300" s="44"/>
      <c r="FP300" s="44"/>
      <c r="FQ300" s="44"/>
      <c r="FR300" s="44"/>
      <c r="FS300" s="44"/>
      <c r="FT300" s="44"/>
      <c r="FU300" s="44"/>
      <c r="FV300" s="44"/>
      <c r="FW300" s="44"/>
      <c r="FX300" s="44"/>
      <c r="FY300" s="44"/>
      <c r="FZ300" s="44"/>
      <c r="GA300" s="44"/>
      <c r="GB300" s="44"/>
      <c r="GC300" s="44"/>
      <c r="GD300" s="44"/>
      <c r="GE300" s="44"/>
      <c r="GF300" s="39" t="s">
        <v>243</v>
      </c>
      <c r="GG300" s="39" t="s">
        <v>441</v>
      </c>
      <c r="GH300" s="39">
        <v>9</v>
      </c>
      <c r="GI300" s="44"/>
      <c r="GJ300" s="44"/>
      <c r="GK300" s="44"/>
      <c r="GL300" s="44"/>
      <c r="GM300" s="44"/>
      <c r="GN300" s="44"/>
      <c r="GO300" s="44"/>
      <c r="GP300" s="44"/>
      <c r="GQ300" s="44"/>
      <c r="GR300" s="44"/>
      <c r="GS300" s="44"/>
      <c r="GT300" s="44"/>
      <c r="GU300" s="44"/>
      <c r="GV300" s="44"/>
      <c r="GW300" s="44"/>
      <c r="GX300" s="44"/>
      <c r="GY300" s="44"/>
      <c r="GZ300" s="44"/>
      <c r="HA300" s="44"/>
      <c r="HB300" s="44"/>
      <c r="HC300" s="44"/>
      <c r="HD300" s="44"/>
      <c r="HE300" s="44"/>
      <c r="HF300" s="44"/>
      <c r="HG300" s="44"/>
      <c r="HH300" s="44"/>
      <c r="HI300" s="44"/>
      <c r="HJ300" s="44"/>
      <c r="HK300" s="44"/>
      <c r="HL300" s="44"/>
      <c r="HM300" s="44"/>
      <c r="HN300" s="39" t="s">
        <v>2573</v>
      </c>
      <c r="HO300" s="39" t="s">
        <v>2574</v>
      </c>
      <c r="HP300" s="39" t="s">
        <v>2575</v>
      </c>
      <c r="HQ300" s="39" t="s">
        <v>2576</v>
      </c>
      <c r="HR300" s="39" t="s">
        <v>2577</v>
      </c>
      <c r="HS300" s="39" t="s">
        <v>2578</v>
      </c>
      <c r="HT300" s="39" t="s">
        <v>2579</v>
      </c>
      <c r="HU300" s="39" t="s">
        <v>2580</v>
      </c>
      <c r="HV300" s="43" t="s">
        <v>10469</v>
      </c>
    </row>
    <row r="301" spans="1:230" ht="29.25" customHeight="1" x14ac:dyDescent="0.2">
      <c r="A301" s="44" t="s">
        <v>13019</v>
      </c>
      <c r="B301" s="39" t="s">
        <v>2534</v>
      </c>
      <c r="C301" s="39" t="s">
        <v>4824</v>
      </c>
      <c r="D301" s="39" t="s">
        <v>10740</v>
      </c>
      <c r="E301" s="39" t="s">
        <v>8354</v>
      </c>
      <c r="F301" s="39" t="s">
        <v>8354</v>
      </c>
      <c r="G301" s="39">
        <v>2021</v>
      </c>
      <c r="H301" s="48">
        <v>45327</v>
      </c>
      <c r="I301" s="48">
        <v>45614</v>
      </c>
      <c r="J301" s="44"/>
      <c r="K301" s="39" t="s">
        <v>10741</v>
      </c>
      <c r="L301" s="44"/>
      <c r="M301" s="44"/>
      <c r="N301" s="44"/>
      <c r="O301" s="44"/>
      <c r="P301" s="44"/>
      <c r="Q301" s="44"/>
      <c r="R301" s="44"/>
      <c r="S301" s="39" t="s">
        <v>10742</v>
      </c>
      <c r="T301" s="39" t="s">
        <v>10742</v>
      </c>
      <c r="U301" s="39" t="s">
        <v>2151</v>
      </c>
      <c r="V301" s="39" t="s">
        <v>10742</v>
      </c>
      <c r="W301" s="49">
        <v>8.673</v>
      </c>
      <c r="X301" s="49">
        <f t="shared" si="9"/>
        <v>0</v>
      </c>
      <c r="Y301" s="39">
        <v>8.5839999999999996</v>
      </c>
      <c r="Z301" s="39">
        <v>98.97</v>
      </c>
      <c r="AA301" s="39">
        <v>0.35</v>
      </c>
      <c r="AB301" s="39">
        <v>8.5999999999999993E-2</v>
      </c>
      <c r="AC301" s="39">
        <v>0.99</v>
      </c>
      <c r="AD301" s="39">
        <v>3.0000000000000001E-3</v>
      </c>
      <c r="AE301" s="39">
        <v>0.03</v>
      </c>
      <c r="AF301" s="39">
        <v>0</v>
      </c>
      <c r="AG301" s="39">
        <v>0</v>
      </c>
      <c r="AH301" s="44"/>
      <c r="AI301" s="44"/>
      <c r="AJ301" s="44"/>
      <c r="AK301" s="44"/>
      <c r="AL301" s="39">
        <v>6.0609999999999999</v>
      </c>
      <c r="AM301" s="39">
        <v>0.25</v>
      </c>
      <c r="AN301" s="39">
        <v>14</v>
      </c>
      <c r="AO301" s="39">
        <v>14</v>
      </c>
      <c r="AP301" s="39">
        <v>14</v>
      </c>
      <c r="AQ301" s="39">
        <v>3</v>
      </c>
      <c r="AR301" s="39">
        <v>2</v>
      </c>
      <c r="AS301" s="44"/>
      <c r="AT301" s="44"/>
      <c r="AU301" s="44"/>
      <c r="AV301" s="44"/>
      <c r="AW301" s="39">
        <v>2</v>
      </c>
      <c r="AX301" s="39">
        <v>3</v>
      </c>
      <c r="AY301" s="39">
        <v>1</v>
      </c>
      <c r="AZ301" s="44"/>
      <c r="BA301" s="39">
        <v>1</v>
      </c>
      <c r="BB301" s="39">
        <v>1</v>
      </c>
      <c r="BC301" s="44"/>
      <c r="BD301" s="44"/>
      <c r="BE301" s="39">
        <v>1</v>
      </c>
      <c r="BF301" s="44"/>
      <c r="BG301" s="44"/>
      <c r="BH301" s="44"/>
      <c r="BI301" s="44"/>
      <c r="BJ301" s="39">
        <v>0</v>
      </c>
      <c r="BK301" s="44"/>
      <c r="BL301" s="44"/>
      <c r="BM301" s="44"/>
      <c r="BN301" s="44"/>
      <c r="BO301" s="44"/>
      <c r="BP301" s="44"/>
      <c r="BQ301" s="44"/>
      <c r="BR301" s="44"/>
      <c r="BS301" s="44"/>
      <c r="BT301" s="44"/>
      <c r="BU301" s="44"/>
      <c r="BV301" s="44"/>
      <c r="BW301" s="44"/>
      <c r="BX301" s="44"/>
      <c r="BY301" s="44"/>
      <c r="BZ301" s="39">
        <v>0</v>
      </c>
      <c r="CA301" s="39">
        <v>0</v>
      </c>
      <c r="CB301" s="44"/>
      <c r="CC301" s="44"/>
      <c r="CD301" s="44"/>
      <c r="CE301" s="44"/>
      <c r="CF301" s="44"/>
      <c r="CG301" s="44"/>
      <c r="CH301" s="44"/>
      <c r="CI301" s="44"/>
      <c r="CJ301" s="44"/>
      <c r="CK301" s="44"/>
      <c r="CL301" s="44"/>
      <c r="CM301" s="44"/>
      <c r="CN301" s="44"/>
      <c r="CO301" s="44"/>
      <c r="CP301" s="44"/>
      <c r="CQ301" s="39">
        <v>0</v>
      </c>
      <c r="CR301" s="39">
        <v>0</v>
      </c>
      <c r="CS301" s="44"/>
      <c r="CT301" s="44"/>
      <c r="CU301" s="44"/>
      <c r="CV301" s="44"/>
      <c r="CW301" s="44"/>
      <c r="CX301" s="44"/>
      <c r="CY301" s="44"/>
      <c r="CZ301" s="44"/>
      <c r="DA301" s="44"/>
      <c r="DB301" s="44"/>
      <c r="DC301" s="44"/>
      <c r="DD301" s="44"/>
      <c r="DE301" s="44"/>
      <c r="DF301" s="44"/>
      <c r="DG301" s="44"/>
      <c r="DH301" s="44"/>
      <c r="DI301" s="44"/>
      <c r="DJ301" s="44"/>
      <c r="DK301" s="44"/>
      <c r="DL301" s="44"/>
      <c r="DM301" s="44"/>
      <c r="DN301" s="44"/>
      <c r="DO301" s="44"/>
      <c r="DP301" s="44"/>
      <c r="DQ301" s="44"/>
      <c r="DR301" s="44"/>
      <c r="DS301" s="44"/>
      <c r="DT301" s="39">
        <v>0</v>
      </c>
      <c r="DU301" s="44"/>
      <c r="DV301" s="44"/>
      <c r="DW301" s="44"/>
      <c r="DX301" s="44"/>
      <c r="DY301" s="44"/>
      <c r="DZ301" s="44"/>
      <c r="EA301" s="44"/>
      <c r="EB301" s="44"/>
      <c r="EC301" s="39">
        <v>14</v>
      </c>
      <c r="ED301" s="39">
        <f t="shared" si="8"/>
        <v>0</v>
      </c>
      <c r="EE301" s="39">
        <v>5.3</v>
      </c>
      <c r="EF301" s="39" t="s">
        <v>10298</v>
      </c>
      <c r="EG301" s="44"/>
      <c r="EH301" s="39" t="s">
        <v>10743</v>
      </c>
      <c r="EI301" s="43" t="s">
        <v>2553</v>
      </c>
      <c r="EJ301" s="39" t="s">
        <v>10744</v>
      </c>
      <c r="EK301" s="44"/>
      <c r="EL301" s="44"/>
      <c r="EM301" s="44"/>
      <c r="EN301" s="44"/>
      <c r="EO301" s="44"/>
      <c r="EP301" s="44"/>
      <c r="EQ301" s="44"/>
      <c r="ER301" s="44"/>
      <c r="ES301" s="39" t="s">
        <v>243</v>
      </c>
      <c r="ET301" s="39" t="s">
        <v>10431</v>
      </c>
      <c r="EU301" s="39">
        <v>1341</v>
      </c>
      <c r="EV301" s="44"/>
      <c r="EW301" s="44"/>
      <c r="EX301" s="44"/>
      <c r="EY301" s="44"/>
      <c r="EZ301" s="44"/>
      <c r="FA301" s="44"/>
      <c r="FB301" s="44"/>
      <c r="FC301" s="44"/>
      <c r="FD301" s="44"/>
      <c r="FE301" s="44"/>
      <c r="FF301" s="44"/>
      <c r="FG301" s="44"/>
      <c r="FH301" s="44"/>
      <c r="FI301" s="44"/>
      <c r="FJ301" s="44"/>
      <c r="FK301" s="44"/>
      <c r="FL301" s="44"/>
      <c r="FM301" s="44"/>
      <c r="FN301" s="44"/>
      <c r="FO301" s="44"/>
      <c r="FP301" s="44"/>
      <c r="FQ301" s="44"/>
      <c r="FR301" s="44"/>
      <c r="FS301" s="44"/>
      <c r="FT301" s="44"/>
      <c r="FU301" s="44"/>
      <c r="FV301" s="44"/>
      <c r="FW301" s="44"/>
      <c r="FX301" s="44"/>
      <c r="FY301" s="44"/>
      <c r="FZ301" s="44"/>
      <c r="GA301" s="44"/>
      <c r="GB301" s="44"/>
      <c r="GC301" s="44"/>
      <c r="GD301" s="44"/>
      <c r="GE301" s="44"/>
      <c r="GF301" s="39" t="s">
        <v>243</v>
      </c>
      <c r="GG301" s="39" t="s">
        <v>757</v>
      </c>
      <c r="GH301" s="39">
        <v>5</v>
      </c>
      <c r="GI301" s="44"/>
      <c r="GJ301" s="44"/>
      <c r="GK301" s="44"/>
      <c r="GL301" s="44"/>
      <c r="GM301" s="44"/>
      <c r="GN301" s="44"/>
      <c r="GO301" s="44"/>
      <c r="GP301" s="44"/>
      <c r="GQ301" s="44"/>
      <c r="GR301" s="44"/>
      <c r="GS301" s="44"/>
      <c r="GT301" s="44"/>
      <c r="GU301" s="44"/>
      <c r="GV301" s="44"/>
      <c r="GW301" s="44"/>
      <c r="GX301" s="44"/>
      <c r="GY301" s="44"/>
      <c r="GZ301" s="44"/>
      <c r="HA301" s="44"/>
      <c r="HB301" s="44"/>
      <c r="HC301" s="43" t="s">
        <v>10745</v>
      </c>
      <c r="HD301" s="44"/>
      <c r="HE301" s="44"/>
      <c r="HF301" s="44"/>
      <c r="HG301" s="44"/>
      <c r="HH301" s="44"/>
      <c r="HI301" s="44"/>
      <c r="HJ301" s="44"/>
      <c r="HK301" s="44"/>
      <c r="HL301" s="44"/>
      <c r="HM301" s="44"/>
      <c r="HN301" s="39" t="s">
        <v>2573</v>
      </c>
      <c r="HO301" s="39" t="s">
        <v>2574</v>
      </c>
      <c r="HP301" s="39" t="s">
        <v>2575</v>
      </c>
      <c r="HQ301" s="39" t="s">
        <v>2576</v>
      </c>
      <c r="HR301" s="39" t="s">
        <v>2577</v>
      </c>
      <c r="HS301" s="39" t="s">
        <v>2578</v>
      </c>
      <c r="HT301" s="39" t="s">
        <v>2579</v>
      </c>
      <c r="HU301" s="39" t="s">
        <v>2580</v>
      </c>
      <c r="HV301" s="43" t="s">
        <v>10746</v>
      </c>
    </row>
    <row r="302" spans="1:230" ht="34.5" customHeight="1" x14ac:dyDescent="0.2">
      <c r="A302" s="44" t="s">
        <v>13019</v>
      </c>
      <c r="B302" s="39" t="s">
        <v>2534</v>
      </c>
      <c r="C302" s="39" t="s">
        <v>4824</v>
      </c>
      <c r="D302" s="39" t="s">
        <v>10779</v>
      </c>
      <c r="E302" s="39" t="s">
        <v>8354</v>
      </c>
      <c r="F302" s="39" t="s">
        <v>8354</v>
      </c>
      <c r="G302" s="39">
        <v>2021</v>
      </c>
      <c r="H302" s="48">
        <v>45310</v>
      </c>
      <c r="I302" s="48">
        <v>45627</v>
      </c>
      <c r="J302" s="44"/>
      <c r="K302" s="39" t="s">
        <v>10780</v>
      </c>
      <c r="L302" s="43" t="s">
        <v>10781</v>
      </c>
      <c r="M302" s="44"/>
      <c r="N302" s="44"/>
      <c r="O302" s="44"/>
      <c r="P302" s="44"/>
      <c r="Q302" s="44"/>
      <c r="R302" s="44"/>
      <c r="S302" s="39" t="s">
        <v>10782</v>
      </c>
      <c r="T302" s="39" t="s">
        <v>10782</v>
      </c>
      <c r="U302" s="39" t="s">
        <v>2151</v>
      </c>
      <c r="V302" s="39" t="s">
        <v>10782</v>
      </c>
      <c r="W302" s="49">
        <v>2.7949999999999999</v>
      </c>
      <c r="X302" s="49">
        <f t="shared" si="9"/>
        <v>0</v>
      </c>
      <c r="Y302" s="39">
        <v>2.7949999999999999</v>
      </c>
      <c r="Z302" s="39">
        <v>100</v>
      </c>
      <c r="AA302" s="39">
        <v>0.1</v>
      </c>
      <c r="AB302" s="39">
        <v>0</v>
      </c>
      <c r="AC302" s="39">
        <v>0</v>
      </c>
      <c r="AD302" s="39">
        <v>0</v>
      </c>
      <c r="AE302" s="39">
        <v>0</v>
      </c>
      <c r="AF302" s="39">
        <v>0</v>
      </c>
      <c r="AG302" s="39">
        <v>0</v>
      </c>
      <c r="AH302" s="44"/>
      <c r="AI302" s="44"/>
      <c r="AJ302" s="44"/>
      <c r="AK302" s="44"/>
      <c r="AL302" s="39">
        <v>2.2909999999999999</v>
      </c>
      <c r="AM302" s="39">
        <v>0.1</v>
      </c>
      <c r="AN302" s="39">
        <v>16</v>
      </c>
      <c r="AO302" s="39">
        <v>5</v>
      </c>
      <c r="AP302" s="39">
        <v>5</v>
      </c>
      <c r="AQ302" s="44"/>
      <c r="AR302" s="44"/>
      <c r="AS302" s="39">
        <v>2</v>
      </c>
      <c r="AT302" s="44"/>
      <c r="AU302" s="44"/>
      <c r="AV302" s="44"/>
      <c r="AW302" s="44"/>
      <c r="AX302" s="39">
        <v>1</v>
      </c>
      <c r="AY302" s="44"/>
      <c r="AZ302" s="44"/>
      <c r="BA302" s="44"/>
      <c r="BB302" s="44"/>
      <c r="BC302" s="44"/>
      <c r="BD302" s="39">
        <v>1</v>
      </c>
      <c r="BE302" s="44"/>
      <c r="BF302" s="44"/>
      <c r="BG302" s="44"/>
      <c r="BH302" s="44"/>
      <c r="BI302" s="39">
        <v>0</v>
      </c>
      <c r="BJ302" s="39">
        <v>0</v>
      </c>
      <c r="BK302" s="44"/>
      <c r="BL302" s="44"/>
      <c r="BM302" s="44"/>
      <c r="BN302" s="44"/>
      <c r="BO302" s="44"/>
      <c r="BP302" s="44"/>
      <c r="BQ302" s="44"/>
      <c r="BR302" s="44"/>
      <c r="BS302" s="44"/>
      <c r="BT302" s="44"/>
      <c r="BU302" s="44"/>
      <c r="BV302" s="44"/>
      <c r="BW302" s="44"/>
      <c r="BX302" s="44"/>
      <c r="BY302" s="44"/>
      <c r="BZ302" s="39">
        <v>0</v>
      </c>
      <c r="CA302" s="39">
        <v>0</v>
      </c>
      <c r="CB302" s="44"/>
      <c r="CC302" s="44"/>
      <c r="CD302" s="44"/>
      <c r="CE302" s="44"/>
      <c r="CF302" s="44"/>
      <c r="CG302" s="44"/>
      <c r="CH302" s="44"/>
      <c r="CI302" s="44"/>
      <c r="CJ302" s="44"/>
      <c r="CK302" s="44"/>
      <c r="CL302" s="44"/>
      <c r="CM302" s="44"/>
      <c r="CN302" s="44"/>
      <c r="CO302" s="44"/>
      <c r="CP302" s="44"/>
      <c r="CQ302" s="39">
        <v>0</v>
      </c>
      <c r="CR302" s="44"/>
      <c r="CS302" s="44"/>
      <c r="CT302" s="44"/>
      <c r="CU302" s="44"/>
      <c r="CV302" s="44"/>
      <c r="CW302" s="44"/>
      <c r="CX302" s="44"/>
      <c r="CY302" s="44"/>
      <c r="CZ302" s="44"/>
      <c r="DA302" s="44"/>
      <c r="DB302" s="44"/>
      <c r="DC302" s="44"/>
      <c r="DD302" s="44"/>
      <c r="DE302" s="44"/>
      <c r="DF302" s="44"/>
      <c r="DG302" s="44"/>
      <c r="DH302" s="44"/>
      <c r="DI302" s="44"/>
      <c r="DJ302" s="44"/>
      <c r="DK302" s="44"/>
      <c r="DL302" s="44"/>
      <c r="DM302" s="44"/>
      <c r="DN302" s="44"/>
      <c r="DO302" s="44"/>
      <c r="DP302" s="44"/>
      <c r="DQ302" s="44"/>
      <c r="DR302" s="44"/>
      <c r="DS302" s="44"/>
      <c r="DT302" s="39">
        <v>0</v>
      </c>
      <c r="DU302" s="44"/>
      <c r="DV302" s="44"/>
      <c r="DW302" s="44"/>
      <c r="DX302" s="44"/>
      <c r="DY302" s="44"/>
      <c r="DZ302" s="44"/>
      <c r="EA302" s="39" t="s">
        <v>10783</v>
      </c>
      <c r="EB302" s="39">
        <v>1</v>
      </c>
      <c r="EC302" s="39">
        <v>5</v>
      </c>
      <c r="ED302" s="39">
        <f t="shared" si="8"/>
        <v>0</v>
      </c>
      <c r="EE302" s="39">
        <v>4.3099999999999996</v>
      </c>
      <c r="EF302" s="39" t="s">
        <v>9822</v>
      </c>
      <c r="EG302" s="44"/>
      <c r="EH302" s="39" t="s">
        <v>10784</v>
      </c>
      <c r="EI302" s="43" t="s">
        <v>2553</v>
      </c>
      <c r="EJ302" s="39" t="s">
        <v>10785</v>
      </c>
      <c r="EK302" s="44"/>
      <c r="EL302" s="44"/>
      <c r="EM302" s="44"/>
      <c r="EN302" s="44"/>
      <c r="EO302" s="44"/>
      <c r="EP302" s="44"/>
      <c r="EQ302" s="44"/>
      <c r="ER302" s="44"/>
      <c r="ES302" s="39" t="s">
        <v>243</v>
      </c>
      <c r="ET302" s="39" t="s">
        <v>10786</v>
      </c>
      <c r="EU302" s="39">
        <v>455</v>
      </c>
      <c r="EV302" s="44"/>
      <c r="EW302" s="44"/>
      <c r="EX302" s="44"/>
      <c r="EY302" s="44"/>
      <c r="EZ302" s="44"/>
      <c r="FA302" s="44"/>
      <c r="FB302" s="44"/>
      <c r="FC302" s="44"/>
      <c r="FD302" s="44"/>
      <c r="FE302" s="39" t="s">
        <v>243</v>
      </c>
      <c r="FF302" s="39" t="s">
        <v>757</v>
      </c>
      <c r="FG302" s="39">
        <v>1106</v>
      </c>
      <c r="FH302" s="44"/>
      <c r="FI302" s="44"/>
      <c r="FJ302" s="44"/>
      <c r="FK302" s="44"/>
      <c r="FL302" s="44"/>
      <c r="FM302" s="44"/>
      <c r="FN302" s="44"/>
      <c r="FO302" s="44"/>
      <c r="FP302" s="44"/>
      <c r="FQ302" s="44"/>
      <c r="FR302" s="44"/>
      <c r="FS302" s="44"/>
      <c r="FT302" s="44"/>
      <c r="FU302" s="44"/>
      <c r="FV302" s="44"/>
      <c r="FW302" s="44"/>
      <c r="FX302" s="44"/>
      <c r="FY302" s="44"/>
      <c r="FZ302" s="44"/>
      <c r="GA302" s="44"/>
      <c r="GB302" s="44"/>
      <c r="GC302" s="44"/>
      <c r="GD302" s="44"/>
      <c r="GE302" s="44"/>
      <c r="GF302" s="39" t="s">
        <v>243</v>
      </c>
      <c r="GG302" s="39" t="s">
        <v>10787</v>
      </c>
      <c r="GH302" s="39">
        <v>6</v>
      </c>
      <c r="GI302" s="44"/>
      <c r="GJ302" s="44"/>
      <c r="GK302" s="44"/>
      <c r="GL302" s="44"/>
      <c r="GM302" s="44"/>
      <c r="GN302" s="44"/>
      <c r="GO302" s="44"/>
      <c r="GP302" s="44"/>
      <c r="GQ302" s="44"/>
      <c r="GR302" s="44"/>
      <c r="GS302" s="44"/>
      <c r="GT302" s="44"/>
      <c r="GU302" s="44"/>
      <c r="GV302" s="44"/>
      <c r="GW302" s="44"/>
      <c r="GX302" s="44"/>
      <c r="GY302" s="44"/>
      <c r="GZ302" s="44"/>
      <c r="HA302" s="44"/>
      <c r="HB302" s="44"/>
      <c r="HC302" s="43" t="s">
        <v>10788</v>
      </c>
      <c r="HD302" s="44"/>
      <c r="HE302" s="44"/>
      <c r="HF302" s="44"/>
      <c r="HG302" s="44"/>
      <c r="HH302" s="44"/>
      <c r="HI302" s="44"/>
      <c r="HJ302" s="44"/>
      <c r="HK302" s="44"/>
      <c r="HL302" s="44"/>
      <c r="HM302" s="44"/>
      <c r="HN302" s="39" t="s">
        <v>2573</v>
      </c>
      <c r="HO302" s="39" t="s">
        <v>2574</v>
      </c>
      <c r="HP302" s="39" t="s">
        <v>2575</v>
      </c>
      <c r="HQ302" s="39" t="s">
        <v>2576</v>
      </c>
      <c r="HR302" s="39" t="s">
        <v>9248</v>
      </c>
      <c r="HS302" s="39" t="s">
        <v>2578</v>
      </c>
      <c r="HT302" s="39" t="s">
        <v>2579</v>
      </c>
      <c r="HU302" s="39" t="s">
        <v>2580</v>
      </c>
      <c r="HV302" s="43" t="s">
        <v>10789</v>
      </c>
    </row>
    <row r="303" spans="1:230" ht="32.25" customHeight="1" x14ac:dyDescent="0.2">
      <c r="A303" s="44" t="s">
        <v>13019</v>
      </c>
      <c r="B303" s="39" t="s">
        <v>2534</v>
      </c>
      <c r="C303" s="39" t="s">
        <v>4824</v>
      </c>
      <c r="D303" s="39" t="s">
        <v>10869</v>
      </c>
      <c r="E303" s="39" t="s">
        <v>8354</v>
      </c>
      <c r="F303" s="39" t="s">
        <v>8354</v>
      </c>
      <c r="G303" s="39">
        <v>2021</v>
      </c>
      <c r="H303" s="48">
        <v>45351</v>
      </c>
      <c r="I303" s="48">
        <v>45628</v>
      </c>
      <c r="J303" s="44"/>
      <c r="K303" s="39" t="s">
        <v>10870</v>
      </c>
      <c r="L303" s="43" t="s">
        <v>10871</v>
      </c>
      <c r="M303" s="44"/>
      <c r="N303" s="44"/>
      <c r="O303" s="39" t="s">
        <v>10872</v>
      </c>
      <c r="P303" s="44"/>
      <c r="Q303" s="44"/>
      <c r="R303" s="44"/>
      <c r="S303" s="39" t="s">
        <v>10873</v>
      </c>
      <c r="T303" s="39" t="s">
        <v>10873</v>
      </c>
      <c r="U303" s="39" t="s">
        <v>2151</v>
      </c>
      <c r="V303" s="39" t="s">
        <v>10873</v>
      </c>
      <c r="W303" s="49">
        <v>4.33</v>
      </c>
      <c r="X303" s="49">
        <f t="shared" si="9"/>
        <v>0</v>
      </c>
      <c r="Y303" s="39">
        <v>4.33</v>
      </c>
      <c r="Z303" s="39">
        <v>100</v>
      </c>
      <c r="AA303" s="39">
        <v>0.28999999999999998</v>
      </c>
      <c r="AB303" s="39">
        <v>0</v>
      </c>
      <c r="AC303" s="39">
        <v>0</v>
      </c>
      <c r="AD303" s="39">
        <v>0</v>
      </c>
      <c r="AE303" s="39">
        <v>0</v>
      </c>
      <c r="AF303" s="39">
        <v>0</v>
      </c>
      <c r="AG303" s="39">
        <v>0</v>
      </c>
      <c r="AH303" s="44"/>
      <c r="AI303" s="44"/>
      <c r="AJ303" s="44"/>
      <c r="AK303" s="44"/>
      <c r="AL303" s="39">
        <v>4.5430000000000001</v>
      </c>
      <c r="AM303" s="39">
        <v>0.34</v>
      </c>
      <c r="AN303" s="39">
        <v>20</v>
      </c>
      <c r="AO303" s="39">
        <v>20</v>
      </c>
      <c r="AP303" s="39">
        <v>20</v>
      </c>
      <c r="AQ303" s="39">
        <v>1</v>
      </c>
      <c r="AR303" s="39">
        <v>7</v>
      </c>
      <c r="AS303" s="39">
        <v>1</v>
      </c>
      <c r="AT303" s="39">
        <v>1</v>
      </c>
      <c r="AU303" s="44"/>
      <c r="AV303" s="39">
        <v>1</v>
      </c>
      <c r="AW303" s="44"/>
      <c r="AX303" s="44"/>
      <c r="AY303" s="44"/>
      <c r="AZ303" s="44"/>
      <c r="BA303" s="39">
        <v>1</v>
      </c>
      <c r="BB303" s="39">
        <v>2</v>
      </c>
      <c r="BC303" s="44"/>
      <c r="BD303" s="39">
        <v>2</v>
      </c>
      <c r="BE303" s="44"/>
      <c r="BF303" s="44"/>
      <c r="BG303" s="44"/>
      <c r="BH303" s="44"/>
      <c r="BI303" s="44"/>
      <c r="BJ303" s="39">
        <v>0</v>
      </c>
      <c r="BK303" s="44"/>
      <c r="BL303" s="44"/>
      <c r="BM303" s="44"/>
      <c r="BN303" s="44"/>
      <c r="BO303" s="44"/>
      <c r="BP303" s="44"/>
      <c r="BQ303" s="44"/>
      <c r="BR303" s="44"/>
      <c r="BS303" s="44"/>
      <c r="BT303" s="44"/>
      <c r="BU303" s="44"/>
      <c r="BV303" s="44"/>
      <c r="BW303" s="44"/>
      <c r="BX303" s="44"/>
      <c r="BY303" s="44"/>
      <c r="BZ303" s="39">
        <v>0</v>
      </c>
      <c r="CA303" s="39">
        <v>0</v>
      </c>
      <c r="CB303" s="44"/>
      <c r="CC303" s="44"/>
      <c r="CD303" s="44"/>
      <c r="CE303" s="44"/>
      <c r="CF303" s="44"/>
      <c r="CG303" s="44"/>
      <c r="CH303" s="44"/>
      <c r="CI303" s="44"/>
      <c r="CJ303" s="44"/>
      <c r="CK303" s="44"/>
      <c r="CL303" s="44"/>
      <c r="CM303" s="44"/>
      <c r="CN303" s="44"/>
      <c r="CO303" s="44"/>
      <c r="CP303" s="44"/>
      <c r="CQ303" s="39">
        <v>0</v>
      </c>
      <c r="CR303" s="39">
        <v>0</v>
      </c>
      <c r="CS303" s="44"/>
      <c r="CT303" s="44"/>
      <c r="CU303" s="44"/>
      <c r="CV303" s="44"/>
      <c r="CW303" s="44"/>
      <c r="CX303" s="44"/>
      <c r="CY303" s="44"/>
      <c r="CZ303" s="44"/>
      <c r="DA303" s="44"/>
      <c r="DB303" s="44"/>
      <c r="DC303" s="44"/>
      <c r="DD303" s="44"/>
      <c r="DE303" s="44"/>
      <c r="DF303" s="44"/>
      <c r="DG303" s="44"/>
      <c r="DH303" s="44"/>
      <c r="DI303" s="44"/>
      <c r="DJ303" s="44"/>
      <c r="DK303" s="44"/>
      <c r="DL303" s="44"/>
      <c r="DM303" s="44"/>
      <c r="DN303" s="44"/>
      <c r="DO303" s="44"/>
      <c r="DP303" s="44"/>
      <c r="DQ303" s="44"/>
      <c r="DR303" s="44"/>
      <c r="DS303" s="44"/>
      <c r="DT303" s="39">
        <v>0</v>
      </c>
      <c r="DU303" s="44"/>
      <c r="DV303" s="44"/>
      <c r="DW303" s="44"/>
      <c r="DX303" s="44"/>
      <c r="DY303" s="44"/>
      <c r="DZ303" s="44"/>
      <c r="EA303" s="39" t="s">
        <v>10874</v>
      </c>
      <c r="EB303" s="39">
        <v>4</v>
      </c>
      <c r="EC303" s="39">
        <v>20</v>
      </c>
      <c r="ED303" s="39">
        <f t="shared" si="8"/>
        <v>0</v>
      </c>
      <c r="EE303" s="39" t="s">
        <v>577</v>
      </c>
      <c r="EF303" s="39" t="s">
        <v>10875</v>
      </c>
      <c r="EG303" s="44"/>
      <c r="EH303" s="39" t="s">
        <v>10876</v>
      </c>
      <c r="EI303" s="43" t="s">
        <v>2553</v>
      </c>
      <c r="EJ303" s="39" t="s">
        <v>10877</v>
      </c>
      <c r="EK303" s="44"/>
      <c r="EL303" s="44"/>
      <c r="EM303" s="44"/>
      <c r="EN303" s="44"/>
      <c r="EO303" s="44"/>
      <c r="EP303" s="44"/>
      <c r="EQ303" s="44"/>
      <c r="ER303" s="44"/>
      <c r="ES303" s="39" t="s">
        <v>243</v>
      </c>
      <c r="ET303" s="39" t="s">
        <v>10878</v>
      </c>
      <c r="EU303" s="39">
        <v>230</v>
      </c>
      <c r="EV303" s="44"/>
      <c r="EW303" s="44"/>
      <c r="EX303" s="44"/>
      <c r="EY303" s="44"/>
      <c r="EZ303" s="44"/>
      <c r="FA303" s="44"/>
      <c r="FB303" s="44"/>
      <c r="FC303" s="44"/>
      <c r="FD303" s="44"/>
      <c r="FE303" s="44"/>
      <c r="FF303" s="44"/>
      <c r="FG303" s="44"/>
      <c r="FH303" s="44"/>
      <c r="FI303" s="44"/>
      <c r="FJ303" s="44"/>
      <c r="FK303" s="44"/>
      <c r="FL303" s="44"/>
      <c r="FM303" s="44"/>
      <c r="FN303" s="44"/>
      <c r="FO303" s="44"/>
      <c r="FP303" s="44"/>
      <c r="FQ303" s="44"/>
      <c r="FR303" s="44"/>
      <c r="FS303" s="44"/>
      <c r="FT303" s="44"/>
      <c r="FU303" s="44"/>
      <c r="FV303" s="44"/>
      <c r="FW303" s="44"/>
      <c r="FX303" s="44"/>
      <c r="FY303" s="44"/>
      <c r="FZ303" s="44"/>
      <c r="GA303" s="44"/>
      <c r="GB303" s="44"/>
      <c r="GC303" s="44"/>
      <c r="GD303" s="44"/>
      <c r="GE303" s="44"/>
      <c r="GF303" s="39" t="s">
        <v>243</v>
      </c>
      <c r="GG303" s="39" t="s">
        <v>10879</v>
      </c>
      <c r="GH303" s="39">
        <v>5</v>
      </c>
      <c r="GI303" s="44"/>
      <c r="GJ303" s="44"/>
      <c r="GK303" s="44"/>
      <c r="GL303" s="44"/>
      <c r="GM303" s="44"/>
      <c r="GN303" s="44"/>
      <c r="GO303" s="44"/>
      <c r="GP303" s="44"/>
      <c r="GQ303" s="44"/>
      <c r="GR303" s="44"/>
      <c r="GS303" s="44"/>
      <c r="GT303" s="44"/>
      <c r="GU303" s="44"/>
      <c r="GV303" s="44"/>
      <c r="GW303" s="44"/>
      <c r="GX303" s="44"/>
      <c r="GY303" s="44"/>
      <c r="GZ303" s="44"/>
      <c r="HA303" s="44"/>
      <c r="HB303" s="44"/>
      <c r="HC303" s="44"/>
      <c r="HD303" s="44"/>
      <c r="HE303" s="44"/>
      <c r="HF303" s="44"/>
      <c r="HG303" s="44"/>
      <c r="HH303" s="44"/>
      <c r="HI303" s="44"/>
      <c r="HJ303" s="44"/>
      <c r="HK303" s="44"/>
      <c r="HL303" s="44"/>
      <c r="HM303" s="44"/>
      <c r="HN303" s="39" t="s">
        <v>2573</v>
      </c>
      <c r="HO303" s="39" t="s">
        <v>2574</v>
      </c>
      <c r="HP303" s="39" t="s">
        <v>2575</v>
      </c>
      <c r="HQ303" s="39" t="s">
        <v>2576</v>
      </c>
      <c r="HR303" s="39" t="s">
        <v>2577</v>
      </c>
      <c r="HS303" s="39" t="s">
        <v>2578</v>
      </c>
      <c r="HT303" s="39" t="s">
        <v>2579</v>
      </c>
      <c r="HU303" s="39" t="s">
        <v>2580</v>
      </c>
      <c r="HV303" s="43" t="s">
        <v>10880</v>
      </c>
    </row>
    <row r="304" spans="1:230" ht="33" customHeight="1" x14ac:dyDescent="0.2">
      <c r="A304" s="44" t="s">
        <v>13019</v>
      </c>
      <c r="B304" s="39" t="s">
        <v>2534</v>
      </c>
      <c r="C304" s="39" t="s">
        <v>4901</v>
      </c>
      <c r="D304" s="39" t="s">
        <v>10881</v>
      </c>
      <c r="E304" s="39" t="s">
        <v>8354</v>
      </c>
      <c r="F304" s="39" t="s">
        <v>8354</v>
      </c>
      <c r="G304" s="39">
        <v>2022</v>
      </c>
      <c r="H304" s="48">
        <v>45471</v>
      </c>
      <c r="I304" s="48">
        <v>45551</v>
      </c>
      <c r="J304" s="44"/>
      <c r="K304" s="39" t="s">
        <v>10882</v>
      </c>
      <c r="L304" s="43" t="s">
        <v>10883</v>
      </c>
      <c r="M304" s="44"/>
      <c r="N304" s="44"/>
      <c r="O304" s="39" t="s">
        <v>10884</v>
      </c>
      <c r="P304" s="44"/>
      <c r="Q304" s="39" t="s">
        <v>10885</v>
      </c>
      <c r="R304" s="43" t="s">
        <v>10886</v>
      </c>
      <c r="S304" s="39" t="s">
        <v>10887</v>
      </c>
      <c r="T304" s="39" t="s">
        <v>10887</v>
      </c>
      <c r="U304" s="44"/>
      <c r="V304" s="39" t="s">
        <v>10888</v>
      </c>
      <c r="W304" s="49">
        <v>1.5696452299999999</v>
      </c>
      <c r="X304" s="49">
        <f t="shared" si="9"/>
        <v>0</v>
      </c>
      <c r="Y304" s="39">
        <v>1.5696452299999999</v>
      </c>
      <c r="Z304" s="39">
        <v>100</v>
      </c>
      <c r="AA304" s="39">
        <v>0</v>
      </c>
      <c r="AB304" s="39">
        <v>0</v>
      </c>
      <c r="AC304" s="39">
        <v>0</v>
      </c>
      <c r="AD304" s="39">
        <v>0</v>
      </c>
      <c r="AE304" s="39">
        <v>0</v>
      </c>
      <c r="AF304" s="39">
        <v>0</v>
      </c>
      <c r="AG304" s="39">
        <v>0</v>
      </c>
      <c r="AH304" s="44"/>
      <c r="AI304" s="44"/>
      <c r="AJ304" s="44"/>
      <c r="AK304" s="44"/>
      <c r="AL304" s="39">
        <v>1.821</v>
      </c>
      <c r="AM304" s="39">
        <v>0</v>
      </c>
      <c r="AN304" s="39">
        <v>1</v>
      </c>
      <c r="AO304" s="39">
        <v>1</v>
      </c>
      <c r="AP304" s="39">
        <v>1</v>
      </c>
      <c r="AQ304" s="44"/>
      <c r="AR304" s="39">
        <v>1</v>
      </c>
      <c r="AS304" s="44"/>
      <c r="AT304" s="44"/>
      <c r="AU304" s="44"/>
      <c r="AV304" s="44"/>
      <c r="AW304" s="44"/>
      <c r="AX304" s="44"/>
      <c r="AY304" s="44"/>
      <c r="AZ304" s="44"/>
      <c r="BA304" s="44"/>
      <c r="BB304" s="44"/>
      <c r="BC304" s="44"/>
      <c r="BD304" s="44"/>
      <c r="BE304" s="44"/>
      <c r="BF304" s="44"/>
      <c r="BG304" s="44"/>
      <c r="BH304" s="44"/>
      <c r="BI304" s="44"/>
      <c r="BJ304" s="39">
        <v>0</v>
      </c>
      <c r="BK304" s="44"/>
      <c r="BL304" s="44"/>
      <c r="BM304" s="44"/>
      <c r="BN304" s="44"/>
      <c r="BO304" s="44"/>
      <c r="BP304" s="44"/>
      <c r="BQ304" s="44"/>
      <c r="BR304" s="44"/>
      <c r="BS304" s="44"/>
      <c r="BT304" s="44"/>
      <c r="BU304" s="44"/>
      <c r="BV304" s="44"/>
      <c r="BW304" s="44"/>
      <c r="BX304" s="44"/>
      <c r="BY304" s="44"/>
      <c r="BZ304" s="39">
        <v>0</v>
      </c>
      <c r="CA304" s="39">
        <v>0</v>
      </c>
      <c r="CB304" s="44"/>
      <c r="CC304" s="44"/>
      <c r="CD304" s="44"/>
      <c r="CE304" s="44"/>
      <c r="CF304" s="44"/>
      <c r="CG304" s="44"/>
      <c r="CH304" s="44"/>
      <c r="CI304" s="44"/>
      <c r="CJ304" s="44"/>
      <c r="CK304" s="44"/>
      <c r="CL304" s="44"/>
      <c r="CM304" s="44"/>
      <c r="CN304" s="44"/>
      <c r="CO304" s="44"/>
      <c r="CP304" s="44"/>
      <c r="CQ304" s="39">
        <v>0</v>
      </c>
      <c r="CR304" s="39">
        <v>0</v>
      </c>
      <c r="CS304" s="44"/>
      <c r="CT304" s="44"/>
      <c r="CU304" s="44"/>
      <c r="CV304" s="44"/>
      <c r="CW304" s="44"/>
      <c r="CX304" s="44"/>
      <c r="CY304" s="44"/>
      <c r="CZ304" s="44"/>
      <c r="DA304" s="44"/>
      <c r="DB304" s="44"/>
      <c r="DC304" s="44"/>
      <c r="DD304" s="44"/>
      <c r="DE304" s="44"/>
      <c r="DF304" s="44"/>
      <c r="DG304" s="44"/>
      <c r="DH304" s="44"/>
      <c r="DI304" s="44"/>
      <c r="DJ304" s="44"/>
      <c r="DK304" s="44"/>
      <c r="DL304" s="44"/>
      <c r="DM304" s="44"/>
      <c r="DN304" s="44"/>
      <c r="DO304" s="44"/>
      <c r="DP304" s="44"/>
      <c r="DQ304" s="44"/>
      <c r="DR304" s="44"/>
      <c r="DS304" s="44"/>
      <c r="DT304" s="39">
        <v>0</v>
      </c>
      <c r="DU304" s="44"/>
      <c r="DV304" s="44"/>
      <c r="DW304" s="44"/>
      <c r="DX304" s="44"/>
      <c r="DY304" s="44"/>
      <c r="DZ304" s="44"/>
      <c r="EA304" s="44"/>
      <c r="EB304" s="44"/>
      <c r="EC304" s="39">
        <v>1</v>
      </c>
      <c r="ED304" s="39">
        <f t="shared" si="8"/>
        <v>0</v>
      </c>
      <c r="EE304" s="39" t="s">
        <v>10889</v>
      </c>
      <c r="EF304" s="39" t="s">
        <v>10890</v>
      </c>
      <c r="EG304" s="44"/>
      <c r="EH304" s="39">
        <v>100</v>
      </c>
      <c r="EI304" s="39" t="s">
        <v>10891</v>
      </c>
      <c r="EJ304" s="39" t="s">
        <v>10889</v>
      </c>
      <c r="EK304" s="44"/>
      <c r="EL304" s="44"/>
      <c r="EM304" s="44"/>
      <c r="EN304" s="44"/>
      <c r="EO304" s="44"/>
      <c r="EP304" s="44"/>
      <c r="EQ304" s="44"/>
      <c r="ER304" s="44"/>
      <c r="ES304" s="39" t="s">
        <v>243</v>
      </c>
      <c r="ET304" s="39" t="s">
        <v>10892</v>
      </c>
      <c r="EU304" s="39">
        <v>305</v>
      </c>
      <c r="EV304" s="44"/>
      <c r="EW304" s="44"/>
      <c r="EX304" s="44"/>
      <c r="EY304" s="44"/>
      <c r="EZ304" s="44"/>
      <c r="FA304" s="44"/>
      <c r="FB304" s="44"/>
      <c r="FC304" s="44"/>
      <c r="FD304" s="44"/>
      <c r="FE304" s="44"/>
      <c r="FF304" s="44"/>
      <c r="FG304" s="44"/>
      <c r="FH304" s="44"/>
      <c r="FI304" s="44"/>
      <c r="FJ304" s="44"/>
      <c r="FK304" s="44"/>
      <c r="FL304" s="44"/>
      <c r="FM304" s="44"/>
      <c r="FN304" s="44"/>
      <c r="FO304" s="44"/>
      <c r="FP304" s="44"/>
      <c r="FQ304" s="44"/>
      <c r="FR304" s="44"/>
      <c r="FS304" s="44"/>
      <c r="FT304" s="44"/>
      <c r="FU304" s="44"/>
      <c r="FV304" s="44"/>
      <c r="FW304" s="44"/>
      <c r="FX304" s="44"/>
      <c r="FY304" s="44"/>
      <c r="FZ304" s="44"/>
      <c r="GA304" s="44"/>
      <c r="GB304" s="44"/>
      <c r="GC304" s="44"/>
      <c r="GD304" s="44"/>
      <c r="GE304" s="44"/>
      <c r="GF304" s="39" t="s">
        <v>243</v>
      </c>
      <c r="GG304" s="39" t="s">
        <v>10893</v>
      </c>
      <c r="GH304" s="39">
        <v>3</v>
      </c>
      <c r="GI304" s="44"/>
      <c r="GJ304" s="44"/>
      <c r="GK304" s="44"/>
      <c r="GL304" s="44"/>
      <c r="GM304" s="44"/>
      <c r="GN304" s="44"/>
      <c r="GO304" s="44"/>
      <c r="GP304" s="44"/>
      <c r="GQ304" s="44"/>
      <c r="GR304" s="44"/>
      <c r="GS304" s="44"/>
      <c r="GT304" s="44"/>
      <c r="GU304" s="44"/>
      <c r="GV304" s="44"/>
      <c r="GW304" s="44"/>
      <c r="GX304" s="44"/>
      <c r="GY304" s="44"/>
      <c r="GZ304" s="44"/>
      <c r="HA304" s="44"/>
      <c r="HB304" s="44"/>
      <c r="HC304" s="44"/>
      <c r="HD304" s="44"/>
      <c r="HE304" s="44"/>
      <c r="HF304" s="44"/>
      <c r="HG304" s="44"/>
      <c r="HH304" s="44"/>
      <c r="HI304" s="44"/>
      <c r="HJ304" s="44"/>
      <c r="HK304" s="44"/>
      <c r="HL304" s="44"/>
      <c r="HM304" s="44"/>
      <c r="HN304" s="39" t="s">
        <v>2573</v>
      </c>
      <c r="HO304" s="39" t="s">
        <v>2574</v>
      </c>
      <c r="HP304" s="39" t="s">
        <v>2575</v>
      </c>
      <c r="HQ304" s="39" t="s">
        <v>2576</v>
      </c>
      <c r="HR304" s="39" t="s">
        <v>2577</v>
      </c>
      <c r="HS304" s="39" t="s">
        <v>2578</v>
      </c>
      <c r="HT304" s="39" t="s">
        <v>2579</v>
      </c>
      <c r="HU304" s="39" t="s">
        <v>2580</v>
      </c>
      <c r="HV304" s="43" t="s">
        <v>10894</v>
      </c>
    </row>
    <row r="305" spans="1:230" ht="29.25" customHeight="1" x14ac:dyDescent="0.2">
      <c r="A305" s="44" t="s">
        <v>13019</v>
      </c>
      <c r="B305" s="39" t="s">
        <v>2534</v>
      </c>
      <c r="C305" s="39" t="s">
        <v>4901</v>
      </c>
      <c r="D305" s="39" t="s">
        <v>10940</v>
      </c>
      <c r="E305" s="39" t="s">
        <v>8354</v>
      </c>
      <c r="F305" s="39" t="s">
        <v>8354</v>
      </c>
      <c r="G305" s="39">
        <v>2022</v>
      </c>
      <c r="H305" s="48">
        <v>45308</v>
      </c>
      <c r="I305" s="48">
        <v>45597</v>
      </c>
      <c r="J305" s="44"/>
      <c r="K305" s="39" t="s">
        <v>10941</v>
      </c>
      <c r="L305" s="43" t="s">
        <v>10942</v>
      </c>
      <c r="M305" s="44"/>
      <c r="N305" s="44"/>
      <c r="O305" s="39" t="s">
        <v>10943</v>
      </c>
      <c r="P305" s="43" t="s">
        <v>10944</v>
      </c>
      <c r="Q305" s="39" t="s">
        <v>10945</v>
      </c>
      <c r="R305" s="43" t="s">
        <v>10946</v>
      </c>
      <c r="S305" s="39" t="s">
        <v>10947</v>
      </c>
      <c r="T305" s="39" t="s">
        <v>10948</v>
      </c>
      <c r="U305" s="39" t="s">
        <v>2151</v>
      </c>
      <c r="V305" s="39" t="s">
        <v>10948</v>
      </c>
      <c r="W305" s="49">
        <v>2.3980000000000001</v>
      </c>
      <c r="X305" s="49">
        <f t="shared" si="9"/>
        <v>0</v>
      </c>
      <c r="Y305" s="39">
        <v>2.3980000000000001</v>
      </c>
      <c r="Z305" s="39">
        <v>100</v>
      </c>
      <c r="AA305" s="39">
        <v>0</v>
      </c>
      <c r="AB305" s="39">
        <v>0</v>
      </c>
      <c r="AC305" s="39">
        <v>0</v>
      </c>
      <c r="AD305" s="39">
        <v>0</v>
      </c>
      <c r="AE305" s="39">
        <v>0</v>
      </c>
      <c r="AF305" s="39">
        <v>0</v>
      </c>
      <c r="AG305" s="39">
        <v>0</v>
      </c>
      <c r="AH305" s="44"/>
      <c r="AI305" s="44"/>
      <c r="AJ305" s="44"/>
      <c r="AK305" s="44"/>
      <c r="AL305" s="39">
        <v>2.253031</v>
      </c>
      <c r="AM305" s="39">
        <v>0</v>
      </c>
      <c r="AN305" s="39">
        <v>15</v>
      </c>
      <c r="AO305" s="39">
        <v>15</v>
      </c>
      <c r="AP305" s="39">
        <v>1</v>
      </c>
      <c r="AQ305" s="44"/>
      <c r="AR305" s="44"/>
      <c r="AS305" s="44"/>
      <c r="AT305" s="44"/>
      <c r="AU305" s="44"/>
      <c r="AV305" s="44"/>
      <c r="AW305" s="44"/>
      <c r="AX305" s="44"/>
      <c r="AY305" s="44"/>
      <c r="AZ305" s="44"/>
      <c r="BA305" s="44"/>
      <c r="BB305" s="44"/>
      <c r="BC305" s="39">
        <v>1</v>
      </c>
      <c r="BD305" s="44"/>
      <c r="BE305" s="44"/>
      <c r="BF305" s="44"/>
      <c r="BG305" s="44"/>
      <c r="BH305" s="44"/>
      <c r="BI305" s="44"/>
      <c r="BJ305" s="39">
        <v>0</v>
      </c>
      <c r="BK305" s="44"/>
      <c r="BL305" s="44"/>
      <c r="BM305" s="44"/>
      <c r="BN305" s="44"/>
      <c r="BO305" s="44"/>
      <c r="BP305" s="44"/>
      <c r="BQ305" s="44"/>
      <c r="BR305" s="44"/>
      <c r="BS305" s="44"/>
      <c r="BT305" s="44"/>
      <c r="BU305" s="44"/>
      <c r="BV305" s="44"/>
      <c r="BW305" s="44"/>
      <c r="BX305" s="44"/>
      <c r="BY305" s="44"/>
      <c r="BZ305" s="39">
        <v>0</v>
      </c>
      <c r="CA305" s="39">
        <v>0</v>
      </c>
      <c r="CB305" s="44"/>
      <c r="CC305" s="44"/>
      <c r="CD305" s="44"/>
      <c r="CE305" s="44"/>
      <c r="CF305" s="44"/>
      <c r="CG305" s="44"/>
      <c r="CH305" s="44"/>
      <c r="CI305" s="44"/>
      <c r="CJ305" s="44"/>
      <c r="CK305" s="44"/>
      <c r="CL305" s="44"/>
      <c r="CM305" s="44"/>
      <c r="CN305" s="44"/>
      <c r="CO305" s="44"/>
      <c r="CP305" s="44"/>
      <c r="CQ305" s="39">
        <v>0</v>
      </c>
      <c r="CR305" s="39">
        <v>0</v>
      </c>
      <c r="CS305" s="44"/>
      <c r="CT305" s="44"/>
      <c r="CU305" s="44"/>
      <c r="CV305" s="44"/>
      <c r="CW305" s="44"/>
      <c r="CX305" s="44"/>
      <c r="CY305" s="44"/>
      <c r="CZ305" s="44"/>
      <c r="DA305" s="44"/>
      <c r="DB305" s="44"/>
      <c r="DC305" s="44"/>
      <c r="DD305" s="44"/>
      <c r="DE305" s="44"/>
      <c r="DF305" s="44"/>
      <c r="DG305" s="44"/>
      <c r="DH305" s="44"/>
      <c r="DI305" s="44"/>
      <c r="DJ305" s="44"/>
      <c r="DK305" s="44"/>
      <c r="DL305" s="44"/>
      <c r="DM305" s="44"/>
      <c r="DN305" s="44"/>
      <c r="DO305" s="44"/>
      <c r="DP305" s="44"/>
      <c r="DQ305" s="44"/>
      <c r="DR305" s="44"/>
      <c r="DS305" s="44"/>
      <c r="DT305" s="39">
        <v>0</v>
      </c>
      <c r="DU305" s="44"/>
      <c r="DV305" s="44"/>
      <c r="DW305" s="44"/>
      <c r="DX305" s="44"/>
      <c r="DY305" s="44"/>
      <c r="DZ305" s="44"/>
      <c r="EA305" s="44"/>
      <c r="EB305" s="44"/>
      <c r="EC305" s="39">
        <v>1</v>
      </c>
      <c r="ED305" s="39">
        <f t="shared" si="8"/>
        <v>0</v>
      </c>
      <c r="EE305" s="39" t="s">
        <v>10949</v>
      </c>
      <c r="EF305" s="39" t="s">
        <v>10950</v>
      </c>
      <c r="EG305" s="44"/>
      <c r="EH305" s="39" t="s">
        <v>10951</v>
      </c>
      <c r="EI305" s="43" t="s">
        <v>2553</v>
      </c>
      <c r="EJ305" s="39" t="s">
        <v>10952</v>
      </c>
      <c r="EK305" s="44"/>
      <c r="EL305" s="44"/>
      <c r="EM305" s="44"/>
      <c r="EN305" s="44"/>
      <c r="EO305" s="44"/>
      <c r="EP305" s="44"/>
      <c r="EQ305" s="44"/>
      <c r="ER305" s="44"/>
      <c r="ES305" s="39" t="s">
        <v>243</v>
      </c>
      <c r="ET305" s="39" t="s">
        <v>10953</v>
      </c>
      <c r="EU305" s="39">
        <v>122</v>
      </c>
      <c r="EV305" s="44"/>
      <c r="EW305" s="44"/>
      <c r="EX305" s="44"/>
      <c r="EY305" s="44"/>
      <c r="EZ305" s="44"/>
      <c r="FA305" s="44"/>
      <c r="FB305" s="44"/>
      <c r="FC305" s="44"/>
      <c r="FD305" s="44"/>
      <c r="FE305" s="44"/>
      <c r="FF305" s="44"/>
      <c r="FG305" s="44"/>
      <c r="FH305" s="44"/>
      <c r="FI305" s="44"/>
      <c r="FJ305" s="44"/>
      <c r="FK305" s="44"/>
      <c r="FL305" s="44"/>
      <c r="FM305" s="44"/>
      <c r="FN305" s="44"/>
      <c r="FO305" s="44"/>
      <c r="FP305" s="44"/>
      <c r="FQ305" s="44"/>
      <c r="FR305" s="44"/>
      <c r="FS305" s="44"/>
      <c r="FT305" s="44"/>
      <c r="FU305" s="44"/>
      <c r="FV305" s="44"/>
      <c r="FW305" s="44"/>
      <c r="FX305" s="44"/>
      <c r="FY305" s="44"/>
      <c r="FZ305" s="44"/>
      <c r="GA305" s="44"/>
      <c r="GB305" s="44"/>
      <c r="GC305" s="44"/>
      <c r="GD305" s="44"/>
      <c r="GE305" s="44"/>
      <c r="GF305" s="39" t="s">
        <v>243</v>
      </c>
      <c r="GG305" s="39" t="s">
        <v>10954</v>
      </c>
      <c r="GH305" s="39">
        <v>14</v>
      </c>
      <c r="GI305" s="44"/>
      <c r="GJ305" s="44"/>
      <c r="GK305" s="44"/>
      <c r="GL305" s="44"/>
      <c r="GM305" s="44"/>
      <c r="GN305" s="44"/>
      <c r="GO305" s="44"/>
      <c r="GP305" s="44"/>
      <c r="GQ305" s="44"/>
      <c r="GR305" s="44"/>
      <c r="GS305" s="44"/>
      <c r="GT305" s="44"/>
      <c r="GU305" s="44"/>
      <c r="GV305" s="44"/>
      <c r="GW305" s="44"/>
      <c r="GX305" s="44"/>
      <c r="GY305" s="44"/>
      <c r="GZ305" s="44"/>
      <c r="HA305" s="44"/>
      <c r="HB305" s="44"/>
      <c r="HC305" s="43" t="s">
        <v>10955</v>
      </c>
      <c r="HD305" s="39" t="s">
        <v>10956</v>
      </c>
      <c r="HE305" s="44"/>
      <c r="HF305" s="44"/>
      <c r="HG305" s="39" t="s">
        <v>10957</v>
      </c>
      <c r="HH305" s="44"/>
      <c r="HI305" s="44"/>
      <c r="HJ305" s="44"/>
      <c r="HK305" s="44"/>
      <c r="HL305" s="44"/>
      <c r="HM305" s="44"/>
      <c r="HN305" s="39" t="s">
        <v>2573</v>
      </c>
      <c r="HO305" s="39" t="s">
        <v>2574</v>
      </c>
      <c r="HP305" s="39" t="s">
        <v>2575</v>
      </c>
      <c r="HQ305" s="39" t="s">
        <v>2576</v>
      </c>
      <c r="HR305" s="39" t="s">
        <v>2577</v>
      </c>
      <c r="HS305" s="39" t="s">
        <v>2578</v>
      </c>
      <c r="HT305" s="39" t="s">
        <v>2579</v>
      </c>
      <c r="HU305" s="39" t="s">
        <v>2580</v>
      </c>
      <c r="HV305" s="43" t="s">
        <v>10958</v>
      </c>
    </row>
    <row r="306" spans="1:230" ht="31.5" customHeight="1" x14ac:dyDescent="0.2">
      <c r="A306" s="44" t="s">
        <v>13014</v>
      </c>
      <c r="B306" s="39" t="s">
        <v>2534</v>
      </c>
      <c r="C306" s="39" t="s">
        <v>4767</v>
      </c>
      <c r="D306" s="39" t="s">
        <v>10213</v>
      </c>
      <c r="E306" s="39" t="s">
        <v>1115</v>
      </c>
      <c r="F306" s="39" t="s">
        <v>1115</v>
      </c>
      <c r="G306" s="39">
        <v>2023</v>
      </c>
      <c r="H306" s="48">
        <v>45323</v>
      </c>
      <c r="I306" s="48">
        <v>45597</v>
      </c>
      <c r="J306" s="44"/>
      <c r="K306" s="39" t="s">
        <v>11003</v>
      </c>
      <c r="L306" s="43" t="s">
        <v>11004</v>
      </c>
      <c r="M306" s="44"/>
      <c r="N306" s="44"/>
      <c r="O306" s="39" t="s">
        <v>11005</v>
      </c>
      <c r="P306" s="44"/>
      <c r="Q306" s="44"/>
      <c r="R306" s="44"/>
      <c r="S306" s="39" t="s">
        <v>10217</v>
      </c>
      <c r="T306" s="39" t="s">
        <v>11006</v>
      </c>
      <c r="U306" s="39" t="s">
        <v>1394</v>
      </c>
      <c r="V306" s="39" t="s">
        <v>11007</v>
      </c>
      <c r="W306" s="49">
        <v>1.5</v>
      </c>
      <c r="X306" s="49">
        <f>SUM(Y306,AB306,AD306,AF306)-W306</f>
        <v>0</v>
      </c>
      <c r="Y306" s="39">
        <v>1.373</v>
      </c>
      <c r="Z306" s="39">
        <v>91.53</v>
      </c>
      <c r="AA306" s="39">
        <v>0.03</v>
      </c>
      <c r="AB306" s="39">
        <v>0</v>
      </c>
      <c r="AC306" s="39">
        <v>0</v>
      </c>
      <c r="AD306" s="39">
        <v>5.0000000000000001E-3</v>
      </c>
      <c r="AE306" s="39">
        <v>0.33</v>
      </c>
      <c r="AF306" s="39">
        <v>0.122</v>
      </c>
      <c r="AG306" s="39">
        <v>8.1300000000000008</v>
      </c>
      <c r="AH306" s="44"/>
      <c r="AI306" s="44"/>
      <c r="AJ306" s="44"/>
      <c r="AK306" s="44"/>
      <c r="AL306" s="39">
        <v>3.8490000000000002</v>
      </c>
      <c r="AM306" s="39">
        <v>3.1399999999999997E-2</v>
      </c>
      <c r="AN306" s="39">
        <v>12</v>
      </c>
      <c r="AO306" s="39">
        <v>4</v>
      </c>
      <c r="AP306" s="39">
        <v>3</v>
      </c>
      <c r="AQ306" s="44"/>
      <c r="AR306" s="44"/>
      <c r="AS306" s="44"/>
      <c r="AT306" s="44"/>
      <c r="AU306" s="44"/>
      <c r="AV306" s="44"/>
      <c r="AW306" s="39">
        <v>2</v>
      </c>
      <c r="AX306" s="44"/>
      <c r="AY306" s="39">
        <v>1</v>
      </c>
      <c r="AZ306" s="44"/>
      <c r="BA306" s="44"/>
      <c r="BB306" s="44"/>
      <c r="BC306" s="44"/>
      <c r="BD306" s="44"/>
      <c r="BE306" s="44"/>
      <c r="BF306" s="44"/>
      <c r="BG306" s="44"/>
      <c r="BH306" s="44"/>
      <c r="BI306" s="44"/>
      <c r="BJ306" s="39">
        <v>0</v>
      </c>
      <c r="BK306" s="44"/>
      <c r="BL306" s="44"/>
      <c r="BM306" s="44"/>
      <c r="BN306" s="44"/>
      <c r="BO306" s="44"/>
      <c r="BP306" s="44"/>
      <c r="BQ306" s="44"/>
      <c r="BR306" s="44"/>
      <c r="BS306" s="44"/>
      <c r="BT306" s="44"/>
      <c r="BU306" s="44"/>
      <c r="BV306" s="44"/>
      <c r="BW306" s="44"/>
      <c r="BX306" s="44"/>
      <c r="BY306" s="44"/>
      <c r="BZ306" s="39">
        <v>0</v>
      </c>
      <c r="CA306" s="39">
        <v>0</v>
      </c>
      <c r="CB306" s="44"/>
      <c r="CC306" s="44"/>
      <c r="CD306" s="44"/>
      <c r="CE306" s="44"/>
      <c r="CF306" s="44"/>
      <c r="CG306" s="44"/>
      <c r="CH306" s="44"/>
      <c r="CI306" s="44"/>
      <c r="CJ306" s="44"/>
      <c r="CK306" s="44"/>
      <c r="CL306" s="44"/>
      <c r="CM306" s="44"/>
      <c r="CN306" s="44"/>
      <c r="CO306" s="44"/>
      <c r="CP306" s="44"/>
      <c r="CQ306" s="39">
        <v>0</v>
      </c>
      <c r="CR306" s="39">
        <v>0</v>
      </c>
      <c r="CS306" s="44"/>
      <c r="CT306" s="44"/>
      <c r="CU306" s="44"/>
      <c r="CV306" s="44"/>
      <c r="CW306" s="44"/>
      <c r="CX306" s="44"/>
      <c r="CY306" s="44"/>
      <c r="CZ306" s="44"/>
      <c r="DA306" s="44"/>
      <c r="DB306" s="44"/>
      <c r="DC306" s="44"/>
      <c r="DD306" s="44"/>
      <c r="DE306" s="44"/>
      <c r="DF306" s="44"/>
      <c r="DG306" s="44"/>
      <c r="DH306" s="44"/>
      <c r="DI306" s="44"/>
      <c r="DJ306" s="44"/>
      <c r="DK306" s="44"/>
      <c r="DL306" s="44"/>
      <c r="DM306" s="44"/>
      <c r="DN306" s="44"/>
      <c r="DO306" s="44"/>
      <c r="DP306" s="44"/>
      <c r="DQ306" s="44"/>
      <c r="DR306" s="44"/>
      <c r="DS306" s="44"/>
      <c r="DT306" s="39">
        <v>0</v>
      </c>
      <c r="DU306" s="44"/>
      <c r="DV306" s="44"/>
      <c r="DW306" s="44"/>
      <c r="DX306" s="44"/>
      <c r="DY306" s="44"/>
      <c r="DZ306" s="44"/>
      <c r="EA306" s="44"/>
      <c r="EB306" s="44"/>
      <c r="EC306" s="39">
        <v>3</v>
      </c>
      <c r="ED306" s="39">
        <f t="shared" si="8"/>
        <v>0</v>
      </c>
      <c r="EE306" s="39">
        <v>6</v>
      </c>
      <c r="EF306" s="39" t="s">
        <v>11008</v>
      </c>
      <c r="EG306" s="43" t="s">
        <v>11009</v>
      </c>
      <c r="EH306" s="39" t="s">
        <v>11010</v>
      </c>
      <c r="EI306" s="43" t="s">
        <v>9244</v>
      </c>
      <c r="EJ306" s="39" t="s">
        <v>11011</v>
      </c>
      <c r="EK306" s="44"/>
      <c r="EL306" s="44"/>
      <c r="EM306" s="44"/>
      <c r="EN306" s="44"/>
      <c r="EO306" s="44"/>
      <c r="EP306" s="44"/>
      <c r="EQ306" s="44"/>
      <c r="ER306" s="44"/>
      <c r="ES306" s="39" t="s">
        <v>243</v>
      </c>
      <c r="ET306" s="39" t="s">
        <v>10222</v>
      </c>
      <c r="EU306" s="39">
        <v>110</v>
      </c>
      <c r="EV306" s="39" t="s">
        <v>243</v>
      </c>
      <c r="EW306" s="39" t="s">
        <v>3734</v>
      </c>
      <c r="EX306" s="39">
        <v>1050</v>
      </c>
      <c r="EY306" s="44"/>
      <c r="EZ306" s="44"/>
      <c r="FA306" s="44"/>
      <c r="FB306" s="44"/>
      <c r="FC306" s="44"/>
      <c r="FD306" s="44"/>
      <c r="FE306" s="39" t="s">
        <v>243</v>
      </c>
      <c r="FF306" s="39" t="s">
        <v>10223</v>
      </c>
      <c r="FG306" s="39">
        <v>400</v>
      </c>
      <c r="FH306" s="44"/>
      <c r="FI306" s="44"/>
      <c r="FJ306" s="44"/>
      <c r="FK306" s="44"/>
      <c r="FL306" s="44"/>
      <c r="FM306" s="44"/>
      <c r="FN306" s="44"/>
      <c r="FO306" s="44"/>
      <c r="FP306" s="44"/>
      <c r="FQ306" s="39" t="s">
        <v>243</v>
      </c>
      <c r="FR306" s="39" t="s">
        <v>10224</v>
      </c>
      <c r="FS306" s="39">
        <v>45</v>
      </c>
      <c r="FT306" s="39" t="s">
        <v>243</v>
      </c>
      <c r="FU306" s="39" t="s">
        <v>3734</v>
      </c>
      <c r="FV306" s="39">
        <v>1050</v>
      </c>
      <c r="FW306" s="44"/>
      <c r="FX306" s="44"/>
      <c r="FY306" s="44"/>
      <c r="FZ306" s="44"/>
      <c r="GA306" s="44"/>
      <c r="GB306" s="44"/>
      <c r="GC306" s="44"/>
      <c r="GD306" s="44"/>
      <c r="GE306" s="44"/>
      <c r="GF306" s="39" t="s">
        <v>243</v>
      </c>
      <c r="GG306" s="39" t="s">
        <v>3704</v>
      </c>
      <c r="GH306" s="39">
        <v>20</v>
      </c>
      <c r="GI306" s="44"/>
      <c r="GJ306" s="44"/>
      <c r="GK306" s="44"/>
      <c r="GL306" s="44"/>
      <c r="GM306" s="44"/>
      <c r="GN306" s="44"/>
      <c r="GO306" s="44"/>
      <c r="GP306" s="44"/>
      <c r="GQ306" s="44"/>
      <c r="GR306" s="44"/>
      <c r="GS306" s="44"/>
      <c r="GT306" s="44"/>
      <c r="GU306" s="44"/>
      <c r="GV306" s="44"/>
      <c r="GW306" s="44"/>
      <c r="GX306" s="44"/>
      <c r="GY306" s="44"/>
      <c r="GZ306" s="44"/>
      <c r="HA306" s="44"/>
      <c r="HB306" s="44"/>
      <c r="HC306" s="44"/>
      <c r="HD306" s="44"/>
      <c r="HE306" s="44"/>
      <c r="HF306" s="44"/>
      <c r="HG306" s="39" t="s">
        <v>10225</v>
      </c>
      <c r="HH306" s="44"/>
      <c r="HI306" s="44"/>
      <c r="HJ306" s="44"/>
      <c r="HK306" s="44"/>
      <c r="HL306" s="44"/>
      <c r="HM306" s="44"/>
      <c r="HN306" s="39" t="s">
        <v>2573</v>
      </c>
      <c r="HO306" s="39" t="s">
        <v>2574</v>
      </c>
      <c r="HP306" s="39" t="s">
        <v>2575</v>
      </c>
      <c r="HQ306" s="39" t="s">
        <v>2576</v>
      </c>
      <c r="HR306" s="39" t="s">
        <v>2577</v>
      </c>
      <c r="HS306" s="39" t="s">
        <v>2578</v>
      </c>
      <c r="HT306" s="39" t="s">
        <v>2579</v>
      </c>
      <c r="HU306" s="39" t="s">
        <v>2580</v>
      </c>
      <c r="HV306" s="43" t="s">
        <v>11012</v>
      </c>
    </row>
    <row r="307" spans="1:230" ht="31.5" customHeight="1" x14ac:dyDescent="0.2">
      <c r="A307" s="44" t="s">
        <v>13014</v>
      </c>
      <c r="B307" s="39" t="s">
        <v>841</v>
      </c>
      <c r="C307" s="39" t="s">
        <v>4767</v>
      </c>
      <c r="D307" s="39" t="s">
        <v>5350</v>
      </c>
      <c r="E307" s="39" t="s">
        <v>5351</v>
      </c>
      <c r="F307" s="39" t="s">
        <v>1115</v>
      </c>
      <c r="G307" s="39">
        <v>2024</v>
      </c>
      <c r="H307" s="48">
        <v>45337</v>
      </c>
      <c r="I307" s="48">
        <v>45551</v>
      </c>
      <c r="J307" s="44"/>
      <c r="K307" s="39" t="s">
        <v>239</v>
      </c>
      <c r="L307" s="44"/>
      <c r="M307" s="39" t="s">
        <v>5352</v>
      </c>
      <c r="N307" s="43" t="s">
        <v>5353</v>
      </c>
      <c r="O307" s="39" t="s">
        <v>5354</v>
      </c>
      <c r="P307" s="43" t="s">
        <v>5355</v>
      </c>
      <c r="Q307" s="39" t="s">
        <v>239</v>
      </c>
      <c r="R307" s="43" t="s">
        <v>300</v>
      </c>
      <c r="S307" s="39" t="s">
        <v>5356</v>
      </c>
      <c r="T307" s="39" t="s">
        <v>5357</v>
      </c>
      <c r="U307" s="39" t="s">
        <v>235</v>
      </c>
      <c r="V307" s="39" t="s">
        <v>5358</v>
      </c>
      <c r="W307" s="49">
        <v>1</v>
      </c>
      <c r="X307" s="49">
        <f t="shared" si="9"/>
        <v>0</v>
      </c>
      <c r="Y307" s="39">
        <v>0.97</v>
      </c>
      <c r="Z307" s="39">
        <v>97</v>
      </c>
      <c r="AA307" s="39">
        <v>7.0000000000000007E-2</v>
      </c>
      <c r="AB307" s="39">
        <v>0</v>
      </c>
      <c r="AC307" s="39">
        <v>0</v>
      </c>
      <c r="AD307" s="39">
        <v>0</v>
      </c>
      <c r="AE307" s="39">
        <v>0</v>
      </c>
      <c r="AF307" s="39">
        <v>0.03</v>
      </c>
      <c r="AG307" s="39">
        <v>3</v>
      </c>
      <c r="AH307" s="39" t="s">
        <v>243</v>
      </c>
      <c r="AI307" s="39" t="s">
        <v>5359</v>
      </c>
      <c r="AJ307" s="43" t="s">
        <v>5360</v>
      </c>
      <c r="AK307" s="39">
        <v>0</v>
      </c>
      <c r="AL307" s="39">
        <v>0.97</v>
      </c>
      <c r="AM307" s="39">
        <v>0.08</v>
      </c>
      <c r="AN307" s="39">
        <v>1</v>
      </c>
      <c r="AO307" s="39">
        <v>1</v>
      </c>
      <c r="AP307" s="39">
        <v>1</v>
      </c>
      <c r="AQ307" s="44"/>
      <c r="AR307" s="44"/>
      <c r="AS307" s="44"/>
      <c r="AT307" s="44"/>
      <c r="AU307" s="44"/>
      <c r="AV307" s="44"/>
      <c r="AW307" s="44"/>
      <c r="AX307" s="44"/>
      <c r="AY307" s="44"/>
      <c r="AZ307" s="44"/>
      <c r="BA307" s="39">
        <v>1</v>
      </c>
      <c r="BB307" s="44"/>
      <c r="BC307" s="44"/>
      <c r="BD307" s="44"/>
      <c r="BE307" s="44"/>
      <c r="BF307" s="44"/>
      <c r="BG307" s="44"/>
      <c r="BH307" s="44"/>
      <c r="BI307" s="44"/>
      <c r="BJ307" s="39">
        <v>0</v>
      </c>
      <c r="BK307" s="44"/>
      <c r="BL307" s="44"/>
      <c r="BM307" s="44"/>
      <c r="BN307" s="44"/>
      <c r="BO307" s="44"/>
      <c r="BP307" s="44"/>
      <c r="BQ307" s="44"/>
      <c r="BR307" s="44"/>
      <c r="BS307" s="44"/>
      <c r="BT307" s="44"/>
      <c r="BU307" s="44"/>
      <c r="BV307" s="44"/>
      <c r="BW307" s="44"/>
      <c r="BX307" s="44"/>
      <c r="BY307" s="44"/>
      <c r="BZ307" s="39">
        <v>0</v>
      </c>
      <c r="CA307" s="39">
        <v>0</v>
      </c>
      <c r="CB307" s="44"/>
      <c r="CC307" s="44"/>
      <c r="CD307" s="44"/>
      <c r="CE307" s="44"/>
      <c r="CF307" s="44"/>
      <c r="CG307" s="44"/>
      <c r="CH307" s="44"/>
      <c r="CI307" s="44"/>
      <c r="CJ307" s="44"/>
      <c r="CK307" s="44"/>
      <c r="CL307" s="44"/>
      <c r="CM307" s="44"/>
      <c r="CN307" s="44"/>
      <c r="CO307" s="44"/>
      <c r="CP307" s="44"/>
      <c r="CQ307" s="39">
        <v>0</v>
      </c>
      <c r="CR307" s="39">
        <v>0</v>
      </c>
      <c r="CS307" s="44"/>
      <c r="CT307" s="44"/>
      <c r="CU307" s="44"/>
      <c r="CV307" s="44"/>
      <c r="CW307" s="44"/>
      <c r="CX307" s="44"/>
      <c r="CY307" s="44"/>
      <c r="CZ307" s="44"/>
      <c r="DA307" s="44"/>
      <c r="DB307" s="44"/>
      <c r="DC307" s="44"/>
      <c r="DD307" s="44"/>
      <c r="DE307" s="44"/>
      <c r="DF307" s="44"/>
      <c r="DG307" s="44"/>
      <c r="DH307" s="44"/>
      <c r="DI307" s="44"/>
      <c r="DJ307" s="44"/>
      <c r="DK307" s="44"/>
      <c r="DL307" s="44"/>
      <c r="DM307" s="44"/>
      <c r="DN307" s="44"/>
      <c r="DO307" s="44"/>
      <c r="DP307" s="44"/>
      <c r="DQ307" s="44"/>
      <c r="DR307" s="44"/>
      <c r="DS307" s="44"/>
      <c r="DT307" s="39">
        <v>0</v>
      </c>
      <c r="DU307" s="39">
        <v>0</v>
      </c>
      <c r="DV307" s="39">
        <v>0</v>
      </c>
      <c r="DW307" s="39">
        <v>0</v>
      </c>
      <c r="DX307" s="39">
        <v>0</v>
      </c>
      <c r="DY307" s="39">
        <v>0</v>
      </c>
      <c r="DZ307" s="39">
        <v>0</v>
      </c>
      <c r="EA307" s="44"/>
      <c r="EB307" s="39">
        <v>0</v>
      </c>
      <c r="EC307" s="39">
        <v>1</v>
      </c>
      <c r="ED307" s="39">
        <f t="shared" si="8"/>
        <v>0</v>
      </c>
      <c r="EE307" s="39">
        <v>0.1</v>
      </c>
      <c r="EF307" s="39" t="s">
        <v>5361</v>
      </c>
      <c r="EG307" s="43" t="s">
        <v>5362</v>
      </c>
      <c r="EH307" s="39">
        <v>0</v>
      </c>
      <c r="EI307" s="39" t="s">
        <v>5363</v>
      </c>
      <c r="EJ307" s="39">
        <v>54.445999999999998</v>
      </c>
      <c r="EK307" s="39" t="s">
        <v>236</v>
      </c>
      <c r="EL307" s="44"/>
      <c r="EM307" s="44"/>
      <c r="EN307" s="44"/>
      <c r="EO307" s="44"/>
      <c r="EP307" s="39">
        <v>0</v>
      </c>
      <c r="EQ307" s="44"/>
      <c r="ER307" s="39">
        <v>2</v>
      </c>
      <c r="ES307" s="39" t="s">
        <v>236</v>
      </c>
      <c r="ET307" s="44"/>
      <c r="EU307" s="44"/>
      <c r="EV307" s="39" t="s">
        <v>236</v>
      </c>
      <c r="EW307" s="44"/>
      <c r="EX307" s="44"/>
      <c r="EY307" s="39" t="s">
        <v>236</v>
      </c>
      <c r="EZ307" s="44"/>
      <c r="FA307" s="44"/>
      <c r="FB307" s="39" t="s">
        <v>236</v>
      </c>
      <c r="FC307" s="44"/>
      <c r="FD307" s="44"/>
      <c r="FE307" s="39" t="s">
        <v>236</v>
      </c>
      <c r="FF307" s="44"/>
      <c r="FG307" s="44"/>
      <c r="FH307" s="39" t="s">
        <v>236</v>
      </c>
      <c r="FI307" s="44"/>
      <c r="FJ307" s="44"/>
      <c r="FK307" s="39" t="s">
        <v>236</v>
      </c>
      <c r="FL307" s="44"/>
      <c r="FM307" s="44"/>
      <c r="FN307" s="44"/>
      <c r="FO307" s="44"/>
      <c r="FP307" s="44"/>
      <c r="FQ307" s="39" t="s">
        <v>236</v>
      </c>
      <c r="FR307" s="44"/>
      <c r="FS307" s="44"/>
      <c r="FT307" s="39" t="s">
        <v>243</v>
      </c>
      <c r="FU307" s="43" t="s">
        <v>5364</v>
      </c>
      <c r="FV307" s="39">
        <v>59</v>
      </c>
      <c r="FW307" s="39" t="s">
        <v>236</v>
      </c>
      <c r="FX307" s="44"/>
      <c r="FY307" s="44"/>
      <c r="FZ307" s="44"/>
      <c r="GA307" s="44"/>
      <c r="GB307" s="44"/>
      <c r="GC307" s="39" t="s">
        <v>236</v>
      </c>
      <c r="GD307" s="44"/>
      <c r="GE307" s="44"/>
      <c r="GF307" s="39" t="s">
        <v>236</v>
      </c>
      <c r="GG307" s="44"/>
      <c r="GH307" s="44"/>
      <c r="GI307" s="39" t="s">
        <v>236</v>
      </c>
      <c r="GJ307" s="44"/>
      <c r="GK307" s="44"/>
      <c r="GL307" s="44"/>
      <c r="GM307" s="44"/>
      <c r="GN307" s="44"/>
      <c r="GO307" s="44"/>
      <c r="GP307" s="44"/>
      <c r="GQ307" s="44"/>
      <c r="GR307" s="44"/>
      <c r="GS307" s="44"/>
      <c r="GT307" s="44"/>
      <c r="GU307" s="44"/>
      <c r="GV307" s="44"/>
      <c r="GW307" s="44"/>
      <c r="GX307" s="44"/>
      <c r="GY307" s="44"/>
      <c r="GZ307" s="39" t="s">
        <v>243</v>
      </c>
      <c r="HA307" s="43" t="s">
        <v>5365</v>
      </c>
      <c r="HB307" s="39" t="s">
        <v>239</v>
      </c>
      <c r="HC307" s="43" t="s">
        <v>5365</v>
      </c>
      <c r="HD307" s="44"/>
      <c r="HE307" s="44"/>
      <c r="HF307" s="43" t="s">
        <v>300</v>
      </c>
      <c r="HG307" s="39" t="s">
        <v>5366</v>
      </c>
      <c r="HH307" s="44"/>
      <c r="HI307" s="44"/>
      <c r="HJ307" s="44"/>
      <c r="HK307" s="44"/>
      <c r="HL307" s="44"/>
      <c r="HM307" s="44"/>
      <c r="HN307" s="39" t="s">
        <v>5367</v>
      </c>
      <c r="HO307" s="39" t="s">
        <v>5368</v>
      </c>
      <c r="HP307" s="39" t="s">
        <v>5369</v>
      </c>
      <c r="HQ307" s="39" t="s">
        <v>5370</v>
      </c>
      <c r="HR307" s="39" t="s">
        <v>840</v>
      </c>
      <c r="HS307" s="39" t="s">
        <v>880</v>
      </c>
      <c r="HT307" s="39" t="s">
        <v>881</v>
      </c>
      <c r="HU307" s="39" t="s">
        <v>882</v>
      </c>
      <c r="HV307" s="44"/>
    </row>
    <row r="308" spans="1:230" ht="36.75" customHeight="1" x14ac:dyDescent="0.2">
      <c r="A308" s="44" t="s">
        <v>13014</v>
      </c>
      <c r="B308" s="39" t="s">
        <v>841</v>
      </c>
      <c r="C308" s="39" t="s">
        <v>4767</v>
      </c>
      <c r="D308" s="39" t="s">
        <v>6117</v>
      </c>
      <c r="E308" s="39" t="s">
        <v>6118</v>
      </c>
      <c r="F308" s="39" t="s">
        <v>6119</v>
      </c>
      <c r="G308" s="39">
        <v>2024</v>
      </c>
      <c r="H308" s="48">
        <v>45308</v>
      </c>
      <c r="I308" s="48">
        <v>45657</v>
      </c>
      <c r="J308" s="44"/>
      <c r="K308" s="39" t="s">
        <v>6120</v>
      </c>
      <c r="L308" s="43" t="s">
        <v>6121</v>
      </c>
      <c r="M308" s="39" t="s">
        <v>6122</v>
      </c>
      <c r="N308" s="43" t="s">
        <v>6123</v>
      </c>
      <c r="O308" s="39" t="s">
        <v>6124</v>
      </c>
      <c r="P308" s="44"/>
      <c r="Q308" s="44"/>
      <c r="R308" s="43" t="s">
        <v>300</v>
      </c>
      <c r="S308" s="39" t="s">
        <v>6125</v>
      </c>
      <c r="T308" s="39" t="s">
        <v>6126</v>
      </c>
      <c r="U308" s="39" t="s">
        <v>235</v>
      </c>
      <c r="V308" s="39" t="s">
        <v>6127</v>
      </c>
      <c r="W308" s="49">
        <v>6.14</v>
      </c>
      <c r="X308" s="49">
        <f t="shared" si="9"/>
        <v>0</v>
      </c>
      <c r="Y308" s="39">
        <v>5.79</v>
      </c>
      <c r="Z308" s="39">
        <v>94.3</v>
      </c>
      <c r="AA308" s="39">
        <v>0.1</v>
      </c>
      <c r="AB308" s="39">
        <v>0</v>
      </c>
      <c r="AC308" s="39">
        <v>0</v>
      </c>
      <c r="AD308" s="39">
        <v>0</v>
      </c>
      <c r="AE308" s="39">
        <v>0</v>
      </c>
      <c r="AF308" s="39">
        <v>0.35</v>
      </c>
      <c r="AG308" s="49">
        <v>5.7</v>
      </c>
      <c r="AH308" s="44"/>
      <c r="AI308" s="44"/>
      <c r="AJ308" s="44"/>
      <c r="AK308" s="44"/>
      <c r="AL308" s="39">
        <v>20</v>
      </c>
      <c r="AM308" s="39">
        <v>0.31</v>
      </c>
      <c r="AN308" s="39">
        <v>21</v>
      </c>
      <c r="AO308" s="39">
        <v>15</v>
      </c>
      <c r="AP308" s="39">
        <v>4</v>
      </c>
      <c r="AQ308" s="44"/>
      <c r="AR308" s="39">
        <v>0</v>
      </c>
      <c r="AS308" s="39">
        <v>0</v>
      </c>
      <c r="AT308" s="39">
        <v>0</v>
      </c>
      <c r="AU308" s="39">
        <v>0</v>
      </c>
      <c r="AV308" s="39">
        <v>0</v>
      </c>
      <c r="AW308" s="39">
        <v>0</v>
      </c>
      <c r="AX308" s="39">
        <v>0</v>
      </c>
      <c r="AY308" s="39">
        <v>1</v>
      </c>
      <c r="AZ308" s="39">
        <v>2</v>
      </c>
      <c r="BA308" s="44"/>
      <c r="BB308" s="44"/>
      <c r="BC308" s="39">
        <v>0</v>
      </c>
      <c r="BD308" s="39">
        <v>0</v>
      </c>
      <c r="BE308" s="39">
        <v>0</v>
      </c>
      <c r="BF308" s="39">
        <v>0</v>
      </c>
      <c r="BG308" s="39">
        <v>0</v>
      </c>
      <c r="BH308" s="39">
        <v>0</v>
      </c>
      <c r="BI308" s="39">
        <v>0</v>
      </c>
      <c r="BJ308" s="39">
        <v>0</v>
      </c>
      <c r="BK308" s="44"/>
      <c r="BL308" s="44"/>
      <c r="BM308" s="44"/>
      <c r="BN308" s="44"/>
      <c r="BO308" s="44"/>
      <c r="BP308" s="44"/>
      <c r="BQ308" s="44"/>
      <c r="BR308" s="44"/>
      <c r="BS308" s="44"/>
      <c r="BT308" s="44"/>
      <c r="BU308" s="44"/>
      <c r="BV308" s="44"/>
      <c r="BW308" s="44"/>
      <c r="BX308" s="44"/>
      <c r="BY308" s="44"/>
      <c r="BZ308" s="39">
        <v>0</v>
      </c>
      <c r="CA308" s="39">
        <v>0</v>
      </c>
      <c r="CB308" s="44"/>
      <c r="CC308" s="44"/>
      <c r="CD308" s="44"/>
      <c r="CE308" s="44"/>
      <c r="CF308" s="44"/>
      <c r="CG308" s="44"/>
      <c r="CH308" s="44"/>
      <c r="CI308" s="44"/>
      <c r="CJ308" s="44"/>
      <c r="CK308" s="44"/>
      <c r="CL308" s="44"/>
      <c r="CM308" s="44"/>
      <c r="CN308" s="44"/>
      <c r="CO308" s="44"/>
      <c r="CP308" s="44"/>
      <c r="CQ308" s="39">
        <v>0</v>
      </c>
      <c r="CR308" s="39">
        <v>0</v>
      </c>
      <c r="CS308" s="44"/>
      <c r="CT308" s="44"/>
      <c r="CU308" s="44"/>
      <c r="CV308" s="44"/>
      <c r="CW308" s="44"/>
      <c r="CX308" s="44"/>
      <c r="CY308" s="44"/>
      <c r="CZ308" s="44"/>
      <c r="DA308" s="44"/>
      <c r="DB308" s="44"/>
      <c r="DC308" s="44"/>
      <c r="DD308" s="44"/>
      <c r="DE308" s="44"/>
      <c r="DF308" s="44"/>
      <c r="DG308" s="44"/>
      <c r="DH308" s="44"/>
      <c r="DI308" s="44"/>
      <c r="DJ308" s="44"/>
      <c r="DK308" s="44"/>
      <c r="DL308" s="44"/>
      <c r="DM308" s="44"/>
      <c r="DN308" s="44"/>
      <c r="DO308" s="44"/>
      <c r="DP308" s="44"/>
      <c r="DQ308" s="44"/>
      <c r="DR308" s="44"/>
      <c r="DS308" s="44"/>
      <c r="DT308" s="39">
        <v>0</v>
      </c>
      <c r="DU308" s="39">
        <v>1</v>
      </c>
      <c r="DV308" s="39">
        <v>0</v>
      </c>
      <c r="DW308" s="39">
        <v>0</v>
      </c>
      <c r="DX308" s="39">
        <v>0</v>
      </c>
      <c r="DY308" s="39">
        <v>0</v>
      </c>
      <c r="DZ308" s="39">
        <v>0</v>
      </c>
      <c r="EA308" s="44"/>
      <c r="EB308" s="44"/>
      <c r="EC308" s="39">
        <v>4</v>
      </c>
      <c r="ED308" s="39">
        <f t="shared" si="8"/>
        <v>0</v>
      </c>
      <c r="EE308" s="39">
        <v>0</v>
      </c>
      <c r="EF308" s="39" t="s">
        <v>239</v>
      </c>
      <c r="EG308" s="43" t="s">
        <v>300</v>
      </c>
      <c r="EH308" s="39">
        <v>0</v>
      </c>
      <c r="EI308" s="39" t="s">
        <v>6128</v>
      </c>
      <c r="EJ308" s="39">
        <v>135.19999999999999</v>
      </c>
      <c r="EK308" s="39" t="s">
        <v>236</v>
      </c>
      <c r="EL308" s="44"/>
      <c r="EM308" s="44"/>
      <c r="EN308" s="44"/>
      <c r="EO308" s="44"/>
      <c r="EP308" s="39">
        <v>0</v>
      </c>
      <c r="EQ308" s="44"/>
      <c r="ER308" s="39">
        <v>1</v>
      </c>
      <c r="ES308" s="39" t="s">
        <v>243</v>
      </c>
      <c r="ET308" s="39" t="s">
        <v>6129</v>
      </c>
      <c r="EU308" s="39">
        <v>610</v>
      </c>
      <c r="EV308" s="39" t="s">
        <v>243</v>
      </c>
      <c r="EW308" s="39" t="s">
        <v>6130</v>
      </c>
      <c r="EX308" s="39">
        <v>215</v>
      </c>
      <c r="EY308" s="39" t="s">
        <v>243</v>
      </c>
      <c r="EZ308" s="39" t="s">
        <v>6131</v>
      </c>
      <c r="FA308" s="39">
        <v>60</v>
      </c>
      <c r="FB308" s="39" t="s">
        <v>236</v>
      </c>
      <c r="FC308" s="44"/>
      <c r="FD308" s="44"/>
      <c r="FE308" s="39" t="s">
        <v>236</v>
      </c>
      <c r="FF308" s="44"/>
      <c r="FG308" s="44"/>
      <c r="FH308" s="39" t="s">
        <v>236</v>
      </c>
      <c r="FI308" s="44"/>
      <c r="FJ308" s="44"/>
      <c r="FK308" s="39" t="s">
        <v>236</v>
      </c>
      <c r="FL308" s="44"/>
      <c r="FM308" s="44"/>
      <c r="FN308" s="39" t="s">
        <v>6132</v>
      </c>
      <c r="FO308" s="43" t="s">
        <v>6133</v>
      </c>
      <c r="FP308" s="39">
        <v>21</v>
      </c>
      <c r="FQ308" s="39" t="s">
        <v>243</v>
      </c>
      <c r="FR308" s="43" t="s">
        <v>6134</v>
      </c>
      <c r="FS308" s="39">
        <v>4234</v>
      </c>
      <c r="FT308" s="39" t="s">
        <v>236</v>
      </c>
      <c r="FU308" s="44"/>
      <c r="FV308" s="44"/>
      <c r="FW308" s="39" t="s">
        <v>236</v>
      </c>
      <c r="FX308" s="44"/>
      <c r="FY308" s="44"/>
      <c r="FZ308" s="44"/>
      <c r="GA308" s="44"/>
      <c r="GB308" s="44"/>
      <c r="GC308" s="39" t="s">
        <v>236</v>
      </c>
      <c r="GD308" s="44"/>
      <c r="GE308" s="44"/>
      <c r="GF308" s="39" t="s">
        <v>236</v>
      </c>
      <c r="GG308" s="44"/>
      <c r="GH308" s="44"/>
      <c r="GI308" s="39" t="s">
        <v>243</v>
      </c>
      <c r="GJ308" s="43" t="s">
        <v>6135</v>
      </c>
      <c r="GK308" s="39">
        <v>12</v>
      </c>
      <c r="GL308" s="44"/>
      <c r="GM308" s="44"/>
      <c r="GN308" s="44"/>
      <c r="GO308" s="44"/>
      <c r="GP308" s="44"/>
      <c r="GQ308" s="44"/>
      <c r="GR308" s="44"/>
      <c r="GS308" s="44"/>
      <c r="GT308" s="44"/>
      <c r="GU308" s="44"/>
      <c r="GV308" s="44"/>
      <c r="GW308" s="44"/>
      <c r="GX308" s="44"/>
      <c r="GY308" s="44"/>
      <c r="GZ308" s="39" t="s">
        <v>236</v>
      </c>
      <c r="HA308" s="44"/>
      <c r="HB308" s="39" t="s">
        <v>6136</v>
      </c>
      <c r="HC308" s="43" t="s">
        <v>6137</v>
      </c>
      <c r="HD308" s="39" t="s">
        <v>6138</v>
      </c>
      <c r="HE308" s="44"/>
      <c r="HF308" s="43" t="s">
        <v>300</v>
      </c>
      <c r="HG308" s="39" t="s">
        <v>6139</v>
      </c>
      <c r="HH308" s="44"/>
      <c r="HI308" s="44"/>
      <c r="HJ308" s="44"/>
      <c r="HK308" s="44"/>
      <c r="HL308" s="44"/>
      <c r="HM308" s="44"/>
      <c r="HN308" s="39" t="s">
        <v>6140</v>
      </c>
      <c r="HO308" s="39" t="s">
        <v>6141</v>
      </c>
      <c r="HP308" s="39" t="s">
        <v>6142</v>
      </c>
      <c r="HQ308" s="39" t="s">
        <v>6143</v>
      </c>
      <c r="HR308" s="39" t="s">
        <v>840</v>
      </c>
      <c r="HS308" s="39" t="s">
        <v>880</v>
      </c>
      <c r="HT308" s="39" t="s">
        <v>881</v>
      </c>
      <c r="HU308" s="39" t="s">
        <v>882</v>
      </c>
      <c r="HV308" s="44"/>
    </row>
    <row r="309" spans="1:230" ht="34.5" customHeight="1" x14ac:dyDescent="0.2">
      <c r="A309" s="44" t="s">
        <v>13000</v>
      </c>
      <c r="B309" s="39" t="s">
        <v>841</v>
      </c>
      <c r="C309" s="39" t="s">
        <v>4767</v>
      </c>
      <c r="D309" s="39" t="s">
        <v>6613</v>
      </c>
      <c r="E309" s="39" t="s">
        <v>6614</v>
      </c>
      <c r="F309" s="39" t="s">
        <v>6614</v>
      </c>
      <c r="G309" s="39">
        <v>2020</v>
      </c>
      <c r="H309" s="48">
        <v>45275</v>
      </c>
      <c r="I309" s="48">
        <v>45291</v>
      </c>
      <c r="J309" s="44"/>
      <c r="K309" s="39" t="s">
        <v>6615</v>
      </c>
      <c r="L309" s="43" t="s">
        <v>6616</v>
      </c>
      <c r="M309" s="39" t="s">
        <v>6617</v>
      </c>
      <c r="N309" s="39" t="s">
        <v>6618</v>
      </c>
      <c r="O309" s="39" t="s">
        <v>6619</v>
      </c>
      <c r="P309" s="43" t="s">
        <v>6620</v>
      </c>
      <c r="Q309" s="39" t="s">
        <v>6621</v>
      </c>
      <c r="R309" s="39" t="s">
        <v>6622</v>
      </c>
      <c r="S309" s="39" t="s">
        <v>6623</v>
      </c>
      <c r="T309" s="39" t="s">
        <v>6624</v>
      </c>
      <c r="U309" s="39" t="s">
        <v>1394</v>
      </c>
      <c r="V309" s="39" t="s">
        <v>6625</v>
      </c>
      <c r="W309" s="49">
        <v>1.8560000000000001</v>
      </c>
      <c r="X309" s="49">
        <f t="shared" si="9"/>
        <v>0</v>
      </c>
      <c r="Y309" s="39">
        <v>1.8</v>
      </c>
      <c r="Z309" s="39">
        <v>96.98</v>
      </c>
      <c r="AA309" s="39">
        <v>0.15</v>
      </c>
      <c r="AB309" s="39">
        <v>5.6000000000000001E-2</v>
      </c>
      <c r="AC309" s="49">
        <v>3.02</v>
      </c>
      <c r="AD309" s="39">
        <v>0</v>
      </c>
      <c r="AE309" s="39">
        <v>0</v>
      </c>
      <c r="AF309" s="39">
        <v>0</v>
      </c>
      <c r="AG309" s="39">
        <v>0</v>
      </c>
      <c r="AH309" s="39" t="s">
        <v>236</v>
      </c>
      <c r="AI309" s="44"/>
      <c r="AJ309" s="44"/>
      <c r="AK309" s="44"/>
      <c r="AL309" s="39">
        <v>7.1070000000000002</v>
      </c>
      <c r="AM309" s="39">
        <v>0.55000000000000004</v>
      </c>
      <c r="AN309" s="39">
        <v>1</v>
      </c>
      <c r="AO309" s="39">
        <v>1</v>
      </c>
      <c r="AP309" s="39">
        <v>1</v>
      </c>
      <c r="AQ309" s="44"/>
      <c r="AR309" s="44"/>
      <c r="AS309" s="44"/>
      <c r="AT309" s="44"/>
      <c r="AU309" s="44"/>
      <c r="AV309" s="44"/>
      <c r="AW309" s="44"/>
      <c r="AX309" s="44"/>
      <c r="AY309" s="44"/>
      <c r="AZ309" s="39">
        <v>1</v>
      </c>
      <c r="BA309" s="44"/>
      <c r="BB309" s="44"/>
      <c r="BC309" s="44"/>
      <c r="BD309" s="44"/>
      <c r="BE309" s="44"/>
      <c r="BF309" s="44"/>
      <c r="BG309" s="44"/>
      <c r="BH309" s="44"/>
      <c r="BI309" s="44"/>
      <c r="BJ309" s="39">
        <v>0</v>
      </c>
      <c r="BK309" s="44"/>
      <c r="BL309" s="44"/>
      <c r="BM309" s="44"/>
      <c r="BN309" s="44"/>
      <c r="BO309" s="44"/>
      <c r="BP309" s="44"/>
      <c r="BQ309" s="44"/>
      <c r="BR309" s="44"/>
      <c r="BS309" s="44"/>
      <c r="BT309" s="44"/>
      <c r="BU309" s="44"/>
      <c r="BV309" s="44"/>
      <c r="BW309" s="44"/>
      <c r="BX309" s="44"/>
      <c r="BY309" s="44"/>
      <c r="BZ309" s="39">
        <v>0</v>
      </c>
      <c r="CA309" s="39">
        <v>0</v>
      </c>
      <c r="CB309" s="44"/>
      <c r="CC309" s="44"/>
      <c r="CD309" s="44"/>
      <c r="CE309" s="44"/>
      <c r="CF309" s="44"/>
      <c r="CG309" s="44"/>
      <c r="CH309" s="44"/>
      <c r="CI309" s="44"/>
      <c r="CJ309" s="44"/>
      <c r="CK309" s="44"/>
      <c r="CL309" s="44"/>
      <c r="CM309" s="44"/>
      <c r="CN309" s="44"/>
      <c r="CO309" s="44"/>
      <c r="CP309" s="44"/>
      <c r="CQ309" s="39">
        <v>0</v>
      </c>
      <c r="CR309" s="39">
        <v>0</v>
      </c>
      <c r="CS309" s="44"/>
      <c r="CT309" s="44"/>
      <c r="CU309" s="44"/>
      <c r="CV309" s="44"/>
      <c r="CW309" s="44"/>
      <c r="CX309" s="44"/>
      <c r="CY309" s="44"/>
      <c r="CZ309" s="44"/>
      <c r="DA309" s="44"/>
      <c r="DB309" s="44"/>
      <c r="DC309" s="44"/>
      <c r="DD309" s="44"/>
      <c r="DE309" s="44"/>
      <c r="DF309" s="44"/>
      <c r="DG309" s="44"/>
      <c r="DH309" s="44"/>
      <c r="DI309" s="44"/>
      <c r="DJ309" s="44"/>
      <c r="DK309" s="44"/>
      <c r="DL309" s="44"/>
      <c r="DM309" s="44"/>
      <c r="DN309" s="44"/>
      <c r="DO309" s="44"/>
      <c r="DP309" s="44"/>
      <c r="DQ309" s="44"/>
      <c r="DR309" s="44"/>
      <c r="DS309" s="44"/>
      <c r="DT309" s="39">
        <v>0</v>
      </c>
      <c r="DU309" s="44"/>
      <c r="DV309" s="44"/>
      <c r="DW309" s="44"/>
      <c r="DX309" s="44"/>
      <c r="DY309" s="44"/>
      <c r="DZ309" s="44"/>
      <c r="EA309" s="44"/>
      <c r="EB309" s="44"/>
      <c r="EC309" s="39">
        <v>1</v>
      </c>
      <c r="ED309" s="39">
        <f t="shared" si="8"/>
        <v>0</v>
      </c>
      <c r="EE309" s="39">
        <v>1.2</v>
      </c>
      <c r="EF309" s="39" t="s">
        <v>239</v>
      </c>
      <c r="EG309" s="44"/>
      <c r="EH309" s="39" t="s">
        <v>6626</v>
      </c>
      <c r="EI309" s="39" t="s">
        <v>6627</v>
      </c>
      <c r="EJ309" s="39">
        <v>35.607999999999997</v>
      </c>
      <c r="EK309" s="39" t="s">
        <v>236</v>
      </c>
      <c r="EL309" s="44"/>
      <c r="EM309" s="44"/>
      <c r="EN309" s="44"/>
      <c r="EO309" s="44"/>
      <c r="EP309" s="39">
        <v>0</v>
      </c>
      <c r="EQ309" s="44"/>
      <c r="ER309" s="39">
        <v>14</v>
      </c>
      <c r="ES309" s="39" t="s">
        <v>236</v>
      </c>
      <c r="ET309" s="44"/>
      <c r="EU309" s="44"/>
      <c r="EV309" s="39" t="s">
        <v>243</v>
      </c>
      <c r="EW309" s="43" t="s">
        <v>6628</v>
      </c>
      <c r="EX309" s="39">
        <v>11</v>
      </c>
      <c r="EY309" s="39" t="s">
        <v>236</v>
      </c>
      <c r="EZ309" s="44"/>
      <c r="FA309" s="44"/>
      <c r="FB309" s="39" t="s">
        <v>236</v>
      </c>
      <c r="FC309" s="44"/>
      <c r="FD309" s="44"/>
      <c r="FE309" s="39" t="s">
        <v>236</v>
      </c>
      <c r="FF309" s="44"/>
      <c r="FG309" s="44"/>
      <c r="FH309" s="39" t="s">
        <v>236</v>
      </c>
      <c r="FI309" s="44"/>
      <c r="FJ309" s="44"/>
      <c r="FK309" s="39" t="s">
        <v>236</v>
      </c>
      <c r="FL309" s="44"/>
      <c r="FM309" s="44"/>
      <c r="FN309" s="44"/>
      <c r="FO309" s="44"/>
      <c r="FP309" s="44"/>
      <c r="FQ309" s="39" t="s">
        <v>236</v>
      </c>
      <c r="FR309" s="44"/>
      <c r="FS309" s="44"/>
      <c r="FT309" s="39" t="s">
        <v>236</v>
      </c>
      <c r="FU309" s="44"/>
      <c r="FV309" s="44"/>
      <c r="FW309" s="39" t="s">
        <v>236</v>
      </c>
      <c r="FX309" s="44"/>
      <c r="FY309" s="44"/>
      <c r="FZ309" s="44"/>
      <c r="GA309" s="44"/>
      <c r="GB309" s="44"/>
      <c r="GC309" s="39" t="s">
        <v>236</v>
      </c>
      <c r="GD309" s="44"/>
      <c r="GE309" s="44"/>
      <c r="GF309" s="39" t="s">
        <v>236</v>
      </c>
      <c r="GG309" s="44"/>
      <c r="GH309" s="44"/>
      <c r="GI309" s="39" t="s">
        <v>243</v>
      </c>
      <c r="GJ309" s="39" t="s">
        <v>6629</v>
      </c>
      <c r="GK309" s="39">
        <v>10</v>
      </c>
      <c r="GL309" s="44"/>
      <c r="GM309" s="44"/>
      <c r="GN309" s="44"/>
      <c r="GO309" s="44"/>
      <c r="GP309" s="44"/>
      <c r="GQ309" s="44"/>
      <c r="GR309" s="44"/>
      <c r="GS309" s="44"/>
      <c r="GT309" s="44"/>
      <c r="GU309" s="44"/>
      <c r="GV309" s="44"/>
      <c r="GW309" s="44"/>
      <c r="GX309" s="44"/>
      <c r="GY309" s="44"/>
      <c r="GZ309" s="39" t="s">
        <v>236</v>
      </c>
      <c r="HA309" s="44"/>
      <c r="HB309" s="44"/>
      <c r="HC309" s="43" t="s">
        <v>6630</v>
      </c>
      <c r="HD309" s="44"/>
      <c r="HE309" s="43" t="s">
        <v>6631</v>
      </c>
      <c r="HF309" s="43" t="s">
        <v>6632</v>
      </c>
      <c r="HG309" s="39" t="s">
        <v>6633</v>
      </c>
      <c r="HH309" s="44"/>
      <c r="HI309" s="44"/>
      <c r="HJ309" s="44"/>
      <c r="HK309" s="44"/>
      <c r="HL309" s="44"/>
      <c r="HM309" s="44"/>
      <c r="HN309" s="39" t="s">
        <v>6634</v>
      </c>
      <c r="HO309" s="39" t="s">
        <v>6635</v>
      </c>
      <c r="HP309" s="39" t="s">
        <v>6636</v>
      </c>
      <c r="HQ309" s="39" t="s">
        <v>6637</v>
      </c>
      <c r="HR309" s="39" t="s">
        <v>840</v>
      </c>
      <c r="HS309" s="39" t="s">
        <v>880</v>
      </c>
      <c r="HT309" s="39" t="s">
        <v>881</v>
      </c>
      <c r="HU309" s="39" t="s">
        <v>882</v>
      </c>
      <c r="HV309" s="44"/>
    </row>
    <row r="310" spans="1:230" ht="34.5" customHeight="1" x14ac:dyDescent="0.2">
      <c r="A310" s="44" t="s">
        <v>13001</v>
      </c>
      <c r="B310" s="39" t="s">
        <v>841</v>
      </c>
      <c r="C310" s="39" t="s">
        <v>4767</v>
      </c>
      <c r="D310" s="39" t="s">
        <v>6613</v>
      </c>
      <c r="E310" s="39" t="s">
        <v>6717</v>
      </c>
      <c r="F310" s="39" t="s">
        <v>6717</v>
      </c>
      <c r="G310" s="39">
        <v>2021</v>
      </c>
      <c r="H310" s="48">
        <v>45170</v>
      </c>
      <c r="I310" s="48">
        <v>45657</v>
      </c>
      <c r="J310" s="44"/>
      <c r="K310" s="39" t="s">
        <v>6718</v>
      </c>
      <c r="L310" s="43" t="s">
        <v>6719</v>
      </c>
      <c r="M310" s="39" t="s">
        <v>6617</v>
      </c>
      <c r="N310" s="39" t="s">
        <v>6720</v>
      </c>
      <c r="O310" s="39" t="s">
        <v>6619</v>
      </c>
      <c r="P310" s="43" t="s">
        <v>6721</v>
      </c>
      <c r="Q310" s="39" t="s">
        <v>6621</v>
      </c>
      <c r="R310" s="39" t="s">
        <v>6722</v>
      </c>
      <c r="S310" s="39" t="s">
        <v>6623</v>
      </c>
      <c r="T310" s="39" t="s">
        <v>6723</v>
      </c>
      <c r="U310" s="39" t="s">
        <v>235</v>
      </c>
      <c r="V310" s="39" t="s">
        <v>6724</v>
      </c>
      <c r="W310" s="49">
        <v>2</v>
      </c>
      <c r="X310" s="49">
        <f t="shared" si="9"/>
        <v>0</v>
      </c>
      <c r="Y310" s="39">
        <v>2</v>
      </c>
      <c r="Z310" s="39">
        <v>100</v>
      </c>
      <c r="AA310" s="39">
        <v>0.16</v>
      </c>
      <c r="AB310" s="39">
        <v>0</v>
      </c>
      <c r="AC310" s="39">
        <v>0</v>
      </c>
      <c r="AD310" s="39">
        <v>0</v>
      </c>
      <c r="AE310" s="39">
        <v>0</v>
      </c>
      <c r="AF310" s="39">
        <v>0</v>
      </c>
      <c r="AG310" s="39">
        <v>0</v>
      </c>
      <c r="AH310" s="39" t="s">
        <v>236</v>
      </c>
      <c r="AI310" s="44"/>
      <c r="AJ310" s="44"/>
      <c r="AK310" s="44"/>
      <c r="AL310" s="39">
        <v>3.2</v>
      </c>
      <c r="AM310" s="39">
        <v>0.25</v>
      </c>
      <c r="AN310" s="39">
        <v>25</v>
      </c>
      <c r="AO310" s="39">
        <v>7</v>
      </c>
      <c r="AP310" s="39">
        <v>7</v>
      </c>
      <c r="AQ310" s="44"/>
      <c r="AR310" s="44"/>
      <c r="AS310" s="44"/>
      <c r="AT310" s="44"/>
      <c r="AU310" s="44"/>
      <c r="AV310" s="44"/>
      <c r="AW310" s="44"/>
      <c r="AX310" s="44"/>
      <c r="AY310" s="44"/>
      <c r="AZ310" s="44"/>
      <c r="BA310" s="44"/>
      <c r="BB310" s="44"/>
      <c r="BC310" s="44"/>
      <c r="BD310" s="44"/>
      <c r="BE310" s="44"/>
      <c r="BF310" s="44"/>
      <c r="BG310" s="44"/>
      <c r="BH310" s="44"/>
      <c r="BI310" s="44"/>
      <c r="BJ310" s="39">
        <v>7</v>
      </c>
      <c r="BK310" s="39">
        <v>2</v>
      </c>
      <c r="BL310" s="39">
        <v>1</v>
      </c>
      <c r="BM310" s="39">
        <v>2</v>
      </c>
      <c r="BN310" s="44"/>
      <c r="BO310" s="44"/>
      <c r="BP310" s="39">
        <v>2</v>
      </c>
      <c r="BQ310" s="44"/>
      <c r="BR310" s="44"/>
      <c r="BS310" s="44"/>
      <c r="BT310" s="44"/>
      <c r="BU310" s="44"/>
      <c r="BV310" s="44"/>
      <c r="BW310" s="44"/>
      <c r="BX310" s="44"/>
      <c r="BY310" s="44"/>
      <c r="BZ310" s="39">
        <v>7</v>
      </c>
      <c r="CA310" s="44"/>
      <c r="CB310" s="44"/>
      <c r="CC310" s="44"/>
      <c r="CD310" s="44"/>
      <c r="CE310" s="44"/>
      <c r="CF310" s="44"/>
      <c r="CG310" s="44"/>
      <c r="CH310" s="44"/>
      <c r="CI310" s="44"/>
      <c r="CJ310" s="44"/>
      <c r="CK310" s="44"/>
      <c r="CL310" s="44"/>
      <c r="CM310" s="44"/>
      <c r="CN310" s="44"/>
      <c r="CO310" s="44"/>
      <c r="CP310" s="44"/>
      <c r="CQ310" s="39">
        <v>0</v>
      </c>
      <c r="CR310" s="44"/>
      <c r="CS310" s="44"/>
      <c r="CT310" s="44"/>
      <c r="CU310" s="44"/>
      <c r="CV310" s="44"/>
      <c r="CW310" s="44"/>
      <c r="CX310" s="44"/>
      <c r="CY310" s="44"/>
      <c r="CZ310" s="44"/>
      <c r="DA310" s="44"/>
      <c r="DB310" s="44"/>
      <c r="DC310" s="44"/>
      <c r="DD310" s="44"/>
      <c r="DE310" s="44"/>
      <c r="DF310" s="44"/>
      <c r="DG310" s="44"/>
      <c r="DH310" s="44"/>
      <c r="DI310" s="44"/>
      <c r="DJ310" s="44"/>
      <c r="DK310" s="44"/>
      <c r="DL310" s="44"/>
      <c r="DM310" s="44"/>
      <c r="DN310" s="44"/>
      <c r="DO310" s="44"/>
      <c r="DP310" s="44"/>
      <c r="DQ310" s="44"/>
      <c r="DR310" s="44"/>
      <c r="DS310" s="44"/>
      <c r="DT310" s="39">
        <v>0</v>
      </c>
      <c r="DU310" s="44"/>
      <c r="DV310" s="44"/>
      <c r="DW310" s="44"/>
      <c r="DX310" s="44"/>
      <c r="DY310" s="44"/>
      <c r="DZ310" s="44"/>
      <c r="EA310" s="44"/>
      <c r="EB310" s="44"/>
      <c r="EC310" s="39">
        <v>7</v>
      </c>
      <c r="ED310" s="39">
        <f t="shared" si="8"/>
        <v>0</v>
      </c>
      <c r="EE310" s="39">
        <v>7.4649999999999999</v>
      </c>
      <c r="EF310" s="39" t="s">
        <v>239</v>
      </c>
      <c r="EG310" s="44"/>
      <c r="EH310" s="39">
        <v>20</v>
      </c>
      <c r="EI310" s="43" t="s">
        <v>6725</v>
      </c>
      <c r="EJ310" s="39">
        <v>35.61</v>
      </c>
      <c r="EK310" s="39" t="s">
        <v>236</v>
      </c>
      <c r="EL310" s="44"/>
      <c r="EM310" s="44"/>
      <c r="EN310" s="44"/>
      <c r="EO310" s="44"/>
      <c r="EP310" s="39">
        <v>0</v>
      </c>
      <c r="EQ310" s="44"/>
      <c r="ER310" s="39">
        <v>14</v>
      </c>
      <c r="ES310" s="39" t="s">
        <v>243</v>
      </c>
      <c r="ET310" s="39" t="s">
        <v>6726</v>
      </c>
      <c r="EU310" s="39">
        <v>652</v>
      </c>
      <c r="EV310" s="39" t="s">
        <v>236</v>
      </c>
      <c r="EW310" s="44"/>
      <c r="EX310" s="44"/>
      <c r="EY310" s="39" t="s">
        <v>236</v>
      </c>
      <c r="EZ310" s="44"/>
      <c r="FA310" s="44"/>
      <c r="FB310" s="39" t="s">
        <v>236</v>
      </c>
      <c r="FC310" s="44"/>
      <c r="FD310" s="44"/>
      <c r="FE310" s="39" t="s">
        <v>236</v>
      </c>
      <c r="FF310" s="44"/>
      <c r="FG310" s="44"/>
      <c r="FH310" s="39" t="s">
        <v>236</v>
      </c>
      <c r="FI310" s="44"/>
      <c r="FJ310" s="44"/>
      <c r="FK310" s="39" t="s">
        <v>236</v>
      </c>
      <c r="FL310" s="44"/>
      <c r="FM310" s="44"/>
      <c r="FN310" s="44"/>
      <c r="FO310" s="44"/>
      <c r="FP310" s="44"/>
      <c r="FQ310" s="39" t="s">
        <v>236</v>
      </c>
      <c r="FR310" s="44"/>
      <c r="FS310" s="44"/>
      <c r="FT310" s="39" t="s">
        <v>236</v>
      </c>
      <c r="FU310" s="44"/>
      <c r="FV310" s="44"/>
      <c r="FW310" s="39" t="s">
        <v>236</v>
      </c>
      <c r="FX310" s="44"/>
      <c r="FY310" s="44"/>
      <c r="FZ310" s="44"/>
      <c r="GA310" s="44"/>
      <c r="GB310" s="44"/>
      <c r="GC310" s="39" t="s">
        <v>236</v>
      </c>
      <c r="GD310" s="44"/>
      <c r="GE310" s="44"/>
      <c r="GF310" s="39" t="s">
        <v>236</v>
      </c>
      <c r="GG310" s="44"/>
      <c r="GH310" s="44"/>
      <c r="GI310" s="39" t="s">
        <v>243</v>
      </c>
      <c r="GJ310" s="39" t="s">
        <v>6727</v>
      </c>
      <c r="GK310" s="39">
        <v>10</v>
      </c>
      <c r="GL310" s="44"/>
      <c r="GM310" s="44"/>
      <c r="GN310" s="44"/>
      <c r="GO310" s="44"/>
      <c r="GP310" s="44"/>
      <c r="GQ310" s="44"/>
      <c r="GR310" s="44"/>
      <c r="GS310" s="44"/>
      <c r="GT310" s="44"/>
      <c r="GU310" s="44"/>
      <c r="GV310" s="44"/>
      <c r="GW310" s="44"/>
      <c r="GX310" s="44"/>
      <c r="GY310" s="44"/>
      <c r="GZ310" s="39" t="s">
        <v>236</v>
      </c>
      <c r="HA310" s="44"/>
      <c r="HB310" s="44"/>
      <c r="HC310" s="43" t="s">
        <v>6728</v>
      </c>
      <c r="HD310" s="44"/>
      <c r="HE310" s="39" t="s">
        <v>6729</v>
      </c>
      <c r="HF310" s="43" t="s">
        <v>300</v>
      </c>
      <c r="HG310" s="39" t="s">
        <v>6730</v>
      </c>
      <c r="HH310" s="44"/>
      <c r="HI310" s="44"/>
      <c r="HJ310" s="44"/>
      <c r="HK310" s="39" t="s">
        <v>6731</v>
      </c>
      <c r="HL310" s="39">
        <v>16</v>
      </c>
      <c r="HM310" s="39">
        <v>480</v>
      </c>
      <c r="HN310" s="39" t="s">
        <v>6634</v>
      </c>
      <c r="HO310" s="39" t="s">
        <v>6635</v>
      </c>
      <c r="HP310" s="39" t="s">
        <v>6636</v>
      </c>
      <c r="HQ310" s="39" t="s">
        <v>6637</v>
      </c>
      <c r="HR310" s="39" t="s">
        <v>840</v>
      </c>
      <c r="HS310" s="39" t="s">
        <v>880</v>
      </c>
      <c r="HT310" s="39" t="s">
        <v>881</v>
      </c>
      <c r="HU310" s="39" t="s">
        <v>882</v>
      </c>
      <c r="HV310" s="44"/>
    </row>
    <row r="311" spans="1:230" ht="35.25" customHeight="1" x14ac:dyDescent="0.2">
      <c r="A311" s="44" t="s">
        <v>13014</v>
      </c>
      <c r="B311" s="39" t="s">
        <v>2302</v>
      </c>
      <c r="C311" s="39" t="s">
        <v>6816</v>
      </c>
      <c r="D311" s="39" t="s">
        <v>6910</v>
      </c>
      <c r="E311" s="39" t="s">
        <v>6911</v>
      </c>
      <c r="F311" s="39" t="s">
        <v>652</v>
      </c>
      <c r="G311" s="39">
        <v>2022</v>
      </c>
      <c r="H311" s="48">
        <v>45436</v>
      </c>
      <c r="I311" s="48">
        <v>45657</v>
      </c>
      <c r="J311" s="44"/>
      <c r="K311" s="39" t="s">
        <v>6912</v>
      </c>
      <c r="L311" s="44"/>
      <c r="M311" s="39" t="s">
        <v>6911</v>
      </c>
      <c r="N311" s="44"/>
      <c r="O311" s="44"/>
      <c r="P311" s="44"/>
      <c r="Q311" s="44"/>
      <c r="R311" s="44"/>
      <c r="S311" s="39" t="s">
        <v>6913</v>
      </c>
      <c r="T311" s="39" t="s">
        <v>6913</v>
      </c>
      <c r="U311" s="39" t="s">
        <v>1394</v>
      </c>
      <c r="V311" s="39" t="s">
        <v>6913</v>
      </c>
      <c r="W311" s="49">
        <v>7.6669999999999998</v>
      </c>
      <c r="X311" s="49">
        <f t="shared" si="9"/>
        <v>0</v>
      </c>
      <c r="Y311" s="39">
        <v>7.6669999999999998</v>
      </c>
      <c r="Z311" s="39">
        <v>100</v>
      </c>
      <c r="AA311" s="39">
        <v>1.59</v>
      </c>
      <c r="AB311" s="39">
        <v>0</v>
      </c>
      <c r="AC311" s="39">
        <v>0</v>
      </c>
      <c r="AD311" s="39">
        <v>0</v>
      </c>
      <c r="AE311" s="39">
        <v>0</v>
      </c>
      <c r="AF311" s="39">
        <v>0</v>
      </c>
      <c r="AG311" s="39">
        <v>0</v>
      </c>
      <c r="AH311" s="39" t="s">
        <v>243</v>
      </c>
      <c r="AI311" s="39" t="s">
        <v>6914</v>
      </c>
      <c r="AJ311" s="44"/>
      <c r="AK311" s="39" t="s">
        <v>1395</v>
      </c>
      <c r="AL311" s="39">
        <v>0</v>
      </c>
      <c r="AM311" s="39">
        <v>0</v>
      </c>
      <c r="AN311" s="39">
        <v>5</v>
      </c>
      <c r="AO311" s="39">
        <v>5</v>
      </c>
      <c r="AP311" s="39">
        <v>5</v>
      </c>
      <c r="AQ311" s="44"/>
      <c r="AR311" s="44"/>
      <c r="AS311" s="44"/>
      <c r="AT311" s="44"/>
      <c r="AU311" s="44"/>
      <c r="AV311" s="44"/>
      <c r="AW311" s="44"/>
      <c r="AX311" s="44"/>
      <c r="AY311" s="44"/>
      <c r="AZ311" s="39">
        <v>5</v>
      </c>
      <c r="BA311" s="44"/>
      <c r="BB311" s="44"/>
      <c r="BC311" s="44"/>
      <c r="BD311" s="44"/>
      <c r="BE311" s="44"/>
      <c r="BF311" s="44"/>
      <c r="BG311" s="44"/>
      <c r="BH311" s="44"/>
      <c r="BI311" s="44"/>
      <c r="BJ311" s="44"/>
      <c r="BK311" s="44"/>
      <c r="BL311" s="44"/>
      <c r="BM311" s="44"/>
      <c r="BN311" s="44"/>
      <c r="BO311" s="44"/>
      <c r="BP311" s="44"/>
      <c r="BQ311" s="44"/>
      <c r="BR311" s="44"/>
      <c r="BS311" s="44"/>
      <c r="BT311" s="44"/>
      <c r="BU311" s="44"/>
      <c r="BV311" s="44"/>
      <c r="BW311" s="44"/>
      <c r="BX311" s="44"/>
      <c r="BY311" s="44"/>
      <c r="BZ311" s="39">
        <v>0</v>
      </c>
      <c r="CA311" s="44"/>
      <c r="CB311" s="44"/>
      <c r="CC311" s="44"/>
      <c r="CD311" s="44"/>
      <c r="CE311" s="44"/>
      <c r="CF311" s="44"/>
      <c r="CG311" s="44"/>
      <c r="CH311" s="44"/>
      <c r="CI311" s="44"/>
      <c r="CJ311" s="44"/>
      <c r="CK311" s="44"/>
      <c r="CL311" s="44"/>
      <c r="CM311" s="44"/>
      <c r="CN311" s="44"/>
      <c r="CO311" s="44"/>
      <c r="CP311" s="44"/>
      <c r="CQ311" s="39">
        <v>0</v>
      </c>
      <c r="CR311" s="44"/>
      <c r="CS311" s="44"/>
      <c r="CT311" s="44"/>
      <c r="CU311" s="44"/>
      <c r="CV311" s="44"/>
      <c r="CW311" s="44"/>
      <c r="CX311" s="44"/>
      <c r="CY311" s="44"/>
      <c r="CZ311" s="44"/>
      <c r="DA311" s="44"/>
      <c r="DB311" s="44"/>
      <c r="DC311" s="44"/>
      <c r="DD311" s="44"/>
      <c r="DE311" s="44"/>
      <c r="DF311" s="44"/>
      <c r="DG311" s="44"/>
      <c r="DH311" s="44"/>
      <c r="DI311" s="44"/>
      <c r="DJ311" s="44"/>
      <c r="DK311" s="44"/>
      <c r="DL311" s="44"/>
      <c r="DM311" s="44"/>
      <c r="DN311" s="44"/>
      <c r="DO311" s="44"/>
      <c r="DP311" s="44"/>
      <c r="DQ311" s="44"/>
      <c r="DR311" s="44"/>
      <c r="DS311" s="44"/>
      <c r="DT311" s="39">
        <v>0</v>
      </c>
      <c r="DU311" s="44"/>
      <c r="DV311" s="44"/>
      <c r="DW311" s="44"/>
      <c r="DX311" s="44"/>
      <c r="DY311" s="44"/>
      <c r="DZ311" s="44"/>
      <c r="EA311" s="44"/>
      <c r="EB311" s="44"/>
      <c r="EC311" s="39">
        <v>5</v>
      </c>
      <c r="ED311" s="39">
        <f t="shared" si="8"/>
        <v>0</v>
      </c>
      <c r="EE311" s="39">
        <v>12400</v>
      </c>
      <c r="EF311" s="39" t="s">
        <v>6915</v>
      </c>
      <c r="EG311" s="44"/>
      <c r="EH311" s="39" t="s">
        <v>6916</v>
      </c>
      <c r="EI311" s="43" t="s">
        <v>5590</v>
      </c>
      <c r="EJ311" s="39">
        <v>265300</v>
      </c>
      <c r="EK311" s="39" t="s">
        <v>236</v>
      </c>
      <c r="EL311" s="44"/>
      <c r="EM311" s="44"/>
      <c r="EN311" s="44"/>
      <c r="EO311" s="44"/>
      <c r="EP311" s="44"/>
      <c r="EQ311" s="44"/>
      <c r="ER311" s="39">
        <v>13</v>
      </c>
      <c r="ES311" s="39" t="s">
        <v>243</v>
      </c>
      <c r="ET311" s="39" t="s">
        <v>6131</v>
      </c>
      <c r="EU311" s="39">
        <v>459</v>
      </c>
      <c r="EV311" s="39" t="s">
        <v>236</v>
      </c>
      <c r="EW311" s="39" t="s">
        <v>5591</v>
      </c>
      <c r="EX311" s="44"/>
      <c r="EY311" s="39" t="s">
        <v>243</v>
      </c>
      <c r="EZ311" s="39" t="s">
        <v>6917</v>
      </c>
      <c r="FA311" s="39">
        <v>55</v>
      </c>
      <c r="FB311" s="39" t="s">
        <v>236</v>
      </c>
      <c r="FC311" s="44"/>
      <c r="FD311" s="44"/>
      <c r="FE311" s="39" t="s">
        <v>236</v>
      </c>
      <c r="FF311" s="44"/>
      <c r="FG311" s="44"/>
      <c r="FH311" s="39" t="s">
        <v>236</v>
      </c>
      <c r="FI311" s="44"/>
      <c r="FJ311" s="44"/>
      <c r="FK311" s="39" t="s">
        <v>236</v>
      </c>
      <c r="FL311" s="44"/>
      <c r="FM311" s="44"/>
      <c r="FN311" s="44"/>
      <c r="FO311" s="44"/>
      <c r="FP311" s="44"/>
      <c r="FQ311" s="39" t="s">
        <v>236</v>
      </c>
      <c r="FR311" s="44"/>
      <c r="FS311" s="44"/>
      <c r="FT311" s="39" t="s">
        <v>243</v>
      </c>
      <c r="FU311" s="39" t="s">
        <v>935</v>
      </c>
      <c r="FV311" s="39">
        <v>545</v>
      </c>
      <c r="FW311" s="39" t="s">
        <v>243</v>
      </c>
      <c r="FX311" s="39" t="s">
        <v>6918</v>
      </c>
      <c r="FY311" s="39">
        <v>167</v>
      </c>
      <c r="FZ311" s="44"/>
      <c r="GA311" s="44"/>
      <c r="GB311" s="44"/>
      <c r="GC311" s="39" t="s">
        <v>236</v>
      </c>
      <c r="GD311" s="44"/>
      <c r="GE311" s="44"/>
      <c r="GF311" s="39" t="s">
        <v>243</v>
      </c>
      <c r="GG311" s="39" t="s">
        <v>6919</v>
      </c>
      <c r="GH311" s="39">
        <v>10</v>
      </c>
      <c r="GI311" s="39" t="s">
        <v>236</v>
      </c>
      <c r="GJ311" s="44"/>
      <c r="GK311" s="44"/>
      <c r="GL311" s="44"/>
      <c r="GM311" s="44"/>
      <c r="GN311" s="44"/>
      <c r="GO311" s="44"/>
      <c r="GP311" s="44"/>
      <c r="GQ311" s="44"/>
      <c r="GR311" s="44"/>
      <c r="GS311" s="44"/>
      <c r="GT311" s="44"/>
      <c r="GU311" s="44"/>
      <c r="GV311" s="44"/>
      <c r="GW311" s="44"/>
      <c r="GX311" s="44"/>
      <c r="GY311" s="44"/>
      <c r="GZ311" s="44"/>
      <c r="HA311" s="44"/>
      <c r="HB311" s="44"/>
      <c r="HC311" s="44"/>
      <c r="HD311" s="39" t="s">
        <v>6920</v>
      </c>
      <c r="HE311" s="44"/>
      <c r="HF311" s="44"/>
      <c r="HG311" s="44"/>
      <c r="HH311" s="44"/>
      <c r="HI311" s="44"/>
      <c r="HJ311" s="44"/>
      <c r="HK311" s="39" t="s">
        <v>6921</v>
      </c>
      <c r="HL311" s="39">
        <v>2</v>
      </c>
      <c r="HM311" s="39">
        <v>15</v>
      </c>
      <c r="HN311" s="39" t="s">
        <v>6922</v>
      </c>
      <c r="HO311" s="39" t="s">
        <v>6923</v>
      </c>
      <c r="HP311" s="39" t="s">
        <v>6924</v>
      </c>
      <c r="HQ311" s="39" t="s">
        <v>6925</v>
      </c>
      <c r="HR311" s="39" t="s">
        <v>6922</v>
      </c>
      <c r="HS311" s="39" t="s">
        <v>6923</v>
      </c>
      <c r="HT311" s="39" t="s">
        <v>6924</v>
      </c>
      <c r="HU311" s="39" t="s">
        <v>6925</v>
      </c>
      <c r="HV311" s="43" t="s">
        <v>6926</v>
      </c>
    </row>
    <row r="312" spans="1:230" ht="38.25" customHeight="1" x14ac:dyDescent="0.2">
      <c r="A312" s="44" t="s">
        <v>13014</v>
      </c>
      <c r="B312" s="39" t="s">
        <v>2368</v>
      </c>
      <c r="C312" s="39" t="s">
        <v>4767</v>
      </c>
      <c r="D312" s="39" t="s">
        <v>5253</v>
      </c>
      <c r="E312" s="39" t="s">
        <v>5254</v>
      </c>
      <c r="F312" s="39" t="s">
        <v>5255</v>
      </c>
      <c r="G312" s="39">
        <v>2021</v>
      </c>
      <c r="H312" s="48">
        <v>45427</v>
      </c>
      <c r="I312" s="48">
        <v>45461</v>
      </c>
      <c r="J312" s="44"/>
      <c r="K312" s="39" t="s">
        <v>5256</v>
      </c>
      <c r="L312" s="44"/>
      <c r="M312" s="39" t="s">
        <v>5257</v>
      </c>
      <c r="N312" s="44"/>
      <c r="O312" s="39" t="s">
        <v>5258</v>
      </c>
      <c r="P312" s="44"/>
      <c r="Q312" s="39" t="s">
        <v>5259</v>
      </c>
      <c r="R312" s="44"/>
      <c r="S312" s="39" t="s">
        <v>5260</v>
      </c>
      <c r="T312" s="39" t="s">
        <v>5261</v>
      </c>
      <c r="U312" s="39" t="s">
        <v>235</v>
      </c>
      <c r="V312" s="39" t="s">
        <v>5262</v>
      </c>
      <c r="W312" s="49">
        <v>0.45</v>
      </c>
      <c r="X312" s="49">
        <f t="shared" si="9"/>
        <v>0</v>
      </c>
      <c r="Y312" s="39">
        <v>0.441</v>
      </c>
      <c r="Z312" s="39">
        <v>98</v>
      </c>
      <c r="AA312" s="39">
        <v>0.06</v>
      </c>
      <c r="AB312" s="39">
        <v>0</v>
      </c>
      <c r="AC312" s="39">
        <v>0</v>
      </c>
      <c r="AD312" s="39">
        <v>0</v>
      </c>
      <c r="AE312" s="39">
        <v>0</v>
      </c>
      <c r="AF312" s="39">
        <v>8.9999999999999993E-3</v>
      </c>
      <c r="AG312" s="39">
        <v>2</v>
      </c>
      <c r="AH312" s="39" t="s">
        <v>243</v>
      </c>
      <c r="AI312" s="39" t="s">
        <v>5263</v>
      </c>
      <c r="AJ312" s="44"/>
      <c r="AK312" s="39">
        <v>0</v>
      </c>
      <c r="AL312" s="39">
        <v>0.25</v>
      </c>
      <c r="AM312" s="39">
        <v>0.06</v>
      </c>
      <c r="AN312" s="39">
        <v>6</v>
      </c>
      <c r="AO312" s="39">
        <v>6</v>
      </c>
      <c r="AP312" s="39">
        <v>6</v>
      </c>
      <c r="AQ312" s="44"/>
      <c r="AR312" s="44"/>
      <c r="AS312" s="44"/>
      <c r="AT312" s="44"/>
      <c r="AU312" s="44"/>
      <c r="AV312" s="44"/>
      <c r="AW312" s="44"/>
      <c r="AX312" s="44"/>
      <c r="AY312" s="44"/>
      <c r="AZ312" s="44"/>
      <c r="BA312" s="44"/>
      <c r="BB312" s="44"/>
      <c r="BC312" s="44"/>
      <c r="BD312" s="44"/>
      <c r="BE312" s="44"/>
      <c r="BF312" s="44"/>
      <c r="BG312" s="44"/>
      <c r="BH312" s="44"/>
      <c r="BI312" s="44"/>
      <c r="BJ312" s="44"/>
      <c r="BK312" s="44"/>
      <c r="BL312" s="44"/>
      <c r="BM312" s="44"/>
      <c r="BN312" s="44"/>
      <c r="BO312" s="44"/>
      <c r="BP312" s="44"/>
      <c r="BQ312" s="44"/>
      <c r="BR312" s="44"/>
      <c r="BS312" s="44"/>
      <c r="BT312" s="44"/>
      <c r="BU312" s="44"/>
      <c r="BV312" s="44"/>
      <c r="BW312" s="44"/>
      <c r="BX312" s="44"/>
      <c r="BY312" s="44"/>
      <c r="BZ312" s="39">
        <v>0</v>
      </c>
      <c r="CA312" s="44"/>
      <c r="CB312" s="44"/>
      <c r="CC312" s="44"/>
      <c r="CD312" s="44"/>
      <c r="CE312" s="44"/>
      <c r="CF312" s="44"/>
      <c r="CG312" s="44"/>
      <c r="CH312" s="44"/>
      <c r="CI312" s="44"/>
      <c r="CJ312" s="44"/>
      <c r="CK312" s="44"/>
      <c r="CL312" s="44"/>
      <c r="CM312" s="44"/>
      <c r="CN312" s="44"/>
      <c r="CO312" s="44"/>
      <c r="CP312" s="44"/>
      <c r="CQ312" s="39">
        <v>0</v>
      </c>
      <c r="CR312" s="44"/>
      <c r="CS312" s="44"/>
      <c r="CT312" s="44"/>
      <c r="CU312" s="44"/>
      <c r="CV312" s="44"/>
      <c r="CW312" s="44"/>
      <c r="CX312" s="44"/>
      <c r="CY312" s="44"/>
      <c r="CZ312" s="44"/>
      <c r="DA312" s="44"/>
      <c r="DB312" s="44"/>
      <c r="DC312" s="44"/>
      <c r="DD312" s="44"/>
      <c r="DE312" s="44"/>
      <c r="DF312" s="44"/>
      <c r="DG312" s="44"/>
      <c r="DH312" s="44"/>
      <c r="DI312" s="44"/>
      <c r="DJ312" s="44"/>
      <c r="DK312" s="44"/>
      <c r="DL312" s="44"/>
      <c r="DM312" s="44"/>
      <c r="DN312" s="44"/>
      <c r="DO312" s="44"/>
      <c r="DP312" s="44"/>
      <c r="DQ312" s="44"/>
      <c r="DR312" s="44"/>
      <c r="DS312" s="44"/>
      <c r="DT312" s="39">
        <v>0</v>
      </c>
      <c r="DU312" s="44"/>
      <c r="DV312" s="44"/>
      <c r="DW312" s="44"/>
      <c r="DX312" s="44"/>
      <c r="DY312" s="44"/>
      <c r="DZ312" s="44"/>
      <c r="EA312" s="44"/>
      <c r="EB312" s="44">
        <v>6</v>
      </c>
      <c r="EC312" s="39">
        <v>6</v>
      </c>
      <c r="ED312" s="39">
        <f t="shared" si="8"/>
        <v>0</v>
      </c>
      <c r="EE312" s="39">
        <v>1.7150000000000001</v>
      </c>
      <c r="EF312" s="39" t="s">
        <v>5264</v>
      </c>
      <c r="EG312" s="43" t="s">
        <v>5265</v>
      </c>
      <c r="EH312" s="53">
        <v>45841</v>
      </c>
      <c r="EI312" s="43" t="s">
        <v>5266</v>
      </c>
      <c r="EJ312" s="39">
        <v>27.779</v>
      </c>
      <c r="EK312" s="39" t="s">
        <v>236</v>
      </c>
      <c r="EL312" s="44"/>
      <c r="EM312" s="44"/>
      <c r="EN312" s="44"/>
      <c r="EO312" s="44"/>
      <c r="EP312" s="39">
        <v>0</v>
      </c>
      <c r="EQ312" s="44"/>
      <c r="ER312" s="39">
        <v>2</v>
      </c>
      <c r="ES312" s="39" t="s">
        <v>236</v>
      </c>
      <c r="ET312" s="39" t="s">
        <v>5267</v>
      </c>
      <c r="EU312" s="39">
        <v>0</v>
      </c>
      <c r="EV312" s="39" t="s">
        <v>243</v>
      </c>
      <c r="EW312" s="39" t="s">
        <v>5268</v>
      </c>
      <c r="EX312" s="39">
        <v>210</v>
      </c>
      <c r="EY312" s="39" t="s">
        <v>236</v>
      </c>
      <c r="EZ312" s="44"/>
      <c r="FA312" s="44"/>
      <c r="FB312" s="39" t="s">
        <v>236</v>
      </c>
      <c r="FC312" s="44"/>
      <c r="FD312" s="44"/>
      <c r="FE312" s="39" t="s">
        <v>236</v>
      </c>
      <c r="FF312" s="44"/>
      <c r="FG312" s="44"/>
      <c r="FH312" s="39" t="s">
        <v>236</v>
      </c>
      <c r="FI312" s="39" t="s">
        <v>5269</v>
      </c>
      <c r="FJ312" s="39">
        <v>0</v>
      </c>
      <c r="FK312" s="39" t="s">
        <v>236</v>
      </c>
      <c r="FL312" s="44"/>
      <c r="FM312" s="44"/>
      <c r="FN312" s="44"/>
      <c r="FO312" s="44"/>
      <c r="FP312" s="44"/>
      <c r="FQ312" s="39" t="s">
        <v>236</v>
      </c>
      <c r="FR312" s="44"/>
      <c r="FS312" s="44"/>
      <c r="FT312" s="39" t="s">
        <v>236</v>
      </c>
      <c r="FU312" s="44"/>
      <c r="FV312" s="44"/>
      <c r="FW312" s="39" t="s">
        <v>236</v>
      </c>
      <c r="FX312" s="44"/>
      <c r="FY312" s="44"/>
      <c r="FZ312" s="44"/>
      <c r="GA312" s="44"/>
      <c r="GB312" s="44"/>
      <c r="GC312" s="39" t="s">
        <v>236</v>
      </c>
      <c r="GD312" s="44"/>
      <c r="GE312" s="44"/>
      <c r="GF312" s="39" t="s">
        <v>236</v>
      </c>
      <c r="GG312" s="44"/>
      <c r="GH312" s="44"/>
      <c r="GI312" s="39" t="s">
        <v>243</v>
      </c>
      <c r="GJ312" s="39" t="s">
        <v>5270</v>
      </c>
      <c r="GK312" s="39">
        <v>9</v>
      </c>
      <c r="GL312" s="44"/>
      <c r="GM312" s="44"/>
      <c r="GN312" s="44"/>
      <c r="GO312" s="44"/>
      <c r="GP312" s="44"/>
      <c r="GQ312" s="44"/>
      <c r="GR312" s="44"/>
      <c r="GS312" s="44"/>
      <c r="GT312" s="44"/>
      <c r="GU312" s="44"/>
      <c r="GV312" s="44"/>
      <c r="GW312" s="44"/>
      <c r="GX312" s="44"/>
      <c r="GY312" s="44"/>
      <c r="GZ312" s="39" t="s">
        <v>236</v>
      </c>
      <c r="HA312" s="44"/>
      <c r="HB312" s="44"/>
      <c r="HC312" s="43" t="s">
        <v>5271</v>
      </c>
      <c r="HD312" s="39" t="s">
        <v>5272</v>
      </c>
      <c r="HE312" s="43" t="s">
        <v>5273</v>
      </c>
      <c r="HF312" s="44"/>
      <c r="HG312" s="39" t="s">
        <v>5274</v>
      </c>
      <c r="HH312" s="44"/>
      <c r="HI312" s="44"/>
      <c r="HJ312" s="44"/>
      <c r="HK312" s="39" t="s">
        <v>5275</v>
      </c>
      <c r="HL312" s="39">
        <v>40</v>
      </c>
      <c r="HM312" s="39">
        <v>40</v>
      </c>
      <c r="HN312" s="39" t="s">
        <v>5276</v>
      </c>
      <c r="HO312" s="39" t="s">
        <v>5277</v>
      </c>
      <c r="HP312" s="39" t="s">
        <v>5278</v>
      </c>
      <c r="HQ312" s="39" t="s">
        <v>5279</v>
      </c>
      <c r="HR312" s="39" t="s">
        <v>5280</v>
      </c>
      <c r="HS312" s="39" t="s">
        <v>5281</v>
      </c>
      <c r="HT312" s="39" t="s">
        <v>5282</v>
      </c>
      <c r="HU312" s="39" t="s">
        <v>5283</v>
      </c>
      <c r="HV312" s="44"/>
    </row>
    <row r="313" spans="1:230" ht="44.25" customHeight="1" x14ac:dyDescent="0.2">
      <c r="A313" s="44" t="s">
        <v>13004</v>
      </c>
      <c r="B313" s="39" t="s">
        <v>2368</v>
      </c>
      <c r="C313" s="39" t="s">
        <v>4824</v>
      </c>
      <c r="D313" s="39" t="s">
        <v>5581</v>
      </c>
      <c r="E313" s="39" t="s">
        <v>5582</v>
      </c>
      <c r="F313" s="39" t="s">
        <v>5583</v>
      </c>
      <c r="G313" s="39">
        <v>2019</v>
      </c>
      <c r="H313" s="48">
        <v>45407</v>
      </c>
      <c r="I313" s="48">
        <v>45510</v>
      </c>
      <c r="J313" s="44"/>
      <c r="K313" s="39" t="s">
        <v>5584</v>
      </c>
      <c r="L313" s="43" t="s">
        <v>5585</v>
      </c>
      <c r="M313" s="44"/>
      <c r="N313" s="44"/>
      <c r="O313" s="44"/>
      <c r="P313" s="44"/>
      <c r="Q313" s="44"/>
      <c r="R313" s="44"/>
      <c r="S313" s="39" t="s">
        <v>5586</v>
      </c>
      <c r="T313" s="39" t="s">
        <v>5586</v>
      </c>
      <c r="U313" s="39" t="s">
        <v>1394</v>
      </c>
      <c r="V313" s="39" t="s">
        <v>5587</v>
      </c>
      <c r="W313" s="49">
        <v>1.111</v>
      </c>
      <c r="X313" s="49">
        <f t="shared" si="9"/>
        <v>0</v>
      </c>
      <c r="Y313" s="39">
        <v>0.55600000000000005</v>
      </c>
      <c r="Z313" s="39">
        <v>50.05</v>
      </c>
      <c r="AA313" s="39">
        <v>0.15</v>
      </c>
      <c r="AB313" s="39">
        <v>0.52700000000000002</v>
      </c>
      <c r="AC313" s="39">
        <v>47.43</v>
      </c>
      <c r="AD313" s="39">
        <v>2.8000000000000001E-2</v>
      </c>
      <c r="AE313" s="39">
        <v>2.52</v>
      </c>
      <c r="AF313" s="39">
        <v>0</v>
      </c>
      <c r="AG313" s="39">
        <v>0</v>
      </c>
      <c r="AH313" s="39" t="s">
        <v>236</v>
      </c>
      <c r="AI313" s="44"/>
      <c r="AJ313" s="44"/>
      <c r="AK313" s="44"/>
      <c r="AL313" s="39">
        <v>0</v>
      </c>
      <c r="AM313" s="39">
        <v>0</v>
      </c>
      <c r="AN313" s="39">
        <v>5</v>
      </c>
      <c r="AO313" s="39">
        <v>5</v>
      </c>
      <c r="AP313" s="39">
        <v>5</v>
      </c>
      <c r="AQ313" s="44"/>
      <c r="AR313" s="44"/>
      <c r="AS313" s="44"/>
      <c r="AT313" s="44"/>
      <c r="AU313" s="44"/>
      <c r="AV313" s="44"/>
      <c r="AW313" s="44"/>
      <c r="AX313" s="44"/>
      <c r="AY313" s="44"/>
      <c r="AZ313" s="44"/>
      <c r="BA313" s="44"/>
      <c r="BB313" s="44"/>
      <c r="BC313" s="44"/>
      <c r="BD313" s="44"/>
      <c r="BE313" s="44"/>
      <c r="BF313" s="44"/>
      <c r="BG313" s="44"/>
      <c r="BH313" s="44"/>
      <c r="BI313" s="44"/>
      <c r="BJ313" s="44"/>
      <c r="BK313" s="44"/>
      <c r="BL313" s="44"/>
      <c r="BM313" s="44"/>
      <c r="BN313" s="44"/>
      <c r="BO313" s="44"/>
      <c r="BP313" s="44"/>
      <c r="BQ313" s="44"/>
      <c r="BR313" s="44"/>
      <c r="BS313" s="44"/>
      <c r="BT313" s="44"/>
      <c r="BU313" s="44"/>
      <c r="BV313" s="44"/>
      <c r="BW313" s="44"/>
      <c r="BX313" s="44"/>
      <c r="BY313" s="44"/>
      <c r="BZ313" s="39">
        <v>0</v>
      </c>
      <c r="CA313" s="44"/>
      <c r="CB313" s="44"/>
      <c r="CC313" s="44"/>
      <c r="CD313" s="44"/>
      <c r="CE313" s="44"/>
      <c r="CF313" s="44"/>
      <c r="CG313" s="44"/>
      <c r="CH313" s="44"/>
      <c r="CI313" s="44"/>
      <c r="CJ313" s="44"/>
      <c r="CK313" s="44"/>
      <c r="CL313" s="44"/>
      <c r="CM313" s="44"/>
      <c r="CN313" s="44"/>
      <c r="CO313" s="44"/>
      <c r="CP313" s="44"/>
      <c r="CQ313" s="39">
        <v>0</v>
      </c>
      <c r="CR313" s="44"/>
      <c r="CS313" s="44"/>
      <c r="CT313" s="44"/>
      <c r="CU313" s="44"/>
      <c r="CV313" s="44"/>
      <c r="CW313" s="44"/>
      <c r="CX313" s="44"/>
      <c r="CY313" s="44"/>
      <c r="CZ313" s="44"/>
      <c r="DA313" s="44"/>
      <c r="DB313" s="44"/>
      <c r="DC313" s="44"/>
      <c r="DD313" s="44"/>
      <c r="DE313" s="44"/>
      <c r="DF313" s="44"/>
      <c r="DG313" s="44"/>
      <c r="DH313" s="44"/>
      <c r="DI313" s="44"/>
      <c r="DJ313" s="44"/>
      <c r="DK313" s="44"/>
      <c r="DL313" s="44"/>
      <c r="DM313" s="44"/>
      <c r="DN313" s="44"/>
      <c r="DO313" s="44"/>
      <c r="DP313" s="44"/>
      <c r="DQ313" s="44"/>
      <c r="DR313" s="44"/>
      <c r="DS313" s="44"/>
      <c r="DT313" s="39">
        <v>0</v>
      </c>
      <c r="DU313" s="44"/>
      <c r="DV313" s="44"/>
      <c r="DW313" s="44"/>
      <c r="DX313" s="44"/>
      <c r="DY313" s="44"/>
      <c r="DZ313" s="44"/>
      <c r="EA313" s="44"/>
      <c r="EB313" s="44">
        <v>5</v>
      </c>
      <c r="EC313" s="39">
        <v>5</v>
      </c>
      <c r="ED313" s="39">
        <f t="shared" si="8"/>
        <v>0</v>
      </c>
      <c r="EE313" s="39" t="s">
        <v>5588</v>
      </c>
      <c r="EF313" s="39" t="s">
        <v>5589</v>
      </c>
      <c r="EG313" s="44"/>
      <c r="EH313" s="39" t="s">
        <v>777</v>
      </c>
      <c r="EI313" s="43" t="s">
        <v>5590</v>
      </c>
      <c r="EJ313" s="39">
        <v>12569</v>
      </c>
      <c r="EK313" s="39" t="s">
        <v>236</v>
      </c>
      <c r="EL313" s="44"/>
      <c r="EM313" s="44"/>
      <c r="EN313" s="44"/>
      <c r="EO313" s="44"/>
      <c r="EP313" s="44"/>
      <c r="EQ313" s="44"/>
      <c r="ER313" s="44"/>
      <c r="ES313" s="39" t="s">
        <v>236</v>
      </c>
      <c r="ET313" s="44"/>
      <c r="EU313" s="44"/>
      <c r="EV313" s="39" t="s">
        <v>243</v>
      </c>
      <c r="EW313" s="39" t="s">
        <v>5591</v>
      </c>
      <c r="EX313" s="39">
        <v>75</v>
      </c>
      <c r="EY313" s="39" t="s">
        <v>236</v>
      </c>
      <c r="EZ313" s="44"/>
      <c r="FA313" s="44"/>
      <c r="FB313" s="39" t="s">
        <v>236</v>
      </c>
      <c r="FC313" s="44"/>
      <c r="FD313" s="44"/>
      <c r="FE313" s="39" t="s">
        <v>236</v>
      </c>
      <c r="FF313" s="44"/>
      <c r="FG313" s="44"/>
      <c r="FH313" s="39" t="s">
        <v>236</v>
      </c>
      <c r="FI313" s="44"/>
      <c r="FJ313" s="44"/>
      <c r="FK313" s="39" t="s">
        <v>236</v>
      </c>
      <c r="FL313" s="44"/>
      <c r="FM313" s="44"/>
      <c r="FN313" s="44"/>
      <c r="FO313" s="44"/>
      <c r="FP313" s="44"/>
      <c r="FQ313" s="39" t="s">
        <v>236</v>
      </c>
      <c r="FR313" s="44"/>
      <c r="FS313" s="44"/>
      <c r="FT313" s="39" t="s">
        <v>243</v>
      </c>
      <c r="FU313" s="39" t="s">
        <v>5592</v>
      </c>
      <c r="FV313" s="39">
        <v>220</v>
      </c>
      <c r="FW313" s="39" t="s">
        <v>236</v>
      </c>
      <c r="FX313" s="44"/>
      <c r="FY313" s="44"/>
      <c r="FZ313" s="44"/>
      <c r="GA313" s="44"/>
      <c r="GB313" s="44"/>
      <c r="GC313" s="39" t="s">
        <v>236</v>
      </c>
      <c r="GD313" s="44"/>
      <c r="GE313" s="44"/>
      <c r="GF313" s="39" t="s">
        <v>236</v>
      </c>
      <c r="GG313" s="44"/>
      <c r="GH313" s="44"/>
      <c r="GI313" s="39" t="s">
        <v>236</v>
      </c>
      <c r="GJ313" s="44"/>
      <c r="GK313" s="44"/>
      <c r="GL313" s="44"/>
      <c r="GM313" s="44"/>
      <c r="GN313" s="44"/>
      <c r="GO313" s="44"/>
      <c r="GP313" s="44"/>
      <c r="GQ313" s="44"/>
      <c r="GR313" s="44"/>
      <c r="GS313" s="44"/>
      <c r="GT313" s="44"/>
      <c r="GU313" s="44"/>
      <c r="GV313" s="44"/>
      <c r="GW313" s="44"/>
      <c r="GX313" s="44"/>
      <c r="GY313" s="44"/>
      <c r="GZ313" s="39" t="s">
        <v>236</v>
      </c>
      <c r="HA313" s="44"/>
      <c r="HB313" s="44"/>
      <c r="HC313" s="44"/>
      <c r="HD313" s="44"/>
      <c r="HE313" s="44"/>
      <c r="HF313" s="44"/>
      <c r="HG313" s="44"/>
      <c r="HH313" s="44"/>
      <c r="HI313" s="44"/>
      <c r="HJ313" s="44"/>
      <c r="HK313" s="39" t="s">
        <v>5593</v>
      </c>
      <c r="HL313" s="39">
        <v>4</v>
      </c>
      <c r="HM313" s="39">
        <v>14</v>
      </c>
      <c r="HN313" s="39" t="s">
        <v>5594</v>
      </c>
      <c r="HO313" s="39" t="s">
        <v>5595</v>
      </c>
      <c r="HP313" s="39" t="s">
        <v>5596</v>
      </c>
      <c r="HQ313" s="39" t="s">
        <v>5597</v>
      </c>
      <c r="HR313" s="39" t="s">
        <v>5594</v>
      </c>
      <c r="HS313" s="39" t="s">
        <v>5595</v>
      </c>
      <c r="HT313" s="39" t="s">
        <v>5596</v>
      </c>
      <c r="HU313" s="39" t="s">
        <v>5597</v>
      </c>
      <c r="HV313" s="43" t="s">
        <v>5598</v>
      </c>
    </row>
    <row r="314" spans="1:230" ht="37.5" customHeight="1" x14ac:dyDescent="0.2">
      <c r="A314" s="44" t="s">
        <v>13014</v>
      </c>
      <c r="B314" s="39" t="s">
        <v>2368</v>
      </c>
      <c r="C314" s="39" t="s">
        <v>4767</v>
      </c>
      <c r="D314" s="39" t="s">
        <v>5621</v>
      </c>
      <c r="E314" s="39" t="s">
        <v>5622</v>
      </c>
      <c r="F314" s="39" t="s">
        <v>5623</v>
      </c>
      <c r="G314" s="39">
        <v>2021</v>
      </c>
      <c r="H314" s="48">
        <v>45428</v>
      </c>
      <c r="I314" s="48">
        <v>45519</v>
      </c>
      <c r="J314" s="44"/>
      <c r="K314" s="39" t="s">
        <v>5624</v>
      </c>
      <c r="L314" s="43" t="s">
        <v>5625</v>
      </c>
      <c r="M314" s="39" t="s">
        <v>5626</v>
      </c>
      <c r="N314" s="43" t="s">
        <v>5627</v>
      </c>
      <c r="O314" s="44"/>
      <c r="P314" s="44"/>
      <c r="Q314" s="39" t="s">
        <v>5628</v>
      </c>
      <c r="R314" s="39" t="s">
        <v>5629</v>
      </c>
      <c r="S314" s="39" t="s">
        <v>5630</v>
      </c>
      <c r="T314" s="39" t="s">
        <v>5631</v>
      </c>
      <c r="U314" s="39" t="s">
        <v>1394</v>
      </c>
      <c r="V314" s="39" t="s">
        <v>5632</v>
      </c>
      <c r="W314" s="49">
        <v>1.62</v>
      </c>
      <c r="X314" s="49">
        <f t="shared" si="9"/>
        <v>0</v>
      </c>
      <c r="Y314" s="39">
        <v>1.62</v>
      </c>
      <c r="Z314" s="39">
        <v>100</v>
      </c>
      <c r="AA314" s="39">
        <v>0</v>
      </c>
      <c r="AB314" s="39">
        <v>0</v>
      </c>
      <c r="AC314" s="39">
        <v>0</v>
      </c>
      <c r="AD314" s="39">
        <v>0</v>
      </c>
      <c r="AE314" s="39">
        <v>0</v>
      </c>
      <c r="AF314" s="39">
        <v>0</v>
      </c>
      <c r="AG314" s="39">
        <v>0</v>
      </c>
      <c r="AH314" s="39" t="s">
        <v>236</v>
      </c>
      <c r="AI314" s="44"/>
      <c r="AJ314" s="44"/>
      <c r="AK314" s="44"/>
      <c r="AL314" s="39">
        <v>0</v>
      </c>
      <c r="AM314" s="39">
        <v>0</v>
      </c>
      <c r="AN314" s="39">
        <v>2</v>
      </c>
      <c r="AO314" s="39">
        <v>2</v>
      </c>
      <c r="AP314" s="39">
        <v>2</v>
      </c>
      <c r="AQ314" s="44"/>
      <c r="AR314" s="44"/>
      <c r="AS314" s="44"/>
      <c r="AT314" s="44"/>
      <c r="AU314" s="44"/>
      <c r="AV314" s="44"/>
      <c r="AW314" s="44"/>
      <c r="AX314" s="44"/>
      <c r="AY314" s="44"/>
      <c r="AZ314" s="44"/>
      <c r="BA314" s="44"/>
      <c r="BB314" s="44"/>
      <c r="BC314" s="44"/>
      <c r="BD314" s="44"/>
      <c r="BE314" s="44"/>
      <c r="BF314" s="44"/>
      <c r="BG314" s="44"/>
      <c r="BH314" s="44"/>
      <c r="BI314" s="44"/>
      <c r="BJ314" s="44"/>
      <c r="BK314" s="44"/>
      <c r="BL314" s="44"/>
      <c r="BM314" s="44"/>
      <c r="BN314" s="44"/>
      <c r="BO314" s="44"/>
      <c r="BP314" s="44"/>
      <c r="BQ314" s="44"/>
      <c r="BR314" s="44"/>
      <c r="BS314" s="44"/>
      <c r="BT314" s="44"/>
      <c r="BU314" s="44"/>
      <c r="BV314" s="44"/>
      <c r="BW314" s="44"/>
      <c r="BX314" s="44"/>
      <c r="BY314" s="44"/>
      <c r="BZ314" s="39">
        <v>0</v>
      </c>
      <c r="CA314" s="44"/>
      <c r="CB314" s="44"/>
      <c r="CC314" s="44"/>
      <c r="CD314" s="44"/>
      <c r="CE314" s="44"/>
      <c r="CF314" s="44"/>
      <c r="CG314" s="44"/>
      <c r="CH314" s="44"/>
      <c r="CI314" s="44"/>
      <c r="CJ314" s="44"/>
      <c r="CK314" s="44"/>
      <c r="CL314" s="44"/>
      <c r="CM314" s="44"/>
      <c r="CN314" s="44"/>
      <c r="CO314" s="44"/>
      <c r="CP314" s="44"/>
      <c r="CQ314" s="39">
        <v>0</v>
      </c>
      <c r="CR314" s="44"/>
      <c r="CS314" s="44"/>
      <c r="CT314" s="44"/>
      <c r="CU314" s="44"/>
      <c r="CV314" s="44"/>
      <c r="CW314" s="44"/>
      <c r="CX314" s="44"/>
      <c r="CY314" s="44"/>
      <c r="CZ314" s="44"/>
      <c r="DA314" s="44"/>
      <c r="DB314" s="44"/>
      <c r="DC314" s="44"/>
      <c r="DD314" s="44"/>
      <c r="DE314" s="44"/>
      <c r="DF314" s="44"/>
      <c r="DG314" s="44"/>
      <c r="DH314" s="44"/>
      <c r="DI314" s="44"/>
      <c r="DJ314" s="44"/>
      <c r="DK314" s="44"/>
      <c r="DL314" s="44"/>
      <c r="DM314" s="44"/>
      <c r="DN314" s="44"/>
      <c r="DO314" s="44"/>
      <c r="DP314" s="44"/>
      <c r="DQ314" s="44"/>
      <c r="DR314" s="44"/>
      <c r="DS314" s="44"/>
      <c r="DT314" s="39">
        <v>0</v>
      </c>
      <c r="DU314" s="44"/>
      <c r="DV314" s="44"/>
      <c r="DW314" s="44"/>
      <c r="DX314" s="44"/>
      <c r="DY314" s="44"/>
      <c r="DZ314" s="44"/>
      <c r="EA314" s="44"/>
      <c r="EB314" s="44">
        <v>2</v>
      </c>
      <c r="EC314" s="39">
        <v>2</v>
      </c>
      <c r="ED314" s="39">
        <f t="shared" si="8"/>
        <v>0</v>
      </c>
      <c r="EE314" s="39">
        <v>3500</v>
      </c>
      <c r="EF314" s="39" t="s">
        <v>5634</v>
      </c>
      <c r="EG314" s="44"/>
      <c r="EH314" s="39" t="s">
        <v>1657</v>
      </c>
      <c r="EI314" s="43" t="s">
        <v>5590</v>
      </c>
      <c r="EJ314" s="39">
        <v>162400</v>
      </c>
      <c r="EK314" s="39" t="s">
        <v>243</v>
      </c>
      <c r="EL314" s="39" t="s">
        <v>5635</v>
      </c>
      <c r="EM314" s="43" t="s">
        <v>5636</v>
      </c>
      <c r="EN314" s="39" t="s">
        <v>5637</v>
      </c>
      <c r="EO314" s="39">
        <v>3</v>
      </c>
      <c r="EP314" s="39">
        <v>20</v>
      </c>
      <c r="EQ314" s="39" t="s">
        <v>5638</v>
      </c>
      <c r="ER314" s="44"/>
      <c r="ES314" s="39" t="s">
        <v>243</v>
      </c>
      <c r="ET314" s="39" t="s">
        <v>5639</v>
      </c>
      <c r="EU314" s="39">
        <v>321</v>
      </c>
      <c r="EV314" s="39" t="s">
        <v>243</v>
      </c>
      <c r="EW314" s="39" t="s">
        <v>5640</v>
      </c>
      <c r="EX314" s="39">
        <v>10</v>
      </c>
      <c r="EY314" s="39" t="s">
        <v>243</v>
      </c>
      <c r="EZ314" s="39" t="s">
        <v>5641</v>
      </c>
      <c r="FA314" s="39">
        <v>40</v>
      </c>
      <c r="FB314" s="39" t="s">
        <v>236</v>
      </c>
      <c r="FC314" s="44"/>
      <c r="FD314" s="44"/>
      <c r="FE314" s="39" t="s">
        <v>236</v>
      </c>
      <c r="FF314" s="44"/>
      <c r="FG314" s="44"/>
      <c r="FH314" s="39" t="s">
        <v>236</v>
      </c>
      <c r="FI314" s="44"/>
      <c r="FJ314" s="44"/>
      <c r="FK314" s="39" t="s">
        <v>236</v>
      </c>
      <c r="FL314" s="44"/>
      <c r="FM314" s="44"/>
      <c r="FN314" s="44"/>
      <c r="FO314" s="44"/>
      <c r="FP314" s="44"/>
      <c r="FQ314" s="39" t="s">
        <v>236</v>
      </c>
      <c r="FR314" s="44"/>
      <c r="FS314" s="44"/>
      <c r="FT314" s="39" t="s">
        <v>236</v>
      </c>
      <c r="FU314" s="44"/>
      <c r="FV314" s="44"/>
      <c r="FW314" s="39" t="s">
        <v>243</v>
      </c>
      <c r="FX314" s="39" t="s">
        <v>5641</v>
      </c>
      <c r="FY314" s="39">
        <v>40</v>
      </c>
      <c r="FZ314" s="44"/>
      <c r="GA314" s="44"/>
      <c r="GB314" s="44"/>
      <c r="GC314" s="39" t="s">
        <v>236</v>
      </c>
      <c r="GD314" s="44"/>
      <c r="GE314" s="44"/>
      <c r="GF314" s="39" t="s">
        <v>236</v>
      </c>
      <c r="GG314" s="44"/>
      <c r="GH314" s="44"/>
      <c r="GI314" s="39" t="s">
        <v>236</v>
      </c>
      <c r="GJ314" s="44"/>
      <c r="GK314" s="44"/>
      <c r="GL314" s="39" t="s">
        <v>5642</v>
      </c>
      <c r="GM314" s="39" t="s">
        <v>5643</v>
      </c>
      <c r="GN314" s="39">
        <v>1</v>
      </c>
      <c r="GO314" s="44"/>
      <c r="GP314" s="44"/>
      <c r="GQ314" s="44"/>
      <c r="GR314" s="44"/>
      <c r="GS314" s="44"/>
      <c r="GT314" s="44"/>
      <c r="GU314" s="44"/>
      <c r="GV314" s="44"/>
      <c r="GW314" s="44"/>
      <c r="GX314" s="44"/>
      <c r="GY314" s="44"/>
      <c r="GZ314" s="39" t="s">
        <v>236</v>
      </c>
      <c r="HA314" s="44"/>
      <c r="HB314" s="44"/>
      <c r="HC314" s="43" t="s">
        <v>5644</v>
      </c>
      <c r="HD314" s="39" t="s">
        <v>5645</v>
      </c>
      <c r="HE314" s="43" t="s">
        <v>5646</v>
      </c>
      <c r="HF314" s="44"/>
      <c r="HG314" s="39" t="s">
        <v>5647</v>
      </c>
      <c r="HH314" s="44"/>
      <c r="HI314" s="44"/>
      <c r="HJ314" s="44"/>
      <c r="HK314" s="39" t="s">
        <v>5648</v>
      </c>
      <c r="HL314" s="39">
        <v>4</v>
      </c>
      <c r="HM314" s="39">
        <v>23</v>
      </c>
      <c r="HN314" s="39" t="s">
        <v>5649</v>
      </c>
      <c r="HO314" s="39" t="s">
        <v>5650</v>
      </c>
      <c r="HP314" s="39" t="s">
        <v>5651</v>
      </c>
      <c r="HQ314" s="39" t="s">
        <v>5652</v>
      </c>
      <c r="HR314" s="39" t="s">
        <v>5653</v>
      </c>
      <c r="HS314" s="39" t="s">
        <v>5654</v>
      </c>
      <c r="HT314" s="39" t="s">
        <v>5655</v>
      </c>
      <c r="HU314" s="39" t="s">
        <v>5656</v>
      </c>
      <c r="HV314" s="43" t="s">
        <v>5657</v>
      </c>
    </row>
    <row r="315" spans="1:230" ht="30.75" customHeight="1" x14ac:dyDescent="0.2">
      <c r="A315" s="44" t="s">
        <v>13022</v>
      </c>
      <c r="B315" s="39" t="s">
        <v>2368</v>
      </c>
      <c r="C315" s="39" t="s">
        <v>4767</v>
      </c>
      <c r="D315" s="39" t="s">
        <v>5621</v>
      </c>
      <c r="E315" s="39" t="s">
        <v>5658</v>
      </c>
      <c r="F315" s="39" t="s">
        <v>5658</v>
      </c>
      <c r="G315" s="39">
        <v>2018</v>
      </c>
      <c r="H315" s="48">
        <v>45482</v>
      </c>
      <c r="I315" s="48">
        <v>45611</v>
      </c>
      <c r="J315" s="44"/>
      <c r="K315" s="39" t="s">
        <v>5659</v>
      </c>
      <c r="L315" s="43" t="s">
        <v>5660</v>
      </c>
      <c r="M315" s="44"/>
      <c r="N315" s="44"/>
      <c r="O315" s="39" t="s">
        <v>5661</v>
      </c>
      <c r="P315" s="43" t="s">
        <v>5662</v>
      </c>
      <c r="Q315" s="39" t="s">
        <v>5628</v>
      </c>
      <c r="R315" s="39" t="s">
        <v>5663</v>
      </c>
      <c r="S315" s="39" t="s">
        <v>5630</v>
      </c>
      <c r="T315" s="39" t="s">
        <v>5664</v>
      </c>
      <c r="U315" s="39" t="s">
        <v>235</v>
      </c>
      <c r="V315" s="39" t="s">
        <v>5665</v>
      </c>
      <c r="W315" s="49">
        <v>0.39</v>
      </c>
      <c r="X315" s="49">
        <f t="shared" si="9"/>
        <v>0</v>
      </c>
      <c r="Y315" s="39">
        <v>0.39</v>
      </c>
      <c r="Z315" s="39">
        <v>100</v>
      </c>
      <c r="AA315" s="56">
        <v>6.86E-5</v>
      </c>
      <c r="AB315" s="39">
        <v>0</v>
      </c>
      <c r="AC315" s="39">
        <v>0</v>
      </c>
      <c r="AD315" s="39">
        <v>0</v>
      </c>
      <c r="AE315" s="39">
        <v>0</v>
      </c>
      <c r="AF315" s="39">
        <v>0</v>
      </c>
      <c r="AG315" s="39">
        <v>0</v>
      </c>
      <c r="AH315" s="39" t="s">
        <v>243</v>
      </c>
      <c r="AI315" s="39" t="s">
        <v>5666</v>
      </c>
      <c r="AJ315" s="43" t="s">
        <v>5667</v>
      </c>
      <c r="AK315" s="39" t="s">
        <v>5668</v>
      </c>
      <c r="AL315" s="39" t="s">
        <v>2966</v>
      </c>
      <c r="AM315" s="39" t="s">
        <v>777</v>
      </c>
      <c r="AN315" s="39">
        <v>16</v>
      </c>
      <c r="AO315" s="39">
        <v>16</v>
      </c>
      <c r="AP315" s="39">
        <v>10</v>
      </c>
      <c r="AQ315" s="44"/>
      <c r="AR315" s="44"/>
      <c r="AS315" s="44"/>
      <c r="AT315" s="44"/>
      <c r="AU315" s="44"/>
      <c r="AV315" s="44"/>
      <c r="AW315" s="44"/>
      <c r="AX315" s="44"/>
      <c r="AY315" s="44"/>
      <c r="AZ315" s="44"/>
      <c r="BA315" s="44"/>
      <c r="BB315" s="44"/>
      <c r="BC315" s="44"/>
      <c r="BD315" s="44"/>
      <c r="BE315" s="44"/>
      <c r="BF315" s="44"/>
      <c r="BG315" s="44"/>
      <c r="BH315" s="44"/>
      <c r="BI315" s="44"/>
      <c r="BJ315" s="44"/>
      <c r="BK315" s="44"/>
      <c r="BL315" s="44"/>
      <c r="BM315" s="44"/>
      <c r="BN315" s="44"/>
      <c r="BO315" s="44"/>
      <c r="BP315" s="44"/>
      <c r="BQ315" s="44"/>
      <c r="BR315" s="44"/>
      <c r="BS315" s="44"/>
      <c r="BT315" s="44"/>
      <c r="BU315" s="44"/>
      <c r="BV315" s="44"/>
      <c r="BW315" s="44"/>
      <c r="BX315" s="44"/>
      <c r="BY315" s="44"/>
      <c r="BZ315" s="39">
        <v>0</v>
      </c>
      <c r="CA315" s="44"/>
      <c r="CB315" s="44"/>
      <c r="CC315" s="44"/>
      <c r="CD315" s="44"/>
      <c r="CE315" s="44"/>
      <c r="CF315" s="44"/>
      <c r="CG315" s="44"/>
      <c r="CH315" s="44"/>
      <c r="CI315" s="44"/>
      <c r="CJ315" s="44"/>
      <c r="CK315" s="44"/>
      <c r="CL315" s="44"/>
      <c r="CM315" s="44"/>
      <c r="CN315" s="44"/>
      <c r="CO315" s="44"/>
      <c r="CP315" s="44"/>
      <c r="CQ315" s="39">
        <v>0</v>
      </c>
      <c r="CR315" s="44"/>
      <c r="CS315" s="44"/>
      <c r="CT315" s="44"/>
      <c r="CU315" s="44"/>
      <c r="CV315" s="44"/>
      <c r="CW315" s="44"/>
      <c r="CX315" s="44"/>
      <c r="CY315" s="44"/>
      <c r="CZ315" s="44"/>
      <c r="DA315" s="44"/>
      <c r="DB315" s="44"/>
      <c r="DC315" s="44"/>
      <c r="DD315" s="44"/>
      <c r="DE315" s="44"/>
      <c r="DF315" s="44"/>
      <c r="DG315" s="44"/>
      <c r="DH315" s="44"/>
      <c r="DI315" s="44"/>
      <c r="DJ315" s="44"/>
      <c r="DK315" s="44"/>
      <c r="DL315" s="44"/>
      <c r="DM315" s="44"/>
      <c r="DN315" s="44"/>
      <c r="DO315" s="44"/>
      <c r="DP315" s="44"/>
      <c r="DQ315" s="44"/>
      <c r="DR315" s="44"/>
      <c r="DS315" s="44"/>
      <c r="DT315" s="39">
        <v>0</v>
      </c>
      <c r="DU315" s="44"/>
      <c r="DV315" s="44"/>
      <c r="DW315" s="44"/>
      <c r="DX315" s="44"/>
      <c r="DY315" s="44"/>
      <c r="DZ315" s="44"/>
      <c r="EA315" s="39" t="s">
        <v>5669</v>
      </c>
      <c r="EB315" s="39">
        <v>10</v>
      </c>
      <c r="EC315" s="39">
        <v>10</v>
      </c>
      <c r="ED315" s="39">
        <f t="shared" si="8"/>
        <v>0</v>
      </c>
      <c r="EE315" s="39">
        <v>500</v>
      </c>
      <c r="EF315" s="39" t="s">
        <v>5670</v>
      </c>
      <c r="EG315" s="44"/>
      <c r="EH315" s="39" t="s">
        <v>1224</v>
      </c>
      <c r="EI315" s="43" t="s">
        <v>5590</v>
      </c>
      <c r="EJ315" s="39">
        <v>162400</v>
      </c>
      <c r="EK315" s="39" t="s">
        <v>243</v>
      </c>
      <c r="EL315" s="39" t="s">
        <v>5635</v>
      </c>
      <c r="EM315" s="43" t="s">
        <v>5671</v>
      </c>
      <c r="EN315" s="39" t="s">
        <v>5637</v>
      </c>
      <c r="EO315" s="39">
        <v>3</v>
      </c>
      <c r="EP315" s="39">
        <v>30</v>
      </c>
      <c r="EQ315" s="39" t="s">
        <v>5672</v>
      </c>
      <c r="ER315" s="44"/>
      <c r="ES315" s="39" t="s">
        <v>236</v>
      </c>
      <c r="ET315" s="44"/>
      <c r="EU315" s="44"/>
      <c r="EV315" s="39" t="s">
        <v>236</v>
      </c>
      <c r="EW315" s="44"/>
      <c r="EX315" s="44"/>
      <c r="EY315" s="39" t="s">
        <v>236</v>
      </c>
      <c r="EZ315" s="44"/>
      <c r="FA315" s="44"/>
      <c r="FB315" s="39" t="s">
        <v>236</v>
      </c>
      <c r="FC315" s="44"/>
      <c r="FD315" s="44"/>
      <c r="FE315" s="39" t="s">
        <v>236</v>
      </c>
      <c r="FF315" s="44"/>
      <c r="FG315" s="44"/>
      <c r="FH315" s="39" t="s">
        <v>236</v>
      </c>
      <c r="FI315" s="44"/>
      <c r="FJ315" s="44"/>
      <c r="FK315" s="39" t="s">
        <v>236</v>
      </c>
      <c r="FL315" s="44"/>
      <c r="FM315" s="44"/>
      <c r="FN315" s="39" t="s">
        <v>5673</v>
      </c>
      <c r="FO315" s="39" t="s">
        <v>5674</v>
      </c>
      <c r="FP315" s="39">
        <v>16</v>
      </c>
      <c r="FQ315" s="39" t="s">
        <v>236</v>
      </c>
      <c r="FR315" s="44"/>
      <c r="FS315" s="44"/>
      <c r="FT315" s="39" t="s">
        <v>236</v>
      </c>
      <c r="FU315" s="44"/>
      <c r="FV315" s="44"/>
      <c r="FW315" s="39" t="s">
        <v>236</v>
      </c>
      <c r="FX315" s="44"/>
      <c r="FY315" s="44"/>
      <c r="FZ315" s="44"/>
      <c r="GA315" s="44"/>
      <c r="GB315" s="44"/>
      <c r="GC315" s="39" t="s">
        <v>236</v>
      </c>
      <c r="GD315" s="44"/>
      <c r="GE315" s="44"/>
      <c r="GF315" s="39" t="s">
        <v>236</v>
      </c>
      <c r="GG315" s="44"/>
      <c r="GH315" s="44"/>
      <c r="GI315" s="39" t="s">
        <v>236</v>
      </c>
      <c r="GJ315" s="44"/>
      <c r="GK315" s="44"/>
      <c r="GL315" s="39" t="s">
        <v>5675</v>
      </c>
      <c r="GM315" s="39" t="s">
        <v>3994</v>
      </c>
      <c r="GN315" s="39">
        <v>10</v>
      </c>
      <c r="GO315" s="44"/>
      <c r="GP315" s="44"/>
      <c r="GQ315" s="44"/>
      <c r="GR315" s="44"/>
      <c r="GS315" s="44"/>
      <c r="GT315" s="44"/>
      <c r="GU315" s="44"/>
      <c r="GV315" s="44"/>
      <c r="GW315" s="44"/>
      <c r="GX315" s="44"/>
      <c r="GY315" s="44"/>
      <c r="GZ315" s="39" t="s">
        <v>236</v>
      </c>
      <c r="HA315" s="44"/>
      <c r="HB315" s="44"/>
      <c r="HC315" s="43" t="s">
        <v>5676</v>
      </c>
      <c r="HD315" s="39" t="s">
        <v>5677</v>
      </c>
      <c r="HE315" s="43" t="s">
        <v>5678</v>
      </c>
      <c r="HF315" s="44"/>
      <c r="HG315" s="39" t="s">
        <v>5679</v>
      </c>
      <c r="HH315" s="44"/>
      <c r="HI315" s="39" t="s">
        <v>5680</v>
      </c>
      <c r="HJ315" s="44"/>
      <c r="HK315" s="39" t="s">
        <v>5681</v>
      </c>
      <c r="HL315" s="39">
        <v>72</v>
      </c>
      <c r="HM315" s="39">
        <v>173</v>
      </c>
      <c r="HN315" s="39" t="s">
        <v>5649</v>
      </c>
      <c r="HO315" s="39" t="s">
        <v>5650</v>
      </c>
      <c r="HP315" s="39" t="s">
        <v>5651</v>
      </c>
      <c r="HQ315" s="39" t="s">
        <v>5652</v>
      </c>
      <c r="HR315" s="39" t="s">
        <v>5653</v>
      </c>
      <c r="HS315" s="39" t="s">
        <v>5654</v>
      </c>
      <c r="HT315" s="39" t="s">
        <v>5655</v>
      </c>
      <c r="HU315" s="39" t="s">
        <v>5656</v>
      </c>
      <c r="HV315" s="43" t="s">
        <v>5682</v>
      </c>
    </row>
    <row r="316" spans="1:230" ht="29.25" customHeight="1" x14ac:dyDescent="0.2">
      <c r="A316" s="44" t="s">
        <v>13019</v>
      </c>
      <c r="B316" s="39" t="s">
        <v>2368</v>
      </c>
      <c r="C316" s="39" t="s">
        <v>4767</v>
      </c>
      <c r="D316" s="39" t="s">
        <v>5683</v>
      </c>
      <c r="E316" s="39" t="s">
        <v>5684</v>
      </c>
      <c r="F316" s="39" t="s">
        <v>5684</v>
      </c>
      <c r="G316" s="39">
        <v>2016</v>
      </c>
      <c r="H316" s="48">
        <v>45397</v>
      </c>
      <c r="I316" s="48">
        <v>45627</v>
      </c>
      <c r="J316" s="44"/>
      <c r="K316" s="39" t="s">
        <v>5685</v>
      </c>
      <c r="L316" s="43" t="s">
        <v>5686</v>
      </c>
      <c r="M316" s="44"/>
      <c r="N316" s="44"/>
      <c r="O316" s="39" t="s">
        <v>5687</v>
      </c>
      <c r="P316" s="44"/>
      <c r="Q316" s="39" t="s">
        <v>5688</v>
      </c>
      <c r="R316" s="43" t="s">
        <v>5689</v>
      </c>
      <c r="S316" s="39" t="s">
        <v>5690</v>
      </c>
      <c r="T316" s="39" t="s">
        <v>5691</v>
      </c>
      <c r="U316" s="39" t="s">
        <v>235</v>
      </c>
      <c r="V316" s="39" t="s">
        <v>5692</v>
      </c>
      <c r="W316" s="49">
        <v>1</v>
      </c>
      <c r="X316" s="49">
        <f t="shared" si="9"/>
        <v>0</v>
      </c>
      <c r="Y316" s="39">
        <v>1</v>
      </c>
      <c r="Z316" s="39">
        <v>100</v>
      </c>
      <c r="AA316" s="39">
        <v>7.0000000000000007E-2</v>
      </c>
      <c r="AB316" s="39">
        <v>0</v>
      </c>
      <c r="AC316" s="39">
        <v>0</v>
      </c>
      <c r="AD316" s="39">
        <v>0</v>
      </c>
      <c r="AE316" s="39">
        <v>0</v>
      </c>
      <c r="AF316" s="39">
        <v>0</v>
      </c>
      <c r="AG316" s="39">
        <v>0</v>
      </c>
      <c r="AH316" s="39" t="s">
        <v>236</v>
      </c>
      <c r="AI316" s="44"/>
      <c r="AJ316" s="44"/>
      <c r="AK316" s="44"/>
      <c r="AL316" s="39">
        <v>1</v>
      </c>
      <c r="AM316" s="39" t="s">
        <v>433</v>
      </c>
      <c r="AN316" s="39">
        <v>20</v>
      </c>
      <c r="AO316" s="39">
        <v>16</v>
      </c>
      <c r="AP316" s="39">
        <v>13</v>
      </c>
      <c r="AQ316" s="44"/>
      <c r="AR316" s="44"/>
      <c r="AS316" s="44"/>
      <c r="AT316" s="44"/>
      <c r="AU316" s="44"/>
      <c r="AV316" s="44"/>
      <c r="AW316" s="44"/>
      <c r="AX316" s="44"/>
      <c r="AY316" s="44"/>
      <c r="AZ316" s="44"/>
      <c r="BA316" s="44"/>
      <c r="BB316" s="44"/>
      <c r="BC316" s="44"/>
      <c r="BD316" s="44"/>
      <c r="BE316" s="44"/>
      <c r="BF316" s="44"/>
      <c r="BG316" s="44"/>
      <c r="BH316" s="44"/>
      <c r="BI316" s="44"/>
      <c r="BJ316" s="44"/>
      <c r="BK316" s="44"/>
      <c r="BL316" s="44"/>
      <c r="BM316" s="44"/>
      <c r="BN316" s="44"/>
      <c r="BO316" s="44"/>
      <c r="BP316" s="44"/>
      <c r="BQ316" s="44"/>
      <c r="BR316" s="44"/>
      <c r="BS316" s="44"/>
      <c r="BT316" s="44"/>
      <c r="BU316" s="44"/>
      <c r="BV316" s="44"/>
      <c r="BW316" s="44"/>
      <c r="BX316" s="44"/>
      <c r="BY316" s="44"/>
      <c r="BZ316" s="39">
        <v>0</v>
      </c>
      <c r="CA316" s="44"/>
      <c r="CB316" s="44"/>
      <c r="CC316" s="44"/>
      <c r="CD316" s="44"/>
      <c r="CE316" s="44"/>
      <c r="CF316" s="44"/>
      <c r="CG316" s="44"/>
      <c r="CH316" s="44"/>
      <c r="CI316" s="44"/>
      <c r="CJ316" s="44"/>
      <c r="CK316" s="44"/>
      <c r="CL316" s="44"/>
      <c r="CM316" s="44"/>
      <c r="CN316" s="44"/>
      <c r="CO316" s="44"/>
      <c r="CP316" s="44"/>
      <c r="CQ316" s="39">
        <v>0</v>
      </c>
      <c r="CR316" s="39">
        <v>3</v>
      </c>
      <c r="CS316" s="44"/>
      <c r="CT316" s="44"/>
      <c r="CU316" s="44"/>
      <c r="CV316" s="44"/>
      <c r="CW316" s="44"/>
      <c r="CX316" s="39">
        <v>1</v>
      </c>
      <c r="CY316" s="44"/>
      <c r="CZ316" s="44"/>
      <c r="DA316" s="44"/>
      <c r="DB316" s="44"/>
      <c r="DC316" s="44"/>
      <c r="DD316" s="44"/>
      <c r="DE316" s="44"/>
      <c r="DF316" s="44"/>
      <c r="DG316" s="39">
        <v>1</v>
      </c>
      <c r="DH316" s="44"/>
      <c r="DI316" s="44"/>
      <c r="DJ316" s="44"/>
      <c r="DK316" s="44"/>
      <c r="DL316" s="44"/>
      <c r="DM316" s="44"/>
      <c r="DN316" s="44"/>
      <c r="DO316" s="39">
        <v>1</v>
      </c>
      <c r="DP316" s="44"/>
      <c r="DQ316" s="44"/>
      <c r="DR316" s="44"/>
      <c r="DS316" s="44"/>
      <c r="DT316" s="39">
        <v>3</v>
      </c>
      <c r="DU316" s="44"/>
      <c r="DV316" s="44"/>
      <c r="DW316" s="39">
        <v>1</v>
      </c>
      <c r="DX316" s="44"/>
      <c r="DY316" s="44"/>
      <c r="DZ316" s="44"/>
      <c r="EA316" s="44"/>
      <c r="EB316" s="44"/>
      <c r="EC316" s="39">
        <v>4</v>
      </c>
      <c r="ED316" s="39">
        <f t="shared" si="8"/>
        <v>0</v>
      </c>
      <c r="EE316" s="39">
        <v>2500</v>
      </c>
      <c r="EF316" s="39" t="s">
        <v>5693</v>
      </c>
      <c r="EG316" s="44"/>
      <c r="EH316" s="39" t="s">
        <v>5694</v>
      </c>
      <c r="EI316" s="43" t="s">
        <v>5590</v>
      </c>
      <c r="EJ316" s="39">
        <v>46984</v>
      </c>
      <c r="EK316" s="39" t="s">
        <v>243</v>
      </c>
      <c r="EL316" s="39" t="s">
        <v>5690</v>
      </c>
      <c r="EM316" s="43" t="s">
        <v>5695</v>
      </c>
      <c r="EN316" s="39" t="s">
        <v>5696</v>
      </c>
      <c r="EO316" s="39">
        <v>1</v>
      </c>
      <c r="EP316" s="39">
        <v>0</v>
      </c>
      <c r="EQ316" s="44"/>
      <c r="ER316" s="39">
        <v>3</v>
      </c>
      <c r="ES316" s="39" t="s">
        <v>236</v>
      </c>
      <c r="ET316" s="44"/>
      <c r="EU316" s="44"/>
      <c r="EV316" s="39" t="s">
        <v>236</v>
      </c>
      <c r="EW316" s="44"/>
      <c r="EX316" s="44"/>
      <c r="EY316" s="39" t="s">
        <v>236</v>
      </c>
      <c r="EZ316" s="44"/>
      <c r="FA316" s="44"/>
      <c r="FB316" s="39" t="s">
        <v>236</v>
      </c>
      <c r="FC316" s="44"/>
      <c r="FD316" s="44"/>
      <c r="FE316" s="39" t="s">
        <v>236</v>
      </c>
      <c r="FF316" s="44"/>
      <c r="FG316" s="44"/>
      <c r="FH316" s="39" t="s">
        <v>236</v>
      </c>
      <c r="FI316" s="44"/>
      <c r="FJ316" s="44"/>
      <c r="FK316" s="39" t="s">
        <v>236</v>
      </c>
      <c r="FL316" s="44"/>
      <c r="FM316" s="44"/>
      <c r="FN316" s="44"/>
      <c r="FO316" s="44"/>
      <c r="FP316" s="44"/>
      <c r="FQ316" s="39" t="s">
        <v>236</v>
      </c>
      <c r="FR316" s="44"/>
      <c r="FS316" s="44"/>
      <c r="FT316" s="39" t="s">
        <v>236</v>
      </c>
      <c r="FU316" s="44"/>
      <c r="FV316" s="44"/>
      <c r="FW316" s="39" t="s">
        <v>236</v>
      </c>
      <c r="FX316" s="44"/>
      <c r="FY316" s="44"/>
      <c r="FZ316" s="44"/>
      <c r="GA316" s="44"/>
      <c r="GB316" s="44"/>
      <c r="GC316" s="39" t="s">
        <v>236</v>
      </c>
      <c r="GD316" s="44"/>
      <c r="GE316" s="44"/>
      <c r="GF316" s="39" t="s">
        <v>236</v>
      </c>
      <c r="GG316" s="44"/>
      <c r="GH316" s="44"/>
      <c r="GI316" s="39" t="s">
        <v>243</v>
      </c>
      <c r="GJ316" s="39" t="s">
        <v>5697</v>
      </c>
      <c r="GK316" s="39">
        <v>11</v>
      </c>
      <c r="GL316" s="44"/>
      <c r="GM316" s="44"/>
      <c r="GN316" s="44"/>
      <c r="GO316" s="44"/>
      <c r="GP316" s="44"/>
      <c r="GQ316" s="44"/>
      <c r="GR316" s="44"/>
      <c r="GS316" s="44"/>
      <c r="GT316" s="44"/>
      <c r="GU316" s="44"/>
      <c r="GV316" s="44"/>
      <c r="GW316" s="44"/>
      <c r="GX316" s="44"/>
      <c r="GY316" s="44"/>
      <c r="GZ316" s="39" t="s">
        <v>236</v>
      </c>
      <c r="HA316" s="44"/>
      <c r="HB316" s="44"/>
      <c r="HC316" s="43" t="s">
        <v>5698</v>
      </c>
      <c r="HD316" s="44"/>
      <c r="HE316" s="44"/>
      <c r="HF316" s="44"/>
      <c r="HG316" s="44"/>
      <c r="HH316" s="44"/>
      <c r="HI316" s="44"/>
      <c r="HJ316" s="44"/>
      <c r="HK316" s="44"/>
      <c r="HL316" s="44"/>
      <c r="HM316" s="44"/>
      <c r="HN316" s="39" t="s">
        <v>5699</v>
      </c>
      <c r="HO316" s="39" t="s">
        <v>5700</v>
      </c>
      <c r="HP316" s="39" t="s">
        <v>5701</v>
      </c>
      <c r="HQ316" s="39" t="s">
        <v>5702</v>
      </c>
      <c r="HR316" s="39" t="s">
        <v>5703</v>
      </c>
      <c r="HS316" s="39" t="s">
        <v>5704</v>
      </c>
      <c r="HT316" s="39" t="s">
        <v>5705</v>
      </c>
      <c r="HU316" s="39" t="s">
        <v>5706</v>
      </c>
      <c r="HV316" s="43" t="s">
        <v>5707</v>
      </c>
    </row>
    <row r="317" spans="1:230" ht="30" customHeight="1" x14ac:dyDescent="0.2">
      <c r="A317" s="44" t="s">
        <v>13014</v>
      </c>
      <c r="B317" s="39" t="s">
        <v>2368</v>
      </c>
      <c r="C317" s="39" t="s">
        <v>4767</v>
      </c>
      <c r="D317" s="39" t="s">
        <v>5732</v>
      </c>
      <c r="E317" s="39" t="s">
        <v>5733</v>
      </c>
      <c r="F317" s="44"/>
      <c r="G317" s="39">
        <v>2021</v>
      </c>
      <c r="H317" s="48">
        <v>45337</v>
      </c>
      <c r="I317" s="48">
        <v>45596</v>
      </c>
      <c r="J317" s="44"/>
      <c r="K317" s="44"/>
      <c r="L317" s="44"/>
      <c r="M317" s="39" t="s">
        <v>5734</v>
      </c>
      <c r="N317" s="43" t="s">
        <v>5735</v>
      </c>
      <c r="O317" s="39" t="s">
        <v>5736</v>
      </c>
      <c r="P317" s="44"/>
      <c r="Q317" s="39" t="s">
        <v>5737</v>
      </c>
      <c r="R317" s="44"/>
      <c r="S317" s="39" t="s">
        <v>5738</v>
      </c>
      <c r="T317" s="39" t="s">
        <v>5739</v>
      </c>
      <c r="U317" s="39" t="s">
        <v>1394</v>
      </c>
      <c r="V317" s="39" t="s">
        <v>5740</v>
      </c>
      <c r="W317" s="49">
        <v>9.8879999999999999</v>
      </c>
      <c r="X317" s="49">
        <f t="shared" si="9"/>
        <v>0</v>
      </c>
      <c r="Y317" s="39">
        <v>8.8949999999999996</v>
      </c>
      <c r="Z317" s="39">
        <v>89.96</v>
      </c>
      <c r="AA317" s="39">
        <v>0.05</v>
      </c>
      <c r="AB317" s="39">
        <v>0</v>
      </c>
      <c r="AC317" s="39">
        <v>0</v>
      </c>
      <c r="AD317" s="39">
        <v>0</v>
      </c>
      <c r="AE317" s="39">
        <v>0</v>
      </c>
      <c r="AF317" s="39">
        <v>0.99299999999999999</v>
      </c>
      <c r="AG317" s="49">
        <v>10.039999999999999</v>
      </c>
      <c r="AH317" s="39" t="s">
        <v>236</v>
      </c>
      <c r="AI317" s="44"/>
      <c r="AJ317" s="44"/>
      <c r="AK317" s="44"/>
      <c r="AL317" s="39">
        <v>10</v>
      </c>
      <c r="AM317" s="39" t="s">
        <v>433</v>
      </c>
      <c r="AN317" s="39">
        <v>4</v>
      </c>
      <c r="AO317" s="39">
        <v>4</v>
      </c>
      <c r="AP317" s="39">
        <v>4</v>
      </c>
      <c r="AQ317" s="44"/>
      <c r="AR317" s="44"/>
      <c r="AS317" s="44"/>
      <c r="AT317" s="44"/>
      <c r="AU317" s="44"/>
      <c r="AV317" s="44"/>
      <c r="AW317" s="44"/>
      <c r="AX317" s="44"/>
      <c r="AY317" s="44"/>
      <c r="AZ317" s="39">
        <v>4</v>
      </c>
      <c r="BA317" s="44"/>
      <c r="BB317" s="44"/>
      <c r="BC317" s="44"/>
      <c r="BD317" s="44"/>
      <c r="BE317" s="44"/>
      <c r="BF317" s="44"/>
      <c r="BG317" s="44"/>
      <c r="BH317" s="44"/>
      <c r="BI317" s="44"/>
      <c r="BJ317" s="44"/>
      <c r="BK317" s="44"/>
      <c r="BL317" s="44"/>
      <c r="BM317" s="44"/>
      <c r="BN317" s="44"/>
      <c r="BO317" s="44"/>
      <c r="BP317" s="44"/>
      <c r="BQ317" s="44"/>
      <c r="BR317" s="44"/>
      <c r="BS317" s="44"/>
      <c r="BT317" s="44"/>
      <c r="BU317" s="44"/>
      <c r="BV317" s="44"/>
      <c r="BW317" s="44"/>
      <c r="BX317" s="44"/>
      <c r="BY317" s="44"/>
      <c r="BZ317" s="39">
        <v>0</v>
      </c>
      <c r="CA317" s="44"/>
      <c r="CB317" s="44"/>
      <c r="CC317" s="44"/>
      <c r="CD317" s="44"/>
      <c r="CE317" s="44"/>
      <c r="CF317" s="44"/>
      <c r="CG317" s="44"/>
      <c r="CH317" s="44"/>
      <c r="CI317" s="44"/>
      <c r="CJ317" s="44"/>
      <c r="CK317" s="44"/>
      <c r="CL317" s="44"/>
      <c r="CM317" s="44"/>
      <c r="CN317" s="44"/>
      <c r="CO317" s="44"/>
      <c r="CP317" s="44"/>
      <c r="CQ317" s="39">
        <v>0</v>
      </c>
      <c r="CR317" s="44"/>
      <c r="CS317" s="44"/>
      <c r="CT317" s="44"/>
      <c r="CU317" s="44"/>
      <c r="CV317" s="44"/>
      <c r="CW317" s="44"/>
      <c r="CX317" s="44"/>
      <c r="CY317" s="44"/>
      <c r="CZ317" s="44"/>
      <c r="DA317" s="44"/>
      <c r="DB317" s="44"/>
      <c r="DC317" s="44"/>
      <c r="DD317" s="44"/>
      <c r="DE317" s="44"/>
      <c r="DF317" s="44"/>
      <c r="DG317" s="44"/>
      <c r="DH317" s="44"/>
      <c r="DI317" s="44"/>
      <c r="DJ317" s="44"/>
      <c r="DK317" s="44"/>
      <c r="DL317" s="44"/>
      <c r="DM317" s="44"/>
      <c r="DN317" s="44"/>
      <c r="DO317" s="44"/>
      <c r="DP317" s="44"/>
      <c r="DQ317" s="44"/>
      <c r="DR317" s="44"/>
      <c r="DS317" s="44"/>
      <c r="DT317" s="39">
        <v>0</v>
      </c>
      <c r="DU317" s="44"/>
      <c r="DV317" s="44"/>
      <c r="DW317" s="44"/>
      <c r="DX317" s="44"/>
      <c r="DY317" s="44"/>
      <c r="DZ317" s="44"/>
      <c r="EA317" s="44"/>
      <c r="EB317" s="44"/>
      <c r="EC317" s="39">
        <v>4</v>
      </c>
      <c r="ED317" s="39">
        <f t="shared" si="8"/>
        <v>0</v>
      </c>
      <c r="EE317" s="39">
        <v>2705</v>
      </c>
      <c r="EF317" s="39" t="s">
        <v>5741</v>
      </c>
      <c r="EG317" s="44"/>
      <c r="EH317" s="39" t="s">
        <v>3319</v>
      </c>
      <c r="EI317" s="43" t="s">
        <v>5742</v>
      </c>
      <c r="EJ317" s="39">
        <v>667900</v>
      </c>
      <c r="EK317" s="39" t="s">
        <v>236</v>
      </c>
      <c r="EL317" s="44"/>
      <c r="EM317" s="44"/>
      <c r="EN317" s="44"/>
      <c r="EO317" s="44"/>
      <c r="EP317" s="44"/>
      <c r="EQ317" s="44"/>
      <c r="ER317" s="44"/>
      <c r="ES317" s="39" t="s">
        <v>243</v>
      </c>
      <c r="ET317" s="39" t="s">
        <v>5743</v>
      </c>
      <c r="EU317" s="39">
        <v>664</v>
      </c>
      <c r="EV317" s="39" t="s">
        <v>236</v>
      </c>
      <c r="EW317" s="44"/>
      <c r="EX317" s="44"/>
      <c r="EY317" s="39" t="s">
        <v>236</v>
      </c>
      <c r="EZ317" s="44"/>
      <c r="FA317" s="44"/>
      <c r="FB317" s="39" t="s">
        <v>236</v>
      </c>
      <c r="FC317" s="44"/>
      <c r="FD317" s="44"/>
      <c r="FE317" s="39" t="s">
        <v>236</v>
      </c>
      <c r="FF317" s="44"/>
      <c r="FG317" s="44"/>
      <c r="FH317" s="39" t="s">
        <v>236</v>
      </c>
      <c r="FI317" s="44"/>
      <c r="FJ317" s="44"/>
      <c r="FK317" s="39" t="s">
        <v>236</v>
      </c>
      <c r="FL317" s="44"/>
      <c r="FM317" s="44"/>
      <c r="FN317" s="44"/>
      <c r="FO317" s="44"/>
      <c r="FP317" s="44"/>
      <c r="FQ317" s="39" t="s">
        <v>236</v>
      </c>
      <c r="FR317" s="44"/>
      <c r="FS317" s="44"/>
      <c r="FT317" s="39" t="s">
        <v>236</v>
      </c>
      <c r="FU317" s="44"/>
      <c r="FV317" s="44"/>
      <c r="FW317" s="39" t="s">
        <v>236</v>
      </c>
      <c r="FX317" s="44"/>
      <c r="FY317" s="44"/>
      <c r="FZ317" s="44"/>
      <c r="GA317" s="44"/>
      <c r="GB317" s="44"/>
      <c r="GC317" s="39" t="s">
        <v>236</v>
      </c>
      <c r="GD317" s="44"/>
      <c r="GE317" s="44"/>
      <c r="GF317" s="39" t="s">
        <v>236</v>
      </c>
      <c r="GG317" s="44"/>
      <c r="GH317" s="44"/>
      <c r="GI317" s="39" t="s">
        <v>243</v>
      </c>
      <c r="GJ317" s="39" t="s">
        <v>5744</v>
      </c>
      <c r="GK317" s="39">
        <v>13</v>
      </c>
      <c r="GL317" s="44"/>
      <c r="GM317" s="44"/>
      <c r="GN317" s="44"/>
      <c r="GO317" s="44"/>
      <c r="GP317" s="44"/>
      <c r="GQ317" s="44"/>
      <c r="GR317" s="44"/>
      <c r="GS317" s="44"/>
      <c r="GT317" s="44"/>
      <c r="GU317" s="44"/>
      <c r="GV317" s="44"/>
      <c r="GW317" s="44"/>
      <c r="GX317" s="44"/>
      <c r="GY317" s="44"/>
      <c r="GZ317" s="39" t="s">
        <v>236</v>
      </c>
      <c r="HA317" s="44"/>
      <c r="HB317" s="44"/>
      <c r="HC317" s="43" t="s">
        <v>5745</v>
      </c>
      <c r="HD317" s="44"/>
      <c r="HE317" s="44"/>
      <c r="HF317" s="44"/>
      <c r="HG317" s="44"/>
      <c r="HH317" s="44"/>
      <c r="HI317" s="44"/>
      <c r="HJ317" s="44"/>
      <c r="HK317" s="44"/>
      <c r="HL317" s="44"/>
      <c r="HM317" s="44"/>
      <c r="HN317" s="39" t="s">
        <v>5746</v>
      </c>
      <c r="HO317" s="39" t="s">
        <v>5747</v>
      </c>
      <c r="HP317" s="39" t="s">
        <v>5748</v>
      </c>
      <c r="HQ317" s="39" t="s">
        <v>5749</v>
      </c>
      <c r="HR317" s="39" t="s">
        <v>5750</v>
      </c>
      <c r="HS317" s="39" t="s">
        <v>5751</v>
      </c>
      <c r="HT317" s="39" t="s">
        <v>5752</v>
      </c>
      <c r="HU317" s="39" t="s">
        <v>5753</v>
      </c>
      <c r="HV317" s="44"/>
    </row>
    <row r="318" spans="1:230" ht="30.75" customHeight="1" x14ac:dyDescent="0.2">
      <c r="A318" s="44" t="s">
        <v>13000</v>
      </c>
      <c r="B318" s="39" t="s">
        <v>2368</v>
      </c>
      <c r="C318" s="39" t="s">
        <v>4767</v>
      </c>
      <c r="D318" s="39" t="s">
        <v>5793</v>
      </c>
      <c r="E318" s="39" t="s">
        <v>5794</v>
      </c>
      <c r="F318" s="39" t="s">
        <v>1695</v>
      </c>
      <c r="G318" s="39">
        <v>2021</v>
      </c>
      <c r="H318" s="48">
        <v>45466</v>
      </c>
      <c r="I318" s="48">
        <v>45525</v>
      </c>
      <c r="J318" s="44"/>
      <c r="K318" s="39" t="s">
        <v>5795</v>
      </c>
      <c r="L318" s="43" t="s">
        <v>5796</v>
      </c>
      <c r="M318" s="44"/>
      <c r="N318" s="44"/>
      <c r="O318" s="44"/>
      <c r="P318" s="44"/>
      <c r="Q318" s="39" t="s">
        <v>5797</v>
      </c>
      <c r="R318" s="43" t="s">
        <v>5798</v>
      </c>
      <c r="S318" s="39" t="s">
        <v>5799</v>
      </c>
      <c r="T318" s="39" t="s">
        <v>5800</v>
      </c>
      <c r="U318" s="39" t="s">
        <v>235</v>
      </c>
      <c r="V318" s="39" t="s">
        <v>5801</v>
      </c>
      <c r="W318" s="49">
        <v>6.72</v>
      </c>
      <c r="X318" s="49">
        <f t="shared" si="9"/>
        <v>0</v>
      </c>
      <c r="Y318" s="39">
        <v>6.31</v>
      </c>
      <c r="Z318" s="39">
        <v>93.9</v>
      </c>
      <c r="AA318" s="39">
        <v>0.55000000000000004</v>
      </c>
      <c r="AB318" s="39">
        <v>0.18</v>
      </c>
      <c r="AC318" s="39">
        <v>2.68</v>
      </c>
      <c r="AD318" s="39">
        <v>0.23</v>
      </c>
      <c r="AE318" s="39">
        <v>3.42</v>
      </c>
      <c r="AF318" s="44"/>
      <c r="AG318" s="44"/>
      <c r="AH318" s="39" t="s">
        <v>236</v>
      </c>
      <c r="AI318" s="44"/>
      <c r="AJ318" s="44"/>
      <c r="AK318" s="44"/>
      <c r="AL318" s="39">
        <v>0</v>
      </c>
      <c r="AM318" s="39">
        <v>0</v>
      </c>
      <c r="AN318" s="39">
        <v>2</v>
      </c>
      <c r="AO318" s="39">
        <v>2</v>
      </c>
      <c r="AP318" s="39">
        <v>2</v>
      </c>
      <c r="AQ318" s="39">
        <v>2</v>
      </c>
      <c r="AR318" s="44"/>
      <c r="AS318" s="44"/>
      <c r="AT318" s="44"/>
      <c r="AU318" s="44"/>
      <c r="AV318" s="44"/>
      <c r="AW318" s="44"/>
      <c r="AX318" s="44"/>
      <c r="AY318" s="44"/>
      <c r="AZ318" s="44"/>
      <c r="BA318" s="44"/>
      <c r="BB318" s="44"/>
      <c r="BC318" s="44"/>
      <c r="BD318" s="44"/>
      <c r="BE318" s="44"/>
      <c r="BF318" s="44"/>
      <c r="BG318" s="44"/>
      <c r="BH318" s="44"/>
      <c r="BI318" s="44"/>
      <c r="BJ318" s="44"/>
      <c r="BK318" s="44"/>
      <c r="BL318" s="44"/>
      <c r="BM318" s="44"/>
      <c r="BN318" s="44"/>
      <c r="BO318" s="44"/>
      <c r="BP318" s="44"/>
      <c r="BQ318" s="44"/>
      <c r="BR318" s="44"/>
      <c r="BS318" s="44"/>
      <c r="BT318" s="44"/>
      <c r="BU318" s="44"/>
      <c r="BV318" s="44"/>
      <c r="BW318" s="44"/>
      <c r="BX318" s="44"/>
      <c r="BY318" s="44"/>
      <c r="BZ318" s="39">
        <v>0</v>
      </c>
      <c r="CA318" s="44"/>
      <c r="CB318" s="44"/>
      <c r="CC318" s="44"/>
      <c r="CD318" s="44"/>
      <c r="CE318" s="44"/>
      <c r="CF318" s="44"/>
      <c r="CG318" s="44"/>
      <c r="CH318" s="44"/>
      <c r="CI318" s="44"/>
      <c r="CJ318" s="44"/>
      <c r="CK318" s="44"/>
      <c r="CL318" s="44"/>
      <c r="CM318" s="44"/>
      <c r="CN318" s="44"/>
      <c r="CO318" s="44"/>
      <c r="CP318" s="44"/>
      <c r="CQ318" s="39">
        <v>0</v>
      </c>
      <c r="CR318" s="44"/>
      <c r="CS318" s="44"/>
      <c r="CT318" s="44"/>
      <c r="CU318" s="44"/>
      <c r="CV318" s="44"/>
      <c r="CW318" s="44"/>
      <c r="CX318" s="44"/>
      <c r="CY318" s="44"/>
      <c r="CZ318" s="44"/>
      <c r="DA318" s="44"/>
      <c r="DB318" s="44"/>
      <c r="DC318" s="44"/>
      <c r="DD318" s="44"/>
      <c r="DE318" s="44"/>
      <c r="DF318" s="44"/>
      <c r="DG318" s="44"/>
      <c r="DH318" s="44"/>
      <c r="DI318" s="44"/>
      <c r="DJ318" s="44"/>
      <c r="DK318" s="44"/>
      <c r="DL318" s="44"/>
      <c r="DM318" s="44"/>
      <c r="DN318" s="44"/>
      <c r="DO318" s="44"/>
      <c r="DP318" s="44"/>
      <c r="DQ318" s="44"/>
      <c r="DR318" s="44"/>
      <c r="DS318" s="44"/>
      <c r="DT318" s="39">
        <v>0</v>
      </c>
      <c r="DU318" s="44"/>
      <c r="DV318" s="44"/>
      <c r="DW318" s="44"/>
      <c r="DX318" s="44"/>
      <c r="DY318" s="44"/>
      <c r="DZ318" s="44"/>
      <c r="EA318" s="44"/>
      <c r="EB318" s="44"/>
      <c r="EC318" s="39">
        <v>2</v>
      </c>
      <c r="ED318" s="39">
        <f t="shared" si="8"/>
        <v>0</v>
      </c>
      <c r="EE318" s="39">
        <v>4440</v>
      </c>
      <c r="EF318" s="39" t="s">
        <v>5803</v>
      </c>
      <c r="EG318" s="44"/>
      <c r="EH318" s="39" t="s">
        <v>3668</v>
      </c>
      <c r="EI318" s="43" t="s">
        <v>5590</v>
      </c>
      <c r="EJ318" s="39">
        <v>68824</v>
      </c>
      <c r="EK318" s="39" t="s">
        <v>236</v>
      </c>
      <c r="EL318" s="44"/>
      <c r="EM318" s="44"/>
      <c r="EN318" s="44"/>
      <c r="EO318" s="44"/>
      <c r="EP318" s="44"/>
      <c r="EQ318" s="44"/>
      <c r="ER318" s="44"/>
      <c r="ES318" s="39" t="s">
        <v>236</v>
      </c>
      <c r="ET318" s="44"/>
      <c r="EU318" s="44"/>
      <c r="EV318" s="39" t="s">
        <v>243</v>
      </c>
      <c r="EW318" s="39" t="s">
        <v>5804</v>
      </c>
      <c r="EX318" s="39">
        <v>1148</v>
      </c>
      <c r="EY318" s="39" t="s">
        <v>236</v>
      </c>
      <c r="EZ318" s="44"/>
      <c r="FA318" s="44"/>
      <c r="FB318" s="39" t="s">
        <v>236</v>
      </c>
      <c r="FC318" s="44"/>
      <c r="FD318" s="44"/>
      <c r="FE318" s="39" t="s">
        <v>236</v>
      </c>
      <c r="FF318" s="44"/>
      <c r="FG318" s="44"/>
      <c r="FH318" s="39" t="s">
        <v>236</v>
      </c>
      <c r="FI318" s="44"/>
      <c r="FJ318" s="44"/>
      <c r="FK318" s="39" t="s">
        <v>236</v>
      </c>
      <c r="FL318" s="44"/>
      <c r="FM318" s="44"/>
      <c r="FN318" s="44"/>
      <c r="FO318" s="44"/>
      <c r="FP318" s="44"/>
      <c r="FQ318" s="39" t="s">
        <v>236</v>
      </c>
      <c r="FR318" s="44"/>
      <c r="FS318" s="44"/>
      <c r="FT318" s="39" t="s">
        <v>243</v>
      </c>
      <c r="FU318" s="39" t="s">
        <v>935</v>
      </c>
      <c r="FV318" s="39">
        <v>95</v>
      </c>
      <c r="FW318" s="39" t="s">
        <v>236</v>
      </c>
      <c r="FX318" s="44"/>
      <c r="FY318" s="44"/>
      <c r="FZ318" s="44"/>
      <c r="GA318" s="44"/>
      <c r="GB318" s="44"/>
      <c r="GC318" s="39" t="s">
        <v>236</v>
      </c>
      <c r="GD318" s="44"/>
      <c r="GE318" s="44"/>
      <c r="GF318" s="39" t="s">
        <v>236</v>
      </c>
      <c r="GG318" s="44"/>
      <c r="GH318" s="44"/>
      <c r="GI318" s="39" t="s">
        <v>236</v>
      </c>
      <c r="GJ318" s="44"/>
      <c r="GK318" s="44"/>
      <c r="GL318" s="44"/>
      <c r="GM318" s="44"/>
      <c r="GN318" s="44"/>
      <c r="GO318" s="44"/>
      <c r="GP318" s="44"/>
      <c r="GQ318" s="44"/>
      <c r="GR318" s="44"/>
      <c r="GS318" s="44"/>
      <c r="GT318" s="44"/>
      <c r="GU318" s="44"/>
      <c r="GV318" s="44"/>
      <c r="GW318" s="44"/>
      <c r="GX318" s="44"/>
      <c r="GY318" s="44"/>
      <c r="GZ318" s="39" t="s">
        <v>236</v>
      </c>
      <c r="HA318" s="44"/>
      <c r="HB318" s="44"/>
      <c r="HC318" s="44"/>
      <c r="HD318" s="44"/>
      <c r="HE318" s="44"/>
      <c r="HF318" s="44"/>
      <c r="HG318" s="39" t="s">
        <v>5805</v>
      </c>
      <c r="HH318" s="44"/>
      <c r="HI318" s="44"/>
      <c r="HJ318" s="44"/>
      <c r="HK318" s="44"/>
      <c r="HL318" s="44"/>
      <c r="HM318" s="44"/>
      <c r="HN318" s="39" t="s">
        <v>5806</v>
      </c>
      <c r="HO318" s="39" t="s">
        <v>5807</v>
      </c>
      <c r="HP318" s="39" t="s">
        <v>5808</v>
      </c>
      <c r="HQ318" s="39" t="s">
        <v>5809</v>
      </c>
      <c r="HR318" s="39" t="s">
        <v>5810</v>
      </c>
      <c r="HS318" s="39" t="s">
        <v>5811</v>
      </c>
      <c r="HT318" s="39" t="s">
        <v>5812</v>
      </c>
      <c r="HU318" s="39" t="s">
        <v>5813</v>
      </c>
      <c r="HV318" s="43" t="s">
        <v>5814</v>
      </c>
    </row>
    <row r="319" spans="1:230" ht="31.5" customHeight="1" x14ac:dyDescent="0.2">
      <c r="A319" s="44" t="s">
        <v>13014</v>
      </c>
      <c r="B319" s="39" t="s">
        <v>2368</v>
      </c>
      <c r="C319" s="39" t="s">
        <v>4938</v>
      </c>
      <c r="D319" s="39" t="s">
        <v>5815</v>
      </c>
      <c r="E319" s="39" t="s">
        <v>5816</v>
      </c>
      <c r="F319" s="44"/>
      <c r="G319" s="39">
        <v>2024</v>
      </c>
      <c r="H319" s="48">
        <v>45463</v>
      </c>
      <c r="I319" s="48">
        <v>45642</v>
      </c>
      <c r="J319" s="44"/>
      <c r="K319" s="44"/>
      <c r="L319" s="44"/>
      <c r="M319" s="39" t="s">
        <v>5817</v>
      </c>
      <c r="N319" s="44"/>
      <c r="O319" s="39" t="s">
        <v>5818</v>
      </c>
      <c r="P319" s="44"/>
      <c r="Q319" s="44"/>
      <c r="R319" s="44"/>
      <c r="S319" s="39" t="s">
        <v>5815</v>
      </c>
      <c r="T319" s="39" t="s">
        <v>5815</v>
      </c>
      <c r="U319" s="39" t="s">
        <v>665</v>
      </c>
      <c r="V319" s="39" t="s">
        <v>5815</v>
      </c>
      <c r="W319" s="49">
        <v>0.59299999999999997</v>
      </c>
      <c r="X319" s="49">
        <f t="shared" si="9"/>
        <v>0</v>
      </c>
      <c r="Y319" s="39">
        <v>0.34300000000000003</v>
      </c>
      <c r="Z319" s="39">
        <v>57.84</v>
      </c>
      <c r="AA319" s="39">
        <v>3.72</v>
      </c>
      <c r="AB319" s="39">
        <v>0</v>
      </c>
      <c r="AC319" s="39">
        <v>0</v>
      </c>
      <c r="AD319" s="39">
        <v>0</v>
      </c>
      <c r="AE319" s="39">
        <v>0</v>
      </c>
      <c r="AF319" s="39">
        <v>0.25</v>
      </c>
      <c r="AG319" s="39">
        <v>42.16</v>
      </c>
      <c r="AH319" s="39" t="s">
        <v>236</v>
      </c>
      <c r="AI319" s="44"/>
      <c r="AJ319" s="44"/>
      <c r="AK319" s="44"/>
      <c r="AL319" s="39">
        <v>0</v>
      </c>
      <c r="AM319" s="39">
        <v>0</v>
      </c>
      <c r="AN319" s="39">
        <v>1</v>
      </c>
      <c r="AO319" s="39">
        <v>1</v>
      </c>
      <c r="AP319" s="39">
        <v>1</v>
      </c>
      <c r="AQ319" s="44"/>
      <c r="AR319" s="44"/>
      <c r="AS319" s="44"/>
      <c r="AT319" s="44"/>
      <c r="AU319" s="44"/>
      <c r="AV319" s="44"/>
      <c r="AW319" s="44"/>
      <c r="AX319" s="44"/>
      <c r="AY319" s="44"/>
      <c r="AZ319" s="44"/>
      <c r="BA319" s="44"/>
      <c r="BB319" s="44"/>
      <c r="BC319" s="44"/>
      <c r="BD319" s="44"/>
      <c r="BE319" s="44"/>
      <c r="BF319" s="44"/>
      <c r="BG319" s="39">
        <v>1</v>
      </c>
      <c r="BH319" s="44"/>
      <c r="BI319" s="44"/>
      <c r="BJ319" s="44"/>
      <c r="BK319" s="44"/>
      <c r="BL319" s="44"/>
      <c r="BM319" s="44"/>
      <c r="BN319" s="44"/>
      <c r="BO319" s="44"/>
      <c r="BP319" s="44"/>
      <c r="BQ319" s="44"/>
      <c r="BR319" s="44"/>
      <c r="BS319" s="44"/>
      <c r="BT319" s="44"/>
      <c r="BU319" s="44"/>
      <c r="BV319" s="44"/>
      <c r="BW319" s="44"/>
      <c r="BX319" s="44"/>
      <c r="BY319" s="44"/>
      <c r="BZ319" s="39">
        <v>0</v>
      </c>
      <c r="CA319" s="44"/>
      <c r="CB319" s="44"/>
      <c r="CC319" s="44"/>
      <c r="CD319" s="44"/>
      <c r="CE319" s="44"/>
      <c r="CF319" s="44"/>
      <c r="CG319" s="44"/>
      <c r="CH319" s="44"/>
      <c r="CI319" s="44"/>
      <c r="CJ319" s="44"/>
      <c r="CK319" s="44"/>
      <c r="CL319" s="44"/>
      <c r="CM319" s="44"/>
      <c r="CN319" s="44"/>
      <c r="CO319" s="44"/>
      <c r="CP319" s="44"/>
      <c r="CQ319" s="39">
        <v>0</v>
      </c>
      <c r="CR319" s="44"/>
      <c r="CS319" s="44"/>
      <c r="CT319" s="44"/>
      <c r="CU319" s="44"/>
      <c r="CV319" s="44"/>
      <c r="CW319" s="44"/>
      <c r="CX319" s="44"/>
      <c r="CY319" s="44"/>
      <c r="CZ319" s="44"/>
      <c r="DA319" s="44"/>
      <c r="DB319" s="44"/>
      <c r="DC319" s="44"/>
      <c r="DD319" s="44"/>
      <c r="DE319" s="44"/>
      <c r="DF319" s="44"/>
      <c r="DG319" s="44"/>
      <c r="DH319" s="44"/>
      <c r="DI319" s="44"/>
      <c r="DJ319" s="44"/>
      <c r="DK319" s="44"/>
      <c r="DL319" s="44"/>
      <c r="DM319" s="44"/>
      <c r="DN319" s="44"/>
      <c r="DO319" s="44"/>
      <c r="DP319" s="44"/>
      <c r="DQ319" s="44"/>
      <c r="DR319" s="44"/>
      <c r="DS319" s="44"/>
      <c r="DT319" s="39">
        <v>0</v>
      </c>
      <c r="DU319" s="44"/>
      <c r="DV319" s="44"/>
      <c r="DW319" s="44"/>
      <c r="DX319" s="44"/>
      <c r="DY319" s="44"/>
      <c r="DZ319" s="44"/>
      <c r="EA319" s="44"/>
      <c r="EB319" s="44"/>
      <c r="EC319" s="39">
        <v>1</v>
      </c>
      <c r="ED319" s="39">
        <f t="shared" si="8"/>
        <v>0</v>
      </c>
      <c r="EE319" s="39">
        <v>250</v>
      </c>
      <c r="EF319" s="39" t="s">
        <v>5819</v>
      </c>
      <c r="EG319" s="44"/>
      <c r="EH319" s="39" t="s">
        <v>5820</v>
      </c>
      <c r="EI319" s="43" t="s">
        <v>5590</v>
      </c>
      <c r="EJ319" s="39" t="s">
        <v>5821</v>
      </c>
      <c r="EK319" s="39" t="s">
        <v>236</v>
      </c>
      <c r="EL319" s="44"/>
      <c r="EM319" s="44"/>
      <c r="EN319" s="44"/>
      <c r="EO319" s="44"/>
      <c r="EP319" s="44"/>
      <c r="EQ319" s="44"/>
      <c r="ER319" s="44"/>
      <c r="ES319" s="39" t="s">
        <v>236</v>
      </c>
      <c r="ET319" s="44"/>
      <c r="EU319" s="44"/>
      <c r="EV319" s="39" t="s">
        <v>243</v>
      </c>
      <c r="EW319" s="39" t="s">
        <v>698</v>
      </c>
      <c r="EX319" s="39">
        <v>25</v>
      </c>
      <c r="EY319" s="39" t="s">
        <v>236</v>
      </c>
      <c r="EZ319" s="44"/>
      <c r="FA319" s="44"/>
      <c r="FB319" s="39" t="s">
        <v>236</v>
      </c>
      <c r="FC319" s="44"/>
      <c r="FD319" s="44"/>
      <c r="FE319" s="39" t="s">
        <v>236</v>
      </c>
      <c r="FF319" s="44"/>
      <c r="FG319" s="44"/>
      <c r="FH319" s="39" t="s">
        <v>236</v>
      </c>
      <c r="FI319" s="44"/>
      <c r="FJ319" s="44"/>
      <c r="FK319" s="39" t="s">
        <v>236</v>
      </c>
      <c r="FL319" s="44"/>
      <c r="FM319" s="44"/>
      <c r="FN319" s="44"/>
      <c r="FO319" s="44"/>
      <c r="FP319" s="44"/>
      <c r="FQ319" s="39" t="s">
        <v>236</v>
      </c>
      <c r="FR319" s="44"/>
      <c r="FS319" s="44"/>
      <c r="FT319" s="39" t="s">
        <v>243</v>
      </c>
      <c r="FU319" s="39" t="s">
        <v>935</v>
      </c>
      <c r="FV319" s="39">
        <v>25</v>
      </c>
      <c r="FW319" s="39" t="s">
        <v>236</v>
      </c>
      <c r="FX319" s="44"/>
      <c r="FY319" s="44"/>
      <c r="FZ319" s="44"/>
      <c r="GA319" s="44"/>
      <c r="GB319" s="44"/>
      <c r="GC319" s="39" t="s">
        <v>236</v>
      </c>
      <c r="GD319" s="44"/>
      <c r="GE319" s="44"/>
      <c r="GF319" s="39" t="s">
        <v>236</v>
      </c>
      <c r="GG319" s="44"/>
      <c r="GH319" s="44"/>
      <c r="GI319" s="39" t="s">
        <v>236</v>
      </c>
      <c r="GJ319" s="44"/>
      <c r="GK319" s="44"/>
      <c r="GL319" s="44"/>
      <c r="GM319" s="44"/>
      <c r="GN319" s="44"/>
      <c r="GO319" s="44"/>
      <c r="GP319" s="44"/>
      <c r="GQ319" s="44"/>
      <c r="GR319" s="44"/>
      <c r="GS319" s="44"/>
      <c r="GT319" s="44"/>
      <c r="GU319" s="44"/>
      <c r="GV319" s="44"/>
      <c r="GW319" s="44"/>
      <c r="GX319" s="44"/>
      <c r="GY319" s="44"/>
      <c r="GZ319" s="39" t="s">
        <v>236</v>
      </c>
      <c r="HA319" s="44"/>
      <c r="HB319" s="44"/>
      <c r="HC319" s="44"/>
      <c r="HD319" s="44"/>
      <c r="HE319" s="44"/>
      <c r="HF319" s="44"/>
      <c r="HG319" s="44"/>
      <c r="HH319" s="44"/>
      <c r="HI319" s="44"/>
      <c r="HJ319" s="44"/>
      <c r="HK319" s="44"/>
      <c r="HL319" s="44"/>
      <c r="HM319" s="44"/>
      <c r="HN319" s="39" t="s">
        <v>5822</v>
      </c>
      <c r="HO319" s="39" t="s">
        <v>5823</v>
      </c>
      <c r="HP319" s="39" t="s">
        <v>5824</v>
      </c>
      <c r="HQ319" s="39" t="s">
        <v>5825</v>
      </c>
      <c r="HR319" s="39" t="s">
        <v>5822</v>
      </c>
      <c r="HS319" s="39" t="s">
        <v>5823</v>
      </c>
      <c r="HT319" s="39" t="s">
        <v>5824</v>
      </c>
      <c r="HU319" s="39" t="s">
        <v>5825</v>
      </c>
      <c r="HV319" s="43" t="s">
        <v>5826</v>
      </c>
    </row>
    <row r="320" spans="1:230" ht="28.5" customHeight="1" x14ac:dyDescent="0.2">
      <c r="A320" s="44" t="s">
        <v>13014</v>
      </c>
      <c r="B320" s="39" t="s">
        <v>2368</v>
      </c>
      <c r="C320" s="39" t="s">
        <v>4938</v>
      </c>
      <c r="D320" s="39" t="s">
        <v>5827</v>
      </c>
      <c r="E320" s="39" t="s">
        <v>5828</v>
      </c>
      <c r="F320" s="44"/>
      <c r="G320" s="39">
        <v>2024</v>
      </c>
      <c r="H320" s="48">
        <v>45516</v>
      </c>
      <c r="I320" s="48">
        <v>45565</v>
      </c>
      <c r="J320" s="44"/>
      <c r="K320" s="44"/>
      <c r="L320" s="44"/>
      <c r="M320" s="39" t="s">
        <v>5829</v>
      </c>
      <c r="N320" s="44"/>
      <c r="O320" s="39" t="s">
        <v>5830</v>
      </c>
      <c r="P320" s="44"/>
      <c r="Q320" s="44"/>
      <c r="R320" s="44"/>
      <c r="S320" s="39" t="s">
        <v>5827</v>
      </c>
      <c r="T320" s="39" t="s">
        <v>5827</v>
      </c>
      <c r="U320" s="39" t="s">
        <v>665</v>
      </c>
      <c r="V320" s="39" t="s">
        <v>5827</v>
      </c>
      <c r="W320" s="49">
        <v>0.15</v>
      </c>
      <c r="X320" s="49">
        <f t="shared" si="9"/>
        <v>0</v>
      </c>
      <c r="Y320" s="39">
        <v>0.15</v>
      </c>
      <c r="Z320" s="39">
        <v>100</v>
      </c>
      <c r="AA320" s="39">
        <v>1.1599999999999999</v>
      </c>
      <c r="AB320" s="39">
        <v>0</v>
      </c>
      <c r="AC320" s="39">
        <v>0</v>
      </c>
      <c r="AD320" s="39">
        <v>0</v>
      </c>
      <c r="AE320" s="39">
        <v>0</v>
      </c>
      <c r="AF320" s="39">
        <v>0</v>
      </c>
      <c r="AG320" s="39">
        <v>0</v>
      </c>
      <c r="AH320" s="39" t="s">
        <v>236</v>
      </c>
      <c r="AI320" s="44"/>
      <c r="AJ320" s="44"/>
      <c r="AK320" s="44"/>
      <c r="AL320" s="39">
        <v>0</v>
      </c>
      <c r="AM320" s="39">
        <v>0</v>
      </c>
      <c r="AN320" s="39">
        <v>1</v>
      </c>
      <c r="AO320" s="39">
        <v>1</v>
      </c>
      <c r="AP320" s="39">
        <v>1</v>
      </c>
      <c r="AQ320" s="44"/>
      <c r="AR320" s="44"/>
      <c r="AS320" s="44"/>
      <c r="AT320" s="44"/>
      <c r="AU320" s="44"/>
      <c r="AV320" s="44"/>
      <c r="AW320" s="44"/>
      <c r="AX320" s="44"/>
      <c r="AY320" s="44"/>
      <c r="AZ320" s="44"/>
      <c r="BA320" s="39">
        <v>1</v>
      </c>
      <c r="BB320" s="44"/>
      <c r="BC320" s="44"/>
      <c r="BD320" s="44"/>
      <c r="BE320" s="44"/>
      <c r="BF320" s="44"/>
      <c r="BG320" s="44"/>
      <c r="BH320" s="44"/>
      <c r="BI320" s="44"/>
      <c r="BJ320" s="44"/>
      <c r="BK320" s="44"/>
      <c r="BL320" s="44"/>
      <c r="BM320" s="44"/>
      <c r="BN320" s="44"/>
      <c r="BO320" s="44"/>
      <c r="BP320" s="44"/>
      <c r="BQ320" s="44"/>
      <c r="BR320" s="44"/>
      <c r="BS320" s="44"/>
      <c r="BT320" s="44"/>
      <c r="BU320" s="44"/>
      <c r="BV320" s="44"/>
      <c r="BW320" s="44"/>
      <c r="BX320" s="44"/>
      <c r="BY320" s="44"/>
      <c r="BZ320" s="39">
        <v>0</v>
      </c>
      <c r="CA320" s="44"/>
      <c r="CB320" s="44"/>
      <c r="CC320" s="44"/>
      <c r="CD320" s="44"/>
      <c r="CE320" s="44"/>
      <c r="CF320" s="44"/>
      <c r="CG320" s="44"/>
      <c r="CH320" s="44"/>
      <c r="CI320" s="44"/>
      <c r="CJ320" s="44"/>
      <c r="CK320" s="44"/>
      <c r="CL320" s="44"/>
      <c r="CM320" s="44"/>
      <c r="CN320" s="44"/>
      <c r="CO320" s="44"/>
      <c r="CP320" s="44"/>
      <c r="CQ320" s="39">
        <v>0</v>
      </c>
      <c r="CR320" s="44"/>
      <c r="CS320" s="44"/>
      <c r="CT320" s="44"/>
      <c r="CU320" s="44"/>
      <c r="CV320" s="44"/>
      <c r="CW320" s="44"/>
      <c r="CX320" s="44"/>
      <c r="CY320" s="44"/>
      <c r="CZ320" s="44"/>
      <c r="DA320" s="44"/>
      <c r="DB320" s="44"/>
      <c r="DC320" s="44"/>
      <c r="DD320" s="44"/>
      <c r="DE320" s="44"/>
      <c r="DF320" s="44"/>
      <c r="DG320" s="44"/>
      <c r="DH320" s="44"/>
      <c r="DI320" s="44"/>
      <c r="DJ320" s="44"/>
      <c r="DK320" s="44"/>
      <c r="DL320" s="44"/>
      <c r="DM320" s="44"/>
      <c r="DN320" s="44"/>
      <c r="DO320" s="44"/>
      <c r="DP320" s="44"/>
      <c r="DQ320" s="44"/>
      <c r="DR320" s="44"/>
      <c r="DS320" s="44"/>
      <c r="DT320" s="39">
        <v>0</v>
      </c>
      <c r="DU320" s="44"/>
      <c r="DV320" s="44"/>
      <c r="DW320" s="44"/>
      <c r="DX320" s="44"/>
      <c r="DY320" s="44"/>
      <c r="DZ320" s="44"/>
      <c r="EA320" s="44"/>
      <c r="EB320" s="44"/>
      <c r="EC320" s="39">
        <v>1</v>
      </c>
      <c r="ED320" s="39">
        <f t="shared" si="8"/>
        <v>0</v>
      </c>
      <c r="EE320" s="39">
        <v>243</v>
      </c>
      <c r="EF320" s="39" t="s">
        <v>5831</v>
      </c>
      <c r="EG320" s="44"/>
      <c r="EH320" s="51">
        <v>45757</v>
      </c>
      <c r="EI320" s="43" t="s">
        <v>5590</v>
      </c>
      <c r="EJ320" s="39">
        <v>2420</v>
      </c>
      <c r="EK320" s="39" t="s">
        <v>236</v>
      </c>
      <c r="EL320" s="44"/>
      <c r="EM320" s="44"/>
      <c r="EN320" s="44"/>
      <c r="EO320" s="44"/>
      <c r="EP320" s="44"/>
      <c r="EQ320" s="44"/>
      <c r="ER320" s="44"/>
      <c r="ES320" s="39" t="s">
        <v>236</v>
      </c>
      <c r="ET320" s="44"/>
      <c r="EU320" s="44"/>
      <c r="EV320" s="39" t="s">
        <v>243</v>
      </c>
      <c r="EW320" s="39" t="s">
        <v>935</v>
      </c>
      <c r="EX320" s="39">
        <v>136</v>
      </c>
      <c r="EY320" s="39" t="s">
        <v>236</v>
      </c>
      <c r="EZ320" s="44"/>
      <c r="FA320" s="44"/>
      <c r="FB320" s="39" t="s">
        <v>236</v>
      </c>
      <c r="FC320" s="44"/>
      <c r="FD320" s="44"/>
      <c r="FE320" s="39" t="s">
        <v>236</v>
      </c>
      <c r="FF320" s="44"/>
      <c r="FG320" s="44"/>
      <c r="FH320" s="39" t="s">
        <v>236</v>
      </c>
      <c r="FI320" s="44"/>
      <c r="FJ320" s="44"/>
      <c r="FK320" s="39" t="s">
        <v>236</v>
      </c>
      <c r="FL320" s="44"/>
      <c r="FM320" s="44"/>
      <c r="FN320" s="44"/>
      <c r="FO320" s="44"/>
      <c r="FP320" s="44"/>
      <c r="FQ320" s="39" t="s">
        <v>236</v>
      </c>
      <c r="FR320" s="44"/>
      <c r="FS320" s="44"/>
      <c r="FT320" s="39" t="s">
        <v>243</v>
      </c>
      <c r="FU320" s="39" t="s">
        <v>935</v>
      </c>
      <c r="FV320" s="39">
        <v>25</v>
      </c>
      <c r="FW320" s="39" t="s">
        <v>236</v>
      </c>
      <c r="FX320" s="44"/>
      <c r="FY320" s="44"/>
      <c r="FZ320" s="44"/>
      <c r="GA320" s="44"/>
      <c r="GB320" s="44"/>
      <c r="GC320" s="39" t="s">
        <v>236</v>
      </c>
      <c r="GD320" s="44"/>
      <c r="GE320" s="44"/>
      <c r="GF320" s="39" t="s">
        <v>236</v>
      </c>
      <c r="GG320" s="44"/>
      <c r="GH320" s="44"/>
      <c r="GI320" s="39" t="s">
        <v>236</v>
      </c>
      <c r="GJ320" s="44"/>
      <c r="GK320" s="44"/>
      <c r="GL320" s="44"/>
      <c r="GM320" s="44"/>
      <c r="GN320" s="44"/>
      <c r="GO320" s="44"/>
      <c r="GP320" s="44"/>
      <c r="GQ320" s="44"/>
      <c r="GR320" s="44"/>
      <c r="GS320" s="44"/>
      <c r="GT320" s="44"/>
      <c r="GU320" s="44"/>
      <c r="GV320" s="44"/>
      <c r="GW320" s="44"/>
      <c r="GX320" s="44"/>
      <c r="GY320" s="44"/>
      <c r="GZ320" s="39" t="s">
        <v>236</v>
      </c>
      <c r="HA320" s="44"/>
      <c r="HB320" s="44"/>
      <c r="HC320" s="44"/>
      <c r="HD320" s="44"/>
      <c r="HE320" s="44"/>
      <c r="HF320" s="44"/>
      <c r="HG320" s="44"/>
      <c r="HH320" s="44"/>
      <c r="HI320" s="44"/>
      <c r="HJ320" s="44"/>
      <c r="HK320" s="44"/>
      <c r="HL320" s="44"/>
      <c r="HM320" s="44"/>
      <c r="HN320" s="39" t="s">
        <v>5832</v>
      </c>
      <c r="HO320" s="39" t="s">
        <v>5833</v>
      </c>
      <c r="HP320" s="39" t="s">
        <v>5834</v>
      </c>
      <c r="HQ320" s="39" t="s">
        <v>5835</v>
      </c>
      <c r="HR320" s="39" t="s">
        <v>5832</v>
      </c>
      <c r="HS320" s="39" t="s">
        <v>5833</v>
      </c>
      <c r="HT320" s="39" t="s">
        <v>5834</v>
      </c>
      <c r="HU320" s="39" t="s">
        <v>5835</v>
      </c>
      <c r="HV320" s="43" t="s">
        <v>5836</v>
      </c>
    </row>
    <row r="321" spans="1:230" ht="32.25" customHeight="1" x14ac:dyDescent="0.2">
      <c r="A321" s="44" t="s">
        <v>13014</v>
      </c>
      <c r="B321" s="39" t="s">
        <v>2368</v>
      </c>
      <c r="C321" s="39" t="s">
        <v>4938</v>
      </c>
      <c r="D321" s="39" t="s">
        <v>5837</v>
      </c>
      <c r="E321" s="39" t="s">
        <v>5838</v>
      </c>
      <c r="F321" s="44"/>
      <c r="G321" s="39">
        <v>2024</v>
      </c>
      <c r="H321" s="48">
        <v>45463</v>
      </c>
      <c r="I321" s="48">
        <v>45597</v>
      </c>
      <c r="J321" s="44"/>
      <c r="K321" s="39" t="s">
        <v>5839</v>
      </c>
      <c r="L321" s="44"/>
      <c r="M321" s="39" t="s">
        <v>5840</v>
      </c>
      <c r="N321" s="44"/>
      <c r="O321" s="39" t="s">
        <v>5841</v>
      </c>
      <c r="P321" s="44"/>
      <c r="Q321" s="39" t="s">
        <v>5842</v>
      </c>
      <c r="R321" s="44"/>
      <c r="S321" s="39" t="s">
        <v>5837</v>
      </c>
      <c r="T321" s="39" t="s">
        <v>5837</v>
      </c>
      <c r="U321" s="39" t="s">
        <v>665</v>
      </c>
      <c r="V321" s="39" t="s">
        <v>5837</v>
      </c>
      <c r="W321" s="49">
        <v>0.35</v>
      </c>
      <c r="X321" s="49">
        <f t="shared" si="9"/>
        <v>0</v>
      </c>
      <c r="Y321" s="39">
        <v>0.35</v>
      </c>
      <c r="Z321" s="39">
        <v>100</v>
      </c>
      <c r="AA321" s="39">
        <v>2.84</v>
      </c>
      <c r="AB321" s="39">
        <v>0</v>
      </c>
      <c r="AC321" s="39">
        <v>0</v>
      </c>
      <c r="AD321" s="39">
        <v>0</v>
      </c>
      <c r="AE321" s="39">
        <v>0</v>
      </c>
      <c r="AF321" s="39">
        <v>0</v>
      </c>
      <c r="AG321" s="39">
        <v>0</v>
      </c>
      <c r="AH321" s="39" t="s">
        <v>236</v>
      </c>
      <c r="AI321" s="44"/>
      <c r="AJ321" s="44"/>
      <c r="AK321" s="44"/>
      <c r="AL321" s="39">
        <v>0</v>
      </c>
      <c r="AM321" s="39">
        <v>0</v>
      </c>
      <c r="AN321" s="39">
        <v>1</v>
      </c>
      <c r="AO321" s="39">
        <v>1</v>
      </c>
      <c r="AP321" s="39">
        <v>1</v>
      </c>
      <c r="AQ321" s="44"/>
      <c r="AR321" s="44"/>
      <c r="AS321" s="44"/>
      <c r="AT321" s="44"/>
      <c r="AU321" s="44"/>
      <c r="AV321" s="44"/>
      <c r="AW321" s="44"/>
      <c r="AX321" s="44"/>
      <c r="AY321" s="44"/>
      <c r="AZ321" s="44"/>
      <c r="BA321" s="39">
        <v>1</v>
      </c>
      <c r="BB321" s="44"/>
      <c r="BC321" s="44"/>
      <c r="BD321" s="44"/>
      <c r="BE321" s="44"/>
      <c r="BF321" s="44"/>
      <c r="BG321" s="44"/>
      <c r="BH321" s="44"/>
      <c r="BI321" s="44"/>
      <c r="BJ321" s="44"/>
      <c r="BK321" s="44"/>
      <c r="BL321" s="44"/>
      <c r="BM321" s="44"/>
      <c r="BN321" s="44"/>
      <c r="BO321" s="44"/>
      <c r="BP321" s="44"/>
      <c r="BQ321" s="44"/>
      <c r="BR321" s="44"/>
      <c r="BS321" s="44"/>
      <c r="BT321" s="44"/>
      <c r="BU321" s="44"/>
      <c r="BV321" s="44"/>
      <c r="BW321" s="44"/>
      <c r="BX321" s="44"/>
      <c r="BY321" s="44"/>
      <c r="BZ321" s="39">
        <v>0</v>
      </c>
      <c r="CA321" s="44"/>
      <c r="CB321" s="44"/>
      <c r="CC321" s="44"/>
      <c r="CD321" s="44"/>
      <c r="CE321" s="44"/>
      <c r="CF321" s="44"/>
      <c r="CG321" s="44"/>
      <c r="CH321" s="44"/>
      <c r="CI321" s="44"/>
      <c r="CJ321" s="44"/>
      <c r="CK321" s="44"/>
      <c r="CL321" s="44"/>
      <c r="CM321" s="44"/>
      <c r="CN321" s="44"/>
      <c r="CO321" s="44"/>
      <c r="CP321" s="44"/>
      <c r="CQ321" s="39">
        <v>0</v>
      </c>
      <c r="CR321" s="44"/>
      <c r="CS321" s="44"/>
      <c r="CT321" s="44"/>
      <c r="CU321" s="44"/>
      <c r="CV321" s="44"/>
      <c r="CW321" s="44"/>
      <c r="CX321" s="44"/>
      <c r="CY321" s="44"/>
      <c r="CZ321" s="44"/>
      <c r="DA321" s="44"/>
      <c r="DB321" s="44"/>
      <c r="DC321" s="44"/>
      <c r="DD321" s="44"/>
      <c r="DE321" s="44"/>
      <c r="DF321" s="44"/>
      <c r="DG321" s="44"/>
      <c r="DH321" s="44"/>
      <c r="DI321" s="44"/>
      <c r="DJ321" s="44"/>
      <c r="DK321" s="44"/>
      <c r="DL321" s="44"/>
      <c r="DM321" s="44"/>
      <c r="DN321" s="44"/>
      <c r="DO321" s="44"/>
      <c r="DP321" s="44"/>
      <c r="DQ321" s="44"/>
      <c r="DR321" s="44"/>
      <c r="DS321" s="44"/>
      <c r="DT321" s="39">
        <v>0</v>
      </c>
      <c r="DU321" s="44"/>
      <c r="DV321" s="44"/>
      <c r="DW321" s="44"/>
      <c r="DX321" s="44"/>
      <c r="DY321" s="44"/>
      <c r="DZ321" s="44"/>
      <c r="EA321" s="44"/>
      <c r="EB321" s="44"/>
      <c r="EC321" s="39">
        <v>1</v>
      </c>
      <c r="ED321" s="39">
        <f t="shared" si="8"/>
        <v>0</v>
      </c>
      <c r="EE321" s="39">
        <v>210</v>
      </c>
      <c r="EF321" s="39" t="s">
        <v>5843</v>
      </c>
      <c r="EG321" s="44"/>
      <c r="EH321" s="53">
        <v>45746</v>
      </c>
      <c r="EI321" s="43" t="s">
        <v>5590</v>
      </c>
      <c r="EJ321" s="39">
        <v>339</v>
      </c>
      <c r="EK321" s="39" t="s">
        <v>236</v>
      </c>
      <c r="EL321" s="44"/>
      <c r="EM321" s="44"/>
      <c r="EN321" s="44"/>
      <c r="EO321" s="44"/>
      <c r="EP321" s="44"/>
      <c r="EQ321" s="44"/>
      <c r="ER321" s="44"/>
      <c r="ES321" s="39" t="s">
        <v>243</v>
      </c>
      <c r="ET321" s="39" t="s">
        <v>5844</v>
      </c>
      <c r="EU321" s="39">
        <v>20</v>
      </c>
      <c r="EV321" s="39" t="s">
        <v>243</v>
      </c>
      <c r="EW321" s="39" t="s">
        <v>3702</v>
      </c>
      <c r="EX321" s="39">
        <v>18</v>
      </c>
      <c r="EY321" s="39" t="s">
        <v>236</v>
      </c>
      <c r="EZ321" s="44"/>
      <c r="FA321" s="44"/>
      <c r="FB321" s="39" t="s">
        <v>236</v>
      </c>
      <c r="FC321" s="44"/>
      <c r="FD321" s="44"/>
      <c r="FE321" s="39" t="s">
        <v>236</v>
      </c>
      <c r="FF321" s="44"/>
      <c r="FG321" s="44"/>
      <c r="FH321" s="39" t="s">
        <v>236</v>
      </c>
      <c r="FI321" s="44"/>
      <c r="FJ321" s="44"/>
      <c r="FK321" s="39" t="s">
        <v>236</v>
      </c>
      <c r="FL321" s="44"/>
      <c r="FM321" s="44"/>
      <c r="FN321" s="44"/>
      <c r="FO321" s="44"/>
      <c r="FP321" s="44"/>
      <c r="FQ321" s="39" t="s">
        <v>236</v>
      </c>
      <c r="FR321" s="44"/>
      <c r="FS321" s="44"/>
      <c r="FT321" s="39" t="s">
        <v>243</v>
      </c>
      <c r="FU321" s="39" t="s">
        <v>935</v>
      </c>
      <c r="FV321" s="39">
        <v>18</v>
      </c>
      <c r="FW321" s="39" t="s">
        <v>236</v>
      </c>
      <c r="FX321" s="44"/>
      <c r="FY321" s="44"/>
      <c r="FZ321" s="44"/>
      <c r="GA321" s="44"/>
      <c r="GB321" s="44"/>
      <c r="GC321" s="39" t="s">
        <v>236</v>
      </c>
      <c r="GD321" s="44"/>
      <c r="GE321" s="44"/>
      <c r="GF321" s="39" t="s">
        <v>236</v>
      </c>
      <c r="GG321" s="44"/>
      <c r="GH321" s="44"/>
      <c r="GI321" s="39" t="s">
        <v>236</v>
      </c>
      <c r="GJ321" s="44"/>
      <c r="GK321" s="44"/>
      <c r="GL321" s="44"/>
      <c r="GM321" s="44"/>
      <c r="GN321" s="44"/>
      <c r="GO321" s="44"/>
      <c r="GP321" s="44"/>
      <c r="GQ321" s="44"/>
      <c r="GR321" s="44"/>
      <c r="GS321" s="44"/>
      <c r="GT321" s="44"/>
      <c r="GU321" s="44"/>
      <c r="GV321" s="44"/>
      <c r="GW321" s="44"/>
      <c r="GX321" s="44"/>
      <c r="GY321" s="44"/>
      <c r="GZ321" s="39" t="s">
        <v>236</v>
      </c>
      <c r="HA321" s="44"/>
      <c r="HB321" s="44"/>
      <c r="HC321" s="44"/>
      <c r="HD321" s="44"/>
      <c r="HE321" s="44"/>
      <c r="HF321" s="44"/>
      <c r="HG321" s="44"/>
      <c r="HH321" s="44"/>
      <c r="HI321" s="44"/>
      <c r="HJ321" s="44"/>
      <c r="HK321" s="44"/>
      <c r="HL321" s="44"/>
      <c r="HM321" s="44"/>
      <c r="HN321" s="39" t="s">
        <v>5845</v>
      </c>
      <c r="HO321" s="39" t="s">
        <v>5846</v>
      </c>
      <c r="HP321" s="39" t="s">
        <v>5847</v>
      </c>
      <c r="HQ321" s="39" t="s">
        <v>5848</v>
      </c>
      <c r="HR321" s="39" t="s">
        <v>5845</v>
      </c>
      <c r="HS321" s="39" t="s">
        <v>5846</v>
      </c>
      <c r="HT321" s="39" t="s">
        <v>5847</v>
      </c>
      <c r="HU321" s="39" t="s">
        <v>5848</v>
      </c>
      <c r="HV321" s="43" t="s">
        <v>5849</v>
      </c>
    </row>
    <row r="322" spans="1:230" ht="34.5" customHeight="1" x14ac:dyDescent="0.2">
      <c r="A322" s="44" t="s">
        <v>13014</v>
      </c>
      <c r="B322" s="39" t="s">
        <v>2368</v>
      </c>
      <c r="C322" s="39" t="s">
        <v>4938</v>
      </c>
      <c r="D322" s="39" t="s">
        <v>5850</v>
      </c>
      <c r="E322" s="39" t="s">
        <v>5851</v>
      </c>
      <c r="F322" s="44"/>
      <c r="G322" s="39">
        <v>2024</v>
      </c>
      <c r="H322" s="48">
        <v>45363</v>
      </c>
      <c r="I322" s="48">
        <v>45535</v>
      </c>
      <c r="J322" s="44"/>
      <c r="K322" s="44"/>
      <c r="L322" s="44"/>
      <c r="M322" s="39" t="s">
        <v>5852</v>
      </c>
      <c r="N322" s="44"/>
      <c r="O322" s="39" t="s">
        <v>5853</v>
      </c>
      <c r="P322" s="44"/>
      <c r="Q322" s="44"/>
      <c r="R322" s="44"/>
      <c r="S322" s="39" t="s">
        <v>5850</v>
      </c>
      <c r="T322" s="39" t="s">
        <v>5850</v>
      </c>
      <c r="U322" s="39" t="s">
        <v>665</v>
      </c>
      <c r="V322" s="39" t="s">
        <v>5850</v>
      </c>
      <c r="W322" s="49">
        <v>0.314</v>
      </c>
      <c r="X322" s="49">
        <f t="shared" si="9"/>
        <v>0</v>
      </c>
      <c r="Y322" s="39">
        <v>0.18099999999999999</v>
      </c>
      <c r="Z322" s="39">
        <v>57.64</v>
      </c>
      <c r="AA322" s="39">
        <v>2</v>
      </c>
      <c r="AB322" s="39">
        <v>0</v>
      </c>
      <c r="AC322" s="39">
        <v>0</v>
      </c>
      <c r="AD322" s="39">
        <v>0</v>
      </c>
      <c r="AE322" s="39">
        <v>0</v>
      </c>
      <c r="AF322" s="39">
        <v>0.13300000000000001</v>
      </c>
      <c r="AG322" s="39">
        <v>42.36</v>
      </c>
      <c r="AH322" s="39" t="s">
        <v>236</v>
      </c>
      <c r="AI322" s="44"/>
      <c r="AJ322" s="44"/>
      <c r="AK322" s="44"/>
      <c r="AL322" s="39">
        <v>0</v>
      </c>
      <c r="AM322" s="39">
        <v>0</v>
      </c>
      <c r="AN322" s="39">
        <v>1</v>
      </c>
      <c r="AO322" s="39">
        <v>1</v>
      </c>
      <c r="AP322" s="39">
        <v>1</v>
      </c>
      <c r="AQ322" s="44"/>
      <c r="AR322" s="44"/>
      <c r="AS322" s="44"/>
      <c r="AT322" s="44"/>
      <c r="AU322" s="44"/>
      <c r="AV322" s="44"/>
      <c r="AW322" s="44"/>
      <c r="AX322" s="44"/>
      <c r="AY322" s="44"/>
      <c r="AZ322" s="44"/>
      <c r="BA322" s="44"/>
      <c r="BB322" s="44"/>
      <c r="BC322" s="39">
        <v>1</v>
      </c>
      <c r="BD322" s="44"/>
      <c r="BE322" s="44"/>
      <c r="BF322" s="44"/>
      <c r="BG322" s="44"/>
      <c r="BH322" s="44"/>
      <c r="BI322" s="44"/>
      <c r="BJ322" s="44"/>
      <c r="BK322" s="44"/>
      <c r="BL322" s="44"/>
      <c r="BM322" s="44"/>
      <c r="BN322" s="44"/>
      <c r="BO322" s="44"/>
      <c r="BP322" s="44"/>
      <c r="BQ322" s="44"/>
      <c r="BR322" s="44"/>
      <c r="BS322" s="44"/>
      <c r="BT322" s="44"/>
      <c r="BU322" s="44"/>
      <c r="BV322" s="44"/>
      <c r="BW322" s="44"/>
      <c r="BX322" s="44"/>
      <c r="BY322" s="44"/>
      <c r="BZ322" s="39">
        <v>0</v>
      </c>
      <c r="CA322" s="44"/>
      <c r="CB322" s="44"/>
      <c r="CC322" s="44"/>
      <c r="CD322" s="44"/>
      <c r="CE322" s="44"/>
      <c r="CF322" s="44"/>
      <c r="CG322" s="44"/>
      <c r="CH322" s="44"/>
      <c r="CI322" s="44"/>
      <c r="CJ322" s="44"/>
      <c r="CK322" s="44"/>
      <c r="CL322" s="44"/>
      <c r="CM322" s="44"/>
      <c r="CN322" s="44"/>
      <c r="CO322" s="44"/>
      <c r="CP322" s="44"/>
      <c r="CQ322" s="39">
        <v>0</v>
      </c>
      <c r="CR322" s="44"/>
      <c r="CS322" s="44"/>
      <c r="CT322" s="44"/>
      <c r="CU322" s="44"/>
      <c r="CV322" s="44"/>
      <c r="CW322" s="44"/>
      <c r="CX322" s="44"/>
      <c r="CY322" s="44"/>
      <c r="CZ322" s="44"/>
      <c r="DA322" s="44"/>
      <c r="DB322" s="44"/>
      <c r="DC322" s="44"/>
      <c r="DD322" s="44"/>
      <c r="DE322" s="44"/>
      <c r="DF322" s="44"/>
      <c r="DG322" s="44"/>
      <c r="DH322" s="44"/>
      <c r="DI322" s="44"/>
      <c r="DJ322" s="44"/>
      <c r="DK322" s="44"/>
      <c r="DL322" s="44"/>
      <c r="DM322" s="44"/>
      <c r="DN322" s="44"/>
      <c r="DO322" s="44"/>
      <c r="DP322" s="44"/>
      <c r="DQ322" s="44"/>
      <c r="DR322" s="44"/>
      <c r="DS322" s="44"/>
      <c r="DT322" s="39">
        <v>0</v>
      </c>
      <c r="DU322" s="44"/>
      <c r="DV322" s="44"/>
      <c r="DW322" s="44"/>
      <c r="DX322" s="44"/>
      <c r="DY322" s="44"/>
      <c r="DZ322" s="44"/>
      <c r="EA322" s="44"/>
      <c r="EB322" s="44"/>
      <c r="EC322" s="39">
        <v>1</v>
      </c>
      <c r="ED322" s="39">
        <f t="shared" ref="ED322:ED385" si="10">EC322-(SUM(AQ322:BJ322,CA322,CR322,DU322:DZ322,EB322))</f>
        <v>0</v>
      </c>
      <c r="EE322" s="39">
        <v>204</v>
      </c>
      <c r="EF322" s="39" t="s">
        <v>5854</v>
      </c>
      <c r="EG322" s="44"/>
      <c r="EH322" s="39" t="s">
        <v>5855</v>
      </c>
      <c r="EI322" s="43" t="s">
        <v>5590</v>
      </c>
      <c r="EJ322" s="39">
        <v>173</v>
      </c>
      <c r="EK322" s="39" t="s">
        <v>236</v>
      </c>
      <c r="EL322" s="44"/>
      <c r="EM322" s="44"/>
      <c r="EN322" s="44"/>
      <c r="EO322" s="44"/>
      <c r="EP322" s="44"/>
      <c r="EQ322" s="44"/>
      <c r="ER322" s="44"/>
      <c r="ES322" s="39" t="s">
        <v>236</v>
      </c>
      <c r="ET322" s="44"/>
      <c r="EU322" s="44"/>
      <c r="EV322" s="39" t="s">
        <v>243</v>
      </c>
      <c r="EW322" s="39" t="s">
        <v>698</v>
      </c>
      <c r="EX322" s="39">
        <v>45</v>
      </c>
      <c r="EY322" s="39" t="s">
        <v>236</v>
      </c>
      <c r="EZ322" s="44"/>
      <c r="FA322" s="44"/>
      <c r="FB322" s="39" t="s">
        <v>236</v>
      </c>
      <c r="FC322" s="44"/>
      <c r="FD322" s="44"/>
      <c r="FE322" s="39" t="s">
        <v>236</v>
      </c>
      <c r="FF322" s="44"/>
      <c r="FG322" s="44"/>
      <c r="FH322" s="39" t="s">
        <v>236</v>
      </c>
      <c r="FI322" s="44"/>
      <c r="FJ322" s="44"/>
      <c r="FK322" s="39" t="s">
        <v>236</v>
      </c>
      <c r="FL322" s="44"/>
      <c r="FM322" s="44"/>
      <c r="FN322" s="44"/>
      <c r="FO322" s="44"/>
      <c r="FP322" s="44"/>
      <c r="FQ322" s="39" t="s">
        <v>236</v>
      </c>
      <c r="FR322" s="44"/>
      <c r="FS322" s="44"/>
      <c r="FT322" s="39" t="s">
        <v>243</v>
      </c>
      <c r="FU322" s="39" t="s">
        <v>935</v>
      </c>
      <c r="FV322" s="39">
        <v>45</v>
      </c>
      <c r="FW322" s="39" t="s">
        <v>236</v>
      </c>
      <c r="FX322" s="44"/>
      <c r="FY322" s="44"/>
      <c r="FZ322" s="44"/>
      <c r="GA322" s="44"/>
      <c r="GB322" s="44"/>
      <c r="GC322" s="39" t="s">
        <v>236</v>
      </c>
      <c r="GD322" s="44"/>
      <c r="GE322" s="44"/>
      <c r="GF322" s="39" t="s">
        <v>236</v>
      </c>
      <c r="GG322" s="44"/>
      <c r="GH322" s="44"/>
      <c r="GI322" s="39" t="s">
        <v>236</v>
      </c>
      <c r="GJ322" s="44"/>
      <c r="GK322" s="44"/>
      <c r="GL322" s="44"/>
      <c r="GM322" s="44"/>
      <c r="GN322" s="44"/>
      <c r="GO322" s="44"/>
      <c r="GP322" s="44"/>
      <c r="GQ322" s="44"/>
      <c r="GR322" s="44"/>
      <c r="GS322" s="44"/>
      <c r="GT322" s="44"/>
      <c r="GU322" s="44"/>
      <c r="GV322" s="44"/>
      <c r="GW322" s="44"/>
      <c r="GX322" s="44"/>
      <c r="GY322" s="44"/>
      <c r="GZ322" s="39" t="s">
        <v>236</v>
      </c>
      <c r="HA322" s="44"/>
      <c r="HB322" s="44"/>
      <c r="HC322" s="44"/>
      <c r="HD322" s="44"/>
      <c r="HE322" s="44"/>
      <c r="HF322" s="44"/>
      <c r="HG322" s="44"/>
      <c r="HH322" s="44"/>
      <c r="HI322" s="44"/>
      <c r="HJ322" s="44"/>
      <c r="HK322" s="44"/>
      <c r="HL322" s="44"/>
      <c r="HM322" s="44"/>
      <c r="HN322" s="39" t="s">
        <v>5856</v>
      </c>
      <c r="HO322" s="39" t="s">
        <v>5857</v>
      </c>
      <c r="HP322" s="39" t="s">
        <v>5858</v>
      </c>
      <c r="HQ322" s="39" t="s">
        <v>5859</v>
      </c>
      <c r="HR322" s="39" t="s">
        <v>5856</v>
      </c>
      <c r="HS322" s="39" t="s">
        <v>5857</v>
      </c>
      <c r="HT322" s="39" t="s">
        <v>5858</v>
      </c>
      <c r="HU322" s="39" t="s">
        <v>5859</v>
      </c>
      <c r="HV322" s="43" t="s">
        <v>5860</v>
      </c>
    </row>
    <row r="323" spans="1:230" ht="30" customHeight="1" x14ac:dyDescent="0.2">
      <c r="A323" s="44" t="s">
        <v>13000</v>
      </c>
      <c r="B323" s="39" t="s">
        <v>2368</v>
      </c>
      <c r="C323" s="39" t="s">
        <v>4938</v>
      </c>
      <c r="D323" s="39" t="s">
        <v>5861</v>
      </c>
      <c r="E323" s="39" t="s">
        <v>5862</v>
      </c>
      <c r="F323" s="44"/>
      <c r="G323" s="39">
        <v>2024</v>
      </c>
      <c r="H323" s="48">
        <v>45402</v>
      </c>
      <c r="I323" s="48">
        <v>45464</v>
      </c>
      <c r="J323" s="44"/>
      <c r="K323" s="39" t="s">
        <v>5863</v>
      </c>
      <c r="L323" s="44"/>
      <c r="M323" s="44"/>
      <c r="N323" s="44"/>
      <c r="O323" s="44"/>
      <c r="P323" s="44"/>
      <c r="Q323" s="44"/>
      <c r="R323" s="44"/>
      <c r="S323" s="39" t="s">
        <v>5864</v>
      </c>
      <c r="T323" s="39" t="s">
        <v>5864</v>
      </c>
      <c r="U323" s="39" t="s">
        <v>1394</v>
      </c>
      <c r="V323" s="39" t="s">
        <v>5864</v>
      </c>
      <c r="W323" s="49">
        <v>0.43</v>
      </c>
      <c r="X323" s="49">
        <f t="shared" ref="X323:X386" si="11">SUM(Y323,AB323,AD323,AF323)-W323</f>
        <v>0</v>
      </c>
      <c r="Y323" s="39">
        <v>0.13500000000000001</v>
      </c>
      <c r="Z323" s="39">
        <v>31.4</v>
      </c>
      <c r="AA323" s="39">
        <v>0.01</v>
      </c>
      <c r="AB323" s="39">
        <v>0</v>
      </c>
      <c r="AC323" s="39">
        <v>0</v>
      </c>
      <c r="AD323" s="39">
        <v>0.15</v>
      </c>
      <c r="AE323" s="39">
        <v>34.880000000000003</v>
      </c>
      <c r="AF323" s="39">
        <v>0.14499999999999999</v>
      </c>
      <c r="AG323" s="39">
        <v>33.72</v>
      </c>
      <c r="AH323" s="39" t="s">
        <v>236</v>
      </c>
      <c r="AI323" s="44"/>
      <c r="AJ323" s="44"/>
      <c r="AK323" s="44"/>
      <c r="AL323" s="39">
        <v>0</v>
      </c>
      <c r="AM323" s="39">
        <v>0</v>
      </c>
      <c r="AN323" s="39">
        <v>1</v>
      </c>
      <c r="AO323" s="39">
        <v>1</v>
      </c>
      <c r="AP323" s="39">
        <v>1</v>
      </c>
      <c r="AQ323" s="44"/>
      <c r="AR323" s="44"/>
      <c r="AS323" s="44"/>
      <c r="AT323" s="44"/>
      <c r="AU323" s="44"/>
      <c r="AV323" s="39">
        <v>1</v>
      </c>
      <c r="AW323" s="44"/>
      <c r="AX323" s="44"/>
      <c r="AY323" s="44"/>
      <c r="AZ323" s="44"/>
      <c r="BA323" s="44"/>
      <c r="BB323" s="44"/>
      <c r="BC323" s="44"/>
      <c r="BD323" s="44"/>
      <c r="BE323" s="44"/>
      <c r="BF323" s="44"/>
      <c r="BG323" s="44"/>
      <c r="BH323" s="44"/>
      <c r="BI323" s="44"/>
      <c r="BJ323" s="44"/>
      <c r="BK323" s="44"/>
      <c r="BL323" s="44"/>
      <c r="BM323" s="44"/>
      <c r="BN323" s="44"/>
      <c r="BO323" s="44"/>
      <c r="BP323" s="44"/>
      <c r="BQ323" s="44"/>
      <c r="BR323" s="44"/>
      <c r="BS323" s="44"/>
      <c r="BT323" s="44"/>
      <c r="BU323" s="44"/>
      <c r="BV323" s="44"/>
      <c r="BW323" s="44"/>
      <c r="BX323" s="44"/>
      <c r="BY323" s="44"/>
      <c r="BZ323" s="39">
        <v>0</v>
      </c>
      <c r="CA323" s="44"/>
      <c r="CB323" s="44"/>
      <c r="CC323" s="44"/>
      <c r="CD323" s="44"/>
      <c r="CE323" s="44"/>
      <c r="CF323" s="44"/>
      <c r="CG323" s="44"/>
      <c r="CH323" s="44"/>
      <c r="CI323" s="44"/>
      <c r="CJ323" s="44"/>
      <c r="CK323" s="44"/>
      <c r="CL323" s="44"/>
      <c r="CM323" s="44"/>
      <c r="CN323" s="44"/>
      <c r="CO323" s="44"/>
      <c r="CP323" s="44"/>
      <c r="CQ323" s="39">
        <v>0</v>
      </c>
      <c r="CR323" s="44"/>
      <c r="CS323" s="44"/>
      <c r="CT323" s="44"/>
      <c r="CU323" s="44"/>
      <c r="CV323" s="44"/>
      <c r="CW323" s="44"/>
      <c r="CX323" s="44"/>
      <c r="CY323" s="44"/>
      <c r="CZ323" s="44"/>
      <c r="DA323" s="44"/>
      <c r="DB323" s="44"/>
      <c r="DC323" s="44"/>
      <c r="DD323" s="44"/>
      <c r="DE323" s="44"/>
      <c r="DF323" s="44"/>
      <c r="DG323" s="44"/>
      <c r="DH323" s="44"/>
      <c r="DI323" s="44"/>
      <c r="DJ323" s="44"/>
      <c r="DK323" s="44"/>
      <c r="DL323" s="44"/>
      <c r="DM323" s="44"/>
      <c r="DN323" s="44"/>
      <c r="DO323" s="44"/>
      <c r="DP323" s="44"/>
      <c r="DQ323" s="44"/>
      <c r="DR323" s="44"/>
      <c r="DS323" s="44"/>
      <c r="DT323" s="39">
        <v>0</v>
      </c>
      <c r="DU323" s="44"/>
      <c r="DV323" s="44"/>
      <c r="DW323" s="44"/>
      <c r="DX323" s="44"/>
      <c r="DY323" s="44"/>
      <c r="DZ323" s="44"/>
      <c r="EA323" s="44"/>
      <c r="EB323" s="44"/>
      <c r="EC323" s="39">
        <v>1</v>
      </c>
      <c r="ED323" s="39">
        <f t="shared" si="10"/>
        <v>0</v>
      </c>
      <c r="EE323" s="39">
        <v>290</v>
      </c>
      <c r="EF323" s="39" t="s">
        <v>5865</v>
      </c>
      <c r="EG323" s="44"/>
      <c r="EH323" s="39">
        <v>100</v>
      </c>
      <c r="EI323" s="43" t="s">
        <v>5866</v>
      </c>
      <c r="EJ323" s="39">
        <v>290</v>
      </c>
      <c r="EK323" s="39" t="s">
        <v>236</v>
      </c>
      <c r="EL323" s="44"/>
      <c r="EM323" s="44"/>
      <c r="EN323" s="44"/>
      <c r="EO323" s="44"/>
      <c r="EP323" s="44"/>
      <c r="EQ323" s="44"/>
      <c r="ER323" s="44"/>
      <c r="ES323" s="39" t="s">
        <v>236</v>
      </c>
      <c r="ET323" s="44"/>
      <c r="EU323" s="44"/>
      <c r="EV323" s="39" t="s">
        <v>243</v>
      </c>
      <c r="EW323" s="39" t="s">
        <v>442</v>
      </c>
      <c r="EX323" s="39">
        <v>79</v>
      </c>
      <c r="EY323" s="39" t="s">
        <v>236</v>
      </c>
      <c r="EZ323" s="44"/>
      <c r="FA323" s="44"/>
      <c r="FB323" s="39" t="s">
        <v>236</v>
      </c>
      <c r="FC323" s="44"/>
      <c r="FD323" s="44"/>
      <c r="FE323" s="39" t="s">
        <v>236</v>
      </c>
      <c r="FF323" s="44"/>
      <c r="FG323" s="44"/>
      <c r="FH323" s="39" t="s">
        <v>236</v>
      </c>
      <c r="FI323" s="44"/>
      <c r="FJ323" s="44"/>
      <c r="FK323" s="39" t="s">
        <v>236</v>
      </c>
      <c r="FL323" s="44"/>
      <c r="FM323" s="44"/>
      <c r="FN323" s="44"/>
      <c r="FO323" s="44"/>
      <c r="FP323" s="44"/>
      <c r="FQ323" s="39" t="s">
        <v>236</v>
      </c>
      <c r="FR323" s="44"/>
      <c r="FS323" s="44"/>
      <c r="FT323" s="39" t="s">
        <v>236</v>
      </c>
      <c r="FU323" s="44"/>
      <c r="FV323" s="44"/>
      <c r="FW323" s="39" t="s">
        <v>236</v>
      </c>
      <c r="FX323" s="44"/>
      <c r="FY323" s="44"/>
      <c r="FZ323" s="44"/>
      <c r="GA323" s="44"/>
      <c r="GB323" s="44"/>
      <c r="GC323" s="39" t="s">
        <v>236</v>
      </c>
      <c r="GD323" s="44"/>
      <c r="GE323" s="44"/>
      <c r="GF323" s="39" t="s">
        <v>236</v>
      </c>
      <c r="GG323" s="44"/>
      <c r="GH323" s="44"/>
      <c r="GI323" s="39" t="s">
        <v>236</v>
      </c>
      <c r="GJ323" s="44"/>
      <c r="GK323" s="44"/>
      <c r="GL323" s="44"/>
      <c r="GM323" s="44"/>
      <c r="GN323" s="44"/>
      <c r="GO323" s="44"/>
      <c r="GP323" s="44"/>
      <c r="GQ323" s="44"/>
      <c r="GR323" s="44"/>
      <c r="GS323" s="44"/>
      <c r="GT323" s="44"/>
      <c r="GU323" s="44"/>
      <c r="GV323" s="44"/>
      <c r="GW323" s="44"/>
      <c r="GX323" s="44"/>
      <c r="GY323" s="44"/>
      <c r="GZ323" s="39" t="s">
        <v>236</v>
      </c>
      <c r="HA323" s="44"/>
      <c r="HB323" s="44"/>
      <c r="HC323" s="44"/>
      <c r="HD323" s="44"/>
      <c r="HE323" s="44"/>
      <c r="HF323" s="44"/>
      <c r="HG323" s="44"/>
      <c r="HH323" s="44"/>
      <c r="HI323" s="44"/>
      <c r="HJ323" s="44"/>
      <c r="HK323" s="39" t="s">
        <v>5867</v>
      </c>
      <c r="HL323" s="39">
        <v>1</v>
      </c>
      <c r="HM323" s="39">
        <v>5</v>
      </c>
      <c r="HN323" s="39" t="s">
        <v>5868</v>
      </c>
      <c r="HO323" s="39" t="s">
        <v>5869</v>
      </c>
      <c r="HP323" s="39" t="s">
        <v>5870</v>
      </c>
      <c r="HQ323" s="39" t="s">
        <v>5871</v>
      </c>
      <c r="HR323" s="39" t="s">
        <v>5872</v>
      </c>
      <c r="HS323" s="39" t="s">
        <v>5873</v>
      </c>
      <c r="HT323" s="39" t="s">
        <v>5874</v>
      </c>
      <c r="HU323" s="39" t="s">
        <v>5875</v>
      </c>
      <c r="HV323" s="43" t="s">
        <v>5876</v>
      </c>
    </row>
    <row r="324" spans="1:230" ht="34.5" customHeight="1" x14ac:dyDescent="0.2">
      <c r="A324" s="44" t="s">
        <v>13014</v>
      </c>
      <c r="B324" s="39" t="s">
        <v>2368</v>
      </c>
      <c r="C324" s="39" t="s">
        <v>4938</v>
      </c>
      <c r="D324" s="39" t="s">
        <v>5877</v>
      </c>
      <c r="E324" s="39" t="s">
        <v>5878</v>
      </c>
      <c r="F324" s="39" t="s">
        <v>5878</v>
      </c>
      <c r="G324" s="39">
        <v>2024</v>
      </c>
      <c r="H324" s="48">
        <v>45555</v>
      </c>
      <c r="I324" s="48">
        <v>45643</v>
      </c>
      <c r="J324" s="44"/>
      <c r="K324" s="39" t="s">
        <v>5879</v>
      </c>
      <c r="L324" s="43" t="s">
        <v>5880</v>
      </c>
      <c r="M324" s="39" t="s">
        <v>5881</v>
      </c>
      <c r="N324" s="43" t="s">
        <v>5882</v>
      </c>
      <c r="O324" s="39" t="s">
        <v>5883</v>
      </c>
      <c r="P324" s="43" t="s">
        <v>5884</v>
      </c>
      <c r="Q324" s="44"/>
      <c r="R324" s="44"/>
      <c r="S324" s="39" t="s">
        <v>5885</v>
      </c>
      <c r="T324" s="39" t="s">
        <v>5885</v>
      </c>
      <c r="U324" s="39" t="s">
        <v>1394</v>
      </c>
      <c r="V324" s="39" t="s">
        <v>5886</v>
      </c>
      <c r="W324" s="49">
        <v>0.24</v>
      </c>
      <c r="X324" s="49">
        <f t="shared" si="11"/>
        <v>0</v>
      </c>
      <c r="Y324" s="39">
        <v>0.14599999999999999</v>
      </c>
      <c r="Z324" s="39">
        <v>60.83</v>
      </c>
      <c r="AA324" s="39">
        <v>0.47</v>
      </c>
      <c r="AB324" s="39">
        <v>0</v>
      </c>
      <c r="AC324" s="39">
        <v>0</v>
      </c>
      <c r="AD324" s="39">
        <v>0.05</v>
      </c>
      <c r="AE324" s="39">
        <v>20.83</v>
      </c>
      <c r="AF324" s="39">
        <v>4.3999999999999997E-2</v>
      </c>
      <c r="AG324" s="39">
        <v>18.329999999999998</v>
      </c>
      <c r="AH324" s="39" t="s">
        <v>236</v>
      </c>
      <c r="AI324" s="44"/>
      <c r="AJ324" s="44"/>
      <c r="AK324" s="44"/>
      <c r="AL324" s="39">
        <v>0</v>
      </c>
      <c r="AM324" s="39">
        <v>0</v>
      </c>
      <c r="AN324" s="39">
        <v>1</v>
      </c>
      <c r="AO324" s="39">
        <v>1</v>
      </c>
      <c r="AP324" s="39">
        <v>1</v>
      </c>
      <c r="AQ324" s="44"/>
      <c r="AR324" s="44"/>
      <c r="AS324" s="44"/>
      <c r="AT324" s="44"/>
      <c r="AU324" s="44"/>
      <c r="AV324" s="39">
        <v>1</v>
      </c>
      <c r="AW324" s="44"/>
      <c r="AX324" s="44"/>
      <c r="AY324" s="44"/>
      <c r="AZ324" s="44"/>
      <c r="BA324" s="44"/>
      <c r="BB324" s="44"/>
      <c r="BC324" s="44"/>
      <c r="BD324" s="44"/>
      <c r="BE324" s="44"/>
      <c r="BF324" s="44"/>
      <c r="BG324" s="44"/>
      <c r="BH324" s="44"/>
      <c r="BI324" s="44"/>
      <c r="BJ324" s="44"/>
      <c r="BK324" s="44"/>
      <c r="BL324" s="44"/>
      <c r="BM324" s="44"/>
      <c r="BN324" s="44"/>
      <c r="BO324" s="44"/>
      <c r="BP324" s="44"/>
      <c r="BQ324" s="44"/>
      <c r="BR324" s="44"/>
      <c r="BS324" s="44"/>
      <c r="BT324" s="44"/>
      <c r="BU324" s="44"/>
      <c r="BV324" s="44"/>
      <c r="BW324" s="44"/>
      <c r="BX324" s="44"/>
      <c r="BY324" s="44"/>
      <c r="BZ324" s="39">
        <v>0</v>
      </c>
      <c r="CA324" s="44"/>
      <c r="CB324" s="44"/>
      <c r="CC324" s="44"/>
      <c r="CD324" s="44"/>
      <c r="CE324" s="44"/>
      <c r="CF324" s="44"/>
      <c r="CG324" s="44"/>
      <c r="CH324" s="44"/>
      <c r="CI324" s="44"/>
      <c r="CJ324" s="44"/>
      <c r="CK324" s="44"/>
      <c r="CL324" s="44"/>
      <c r="CM324" s="44"/>
      <c r="CN324" s="44"/>
      <c r="CO324" s="44"/>
      <c r="CP324" s="44"/>
      <c r="CQ324" s="39">
        <v>0</v>
      </c>
      <c r="CR324" s="44"/>
      <c r="CS324" s="44"/>
      <c r="CT324" s="44"/>
      <c r="CU324" s="44"/>
      <c r="CV324" s="44"/>
      <c r="CW324" s="44"/>
      <c r="CX324" s="44"/>
      <c r="CY324" s="44"/>
      <c r="CZ324" s="44"/>
      <c r="DA324" s="44"/>
      <c r="DB324" s="44"/>
      <c r="DC324" s="44"/>
      <c r="DD324" s="44"/>
      <c r="DE324" s="44"/>
      <c r="DF324" s="44"/>
      <c r="DG324" s="44"/>
      <c r="DH324" s="44"/>
      <c r="DI324" s="44"/>
      <c r="DJ324" s="44"/>
      <c r="DK324" s="44"/>
      <c r="DL324" s="44"/>
      <c r="DM324" s="44"/>
      <c r="DN324" s="44"/>
      <c r="DO324" s="44"/>
      <c r="DP324" s="44"/>
      <c r="DQ324" s="44"/>
      <c r="DR324" s="44"/>
      <c r="DS324" s="44"/>
      <c r="DT324" s="39">
        <v>0</v>
      </c>
      <c r="DU324" s="44"/>
      <c r="DV324" s="44"/>
      <c r="DW324" s="44"/>
      <c r="DX324" s="44"/>
      <c r="DY324" s="44"/>
      <c r="DZ324" s="44"/>
      <c r="EA324" s="44"/>
      <c r="EB324" s="44"/>
      <c r="EC324" s="39">
        <v>1</v>
      </c>
      <c r="ED324" s="39">
        <f t="shared" si="10"/>
        <v>0</v>
      </c>
      <c r="EE324" s="39">
        <v>194</v>
      </c>
      <c r="EF324" s="39" t="s">
        <v>5887</v>
      </c>
      <c r="EG324" s="44"/>
      <c r="EH324" s="39" t="s">
        <v>242</v>
      </c>
      <c r="EI324" s="43" t="s">
        <v>5590</v>
      </c>
      <c r="EJ324" s="39">
        <v>4678</v>
      </c>
      <c r="EK324" s="39" t="s">
        <v>236</v>
      </c>
      <c r="EL324" s="44"/>
      <c r="EM324" s="44"/>
      <c r="EN324" s="44"/>
      <c r="EO324" s="44"/>
      <c r="EP324" s="44"/>
      <c r="EQ324" s="44"/>
      <c r="ER324" s="44"/>
      <c r="ES324" s="44"/>
      <c r="ET324" s="44"/>
      <c r="EU324" s="44"/>
      <c r="EV324" s="39" t="s">
        <v>243</v>
      </c>
      <c r="EW324" s="39" t="s">
        <v>5888</v>
      </c>
      <c r="EX324" s="39">
        <v>35</v>
      </c>
      <c r="EY324" s="44"/>
      <c r="EZ324" s="44"/>
      <c r="FA324" s="44"/>
      <c r="FB324" s="44"/>
      <c r="FC324" s="44"/>
      <c r="FD324" s="44"/>
      <c r="FE324" s="44"/>
      <c r="FF324" s="44"/>
      <c r="FG324" s="44"/>
      <c r="FH324" s="44"/>
      <c r="FI324" s="44"/>
      <c r="FJ324" s="44"/>
      <c r="FK324" s="44"/>
      <c r="FL324" s="44"/>
      <c r="FM324" s="44"/>
      <c r="FN324" s="44"/>
      <c r="FO324" s="44"/>
      <c r="FP324" s="44"/>
      <c r="FQ324" s="44"/>
      <c r="FR324" s="44"/>
      <c r="FS324" s="44"/>
      <c r="FT324" s="39" t="s">
        <v>243</v>
      </c>
      <c r="FU324" s="39" t="s">
        <v>935</v>
      </c>
      <c r="FV324" s="39">
        <v>35</v>
      </c>
      <c r="FW324" s="44"/>
      <c r="FX324" s="44"/>
      <c r="FY324" s="44"/>
      <c r="FZ324" s="44"/>
      <c r="GA324" s="44"/>
      <c r="GB324" s="44"/>
      <c r="GC324" s="44"/>
      <c r="GD324" s="44"/>
      <c r="GE324" s="44"/>
      <c r="GF324" s="44"/>
      <c r="GG324" s="44"/>
      <c r="GH324" s="44"/>
      <c r="GI324" s="44"/>
      <c r="GJ324" s="44"/>
      <c r="GK324" s="44"/>
      <c r="GL324" s="44"/>
      <c r="GM324" s="44"/>
      <c r="GN324" s="44"/>
      <c r="GO324" s="44"/>
      <c r="GP324" s="44"/>
      <c r="GQ324" s="44"/>
      <c r="GR324" s="44"/>
      <c r="GS324" s="44"/>
      <c r="GT324" s="44"/>
      <c r="GU324" s="44"/>
      <c r="GV324" s="44"/>
      <c r="GW324" s="44"/>
      <c r="GX324" s="44"/>
      <c r="GY324" s="44"/>
      <c r="GZ324" s="39" t="s">
        <v>236</v>
      </c>
      <c r="HA324" s="44"/>
      <c r="HB324" s="44"/>
      <c r="HC324" s="44"/>
      <c r="HD324" s="44"/>
      <c r="HE324" s="44"/>
      <c r="HF324" s="44"/>
      <c r="HG324" s="44"/>
      <c r="HH324" s="44"/>
      <c r="HI324" s="44"/>
      <c r="HJ324" s="44"/>
      <c r="HK324" s="44"/>
      <c r="HL324" s="44"/>
      <c r="HM324" s="44"/>
      <c r="HN324" s="39" t="s">
        <v>5889</v>
      </c>
      <c r="HO324" s="39" t="s">
        <v>5890</v>
      </c>
      <c r="HP324" s="39" t="s">
        <v>5891</v>
      </c>
      <c r="HQ324" s="39" t="s">
        <v>5892</v>
      </c>
      <c r="HR324" s="39" t="s">
        <v>5893</v>
      </c>
      <c r="HS324" s="39" t="s">
        <v>5894</v>
      </c>
      <c r="HT324" s="39" t="s">
        <v>5895</v>
      </c>
      <c r="HU324" s="39" t="s">
        <v>5892</v>
      </c>
      <c r="HV324" s="43" t="s">
        <v>5896</v>
      </c>
    </row>
    <row r="325" spans="1:230" ht="33.75" customHeight="1" x14ac:dyDescent="0.2">
      <c r="A325" s="44" t="s">
        <v>13014</v>
      </c>
      <c r="B325" s="39" t="s">
        <v>2368</v>
      </c>
      <c r="C325" s="39" t="s">
        <v>4938</v>
      </c>
      <c r="D325" s="39" t="s">
        <v>5966</v>
      </c>
      <c r="E325" s="39" t="s">
        <v>5967</v>
      </c>
      <c r="F325" s="44"/>
      <c r="G325" s="39">
        <v>2024</v>
      </c>
      <c r="H325" s="48">
        <v>45444</v>
      </c>
      <c r="I325" s="48">
        <v>45565</v>
      </c>
      <c r="J325" s="44"/>
      <c r="K325" s="44"/>
      <c r="L325" s="44"/>
      <c r="M325" s="39" t="s">
        <v>5968</v>
      </c>
      <c r="N325" s="44"/>
      <c r="O325" s="39" t="s">
        <v>5969</v>
      </c>
      <c r="P325" s="44"/>
      <c r="Q325" s="44"/>
      <c r="R325" s="44"/>
      <c r="S325" s="39" t="s">
        <v>5970</v>
      </c>
      <c r="T325" s="39" t="s">
        <v>5966</v>
      </c>
      <c r="U325" s="39" t="s">
        <v>665</v>
      </c>
      <c r="V325" s="39" t="s">
        <v>5966</v>
      </c>
      <c r="W325" s="49">
        <v>1.597</v>
      </c>
      <c r="X325" s="49">
        <f t="shared" si="11"/>
        <v>0</v>
      </c>
      <c r="Y325" s="39">
        <v>0.89700000000000002</v>
      </c>
      <c r="Z325" s="39">
        <v>56.17</v>
      </c>
      <c r="AA325" s="39">
        <v>0</v>
      </c>
      <c r="AB325" s="39">
        <v>0.7</v>
      </c>
      <c r="AC325" s="39">
        <v>43.83</v>
      </c>
      <c r="AD325" s="39">
        <v>0</v>
      </c>
      <c r="AE325" s="39">
        <v>0</v>
      </c>
      <c r="AF325" s="39">
        <v>0</v>
      </c>
      <c r="AG325" s="39">
        <v>0</v>
      </c>
      <c r="AH325" s="39" t="s">
        <v>236</v>
      </c>
      <c r="AI325" s="44"/>
      <c r="AJ325" s="44"/>
      <c r="AK325" s="44"/>
      <c r="AL325" s="39">
        <v>0</v>
      </c>
      <c r="AM325" s="39">
        <v>0</v>
      </c>
      <c r="AN325" s="39">
        <v>2</v>
      </c>
      <c r="AO325" s="39">
        <v>2</v>
      </c>
      <c r="AP325" s="39">
        <v>2</v>
      </c>
      <c r="AQ325" s="44"/>
      <c r="AR325" s="39">
        <v>1</v>
      </c>
      <c r="AS325" s="44"/>
      <c r="AT325" s="44"/>
      <c r="AU325" s="44"/>
      <c r="AV325" s="44"/>
      <c r="AW325" s="44"/>
      <c r="AX325" s="44"/>
      <c r="AY325" s="44"/>
      <c r="AZ325" s="44"/>
      <c r="BA325" s="44"/>
      <c r="BB325" s="44"/>
      <c r="BC325" s="39">
        <v>1</v>
      </c>
      <c r="BD325" s="44"/>
      <c r="BE325" s="44"/>
      <c r="BF325" s="44"/>
      <c r="BG325" s="44"/>
      <c r="BH325" s="44"/>
      <c r="BI325" s="44"/>
      <c r="BJ325" s="44"/>
      <c r="BK325" s="44"/>
      <c r="BL325" s="44"/>
      <c r="BM325" s="44"/>
      <c r="BN325" s="44"/>
      <c r="BO325" s="44"/>
      <c r="BP325" s="44"/>
      <c r="BQ325" s="44"/>
      <c r="BR325" s="44"/>
      <c r="BS325" s="44"/>
      <c r="BT325" s="44"/>
      <c r="BU325" s="44"/>
      <c r="BV325" s="44"/>
      <c r="BW325" s="44"/>
      <c r="BX325" s="44"/>
      <c r="BY325" s="44"/>
      <c r="BZ325" s="39">
        <v>0</v>
      </c>
      <c r="CA325" s="44"/>
      <c r="CB325" s="44"/>
      <c r="CC325" s="44"/>
      <c r="CD325" s="44"/>
      <c r="CE325" s="44"/>
      <c r="CF325" s="44"/>
      <c r="CG325" s="44"/>
      <c r="CH325" s="44"/>
      <c r="CI325" s="44"/>
      <c r="CJ325" s="44"/>
      <c r="CK325" s="44"/>
      <c r="CL325" s="44"/>
      <c r="CM325" s="44"/>
      <c r="CN325" s="44"/>
      <c r="CO325" s="44"/>
      <c r="CP325" s="44"/>
      <c r="CQ325" s="39">
        <v>0</v>
      </c>
      <c r="CR325" s="44"/>
      <c r="CS325" s="44"/>
      <c r="CT325" s="44"/>
      <c r="CU325" s="44"/>
      <c r="CV325" s="44"/>
      <c r="CW325" s="44"/>
      <c r="CX325" s="44"/>
      <c r="CY325" s="44"/>
      <c r="CZ325" s="44"/>
      <c r="DA325" s="44"/>
      <c r="DB325" s="44"/>
      <c r="DC325" s="44"/>
      <c r="DD325" s="44"/>
      <c r="DE325" s="44"/>
      <c r="DF325" s="44"/>
      <c r="DG325" s="44"/>
      <c r="DH325" s="44"/>
      <c r="DI325" s="44"/>
      <c r="DJ325" s="44"/>
      <c r="DK325" s="44"/>
      <c r="DL325" s="44"/>
      <c r="DM325" s="44"/>
      <c r="DN325" s="44"/>
      <c r="DO325" s="44"/>
      <c r="DP325" s="44"/>
      <c r="DQ325" s="44"/>
      <c r="DR325" s="44"/>
      <c r="DS325" s="44"/>
      <c r="DT325" s="39">
        <v>0</v>
      </c>
      <c r="DU325" s="44"/>
      <c r="DV325" s="44"/>
      <c r="DW325" s="44"/>
      <c r="DX325" s="44"/>
      <c r="DY325" s="44"/>
      <c r="DZ325" s="44"/>
      <c r="EA325" s="44"/>
      <c r="EB325" s="44"/>
      <c r="EC325" s="39">
        <v>2</v>
      </c>
      <c r="ED325" s="39">
        <f t="shared" si="10"/>
        <v>0</v>
      </c>
      <c r="EE325" s="39" t="s">
        <v>5971</v>
      </c>
      <c r="EF325" s="39" t="s">
        <v>5972</v>
      </c>
      <c r="EG325" s="44"/>
      <c r="EH325" s="39" t="s">
        <v>5973</v>
      </c>
      <c r="EI325" s="43" t="s">
        <v>5590</v>
      </c>
      <c r="EJ325" s="39" t="s">
        <v>2596</v>
      </c>
      <c r="EK325" s="39" t="s">
        <v>236</v>
      </c>
      <c r="EL325" s="44"/>
      <c r="EM325" s="44"/>
      <c r="EN325" s="44"/>
      <c r="EO325" s="44"/>
      <c r="EP325" s="44"/>
      <c r="EQ325" s="44"/>
      <c r="ER325" s="44"/>
      <c r="ES325" s="39" t="s">
        <v>243</v>
      </c>
      <c r="ET325" s="39" t="s">
        <v>5974</v>
      </c>
      <c r="EU325" s="39">
        <v>95</v>
      </c>
      <c r="EV325" s="39" t="s">
        <v>243</v>
      </c>
      <c r="EW325" s="39" t="s">
        <v>5975</v>
      </c>
      <c r="EX325" s="39">
        <v>95</v>
      </c>
      <c r="EY325" s="39" t="s">
        <v>236</v>
      </c>
      <c r="EZ325" s="44"/>
      <c r="FA325" s="44"/>
      <c r="FB325" s="39" t="s">
        <v>236</v>
      </c>
      <c r="FC325" s="44"/>
      <c r="FD325" s="44"/>
      <c r="FE325" s="39" t="s">
        <v>236</v>
      </c>
      <c r="FF325" s="44"/>
      <c r="FG325" s="44"/>
      <c r="FH325" s="39" t="s">
        <v>236</v>
      </c>
      <c r="FI325" s="44"/>
      <c r="FJ325" s="44"/>
      <c r="FK325" s="39" t="s">
        <v>236</v>
      </c>
      <c r="FL325" s="44"/>
      <c r="FM325" s="44"/>
      <c r="FN325" s="44"/>
      <c r="FO325" s="44"/>
      <c r="FP325" s="44"/>
      <c r="FQ325" s="44"/>
      <c r="FR325" s="44"/>
      <c r="FS325" s="44"/>
      <c r="FT325" s="39" t="s">
        <v>243</v>
      </c>
      <c r="FU325" s="39" t="s">
        <v>935</v>
      </c>
      <c r="FV325" s="39">
        <v>50</v>
      </c>
      <c r="FW325" s="39" t="s">
        <v>236</v>
      </c>
      <c r="FX325" s="44"/>
      <c r="FY325" s="44"/>
      <c r="FZ325" s="44"/>
      <c r="GA325" s="44"/>
      <c r="GB325" s="44"/>
      <c r="GC325" s="39" t="s">
        <v>236</v>
      </c>
      <c r="GD325" s="44"/>
      <c r="GE325" s="44"/>
      <c r="GF325" s="39" t="s">
        <v>236</v>
      </c>
      <c r="GG325" s="44"/>
      <c r="GH325" s="44"/>
      <c r="GI325" s="39" t="s">
        <v>236</v>
      </c>
      <c r="GJ325" s="44"/>
      <c r="GK325" s="44"/>
      <c r="GL325" s="44"/>
      <c r="GM325" s="44"/>
      <c r="GN325" s="44"/>
      <c r="GO325" s="44"/>
      <c r="GP325" s="44"/>
      <c r="GQ325" s="44"/>
      <c r="GR325" s="44"/>
      <c r="GS325" s="44"/>
      <c r="GT325" s="44"/>
      <c r="GU325" s="44"/>
      <c r="GV325" s="44"/>
      <c r="GW325" s="44"/>
      <c r="GX325" s="44"/>
      <c r="GY325" s="44"/>
      <c r="GZ325" s="39" t="s">
        <v>236</v>
      </c>
      <c r="HA325" s="44"/>
      <c r="HB325" s="44"/>
      <c r="HC325" s="44"/>
      <c r="HD325" s="44"/>
      <c r="HE325" s="44"/>
      <c r="HF325" s="44"/>
      <c r="HG325" s="44"/>
      <c r="HH325" s="44"/>
      <c r="HI325" s="44"/>
      <c r="HJ325" s="44"/>
      <c r="HK325" s="44"/>
      <c r="HL325" s="44"/>
      <c r="HM325" s="44"/>
      <c r="HN325" s="39" t="s">
        <v>5976</v>
      </c>
      <c r="HO325" s="39" t="s">
        <v>5977</v>
      </c>
      <c r="HP325" s="39" t="s">
        <v>5978</v>
      </c>
      <c r="HQ325" s="39" t="s">
        <v>5979</v>
      </c>
      <c r="HR325" s="39" t="s">
        <v>5976</v>
      </c>
      <c r="HS325" s="39" t="s">
        <v>5977</v>
      </c>
      <c r="HT325" s="39" t="s">
        <v>5978</v>
      </c>
      <c r="HU325" s="39" t="s">
        <v>5979</v>
      </c>
      <c r="HV325" s="39" t="s">
        <v>5980</v>
      </c>
    </row>
    <row r="326" spans="1:230" ht="31.5" customHeight="1" x14ac:dyDescent="0.2">
      <c r="A326" s="44" t="s">
        <v>13014</v>
      </c>
      <c r="B326" s="39" t="s">
        <v>2368</v>
      </c>
      <c r="C326" s="39" t="s">
        <v>4824</v>
      </c>
      <c r="D326" s="39" t="s">
        <v>5981</v>
      </c>
      <c r="E326" s="39" t="s">
        <v>5982</v>
      </c>
      <c r="F326" s="44"/>
      <c r="G326" s="39">
        <v>2021</v>
      </c>
      <c r="H326" s="48">
        <v>45330</v>
      </c>
      <c r="I326" s="48">
        <v>45581</v>
      </c>
      <c r="J326" s="44"/>
      <c r="K326" s="39" t="s">
        <v>5983</v>
      </c>
      <c r="L326" s="43" t="s">
        <v>5984</v>
      </c>
      <c r="M326" s="39" t="s">
        <v>5985</v>
      </c>
      <c r="N326" s="44"/>
      <c r="O326" s="39" t="s">
        <v>5986</v>
      </c>
      <c r="P326" s="43" t="s">
        <v>5987</v>
      </c>
      <c r="Q326" s="39" t="s">
        <v>5988</v>
      </c>
      <c r="R326" s="44"/>
      <c r="S326" s="39" t="s">
        <v>5989</v>
      </c>
      <c r="T326" s="39" t="s">
        <v>5990</v>
      </c>
      <c r="U326" s="39" t="s">
        <v>235</v>
      </c>
      <c r="V326" s="39" t="s">
        <v>5991</v>
      </c>
      <c r="W326" s="49">
        <v>11.34</v>
      </c>
      <c r="X326" s="49">
        <f t="shared" si="11"/>
        <v>0</v>
      </c>
      <c r="Y326" s="39">
        <v>11.34</v>
      </c>
      <c r="Z326" s="39">
        <v>100</v>
      </c>
      <c r="AA326" s="49">
        <v>1.9</v>
      </c>
      <c r="AB326" s="39">
        <v>0</v>
      </c>
      <c r="AC326" s="39">
        <v>0</v>
      </c>
      <c r="AD326" s="39">
        <v>0</v>
      </c>
      <c r="AE326" s="39">
        <v>0</v>
      </c>
      <c r="AF326" s="39">
        <v>0</v>
      </c>
      <c r="AG326" s="39">
        <v>0</v>
      </c>
      <c r="AH326" s="39" t="s">
        <v>243</v>
      </c>
      <c r="AI326" s="39" t="s">
        <v>5992</v>
      </c>
      <c r="AJ326" s="44"/>
      <c r="AK326" s="39">
        <v>0</v>
      </c>
      <c r="AL326" s="39">
        <v>14</v>
      </c>
      <c r="AM326" s="39" t="s">
        <v>4861</v>
      </c>
      <c r="AN326" s="39">
        <v>14</v>
      </c>
      <c r="AO326" s="39">
        <v>14</v>
      </c>
      <c r="AP326" s="39">
        <v>14</v>
      </c>
      <c r="AQ326" s="44"/>
      <c r="AR326" s="44"/>
      <c r="AS326" s="44"/>
      <c r="AT326" s="44"/>
      <c r="AU326" s="44"/>
      <c r="AV326" s="44"/>
      <c r="AW326" s="39">
        <v>14</v>
      </c>
      <c r="AX326" s="44"/>
      <c r="AY326" s="44"/>
      <c r="AZ326" s="44"/>
      <c r="BA326" s="44"/>
      <c r="BB326" s="44"/>
      <c r="BC326" s="44"/>
      <c r="BD326" s="44"/>
      <c r="BE326" s="44"/>
      <c r="BF326" s="44"/>
      <c r="BG326" s="44"/>
      <c r="BH326" s="44"/>
      <c r="BI326" s="44"/>
      <c r="BJ326" s="44"/>
      <c r="BK326" s="44"/>
      <c r="BL326" s="44"/>
      <c r="BM326" s="44"/>
      <c r="BN326" s="44"/>
      <c r="BO326" s="44"/>
      <c r="BP326" s="44"/>
      <c r="BQ326" s="44"/>
      <c r="BR326" s="44"/>
      <c r="BS326" s="44"/>
      <c r="BT326" s="44"/>
      <c r="BU326" s="44"/>
      <c r="BV326" s="44"/>
      <c r="BW326" s="44"/>
      <c r="BX326" s="44"/>
      <c r="BY326" s="44"/>
      <c r="BZ326" s="39">
        <v>0</v>
      </c>
      <c r="CA326" s="44"/>
      <c r="CB326" s="44"/>
      <c r="CC326" s="44"/>
      <c r="CD326" s="44"/>
      <c r="CE326" s="44"/>
      <c r="CF326" s="44"/>
      <c r="CG326" s="44"/>
      <c r="CH326" s="44"/>
      <c r="CI326" s="44"/>
      <c r="CJ326" s="44"/>
      <c r="CK326" s="44"/>
      <c r="CL326" s="44"/>
      <c r="CM326" s="44"/>
      <c r="CN326" s="44"/>
      <c r="CO326" s="44"/>
      <c r="CP326" s="44"/>
      <c r="CQ326" s="39">
        <v>0</v>
      </c>
      <c r="CR326" s="44"/>
      <c r="CS326" s="44"/>
      <c r="CT326" s="44"/>
      <c r="CU326" s="44"/>
      <c r="CV326" s="44"/>
      <c r="CW326" s="44"/>
      <c r="CX326" s="44"/>
      <c r="CY326" s="44"/>
      <c r="CZ326" s="44"/>
      <c r="DA326" s="44"/>
      <c r="DB326" s="44"/>
      <c r="DC326" s="44"/>
      <c r="DD326" s="44"/>
      <c r="DE326" s="44"/>
      <c r="DF326" s="44"/>
      <c r="DG326" s="44"/>
      <c r="DH326" s="44"/>
      <c r="DI326" s="44"/>
      <c r="DJ326" s="44"/>
      <c r="DK326" s="44"/>
      <c r="DL326" s="44"/>
      <c r="DM326" s="44"/>
      <c r="DN326" s="44"/>
      <c r="DO326" s="44"/>
      <c r="DP326" s="44"/>
      <c r="DQ326" s="44"/>
      <c r="DR326" s="44"/>
      <c r="DS326" s="44"/>
      <c r="DT326" s="39">
        <v>0</v>
      </c>
      <c r="DU326" s="44"/>
      <c r="DV326" s="44"/>
      <c r="DW326" s="44"/>
      <c r="DX326" s="44"/>
      <c r="DY326" s="44"/>
      <c r="DZ326" s="44"/>
      <c r="EA326" s="44"/>
      <c r="EB326" s="44"/>
      <c r="EC326" s="39">
        <v>14</v>
      </c>
      <c r="ED326" s="39">
        <f t="shared" si="10"/>
        <v>0</v>
      </c>
      <c r="EE326" s="53">
        <v>45904</v>
      </c>
      <c r="EF326" s="39" t="s">
        <v>5993</v>
      </c>
      <c r="EG326" s="44"/>
      <c r="EH326" s="39" t="s">
        <v>362</v>
      </c>
      <c r="EI326" s="43" t="s">
        <v>5590</v>
      </c>
      <c r="EJ326" s="39">
        <v>30309</v>
      </c>
      <c r="EK326" s="39" t="s">
        <v>236</v>
      </c>
      <c r="EL326" s="44"/>
      <c r="EM326" s="44"/>
      <c r="EN326" s="44"/>
      <c r="EO326" s="44"/>
      <c r="EP326" s="44"/>
      <c r="EQ326" s="44"/>
      <c r="ER326" s="44"/>
      <c r="ES326" s="39" t="s">
        <v>236</v>
      </c>
      <c r="ET326" s="44"/>
      <c r="EU326" s="44"/>
      <c r="EV326" s="39" t="s">
        <v>243</v>
      </c>
      <c r="EW326" s="39" t="s">
        <v>5994</v>
      </c>
      <c r="EX326" s="39">
        <v>3556</v>
      </c>
      <c r="EY326" s="39" t="s">
        <v>236</v>
      </c>
      <c r="EZ326" s="44"/>
      <c r="FA326" s="44"/>
      <c r="FB326" s="39" t="s">
        <v>236</v>
      </c>
      <c r="FC326" s="44"/>
      <c r="FD326" s="44"/>
      <c r="FE326" s="39" t="s">
        <v>236</v>
      </c>
      <c r="FF326" s="44"/>
      <c r="FG326" s="44"/>
      <c r="FH326" s="39" t="s">
        <v>236</v>
      </c>
      <c r="FI326" s="44"/>
      <c r="FJ326" s="44"/>
      <c r="FK326" s="39" t="s">
        <v>236</v>
      </c>
      <c r="FL326" s="44"/>
      <c r="FM326" s="44"/>
      <c r="FN326" s="44"/>
      <c r="FO326" s="44"/>
      <c r="FP326" s="44"/>
      <c r="FQ326" s="39" t="s">
        <v>236</v>
      </c>
      <c r="FR326" s="44"/>
      <c r="FS326" s="44"/>
      <c r="FT326" s="39" t="s">
        <v>236</v>
      </c>
      <c r="FU326" s="44"/>
      <c r="FV326" s="44"/>
      <c r="FW326" s="39" t="s">
        <v>236</v>
      </c>
      <c r="FX326" s="44"/>
      <c r="FY326" s="44"/>
      <c r="FZ326" s="44"/>
      <c r="GA326" s="44"/>
      <c r="GB326" s="44"/>
      <c r="GC326" s="39" t="s">
        <v>236</v>
      </c>
      <c r="GD326" s="44"/>
      <c r="GE326" s="44"/>
      <c r="GF326" s="39" t="s">
        <v>236</v>
      </c>
      <c r="GG326" s="44"/>
      <c r="GH326" s="44"/>
      <c r="GI326" s="39" t="s">
        <v>236</v>
      </c>
      <c r="GJ326" s="44"/>
      <c r="GK326" s="44"/>
      <c r="GL326" s="44"/>
      <c r="GM326" s="44"/>
      <c r="GN326" s="44"/>
      <c r="GO326" s="44"/>
      <c r="GP326" s="44"/>
      <c r="GQ326" s="44"/>
      <c r="GR326" s="44"/>
      <c r="GS326" s="44"/>
      <c r="GT326" s="44"/>
      <c r="GU326" s="44"/>
      <c r="GV326" s="44"/>
      <c r="GW326" s="44"/>
      <c r="GX326" s="44"/>
      <c r="GY326" s="44"/>
      <c r="GZ326" s="39" t="s">
        <v>236</v>
      </c>
      <c r="HA326" s="44"/>
      <c r="HB326" s="44"/>
      <c r="HC326" s="44"/>
      <c r="HD326" s="44"/>
      <c r="HE326" s="44"/>
      <c r="HF326" s="44"/>
      <c r="HG326" s="39" t="s">
        <v>5995</v>
      </c>
      <c r="HH326" s="44"/>
      <c r="HI326" s="44"/>
      <c r="HJ326" s="44"/>
      <c r="HK326" s="44"/>
      <c r="HL326" s="44"/>
      <c r="HM326" s="44"/>
      <c r="HN326" s="39" t="s">
        <v>5996</v>
      </c>
      <c r="HO326" s="39" t="s">
        <v>5997</v>
      </c>
      <c r="HP326" s="39" t="s">
        <v>5998</v>
      </c>
      <c r="HQ326" s="39" t="s">
        <v>5999</v>
      </c>
      <c r="HR326" s="39" t="s">
        <v>6000</v>
      </c>
      <c r="HS326" s="39" t="s">
        <v>6001</v>
      </c>
      <c r="HT326" s="39" t="s">
        <v>6002</v>
      </c>
      <c r="HU326" s="39" t="s">
        <v>6003</v>
      </c>
      <c r="HV326" s="43" t="s">
        <v>6004</v>
      </c>
    </row>
    <row r="327" spans="1:230" ht="32.25" customHeight="1" x14ac:dyDescent="0.2">
      <c r="A327" s="44" t="s">
        <v>13014</v>
      </c>
      <c r="B327" s="39" t="s">
        <v>2368</v>
      </c>
      <c r="C327" s="39" t="s">
        <v>4938</v>
      </c>
      <c r="D327" s="39" t="s">
        <v>6073</v>
      </c>
      <c r="E327" s="39" t="s">
        <v>6074</v>
      </c>
      <c r="F327" s="44"/>
      <c r="G327" s="39">
        <v>2021</v>
      </c>
      <c r="H327" s="48">
        <v>45300</v>
      </c>
      <c r="I327" s="48">
        <v>45597</v>
      </c>
      <c r="J327" s="44"/>
      <c r="K327" s="39" t="s">
        <v>6075</v>
      </c>
      <c r="L327" s="44"/>
      <c r="M327" s="39" t="s">
        <v>6076</v>
      </c>
      <c r="N327" s="44"/>
      <c r="O327" s="39" t="s">
        <v>6077</v>
      </c>
      <c r="P327" s="44"/>
      <c r="Q327" s="39" t="s">
        <v>6078</v>
      </c>
      <c r="R327" s="44"/>
      <c r="S327" s="39" t="s">
        <v>6079</v>
      </c>
      <c r="T327" s="39" t="s">
        <v>6079</v>
      </c>
      <c r="U327" s="39" t="s">
        <v>235</v>
      </c>
      <c r="V327" s="39" t="s">
        <v>6079</v>
      </c>
      <c r="W327" s="49">
        <v>1.6</v>
      </c>
      <c r="X327" s="49">
        <f>SUM(Y327,AB327,AD327,AF327)-W327</f>
        <v>0</v>
      </c>
      <c r="Y327" s="49">
        <v>1.6</v>
      </c>
      <c r="Z327" s="39">
        <v>100</v>
      </c>
      <c r="AA327" s="49">
        <v>2.9</v>
      </c>
      <c r="AB327" s="39">
        <v>0</v>
      </c>
      <c r="AC327" s="39">
        <v>0</v>
      </c>
      <c r="AD327" s="39">
        <v>0</v>
      </c>
      <c r="AE327" s="39">
        <v>0</v>
      </c>
      <c r="AF327" s="39">
        <v>0</v>
      </c>
      <c r="AG327" s="39">
        <v>0</v>
      </c>
      <c r="AH327" s="39" t="s">
        <v>243</v>
      </c>
      <c r="AI327" s="39" t="s">
        <v>5992</v>
      </c>
      <c r="AJ327" s="44"/>
      <c r="AK327" s="39">
        <v>0</v>
      </c>
      <c r="AL327" s="53">
        <v>45902</v>
      </c>
      <c r="AM327" s="39">
        <v>5</v>
      </c>
      <c r="AN327" s="39">
        <v>4</v>
      </c>
      <c r="AO327" s="39">
        <v>4</v>
      </c>
      <c r="AP327" s="39">
        <v>4</v>
      </c>
      <c r="AQ327" s="44"/>
      <c r="AR327" s="39">
        <v>3</v>
      </c>
      <c r="AS327" s="44"/>
      <c r="AT327" s="44"/>
      <c r="AU327" s="44"/>
      <c r="AV327" s="44"/>
      <c r="AW327" s="44"/>
      <c r="AX327" s="44"/>
      <c r="AY327" s="39">
        <v>1</v>
      </c>
      <c r="AZ327" s="44"/>
      <c r="BA327" s="44"/>
      <c r="BB327" s="44"/>
      <c r="BC327" s="44"/>
      <c r="BD327" s="44"/>
      <c r="BE327" s="44"/>
      <c r="BF327" s="44"/>
      <c r="BG327" s="44"/>
      <c r="BH327" s="44"/>
      <c r="BI327" s="44"/>
      <c r="BJ327" s="44"/>
      <c r="BK327" s="44"/>
      <c r="BL327" s="44"/>
      <c r="BM327" s="44"/>
      <c r="BN327" s="44"/>
      <c r="BO327" s="44"/>
      <c r="BP327" s="44"/>
      <c r="BQ327" s="44"/>
      <c r="BR327" s="44"/>
      <c r="BS327" s="44"/>
      <c r="BT327" s="44"/>
      <c r="BU327" s="44"/>
      <c r="BV327" s="44"/>
      <c r="BW327" s="44"/>
      <c r="BX327" s="44"/>
      <c r="BY327" s="44"/>
      <c r="BZ327" s="39">
        <v>0</v>
      </c>
      <c r="CA327" s="44"/>
      <c r="CB327" s="44"/>
      <c r="CC327" s="44"/>
      <c r="CD327" s="44"/>
      <c r="CE327" s="44"/>
      <c r="CF327" s="44"/>
      <c r="CG327" s="44"/>
      <c r="CH327" s="44"/>
      <c r="CI327" s="44"/>
      <c r="CJ327" s="44"/>
      <c r="CK327" s="44"/>
      <c r="CL327" s="44"/>
      <c r="CM327" s="44"/>
      <c r="CN327" s="44"/>
      <c r="CO327" s="44"/>
      <c r="CP327" s="44"/>
      <c r="CQ327" s="39">
        <v>0</v>
      </c>
      <c r="CR327" s="44"/>
      <c r="CS327" s="44"/>
      <c r="CT327" s="44"/>
      <c r="CU327" s="44"/>
      <c r="CV327" s="44"/>
      <c r="CW327" s="44"/>
      <c r="CX327" s="44"/>
      <c r="CY327" s="44"/>
      <c r="CZ327" s="44"/>
      <c r="DA327" s="44"/>
      <c r="DB327" s="44"/>
      <c r="DC327" s="44"/>
      <c r="DD327" s="44"/>
      <c r="DE327" s="44"/>
      <c r="DF327" s="44"/>
      <c r="DG327" s="44"/>
      <c r="DH327" s="44"/>
      <c r="DI327" s="44"/>
      <c r="DJ327" s="44"/>
      <c r="DK327" s="44"/>
      <c r="DL327" s="44"/>
      <c r="DM327" s="44"/>
      <c r="DN327" s="44"/>
      <c r="DO327" s="44"/>
      <c r="DP327" s="44"/>
      <c r="DQ327" s="44"/>
      <c r="DR327" s="44"/>
      <c r="DS327" s="44"/>
      <c r="DT327" s="39">
        <v>0</v>
      </c>
      <c r="DU327" s="44"/>
      <c r="DV327" s="44"/>
      <c r="DW327" s="44"/>
      <c r="DX327" s="44"/>
      <c r="DY327" s="44"/>
      <c r="DZ327" s="44"/>
      <c r="EA327" s="44"/>
      <c r="EB327" s="44"/>
      <c r="EC327" s="39">
        <v>4</v>
      </c>
      <c r="ED327" s="39">
        <f t="shared" si="10"/>
        <v>0</v>
      </c>
      <c r="EE327" s="39">
        <v>1158</v>
      </c>
      <c r="EF327" s="39" t="s">
        <v>6080</v>
      </c>
      <c r="EG327" s="44"/>
      <c r="EH327" s="39" t="s">
        <v>6081</v>
      </c>
      <c r="EI327" s="43" t="s">
        <v>5590</v>
      </c>
      <c r="EJ327" s="39">
        <v>2365</v>
      </c>
      <c r="EK327" s="39" t="s">
        <v>236</v>
      </c>
      <c r="EL327" s="44"/>
      <c r="EM327" s="44"/>
      <c r="EN327" s="44"/>
      <c r="EO327" s="44"/>
      <c r="EP327" s="44"/>
      <c r="EQ327" s="44"/>
      <c r="ER327" s="44"/>
      <c r="ES327" s="39" t="s">
        <v>236</v>
      </c>
      <c r="ET327" s="44"/>
      <c r="EU327" s="44"/>
      <c r="EV327" s="39" t="s">
        <v>243</v>
      </c>
      <c r="EW327" s="39" t="s">
        <v>6082</v>
      </c>
      <c r="EX327" s="39">
        <v>305</v>
      </c>
      <c r="EY327" s="39" t="s">
        <v>236</v>
      </c>
      <c r="EZ327" s="44"/>
      <c r="FA327" s="44"/>
      <c r="FB327" s="39" t="s">
        <v>236</v>
      </c>
      <c r="FC327" s="44"/>
      <c r="FD327" s="44"/>
      <c r="FE327" s="39" t="s">
        <v>236</v>
      </c>
      <c r="FF327" s="44"/>
      <c r="FG327" s="44"/>
      <c r="FH327" s="39" t="s">
        <v>236</v>
      </c>
      <c r="FI327" s="44"/>
      <c r="FJ327" s="44"/>
      <c r="FK327" s="39" t="s">
        <v>236</v>
      </c>
      <c r="FL327" s="44"/>
      <c r="FM327" s="44"/>
      <c r="FN327" s="44"/>
      <c r="FO327" s="44"/>
      <c r="FP327" s="44"/>
      <c r="FQ327" s="39" t="s">
        <v>236</v>
      </c>
      <c r="FR327" s="44"/>
      <c r="FS327" s="44"/>
      <c r="FT327" s="39" t="s">
        <v>236</v>
      </c>
      <c r="FU327" s="44"/>
      <c r="FV327" s="44"/>
      <c r="FW327" s="39" t="s">
        <v>236</v>
      </c>
      <c r="FX327" s="44"/>
      <c r="FY327" s="44"/>
      <c r="FZ327" s="44"/>
      <c r="GA327" s="44"/>
      <c r="GB327" s="44"/>
      <c r="GC327" s="39" t="s">
        <v>236</v>
      </c>
      <c r="GD327" s="44"/>
      <c r="GE327" s="44"/>
      <c r="GF327" s="39" t="s">
        <v>236</v>
      </c>
      <c r="GG327" s="44"/>
      <c r="GH327" s="44"/>
      <c r="GI327" s="39" t="s">
        <v>236</v>
      </c>
      <c r="GJ327" s="44"/>
      <c r="GK327" s="44"/>
      <c r="GL327" s="44"/>
      <c r="GM327" s="44"/>
      <c r="GN327" s="44"/>
      <c r="GO327" s="44"/>
      <c r="GP327" s="44"/>
      <c r="GQ327" s="44"/>
      <c r="GR327" s="44"/>
      <c r="GS327" s="44"/>
      <c r="GT327" s="44"/>
      <c r="GU327" s="44"/>
      <c r="GV327" s="44"/>
      <c r="GW327" s="44"/>
      <c r="GX327" s="44"/>
      <c r="GY327" s="44"/>
      <c r="GZ327" s="39" t="s">
        <v>236</v>
      </c>
      <c r="HA327" s="44"/>
      <c r="HB327" s="44"/>
      <c r="HC327" s="43" t="s">
        <v>6083</v>
      </c>
      <c r="HD327" s="44"/>
      <c r="HE327" s="44"/>
      <c r="HF327" s="44"/>
      <c r="HG327" s="44"/>
      <c r="HH327" s="44"/>
      <c r="HI327" s="44"/>
      <c r="HJ327" s="44"/>
      <c r="HK327" s="44"/>
      <c r="HL327" s="44"/>
      <c r="HM327" s="44"/>
      <c r="HN327" s="39" t="s">
        <v>6084</v>
      </c>
      <c r="HO327" s="39" t="s">
        <v>6085</v>
      </c>
      <c r="HP327" s="39" t="s">
        <v>6086</v>
      </c>
      <c r="HQ327" s="39" t="s">
        <v>6087</v>
      </c>
      <c r="HR327" s="39" t="s">
        <v>6088</v>
      </c>
      <c r="HS327" s="39" t="s">
        <v>6089</v>
      </c>
      <c r="HT327" s="39" t="s">
        <v>6090</v>
      </c>
      <c r="HU327" s="39" t="s">
        <v>6087</v>
      </c>
      <c r="HV327" s="43" t="s">
        <v>6091</v>
      </c>
    </row>
    <row r="328" spans="1:230" ht="37.5" customHeight="1" x14ac:dyDescent="0.2">
      <c r="A328" s="44" t="s">
        <v>13014</v>
      </c>
      <c r="B328" s="39" t="s">
        <v>2368</v>
      </c>
      <c r="C328" s="39" t="s">
        <v>4938</v>
      </c>
      <c r="D328" s="39" t="s">
        <v>6176</v>
      </c>
      <c r="E328" s="39" t="s">
        <v>6177</v>
      </c>
      <c r="F328" s="44"/>
      <c r="G328" s="39">
        <v>2022</v>
      </c>
      <c r="H328" s="48">
        <v>45436</v>
      </c>
      <c r="I328" s="48">
        <v>45580</v>
      </c>
      <c r="J328" s="44"/>
      <c r="K328" s="39" t="s">
        <v>6178</v>
      </c>
      <c r="L328" s="44"/>
      <c r="M328" s="39" t="s">
        <v>6179</v>
      </c>
      <c r="N328" s="44"/>
      <c r="O328" s="39" t="s">
        <v>6180</v>
      </c>
      <c r="P328" s="44"/>
      <c r="Q328" s="44"/>
      <c r="R328" s="44"/>
      <c r="S328" s="39" t="s">
        <v>6181</v>
      </c>
      <c r="T328" s="39" t="s">
        <v>6181</v>
      </c>
      <c r="U328" s="39" t="s">
        <v>1394</v>
      </c>
      <c r="V328" s="39" t="s">
        <v>6182</v>
      </c>
      <c r="W328" s="49">
        <v>1.667</v>
      </c>
      <c r="X328" s="49">
        <f t="shared" si="11"/>
        <v>0</v>
      </c>
      <c r="Y328" s="39">
        <v>1.667</v>
      </c>
      <c r="Z328" s="39">
        <v>100</v>
      </c>
      <c r="AA328" s="39">
        <v>2.84</v>
      </c>
      <c r="AB328" s="39">
        <v>0</v>
      </c>
      <c r="AC328" s="39">
        <v>0</v>
      </c>
      <c r="AD328" s="39">
        <v>0</v>
      </c>
      <c r="AE328" s="39">
        <v>0</v>
      </c>
      <c r="AF328" s="39">
        <v>0</v>
      </c>
      <c r="AG328" s="39">
        <v>0</v>
      </c>
      <c r="AH328" s="39" t="s">
        <v>243</v>
      </c>
      <c r="AI328" s="39" t="s">
        <v>6184</v>
      </c>
      <c r="AJ328" s="44"/>
      <c r="AK328" s="39">
        <v>0</v>
      </c>
      <c r="AL328" s="39" t="s">
        <v>6183</v>
      </c>
      <c r="AM328" s="39" t="s">
        <v>4067</v>
      </c>
      <c r="AN328" s="39">
        <v>1</v>
      </c>
      <c r="AO328" s="39">
        <v>1</v>
      </c>
      <c r="AP328" s="39">
        <v>1</v>
      </c>
      <c r="AQ328" s="44"/>
      <c r="AR328" s="39">
        <v>1</v>
      </c>
      <c r="AS328" s="44"/>
      <c r="AT328" s="44"/>
      <c r="AU328" s="44"/>
      <c r="AV328" s="44"/>
      <c r="AW328" s="44"/>
      <c r="AX328" s="44"/>
      <c r="AY328" s="44"/>
      <c r="AZ328" s="44"/>
      <c r="BA328" s="44"/>
      <c r="BB328" s="44"/>
      <c r="BC328" s="44"/>
      <c r="BD328" s="44"/>
      <c r="BE328" s="44"/>
      <c r="BF328" s="44"/>
      <c r="BG328" s="44"/>
      <c r="BH328" s="44"/>
      <c r="BI328" s="44"/>
      <c r="BJ328" s="44"/>
      <c r="BK328" s="44"/>
      <c r="BL328" s="44"/>
      <c r="BM328" s="44"/>
      <c r="BN328" s="44"/>
      <c r="BO328" s="44"/>
      <c r="BP328" s="44"/>
      <c r="BQ328" s="44"/>
      <c r="BR328" s="44"/>
      <c r="BS328" s="44"/>
      <c r="BT328" s="44"/>
      <c r="BU328" s="44"/>
      <c r="BV328" s="44"/>
      <c r="BW328" s="44"/>
      <c r="BX328" s="44"/>
      <c r="BY328" s="44"/>
      <c r="BZ328" s="39">
        <v>0</v>
      </c>
      <c r="CA328" s="44"/>
      <c r="CB328" s="44"/>
      <c r="CC328" s="44"/>
      <c r="CD328" s="44"/>
      <c r="CE328" s="44"/>
      <c r="CF328" s="44"/>
      <c r="CG328" s="44"/>
      <c r="CH328" s="44"/>
      <c r="CI328" s="44"/>
      <c r="CJ328" s="44"/>
      <c r="CK328" s="44"/>
      <c r="CL328" s="44"/>
      <c r="CM328" s="44"/>
      <c r="CN328" s="44"/>
      <c r="CO328" s="44"/>
      <c r="CP328" s="44"/>
      <c r="CQ328" s="39">
        <v>0</v>
      </c>
      <c r="CR328" s="44"/>
      <c r="CS328" s="44"/>
      <c r="CT328" s="44"/>
      <c r="CU328" s="44"/>
      <c r="CV328" s="44"/>
      <c r="CW328" s="44"/>
      <c r="CX328" s="44"/>
      <c r="CY328" s="44"/>
      <c r="CZ328" s="44"/>
      <c r="DA328" s="44"/>
      <c r="DB328" s="44"/>
      <c r="DC328" s="44"/>
      <c r="DD328" s="44"/>
      <c r="DE328" s="44"/>
      <c r="DF328" s="44"/>
      <c r="DG328" s="44"/>
      <c r="DH328" s="44"/>
      <c r="DI328" s="44"/>
      <c r="DJ328" s="44"/>
      <c r="DK328" s="44"/>
      <c r="DL328" s="44"/>
      <c r="DM328" s="44"/>
      <c r="DN328" s="44"/>
      <c r="DO328" s="44"/>
      <c r="DP328" s="44"/>
      <c r="DQ328" s="44"/>
      <c r="DR328" s="44"/>
      <c r="DS328" s="44"/>
      <c r="DT328" s="39">
        <v>0</v>
      </c>
      <c r="DU328" s="44"/>
      <c r="DV328" s="44"/>
      <c r="DW328" s="44"/>
      <c r="DX328" s="44"/>
      <c r="DY328" s="44"/>
      <c r="DZ328" s="44"/>
      <c r="EA328" s="44"/>
      <c r="EB328" s="44"/>
      <c r="EC328" s="39">
        <v>1</v>
      </c>
      <c r="ED328" s="39">
        <f t="shared" si="10"/>
        <v>0</v>
      </c>
      <c r="EE328" s="39">
        <v>70</v>
      </c>
      <c r="EF328" s="39" t="s">
        <v>6185</v>
      </c>
      <c r="EG328" s="44"/>
      <c r="EH328" s="39" t="s">
        <v>1263</v>
      </c>
      <c r="EI328" s="43" t="s">
        <v>5590</v>
      </c>
      <c r="EJ328" s="39">
        <v>3056</v>
      </c>
      <c r="EK328" s="39" t="s">
        <v>236</v>
      </c>
      <c r="EL328" s="44"/>
      <c r="EM328" s="44"/>
      <c r="EN328" s="44"/>
      <c r="EO328" s="44"/>
      <c r="EP328" s="44"/>
      <c r="EQ328" s="44"/>
      <c r="ER328" s="39">
        <v>2</v>
      </c>
      <c r="ES328" s="39" t="s">
        <v>243</v>
      </c>
      <c r="ET328" s="39" t="s">
        <v>6082</v>
      </c>
      <c r="EU328" s="39">
        <v>25</v>
      </c>
      <c r="EV328" s="39" t="s">
        <v>243</v>
      </c>
      <c r="EW328" s="39" t="s">
        <v>935</v>
      </c>
      <c r="EX328" s="39">
        <v>20</v>
      </c>
      <c r="EY328" s="39" t="s">
        <v>236</v>
      </c>
      <c r="EZ328" s="44"/>
      <c r="FA328" s="44"/>
      <c r="FB328" s="39" t="s">
        <v>236</v>
      </c>
      <c r="FC328" s="44"/>
      <c r="FD328" s="44"/>
      <c r="FE328" s="39" t="s">
        <v>236</v>
      </c>
      <c r="FF328" s="44"/>
      <c r="FG328" s="44"/>
      <c r="FH328" s="39" t="s">
        <v>236</v>
      </c>
      <c r="FI328" s="44"/>
      <c r="FJ328" s="44"/>
      <c r="FK328" s="39" t="s">
        <v>236</v>
      </c>
      <c r="FL328" s="44"/>
      <c r="FM328" s="44"/>
      <c r="FN328" s="44"/>
      <c r="FO328" s="44"/>
      <c r="FP328" s="44"/>
      <c r="FQ328" s="39" t="s">
        <v>236</v>
      </c>
      <c r="FR328" s="44"/>
      <c r="FS328" s="44"/>
      <c r="FT328" s="39" t="s">
        <v>236</v>
      </c>
      <c r="FU328" s="44"/>
      <c r="FV328" s="44"/>
      <c r="FW328" s="39" t="s">
        <v>236</v>
      </c>
      <c r="FX328" s="44"/>
      <c r="FY328" s="44"/>
      <c r="FZ328" s="44"/>
      <c r="GA328" s="44"/>
      <c r="GB328" s="44"/>
      <c r="GC328" s="39" t="s">
        <v>236</v>
      </c>
      <c r="GD328" s="44"/>
      <c r="GE328" s="44"/>
      <c r="GF328" s="39" t="s">
        <v>236</v>
      </c>
      <c r="GG328" s="44"/>
      <c r="GH328" s="44"/>
      <c r="GI328" s="39" t="s">
        <v>236</v>
      </c>
      <c r="GJ328" s="44"/>
      <c r="GK328" s="44"/>
      <c r="GL328" s="44"/>
      <c r="GM328" s="44"/>
      <c r="GN328" s="44"/>
      <c r="GO328" s="44"/>
      <c r="GP328" s="44"/>
      <c r="GQ328" s="44"/>
      <c r="GR328" s="44"/>
      <c r="GS328" s="44"/>
      <c r="GT328" s="44"/>
      <c r="GU328" s="44"/>
      <c r="GV328" s="44"/>
      <c r="GW328" s="44"/>
      <c r="GX328" s="44"/>
      <c r="GY328" s="44"/>
      <c r="GZ328" s="39" t="s">
        <v>236</v>
      </c>
      <c r="HA328" s="44"/>
      <c r="HB328" s="44"/>
      <c r="HC328" s="44"/>
      <c r="HD328" s="39" t="s">
        <v>6186</v>
      </c>
      <c r="HE328" s="43" t="s">
        <v>6187</v>
      </c>
      <c r="HF328" s="44"/>
      <c r="HG328" s="44"/>
      <c r="HH328" s="44"/>
      <c r="HI328" s="44"/>
      <c r="HJ328" s="44"/>
      <c r="HK328" s="44"/>
      <c r="HL328" s="44"/>
      <c r="HM328" s="44"/>
      <c r="HN328" s="39" t="s">
        <v>6188</v>
      </c>
      <c r="HO328" s="39" t="s">
        <v>6189</v>
      </c>
      <c r="HP328" s="39" t="s">
        <v>6190</v>
      </c>
      <c r="HQ328" s="39" t="s">
        <v>6191</v>
      </c>
      <c r="HR328" s="39" t="s">
        <v>6188</v>
      </c>
      <c r="HS328" s="39" t="s">
        <v>6189</v>
      </c>
      <c r="HT328" s="39" t="s">
        <v>6190</v>
      </c>
      <c r="HU328" s="39" t="s">
        <v>6191</v>
      </c>
      <c r="HV328" s="43" t="s">
        <v>6192</v>
      </c>
    </row>
    <row r="329" spans="1:230" ht="35.25" customHeight="1" x14ac:dyDescent="0.2">
      <c r="A329" s="44" t="s">
        <v>13000</v>
      </c>
      <c r="B329" s="39" t="s">
        <v>2368</v>
      </c>
      <c r="C329" s="39" t="s">
        <v>4938</v>
      </c>
      <c r="D329" s="39" t="s">
        <v>6249</v>
      </c>
      <c r="E329" s="39" t="s">
        <v>6250</v>
      </c>
      <c r="F329" s="39" t="s">
        <v>6251</v>
      </c>
      <c r="G329" s="39">
        <v>2000</v>
      </c>
      <c r="H329" s="48">
        <v>45391</v>
      </c>
      <c r="I329" s="48">
        <v>45536</v>
      </c>
      <c r="J329" s="44"/>
      <c r="K329" s="39" t="s">
        <v>6251</v>
      </c>
      <c r="L329" s="44"/>
      <c r="M329" s="44"/>
      <c r="N329" s="44"/>
      <c r="O329" s="39" t="s">
        <v>6251</v>
      </c>
      <c r="P329" s="44"/>
      <c r="Q329" s="44"/>
      <c r="R329" s="44"/>
      <c r="S329" s="39" t="s">
        <v>6252</v>
      </c>
      <c r="T329" s="39" t="s">
        <v>6252</v>
      </c>
      <c r="U329" s="39" t="s">
        <v>1394</v>
      </c>
      <c r="V329" s="39" t="s">
        <v>6252</v>
      </c>
      <c r="W329" s="49">
        <v>0.14199999999999999</v>
      </c>
      <c r="X329" s="49">
        <f t="shared" si="11"/>
        <v>0</v>
      </c>
      <c r="Y329" s="39">
        <v>0.13200000000000001</v>
      </c>
      <c r="Z329" s="39">
        <v>92.96</v>
      </c>
      <c r="AA329" s="39">
        <v>0.7</v>
      </c>
      <c r="AB329" s="39">
        <v>0.01</v>
      </c>
      <c r="AC329" s="49">
        <v>7.04</v>
      </c>
      <c r="AD329" s="39">
        <v>0</v>
      </c>
      <c r="AE329" s="39">
        <v>0</v>
      </c>
      <c r="AF329" s="39">
        <v>0</v>
      </c>
      <c r="AG329" s="39">
        <v>0</v>
      </c>
      <c r="AH329" s="39" t="s">
        <v>236</v>
      </c>
      <c r="AI329" s="44"/>
      <c r="AJ329" s="44"/>
      <c r="AK329" s="44"/>
      <c r="AL329" s="39">
        <v>0</v>
      </c>
      <c r="AM329" s="39">
        <v>0</v>
      </c>
      <c r="AN329" s="39">
        <v>1</v>
      </c>
      <c r="AO329" s="39">
        <v>1</v>
      </c>
      <c r="AP329" s="39">
        <v>1</v>
      </c>
      <c r="AQ329" s="44"/>
      <c r="AR329" s="44"/>
      <c r="AS329" s="44"/>
      <c r="AT329" s="44"/>
      <c r="AU329" s="44"/>
      <c r="AV329" s="44"/>
      <c r="AW329" s="44"/>
      <c r="AX329" s="44"/>
      <c r="AY329" s="44"/>
      <c r="AZ329" s="44"/>
      <c r="BA329" s="44"/>
      <c r="BB329" s="44"/>
      <c r="BC329" s="39">
        <v>1</v>
      </c>
      <c r="BD329" s="44"/>
      <c r="BE329" s="44"/>
      <c r="BF329" s="44"/>
      <c r="BG329" s="44"/>
      <c r="BH329" s="44"/>
      <c r="BI329" s="44"/>
      <c r="BJ329" s="44"/>
      <c r="BK329" s="44"/>
      <c r="BL329" s="44"/>
      <c r="BM329" s="44"/>
      <c r="BN329" s="44"/>
      <c r="BO329" s="44"/>
      <c r="BP329" s="44"/>
      <c r="BQ329" s="44"/>
      <c r="BR329" s="44"/>
      <c r="BS329" s="44"/>
      <c r="BT329" s="44"/>
      <c r="BU329" s="44"/>
      <c r="BV329" s="44"/>
      <c r="BW329" s="44"/>
      <c r="BX329" s="44"/>
      <c r="BY329" s="44"/>
      <c r="BZ329" s="39">
        <v>0</v>
      </c>
      <c r="CA329" s="44"/>
      <c r="CB329" s="44"/>
      <c r="CC329" s="44"/>
      <c r="CD329" s="44"/>
      <c r="CE329" s="44"/>
      <c r="CF329" s="44"/>
      <c r="CG329" s="44"/>
      <c r="CH329" s="44"/>
      <c r="CI329" s="44"/>
      <c r="CJ329" s="44"/>
      <c r="CK329" s="44"/>
      <c r="CL329" s="44"/>
      <c r="CM329" s="44"/>
      <c r="CN329" s="44"/>
      <c r="CO329" s="44"/>
      <c r="CP329" s="44"/>
      <c r="CQ329" s="39">
        <v>0</v>
      </c>
      <c r="CR329" s="44"/>
      <c r="CS329" s="44"/>
      <c r="CT329" s="44"/>
      <c r="CU329" s="44"/>
      <c r="CV329" s="44"/>
      <c r="CW329" s="44"/>
      <c r="CX329" s="44"/>
      <c r="CY329" s="44"/>
      <c r="CZ329" s="44"/>
      <c r="DA329" s="44"/>
      <c r="DB329" s="44"/>
      <c r="DC329" s="44"/>
      <c r="DD329" s="44"/>
      <c r="DE329" s="44"/>
      <c r="DF329" s="44"/>
      <c r="DG329" s="44"/>
      <c r="DH329" s="44"/>
      <c r="DI329" s="44"/>
      <c r="DJ329" s="44"/>
      <c r="DK329" s="44"/>
      <c r="DL329" s="44"/>
      <c r="DM329" s="44"/>
      <c r="DN329" s="44"/>
      <c r="DO329" s="44"/>
      <c r="DP329" s="44"/>
      <c r="DQ329" s="44"/>
      <c r="DR329" s="44"/>
      <c r="DS329" s="44"/>
      <c r="DT329" s="39">
        <v>0</v>
      </c>
      <c r="DU329" s="44"/>
      <c r="DV329" s="44"/>
      <c r="DW329" s="44"/>
      <c r="DX329" s="44"/>
      <c r="DY329" s="44"/>
      <c r="DZ329" s="44"/>
      <c r="EA329" s="44"/>
      <c r="EB329" s="44"/>
      <c r="EC329" s="39">
        <v>1</v>
      </c>
      <c r="ED329" s="39">
        <f t="shared" si="10"/>
        <v>0</v>
      </c>
      <c r="EE329" s="39">
        <v>800</v>
      </c>
      <c r="EF329" s="43" t="s">
        <v>6256</v>
      </c>
      <c r="EG329" s="44"/>
      <c r="EH329" s="39" t="s">
        <v>6257</v>
      </c>
      <c r="EI329" s="43" t="s">
        <v>6258</v>
      </c>
      <c r="EJ329" s="39">
        <v>1009</v>
      </c>
      <c r="EK329" s="39" t="s">
        <v>236</v>
      </c>
      <c r="EL329" s="44"/>
      <c r="EM329" s="44"/>
      <c r="EN329" s="44"/>
      <c r="EO329" s="44"/>
      <c r="EP329" s="44"/>
      <c r="EQ329" s="44"/>
      <c r="ER329" s="39">
        <v>1</v>
      </c>
      <c r="ES329" s="39" t="s">
        <v>236</v>
      </c>
      <c r="ET329" s="44"/>
      <c r="EU329" s="44"/>
      <c r="EV329" s="39" t="s">
        <v>236</v>
      </c>
      <c r="EW329" s="44"/>
      <c r="EX329" s="44"/>
      <c r="EY329" s="39" t="s">
        <v>236</v>
      </c>
      <c r="EZ329" s="44"/>
      <c r="FA329" s="44"/>
      <c r="FB329" s="39" t="s">
        <v>236</v>
      </c>
      <c r="FC329" s="44"/>
      <c r="FD329" s="44"/>
      <c r="FE329" s="39" t="s">
        <v>236</v>
      </c>
      <c r="FF329" s="44"/>
      <c r="FG329" s="44"/>
      <c r="FH329" s="39" t="s">
        <v>236</v>
      </c>
      <c r="FI329" s="44"/>
      <c r="FJ329" s="44"/>
      <c r="FK329" s="39" t="s">
        <v>236</v>
      </c>
      <c r="FL329" s="44"/>
      <c r="FM329" s="44"/>
      <c r="FN329" s="44"/>
      <c r="FO329" s="44"/>
      <c r="FP329" s="44"/>
      <c r="FQ329" s="39" t="s">
        <v>236</v>
      </c>
      <c r="FR329" s="44"/>
      <c r="FS329" s="44"/>
      <c r="FT329" s="39" t="s">
        <v>243</v>
      </c>
      <c r="FU329" s="39" t="s">
        <v>935</v>
      </c>
      <c r="FV329" s="39">
        <v>17</v>
      </c>
      <c r="FW329" s="39" t="s">
        <v>236</v>
      </c>
      <c r="FX329" s="44"/>
      <c r="FY329" s="44"/>
      <c r="FZ329" s="44"/>
      <c r="GA329" s="44"/>
      <c r="GB329" s="44"/>
      <c r="GC329" s="39" t="s">
        <v>236</v>
      </c>
      <c r="GD329" s="44"/>
      <c r="GE329" s="44"/>
      <c r="GF329" s="39" t="s">
        <v>243</v>
      </c>
      <c r="GG329" s="43" t="s">
        <v>6256</v>
      </c>
      <c r="GH329" s="39">
        <v>5</v>
      </c>
      <c r="GI329" s="39" t="s">
        <v>236</v>
      </c>
      <c r="GJ329" s="44"/>
      <c r="GK329" s="44"/>
      <c r="GL329" s="44"/>
      <c r="GM329" s="44"/>
      <c r="GN329" s="44"/>
      <c r="GO329" s="44"/>
      <c r="GP329" s="44"/>
      <c r="GQ329" s="44"/>
      <c r="GR329" s="44"/>
      <c r="GS329" s="44"/>
      <c r="GT329" s="44"/>
      <c r="GU329" s="44"/>
      <c r="GV329" s="44"/>
      <c r="GW329" s="44"/>
      <c r="GX329" s="44"/>
      <c r="GY329" s="44"/>
      <c r="GZ329" s="39" t="s">
        <v>236</v>
      </c>
      <c r="HA329" s="44"/>
      <c r="HB329" s="44"/>
      <c r="HC329" s="43" t="s">
        <v>6256</v>
      </c>
      <c r="HD329" s="39" t="s">
        <v>6259</v>
      </c>
      <c r="HE329" s="44"/>
      <c r="HF329" s="44"/>
      <c r="HG329" s="39" t="s">
        <v>6260</v>
      </c>
      <c r="HH329" s="44"/>
      <c r="HI329" s="44"/>
      <c r="HJ329" s="44"/>
      <c r="HK329" s="39" t="s">
        <v>6261</v>
      </c>
      <c r="HL329" s="39">
        <v>1</v>
      </c>
      <c r="HM329" s="39">
        <v>17</v>
      </c>
      <c r="HN329" s="39" t="s">
        <v>6262</v>
      </c>
      <c r="HO329" s="39" t="s">
        <v>6263</v>
      </c>
      <c r="HP329" s="39" t="s">
        <v>6264</v>
      </c>
      <c r="HQ329" s="39" t="s">
        <v>6265</v>
      </c>
      <c r="HR329" s="39" t="s">
        <v>6266</v>
      </c>
      <c r="HS329" s="39" t="s">
        <v>6267</v>
      </c>
      <c r="HT329" s="39" t="s">
        <v>6268</v>
      </c>
      <c r="HU329" s="39" t="s">
        <v>6269</v>
      </c>
      <c r="HV329" s="43" t="s">
        <v>6270</v>
      </c>
    </row>
    <row r="330" spans="1:230" ht="33.75" customHeight="1" x14ac:dyDescent="0.2">
      <c r="A330" s="44" t="s">
        <v>13014</v>
      </c>
      <c r="B330" s="39" t="s">
        <v>2368</v>
      </c>
      <c r="C330" s="39" t="s">
        <v>4938</v>
      </c>
      <c r="D330" s="39" t="s">
        <v>6271</v>
      </c>
      <c r="E330" s="39" t="s">
        <v>6272</v>
      </c>
      <c r="F330" s="44"/>
      <c r="G330" s="39">
        <v>2024</v>
      </c>
      <c r="H330" s="48">
        <v>45505</v>
      </c>
      <c r="I330" s="48">
        <v>45565</v>
      </c>
      <c r="J330" s="44"/>
      <c r="K330" s="44"/>
      <c r="L330" s="44"/>
      <c r="M330" s="39" t="s">
        <v>6273</v>
      </c>
      <c r="N330" s="44"/>
      <c r="O330" s="39" t="s">
        <v>6274</v>
      </c>
      <c r="P330" s="44"/>
      <c r="Q330" s="44"/>
      <c r="R330" s="44"/>
      <c r="S330" s="39" t="s">
        <v>6275</v>
      </c>
      <c r="T330" s="39" t="s">
        <v>6275</v>
      </c>
      <c r="U330" s="39" t="s">
        <v>1394</v>
      </c>
      <c r="V330" s="39" t="s">
        <v>6275</v>
      </c>
      <c r="W330" s="49">
        <v>0.05</v>
      </c>
      <c r="X330" s="49">
        <f t="shared" si="11"/>
        <v>0</v>
      </c>
      <c r="Y330" s="39">
        <v>0.04</v>
      </c>
      <c r="Z330" s="39">
        <v>80</v>
      </c>
      <c r="AA330" s="39">
        <v>0.41</v>
      </c>
      <c r="AB330" s="39">
        <v>0</v>
      </c>
      <c r="AC330" s="39">
        <v>0</v>
      </c>
      <c r="AD330" s="39">
        <v>0</v>
      </c>
      <c r="AE330" s="39">
        <v>0</v>
      </c>
      <c r="AF330" s="39">
        <v>0.01</v>
      </c>
      <c r="AG330" s="39">
        <v>20</v>
      </c>
      <c r="AH330" s="39" t="s">
        <v>243</v>
      </c>
      <c r="AI330" s="39" t="s">
        <v>6276</v>
      </c>
      <c r="AJ330" s="44"/>
      <c r="AK330" s="39">
        <v>0</v>
      </c>
      <c r="AL330" s="39" t="s">
        <v>5084</v>
      </c>
      <c r="AM330" s="39" t="s">
        <v>576</v>
      </c>
      <c r="AN330" s="39">
        <v>1</v>
      </c>
      <c r="AO330" s="39">
        <v>1</v>
      </c>
      <c r="AP330" s="39">
        <v>1</v>
      </c>
      <c r="AQ330" s="44"/>
      <c r="AR330" s="44"/>
      <c r="AS330" s="44"/>
      <c r="AT330" s="44"/>
      <c r="AU330" s="44"/>
      <c r="AV330" s="39">
        <v>1</v>
      </c>
      <c r="AW330" s="44"/>
      <c r="AX330" s="44"/>
      <c r="AY330" s="44"/>
      <c r="AZ330" s="44"/>
      <c r="BA330" s="44"/>
      <c r="BB330" s="44"/>
      <c r="BC330" s="44"/>
      <c r="BD330" s="44"/>
      <c r="BE330" s="44"/>
      <c r="BF330" s="44"/>
      <c r="BG330" s="44"/>
      <c r="BH330" s="44"/>
      <c r="BI330" s="44"/>
      <c r="BJ330" s="44"/>
      <c r="BK330" s="44"/>
      <c r="BL330" s="44"/>
      <c r="BM330" s="44"/>
      <c r="BN330" s="44"/>
      <c r="BO330" s="44"/>
      <c r="BP330" s="44"/>
      <c r="BQ330" s="44"/>
      <c r="BR330" s="44"/>
      <c r="BS330" s="44"/>
      <c r="BT330" s="44"/>
      <c r="BU330" s="44"/>
      <c r="BV330" s="44"/>
      <c r="BW330" s="44"/>
      <c r="BX330" s="44"/>
      <c r="BY330" s="44"/>
      <c r="BZ330" s="39">
        <v>0</v>
      </c>
      <c r="CA330" s="44"/>
      <c r="CB330" s="44"/>
      <c r="CC330" s="44"/>
      <c r="CD330" s="44"/>
      <c r="CE330" s="44"/>
      <c r="CF330" s="44"/>
      <c r="CG330" s="44"/>
      <c r="CH330" s="44"/>
      <c r="CI330" s="44"/>
      <c r="CJ330" s="44"/>
      <c r="CK330" s="44"/>
      <c r="CL330" s="44"/>
      <c r="CM330" s="44"/>
      <c r="CN330" s="44"/>
      <c r="CO330" s="44"/>
      <c r="CP330" s="44"/>
      <c r="CQ330" s="39">
        <v>0</v>
      </c>
      <c r="CR330" s="44"/>
      <c r="CS330" s="44"/>
      <c r="CT330" s="44"/>
      <c r="CU330" s="44"/>
      <c r="CV330" s="44"/>
      <c r="CW330" s="44"/>
      <c r="CX330" s="44"/>
      <c r="CY330" s="44"/>
      <c r="CZ330" s="44"/>
      <c r="DA330" s="44"/>
      <c r="DB330" s="44"/>
      <c r="DC330" s="44"/>
      <c r="DD330" s="44"/>
      <c r="DE330" s="44"/>
      <c r="DF330" s="44"/>
      <c r="DG330" s="44"/>
      <c r="DH330" s="44"/>
      <c r="DI330" s="44"/>
      <c r="DJ330" s="44"/>
      <c r="DK330" s="44"/>
      <c r="DL330" s="44"/>
      <c r="DM330" s="44"/>
      <c r="DN330" s="44"/>
      <c r="DO330" s="44"/>
      <c r="DP330" s="44"/>
      <c r="DQ330" s="44"/>
      <c r="DR330" s="44"/>
      <c r="DS330" s="44"/>
      <c r="DT330" s="39">
        <v>0</v>
      </c>
      <c r="DU330" s="44"/>
      <c r="DV330" s="44"/>
      <c r="DW330" s="44"/>
      <c r="DX330" s="44"/>
      <c r="DY330" s="44"/>
      <c r="DZ330" s="44"/>
      <c r="EA330" s="44"/>
      <c r="EB330" s="44"/>
      <c r="EC330" s="39">
        <v>1</v>
      </c>
      <c r="ED330" s="39">
        <f t="shared" si="10"/>
        <v>0</v>
      </c>
      <c r="EE330" s="39">
        <v>983</v>
      </c>
      <c r="EF330" s="39" t="s">
        <v>6277</v>
      </c>
      <c r="EG330" s="44"/>
      <c r="EH330" s="39">
        <v>100</v>
      </c>
      <c r="EI330" s="43" t="s">
        <v>5590</v>
      </c>
      <c r="EJ330" s="39">
        <v>983</v>
      </c>
      <c r="EK330" s="39" t="s">
        <v>236</v>
      </c>
      <c r="EL330" s="44"/>
      <c r="EM330" s="44"/>
      <c r="EN330" s="44"/>
      <c r="EO330" s="44"/>
      <c r="EP330" s="44"/>
      <c r="EQ330" s="44"/>
      <c r="ER330" s="44"/>
      <c r="ES330" s="39" t="s">
        <v>236</v>
      </c>
      <c r="ET330" s="44"/>
      <c r="EU330" s="44"/>
      <c r="EV330" s="39" t="s">
        <v>243</v>
      </c>
      <c r="EW330" s="39" t="s">
        <v>6278</v>
      </c>
      <c r="EX330" s="39">
        <v>15</v>
      </c>
      <c r="EY330" s="39" t="s">
        <v>236</v>
      </c>
      <c r="EZ330" s="44"/>
      <c r="FA330" s="44"/>
      <c r="FB330" s="39" t="s">
        <v>236</v>
      </c>
      <c r="FC330" s="44"/>
      <c r="FD330" s="44"/>
      <c r="FE330" s="39" t="s">
        <v>236</v>
      </c>
      <c r="FF330" s="44"/>
      <c r="FG330" s="44"/>
      <c r="FH330" s="39" t="s">
        <v>236</v>
      </c>
      <c r="FI330" s="44"/>
      <c r="FJ330" s="44"/>
      <c r="FK330" s="39" t="s">
        <v>236</v>
      </c>
      <c r="FL330" s="44"/>
      <c r="FM330" s="44"/>
      <c r="FN330" s="44"/>
      <c r="FO330" s="44"/>
      <c r="FP330" s="44"/>
      <c r="FQ330" s="39" t="s">
        <v>236</v>
      </c>
      <c r="FR330" s="44"/>
      <c r="FS330" s="44"/>
      <c r="FT330" s="39" t="s">
        <v>236</v>
      </c>
      <c r="FU330" s="44"/>
      <c r="FV330" s="44"/>
      <c r="FW330" s="39" t="s">
        <v>236</v>
      </c>
      <c r="FX330" s="44"/>
      <c r="FY330" s="44"/>
      <c r="FZ330" s="44"/>
      <c r="GA330" s="44"/>
      <c r="GB330" s="44"/>
      <c r="GC330" s="39" t="s">
        <v>236</v>
      </c>
      <c r="GD330" s="44"/>
      <c r="GE330" s="44"/>
      <c r="GF330" s="39" t="s">
        <v>236</v>
      </c>
      <c r="GG330" s="44"/>
      <c r="GH330" s="44"/>
      <c r="GI330" s="39" t="s">
        <v>236</v>
      </c>
      <c r="GJ330" s="44"/>
      <c r="GK330" s="44"/>
      <c r="GL330" s="44"/>
      <c r="GM330" s="44"/>
      <c r="GN330" s="44"/>
      <c r="GO330" s="44"/>
      <c r="GP330" s="44"/>
      <c r="GQ330" s="44"/>
      <c r="GR330" s="44"/>
      <c r="GS330" s="44"/>
      <c r="GT330" s="44"/>
      <c r="GU330" s="44"/>
      <c r="GV330" s="44"/>
      <c r="GW330" s="44"/>
      <c r="GX330" s="44"/>
      <c r="GY330" s="44"/>
      <c r="GZ330" s="39" t="s">
        <v>236</v>
      </c>
      <c r="HA330" s="44"/>
      <c r="HB330" s="44"/>
      <c r="HC330" s="43" t="s">
        <v>6279</v>
      </c>
      <c r="HD330" s="44"/>
      <c r="HE330" s="44"/>
      <c r="HF330" s="44"/>
      <c r="HG330" s="44"/>
      <c r="HH330" s="44"/>
      <c r="HI330" s="44"/>
      <c r="HJ330" s="44"/>
      <c r="HK330" s="44"/>
      <c r="HL330" s="44"/>
      <c r="HM330" s="44"/>
      <c r="HN330" s="39" t="s">
        <v>6280</v>
      </c>
      <c r="HO330" s="39" t="s">
        <v>6281</v>
      </c>
      <c r="HP330" s="39" t="s">
        <v>6282</v>
      </c>
      <c r="HQ330" s="39" t="s">
        <v>6283</v>
      </c>
      <c r="HR330" s="39" t="s">
        <v>6280</v>
      </c>
      <c r="HS330" s="39" t="s">
        <v>6281</v>
      </c>
      <c r="HT330" s="39" t="s">
        <v>6282</v>
      </c>
      <c r="HU330" s="39" t="s">
        <v>6283</v>
      </c>
      <c r="HV330" s="43" t="s">
        <v>6284</v>
      </c>
    </row>
    <row r="331" spans="1:230" ht="34.5" customHeight="1" x14ac:dyDescent="0.2">
      <c r="A331" s="44" t="s">
        <v>13014</v>
      </c>
      <c r="B331" s="39" t="s">
        <v>2368</v>
      </c>
      <c r="C331" s="39" t="s">
        <v>4938</v>
      </c>
      <c r="D331" s="39" t="s">
        <v>6285</v>
      </c>
      <c r="E331" s="39" t="s">
        <v>6286</v>
      </c>
      <c r="F331" s="44"/>
      <c r="G331" s="39">
        <v>2024</v>
      </c>
      <c r="H331" s="48">
        <v>45444</v>
      </c>
      <c r="I331" s="48">
        <v>45473</v>
      </c>
      <c r="J331" s="44"/>
      <c r="K331" s="44"/>
      <c r="L331" s="44"/>
      <c r="M331" s="39" t="s">
        <v>6287</v>
      </c>
      <c r="N331" s="44"/>
      <c r="O331" s="39" t="s">
        <v>6288</v>
      </c>
      <c r="P331" s="44"/>
      <c r="Q331" s="44"/>
      <c r="R331" s="44"/>
      <c r="S331" s="39" t="s">
        <v>6289</v>
      </c>
      <c r="T331" s="39" t="s">
        <v>6289</v>
      </c>
      <c r="U331" s="39" t="s">
        <v>1394</v>
      </c>
      <c r="V331" s="39" t="s">
        <v>6289</v>
      </c>
      <c r="W331" s="49">
        <v>0.5</v>
      </c>
      <c r="X331" s="49">
        <f t="shared" si="11"/>
        <v>0</v>
      </c>
      <c r="Y331" s="39">
        <v>0.48</v>
      </c>
      <c r="Z331" s="39">
        <v>96</v>
      </c>
      <c r="AA331" s="39">
        <v>0.55000000000000004</v>
      </c>
      <c r="AB331" s="39">
        <v>0</v>
      </c>
      <c r="AC331" s="39">
        <v>0</v>
      </c>
      <c r="AD331" s="39">
        <v>0</v>
      </c>
      <c r="AE331" s="39">
        <v>0</v>
      </c>
      <c r="AF331" s="39">
        <v>0.02</v>
      </c>
      <c r="AG331" s="39">
        <v>4</v>
      </c>
      <c r="AH331" s="39" t="s">
        <v>236</v>
      </c>
      <c r="AI331" s="44"/>
      <c r="AJ331" s="44"/>
      <c r="AK331" s="44"/>
      <c r="AL331" s="39" t="s">
        <v>525</v>
      </c>
      <c r="AM331" s="39" t="s">
        <v>434</v>
      </c>
      <c r="AN331" s="39">
        <v>1</v>
      </c>
      <c r="AO331" s="39">
        <v>1</v>
      </c>
      <c r="AP331" s="39">
        <v>1</v>
      </c>
      <c r="AQ331" s="44"/>
      <c r="AR331" s="44"/>
      <c r="AS331" s="39">
        <v>1</v>
      </c>
      <c r="AT331" s="44"/>
      <c r="AU331" s="44"/>
      <c r="AV331" s="44"/>
      <c r="AW331" s="44"/>
      <c r="AX331" s="44"/>
      <c r="AY331" s="44"/>
      <c r="AZ331" s="44"/>
      <c r="BA331" s="44"/>
      <c r="BB331" s="44"/>
      <c r="BC331" s="44"/>
      <c r="BD331" s="44"/>
      <c r="BE331" s="44"/>
      <c r="BF331" s="44"/>
      <c r="BG331" s="44"/>
      <c r="BH331" s="44"/>
      <c r="BI331" s="44"/>
      <c r="BJ331" s="44"/>
      <c r="BK331" s="44"/>
      <c r="BL331" s="44"/>
      <c r="BM331" s="44"/>
      <c r="BN331" s="44"/>
      <c r="BO331" s="44"/>
      <c r="BP331" s="44"/>
      <c r="BQ331" s="44"/>
      <c r="BR331" s="44"/>
      <c r="BS331" s="44"/>
      <c r="BT331" s="44"/>
      <c r="BU331" s="44"/>
      <c r="BV331" s="44"/>
      <c r="BW331" s="44"/>
      <c r="BX331" s="44"/>
      <c r="BY331" s="44"/>
      <c r="BZ331" s="39">
        <v>0</v>
      </c>
      <c r="CA331" s="44"/>
      <c r="CB331" s="44"/>
      <c r="CC331" s="44"/>
      <c r="CD331" s="44"/>
      <c r="CE331" s="44"/>
      <c r="CF331" s="44"/>
      <c r="CG331" s="44"/>
      <c r="CH331" s="44"/>
      <c r="CI331" s="44"/>
      <c r="CJ331" s="44"/>
      <c r="CK331" s="44"/>
      <c r="CL331" s="44"/>
      <c r="CM331" s="44"/>
      <c r="CN331" s="44"/>
      <c r="CO331" s="44"/>
      <c r="CP331" s="44"/>
      <c r="CQ331" s="39">
        <v>0</v>
      </c>
      <c r="CR331" s="44"/>
      <c r="CS331" s="44"/>
      <c r="CT331" s="44"/>
      <c r="CU331" s="44"/>
      <c r="CV331" s="44"/>
      <c r="CW331" s="44"/>
      <c r="CX331" s="44"/>
      <c r="CY331" s="44"/>
      <c r="CZ331" s="44"/>
      <c r="DA331" s="44"/>
      <c r="DB331" s="44"/>
      <c r="DC331" s="44"/>
      <c r="DD331" s="44"/>
      <c r="DE331" s="44"/>
      <c r="DF331" s="44"/>
      <c r="DG331" s="44"/>
      <c r="DH331" s="44"/>
      <c r="DI331" s="44"/>
      <c r="DJ331" s="44"/>
      <c r="DK331" s="44"/>
      <c r="DL331" s="44"/>
      <c r="DM331" s="44"/>
      <c r="DN331" s="44"/>
      <c r="DO331" s="44"/>
      <c r="DP331" s="44"/>
      <c r="DQ331" s="44"/>
      <c r="DR331" s="44"/>
      <c r="DS331" s="44"/>
      <c r="DT331" s="39">
        <v>0</v>
      </c>
      <c r="DU331" s="44"/>
      <c r="DV331" s="44"/>
      <c r="DW331" s="44"/>
      <c r="DX331" s="44"/>
      <c r="DY331" s="44"/>
      <c r="DZ331" s="44"/>
      <c r="EA331" s="44"/>
      <c r="EB331" s="44"/>
      <c r="EC331" s="39">
        <v>1</v>
      </c>
      <c r="ED331" s="39">
        <f t="shared" si="10"/>
        <v>0</v>
      </c>
      <c r="EE331" s="39">
        <v>683</v>
      </c>
      <c r="EF331" s="39" t="s">
        <v>6291</v>
      </c>
      <c r="EG331" s="44"/>
      <c r="EH331" s="39">
        <v>100</v>
      </c>
      <c r="EI331" s="43" t="s">
        <v>5590</v>
      </c>
      <c r="EJ331" s="39">
        <v>683</v>
      </c>
      <c r="EK331" s="39" t="s">
        <v>236</v>
      </c>
      <c r="EL331" s="44"/>
      <c r="EM331" s="44"/>
      <c r="EN331" s="44"/>
      <c r="EO331" s="44"/>
      <c r="EP331" s="44"/>
      <c r="EQ331" s="44"/>
      <c r="ER331" s="44"/>
      <c r="ES331" s="39" t="s">
        <v>236</v>
      </c>
      <c r="ET331" s="44"/>
      <c r="EU331" s="44"/>
      <c r="EV331" s="39" t="s">
        <v>243</v>
      </c>
      <c r="EW331" s="39" t="s">
        <v>6292</v>
      </c>
      <c r="EX331" s="39">
        <v>10</v>
      </c>
      <c r="EY331" s="39" t="s">
        <v>236</v>
      </c>
      <c r="EZ331" s="44"/>
      <c r="FA331" s="44"/>
      <c r="FB331" s="39" t="s">
        <v>236</v>
      </c>
      <c r="FC331" s="44"/>
      <c r="FD331" s="44"/>
      <c r="FE331" s="39" t="s">
        <v>236</v>
      </c>
      <c r="FF331" s="44"/>
      <c r="FG331" s="44"/>
      <c r="FH331" s="39" t="s">
        <v>236</v>
      </c>
      <c r="FI331" s="44"/>
      <c r="FJ331" s="44"/>
      <c r="FK331" s="39" t="s">
        <v>236</v>
      </c>
      <c r="FL331" s="44"/>
      <c r="FM331" s="44"/>
      <c r="FN331" s="44"/>
      <c r="FO331" s="44"/>
      <c r="FP331" s="44"/>
      <c r="FQ331" s="39" t="s">
        <v>236</v>
      </c>
      <c r="FR331" s="44"/>
      <c r="FS331" s="44"/>
      <c r="FT331" s="39" t="s">
        <v>236</v>
      </c>
      <c r="FU331" s="44"/>
      <c r="FV331" s="44"/>
      <c r="FW331" s="39" t="s">
        <v>236</v>
      </c>
      <c r="FX331" s="44"/>
      <c r="FY331" s="44"/>
      <c r="FZ331" s="44"/>
      <c r="GA331" s="44"/>
      <c r="GB331" s="44"/>
      <c r="GC331" s="39" t="s">
        <v>236</v>
      </c>
      <c r="GD331" s="44"/>
      <c r="GE331" s="44"/>
      <c r="GF331" s="39" t="s">
        <v>236</v>
      </c>
      <c r="GG331" s="44"/>
      <c r="GH331" s="44"/>
      <c r="GI331" s="39" t="s">
        <v>236</v>
      </c>
      <c r="GJ331" s="44"/>
      <c r="GK331" s="44"/>
      <c r="GL331" s="44"/>
      <c r="GM331" s="44"/>
      <c r="GN331" s="44"/>
      <c r="GO331" s="44"/>
      <c r="GP331" s="44"/>
      <c r="GQ331" s="44"/>
      <c r="GR331" s="44"/>
      <c r="GS331" s="44"/>
      <c r="GT331" s="44"/>
      <c r="GU331" s="44"/>
      <c r="GV331" s="44"/>
      <c r="GW331" s="44"/>
      <c r="GX331" s="44"/>
      <c r="GY331" s="44"/>
      <c r="GZ331" s="39" t="s">
        <v>236</v>
      </c>
      <c r="HA331" s="44"/>
      <c r="HB331" s="44"/>
      <c r="HC331" s="43" t="s">
        <v>6293</v>
      </c>
      <c r="HD331" s="44"/>
      <c r="HE331" s="44"/>
      <c r="HF331" s="44"/>
      <c r="HG331" s="44"/>
      <c r="HH331" s="44"/>
      <c r="HI331" s="44"/>
      <c r="HJ331" s="44"/>
      <c r="HK331" s="44"/>
      <c r="HL331" s="44"/>
      <c r="HM331" s="44"/>
      <c r="HN331" s="39" t="s">
        <v>6294</v>
      </c>
      <c r="HO331" s="39" t="s">
        <v>6295</v>
      </c>
      <c r="HP331" s="39" t="s">
        <v>6296</v>
      </c>
      <c r="HQ331" s="39" t="s">
        <v>6297</v>
      </c>
      <c r="HR331" s="39" t="s">
        <v>6294</v>
      </c>
      <c r="HS331" s="39" t="s">
        <v>6295</v>
      </c>
      <c r="HT331" s="39" t="s">
        <v>6296</v>
      </c>
      <c r="HU331" s="39" t="s">
        <v>6297</v>
      </c>
      <c r="HV331" s="43" t="s">
        <v>6298</v>
      </c>
    </row>
    <row r="332" spans="1:230" ht="41.25" customHeight="1" x14ac:dyDescent="0.2">
      <c r="A332" s="44" t="s">
        <v>13014</v>
      </c>
      <c r="B332" s="39" t="s">
        <v>2368</v>
      </c>
      <c r="C332" s="39" t="s">
        <v>4938</v>
      </c>
      <c r="D332" s="39" t="s">
        <v>6327</v>
      </c>
      <c r="E332" s="39" t="s">
        <v>6328</v>
      </c>
      <c r="F332" s="44"/>
      <c r="G332" s="39">
        <v>2024</v>
      </c>
      <c r="H332" s="48">
        <v>45474</v>
      </c>
      <c r="I332" s="48">
        <v>45534</v>
      </c>
      <c r="J332" s="44"/>
      <c r="K332" s="44"/>
      <c r="L332" s="44"/>
      <c r="M332" s="39" t="s">
        <v>6329</v>
      </c>
      <c r="N332" s="44"/>
      <c r="O332" s="39" t="s">
        <v>6330</v>
      </c>
      <c r="P332" s="44"/>
      <c r="Q332" s="44"/>
      <c r="R332" s="44"/>
      <c r="S332" s="39" t="s">
        <v>6331</v>
      </c>
      <c r="T332" s="39" t="s">
        <v>6331</v>
      </c>
      <c r="U332" s="39" t="s">
        <v>1394</v>
      </c>
      <c r="V332" s="39" t="s">
        <v>6331</v>
      </c>
      <c r="W332" s="49">
        <v>2.5000000000000001E-2</v>
      </c>
      <c r="X332" s="49">
        <f t="shared" si="11"/>
        <v>0</v>
      </c>
      <c r="Y332" s="39">
        <v>2.4E-2</v>
      </c>
      <c r="Z332" s="39">
        <v>96</v>
      </c>
      <c r="AA332" s="39">
        <v>0.12</v>
      </c>
      <c r="AB332" s="39">
        <v>0</v>
      </c>
      <c r="AC332" s="39">
        <v>0</v>
      </c>
      <c r="AD332" s="39">
        <v>0</v>
      </c>
      <c r="AE332" s="39">
        <v>0</v>
      </c>
      <c r="AF332" s="39">
        <v>1E-3</v>
      </c>
      <c r="AG332" s="39">
        <v>4</v>
      </c>
      <c r="AH332" s="39" t="s">
        <v>243</v>
      </c>
      <c r="AI332" s="39" t="s">
        <v>6333</v>
      </c>
      <c r="AJ332" s="44"/>
      <c r="AK332" s="39">
        <v>0</v>
      </c>
      <c r="AL332" s="39" t="s">
        <v>433</v>
      </c>
      <c r="AM332" s="51">
        <v>45748</v>
      </c>
      <c r="AN332" s="39">
        <v>1</v>
      </c>
      <c r="AO332" s="39">
        <v>1</v>
      </c>
      <c r="AP332" s="39">
        <v>1</v>
      </c>
      <c r="AQ332" s="44"/>
      <c r="AR332" s="44"/>
      <c r="AS332" s="44"/>
      <c r="AT332" s="44"/>
      <c r="AU332" s="44"/>
      <c r="AV332" s="44"/>
      <c r="AW332" s="44"/>
      <c r="AX332" s="44"/>
      <c r="AY332" s="39">
        <v>1</v>
      </c>
      <c r="AZ332" s="44"/>
      <c r="BA332" s="44"/>
      <c r="BB332" s="44"/>
      <c r="BC332" s="44"/>
      <c r="BD332" s="44"/>
      <c r="BE332" s="44"/>
      <c r="BF332" s="44"/>
      <c r="BG332" s="44"/>
      <c r="BH332" s="44"/>
      <c r="BI332" s="44"/>
      <c r="BJ332" s="44"/>
      <c r="BK332" s="44"/>
      <c r="BL332" s="44"/>
      <c r="BM332" s="44"/>
      <c r="BN332" s="44"/>
      <c r="BO332" s="44"/>
      <c r="BP332" s="44"/>
      <c r="BQ332" s="44"/>
      <c r="BR332" s="44"/>
      <c r="BS332" s="44"/>
      <c r="BT332" s="44"/>
      <c r="BU332" s="44"/>
      <c r="BV332" s="44"/>
      <c r="BW332" s="44"/>
      <c r="BX332" s="44"/>
      <c r="BY332" s="44"/>
      <c r="BZ332" s="39">
        <v>0</v>
      </c>
      <c r="CA332" s="44"/>
      <c r="CB332" s="44"/>
      <c r="CC332" s="44"/>
      <c r="CD332" s="44"/>
      <c r="CE332" s="44"/>
      <c r="CF332" s="44"/>
      <c r="CG332" s="44"/>
      <c r="CH332" s="44"/>
      <c r="CI332" s="44"/>
      <c r="CJ332" s="44"/>
      <c r="CK332" s="44"/>
      <c r="CL332" s="44"/>
      <c r="CM332" s="44"/>
      <c r="CN332" s="44"/>
      <c r="CO332" s="44"/>
      <c r="CP332" s="44"/>
      <c r="CQ332" s="39">
        <v>0</v>
      </c>
      <c r="CR332" s="44"/>
      <c r="CS332" s="44"/>
      <c r="CT332" s="44"/>
      <c r="CU332" s="44"/>
      <c r="CV332" s="44"/>
      <c r="CW332" s="44"/>
      <c r="CX332" s="44"/>
      <c r="CY332" s="44"/>
      <c r="CZ332" s="44"/>
      <c r="DA332" s="44"/>
      <c r="DB332" s="44"/>
      <c r="DC332" s="44"/>
      <c r="DD332" s="44"/>
      <c r="DE332" s="44"/>
      <c r="DF332" s="44"/>
      <c r="DG332" s="44"/>
      <c r="DH332" s="44"/>
      <c r="DI332" s="44"/>
      <c r="DJ332" s="44"/>
      <c r="DK332" s="44"/>
      <c r="DL332" s="44"/>
      <c r="DM332" s="44"/>
      <c r="DN332" s="44"/>
      <c r="DO332" s="44"/>
      <c r="DP332" s="44"/>
      <c r="DQ332" s="44"/>
      <c r="DR332" s="44"/>
      <c r="DS332" s="44"/>
      <c r="DT332" s="39">
        <v>0</v>
      </c>
      <c r="DU332" s="44"/>
      <c r="DV332" s="44"/>
      <c r="DW332" s="44"/>
      <c r="DX332" s="44"/>
      <c r="DY332" s="44"/>
      <c r="DZ332" s="44"/>
      <c r="EA332" s="44"/>
      <c r="EB332" s="44"/>
      <c r="EC332" s="39">
        <v>1</v>
      </c>
      <c r="ED332" s="39">
        <f t="shared" si="10"/>
        <v>0</v>
      </c>
      <c r="EE332" s="39">
        <v>90</v>
      </c>
      <c r="EF332" s="39" t="s">
        <v>6334</v>
      </c>
      <c r="EG332" s="44"/>
      <c r="EH332" s="39" t="s">
        <v>6335</v>
      </c>
      <c r="EI332" s="43" t="s">
        <v>5590</v>
      </c>
      <c r="EJ332" s="39">
        <v>1198</v>
      </c>
      <c r="EK332" s="39" t="s">
        <v>236</v>
      </c>
      <c r="EL332" s="44"/>
      <c r="EM332" s="44"/>
      <c r="EN332" s="44"/>
      <c r="EO332" s="44"/>
      <c r="EP332" s="44"/>
      <c r="EQ332" s="44"/>
      <c r="ER332" s="44"/>
      <c r="ES332" s="39" t="s">
        <v>236</v>
      </c>
      <c r="ET332" s="44"/>
      <c r="EU332" s="44"/>
      <c r="EV332" s="39" t="s">
        <v>243</v>
      </c>
      <c r="EW332" s="39" t="s">
        <v>6278</v>
      </c>
      <c r="EX332" s="39">
        <v>19</v>
      </c>
      <c r="EY332" s="39" t="s">
        <v>236</v>
      </c>
      <c r="EZ332" s="44"/>
      <c r="FA332" s="44"/>
      <c r="FB332" s="39" t="s">
        <v>236</v>
      </c>
      <c r="FC332" s="44"/>
      <c r="FD332" s="44"/>
      <c r="FE332" s="39" t="s">
        <v>236</v>
      </c>
      <c r="FF332" s="44"/>
      <c r="FG332" s="44"/>
      <c r="FH332" s="39" t="s">
        <v>236</v>
      </c>
      <c r="FI332" s="44"/>
      <c r="FJ332" s="44"/>
      <c r="FK332" s="39" t="s">
        <v>236</v>
      </c>
      <c r="FL332" s="44"/>
      <c r="FM332" s="44"/>
      <c r="FN332" s="44"/>
      <c r="FO332" s="44"/>
      <c r="FP332" s="44"/>
      <c r="FQ332" s="39" t="s">
        <v>236</v>
      </c>
      <c r="FR332" s="44"/>
      <c r="FS332" s="44"/>
      <c r="FT332" s="39" t="s">
        <v>236</v>
      </c>
      <c r="FU332" s="44"/>
      <c r="FV332" s="44"/>
      <c r="FW332" s="39" t="s">
        <v>236</v>
      </c>
      <c r="FX332" s="44"/>
      <c r="FY332" s="44"/>
      <c r="FZ332" s="44"/>
      <c r="GA332" s="44"/>
      <c r="GB332" s="44"/>
      <c r="GC332" s="39" t="s">
        <v>236</v>
      </c>
      <c r="GD332" s="44"/>
      <c r="GE332" s="44"/>
      <c r="GF332" s="39" t="s">
        <v>236</v>
      </c>
      <c r="GG332" s="44"/>
      <c r="GH332" s="44"/>
      <c r="GI332" s="39" t="s">
        <v>236</v>
      </c>
      <c r="GJ332" s="44"/>
      <c r="GK332" s="44"/>
      <c r="GL332" s="44"/>
      <c r="GM332" s="44"/>
      <c r="GN332" s="44"/>
      <c r="GO332" s="44"/>
      <c r="GP332" s="44"/>
      <c r="GQ332" s="44"/>
      <c r="GR332" s="44"/>
      <c r="GS332" s="44"/>
      <c r="GT332" s="44"/>
      <c r="GU332" s="44"/>
      <c r="GV332" s="44"/>
      <c r="GW332" s="44"/>
      <c r="GX332" s="44"/>
      <c r="GY332" s="44"/>
      <c r="GZ332" s="44"/>
      <c r="HA332" s="44"/>
      <c r="HB332" s="44"/>
      <c r="HC332" s="43" t="s">
        <v>6336</v>
      </c>
      <c r="HD332" s="44"/>
      <c r="HE332" s="44"/>
      <c r="HF332" s="44"/>
      <c r="HG332" s="44"/>
      <c r="HH332" s="44"/>
      <c r="HI332" s="44"/>
      <c r="HJ332" s="44"/>
      <c r="HK332" s="44"/>
      <c r="HL332" s="44"/>
      <c r="HM332" s="44"/>
      <c r="HN332" s="39" t="s">
        <v>6337</v>
      </c>
      <c r="HO332" s="39" t="s">
        <v>6338</v>
      </c>
      <c r="HP332" s="39" t="s">
        <v>6339</v>
      </c>
      <c r="HQ332" s="44"/>
      <c r="HR332" s="39" t="s">
        <v>6337</v>
      </c>
      <c r="HS332" s="39" t="s">
        <v>6338</v>
      </c>
      <c r="HT332" s="39" t="s">
        <v>6339</v>
      </c>
      <c r="HU332" s="44"/>
      <c r="HV332" s="43" t="s">
        <v>6340</v>
      </c>
    </row>
    <row r="333" spans="1:230" ht="37.5" customHeight="1" x14ac:dyDescent="0.2">
      <c r="A333" s="44" t="s">
        <v>13014</v>
      </c>
      <c r="B333" s="39" t="s">
        <v>2368</v>
      </c>
      <c r="C333" s="39" t="s">
        <v>4938</v>
      </c>
      <c r="D333" s="39" t="s">
        <v>6327</v>
      </c>
      <c r="E333" s="39" t="s">
        <v>6362</v>
      </c>
      <c r="F333" s="44"/>
      <c r="G333" s="39">
        <v>2024</v>
      </c>
      <c r="H333" s="48">
        <v>45536</v>
      </c>
      <c r="I333" s="48">
        <v>45596</v>
      </c>
      <c r="J333" s="44"/>
      <c r="K333" s="44"/>
      <c r="L333" s="44"/>
      <c r="M333" s="39" t="s">
        <v>6329</v>
      </c>
      <c r="N333" s="44"/>
      <c r="O333" s="39" t="s">
        <v>6363</v>
      </c>
      <c r="P333" s="44"/>
      <c r="Q333" s="44"/>
      <c r="R333" s="44"/>
      <c r="S333" s="39" t="s">
        <v>6331</v>
      </c>
      <c r="T333" s="39" t="s">
        <v>6331</v>
      </c>
      <c r="U333" s="39" t="s">
        <v>1394</v>
      </c>
      <c r="V333" s="39" t="s">
        <v>6331</v>
      </c>
      <c r="W333" s="49">
        <v>0.112</v>
      </c>
      <c r="X333" s="49">
        <f t="shared" si="11"/>
        <v>0</v>
      </c>
      <c r="Y333" s="39">
        <v>0.111</v>
      </c>
      <c r="Z333" s="39">
        <v>99.11</v>
      </c>
      <c r="AA333" s="39">
        <v>0.54</v>
      </c>
      <c r="AB333" s="39">
        <v>0</v>
      </c>
      <c r="AC333" s="39">
        <v>0</v>
      </c>
      <c r="AD333" s="39">
        <v>0</v>
      </c>
      <c r="AE333" s="39">
        <v>0</v>
      </c>
      <c r="AF333" s="39">
        <v>1E-3</v>
      </c>
      <c r="AG333" s="39">
        <v>0.89</v>
      </c>
      <c r="AH333" s="39" t="s">
        <v>236</v>
      </c>
      <c r="AI333" s="44"/>
      <c r="AJ333" s="44"/>
      <c r="AK333" s="44"/>
      <c r="AL333" s="39">
        <v>0</v>
      </c>
      <c r="AM333" s="39">
        <v>0</v>
      </c>
      <c r="AN333" s="39">
        <v>1</v>
      </c>
      <c r="AO333" s="39">
        <v>1</v>
      </c>
      <c r="AP333" s="39">
        <v>1</v>
      </c>
      <c r="AQ333" s="44"/>
      <c r="AR333" s="44"/>
      <c r="AS333" s="44"/>
      <c r="AT333" s="44"/>
      <c r="AU333" s="44"/>
      <c r="AV333" s="39">
        <v>1</v>
      </c>
      <c r="AW333" s="44"/>
      <c r="AX333" s="44"/>
      <c r="AY333" s="44"/>
      <c r="AZ333" s="44"/>
      <c r="BA333" s="44"/>
      <c r="BB333" s="44"/>
      <c r="BC333" s="44"/>
      <c r="BD333" s="44"/>
      <c r="BE333" s="44"/>
      <c r="BF333" s="44"/>
      <c r="BG333" s="44"/>
      <c r="BH333" s="44"/>
      <c r="BI333" s="44"/>
      <c r="BJ333" s="44"/>
      <c r="BK333" s="44"/>
      <c r="BL333" s="44"/>
      <c r="BM333" s="44"/>
      <c r="BN333" s="44"/>
      <c r="BO333" s="44"/>
      <c r="BP333" s="44"/>
      <c r="BQ333" s="44"/>
      <c r="BR333" s="44"/>
      <c r="BS333" s="44"/>
      <c r="BT333" s="44"/>
      <c r="BU333" s="44"/>
      <c r="BV333" s="44"/>
      <c r="BW333" s="44"/>
      <c r="BX333" s="44"/>
      <c r="BY333" s="44"/>
      <c r="BZ333" s="39">
        <v>0</v>
      </c>
      <c r="CA333" s="44"/>
      <c r="CB333" s="44"/>
      <c r="CC333" s="44"/>
      <c r="CD333" s="44"/>
      <c r="CE333" s="44"/>
      <c r="CF333" s="44"/>
      <c r="CG333" s="44"/>
      <c r="CH333" s="44"/>
      <c r="CI333" s="44"/>
      <c r="CJ333" s="44"/>
      <c r="CK333" s="44"/>
      <c r="CL333" s="44"/>
      <c r="CM333" s="44"/>
      <c r="CN333" s="44"/>
      <c r="CO333" s="44"/>
      <c r="CP333" s="44"/>
      <c r="CQ333" s="39">
        <v>0</v>
      </c>
      <c r="CR333" s="44"/>
      <c r="CS333" s="44"/>
      <c r="CT333" s="44"/>
      <c r="CU333" s="44"/>
      <c r="CV333" s="44"/>
      <c r="CW333" s="44"/>
      <c r="CX333" s="44"/>
      <c r="CY333" s="44"/>
      <c r="CZ333" s="44"/>
      <c r="DA333" s="44"/>
      <c r="DB333" s="44"/>
      <c r="DC333" s="44"/>
      <c r="DD333" s="44"/>
      <c r="DE333" s="44"/>
      <c r="DF333" s="44"/>
      <c r="DG333" s="44"/>
      <c r="DH333" s="44"/>
      <c r="DI333" s="44"/>
      <c r="DJ333" s="44"/>
      <c r="DK333" s="44"/>
      <c r="DL333" s="44"/>
      <c r="DM333" s="44"/>
      <c r="DN333" s="44"/>
      <c r="DO333" s="44"/>
      <c r="DP333" s="44"/>
      <c r="DQ333" s="44"/>
      <c r="DR333" s="44"/>
      <c r="DS333" s="44"/>
      <c r="DT333" s="39">
        <v>0</v>
      </c>
      <c r="DU333" s="44"/>
      <c r="DV333" s="44"/>
      <c r="DW333" s="44"/>
      <c r="DX333" s="44"/>
      <c r="DY333" s="44"/>
      <c r="DZ333" s="44"/>
      <c r="EA333" s="44"/>
      <c r="EB333" s="44"/>
      <c r="EC333" s="39">
        <v>1</v>
      </c>
      <c r="ED333" s="39">
        <f t="shared" si="10"/>
        <v>0</v>
      </c>
      <c r="EE333" s="39">
        <v>298</v>
      </c>
      <c r="EF333" s="39" t="s">
        <v>6334</v>
      </c>
      <c r="EG333" s="44"/>
      <c r="EH333" s="39" t="s">
        <v>6366</v>
      </c>
      <c r="EI333" s="43" t="s">
        <v>5590</v>
      </c>
      <c r="EJ333" s="39">
        <v>1198</v>
      </c>
      <c r="EK333" s="39" t="s">
        <v>236</v>
      </c>
      <c r="EL333" s="44"/>
      <c r="EM333" s="44"/>
      <c r="EN333" s="44"/>
      <c r="EO333" s="44"/>
      <c r="EP333" s="44"/>
      <c r="EQ333" s="44"/>
      <c r="ER333" s="44"/>
      <c r="ES333" s="39" t="s">
        <v>236</v>
      </c>
      <c r="ET333" s="44"/>
      <c r="EU333" s="44"/>
      <c r="EV333" s="39" t="s">
        <v>243</v>
      </c>
      <c r="EW333" s="39" t="s">
        <v>6278</v>
      </c>
      <c r="EX333" s="39">
        <v>19</v>
      </c>
      <c r="EY333" s="39" t="s">
        <v>236</v>
      </c>
      <c r="EZ333" s="44"/>
      <c r="FA333" s="44"/>
      <c r="FB333" s="39" t="s">
        <v>236</v>
      </c>
      <c r="FC333" s="44"/>
      <c r="FD333" s="44"/>
      <c r="FE333" s="39" t="s">
        <v>236</v>
      </c>
      <c r="FF333" s="44"/>
      <c r="FG333" s="44"/>
      <c r="FH333" s="39" t="s">
        <v>236</v>
      </c>
      <c r="FI333" s="44"/>
      <c r="FJ333" s="44"/>
      <c r="FK333" s="39" t="s">
        <v>236</v>
      </c>
      <c r="FL333" s="44"/>
      <c r="FM333" s="44"/>
      <c r="FN333" s="44"/>
      <c r="FO333" s="44"/>
      <c r="FP333" s="44"/>
      <c r="FQ333" s="39" t="s">
        <v>236</v>
      </c>
      <c r="FR333" s="44"/>
      <c r="FS333" s="44"/>
      <c r="FT333" s="39" t="s">
        <v>236</v>
      </c>
      <c r="FU333" s="44"/>
      <c r="FV333" s="44"/>
      <c r="FW333" s="39" t="s">
        <v>236</v>
      </c>
      <c r="FX333" s="44"/>
      <c r="FY333" s="44"/>
      <c r="FZ333" s="44"/>
      <c r="GA333" s="44"/>
      <c r="GB333" s="44"/>
      <c r="GC333" s="39" t="s">
        <v>236</v>
      </c>
      <c r="GD333" s="44"/>
      <c r="GE333" s="44"/>
      <c r="GF333" s="39" t="s">
        <v>236</v>
      </c>
      <c r="GG333" s="44"/>
      <c r="GH333" s="44"/>
      <c r="GI333" s="39" t="s">
        <v>236</v>
      </c>
      <c r="GJ333" s="44"/>
      <c r="GK333" s="44"/>
      <c r="GL333" s="44"/>
      <c r="GM333" s="44"/>
      <c r="GN333" s="44"/>
      <c r="GO333" s="44"/>
      <c r="GP333" s="44"/>
      <c r="GQ333" s="44"/>
      <c r="GR333" s="44"/>
      <c r="GS333" s="44"/>
      <c r="GT333" s="44"/>
      <c r="GU333" s="44"/>
      <c r="GV333" s="44"/>
      <c r="GW333" s="44"/>
      <c r="GX333" s="44"/>
      <c r="GY333" s="44"/>
      <c r="GZ333" s="39" t="s">
        <v>236</v>
      </c>
      <c r="HA333" s="44"/>
      <c r="HB333" s="44"/>
      <c r="HC333" s="43" t="s">
        <v>6336</v>
      </c>
      <c r="HD333" s="44"/>
      <c r="HE333" s="44"/>
      <c r="HF333" s="44"/>
      <c r="HG333" s="44"/>
      <c r="HH333" s="44"/>
      <c r="HI333" s="44"/>
      <c r="HJ333" s="44"/>
      <c r="HK333" s="44"/>
      <c r="HL333" s="44"/>
      <c r="HM333" s="44"/>
      <c r="HN333" s="39" t="s">
        <v>6337</v>
      </c>
      <c r="HO333" s="39" t="s">
        <v>6338</v>
      </c>
      <c r="HP333" s="39" t="s">
        <v>6339</v>
      </c>
      <c r="HQ333" s="44"/>
      <c r="HR333" s="39" t="s">
        <v>6337</v>
      </c>
      <c r="HS333" s="39" t="s">
        <v>6338</v>
      </c>
      <c r="HT333" s="39" t="s">
        <v>6339</v>
      </c>
      <c r="HU333" s="44"/>
      <c r="HV333" s="43" t="s">
        <v>6367</v>
      </c>
    </row>
    <row r="334" spans="1:230" ht="35.25" customHeight="1" x14ac:dyDescent="0.2">
      <c r="A334" s="44" t="s">
        <v>13014</v>
      </c>
      <c r="B334" s="39" t="s">
        <v>2368</v>
      </c>
      <c r="C334" s="39" t="s">
        <v>4938</v>
      </c>
      <c r="D334" s="39" t="s">
        <v>6368</v>
      </c>
      <c r="E334" s="39" t="s">
        <v>6369</v>
      </c>
      <c r="F334" s="44"/>
      <c r="G334" s="39">
        <v>2024</v>
      </c>
      <c r="H334" s="48">
        <v>45444</v>
      </c>
      <c r="I334" s="48">
        <v>45535</v>
      </c>
      <c r="J334" s="44"/>
      <c r="K334" s="44"/>
      <c r="L334" s="44"/>
      <c r="M334" s="39" t="s">
        <v>6370</v>
      </c>
      <c r="N334" s="44"/>
      <c r="O334" s="39" t="s">
        <v>6371</v>
      </c>
      <c r="P334" s="44"/>
      <c r="Q334" s="44"/>
      <c r="R334" s="44"/>
      <c r="S334" s="39" t="s">
        <v>6372</v>
      </c>
      <c r="T334" s="39" t="s">
        <v>6372</v>
      </c>
      <c r="U334" s="39" t="s">
        <v>1394</v>
      </c>
      <c r="V334" s="39" t="s">
        <v>6372</v>
      </c>
      <c r="W334" s="49">
        <v>7.0000000000000007E-2</v>
      </c>
      <c r="X334" s="49">
        <f t="shared" si="11"/>
        <v>0</v>
      </c>
      <c r="Y334" s="39">
        <v>6.8500000000000005E-2</v>
      </c>
      <c r="Z334" s="39">
        <v>97.86</v>
      </c>
      <c r="AA334" s="39">
        <v>97.86</v>
      </c>
      <c r="AB334" s="39">
        <v>0</v>
      </c>
      <c r="AC334" s="39">
        <v>0</v>
      </c>
      <c r="AD334" s="39">
        <v>0</v>
      </c>
      <c r="AE334" s="39">
        <v>0</v>
      </c>
      <c r="AF334" s="39">
        <v>1.5E-3</v>
      </c>
      <c r="AG334" s="39">
        <v>2.14</v>
      </c>
      <c r="AH334" s="44"/>
      <c r="AI334" s="44"/>
      <c r="AJ334" s="44"/>
      <c r="AK334" s="44"/>
      <c r="AL334" s="39" t="s">
        <v>362</v>
      </c>
      <c r="AM334" s="39" t="s">
        <v>1130</v>
      </c>
      <c r="AN334" s="39">
        <v>1</v>
      </c>
      <c r="AO334" s="39">
        <v>1</v>
      </c>
      <c r="AP334" s="39">
        <v>1</v>
      </c>
      <c r="AQ334" s="44"/>
      <c r="AR334" s="44"/>
      <c r="AS334" s="44"/>
      <c r="AT334" s="44"/>
      <c r="AU334" s="44"/>
      <c r="AV334" s="39">
        <v>1</v>
      </c>
      <c r="AW334" s="44"/>
      <c r="AX334" s="44"/>
      <c r="AY334" s="44"/>
      <c r="AZ334" s="44"/>
      <c r="BA334" s="44"/>
      <c r="BB334" s="44"/>
      <c r="BC334" s="44"/>
      <c r="BD334" s="44"/>
      <c r="BE334" s="44"/>
      <c r="BF334" s="44"/>
      <c r="BG334" s="44"/>
      <c r="BH334" s="44"/>
      <c r="BI334" s="44"/>
      <c r="BJ334" s="44"/>
      <c r="BK334" s="44"/>
      <c r="BL334" s="44"/>
      <c r="BM334" s="44"/>
      <c r="BN334" s="44"/>
      <c r="BO334" s="44"/>
      <c r="BP334" s="44"/>
      <c r="BQ334" s="44"/>
      <c r="BR334" s="44"/>
      <c r="BS334" s="44"/>
      <c r="BT334" s="44"/>
      <c r="BU334" s="44"/>
      <c r="BV334" s="44"/>
      <c r="BW334" s="44"/>
      <c r="BX334" s="44"/>
      <c r="BY334" s="44"/>
      <c r="BZ334" s="39">
        <v>0</v>
      </c>
      <c r="CA334" s="44"/>
      <c r="CB334" s="44"/>
      <c r="CC334" s="44"/>
      <c r="CD334" s="44"/>
      <c r="CE334" s="44"/>
      <c r="CF334" s="44"/>
      <c r="CG334" s="44"/>
      <c r="CH334" s="44"/>
      <c r="CI334" s="44"/>
      <c r="CJ334" s="44"/>
      <c r="CK334" s="44"/>
      <c r="CL334" s="44"/>
      <c r="CM334" s="44"/>
      <c r="CN334" s="44"/>
      <c r="CO334" s="44"/>
      <c r="CP334" s="44"/>
      <c r="CQ334" s="39">
        <v>0</v>
      </c>
      <c r="CR334" s="44"/>
      <c r="CS334" s="44"/>
      <c r="CT334" s="44"/>
      <c r="CU334" s="44"/>
      <c r="CV334" s="44"/>
      <c r="CW334" s="44"/>
      <c r="CX334" s="44"/>
      <c r="CY334" s="44"/>
      <c r="CZ334" s="44"/>
      <c r="DA334" s="44"/>
      <c r="DB334" s="44"/>
      <c r="DC334" s="44"/>
      <c r="DD334" s="44"/>
      <c r="DE334" s="44"/>
      <c r="DF334" s="44"/>
      <c r="DG334" s="44"/>
      <c r="DH334" s="44"/>
      <c r="DI334" s="44"/>
      <c r="DJ334" s="44"/>
      <c r="DK334" s="44"/>
      <c r="DL334" s="44"/>
      <c r="DM334" s="44"/>
      <c r="DN334" s="44"/>
      <c r="DO334" s="44"/>
      <c r="DP334" s="44"/>
      <c r="DQ334" s="44"/>
      <c r="DR334" s="44"/>
      <c r="DS334" s="44"/>
      <c r="DT334" s="39">
        <v>0</v>
      </c>
      <c r="DU334" s="44"/>
      <c r="DV334" s="44"/>
      <c r="DW334" s="44"/>
      <c r="DX334" s="44"/>
      <c r="DY334" s="44"/>
      <c r="DZ334" s="44"/>
      <c r="EA334" s="44"/>
      <c r="EB334" s="44"/>
      <c r="EC334" s="39">
        <v>1</v>
      </c>
      <c r="ED334" s="39">
        <f t="shared" si="10"/>
        <v>0</v>
      </c>
      <c r="EE334" s="39">
        <v>1000</v>
      </c>
      <c r="EF334" s="39" t="s">
        <v>6373</v>
      </c>
      <c r="EG334" s="44"/>
      <c r="EH334" s="39" t="s">
        <v>6374</v>
      </c>
      <c r="EI334" s="43" t="s">
        <v>5590</v>
      </c>
      <c r="EJ334" s="39">
        <v>1640</v>
      </c>
      <c r="EK334" s="39" t="s">
        <v>236</v>
      </c>
      <c r="EL334" s="44"/>
      <c r="EM334" s="44"/>
      <c r="EN334" s="44"/>
      <c r="EO334" s="44"/>
      <c r="EP334" s="44"/>
      <c r="EQ334" s="44"/>
      <c r="ER334" s="44"/>
      <c r="ES334" s="39" t="s">
        <v>236</v>
      </c>
      <c r="ET334" s="44"/>
      <c r="EU334" s="44"/>
      <c r="EV334" s="39" t="s">
        <v>243</v>
      </c>
      <c r="EW334" s="39" t="s">
        <v>6375</v>
      </c>
      <c r="EX334" s="39">
        <v>15</v>
      </c>
      <c r="EY334" s="39" t="s">
        <v>236</v>
      </c>
      <c r="EZ334" s="44"/>
      <c r="FA334" s="44"/>
      <c r="FB334" s="39" t="s">
        <v>236</v>
      </c>
      <c r="FC334" s="44"/>
      <c r="FD334" s="44"/>
      <c r="FE334" s="39" t="s">
        <v>236</v>
      </c>
      <c r="FF334" s="44"/>
      <c r="FG334" s="44"/>
      <c r="FH334" s="39" t="s">
        <v>236</v>
      </c>
      <c r="FI334" s="44"/>
      <c r="FJ334" s="44"/>
      <c r="FK334" s="39" t="s">
        <v>236</v>
      </c>
      <c r="FL334" s="44"/>
      <c r="FM334" s="44"/>
      <c r="FN334" s="44"/>
      <c r="FO334" s="44"/>
      <c r="FP334" s="44"/>
      <c r="FQ334" s="39" t="s">
        <v>236</v>
      </c>
      <c r="FR334" s="44"/>
      <c r="FS334" s="44"/>
      <c r="FT334" s="39" t="s">
        <v>236</v>
      </c>
      <c r="FU334" s="44"/>
      <c r="FV334" s="44"/>
      <c r="FW334" s="39" t="s">
        <v>236</v>
      </c>
      <c r="FX334" s="44"/>
      <c r="FY334" s="44"/>
      <c r="FZ334" s="44"/>
      <c r="GA334" s="44"/>
      <c r="GB334" s="44"/>
      <c r="GC334" s="39" t="s">
        <v>236</v>
      </c>
      <c r="GD334" s="44"/>
      <c r="GE334" s="44"/>
      <c r="GF334" s="39" t="s">
        <v>236</v>
      </c>
      <c r="GG334" s="44"/>
      <c r="GH334" s="44"/>
      <c r="GI334" s="39" t="s">
        <v>236</v>
      </c>
      <c r="GJ334" s="44"/>
      <c r="GK334" s="44"/>
      <c r="GL334" s="44"/>
      <c r="GM334" s="44"/>
      <c r="GN334" s="44"/>
      <c r="GO334" s="44"/>
      <c r="GP334" s="44"/>
      <c r="GQ334" s="44"/>
      <c r="GR334" s="44"/>
      <c r="GS334" s="44"/>
      <c r="GT334" s="44"/>
      <c r="GU334" s="44"/>
      <c r="GV334" s="44"/>
      <c r="GW334" s="44"/>
      <c r="GX334" s="44"/>
      <c r="GY334" s="44"/>
      <c r="GZ334" s="39" t="s">
        <v>236</v>
      </c>
      <c r="HA334" s="44"/>
      <c r="HB334" s="44"/>
      <c r="HC334" s="43" t="s">
        <v>6376</v>
      </c>
      <c r="HD334" s="44"/>
      <c r="HE334" s="44"/>
      <c r="HF334" s="44"/>
      <c r="HG334" s="44"/>
      <c r="HH334" s="44"/>
      <c r="HI334" s="44"/>
      <c r="HJ334" s="44"/>
      <c r="HK334" s="44"/>
      <c r="HL334" s="44"/>
      <c r="HM334" s="44"/>
      <c r="HN334" s="39" t="s">
        <v>6377</v>
      </c>
      <c r="HO334" s="39" t="s">
        <v>6378</v>
      </c>
      <c r="HP334" s="39" t="s">
        <v>6379</v>
      </c>
      <c r="HQ334" s="39" t="s">
        <v>6380</v>
      </c>
      <c r="HR334" s="39" t="s">
        <v>6377</v>
      </c>
      <c r="HS334" s="39" t="s">
        <v>6378</v>
      </c>
      <c r="HT334" s="39" t="s">
        <v>6381</v>
      </c>
      <c r="HU334" s="39" t="s">
        <v>6380</v>
      </c>
      <c r="HV334" s="43" t="s">
        <v>6382</v>
      </c>
    </row>
    <row r="335" spans="1:230" ht="32.25" customHeight="1" x14ac:dyDescent="0.2">
      <c r="A335" s="44" t="s">
        <v>13014</v>
      </c>
      <c r="B335" s="39" t="s">
        <v>2368</v>
      </c>
      <c r="C335" s="39" t="s">
        <v>4938</v>
      </c>
      <c r="D335" s="39" t="s">
        <v>6406</v>
      </c>
      <c r="E335" s="39" t="s">
        <v>6407</v>
      </c>
      <c r="F335" s="44"/>
      <c r="G335" s="39">
        <v>2024</v>
      </c>
      <c r="H335" s="48">
        <v>45474</v>
      </c>
      <c r="I335" s="48">
        <v>45566</v>
      </c>
      <c r="J335" s="44"/>
      <c r="K335" s="44"/>
      <c r="L335" s="44"/>
      <c r="M335" s="39" t="s">
        <v>6408</v>
      </c>
      <c r="N335" s="44"/>
      <c r="O335" s="39" t="s">
        <v>6409</v>
      </c>
      <c r="P335" s="44"/>
      <c r="Q335" s="44"/>
      <c r="R335" s="44"/>
      <c r="S335" s="39" t="s">
        <v>6410</v>
      </c>
      <c r="T335" s="39" t="s">
        <v>6410</v>
      </c>
      <c r="U335" s="39" t="s">
        <v>1394</v>
      </c>
      <c r="V335" s="39" t="s">
        <v>6410</v>
      </c>
      <c r="W335" s="49">
        <v>0.19</v>
      </c>
      <c r="X335" s="49">
        <f t="shared" si="11"/>
        <v>0</v>
      </c>
      <c r="Y335" s="39">
        <v>0.17100000000000001</v>
      </c>
      <c r="Z335" s="39">
        <v>90</v>
      </c>
      <c r="AA335" s="39">
        <v>0.08</v>
      </c>
      <c r="AB335" s="39">
        <v>0</v>
      </c>
      <c r="AC335" s="39">
        <v>0</v>
      </c>
      <c r="AD335" s="39">
        <v>0</v>
      </c>
      <c r="AE335" s="39">
        <v>0</v>
      </c>
      <c r="AF335" s="39">
        <v>1.9E-2</v>
      </c>
      <c r="AG335" s="39">
        <v>10</v>
      </c>
      <c r="AH335" s="39" t="s">
        <v>236</v>
      </c>
      <c r="AI335" s="44"/>
      <c r="AJ335" s="44"/>
      <c r="AK335" s="44"/>
      <c r="AL335" s="39" t="s">
        <v>6411</v>
      </c>
      <c r="AM335" s="39" t="s">
        <v>306</v>
      </c>
      <c r="AN335" s="39">
        <v>1</v>
      </c>
      <c r="AO335" s="39">
        <v>1</v>
      </c>
      <c r="AP335" s="39">
        <v>1</v>
      </c>
      <c r="AQ335" s="44"/>
      <c r="AR335" s="44"/>
      <c r="AS335" s="44"/>
      <c r="AT335" s="44"/>
      <c r="AU335" s="44"/>
      <c r="AV335" s="44"/>
      <c r="AW335" s="44"/>
      <c r="AX335" s="44"/>
      <c r="AY335" s="44"/>
      <c r="AZ335" s="44"/>
      <c r="BA335" s="44"/>
      <c r="BB335" s="39">
        <v>1</v>
      </c>
      <c r="BC335" s="44"/>
      <c r="BD335" s="44"/>
      <c r="BE335" s="44"/>
      <c r="BF335" s="44"/>
      <c r="BG335" s="44"/>
      <c r="BH335" s="44"/>
      <c r="BI335" s="44"/>
      <c r="BJ335" s="44"/>
      <c r="BK335" s="44"/>
      <c r="BL335" s="44"/>
      <c r="BM335" s="44"/>
      <c r="BN335" s="44"/>
      <c r="BO335" s="44"/>
      <c r="BP335" s="44"/>
      <c r="BQ335" s="44"/>
      <c r="BR335" s="44"/>
      <c r="BS335" s="44"/>
      <c r="BT335" s="44"/>
      <c r="BU335" s="44"/>
      <c r="BV335" s="44"/>
      <c r="BW335" s="44"/>
      <c r="BX335" s="44"/>
      <c r="BY335" s="44"/>
      <c r="BZ335" s="39">
        <v>0</v>
      </c>
      <c r="CA335" s="44"/>
      <c r="CB335" s="44"/>
      <c r="CC335" s="44"/>
      <c r="CD335" s="44"/>
      <c r="CE335" s="44"/>
      <c r="CF335" s="44"/>
      <c r="CG335" s="44"/>
      <c r="CH335" s="44"/>
      <c r="CI335" s="44"/>
      <c r="CJ335" s="44"/>
      <c r="CK335" s="44"/>
      <c r="CL335" s="44"/>
      <c r="CM335" s="44"/>
      <c r="CN335" s="44"/>
      <c r="CO335" s="44"/>
      <c r="CP335" s="44"/>
      <c r="CQ335" s="39">
        <v>0</v>
      </c>
      <c r="CR335" s="44"/>
      <c r="CS335" s="44"/>
      <c r="CT335" s="44"/>
      <c r="CU335" s="44"/>
      <c r="CV335" s="44"/>
      <c r="CW335" s="44"/>
      <c r="CX335" s="44"/>
      <c r="CY335" s="44"/>
      <c r="CZ335" s="44"/>
      <c r="DA335" s="44"/>
      <c r="DB335" s="44"/>
      <c r="DC335" s="44"/>
      <c r="DD335" s="44"/>
      <c r="DE335" s="44"/>
      <c r="DF335" s="44"/>
      <c r="DG335" s="44"/>
      <c r="DH335" s="44"/>
      <c r="DI335" s="44"/>
      <c r="DJ335" s="44"/>
      <c r="DK335" s="44"/>
      <c r="DL335" s="44"/>
      <c r="DM335" s="44"/>
      <c r="DN335" s="44"/>
      <c r="DO335" s="44"/>
      <c r="DP335" s="44"/>
      <c r="DQ335" s="44"/>
      <c r="DR335" s="44"/>
      <c r="DS335" s="44"/>
      <c r="DT335" s="39">
        <v>0</v>
      </c>
      <c r="DU335" s="44"/>
      <c r="DV335" s="44"/>
      <c r="DW335" s="44"/>
      <c r="DX335" s="44"/>
      <c r="DY335" s="44"/>
      <c r="DZ335" s="44"/>
      <c r="EA335" s="44"/>
      <c r="EB335" s="44"/>
      <c r="EC335" s="39">
        <v>1</v>
      </c>
      <c r="ED335" s="39">
        <f t="shared" si="10"/>
        <v>0</v>
      </c>
      <c r="EE335" s="39">
        <v>285</v>
      </c>
      <c r="EF335" s="39" t="s">
        <v>6412</v>
      </c>
      <c r="EG335" s="44"/>
      <c r="EH335" s="39" t="s">
        <v>5633</v>
      </c>
      <c r="EI335" s="43" t="s">
        <v>5590</v>
      </c>
      <c r="EJ335" s="39">
        <v>17643</v>
      </c>
      <c r="EK335" s="39" t="s">
        <v>236</v>
      </c>
      <c r="EL335" s="44"/>
      <c r="EM335" s="44"/>
      <c r="EN335" s="44"/>
      <c r="EO335" s="44"/>
      <c r="EP335" s="44"/>
      <c r="EQ335" s="44"/>
      <c r="ER335" s="44"/>
      <c r="ES335" s="39" t="s">
        <v>236</v>
      </c>
      <c r="ET335" s="44"/>
      <c r="EU335" s="44"/>
      <c r="EV335" s="39" t="s">
        <v>243</v>
      </c>
      <c r="EW335" s="39" t="s">
        <v>6413</v>
      </c>
      <c r="EX335" s="39">
        <v>16</v>
      </c>
      <c r="EY335" s="39" t="s">
        <v>236</v>
      </c>
      <c r="EZ335" s="44"/>
      <c r="FA335" s="44"/>
      <c r="FB335" s="39" t="s">
        <v>236</v>
      </c>
      <c r="FC335" s="44"/>
      <c r="FD335" s="44"/>
      <c r="FE335" s="39" t="s">
        <v>236</v>
      </c>
      <c r="FF335" s="44"/>
      <c r="FG335" s="44"/>
      <c r="FH335" s="39" t="s">
        <v>236</v>
      </c>
      <c r="FI335" s="44"/>
      <c r="FJ335" s="44"/>
      <c r="FK335" s="39" t="s">
        <v>236</v>
      </c>
      <c r="FL335" s="44"/>
      <c r="FM335" s="44"/>
      <c r="FN335" s="44"/>
      <c r="FO335" s="44"/>
      <c r="FP335" s="44"/>
      <c r="FQ335" s="39" t="s">
        <v>236</v>
      </c>
      <c r="FR335" s="44"/>
      <c r="FS335" s="44"/>
      <c r="FT335" s="39" t="s">
        <v>236</v>
      </c>
      <c r="FU335" s="44"/>
      <c r="FV335" s="44"/>
      <c r="FW335" s="39" t="s">
        <v>236</v>
      </c>
      <c r="FX335" s="44"/>
      <c r="FY335" s="44"/>
      <c r="FZ335" s="44"/>
      <c r="GA335" s="44"/>
      <c r="GB335" s="44"/>
      <c r="GC335" s="39" t="s">
        <v>236</v>
      </c>
      <c r="GD335" s="44"/>
      <c r="GE335" s="44"/>
      <c r="GF335" s="39" t="s">
        <v>236</v>
      </c>
      <c r="GG335" s="44"/>
      <c r="GH335" s="44"/>
      <c r="GI335" s="39" t="s">
        <v>236</v>
      </c>
      <c r="GJ335" s="44"/>
      <c r="GK335" s="44"/>
      <c r="GL335" s="44"/>
      <c r="GM335" s="44"/>
      <c r="GN335" s="44"/>
      <c r="GO335" s="44"/>
      <c r="GP335" s="44"/>
      <c r="GQ335" s="44"/>
      <c r="GR335" s="44"/>
      <c r="GS335" s="44"/>
      <c r="GT335" s="44"/>
      <c r="GU335" s="44"/>
      <c r="GV335" s="44"/>
      <c r="GW335" s="44"/>
      <c r="GX335" s="44"/>
      <c r="GY335" s="44"/>
      <c r="GZ335" s="39" t="s">
        <v>236</v>
      </c>
      <c r="HA335" s="44"/>
      <c r="HB335" s="44"/>
      <c r="HC335" s="43" t="s">
        <v>6414</v>
      </c>
      <c r="HD335" s="44"/>
      <c r="HE335" s="44"/>
      <c r="HF335" s="44"/>
      <c r="HG335" s="44"/>
      <c r="HH335" s="44"/>
      <c r="HI335" s="44"/>
      <c r="HJ335" s="44"/>
      <c r="HK335" s="44"/>
      <c r="HL335" s="44"/>
      <c r="HM335" s="44"/>
      <c r="HN335" s="39" t="s">
        <v>6415</v>
      </c>
      <c r="HO335" s="39" t="s">
        <v>6416</v>
      </c>
      <c r="HP335" s="39" t="s">
        <v>6417</v>
      </c>
      <c r="HQ335" s="39" t="s">
        <v>6418</v>
      </c>
      <c r="HR335" s="39" t="s">
        <v>6415</v>
      </c>
      <c r="HS335" s="39" t="s">
        <v>6416</v>
      </c>
      <c r="HT335" s="39" t="s">
        <v>6417</v>
      </c>
      <c r="HU335" s="39" t="s">
        <v>6418</v>
      </c>
      <c r="HV335" s="43" t="s">
        <v>6419</v>
      </c>
    </row>
    <row r="336" spans="1:230" ht="34.5" customHeight="1" x14ac:dyDescent="0.2">
      <c r="A336" s="44" t="s">
        <v>13014</v>
      </c>
      <c r="B336" s="39" t="s">
        <v>2368</v>
      </c>
      <c r="C336" s="39" t="s">
        <v>4938</v>
      </c>
      <c r="D336" s="39" t="s">
        <v>6406</v>
      </c>
      <c r="E336" s="39" t="s">
        <v>6442</v>
      </c>
      <c r="F336" s="44"/>
      <c r="G336" s="39">
        <v>2024</v>
      </c>
      <c r="H336" s="48">
        <v>45474</v>
      </c>
      <c r="I336" s="48">
        <v>45536</v>
      </c>
      <c r="J336" s="44"/>
      <c r="K336" s="44"/>
      <c r="L336" s="44"/>
      <c r="M336" s="39" t="s">
        <v>6408</v>
      </c>
      <c r="N336" s="44"/>
      <c r="O336" s="39" t="s">
        <v>6409</v>
      </c>
      <c r="P336" s="44"/>
      <c r="Q336" s="44"/>
      <c r="R336" s="44"/>
      <c r="S336" s="39" t="s">
        <v>6410</v>
      </c>
      <c r="T336" s="39" t="s">
        <v>6410</v>
      </c>
      <c r="U336" s="39" t="s">
        <v>1394</v>
      </c>
      <c r="V336" s="39" t="s">
        <v>6410</v>
      </c>
      <c r="W336" s="49">
        <v>0.6</v>
      </c>
      <c r="X336" s="49">
        <f t="shared" si="11"/>
        <v>0</v>
      </c>
      <c r="Y336" s="39">
        <v>0.56899999999999995</v>
      </c>
      <c r="Z336" s="39">
        <v>94.83</v>
      </c>
      <c r="AA336" s="39">
        <v>0.27</v>
      </c>
      <c r="AB336" s="39">
        <v>0</v>
      </c>
      <c r="AC336" s="39">
        <v>0</v>
      </c>
      <c r="AD336" s="39">
        <v>0</v>
      </c>
      <c r="AE336" s="39">
        <v>0</v>
      </c>
      <c r="AF336" s="39">
        <v>3.1E-2</v>
      </c>
      <c r="AG336" s="39">
        <v>5.17</v>
      </c>
      <c r="AH336" s="39" t="s">
        <v>236</v>
      </c>
      <c r="AI336" s="44"/>
      <c r="AJ336" s="44"/>
      <c r="AK336" s="44"/>
      <c r="AL336" s="39" t="s">
        <v>6411</v>
      </c>
      <c r="AM336" s="39" t="s">
        <v>306</v>
      </c>
      <c r="AN336" s="39">
        <v>1</v>
      </c>
      <c r="AO336" s="39">
        <v>1</v>
      </c>
      <c r="AP336" s="39">
        <v>1</v>
      </c>
      <c r="AQ336" s="44"/>
      <c r="AR336" s="44"/>
      <c r="AS336" s="44"/>
      <c r="AT336" s="44"/>
      <c r="AU336" s="44"/>
      <c r="AV336" s="44"/>
      <c r="AW336" s="44"/>
      <c r="AX336" s="44"/>
      <c r="AY336" s="44"/>
      <c r="AZ336" s="44"/>
      <c r="BA336" s="44"/>
      <c r="BB336" s="39">
        <v>1</v>
      </c>
      <c r="BC336" s="44"/>
      <c r="BD336" s="44"/>
      <c r="BE336" s="44"/>
      <c r="BF336" s="44"/>
      <c r="BG336" s="44"/>
      <c r="BH336" s="44"/>
      <c r="BI336" s="44"/>
      <c r="BJ336" s="44"/>
      <c r="BK336" s="44"/>
      <c r="BL336" s="44"/>
      <c r="BM336" s="44"/>
      <c r="BN336" s="44"/>
      <c r="BO336" s="44"/>
      <c r="BP336" s="44"/>
      <c r="BQ336" s="44"/>
      <c r="BR336" s="44"/>
      <c r="BS336" s="44"/>
      <c r="BT336" s="44"/>
      <c r="BU336" s="44"/>
      <c r="BV336" s="44"/>
      <c r="BW336" s="44"/>
      <c r="BX336" s="44"/>
      <c r="BY336" s="44"/>
      <c r="BZ336" s="39">
        <v>0</v>
      </c>
      <c r="CA336" s="44"/>
      <c r="CB336" s="44"/>
      <c r="CC336" s="44"/>
      <c r="CD336" s="44"/>
      <c r="CE336" s="44"/>
      <c r="CF336" s="44"/>
      <c r="CG336" s="44"/>
      <c r="CH336" s="44"/>
      <c r="CI336" s="44"/>
      <c r="CJ336" s="44"/>
      <c r="CK336" s="44"/>
      <c r="CL336" s="44"/>
      <c r="CM336" s="44"/>
      <c r="CN336" s="44"/>
      <c r="CO336" s="44"/>
      <c r="CP336" s="44"/>
      <c r="CQ336" s="39">
        <v>0</v>
      </c>
      <c r="CR336" s="44"/>
      <c r="CS336" s="44"/>
      <c r="CT336" s="44"/>
      <c r="CU336" s="44"/>
      <c r="CV336" s="44"/>
      <c r="CW336" s="44"/>
      <c r="CX336" s="44"/>
      <c r="CY336" s="44"/>
      <c r="CZ336" s="44"/>
      <c r="DA336" s="44"/>
      <c r="DB336" s="44"/>
      <c r="DC336" s="44"/>
      <c r="DD336" s="44"/>
      <c r="DE336" s="44"/>
      <c r="DF336" s="44"/>
      <c r="DG336" s="44"/>
      <c r="DH336" s="44"/>
      <c r="DI336" s="44"/>
      <c r="DJ336" s="44"/>
      <c r="DK336" s="44"/>
      <c r="DL336" s="44"/>
      <c r="DM336" s="44"/>
      <c r="DN336" s="44"/>
      <c r="DO336" s="44"/>
      <c r="DP336" s="44"/>
      <c r="DQ336" s="44"/>
      <c r="DR336" s="44"/>
      <c r="DS336" s="44"/>
      <c r="DT336" s="39">
        <v>0</v>
      </c>
      <c r="DU336" s="44"/>
      <c r="DV336" s="44"/>
      <c r="DW336" s="44"/>
      <c r="DX336" s="44"/>
      <c r="DY336" s="44"/>
      <c r="DZ336" s="44"/>
      <c r="EA336" s="44"/>
      <c r="EB336" s="44"/>
      <c r="EC336" s="39">
        <v>1</v>
      </c>
      <c r="ED336" s="39">
        <f t="shared" si="10"/>
        <v>0</v>
      </c>
      <c r="EE336" s="39">
        <v>800</v>
      </c>
      <c r="EF336" s="39" t="s">
        <v>6443</v>
      </c>
      <c r="EG336" s="44"/>
      <c r="EH336" s="39" t="s">
        <v>6444</v>
      </c>
      <c r="EI336" s="43" t="s">
        <v>5590</v>
      </c>
      <c r="EJ336" s="39">
        <v>17643</v>
      </c>
      <c r="EK336" s="39" t="s">
        <v>236</v>
      </c>
      <c r="EL336" s="44"/>
      <c r="EM336" s="44"/>
      <c r="EN336" s="44"/>
      <c r="EO336" s="44"/>
      <c r="EP336" s="44"/>
      <c r="EQ336" s="44"/>
      <c r="ER336" s="44"/>
      <c r="ES336" s="39" t="s">
        <v>236</v>
      </c>
      <c r="ET336" s="44"/>
      <c r="EU336" s="44"/>
      <c r="EV336" s="39" t="s">
        <v>243</v>
      </c>
      <c r="EW336" s="39" t="s">
        <v>6413</v>
      </c>
      <c r="EX336" s="39">
        <v>31</v>
      </c>
      <c r="EY336" s="39" t="s">
        <v>236</v>
      </c>
      <c r="EZ336" s="44"/>
      <c r="FA336" s="44"/>
      <c r="FB336" s="39" t="s">
        <v>236</v>
      </c>
      <c r="FC336" s="44"/>
      <c r="FD336" s="44"/>
      <c r="FE336" s="39" t="s">
        <v>236</v>
      </c>
      <c r="FF336" s="44"/>
      <c r="FG336" s="44"/>
      <c r="FH336" s="39" t="s">
        <v>236</v>
      </c>
      <c r="FI336" s="44"/>
      <c r="FJ336" s="44"/>
      <c r="FK336" s="39" t="s">
        <v>236</v>
      </c>
      <c r="FL336" s="44"/>
      <c r="FM336" s="44"/>
      <c r="FN336" s="44"/>
      <c r="FO336" s="44"/>
      <c r="FP336" s="44"/>
      <c r="FQ336" s="39" t="s">
        <v>236</v>
      </c>
      <c r="FR336" s="44"/>
      <c r="FS336" s="44"/>
      <c r="FT336" s="39" t="s">
        <v>236</v>
      </c>
      <c r="FU336" s="44"/>
      <c r="FV336" s="44"/>
      <c r="FW336" s="39" t="s">
        <v>236</v>
      </c>
      <c r="FX336" s="44"/>
      <c r="FY336" s="44"/>
      <c r="FZ336" s="44"/>
      <c r="GA336" s="44"/>
      <c r="GB336" s="44"/>
      <c r="GC336" s="39" t="s">
        <v>236</v>
      </c>
      <c r="GD336" s="44"/>
      <c r="GE336" s="44"/>
      <c r="GF336" s="39" t="s">
        <v>236</v>
      </c>
      <c r="GG336" s="44"/>
      <c r="GH336" s="44"/>
      <c r="GI336" s="39" t="s">
        <v>236</v>
      </c>
      <c r="GJ336" s="44"/>
      <c r="GK336" s="44"/>
      <c r="GL336" s="44"/>
      <c r="GM336" s="44"/>
      <c r="GN336" s="44"/>
      <c r="GO336" s="44"/>
      <c r="GP336" s="44"/>
      <c r="GQ336" s="44"/>
      <c r="GR336" s="44"/>
      <c r="GS336" s="44"/>
      <c r="GT336" s="44"/>
      <c r="GU336" s="44"/>
      <c r="GV336" s="44"/>
      <c r="GW336" s="44"/>
      <c r="GX336" s="44"/>
      <c r="GY336" s="44"/>
      <c r="GZ336" s="39" t="s">
        <v>236</v>
      </c>
      <c r="HA336" s="44"/>
      <c r="HB336" s="44"/>
      <c r="HC336" s="43" t="s">
        <v>6414</v>
      </c>
      <c r="HD336" s="44"/>
      <c r="HE336" s="44"/>
      <c r="HF336" s="44"/>
      <c r="HG336" s="44"/>
      <c r="HH336" s="44"/>
      <c r="HI336" s="44"/>
      <c r="HJ336" s="44"/>
      <c r="HK336" s="44"/>
      <c r="HL336" s="44"/>
      <c r="HM336" s="44"/>
      <c r="HN336" s="39" t="s">
        <v>6415</v>
      </c>
      <c r="HO336" s="39" t="s">
        <v>6416</v>
      </c>
      <c r="HP336" s="39" t="s">
        <v>6417</v>
      </c>
      <c r="HQ336" s="39" t="s">
        <v>6418</v>
      </c>
      <c r="HR336" s="39" t="s">
        <v>6415</v>
      </c>
      <c r="HS336" s="39" t="s">
        <v>6416</v>
      </c>
      <c r="HT336" s="39" t="s">
        <v>6417</v>
      </c>
      <c r="HU336" s="39" t="s">
        <v>6418</v>
      </c>
      <c r="HV336" s="43" t="s">
        <v>6445</v>
      </c>
    </row>
    <row r="337" spans="1:230" ht="32.25" customHeight="1" x14ac:dyDescent="0.2">
      <c r="A337" s="44" t="s">
        <v>13014</v>
      </c>
      <c r="B337" s="39" t="s">
        <v>2368</v>
      </c>
      <c r="C337" s="39" t="s">
        <v>4938</v>
      </c>
      <c r="D337" s="39" t="s">
        <v>6446</v>
      </c>
      <c r="E337" s="39" t="s">
        <v>6447</v>
      </c>
      <c r="F337" s="44"/>
      <c r="G337" s="39">
        <v>2024</v>
      </c>
      <c r="H337" s="48">
        <v>45505</v>
      </c>
      <c r="I337" s="48">
        <v>45535</v>
      </c>
      <c r="J337" s="44"/>
      <c r="K337" s="44"/>
      <c r="L337" s="44"/>
      <c r="M337" s="39" t="s">
        <v>6448</v>
      </c>
      <c r="N337" s="44"/>
      <c r="O337" s="39" t="s">
        <v>6449</v>
      </c>
      <c r="P337" s="44"/>
      <c r="Q337" s="44"/>
      <c r="R337" s="44"/>
      <c r="S337" s="39" t="s">
        <v>6450</v>
      </c>
      <c r="T337" s="39" t="s">
        <v>6450</v>
      </c>
      <c r="U337" s="39" t="s">
        <v>1394</v>
      </c>
      <c r="V337" s="39" t="s">
        <v>6450</v>
      </c>
      <c r="W337" s="49">
        <v>0.05</v>
      </c>
      <c r="X337" s="49">
        <f t="shared" si="11"/>
        <v>0</v>
      </c>
      <c r="Y337" s="39">
        <v>4.8000000000000001E-2</v>
      </c>
      <c r="Z337" s="39">
        <v>96</v>
      </c>
      <c r="AA337" s="39">
        <v>0.4</v>
      </c>
      <c r="AB337" s="39">
        <v>0</v>
      </c>
      <c r="AC337" s="39">
        <v>0</v>
      </c>
      <c r="AD337" s="39">
        <v>0</v>
      </c>
      <c r="AE337" s="39">
        <v>0</v>
      </c>
      <c r="AF337" s="39">
        <v>2E-3</v>
      </c>
      <c r="AG337" s="39">
        <v>4</v>
      </c>
      <c r="AH337" s="44"/>
      <c r="AI337" s="44"/>
      <c r="AJ337" s="44"/>
      <c r="AK337" s="44"/>
      <c r="AL337" s="39" t="s">
        <v>5084</v>
      </c>
      <c r="AM337" s="39" t="s">
        <v>261</v>
      </c>
      <c r="AN337" s="39">
        <v>1</v>
      </c>
      <c r="AO337" s="39">
        <v>1</v>
      </c>
      <c r="AP337" s="39">
        <v>1</v>
      </c>
      <c r="AQ337" s="44"/>
      <c r="AR337" s="44"/>
      <c r="AS337" s="44"/>
      <c r="AT337" s="44"/>
      <c r="AU337" s="44"/>
      <c r="AV337" s="44"/>
      <c r="AW337" s="44"/>
      <c r="AX337" s="44"/>
      <c r="AY337" s="44"/>
      <c r="AZ337" s="44"/>
      <c r="BA337" s="44"/>
      <c r="BB337" s="39">
        <v>1</v>
      </c>
      <c r="BC337" s="44"/>
      <c r="BD337" s="44"/>
      <c r="BE337" s="44"/>
      <c r="BF337" s="44"/>
      <c r="BG337" s="44"/>
      <c r="BH337" s="44"/>
      <c r="BI337" s="44"/>
      <c r="BJ337" s="44"/>
      <c r="BK337" s="44"/>
      <c r="BL337" s="44"/>
      <c r="BM337" s="44"/>
      <c r="BN337" s="44"/>
      <c r="BO337" s="44"/>
      <c r="BP337" s="44"/>
      <c r="BQ337" s="44"/>
      <c r="BR337" s="44"/>
      <c r="BS337" s="44"/>
      <c r="BT337" s="44"/>
      <c r="BU337" s="44"/>
      <c r="BV337" s="44"/>
      <c r="BW337" s="44"/>
      <c r="BX337" s="44"/>
      <c r="BY337" s="44"/>
      <c r="BZ337" s="39">
        <v>0</v>
      </c>
      <c r="CA337" s="44"/>
      <c r="CB337" s="44"/>
      <c r="CC337" s="44"/>
      <c r="CD337" s="44"/>
      <c r="CE337" s="44"/>
      <c r="CF337" s="44"/>
      <c r="CG337" s="44"/>
      <c r="CH337" s="44"/>
      <c r="CI337" s="44"/>
      <c r="CJ337" s="44"/>
      <c r="CK337" s="44"/>
      <c r="CL337" s="44"/>
      <c r="CM337" s="44"/>
      <c r="CN337" s="44"/>
      <c r="CO337" s="44"/>
      <c r="CP337" s="44"/>
      <c r="CQ337" s="39">
        <v>0</v>
      </c>
      <c r="CR337" s="44"/>
      <c r="CS337" s="44"/>
      <c r="CT337" s="44"/>
      <c r="CU337" s="44"/>
      <c r="CV337" s="44"/>
      <c r="CW337" s="44"/>
      <c r="CX337" s="44"/>
      <c r="CY337" s="44"/>
      <c r="CZ337" s="44"/>
      <c r="DA337" s="44"/>
      <c r="DB337" s="44"/>
      <c r="DC337" s="44"/>
      <c r="DD337" s="44"/>
      <c r="DE337" s="44"/>
      <c r="DF337" s="44"/>
      <c r="DG337" s="44"/>
      <c r="DH337" s="44"/>
      <c r="DI337" s="44"/>
      <c r="DJ337" s="44"/>
      <c r="DK337" s="44"/>
      <c r="DL337" s="44"/>
      <c r="DM337" s="44"/>
      <c r="DN337" s="44"/>
      <c r="DO337" s="44"/>
      <c r="DP337" s="44"/>
      <c r="DQ337" s="44"/>
      <c r="DR337" s="44"/>
      <c r="DS337" s="44"/>
      <c r="DT337" s="39">
        <v>0</v>
      </c>
      <c r="DU337" s="44"/>
      <c r="DV337" s="44"/>
      <c r="DW337" s="44"/>
      <c r="DX337" s="44"/>
      <c r="DY337" s="44"/>
      <c r="DZ337" s="44"/>
      <c r="EA337" s="44"/>
      <c r="EB337" s="44"/>
      <c r="EC337" s="39">
        <v>1</v>
      </c>
      <c r="ED337" s="39">
        <f t="shared" si="10"/>
        <v>0</v>
      </c>
      <c r="EE337" s="39">
        <v>200</v>
      </c>
      <c r="EF337" s="39" t="s">
        <v>6451</v>
      </c>
      <c r="EG337" s="44"/>
      <c r="EH337" s="39" t="s">
        <v>6452</v>
      </c>
      <c r="EI337" s="43" t="s">
        <v>5590</v>
      </c>
      <c r="EJ337" s="39">
        <v>946</v>
      </c>
      <c r="EK337" s="39" t="s">
        <v>236</v>
      </c>
      <c r="EL337" s="44"/>
      <c r="EM337" s="44"/>
      <c r="EN337" s="44"/>
      <c r="EO337" s="44"/>
      <c r="EP337" s="44"/>
      <c r="EQ337" s="44"/>
      <c r="ER337" s="44"/>
      <c r="ES337" s="39" t="s">
        <v>236</v>
      </c>
      <c r="ET337" s="44"/>
      <c r="EU337" s="44"/>
      <c r="EV337" s="39" t="s">
        <v>243</v>
      </c>
      <c r="EW337" s="39" t="s">
        <v>6375</v>
      </c>
      <c r="EX337" s="39">
        <v>10</v>
      </c>
      <c r="EY337" s="39" t="s">
        <v>236</v>
      </c>
      <c r="EZ337" s="44"/>
      <c r="FA337" s="44"/>
      <c r="FB337" s="39" t="s">
        <v>236</v>
      </c>
      <c r="FC337" s="44"/>
      <c r="FD337" s="44"/>
      <c r="FE337" s="39" t="s">
        <v>236</v>
      </c>
      <c r="FF337" s="44"/>
      <c r="FG337" s="44"/>
      <c r="FH337" s="39" t="s">
        <v>236</v>
      </c>
      <c r="FI337" s="44"/>
      <c r="FJ337" s="44"/>
      <c r="FK337" s="39" t="s">
        <v>236</v>
      </c>
      <c r="FL337" s="44"/>
      <c r="FM337" s="44"/>
      <c r="FN337" s="44"/>
      <c r="FO337" s="44"/>
      <c r="FP337" s="44"/>
      <c r="FQ337" s="39" t="s">
        <v>236</v>
      </c>
      <c r="FR337" s="44"/>
      <c r="FS337" s="44"/>
      <c r="FT337" s="39" t="s">
        <v>236</v>
      </c>
      <c r="FU337" s="44"/>
      <c r="FV337" s="44"/>
      <c r="FW337" s="39" t="s">
        <v>236</v>
      </c>
      <c r="FX337" s="44"/>
      <c r="FY337" s="44"/>
      <c r="FZ337" s="44"/>
      <c r="GA337" s="44"/>
      <c r="GB337" s="44"/>
      <c r="GC337" s="39" t="s">
        <v>236</v>
      </c>
      <c r="GD337" s="44"/>
      <c r="GE337" s="44"/>
      <c r="GF337" s="39" t="s">
        <v>236</v>
      </c>
      <c r="GG337" s="44"/>
      <c r="GH337" s="44"/>
      <c r="GI337" s="39" t="s">
        <v>236</v>
      </c>
      <c r="GJ337" s="44"/>
      <c r="GK337" s="44"/>
      <c r="GL337" s="44"/>
      <c r="GM337" s="44"/>
      <c r="GN337" s="44"/>
      <c r="GO337" s="44"/>
      <c r="GP337" s="44"/>
      <c r="GQ337" s="44"/>
      <c r="GR337" s="44"/>
      <c r="GS337" s="44"/>
      <c r="GT337" s="44"/>
      <c r="GU337" s="44"/>
      <c r="GV337" s="44"/>
      <c r="GW337" s="44"/>
      <c r="GX337" s="44"/>
      <c r="GY337" s="44"/>
      <c r="GZ337" s="39" t="s">
        <v>236</v>
      </c>
      <c r="HA337" s="44"/>
      <c r="HB337" s="44"/>
      <c r="HC337" s="43" t="s">
        <v>6453</v>
      </c>
      <c r="HD337" s="44"/>
      <c r="HE337" s="44"/>
      <c r="HF337" s="44"/>
      <c r="HG337" s="44"/>
      <c r="HH337" s="44"/>
      <c r="HI337" s="44"/>
      <c r="HJ337" s="44"/>
      <c r="HK337" s="44"/>
      <c r="HL337" s="44"/>
      <c r="HM337" s="44"/>
      <c r="HN337" s="39" t="s">
        <v>6454</v>
      </c>
      <c r="HO337" s="39" t="s">
        <v>6455</v>
      </c>
      <c r="HP337" s="39" t="s">
        <v>6456</v>
      </c>
      <c r="HQ337" s="39" t="s">
        <v>6457</v>
      </c>
      <c r="HR337" s="39" t="s">
        <v>6454</v>
      </c>
      <c r="HS337" s="39" t="s">
        <v>6455</v>
      </c>
      <c r="HT337" s="39" t="s">
        <v>6456</v>
      </c>
      <c r="HU337" s="39" t="s">
        <v>6457</v>
      </c>
      <c r="HV337" s="43" t="s">
        <v>6458</v>
      </c>
    </row>
    <row r="338" spans="1:230" ht="30.75" customHeight="1" x14ac:dyDescent="0.2">
      <c r="A338" s="44" t="s">
        <v>13014</v>
      </c>
      <c r="B338" s="39" t="s">
        <v>2368</v>
      </c>
      <c r="C338" s="39" t="s">
        <v>4938</v>
      </c>
      <c r="D338" s="39" t="s">
        <v>6475</v>
      </c>
      <c r="E338" s="39" t="s">
        <v>6476</v>
      </c>
      <c r="F338" s="44"/>
      <c r="G338" s="39">
        <v>2024</v>
      </c>
      <c r="H338" s="48">
        <v>45444</v>
      </c>
      <c r="I338" s="48">
        <v>45468</v>
      </c>
      <c r="J338" s="44"/>
      <c r="K338" s="44"/>
      <c r="L338" s="44"/>
      <c r="M338" s="39" t="s">
        <v>6477</v>
      </c>
      <c r="N338" s="44"/>
      <c r="O338" s="39" t="s">
        <v>6478</v>
      </c>
      <c r="P338" s="44"/>
      <c r="Q338" s="44"/>
      <c r="R338" s="44"/>
      <c r="S338" s="39" t="s">
        <v>6479</v>
      </c>
      <c r="T338" s="39" t="s">
        <v>6479</v>
      </c>
      <c r="U338" s="39" t="s">
        <v>1394</v>
      </c>
      <c r="V338" s="39" t="s">
        <v>6479</v>
      </c>
      <c r="W338" s="49">
        <v>0.1</v>
      </c>
      <c r="X338" s="49">
        <f t="shared" si="11"/>
        <v>0</v>
      </c>
      <c r="Y338" s="39">
        <v>9.2999999999999999E-2</v>
      </c>
      <c r="Z338" s="39">
        <v>93</v>
      </c>
      <c r="AA338" s="39">
        <v>0.21</v>
      </c>
      <c r="AB338" s="39">
        <v>0</v>
      </c>
      <c r="AC338" s="39">
        <v>0</v>
      </c>
      <c r="AD338" s="39">
        <v>0</v>
      </c>
      <c r="AE338" s="39">
        <v>0</v>
      </c>
      <c r="AF338" s="39">
        <v>7.0000000000000001E-3</v>
      </c>
      <c r="AG338" s="39">
        <v>7</v>
      </c>
      <c r="AH338" s="39" t="s">
        <v>236</v>
      </c>
      <c r="AI338" s="44"/>
      <c r="AJ338" s="44"/>
      <c r="AK338" s="44"/>
      <c r="AL338" s="39" t="s">
        <v>779</v>
      </c>
      <c r="AM338" s="39" t="s">
        <v>4348</v>
      </c>
      <c r="AN338" s="39">
        <v>1</v>
      </c>
      <c r="AO338" s="39">
        <v>1</v>
      </c>
      <c r="AP338" s="39">
        <v>1</v>
      </c>
      <c r="AQ338" s="44"/>
      <c r="AR338" s="44"/>
      <c r="AS338" s="44"/>
      <c r="AT338" s="44"/>
      <c r="AU338" s="44"/>
      <c r="AV338" s="44"/>
      <c r="AW338" s="44"/>
      <c r="AX338" s="44"/>
      <c r="AY338" s="44"/>
      <c r="AZ338" s="44"/>
      <c r="BA338" s="39">
        <v>1</v>
      </c>
      <c r="BB338" s="44"/>
      <c r="BC338" s="44"/>
      <c r="BD338" s="44"/>
      <c r="BE338" s="44"/>
      <c r="BF338" s="44"/>
      <c r="BG338" s="44"/>
      <c r="BH338" s="44"/>
      <c r="BI338" s="44"/>
      <c r="BJ338" s="44"/>
      <c r="BK338" s="44"/>
      <c r="BL338" s="44"/>
      <c r="BM338" s="44"/>
      <c r="BN338" s="44"/>
      <c r="BO338" s="44"/>
      <c r="BP338" s="44"/>
      <c r="BQ338" s="44"/>
      <c r="BR338" s="44"/>
      <c r="BS338" s="44"/>
      <c r="BT338" s="44"/>
      <c r="BU338" s="44"/>
      <c r="BV338" s="44"/>
      <c r="BW338" s="44"/>
      <c r="BX338" s="44"/>
      <c r="BY338" s="44"/>
      <c r="BZ338" s="39">
        <v>0</v>
      </c>
      <c r="CA338" s="44"/>
      <c r="CB338" s="44"/>
      <c r="CC338" s="44"/>
      <c r="CD338" s="44"/>
      <c r="CE338" s="44"/>
      <c r="CF338" s="44"/>
      <c r="CG338" s="44"/>
      <c r="CH338" s="44"/>
      <c r="CI338" s="44"/>
      <c r="CJ338" s="44"/>
      <c r="CK338" s="44"/>
      <c r="CL338" s="44"/>
      <c r="CM338" s="44"/>
      <c r="CN338" s="44"/>
      <c r="CO338" s="44"/>
      <c r="CP338" s="44"/>
      <c r="CQ338" s="39">
        <v>0</v>
      </c>
      <c r="CR338" s="44"/>
      <c r="CS338" s="44"/>
      <c r="CT338" s="44"/>
      <c r="CU338" s="44"/>
      <c r="CV338" s="44"/>
      <c r="CW338" s="44"/>
      <c r="CX338" s="44"/>
      <c r="CY338" s="44"/>
      <c r="CZ338" s="44"/>
      <c r="DA338" s="44"/>
      <c r="DB338" s="44"/>
      <c r="DC338" s="44"/>
      <c r="DD338" s="44"/>
      <c r="DE338" s="44"/>
      <c r="DF338" s="44"/>
      <c r="DG338" s="44"/>
      <c r="DH338" s="44"/>
      <c r="DI338" s="44"/>
      <c r="DJ338" s="44"/>
      <c r="DK338" s="44"/>
      <c r="DL338" s="44"/>
      <c r="DM338" s="44"/>
      <c r="DN338" s="44"/>
      <c r="DO338" s="44"/>
      <c r="DP338" s="44"/>
      <c r="DQ338" s="44"/>
      <c r="DR338" s="44"/>
      <c r="DS338" s="44"/>
      <c r="DT338" s="39">
        <v>0</v>
      </c>
      <c r="DU338" s="44"/>
      <c r="DV338" s="44"/>
      <c r="DW338" s="44"/>
      <c r="DX338" s="44"/>
      <c r="DY338" s="44"/>
      <c r="DZ338" s="44"/>
      <c r="EA338" s="44"/>
      <c r="EB338" s="44"/>
      <c r="EC338" s="39">
        <v>1</v>
      </c>
      <c r="ED338" s="39">
        <f t="shared" si="10"/>
        <v>0</v>
      </c>
      <c r="EE338" s="39">
        <v>19</v>
      </c>
      <c r="EF338" s="39" t="s">
        <v>6480</v>
      </c>
      <c r="EG338" s="44"/>
      <c r="EH338" s="39" t="s">
        <v>1221</v>
      </c>
      <c r="EI338" s="43" t="s">
        <v>5590</v>
      </c>
      <c r="EJ338" s="39">
        <v>5108</v>
      </c>
      <c r="EK338" s="39" t="s">
        <v>236</v>
      </c>
      <c r="EL338" s="44"/>
      <c r="EM338" s="44"/>
      <c r="EN338" s="44"/>
      <c r="EO338" s="44"/>
      <c r="EP338" s="44"/>
      <c r="EQ338" s="44"/>
      <c r="ER338" s="44"/>
      <c r="ES338" s="39" t="s">
        <v>236</v>
      </c>
      <c r="ET338" s="44"/>
      <c r="EU338" s="44"/>
      <c r="EV338" s="39" t="s">
        <v>243</v>
      </c>
      <c r="EW338" s="39" t="s">
        <v>6413</v>
      </c>
      <c r="EX338" s="39">
        <v>27</v>
      </c>
      <c r="EY338" s="39" t="s">
        <v>236</v>
      </c>
      <c r="EZ338" s="44"/>
      <c r="FA338" s="44"/>
      <c r="FB338" s="39" t="s">
        <v>236</v>
      </c>
      <c r="FC338" s="44"/>
      <c r="FD338" s="44"/>
      <c r="FE338" s="39" t="s">
        <v>236</v>
      </c>
      <c r="FF338" s="44"/>
      <c r="FG338" s="44"/>
      <c r="FH338" s="39" t="s">
        <v>236</v>
      </c>
      <c r="FI338" s="44"/>
      <c r="FJ338" s="44"/>
      <c r="FK338" s="44"/>
      <c r="FL338" s="44"/>
      <c r="FM338" s="44"/>
      <c r="FN338" s="44"/>
      <c r="FO338" s="44"/>
      <c r="FP338" s="44"/>
      <c r="FQ338" s="39" t="s">
        <v>236</v>
      </c>
      <c r="FR338" s="44"/>
      <c r="FS338" s="44"/>
      <c r="FT338" s="39" t="s">
        <v>236</v>
      </c>
      <c r="FU338" s="44"/>
      <c r="FV338" s="44"/>
      <c r="FW338" s="39" t="s">
        <v>236</v>
      </c>
      <c r="FX338" s="44"/>
      <c r="FY338" s="44"/>
      <c r="FZ338" s="44"/>
      <c r="GA338" s="44"/>
      <c r="GB338" s="44"/>
      <c r="GC338" s="39" t="s">
        <v>236</v>
      </c>
      <c r="GD338" s="44"/>
      <c r="GE338" s="44"/>
      <c r="GF338" s="39" t="s">
        <v>236</v>
      </c>
      <c r="GG338" s="44"/>
      <c r="GH338" s="44"/>
      <c r="GI338" s="39" t="s">
        <v>236</v>
      </c>
      <c r="GJ338" s="44"/>
      <c r="GK338" s="44"/>
      <c r="GL338" s="44"/>
      <c r="GM338" s="44"/>
      <c r="GN338" s="44"/>
      <c r="GO338" s="44"/>
      <c r="GP338" s="44"/>
      <c r="GQ338" s="44"/>
      <c r="GR338" s="44"/>
      <c r="GS338" s="44"/>
      <c r="GT338" s="44"/>
      <c r="GU338" s="44"/>
      <c r="GV338" s="44"/>
      <c r="GW338" s="44"/>
      <c r="GX338" s="44"/>
      <c r="GY338" s="44"/>
      <c r="GZ338" s="44"/>
      <c r="HA338" s="44"/>
      <c r="HB338" s="44"/>
      <c r="HC338" s="43" t="s">
        <v>6481</v>
      </c>
      <c r="HD338" s="44"/>
      <c r="HE338" s="44"/>
      <c r="HF338" s="44"/>
      <c r="HG338" s="44"/>
      <c r="HH338" s="44"/>
      <c r="HI338" s="44"/>
      <c r="HJ338" s="44"/>
      <c r="HK338" s="44"/>
      <c r="HL338" s="44"/>
      <c r="HM338" s="44"/>
      <c r="HN338" s="39" t="s">
        <v>6482</v>
      </c>
      <c r="HO338" s="39" t="s">
        <v>6483</v>
      </c>
      <c r="HP338" s="39" t="s">
        <v>6484</v>
      </c>
      <c r="HQ338" s="39" t="s">
        <v>6485</v>
      </c>
      <c r="HR338" s="39" t="s">
        <v>6482</v>
      </c>
      <c r="HS338" s="39" t="s">
        <v>6483</v>
      </c>
      <c r="HT338" s="39" t="s">
        <v>6484</v>
      </c>
      <c r="HU338" s="39" t="s">
        <v>6485</v>
      </c>
      <c r="HV338" s="43" t="s">
        <v>6486</v>
      </c>
    </row>
    <row r="339" spans="1:230" ht="31.5" customHeight="1" x14ac:dyDescent="0.2">
      <c r="A339" s="44" t="s">
        <v>13014</v>
      </c>
      <c r="B339" s="39" t="s">
        <v>2368</v>
      </c>
      <c r="C339" s="39" t="s">
        <v>4938</v>
      </c>
      <c r="D339" s="39" t="s">
        <v>6475</v>
      </c>
      <c r="E339" s="39" t="s">
        <v>6487</v>
      </c>
      <c r="F339" s="44"/>
      <c r="G339" s="39">
        <v>2024</v>
      </c>
      <c r="H339" s="48">
        <v>45474</v>
      </c>
      <c r="I339" s="48">
        <v>45536</v>
      </c>
      <c r="J339" s="44"/>
      <c r="K339" s="44"/>
      <c r="L339" s="44"/>
      <c r="M339" s="39" t="s">
        <v>6477</v>
      </c>
      <c r="N339" s="44"/>
      <c r="O339" s="39" t="s">
        <v>6478</v>
      </c>
      <c r="P339" s="44"/>
      <c r="Q339" s="44"/>
      <c r="R339" s="44"/>
      <c r="S339" s="39" t="s">
        <v>6479</v>
      </c>
      <c r="T339" s="39" t="s">
        <v>6479</v>
      </c>
      <c r="U339" s="39" t="s">
        <v>1394</v>
      </c>
      <c r="V339" s="39" t="s">
        <v>6479</v>
      </c>
      <c r="W339" s="49">
        <v>6.9000000000000006E-2</v>
      </c>
      <c r="X339" s="49">
        <f t="shared" si="11"/>
        <v>0</v>
      </c>
      <c r="Y339" s="39">
        <v>6.4000000000000001E-2</v>
      </c>
      <c r="Z339" s="39">
        <v>92.75</v>
      </c>
      <c r="AA339" s="39">
        <v>0.15</v>
      </c>
      <c r="AB339" s="39">
        <v>0</v>
      </c>
      <c r="AC339" s="39">
        <v>0</v>
      </c>
      <c r="AD339" s="39">
        <v>0</v>
      </c>
      <c r="AE339" s="39">
        <v>0</v>
      </c>
      <c r="AF339" s="39">
        <v>5.0000000000000001E-3</v>
      </c>
      <c r="AG339" s="39">
        <v>7.25</v>
      </c>
      <c r="AH339" s="39" t="s">
        <v>236</v>
      </c>
      <c r="AI339" s="44"/>
      <c r="AJ339" s="44"/>
      <c r="AK339" s="44"/>
      <c r="AL339" s="39" t="s">
        <v>779</v>
      </c>
      <c r="AM339" s="39" t="s">
        <v>4348</v>
      </c>
      <c r="AN339" s="39">
        <v>1</v>
      </c>
      <c r="AO339" s="39">
        <v>1</v>
      </c>
      <c r="AP339" s="39">
        <v>1</v>
      </c>
      <c r="AQ339" s="44"/>
      <c r="AR339" s="44"/>
      <c r="AS339" s="44"/>
      <c r="AT339" s="44"/>
      <c r="AU339" s="44"/>
      <c r="AV339" s="39">
        <v>1</v>
      </c>
      <c r="AW339" s="44"/>
      <c r="AX339" s="44"/>
      <c r="AY339" s="44"/>
      <c r="AZ339" s="44"/>
      <c r="BA339" s="44"/>
      <c r="BB339" s="44"/>
      <c r="BC339" s="44"/>
      <c r="BD339" s="44"/>
      <c r="BE339" s="44"/>
      <c r="BF339" s="44"/>
      <c r="BG339" s="44"/>
      <c r="BH339" s="44"/>
      <c r="BI339" s="44"/>
      <c r="BJ339" s="44"/>
      <c r="BK339" s="44"/>
      <c r="BL339" s="44"/>
      <c r="BM339" s="44"/>
      <c r="BN339" s="44"/>
      <c r="BO339" s="44"/>
      <c r="BP339" s="44"/>
      <c r="BQ339" s="44"/>
      <c r="BR339" s="44"/>
      <c r="BS339" s="44"/>
      <c r="BT339" s="44"/>
      <c r="BU339" s="44"/>
      <c r="BV339" s="44"/>
      <c r="BW339" s="44"/>
      <c r="BX339" s="44"/>
      <c r="BY339" s="44"/>
      <c r="BZ339" s="39">
        <v>0</v>
      </c>
      <c r="CA339" s="44"/>
      <c r="CB339" s="44"/>
      <c r="CC339" s="44"/>
      <c r="CD339" s="44"/>
      <c r="CE339" s="44"/>
      <c r="CF339" s="44"/>
      <c r="CG339" s="44"/>
      <c r="CH339" s="44"/>
      <c r="CI339" s="44"/>
      <c r="CJ339" s="44"/>
      <c r="CK339" s="44"/>
      <c r="CL339" s="44"/>
      <c r="CM339" s="44"/>
      <c r="CN339" s="44"/>
      <c r="CO339" s="44"/>
      <c r="CP339" s="44"/>
      <c r="CQ339" s="39">
        <v>0</v>
      </c>
      <c r="CR339" s="44"/>
      <c r="CS339" s="44"/>
      <c r="CT339" s="44"/>
      <c r="CU339" s="44"/>
      <c r="CV339" s="44"/>
      <c r="CW339" s="44"/>
      <c r="CX339" s="44"/>
      <c r="CY339" s="44"/>
      <c r="CZ339" s="44"/>
      <c r="DA339" s="44"/>
      <c r="DB339" s="44"/>
      <c r="DC339" s="44"/>
      <c r="DD339" s="44"/>
      <c r="DE339" s="44"/>
      <c r="DF339" s="44"/>
      <c r="DG339" s="44"/>
      <c r="DH339" s="44"/>
      <c r="DI339" s="44"/>
      <c r="DJ339" s="44"/>
      <c r="DK339" s="44"/>
      <c r="DL339" s="44"/>
      <c r="DM339" s="44"/>
      <c r="DN339" s="44"/>
      <c r="DO339" s="44"/>
      <c r="DP339" s="44"/>
      <c r="DQ339" s="44"/>
      <c r="DR339" s="44"/>
      <c r="DS339" s="44"/>
      <c r="DT339" s="39">
        <v>0</v>
      </c>
      <c r="DU339" s="44"/>
      <c r="DV339" s="44"/>
      <c r="DW339" s="44"/>
      <c r="DX339" s="44"/>
      <c r="DY339" s="44"/>
      <c r="DZ339" s="44"/>
      <c r="EA339" s="44"/>
      <c r="EB339" s="44"/>
      <c r="EC339" s="39">
        <v>1</v>
      </c>
      <c r="ED339" s="39">
        <f t="shared" si="10"/>
        <v>0</v>
      </c>
      <c r="EE339" s="39">
        <v>145</v>
      </c>
      <c r="EF339" s="39" t="s">
        <v>6480</v>
      </c>
      <c r="EG339" s="44"/>
      <c r="EH339" s="39" t="s">
        <v>4067</v>
      </c>
      <c r="EI339" s="43" t="s">
        <v>5590</v>
      </c>
      <c r="EJ339" s="39">
        <v>5108</v>
      </c>
      <c r="EK339" s="39" t="s">
        <v>236</v>
      </c>
      <c r="EL339" s="44"/>
      <c r="EM339" s="44"/>
      <c r="EN339" s="44"/>
      <c r="EO339" s="44"/>
      <c r="EP339" s="44"/>
      <c r="EQ339" s="44"/>
      <c r="ER339" s="44"/>
      <c r="ES339" s="39" t="s">
        <v>236</v>
      </c>
      <c r="ET339" s="44"/>
      <c r="EU339" s="44"/>
      <c r="EV339" s="39" t="s">
        <v>243</v>
      </c>
      <c r="EW339" s="39" t="s">
        <v>6413</v>
      </c>
      <c r="EX339" s="39">
        <v>27</v>
      </c>
      <c r="EY339" s="39" t="s">
        <v>236</v>
      </c>
      <c r="EZ339" s="44"/>
      <c r="FA339" s="44"/>
      <c r="FB339" s="39" t="s">
        <v>236</v>
      </c>
      <c r="FC339" s="44"/>
      <c r="FD339" s="44"/>
      <c r="FE339" s="39" t="s">
        <v>236</v>
      </c>
      <c r="FF339" s="44"/>
      <c r="FG339" s="44"/>
      <c r="FH339" s="39" t="s">
        <v>236</v>
      </c>
      <c r="FI339" s="44"/>
      <c r="FJ339" s="44"/>
      <c r="FK339" s="39" t="s">
        <v>236</v>
      </c>
      <c r="FL339" s="44"/>
      <c r="FM339" s="44"/>
      <c r="FN339" s="44"/>
      <c r="FO339" s="44"/>
      <c r="FP339" s="44"/>
      <c r="FQ339" s="39" t="s">
        <v>236</v>
      </c>
      <c r="FR339" s="44"/>
      <c r="FS339" s="44"/>
      <c r="FT339" s="39" t="s">
        <v>236</v>
      </c>
      <c r="FU339" s="44"/>
      <c r="FV339" s="44"/>
      <c r="FW339" s="39" t="s">
        <v>236</v>
      </c>
      <c r="FX339" s="44"/>
      <c r="FY339" s="44"/>
      <c r="FZ339" s="44"/>
      <c r="GA339" s="44"/>
      <c r="GB339" s="44"/>
      <c r="GC339" s="39" t="s">
        <v>236</v>
      </c>
      <c r="GD339" s="44"/>
      <c r="GE339" s="44"/>
      <c r="GF339" s="39" t="s">
        <v>236</v>
      </c>
      <c r="GG339" s="44"/>
      <c r="GH339" s="44"/>
      <c r="GI339" s="39" t="s">
        <v>236</v>
      </c>
      <c r="GJ339" s="44"/>
      <c r="GK339" s="44"/>
      <c r="GL339" s="44"/>
      <c r="GM339" s="44"/>
      <c r="GN339" s="44"/>
      <c r="GO339" s="44"/>
      <c r="GP339" s="44"/>
      <c r="GQ339" s="44"/>
      <c r="GR339" s="44"/>
      <c r="GS339" s="44"/>
      <c r="GT339" s="44"/>
      <c r="GU339" s="44"/>
      <c r="GV339" s="44"/>
      <c r="GW339" s="44"/>
      <c r="GX339" s="44"/>
      <c r="GY339" s="44"/>
      <c r="GZ339" s="39" t="s">
        <v>236</v>
      </c>
      <c r="HA339" s="44"/>
      <c r="HB339" s="44"/>
      <c r="HC339" s="43" t="s">
        <v>6481</v>
      </c>
      <c r="HD339" s="44"/>
      <c r="HE339" s="44"/>
      <c r="HF339" s="44"/>
      <c r="HG339" s="44"/>
      <c r="HH339" s="44"/>
      <c r="HI339" s="44"/>
      <c r="HJ339" s="44"/>
      <c r="HK339" s="44"/>
      <c r="HL339" s="44"/>
      <c r="HM339" s="44"/>
      <c r="HN339" s="39" t="s">
        <v>6482</v>
      </c>
      <c r="HO339" s="39" t="s">
        <v>6483</v>
      </c>
      <c r="HP339" s="39" t="s">
        <v>6484</v>
      </c>
      <c r="HQ339" s="39" t="s">
        <v>6485</v>
      </c>
      <c r="HR339" s="39" t="s">
        <v>6482</v>
      </c>
      <c r="HS339" s="39" t="s">
        <v>6483</v>
      </c>
      <c r="HT339" s="39" t="s">
        <v>6484</v>
      </c>
      <c r="HU339" s="39" t="s">
        <v>6485</v>
      </c>
      <c r="HV339" s="43" t="s">
        <v>6488</v>
      </c>
    </row>
    <row r="340" spans="1:230" ht="32.25" customHeight="1" x14ac:dyDescent="0.2">
      <c r="A340" s="44" t="s">
        <v>13014</v>
      </c>
      <c r="B340" s="39" t="s">
        <v>2368</v>
      </c>
      <c r="C340" s="39" t="s">
        <v>4938</v>
      </c>
      <c r="D340" s="39" t="s">
        <v>6475</v>
      </c>
      <c r="E340" s="39" t="s">
        <v>6538</v>
      </c>
      <c r="F340" s="44"/>
      <c r="G340" s="39">
        <v>2024</v>
      </c>
      <c r="H340" s="48">
        <v>45474</v>
      </c>
      <c r="I340" s="48">
        <v>45505</v>
      </c>
      <c r="J340" s="44"/>
      <c r="K340" s="44"/>
      <c r="L340" s="44"/>
      <c r="M340" s="39" t="s">
        <v>6477</v>
      </c>
      <c r="N340" s="44"/>
      <c r="O340" s="39" t="s">
        <v>6539</v>
      </c>
      <c r="P340" s="44"/>
      <c r="Q340" s="44"/>
      <c r="R340" s="44"/>
      <c r="S340" s="39" t="s">
        <v>6479</v>
      </c>
      <c r="T340" s="39" t="s">
        <v>6479</v>
      </c>
      <c r="U340" s="39" t="s">
        <v>1394</v>
      </c>
      <c r="V340" s="39" t="s">
        <v>6479</v>
      </c>
      <c r="W340" s="49">
        <v>7.0000000000000007E-2</v>
      </c>
      <c r="X340" s="49">
        <f t="shared" si="11"/>
        <v>0</v>
      </c>
      <c r="Y340" s="39">
        <v>6.5000000000000002E-2</v>
      </c>
      <c r="Z340" s="39">
        <v>92.86</v>
      </c>
      <c r="AA340" s="39">
        <v>0.15</v>
      </c>
      <c r="AB340" s="39">
        <v>0</v>
      </c>
      <c r="AC340" s="39">
        <v>0</v>
      </c>
      <c r="AD340" s="39">
        <v>0</v>
      </c>
      <c r="AE340" s="39">
        <v>0</v>
      </c>
      <c r="AF340" s="39">
        <v>5.0000000000000001E-3</v>
      </c>
      <c r="AG340" s="39">
        <v>7.14</v>
      </c>
      <c r="AH340" s="39" t="s">
        <v>236</v>
      </c>
      <c r="AI340" s="44"/>
      <c r="AJ340" s="44"/>
      <c r="AK340" s="44"/>
      <c r="AL340" s="39" t="s">
        <v>779</v>
      </c>
      <c r="AM340" s="39" t="s">
        <v>4348</v>
      </c>
      <c r="AN340" s="39">
        <v>1</v>
      </c>
      <c r="AO340" s="39">
        <v>1</v>
      </c>
      <c r="AP340" s="39">
        <v>1</v>
      </c>
      <c r="AQ340" s="44"/>
      <c r="AR340" s="44"/>
      <c r="AS340" s="44"/>
      <c r="AT340" s="44"/>
      <c r="AU340" s="44"/>
      <c r="AV340" s="44"/>
      <c r="AW340" s="44"/>
      <c r="AX340" s="44"/>
      <c r="AY340" s="44"/>
      <c r="AZ340" s="39">
        <v>1</v>
      </c>
      <c r="BA340" s="44"/>
      <c r="BB340" s="44"/>
      <c r="BC340" s="44"/>
      <c r="BD340" s="44"/>
      <c r="BE340" s="44"/>
      <c r="BF340" s="44"/>
      <c r="BG340" s="44"/>
      <c r="BH340" s="44"/>
      <c r="BI340" s="44"/>
      <c r="BJ340" s="44"/>
      <c r="BK340" s="44"/>
      <c r="BL340" s="44"/>
      <c r="BM340" s="44"/>
      <c r="BN340" s="44"/>
      <c r="BO340" s="44"/>
      <c r="BP340" s="44"/>
      <c r="BQ340" s="44"/>
      <c r="BR340" s="44"/>
      <c r="BS340" s="44"/>
      <c r="BT340" s="44"/>
      <c r="BU340" s="44"/>
      <c r="BV340" s="44"/>
      <c r="BW340" s="44"/>
      <c r="BX340" s="44"/>
      <c r="BY340" s="44"/>
      <c r="BZ340" s="39">
        <v>0</v>
      </c>
      <c r="CA340" s="44"/>
      <c r="CB340" s="44"/>
      <c r="CC340" s="44"/>
      <c r="CD340" s="44"/>
      <c r="CE340" s="44"/>
      <c r="CF340" s="44"/>
      <c r="CG340" s="44"/>
      <c r="CH340" s="44"/>
      <c r="CI340" s="44"/>
      <c r="CJ340" s="44"/>
      <c r="CK340" s="44"/>
      <c r="CL340" s="44"/>
      <c r="CM340" s="44"/>
      <c r="CN340" s="44"/>
      <c r="CO340" s="44"/>
      <c r="CP340" s="44"/>
      <c r="CQ340" s="39">
        <v>0</v>
      </c>
      <c r="CR340" s="44"/>
      <c r="CS340" s="44"/>
      <c r="CT340" s="44"/>
      <c r="CU340" s="44"/>
      <c r="CV340" s="44"/>
      <c r="CW340" s="44"/>
      <c r="CX340" s="44"/>
      <c r="CY340" s="44"/>
      <c r="CZ340" s="44"/>
      <c r="DA340" s="44"/>
      <c r="DB340" s="44"/>
      <c r="DC340" s="44"/>
      <c r="DD340" s="44"/>
      <c r="DE340" s="44"/>
      <c r="DF340" s="44"/>
      <c r="DG340" s="44"/>
      <c r="DH340" s="44"/>
      <c r="DI340" s="44"/>
      <c r="DJ340" s="44"/>
      <c r="DK340" s="44"/>
      <c r="DL340" s="44"/>
      <c r="DM340" s="44"/>
      <c r="DN340" s="44"/>
      <c r="DO340" s="44"/>
      <c r="DP340" s="44"/>
      <c r="DQ340" s="44"/>
      <c r="DR340" s="44"/>
      <c r="DS340" s="44"/>
      <c r="DT340" s="39">
        <v>0</v>
      </c>
      <c r="DU340" s="44"/>
      <c r="DV340" s="44"/>
      <c r="DW340" s="44"/>
      <c r="DX340" s="44"/>
      <c r="DY340" s="44"/>
      <c r="DZ340" s="44"/>
      <c r="EA340" s="44"/>
      <c r="EB340" s="44"/>
      <c r="EC340" s="39">
        <v>1</v>
      </c>
      <c r="ED340" s="39">
        <f t="shared" si="10"/>
        <v>0</v>
      </c>
      <c r="EE340" s="39">
        <v>45</v>
      </c>
      <c r="EF340" s="39" t="s">
        <v>6480</v>
      </c>
      <c r="EG340" s="44"/>
      <c r="EH340" s="39" t="s">
        <v>6540</v>
      </c>
      <c r="EI340" s="43" t="s">
        <v>5590</v>
      </c>
      <c r="EJ340" s="39">
        <v>5108</v>
      </c>
      <c r="EK340" s="39" t="s">
        <v>236</v>
      </c>
      <c r="EL340" s="44"/>
      <c r="EM340" s="44"/>
      <c r="EN340" s="44"/>
      <c r="EO340" s="44"/>
      <c r="EP340" s="44"/>
      <c r="EQ340" s="44"/>
      <c r="ER340" s="44"/>
      <c r="ES340" s="39" t="s">
        <v>236</v>
      </c>
      <c r="ET340" s="44"/>
      <c r="EU340" s="44"/>
      <c r="EV340" s="39" t="s">
        <v>243</v>
      </c>
      <c r="EW340" s="39" t="s">
        <v>6413</v>
      </c>
      <c r="EX340" s="39">
        <v>24</v>
      </c>
      <c r="EY340" s="39" t="s">
        <v>236</v>
      </c>
      <c r="EZ340" s="44"/>
      <c r="FA340" s="44"/>
      <c r="FB340" s="39" t="s">
        <v>236</v>
      </c>
      <c r="FC340" s="44"/>
      <c r="FD340" s="44"/>
      <c r="FE340" s="39" t="s">
        <v>236</v>
      </c>
      <c r="FF340" s="44"/>
      <c r="FG340" s="44"/>
      <c r="FH340" s="39" t="s">
        <v>236</v>
      </c>
      <c r="FI340" s="44"/>
      <c r="FJ340" s="44"/>
      <c r="FK340" s="39" t="s">
        <v>236</v>
      </c>
      <c r="FL340" s="44"/>
      <c r="FM340" s="44"/>
      <c r="FN340" s="44"/>
      <c r="FO340" s="44"/>
      <c r="FP340" s="44"/>
      <c r="FQ340" s="39" t="s">
        <v>236</v>
      </c>
      <c r="FR340" s="44"/>
      <c r="FS340" s="44"/>
      <c r="FT340" s="39" t="s">
        <v>236</v>
      </c>
      <c r="FU340" s="44"/>
      <c r="FV340" s="44"/>
      <c r="FW340" s="39" t="s">
        <v>236</v>
      </c>
      <c r="FX340" s="44"/>
      <c r="FY340" s="44"/>
      <c r="FZ340" s="44"/>
      <c r="GA340" s="44"/>
      <c r="GB340" s="44"/>
      <c r="GC340" s="39" t="s">
        <v>236</v>
      </c>
      <c r="GD340" s="44"/>
      <c r="GE340" s="44"/>
      <c r="GF340" s="39" t="s">
        <v>236</v>
      </c>
      <c r="GG340" s="44"/>
      <c r="GH340" s="44"/>
      <c r="GI340" s="39" t="s">
        <v>236</v>
      </c>
      <c r="GJ340" s="44"/>
      <c r="GK340" s="44"/>
      <c r="GL340" s="44"/>
      <c r="GM340" s="44"/>
      <c r="GN340" s="44"/>
      <c r="GO340" s="44"/>
      <c r="GP340" s="44"/>
      <c r="GQ340" s="44"/>
      <c r="GR340" s="44"/>
      <c r="GS340" s="44"/>
      <c r="GT340" s="44"/>
      <c r="GU340" s="44"/>
      <c r="GV340" s="44"/>
      <c r="GW340" s="44"/>
      <c r="GX340" s="44"/>
      <c r="GY340" s="44"/>
      <c r="GZ340" s="39" t="s">
        <v>236</v>
      </c>
      <c r="HA340" s="44"/>
      <c r="HB340" s="44"/>
      <c r="HC340" s="43" t="s">
        <v>6481</v>
      </c>
      <c r="HD340" s="44"/>
      <c r="HE340" s="44"/>
      <c r="HF340" s="44"/>
      <c r="HG340" s="44"/>
      <c r="HH340" s="44"/>
      <c r="HI340" s="44"/>
      <c r="HJ340" s="44"/>
      <c r="HK340" s="44"/>
      <c r="HL340" s="44"/>
      <c r="HM340" s="44"/>
      <c r="HN340" s="39" t="s">
        <v>6482</v>
      </c>
      <c r="HO340" s="39" t="s">
        <v>6483</v>
      </c>
      <c r="HP340" s="39" t="s">
        <v>6484</v>
      </c>
      <c r="HQ340" s="39" t="s">
        <v>6485</v>
      </c>
      <c r="HR340" s="39" t="s">
        <v>6482</v>
      </c>
      <c r="HS340" s="39" t="s">
        <v>6483</v>
      </c>
      <c r="HT340" s="39" t="s">
        <v>6484</v>
      </c>
      <c r="HU340" s="39" t="s">
        <v>6485</v>
      </c>
      <c r="HV340" s="43" t="s">
        <v>6541</v>
      </c>
    </row>
    <row r="341" spans="1:230" ht="32.25" customHeight="1" x14ac:dyDescent="0.2">
      <c r="A341" s="44" t="s">
        <v>13014</v>
      </c>
      <c r="B341" s="39" t="s">
        <v>2368</v>
      </c>
      <c r="C341" s="39" t="s">
        <v>4938</v>
      </c>
      <c r="D341" s="39" t="s">
        <v>6475</v>
      </c>
      <c r="E341" s="39" t="s">
        <v>6542</v>
      </c>
      <c r="F341" s="44"/>
      <c r="G341" s="39">
        <v>2024</v>
      </c>
      <c r="H341" s="48">
        <v>45444</v>
      </c>
      <c r="I341" s="48">
        <v>45505</v>
      </c>
      <c r="J341" s="44"/>
      <c r="K341" s="44"/>
      <c r="L341" s="44"/>
      <c r="M341" s="39" t="s">
        <v>6477</v>
      </c>
      <c r="N341" s="44"/>
      <c r="O341" s="39" t="s">
        <v>6478</v>
      </c>
      <c r="P341" s="44"/>
      <c r="Q341" s="44"/>
      <c r="R341" s="44"/>
      <c r="S341" s="39" t="s">
        <v>6479</v>
      </c>
      <c r="T341" s="39" t="s">
        <v>6479</v>
      </c>
      <c r="U341" s="39" t="s">
        <v>1394</v>
      </c>
      <c r="V341" s="39" t="s">
        <v>6479</v>
      </c>
      <c r="W341" s="49">
        <v>6.0999999999999999E-2</v>
      </c>
      <c r="X341" s="49">
        <f t="shared" si="11"/>
        <v>0</v>
      </c>
      <c r="Y341" s="39">
        <v>5.7000000000000002E-2</v>
      </c>
      <c r="Z341" s="39">
        <v>93.44</v>
      </c>
      <c r="AA341" s="39">
        <v>0.13</v>
      </c>
      <c r="AB341" s="39">
        <v>0</v>
      </c>
      <c r="AC341" s="39">
        <v>0</v>
      </c>
      <c r="AD341" s="39">
        <v>0</v>
      </c>
      <c r="AE341" s="39">
        <v>0</v>
      </c>
      <c r="AF341" s="39">
        <v>4.0000000000000001E-3</v>
      </c>
      <c r="AG341" s="39">
        <v>6.56</v>
      </c>
      <c r="AH341" s="39" t="s">
        <v>236</v>
      </c>
      <c r="AI341" s="44"/>
      <c r="AJ341" s="44"/>
      <c r="AK341" s="44"/>
      <c r="AL341" s="39" t="s">
        <v>779</v>
      </c>
      <c r="AM341" s="39" t="s">
        <v>4348</v>
      </c>
      <c r="AN341" s="39">
        <v>1</v>
      </c>
      <c r="AO341" s="39">
        <v>1</v>
      </c>
      <c r="AP341" s="39">
        <v>1</v>
      </c>
      <c r="AQ341" s="44"/>
      <c r="AR341" s="44"/>
      <c r="AS341" s="44"/>
      <c r="AT341" s="44"/>
      <c r="AU341" s="44"/>
      <c r="AV341" s="44"/>
      <c r="AW341" s="44"/>
      <c r="AX341" s="44"/>
      <c r="AY341" s="44"/>
      <c r="AZ341" s="39">
        <v>1</v>
      </c>
      <c r="BA341" s="44"/>
      <c r="BB341" s="44"/>
      <c r="BC341" s="44"/>
      <c r="BD341" s="44"/>
      <c r="BE341" s="44"/>
      <c r="BF341" s="44"/>
      <c r="BG341" s="44"/>
      <c r="BH341" s="44"/>
      <c r="BI341" s="44"/>
      <c r="BJ341" s="44"/>
      <c r="BK341" s="44"/>
      <c r="BL341" s="44"/>
      <c r="BM341" s="44"/>
      <c r="BN341" s="44"/>
      <c r="BO341" s="44"/>
      <c r="BP341" s="44"/>
      <c r="BQ341" s="44"/>
      <c r="BR341" s="44"/>
      <c r="BS341" s="44"/>
      <c r="BT341" s="44"/>
      <c r="BU341" s="44"/>
      <c r="BV341" s="44"/>
      <c r="BW341" s="44"/>
      <c r="BX341" s="44"/>
      <c r="BY341" s="44"/>
      <c r="BZ341" s="39">
        <v>0</v>
      </c>
      <c r="CA341" s="44"/>
      <c r="CB341" s="44"/>
      <c r="CC341" s="44"/>
      <c r="CD341" s="44"/>
      <c r="CE341" s="44"/>
      <c r="CF341" s="44"/>
      <c r="CG341" s="44"/>
      <c r="CH341" s="44"/>
      <c r="CI341" s="44"/>
      <c r="CJ341" s="44"/>
      <c r="CK341" s="44"/>
      <c r="CL341" s="44"/>
      <c r="CM341" s="44"/>
      <c r="CN341" s="44"/>
      <c r="CO341" s="44"/>
      <c r="CP341" s="44"/>
      <c r="CQ341" s="39">
        <v>0</v>
      </c>
      <c r="CR341" s="44"/>
      <c r="CS341" s="44"/>
      <c r="CT341" s="44"/>
      <c r="CU341" s="44"/>
      <c r="CV341" s="44"/>
      <c r="CW341" s="44"/>
      <c r="CX341" s="44"/>
      <c r="CY341" s="44"/>
      <c r="CZ341" s="44"/>
      <c r="DA341" s="44"/>
      <c r="DB341" s="44"/>
      <c r="DC341" s="44"/>
      <c r="DD341" s="44"/>
      <c r="DE341" s="44"/>
      <c r="DF341" s="44"/>
      <c r="DG341" s="44"/>
      <c r="DH341" s="44"/>
      <c r="DI341" s="44"/>
      <c r="DJ341" s="44"/>
      <c r="DK341" s="44"/>
      <c r="DL341" s="44"/>
      <c r="DM341" s="44"/>
      <c r="DN341" s="44"/>
      <c r="DO341" s="44"/>
      <c r="DP341" s="44"/>
      <c r="DQ341" s="44"/>
      <c r="DR341" s="44"/>
      <c r="DS341" s="44"/>
      <c r="DT341" s="39">
        <v>0</v>
      </c>
      <c r="DU341" s="44"/>
      <c r="DV341" s="44"/>
      <c r="DW341" s="44"/>
      <c r="DX341" s="44"/>
      <c r="DY341" s="44"/>
      <c r="DZ341" s="44"/>
      <c r="EA341" s="44"/>
      <c r="EB341" s="44"/>
      <c r="EC341" s="39">
        <v>1</v>
      </c>
      <c r="ED341" s="39">
        <f t="shared" si="10"/>
        <v>0</v>
      </c>
      <c r="EE341" s="39">
        <v>16</v>
      </c>
      <c r="EF341" s="39" t="s">
        <v>6480</v>
      </c>
      <c r="EG341" s="44"/>
      <c r="EH341" s="39" t="s">
        <v>1224</v>
      </c>
      <c r="EI341" s="43" t="s">
        <v>5590</v>
      </c>
      <c r="EJ341" s="39">
        <v>5108</v>
      </c>
      <c r="EK341" s="39" t="s">
        <v>236</v>
      </c>
      <c r="EL341" s="44"/>
      <c r="EM341" s="44"/>
      <c r="EN341" s="44"/>
      <c r="EO341" s="44"/>
      <c r="EP341" s="44"/>
      <c r="EQ341" s="44"/>
      <c r="ER341" s="44"/>
      <c r="ES341" s="39" t="s">
        <v>236</v>
      </c>
      <c r="ET341" s="44"/>
      <c r="EU341" s="44"/>
      <c r="EV341" s="39" t="s">
        <v>243</v>
      </c>
      <c r="EW341" s="39" t="s">
        <v>6413</v>
      </c>
      <c r="EX341" s="39">
        <v>12</v>
      </c>
      <c r="EY341" s="39" t="s">
        <v>236</v>
      </c>
      <c r="EZ341" s="44"/>
      <c r="FA341" s="44"/>
      <c r="FB341" s="39" t="s">
        <v>236</v>
      </c>
      <c r="FC341" s="44"/>
      <c r="FD341" s="44"/>
      <c r="FE341" s="39" t="s">
        <v>236</v>
      </c>
      <c r="FF341" s="44"/>
      <c r="FG341" s="44"/>
      <c r="FH341" s="39" t="s">
        <v>236</v>
      </c>
      <c r="FI341" s="44"/>
      <c r="FJ341" s="44"/>
      <c r="FK341" s="39" t="s">
        <v>236</v>
      </c>
      <c r="FL341" s="44"/>
      <c r="FM341" s="44"/>
      <c r="FN341" s="44"/>
      <c r="FO341" s="44"/>
      <c r="FP341" s="44"/>
      <c r="FQ341" s="39" t="s">
        <v>236</v>
      </c>
      <c r="FR341" s="44"/>
      <c r="FS341" s="44"/>
      <c r="FT341" s="39" t="s">
        <v>236</v>
      </c>
      <c r="FU341" s="44"/>
      <c r="FV341" s="44"/>
      <c r="FW341" s="39" t="s">
        <v>236</v>
      </c>
      <c r="FX341" s="44"/>
      <c r="FY341" s="44"/>
      <c r="FZ341" s="44"/>
      <c r="GA341" s="44"/>
      <c r="GB341" s="44"/>
      <c r="GC341" s="39" t="s">
        <v>236</v>
      </c>
      <c r="GD341" s="44"/>
      <c r="GE341" s="44"/>
      <c r="GF341" s="39" t="s">
        <v>236</v>
      </c>
      <c r="GG341" s="44"/>
      <c r="GH341" s="44"/>
      <c r="GI341" s="39" t="s">
        <v>236</v>
      </c>
      <c r="GJ341" s="44"/>
      <c r="GK341" s="44"/>
      <c r="GL341" s="44"/>
      <c r="GM341" s="44"/>
      <c r="GN341" s="44"/>
      <c r="GO341" s="44"/>
      <c r="GP341" s="44"/>
      <c r="GQ341" s="44"/>
      <c r="GR341" s="44"/>
      <c r="GS341" s="44"/>
      <c r="GT341" s="44"/>
      <c r="GU341" s="44"/>
      <c r="GV341" s="44"/>
      <c r="GW341" s="44"/>
      <c r="GX341" s="44"/>
      <c r="GY341" s="44"/>
      <c r="GZ341" s="44"/>
      <c r="HA341" s="44"/>
      <c r="HB341" s="44"/>
      <c r="HC341" s="43" t="s">
        <v>6481</v>
      </c>
      <c r="HD341" s="44"/>
      <c r="HE341" s="44"/>
      <c r="HF341" s="44"/>
      <c r="HG341" s="44"/>
      <c r="HH341" s="44"/>
      <c r="HI341" s="44"/>
      <c r="HJ341" s="44"/>
      <c r="HK341" s="44"/>
      <c r="HL341" s="44"/>
      <c r="HM341" s="44"/>
      <c r="HN341" s="39" t="s">
        <v>6482</v>
      </c>
      <c r="HO341" s="39" t="s">
        <v>6483</v>
      </c>
      <c r="HP341" s="39" t="s">
        <v>6484</v>
      </c>
      <c r="HQ341" s="39" t="s">
        <v>6485</v>
      </c>
      <c r="HR341" s="39" t="s">
        <v>6482</v>
      </c>
      <c r="HS341" s="39" t="s">
        <v>6483</v>
      </c>
      <c r="HT341" s="39" t="s">
        <v>6484</v>
      </c>
      <c r="HU341" s="39" t="s">
        <v>6485</v>
      </c>
      <c r="HV341" s="43" t="s">
        <v>6543</v>
      </c>
    </row>
    <row r="342" spans="1:230" ht="33.75" customHeight="1" x14ac:dyDescent="0.2">
      <c r="A342" s="44" t="s">
        <v>13014</v>
      </c>
      <c r="B342" s="39" t="s">
        <v>2368</v>
      </c>
      <c r="C342" s="39" t="s">
        <v>4938</v>
      </c>
      <c r="D342" s="39" t="s">
        <v>6544</v>
      </c>
      <c r="E342" s="39" t="s">
        <v>6545</v>
      </c>
      <c r="F342" s="44"/>
      <c r="G342" s="39">
        <v>2024</v>
      </c>
      <c r="H342" s="48">
        <v>45413</v>
      </c>
      <c r="I342" s="48">
        <v>45443</v>
      </c>
      <c r="J342" s="44"/>
      <c r="K342" s="44"/>
      <c r="L342" s="44"/>
      <c r="M342" s="39" t="s">
        <v>6546</v>
      </c>
      <c r="N342" s="44"/>
      <c r="O342" s="39" t="s">
        <v>6547</v>
      </c>
      <c r="P342" s="44"/>
      <c r="Q342" s="44"/>
      <c r="R342" s="44"/>
      <c r="S342" s="39" t="s">
        <v>6548</v>
      </c>
      <c r="T342" s="39" t="s">
        <v>6548</v>
      </c>
      <c r="U342" s="39" t="s">
        <v>1394</v>
      </c>
      <c r="V342" s="39" t="s">
        <v>6548</v>
      </c>
      <c r="W342" s="49">
        <v>5.1000000000000004E-3</v>
      </c>
      <c r="X342" s="49">
        <f t="shared" si="11"/>
        <v>0</v>
      </c>
      <c r="Y342" s="39">
        <v>5.0000000000000001E-3</v>
      </c>
      <c r="Z342" s="39">
        <v>98.04</v>
      </c>
      <c r="AA342" s="39">
        <v>0.05</v>
      </c>
      <c r="AB342" s="39">
        <v>0</v>
      </c>
      <c r="AC342" s="39">
        <v>0</v>
      </c>
      <c r="AD342" s="39">
        <v>0</v>
      </c>
      <c r="AE342" s="39">
        <v>0</v>
      </c>
      <c r="AF342" s="39">
        <v>1E-4</v>
      </c>
      <c r="AG342" s="39">
        <v>1.96</v>
      </c>
      <c r="AH342" s="39" t="s">
        <v>236</v>
      </c>
      <c r="AI342" s="44"/>
      <c r="AJ342" s="44"/>
      <c r="AK342" s="44"/>
      <c r="AL342" s="39" t="s">
        <v>5084</v>
      </c>
      <c r="AM342" s="39" t="s">
        <v>261</v>
      </c>
      <c r="AN342" s="39">
        <v>1</v>
      </c>
      <c r="AO342" s="39">
        <v>1</v>
      </c>
      <c r="AP342" s="39">
        <v>1</v>
      </c>
      <c r="AQ342" s="44"/>
      <c r="AR342" s="44"/>
      <c r="AS342" s="44"/>
      <c r="AT342" s="44"/>
      <c r="AU342" s="44"/>
      <c r="AV342" s="44"/>
      <c r="AW342" s="44"/>
      <c r="AX342" s="44"/>
      <c r="AY342" s="44"/>
      <c r="AZ342" s="44"/>
      <c r="BA342" s="39">
        <v>1</v>
      </c>
      <c r="BB342" s="44"/>
      <c r="BC342" s="44"/>
      <c r="BD342" s="44"/>
      <c r="BE342" s="44"/>
      <c r="BF342" s="44"/>
      <c r="BG342" s="44"/>
      <c r="BH342" s="44"/>
      <c r="BI342" s="44"/>
      <c r="BJ342" s="44"/>
      <c r="BK342" s="44"/>
      <c r="BL342" s="44"/>
      <c r="BM342" s="44"/>
      <c r="BN342" s="44"/>
      <c r="BO342" s="44"/>
      <c r="BP342" s="44"/>
      <c r="BQ342" s="44"/>
      <c r="BR342" s="44"/>
      <c r="BS342" s="44"/>
      <c r="BT342" s="44"/>
      <c r="BU342" s="44"/>
      <c r="BV342" s="44"/>
      <c r="BW342" s="44"/>
      <c r="BX342" s="44"/>
      <c r="BY342" s="44"/>
      <c r="BZ342" s="39">
        <v>0</v>
      </c>
      <c r="CA342" s="44"/>
      <c r="CB342" s="44"/>
      <c r="CC342" s="44"/>
      <c r="CD342" s="44"/>
      <c r="CE342" s="44"/>
      <c r="CF342" s="44"/>
      <c r="CG342" s="44"/>
      <c r="CH342" s="44"/>
      <c r="CI342" s="44"/>
      <c r="CJ342" s="44"/>
      <c r="CK342" s="44"/>
      <c r="CL342" s="44"/>
      <c r="CM342" s="44"/>
      <c r="CN342" s="44"/>
      <c r="CO342" s="44"/>
      <c r="CP342" s="44"/>
      <c r="CQ342" s="39">
        <v>0</v>
      </c>
      <c r="CR342" s="44"/>
      <c r="CS342" s="44"/>
      <c r="CT342" s="44"/>
      <c r="CU342" s="44"/>
      <c r="CV342" s="44"/>
      <c r="CW342" s="44"/>
      <c r="CX342" s="44"/>
      <c r="CY342" s="44"/>
      <c r="CZ342" s="44"/>
      <c r="DA342" s="44"/>
      <c r="DB342" s="44"/>
      <c r="DC342" s="44"/>
      <c r="DD342" s="44"/>
      <c r="DE342" s="44"/>
      <c r="DF342" s="44"/>
      <c r="DG342" s="44"/>
      <c r="DH342" s="44"/>
      <c r="DI342" s="44"/>
      <c r="DJ342" s="44"/>
      <c r="DK342" s="44"/>
      <c r="DL342" s="44"/>
      <c r="DM342" s="44"/>
      <c r="DN342" s="44"/>
      <c r="DO342" s="44"/>
      <c r="DP342" s="44"/>
      <c r="DQ342" s="44"/>
      <c r="DR342" s="44"/>
      <c r="DS342" s="44"/>
      <c r="DT342" s="39">
        <v>0</v>
      </c>
      <c r="DU342" s="44"/>
      <c r="DV342" s="44"/>
      <c r="DW342" s="44"/>
      <c r="DX342" s="44"/>
      <c r="DY342" s="44"/>
      <c r="DZ342" s="44"/>
      <c r="EA342" s="44"/>
      <c r="EB342" s="44"/>
      <c r="EC342" s="39">
        <v>1</v>
      </c>
      <c r="ED342" s="39">
        <f t="shared" si="10"/>
        <v>0</v>
      </c>
      <c r="EE342" s="39">
        <v>62</v>
      </c>
      <c r="EF342" s="39" t="s">
        <v>6549</v>
      </c>
      <c r="EG342" s="44"/>
      <c r="EH342" s="51">
        <v>45753</v>
      </c>
      <c r="EI342" s="43" t="s">
        <v>5590</v>
      </c>
      <c r="EJ342" s="39">
        <v>1027</v>
      </c>
      <c r="EK342" s="39" t="s">
        <v>236</v>
      </c>
      <c r="EL342" s="44"/>
      <c r="EM342" s="44"/>
      <c r="EN342" s="44"/>
      <c r="EO342" s="44"/>
      <c r="EP342" s="44"/>
      <c r="EQ342" s="44"/>
      <c r="ER342" s="44"/>
      <c r="ES342" s="39" t="s">
        <v>236</v>
      </c>
      <c r="ET342" s="44"/>
      <c r="EU342" s="44"/>
      <c r="EV342" s="39" t="s">
        <v>243</v>
      </c>
      <c r="EW342" s="39" t="s">
        <v>6375</v>
      </c>
      <c r="EX342" s="39">
        <v>10</v>
      </c>
      <c r="EY342" s="39" t="s">
        <v>236</v>
      </c>
      <c r="EZ342" s="44"/>
      <c r="FA342" s="44"/>
      <c r="FB342" s="39" t="s">
        <v>236</v>
      </c>
      <c r="FC342" s="44"/>
      <c r="FD342" s="44"/>
      <c r="FE342" s="39" t="s">
        <v>236</v>
      </c>
      <c r="FF342" s="44"/>
      <c r="FG342" s="44"/>
      <c r="FH342" s="39" t="s">
        <v>236</v>
      </c>
      <c r="FI342" s="44"/>
      <c r="FJ342" s="44"/>
      <c r="FK342" s="39" t="s">
        <v>236</v>
      </c>
      <c r="FL342" s="44"/>
      <c r="FM342" s="44"/>
      <c r="FN342" s="44"/>
      <c r="FO342" s="44"/>
      <c r="FP342" s="44"/>
      <c r="FQ342" s="39" t="s">
        <v>236</v>
      </c>
      <c r="FR342" s="44"/>
      <c r="FS342" s="44"/>
      <c r="FT342" s="39" t="s">
        <v>236</v>
      </c>
      <c r="FU342" s="44"/>
      <c r="FV342" s="44"/>
      <c r="FW342" s="39" t="s">
        <v>236</v>
      </c>
      <c r="FX342" s="44"/>
      <c r="FY342" s="44"/>
      <c r="FZ342" s="44"/>
      <c r="GA342" s="44"/>
      <c r="GB342" s="44"/>
      <c r="GC342" s="39" t="s">
        <v>236</v>
      </c>
      <c r="GD342" s="44"/>
      <c r="GE342" s="44"/>
      <c r="GF342" s="39" t="s">
        <v>236</v>
      </c>
      <c r="GG342" s="44"/>
      <c r="GH342" s="44"/>
      <c r="GI342" s="39" t="s">
        <v>236</v>
      </c>
      <c r="GJ342" s="44"/>
      <c r="GK342" s="44"/>
      <c r="GL342" s="44"/>
      <c r="GM342" s="44"/>
      <c r="GN342" s="44"/>
      <c r="GO342" s="44"/>
      <c r="GP342" s="44"/>
      <c r="GQ342" s="44"/>
      <c r="GR342" s="44"/>
      <c r="GS342" s="44"/>
      <c r="GT342" s="44"/>
      <c r="GU342" s="44"/>
      <c r="GV342" s="44"/>
      <c r="GW342" s="44"/>
      <c r="GX342" s="44"/>
      <c r="GY342" s="44"/>
      <c r="GZ342" s="44"/>
      <c r="HA342" s="44"/>
      <c r="HB342" s="44"/>
      <c r="HC342" s="44"/>
      <c r="HD342" s="44"/>
      <c r="HE342" s="44"/>
      <c r="HF342" s="44"/>
      <c r="HG342" s="44"/>
      <c r="HH342" s="44"/>
      <c r="HI342" s="44"/>
      <c r="HJ342" s="44"/>
      <c r="HK342" s="44"/>
      <c r="HL342" s="44"/>
      <c r="HM342" s="44"/>
      <c r="HN342" s="39" t="s">
        <v>6550</v>
      </c>
      <c r="HO342" s="39" t="s">
        <v>6551</v>
      </c>
      <c r="HP342" s="39" t="s">
        <v>6552</v>
      </c>
      <c r="HQ342" s="39" t="s">
        <v>6553</v>
      </c>
      <c r="HR342" s="39" t="s">
        <v>6550</v>
      </c>
      <c r="HS342" s="39" t="s">
        <v>6551</v>
      </c>
      <c r="HT342" s="39" t="s">
        <v>6552</v>
      </c>
      <c r="HU342" s="39" t="s">
        <v>6553</v>
      </c>
      <c r="HV342" s="43" t="s">
        <v>6554</v>
      </c>
    </row>
    <row r="343" spans="1:230" ht="31.5" customHeight="1" x14ac:dyDescent="0.2">
      <c r="A343" s="44" t="s">
        <v>13014</v>
      </c>
      <c r="B343" s="39" t="s">
        <v>2368</v>
      </c>
      <c r="C343" s="39" t="s">
        <v>4938</v>
      </c>
      <c r="D343" s="39" t="s">
        <v>6555</v>
      </c>
      <c r="E343" s="39" t="s">
        <v>6556</v>
      </c>
      <c r="F343" s="44"/>
      <c r="G343" s="39">
        <v>2024</v>
      </c>
      <c r="H343" s="48">
        <v>45505</v>
      </c>
      <c r="I343" s="48">
        <v>45535</v>
      </c>
      <c r="J343" s="44"/>
      <c r="K343" s="44"/>
      <c r="L343" s="44"/>
      <c r="M343" s="39" t="s">
        <v>6557</v>
      </c>
      <c r="N343" s="44"/>
      <c r="O343" s="39" t="s">
        <v>6558</v>
      </c>
      <c r="P343" s="44"/>
      <c r="Q343" s="44"/>
      <c r="R343" s="44"/>
      <c r="S343" s="39" t="s">
        <v>6559</v>
      </c>
      <c r="T343" s="39" t="s">
        <v>6559</v>
      </c>
      <c r="U343" s="44"/>
      <c r="V343" s="39" t="s">
        <v>6559</v>
      </c>
      <c r="W343" s="49">
        <v>0.02</v>
      </c>
      <c r="X343" s="49">
        <f t="shared" si="11"/>
        <v>0</v>
      </c>
      <c r="Y343" s="39">
        <v>1.9E-2</v>
      </c>
      <c r="Z343" s="39">
        <v>95</v>
      </c>
      <c r="AA343" s="39">
        <v>0.16</v>
      </c>
      <c r="AB343" s="39">
        <v>0</v>
      </c>
      <c r="AC343" s="39">
        <v>0</v>
      </c>
      <c r="AD343" s="39">
        <v>0</v>
      </c>
      <c r="AE343" s="39">
        <v>0</v>
      </c>
      <c r="AF343" s="39">
        <v>1E-3</v>
      </c>
      <c r="AG343" s="39">
        <v>5</v>
      </c>
      <c r="AH343" s="39" t="s">
        <v>236</v>
      </c>
      <c r="AI343" s="44"/>
      <c r="AJ343" s="44"/>
      <c r="AK343" s="44"/>
      <c r="AL343" s="39" t="s">
        <v>333</v>
      </c>
      <c r="AM343" s="39" t="s">
        <v>6560</v>
      </c>
      <c r="AN343" s="39">
        <v>1</v>
      </c>
      <c r="AO343" s="39">
        <v>1</v>
      </c>
      <c r="AP343" s="39">
        <v>1</v>
      </c>
      <c r="AQ343" s="44"/>
      <c r="AR343" s="44"/>
      <c r="AS343" s="44"/>
      <c r="AT343" s="44"/>
      <c r="AU343" s="44"/>
      <c r="AV343" s="44"/>
      <c r="AW343" s="44"/>
      <c r="AX343" s="44"/>
      <c r="AY343" s="44"/>
      <c r="AZ343" s="44"/>
      <c r="BA343" s="44"/>
      <c r="BB343" s="39">
        <v>1</v>
      </c>
      <c r="BC343" s="44"/>
      <c r="BD343" s="44"/>
      <c r="BE343" s="44"/>
      <c r="BF343" s="44"/>
      <c r="BG343" s="44"/>
      <c r="BH343" s="44"/>
      <c r="BI343" s="44"/>
      <c r="BJ343" s="44"/>
      <c r="BK343" s="44"/>
      <c r="BL343" s="44"/>
      <c r="BM343" s="44"/>
      <c r="BN343" s="44"/>
      <c r="BO343" s="44"/>
      <c r="BP343" s="44"/>
      <c r="BQ343" s="44"/>
      <c r="BR343" s="44"/>
      <c r="BS343" s="44"/>
      <c r="BT343" s="44"/>
      <c r="BU343" s="44"/>
      <c r="BV343" s="44"/>
      <c r="BW343" s="44"/>
      <c r="BX343" s="44"/>
      <c r="BY343" s="44"/>
      <c r="BZ343" s="39">
        <v>0</v>
      </c>
      <c r="CA343" s="44"/>
      <c r="CB343" s="44"/>
      <c r="CC343" s="44"/>
      <c r="CD343" s="44"/>
      <c r="CE343" s="44"/>
      <c r="CF343" s="44"/>
      <c r="CG343" s="44"/>
      <c r="CH343" s="44"/>
      <c r="CI343" s="44"/>
      <c r="CJ343" s="44"/>
      <c r="CK343" s="44"/>
      <c r="CL343" s="44"/>
      <c r="CM343" s="44"/>
      <c r="CN343" s="44"/>
      <c r="CO343" s="44"/>
      <c r="CP343" s="44"/>
      <c r="CQ343" s="39">
        <v>0</v>
      </c>
      <c r="CR343" s="44"/>
      <c r="CS343" s="44"/>
      <c r="CT343" s="44"/>
      <c r="CU343" s="44"/>
      <c r="CV343" s="44"/>
      <c r="CW343" s="44"/>
      <c r="CX343" s="44"/>
      <c r="CY343" s="44"/>
      <c r="CZ343" s="44"/>
      <c r="DA343" s="44"/>
      <c r="DB343" s="44"/>
      <c r="DC343" s="44"/>
      <c r="DD343" s="44"/>
      <c r="DE343" s="44"/>
      <c r="DF343" s="44"/>
      <c r="DG343" s="44"/>
      <c r="DH343" s="44"/>
      <c r="DI343" s="44"/>
      <c r="DJ343" s="44"/>
      <c r="DK343" s="44"/>
      <c r="DL343" s="44"/>
      <c r="DM343" s="44"/>
      <c r="DN343" s="44"/>
      <c r="DO343" s="44"/>
      <c r="DP343" s="44"/>
      <c r="DQ343" s="44"/>
      <c r="DR343" s="44"/>
      <c r="DS343" s="44"/>
      <c r="DT343" s="39">
        <v>0</v>
      </c>
      <c r="DU343" s="44"/>
      <c r="DV343" s="44"/>
      <c r="DW343" s="44"/>
      <c r="DX343" s="44"/>
      <c r="DY343" s="44"/>
      <c r="DZ343" s="44"/>
      <c r="EA343" s="44"/>
      <c r="EB343" s="44"/>
      <c r="EC343" s="39">
        <v>1</v>
      </c>
      <c r="ED343" s="39">
        <f t="shared" si="10"/>
        <v>0</v>
      </c>
      <c r="EE343" s="39">
        <v>304</v>
      </c>
      <c r="EF343" s="39" t="s">
        <v>6561</v>
      </c>
      <c r="EG343" s="44"/>
      <c r="EH343" s="39" t="s">
        <v>6562</v>
      </c>
      <c r="EI343" s="43" t="s">
        <v>5590</v>
      </c>
      <c r="EJ343" s="39">
        <v>704</v>
      </c>
      <c r="EK343" s="39" t="s">
        <v>236</v>
      </c>
      <c r="EL343" s="44"/>
      <c r="EM343" s="44"/>
      <c r="EN343" s="44"/>
      <c r="EO343" s="44"/>
      <c r="EP343" s="44"/>
      <c r="EQ343" s="44"/>
      <c r="ER343" s="44"/>
      <c r="ES343" s="39" t="s">
        <v>236</v>
      </c>
      <c r="ET343" s="44"/>
      <c r="EU343" s="44"/>
      <c r="EV343" s="39" t="s">
        <v>243</v>
      </c>
      <c r="EW343" s="39" t="s">
        <v>6375</v>
      </c>
      <c r="EX343" s="39">
        <v>18</v>
      </c>
      <c r="EY343" s="39" t="s">
        <v>236</v>
      </c>
      <c r="EZ343" s="44"/>
      <c r="FA343" s="44"/>
      <c r="FB343" s="39" t="s">
        <v>236</v>
      </c>
      <c r="FC343" s="44"/>
      <c r="FD343" s="44"/>
      <c r="FE343" s="39" t="s">
        <v>236</v>
      </c>
      <c r="FF343" s="44"/>
      <c r="FG343" s="44"/>
      <c r="FH343" s="39" t="s">
        <v>236</v>
      </c>
      <c r="FI343" s="44"/>
      <c r="FJ343" s="44"/>
      <c r="FK343" s="39" t="s">
        <v>236</v>
      </c>
      <c r="FL343" s="44"/>
      <c r="FM343" s="44"/>
      <c r="FN343" s="44"/>
      <c r="FO343" s="44"/>
      <c r="FP343" s="44"/>
      <c r="FQ343" s="39" t="s">
        <v>236</v>
      </c>
      <c r="FR343" s="44"/>
      <c r="FS343" s="44"/>
      <c r="FT343" s="39" t="s">
        <v>236</v>
      </c>
      <c r="FU343" s="44"/>
      <c r="FV343" s="44"/>
      <c r="FW343" s="39" t="s">
        <v>236</v>
      </c>
      <c r="FX343" s="44"/>
      <c r="FY343" s="44"/>
      <c r="FZ343" s="44"/>
      <c r="GA343" s="44"/>
      <c r="GB343" s="44"/>
      <c r="GC343" s="44"/>
      <c r="GD343" s="44"/>
      <c r="GE343" s="44"/>
      <c r="GF343" s="39" t="s">
        <v>236</v>
      </c>
      <c r="GG343" s="44"/>
      <c r="GH343" s="44"/>
      <c r="GI343" s="39" t="s">
        <v>236</v>
      </c>
      <c r="GJ343" s="44"/>
      <c r="GK343" s="44"/>
      <c r="GL343" s="44"/>
      <c r="GM343" s="44"/>
      <c r="GN343" s="44"/>
      <c r="GO343" s="44"/>
      <c r="GP343" s="44"/>
      <c r="GQ343" s="44"/>
      <c r="GR343" s="44"/>
      <c r="GS343" s="44"/>
      <c r="GT343" s="44"/>
      <c r="GU343" s="44"/>
      <c r="GV343" s="44"/>
      <c r="GW343" s="44"/>
      <c r="GX343" s="44"/>
      <c r="GY343" s="44"/>
      <c r="GZ343" s="39" t="s">
        <v>236</v>
      </c>
      <c r="HA343" s="44"/>
      <c r="HB343" s="44"/>
      <c r="HC343" s="43" t="s">
        <v>6563</v>
      </c>
      <c r="HD343" s="44"/>
      <c r="HE343" s="44"/>
      <c r="HF343" s="44"/>
      <c r="HG343" s="44"/>
      <c r="HH343" s="44"/>
      <c r="HI343" s="44"/>
      <c r="HJ343" s="44"/>
      <c r="HK343" s="44"/>
      <c r="HL343" s="44"/>
      <c r="HM343" s="44"/>
      <c r="HN343" s="39" t="s">
        <v>6564</v>
      </c>
      <c r="HO343" s="39" t="s">
        <v>6565</v>
      </c>
      <c r="HP343" s="39" t="s">
        <v>6566</v>
      </c>
      <c r="HQ343" s="39" t="s">
        <v>6567</v>
      </c>
      <c r="HR343" s="39" t="s">
        <v>6564</v>
      </c>
      <c r="HS343" s="39" t="s">
        <v>6565</v>
      </c>
      <c r="HT343" s="39" t="s">
        <v>6566</v>
      </c>
      <c r="HU343" s="39" t="s">
        <v>6567</v>
      </c>
      <c r="HV343" s="43" t="s">
        <v>6568</v>
      </c>
    </row>
    <row r="344" spans="1:230" ht="30.75" customHeight="1" x14ac:dyDescent="0.2">
      <c r="A344" s="44" t="s">
        <v>13014</v>
      </c>
      <c r="B344" s="39" t="s">
        <v>2368</v>
      </c>
      <c r="C344" s="39" t="s">
        <v>4938</v>
      </c>
      <c r="D344" s="39" t="s">
        <v>6600</v>
      </c>
      <c r="E344" s="39" t="s">
        <v>6601</v>
      </c>
      <c r="F344" s="44"/>
      <c r="G344" s="39">
        <v>2024</v>
      </c>
      <c r="H344" s="48">
        <v>45474</v>
      </c>
      <c r="I344" s="48">
        <v>45504</v>
      </c>
      <c r="J344" s="44"/>
      <c r="K344" s="44"/>
      <c r="L344" s="44"/>
      <c r="M344" s="39" t="s">
        <v>6602</v>
      </c>
      <c r="N344" s="44"/>
      <c r="O344" s="39" t="s">
        <v>6603</v>
      </c>
      <c r="P344" s="44"/>
      <c r="Q344" s="44"/>
      <c r="R344" s="44"/>
      <c r="S344" s="39" t="s">
        <v>6604</v>
      </c>
      <c r="T344" s="39" t="s">
        <v>6604</v>
      </c>
      <c r="U344" s="39" t="s">
        <v>1394</v>
      </c>
      <c r="V344" s="39" t="s">
        <v>6604</v>
      </c>
      <c r="W344" s="49">
        <v>0.17399999999999999</v>
      </c>
      <c r="X344" s="49">
        <f t="shared" si="11"/>
        <v>0</v>
      </c>
      <c r="Y344" s="39">
        <v>0.05</v>
      </c>
      <c r="Z344" s="39">
        <v>28.74</v>
      </c>
      <c r="AA344" s="39">
        <v>0.21</v>
      </c>
      <c r="AB344" s="39">
        <v>0</v>
      </c>
      <c r="AC344" s="39">
        <v>0</v>
      </c>
      <c r="AD344" s="39">
        <v>0</v>
      </c>
      <c r="AE344" s="39">
        <v>0</v>
      </c>
      <c r="AF344" s="39">
        <v>0.124</v>
      </c>
      <c r="AG344" s="39">
        <v>71.260000000000005</v>
      </c>
      <c r="AH344" s="39" t="s">
        <v>236</v>
      </c>
      <c r="AI344" s="44"/>
      <c r="AJ344" s="44"/>
      <c r="AK344" s="44"/>
      <c r="AL344" s="39" t="s">
        <v>1395</v>
      </c>
      <c r="AM344" s="39" t="s">
        <v>1192</v>
      </c>
      <c r="AN344" s="39">
        <v>1</v>
      </c>
      <c r="AO344" s="39">
        <v>1</v>
      </c>
      <c r="AP344" s="39">
        <v>1</v>
      </c>
      <c r="AQ344" s="44"/>
      <c r="AR344" s="44"/>
      <c r="AS344" s="44"/>
      <c r="AT344" s="44"/>
      <c r="AU344" s="44"/>
      <c r="AV344" s="44"/>
      <c r="AW344" s="44"/>
      <c r="AX344" s="44"/>
      <c r="AY344" s="44"/>
      <c r="AZ344" s="44"/>
      <c r="BA344" s="44"/>
      <c r="BB344" s="39">
        <v>1</v>
      </c>
      <c r="BC344" s="44"/>
      <c r="BD344" s="44"/>
      <c r="BE344" s="44"/>
      <c r="BF344" s="44"/>
      <c r="BG344" s="44"/>
      <c r="BH344" s="44"/>
      <c r="BI344" s="44"/>
      <c r="BJ344" s="44"/>
      <c r="BK344" s="44"/>
      <c r="BL344" s="44"/>
      <c r="BM344" s="44"/>
      <c r="BN344" s="44"/>
      <c r="BO344" s="44"/>
      <c r="BP344" s="44"/>
      <c r="BQ344" s="44"/>
      <c r="BR344" s="44"/>
      <c r="BS344" s="44"/>
      <c r="BT344" s="44"/>
      <c r="BU344" s="44"/>
      <c r="BV344" s="44"/>
      <c r="BW344" s="44"/>
      <c r="BX344" s="44"/>
      <c r="BY344" s="44"/>
      <c r="BZ344" s="39">
        <v>0</v>
      </c>
      <c r="CA344" s="44"/>
      <c r="CB344" s="44"/>
      <c r="CC344" s="44"/>
      <c r="CD344" s="44"/>
      <c r="CE344" s="44"/>
      <c r="CF344" s="44"/>
      <c r="CG344" s="44"/>
      <c r="CH344" s="44"/>
      <c r="CI344" s="44"/>
      <c r="CJ344" s="44"/>
      <c r="CK344" s="44"/>
      <c r="CL344" s="44"/>
      <c r="CM344" s="44"/>
      <c r="CN344" s="44"/>
      <c r="CO344" s="44"/>
      <c r="CP344" s="44"/>
      <c r="CQ344" s="39">
        <v>0</v>
      </c>
      <c r="CR344" s="44"/>
      <c r="CS344" s="44"/>
      <c r="CT344" s="44"/>
      <c r="CU344" s="44"/>
      <c r="CV344" s="44"/>
      <c r="CW344" s="44"/>
      <c r="CX344" s="44"/>
      <c r="CY344" s="44"/>
      <c r="CZ344" s="44"/>
      <c r="DA344" s="44"/>
      <c r="DB344" s="44"/>
      <c r="DC344" s="44"/>
      <c r="DD344" s="44"/>
      <c r="DE344" s="44"/>
      <c r="DF344" s="44"/>
      <c r="DG344" s="44"/>
      <c r="DH344" s="44"/>
      <c r="DI344" s="44"/>
      <c r="DJ344" s="44"/>
      <c r="DK344" s="44"/>
      <c r="DL344" s="44"/>
      <c r="DM344" s="44"/>
      <c r="DN344" s="44"/>
      <c r="DO344" s="44"/>
      <c r="DP344" s="44"/>
      <c r="DQ344" s="44"/>
      <c r="DR344" s="44"/>
      <c r="DS344" s="44"/>
      <c r="DT344" s="39">
        <v>0</v>
      </c>
      <c r="DU344" s="44"/>
      <c r="DV344" s="44"/>
      <c r="DW344" s="44"/>
      <c r="DX344" s="44"/>
      <c r="DY344" s="44"/>
      <c r="DZ344" s="44"/>
      <c r="EA344" s="44"/>
      <c r="EB344" s="44"/>
      <c r="EC344" s="39">
        <v>1</v>
      </c>
      <c r="ED344" s="39">
        <f t="shared" si="10"/>
        <v>0</v>
      </c>
      <c r="EE344" s="39">
        <v>1000</v>
      </c>
      <c r="EF344" s="39" t="s">
        <v>6605</v>
      </c>
      <c r="EG344" s="44"/>
      <c r="EH344" s="39" t="s">
        <v>6606</v>
      </c>
      <c r="EI344" s="43" t="s">
        <v>5590</v>
      </c>
      <c r="EJ344" s="39">
        <v>1560</v>
      </c>
      <c r="EK344" s="39" t="s">
        <v>236</v>
      </c>
      <c r="EL344" s="44"/>
      <c r="EM344" s="44"/>
      <c r="EN344" s="44"/>
      <c r="EO344" s="44"/>
      <c r="EP344" s="44"/>
      <c r="EQ344" s="44"/>
      <c r="ER344" s="44"/>
      <c r="ES344" s="39" t="s">
        <v>236</v>
      </c>
      <c r="ET344" s="44"/>
      <c r="EU344" s="44"/>
      <c r="EV344" s="39" t="s">
        <v>243</v>
      </c>
      <c r="EW344" s="39" t="s">
        <v>6375</v>
      </c>
      <c r="EX344" s="39">
        <v>20</v>
      </c>
      <c r="EY344" s="39" t="s">
        <v>236</v>
      </c>
      <c r="EZ344" s="44"/>
      <c r="FA344" s="44"/>
      <c r="FB344" s="39" t="s">
        <v>236</v>
      </c>
      <c r="FC344" s="44"/>
      <c r="FD344" s="44"/>
      <c r="FE344" s="39" t="s">
        <v>236</v>
      </c>
      <c r="FF344" s="44"/>
      <c r="FG344" s="44"/>
      <c r="FH344" s="39" t="s">
        <v>236</v>
      </c>
      <c r="FI344" s="44"/>
      <c r="FJ344" s="44"/>
      <c r="FK344" s="39" t="s">
        <v>236</v>
      </c>
      <c r="FL344" s="44"/>
      <c r="FM344" s="44"/>
      <c r="FN344" s="44"/>
      <c r="FO344" s="44"/>
      <c r="FP344" s="44"/>
      <c r="FQ344" s="39" t="s">
        <v>236</v>
      </c>
      <c r="FR344" s="44"/>
      <c r="FS344" s="44"/>
      <c r="FT344" s="39" t="s">
        <v>236</v>
      </c>
      <c r="FU344" s="44"/>
      <c r="FV344" s="44"/>
      <c r="FW344" s="39" t="s">
        <v>236</v>
      </c>
      <c r="FX344" s="44"/>
      <c r="FY344" s="44"/>
      <c r="FZ344" s="44"/>
      <c r="GA344" s="44"/>
      <c r="GB344" s="44"/>
      <c r="GC344" s="39" t="s">
        <v>236</v>
      </c>
      <c r="GD344" s="44"/>
      <c r="GE344" s="44"/>
      <c r="GF344" s="39" t="s">
        <v>236</v>
      </c>
      <c r="GG344" s="44"/>
      <c r="GH344" s="44"/>
      <c r="GI344" s="39" t="s">
        <v>236</v>
      </c>
      <c r="GJ344" s="44"/>
      <c r="GK344" s="44"/>
      <c r="GL344" s="44"/>
      <c r="GM344" s="44"/>
      <c r="GN344" s="44"/>
      <c r="GO344" s="44"/>
      <c r="GP344" s="44"/>
      <c r="GQ344" s="44"/>
      <c r="GR344" s="44"/>
      <c r="GS344" s="44"/>
      <c r="GT344" s="44"/>
      <c r="GU344" s="44"/>
      <c r="GV344" s="44"/>
      <c r="GW344" s="44"/>
      <c r="GX344" s="44"/>
      <c r="GY344" s="44"/>
      <c r="GZ344" s="39" t="s">
        <v>236</v>
      </c>
      <c r="HA344" s="44"/>
      <c r="HB344" s="44"/>
      <c r="HC344" s="43" t="s">
        <v>6607</v>
      </c>
      <c r="HD344" s="44"/>
      <c r="HE344" s="44"/>
      <c r="HF344" s="44"/>
      <c r="HG344" s="44"/>
      <c r="HH344" s="44"/>
      <c r="HI344" s="44"/>
      <c r="HJ344" s="44"/>
      <c r="HK344" s="44"/>
      <c r="HL344" s="44"/>
      <c r="HM344" s="44"/>
      <c r="HN344" s="39" t="s">
        <v>6608</v>
      </c>
      <c r="HO344" s="39" t="s">
        <v>6609</v>
      </c>
      <c r="HP344" s="39" t="s">
        <v>6610</v>
      </c>
      <c r="HQ344" s="39" t="s">
        <v>6611</v>
      </c>
      <c r="HR344" s="39" t="s">
        <v>6608</v>
      </c>
      <c r="HS344" s="39" t="s">
        <v>6609</v>
      </c>
      <c r="HT344" s="39" t="s">
        <v>6610</v>
      </c>
      <c r="HU344" s="39" t="s">
        <v>6611</v>
      </c>
      <c r="HV344" s="43" t="s">
        <v>6612</v>
      </c>
    </row>
    <row r="345" spans="1:230" ht="33" customHeight="1" x14ac:dyDescent="0.2">
      <c r="A345" s="44" t="s">
        <v>13014</v>
      </c>
      <c r="B345" s="39" t="s">
        <v>2368</v>
      </c>
      <c r="C345" s="39" t="s">
        <v>4824</v>
      </c>
      <c r="D345" s="39" t="s">
        <v>6638</v>
      </c>
      <c r="E345" s="39" t="s">
        <v>6639</v>
      </c>
      <c r="F345" s="44"/>
      <c r="G345" s="39">
        <v>2024</v>
      </c>
      <c r="H345" s="48">
        <v>45532</v>
      </c>
      <c r="I345" s="48">
        <v>45538</v>
      </c>
      <c r="J345" s="44"/>
      <c r="K345" s="44"/>
      <c r="L345" s="44"/>
      <c r="M345" s="39" t="s">
        <v>6640</v>
      </c>
      <c r="N345" s="44"/>
      <c r="O345" s="39" t="s">
        <v>6641</v>
      </c>
      <c r="P345" s="44"/>
      <c r="Q345" s="44"/>
      <c r="R345" s="44"/>
      <c r="S345" s="39" t="s">
        <v>6410</v>
      </c>
      <c r="T345" s="39" t="s">
        <v>6410</v>
      </c>
      <c r="U345" s="39" t="s">
        <v>235</v>
      </c>
      <c r="V345" s="39" t="s">
        <v>6410</v>
      </c>
      <c r="W345" s="49">
        <v>0.1</v>
      </c>
      <c r="X345" s="49">
        <f t="shared" si="11"/>
        <v>0</v>
      </c>
      <c r="Y345" s="39">
        <v>9.7000000000000003E-2</v>
      </c>
      <c r="Z345" s="39">
        <v>97</v>
      </c>
      <c r="AA345" s="39">
        <v>0.01</v>
      </c>
      <c r="AB345" s="39">
        <v>0</v>
      </c>
      <c r="AC345" s="39">
        <v>0</v>
      </c>
      <c r="AD345" s="39">
        <v>0</v>
      </c>
      <c r="AE345" s="39">
        <v>0</v>
      </c>
      <c r="AF345" s="39">
        <v>3.0000000000000001E-3</v>
      </c>
      <c r="AG345" s="39">
        <v>3</v>
      </c>
      <c r="AH345" s="39" t="s">
        <v>236</v>
      </c>
      <c r="AI345" s="44"/>
      <c r="AJ345" s="44"/>
      <c r="AK345" s="44"/>
      <c r="AL345" s="39" t="s">
        <v>433</v>
      </c>
      <c r="AM345" s="39" t="s">
        <v>777</v>
      </c>
      <c r="AN345" s="39">
        <v>1</v>
      </c>
      <c r="AO345" s="39">
        <v>1</v>
      </c>
      <c r="AP345" s="39">
        <v>1</v>
      </c>
      <c r="AQ345" s="44"/>
      <c r="AR345" s="44"/>
      <c r="AS345" s="44"/>
      <c r="AT345" s="44"/>
      <c r="AU345" s="44"/>
      <c r="AV345" s="44"/>
      <c r="AW345" s="44"/>
      <c r="AX345" s="44"/>
      <c r="AY345" s="44"/>
      <c r="AZ345" s="44"/>
      <c r="BA345" s="44"/>
      <c r="BB345" s="44"/>
      <c r="BC345" s="44"/>
      <c r="BD345" s="44"/>
      <c r="BE345" s="44"/>
      <c r="BF345" s="44"/>
      <c r="BG345" s="44"/>
      <c r="BH345" s="44"/>
      <c r="BI345" s="44"/>
      <c r="BJ345" s="44"/>
      <c r="BK345" s="44"/>
      <c r="BL345" s="44"/>
      <c r="BM345" s="44"/>
      <c r="BN345" s="44"/>
      <c r="BO345" s="44"/>
      <c r="BP345" s="44"/>
      <c r="BQ345" s="44"/>
      <c r="BR345" s="44"/>
      <c r="BS345" s="44"/>
      <c r="BT345" s="44"/>
      <c r="BU345" s="44"/>
      <c r="BV345" s="44"/>
      <c r="BW345" s="44"/>
      <c r="BX345" s="44"/>
      <c r="BY345" s="44"/>
      <c r="BZ345" s="39">
        <v>0</v>
      </c>
      <c r="CA345" s="44"/>
      <c r="CB345" s="44"/>
      <c r="CC345" s="44"/>
      <c r="CD345" s="44"/>
      <c r="CE345" s="44"/>
      <c r="CF345" s="44"/>
      <c r="CG345" s="44"/>
      <c r="CH345" s="44"/>
      <c r="CI345" s="44"/>
      <c r="CJ345" s="44"/>
      <c r="CK345" s="44"/>
      <c r="CL345" s="44"/>
      <c r="CM345" s="44"/>
      <c r="CN345" s="44"/>
      <c r="CO345" s="44"/>
      <c r="CP345" s="44"/>
      <c r="CQ345" s="39">
        <v>0</v>
      </c>
      <c r="CR345" s="39">
        <v>1</v>
      </c>
      <c r="CS345" s="44"/>
      <c r="CT345" s="44"/>
      <c r="CU345" s="44"/>
      <c r="CV345" s="44"/>
      <c r="CW345" s="44"/>
      <c r="CX345" s="44"/>
      <c r="CY345" s="44"/>
      <c r="CZ345" s="44"/>
      <c r="DA345" s="44"/>
      <c r="DB345" s="44"/>
      <c r="DC345" s="44"/>
      <c r="DD345" s="44"/>
      <c r="DE345" s="44"/>
      <c r="DF345" s="44"/>
      <c r="DG345" s="44"/>
      <c r="DH345" s="44"/>
      <c r="DI345" s="44"/>
      <c r="DJ345" s="44"/>
      <c r="DK345" s="44"/>
      <c r="DL345" s="44"/>
      <c r="DM345" s="44"/>
      <c r="DN345" s="44"/>
      <c r="DO345" s="44"/>
      <c r="DP345" s="44"/>
      <c r="DQ345" s="44"/>
      <c r="DR345" s="39" t="s">
        <v>6642</v>
      </c>
      <c r="DS345" s="39">
        <v>1</v>
      </c>
      <c r="DT345" s="39">
        <v>1</v>
      </c>
      <c r="DU345" s="44"/>
      <c r="DV345" s="44"/>
      <c r="DW345" s="44"/>
      <c r="DX345" s="44"/>
      <c r="DY345" s="44"/>
      <c r="DZ345" s="44"/>
      <c r="EA345" s="44"/>
      <c r="EB345" s="44"/>
      <c r="EC345" s="39">
        <v>1</v>
      </c>
      <c r="ED345" s="39">
        <f t="shared" si="10"/>
        <v>0</v>
      </c>
      <c r="EE345" s="39">
        <v>500</v>
      </c>
      <c r="EF345" s="39" t="s">
        <v>6643</v>
      </c>
      <c r="EG345" s="44"/>
      <c r="EH345" s="39" t="s">
        <v>6644</v>
      </c>
      <c r="EI345" s="43" t="s">
        <v>5590</v>
      </c>
      <c r="EJ345" s="39">
        <v>17643</v>
      </c>
      <c r="EK345" s="39" t="s">
        <v>236</v>
      </c>
      <c r="EL345" s="44"/>
      <c r="EM345" s="44"/>
      <c r="EN345" s="44"/>
      <c r="EO345" s="44"/>
      <c r="EP345" s="44"/>
      <c r="EQ345" s="44"/>
      <c r="ER345" s="44"/>
      <c r="ES345" s="39" t="s">
        <v>243</v>
      </c>
      <c r="ET345" s="39" t="s">
        <v>6131</v>
      </c>
      <c r="EU345" s="39">
        <v>14</v>
      </c>
      <c r="EV345" s="39" t="s">
        <v>243</v>
      </c>
      <c r="EW345" s="39" t="s">
        <v>5591</v>
      </c>
      <c r="EX345" s="39">
        <v>3</v>
      </c>
      <c r="EY345" s="39" t="s">
        <v>236</v>
      </c>
      <c r="EZ345" s="44"/>
      <c r="FA345" s="44"/>
      <c r="FB345" s="39" t="s">
        <v>236</v>
      </c>
      <c r="FC345" s="44"/>
      <c r="FD345" s="44"/>
      <c r="FE345" s="39" t="s">
        <v>236</v>
      </c>
      <c r="FF345" s="44"/>
      <c r="FG345" s="44"/>
      <c r="FH345" s="39" t="s">
        <v>236</v>
      </c>
      <c r="FI345" s="44"/>
      <c r="FJ345" s="44"/>
      <c r="FK345" s="39" t="s">
        <v>236</v>
      </c>
      <c r="FL345" s="44"/>
      <c r="FM345" s="44"/>
      <c r="FN345" s="44"/>
      <c r="FO345" s="44"/>
      <c r="FP345" s="44"/>
      <c r="FQ345" s="39" t="s">
        <v>236</v>
      </c>
      <c r="FR345" s="44"/>
      <c r="FS345" s="44"/>
      <c r="FT345" s="39" t="s">
        <v>236</v>
      </c>
      <c r="FU345" s="44"/>
      <c r="FV345" s="44"/>
      <c r="FW345" s="39" t="s">
        <v>236</v>
      </c>
      <c r="FX345" s="44"/>
      <c r="FY345" s="44"/>
      <c r="FZ345" s="44"/>
      <c r="GA345" s="44"/>
      <c r="GB345" s="44"/>
      <c r="GC345" s="39" t="s">
        <v>236</v>
      </c>
      <c r="GD345" s="44"/>
      <c r="GE345" s="44"/>
      <c r="GF345" s="39" t="s">
        <v>236</v>
      </c>
      <c r="GG345" s="44"/>
      <c r="GH345" s="44"/>
      <c r="GI345" s="39" t="s">
        <v>236</v>
      </c>
      <c r="GJ345" s="44"/>
      <c r="GK345" s="44"/>
      <c r="GL345" s="44"/>
      <c r="GM345" s="44"/>
      <c r="GN345" s="44"/>
      <c r="GO345" s="44"/>
      <c r="GP345" s="44"/>
      <c r="GQ345" s="44"/>
      <c r="GR345" s="44"/>
      <c r="GS345" s="44"/>
      <c r="GT345" s="44"/>
      <c r="GU345" s="44"/>
      <c r="GV345" s="44"/>
      <c r="GW345" s="44"/>
      <c r="GX345" s="44"/>
      <c r="GY345" s="44"/>
      <c r="GZ345" s="39" t="s">
        <v>236</v>
      </c>
      <c r="HA345" s="44"/>
      <c r="HB345" s="44"/>
      <c r="HC345" s="43" t="s">
        <v>6414</v>
      </c>
      <c r="HD345" s="44"/>
      <c r="HE345" s="44"/>
      <c r="HF345" s="44"/>
      <c r="HG345" s="44"/>
      <c r="HH345" s="44"/>
      <c r="HI345" s="44"/>
      <c r="HJ345" s="44"/>
      <c r="HK345" s="44"/>
      <c r="HL345" s="44"/>
      <c r="HM345" s="44"/>
      <c r="HN345" s="39" t="s">
        <v>6645</v>
      </c>
      <c r="HO345" s="39" t="s">
        <v>6646</v>
      </c>
      <c r="HP345" s="39" t="s">
        <v>6647</v>
      </c>
      <c r="HQ345" s="39" t="s">
        <v>6648</v>
      </c>
      <c r="HR345" s="39" t="s">
        <v>6645</v>
      </c>
      <c r="HS345" s="39" t="s">
        <v>6646</v>
      </c>
      <c r="HT345" s="39" t="s">
        <v>6647</v>
      </c>
      <c r="HU345" s="39" t="s">
        <v>6648</v>
      </c>
      <c r="HV345" s="43" t="s">
        <v>6649</v>
      </c>
    </row>
    <row r="346" spans="1:230" ht="35.25" customHeight="1" x14ac:dyDescent="0.2">
      <c r="A346" s="44" t="s">
        <v>13014</v>
      </c>
      <c r="B346" s="39" t="s">
        <v>2368</v>
      </c>
      <c r="C346" s="39" t="s">
        <v>4938</v>
      </c>
      <c r="D346" s="39" t="s">
        <v>6650</v>
      </c>
      <c r="E346" s="39" t="s">
        <v>6651</v>
      </c>
      <c r="F346" s="44"/>
      <c r="G346" s="39">
        <v>2024</v>
      </c>
      <c r="H346" s="48">
        <v>45413</v>
      </c>
      <c r="I346" s="48">
        <v>45443</v>
      </c>
      <c r="J346" s="44"/>
      <c r="K346" s="44"/>
      <c r="L346" s="44"/>
      <c r="M346" s="39" t="s">
        <v>6652</v>
      </c>
      <c r="N346" s="44"/>
      <c r="O346" s="39" t="s">
        <v>6653</v>
      </c>
      <c r="P346" s="44"/>
      <c r="Q346" s="44"/>
      <c r="R346" s="44"/>
      <c r="S346" s="39" t="s">
        <v>6654</v>
      </c>
      <c r="T346" s="39" t="s">
        <v>6654</v>
      </c>
      <c r="U346" s="39" t="s">
        <v>1394</v>
      </c>
      <c r="V346" s="39" t="s">
        <v>6654</v>
      </c>
      <c r="W346" s="49">
        <v>0.17499999999999999</v>
      </c>
      <c r="X346" s="49">
        <f t="shared" si="11"/>
        <v>0</v>
      </c>
      <c r="Y346" s="39">
        <v>0.17</v>
      </c>
      <c r="Z346" s="39">
        <v>97.14</v>
      </c>
      <c r="AA346" s="39">
        <v>0.73</v>
      </c>
      <c r="AB346" s="39">
        <v>0</v>
      </c>
      <c r="AC346" s="39">
        <v>0</v>
      </c>
      <c r="AD346" s="39">
        <v>0</v>
      </c>
      <c r="AE346" s="39">
        <v>0</v>
      </c>
      <c r="AF346" s="39">
        <v>5.0000000000000001E-3</v>
      </c>
      <c r="AG346" s="39">
        <v>2.86</v>
      </c>
      <c r="AH346" s="39" t="s">
        <v>236</v>
      </c>
      <c r="AI346" s="44"/>
      <c r="AJ346" s="44"/>
      <c r="AK346" s="44"/>
      <c r="AL346" s="39" t="s">
        <v>576</v>
      </c>
      <c r="AM346" s="39" t="s">
        <v>5802</v>
      </c>
      <c r="AN346" s="39">
        <v>1</v>
      </c>
      <c r="AO346" s="39">
        <v>1</v>
      </c>
      <c r="AP346" s="39">
        <v>1</v>
      </c>
      <c r="AQ346" s="44"/>
      <c r="AR346" s="44"/>
      <c r="AS346" s="44"/>
      <c r="AT346" s="44"/>
      <c r="AU346" s="44"/>
      <c r="AV346" s="44"/>
      <c r="AW346" s="44"/>
      <c r="AX346" s="44"/>
      <c r="AY346" s="44"/>
      <c r="AZ346" s="39">
        <v>1</v>
      </c>
      <c r="BA346" s="44"/>
      <c r="BB346" s="44"/>
      <c r="BC346" s="44"/>
      <c r="BD346" s="44"/>
      <c r="BE346" s="44"/>
      <c r="BF346" s="44"/>
      <c r="BG346" s="44"/>
      <c r="BH346" s="44"/>
      <c r="BI346" s="44"/>
      <c r="BJ346" s="44"/>
      <c r="BK346" s="44"/>
      <c r="BL346" s="44"/>
      <c r="BM346" s="44"/>
      <c r="BN346" s="44"/>
      <c r="BO346" s="44"/>
      <c r="BP346" s="44"/>
      <c r="BQ346" s="44"/>
      <c r="BR346" s="44"/>
      <c r="BS346" s="44"/>
      <c r="BT346" s="44"/>
      <c r="BU346" s="44"/>
      <c r="BV346" s="44"/>
      <c r="BW346" s="44"/>
      <c r="BX346" s="44"/>
      <c r="BY346" s="44"/>
      <c r="BZ346" s="39">
        <v>0</v>
      </c>
      <c r="CA346" s="44"/>
      <c r="CB346" s="44"/>
      <c r="CC346" s="44"/>
      <c r="CD346" s="44"/>
      <c r="CE346" s="44"/>
      <c r="CF346" s="44"/>
      <c r="CG346" s="44"/>
      <c r="CH346" s="44"/>
      <c r="CI346" s="44"/>
      <c r="CJ346" s="44"/>
      <c r="CK346" s="44"/>
      <c r="CL346" s="44"/>
      <c r="CM346" s="44"/>
      <c r="CN346" s="44"/>
      <c r="CO346" s="44"/>
      <c r="CP346" s="44"/>
      <c r="CQ346" s="39">
        <v>0</v>
      </c>
      <c r="CR346" s="44"/>
      <c r="CS346" s="44"/>
      <c r="CT346" s="44"/>
      <c r="CU346" s="44"/>
      <c r="CV346" s="44"/>
      <c r="CW346" s="44"/>
      <c r="CX346" s="44"/>
      <c r="CY346" s="44"/>
      <c r="CZ346" s="44"/>
      <c r="DA346" s="44"/>
      <c r="DB346" s="44"/>
      <c r="DC346" s="44"/>
      <c r="DD346" s="44"/>
      <c r="DE346" s="44"/>
      <c r="DF346" s="44"/>
      <c r="DG346" s="44"/>
      <c r="DH346" s="44"/>
      <c r="DI346" s="44"/>
      <c r="DJ346" s="44"/>
      <c r="DK346" s="44"/>
      <c r="DL346" s="44"/>
      <c r="DM346" s="44"/>
      <c r="DN346" s="44"/>
      <c r="DO346" s="44"/>
      <c r="DP346" s="44"/>
      <c r="DQ346" s="44"/>
      <c r="DR346" s="44"/>
      <c r="DS346" s="44"/>
      <c r="DT346" s="39">
        <v>0</v>
      </c>
      <c r="DU346" s="44"/>
      <c r="DV346" s="44"/>
      <c r="DW346" s="44"/>
      <c r="DX346" s="44"/>
      <c r="DY346" s="44"/>
      <c r="DZ346" s="44"/>
      <c r="EA346" s="44"/>
      <c r="EB346" s="44"/>
      <c r="EC346" s="39">
        <v>1</v>
      </c>
      <c r="ED346" s="39">
        <f t="shared" si="10"/>
        <v>0</v>
      </c>
      <c r="EE346" s="39">
        <v>82</v>
      </c>
      <c r="EF346" s="39" t="s">
        <v>6656</v>
      </c>
      <c r="EG346" s="44"/>
      <c r="EH346" s="39" t="s">
        <v>6657</v>
      </c>
      <c r="EI346" s="43" t="s">
        <v>5590</v>
      </c>
      <c r="EJ346" s="39">
        <v>2237</v>
      </c>
      <c r="EK346" s="39" t="s">
        <v>236</v>
      </c>
      <c r="EL346" s="44"/>
      <c r="EM346" s="44"/>
      <c r="EN346" s="44"/>
      <c r="EO346" s="44"/>
      <c r="EP346" s="44"/>
      <c r="EQ346" s="44"/>
      <c r="ER346" s="44"/>
      <c r="ES346" s="39" t="s">
        <v>236</v>
      </c>
      <c r="ET346" s="44"/>
      <c r="EU346" s="44"/>
      <c r="EV346" s="39" t="s">
        <v>243</v>
      </c>
      <c r="EW346" s="39" t="s">
        <v>6375</v>
      </c>
      <c r="EX346" s="39">
        <v>16</v>
      </c>
      <c r="EY346" s="39" t="s">
        <v>236</v>
      </c>
      <c r="EZ346" s="44"/>
      <c r="FA346" s="44"/>
      <c r="FB346" s="39" t="s">
        <v>236</v>
      </c>
      <c r="FC346" s="44"/>
      <c r="FD346" s="44"/>
      <c r="FE346" s="39" t="s">
        <v>236</v>
      </c>
      <c r="FF346" s="44"/>
      <c r="FG346" s="44"/>
      <c r="FH346" s="39" t="s">
        <v>236</v>
      </c>
      <c r="FI346" s="44"/>
      <c r="FJ346" s="44"/>
      <c r="FK346" s="39" t="s">
        <v>236</v>
      </c>
      <c r="FL346" s="44"/>
      <c r="FM346" s="44"/>
      <c r="FN346" s="44"/>
      <c r="FO346" s="44"/>
      <c r="FP346" s="44"/>
      <c r="FQ346" s="39" t="s">
        <v>236</v>
      </c>
      <c r="FR346" s="44"/>
      <c r="FS346" s="44"/>
      <c r="FT346" s="39" t="s">
        <v>236</v>
      </c>
      <c r="FU346" s="44"/>
      <c r="FV346" s="44"/>
      <c r="FW346" s="39" t="s">
        <v>236</v>
      </c>
      <c r="FX346" s="44"/>
      <c r="FY346" s="44"/>
      <c r="FZ346" s="44"/>
      <c r="GA346" s="44"/>
      <c r="GB346" s="44"/>
      <c r="GC346" s="39" t="s">
        <v>236</v>
      </c>
      <c r="GD346" s="44"/>
      <c r="GE346" s="44"/>
      <c r="GF346" s="39" t="s">
        <v>236</v>
      </c>
      <c r="GG346" s="44"/>
      <c r="GH346" s="44"/>
      <c r="GI346" s="39" t="s">
        <v>236</v>
      </c>
      <c r="GJ346" s="44"/>
      <c r="GK346" s="44"/>
      <c r="GL346" s="44"/>
      <c r="GM346" s="44"/>
      <c r="GN346" s="44"/>
      <c r="GO346" s="44"/>
      <c r="GP346" s="44"/>
      <c r="GQ346" s="44"/>
      <c r="GR346" s="44"/>
      <c r="GS346" s="44"/>
      <c r="GT346" s="44"/>
      <c r="GU346" s="44"/>
      <c r="GV346" s="44"/>
      <c r="GW346" s="44"/>
      <c r="GX346" s="44"/>
      <c r="GY346" s="44"/>
      <c r="GZ346" s="44"/>
      <c r="HA346" s="44"/>
      <c r="HB346" s="44"/>
      <c r="HC346" s="43" t="s">
        <v>6658</v>
      </c>
      <c r="HD346" s="44"/>
      <c r="HE346" s="44"/>
      <c r="HF346" s="44"/>
      <c r="HG346" s="44"/>
      <c r="HH346" s="44"/>
      <c r="HI346" s="44"/>
      <c r="HJ346" s="44"/>
      <c r="HK346" s="44"/>
      <c r="HL346" s="44"/>
      <c r="HM346" s="44"/>
      <c r="HN346" s="39" t="s">
        <v>6659</v>
      </c>
      <c r="HO346" s="39" t="s">
        <v>6660</v>
      </c>
      <c r="HP346" s="39" t="s">
        <v>6661</v>
      </c>
      <c r="HQ346" s="39" t="s">
        <v>6662</v>
      </c>
      <c r="HR346" s="39" t="s">
        <v>6659</v>
      </c>
      <c r="HS346" s="39" t="s">
        <v>6660</v>
      </c>
      <c r="HT346" s="39" t="s">
        <v>6661</v>
      </c>
      <c r="HU346" s="39" t="s">
        <v>6662</v>
      </c>
      <c r="HV346" s="43" t="s">
        <v>6663</v>
      </c>
    </row>
    <row r="347" spans="1:230" ht="37.5" customHeight="1" x14ac:dyDescent="0.2">
      <c r="A347" s="44" t="s">
        <v>13014</v>
      </c>
      <c r="B347" s="39" t="s">
        <v>2368</v>
      </c>
      <c r="C347" s="39" t="s">
        <v>4938</v>
      </c>
      <c r="D347" s="39" t="s">
        <v>6688</v>
      </c>
      <c r="E347" s="39" t="s">
        <v>6689</v>
      </c>
      <c r="F347" s="44"/>
      <c r="G347" s="39">
        <v>2024</v>
      </c>
      <c r="H347" s="48">
        <v>45505</v>
      </c>
      <c r="I347" s="48">
        <v>45535</v>
      </c>
      <c r="J347" s="44"/>
      <c r="K347" s="44"/>
      <c r="L347" s="44"/>
      <c r="M347" s="39" t="s">
        <v>6690</v>
      </c>
      <c r="N347" s="44"/>
      <c r="O347" s="39" t="s">
        <v>6691</v>
      </c>
      <c r="P347" s="44"/>
      <c r="Q347" s="44"/>
      <c r="R347" s="44"/>
      <c r="S347" s="39" t="s">
        <v>6692</v>
      </c>
      <c r="T347" s="39" t="s">
        <v>6692</v>
      </c>
      <c r="U347" s="39" t="s">
        <v>1394</v>
      </c>
      <c r="V347" s="39" t="s">
        <v>6692</v>
      </c>
      <c r="W347" s="49">
        <v>0.15</v>
      </c>
      <c r="X347" s="49">
        <f t="shared" si="11"/>
        <v>0</v>
      </c>
      <c r="Y347" s="39">
        <v>0.14399999999999999</v>
      </c>
      <c r="Z347" s="39">
        <v>96</v>
      </c>
      <c r="AA347" s="39">
        <v>0.43</v>
      </c>
      <c r="AB347" s="39">
        <v>0</v>
      </c>
      <c r="AC347" s="39">
        <v>0</v>
      </c>
      <c r="AD347" s="39">
        <v>0</v>
      </c>
      <c r="AE347" s="39">
        <v>0</v>
      </c>
      <c r="AF347" s="39">
        <v>6.0000000000000001E-3</v>
      </c>
      <c r="AG347" s="39">
        <v>4</v>
      </c>
      <c r="AH347" s="44"/>
      <c r="AI347" s="44"/>
      <c r="AJ347" s="44"/>
      <c r="AK347" s="44"/>
      <c r="AL347" s="39" t="s">
        <v>333</v>
      </c>
      <c r="AM347" s="39" t="s">
        <v>5318</v>
      </c>
      <c r="AN347" s="39">
        <v>1</v>
      </c>
      <c r="AO347" s="39">
        <v>1</v>
      </c>
      <c r="AP347" s="39">
        <v>1</v>
      </c>
      <c r="AQ347" s="44"/>
      <c r="AR347" s="39">
        <v>1</v>
      </c>
      <c r="AS347" s="44"/>
      <c r="AT347" s="44"/>
      <c r="AU347" s="44"/>
      <c r="AV347" s="44"/>
      <c r="AW347" s="44"/>
      <c r="AX347" s="44"/>
      <c r="AY347" s="44"/>
      <c r="AZ347" s="44"/>
      <c r="BA347" s="44"/>
      <c r="BB347" s="44"/>
      <c r="BC347" s="44"/>
      <c r="BD347" s="44"/>
      <c r="BE347" s="44"/>
      <c r="BF347" s="44"/>
      <c r="BG347" s="44"/>
      <c r="BH347" s="44"/>
      <c r="BI347" s="44"/>
      <c r="BJ347" s="44"/>
      <c r="BK347" s="44"/>
      <c r="BL347" s="44"/>
      <c r="BM347" s="44"/>
      <c r="BN347" s="44"/>
      <c r="BO347" s="44"/>
      <c r="BP347" s="44"/>
      <c r="BQ347" s="44"/>
      <c r="BR347" s="44"/>
      <c r="BS347" s="44"/>
      <c r="BT347" s="44"/>
      <c r="BU347" s="44"/>
      <c r="BV347" s="44"/>
      <c r="BW347" s="44"/>
      <c r="BX347" s="44"/>
      <c r="BY347" s="44"/>
      <c r="BZ347" s="44"/>
      <c r="CA347" s="44"/>
      <c r="CB347" s="44"/>
      <c r="CC347" s="44"/>
      <c r="CD347" s="44"/>
      <c r="CE347" s="44"/>
      <c r="CF347" s="44"/>
      <c r="CG347" s="44"/>
      <c r="CH347" s="44"/>
      <c r="CI347" s="44"/>
      <c r="CJ347" s="44"/>
      <c r="CK347" s="44"/>
      <c r="CL347" s="44"/>
      <c r="CM347" s="44"/>
      <c r="CN347" s="44"/>
      <c r="CO347" s="44"/>
      <c r="CP347" s="44"/>
      <c r="CQ347" s="44"/>
      <c r="CR347" s="44"/>
      <c r="CS347" s="44"/>
      <c r="CT347" s="44"/>
      <c r="CU347" s="44"/>
      <c r="CV347" s="44"/>
      <c r="CW347" s="44"/>
      <c r="CX347" s="44"/>
      <c r="CY347" s="44"/>
      <c r="CZ347" s="44"/>
      <c r="DA347" s="44"/>
      <c r="DB347" s="44"/>
      <c r="DC347" s="44"/>
      <c r="DD347" s="44"/>
      <c r="DE347" s="44"/>
      <c r="DF347" s="44"/>
      <c r="DG347" s="44"/>
      <c r="DH347" s="44"/>
      <c r="DI347" s="44"/>
      <c r="DJ347" s="44"/>
      <c r="DK347" s="44"/>
      <c r="DL347" s="44"/>
      <c r="DM347" s="44"/>
      <c r="DN347" s="44"/>
      <c r="DO347" s="44"/>
      <c r="DP347" s="44"/>
      <c r="DQ347" s="44"/>
      <c r="DR347" s="44"/>
      <c r="DS347" s="44"/>
      <c r="DT347" s="44"/>
      <c r="DU347" s="44"/>
      <c r="DV347" s="44"/>
      <c r="DW347" s="44"/>
      <c r="DX347" s="44"/>
      <c r="DY347" s="44"/>
      <c r="DZ347" s="44"/>
      <c r="EA347" s="44"/>
      <c r="EB347" s="44"/>
      <c r="EC347" s="44">
        <v>1</v>
      </c>
      <c r="ED347" s="39">
        <f t="shared" si="10"/>
        <v>0</v>
      </c>
      <c r="EE347" s="39">
        <v>5409</v>
      </c>
      <c r="EF347" s="39" t="s">
        <v>6693</v>
      </c>
      <c r="EG347" s="44"/>
      <c r="EH347" s="39" t="s">
        <v>6694</v>
      </c>
      <c r="EI347" s="43" t="s">
        <v>5590</v>
      </c>
      <c r="EJ347" s="39">
        <v>5535</v>
      </c>
      <c r="EK347" s="39" t="s">
        <v>236</v>
      </c>
      <c r="EL347" s="44"/>
      <c r="EM347" s="44"/>
      <c r="EN347" s="44"/>
      <c r="EO347" s="44"/>
      <c r="EP347" s="44"/>
      <c r="EQ347" s="44"/>
      <c r="ER347" s="44"/>
      <c r="ES347" s="39" t="s">
        <v>236</v>
      </c>
      <c r="ET347" s="44"/>
      <c r="EU347" s="44"/>
      <c r="EV347" s="39" t="s">
        <v>243</v>
      </c>
      <c r="EW347" s="39" t="s">
        <v>6375</v>
      </c>
      <c r="EX347" s="39">
        <v>32</v>
      </c>
      <c r="EY347" s="44"/>
      <c r="EZ347" s="44"/>
      <c r="FA347" s="44"/>
      <c r="FB347" s="39" t="s">
        <v>236</v>
      </c>
      <c r="FC347" s="44"/>
      <c r="FD347" s="44"/>
      <c r="FE347" s="39" t="s">
        <v>236</v>
      </c>
      <c r="FF347" s="44"/>
      <c r="FG347" s="44"/>
      <c r="FH347" s="39" t="s">
        <v>236</v>
      </c>
      <c r="FI347" s="44"/>
      <c r="FJ347" s="44"/>
      <c r="FK347" s="39" t="s">
        <v>236</v>
      </c>
      <c r="FL347" s="44"/>
      <c r="FM347" s="44"/>
      <c r="FN347" s="44"/>
      <c r="FO347" s="44"/>
      <c r="FP347" s="44"/>
      <c r="FQ347" s="39" t="s">
        <v>236</v>
      </c>
      <c r="FR347" s="44"/>
      <c r="FS347" s="44"/>
      <c r="FT347" s="39" t="s">
        <v>236</v>
      </c>
      <c r="FU347" s="44"/>
      <c r="FV347" s="44"/>
      <c r="FW347" s="39" t="s">
        <v>236</v>
      </c>
      <c r="FX347" s="44"/>
      <c r="FY347" s="44"/>
      <c r="FZ347" s="44"/>
      <c r="GA347" s="44"/>
      <c r="GB347" s="44"/>
      <c r="GC347" s="39" t="s">
        <v>236</v>
      </c>
      <c r="GD347" s="44"/>
      <c r="GE347" s="44"/>
      <c r="GF347" s="39" t="s">
        <v>236</v>
      </c>
      <c r="GG347" s="44"/>
      <c r="GH347" s="44"/>
      <c r="GI347" s="39" t="s">
        <v>236</v>
      </c>
      <c r="GJ347" s="44"/>
      <c r="GK347" s="44"/>
      <c r="GL347" s="44"/>
      <c r="GM347" s="44"/>
      <c r="GN347" s="44"/>
      <c r="GO347" s="44"/>
      <c r="GP347" s="44"/>
      <c r="GQ347" s="44"/>
      <c r="GR347" s="44"/>
      <c r="GS347" s="44"/>
      <c r="GT347" s="44"/>
      <c r="GU347" s="44"/>
      <c r="GV347" s="44"/>
      <c r="GW347" s="44"/>
      <c r="GX347" s="44"/>
      <c r="GY347" s="44"/>
      <c r="GZ347" s="44"/>
      <c r="HA347" s="44"/>
      <c r="HB347" s="44"/>
      <c r="HC347" s="43" t="s">
        <v>6695</v>
      </c>
      <c r="HD347" s="44"/>
      <c r="HE347" s="44"/>
      <c r="HF347" s="44"/>
      <c r="HG347" s="44"/>
      <c r="HH347" s="44"/>
      <c r="HI347" s="44"/>
      <c r="HJ347" s="44"/>
      <c r="HK347" s="44"/>
      <c r="HL347" s="44"/>
      <c r="HM347" s="44"/>
      <c r="HN347" s="39" t="s">
        <v>6696</v>
      </c>
      <c r="HO347" s="39" t="s">
        <v>6697</v>
      </c>
      <c r="HP347" s="39" t="s">
        <v>6698</v>
      </c>
      <c r="HQ347" s="39" t="s">
        <v>6699</v>
      </c>
      <c r="HR347" s="39" t="s">
        <v>6696</v>
      </c>
      <c r="HS347" s="39" t="s">
        <v>6697</v>
      </c>
      <c r="HT347" s="39" t="s">
        <v>6698</v>
      </c>
      <c r="HU347" s="39" t="s">
        <v>6699</v>
      </c>
      <c r="HV347" s="44"/>
    </row>
    <row r="348" spans="1:230" ht="30" customHeight="1" x14ac:dyDescent="0.2">
      <c r="A348" s="44" t="s">
        <v>13014</v>
      </c>
      <c r="B348" s="39" t="s">
        <v>2368</v>
      </c>
      <c r="C348" s="39" t="s">
        <v>4938</v>
      </c>
      <c r="D348" s="39" t="s">
        <v>6700</v>
      </c>
      <c r="E348" s="39" t="s">
        <v>6701</v>
      </c>
      <c r="F348" s="44"/>
      <c r="G348" s="39">
        <v>2024</v>
      </c>
      <c r="H348" s="48">
        <v>45530</v>
      </c>
      <c r="I348" s="48">
        <v>45595</v>
      </c>
      <c r="J348" s="44"/>
      <c r="K348" s="44"/>
      <c r="L348" s="44"/>
      <c r="M348" s="39" t="s">
        <v>6702</v>
      </c>
      <c r="N348" s="44"/>
      <c r="O348" s="44"/>
      <c r="P348" s="44"/>
      <c r="Q348" s="44"/>
      <c r="R348" s="44"/>
      <c r="S348" s="39" t="s">
        <v>6703</v>
      </c>
      <c r="T348" s="39" t="s">
        <v>6703</v>
      </c>
      <c r="U348" s="39" t="s">
        <v>1394</v>
      </c>
      <c r="V348" s="39" t="s">
        <v>6703</v>
      </c>
      <c r="W348" s="49">
        <v>0.32400000000000001</v>
      </c>
      <c r="X348" s="49">
        <f t="shared" si="11"/>
        <v>0</v>
      </c>
      <c r="Y348" s="39">
        <v>0.19600000000000001</v>
      </c>
      <c r="Z348" s="39">
        <v>60.49</v>
      </c>
      <c r="AA348" s="39">
        <v>1.62</v>
      </c>
      <c r="AB348" s="39">
        <v>0.128</v>
      </c>
      <c r="AC348" s="39">
        <v>39.51</v>
      </c>
      <c r="AD348" s="39">
        <v>0</v>
      </c>
      <c r="AE348" s="39">
        <v>0</v>
      </c>
      <c r="AF348" s="39">
        <v>0</v>
      </c>
      <c r="AG348" s="39">
        <v>0</v>
      </c>
      <c r="AH348" s="39" t="s">
        <v>243</v>
      </c>
      <c r="AI348" s="39" t="s">
        <v>4351</v>
      </c>
      <c r="AJ348" s="44"/>
      <c r="AK348" s="39">
        <v>0</v>
      </c>
      <c r="AL348" s="39" t="s">
        <v>6705</v>
      </c>
      <c r="AM348" s="39" t="s">
        <v>628</v>
      </c>
      <c r="AN348" s="39">
        <v>2</v>
      </c>
      <c r="AO348" s="39">
        <v>2</v>
      </c>
      <c r="AP348" s="39">
        <v>2</v>
      </c>
      <c r="AQ348" s="44"/>
      <c r="AR348" s="39">
        <v>1</v>
      </c>
      <c r="AS348" s="44"/>
      <c r="AT348" s="44"/>
      <c r="AU348" s="44"/>
      <c r="AV348" s="44"/>
      <c r="AW348" s="44"/>
      <c r="AX348" s="44"/>
      <c r="AY348" s="44"/>
      <c r="AZ348" s="44"/>
      <c r="BA348" s="44"/>
      <c r="BB348" s="44"/>
      <c r="BC348" s="39">
        <v>1</v>
      </c>
      <c r="BD348" s="39">
        <v>1</v>
      </c>
      <c r="BE348" s="44"/>
      <c r="BF348" s="44"/>
      <c r="BG348" s="44"/>
      <c r="BH348" s="44"/>
      <c r="BI348" s="44"/>
      <c r="BJ348" s="44">
        <v>1</v>
      </c>
      <c r="BK348" s="39">
        <v>1</v>
      </c>
      <c r="BL348" s="44"/>
      <c r="BM348" s="44"/>
      <c r="BN348" s="44"/>
      <c r="BO348" s="44"/>
      <c r="BP348" s="44"/>
      <c r="BQ348" s="44"/>
      <c r="BR348" s="44"/>
      <c r="BS348" s="44"/>
      <c r="BT348" s="44"/>
      <c r="BU348" s="44"/>
      <c r="BV348" s="44"/>
      <c r="BW348" s="44"/>
      <c r="BX348" s="44"/>
      <c r="BY348" s="44"/>
      <c r="BZ348" s="39">
        <v>0</v>
      </c>
      <c r="CA348" s="44"/>
      <c r="CB348" s="44"/>
      <c r="CC348" s="44"/>
      <c r="CD348" s="44"/>
      <c r="CE348" s="44"/>
      <c r="CF348" s="44"/>
      <c r="CG348" s="44"/>
      <c r="CH348" s="44"/>
      <c r="CI348" s="44"/>
      <c r="CJ348" s="44"/>
      <c r="CK348" s="44"/>
      <c r="CL348" s="44"/>
      <c r="CM348" s="44"/>
      <c r="CN348" s="44"/>
      <c r="CO348" s="44"/>
      <c r="CP348" s="44"/>
      <c r="CQ348" s="39">
        <v>0</v>
      </c>
      <c r="CR348" s="44"/>
      <c r="CS348" s="44"/>
      <c r="CT348" s="44"/>
      <c r="CU348" s="44"/>
      <c r="CV348" s="44"/>
      <c r="CW348" s="44"/>
      <c r="CX348" s="44"/>
      <c r="CY348" s="44"/>
      <c r="CZ348" s="44"/>
      <c r="DA348" s="44"/>
      <c r="DB348" s="44"/>
      <c r="DC348" s="44"/>
      <c r="DD348" s="44"/>
      <c r="DE348" s="44"/>
      <c r="DF348" s="44"/>
      <c r="DG348" s="44"/>
      <c r="DH348" s="44"/>
      <c r="DI348" s="44"/>
      <c r="DJ348" s="44"/>
      <c r="DK348" s="44"/>
      <c r="DL348" s="44"/>
      <c r="DM348" s="44"/>
      <c r="DN348" s="44"/>
      <c r="DO348" s="44"/>
      <c r="DP348" s="44"/>
      <c r="DQ348" s="44"/>
      <c r="DR348" s="44"/>
      <c r="DS348" s="44"/>
      <c r="DT348" s="39">
        <v>0</v>
      </c>
      <c r="DU348" s="44"/>
      <c r="DV348" s="44"/>
      <c r="DW348" s="44"/>
      <c r="DX348" s="44"/>
      <c r="DY348" s="44"/>
      <c r="DZ348" s="44"/>
      <c r="EA348" s="44"/>
      <c r="EB348" s="44"/>
      <c r="EC348" s="39">
        <v>4</v>
      </c>
      <c r="ED348" s="39">
        <f t="shared" si="10"/>
        <v>0</v>
      </c>
      <c r="EE348" s="39">
        <v>975</v>
      </c>
      <c r="EF348" s="39" t="s">
        <v>6706</v>
      </c>
      <c r="EG348" s="44"/>
      <c r="EH348" s="39">
        <v>100</v>
      </c>
      <c r="EI348" s="43" t="s">
        <v>5590</v>
      </c>
      <c r="EJ348" s="39">
        <v>975</v>
      </c>
      <c r="EK348" s="39" t="s">
        <v>236</v>
      </c>
      <c r="EL348" s="44"/>
      <c r="EM348" s="44"/>
      <c r="EN348" s="44"/>
      <c r="EO348" s="44"/>
      <c r="EP348" s="44"/>
      <c r="EQ348" s="44"/>
      <c r="ER348" s="39">
        <v>1</v>
      </c>
      <c r="ES348" s="39" t="s">
        <v>236</v>
      </c>
      <c r="ET348" s="44"/>
      <c r="EU348" s="44"/>
      <c r="EV348" s="39" t="s">
        <v>243</v>
      </c>
      <c r="EW348" s="39" t="s">
        <v>6707</v>
      </c>
      <c r="EX348" s="39">
        <v>47</v>
      </c>
      <c r="EY348" s="39" t="s">
        <v>236</v>
      </c>
      <c r="EZ348" s="44"/>
      <c r="FA348" s="44"/>
      <c r="FB348" s="39" t="s">
        <v>236</v>
      </c>
      <c r="FC348" s="44"/>
      <c r="FD348" s="44"/>
      <c r="FE348" s="39" t="s">
        <v>236</v>
      </c>
      <c r="FF348" s="44"/>
      <c r="FG348" s="44"/>
      <c r="FH348" s="39" t="s">
        <v>236</v>
      </c>
      <c r="FI348" s="44"/>
      <c r="FJ348" s="44"/>
      <c r="FK348" s="39" t="s">
        <v>236</v>
      </c>
      <c r="FL348" s="44"/>
      <c r="FM348" s="44"/>
      <c r="FN348" s="44"/>
      <c r="FO348" s="44"/>
      <c r="FP348" s="44"/>
      <c r="FQ348" s="39" t="s">
        <v>236</v>
      </c>
      <c r="FR348" s="44"/>
      <c r="FS348" s="44"/>
      <c r="FT348" s="39" t="s">
        <v>243</v>
      </c>
      <c r="FU348" s="39" t="s">
        <v>935</v>
      </c>
      <c r="FV348" s="39">
        <v>47</v>
      </c>
      <c r="FW348" s="39" t="s">
        <v>236</v>
      </c>
      <c r="FX348" s="44"/>
      <c r="FY348" s="44"/>
      <c r="FZ348" s="44"/>
      <c r="GA348" s="44"/>
      <c r="GB348" s="44"/>
      <c r="GC348" s="39" t="s">
        <v>236</v>
      </c>
      <c r="GD348" s="44"/>
      <c r="GE348" s="44"/>
      <c r="GF348" s="39" t="s">
        <v>236</v>
      </c>
      <c r="GG348" s="44"/>
      <c r="GH348" s="44"/>
      <c r="GI348" s="39" t="s">
        <v>236</v>
      </c>
      <c r="GJ348" s="44"/>
      <c r="GK348" s="44"/>
      <c r="GL348" s="44"/>
      <c r="GM348" s="44"/>
      <c r="GN348" s="44"/>
      <c r="GO348" s="44"/>
      <c r="GP348" s="44"/>
      <c r="GQ348" s="44"/>
      <c r="GR348" s="44"/>
      <c r="GS348" s="44"/>
      <c r="GT348" s="44"/>
      <c r="GU348" s="44"/>
      <c r="GV348" s="44"/>
      <c r="GW348" s="44"/>
      <c r="GX348" s="44"/>
      <c r="GY348" s="44"/>
      <c r="GZ348" s="39" t="s">
        <v>236</v>
      </c>
      <c r="HA348" s="44"/>
      <c r="HB348" s="44"/>
      <c r="HC348" s="43" t="s">
        <v>6695</v>
      </c>
      <c r="HD348" s="44"/>
      <c r="HE348" s="44"/>
      <c r="HF348" s="44"/>
      <c r="HG348" s="44"/>
      <c r="HH348" s="44"/>
      <c r="HI348" s="44"/>
      <c r="HJ348" s="44"/>
      <c r="HK348" s="44"/>
      <c r="HL348" s="44"/>
      <c r="HM348" s="44"/>
      <c r="HN348" s="39" t="s">
        <v>6708</v>
      </c>
      <c r="HO348" s="39" t="s">
        <v>6709</v>
      </c>
      <c r="HP348" s="39" t="s">
        <v>6710</v>
      </c>
      <c r="HQ348" s="39" t="s">
        <v>6711</v>
      </c>
      <c r="HR348" s="39" t="s">
        <v>6712</v>
      </c>
      <c r="HS348" s="39" t="s">
        <v>6713</v>
      </c>
      <c r="HT348" s="39" t="s">
        <v>6714</v>
      </c>
      <c r="HU348" s="39" t="s">
        <v>6715</v>
      </c>
      <c r="HV348" s="43" t="s">
        <v>6716</v>
      </c>
    </row>
    <row r="349" spans="1:230" ht="31.5" customHeight="1" x14ac:dyDescent="0.2">
      <c r="A349" s="44" t="s">
        <v>13014</v>
      </c>
      <c r="B349" s="39" t="s">
        <v>2368</v>
      </c>
      <c r="C349" s="39" t="s">
        <v>4938</v>
      </c>
      <c r="D349" s="39" t="s">
        <v>6778</v>
      </c>
      <c r="E349" s="39" t="s">
        <v>6779</v>
      </c>
      <c r="F349" s="39" t="s">
        <v>6779</v>
      </c>
      <c r="G349" s="39">
        <v>2024</v>
      </c>
      <c r="H349" s="48">
        <v>45474</v>
      </c>
      <c r="I349" s="48">
        <v>45504</v>
      </c>
      <c r="J349" s="44"/>
      <c r="K349" s="44"/>
      <c r="L349" s="44"/>
      <c r="M349" s="39" t="s">
        <v>6780</v>
      </c>
      <c r="N349" s="44"/>
      <c r="O349" s="39" t="s">
        <v>6781</v>
      </c>
      <c r="P349" s="44"/>
      <c r="Q349" s="44"/>
      <c r="R349" s="44"/>
      <c r="S349" s="39" t="s">
        <v>6782</v>
      </c>
      <c r="T349" s="39" t="s">
        <v>6782</v>
      </c>
      <c r="U349" s="39" t="s">
        <v>1394</v>
      </c>
      <c r="V349" s="39" t="s">
        <v>6782</v>
      </c>
      <c r="W349" s="49">
        <v>5.8999999999999999E-3</v>
      </c>
      <c r="X349" s="49">
        <f t="shared" si="11"/>
        <v>0</v>
      </c>
      <c r="Y349" s="39">
        <v>5.4999999999999997E-3</v>
      </c>
      <c r="Z349" s="39">
        <v>93.22</v>
      </c>
      <c r="AA349" s="39">
        <v>0.03</v>
      </c>
      <c r="AB349" s="39">
        <v>0</v>
      </c>
      <c r="AC349" s="39">
        <v>0</v>
      </c>
      <c r="AD349" s="39">
        <v>0</v>
      </c>
      <c r="AE349" s="39">
        <v>0</v>
      </c>
      <c r="AF349" s="39">
        <v>4.0000000000000002E-4</v>
      </c>
      <c r="AG349" s="39">
        <v>6.78</v>
      </c>
      <c r="AH349" s="39" t="s">
        <v>236</v>
      </c>
      <c r="AI349" s="44"/>
      <c r="AJ349" s="44"/>
      <c r="AK349" s="44"/>
      <c r="AL349" s="39" t="s">
        <v>5084</v>
      </c>
      <c r="AM349" s="39" t="s">
        <v>777</v>
      </c>
      <c r="AN349" s="39">
        <v>1</v>
      </c>
      <c r="AO349" s="39">
        <v>1</v>
      </c>
      <c r="AP349" s="39">
        <v>1</v>
      </c>
      <c r="AQ349" s="44"/>
      <c r="AR349" s="44"/>
      <c r="AS349" s="44"/>
      <c r="AT349" s="44"/>
      <c r="AU349" s="44"/>
      <c r="AV349" s="44"/>
      <c r="AW349" s="44"/>
      <c r="AX349" s="44"/>
      <c r="AY349" s="44"/>
      <c r="AZ349" s="39">
        <v>1</v>
      </c>
      <c r="BA349" s="44"/>
      <c r="BB349" s="44"/>
      <c r="BC349" s="44"/>
      <c r="BD349" s="44"/>
      <c r="BE349" s="44"/>
      <c r="BF349" s="44"/>
      <c r="BG349" s="44"/>
      <c r="BH349" s="44"/>
      <c r="BI349" s="44"/>
      <c r="BJ349" s="44"/>
      <c r="BK349" s="44"/>
      <c r="BL349" s="44"/>
      <c r="BM349" s="44"/>
      <c r="BN349" s="44"/>
      <c r="BO349" s="44"/>
      <c r="BP349" s="44"/>
      <c r="BQ349" s="44"/>
      <c r="BR349" s="44"/>
      <c r="BS349" s="44"/>
      <c r="BT349" s="44"/>
      <c r="BU349" s="44"/>
      <c r="BV349" s="44"/>
      <c r="BW349" s="44"/>
      <c r="BX349" s="44"/>
      <c r="BY349" s="44"/>
      <c r="BZ349" s="39">
        <v>0</v>
      </c>
      <c r="CA349" s="44"/>
      <c r="CB349" s="44"/>
      <c r="CC349" s="44"/>
      <c r="CD349" s="44"/>
      <c r="CE349" s="44"/>
      <c r="CF349" s="44"/>
      <c r="CG349" s="44"/>
      <c r="CH349" s="44"/>
      <c r="CI349" s="44"/>
      <c r="CJ349" s="44"/>
      <c r="CK349" s="44"/>
      <c r="CL349" s="44"/>
      <c r="CM349" s="44"/>
      <c r="CN349" s="44"/>
      <c r="CO349" s="44"/>
      <c r="CP349" s="44"/>
      <c r="CQ349" s="39">
        <v>0</v>
      </c>
      <c r="CR349" s="44"/>
      <c r="CS349" s="44"/>
      <c r="CT349" s="44"/>
      <c r="CU349" s="44"/>
      <c r="CV349" s="44"/>
      <c r="CW349" s="44"/>
      <c r="CX349" s="44"/>
      <c r="CY349" s="44"/>
      <c r="CZ349" s="44"/>
      <c r="DA349" s="44"/>
      <c r="DB349" s="44"/>
      <c r="DC349" s="44"/>
      <c r="DD349" s="44"/>
      <c r="DE349" s="44"/>
      <c r="DF349" s="44"/>
      <c r="DG349" s="44"/>
      <c r="DH349" s="44"/>
      <c r="DI349" s="44"/>
      <c r="DJ349" s="44"/>
      <c r="DK349" s="44"/>
      <c r="DL349" s="44"/>
      <c r="DM349" s="44"/>
      <c r="DN349" s="44"/>
      <c r="DO349" s="44"/>
      <c r="DP349" s="44"/>
      <c r="DQ349" s="44"/>
      <c r="DR349" s="44"/>
      <c r="DS349" s="44"/>
      <c r="DT349" s="39">
        <v>0</v>
      </c>
      <c r="DU349" s="44"/>
      <c r="DV349" s="44"/>
      <c r="DW349" s="44"/>
      <c r="DX349" s="44"/>
      <c r="DY349" s="44"/>
      <c r="DZ349" s="44"/>
      <c r="EA349" s="44"/>
      <c r="EB349" s="44"/>
      <c r="EC349" s="39">
        <v>1</v>
      </c>
      <c r="ED349" s="39">
        <f t="shared" si="10"/>
        <v>0</v>
      </c>
      <c r="EE349" s="39">
        <v>156</v>
      </c>
      <c r="EF349" s="39" t="s">
        <v>6783</v>
      </c>
      <c r="EG349" s="44"/>
      <c r="EH349" s="39" t="s">
        <v>6784</v>
      </c>
      <c r="EI349" s="43" t="s">
        <v>5590</v>
      </c>
      <c r="EJ349" s="39">
        <v>1332</v>
      </c>
      <c r="EK349" s="39" t="s">
        <v>236</v>
      </c>
      <c r="EL349" s="44"/>
      <c r="EM349" s="44"/>
      <c r="EN349" s="44"/>
      <c r="EO349" s="44"/>
      <c r="EP349" s="44"/>
      <c r="EQ349" s="44"/>
      <c r="ER349" s="44"/>
      <c r="ES349" s="39" t="s">
        <v>236</v>
      </c>
      <c r="ET349" s="44"/>
      <c r="EU349" s="44"/>
      <c r="EV349" s="39" t="s">
        <v>243</v>
      </c>
      <c r="EW349" s="39" t="s">
        <v>6375</v>
      </c>
      <c r="EX349" s="39">
        <v>20</v>
      </c>
      <c r="EY349" s="39" t="s">
        <v>236</v>
      </c>
      <c r="EZ349" s="44"/>
      <c r="FA349" s="44"/>
      <c r="FB349" s="39" t="s">
        <v>236</v>
      </c>
      <c r="FC349" s="44"/>
      <c r="FD349" s="44"/>
      <c r="FE349" s="39" t="s">
        <v>236</v>
      </c>
      <c r="FF349" s="44"/>
      <c r="FG349" s="44"/>
      <c r="FH349" s="39" t="s">
        <v>236</v>
      </c>
      <c r="FI349" s="44"/>
      <c r="FJ349" s="44"/>
      <c r="FK349" s="39" t="s">
        <v>236</v>
      </c>
      <c r="FL349" s="44"/>
      <c r="FM349" s="44"/>
      <c r="FN349" s="44"/>
      <c r="FO349" s="44"/>
      <c r="FP349" s="44"/>
      <c r="FQ349" s="39" t="s">
        <v>236</v>
      </c>
      <c r="FR349" s="44"/>
      <c r="FS349" s="44"/>
      <c r="FT349" s="39" t="s">
        <v>236</v>
      </c>
      <c r="FU349" s="44"/>
      <c r="FV349" s="44"/>
      <c r="FW349" s="39" t="s">
        <v>236</v>
      </c>
      <c r="FX349" s="44"/>
      <c r="FY349" s="44"/>
      <c r="FZ349" s="44"/>
      <c r="GA349" s="44"/>
      <c r="GB349" s="44"/>
      <c r="GC349" s="39" t="s">
        <v>236</v>
      </c>
      <c r="GD349" s="44"/>
      <c r="GE349" s="44"/>
      <c r="GF349" s="39" t="s">
        <v>236</v>
      </c>
      <c r="GG349" s="44"/>
      <c r="GH349" s="44"/>
      <c r="GI349" s="39" t="s">
        <v>236</v>
      </c>
      <c r="GJ349" s="44"/>
      <c r="GK349" s="44"/>
      <c r="GL349" s="44"/>
      <c r="GM349" s="44"/>
      <c r="GN349" s="44"/>
      <c r="GO349" s="44"/>
      <c r="GP349" s="44"/>
      <c r="GQ349" s="44"/>
      <c r="GR349" s="44"/>
      <c r="GS349" s="44"/>
      <c r="GT349" s="44"/>
      <c r="GU349" s="44"/>
      <c r="GV349" s="44"/>
      <c r="GW349" s="44"/>
      <c r="GX349" s="44"/>
      <c r="GY349" s="44"/>
      <c r="GZ349" s="39" t="s">
        <v>236</v>
      </c>
      <c r="HA349" s="44"/>
      <c r="HB349" s="44"/>
      <c r="HC349" s="43" t="s">
        <v>6785</v>
      </c>
      <c r="HD349" s="44"/>
      <c r="HE349" s="44"/>
      <c r="HF349" s="44"/>
      <c r="HG349" s="44"/>
      <c r="HH349" s="44"/>
      <c r="HI349" s="44"/>
      <c r="HJ349" s="44"/>
      <c r="HK349" s="44"/>
      <c r="HL349" s="44"/>
      <c r="HM349" s="44"/>
      <c r="HN349" s="39" t="s">
        <v>6786</v>
      </c>
      <c r="HO349" s="39" t="s">
        <v>6787</v>
      </c>
      <c r="HP349" s="39" t="s">
        <v>6788</v>
      </c>
      <c r="HQ349" s="39" t="s">
        <v>6789</v>
      </c>
      <c r="HR349" s="39" t="s">
        <v>6786</v>
      </c>
      <c r="HS349" s="39" t="s">
        <v>6787</v>
      </c>
      <c r="HT349" s="39" t="s">
        <v>6788</v>
      </c>
      <c r="HU349" s="39" t="s">
        <v>6789</v>
      </c>
      <c r="HV349" s="43" t="s">
        <v>6790</v>
      </c>
    </row>
    <row r="350" spans="1:230" ht="32.25" customHeight="1" x14ac:dyDescent="0.2">
      <c r="A350" s="44" t="s">
        <v>13000</v>
      </c>
      <c r="B350" s="39" t="s">
        <v>2368</v>
      </c>
      <c r="C350" s="39" t="s">
        <v>6816</v>
      </c>
      <c r="D350" s="39" t="s">
        <v>6817</v>
      </c>
      <c r="E350" s="39" t="s">
        <v>6818</v>
      </c>
      <c r="F350" s="39" t="s">
        <v>6819</v>
      </c>
      <c r="G350" s="39">
        <v>2019</v>
      </c>
      <c r="H350" s="48">
        <v>45187</v>
      </c>
      <c r="I350" s="48">
        <v>45565</v>
      </c>
      <c r="J350" s="44"/>
      <c r="K350" s="39" t="s">
        <v>6820</v>
      </c>
      <c r="L350" s="44"/>
      <c r="M350" s="44"/>
      <c r="N350" s="44"/>
      <c r="O350" s="44"/>
      <c r="P350" s="44"/>
      <c r="Q350" s="44"/>
      <c r="R350" s="44"/>
      <c r="S350" s="39" t="s">
        <v>6821</v>
      </c>
      <c r="T350" s="39" t="s">
        <v>6821</v>
      </c>
      <c r="U350" s="39" t="s">
        <v>235</v>
      </c>
      <c r="V350" s="39" t="s">
        <v>6822</v>
      </c>
      <c r="W350" s="49">
        <v>2.5</v>
      </c>
      <c r="X350" s="49">
        <f>SUM(Y350,AB350,AD350,AF350)-W350</f>
        <v>0</v>
      </c>
      <c r="Y350" s="49">
        <v>2.5</v>
      </c>
      <c r="Z350" s="39">
        <v>100</v>
      </c>
      <c r="AA350" s="39">
        <v>0.8</v>
      </c>
      <c r="AB350" s="39">
        <v>0</v>
      </c>
      <c r="AC350" s="39">
        <v>0</v>
      </c>
      <c r="AD350" s="39">
        <v>0</v>
      </c>
      <c r="AE350" s="39">
        <v>0</v>
      </c>
      <c r="AF350" s="39">
        <v>0</v>
      </c>
      <c r="AG350" s="39">
        <v>0</v>
      </c>
      <c r="AH350" s="39" t="s">
        <v>236</v>
      </c>
      <c r="AI350" s="44"/>
      <c r="AJ350" s="44"/>
      <c r="AK350" s="44"/>
      <c r="AL350" s="53">
        <v>45779</v>
      </c>
      <c r="AM350" s="39" t="s">
        <v>3987</v>
      </c>
      <c r="AN350" s="39">
        <v>68</v>
      </c>
      <c r="AO350" s="39">
        <v>68</v>
      </c>
      <c r="AP350" s="39">
        <v>25</v>
      </c>
      <c r="AQ350" s="44"/>
      <c r="AR350" s="44"/>
      <c r="AS350" s="44"/>
      <c r="AT350" s="44"/>
      <c r="AU350" s="44"/>
      <c r="AV350" s="44"/>
      <c r="AW350" s="44"/>
      <c r="AX350" s="44"/>
      <c r="AY350" s="39">
        <v>2</v>
      </c>
      <c r="AZ350" s="39">
        <v>17</v>
      </c>
      <c r="BA350" s="39">
        <v>6</v>
      </c>
      <c r="BB350" s="44"/>
      <c r="BC350" s="44"/>
      <c r="BD350" s="44"/>
      <c r="BE350" s="44"/>
      <c r="BF350" s="44"/>
      <c r="BG350" s="44"/>
      <c r="BH350" s="44"/>
      <c r="BI350" s="44"/>
      <c r="BJ350" s="44"/>
      <c r="BK350" s="44"/>
      <c r="BL350" s="44"/>
      <c r="BM350" s="44"/>
      <c r="BN350" s="44"/>
      <c r="BO350" s="44"/>
      <c r="BP350" s="44"/>
      <c r="BQ350" s="44"/>
      <c r="BR350" s="44"/>
      <c r="BS350" s="44"/>
      <c r="BT350" s="44"/>
      <c r="BU350" s="44"/>
      <c r="BV350" s="44"/>
      <c r="BW350" s="44"/>
      <c r="BX350" s="44"/>
      <c r="BY350" s="44"/>
      <c r="BZ350" s="39">
        <v>0</v>
      </c>
      <c r="CA350" s="44"/>
      <c r="CB350" s="44"/>
      <c r="CC350" s="44"/>
      <c r="CD350" s="44"/>
      <c r="CE350" s="44"/>
      <c r="CF350" s="44"/>
      <c r="CG350" s="44"/>
      <c r="CH350" s="44"/>
      <c r="CI350" s="44"/>
      <c r="CJ350" s="44"/>
      <c r="CK350" s="44"/>
      <c r="CL350" s="44"/>
      <c r="CM350" s="44"/>
      <c r="CN350" s="44"/>
      <c r="CO350" s="44"/>
      <c r="CP350" s="44"/>
      <c r="CQ350" s="39">
        <v>0</v>
      </c>
      <c r="CR350" s="44"/>
      <c r="CS350" s="44"/>
      <c r="CT350" s="44"/>
      <c r="CU350" s="44"/>
      <c r="CV350" s="44"/>
      <c r="CW350" s="44"/>
      <c r="CX350" s="44"/>
      <c r="CY350" s="44"/>
      <c r="CZ350" s="44"/>
      <c r="DA350" s="44"/>
      <c r="DB350" s="44"/>
      <c r="DC350" s="44"/>
      <c r="DD350" s="44"/>
      <c r="DE350" s="44"/>
      <c r="DF350" s="44"/>
      <c r="DG350" s="44"/>
      <c r="DH350" s="44"/>
      <c r="DI350" s="44"/>
      <c r="DJ350" s="44"/>
      <c r="DK350" s="44"/>
      <c r="DL350" s="44"/>
      <c r="DM350" s="44"/>
      <c r="DN350" s="44"/>
      <c r="DO350" s="44"/>
      <c r="DP350" s="44"/>
      <c r="DQ350" s="44"/>
      <c r="DR350" s="44"/>
      <c r="DS350" s="44"/>
      <c r="DT350" s="39">
        <v>0</v>
      </c>
      <c r="DU350" s="44"/>
      <c r="DV350" s="44"/>
      <c r="DW350" s="44"/>
      <c r="DX350" s="44"/>
      <c r="DY350" s="44"/>
      <c r="DZ350" s="44"/>
      <c r="EA350" s="44"/>
      <c r="EB350" s="44"/>
      <c r="EC350" s="39">
        <v>25</v>
      </c>
      <c r="ED350" s="39">
        <f t="shared" si="10"/>
        <v>0</v>
      </c>
      <c r="EE350" s="39">
        <v>3718</v>
      </c>
      <c r="EF350" s="39" t="s">
        <v>6823</v>
      </c>
      <c r="EG350" s="44"/>
      <c r="EH350" s="39" t="s">
        <v>6824</v>
      </c>
      <c r="EI350" s="43" t="s">
        <v>5590</v>
      </c>
      <c r="EJ350" s="39">
        <v>163886</v>
      </c>
      <c r="EK350" s="39" t="s">
        <v>236</v>
      </c>
      <c r="EL350" s="44"/>
      <c r="EM350" s="44"/>
      <c r="EN350" s="44"/>
      <c r="EO350" s="44"/>
      <c r="EP350" s="44"/>
      <c r="EQ350" s="44"/>
      <c r="ER350" s="39">
        <v>27</v>
      </c>
      <c r="ES350" s="39" t="s">
        <v>236</v>
      </c>
      <c r="ET350" s="44"/>
      <c r="EU350" s="44"/>
      <c r="EV350" s="39" t="s">
        <v>243</v>
      </c>
      <c r="EW350" s="39" t="s">
        <v>6825</v>
      </c>
      <c r="EX350" s="39">
        <v>3735</v>
      </c>
      <c r="EY350" s="39" t="s">
        <v>236</v>
      </c>
      <c r="EZ350" s="44"/>
      <c r="FA350" s="44"/>
      <c r="FB350" s="39" t="s">
        <v>236</v>
      </c>
      <c r="FC350" s="44"/>
      <c r="FD350" s="44"/>
      <c r="FE350" s="39" t="s">
        <v>236</v>
      </c>
      <c r="FF350" s="44"/>
      <c r="FG350" s="44"/>
      <c r="FH350" s="39" t="s">
        <v>236</v>
      </c>
      <c r="FI350" s="44"/>
      <c r="FJ350" s="44"/>
      <c r="FK350" s="39" t="s">
        <v>236</v>
      </c>
      <c r="FL350" s="44"/>
      <c r="FM350" s="44"/>
      <c r="FN350" s="44"/>
      <c r="FO350" s="44"/>
      <c r="FP350" s="44"/>
      <c r="FQ350" s="39" t="s">
        <v>236</v>
      </c>
      <c r="FR350" s="44"/>
      <c r="FS350" s="44"/>
      <c r="FT350" s="39" t="s">
        <v>236</v>
      </c>
      <c r="FU350" s="44"/>
      <c r="FV350" s="44"/>
      <c r="FW350" s="39" t="s">
        <v>236</v>
      </c>
      <c r="FX350" s="44"/>
      <c r="FY350" s="44"/>
      <c r="FZ350" s="44"/>
      <c r="GA350" s="44"/>
      <c r="GB350" s="44"/>
      <c r="GC350" s="39" t="s">
        <v>236</v>
      </c>
      <c r="GD350" s="44"/>
      <c r="GE350" s="44"/>
      <c r="GF350" s="39" t="s">
        <v>243</v>
      </c>
      <c r="GG350" s="39" t="s">
        <v>6826</v>
      </c>
      <c r="GH350" s="39">
        <v>8</v>
      </c>
      <c r="GI350" s="39" t="s">
        <v>236</v>
      </c>
      <c r="GJ350" s="44"/>
      <c r="GK350" s="44"/>
      <c r="GL350" s="44"/>
      <c r="GM350" s="44"/>
      <c r="GN350" s="44"/>
      <c r="GO350" s="44"/>
      <c r="GP350" s="44"/>
      <c r="GQ350" s="44"/>
      <c r="GR350" s="44"/>
      <c r="GS350" s="44"/>
      <c r="GT350" s="44"/>
      <c r="GU350" s="44"/>
      <c r="GV350" s="44"/>
      <c r="GW350" s="44"/>
      <c r="GX350" s="44"/>
      <c r="GY350" s="44"/>
      <c r="GZ350" s="39" t="s">
        <v>236</v>
      </c>
      <c r="HA350" s="44"/>
      <c r="HB350" s="39" t="s">
        <v>6827</v>
      </c>
      <c r="HC350" s="43" t="s">
        <v>6828</v>
      </c>
      <c r="HD350" s="39" t="s">
        <v>5302</v>
      </c>
      <c r="HE350" s="44"/>
      <c r="HF350" s="44"/>
      <c r="HG350" s="44"/>
      <c r="HH350" s="44"/>
      <c r="HI350" s="44"/>
      <c r="HJ350" s="44"/>
      <c r="HK350" s="44"/>
      <c r="HL350" s="44"/>
      <c r="HM350" s="44"/>
      <c r="HN350" s="39" t="s">
        <v>6829</v>
      </c>
      <c r="HO350" s="39" t="s">
        <v>6830</v>
      </c>
      <c r="HP350" s="39" t="s">
        <v>6831</v>
      </c>
      <c r="HQ350" s="39" t="s">
        <v>6832</v>
      </c>
      <c r="HR350" s="39" t="s">
        <v>6833</v>
      </c>
      <c r="HS350" s="39" t="s">
        <v>6834</v>
      </c>
      <c r="HT350" s="39" t="s">
        <v>6835</v>
      </c>
      <c r="HU350" s="39" t="s">
        <v>6836</v>
      </c>
      <c r="HV350" s="43" t="s">
        <v>6837</v>
      </c>
    </row>
    <row r="351" spans="1:230" ht="38.25" customHeight="1" x14ac:dyDescent="0.2">
      <c r="A351" s="44" t="s">
        <v>13000</v>
      </c>
      <c r="B351" s="39" t="s">
        <v>2368</v>
      </c>
      <c r="C351" s="39" t="s">
        <v>6816</v>
      </c>
      <c r="D351" s="39" t="s">
        <v>6860</v>
      </c>
      <c r="E351" s="39" t="s">
        <v>6861</v>
      </c>
      <c r="F351" s="39" t="s">
        <v>6861</v>
      </c>
      <c r="G351" s="39">
        <v>2019</v>
      </c>
      <c r="H351" s="48">
        <v>45012</v>
      </c>
      <c r="I351" s="48">
        <v>45657</v>
      </c>
      <c r="J351" s="44"/>
      <c r="K351" s="39" t="s">
        <v>6862</v>
      </c>
      <c r="L351" s="44"/>
      <c r="M351" s="44"/>
      <c r="N351" s="44"/>
      <c r="O351" s="44"/>
      <c r="P351" s="44"/>
      <c r="Q351" s="44"/>
      <c r="R351" s="44"/>
      <c r="S351" s="39" t="s">
        <v>6863</v>
      </c>
      <c r="T351" s="39" t="s">
        <v>6863</v>
      </c>
      <c r="U351" s="39" t="s">
        <v>1394</v>
      </c>
      <c r="V351" s="39" t="s">
        <v>6863</v>
      </c>
      <c r="W351" s="49">
        <v>0.59699999999999998</v>
      </c>
      <c r="X351" s="49">
        <f t="shared" si="11"/>
        <v>0</v>
      </c>
      <c r="Y351" s="39">
        <v>0.59699999999999998</v>
      </c>
      <c r="Z351" s="39">
        <v>100</v>
      </c>
      <c r="AA351" s="39">
        <v>0.5</v>
      </c>
      <c r="AB351" s="39">
        <v>0</v>
      </c>
      <c r="AC351" s="39">
        <v>0</v>
      </c>
      <c r="AD351" s="39">
        <v>0</v>
      </c>
      <c r="AE351" s="39">
        <v>0</v>
      </c>
      <c r="AF351" s="39">
        <v>0</v>
      </c>
      <c r="AG351" s="39">
        <v>0</v>
      </c>
      <c r="AH351" s="39" t="s">
        <v>236</v>
      </c>
      <c r="AI351" s="44"/>
      <c r="AJ351" s="44"/>
      <c r="AK351" s="44"/>
      <c r="AL351" s="39">
        <v>0</v>
      </c>
      <c r="AM351" s="39">
        <v>0</v>
      </c>
      <c r="AN351" s="39">
        <v>26</v>
      </c>
      <c r="AO351" s="39">
        <v>26</v>
      </c>
      <c r="AP351" s="39">
        <v>3</v>
      </c>
      <c r="AQ351" s="44"/>
      <c r="AR351" s="44"/>
      <c r="AS351" s="44"/>
      <c r="AT351" s="44"/>
      <c r="AU351" s="44"/>
      <c r="AV351" s="44"/>
      <c r="AW351" s="44"/>
      <c r="AX351" s="44"/>
      <c r="AY351" s="44"/>
      <c r="AZ351" s="39">
        <v>3</v>
      </c>
      <c r="BA351" s="44"/>
      <c r="BB351" s="44"/>
      <c r="BC351" s="44"/>
      <c r="BD351" s="44"/>
      <c r="BE351" s="44"/>
      <c r="BF351" s="44"/>
      <c r="BG351" s="44"/>
      <c r="BH351" s="44"/>
      <c r="BI351" s="44"/>
      <c r="BJ351" s="44"/>
      <c r="BK351" s="44"/>
      <c r="BL351" s="44"/>
      <c r="BM351" s="44"/>
      <c r="BN351" s="44"/>
      <c r="BO351" s="44"/>
      <c r="BP351" s="44"/>
      <c r="BQ351" s="44"/>
      <c r="BR351" s="44"/>
      <c r="BS351" s="44"/>
      <c r="BT351" s="44"/>
      <c r="BU351" s="44"/>
      <c r="BV351" s="44"/>
      <c r="BW351" s="44"/>
      <c r="BX351" s="44"/>
      <c r="BY351" s="44"/>
      <c r="BZ351" s="39">
        <v>0</v>
      </c>
      <c r="CA351" s="44"/>
      <c r="CB351" s="44"/>
      <c r="CC351" s="44"/>
      <c r="CD351" s="44"/>
      <c r="CE351" s="44"/>
      <c r="CF351" s="44"/>
      <c r="CG351" s="44"/>
      <c r="CH351" s="44"/>
      <c r="CI351" s="44"/>
      <c r="CJ351" s="44"/>
      <c r="CK351" s="44"/>
      <c r="CL351" s="44"/>
      <c r="CM351" s="44"/>
      <c r="CN351" s="44"/>
      <c r="CO351" s="44"/>
      <c r="CP351" s="44"/>
      <c r="CQ351" s="39">
        <v>0</v>
      </c>
      <c r="CR351" s="44"/>
      <c r="CS351" s="44"/>
      <c r="CT351" s="44"/>
      <c r="CU351" s="44"/>
      <c r="CV351" s="44"/>
      <c r="CW351" s="44"/>
      <c r="CX351" s="44"/>
      <c r="CY351" s="44"/>
      <c r="CZ351" s="44"/>
      <c r="DA351" s="44"/>
      <c r="DB351" s="44"/>
      <c r="DC351" s="44"/>
      <c r="DD351" s="44"/>
      <c r="DE351" s="44"/>
      <c r="DF351" s="44"/>
      <c r="DG351" s="44"/>
      <c r="DH351" s="44"/>
      <c r="DI351" s="44"/>
      <c r="DJ351" s="44"/>
      <c r="DK351" s="44"/>
      <c r="DL351" s="44"/>
      <c r="DM351" s="44"/>
      <c r="DN351" s="44"/>
      <c r="DO351" s="44"/>
      <c r="DP351" s="44"/>
      <c r="DQ351" s="44"/>
      <c r="DR351" s="44"/>
      <c r="DS351" s="44"/>
      <c r="DT351" s="39">
        <v>0</v>
      </c>
      <c r="DU351" s="44"/>
      <c r="DV351" s="44"/>
      <c r="DW351" s="44"/>
      <c r="DX351" s="44"/>
      <c r="DY351" s="44"/>
      <c r="DZ351" s="44"/>
      <c r="EA351" s="44"/>
      <c r="EB351" s="44"/>
      <c r="EC351" s="39">
        <v>3</v>
      </c>
      <c r="ED351" s="39">
        <f t="shared" si="10"/>
        <v>0</v>
      </c>
      <c r="EE351" s="39">
        <v>412</v>
      </c>
      <c r="EF351" s="39" t="s">
        <v>239</v>
      </c>
      <c r="EG351" s="44"/>
      <c r="EH351" s="39" t="s">
        <v>6864</v>
      </c>
      <c r="EI351" s="43" t="s">
        <v>5590</v>
      </c>
      <c r="EJ351" s="39">
        <v>29946</v>
      </c>
      <c r="EK351" s="44"/>
      <c r="EL351" s="44"/>
      <c r="EM351" s="44"/>
      <c r="EN351" s="44"/>
      <c r="EO351" s="44"/>
      <c r="EP351" s="44"/>
      <c r="EQ351" s="44"/>
      <c r="ER351" s="39">
        <v>13</v>
      </c>
      <c r="ES351" s="39" t="s">
        <v>243</v>
      </c>
      <c r="ET351" s="43" t="s">
        <v>6865</v>
      </c>
      <c r="EU351" s="39">
        <v>318</v>
      </c>
      <c r="EV351" s="39" t="s">
        <v>243</v>
      </c>
      <c r="EW351" s="43" t="s">
        <v>6865</v>
      </c>
      <c r="EX351" s="39">
        <v>318</v>
      </c>
      <c r="EY351" s="39" t="s">
        <v>243</v>
      </c>
      <c r="EZ351" s="43" t="s">
        <v>6865</v>
      </c>
      <c r="FA351" s="39">
        <v>3</v>
      </c>
      <c r="FB351" s="39" t="s">
        <v>236</v>
      </c>
      <c r="FC351" s="44"/>
      <c r="FD351" s="44"/>
      <c r="FE351" s="39" t="s">
        <v>236</v>
      </c>
      <c r="FF351" s="44"/>
      <c r="FG351" s="44"/>
      <c r="FH351" s="39" t="s">
        <v>236</v>
      </c>
      <c r="FI351" s="44"/>
      <c r="FJ351" s="44"/>
      <c r="FK351" s="39" t="s">
        <v>236</v>
      </c>
      <c r="FL351" s="44"/>
      <c r="FM351" s="44"/>
      <c r="FN351" s="44"/>
      <c r="FO351" s="44"/>
      <c r="FP351" s="44"/>
      <c r="FQ351" s="39" t="s">
        <v>243</v>
      </c>
      <c r="FR351" s="43" t="s">
        <v>6865</v>
      </c>
      <c r="FS351" s="39">
        <v>318</v>
      </c>
      <c r="FT351" s="39" t="s">
        <v>236</v>
      </c>
      <c r="FU351" s="44"/>
      <c r="FV351" s="44"/>
      <c r="FW351" s="39" t="s">
        <v>236</v>
      </c>
      <c r="FX351" s="44"/>
      <c r="FY351" s="44"/>
      <c r="FZ351" s="44"/>
      <c r="GA351" s="44"/>
      <c r="GB351" s="44"/>
      <c r="GC351" s="39" t="s">
        <v>236</v>
      </c>
      <c r="GD351" s="44"/>
      <c r="GE351" s="44"/>
      <c r="GF351" s="39" t="s">
        <v>243</v>
      </c>
      <c r="GG351" s="43" t="s">
        <v>6865</v>
      </c>
      <c r="GH351" s="39">
        <v>13</v>
      </c>
      <c r="GI351" s="39" t="s">
        <v>236</v>
      </c>
      <c r="GJ351" s="44"/>
      <c r="GK351" s="44"/>
      <c r="GL351" s="44"/>
      <c r="GM351" s="44"/>
      <c r="GN351" s="44"/>
      <c r="GO351" s="44"/>
      <c r="GP351" s="44"/>
      <c r="GQ351" s="44"/>
      <c r="GR351" s="44"/>
      <c r="GS351" s="44"/>
      <c r="GT351" s="44"/>
      <c r="GU351" s="44"/>
      <c r="GV351" s="44"/>
      <c r="GW351" s="44"/>
      <c r="GX351" s="44"/>
      <c r="GY351" s="44"/>
      <c r="GZ351" s="39" t="s">
        <v>236</v>
      </c>
      <c r="HA351" s="44"/>
      <c r="HB351" s="44"/>
      <c r="HC351" s="43" t="s">
        <v>6866</v>
      </c>
      <c r="HD351" s="39" t="s">
        <v>6867</v>
      </c>
      <c r="HE351" s="44"/>
      <c r="HF351" s="44"/>
      <c r="HG351" s="44"/>
      <c r="HH351" s="44"/>
      <c r="HI351" s="43" t="s">
        <v>6866</v>
      </c>
      <c r="HJ351" s="44"/>
      <c r="HK351" s="44"/>
      <c r="HL351" s="44"/>
      <c r="HM351" s="44"/>
      <c r="HN351" s="39" t="s">
        <v>6868</v>
      </c>
      <c r="HO351" s="39" t="s">
        <v>6869</v>
      </c>
      <c r="HP351" s="39" t="s">
        <v>6870</v>
      </c>
      <c r="HQ351" s="39" t="s">
        <v>6871</v>
      </c>
      <c r="HR351" s="39" t="s">
        <v>6868</v>
      </c>
      <c r="HS351" s="39" t="s">
        <v>6869</v>
      </c>
      <c r="HT351" s="39" t="s">
        <v>6870</v>
      </c>
      <c r="HU351" s="39" t="s">
        <v>6871</v>
      </c>
      <c r="HV351" s="43" t="s">
        <v>6872</v>
      </c>
    </row>
    <row r="352" spans="1:230" ht="32.25" customHeight="1" x14ac:dyDescent="0.2">
      <c r="A352" s="44" t="s">
        <v>13014</v>
      </c>
      <c r="B352" s="39" t="s">
        <v>2368</v>
      </c>
      <c r="C352" s="39" t="s">
        <v>6816</v>
      </c>
      <c r="D352" s="39" t="s">
        <v>6999</v>
      </c>
      <c r="E352" s="39" t="s">
        <v>7000</v>
      </c>
      <c r="F352" s="39" t="s">
        <v>7000</v>
      </c>
      <c r="G352" s="39">
        <v>2021</v>
      </c>
      <c r="H352" s="48">
        <v>45292</v>
      </c>
      <c r="I352" s="48">
        <v>45495</v>
      </c>
      <c r="J352" s="44"/>
      <c r="K352" s="44"/>
      <c r="L352" s="44"/>
      <c r="M352" s="39" t="s">
        <v>7001</v>
      </c>
      <c r="N352" s="44"/>
      <c r="O352" s="44"/>
      <c r="P352" s="44"/>
      <c r="Q352" s="44"/>
      <c r="R352" s="44"/>
      <c r="S352" s="39" t="s">
        <v>7002</v>
      </c>
      <c r="T352" s="39" t="s">
        <v>7002</v>
      </c>
      <c r="U352" s="39" t="s">
        <v>1394</v>
      </c>
      <c r="V352" s="39" t="s">
        <v>7003</v>
      </c>
      <c r="W352" s="49">
        <v>2.2999999999999998</v>
      </c>
      <c r="X352" s="49">
        <f>SUM(Y352,AB352,AD352,AF352)-W352</f>
        <v>0</v>
      </c>
      <c r="Y352" s="49">
        <v>2.2999999999999998</v>
      </c>
      <c r="Z352" s="39">
        <v>100</v>
      </c>
      <c r="AA352" s="49">
        <v>1.2</v>
      </c>
      <c r="AB352" s="39">
        <v>0</v>
      </c>
      <c r="AC352" s="39">
        <v>0</v>
      </c>
      <c r="AD352" s="39">
        <v>0</v>
      </c>
      <c r="AE352" s="39">
        <v>0</v>
      </c>
      <c r="AF352" s="39">
        <v>0</v>
      </c>
      <c r="AG352" s="39">
        <v>0</v>
      </c>
      <c r="AH352" s="39" t="s">
        <v>243</v>
      </c>
      <c r="AI352" s="39" t="s">
        <v>7004</v>
      </c>
      <c r="AJ352" s="44"/>
      <c r="AK352" s="39">
        <v>0</v>
      </c>
      <c r="AL352" s="53">
        <v>45749</v>
      </c>
      <c r="AM352" s="39" t="s">
        <v>3019</v>
      </c>
      <c r="AN352" s="39">
        <v>1</v>
      </c>
      <c r="AO352" s="39">
        <v>1</v>
      </c>
      <c r="AP352" s="39">
        <v>1</v>
      </c>
      <c r="AQ352" s="44"/>
      <c r="AR352" s="44"/>
      <c r="AS352" s="44"/>
      <c r="AT352" s="44"/>
      <c r="AU352" s="44"/>
      <c r="AV352" s="44"/>
      <c r="AW352" s="44"/>
      <c r="AX352" s="44"/>
      <c r="AY352" s="44"/>
      <c r="AZ352" s="44"/>
      <c r="BA352" s="39">
        <v>1</v>
      </c>
      <c r="BB352" s="44"/>
      <c r="BC352" s="44"/>
      <c r="BD352" s="44"/>
      <c r="BE352" s="44"/>
      <c r="BF352" s="44"/>
      <c r="BG352" s="44"/>
      <c r="BH352" s="44"/>
      <c r="BI352" s="44"/>
      <c r="BJ352" s="44"/>
      <c r="BK352" s="44"/>
      <c r="BL352" s="44"/>
      <c r="BM352" s="44"/>
      <c r="BN352" s="44"/>
      <c r="BO352" s="44"/>
      <c r="BP352" s="44"/>
      <c r="BQ352" s="44"/>
      <c r="BR352" s="44"/>
      <c r="BS352" s="44"/>
      <c r="BT352" s="44"/>
      <c r="BU352" s="44"/>
      <c r="BV352" s="44"/>
      <c r="BW352" s="44"/>
      <c r="BX352" s="44"/>
      <c r="BY352" s="44"/>
      <c r="BZ352" s="39">
        <v>0</v>
      </c>
      <c r="CA352" s="44"/>
      <c r="CB352" s="44"/>
      <c r="CC352" s="44"/>
      <c r="CD352" s="44"/>
      <c r="CE352" s="44"/>
      <c r="CF352" s="44"/>
      <c r="CG352" s="44"/>
      <c r="CH352" s="44"/>
      <c r="CI352" s="44"/>
      <c r="CJ352" s="44"/>
      <c r="CK352" s="44"/>
      <c r="CL352" s="44"/>
      <c r="CM352" s="44"/>
      <c r="CN352" s="44"/>
      <c r="CO352" s="44"/>
      <c r="CP352" s="44"/>
      <c r="CQ352" s="39">
        <v>0</v>
      </c>
      <c r="CR352" s="44"/>
      <c r="CS352" s="44"/>
      <c r="CT352" s="44"/>
      <c r="CU352" s="44"/>
      <c r="CV352" s="44"/>
      <c r="CW352" s="44"/>
      <c r="CX352" s="44"/>
      <c r="CY352" s="44"/>
      <c r="CZ352" s="44"/>
      <c r="DA352" s="44"/>
      <c r="DB352" s="44"/>
      <c r="DC352" s="44"/>
      <c r="DD352" s="44"/>
      <c r="DE352" s="44"/>
      <c r="DF352" s="44"/>
      <c r="DG352" s="44"/>
      <c r="DH352" s="44"/>
      <c r="DI352" s="44"/>
      <c r="DJ352" s="44"/>
      <c r="DK352" s="44"/>
      <c r="DL352" s="44"/>
      <c r="DM352" s="44"/>
      <c r="DN352" s="44"/>
      <c r="DO352" s="44"/>
      <c r="DP352" s="44"/>
      <c r="DQ352" s="44"/>
      <c r="DR352" s="44"/>
      <c r="DS352" s="44"/>
      <c r="DT352" s="39">
        <v>0</v>
      </c>
      <c r="DU352" s="44"/>
      <c r="DV352" s="44"/>
      <c r="DW352" s="44"/>
      <c r="DX352" s="44"/>
      <c r="DY352" s="44"/>
      <c r="DZ352" s="44"/>
      <c r="EA352" s="44"/>
      <c r="EB352" s="44"/>
      <c r="EC352" s="39">
        <v>1</v>
      </c>
      <c r="ED352" s="39">
        <f t="shared" si="10"/>
        <v>0</v>
      </c>
      <c r="EE352" s="39">
        <v>1887</v>
      </c>
      <c r="EF352" s="39" t="s">
        <v>7005</v>
      </c>
      <c r="EG352" s="44"/>
      <c r="EH352" s="39" t="s">
        <v>3662</v>
      </c>
      <c r="EI352" s="43" t="s">
        <v>5590</v>
      </c>
      <c r="EJ352" s="39">
        <v>60297</v>
      </c>
      <c r="EK352" s="39" t="s">
        <v>236</v>
      </c>
      <c r="EL352" s="44"/>
      <c r="EM352" s="44"/>
      <c r="EN352" s="44"/>
      <c r="EO352" s="44"/>
      <c r="EP352" s="44"/>
      <c r="EQ352" s="44"/>
      <c r="ER352" s="44"/>
      <c r="ES352" s="39" t="s">
        <v>236</v>
      </c>
      <c r="ET352" s="44"/>
      <c r="EU352" s="44"/>
      <c r="EV352" s="39" t="s">
        <v>243</v>
      </c>
      <c r="EW352" s="39" t="s">
        <v>698</v>
      </c>
      <c r="EX352" s="39">
        <v>20</v>
      </c>
      <c r="EY352" s="39" t="s">
        <v>243</v>
      </c>
      <c r="EZ352" s="39" t="s">
        <v>5641</v>
      </c>
      <c r="FA352" s="39">
        <v>30</v>
      </c>
      <c r="FB352" s="39" t="s">
        <v>236</v>
      </c>
      <c r="FC352" s="44"/>
      <c r="FD352" s="44"/>
      <c r="FE352" s="39" t="s">
        <v>236</v>
      </c>
      <c r="FF352" s="44"/>
      <c r="FG352" s="44"/>
      <c r="FH352" s="39" t="s">
        <v>236</v>
      </c>
      <c r="FI352" s="44"/>
      <c r="FJ352" s="44"/>
      <c r="FK352" s="39" t="s">
        <v>236</v>
      </c>
      <c r="FL352" s="44"/>
      <c r="FM352" s="44"/>
      <c r="FN352" s="44"/>
      <c r="FO352" s="44"/>
      <c r="FP352" s="44"/>
      <c r="FQ352" s="39" t="s">
        <v>236</v>
      </c>
      <c r="FR352" s="44"/>
      <c r="FS352" s="44"/>
      <c r="FT352" s="39" t="s">
        <v>236</v>
      </c>
      <c r="FU352" s="44"/>
      <c r="FV352" s="44"/>
      <c r="FW352" s="39" t="s">
        <v>243</v>
      </c>
      <c r="FX352" s="39" t="s">
        <v>5641</v>
      </c>
      <c r="FY352" s="39">
        <v>30</v>
      </c>
      <c r="FZ352" s="44"/>
      <c r="GA352" s="44"/>
      <c r="GB352" s="44"/>
      <c r="GC352" s="39" t="s">
        <v>236</v>
      </c>
      <c r="GD352" s="44"/>
      <c r="GE352" s="44"/>
      <c r="GF352" s="39" t="s">
        <v>243</v>
      </c>
      <c r="GG352" s="39" t="s">
        <v>757</v>
      </c>
      <c r="GH352" s="39">
        <v>11</v>
      </c>
      <c r="GI352" s="39" t="s">
        <v>236</v>
      </c>
      <c r="GJ352" s="44"/>
      <c r="GK352" s="44"/>
      <c r="GL352" s="44"/>
      <c r="GM352" s="44"/>
      <c r="GN352" s="44"/>
      <c r="GO352" s="44"/>
      <c r="GP352" s="44"/>
      <c r="GQ352" s="44"/>
      <c r="GR352" s="44"/>
      <c r="GS352" s="44"/>
      <c r="GT352" s="44"/>
      <c r="GU352" s="44"/>
      <c r="GV352" s="44"/>
      <c r="GW352" s="44"/>
      <c r="GX352" s="44"/>
      <c r="GY352" s="44"/>
      <c r="GZ352" s="39" t="s">
        <v>236</v>
      </c>
      <c r="HA352" s="44"/>
      <c r="HB352" s="44"/>
      <c r="HC352" s="43" t="s">
        <v>7006</v>
      </c>
      <c r="HD352" s="39" t="s">
        <v>7007</v>
      </c>
      <c r="HE352" s="44"/>
      <c r="HF352" s="44"/>
      <c r="HG352" s="39" t="s">
        <v>7008</v>
      </c>
      <c r="HH352" s="44"/>
      <c r="HI352" s="44"/>
      <c r="HJ352" s="44"/>
      <c r="HK352" s="44"/>
      <c r="HL352" s="44"/>
      <c r="HM352" s="44"/>
      <c r="HN352" s="39" t="s">
        <v>7009</v>
      </c>
      <c r="HO352" s="39" t="s">
        <v>7010</v>
      </c>
      <c r="HP352" s="39" t="s">
        <v>7011</v>
      </c>
      <c r="HQ352" s="39" t="s">
        <v>7012</v>
      </c>
      <c r="HR352" s="39" t="s">
        <v>7009</v>
      </c>
      <c r="HS352" s="39" t="s">
        <v>7010</v>
      </c>
      <c r="HT352" s="39" t="s">
        <v>7011</v>
      </c>
      <c r="HU352" s="39" t="s">
        <v>7012</v>
      </c>
      <c r="HV352" s="43" t="s">
        <v>7013</v>
      </c>
    </row>
    <row r="353" spans="1:230" ht="33" customHeight="1" x14ac:dyDescent="0.2">
      <c r="A353" s="44" t="s">
        <v>13014</v>
      </c>
      <c r="B353" s="39" t="s">
        <v>2368</v>
      </c>
      <c r="C353" s="39" t="s">
        <v>6816</v>
      </c>
      <c r="D353" s="39" t="s">
        <v>7050</v>
      </c>
      <c r="E353" s="39" t="s">
        <v>2639</v>
      </c>
      <c r="F353" s="39" t="s">
        <v>2639</v>
      </c>
      <c r="G353" s="39">
        <v>2024</v>
      </c>
      <c r="H353" s="48">
        <v>45216</v>
      </c>
      <c r="I353" s="48">
        <v>45503</v>
      </c>
      <c r="J353" s="44"/>
      <c r="K353" s="44"/>
      <c r="L353" s="44"/>
      <c r="M353" s="39" t="s">
        <v>7051</v>
      </c>
      <c r="N353" s="44"/>
      <c r="O353" s="44"/>
      <c r="P353" s="44"/>
      <c r="Q353" s="44"/>
      <c r="R353" s="44"/>
      <c r="S353" s="39" t="s">
        <v>7052</v>
      </c>
      <c r="T353" s="39" t="s">
        <v>7052</v>
      </c>
      <c r="U353" s="39" t="s">
        <v>1394</v>
      </c>
      <c r="V353" s="39" t="s">
        <v>7052</v>
      </c>
      <c r="W353" s="49">
        <v>3.0150000000000001</v>
      </c>
      <c r="X353" s="49">
        <f t="shared" si="11"/>
        <v>0</v>
      </c>
      <c r="Y353" s="39">
        <v>3.0150000000000001</v>
      </c>
      <c r="Z353" s="39">
        <v>100</v>
      </c>
      <c r="AA353" s="49">
        <v>1.3</v>
      </c>
      <c r="AB353" s="39">
        <v>0</v>
      </c>
      <c r="AC353" s="39">
        <v>0</v>
      </c>
      <c r="AD353" s="39">
        <v>0</v>
      </c>
      <c r="AE353" s="39">
        <v>0</v>
      </c>
      <c r="AF353" s="39">
        <v>0</v>
      </c>
      <c r="AG353" s="39">
        <v>0</v>
      </c>
      <c r="AH353" s="39" t="s">
        <v>236</v>
      </c>
      <c r="AI353" s="44"/>
      <c r="AJ353" s="44"/>
      <c r="AK353" s="44"/>
      <c r="AL353" s="39">
        <v>0</v>
      </c>
      <c r="AM353" s="39">
        <v>0</v>
      </c>
      <c r="AN353" s="39">
        <v>1</v>
      </c>
      <c r="AO353" s="39">
        <v>1</v>
      </c>
      <c r="AP353" s="39">
        <v>1</v>
      </c>
      <c r="AQ353" s="44"/>
      <c r="AR353" s="44"/>
      <c r="AS353" s="44"/>
      <c r="AT353" s="44"/>
      <c r="AU353" s="44"/>
      <c r="AV353" s="44"/>
      <c r="AW353" s="44"/>
      <c r="AX353" s="44"/>
      <c r="AY353" s="39">
        <v>1</v>
      </c>
      <c r="AZ353" s="44"/>
      <c r="BA353" s="44"/>
      <c r="BB353" s="44"/>
      <c r="BC353" s="44"/>
      <c r="BD353" s="44"/>
      <c r="BE353" s="44"/>
      <c r="BF353" s="44"/>
      <c r="BG353" s="44"/>
      <c r="BH353" s="44"/>
      <c r="BI353" s="44"/>
      <c r="BJ353" s="44"/>
      <c r="BK353" s="44"/>
      <c r="BL353" s="44"/>
      <c r="BM353" s="44"/>
      <c r="BN353" s="44"/>
      <c r="BO353" s="44"/>
      <c r="BP353" s="44"/>
      <c r="BQ353" s="44"/>
      <c r="BR353" s="44"/>
      <c r="BS353" s="44"/>
      <c r="BT353" s="44"/>
      <c r="BU353" s="44"/>
      <c r="BV353" s="44"/>
      <c r="BW353" s="44"/>
      <c r="BX353" s="44"/>
      <c r="BY353" s="44"/>
      <c r="BZ353" s="39">
        <v>0</v>
      </c>
      <c r="CA353" s="44"/>
      <c r="CB353" s="44"/>
      <c r="CC353" s="44"/>
      <c r="CD353" s="44"/>
      <c r="CE353" s="44"/>
      <c r="CF353" s="44"/>
      <c r="CG353" s="44"/>
      <c r="CH353" s="44"/>
      <c r="CI353" s="44"/>
      <c r="CJ353" s="44"/>
      <c r="CK353" s="44"/>
      <c r="CL353" s="44"/>
      <c r="CM353" s="44"/>
      <c r="CN353" s="44"/>
      <c r="CO353" s="44"/>
      <c r="CP353" s="44"/>
      <c r="CQ353" s="39">
        <v>0</v>
      </c>
      <c r="CR353" s="44"/>
      <c r="CS353" s="44"/>
      <c r="CT353" s="44"/>
      <c r="CU353" s="44"/>
      <c r="CV353" s="44"/>
      <c r="CW353" s="44"/>
      <c r="CX353" s="44"/>
      <c r="CY353" s="44"/>
      <c r="CZ353" s="44"/>
      <c r="DA353" s="44"/>
      <c r="DB353" s="44"/>
      <c r="DC353" s="44"/>
      <c r="DD353" s="44"/>
      <c r="DE353" s="44"/>
      <c r="DF353" s="44"/>
      <c r="DG353" s="44"/>
      <c r="DH353" s="44"/>
      <c r="DI353" s="44"/>
      <c r="DJ353" s="44"/>
      <c r="DK353" s="44"/>
      <c r="DL353" s="44"/>
      <c r="DM353" s="44"/>
      <c r="DN353" s="44"/>
      <c r="DO353" s="44"/>
      <c r="DP353" s="44"/>
      <c r="DQ353" s="44"/>
      <c r="DR353" s="44"/>
      <c r="DS353" s="44"/>
      <c r="DT353" s="39">
        <v>0</v>
      </c>
      <c r="DU353" s="44"/>
      <c r="DV353" s="44"/>
      <c r="DW353" s="44"/>
      <c r="DX353" s="44"/>
      <c r="DY353" s="44"/>
      <c r="DZ353" s="44"/>
      <c r="EA353" s="44"/>
      <c r="EB353" s="44"/>
      <c r="EC353" s="39">
        <v>1</v>
      </c>
      <c r="ED353" s="39">
        <f t="shared" si="10"/>
        <v>0</v>
      </c>
      <c r="EE353" s="39">
        <v>1315</v>
      </c>
      <c r="EF353" s="39" t="s">
        <v>7054</v>
      </c>
      <c r="EG353" s="44"/>
      <c r="EH353" s="39" t="s">
        <v>7055</v>
      </c>
      <c r="EI353" s="43" t="s">
        <v>5590</v>
      </c>
      <c r="EJ353" s="39">
        <v>97181</v>
      </c>
      <c r="EK353" s="39" t="s">
        <v>236</v>
      </c>
      <c r="EL353" s="44"/>
      <c r="EM353" s="44"/>
      <c r="EN353" s="44"/>
      <c r="EO353" s="44"/>
      <c r="EP353" s="44"/>
      <c r="EQ353" s="44"/>
      <c r="ER353" s="39">
        <v>4</v>
      </c>
      <c r="ES353" s="39" t="s">
        <v>236</v>
      </c>
      <c r="ET353" s="44"/>
      <c r="EU353" s="44"/>
      <c r="EV353" s="39" t="s">
        <v>243</v>
      </c>
      <c r="EW353" s="39" t="s">
        <v>7056</v>
      </c>
      <c r="EX353" s="39">
        <v>30</v>
      </c>
      <c r="EY353" s="39" t="s">
        <v>236</v>
      </c>
      <c r="EZ353" s="44"/>
      <c r="FA353" s="44"/>
      <c r="FB353" s="39" t="s">
        <v>236</v>
      </c>
      <c r="FC353" s="44"/>
      <c r="FD353" s="44"/>
      <c r="FE353" s="39" t="s">
        <v>236</v>
      </c>
      <c r="FF353" s="44"/>
      <c r="FG353" s="44"/>
      <c r="FH353" s="39" t="s">
        <v>236</v>
      </c>
      <c r="FI353" s="44"/>
      <c r="FJ353" s="44"/>
      <c r="FK353" s="39" t="s">
        <v>236</v>
      </c>
      <c r="FL353" s="44"/>
      <c r="FM353" s="44"/>
      <c r="FN353" s="44"/>
      <c r="FO353" s="44"/>
      <c r="FP353" s="44"/>
      <c r="FQ353" s="39" t="s">
        <v>236</v>
      </c>
      <c r="FR353" s="44"/>
      <c r="FS353" s="44"/>
      <c r="FT353" s="39" t="s">
        <v>243</v>
      </c>
      <c r="FU353" s="39" t="s">
        <v>7056</v>
      </c>
      <c r="FV353" s="39">
        <v>30</v>
      </c>
      <c r="FW353" s="39" t="s">
        <v>236</v>
      </c>
      <c r="FX353" s="44"/>
      <c r="FY353" s="44"/>
      <c r="FZ353" s="44"/>
      <c r="GA353" s="44"/>
      <c r="GB353" s="44"/>
      <c r="GC353" s="39" t="s">
        <v>236</v>
      </c>
      <c r="GD353" s="44"/>
      <c r="GE353" s="44"/>
      <c r="GF353" s="39" t="s">
        <v>236</v>
      </c>
      <c r="GG353" s="44"/>
      <c r="GH353" s="44"/>
      <c r="GI353" s="39" t="s">
        <v>236</v>
      </c>
      <c r="GJ353" s="44"/>
      <c r="GK353" s="44"/>
      <c r="GL353" s="44"/>
      <c r="GM353" s="44"/>
      <c r="GN353" s="44"/>
      <c r="GO353" s="44"/>
      <c r="GP353" s="44"/>
      <c r="GQ353" s="44"/>
      <c r="GR353" s="44"/>
      <c r="GS353" s="44"/>
      <c r="GT353" s="44"/>
      <c r="GU353" s="44"/>
      <c r="GV353" s="44"/>
      <c r="GW353" s="44"/>
      <c r="GX353" s="44"/>
      <c r="GY353" s="44"/>
      <c r="GZ353" s="39" t="s">
        <v>236</v>
      </c>
      <c r="HA353" s="44"/>
      <c r="HB353" s="44"/>
      <c r="HC353" s="44"/>
      <c r="HD353" s="44"/>
      <c r="HE353" s="44"/>
      <c r="HF353" s="44"/>
      <c r="HG353" s="44"/>
      <c r="HH353" s="44"/>
      <c r="HI353" s="44"/>
      <c r="HJ353" s="44"/>
      <c r="HK353" s="44"/>
      <c r="HL353" s="44"/>
      <c r="HM353" s="44"/>
      <c r="HN353" s="39" t="s">
        <v>7057</v>
      </c>
      <c r="HO353" s="39" t="s">
        <v>7058</v>
      </c>
      <c r="HP353" s="39" t="s">
        <v>7059</v>
      </c>
      <c r="HQ353" s="39" t="s">
        <v>7060</v>
      </c>
      <c r="HR353" s="39" t="s">
        <v>7061</v>
      </c>
      <c r="HS353" s="39" t="s">
        <v>7062</v>
      </c>
      <c r="HT353" s="39" t="s">
        <v>7063</v>
      </c>
      <c r="HU353" s="39" t="s">
        <v>7064</v>
      </c>
      <c r="HV353" s="44"/>
    </row>
    <row r="354" spans="1:230" ht="34.5" customHeight="1" x14ac:dyDescent="0.2">
      <c r="A354" s="44" t="s">
        <v>13014</v>
      </c>
      <c r="B354" s="39" t="s">
        <v>2368</v>
      </c>
      <c r="C354" s="39" t="s">
        <v>6816</v>
      </c>
      <c r="D354" s="39" t="s">
        <v>7065</v>
      </c>
      <c r="E354" s="39" t="s">
        <v>7066</v>
      </c>
      <c r="F354" s="39" t="s">
        <v>652</v>
      </c>
      <c r="G354" s="39">
        <v>2021</v>
      </c>
      <c r="H354" s="48">
        <v>45474</v>
      </c>
      <c r="I354" s="48">
        <v>45657</v>
      </c>
      <c r="J354" s="44"/>
      <c r="K354" s="44"/>
      <c r="L354" s="44"/>
      <c r="M354" s="39" t="s">
        <v>7067</v>
      </c>
      <c r="N354" s="44"/>
      <c r="O354" s="44"/>
      <c r="P354" s="44"/>
      <c r="Q354" s="44"/>
      <c r="R354" s="44"/>
      <c r="S354" s="39" t="s">
        <v>7068</v>
      </c>
      <c r="T354" s="39" t="s">
        <v>7068</v>
      </c>
      <c r="U354" s="39" t="s">
        <v>1394</v>
      </c>
      <c r="V354" s="39" t="s">
        <v>7069</v>
      </c>
      <c r="W354" s="49">
        <v>1.1870000000000001</v>
      </c>
      <c r="X354" s="49">
        <f t="shared" si="11"/>
        <v>0</v>
      </c>
      <c r="Y354" s="39">
        <v>1.1870000000000001</v>
      </c>
      <c r="Z354" s="39">
        <v>100</v>
      </c>
      <c r="AA354" s="39">
        <v>0.39</v>
      </c>
      <c r="AB354" s="39">
        <v>0</v>
      </c>
      <c r="AC354" s="39">
        <v>0</v>
      </c>
      <c r="AD354" s="39">
        <v>0</v>
      </c>
      <c r="AE354" s="39">
        <v>0</v>
      </c>
      <c r="AF354" s="39">
        <v>0</v>
      </c>
      <c r="AG354" s="39">
        <v>0</v>
      </c>
      <c r="AH354" s="39" t="s">
        <v>236</v>
      </c>
      <c r="AI354" s="44"/>
      <c r="AJ354" s="44"/>
      <c r="AK354" s="44"/>
      <c r="AL354" s="39">
        <v>3</v>
      </c>
      <c r="AM354" s="51">
        <v>45748</v>
      </c>
      <c r="AN354" s="39">
        <v>3</v>
      </c>
      <c r="AO354" s="39">
        <v>3</v>
      </c>
      <c r="AP354" s="39">
        <v>2</v>
      </c>
      <c r="AQ354" s="44"/>
      <c r="AR354" s="44"/>
      <c r="AS354" s="44"/>
      <c r="AT354" s="44"/>
      <c r="AU354" s="44"/>
      <c r="AV354" s="44"/>
      <c r="AW354" s="44"/>
      <c r="AX354" s="44"/>
      <c r="AY354" s="44"/>
      <c r="AZ354" s="39">
        <v>2</v>
      </c>
      <c r="BA354" s="44"/>
      <c r="BB354" s="44"/>
      <c r="BC354" s="44"/>
      <c r="BD354" s="44"/>
      <c r="BE354" s="44"/>
      <c r="BF354" s="44"/>
      <c r="BG354" s="44"/>
      <c r="BH354" s="44"/>
      <c r="BI354" s="44"/>
      <c r="BJ354" s="44"/>
      <c r="BK354" s="44"/>
      <c r="BL354" s="44"/>
      <c r="BM354" s="44"/>
      <c r="BN354" s="44"/>
      <c r="BO354" s="44"/>
      <c r="BP354" s="44"/>
      <c r="BQ354" s="44"/>
      <c r="BR354" s="44"/>
      <c r="BS354" s="44"/>
      <c r="BT354" s="44"/>
      <c r="BU354" s="44"/>
      <c r="BV354" s="44"/>
      <c r="BW354" s="44"/>
      <c r="BX354" s="44"/>
      <c r="BY354" s="44"/>
      <c r="BZ354" s="39">
        <v>0</v>
      </c>
      <c r="CA354" s="44"/>
      <c r="CB354" s="44"/>
      <c r="CC354" s="44"/>
      <c r="CD354" s="44"/>
      <c r="CE354" s="44"/>
      <c r="CF354" s="44"/>
      <c r="CG354" s="44"/>
      <c r="CH354" s="44"/>
      <c r="CI354" s="44"/>
      <c r="CJ354" s="44"/>
      <c r="CK354" s="44"/>
      <c r="CL354" s="44"/>
      <c r="CM354" s="44"/>
      <c r="CN354" s="44"/>
      <c r="CO354" s="44"/>
      <c r="CP354" s="44"/>
      <c r="CQ354" s="39">
        <v>0</v>
      </c>
      <c r="CR354" s="44"/>
      <c r="CS354" s="44"/>
      <c r="CT354" s="44"/>
      <c r="CU354" s="44"/>
      <c r="CV354" s="44"/>
      <c r="CW354" s="44"/>
      <c r="CX354" s="44"/>
      <c r="CY354" s="44"/>
      <c r="CZ354" s="44"/>
      <c r="DA354" s="44"/>
      <c r="DB354" s="44"/>
      <c r="DC354" s="44"/>
      <c r="DD354" s="44"/>
      <c r="DE354" s="44"/>
      <c r="DF354" s="44"/>
      <c r="DG354" s="44"/>
      <c r="DH354" s="44"/>
      <c r="DI354" s="44"/>
      <c r="DJ354" s="44"/>
      <c r="DK354" s="44"/>
      <c r="DL354" s="44"/>
      <c r="DM354" s="44"/>
      <c r="DN354" s="44"/>
      <c r="DO354" s="44"/>
      <c r="DP354" s="44"/>
      <c r="DQ354" s="44"/>
      <c r="DR354" s="44"/>
      <c r="DS354" s="44"/>
      <c r="DT354" s="39">
        <v>0</v>
      </c>
      <c r="DU354" s="44"/>
      <c r="DV354" s="44"/>
      <c r="DW354" s="44"/>
      <c r="DX354" s="44"/>
      <c r="DY354" s="44"/>
      <c r="DZ354" s="44"/>
      <c r="EA354" s="44"/>
      <c r="EB354" s="44"/>
      <c r="EC354" s="39">
        <v>2</v>
      </c>
      <c r="ED354" s="39">
        <f t="shared" si="10"/>
        <v>0</v>
      </c>
      <c r="EE354" s="39">
        <v>2600</v>
      </c>
      <c r="EF354" s="39" t="s">
        <v>7070</v>
      </c>
      <c r="EG354" s="44"/>
      <c r="EH354" s="39" t="s">
        <v>7071</v>
      </c>
      <c r="EI354" s="43" t="s">
        <v>5590</v>
      </c>
      <c r="EJ354" s="39">
        <v>87164</v>
      </c>
      <c r="EK354" s="39" t="s">
        <v>236</v>
      </c>
      <c r="EL354" s="44"/>
      <c r="EM354" s="44"/>
      <c r="EN354" s="44"/>
      <c r="EO354" s="44"/>
      <c r="EP354" s="44"/>
      <c r="EQ354" s="44"/>
      <c r="ER354" s="44"/>
      <c r="ES354" s="39" t="s">
        <v>236</v>
      </c>
      <c r="ET354" s="44"/>
      <c r="EU354" s="44"/>
      <c r="EV354" s="39" t="s">
        <v>236</v>
      </c>
      <c r="EW354" s="44"/>
      <c r="EX354" s="44"/>
      <c r="EY354" s="39" t="s">
        <v>243</v>
      </c>
      <c r="EZ354" s="39" t="s">
        <v>7072</v>
      </c>
      <c r="FA354" s="39">
        <v>57</v>
      </c>
      <c r="FB354" s="39" t="s">
        <v>236</v>
      </c>
      <c r="FC354" s="44"/>
      <c r="FD354" s="44"/>
      <c r="FE354" s="39" t="s">
        <v>236</v>
      </c>
      <c r="FF354" s="44"/>
      <c r="FG354" s="44"/>
      <c r="FH354" s="39" t="s">
        <v>236</v>
      </c>
      <c r="FI354" s="44"/>
      <c r="FJ354" s="44"/>
      <c r="FK354" s="39" t="s">
        <v>236</v>
      </c>
      <c r="FL354" s="44"/>
      <c r="FM354" s="44"/>
      <c r="FN354" s="44"/>
      <c r="FO354" s="44"/>
      <c r="FP354" s="44"/>
      <c r="FQ354" s="39" t="s">
        <v>236</v>
      </c>
      <c r="FR354" s="44"/>
      <c r="FS354" s="44"/>
      <c r="FT354" s="39" t="s">
        <v>236</v>
      </c>
      <c r="FU354" s="44"/>
      <c r="FV354" s="44"/>
      <c r="FW354" s="39" t="s">
        <v>236</v>
      </c>
      <c r="FX354" s="44"/>
      <c r="FY354" s="44"/>
      <c r="FZ354" s="44"/>
      <c r="GA354" s="44"/>
      <c r="GB354" s="44"/>
      <c r="GC354" s="39" t="s">
        <v>236</v>
      </c>
      <c r="GD354" s="44"/>
      <c r="GE354" s="44"/>
      <c r="GF354" s="39" t="s">
        <v>236</v>
      </c>
      <c r="GG354" s="44"/>
      <c r="GH354" s="44"/>
      <c r="GI354" s="39" t="s">
        <v>236</v>
      </c>
      <c r="GJ354" s="44"/>
      <c r="GK354" s="44"/>
      <c r="GL354" s="44"/>
      <c r="GM354" s="44"/>
      <c r="GN354" s="44"/>
      <c r="GO354" s="44"/>
      <c r="GP354" s="44"/>
      <c r="GQ354" s="44"/>
      <c r="GR354" s="44"/>
      <c r="GS354" s="44"/>
      <c r="GT354" s="44"/>
      <c r="GU354" s="44"/>
      <c r="GV354" s="44"/>
      <c r="GW354" s="44"/>
      <c r="GX354" s="44"/>
      <c r="GY354" s="44"/>
      <c r="GZ354" s="44"/>
      <c r="HA354" s="44"/>
      <c r="HB354" s="44"/>
      <c r="HC354" s="44"/>
      <c r="HD354" s="39" t="s">
        <v>7073</v>
      </c>
      <c r="HE354" s="44"/>
      <c r="HF354" s="44"/>
      <c r="HG354" s="44"/>
      <c r="HH354" s="44"/>
      <c r="HI354" s="44"/>
      <c r="HJ354" s="44"/>
      <c r="HK354" s="39" t="s">
        <v>7074</v>
      </c>
      <c r="HL354" s="39">
        <v>1</v>
      </c>
      <c r="HM354" s="39">
        <v>27</v>
      </c>
      <c r="HN354" s="39" t="s">
        <v>7075</v>
      </c>
      <c r="HO354" s="39" t="s">
        <v>7076</v>
      </c>
      <c r="HP354" s="39" t="s">
        <v>7077</v>
      </c>
      <c r="HQ354" s="39" t="s">
        <v>7078</v>
      </c>
      <c r="HR354" s="39" t="s">
        <v>7079</v>
      </c>
      <c r="HS354" s="39" t="s">
        <v>7080</v>
      </c>
      <c r="HT354" s="39" t="s">
        <v>7081</v>
      </c>
      <c r="HU354" s="39" t="s">
        <v>7082</v>
      </c>
      <c r="HV354" s="43" t="s">
        <v>7083</v>
      </c>
    </row>
    <row r="355" spans="1:230" ht="37.5" customHeight="1" x14ac:dyDescent="0.2">
      <c r="A355" s="44" t="s">
        <v>13014</v>
      </c>
      <c r="B355" s="39" t="s">
        <v>2368</v>
      </c>
      <c r="C355" s="39" t="s">
        <v>4767</v>
      </c>
      <c r="D355" s="39" t="s">
        <v>7084</v>
      </c>
      <c r="E355" s="39" t="s">
        <v>7085</v>
      </c>
      <c r="F355" s="39" t="s">
        <v>7086</v>
      </c>
      <c r="G355" s="39">
        <v>2023</v>
      </c>
      <c r="H355" s="48">
        <v>44951</v>
      </c>
      <c r="I355" s="48">
        <v>45535</v>
      </c>
      <c r="J355" s="44"/>
      <c r="K355" s="44"/>
      <c r="L355" s="44"/>
      <c r="M355" s="44"/>
      <c r="N355" s="44"/>
      <c r="O355" s="39" t="s">
        <v>7087</v>
      </c>
      <c r="P355" s="44"/>
      <c r="Q355" s="44"/>
      <c r="R355" s="44"/>
      <c r="S355" s="39" t="s">
        <v>7088</v>
      </c>
      <c r="T355" s="39" t="s">
        <v>7088</v>
      </c>
      <c r="U355" s="39" t="s">
        <v>235</v>
      </c>
      <c r="V355" s="39" t="s">
        <v>7089</v>
      </c>
      <c r="W355" s="49">
        <v>1.9630000000000001</v>
      </c>
      <c r="X355" s="49">
        <f t="shared" si="11"/>
        <v>0</v>
      </c>
      <c r="Y355" s="39">
        <v>1.9630000000000001</v>
      </c>
      <c r="Z355" s="39">
        <v>100</v>
      </c>
      <c r="AA355" s="39">
        <v>2.7999999999999998E-4</v>
      </c>
      <c r="AB355" s="39">
        <v>0</v>
      </c>
      <c r="AC355" s="39">
        <v>0</v>
      </c>
      <c r="AD355" s="39">
        <v>0</v>
      </c>
      <c r="AE355" s="39">
        <v>0</v>
      </c>
      <c r="AF355" s="39">
        <v>0</v>
      </c>
      <c r="AG355" s="39">
        <v>0</v>
      </c>
      <c r="AH355" s="39" t="s">
        <v>236</v>
      </c>
      <c r="AI355" s="44"/>
      <c r="AJ355" s="44"/>
      <c r="AK355" s="44"/>
      <c r="AL355" s="39">
        <v>2</v>
      </c>
      <c r="AM355" s="39" t="s">
        <v>7090</v>
      </c>
      <c r="AN355" s="39">
        <v>193</v>
      </c>
      <c r="AO355" s="39">
        <v>83</v>
      </c>
      <c r="AP355" s="39">
        <v>20</v>
      </c>
      <c r="AQ355" s="44"/>
      <c r="AR355" s="44"/>
      <c r="AS355" s="44"/>
      <c r="AT355" s="44"/>
      <c r="AU355" s="44"/>
      <c r="AV355" s="44"/>
      <c r="AW355" s="44"/>
      <c r="AX355" s="44"/>
      <c r="AY355" s="44"/>
      <c r="AZ355" s="44"/>
      <c r="BA355" s="44"/>
      <c r="BB355" s="44"/>
      <c r="BC355" s="44"/>
      <c r="BD355" s="44"/>
      <c r="BE355" s="44"/>
      <c r="BF355" s="44"/>
      <c r="BG355" s="44"/>
      <c r="BH355" s="44"/>
      <c r="BI355" s="44"/>
      <c r="BJ355" s="39">
        <v>20</v>
      </c>
      <c r="BK355" s="39">
        <v>14</v>
      </c>
      <c r="BL355" s="39">
        <v>0</v>
      </c>
      <c r="BM355" s="39">
        <v>0</v>
      </c>
      <c r="BN355" s="39">
        <v>1</v>
      </c>
      <c r="BO355" s="39">
        <v>1</v>
      </c>
      <c r="BP355" s="39">
        <v>4</v>
      </c>
      <c r="BQ355" s="39">
        <v>0</v>
      </c>
      <c r="BR355" s="39">
        <v>0</v>
      </c>
      <c r="BS355" s="39">
        <v>0</v>
      </c>
      <c r="BT355" s="39">
        <v>0</v>
      </c>
      <c r="BU355" s="39">
        <v>0</v>
      </c>
      <c r="BV355" s="39">
        <v>0</v>
      </c>
      <c r="BW355" s="39">
        <v>0</v>
      </c>
      <c r="BX355" s="44"/>
      <c r="BY355" s="44"/>
      <c r="BZ355" s="39">
        <v>20</v>
      </c>
      <c r="CA355" s="39">
        <v>0</v>
      </c>
      <c r="CB355" s="44"/>
      <c r="CC355" s="44"/>
      <c r="CD355" s="44"/>
      <c r="CE355" s="44"/>
      <c r="CF355" s="44"/>
      <c r="CG355" s="44"/>
      <c r="CH355" s="44"/>
      <c r="CI355" s="44"/>
      <c r="CJ355" s="44"/>
      <c r="CK355" s="44"/>
      <c r="CL355" s="44"/>
      <c r="CM355" s="44"/>
      <c r="CN355" s="44"/>
      <c r="CO355" s="44"/>
      <c r="CP355" s="44"/>
      <c r="CQ355" s="39">
        <v>0</v>
      </c>
      <c r="CR355" s="44"/>
      <c r="CS355" s="44"/>
      <c r="CT355" s="44"/>
      <c r="CU355" s="44"/>
      <c r="CV355" s="44"/>
      <c r="CW355" s="44"/>
      <c r="CX355" s="44"/>
      <c r="CY355" s="44"/>
      <c r="CZ355" s="44"/>
      <c r="DA355" s="44"/>
      <c r="DB355" s="44"/>
      <c r="DC355" s="44"/>
      <c r="DD355" s="44"/>
      <c r="DE355" s="44"/>
      <c r="DF355" s="44"/>
      <c r="DG355" s="44"/>
      <c r="DH355" s="44"/>
      <c r="DI355" s="44"/>
      <c r="DJ355" s="44"/>
      <c r="DK355" s="44"/>
      <c r="DL355" s="44"/>
      <c r="DM355" s="44"/>
      <c r="DN355" s="44"/>
      <c r="DO355" s="44"/>
      <c r="DP355" s="44"/>
      <c r="DQ355" s="44"/>
      <c r="DR355" s="44"/>
      <c r="DS355" s="44"/>
      <c r="DT355" s="39">
        <v>0</v>
      </c>
      <c r="DU355" s="44"/>
      <c r="DV355" s="44"/>
      <c r="DW355" s="44"/>
      <c r="DX355" s="44"/>
      <c r="DY355" s="44"/>
      <c r="DZ355" s="44"/>
      <c r="EA355" s="44"/>
      <c r="EB355" s="44"/>
      <c r="EC355" s="39">
        <v>20</v>
      </c>
      <c r="ED355" s="39">
        <f t="shared" si="10"/>
        <v>0</v>
      </c>
      <c r="EE355" s="39">
        <v>17637</v>
      </c>
      <c r="EF355" s="39" t="s">
        <v>388</v>
      </c>
      <c r="EG355" s="44"/>
      <c r="EH355" s="39" t="s">
        <v>1126</v>
      </c>
      <c r="EI355" s="43" t="s">
        <v>5590</v>
      </c>
      <c r="EJ355" s="39">
        <v>1159044</v>
      </c>
      <c r="EK355" s="39" t="s">
        <v>236</v>
      </c>
      <c r="EL355" s="44"/>
      <c r="EM355" s="44"/>
      <c r="EN355" s="44"/>
      <c r="EO355" s="44"/>
      <c r="EP355" s="39">
        <v>20</v>
      </c>
      <c r="EQ355" s="44"/>
      <c r="ER355" s="44"/>
      <c r="ES355" s="39" t="s">
        <v>236</v>
      </c>
      <c r="ET355" s="44"/>
      <c r="EU355" s="44"/>
      <c r="EV355" s="39" t="s">
        <v>243</v>
      </c>
      <c r="EW355" s="39" t="s">
        <v>7091</v>
      </c>
      <c r="EX355" s="39">
        <v>7950</v>
      </c>
      <c r="EY355" s="39" t="s">
        <v>236</v>
      </c>
      <c r="EZ355" s="44"/>
      <c r="FA355" s="44"/>
      <c r="FB355" s="39" t="s">
        <v>236</v>
      </c>
      <c r="FC355" s="44"/>
      <c r="FD355" s="44"/>
      <c r="FE355" s="39" t="s">
        <v>236</v>
      </c>
      <c r="FF355" s="44"/>
      <c r="FG355" s="44"/>
      <c r="FH355" s="39" t="s">
        <v>236</v>
      </c>
      <c r="FI355" s="44"/>
      <c r="FJ355" s="44"/>
      <c r="FK355" s="39" t="s">
        <v>236</v>
      </c>
      <c r="FL355" s="44"/>
      <c r="FM355" s="44"/>
      <c r="FN355" s="44"/>
      <c r="FO355" s="44"/>
      <c r="FP355" s="44"/>
      <c r="FQ355" s="39" t="s">
        <v>236</v>
      </c>
      <c r="FR355" s="44"/>
      <c r="FS355" s="39">
        <v>5221</v>
      </c>
      <c r="FT355" s="39" t="s">
        <v>243</v>
      </c>
      <c r="FU355" s="39" t="s">
        <v>3702</v>
      </c>
      <c r="FV355" s="39">
        <v>2734</v>
      </c>
      <c r="FW355" s="39" t="s">
        <v>236</v>
      </c>
      <c r="FX355" s="44"/>
      <c r="FY355" s="44"/>
      <c r="FZ355" s="44"/>
      <c r="GA355" s="44"/>
      <c r="GB355" s="44"/>
      <c r="GC355" s="39" t="s">
        <v>236</v>
      </c>
      <c r="GD355" s="44"/>
      <c r="GE355" s="44"/>
      <c r="GF355" s="39" t="s">
        <v>236</v>
      </c>
      <c r="GG355" s="44"/>
      <c r="GH355" s="44"/>
      <c r="GI355" s="39" t="s">
        <v>236</v>
      </c>
      <c r="GJ355" s="44"/>
      <c r="GK355" s="44"/>
      <c r="GL355" s="44"/>
      <c r="GM355" s="44"/>
      <c r="GN355" s="44"/>
      <c r="GO355" s="44"/>
      <c r="GP355" s="44"/>
      <c r="GQ355" s="44"/>
      <c r="GR355" s="44"/>
      <c r="GS355" s="44"/>
      <c r="GT355" s="44"/>
      <c r="GU355" s="44"/>
      <c r="GV355" s="44"/>
      <c r="GW355" s="44"/>
      <c r="GX355" s="44"/>
      <c r="GY355" s="44"/>
      <c r="GZ355" s="39" t="s">
        <v>236</v>
      </c>
      <c r="HA355" s="44"/>
      <c r="HB355" s="39" t="s">
        <v>7092</v>
      </c>
      <c r="HC355" s="44"/>
      <c r="HD355" s="39" t="s">
        <v>7093</v>
      </c>
      <c r="HE355" s="44"/>
      <c r="HF355" s="44"/>
      <c r="HG355" s="39" t="s">
        <v>7094</v>
      </c>
      <c r="HH355" s="44"/>
      <c r="HI355" s="44"/>
      <c r="HJ355" s="44"/>
      <c r="HK355" s="39" t="s">
        <v>7095</v>
      </c>
      <c r="HL355" s="39">
        <v>4</v>
      </c>
      <c r="HM355" s="39">
        <v>140</v>
      </c>
      <c r="HN355" s="39" t="s">
        <v>7096</v>
      </c>
      <c r="HO355" s="39" t="s">
        <v>7097</v>
      </c>
      <c r="HP355" s="39" t="s">
        <v>7098</v>
      </c>
      <c r="HQ355" s="39" t="s">
        <v>7099</v>
      </c>
      <c r="HR355" s="39" t="s">
        <v>7096</v>
      </c>
      <c r="HS355" s="39" t="s">
        <v>7097</v>
      </c>
      <c r="HT355" s="39" t="s">
        <v>7098</v>
      </c>
      <c r="HU355" s="39" t="s">
        <v>7099</v>
      </c>
      <c r="HV355" s="44"/>
    </row>
    <row r="356" spans="1:230" ht="39.75" customHeight="1" x14ac:dyDescent="0.2">
      <c r="A356" s="44" t="s">
        <v>13000</v>
      </c>
      <c r="B356" s="39" t="s">
        <v>2368</v>
      </c>
      <c r="C356" s="39" t="s">
        <v>6816</v>
      </c>
      <c r="D356" s="39" t="s">
        <v>7114</v>
      </c>
      <c r="E356" s="39" t="s">
        <v>7115</v>
      </c>
      <c r="F356" s="39" t="s">
        <v>6819</v>
      </c>
      <c r="G356" s="39">
        <v>2024</v>
      </c>
      <c r="H356" s="48">
        <v>45208</v>
      </c>
      <c r="I356" s="48">
        <v>45657</v>
      </c>
      <c r="J356" s="44"/>
      <c r="K356" s="39" t="s">
        <v>7116</v>
      </c>
      <c r="L356" s="44"/>
      <c r="M356" s="44"/>
      <c r="N356" s="44"/>
      <c r="O356" s="44"/>
      <c r="P356" s="44"/>
      <c r="Q356" s="44"/>
      <c r="R356" s="44"/>
      <c r="S356" s="39" t="s">
        <v>7117</v>
      </c>
      <c r="T356" s="39" t="s">
        <v>7117</v>
      </c>
      <c r="U356" s="39" t="s">
        <v>235</v>
      </c>
      <c r="V356" s="39" t="s">
        <v>7118</v>
      </c>
      <c r="W356" s="49">
        <v>3.25</v>
      </c>
      <c r="X356" s="49">
        <f t="shared" si="11"/>
        <v>0</v>
      </c>
      <c r="Y356" s="39">
        <v>3.25</v>
      </c>
      <c r="Z356" s="39">
        <v>100</v>
      </c>
      <c r="AA356" s="39">
        <v>0.81</v>
      </c>
      <c r="AB356" s="39">
        <v>0</v>
      </c>
      <c r="AC356" s="39">
        <v>0</v>
      </c>
      <c r="AD356" s="39">
        <v>0</v>
      </c>
      <c r="AE356" s="39">
        <v>0</v>
      </c>
      <c r="AF356" s="39">
        <v>0</v>
      </c>
      <c r="AG356" s="39">
        <v>0</v>
      </c>
      <c r="AH356" s="39" t="s">
        <v>236</v>
      </c>
      <c r="AI356" s="44"/>
      <c r="AJ356" s="44"/>
      <c r="AK356" s="44"/>
      <c r="AL356" s="39">
        <v>3</v>
      </c>
      <c r="AM356" s="39" t="s">
        <v>4559</v>
      </c>
      <c r="AN356" s="39">
        <v>15</v>
      </c>
      <c r="AO356" s="39">
        <v>2</v>
      </c>
      <c r="AP356" s="39">
        <v>2</v>
      </c>
      <c r="AQ356" s="44"/>
      <c r="AR356" s="44"/>
      <c r="AS356" s="44"/>
      <c r="AT356" s="44"/>
      <c r="AU356" s="44"/>
      <c r="AV356" s="44"/>
      <c r="AW356" s="44"/>
      <c r="AX356" s="44"/>
      <c r="AY356" s="44"/>
      <c r="AZ356" s="44"/>
      <c r="BA356" s="39">
        <v>2</v>
      </c>
      <c r="BB356" s="44"/>
      <c r="BC356" s="44"/>
      <c r="BD356" s="44"/>
      <c r="BE356" s="44"/>
      <c r="BF356" s="44"/>
      <c r="BG356" s="44"/>
      <c r="BH356" s="44"/>
      <c r="BI356" s="44"/>
      <c r="BJ356" s="44"/>
      <c r="BK356" s="44"/>
      <c r="BL356" s="44"/>
      <c r="BM356" s="44"/>
      <c r="BN356" s="44"/>
      <c r="BO356" s="44"/>
      <c r="BP356" s="44"/>
      <c r="BQ356" s="44"/>
      <c r="BR356" s="44"/>
      <c r="BS356" s="44"/>
      <c r="BT356" s="44"/>
      <c r="BU356" s="44"/>
      <c r="BV356" s="44"/>
      <c r="BW356" s="44"/>
      <c r="BX356" s="44"/>
      <c r="BY356" s="44"/>
      <c r="BZ356" s="39">
        <v>0</v>
      </c>
      <c r="CA356" s="44"/>
      <c r="CB356" s="44"/>
      <c r="CC356" s="44"/>
      <c r="CD356" s="44"/>
      <c r="CE356" s="44"/>
      <c r="CF356" s="44"/>
      <c r="CG356" s="44"/>
      <c r="CH356" s="44"/>
      <c r="CI356" s="44"/>
      <c r="CJ356" s="44"/>
      <c r="CK356" s="44"/>
      <c r="CL356" s="44"/>
      <c r="CM356" s="44"/>
      <c r="CN356" s="44"/>
      <c r="CO356" s="44"/>
      <c r="CP356" s="44"/>
      <c r="CQ356" s="39">
        <v>0</v>
      </c>
      <c r="CR356" s="44"/>
      <c r="CS356" s="44"/>
      <c r="CT356" s="44"/>
      <c r="CU356" s="44"/>
      <c r="CV356" s="44"/>
      <c r="CW356" s="44"/>
      <c r="CX356" s="44"/>
      <c r="CY356" s="44"/>
      <c r="CZ356" s="44"/>
      <c r="DA356" s="44"/>
      <c r="DB356" s="44"/>
      <c r="DC356" s="44"/>
      <c r="DD356" s="44"/>
      <c r="DE356" s="44"/>
      <c r="DF356" s="44"/>
      <c r="DG356" s="44"/>
      <c r="DH356" s="44"/>
      <c r="DI356" s="44"/>
      <c r="DJ356" s="44"/>
      <c r="DK356" s="44"/>
      <c r="DL356" s="44"/>
      <c r="DM356" s="44"/>
      <c r="DN356" s="44"/>
      <c r="DO356" s="44"/>
      <c r="DP356" s="44"/>
      <c r="DQ356" s="44"/>
      <c r="DR356" s="44"/>
      <c r="DS356" s="44"/>
      <c r="DT356" s="39">
        <v>0</v>
      </c>
      <c r="DU356" s="44"/>
      <c r="DV356" s="44"/>
      <c r="DW356" s="44"/>
      <c r="DX356" s="44"/>
      <c r="DY356" s="44"/>
      <c r="DZ356" s="44"/>
      <c r="EA356" s="44"/>
      <c r="EB356" s="44"/>
      <c r="EC356" s="39">
        <v>2</v>
      </c>
      <c r="ED356" s="39">
        <f t="shared" si="10"/>
        <v>0</v>
      </c>
      <c r="EE356" s="39">
        <v>2540</v>
      </c>
      <c r="EF356" s="39" t="s">
        <v>7119</v>
      </c>
      <c r="EG356" s="44"/>
      <c r="EH356" s="53">
        <v>45749</v>
      </c>
      <c r="EI356" s="43" t="s">
        <v>5590</v>
      </c>
      <c r="EJ356" s="39">
        <v>105921</v>
      </c>
      <c r="EK356" s="39" t="s">
        <v>236</v>
      </c>
      <c r="EL356" s="44"/>
      <c r="EM356" s="44"/>
      <c r="EN356" s="44"/>
      <c r="EO356" s="44"/>
      <c r="EP356" s="44"/>
      <c r="EQ356" s="44"/>
      <c r="ER356" s="44"/>
      <c r="ES356" s="39" t="s">
        <v>236</v>
      </c>
      <c r="ET356" s="44"/>
      <c r="EU356" s="44"/>
      <c r="EV356" s="39" t="s">
        <v>243</v>
      </c>
      <c r="EW356" s="39" t="s">
        <v>7120</v>
      </c>
      <c r="EX356" s="39">
        <v>1183</v>
      </c>
      <c r="EY356" s="39" t="s">
        <v>236</v>
      </c>
      <c r="EZ356" s="44"/>
      <c r="FA356" s="44"/>
      <c r="FB356" s="39" t="s">
        <v>236</v>
      </c>
      <c r="FC356" s="44"/>
      <c r="FD356" s="44"/>
      <c r="FE356" s="39" t="s">
        <v>236</v>
      </c>
      <c r="FF356" s="44"/>
      <c r="FG356" s="44"/>
      <c r="FH356" s="39" t="s">
        <v>236</v>
      </c>
      <c r="FI356" s="44"/>
      <c r="FJ356" s="44"/>
      <c r="FK356" s="39" t="s">
        <v>236</v>
      </c>
      <c r="FL356" s="44"/>
      <c r="FM356" s="44"/>
      <c r="FN356" s="44"/>
      <c r="FO356" s="44"/>
      <c r="FP356" s="44"/>
      <c r="FQ356" s="39" t="s">
        <v>243</v>
      </c>
      <c r="FR356" s="39" t="s">
        <v>7121</v>
      </c>
      <c r="FS356" s="39">
        <v>1466</v>
      </c>
      <c r="FT356" s="39" t="s">
        <v>236</v>
      </c>
      <c r="FU356" s="44"/>
      <c r="FV356" s="44"/>
      <c r="FW356" s="39" t="s">
        <v>236</v>
      </c>
      <c r="FX356" s="44"/>
      <c r="FY356" s="44"/>
      <c r="FZ356" s="44"/>
      <c r="GA356" s="44"/>
      <c r="GB356" s="44"/>
      <c r="GC356" s="39" t="s">
        <v>236</v>
      </c>
      <c r="GD356" s="44"/>
      <c r="GE356" s="44"/>
      <c r="GF356" s="39" t="s">
        <v>236</v>
      </c>
      <c r="GG356" s="44"/>
      <c r="GH356" s="44"/>
      <c r="GI356" s="39" t="s">
        <v>236</v>
      </c>
      <c r="GJ356" s="44"/>
      <c r="GK356" s="44"/>
      <c r="GL356" s="44"/>
      <c r="GM356" s="44"/>
      <c r="GN356" s="44"/>
      <c r="GO356" s="44"/>
      <c r="GP356" s="44"/>
      <c r="GQ356" s="44"/>
      <c r="GR356" s="44"/>
      <c r="GS356" s="44"/>
      <c r="GT356" s="44"/>
      <c r="GU356" s="44"/>
      <c r="GV356" s="44"/>
      <c r="GW356" s="44"/>
      <c r="GX356" s="44"/>
      <c r="GY356" s="44"/>
      <c r="GZ356" s="39" t="s">
        <v>236</v>
      </c>
      <c r="HA356" s="44"/>
      <c r="HB356" s="44"/>
      <c r="HC356" s="44"/>
      <c r="HD356" s="44"/>
      <c r="HE356" s="44"/>
      <c r="HF356" s="44"/>
      <c r="HG356" s="39" t="s">
        <v>7122</v>
      </c>
      <c r="HH356" s="44"/>
      <c r="HI356" s="44"/>
      <c r="HJ356" s="44"/>
      <c r="HK356" s="44"/>
      <c r="HL356" s="44"/>
      <c r="HM356" s="44"/>
      <c r="HN356" s="39" t="s">
        <v>7123</v>
      </c>
      <c r="HO356" s="39" t="s">
        <v>7076</v>
      </c>
      <c r="HP356" s="39" t="s">
        <v>7124</v>
      </c>
      <c r="HQ356" s="39" t="s">
        <v>7125</v>
      </c>
      <c r="HR356" s="39" t="s">
        <v>7126</v>
      </c>
      <c r="HS356" s="39" t="s">
        <v>7127</v>
      </c>
      <c r="HT356" s="39" t="s">
        <v>7128</v>
      </c>
      <c r="HU356" s="39" t="s">
        <v>7129</v>
      </c>
      <c r="HV356" s="43" t="s">
        <v>7130</v>
      </c>
    </row>
    <row r="357" spans="1:230" ht="36.75" customHeight="1" x14ac:dyDescent="0.2">
      <c r="A357" s="44" t="s">
        <v>13000</v>
      </c>
      <c r="B357" s="39" t="s">
        <v>2368</v>
      </c>
      <c r="C357" s="39" t="s">
        <v>6816</v>
      </c>
      <c r="D357" s="39" t="s">
        <v>7209</v>
      </c>
      <c r="E357" s="39" t="s">
        <v>7210</v>
      </c>
      <c r="F357" s="39" t="s">
        <v>6819</v>
      </c>
      <c r="G357" s="39">
        <v>2018</v>
      </c>
      <c r="H357" s="48">
        <v>45391</v>
      </c>
      <c r="I357" s="48">
        <v>45481</v>
      </c>
      <c r="J357" s="44"/>
      <c r="K357" s="39" t="s">
        <v>7211</v>
      </c>
      <c r="L357" s="44"/>
      <c r="M357" s="44"/>
      <c r="N357" s="44"/>
      <c r="O357" s="44"/>
      <c r="P357" s="44"/>
      <c r="Q357" s="39" t="s">
        <v>7212</v>
      </c>
      <c r="R357" s="44"/>
      <c r="S357" s="39" t="s">
        <v>7213</v>
      </c>
      <c r="T357" s="39" t="s">
        <v>7213</v>
      </c>
      <c r="U357" s="39" t="s">
        <v>1394</v>
      </c>
      <c r="V357" s="39" t="s">
        <v>7214</v>
      </c>
      <c r="W357" s="49">
        <v>4.5999999999999996</v>
      </c>
      <c r="X357" s="49">
        <f t="shared" si="11"/>
        <v>0</v>
      </c>
      <c r="Y357" s="49">
        <v>4.5999999999999996</v>
      </c>
      <c r="Z357" s="39">
        <v>100</v>
      </c>
      <c r="AA357" s="39">
        <v>0.9</v>
      </c>
      <c r="AB357" s="39">
        <v>0</v>
      </c>
      <c r="AC357" s="39">
        <v>0</v>
      </c>
      <c r="AD357" s="39">
        <v>0</v>
      </c>
      <c r="AE357" s="39">
        <v>0</v>
      </c>
      <c r="AF357" s="39">
        <v>0</v>
      </c>
      <c r="AG357" s="39">
        <v>0</v>
      </c>
      <c r="AH357" s="39" t="s">
        <v>236</v>
      </c>
      <c r="AI357" s="44"/>
      <c r="AJ357" s="44"/>
      <c r="AK357" s="44"/>
      <c r="AL357" s="53">
        <v>45783</v>
      </c>
      <c r="AM357" s="53">
        <v>45748</v>
      </c>
      <c r="AN357" s="39">
        <v>53</v>
      </c>
      <c r="AO357" s="39">
        <v>53</v>
      </c>
      <c r="AP357" s="39">
        <v>25</v>
      </c>
      <c r="AQ357" s="44"/>
      <c r="AR357" s="44"/>
      <c r="AS357" s="44"/>
      <c r="AT357" s="44"/>
      <c r="AU357" s="44"/>
      <c r="AV357" s="44"/>
      <c r="AW357" s="44"/>
      <c r="AX357" s="44"/>
      <c r="AY357" s="44"/>
      <c r="AZ357" s="44"/>
      <c r="BA357" s="39">
        <v>5</v>
      </c>
      <c r="BB357" s="39">
        <v>20</v>
      </c>
      <c r="BC357" s="44"/>
      <c r="BD357" s="44"/>
      <c r="BE357" s="44"/>
      <c r="BF357" s="44"/>
      <c r="BG357" s="44"/>
      <c r="BH357" s="44"/>
      <c r="BI357" s="44"/>
      <c r="BJ357" s="44"/>
      <c r="BK357" s="44"/>
      <c r="BL357" s="44"/>
      <c r="BM357" s="44"/>
      <c r="BN357" s="44"/>
      <c r="BO357" s="44"/>
      <c r="BP357" s="44"/>
      <c r="BQ357" s="44"/>
      <c r="BR357" s="44"/>
      <c r="BS357" s="44"/>
      <c r="BT357" s="44"/>
      <c r="BU357" s="44"/>
      <c r="BV357" s="44"/>
      <c r="BW357" s="44"/>
      <c r="BX357" s="44"/>
      <c r="BY357" s="44"/>
      <c r="BZ357" s="39">
        <v>0</v>
      </c>
      <c r="CA357" s="44"/>
      <c r="CB357" s="44"/>
      <c r="CC357" s="44"/>
      <c r="CD357" s="44"/>
      <c r="CE357" s="44"/>
      <c r="CF357" s="44"/>
      <c r="CG357" s="44"/>
      <c r="CH357" s="44"/>
      <c r="CI357" s="44"/>
      <c r="CJ357" s="44"/>
      <c r="CK357" s="44"/>
      <c r="CL357" s="44"/>
      <c r="CM357" s="44"/>
      <c r="CN357" s="44"/>
      <c r="CO357" s="44"/>
      <c r="CP357" s="44"/>
      <c r="CQ357" s="39">
        <v>0</v>
      </c>
      <c r="CR357" s="44"/>
      <c r="CS357" s="44"/>
      <c r="CT357" s="44"/>
      <c r="CU357" s="44"/>
      <c r="CV357" s="44"/>
      <c r="CW357" s="44"/>
      <c r="CX357" s="44"/>
      <c r="CY357" s="44"/>
      <c r="CZ357" s="44"/>
      <c r="DA357" s="44"/>
      <c r="DB357" s="44"/>
      <c r="DC357" s="44"/>
      <c r="DD357" s="44"/>
      <c r="DE357" s="44"/>
      <c r="DF357" s="44"/>
      <c r="DG357" s="44"/>
      <c r="DH357" s="44"/>
      <c r="DI357" s="44"/>
      <c r="DJ357" s="44"/>
      <c r="DK357" s="44"/>
      <c r="DL357" s="44"/>
      <c r="DM357" s="44"/>
      <c r="DN357" s="44"/>
      <c r="DO357" s="44"/>
      <c r="DP357" s="44"/>
      <c r="DQ357" s="44"/>
      <c r="DR357" s="44"/>
      <c r="DS357" s="44"/>
      <c r="DT357" s="39">
        <v>0</v>
      </c>
      <c r="DU357" s="44"/>
      <c r="DV357" s="44"/>
      <c r="DW357" s="44"/>
      <c r="DX357" s="44"/>
      <c r="DY357" s="44"/>
      <c r="DZ357" s="44"/>
      <c r="EA357" s="44"/>
      <c r="EB357" s="44"/>
      <c r="EC357" s="39">
        <v>25</v>
      </c>
      <c r="ED357" s="39">
        <f t="shared" si="10"/>
        <v>0</v>
      </c>
      <c r="EE357" s="39">
        <v>3854</v>
      </c>
      <c r="EF357" s="39" t="s">
        <v>7215</v>
      </c>
      <c r="EG357" s="44"/>
      <c r="EH357" s="39" t="s">
        <v>4621</v>
      </c>
      <c r="EI357" s="43" t="s">
        <v>5590</v>
      </c>
      <c r="EJ357" s="39">
        <v>218857</v>
      </c>
      <c r="EK357" s="39" t="s">
        <v>236</v>
      </c>
      <c r="EL357" s="44"/>
      <c r="EM357" s="44"/>
      <c r="EN357" s="44"/>
      <c r="EO357" s="44"/>
      <c r="EP357" s="44"/>
      <c r="EQ357" s="44"/>
      <c r="ER357" s="39">
        <v>1</v>
      </c>
      <c r="ES357" s="39" t="s">
        <v>236</v>
      </c>
      <c r="ET357" s="44"/>
      <c r="EU357" s="44"/>
      <c r="EV357" s="39" t="s">
        <v>243</v>
      </c>
      <c r="EW357" s="39" t="s">
        <v>757</v>
      </c>
      <c r="EX357" s="39">
        <v>3854</v>
      </c>
      <c r="EY357" s="39" t="s">
        <v>236</v>
      </c>
      <c r="EZ357" s="44"/>
      <c r="FA357" s="44"/>
      <c r="FB357" s="39" t="s">
        <v>236</v>
      </c>
      <c r="FC357" s="44"/>
      <c r="FD357" s="44"/>
      <c r="FE357" s="39" t="s">
        <v>236</v>
      </c>
      <c r="FF357" s="44"/>
      <c r="FG357" s="44"/>
      <c r="FH357" s="39" t="s">
        <v>236</v>
      </c>
      <c r="FI357" s="44"/>
      <c r="FJ357" s="44"/>
      <c r="FK357" s="39" t="s">
        <v>236</v>
      </c>
      <c r="FL357" s="44"/>
      <c r="FM357" s="44"/>
      <c r="FN357" s="44"/>
      <c r="FO357" s="44"/>
      <c r="FP357" s="44"/>
      <c r="FQ357" s="39" t="s">
        <v>236</v>
      </c>
      <c r="FR357" s="44"/>
      <c r="FS357" s="44"/>
      <c r="FT357" s="39" t="s">
        <v>243</v>
      </c>
      <c r="FU357" s="39" t="s">
        <v>757</v>
      </c>
      <c r="FV357" s="39">
        <v>3854</v>
      </c>
      <c r="FW357" s="39" t="s">
        <v>236</v>
      </c>
      <c r="FX357" s="44"/>
      <c r="FY357" s="44"/>
      <c r="FZ357" s="44"/>
      <c r="GA357" s="44"/>
      <c r="GB357" s="44"/>
      <c r="GC357" s="39" t="s">
        <v>236</v>
      </c>
      <c r="GD357" s="44"/>
      <c r="GE357" s="44"/>
      <c r="GF357" s="39" t="s">
        <v>236</v>
      </c>
      <c r="GG357" s="44"/>
      <c r="GH357" s="44"/>
      <c r="GI357" s="39" t="s">
        <v>236</v>
      </c>
      <c r="GJ357" s="44"/>
      <c r="GK357" s="44"/>
      <c r="GL357" s="44"/>
      <c r="GM357" s="44"/>
      <c r="GN357" s="44"/>
      <c r="GO357" s="44"/>
      <c r="GP357" s="44"/>
      <c r="GQ357" s="44"/>
      <c r="GR357" s="44"/>
      <c r="GS357" s="44"/>
      <c r="GT357" s="44"/>
      <c r="GU357" s="44"/>
      <c r="GV357" s="44"/>
      <c r="GW357" s="44"/>
      <c r="GX357" s="44"/>
      <c r="GY357" s="44"/>
      <c r="GZ357" s="44"/>
      <c r="HA357" s="44"/>
      <c r="HB357" s="44"/>
      <c r="HC357" s="44"/>
      <c r="HD357" s="44"/>
      <c r="HE357" s="44"/>
      <c r="HF357" s="44"/>
      <c r="HG357" s="44"/>
      <c r="HH357" s="44"/>
      <c r="HI357" s="44"/>
      <c r="HJ357" s="44"/>
      <c r="HK357" s="44"/>
      <c r="HL357" s="44"/>
      <c r="HM357" s="44"/>
      <c r="HN357" s="39" t="s">
        <v>7216</v>
      </c>
      <c r="HO357" s="39" t="s">
        <v>7217</v>
      </c>
      <c r="HP357" s="39" t="s">
        <v>7218</v>
      </c>
      <c r="HQ357" s="39" t="s">
        <v>7219</v>
      </c>
      <c r="HR357" s="39" t="s">
        <v>7220</v>
      </c>
      <c r="HS357" s="39" t="s">
        <v>7221</v>
      </c>
      <c r="HT357" s="39" t="s">
        <v>7222</v>
      </c>
      <c r="HU357" s="39" t="s">
        <v>7223</v>
      </c>
      <c r="HV357" s="43" t="s">
        <v>7224</v>
      </c>
    </row>
    <row r="358" spans="1:230" ht="36.75" customHeight="1" x14ac:dyDescent="0.2">
      <c r="A358" s="44" t="s">
        <v>13000</v>
      </c>
      <c r="B358" s="39" t="s">
        <v>2368</v>
      </c>
      <c r="C358" s="39" t="s">
        <v>6816</v>
      </c>
      <c r="D358" s="39" t="s">
        <v>7225</v>
      </c>
      <c r="E358" s="39" t="s">
        <v>7226</v>
      </c>
      <c r="F358" s="39" t="s">
        <v>7227</v>
      </c>
      <c r="G358" s="39">
        <v>2024</v>
      </c>
      <c r="H358" s="48">
        <v>45391</v>
      </c>
      <c r="I358" s="48">
        <v>45481</v>
      </c>
      <c r="J358" s="44"/>
      <c r="K358" s="39" t="s">
        <v>7228</v>
      </c>
      <c r="L358" s="44"/>
      <c r="M358" s="44"/>
      <c r="N358" s="44"/>
      <c r="O358" s="44"/>
      <c r="P358" s="44"/>
      <c r="Q358" s="44"/>
      <c r="R358" s="44"/>
      <c r="S358" s="39" t="s">
        <v>7229</v>
      </c>
      <c r="T358" s="39" t="s">
        <v>7229</v>
      </c>
      <c r="U358" s="39" t="s">
        <v>1394</v>
      </c>
      <c r="V358" s="39" t="s">
        <v>7214</v>
      </c>
      <c r="W358" s="49">
        <v>3.5</v>
      </c>
      <c r="X358" s="49">
        <f t="shared" si="11"/>
        <v>0</v>
      </c>
      <c r="Y358" s="49">
        <v>3.5</v>
      </c>
      <c r="Z358" s="39">
        <v>100</v>
      </c>
      <c r="AA358" s="39">
        <v>0.7</v>
      </c>
      <c r="AB358" s="39">
        <v>0</v>
      </c>
      <c r="AC358" s="39">
        <v>0</v>
      </c>
      <c r="AD358" s="39">
        <v>0</v>
      </c>
      <c r="AE358" s="39">
        <v>0</v>
      </c>
      <c r="AF358" s="39">
        <v>0</v>
      </c>
      <c r="AG358" s="39">
        <v>0</v>
      </c>
      <c r="AH358" s="39" t="s">
        <v>236</v>
      </c>
      <c r="AI358" s="44"/>
      <c r="AJ358" s="44"/>
      <c r="AK358" s="44"/>
      <c r="AL358" s="53">
        <v>45780</v>
      </c>
      <c r="AM358" s="39" t="s">
        <v>3987</v>
      </c>
      <c r="AN358" s="39">
        <v>1</v>
      </c>
      <c r="AO358" s="39">
        <v>1</v>
      </c>
      <c r="AP358" s="39">
        <v>1</v>
      </c>
      <c r="AQ358" s="44"/>
      <c r="AR358" s="44"/>
      <c r="AS358" s="44"/>
      <c r="AT358" s="44"/>
      <c r="AU358" s="44"/>
      <c r="AV358" s="44"/>
      <c r="AW358" s="44"/>
      <c r="AX358" s="44"/>
      <c r="AY358" s="44"/>
      <c r="AZ358" s="39">
        <v>1</v>
      </c>
      <c r="BA358" s="44"/>
      <c r="BB358" s="44"/>
      <c r="BC358" s="44"/>
      <c r="BD358" s="44"/>
      <c r="BE358" s="44"/>
      <c r="BF358" s="44"/>
      <c r="BG358" s="44"/>
      <c r="BH358" s="44"/>
      <c r="BI358" s="44"/>
      <c r="BJ358" s="44"/>
      <c r="BK358" s="44"/>
      <c r="BL358" s="44"/>
      <c r="BM358" s="44"/>
      <c r="BN358" s="44"/>
      <c r="BO358" s="44"/>
      <c r="BP358" s="44"/>
      <c r="BQ358" s="44"/>
      <c r="BR358" s="44"/>
      <c r="BS358" s="44"/>
      <c r="BT358" s="44"/>
      <c r="BU358" s="44"/>
      <c r="BV358" s="44"/>
      <c r="BW358" s="44"/>
      <c r="BX358" s="44"/>
      <c r="BY358" s="44"/>
      <c r="BZ358" s="39">
        <v>0</v>
      </c>
      <c r="CA358" s="44"/>
      <c r="CB358" s="44"/>
      <c r="CC358" s="44"/>
      <c r="CD358" s="44"/>
      <c r="CE358" s="44"/>
      <c r="CF358" s="44"/>
      <c r="CG358" s="44"/>
      <c r="CH358" s="44"/>
      <c r="CI358" s="44"/>
      <c r="CJ358" s="44"/>
      <c r="CK358" s="44"/>
      <c r="CL358" s="44"/>
      <c r="CM358" s="44"/>
      <c r="CN358" s="44"/>
      <c r="CO358" s="44"/>
      <c r="CP358" s="44"/>
      <c r="CQ358" s="39">
        <v>0</v>
      </c>
      <c r="CR358" s="44"/>
      <c r="CS358" s="44"/>
      <c r="CT358" s="44"/>
      <c r="CU358" s="44"/>
      <c r="CV358" s="44"/>
      <c r="CW358" s="44"/>
      <c r="CX358" s="44"/>
      <c r="CY358" s="44"/>
      <c r="CZ358" s="44"/>
      <c r="DA358" s="44"/>
      <c r="DB358" s="44"/>
      <c r="DC358" s="44"/>
      <c r="DD358" s="44"/>
      <c r="DE358" s="44"/>
      <c r="DF358" s="44"/>
      <c r="DG358" s="44"/>
      <c r="DH358" s="44"/>
      <c r="DI358" s="44"/>
      <c r="DJ358" s="44"/>
      <c r="DK358" s="44"/>
      <c r="DL358" s="44"/>
      <c r="DM358" s="44"/>
      <c r="DN358" s="44"/>
      <c r="DO358" s="44"/>
      <c r="DP358" s="44"/>
      <c r="DQ358" s="44"/>
      <c r="DR358" s="44"/>
      <c r="DS358" s="44"/>
      <c r="DT358" s="39">
        <v>0</v>
      </c>
      <c r="DU358" s="44"/>
      <c r="DV358" s="44"/>
      <c r="DW358" s="44"/>
      <c r="DX358" s="44"/>
      <c r="DY358" s="44"/>
      <c r="DZ358" s="44"/>
      <c r="EA358" s="44"/>
      <c r="EB358" s="44"/>
      <c r="EC358" s="39">
        <v>1</v>
      </c>
      <c r="ED358" s="39">
        <f t="shared" si="10"/>
        <v>0</v>
      </c>
      <c r="EE358" s="39">
        <v>4902</v>
      </c>
      <c r="EF358" s="39" t="s">
        <v>7230</v>
      </c>
      <c r="EG358" s="44"/>
      <c r="EH358" s="39" t="s">
        <v>7231</v>
      </c>
      <c r="EI358" s="43" t="s">
        <v>5590</v>
      </c>
      <c r="EJ358" s="39">
        <v>218857</v>
      </c>
      <c r="EK358" s="39" t="s">
        <v>236</v>
      </c>
      <c r="EL358" s="44"/>
      <c r="EM358" s="44"/>
      <c r="EN358" s="44"/>
      <c r="EO358" s="44"/>
      <c r="EP358" s="44"/>
      <c r="EQ358" s="44"/>
      <c r="ER358" s="44"/>
      <c r="ES358" s="39" t="s">
        <v>243</v>
      </c>
      <c r="ET358" s="39" t="s">
        <v>6131</v>
      </c>
      <c r="EU358" s="39">
        <v>103</v>
      </c>
      <c r="EV358" s="39" t="s">
        <v>236</v>
      </c>
      <c r="EW358" s="44"/>
      <c r="EX358" s="44"/>
      <c r="EY358" s="39" t="s">
        <v>243</v>
      </c>
      <c r="EZ358" s="39" t="s">
        <v>7232</v>
      </c>
      <c r="FA358" s="39">
        <v>103</v>
      </c>
      <c r="FB358" s="39" t="s">
        <v>236</v>
      </c>
      <c r="FC358" s="44"/>
      <c r="FD358" s="44"/>
      <c r="FE358" s="39" t="s">
        <v>236</v>
      </c>
      <c r="FF358" s="44"/>
      <c r="FG358" s="44"/>
      <c r="FH358" s="39" t="s">
        <v>236</v>
      </c>
      <c r="FI358" s="44"/>
      <c r="FJ358" s="44"/>
      <c r="FK358" s="39" t="s">
        <v>236</v>
      </c>
      <c r="FL358" s="44"/>
      <c r="FM358" s="44"/>
      <c r="FN358" s="44"/>
      <c r="FO358" s="44"/>
      <c r="FP358" s="44"/>
      <c r="FQ358" s="39" t="s">
        <v>236</v>
      </c>
      <c r="FR358" s="44"/>
      <c r="FS358" s="44"/>
      <c r="FT358" s="39" t="s">
        <v>236</v>
      </c>
      <c r="FU358" s="44"/>
      <c r="FV358" s="44"/>
      <c r="FW358" s="39" t="s">
        <v>243</v>
      </c>
      <c r="FX358" s="39" t="s">
        <v>7232</v>
      </c>
      <c r="FY358" s="39">
        <v>103</v>
      </c>
      <c r="FZ358" s="44"/>
      <c r="GA358" s="44"/>
      <c r="GB358" s="44"/>
      <c r="GC358" s="39" t="s">
        <v>236</v>
      </c>
      <c r="GD358" s="44"/>
      <c r="GE358" s="44"/>
      <c r="GF358" s="39" t="s">
        <v>236</v>
      </c>
      <c r="GG358" s="44"/>
      <c r="GH358" s="44"/>
      <c r="GI358" s="39" t="s">
        <v>236</v>
      </c>
      <c r="GJ358" s="44"/>
      <c r="GK358" s="44"/>
      <c r="GL358" s="44"/>
      <c r="GM358" s="44"/>
      <c r="GN358" s="44"/>
      <c r="GO358" s="44"/>
      <c r="GP358" s="44"/>
      <c r="GQ358" s="44"/>
      <c r="GR358" s="44"/>
      <c r="GS358" s="44"/>
      <c r="GT358" s="44"/>
      <c r="GU358" s="44"/>
      <c r="GV358" s="44"/>
      <c r="GW358" s="44"/>
      <c r="GX358" s="44"/>
      <c r="GY358" s="44"/>
      <c r="GZ358" s="39" t="s">
        <v>236</v>
      </c>
      <c r="HA358" s="44"/>
      <c r="HB358" s="44"/>
      <c r="HC358" s="44"/>
      <c r="HD358" s="44"/>
      <c r="HE358" s="44"/>
      <c r="HF358" s="44"/>
      <c r="HG358" s="44"/>
      <c r="HH358" s="44"/>
      <c r="HI358" s="44"/>
      <c r="HJ358" s="44"/>
      <c r="HK358" s="44"/>
      <c r="HL358" s="44"/>
      <c r="HM358" s="44"/>
      <c r="HN358" s="39" t="s">
        <v>7216</v>
      </c>
      <c r="HO358" s="39" t="s">
        <v>7233</v>
      </c>
      <c r="HP358" s="39" t="s">
        <v>7218</v>
      </c>
      <c r="HQ358" s="39" t="s">
        <v>7219</v>
      </c>
      <c r="HR358" s="39" t="s">
        <v>7220</v>
      </c>
      <c r="HS358" s="39" t="s">
        <v>7234</v>
      </c>
      <c r="HT358" s="39" t="s">
        <v>7222</v>
      </c>
      <c r="HU358" s="39" t="s">
        <v>7235</v>
      </c>
      <c r="HV358" s="43" t="s">
        <v>7236</v>
      </c>
    </row>
    <row r="359" spans="1:230" ht="36.75" customHeight="1" x14ac:dyDescent="0.2">
      <c r="A359" s="44" t="s">
        <v>13014</v>
      </c>
      <c r="B359" s="39" t="s">
        <v>4191</v>
      </c>
      <c r="C359" s="39" t="s">
        <v>4767</v>
      </c>
      <c r="D359" s="39" t="s">
        <v>12153</v>
      </c>
      <c r="E359" s="39" t="s">
        <v>12154</v>
      </c>
      <c r="F359" s="39" t="s">
        <v>234</v>
      </c>
      <c r="G359" s="39">
        <v>2023</v>
      </c>
      <c r="H359" s="48">
        <v>45341</v>
      </c>
      <c r="I359" s="48">
        <v>45657</v>
      </c>
      <c r="J359" s="44"/>
      <c r="K359" s="39" t="s">
        <v>12155</v>
      </c>
      <c r="L359" s="39" t="s">
        <v>12156</v>
      </c>
      <c r="M359" s="39" t="s">
        <v>12157</v>
      </c>
      <c r="N359" s="43" t="s">
        <v>12158</v>
      </c>
      <c r="O359" s="39" t="s">
        <v>12159</v>
      </c>
      <c r="P359" s="43" t="s">
        <v>12160</v>
      </c>
      <c r="Q359" s="44"/>
      <c r="R359" s="44"/>
      <c r="S359" s="39" t="s">
        <v>12161</v>
      </c>
      <c r="T359" s="39" t="s">
        <v>12162</v>
      </c>
      <c r="U359" s="39" t="s">
        <v>235</v>
      </c>
      <c r="V359" s="39" t="s">
        <v>12163</v>
      </c>
      <c r="W359" s="49">
        <v>8.0809999999999995</v>
      </c>
      <c r="X359" s="49">
        <f t="shared" si="11"/>
        <v>0</v>
      </c>
      <c r="Y359" s="39">
        <v>7.5949999999999998</v>
      </c>
      <c r="Z359" s="39">
        <v>93.99</v>
      </c>
      <c r="AA359" s="39">
        <v>0.05</v>
      </c>
      <c r="AB359" s="39">
        <v>0</v>
      </c>
      <c r="AC359" s="39">
        <v>0</v>
      </c>
      <c r="AD359" s="39">
        <v>0</v>
      </c>
      <c r="AE359" s="39">
        <v>0</v>
      </c>
      <c r="AF359" s="39">
        <v>0.48599999999999999</v>
      </c>
      <c r="AG359" s="49">
        <v>6.01</v>
      </c>
      <c r="AH359" s="39" t="s">
        <v>236</v>
      </c>
      <c r="AI359" s="44"/>
      <c r="AJ359" s="44"/>
      <c r="AK359" s="44"/>
      <c r="AL359" s="39">
        <v>15</v>
      </c>
      <c r="AM359" s="39" t="s">
        <v>306</v>
      </c>
      <c r="AN359" s="39">
        <v>40</v>
      </c>
      <c r="AO359" s="39">
        <v>11</v>
      </c>
      <c r="AP359" s="39">
        <v>5</v>
      </c>
      <c r="AQ359" s="44"/>
      <c r="AR359" s="44"/>
      <c r="AS359" s="44"/>
      <c r="AT359" s="44"/>
      <c r="AU359" s="44"/>
      <c r="AV359" s="44"/>
      <c r="AW359" s="44"/>
      <c r="AX359" s="44"/>
      <c r="AY359" s="39">
        <v>3</v>
      </c>
      <c r="AZ359" s="39">
        <v>1</v>
      </c>
      <c r="BA359" s="39">
        <v>1</v>
      </c>
      <c r="BB359" s="44"/>
      <c r="BC359" s="44"/>
      <c r="BD359" s="44"/>
      <c r="BE359" s="44"/>
      <c r="BF359" s="44"/>
      <c r="BG359" s="44"/>
      <c r="BH359" s="44"/>
      <c r="BI359" s="44"/>
      <c r="BJ359" s="44"/>
      <c r="BK359" s="44"/>
      <c r="BL359" s="44"/>
      <c r="BM359" s="44"/>
      <c r="BN359" s="44"/>
      <c r="BO359" s="44"/>
      <c r="BP359" s="44"/>
      <c r="BQ359" s="44"/>
      <c r="BR359" s="44"/>
      <c r="BS359" s="44"/>
      <c r="BT359" s="44"/>
      <c r="BU359" s="44"/>
      <c r="BV359" s="44"/>
      <c r="BW359" s="44"/>
      <c r="BX359" s="44"/>
      <c r="BY359" s="44"/>
      <c r="BZ359" s="39">
        <v>0</v>
      </c>
      <c r="CA359" s="44"/>
      <c r="CB359" s="44"/>
      <c r="CC359" s="44"/>
      <c r="CD359" s="44"/>
      <c r="CE359" s="44"/>
      <c r="CF359" s="44"/>
      <c r="CG359" s="44"/>
      <c r="CH359" s="44"/>
      <c r="CI359" s="44"/>
      <c r="CJ359" s="44"/>
      <c r="CK359" s="44"/>
      <c r="CL359" s="44"/>
      <c r="CM359" s="44"/>
      <c r="CN359" s="44"/>
      <c r="CO359" s="44"/>
      <c r="CP359" s="44"/>
      <c r="CQ359" s="39">
        <v>0</v>
      </c>
      <c r="CR359" s="44"/>
      <c r="CS359" s="44"/>
      <c r="CT359" s="44"/>
      <c r="CU359" s="44"/>
      <c r="CV359" s="44"/>
      <c r="CW359" s="44"/>
      <c r="CX359" s="44"/>
      <c r="CY359" s="44"/>
      <c r="CZ359" s="44"/>
      <c r="DA359" s="44"/>
      <c r="DB359" s="44"/>
      <c r="DC359" s="44"/>
      <c r="DD359" s="44"/>
      <c r="DE359" s="44"/>
      <c r="DF359" s="44"/>
      <c r="DG359" s="44"/>
      <c r="DH359" s="44"/>
      <c r="DI359" s="44"/>
      <c r="DJ359" s="44"/>
      <c r="DK359" s="44"/>
      <c r="DL359" s="44"/>
      <c r="DM359" s="44"/>
      <c r="DN359" s="44"/>
      <c r="DO359" s="44"/>
      <c r="DP359" s="44"/>
      <c r="DQ359" s="44"/>
      <c r="DR359" s="44"/>
      <c r="DS359" s="44"/>
      <c r="DT359" s="39">
        <v>0</v>
      </c>
      <c r="DU359" s="44"/>
      <c r="DV359" s="44"/>
      <c r="DW359" s="44"/>
      <c r="DX359" s="44"/>
      <c r="DY359" s="44"/>
      <c r="DZ359" s="44"/>
      <c r="EA359" s="44"/>
      <c r="EB359" s="44"/>
      <c r="EC359" s="39">
        <v>5</v>
      </c>
      <c r="ED359" s="39">
        <f t="shared" si="10"/>
        <v>0</v>
      </c>
      <c r="EE359" s="53">
        <v>45874</v>
      </c>
      <c r="EF359" s="39" t="s">
        <v>12164</v>
      </c>
      <c r="EG359" s="44"/>
      <c r="EH359" s="39" t="s">
        <v>2865</v>
      </c>
      <c r="EI359" s="39" t="s">
        <v>4208</v>
      </c>
      <c r="EJ359" s="39" t="s">
        <v>12165</v>
      </c>
      <c r="EK359" s="39" t="s">
        <v>236</v>
      </c>
      <c r="EL359" s="44"/>
      <c r="EM359" s="44"/>
      <c r="EN359" s="44"/>
      <c r="EO359" s="44"/>
      <c r="EP359" s="44"/>
      <c r="EQ359" s="44"/>
      <c r="ER359" s="39">
        <v>6</v>
      </c>
      <c r="ES359" s="39" t="s">
        <v>243</v>
      </c>
      <c r="ET359" s="39" t="s">
        <v>12166</v>
      </c>
      <c r="EU359" s="39">
        <v>218</v>
      </c>
      <c r="EV359" s="39" t="s">
        <v>243</v>
      </c>
      <c r="EW359" s="39" t="s">
        <v>4211</v>
      </c>
      <c r="EX359" s="39">
        <v>3719</v>
      </c>
      <c r="EY359" s="39" t="s">
        <v>236</v>
      </c>
      <c r="EZ359" s="44"/>
      <c r="FA359" s="44"/>
      <c r="FB359" s="39" t="s">
        <v>236</v>
      </c>
      <c r="FC359" s="44"/>
      <c r="FD359" s="44"/>
      <c r="FE359" s="39" t="s">
        <v>236</v>
      </c>
      <c r="FF359" s="44"/>
      <c r="FG359" s="44"/>
      <c r="FH359" s="39" t="s">
        <v>236</v>
      </c>
      <c r="FI359" s="44"/>
      <c r="FJ359" s="44"/>
      <c r="FK359" s="39" t="s">
        <v>236</v>
      </c>
      <c r="FL359" s="44"/>
      <c r="FM359" s="44"/>
      <c r="FN359" s="44"/>
      <c r="FO359" s="44"/>
      <c r="FP359" s="44"/>
      <c r="FQ359" s="39" t="s">
        <v>236</v>
      </c>
      <c r="FR359" s="44"/>
      <c r="FS359" s="44"/>
      <c r="FT359" s="39" t="s">
        <v>236</v>
      </c>
      <c r="FU359" s="44"/>
      <c r="FV359" s="44"/>
      <c r="FW359" s="39" t="s">
        <v>236</v>
      </c>
      <c r="FX359" s="44"/>
      <c r="FY359" s="44"/>
      <c r="FZ359" s="44"/>
      <c r="GA359" s="44"/>
      <c r="GB359" s="44"/>
      <c r="GC359" s="39" t="s">
        <v>236</v>
      </c>
      <c r="GD359" s="44"/>
      <c r="GE359" s="44"/>
      <c r="GF359" s="39" t="s">
        <v>236</v>
      </c>
      <c r="GG359" s="44"/>
      <c r="GH359" s="44"/>
      <c r="GI359" s="39" t="s">
        <v>243</v>
      </c>
      <c r="GJ359" s="39" t="s">
        <v>1010</v>
      </c>
      <c r="GK359" s="39">
        <v>10</v>
      </c>
      <c r="GL359" s="44"/>
      <c r="GM359" s="44"/>
      <c r="GN359" s="44"/>
      <c r="GO359" s="44"/>
      <c r="GP359" s="44"/>
      <c r="GQ359" s="44"/>
      <c r="GR359" s="44"/>
      <c r="GS359" s="44"/>
      <c r="GT359" s="44"/>
      <c r="GU359" s="44"/>
      <c r="GV359" s="44"/>
      <c r="GW359" s="44"/>
      <c r="GX359" s="44"/>
      <c r="GY359" s="44"/>
      <c r="GZ359" s="44"/>
      <c r="HA359" s="44"/>
      <c r="HB359" s="44"/>
      <c r="HC359" s="44"/>
      <c r="HD359" s="44"/>
      <c r="HE359" s="44"/>
      <c r="HF359" s="44"/>
      <c r="HG359" s="44"/>
      <c r="HH359" s="44"/>
      <c r="HI359" s="44"/>
      <c r="HJ359" s="44"/>
      <c r="HK359" s="44"/>
      <c r="HL359" s="44"/>
      <c r="HM359" s="44"/>
      <c r="HN359" s="39" t="s">
        <v>12167</v>
      </c>
      <c r="HO359" s="39" t="s">
        <v>12168</v>
      </c>
      <c r="HP359" s="39" t="s">
        <v>12169</v>
      </c>
      <c r="HQ359" s="39" t="s">
        <v>12170</v>
      </c>
      <c r="HR359" s="39" t="s">
        <v>4220</v>
      </c>
      <c r="HS359" s="39" t="s">
        <v>4221</v>
      </c>
      <c r="HT359" s="39" t="s">
        <v>4222</v>
      </c>
      <c r="HU359" s="39" t="s">
        <v>4223</v>
      </c>
      <c r="HV359" s="43" t="s">
        <v>12171</v>
      </c>
    </row>
    <row r="360" spans="1:230" ht="38.25" customHeight="1" x14ac:dyDescent="0.2">
      <c r="A360" s="44" t="s">
        <v>13014</v>
      </c>
      <c r="B360" s="39" t="s">
        <v>1804</v>
      </c>
      <c r="C360" s="39" t="s">
        <v>4767</v>
      </c>
      <c r="D360" s="39" t="s">
        <v>7360</v>
      </c>
      <c r="E360" s="39" t="s">
        <v>7361</v>
      </c>
      <c r="F360" s="39" t="s">
        <v>1115</v>
      </c>
      <c r="G360" s="39">
        <v>2023</v>
      </c>
      <c r="H360" s="48">
        <v>44947</v>
      </c>
      <c r="I360" s="48">
        <v>45322</v>
      </c>
      <c r="J360" s="44"/>
      <c r="K360" s="39" t="s">
        <v>7362</v>
      </c>
      <c r="L360" s="39" t="s">
        <v>7363</v>
      </c>
      <c r="M360" s="39" t="s">
        <v>7364</v>
      </c>
      <c r="N360" s="39" t="s">
        <v>7365</v>
      </c>
      <c r="O360" s="39" t="s">
        <v>7366</v>
      </c>
      <c r="P360" s="39" t="s">
        <v>7367</v>
      </c>
      <c r="Q360" s="39" t="s">
        <v>239</v>
      </c>
      <c r="R360" s="44"/>
      <c r="S360" s="39" t="s">
        <v>7368</v>
      </c>
      <c r="T360" s="39" t="s">
        <v>7369</v>
      </c>
      <c r="U360" s="39" t="s">
        <v>1394</v>
      </c>
      <c r="V360" s="39" t="s">
        <v>7370</v>
      </c>
      <c r="W360" s="49">
        <v>11.227</v>
      </c>
      <c r="X360" s="49">
        <f t="shared" si="11"/>
        <v>0</v>
      </c>
      <c r="Y360" s="39">
        <v>11.178000000000001</v>
      </c>
      <c r="Z360" s="39">
        <v>99.56</v>
      </c>
      <c r="AA360" s="39">
        <v>0.02</v>
      </c>
      <c r="AB360" s="39">
        <v>4.9000000000000002E-2</v>
      </c>
      <c r="AC360" s="39">
        <v>0.44</v>
      </c>
      <c r="AD360" s="39">
        <v>0</v>
      </c>
      <c r="AE360" s="39">
        <v>0</v>
      </c>
      <c r="AF360" s="39">
        <v>0</v>
      </c>
      <c r="AG360" s="39">
        <v>0</v>
      </c>
      <c r="AH360" s="39" t="s">
        <v>236</v>
      </c>
      <c r="AI360" s="44"/>
      <c r="AJ360" s="44"/>
      <c r="AK360" s="44"/>
      <c r="AL360" s="39">
        <v>15</v>
      </c>
      <c r="AM360" s="39" t="s">
        <v>261</v>
      </c>
      <c r="AN360" s="39">
        <v>3</v>
      </c>
      <c r="AO360" s="39">
        <v>3</v>
      </c>
      <c r="AP360" s="39">
        <v>3</v>
      </c>
      <c r="AQ360" s="39">
        <v>0</v>
      </c>
      <c r="AR360" s="39">
        <v>0</v>
      </c>
      <c r="AS360" s="39">
        <v>2</v>
      </c>
      <c r="AT360" s="39">
        <v>0</v>
      </c>
      <c r="AU360" s="39">
        <v>0</v>
      </c>
      <c r="AV360" s="39">
        <v>0</v>
      </c>
      <c r="AW360" s="39">
        <v>0</v>
      </c>
      <c r="AX360" s="39">
        <v>0</v>
      </c>
      <c r="AY360" s="39">
        <v>0</v>
      </c>
      <c r="AZ360" s="39">
        <v>1</v>
      </c>
      <c r="BA360" s="39">
        <v>0</v>
      </c>
      <c r="BB360" s="39">
        <v>0</v>
      </c>
      <c r="BC360" s="39">
        <v>0</v>
      </c>
      <c r="BD360" s="39">
        <v>0</v>
      </c>
      <c r="BE360" s="39">
        <v>0</v>
      </c>
      <c r="BF360" s="39">
        <v>0</v>
      </c>
      <c r="BG360" s="39">
        <v>0</v>
      </c>
      <c r="BH360" s="39">
        <v>0</v>
      </c>
      <c r="BI360" s="39">
        <v>0</v>
      </c>
      <c r="BJ360" s="39">
        <v>0</v>
      </c>
      <c r="BK360" s="39">
        <v>0</v>
      </c>
      <c r="BL360" s="39">
        <v>0</v>
      </c>
      <c r="BM360" s="39">
        <v>0</v>
      </c>
      <c r="BN360" s="39">
        <v>0</v>
      </c>
      <c r="BO360" s="39">
        <v>0</v>
      </c>
      <c r="BP360" s="39">
        <v>0</v>
      </c>
      <c r="BQ360" s="39">
        <v>0</v>
      </c>
      <c r="BR360" s="39">
        <v>0</v>
      </c>
      <c r="BS360" s="39">
        <v>0</v>
      </c>
      <c r="BT360" s="39">
        <v>0</v>
      </c>
      <c r="BU360" s="39">
        <v>0</v>
      </c>
      <c r="BV360" s="39">
        <v>0</v>
      </c>
      <c r="BW360" s="39">
        <v>0</v>
      </c>
      <c r="BX360" s="44"/>
      <c r="BY360" s="39">
        <v>0</v>
      </c>
      <c r="BZ360" s="39">
        <v>0</v>
      </c>
      <c r="CA360" s="39">
        <v>0</v>
      </c>
      <c r="CB360" s="39">
        <v>0</v>
      </c>
      <c r="CC360" s="39">
        <v>0</v>
      </c>
      <c r="CD360" s="39">
        <v>0</v>
      </c>
      <c r="CE360" s="39">
        <v>0</v>
      </c>
      <c r="CF360" s="39">
        <v>0</v>
      </c>
      <c r="CG360" s="39">
        <v>0</v>
      </c>
      <c r="CH360" s="39">
        <v>0</v>
      </c>
      <c r="CI360" s="39">
        <v>0</v>
      </c>
      <c r="CJ360" s="39">
        <v>0</v>
      </c>
      <c r="CK360" s="39">
        <v>0</v>
      </c>
      <c r="CL360" s="39">
        <v>0</v>
      </c>
      <c r="CM360" s="39">
        <v>0</v>
      </c>
      <c r="CN360" s="39">
        <v>0</v>
      </c>
      <c r="CO360" s="39">
        <v>0</v>
      </c>
      <c r="CP360" s="44"/>
      <c r="CQ360" s="39">
        <v>0</v>
      </c>
      <c r="CR360" s="39">
        <v>0</v>
      </c>
      <c r="CS360" s="39">
        <v>0</v>
      </c>
      <c r="CT360" s="39">
        <v>0</v>
      </c>
      <c r="CU360" s="39">
        <v>0</v>
      </c>
      <c r="CV360" s="39">
        <v>0</v>
      </c>
      <c r="CW360" s="39">
        <v>0</v>
      </c>
      <c r="CX360" s="39">
        <v>0</v>
      </c>
      <c r="CY360" s="39">
        <v>0</v>
      </c>
      <c r="CZ360" s="39">
        <v>0</v>
      </c>
      <c r="DA360" s="39">
        <v>0</v>
      </c>
      <c r="DB360" s="39">
        <v>0</v>
      </c>
      <c r="DC360" s="39">
        <v>0</v>
      </c>
      <c r="DD360" s="39">
        <v>0</v>
      </c>
      <c r="DE360" s="39">
        <v>0</v>
      </c>
      <c r="DF360" s="39">
        <v>0</v>
      </c>
      <c r="DG360" s="39">
        <v>0</v>
      </c>
      <c r="DH360" s="39">
        <v>0</v>
      </c>
      <c r="DI360" s="39">
        <v>0</v>
      </c>
      <c r="DJ360" s="39">
        <v>0</v>
      </c>
      <c r="DK360" s="39">
        <v>0</v>
      </c>
      <c r="DL360" s="39">
        <v>0</v>
      </c>
      <c r="DM360" s="39">
        <v>0</v>
      </c>
      <c r="DN360" s="39">
        <v>0</v>
      </c>
      <c r="DO360" s="39">
        <v>0</v>
      </c>
      <c r="DP360" s="39">
        <v>0</v>
      </c>
      <c r="DQ360" s="39">
        <v>0</v>
      </c>
      <c r="DR360" s="44"/>
      <c r="DS360" s="39">
        <v>0</v>
      </c>
      <c r="DT360" s="39">
        <v>0</v>
      </c>
      <c r="DU360" s="39">
        <v>0</v>
      </c>
      <c r="DV360" s="39">
        <v>0</v>
      </c>
      <c r="DW360" s="39">
        <v>0</v>
      </c>
      <c r="DX360" s="39">
        <v>0</v>
      </c>
      <c r="DY360" s="39">
        <v>0</v>
      </c>
      <c r="DZ360" s="39">
        <v>0</v>
      </c>
      <c r="EA360" s="44"/>
      <c r="EB360" s="39">
        <v>0</v>
      </c>
      <c r="EC360" s="39">
        <v>3</v>
      </c>
      <c r="ED360" s="39">
        <f t="shared" si="10"/>
        <v>0</v>
      </c>
      <c r="EE360" s="39">
        <v>0</v>
      </c>
      <c r="EF360" s="39" t="s">
        <v>7371</v>
      </c>
      <c r="EG360" s="44"/>
      <c r="EH360" s="39">
        <v>0</v>
      </c>
      <c r="EI360" s="43" t="s">
        <v>1818</v>
      </c>
      <c r="EJ360" s="39" t="s">
        <v>7372</v>
      </c>
      <c r="EK360" s="39" t="s">
        <v>236</v>
      </c>
      <c r="EL360" s="44"/>
      <c r="EM360" s="44"/>
      <c r="EN360" s="44"/>
      <c r="EO360" s="44"/>
      <c r="EP360" s="39">
        <v>0</v>
      </c>
      <c r="EQ360" s="44"/>
      <c r="ER360" s="39">
        <v>1</v>
      </c>
      <c r="ES360" s="39" t="s">
        <v>236</v>
      </c>
      <c r="ET360" s="44"/>
      <c r="EU360" s="44"/>
      <c r="EV360" s="39" t="s">
        <v>243</v>
      </c>
      <c r="EW360" s="39" t="s">
        <v>4675</v>
      </c>
      <c r="EX360" s="39">
        <v>42</v>
      </c>
      <c r="EY360" s="39" t="s">
        <v>236</v>
      </c>
      <c r="EZ360" s="44"/>
      <c r="FA360" s="44"/>
      <c r="FB360" s="39" t="s">
        <v>236</v>
      </c>
      <c r="FC360" s="44"/>
      <c r="FD360" s="44"/>
      <c r="FE360" s="39" t="s">
        <v>236</v>
      </c>
      <c r="FF360" s="44"/>
      <c r="FG360" s="44"/>
      <c r="FH360" s="39" t="s">
        <v>236</v>
      </c>
      <c r="FI360" s="44"/>
      <c r="FJ360" s="44"/>
      <c r="FK360" s="39" t="s">
        <v>236</v>
      </c>
      <c r="FL360" s="44"/>
      <c r="FM360" s="44"/>
      <c r="FN360" s="44"/>
      <c r="FO360" s="44"/>
      <c r="FP360" s="44"/>
      <c r="FQ360" s="39" t="s">
        <v>236</v>
      </c>
      <c r="FR360" s="44"/>
      <c r="FS360" s="44"/>
      <c r="FT360" s="39" t="s">
        <v>236</v>
      </c>
      <c r="FU360" s="44"/>
      <c r="FV360" s="44"/>
      <c r="FW360" s="39" t="s">
        <v>236</v>
      </c>
      <c r="FX360" s="44"/>
      <c r="FY360" s="44"/>
      <c r="FZ360" s="44"/>
      <c r="GA360" s="44"/>
      <c r="GB360" s="44"/>
      <c r="GC360" s="39" t="s">
        <v>236</v>
      </c>
      <c r="GD360" s="44"/>
      <c r="GE360" s="44"/>
      <c r="GF360" s="39" t="s">
        <v>236</v>
      </c>
      <c r="GG360" s="44"/>
      <c r="GH360" s="44"/>
      <c r="GI360" s="39" t="s">
        <v>236</v>
      </c>
      <c r="GJ360" s="44"/>
      <c r="GK360" s="44"/>
      <c r="GL360" s="44"/>
      <c r="GM360" s="44"/>
      <c r="GN360" s="44"/>
      <c r="GO360" s="44"/>
      <c r="GP360" s="44"/>
      <c r="GQ360" s="44"/>
      <c r="GR360" s="44"/>
      <c r="GS360" s="44"/>
      <c r="GT360" s="44"/>
      <c r="GU360" s="44"/>
      <c r="GV360" s="44"/>
      <c r="GW360" s="44"/>
      <c r="GX360" s="44"/>
      <c r="GY360" s="44"/>
      <c r="GZ360" s="39" t="s">
        <v>236</v>
      </c>
      <c r="HA360" s="44"/>
      <c r="HB360" s="44"/>
      <c r="HC360" s="44"/>
      <c r="HD360" s="44"/>
      <c r="HE360" s="44"/>
      <c r="HF360" s="44"/>
      <c r="HG360" s="39" t="s">
        <v>7373</v>
      </c>
      <c r="HH360" s="44"/>
      <c r="HI360" s="39" t="s">
        <v>239</v>
      </c>
      <c r="HJ360" s="44"/>
      <c r="HK360" s="39" t="s">
        <v>810</v>
      </c>
      <c r="HL360" s="39">
        <v>0</v>
      </c>
      <c r="HM360" s="39">
        <v>0</v>
      </c>
      <c r="HN360" s="39" t="s">
        <v>7374</v>
      </c>
      <c r="HO360" s="39" t="s">
        <v>7375</v>
      </c>
      <c r="HP360" s="39" t="s">
        <v>7376</v>
      </c>
      <c r="HQ360" s="39" t="s">
        <v>7377</v>
      </c>
      <c r="HR360" s="39" t="s">
        <v>1803</v>
      </c>
      <c r="HS360" s="39" t="s">
        <v>1832</v>
      </c>
      <c r="HT360" s="39" t="s">
        <v>1833</v>
      </c>
      <c r="HU360" s="39" t="s">
        <v>1834</v>
      </c>
      <c r="HV360" s="43" t="s">
        <v>7378</v>
      </c>
    </row>
    <row r="361" spans="1:230" ht="46.5" customHeight="1" x14ac:dyDescent="0.2">
      <c r="A361" s="44" t="s">
        <v>13014</v>
      </c>
      <c r="B361" s="39" t="s">
        <v>1804</v>
      </c>
      <c r="C361" s="39" t="s">
        <v>4767</v>
      </c>
      <c r="D361" s="39" t="s">
        <v>7379</v>
      </c>
      <c r="E361" s="39" t="s">
        <v>7380</v>
      </c>
      <c r="F361" s="39" t="s">
        <v>7380</v>
      </c>
      <c r="G361" s="39">
        <v>2022</v>
      </c>
      <c r="H361" s="48">
        <v>45444</v>
      </c>
      <c r="I361" s="48">
        <v>45650</v>
      </c>
      <c r="J361" s="44"/>
      <c r="K361" s="39" t="s">
        <v>7381</v>
      </c>
      <c r="L361" s="43" t="s">
        <v>7382</v>
      </c>
      <c r="M361" s="39" t="s">
        <v>7383</v>
      </c>
      <c r="N361" s="43" t="s">
        <v>7384</v>
      </c>
      <c r="O361" s="39" t="s">
        <v>7385</v>
      </c>
      <c r="P361" s="43" t="s">
        <v>7386</v>
      </c>
      <c r="Q361" s="39" t="s">
        <v>388</v>
      </c>
      <c r="R361" s="44"/>
      <c r="S361" s="39" t="s">
        <v>7387</v>
      </c>
      <c r="T361" s="39" t="s">
        <v>7388</v>
      </c>
      <c r="U361" s="39" t="s">
        <v>1394</v>
      </c>
      <c r="V361" s="39" t="s">
        <v>7388</v>
      </c>
      <c r="W361" s="49">
        <v>0.96599999999999997</v>
      </c>
      <c r="X361" s="49">
        <f t="shared" si="11"/>
        <v>0</v>
      </c>
      <c r="Y361" s="39">
        <v>0.93600000000000005</v>
      </c>
      <c r="Z361" s="39">
        <v>96.89</v>
      </c>
      <c r="AA361" s="39">
        <v>0.03</v>
      </c>
      <c r="AB361" s="39">
        <v>0</v>
      </c>
      <c r="AC361" s="39">
        <v>0</v>
      </c>
      <c r="AD361" s="39">
        <v>0</v>
      </c>
      <c r="AE361" s="39">
        <v>0</v>
      </c>
      <c r="AF361" s="39">
        <v>0.03</v>
      </c>
      <c r="AG361" s="49">
        <v>3.11</v>
      </c>
      <c r="AH361" s="39" t="s">
        <v>236</v>
      </c>
      <c r="AI361" s="44"/>
      <c r="AJ361" s="44"/>
      <c r="AK361" s="44"/>
      <c r="AL361" s="39">
        <v>1</v>
      </c>
      <c r="AM361" s="39" t="s">
        <v>261</v>
      </c>
      <c r="AN361" s="39">
        <v>1</v>
      </c>
      <c r="AO361" s="39">
        <v>1</v>
      </c>
      <c r="AP361" s="39">
        <v>1</v>
      </c>
      <c r="AQ361" s="44"/>
      <c r="AR361" s="44"/>
      <c r="AS361" s="39">
        <v>1</v>
      </c>
      <c r="AT361" s="44"/>
      <c r="AU361" s="44"/>
      <c r="AV361" s="44"/>
      <c r="AW361" s="44"/>
      <c r="AX361" s="44"/>
      <c r="AY361" s="44"/>
      <c r="AZ361" s="44"/>
      <c r="BA361" s="44"/>
      <c r="BB361" s="44"/>
      <c r="BC361" s="44"/>
      <c r="BD361" s="44"/>
      <c r="BE361" s="44"/>
      <c r="BF361" s="44"/>
      <c r="BG361" s="44"/>
      <c r="BH361" s="44"/>
      <c r="BI361" s="44"/>
      <c r="BJ361" s="44"/>
      <c r="BK361" s="44"/>
      <c r="BL361" s="44"/>
      <c r="BM361" s="44"/>
      <c r="BN361" s="44"/>
      <c r="BO361" s="44"/>
      <c r="BP361" s="44"/>
      <c r="BQ361" s="44"/>
      <c r="BR361" s="44"/>
      <c r="BS361" s="44"/>
      <c r="BT361" s="44"/>
      <c r="BU361" s="44"/>
      <c r="BV361" s="44"/>
      <c r="BW361" s="44"/>
      <c r="BX361" s="44"/>
      <c r="BY361" s="44"/>
      <c r="BZ361" s="39">
        <v>0</v>
      </c>
      <c r="CA361" s="44"/>
      <c r="CB361" s="44"/>
      <c r="CC361" s="44"/>
      <c r="CD361" s="44"/>
      <c r="CE361" s="44"/>
      <c r="CF361" s="44"/>
      <c r="CG361" s="44"/>
      <c r="CH361" s="44"/>
      <c r="CI361" s="44"/>
      <c r="CJ361" s="44"/>
      <c r="CK361" s="44"/>
      <c r="CL361" s="44"/>
      <c r="CM361" s="44"/>
      <c r="CN361" s="44"/>
      <c r="CO361" s="44"/>
      <c r="CP361" s="44"/>
      <c r="CQ361" s="39">
        <v>0</v>
      </c>
      <c r="CR361" s="44"/>
      <c r="CS361" s="44"/>
      <c r="CT361" s="44"/>
      <c r="CU361" s="44"/>
      <c r="CV361" s="44"/>
      <c r="CW361" s="44"/>
      <c r="CX361" s="44"/>
      <c r="CY361" s="44"/>
      <c r="CZ361" s="44"/>
      <c r="DA361" s="44"/>
      <c r="DB361" s="44"/>
      <c r="DC361" s="44"/>
      <c r="DD361" s="44"/>
      <c r="DE361" s="44"/>
      <c r="DF361" s="44"/>
      <c r="DG361" s="44"/>
      <c r="DH361" s="44"/>
      <c r="DI361" s="44"/>
      <c r="DJ361" s="44"/>
      <c r="DK361" s="44"/>
      <c r="DL361" s="44"/>
      <c r="DM361" s="44"/>
      <c r="DN361" s="44"/>
      <c r="DO361" s="44"/>
      <c r="DP361" s="44"/>
      <c r="DQ361" s="44"/>
      <c r="DR361" s="44"/>
      <c r="DS361" s="44"/>
      <c r="DT361" s="39">
        <v>0</v>
      </c>
      <c r="DU361" s="44"/>
      <c r="DV361" s="44"/>
      <c r="DW361" s="44"/>
      <c r="DX361" s="44"/>
      <c r="DY361" s="44"/>
      <c r="DZ361" s="44"/>
      <c r="EA361" s="44"/>
      <c r="EB361" s="44"/>
      <c r="EC361" s="39">
        <v>1</v>
      </c>
      <c r="ED361" s="39">
        <f t="shared" si="10"/>
        <v>0</v>
      </c>
      <c r="EE361" s="39" t="s">
        <v>6364</v>
      </c>
      <c r="EF361" s="39" t="s">
        <v>7389</v>
      </c>
      <c r="EG361" s="44"/>
      <c r="EH361" s="39" t="s">
        <v>6055</v>
      </c>
      <c r="EI361" s="43" t="s">
        <v>1818</v>
      </c>
      <c r="EJ361" s="39" t="s">
        <v>7390</v>
      </c>
      <c r="EK361" s="39" t="s">
        <v>236</v>
      </c>
      <c r="EL361" s="44"/>
      <c r="EM361" s="44"/>
      <c r="EN361" s="44"/>
      <c r="EO361" s="44"/>
      <c r="EP361" s="39">
        <v>0</v>
      </c>
      <c r="EQ361" s="44"/>
      <c r="ER361" s="39">
        <v>1</v>
      </c>
      <c r="ES361" s="39" t="s">
        <v>243</v>
      </c>
      <c r="ET361" s="39" t="s">
        <v>7391</v>
      </c>
      <c r="EU361" s="39">
        <v>21</v>
      </c>
      <c r="EV361" s="39" t="s">
        <v>243</v>
      </c>
      <c r="EW361" s="39" t="s">
        <v>7392</v>
      </c>
      <c r="EX361" s="39">
        <v>21</v>
      </c>
      <c r="EY361" s="39" t="s">
        <v>236</v>
      </c>
      <c r="EZ361" s="44"/>
      <c r="FA361" s="44"/>
      <c r="FB361" s="39" t="s">
        <v>236</v>
      </c>
      <c r="FC361" s="44"/>
      <c r="FD361" s="44"/>
      <c r="FE361" s="39" t="s">
        <v>236</v>
      </c>
      <c r="FF361" s="44"/>
      <c r="FG361" s="44"/>
      <c r="FH361" s="39" t="s">
        <v>236</v>
      </c>
      <c r="FI361" s="44"/>
      <c r="FJ361" s="44"/>
      <c r="FK361" s="39" t="s">
        <v>236</v>
      </c>
      <c r="FL361" s="44"/>
      <c r="FM361" s="44"/>
      <c r="FN361" s="44"/>
      <c r="FO361" s="44"/>
      <c r="FP361" s="44"/>
      <c r="FQ361" s="39" t="s">
        <v>236</v>
      </c>
      <c r="FR361" s="44"/>
      <c r="FS361" s="44"/>
      <c r="FT361" s="39" t="s">
        <v>236</v>
      </c>
      <c r="FU361" s="44"/>
      <c r="FV361" s="44"/>
      <c r="FW361" s="39" t="s">
        <v>236</v>
      </c>
      <c r="FX361" s="44"/>
      <c r="FY361" s="44"/>
      <c r="FZ361" s="44"/>
      <c r="GA361" s="44"/>
      <c r="GB361" s="44"/>
      <c r="GC361" s="39" t="s">
        <v>236</v>
      </c>
      <c r="GD361" s="44"/>
      <c r="GE361" s="44"/>
      <c r="GF361" s="39" t="s">
        <v>236</v>
      </c>
      <c r="GG361" s="44"/>
      <c r="GH361" s="44"/>
      <c r="GI361" s="39" t="s">
        <v>236</v>
      </c>
      <c r="GJ361" s="44"/>
      <c r="GK361" s="44"/>
      <c r="GL361" s="44"/>
      <c r="GM361" s="44"/>
      <c r="GN361" s="44"/>
      <c r="GO361" s="44"/>
      <c r="GP361" s="44"/>
      <c r="GQ361" s="44"/>
      <c r="GR361" s="44"/>
      <c r="GS361" s="44"/>
      <c r="GT361" s="44"/>
      <c r="GU361" s="44"/>
      <c r="GV361" s="44"/>
      <c r="GW361" s="44"/>
      <c r="GX361" s="44"/>
      <c r="GY361" s="44"/>
      <c r="GZ361" s="39" t="s">
        <v>236</v>
      </c>
      <c r="HA361" s="44"/>
      <c r="HB361" s="44"/>
      <c r="HC361" s="44"/>
      <c r="HD361" s="44"/>
      <c r="HE361" s="44"/>
      <c r="HF361" s="44"/>
      <c r="HG361" s="39" t="s">
        <v>7373</v>
      </c>
      <c r="HH361" s="44"/>
      <c r="HI361" s="39" t="s">
        <v>239</v>
      </c>
      <c r="HJ361" s="44"/>
      <c r="HK361" s="39" t="s">
        <v>810</v>
      </c>
      <c r="HL361" s="44"/>
      <c r="HM361" s="44"/>
      <c r="HN361" s="39" t="s">
        <v>7393</v>
      </c>
      <c r="HO361" s="39" t="s">
        <v>7394</v>
      </c>
      <c r="HP361" s="39" t="s">
        <v>7395</v>
      </c>
      <c r="HQ361" s="39" t="s">
        <v>7396</v>
      </c>
      <c r="HR361" s="39" t="s">
        <v>1803</v>
      </c>
      <c r="HS361" s="39" t="s">
        <v>1832</v>
      </c>
      <c r="HT361" s="39" t="s">
        <v>1833</v>
      </c>
      <c r="HU361" s="39" t="s">
        <v>1834</v>
      </c>
      <c r="HV361" s="43" t="s">
        <v>7397</v>
      </c>
    </row>
    <row r="362" spans="1:230" ht="44.25" customHeight="1" x14ac:dyDescent="0.2">
      <c r="A362" s="44" t="s">
        <v>13014</v>
      </c>
      <c r="B362" s="39" t="s">
        <v>293</v>
      </c>
      <c r="C362" s="39" t="s">
        <v>4767</v>
      </c>
      <c r="D362" s="39" t="s">
        <v>11593</v>
      </c>
      <c r="E362" s="39" t="s">
        <v>11594</v>
      </c>
      <c r="F362" s="39" t="s">
        <v>11595</v>
      </c>
      <c r="G362" s="39">
        <v>2024</v>
      </c>
      <c r="H362" s="48">
        <v>45173</v>
      </c>
      <c r="I362" s="48">
        <v>45657</v>
      </c>
      <c r="J362" s="44"/>
      <c r="K362" s="39" t="s">
        <v>11596</v>
      </c>
      <c r="L362" s="43" t="s">
        <v>11597</v>
      </c>
      <c r="M362" s="39" t="s">
        <v>11598</v>
      </c>
      <c r="N362" s="44"/>
      <c r="O362" s="39" t="s">
        <v>11599</v>
      </c>
      <c r="P362" s="44"/>
      <c r="Q362" s="39" t="s">
        <v>11600</v>
      </c>
      <c r="R362" s="44"/>
      <c r="S362" s="39" t="s">
        <v>11600</v>
      </c>
      <c r="T362" s="39" t="s">
        <v>11601</v>
      </c>
      <c r="U362" s="39" t="s">
        <v>235</v>
      </c>
      <c r="V362" s="39" t="s">
        <v>11602</v>
      </c>
      <c r="W362" s="49">
        <v>2.9489999999999998</v>
      </c>
      <c r="X362" s="49">
        <f t="shared" si="11"/>
        <v>0</v>
      </c>
      <c r="Y362" s="39">
        <v>0.442</v>
      </c>
      <c r="Z362" s="39">
        <v>14.99</v>
      </c>
      <c r="AA362" s="39">
        <v>0.02</v>
      </c>
      <c r="AB362" s="39">
        <v>0</v>
      </c>
      <c r="AC362" s="39">
        <v>0</v>
      </c>
      <c r="AD362" s="39">
        <v>0</v>
      </c>
      <c r="AE362" s="39">
        <v>0</v>
      </c>
      <c r="AF362" s="39">
        <v>2.5070000000000001</v>
      </c>
      <c r="AG362" s="39">
        <v>85.01</v>
      </c>
      <c r="AH362" s="44"/>
      <c r="AI362" s="44"/>
      <c r="AJ362" s="44"/>
      <c r="AK362" s="44"/>
      <c r="AL362" s="39">
        <v>5</v>
      </c>
      <c r="AM362" s="39">
        <v>0.19</v>
      </c>
      <c r="AN362" s="39">
        <v>11</v>
      </c>
      <c r="AO362" s="39">
        <v>9</v>
      </c>
      <c r="AP362" s="39">
        <v>9</v>
      </c>
      <c r="AQ362" s="39">
        <v>0</v>
      </c>
      <c r="AR362" s="39">
        <v>0</v>
      </c>
      <c r="AS362" s="39">
        <v>0</v>
      </c>
      <c r="AT362" s="39">
        <v>0</v>
      </c>
      <c r="AU362" s="39">
        <v>0</v>
      </c>
      <c r="AV362" s="39">
        <v>0</v>
      </c>
      <c r="AW362" s="39">
        <v>4</v>
      </c>
      <c r="AX362" s="39">
        <v>0</v>
      </c>
      <c r="AY362" s="39">
        <v>2</v>
      </c>
      <c r="AZ362" s="39">
        <v>0</v>
      </c>
      <c r="BA362" s="39">
        <v>3</v>
      </c>
      <c r="BB362" s="39">
        <v>0</v>
      </c>
      <c r="BC362" s="39">
        <v>0</v>
      </c>
      <c r="BD362" s="39">
        <v>0</v>
      </c>
      <c r="BE362" s="39">
        <v>0</v>
      </c>
      <c r="BF362" s="39">
        <v>0</v>
      </c>
      <c r="BG362" s="39">
        <v>0</v>
      </c>
      <c r="BH362" s="39">
        <v>0</v>
      </c>
      <c r="BI362" s="39">
        <v>0</v>
      </c>
      <c r="BJ362" s="39">
        <v>0</v>
      </c>
      <c r="BK362" s="39">
        <v>0</v>
      </c>
      <c r="BL362" s="39">
        <v>0</v>
      </c>
      <c r="BM362" s="39">
        <v>0</v>
      </c>
      <c r="BN362" s="39">
        <v>0</v>
      </c>
      <c r="BO362" s="39">
        <v>0</v>
      </c>
      <c r="BP362" s="39">
        <v>0</v>
      </c>
      <c r="BQ362" s="39">
        <v>0</v>
      </c>
      <c r="BR362" s="39">
        <v>0</v>
      </c>
      <c r="BS362" s="39">
        <v>0</v>
      </c>
      <c r="BT362" s="39">
        <v>0</v>
      </c>
      <c r="BU362" s="39">
        <v>0</v>
      </c>
      <c r="BV362" s="39">
        <v>0</v>
      </c>
      <c r="BW362" s="39">
        <v>0</v>
      </c>
      <c r="BX362" s="44"/>
      <c r="BY362" s="39">
        <v>0</v>
      </c>
      <c r="BZ362" s="39">
        <v>0</v>
      </c>
      <c r="CA362" s="39">
        <v>0</v>
      </c>
      <c r="CB362" s="39">
        <v>0</v>
      </c>
      <c r="CC362" s="39">
        <v>0</v>
      </c>
      <c r="CD362" s="39">
        <v>0</v>
      </c>
      <c r="CE362" s="39">
        <v>0</v>
      </c>
      <c r="CF362" s="39">
        <v>0</v>
      </c>
      <c r="CG362" s="39">
        <v>0</v>
      </c>
      <c r="CH362" s="39">
        <v>0</v>
      </c>
      <c r="CI362" s="39">
        <v>0</v>
      </c>
      <c r="CJ362" s="39">
        <v>0</v>
      </c>
      <c r="CK362" s="39">
        <v>0</v>
      </c>
      <c r="CL362" s="39">
        <v>0</v>
      </c>
      <c r="CM362" s="39">
        <v>0</v>
      </c>
      <c r="CN362" s="39">
        <v>0</v>
      </c>
      <c r="CO362" s="39">
        <v>0</v>
      </c>
      <c r="CP362" s="44"/>
      <c r="CQ362" s="39">
        <v>0</v>
      </c>
      <c r="CR362" s="39">
        <v>0</v>
      </c>
      <c r="CS362" s="39">
        <v>0</v>
      </c>
      <c r="CT362" s="39">
        <v>0</v>
      </c>
      <c r="CU362" s="39">
        <v>0</v>
      </c>
      <c r="CV362" s="39">
        <v>0</v>
      </c>
      <c r="CW362" s="39">
        <v>0</v>
      </c>
      <c r="CX362" s="39">
        <v>0</v>
      </c>
      <c r="CY362" s="39">
        <v>0</v>
      </c>
      <c r="CZ362" s="39">
        <v>0</v>
      </c>
      <c r="DA362" s="39">
        <v>0</v>
      </c>
      <c r="DB362" s="39">
        <v>0</v>
      </c>
      <c r="DC362" s="39">
        <v>0</v>
      </c>
      <c r="DD362" s="39">
        <v>0</v>
      </c>
      <c r="DE362" s="39">
        <v>0</v>
      </c>
      <c r="DF362" s="39">
        <v>0</v>
      </c>
      <c r="DG362" s="39">
        <v>0</v>
      </c>
      <c r="DH362" s="39">
        <v>0</v>
      </c>
      <c r="DI362" s="39">
        <v>0</v>
      </c>
      <c r="DJ362" s="39">
        <v>0</v>
      </c>
      <c r="DK362" s="39">
        <v>0</v>
      </c>
      <c r="DL362" s="39">
        <v>0</v>
      </c>
      <c r="DM362" s="39">
        <v>0</v>
      </c>
      <c r="DN362" s="39">
        <v>0</v>
      </c>
      <c r="DO362" s="39">
        <v>0</v>
      </c>
      <c r="DP362" s="39">
        <v>0</v>
      </c>
      <c r="DQ362" s="39">
        <v>0</v>
      </c>
      <c r="DR362" s="44"/>
      <c r="DS362" s="39">
        <v>0</v>
      </c>
      <c r="DT362" s="39">
        <v>0</v>
      </c>
      <c r="DU362" s="39">
        <v>0</v>
      </c>
      <c r="DV362" s="39">
        <v>0</v>
      </c>
      <c r="DW362" s="39">
        <v>0</v>
      </c>
      <c r="DX362" s="39">
        <v>0</v>
      </c>
      <c r="DY362" s="39">
        <v>0</v>
      </c>
      <c r="DZ362" s="39">
        <v>0</v>
      </c>
      <c r="EA362" s="44"/>
      <c r="EB362" s="44"/>
      <c r="EC362" s="39">
        <v>9</v>
      </c>
      <c r="ED362" s="39">
        <f t="shared" si="10"/>
        <v>0</v>
      </c>
      <c r="EE362" s="39">
        <v>37.317</v>
      </c>
      <c r="EF362" s="39" t="s">
        <v>11603</v>
      </c>
      <c r="EG362" s="44"/>
      <c r="EH362" s="39" t="s">
        <v>11604</v>
      </c>
      <c r="EI362" s="43" t="s">
        <v>11605</v>
      </c>
      <c r="EJ362" s="39">
        <v>41.951999999999998</v>
      </c>
      <c r="EK362" s="39" t="s">
        <v>236</v>
      </c>
      <c r="EL362" s="44"/>
      <c r="EM362" s="44"/>
      <c r="EN362" s="44"/>
      <c r="EO362" s="44"/>
      <c r="EP362" s="39">
        <v>0</v>
      </c>
      <c r="EQ362" s="44"/>
      <c r="ER362" s="39">
        <v>2</v>
      </c>
      <c r="ES362" s="39" t="s">
        <v>243</v>
      </c>
      <c r="ET362" s="39" t="s">
        <v>6131</v>
      </c>
      <c r="EU362" s="39">
        <v>137</v>
      </c>
      <c r="EV362" s="39" t="s">
        <v>243</v>
      </c>
      <c r="EW362" s="39" t="s">
        <v>3702</v>
      </c>
      <c r="EX362" s="39">
        <v>53</v>
      </c>
      <c r="EY362" s="39" t="s">
        <v>236</v>
      </c>
      <c r="EZ362" s="44"/>
      <c r="FA362" s="44"/>
      <c r="FB362" s="39" t="s">
        <v>236</v>
      </c>
      <c r="FC362" s="44"/>
      <c r="FD362" s="44"/>
      <c r="FE362" s="39" t="s">
        <v>236</v>
      </c>
      <c r="FF362" s="44"/>
      <c r="FG362" s="44"/>
      <c r="FH362" s="39" t="s">
        <v>236</v>
      </c>
      <c r="FI362" s="44"/>
      <c r="FJ362" s="44"/>
      <c r="FK362" s="39" t="s">
        <v>236</v>
      </c>
      <c r="FL362" s="44"/>
      <c r="FM362" s="44"/>
      <c r="FN362" s="44"/>
      <c r="FO362" s="44"/>
      <c r="FP362" s="44"/>
      <c r="FQ362" s="39" t="s">
        <v>236</v>
      </c>
      <c r="FR362" s="44"/>
      <c r="FS362" s="44"/>
      <c r="FT362" s="39" t="s">
        <v>236</v>
      </c>
      <c r="FU362" s="44"/>
      <c r="FV362" s="44"/>
      <c r="FW362" s="39" t="s">
        <v>236</v>
      </c>
      <c r="FX362" s="44"/>
      <c r="FY362" s="44"/>
      <c r="FZ362" s="44"/>
      <c r="GA362" s="44"/>
      <c r="GB362" s="44"/>
      <c r="GC362" s="39" t="s">
        <v>236</v>
      </c>
      <c r="GD362" s="44"/>
      <c r="GE362" s="44"/>
      <c r="GF362" s="39" t="s">
        <v>236</v>
      </c>
      <c r="GG362" s="44"/>
      <c r="GH362" s="44"/>
      <c r="GI362" s="39" t="s">
        <v>243</v>
      </c>
      <c r="GJ362" s="39" t="s">
        <v>11606</v>
      </c>
      <c r="GK362" s="39">
        <v>12</v>
      </c>
      <c r="GL362" s="44"/>
      <c r="GM362" s="44"/>
      <c r="GN362" s="44"/>
      <c r="GO362" s="44"/>
      <c r="GP362" s="44"/>
      <c r="GQ362" s="44"/>
      <c r="GR362" s="44"/>
      <c r="GS362" s="44"/>
      <c r="GT362" s="44"/>
      <c r="GU362" s="44"/>
      <c r="GV362" s="44"/>
      <c r="GW362" s="44"/>
      <c r="GX362" s="44"/>
      <c r="GY362" s="44"/>
      <c r="GZ362" s="39" t="s">
        <v>236</v>
      </c>
      <c r="HA362" s="44"/>
      <c r="HB362" s="44"/>
      <c r="HC362" s="43" t="s">
        <v>11607</v>
      </c>
      <c r="HD362" s="39" t="s">
        <v>11608</v>
      </c>
      <c r="HE362" s="43" t="s">
        <v>11607</v>
      </c>
      <c r="HF362" s="44"/>
      <c r="HG362" s="39" t="s">
        <v>11609</v>
      </c>
      <c r="HH362" s="44"/>
      <c r="HI362" s="44"/>
      <c r="HJ362" s="44"/>
      <c r="HK362" s="44"/>
      <c r="HL362" s="44"/>
      <c r="HM362" s="44"/>
      <c r="HN362" s="39" t="s">
        <v>11610</v>
      </c>
      <c r="HO362" s="39" t="s">
        <v>11611</v>
      </c>
      <c r="HP362" s="39" t="s">
        <v>11612</v>
      </c>
      <c r="HQ362" s="39" t="s">
        <v>11613</v>
      </c>
      <c r="HR362" s="39" t="s">
        <v>292</v>
      </c>
      <c r="HS362" s="39" t="s">
        <v>3711</v>
      </c>
      <c r="HT362" s="39" t="s">
        <v>3712</v>
      </c>
      <c r="HU362" s="39" t="s">
        <v>3713</v>
      </c>
      <c r="HV362" s="44"/>
    </row>
    <row r="363" spans="1:230" ht="43.5" customHeight="1" x14ac:dyDescent="0.2">
      <c r="A363" s="44" t="s">
        <v>13000</v>
      </c>
      <c r="B363" s="39" t="s">
        <v>293</v>
      </c>
      <c r="C363" s="39" t="s">
        <v>4901</v>
      </c>
      <c r="D363" s="39" t="s">
        <v>11651</v>
      </c>
      <c r="E363" s="39" t="s">
        <v>652</v>
      </c>
      <c r="F363" s="39" t="s">
        <v>652</v>
      </c>
      <c r="G363" s="39">
        <v>2022</v>
      </c>
      <c r="H363" s="48">
        <v>45147</v>
      </c>
      <c r="I363" s="48">
        <v>45651</v>
      </c>
      <c r="J363" s="44"/>
      <c r="K363" s="39" t="s">
        <v>11652</v>
      </c>
      <c r="L363" s="44"/>
      <c r="M363" s="39" t="s">
        <v>11653</v>
      </c>
      <c r="N363" s="44"/>
      <c r="O363" s="39" t="s">
        <v>11654</v>
      </c>
      <c r="P363" s="44"/>
      <c r="Q363" s="39" t="s">
        <v>11655</v>
      </c>
      <c r="R363" s="44"/>
      <c r="S363" s="39" t="s">
        <v>11656</v>
      </c>
      <c r="T363" s="39" t="s">
        <v>11657</v>
      </c>
      <c r="U363" s="39" t="s">
        <v>235</v>
      </c>
      <c r="V363" s="39" t="s">
        <v>11658</v>
      </c>
      <c r="W363" s="49">
        <v>7.4589999999999996</v>
      </c>
      <c r="X363" s="49">
        <f t="shared" si="11"/>
        <v>0</v>
      </c>
      <c r="Y363" s="39">
        <v>5.8410000000000002</v>
      </c>
      <c r="Z363" s="39">
        <v>78.31</v>
      </c>
      <c r="AA363" s="39">
        <v>0.09</v>
      </c>
      <c r="AB363" s="39">
        <v>0</v>
      </c>
      <c r="AC363" s="39">
        <v>0</v>
      </c>
      <c r="AD363" s="39">
        <v>0</v>
      </c>
      <c r="AE363" s="39">
        <v>0</v>
      </c>
      <c r="AF363" s="39">
        <v>1.6180000000000001</v>
      </c>
      <c r="AG363" s="39">
        <v>21.69</v>
      </c>
      <c r="AH363" s="39" t="s">
        <v>236</v>
      </c>
      <c r="AI363" s="44"/>
      <c r="AJ363" s="44"/>
      <c r="AK363" s="44"/>
      <c r="AL363" s="39">
        <v>0</v>
      </c>
      <c r="AM363" s="39">
        <v>0</v>
      </c>
      <c r="AN363" s="39">
        <v>4</v>
      </c>
      <c r="AO363" s="39">
        <v>4</v>
      </c>
      <c r="AP363" s="39">
        <v>4</v>
      </c>
      <c r="AQ363" s="39">
        <v>0</v>
      </c>
      <c r="AR363" s="39">
        <v>0</v>
      </c>
      <c r="AS363" s="39">
        <v>0</v>
      </c>
      <c r="AT363" s="39">
        <v>0</v>
      </c>
      <c r="AU363" s="39">
        <v>0</v>
      </c>
      <c r="AV363" s="39">
        <v>0</v>
      </c>
      <c r="AW363" s="39">
        <v>3</v>
      </c>
      <c r="AX363" s="39">
        <v>0</v>
      </c>
      <c r="AY363" s="39">
        <v>1</v>
      </c>
      <c r="AZ363" s="39">
        <v>0</v>
      </c>
      <c r="BA363" s="39">
        <v>0</v>
      </c>
      <c r="BB363" s="39">
        <v>0</v>
      </c>
      <c r="BC363" s="39">
        <v>0</v>
      </c>
      <c r="BD363" s="39">
        <v>0</v>
      </c>
      <c r="BE363" s="39">
        <v>0</v>
      </c>
      <c r="BF363" s="39">
        <v>0</v>
      </c>
      <c r="BG363" s="39">
        <v>0</v>
      </c>
      <c r="BH363" s="39">
        <v>0</v>
      </c>
      <c r="BI363" s="39">
        <v>0</v>
      </c>
      <c r="BJ363" s="39">
        <v>0</v>
      </c>
      <c r="BK363" s="39">
        <v>0</v>
      </c>
      <c r="BL363" s="39">
        <v>0</v>
      </c>
      <c r="BM363" s="39">
        <v>0</v>
      </c>
      <c r="BN363" s="39">
        <v>0</v>
      </c>
      <c r="BO363" s="39">
        <v>0</v>
      </c>
      <c r="BP363" s="39">
        <v>0</v>
      </c>
      <c r="BQ363" s="39">
        <v>0</v>
      </c>
      <c r="BR363" s="39">
        <v>0</v>
      </c>
      <c r="BS363" s="39">
        <v>0</v>
      </c>
      <c r="BT363" s="39">
        <v>0</v>
      </c>
      <c r="BU363" s="39">
        <v>0</v>
      </c>
      <c r="BV363" s="39">
        <v>0</v>
      </c>
      <c r="BW363" s="39">
        <v>0</v>
      </c>
      <c r="BX363" s="44"/>
      <c r="BY363" s="39">
        <v>0</v>
      </c>
      <c r="BZ363" s="39">
        <v>0</v>
      </c>
      <c r="CA363" s="39">
        <v>0</v>
      </c>
      <c r="CB363" s="39">
        <v>0</v>
      </c>
      <c r="CC363" s="39">
        <v>0</v>
      </c>
      <c r="CD363" s="39">
        <v>0</v>
      </c>
      <c r="CE363" s="39">
        <v>0</v>
      </c>
      <c r="CF363" s="39">
        <v>0</v>
      </c>
      <c r="CG363" s="39">
        <v>0</v>
      </c>
      <c r="CH363" s="39">
        <v>0</v>
      </c>
      <c r="CI363" s="39">
        <v>0</v>
      </c>
      <c r="CJ363" s="39">
        <v>0</v>
      </c>
      <c r="CK363" s="39">
        <v>0</v>
      </c>
      <c r="CL363" s="39">
        <v>0</v>
      </c>
      <c r="CM363" s="39">
        <v>0</v>
      </c>
      <c r="CN363" s="39">
        <v>0</v>
      </c>
      <c r="CO363" s="39">
        <v>0</v>
      </c>
      <c r="CP363" s="44"/>
      <c r="CQ363" s="39">
        <v>0</v>
      </c>
      <c r="CR363" s="39">
        <v>0</v>
      </c>
      <c r="CS363" s="39">
        <v>0</v>
      </c>
      <c r="CT363" s="39">
        <v>0</v>
      </c>
      <c r="CU363" s="39">
        <v>0</v>
      </c>
      <c r="CV363" s="39">
        <v>0</v>
      </c>
      <c r="CW363" s="39">
        <v>0</v>
      </c>
      <c r="CX363" s="39">
        <v>0</v>
      </c>
      <c r="CY363" s="39">
        <v>0</v>
      </c>
      <c r="CZ363" s="39">
        <v>0</v>
      </c>
      <c r="DA363" s="39">
        <v>0</v>
      </c>
      <c r="DB363" s="39">
        <v>0</v>
      </c>
      <c r="DC363" s="39">
        <v>0</v>
      </c>
      <c r="DD363" s="39">
        <v>0</v>
      </c>
      <c r="DE363" s="39">
        <v>0</v>
      </c>
      <c r="DF363" s="39">
        <v>0</v>
      </c>
      <c r="DG363" s="39">
        <v>0</v>
      </c>
      <c r="DH363" s="39">
        <v>0</v>
      </c>
      <c r="DI363" s="39">
        <v>0</v>
      </c>
      <c r="DJ363" s="39">
        <v>0</v>
      </c>
      <c r="DK363" s="39">
        <v>0</v>
      </c>
      <c r="DL363" s="39">
        <v>0</v>
      </c>
      <c r="DM363" s="39">
        <v>0</v>
      </c>
      <c r="DN363" s="39">
        <v>0</v>
      </c>
      <c r="DO363" s="39">
        <v>0</v>
      </c>
      <c r="DP363" s="39">
        <v>0</v>
      </c>
      <c r="DQ363" s="39">
        <v>0</v>
      </c>
      <c r="DR363" s="44"/>
      <c r="DS363" s="39">
        <v>0</v>
      </c>
      <c r="DT363" s="39">
        <v>0</v>
      </c>
      <c r="DU363" s="39">
        <v>0</v>
      </c>
      <c r="DV363" s="39">
        <v>0</v>
      </c>
      <c r="DW363" s="39">
        <v>0</v>
      </c>
      <c r="DX363" s="39">
        <v>0</v>
      </c>
      <c r="DY363" s="39">
        <v>0</v>
      </c>
      <c r="DZ363" s="39">
        <v>0</v>
      </c>
      <c r="EA363" s="44"/>
      <c r="EB363" s="39">
        <v>0</v>
      </c>
      <c r="EC363" s="39">
        <v>4</v>
      </c>
      <c r="ED363" s="39">
        <f t="shared" si="10"/>
        <v>0</v>
      </c>
      <c r="EE363" s="39">
        <v>16.5</v>
      </c>
      <c r="EF363" s="39" t="s">
        <v>11659</v>
      </c>
      <c r="EG363" s="44"/>
      <c r="EH363" s="39" t="s">
        <v>11660</v>
      </c>
      <c r="EI363" s="43" t="s">
        <v>3698</v>
      </c>
      <c r="EJ363" s="39">
        <v>98.415000000000006</v>
      </c>
      <c r="EK363" s="39" t="s">
        <v>236</v>
      </c>
      <c r="EL363" s="44"/>
      <c r="EM363" s="44"/>
      <c r="EN363" s="44"/>
      <c r="EO363" s="44"/>
      <c r="EP363" s="44"/>
      <c r="EQ363" s="44"/>
      <c r="ER363" s="44"/>
      <c r="ES363" s="39" t="s">
        <v>243</v>
      </c>
      <c r="ET363" s="39" t="s">
        <v>11661</v>
      </c>
      <c r="EU363" s="39">
        <v>115</v>
      </c>
      <c r="EV363" s="39" t="s">
        <v>243</v>
      </c>
      <c r="EW363" s="39" t="s">
        <v>11662</v>
      </c>
      <c r="EX363" s="39">
        <v>115</v>
      </c>
      <c r="EY363" s="39" t="s">
        <v>236</v>
      </c>
      <c r="EZ363" s="44"/>
      <c r="FA363" s="44"/>
      <c r="FB363" s="39" t="s">
        <v>236</v>
      </c>
      <c r="FC363" s="44"/>
      <c r="FD363" s="44"/>
      <c r="FE363" s="39" t="s">
        <v>236</v>
      </c>
      <c r="FF363" s="44"/>
      <c r="FG363" s="44"/>
      <c r="FH363" s="39" t="s">
        <v>236</v>
      </c>
      <c r="FI363" s="44"/>
      <c r="FJ363" s="44"/>
      <c r="FK363" s="39" t="s">
        <v>236</v>
      </c>
      <c r="FL363" s="44"/>
      <c r="FM363" s="44"/>
      <c r="FN363" s="44"/>
      <c r="FO363" s="44"/>
      <c r="FP363" s="44"/>
      <c r="FQ363" s="39" t="s">
        <v>236</v>
      </c>
      <c r="FR363" s="44"/>
      <c r="FS363" s="44"/>
      <c r="FT363" s="39" t="s">
        <v>243</v>
      </c>
      <c r="FU363" s="39" t="s">
        <v>11662</v>
      </c>
      <c r="FV363" s="39">
        <v>115</v>
      </c>
      <c r="FW363" s="39" t="s">
        <v>236</v>
      </c>
      <c r="FX363" s="44"/>
      <c r="FY363" s="44"/>
      <c r="FZ363" s="44"/>
      <c r="GA363" s="44"/>
      <c r="GB363" s="44"/>
      <c r="GC363" s="39" t="s">
        <v>236</v>
      </c>
      <c r="GD363" s="44"/>
      <c r="GE363" s="44"/>
      <c r="GF363" s="39" t="s">
        <v>243</v>
      </c>
      <c r="GG363" s="39" t="s">
        <v>11662</v>
      </c>
      <c r="GH363" s="39">
        <v>1</v>
      </c>
      <c r="GI363" s="39" t="s">
        <v>236</v>
      </c>
      <c r="GJ363" s="44"/>
      <c r="GK363" s="44"/>
      <c r="GL363" s="44"/>
      <c r="GM363" s="44"/>
      <c r="GN363" s="44"/>
      <c r="GO363" s="44"/>
      <c r="GP363" s="44"/>
      <c r="GQ363" s="44"/>
      <c r="GR363" s="44"/>
      <c r="GS363" s="44"/>
      <c r="GT363" s="44"/>
      <c r="GU363" s="44"/>
      <c r="GV363" s="44"/>
      <c r="GW363" s="44"/>
      <c r="GX363" s="44"/>
      <c r="GY363" s="44"/>
      <c r="GZ363" s="39" t="s">
        <v>236</v>
      </c>
      <c r="HA363" s="44"/>
      <c r="HB363" s="44"/>
      <c r="HC363" s="43" t="s">
        <v>11663</v>
      </c>
      <c r="HD363" s="39" t="s">
        <v>11664</v>
      </c>
      <c r="HE363" s="44"/>
      <c r="HF363" s="44"/>
      <c r="HG363" s="39" t="s">
        <v>11665</v>
      </c>
      <c r="HH363" s="44"/>
      <c r="HI363" s="44"/>
      <c r="HJ363" s="44"/>
      <c r="HK363" s="44"/>
      <c r="HL363" s="44"/>
      <c r="HM363" s="44"/>
      <c r="HN363" s="39" t="s">
        <v>11666</v>
      </c>
      <c r="HO363" s="39" t="s">
        <v>11667</v>
      </c>
      <c r="HP363" s="39" t="s">
        <v>11668</v>
      </c>
      <c r="HQ363" s="39" t="s">
        <v>11669</v>
      </c>
      <c r="HR363" s="39" t="s">
        <v>292</v>
      </c>
      <c r="HS363" s="39" t="s">
        <v>3711</v>
      </c>
      <c r="HT363" s="39" t="s">
        <v>3712</v>
      </c>
      <c r="HU363" s="39" t="s">
        <v>3713</v>
      </c>
      <c r="HV363" s="44"/>
    </row>
    <row r="364" spans="1:230" ht="44.25" customHeight="1" x14ac:dyDescent="0.2">
      <c r="A364" s="44" t="s">
        <v>13014</v>
      </c>
      <c r="B364" s="39" t="s">
        <v>293</v>
      </c>
      <c r="C364" s="39" t="s">
        <v>4901</v>
      </c>
      <c r="D364" s="39" t="s">
        <v>11670</v>
      </c>
      <c r="E364" s="39" t="s">
        <v>11671</v>
      </c>
      <c r="F364" s="39" t="s">
        <v>11671</v>
      </c>
      <c r="G364" s="39">
        <v>2021</v>
      </c>
      <c r="H364" s="48">
        <v>45505</v>
      </c>
      <c r="I364" s="48">
        <v>45627</v>
      </c>
      <c r="J364" s="44"/>
      <c r="K364" s="44"/>
      <c r="L364" s="44"/>
      <c r="M364" s="39" t="s">
        <v>11672</v>
      </c>
      <c r="N364" s="43" t="s">
        <v>11673</v>
      </c>
      <c r="O364" s="44"/>
      <c r="P364" s="44"/>
      <c r="Q364" s="44"/>
      <c r="R364" s="44"/>
      <c r="S364" s="39" t="s">
        <v>11674</v>
      </c>
      <c r="T364" s="39" t="s">
        <v>11674</v>
      </c>
      <c r="U364" s="39" t="s">
        <v>235</v>
      </c>
      <c r="V364" s="39" t="s">
        <v>11675</v>
      </c>
      <c r="W364" s="49">
        <v>0.46</v>
      </c>
      <c r="X364" s="49">
        <f t="shared" si="11"/>
        <v>0</v>
      </c>
      <c r="Y364" s="39">
        <v>0.35799999999999998</v>
      </c>
      <c r="Z364" s="39">
        <v>77.83</v>
      </c>
      <c r="AA364" s="39">
        <v>0.02</v>
      </c>
      <c r="AB364" s="39">
        <v>0.01</v>
      </c>
      <c r="AC364" s="39">
        <v>2.17</v>
      </c>
      <c r="AD364" s="39">
        <v>9.1999999999999998E-2</v>
      </c>
      <c r="AE364" s="39">
        <v>20</v>
      </c>
      <c r="AF364" s="39">
        <v>0</v>
      </c>
      <c r="AG364" s="39">
        <v>0</v>
      </c>
      <c r="AH364" s="39" t="s">
        <v>236</v>
      </c>
      <c r="AI364" s="44"/>
      <c r="AJ364" s="44"/>
      <c r="AK364" s="44"/>
      <c r="AL364" s="39">
        <v>0.73299999999999998</v>
      </c>
      <c r="AM364" s="39">
        <v>0.02</v>
      </c>
      <c r="AN364" s="39">
        <v>3</v>
      </c>
      <c r="AO364" s="39">
        <v>2</v>
      </c>
      <c r="AP364" s="39">
        <v>2</v>
      </c>
      <c r="AQ364" s="39">
        <v>0</v>
      </c>
      <c r="AR364" s="39">
        <v>0</v>
      </c>
      <c r="AS364" s="39">
        <v>0</v>
      </c>
      <c r="AT364" s="39">
        <v>0</v>
      </c>
      <c r="AU364" s="39">
        <v>0</v>
      </c>
      <c r="AV364" s="39">
        <v>0</v>
      </c>
      <c r="AW364" s="39">
        <v>0</v>
      </c>
      <c r="AX364" s="39">
        <v>0</v>
      </c>
      <c r="AY364" s="39">
        <v>1</v>
      </c>
      <c r="AZ364" s="39">
        <v>0</v>
      </c>
      <c r="BA364" s="39">
        <v>1</v>
      </c>
      <c r="BB364" s="39">
        <v>0</v>
      </c>
      <c r="BC364" s="39">
        <v>0</v>
      </c>
      <c r="BD364" s="39">
        <v>0</v>
      </c>
      <c r="BE364" s="39">
        <v>0</v>
      </c>
      <c r="BF364" s="39">
        <v>0</v>
      </c>
      <c r="BG364" s="39">
        <v>0</v>
      </c>
      <c r="BH364" s="39">
        <v>0</v>
      </c>
      <c r="BI364" s="39">
        <v>0</v>
      </c>
      <c r="BJ364" s="39">
        <v>0</v>
      </c>
      <c r="BK364" s="39">
        <v>0</v>
      </c>
      <c r="BL364" s="39">
        <v>0</v>
      </c>
      <c r="BM364" s="39">
        <v>0</v>
      </c>
      <c r="BN364" s="39">
        <v>0</v>
      </c>
      <c r="BO364" s="39">
        <v>0</v>
      </c>
      <c r="BP364" s="39">
        <v>0</v>
      </c>
      <c r="BQ364" s="39">
        <v>0</v>
      </c>
      <c r="BR364" s="39">
        <v>0</v>
      </c>
      <c r="BS364" s="39">
        <v>0</v>
      </c>
      <c r="BT364" s="39">
        <v>0</v>
      </c>
      <c r="BU364" s="39">
        <v>0</v>
      </c>
      <c r="BV364" s="39">
        <v>0</v>
      </c>
      <c r="BW364" s="39">
        <v>0</v>
      </c>
      <c r="BX364" s="44"/>
      <c r="BY364" s="39">
        <v>0</v>
      </c>
      <c r="BZ364" s="39">
        <v>0</v>
      </c>
      <c r="CA364" s="39">
        <v>0</v>
      </c>
      <c r="CB364" s="39">
        <v>0</v>
      </c>
      <c r="CC364" s="39">
        <v>0</v>
      </c>
      <c r="CD364" s="39">
        <v>0</v>
      </c>
      <c r="CE364" s="39">
        <v>0</v>
      </c>
      <c r="CF364" s="39">
        <v>0</v>
      </c>
      <c r="CG364" s="39">
        <v>0</v>
      </c>
      <c r="CH364" s="39">
        <v>0</v>
      </c>
      <c r="CI364" s="39">
        <v>0</v>
      </c>
      <c r="CJ364" s="39">
        <v>0</v>
      </c>
      <c r="CK364" s="39">
        <v>0</v>
      </c>
      <c r="CL364" s="39">
        <v>0</v>
      </c>
      <c r="CM364" s="39">
        <v>0</v>
      </c>
      <c r="CN364" s="39">
        <v>0</v>
      </c>
      <c r="CO364" s="39">
        <v>0</v>
      </c>
      <c r="CP364" s="44"/>
      <c r="CQ364" s="39">
        <v>0</v>
      </c>
      <c r="CR364" s="39">
        <v>0</v>
      </c>
      <c r="CS364" s="39">
        <v>0</v>
      </c>
      <c r="CT364" s="39">
        <v>0</v>
      </c>
      <c r="CU364" s="39">
        <v>0</v>
      </c>
      <c r="CV364" s="39">
        <v>0</v>
      </c>
      <c r="CW364" s="39">
        <v>0</v>
      </c>
      <c r="CX364" s="39">
        <v>0</v>
      </c>
      <c r="CY364" s="39">
        <v>0</v>
      </c>
      <c r="CZ364" s="39">
        <v>0</v>
      </c>
      <c r="DA364" s="39">
        <v>0</v>
      </c>
      <c r="DB364" s="39">
        <v>0</v>
      </c>
      <c r="DC364" s="39">
        <v>0</v>
      </c>
      <c r="DD364" s="39">
        <v>0</v>
      </c>
      <c r="DE364" s="39">
        <v>0</v>
      </c>
      <c r="DF364" s="39">
        <v>0</v>
      </c>
      <c r="DG364" s="39">
        <v>0</v>
      </c>
      <c r="DH364" s="39">
        <v>0</v>
      </c>
      <c r="DI364" s="39">
        <v>0</v>
      </c>
      <c r="DJ364" s="39">
        <v>0</v>
      </c>
      <c r="DK364" s="39">
        <v>0</v>
      </c>
      <c r="DL364" s="39">
        <v>0</v>
      </c>
      <c r="DM364" s="39">
        <v>0</v>
      </c>
      <c r="DN364" s="39">
        <v>0</v>
      </c>
      <c r="DO364" s="39">
        <v>0</v>
      </c>
      <c r="DP364" s="39">
        <v>0</v>
      </c>
      <c r="DQ364" s="39">
        <v>0</v>
      </c>
      <c r="DR364" s="44"/>
      <c r="DS364" s="39">
        <v>0</v>
      </c>
      <c r="DT364" s="39">
        <v>0</v>
      </c>
      <c r="DU364" s="39">
        <v>0</v>
      </c>
      <c r="DV364" s="39">
        <v>0</v>
      </c>
      <c r="DW364" s="39">
        <v>0</v>
      </c>
      <c r="DX364" s="39">
        <v>0</v>
      </c>
      <c r="DY364" s="39">
        <v>0</v>
      </c>
      <c r="DZ364" s="39">
        <v>0</v>
      </c>
      <c r="EA364" s="44"/>
      <c r="EB364" s="44"/>
      <c r="EC364" s="39">
        <v>2</v>
      </c>
      <c r="ED364" s="39">
        <f t="shared" si="10"/>
        <v>0</v>
      </c>
      <c r="EE364" s="39">
        <v>0.94799999999999995</v>
      </c>
      <c r="EF364" s="39" t="s">
        <v>11676</v>
      </c>
      <c r="EG364" s="44"/>
      <c r="EH364" s="39">
        <v>5.83</v>
      </c>
      <c r="EI364" s="43" t="s">
        <v>3698</v>
      </c>
      <c r="EJ364" s="39">
        <v>16.263000000000002</v>
      </c>
      <c r="EK364" s="39" t="s">
        <v>236</v>
      </c>
      <c r="EL364" s="44"/>
      <c r="EM364" s="44"/>
      <c r="EN364" s="44"/>
      <c r="EO364" s="44"/>
      <c r="EP364" s="44"/>
      <c r="EQ364" s="44"/>
      <c r="ER364" s="39">
        <v>1</v>
      </c>
      <c r="ES364" s="39" t="s">
        <v>243</v>
      </c>
      <c r="ET364" s="39" t="s">
        <v>757</v>
      </c>
      <c r="EU364" s="39">
        <v>276</v>
      </c>
      <c r="EV364" s="39" t="s">
        <v>243</v>
      </c>
      <c r="EW364" s="39" t="s">
        <v>757</v>
      </c>
      <c r="EX364" s="39">
        <v>55</v>
      </c>
      <c r="EY364" s="39" t="s">
        <v>243</v>
      </c>
      <c r="EZ364" s="39" t="s">
        <v>757</v>
      </c>
      <c r="FA364" s="39">
        <v>45</v>
      </c>
      <c r="FB364" s="39" t="s">
        <v>236</v>
      </c>
      <c r="FC364" s="44"/>
      <c r="FD364" s="44"/>
      <c r="FE364" s="39" t="s">
        <v>236</v>
      </c>
      <c r="FF364" s="44"/>
      <c r="FG364" s="44"/>
      <c r="FH364" s="39" t="s">
        <v>236</v>
      </c>
      <c r="FI364" s="43" t="s">
        <v>11677</v>
      </c>
      <c r="FJ364" s="44"/>
      <c r="FK364" s="39" t="s">
        <v>236</v>
      </c>
      <c r="FL364" s="44"/>
      <c r="FM364" s="44"/>
      <c r="FN364" s="44"/>
      <c r="FO364" s="44"/>
      <c r="FP364" s="44"/>
      <c r="FQ364" s="39" t="s">
        <v>236</v>
      </c>
      <c r="FR364" s="44"/>
      <c r="FS364" s="44"/>
      <c r="FT364" s="39" t="s">
        <v>243</v>
      </c>
      <c r="FU364" s="39" t="s">
        <v>757</v>
      </c>
      <c r="FV364" s="39">
        <v>110</v>
      </c>
      <c r="FW364" s="39" t="s">
        <v>243</v>
      </c>
      <c r="FX364" s="39" t="s">
        <v>757</v>
      </c>
      <c r="FY364" s="39">
        <v>40</v>
      </c>
      <c r="FZ364" s="44"/>
      <c r="GA364" s="44"/>
      <c r="GB364" s="44"/>
      <c r="GC364" s="39" t="s">
        <v>236</v>
      </c>
      <c r="GD364" s="44"/>
      <c r="GE364" s="44"/>
      <c r="GF364" s="39" t="s">
        <v>236</v>
      </c>
      <c r="GG364" s="44"/>
      <c r="GH364" s="44"/>
      <c r="GI364" s="39" t="s">
        <v>243</v>
      </c>
      <c r="GJ364" s="39" t="s">
        <v>757</v>
      </c>
      <c r="GK364" s="39">
        <v>13</v>
      </c>
      <c r="GL364" s="44"/>
      <c r="GM364" s="44"/>
      <c r="GN364" s="44"/>
      <c r="GO364" s="44"/>
      <c r="GP364" s="44"/>
      <c r="GQ364" s="44"/>
      <c r="GR364" s="44"/>
      <c r="GS364" s="44"/>
      <c r="GT364" s="44"/>
      <c r="GU364" s="44"/>
      <c r="GV364" s="44"/>
      <c r="GW364" s="44"/>
      <c r="GX364" s="44"/>
      <c r="GY364" s="44"/>
      <c r="GZ364" s="44"/>
      <c r="HA364" s="44"/>
      <c r="HB364" s="44"/>
      <c r="HC364" s="43" t="s">
        <v>11678</v>
      </c>
      <c r="HD364" s="44"/>
      <c r="HE364" s="44"/>
      <c r="HF364" s="44"/>
      <c r="HG364" s="39" t="s">
        <v>6743</v>
      </c>
      <c r="HH364" s="44"/>
      <c r="HI364" s="44"/>
      <c r="HJ364" s="44"/>
      <c r="HK364" s="44"/>
      <c r="HL364" s="44"/>
      <c r="HM364" s="44"/>
      <c r="HN364" s="39" t="s">
        <v>11679</v>
      </c>
      <c r="HO364" s="39" t="s">
        <v>11680</v>
      </c>
      <c r="HP364" s="39" t="s">
        <v>11681</v>
      </c>
      <c r="HQ364" s="39" t="s">
        <v>11682</v>
      </c>
      <c r="HR364" s="39" t="s">
        <v>292</v>
      </c>
      <c r="HS364" s="39" t="s">
        <v>3711</v>
      </c>
      <c r="HT364" s="39" t="s">
        <v>3712</v>
      </c>
      <c r="HU364" s="39" t="s">
        <v>3713</v>
      </c>
      <c r="HV364" s="44"/>
    </row>
    <row r="365" spans="1:230" ht="40.5" customHeight="1" x14ac:dyDescent="0.2">
      <c r="A365" s="44" t="s">
        <v>13000</v>
      </c>
      <c r="B365" s="39" t="s">
        <v>293</v>
      </c>
      <c r="C365" s="39" t="s">
        <v>4767</v>
      </c>
      <c r="D365" s="39" t="s">
        <v>11870</v>
      </c>
      <c r="E365" s="39" t="s">
        <v>11871</v>
      </c>
      <c r="F365" s="39" t="s">
        <v>11871</v>
      </c>
      <c r="G365" s="39">
        <v>2024</v>
      </c>
      <c r="H365" s="48">
        <v>45110</v>
      </c>
      <c r="I365" s="48">
        <v>45657</v>
      </c>
      <c r="J365" s="44"/>
      <c r="K365" s="39" t="s">
        <v>11872</v>
      </c>
      <c r="L365" s="43" t="s">
        <v>11873</v>
      </c>
      <c r="M365" s="44"/>
      <c r="N365" s="44"/>
      <c r="O365" s="39" t="s">
        <v>11874</v>
      </c>
      <c r="P365" s="44"/>
      <c r="Q365" s="44"/>
      <c r="R365" s="44"/>
      <c r="S365" s="39" t="s">
        <v>11875</v>
      </c>
      <c r="T365" s="39" t="s">
        <v>11876</v>
      </c>
      <c r="U365" s="39" t="s">
        <v>235</v>
      </c>
      <c r="V365" s="39" t="s">
        <v>11877</v>
      </c>
      <c r="W365" s="49">
        <v>1.63</v>
      </c>
      <c r="X365" s="49">
        <f t="shared" si="11"/>
        <v>0</v>
      </c>
      <c r="Y365" s="39">
        <v>1.37</v>
      </c>
      <c r="Z365" s="39">
        <v>84.05</v>
      </c>
      <c r="AA365" s="39">
        <v>0.08</v>
      </c>
      <c r="AB365" s="39">
        <v>0</v>
      </c>
      <c r="AC365" s="39">
        <v>0</v>
      </c>
      <c r="AD365" s="39">
        <v>0</v>
      </c>
      <c r="AE365" s="39">
        <v>0</v>
      </c>
      <c r="AF365" s="39">
        <v>0.26</v>
      </c>
      <c r="AG365" s="39">
        <v>15.95</v>
      </c>
      <c r="AH365" s="39" t="s">
        <v>236</v>
      </c>
      <c r="AI365" s="44"/>
      <c r="AJ365" s="44"/>
      <c r="AK365" s="44"/>
      <c r="AL365" s="39">
        <v>0</v>
      </c>
      <c r="AM365" s="39">
        <v>0</v>
      </c>
      <c r="AN365" s="39">
        <v>4</v>
      </c>
      <c r="AO365" s="39">
        <v>4</v>
      </c>
      <c r="AP365" s="39">
        <v>4</v>
      </c>
      <c r="AQ365" s="44"/>
      <c r="AR365" s="44"/>
      <c r="AS365" s="44"/>
      <c r="AT365" s="44"/>
      <c r="AU365" s="44"/>
      <c r="AV365" s="44"/>
      <c r="AW365" s="39">
        <v>3</v>
      </c>
      <c r="AX365" s="44"/>
      <c r="AY365" s="39">
        <v>1</v>
      </c>
      <c r="AZ365" s="44"/>
      <c r="BA365" s="44"/>
      <c r="BB365" s="44"/>
      <c r="BC365" s="44"/>
      <c r="BD365" s="44"/>
      <c r="BE365" s="44"/>
      <c r="BF365" s="44"/>
      <c r="BG365" s="44"/>
      <c r="BH365" s="44"/>
      <c r="BI365" s="44"/>
      <c r="BJ365" s="44"/>
      <c r="BK365" s="44"/>
      <c r="BL365" s="44"/>
      <c r="BM365" s="44"/>
      <c r="BN365" s="44"/>
      <c r="BO365" s="44"/>
      <c r="BP365" s="44"/>
      <c r="BQ365" s="44"/>
      <c r="BR365" s="44"/>
      <c r="BS365" s="44"/>
      <c r="BT365" s="44"/>
      <c r="BU365" s="44"/>
      <c r="BV365" s="44"/>
      <c r="BW365" s="44"/>
      <c r="BX365" s="44"/>
      <c r="BY365" s="44"/>
      <c r="BZ365" s="39">
        <v>0</v>
      </c>
      <c r="CA365" s="44"/>
      <c r="CB365" s="44"/>
      <c r="CC365" s="44"/>
      <c r="CD365" s="44"/>
      <c r="CE365" s="44"/>
      <c r="CF365" s="44"/>
      <c r="CG365" s="44"/>
      <c r="CH365" s="44"/>
      <c r="CI365" s="44"/>
      <c r="CJ365" s="44"/>
      <c r="CK365" s="44"/>
      <c r="CL365" s="44"/>
      <c r="CM365" s="44"/>
      <c r="CN365" s="44"/>
      <c r="CO365" s="44"/>
      <c r="CP365" s="44"/>
      <c r="CQ365" s="39">
        <v>0</v>
      </c>
      <c r="CR365" s="44"/>
      <c r="CS365" s="44"/>
      <c r="CT365" s="44"/>
      <c r="CU365" s="44"/>
      <c r="CV365" s="44"/>
      <c r="CW365" s="44"/>
      <c r="CX365" s="44"/>
      <c r="CY365" s="44"/>
      <c r="CZ365" s="44"/>
      <c r="DA365" s="44"/>
      <c r="DB365" s="44"/>
      <c r="DC365" s="44"/>
      <c r="DD365" s="44"/>
      <c r="DE365" s="44"/>
      <c r="DF365" s="44"/>
      <c r="DG365" s="44"/>
      <c r="DH365" s="44"/>
      <c r="DI365" s="44"/>
      <c r="DJ365" s="44"/>
      <c r="DK365" s="44"/>
      <c r="DL365" s="44"/>
      <c r="DM365" s="44"/>
      <c r="DN365" s="44"/>
      <c r="DO365" s="44"/>
      <c r="DP365" s="44"/>
      <c r="DQ365" s="44"/>
      <c r="DR365" s="44"/>
      <c r="DS365" s="44"/>
      <c r="DT365" s="39">
        <v>0</v>
      </c>
      <c r="DU365" s="44"/>
      <c r="DV365" s="44"/>
      <c r="DW365" s="44"/>
      <c r="DX365" s="44"/>
      <c r="DY365" s="44"/>
      <c r="DZ365" s="44"/>
      <c r="EA365" s="44"/>
      <c r="EB365" s="44"/>
      <c r="EC365" s="39">
        <v>4</v>
      </c>
      <c r="ED365" s="39">
        <f t="shared" si="10"/>
        <v>0</v>
      </c>
      <c r="EE365" s="39">
        <v>4.26</v>
      </c>
      <c r="EF365" s="39" t="s">
        <v>11878</v>
      </c>
      <c r="EG365" s="44"/>
      <c r="EH365" s="39" t="s">
        <v>244</v>
      </c>
      <c r="EI365" s="43" t="s">
        <v>11879</v>
      </c>
      <c r="EJ365" s="39">
        <v>18.7</v>
      </c>
      <c r="EK365" s="39" t="s">
        <v>236</v>
      </c>
      <c r="EL365" s="44"/>
      <c r="EM365" s="44"/>
      <c r="EN365" s="44"/>
      <c r="EO365" s="44"/>
      <c r="EP365" s="44"/>
      <c r="EQ365" s="44"/>
      <c r="ER365" s="44"/>
      <c r="ES365" s="39" t="s">
        <v>243</v>
      </c>
      <c r="ET365" s="39" t="s">
        <v>757</v>
      </c>
      <c r="EU365" s="39">
        <v>62</v>
      </c>
      <c r="EV365" s="39" t="s">
        <v>243</v>
      </c>
      <c r="EW365" s="39" t="s">
        <v>757</v>
      </c>
      <c r="EX365" s="39">
        <v>62</v>
      </c>
      <c r="EY365" s="39" t="s">
        <v>236</v>
      </c>
      <c r="EZ365" s="44"/>
      <c r="FA365" s="44"/>
      <c r="FB365" s="39" t="s">
        <v>236</v>
      </c>
      <c r="FC365" s="44"/>
      <c r="FD365" s="44"/>
      <c r="FE365" s="39" t="s">
        <v>236</v>
      </c>
      <c r="FF365" s="44"/>
      <c r="FG365" s="44"/>
      <c r="FH365" s="39" t="s">
        <v>236</v>
      </c>
      <c r="FI365" s="44"/>
      <c r="FJ365" s="44"/>
      <c r="FK365" s="39" t="s">
        <v>236</v>
      </c>
      <c r="FL365" s="44"/>
      <c r="FM365" s="44"/>
      <c r="FN365" s="44"/>
      <c r="FO365" s="44"/>
      <c r="FP365" s="44"/>
      <c r="FQ365" s="39" t="s">
        <v>236</v>
      </c>
      <c r="FR365" s="44"/>
      <c r="FS365" s="44"/>
      <c r="FT365" s="39" t="s">
        <v>243</v>
      </c>
      <c r="FU365" s="39" t="s">
        <v>757</v>
      </c>
      <c r="FV365" s="39">
        <v>40</v>
      </c>
      <c r="FW365" s="39" t="s">
        <v>236</v>
      </c>
      <c r="FX365" s="44"/>
      <c r="FY365" s="44"/>
      <c r="FZ365" s="44"/>
      <c r="GA365" s="44"/>
      <c r="GB365" s="44"/>
      <c r="GC365" s="39" t="s">
        <v>236</v>
      </c>
      <c r="GD365" s="44"/>
      <c r="GE365" s="44"/>
      <c r="GF365" s="39" t="s">
        <v>243</v>
      </c>
      <c r="GG365" s="39" t="s">
        <v>757</v>
      </c>
      <c r="GH365" s="39">
        <v>32</v>
      </c>
      <c r="GI365" s="44"/>
      <c r="GJ365" s="44"/>
      <c r="GK365" s="44"/>
      <c r="GL365" s="44"/>
      <c r="GM365" s="44"/>
      <c r="GN365" s="44"/>
      <c r="GO365" s="44"/>
      <c r="GP365" s="44"/>
      <c r="GQ365" s="44"/>
      <c r="GR365" s="44"/>
      <c r="GS365" s="44"/>
      <c r="GT365" s="44"/>
      <c r="GU365" s="44"/>
      <c r="GV365" s="44"/>
      <c r="GW365" s="44"/>
      <c r="GX365" s="44"/>
      <c r="GY365" s="44"/>
      <c r="GZ365" s="44"/>
      <c r="HA365" s="44"/>
      <c r="HB365" s="44"/>
      <c r="HC365" s="44"/>
      <c r="HD365" s="44"/>
      <c r="HE365" s="44"/>
      <c r="HF365" s="44"/>
      <c r="HG365" s="39" t="s">
        <v>11880</v>
      </c>
      <c r="HH365" s="44"/>
      <c r="HI365" s="44"/>
      <c r="HJ365" s="44"/>
      <c r="HK365" s="44"/>
      <c r="HL365" s="44"/>
      <c r="HM365" s="44"/>
      <c r="HN365" s="39" t="s">
        <v>11881</v>
      </c>
      <c r="HO365" s="39" t="s">
        <v>11882</v>
      </c>
      <c r="HP365" s="39" t="s">
        <v>11883</v>
      </c>
      <c r="HQ365" s="39" t="s">
        <v>11884</v>
      </c>
      <c r="HR365" s="39" t="s">
        <v>292</v>
      </c>
      <c r="HS365" s="39" t="s">
        <v>3711</v>
      </c>
      <c r="HT365" s="39" t="s">
        <v>3712</v>
      </c>
      <c r="HU365" s="39" t="s">
        <v>3713</v>
      </c>
      <c r="HV365" s="44"/>
    </row>
    <row r="366" spans="1:230" ht="37.5" customHeight="1" x14ac:dyDescent="0.2">
      <c r="A366" s="44" t="s">
        <v>13014</v>
      </c>
      <c r="B366" s="39" t="s">
        <v>293</v>
      </c>
      <c r="C366" s="39" t="s">
        <v>4901</v>
      </c>
      <c r="D366" s="39" t="s">
        <v>11911</v>
      </c>
      <c r="E366" s="39" t="s">
        <v>11912</v>
      </c>
      <c r="F366" s="39" t="s">
        <v>11912</v>
      </c>
      <c r="G366" s="39">
        <v>2022</v>
      </c>
      <c r="H366" s="48">
        <v>45110</v>
      </c>
      <c r="I366" s="48">
        <v>45657</v>
      </c>
      <c r="J366" s="44"/>
      <c r="K366" s="39" t="s">
        <v>11913</v>
      </c>
      <c r="L366" s="43" t="s">
        <v>11914</v>
      </c>
      <c r="M366" s="39" t="s">
        <v>11915</v>
      </c>
      <c r="N366" s="43" t="s">
        <v>11916</v>
      </c>
      <c r="O366" s="39" t="s">
        <v>11917</v>
      </c>
      <c r="P366" s="44"/>
      <c r="Q366" s="39" t="s">
        <v>11918</v>
      </c>
      <c r="R366" s="44"/>
      <c r="S366" s="39" t="s">
        <v>11919</v>
      </c>
      <c r="T366" s="39" t="s">
        <v>11920</v>
      </c>
      <c r="U366" s="39" t="s">
        <v>1394</v>
      </c>
      <c r="V366" s="39" t="s">
        <v>234</v>
      </c>
      <c r="W366" s="49">
        <v>6.5460000000000003</v>
      </c>
      <c r="X366" s="49">
        <f t="shared" si="11"/>
        <v>0</v>
      </c>
      <c r="Y366" s="39">
        <v>4.1059999999999999</v>
      </c>
      <c r="Z366" s="39">
        <v>62.73</v>
      </c>
      <c r="AA366" s="39">
        <v>0.02</v>
      </c>
      <c r="AB366" s="39">
        <v>3.1E-2</v>
      </c>
      <c r="AC366" s="39">
        <v>0.47</v>
      </c>
      <c r="AD366" s="39">
        <v>2.4089999999999998</v>
      </c>
      <c r="AE366" s="39">
        <v>36.799999999999997</v>
      </c>
      <c r="AF366" s="39">
        <v>0</v>
      </c>
      <c r="AG366" s="39">
        <v>0</v>
      </c>
      <c r="AH366" s="39" t="s">
        <v>243</v>
      </c>
      <c r="AI366" s="39" t="s">
        <v>11921</v>
      </c>
      <c r="AJ366" s="43" t="s">
        <v>11922</v>
      </c>
      <c r="AK366" s="39">
        <v>0</v>
      </c>
      <c r="AL366" s="39">
        <v>5</v>
      </c>
      <c r="AM366" s="39">
        <v>0.02</v>
      </c>
      <c r="AN366" s="39">
        <v>3</v>
      </c>
      <c r="AO366" s="39">
        <v>3</v>
      </c>
      <c r="AP366" s="39">
        <v>3</v>
      </c>
      <c r="AQ366" s="44"/>
      <c r="AR366" s="39">
        <v>1</v>
      </c>
      <c r="AS366" s="44"/>
      <c r="AT366" s="44"/>
      <c r="AU366" s="44"/>
      <c r="AV366" s="44"/>
      <c r="AW366" s="44"/>
      <c r="AX366" s="44"/>
      <c r="AY366" s="39">
        <v>2</v>
      </c>
      <c r="AZ366" s="44"/>
      <c r="BA366" s="44"/>
      <c r="BB366" s="44"/>
      <c r="BC366" s="44"/>
      <c r="BD366" s="44"/>
      <c r="BE366" s="44"/>
      <c r="BF366" s="44"/>
      <c r="BG366" s="44"/>
      <c r="BH366" s="44"/>
      <c r="BI366" s="44"/>
      <c r="BJ366" s="44"/>
      <c r="BK366" s="44"/>
      <c r="BL366" s="44"/>
      <c r="BM366" s="44"/>
      <c r="BN366" s="44"/>
      <c r="BO366" s="44"/>
      <c r="BP366" s="44"/>
      <c r="BQ366" s="44"/>
      <c r="BR366" s="44"/>
      <c r="BS366" s="44"/>
      <c r="BT366" s="44"/>
      <c r="BU366" s="44"/>
      <c r="BV366" s="44"/>
      <c r="BW366" s="44"/>
      <c r="BX366" s="44"/>
      <c r="BY366" s="44"/>
      <c r="BZ366" s="39">
        <v>0</v>
      </c>
      <c r="CA366" s="44"/>
      <c r="CB366" s="44"/>
      <c r="CC366" s="44"/>
      <c r="CD366" s="44"/>
      <c r="CE366" s="44"/>
      <c r="CF366" s="44"/>
      <c r="CG366" s="44"/>
      <c r="CH366" s="44"/>
      <c r="CI366" s="44"/>
      <c r="CJ366" s="44"/>
      <c r="CK366" s="44"/>
      <c r="CL366" s="44"/>
      <c r="CM366" s="44"/>
      <c r="CN366" s="44"/>
      <c r="CO366" s="44"/>
      <c r="CP366" s="44"/>
      <c r="CQ366" s="39">
        <v>0</v>
      </c>
      <c r="CR366" s="44"/>
      <c r="CS366" s="44"/>
      <c r="CT366" s="44"/>
      <c r="CU366" s="44"/>
      <c r="CV366" s="44"/>
      <c r="CW366" s="44"/>
      <c r="CX366" s="44"/>
      <c r="CY366" s="44"/>
      <c r="CZ366" s="44"/>
      <c r="DA366" s="44"/>
      <c r="DB366" s="44"/>
      <c r="DC366" s="44"/>
      <c r="DD366" s="44"/>
      <c r="DE366" s="44"/>
      <c r="DF366" s="44"/>
      <c r="DG366" s="44"/>
      <c r="DH366" s="44"/>
      <c r="DI366" s="44"/>
      <c r="DJ366" s="44"/>
      <c r="DK366" s="44"/>
      <c r="DL366" s="44"/>
      <c r="DM366" s="44"/>
      <c r="DN366" s="44"/>
      <c r="DO366" s="44"/>
      <c r="DP366" s="44"/>
      <c r="DQ366" s="44"/>
      <c r="DR366" s="44"/>
      <c r="DS366" s="44"/>
      <c r="DT366" s="39">
        <v>0</v>
      </c>
      <c r="DU366" s="44"/>
      <c r="DV366" s="44"/>
      <c r="DW366" s="44"/>
      <c r="DX366" s="44"/>
      <c r="DY366" s="44"/>
      <c r="DZ366" s="44"/>
      <c r="EA366" s="44"/>
      <c r="EB366" s="44"/>
      <c r="EC366" s="39">
        <v>3</v>
      </c>
      <c r="ED366" s="39">
        <f t="shared" si="10"/>
        <v>0</v>
      </c>
      <c r="EE366" s="39">
        <v>60.4</v>
      </c>
      <c r="EF366" s="39" t="s">
        <v>11923</v>
      </c>
      <c r="EG366" s="44"/>
      <c r="EH366" s="51">
        <v>45706</v>
      </c>
      <c r="EI366" s="43" t="s">
        <v>11924</v>
      </c>
      <c r="EJ366" s="39">
        <v>333.17899999999997</v>
      </c>
      <c r="EK366" s="39" t="s">
        <v>236</v>
      </c>
      <c r="EL366" s="44"/>
      <c r="EM366" s="44"/>
      <c r="EN366" s="44"/>
      <c r="EO366" s="44"/>
      <c r="EP366" s="44"/>
      <c r="EQ366" s="44"/>
      <c r="ER366" s="44"/>
      <c r="ES366" s="39" t="s">
        <v>236</v>
      </c>
      <c r="ET366" s="44"/>
      <c r="EU366" s="44"/>
      <c r="EV366" s="39" t="s">
        <v>243</v>
      </c>
      <c r="EW366" s="39" t="s">
        <v>11925</v>
      </c>
      <c r="EX366" s="39">
        <v>323</v>
      </c>
      <c r="EY366" s="39" t="s">
        <v>236</v>
      </c>
      <c r="EZ366" s="44"/>
      <c r="FA366" s="44"/>
      <c r="FB366" s="39" t="s">
        <v>236</v>
      </c>
      <c r="FC366" s="44"/>
      <c r="FD366" s="44"/>
      <c r="FE366" s="39" t="s">
        <v>236</v>
      </c>
      <c r="FF366" s="44"/>
      <c r="FG366" s="44"/>
      <c r="FH366" s="39" t="s">
        <v>236</v>
      </c>
      <c r="FI366" s="44"/>
      <c r="FJ366" s="44"/>
      <c r="FK366" s="39" t="s">
        <v>236</v>
      </c>
      <c r="FL366" s="44"/>
      <c r="FM366" s="44"/>
      <c r="FN366" s="44"/>
      <c r="FO366" s="44"/>
      <c r="FP366" s="44"/>
      <c r="FQ366" s="39" t="s">
        <v>236</v>
      </c>
      <c r="FR366" s="44"/>
      <c r="FS366" s="44"/>
      <c r="FT366" s="39" t="s">
        <v>243</v>
      </c>
      <c r="FU366" s="39" t="s">
        <v>442</v>
      </c>
      <c r="FV366" s="39">
        <v>323</v>
      </c>
      <c r="FW366" s="39" t="s">
        <v>236</v>
      </c>
      <c r="FX366" s="44"/>
      <c r="FY366" s="44"/>
      <c r="FZ366" s="44"/>
      <c r="GA366" s="44"/>
      <c r="GB366" s="44"/>
      <c r="GC366" s="39" t="s">
        <v>236</v>
      </c>
      <c r="GD366" s="44"/>
      <c r="GE366" s="44"/>
      <c r="GF366" s="39" t="s">
        <v>236</v>
      </c>
      <c r="GG366" s="44"/>
      <c r="GH366" s="44"/>
      <c r="GI366" s="39" t="s">
        <v>236</v>
      </c>
      <c r="GJ366" s="44"/>
      <c r="GK366" s="44"/>
      <c r="GL366" s="44"/>
      <c r="GM366" s="44"/>
      <c r="GN366" s="44"/>
      <c r="GO366" s="44"/>
      <c r="GP366" s="44"/>
      <c r="GQ366" s="44"/>
      <c r="GR366" s="44"/>
      <c r="GS366" s="44"/>
      <c r="GT366" s="44"/>
      <c r="GU366" s="44"/>
      <c r="GV366" s="44"/>
      <c r="GW366" s="44"/>
      <c r="GX366" s="44"/>
      <c r="GY366" s="44"/>
      <c r="GZ366" s="39" t="s">
        <v>243</v>
      </c>
      <c r="HA366" s="43" t="s">
        <v>11926</v>
      </c>
      <c r="HB366" s="39" t="s">
        <v>11927</v>
      </c>
      <c r="HC366" s="43" t="s">
        <v>11926</v>
      </c>
      <c r="HD366" s="39" t="s">
        <v>11928</v>
      </c>
      <c r="HE366" s="44"/>
      <c r="HF366" s="44"/>
      <c r="HG366" s="39" t="s">
        <v>11929</v>
      </c>
      <c r="HH366" s="44"/>
      <c r="HI366" s="39" t="s">
        <v>11930</v>
      </c>
      <c r="HJ366" s="44"/>
      <c r="HK366" s="44"/>
      <c r="HL366" s="44"/>
      <c r="HM366" s="44"/>
      <c r="HN366" s="39" t="s">
        <v>11931</v>
      </c>
      <c r="HO366" s="39" t="s">
        <v>11932</v>
      </c>
      <c r="HP366" s="39" t="s">
        <v>11933</v>
      </c>
      <c r="HQ366" s="39" t="s">
        <v>11934</v>
      </c>
      <c r="HR366" s="39" t="s">
        <v>292</v>
      </c>
      <c r="HS366" s="39" t="s">
        <v>3711</v>
      </c>
      <c r="HT366" s="39" t="s">
        <v>3712</v>
      </c>
      <c r="HU366" s="39" t="s">
        <v>3713</v>
      </c>
      <c r="HV366" s="44"/>
    </row>
    <row r="367" spans="1:230" ht="41.25" customHeight="1" x14ac:dyDescent="0.2">
      <c r="A367" s="44" t="s">
        <v>13014</v>
      </c>
      <c r="B367" s="39" t="s">
        <v>293</v>
      </c>
      <c r="C367" s="39" t="s">
        <v>4901</v>
      </c>
      <c r="D367" s="39" t="s">
        <v>11965</v>
      </c>
      <c r="E367" s="39" t="s">
        <v>11966</v>
      </c>
      <c r="F367" s="39" t="s">
        <v>239</v>
      </c>
      <c r="G367" s="39">
        <v>2022</v>
      </c>
      <c r="H367" s="48">
        <v>45474</v>
      </c>
      <c r="I367" s="48">
        <v>45575</v>
      </c>
      <c r="J367" s="44"/>
      <c r="K367" s="39" t="s">
        <v>11967</v>
      </c>
      <c r="L367" s="44"/>
      <c r="M367" s="39" t="s">
        <v>11968</v>
      </c>
      <c r="N367" s="44"/>
      <c r="O367" s="39" t="s">
        <v>11969</v>
      </c>
      <c r="P367" s="44"/>
      <c r="Q367" s="44"/>
      <c r="R367" s="44"/>
      <c r="S367" s="39" t="s">
        <v>11970</v>
      </c>
      <c r="T367" s="39" t="s">
        <v>11971</v>
      </c>
      <c r="U367" s="39" t="s">
        <v>1394</v>
      </c>
      <c r="V367" s="39" t="s">
        <v>11972</v>
      </c>
      <c r="W367" s="49">
        <v>11.941000000000001</v>
      </c>
      <c r="X367" s="49">
        <f t="shared" si="11"/>
        <v>0</v>
      </c>
      <c r="Y367" s="39">
        <v>0</v>
      </c>
      <c r="Z367" s="39">
        <v>0</v>
      </c>
      <c r="AA367" s="39">
        <v>0</v>
      </c>
      <c r="AB367" s="39">
        <v>0</v>
      </c>
      <c r="AC367" s="39">
        <v>0</v>
      </c>
      <c r="AD367" s="39">
        <v>11.941000000000001</v>
      </c>
      <c r="AE367" s="39">
        <v>100</v>
      </c>
      <c r="AF367" s="39">
        <v>0</v>
      </c>
      <c r="AG367" s="39">
        <v>0</v>
      </c>
      <c r="AH367" s="39" t="s">
        <v>243</v>
      </c>
      <c r="AI367" s="39" t="s">
        <v>11973</v>
      </c>
      <c r="AJ367" s="44"/>
      <c r="AK367" s="39">
        <v>0</v>
      </c>
      <c r="AL367" s="39">
        <v>15</v>
      </c>
      <c r="AM367" s="39">
        <v>0.76</v>
      </c>
      <c r="AN367" s="39">
        <v>7</v>
      </c>
      <c r="AO367" s="39">
        <v>7</v>
      </c>
      <c r="AP367" s="39">
        <v>7</v>
      </c>
      <c r="AQ367" s="44"/>
      <c r="AR367" s="44"/>
      <c r="AS367" s="44"/>
      <c r="AT367" s="44"/>
      <c r="AU367" s="44"/>
      <c r="AV367" s="44"/>
      <c r="AW367" s="44"/>
      <c r="AX367" s="44"/>
      <c r="AY367" s="44"/>
      <c r="AZ367" s="39">
        <v>6</v>
      </c>
      <c r="BA367" s="39">
        <v>1</v>
      </c>
      <c r="BB367" s="44"/>
      <c r="BC367" s="44"/>
      <c r="BD367" s="44"/>
      <c r="BE367" s="44"/>
      <c r="BF367" s="44"/>
      <c r="BG367" s="44"/>
      <c r="BH367" s="44"/>
      <c r="BI367" s="44"/>
      <c r="BJ367" s="44"/>
      <c r="BK367" s="44"/>
      <c r="BL367" s="44"/>
      <c r="BM367" s="44"/>
      <c r="BN367" s="44"/>
      <c r="BO367" s="44"/>
      <c r="BP367" s="44"/>
      <c r="BQ367" s="44"/>
      <c r="BR367" s="44"/>
      <c r="BS367" s="44"/>
      <c r="BT367" s="44"/>
      <c r="BU367" s="44"/>
      <c r="BV367" s="44"/>
      <c r="BW367" s="44"/>
      <c r="BX367" s="44"/>
      <c r="BY367" s="44"/>
      <c r="BZ367" s="39">
        <v>0</v>
      </c>
      <c r="CA367" s="44"/>
      <c r="CB367" s="44"/>
      <c r="CC367" s="44"/>
      <c r="CD367" s="44"/>
      <c r="CE367" s="44"/>
      <c r="CF367" s="44"/>
      <c r="CG367" s="44"/>
      <c r="CH367" s="44"/>
      <c r="CI367" s="44"/>
      <c r="CJ367" s="44"/>
      <c r="CK367" s="44"/>
      <c r="CL367" s="44"/>
      <c r="CM367" s="44"/>
      <c r="CN367" s="44"/>
      <c r="CO367" s="44"/>
      <c r="CP367" s="44"/>
      <c r="CQ367" s="39">
        <v>0</v>
      </c>
      <c r="CR367" s="44"/>
      <c r="CS367" s="44"/>
      <c r="CT367" s="44"/>
      <c r="CU367" s="44"/>
      <c r="CV367" s="44"/>
      <c r="CW367" s="44"/>
      <c r="CX367" s="44"/>
      <c r="CY367" s="44"/>
      <c r="CZ367" s="44"/>
      <c r="DA367" s="44"/>
      <c r="DB367" s="44"/>
      <c r="DC367" s="44"/>
      <c r="DD367" s="44"/>
      <c r="DE367" s="44"/>
      <c r="DF367" s="44"/>
      <c r="DG367" s="44"/>
      <c r="DH367" s="44"/>
      <c r="DI367" s="44"/>
      <c r="DJ367" s="44"/>
      <c r="DK367" s="44"/>
      <c r="DL367" s="44"/>
      <c r="DM367" s="44"/>
      <c r="DN367" s="44"/>
      <c r="DO367" s="44"/>
      <c r="DP367" s="44"/>
      <c r="DQ367" s="44"/>
      <c r="DR367" s="44"/>
      <c r="DS367" s="44"/>
      <c r="DT367" s="39">
        <v>0</v>
      </c>
      <c r="DU367" s="44"/>
      <c r="DV367" s="44"/>
      <c r="DW367" s="44"/>
      <c r="DX367" s="44"/>
      <c r="DY367" s="44"/>
      <c r="DZ367" s="44"/>
      <c r="EA367" s="44"/>
      <c r="EB367" s="44"/>
      <c r="EC367" s="39">
        <v>7</v>
      </c>
      <c r="ED367" s="39">
        <f t="shared" si="10"/>
        <v>0</v>
      </c>
      <c r="EE367" s="39">
        <v>2.6970000000000001</v>
      </c>
      <c r="EF367" s="39" t="s">
        <v>234</v>
      </c>
      <c r="EG367" s="44"/>
      <c r="EH367" s="39" t="s">
        <v>11974</v>
      </c>
      <c r="EI367" s="43" t="s">
        <v>11975</v>
      </c>
      <c r="EJ367" s="39">
        <v>21.994</v>
      </c>
      <c r="EK367" s="39" t="s">
        <v>236</v>
      </c>
      <c r="EL367" s="44"/>
      <c r="EM367" s="44"/>
      <c r="EN367" s="44"/>
      <c r="EO367" s="44"/>
      <c r="EP367" s="44"/>
      <c r="EQ367" s="44"/>
      <c r="ER367" s="44"/>
      <c r="ES367" s="39" t="s">
        <v>243</v>
      </c>
      <c r="ET367" s="39" t="s">
        <v>11976</v>
      </c>
      <c r="EU367" s="39">
        <v>432</v>
      </c>
      <c r="EV367" s="39" t="s">
        <v>243</v>
      </c>
      <c r="EW367" s="39" t="s">
        <v>11977</v>
      </c>
      <c r="EX367" s="39">
        <v>432</v>
      </c>
      <c r="EY367" s="39" t="s">
        <v>236</v>
      </c>
      <c r="EZ367" s="44"/>
      <c r="FA367" s="44"/>
      <c r="FB367" s="39" t="s">
        <v>236</v>
      </c>
      <c r="FC367" s="44"/>
      <c r="FD367" s="44"/>
      <c r="FE367" s="39" t="s">
        <v>236</v>
      </c>
      <c r="FF367" s="44"/>
      <c r="FG367" s="44"/>
      <c r="FH367" s="39" t="s">
        <v>236</v>
      </c>
      <c r="FI367" s="44"/>
      <c r="FJ367" s="44"/>
      <c r="FK367" s="39" t="s">
        <v>243</v>
      </c>
      <c r="FL367" s="39" t="s">
        <v>11978</v>
      </c>
      <c r="FM367" s="39">
        <v>0</v>
      </c>
      <c r="FN367" s="44"/>
      <c r="FO367" s="44"/>
      <c r="FP367" s="44"/>
      <c r="FQ367" s="39" t="s">
        <v>236</v>
      </c>
      <c r="FR367" s="44"/>
      <c r="FS367" s="44"/>
      <c r="FT367" s="39" t="s">
        <v>243</v>
      </c>
      <c r="FU367" s="39" t="s">
        <v>11977</v>
      </c>
      <c r="FV367" s="39">
        <v>432</v>
      </c>
      <c r="FW367" s="39" t="s">
        <v>236</v>
      </c>
      <c r="FX367" s="44"/>
      <c r="FY367" s="44"/>
      <c r="FZ367" s="44"/>
      <c r="GA367" s="44"/>
      <c r="GB367" s="44"/>
      <c r="GC367" s="39" t="s">
        <v>236</v>
      </c>
      <c r="GD367" s="44"/>
      <c r="GE367" s="44"/>
      <c r="GF367" s="39" t="s">
        <v>236</v>
      </c>
      <c r="GG367" s="44"/>
      <c r="GH367" s="44"/>
      <c r="GI367" s="39" t="s">
        <v>243</v>
      </c>
      <c r="GJ367" s="43" t="s">
        <v>11979</v>
      </c>
      <c r="GK367" s="39">
        <v>10</v>
      </c>
      <c r="GL367" s="44"/>
      <c r="GM367" s="44"/>
      <c r="GN367" s="44"/>
      <c r="GO367" s="44"/>
      <c r="GP367" s="44"/>
      <c r="GQ367" s="44"/>
      <c r="GR367" s="44"/>
      <c r="GS367" s="44"/>
      <c r="GT367" s="44"/>
      <c r="GU367" s="44"/>
      <c r="GV367" s="44"/>
      <c r="GW367" s="44"/>
      <c r="GX367" s="44"/>
      <c r="GY367" s="44"/>
      <c r="GZ367" s="44"/>
      <c r="HA367" s="44"/>
      <c r="HB367" s="44"/>
      <c r="HC367" s="43" t="s">
        <v>11980</v>
      </c>
      <c r="HD367" s="39" t="s">
        <v>11981</v>
      </c>
      <c r="HE367" s="44"/>
      <c r="HF367" s="44"/>
      <c r="HG367" s="44"/>
      <c r="HH367" s="44"/>
      <c r="HI367" s="44"/>
      <c r="HJ367" s="44"/>
      <c r="HK367" s="44"/>
      <c r="HL367" s="44"/>
      <c r="HM367" s="44"/>
      <c r="HN367" s="39" t="s">
        <v>11982</v>
      </c>
      <c r="HO367" s="39" t="s">
        <v>11983</v>
      </c>
      <c r="HP367" s="39" t="s">
        <v>11984</v>
      </c>
      <c r="HQ367" s="39" t="s">
        <v>11985</v>
      </c>
      <c r="HR367" s="39" t="s">
        <v>292</v>
      </c>
      <c r="HS367" s="39" t="s">
        <v>3711</v>
      </c>
      <c r="HT367" s="39" t="s">
        <v>3712</v>
      </c>
      <c r="HU367" s="39" t="s">
        <v>3713</v>
      </c>
      <c r="HV367" s="43" t="s">
        <v>11986</v>
      </c>
    </row>
    <row r="368" spans="1:230" ht="36.75" customHeight="1" x14ac:dyDescent="0.2">
      <c r="A368" s="44" t="s">
        <v>13000</v>
      </c>
      <c r="B368" s="39" t="s">
        <v>293</v>
      </c>
      <c r="C368" s="39" t="s">
        <v>4901</v>
      </c>
      <c r="D368" s="39" t="s">
        <v>12020</v>
      </c>
      <c r="E368" s="39" t="s">
        <v>234</v>
      </c>
      <c r="F368" s="39" t="s">
        <v>12021</v>
      </c>
      <c r="G368" s="39">
        <v>2024</v>
      </c>
      <c r="H368" s="48">
        <v>45450</v>
      </c>
      <c r="I368" s="48">
        <v>45480</v>
      </c>
      <c r="J368" s="44"/>
      <c r="K368" s="39" t="s">
        <v>12022</v>
      </c>
      <c r="L368" s="44"/>
      <c r="M368" s="44"/>
      <c r="N368" s="44"/>
      <c r="O368" s="44"/>
      <c r="P368" s="44"/>
      <c r="Q368" s="44"/>
      <c r="R368" s="44"/>
      <c r="S368" s="39" t="s">
        <v>12023</v>
      </c>
      <c r="T368" s="39" t="s">
        <v>12023</v>
      </c>
      <c r="U368" s="39" t="s">
        <v>1394</v>
      </c>
      <c r="V368" s="39" t="s">
        <v>12024</v>
      </c>
      <c r="W368" s="49">
        <v>0.80700000000000005</v>
      </c>
      <c r="X368" s="49">
        <f t="shared" si="11"/>
        <v>0</v>
      </c>
      <c r="Y368" s="39">
        <v>0.55500000000000005</v>
      </c>
      <c r="Z368" s="39">
        <v>68.77</v>
      </c>
      <c r="AA368" s="39">
        <v>1.3499999999999999E-5</v>
      </c>
      <c r="AB368" s="39">
        <v>6.0000000000000001E-3</v>
      </c>
      <c r="AC368" s="39">
        <v>0.74</v>
      </c>
      <c r="AD368" s="39">
        <v>0.12</v>
      </c>
      <c r="AE368" s="39">
        <v>14.87</v>
      </c>
      <c r="AF368" s="39">
        <v>0.126</v>
      </c>
      <c r="AG368" s="39">
        <v>15.61</v>
      </c>
      <c r="AH368" s="39" t="s">
        <v>236</v>
      </c>
      <c r="AI368" s="44"/>
      <c r="AJ368" s="44"/>
      <c r="AK368" s="44"/>
      <c r="AL368" s="39">
        <v>0</v>
      </c>
      <c r="AM368" s="39">
        <v>0</v>
      </c>
      <c r="AN368" s="39">
        <v>1</v>
      </c>
      <c r="AO368" s="39">
        <v>1</v>
      </c>
      <c r="AP368" s="39">
        <v>1</v>
      </c>
      <c r="AQ368" s="44"/>
      <c r="AR368" s="44"/>
      <c r="AS368" s="44"/>
      <c r="AT368" s="44"/>
      <c r="AU368" s="44"/>
      <c r="AV368" s="44"/>
      <c r="AW368" s="44"/>
      <c r="AX368" s="44"/>
      <c r="AY368" s="44"/>
      <c r="AZ368" s="39">
        <v>1</v>
      </c>
      <c r="BA368" s="44"/>
      <c r="BB368" s="44"/>
      <c r="BC368" s="44"/>
      <c r="BD368" s="44"/>
      <c r="BE368" s="44"/>
      <c r="BF368" s="44"/>
      <c r="BG368" s="44"/>
      <c r="BH368" s="44"/>
      <c r="BI368" s="44"/>
      <c r="BJ368" s="44"/>
      <c r="BK368" s="44"/>
      <c r="BL368" s="44"/>
      <c r="BM368" s="44"/>
      <c r="BN368" s="44"/>
      <c r="BO368" s="44"/>
      <c r="BP368" s="44"/>
      <c r="BQ368" s="44"/>
      <c r="BR368" s="44"/>
      <c r="BS368" s="44"/>
      <c r="BT368" s="44"/>
      <c r="BU368" s="44"/>
      <c r="BV368" s="44"/>
      <c r="BW368" s="44"/>
      <c r="BX368" s="44"/>
      <c r="BY368" s="44"/>
      <c r="BZ368" s="39">
        <v>0</v>
      </c>
      <c r="CA368" s="44"/>
      <c r="CB368" s="44"/>
      <c r="CC368" s="44"/>
      <c r="CD368" s="44"/>
      <c r="CE368" s="44"/>
      <c r="CF368" s="44"/>
      <c r="CG368" s="44"/>
      <c r="CH368" s="44"/>
      <c r="CI368" s="44"/>
      <c r="CJ368" s="44"/>
      <c r="CK368" s="44"/>
      <c r="CL368" s="44"/>
      <c r="CM368" s="44"/>
      <c r="CN368" s="44"/>
      <c r="CO368" s="44"/>
      <c r="CP368" s="44"/>
      <c r="CQ368" s="39">
        <v>0</v>
      </c>
      <c r="CR368" s="44"/>
      <c r="CS368" s="44"/>
      <c r="CT368" s="44"/>
      <c r="CU368" s="44"/>
      <c r="CV368" s="44"/>
      <c r="CW368" s="44"/>
      <c r="CX368" s="44"/>
      <c r="CY368" s="44"/>
      <c r="CZ368" s="44"/>
      <c r="DA368" s="44"/>
      <c r="DB368" s="44"/>
      <c r="DC368" s="44"/>
      <c r="DD368" s="44"/>
      <c r="DE368" s="44"/>
      <c r="DF368" s="44"/>
      <c r="DG368" s="44"/>
      <c r="DH368" s="44"/>
      <c r="DI368" s="44"/>
      <c r="DJ368" s="44"/>
      <c r="DK368" s="44"/>
      <c r="DL368" s="44"/>
      <c r="DM368" s="44"/>
      <c r="DN368" s="44"/>
      <c r="DO368" s="44"/>
      <c r="DP368" s="44"/>
      <c r="DQ368" s="44"/>
      <c r="DR368" s="44"/>
      <c r="DS368" s="44"/>
      <c r="DT368" s="39">
        <v>0</v>
      </c>
      <c r="DU368" s="44"/>
      <c r="DV368" s="44"/>
      <c r="DW368" s="44"/>
      <c r="DX368" s="44"/>
      <c r="DY368" s="44"/>
      <c r="DZ368" s="44"/>
      <c r="EA368" s="44"/>
      <c r="EB368" s="44"/>
      <c r="EC368" s="39">
        <v>1</v>
      </c>
      <c r="ED368" s="39">
        <f t="shared" si="10"/>
        <v>0</v>
      </c>
      <c r="EE368" s="39">
        <v>0.108</v>
      </c>
      <c r="EF368" s="39" t="s">
        <v>12025</v>
      </c>
      <c r="EG368" s="44"/>
      <c r="EH368" s="39">
        <v>16.510000000000002</v>
      </c>
      <c r="EI368" s="43" t="s">
        <v>11605</v>
      </c>
      <c r="EJ368" s="39">
        <v>0.65400000000000003</v>
      </c>
      <c r="EK368" s="39" t="s">
        <v>236</v>
      </c>
      <c r="EL368" s="44"/>
      <c r="EM368" s="44"/>
      <c r="EN368" s="44"/>
      <c r="EO368" s="44"/>
      <c r="EP368" s="44"/>
      <c r="EQ368" s="44"/>
      <c r="ER368" s="44"/>
      <c r="ES368" s="39" t="s">
        <v>236</v>
      </c>
      <c r="ET368" s="44"/>
      <c r="EU368" s="44"/>
      <c r="EV368" s="39" t="s">
        <v>243</v>
      </c>
      <c r="EW368" s="39" t="s">
        <v>12026</v>
      </c>
      <c r="EX368" s="39">
        <v>21</v>
      </c>
      <c r="EY368" s="39" t="s">
        <v>236</v>
      </c>
      <c r="EZ368" s="44"/>
      <c r="FA368" s="44"/>
      <c r="FB368" s="39" t="s">
        <v>236</v>
      </c>
      <c r="FC368" s="44"/>
      <c r="FD368" s="44"/>
      <c r="FE368" s="39" t="s">
        <v>236</v>
      </c>
      <c r="FF368" s="44"/>
      <c r="FG368" s="44"/>
      <c r="FH368" s="39" t="s">
        <v>236</v>
      </c>
      <c r="FI368" s="44"/>
      <c r="FJ368" s="44"/>
      <c r="FK368" s="39" t="s">
        <v>236</v>
      </c>
      <c r="FL368" s="44"/>
      <c r="FM368" s="44"/>
      <c r="FN368" s="44"/>
      <c r="FO368" s="44"/>
      <c r="FP368" s="44"/>
      <c r="FQ368" s="39" t="s">
        <v>236</v>
      </c>
      <c r="FR368" s="44"/>
      <c r="FS368" s="44"/>
      <c r="FT368" s="39" t="s">
        <v>243</v>
      </c>
      <c r="FU368" s="39" t="s">
        <v>12027</v>
      </c>
      <c r="FV368" s="39">
        <v>21</v>
      </c>
      <c r="FW368" s="39" t="s">
        <v>236</v>
      </c>
      <c r="FX368" s="44"/>
      <c r="FY368" s="44"/>
      <c r="FZ368" s="44"/>
      <c r="GA368" s="44"/>
      <c r="GB368" s="44"/>
      <c r="GC368" s="39" t="s">
        <v>236</v>
      </c>
      <c r="GD368" s="44"/>
      <c r="GE368" s="44"/>
      <c r="GF368" s="39" t="s">
        <v>236</v>
      </c>
      <c r="GG368" s="44"/>
      <c r="GH368" s="44"/>
      <c r="GI368" s="39" t="s">
        <v>236</v>
      </c>
      <c r="GJ368" s="44"/>
      <c r="GK368" s="44"/>
      <c r="GL368" s="44"/>
      <c r="GM368" s="44"/>
      <c r="GN368" s="44"/>
      <c r="GO368" s="44"/>
      <c r="GP368" s="44"/>
      <c r="GQ368" s="44"/>
      <c r="GR368" s="44"/>
      <c r="GS368" s="44"/>
      <c r="GT368" s="44"/>
      <c r="GU368" s="44"/>
      <c r="GV368" s="44"/>
      <c r="GW368" s="44"/>
      <c r="GX368" s="44"/>
      <c r="GY368" s="44"/>
      <c r="GZ368" s="39" t="s">
        <v>236</v>
      </c>
      <c r="HA368" s="44"/>
      <c r="HB368" s="44"/>
      <c r="HC368" s="44"/>
      <c r="HD368" s="44"/>
      <c r="HE368" s="44"/>
      <c r="HF368" s="44"/>
      <c r="HG368" s="44"/>
      <c r="HH368" s="44"/>
      <c r="HI368" s="44"/>
      <c r="HJ368" s="44"/>
      <c r="HK368" s="44"/>
      <c r="HL368" s="44"/>
      <c r="HM368" s="44"/>
      <c r="HN368" s="39" t="s">
        <v>12028</v>
      </c>
      <c r="HO368" s="39" t="s">
        <v>5277</v>
      </c>
      <c r="HP368" s="39" t="s">
        <v>12029</v>
      </c>
      <c r="HQ368" s="39" t="s">
        <v>12030</v>
      </c>
      <c r="HR368" s="39" t="s">
        <v>292</v>
      </c>
      <c r="HS368" s="39" t="s">
        <v>3711</v>
      </c>
      <c r="HT368" s="39" t="s">
        <v>3712</v>
      </c>
      <c r="HU368" s="39" t="s">
        <v>3713</v>
      </c>
      <c r="HV368" s="43" t="s">
        <v>12031</v>
      </c>
    </row>
    <row r="369" spans="1:230" ht="33.75" customHeight="1" x14ac:dyDescent="0.2">
      <c r="A369" s="44" t="s">
        <v>13000</v>
      </c>
      <c r="B369" s="39" t="s">
        <v>293</v>
      </c>
      <c r="C369" s="39" t="s">
        <v>4767</v>
      </c>
      <c r="D369" s="39" t="s">
        <v>12080</v>
      </c>
      <c r="E369" s="39" t="s">
        <v>652</v>
      </c>
      <c r="F369" s="39" t="s">
        <v>652</v>
      </c>
      <c r="G369" s="39">
        <v>2019</v>
      </c>
      <c r="H369" s="48">
        <v>45145</v>
      </c>
      <c r="I369" s="48">
        <v>45657</v>
      </c>
      <c r="J369" s="44"/>
      <c r="K369" s="39" t="s">
        <v>12081</v>
      </c>
      <c r="L369" s="44"/>
      <c r="M369" s="44"/>
      <c r="N369" s="44"/>
      <c r="O369" s="39" t="s">
        <v>12082</v>
      </c>
      <c r="P369" s="44"/>
      <c r="Q369" s="39" t="s">
        <v>12083</v>
      </c>
      <c r="R369" s="44"/>
      <c r="S369" s="39" t="s">
        <v>12084</v>
      </c>
      <c r="T369" s="39" t="s">
        <v>12085</v>
      </c>
      <c r="U369" s="39" t="s">
        <v>235</v>
      </c>
      <c r="V369" s="39" t="s">
        <v>12086</v>
      </c>
      <c r="W369" s="49">
        <v>3.1E-2</v>
      </c>
      <c r="X369" s="49">
        <f t="shared" si="11"/>
        <v>0</v>
      </c>
      <c r="Y369" s="39">
        <v>2.5999999999999999E-2</v>
      </c>
      <c r="Z369" s="39">
        <v>83.87</v>
      </c>
      <c r="AA369" s="39">
        <v>1E-3</v>
      </c>
      <c r="AB369" s="39">
        <v>0</v>
      </c>
      <c r="AC369" s="39">
        <v>0</v>
      </c>
      <c r="AD369" s="39">
        <v>0</v>
      </c>
      <c r="AE369" s="39">
        <v>0</v>
      </c>
      <c r="AF369" s="39">
        <v>5.0000000000000001E-3</v>
      </c>
      <c r="AG369" s="39">
        <v>16.13</v>
      </c>
      <c r="AH369" s="39" t="s">
        <v>236</v>
      </c>
      <c r="AI369" s="44"/>
      <c r="AJ369" s="44"/>
      <c r="AK369" s="44"/>
      <c r="AL369" s="39">
        <v>0.51</v>
      </c>
      <c r="AM369" s="39">
        <v>2.1000000000000001E-2</v>
      </c>
      <c r="AN369" s="39">
        <v>6</v>
      </c>
      <c r="AO369" s="39">
        <v>6</v>
      </c>
      <c r="AP369" s="39">
        <v>1</v>
      </c>
      <c r="AQ369" s="44"/>
      <c r="AR369" s="44"/>
      <c r="AS369" s="44"/>
      <c r="AT369" s="44"/>
      <c r="AU369" s="44"/>
      <c r="AV369" s="44"/>
      <c r="AW369" s="44"/>
      <c r="AX369" s="39">
        <v>1</v>
      </c>
      <c r="AY369" s="44"/>
      <c r="AZ369" s="44"/>
      <c r="BA369" s="44"/>
      <c r="BB369" s="44"/>
      <c r="BC369" s="44"/>
      <c r="BD369" s="44"/>
      <c r="BE369" s="44"/>
      <c r="BF369" s="44"/>
      <c r="BG369" s="44"/>
      <c r="BH369" s="44"/>
      <c r="BI369" s="44"/>
      <c r="BJ369" s="44"/>
      <c r="BK369" s="44"/>
      <c r="BL369" s="44"/>
      <c r="BM369" s="44"/>
      <c r="BN369" s="44"/>
      <c r="BO369" s="44"/>
      <c r="BP369" s="44"/>
      <c r="BQ369" s="44"/>
      <c r="BR369" s="44"/>
      <c r="BS369" s="44"/>
      <c r="BT369" s="44"/>
      <c r="BU369" s="44"/>
      <c r="BV369" s="44"/>
      <c r="BW369" s="44"/>
      <c r="BX369" s="44"/>
      <c r="BY369" s="44"/>
      <c r="BZ369" s="39">
        <v>0</v>
      </c>
      <c r="CA369" s="44"/>
      <c r="CB369" s="44"/>
      <c r="CC369" s="44"/>
      <c r="CD369" s="44"/>
      <c r="CE369" s="44"/>
      <c r="CF369" s="44"/>
      <c r="CG369" s="44"/>
      <c r="CH369" s="44"/>
      <c r="CI369" s="44"/>
      <c r="CJ369" s="44"/>
      <c r="CK369" s="44"/>
      <c r="CL369" s="44"/>
      <c r="CM369" s="44"/>
      <c r="CN369" s="44"/>
      <c r="CO369" s="44"/>
      <c r="CP369" s="44"/>
      <c r="CQ369" s="39">
        <v>0</v>
      </c>
      <c r="CR369" s="44"/>
      <c r="CS369" s="44"/>
      <c r="CT369" s="44"/>
      <c r="CU369" s="44"/>
      <c r="CV369" s="44"/>
      <c r="CW369" s="44"/>
      <c r="CX369" s="44"/>
      <c r="CY369" s="44"/>
      <c r="CZ369" s="44"/>
      <c r="DA369" s="44"/>
      <c r="DB369" s="44"/>
      <c r="DC369" s="44"/>
      <c r="DD369" s="44"/>
      <c r="DE369" s="44"/>
      <c r="DF369" s="44"/>
      <c r="DG369" s="44"/>
      <c r="DH369" s="44"/>
      <c r="DI369" s="44"/>
      <c r="DJ369" s="44"/>
      <c r="DK369" s="44"/>
      <c r="DL369" s="44"/>
      <c r="DM369" s="44"/>
      <c r="DN369" s="44"/>
      <c r="DO369" s="44"/>
      <c r="DP369" s="44"/>
      <c r="DQ369" s="44"/>
      <c r="DR369" s="44"/>
      <c r="DS369" s="44"/>
      <c r="DT369" s="39">
        <v>0</v>
      </c>
      <c r="DU369" s="44"/>
      <c r="DV369" s="44"/>
      <c r="DW369" s="44"/>
      <c r="DX369" s="44"/>
      <c r="DY369" s="44"/>
      <c r="DZ369" s="44"/>
      <c r="EA369" s="44"/>
      <c r="EB369" s="44"/>
      <c r="EC369" s="39">
        <v>1</v>
      </c>
      <c r="ED369" s="39">
        <f t="shared" si="10"/>
        <v>0</v>
      </c>
      <c r="EE369" s="39">
        <v>45.585000000000001</v>
      </c>
      <c r="EF369" s="39" t="s">
        <v>12087</v>
      </c>
      <c r="EG369" s="44"/>
      <c r="EH369" s="39" t="s">
        <v>12088</v>
      </c>
      <c r="EI369" s="43" t="s">
        <v>11605</v>
      </c>
      <c r="EJ369" s="39">
        <v>49.484999999999999</v>
      </c>
      <c r="EK369" s="39" t="s">
        <v>236</v>
      </c>
      <c r="EL369" s="44"/>
      <c r="EM369" s="44"/>
      <c r="EN369" s="44"/>
      <c r="EO369" s="44"/>
      <c r="EP369" s="44"/>
      <c r="EQ369" s="44"/>
      <c r="ER369" s="44"/>
      <c r="ES369" s="39" t="s">
        <v>243</v>
      </c>
      <c r="ET369" s="39" t="s">
        <v>12089</v>
      </c>
      <c r="EU369" s="39">
        <v>58</v>
      </c>
      <c r="EV369" s="39" t="s">
        <v>243</v>
      </c>
      <c r="EW369" s="39" t="s">
        <v>3702</v>
      </c>
      <c r="EX369" s="39">
        <v>58</v>
      </c>
      <c r="EY369" s="39" t="s">
        <v>236</v>
      </c>
      <c r="EZ369" s="44"/>
      <c r="FA369" s="44"/>
      <c r="FB369" s="39" t="s">
        <v>236</v>
      </c>
      <c r="FC369" s="44"/>
      <c r="FD369" s="44"/>
      <c r="FE369" s="39" t="s">
        <v>236</v>
      </c>
      <c r="FF369" s="44"/>
      <c r="FG369" s="44"/>
      <c r="FH369" s="39" t="s">
        <v>236</v>
      </c>
      <c r="FI369" s="44"/>
      <c r="FJ369" s="44"/>
      <c r="FK369" s="39" t="s">
        <v>236</v>
      </c>
      <c r="FL369" s="44"/>
      <c r="FM369" s="44"/>
      <c r="FN369" s="44"/>
      <c r="FO369" s="44"/>
      <c r="FP369" s="44"/>
      <c r="FQ369" s="39" t="s">
        <v>236</v>
      </c>
      <c r="FR369" s="44"/>
      <c r="FS369" s="44"/>
      <c r="FT369" s="39" t="s">
        <v>243</v>
      </c>
      <c r="FU369" s="39" t="s">
        <v>3702</v>
      </c>
      <c r="FV369" s="39">
        <v>58</v>
      </c>
      <c r="FW369" s="39" t="s">
        <v>236</v>
      </c>
      <c r="FX369" s="44"/>
      <c r="FY369" s="44"/>
      <c r="FZ369" s="44"/>
      <c r="GA369" s="44"/>
      <c r="GB369" s="44"/>
      <c r="GC369" s="39" t="s">
        <v>236</v>
      </c>
      <c r="GD369" s="44"/>
      <c r="GE369" s="44"/>
      <c r="GF369" s="39" t="s">
        <v>236</v>
      </c>
      <c r="GG369" s="44"/>
      <c r="GH369" s="44"/>
      <c r="GI369" s="39" t="s">
        <v>236</v>
      </c>
      <c r="GJ369" s="44"/>
      <c r="GK369" s="44"/>
      <c r="GL369" s="44"/>
      <c r="GM369" s="44"/>
      <c r="GN369" s="44"/>
      <c r="GO369" s="44"/>
      <c r="GP369" s="44"/>
      <c r="GQ369" s="44"/>
      <c r="GR369" s="44"/>
      <c r="GS369" s="44"/>
      <c r="GT369" s="44"/>
      <c r="GU369" s="44"/>
      <c r="GV369" s="44"/>
      <c r="GW369" s="44"/>
      <c r="GX369" s="44"/>
      <c r="GY369" s="44"/>
      <c r="GZ369" s="39" t="s">
        <v>236</v>
      </c>
      <c r="HA369" s="44"/>
      <c r="HB369" s="44"/>
      <c r="HC369" s="43" t="s">
        <v>12090</v>
      </c>
      <c r="HD369" s="44"/>
      <c r="HE369" s="44"/>
      <c r="HF369" s="44"/>
      <c r="HG369" s="39" t="s">
        <v>12091</v>
      </c>
      <c r="HH369" s="44"/>
      <c r="HI369" s="44"/>
      <c r="HJ369" s="44"/>
      <c r="HK369" s="44"/>
      <c r="HL369" s="44"/>
      <c r="HM369" s="44"/>
      <c r="HN369" s="39" t="s">
        <v>12092</v>
      </c>
      <c r="HO369" s="39" t="s">
        <v>5277</v>
      </c>
      <c r="HP369" s="39" t="s">
        <v>12093</v>
      </c>
      <c r="HQ369" s="39" t="s">
        <v>12094</v>
      </c>
      <c r="HR369" s="39" t="s">
        <v>292</v>
      </c>
      <c r="HS369" s="39" t="s">
        <v>3711</v>
      </c>
      <c r="HT369" s="39" t="s">
        <v>3712</v>
      </c>
      <c r="HU369" s="39" t="s">
        <v>3713</v>
      </c>
      <c r="HV369" s="43" t="s">
        <v>12095</v>
      </c>
    </row>
    <row r="370" spans="1:230" ht="36.75" customHeight="1" x14ac:dyDescent="0.2">
      <c r="A370" s="44" t="s">
        <v>13000</v>
      </c>
      <c r="B370" s="39" t="s">
        <v>293</v>
      </c>
      <c r="C370" s="39" t="s">
        <v>4901</v>
      </c>
      <c r="D370" s="39" t="s">
        <v>12119</v>
      </c>
      <c r="E370" s="39" t="s">
        <v>652</v>
      </c>
      <c r="F370" s="39" t="s">
        <v>12120</v>
      </c>
      <c r="G370" s="39">
        <v>2024</v>
      </c>
      <c r="H370" s="48">
        <v>45187</v>
      </c>
      <c r="I370" s="48">
        <v>45491</v>
      </c>
      <c r="J370" s="44"/>
      <c r="K370" s="39" t="s">
        <v>12121</v>
      </c>
      <c r="L370" s="44"/>
      <c r="M370" s="44"/>
      <c r="N370" s="44"/>
      <c r="O370" s="39" t="s">
        <v>12122</v>
      </c>
      <c r="P370" s="44"/>
      <c r="Q370" s="39" t="s">
        <v>12123</v>
      </c>
      <c r="R370" s="44"/>
      <c r="S370" s="39" t="s">
        <v>12124</v>
      </c>
      <c r="T370" s="39" t="s">
        <v>12125</v>
      </c>
      <c r="U370" s="39" t="s">
        <v>1394</v>
      </c>
      <c r="V370" s="39" t="s">
        <v>12126</v>
      </c>
      <c r="W370" s="49">
        <v>0.41699999999999998</v>
      </c>
      <c r="X370" s="49">
        <f t="shared" si="11"/>
        <v>0</v>
      </c>
      <c r="Y370" s="39">
        <v>0.35</v>
      </c>
      <c r="Z370" s="39">
        <v>83.93</v>
      </c>
      <c r="AA370" s="39">
        <v>0.01</v>
      </c>
      <c r="AB370" s="39">
        <v>2.5000000000000001E-2</v>
      </c>
      <c r="AC370" s="39">
        <v>6</v>
      </c>
      <c r="AD370" s="39">
        <v>4.2000000000000003E-2</v>
      </c>
      <c r="AE370" s="49">
        <v>10.07</v>
      </c>
      <c r="AF370" s="39">
        <v>0</v>
      </c>
      <c r="AG370" s="39">
        <v>0</v>
      </c>
      <c r="AH370" s="44"/>
      <c r="AI370" s="44"/>
      <c r="AJ370" s="44"/>
      <c r="AK370" s="44"/>
      <c r="AL370" s="39">
        <v>1.5</v>
      </c>
      <c r="AM370" s="39">
        <v>0.05</v>
      </c>
      <c r="AN370" s="39">
        <v>1</v>
      </c>
      <c r="AO370" s="39">
        <v>1</v>
      </c>
      <c r="AP370" s="39">
        <v>1</v>
      </c>
      <c r="AQ370" s="44"/>
      <c r="AR370" s="44"/>
      <c r="AS370" s="44"/>
      <c r="AT370" s="44"/>
      <c r="AU370" s="44"/>
      <c r="AV370" s="44"/>
      <c r="AW370" s="39">
        <v>1</v>
      </c>
      <c r="AX370" s="44"/>
      <c r="AY370" s="44"/>
      <c r="AZ370" s="44"/>
      <c r="BA370" s="44"/>
      <c r="BB370" s="44"/>
      <c r="BC370" s="44"/>
      <c r="BD370" s="44"/>
      <c r="BE370" s="44"/>
      <c r="BF370" s="44"/>
      <c r="BG370" s="44"/>
      <c r="BH370" s="44"/>
      <c r="BI370" s="44"/>
      <c r="BJ370" s="44"/>
      <c r="BK370" s="44"/>
      <c r="BL370" s="44"/>
      <c r="BM370" s="44"/>
      <c r="BN370" s="44"/>
      <c r="BO370" s="44"/>
      <c r="BP370" s="44"/>
      <c r="BQ370" s="44"/>
      <c r="BR370" s="44"/>
      <c r="BS370" s="44"/>
      <c r="BT370" s="44"/>
      <c r="BU370" s="44"/>
      <c r="BV370" s="44"/>
      <c r="BW370" s="44"/>
      <c r="BX370" s="44"/>
      <c r="BY370" s="44"/>
      <c r="BZ370" s="39">
        <v>0</v>
      </c>
      <c r="CA370" s="44"/>
      <c r="CB370" s="44"/>
      <c r="CC370" s="44"/>
      <c r="CD370" s="44"/>
      <c r="CE370" s="44"/>
      <c r="CF370" s="44"/>
      <c r="CG370" s="44"/>
      <c r="CH370" s="44"/>
      <c r="CI370" s="44"/>
      <c r="CJ370" s="44"/>
      <c r="CK370" s="44"/>
      <c r="CL370" s="44"/>
      <c r="CM370" s="44"/>
      <c r="CN370" s="44"/>
      <c r="CO370" s="44"/>
      <c r="CP370" s="44"/>
      <c r="CQ370" s="39">
        <v>0</v>
      </c>
      <c r="CR370" s="44"/>
      <c r="CS370" s="44"/>
      <c r="CT370" s="44"/>
      <c r="CU370" s="44"/>
      <c r="CV370" s="44"/>
      <c r="CW370" s="44"/>
      <c r="CX370" s="44"/>
      <c r="CY370" s="44"/>
      <c r="CZ370" s="44"/>
      <c r="DA370" s="44"/>
      <c r="DB370" s="44"/>
      <c r="DC370" s="44"/>
      <c r="DD370" s="44"/>
      <c r="DE370" s="44"/>
      <c r="DF370" s="44"/>
      <c r="DG370" s="44"/>
      <c r="DH370" s="44"/>
      <c r="DI370" s="44"/>
      <c r="DJ370" s="44"/>
      <c r="DK370" s="44"/>
      <c r="DL370" s="44"/>
      <c r="DM370" s="44"/>
      <c r="DN370" s="44"/>
      <c r="DO370" s="44"/>
      <c r="DP370" s="44"/>
      <c r="DQ370" s="44"/>
      <c r="DR370" s="44"/>
      <c r="DS370" s="44"/>
      <c r="DT370" s="39">
        <v>0</v>
      </c>
      <c r="DU370" s="44"/>
      <c r="DV370" s="44"/>
      <c r="DW370" s="44"/>
      <c r="DX370" s="44"/>
      <c r="DY370" s="44"/>
      <c r="DZ370" s="44"/>
      <c r="EA370" s="44"/>
      <c r="EB370" s="44"/>
      <c r="EC370" s="39">
        <v>1</v>
      </c>
      <c r="ED370" s="39">
        <f t="shared" si="10"/>
        <v>0</v>
      </c>
      <c r="EE370" s="39">
        <v>0.5</v>
      </c>
      <c r="EF370" s="39" t="s">
        <v>12127</v>
      </c>
      <c r="EG370" s="44"/>
      <c r="EH370" s="39">
        <v>0</v>
      </c>
      <c r="EI370" s="43" t="s">
        <v>3698</v>
      </c>
      <c r="EJ370" s="39">
        <v>26.550999999999998</v>
      </c>
      <c r="EK370" s="39" t="s">
        <v>236</v>
      </c>
      <c r="EL370" s="44"/>
      <c r="EM370" s="44"/>
      <c r="EN370" s="44"/>
      <c r="EO370" s="44"/>
      <c r="EP370" s="44"/>
      <c r="EQ370" s="44"/>
      <c r="ER370" s="39">
        <v>1</v>
      </c>
      <c r="ES370" s="39" t="s">
        <v>236</v>
      </c>
      <c r="ET370" s="44"/>
      <c r="EU370" s="44"/>
      <c r="EV370" s="39" t="s">
        <v>243</v>
      </c>
      <c r="EW370" s="39" t="s">
        <v>609</v>
      </c>
      <c r="EX370" s="39">
        <v>10</v>
      </c>
      <c r="EY370" s="39" t="s">
        <v>236</v>
      </c>
      <c r="EZ370" s="44"/>
      <c r="FA370" s="44"/>
      <c r="FB370" s="39" t="s">
        <v>236</v>
      </c>
      <c r="FC370" s="44"/>
      <c r="FD370" s="44"/>
      <c r="FE370" s="39" t="s">
        <v>236</v>
      </c>
      <c r="FF370" s="44"/>
      <c r="FG370" s="44"/>
      <c r="FH370" s="39" t="s">
        <v>236</v>
      </c>
      <c r="FI370" s="44"/>
      <c r="FJ370" s="44"/>
      <c r="FK370" s="39" t="s">
        <v>236</v>
      </c>
      <c r="FL370" s="44"/>
      <c r="FM370" s="44"/>
      <c r="FN370" s="44"/>
      <c r="FO370" s="44"/>
      <c r="FP370" s="44"/>
      <c r="FQ370" s="39" t="s">
        <v>236</v>
      </c>
      <c r="FR370" s="44"/>
      <c r="FS370" s="44"/>
      <c r="FT370" s="39" t="s">
        <v>236</v>
      </c>
      <c r="FU370" s="44"/>
      <c r="FV370" s="44"/>
      <c r="FW370" s="39" t="s">
        <v>236</v>
      </c>
      <c r="FX370" s="44"/>
      <c r="FY370" s="44"/>
      <c r="FZ370" s="44"/>
      <c r="GA370" s="44"/>
      <c r="GB370" s="44"/>
      <c r="GC370" s="39" t="s">
        <v>236</v>
      </c>
      <c r="GD370" s="44"/>
      <c r="GE370" s="44"/>
      <c r="GF370" s="39" t="s">
        <v>243</v>
      </c>
      <c r="GG370" s="39" t="s">
        <v>12128</v>
      </c>
      <c r="GH370" s="39">
        <v>13</v>
      </c>
      <c r="GI370" s="39" t="s">
        <v>236</v>
      </c>
      <c r="GJ370" s="44"/>
      <c r="GK370" s="44"/>
      <c r="GL370" s="44"/>
      <c r="GM370" s="44"/>
      <c r="GN370" s="44"/>
      <c r="GO370" s="44"/>
      <c r="GP370" s="44"/>
      <c r="GQ370" s="44"/>
      <c r="GR370" s="44"/>
      <c r="GS370" s="44"/>
      <c r="GT370" s="44"/>
      <c r="GU370" s="44"/>
      <c r="GV370" s="44"/>
      <c r="GW370" s="44"/>
      <c r="GX370" s="44"/>
      <c r="GY370" s="44"/>
      <c r="GZ370" s="39" t="s">
        <v>236</v>
      </c>
      <c r="HA370" s="44"/>
      <c r="HB370" s="44"/>
      <c r="HC370" s="43" t="s">
        <v>12129</v>
      </c>
      <c r="HD370" s="39" t="s">
        <v>12130</v>
      </c>
      <c r="HE370" s="44"/>
      <c r="HF370" s="44"/>
      <c r="HG370" s="44"/>
      <c r="HH370" s="44"/>
      <c r="HI370" s="44"/>
      <c r="HJ370" s="44"/>
      <c r="HK370" s="44"/>
      <c r="HL370" s="44"/>
      <c r="HM370" s="44"/>
      <c r="HN370" s="39" t="s">
        <v>12131</v>
      </c>
      <c r="HO370" s="39" t="s">
        <v>12132</v>
      </c>
      <c r="HP370" s="39" t="s">
        <v>12133</v>
      </c>
      <c r="HQ370" s="39" t="s">
        <v>12134</v>
      </c>
      <c r="HR370" s="39" t="s">
        <v>292</v>
      </c>
      <c r="HS370" s="39" t="s">
        <v>3711</v>
      </c>
      <c r="HT370" s="39" t="s">
        <v>3712</v>
      </c>
      <c r="HU370" s="39" t="s">
        <v>3713</v>
      </c>
      <c r="HV370" s="43" t="s">
        <v>12135</v>
      </c>
    </row>
    <row r="371" spans="1:230" ht="32.25" customHeight="1" x14ac:dyDescent="0.2">
      <c r="A371" s="44" t="s">
        <v>13005</v>
      </c>
      <c r="B371" s="39" t="s">
        <v>293</v>
      </c>
      <c r="C371" s="39" t="s">
        <v>4767</v>
      </c>
      <c r="D371" s="39" t="s">
        <v>12136</v>
      </c>
      <c r="E371" s="39" t="s">
        <v>234</v>
      </c>
      <c r="F371" s="39" t="s">
        <v>12137</v>
      </c>
      <c r="G371" s="39">
        <v>2024</v>
      </c>
      <c r="H371" s="48">
        <v>45204</v>
      </c>
      <c r="I371" s="48">
        <v>45566</v>
      </c>
      <c r="J371" s="44"/>
      <c r="K371" s="39" t="s">
        <v>12138</v>
      </c>
      <c r="L371" s="44"/>
      <c r="M371" s="39" t="s">
        <v>12139</v>
      </c>
      <c r="N371" s="44"/>
      <c r="O371" s="39" t="s">
        <v>12140</v>
      </c>
      <c r="P371" s="44"/>
      <c r="Q371" s="39" t="s">
        <v>12141</v>
      </c>
      <c r="R371" s="44"/>
      <c r="S371" s="39" t="s">
        <v>12142</v>
      </c>
      <c r="T371" s="39" t="s">
        <v>12142</v>
      </c>
      <c r="U371" s="39" t="s">
        <v>1394</v>
      </c>
      <c r="V371" s="39" t="s">
        <v>12143</v>
      </c>
      <c r="W371" s="49">
        <v>25.062999999999999</v>
      </c>
      <c r="X371" s="49">
        <f t="shared" si="11"/>
        <v>0</v>
      </c>
      <c r="Y371" s="39">
        <v>20.347999999999999</v>
      </c>
      <c r="Z371" s="39">
        <v>81.19</v>
      </c>
      <c r="AA371" s="39">
        <v>0.6</v>
      </c>
      <c r="AB371" s="39">
        <v>4.67</v>
      </c>
      <c r="AC371" s="39">
        <v>18.63</v>
      </c>
      <c r="AD371" s="39">
        <v>4.4999999999999998E-2</v>
      </c>
      <c r="AE371" s="39">
        <v>0.18</v>
      </c>
      <c r="AF371" s="39">
        <v>0</v>
      </c>
      <c r="AG371" s="39">
        <v>0</v>
      </c>
      <c r="AH371" s="39" t="s">
        <v>236</v>
      </c>
      <c r="AI371" s="44"/>
      <c r="AJ371" s="44"/>
      <c r="AK371" s="44"/>
      <c r="AL371" s="39">
        <v>23.1</v>
      </c>
      <c r="AM371" s="39">
        <v>0.7</v>
      </c>
      <c r="AN371" s="39">
        <v>12</v>
      </c>
      <c r="AO371" s="39">
        <v>12</v>
      </c>
      <c r="AP371" s="39">
        <v>12</v>
      </c>
      <c r="AQ371" s="44"/>
      <c r="AR371" s="39">
        <v>11</v>
      </c>
      <c r="AS371" s="44"/>
      <c r="AT371" s="44"/>
      <c r="AU371" s="44"/>
      <c r="AV371" s="44"/>
      <c r="AW371" s="39">
        <v>1</v>
      </c>
      <c r="AX371" s="44"/>
      <c r="AY371" s="44"/>
      <c r="AZ371" s="44"/>
      <c r="BA371" s="44"/>
      <c r="BB371" s="44"/>
      <c r="BC371" s="44"/>
      <c r="BD371" s="44"/>
      <c r="BE371" s="44"/>
      <c r="BF371" s="44"/>
      <c r="BG371" s="44"/>
      <c r="BH371" s="44"/>
      <c r="BI371" s="44"/>
      <c r="BJ371" s="44"/>
      <c r="BK371" s="44"/>
      <c r="BL371" s="44"/>
      <c r="BM371" s="44"/>
      <c r="BN371" s="44"/>
      <c r="BO371" s="44"/>
      <c r="BP371" s="44"/>
      <c r="BQ371" s="44"/>
      <c r="BR371" s="44"/>
      <c r="BS371" s="44"/>
      <c r="BT371" s="44"/>
      <c r="BU371" s="44"/>
      <c r="BV371" s="44"/>
      <c r="BW371" s="44"/>
      <c r="BX371" s="44"/>
      <c r="BY371" s="44"/>
      <c r="BZ371" s="39">
        <v>0</v>
      </c>
      <c r="CA371" s="44"/>
      <c r="CB371" s="44"/>
      <c r="CC371" s="44"/>
      <c r="CD371" s="44"/>
      <c r="CE371" s="44"/>
      <c r="CF371" s="44"/>
      <c r="CG371" s="44"/>
      <c r="CH371" s="44"/>
      <c r="CI371" s="44"/>
      <c r="CJ371" s="44"/>
      <c r="CK371" s="44"/>
      <c r="CL371" s="44"/>
      <c r="CM371" s="44"/>
      <c r="CN371" s="44"/>
      <c r="CO371" s="44"/>
      <c r="CP371" s="44"/>
      <c r="CQ371" s="39">
        <v>0</v>
      </c>
      <c r="CR371" s="44"/>
      <c r="CS371" s="44"/>
      <c r="CT371" s="44"/>
      <c r="CU371" s="44"/>
      <c r="CV371" s="44"/>
      <c r="CW371" s="44"/>
      <c r="CX371" s="44"/>
      <c r="CY371" s="44"/>
      <c r="CZ371" s="44"/>
      <c r="DA371" s="44"/>
      <c r="DB371" s="44"/>
      <c r="DC371" s="44"/>
      <c r="DD371" s="44"/>
      <c r="DE371" s="44"/>
      <c r="DF371" s="44"/>
      <c r="DG371" s="44"/>
      <c r="DH371" s="44"/>
      <c r="DI371" s="44"/>
      <c r="DJ371" s="44"/>
      <c r="DK371" s="44"/>
      <c r="DL371" s="44"/>
      <c r="DM371" s="44"/>
      <c r="DN371" s="44"/>
      <c r="DO371" s="44"/>
      <c r="DP371" s="44"/>
      <c r="DQ371" s="44"/>
      <c r="DR371" s="44"/>
      <c r="DS371" s="44"/>
      <c r="DT371" s="39">
        <v>0</v>
      </c>
      <c r="DU371" s="44"/>
      <c r="DV371" s="44"/>
      <c r="DW371" s="44"/>
      <c r="DX371" s="44"/>
      <c r="DY371" s="44"/>
      <c r="DZ371" s="44"/>
      <c r="EA371" s="44"/>
      <c r="EB371" s="44"/>
      <c r="EC371" s="39">
        <v>12</v>
      </c>
      <c r="ED371" s="39">
        <f t="shared" si="10"/>
        <v>0</v>
      </c>
      <c r="EE371" s="39">
        <v>2.6</v>
      </c>
      <c r="EF371" s="39" t="s">
        <v>12144</v>
      </c>
      <c r="EG371" s="44"/>
      <c r="EH371" s="39" t="s">
        <v>2263</v>
      </c>
      <c r="EI371" s="43" t="s">
        <v>11605</v>
      </c>
      <c r="EJ371" s="39">
        <v>37.866</v>
      </c>
      <c r="EK371" s="39" t="s">
        <v>236</v>
      </c>
      <c r="EL371" s="44"/>
      <c r="EM371" s="44"/>
      <c r="EN371" s="44"/>
      <c r="EO371" s="44"/>
      <c r="EP371" s="44"/>
      <c r="EQ371" s="44"/>
      <c r="ER371" s="44"/>
      <c r="ES371" s="39" t="s">
        <v>236</v>
      </c>
      <c r="ET371" s="44"/>
      <c r="EU371" s="44"/>
      <c r="EV371" s="39" t="s">
        <v>243</v>
      </c>
      <c r="EW371" s="39" t="s">
        <v>12145</v>
      </c>
      <c r="EX371" s="39">
        <v>612</v>
      </c>
      <c r="EY371" s="39" t="s">
        <v>236</v>
      </c>
      <c r="EZ371" s="44"/>
      <c r="FA371" s="44"/>
      <c r="FB371" s="39" t="s">
        <v>236</v>
      </c>
      <c r="FC371" s="44"/>
      <c r="FD371" s="44"/>
      <c r="FE371" s="39" t="s">
        <v>236</v>
      </c>
      <c r="FF371" s="44"/>
      <c r="FG371" s="44"/>
      <c r="FH371" s="39" t="s">
        <v>236</v>
      </c>
      <c r="FI371" s="44"/>
      <c r="FJ371" s="44"/>
      <c r="FK371" s="39" t="s">
        <v>236</v>
      </c>
      <c r="FL371" s="44"/>
      <c r="FM371" s="44"/>
      <c r="FN371" s="44"/>
      <c r="FO371" s="44"/>
      <c r="FP371" s="44"/>
      <c r="FQ371" s="39" t="s">
        <v>236</v>
      </c>
      <c r="FR371" s="44"/>
      <c r="FS371" s="44"/>
      <c r="FT371" s="39" t="s">
        <v>236</v>
      </c>
      <c r="FU371" s="44"/>
      <c r="FV371" s="44"/>
      <c r="FW371" s="39" t="s">
        <v>236</v>
      </c>
      <c r="FX371" s="44"/>
      <c r="FY371" s="44"/>
      <c r="FZ371" s="44"/>
      <c r="GA371" s="44"/>
      <c r="GB371" s="44"/>
      <c r="GC371" s="39" t="s">
        <v>236</v>
      </c>
      <c r="GD371" s="44"/>
      <c r="GE371" s="44"/>
      <c r="GF371" s="39" t="s">
        <v>236</v>
      </c>
      <c r="GG371" s="44"/>
      <c r="GH371" s="44"/>
      <c r="GI371" s="39" t="s">
        <v>243</v>
      </c>
      <c r="GJ371" s="39" t="s">
        <v>12146</v>
      </c>
      <c r="GK371" s="39">
        <v>6</v>
      </c>
      <c r="GL371" s="44"/>
      <c r="GM371" s="44"/>
      <c r="GN371" s="44"/>
      <c r="GO371" s="44"/>
      <c r="GP371" s="44"/>
      <c r="GQ371" s="44"/>
      <c r="GR371" s="44"/>
      <c r="GS371" s="44"/>
      <c r="GT371" s="44"/>
      <c r="GU371" s="44"/>
      <c r="GV371" s="44"/>
      <c r="GW371" s="44"/>
      <c r="GX371" s="44"/>
      <c r="GY371" s="44"/>
      <c r="GZ371" s="44"/>
      <c r="HA371" s="44"/>
      <c r="HB371" s="44"/>
      <c r="HC371" s="43" t="s">
        <v>12147</v>
      </c>
      <c r="HD371" s="44"/>
      <c r="HE371" s="44"/>
      <c r="HF371" s="44"/>
      <c r="HG371" s="44"/>
      <c r="HH371" s="44"/>
      <c r="HI371" s="44"/>
      <c r="HJ371" s="44"/>
      <c r="HK371" s="44"/>
      <c r="HL371" s="44"/>
      <c r="HM371" s="44"/>
      <c r="HN371" s="39" t="s">
        <v>12148</v>
      </c>
      <c r="HO371" s="39" t="s">
        <v>12149</v>
      </c>
      <c r="HP371" s="39" t="s">
        <v>12150</v>
      </c>
      <c r="HQ371" s="39" t="s">
        <v>12151</v>
      </c>
      <c r="HR371" s="39" t="s">
        <v>292</v>
      </c>
      <c r="HS371" s="39" t="s">
        <v>3711</v>
      </c>
      <c r="HT371" s="39" t="s">
        <v>3712</v>
      </c>
      <c r="HU371" s="39" t="s">
        <v>3713</v>
      </c>
      <c r="HV371" s="43" t="s">
        <v>12152</v>
      </c>
    </row>
    <row r="372" spans="1:230" ht="37.5" customHeight="1" x14ac:dyDescent="0.2">
      <c r="A372" s="44" t="s">
        <v>13014</v>
      </c>
      <c r="B372" s="39" t="s">
        <v>293</v>
      </c>
      <c r="C372" s="39" t="s">
        <v>4767</v>
      </c>
      <c r="D372" s="39" t="s">
        <v>12225</v>
      </c>
      <c r="E372" s="39" t="s">
        <v>1115</v>
      </c>
      <c r="F372" s="39" t="s">
        <v>239</v>
      </c>
      <c r="G372" s="39">
        <v>2022</v>
      </c>
      <c r="H372" s="48">
        <v>45245</v>
      </c>
      <c r="I372" s="48">
        <v>45657</v>
      </c>
      <c r="J372" s="44"/>
      <c r="K372" s="39" t="s">
        <v>12226</v>
      </c>
      <c r="L372" s="44"/>
      <c r="M372" s="39" t="s">
        <v>12227</v>
      </c>
      <c r="N372" s="44"/>
      <c r="O372" s="39" t="s">
        <v>12228</v>
      </c>
      <c r="P372" s="44"/>
      <c r="Q372" s="44"/>
      <c r="R372" s="44"/>
      <c r="S372" s="39" t="s">
        <v>12229</v>
      </c>
      <c r="T372" s="39" t="s">
        <v>12230</v>
      </c>
      <c r="U372" s="39" t="s">
        <v>235</v>
      </c>
      <c r="V372" s="39" t="s">
        <v>12231</v>
      </c>
      <c r="W372" s="49">
        <v>7.17</v>
      </c>
      <c r="X372" s="49">
        <f t="shared" si="11"/>
        <v>0</v>
      </c>
      <c r="Y372" s="39">
        <v>2.97</v>
      </c>
      <c r="Z372" s="39">
        <v>41.42</v>
      </c>
      <c r="AA372" s="39">
        <v>0.18</v>
      </c>
      <c r="AB372" s="39">
        <v>0</v>
      </c>
      <c r="AC372" s="39">
        <v>0</v>
      </c>
      <c r="AD372" s="39">
        <v>0</v>
      </c>
      <c r="AE372" s="39">
        <v>0</v>
      </c>
      <c r="AF372" s="39">
        <v>4.2</v>
      </c>
      <c r="AG372" s="39">
        <v>58.58</v>
      </c>
      <c r="AH372" s="39" t="s">
        <v>236</v>
      </c>
      <c r="AI372" s="44"/>
      <c r="AJ372" s="44"/>
      <c r="AK372" s="44"/>
      <c r="AL372" s="39">
        <v>0.193</v>
      </c>
      <c r="AM372" s="39">
        <v>0.05</v>
      </c>
      <c r="AN372" s="39">
        <v>9</v>
      </c>
      <c r="AO372" s="39">
        <v>8</v>
      </c>
      <c r="AP372" s="39">
        <v>7</v>
      </c>
      <c r="AQ372" s="44"/>
      <c r="AR372" s="44"/>
      <c r="AS372" s="44"/>
      <c r="AT372" s="44"/>
      <c r="AU372" s="44"/>
      <c r="AV372" s="44"/>
      <c r="AW372" s="44"/>
      <c r="AX372" s="39">
        <v>2</v>
      </c>
      <c r="AY372" s="39">
        <v>1</v>
      </c>
      <c r="AZ372" s="44"/>
      <c r="BA372" s="39">
        <v>3</v>
      </c>
      <c r="BB372" s="44"/>
      <c r="BC372" s="44"/>
      <c r="BD372" s="44"/>
      <c r="BE372" s="44"/>
      <c r="BF372" s="44"/>
      <c r="BG372" s="44"/>
      <c r="BH372" s="44"/>
      <c r="BI372" s="44"/>
      <c r="BJ372" s="44"/>
      <c r="BK372" s="44"/>
      <c r="BL372" s="44"/>
      <c r="BM372" s="44"/>
      <c r="BN372" s="44"/>
      <c r="BO372" s="44"/>
      <c r="BP372" s="44"/>
      <c r="BQ372" s="44"/>
      <c r="BR372" s="44"/>
      <c r="BS372" s="44"/>
      <c r="BT372" s="44"/>
      <c r="BU372" s="44"/>
      <c r="BV372" s="44"/>
      <c r="BW372" s="44"/>
      <c r="BX372" s="44"/>
      <c r="BY372" s="44"/>
      <c r="BZ372" s="39">
        <v>0</v>
      </c>
      <c r="CA372" s="44"/>
      <c r="CB372" s="44"/>
      <c r="CC372" s="44"/>
      <c r="CD372" s="44"/>
      <c r="CE372" s="44"/>
      <c r="CF372" s="44"/>
      <c r="CG372" s="44"/>
      <c r="CH372" s="44"/>
      <c r="CI372" s="44"/>
      <c r="CJ372" s="44"/>
      <c r="CK372" s="44"/>
      <c r="CL372" s="44"/>
      <c r="CM372" s="44"/>
      <c r="CN372" s="44"/>
      <c r="CO372" s="44"/>
      <c r="CP372" s="44"/>
      <c r="CQ372" s="39">
        <v>0</v>
      </c>
      <c r="CR372" s="44"/>
      <c r="CS372" s="44"/>
      <c r="CT372" s="44"/>
      <c r="CU372" s="44"/>
      <c r="CV372" s="44"/>
      <c r="CW372" s="44"/>
      <c r="CX372" s="44"/>
      <c r="CY372" s="44"/>
      <c r="CZ372" s="44"/>
      <c r="DA372" s="44"/>
      <c r="DB372" s="44"/>
      <c r="DC372" s="44"/>
      <c r="DD372" s="44"/>
      <c r="DE372" s="44"/>
      <c r="DF372" s="44"/>
      <c r="DG372" s="44"/>
      <c r="DH372" s="44"/>
      <c r="DI372" s="44"/>
      <c r="DJ372" s="44"/>
      <c r="DK372" s="44"/>
      <c r="DL372" s="44"/>
      <c r="DM372" s="44"/>
      <c r="DN372" s="44"/>
      <c r="DO372" s="44"/>
      <c r="DP372" s="44"/>
      <c r="DQ372" s="44"/>
      <c r="DR372" s="44"/>
      <c r="DS372" s="44"/>
      <c r="DT372" s="39">
        <v>0</v>
      </c>
      <c r="DU372" s="39">
        <v>1</v>
      </c>
      <c r="DV372" s="44"/>
      <c r="DW372" s="44"/>
      <c r="DX372" s="44"/>
      <c r="DY372" s="44"/>
      <c r="DZ372" s="44"/>
      <c r="EA372" s="44"/>
      <c r="EB372" s="44"/>
      <c r="EC372" s="39">
        <v>7</v>
      </c>
      <c r="ED372" s="39">
        <f t="shared" si="10"/>
        <v>0</v>
      </c>
      <c r="EE372" s="39">
        <v>5</v>
      </c>
      <c r="EF372" s="39" t="s">
        <v>12232</v>
      </c>
      <c r="EG372" s="44"/>
      <c r="EH372" s="39" t="s">
        <v>12233</v>
      </c>
      <c r="EI372" s="43" t="s">
        <v>11605</v>
      </c>
      <c r="EJ372" s="39">
        <v>34.417999999999999</v>
      </c>
      <c r="EK372" s="39" t="s">
        <v>236</v>
      </c>
      <c r="EL372" s="44"/>
      <c r="EM372" s="44"/>
      <c r="EN372" s="44"/>
      <c r="EO372" s="44"/>
      <c r="EP372" s="44"/>
      <c r="EQ372" s="44"/>
      <c r="ER372" s="44"/>
      <c r="ES372" s="39" t="s">
        <v>236</v>
      </c>
      <c r="ET372" s="44"/>
      <c r="EU372" s="44"/>
      <c r="EV372" s="39" t="s">
        <v>243</v>
      </c>
      <c r="EW372" s="39" t="s">
        <v>3702</v>
      </c>
      <c r="EX372" s="39">
        <v>2157</v>
      </c>
      <c r="EY372" s="39" t="s">
        <v>236</v>
      </c>
      <c r="EZ372" s="44"/>
      <c r="FA372" s="44"/>
      <c r="FB372" s="39" t="s">
        <v>236</v>
      </c>
      <c r="FC372" s="44"/>
      <c r="FD372" s="44"/>
      <c r="FE372" s="39" t="s">
        <v>236</v>
      </c>
      <c r="FF372" s="44"/>
      <c r="FG372" s="44"/>
      <c r="FH372" s="39" t="s">
        <v>236</v>
      </c>
      <c r="FI372" s="44"/>
      <c r="FJ372" s="44"/>
      <c r="FK372" s="39" t="s">
        <v>236</v>
      </c>
      <c r="FL372" s="44"/>
      <c r="FM372" s="44"/>
      <c r="FN372" s="44"/>
      <c r="FO372" s="44"/>
      <c r="FP372" s="44"/>
      <c r="FQ372" s="39" t="s">
        <v>236</v>
      </c>
      <c r="FR372" s="44"/>
      <c r="FS372" s="44"/>
      <c r="FT372" s="39" t="s">
        <v>236</v>
      </c>
      <c r="FU372" s="44"/>
      <c r="FV372" s="44"/>
      <c r="FW372" s="39" t="s">
        <v>236</v>
      </c>
      <c r="FX372" s="44"/>
      <c r="FY372" s="44"/>
      <c r="FZ372" s="44"/>
      <c r="GA372" s="44"/>
      <c r="GB372" s="44"/>
      <c r="GC372" s="39" t="s">
        <v>236</v>
      </c>
      <c r="GD372" s="44"/>
      <c r="GE372" s="44"/>
      <c r="GF372" s="39" t="s">
        <v>236</v>
      </c>
      <c r="GG372" s="44"/>
      <c r="GH372" s="44"/>
      <c r="GI372" s="39" t="s">
        <v>236</v>
      </c>
      <c r="GJ372" s="44"/>
      <c r="GK372" s="44"/>
      <c r="GL372" s="44"/>
      <c r="GM372" s="44"/>
      <c r="GN372" s="44"/>
      <c r="GO372" s="44"/>
      <c r="GP372" s="44"/>
      <c r="GQ372" s="44"/>
      <c r="GR372" s="44"/>
      <c r="GS372" s="44"/>
      <c r="GT372" s="44"/>
      <c r="GU372" s="44"/>
      <c r="GV372" s="44"/>
      <c r="GW372" s="44"/>
      <c r="GX372" s="44"/>
      <c r="GY372" s="44"/>
      <c r="GZ372" s="39" t="s">
        <v>243</v>
      </c>
      <c r="HA372" s="43" t="s">
        <v>12234</v>
      </c>
      <c r="HB372" s="39" t="s">
        <v>12235</v>
      </c>
      <c r="HC372" s="43" t="s">
        <v>12234</v>
      </c>
      <c r="HD372" s="39" t="s">
        <v>12236</v>
      </c>
      <c r="HE372" s="44"/>
      <c r="HF372" s="44"/>
      <c r="HG372" s="39" t="s">
        <v>12237</v>
      </c>
      <c r="HH372" s="44"/>
      <c r="HI372" s="44"/>
      <c r="HJ372" s="44"/>
      <c r="HK372" s="44"/>
      <c r="HL372" s="44"/>
      <c r="HM372" s="44"/>
      <c r="HN372" s="39" t="s">
        <v>12238</v>
      </c>
      <c r="HO372" s="39" t="s">
        <v>12239</v>
      </c>
      <c r="HP372" s="39" t="s">
        <v>12240</v>
      </c>
      <c r="HQ372" s="39" t="s">
        <v>12241</v>
      </c>
      <c r="HR372" s="39" t="s">
        <v>292</v>
      </c>
      <c r="HS372" s="39" t="s">
        <v>3711</v>
      </c>
      <c r="HT372" s="39" t="s">
        <v>3712</v>
      </c>
      <c r="HU372" s="39" t="s">
        <v>3713</v>
      </c>
      <c r="HV372" s="43" t="s">
        <v>12242</v>
      </c>
    </row>
    <row r="373" spans="1:230" ht="39.75" customHeight="1" x14ac:dyDescent="0.2">
      <c r="A373" s="44" t="s">
        <v>13014</v>
      </c>
      <c r="B373" s="39" t="s">
        <v>293</v>
      </c>
      <c r="C373" s="39" t="s">
        <v>4767</v>
      </c>
      <c r="D373" s="39" t="s">
        <v>12303</v>
      </c>
      <c r="E373" s="39" t="s">
        <v>12304</v>
      </c>
      <c r="F373" s="39" t="s">
        <v>12305</v>
      </c>
      <c r="G373" s="39">
        <v>2023</v>
      </c>
      <c r="H373" s="48">
        <v>45324</v>
      </c>
      <c r="I373" s="48">
        <v>45657</v>
      </c>
      <c r="J373" s="44"/>
      <c r="K373" s="44"/>
      <c r="L373" s="44"/>
      <c r="M373" s="39" t="s">
        <v>12306</v>
      </c>
      <c r="N373" s="44"/>
      <c r="O373" s="39" t="s">
        <v>12307</v>
      </c>
      <c r="P373" s="44"/>
      <c r="Q373" s="44"/>
      <c r="R373" s="44"/>
      <c r="S373" s="39" t="s">
        <v>12308</v>
      </c>
      <c r="T373" s="39" t="s">
        <v>12309</v>
      </c>
      <c r="U373" s="39" t="s">
        <v>235</v>
      </c>
      <c r="V373" s="39" t="s">
        <v>12310</v>
      </c>
      <c r="W373" s="49">
        <v>26.347000000000001</v>
      </c>
      <c r="X373" s="49">
        <f t="shared" si="11"/>
        <v>0</v>
      </c>
      <c r="Y373" s="39">
        <v>24.419</v>
      </c>
      <c r="Z373" s="39">
        <v>92.68</v>
      </c>
      <c r="AA373" s="39">
        <v>0.04</v>
      </c>
      <c r="AB373" s="39">
        <v>0</v>
      </c>
      <c r="AC373" s="39">
        <v>0</v>
      </c>
      <c r="AD373" s="39">
        <v>0</v>
      </c>
      <c r="AE373" s="39">
        <v>0</v>
      </c>
      <c r="AF373" s="39">
        <v>1.9279999999999999</v>
      </c>
      <c r="AG373" s="39">
        <v>7.32</v>
      </c>
      <c r="AH373" s="39" t="s">
        <v>243</v>
      </c>
      <c r="AI373" s="39" t="s">
        <v>12311</v>
      </c>
      <c r="AJ373" s="44"/>
      <c r="AK373" s="39">
        <v>0</v>
      </c>
      <c r="AL373" s="39">
        <v>27</v>
      </c>
      <c r="AM373" s="39">
        <v>0.04</v>
      </c>
      <c r="AN373" s="39">
        <v>26</v>
      </c>
      <c r="AO373" s="39">
        <v>24</v>
      </c>
      <c r="AP373" s="39">
        <v>17</v>
      </c>
      <c r="AQ373" s="44"/>
      <c r="AR373" s="44"/>
      <c r="AS373" s="44"/>
      <c r="AT373" s="44"/>
      <c r="AU373" s="44"/>
      <c r="AV373" s="44"/>
      <c r="AW373" s="39">
        <v>2</v>
      </c>
      <c r="AX373" s="39">
        <v>7</v>
      </c>
      <c r="AY373" s="39">
        <v>2</v>
      </c>
      <c r="AZ373" s="44"/>
      <c r="BA373" s="39">
        <v>1</v>
      </c>
      <c r="BB373" s="39">
        <v>2</v>
      </c>
      <c r="BC373" s="44"/>
      <c r="BD373" s="44"/>
      <c r="BE373" s="44"/>
      <c r="BF373" s="44"/>
      <c r="BG373" s="44"/>
      <c r="BH373" s="44"/>
      <c r="BI373" s="44"/>
      <c r="BJ373" s="44"/>
      <c r="BK373" s="44"/>
      <c r="BL373" s="44"/>
      <c r="BM373" s="44"/>
      <c r="BN373" s="44"/>
      <c r="BO373" s="44"/>
      <c r="BP373" s="44"/>
      <c r="BQ373" s="44"/>
      <c r="BR373" s="44"/>
      <c r="BS373" s="44"/>
      <c r="BT373" s="44"/>
      <c r="BU373" s="44"/>
      <c r="BV373" s="44"/>
      <c r="BW373" s="44"/>
      <c r="BX373" s="44"/>
      <c r="BY373" s="44"/>
      <c r="BZ373" s="39">
        <v>0</v>
      </c>
      <c r="CA373" s="44"/>
      <c r="CB373" s="44"/>
      <c r="CC373" s="44"/>
      <c r="CD373" s="44"/>
      <c r="CE373" s="44"/>
      <c r="CF373" s="44"/>
      <c r="CG373" s="44"/>
      <c r="CH373" s="44"/>
      <c r="CI373" s="44"/>
      <c r="CJ373" s="44"/>
      <c r="CK373" s="44"/>
      <c r="CL373" s="44"/>
      <c r="CM373" s="44"/>
      <c r="CN373" s="44"/>
      <c r="CO373" s="44"/>
      <c r="CP373" s="44"/>
      <c r="CQ373" s="39">
        <v>0</v>
      </c>
      <c r="CR373" s="39">
        <v>3</v>
      </c>
      <c r="CS373" s="44"/>
      <c r="CT373" s="44"/>
      <c r="CU373" s="44"/>
      <c r="CV373" s="44"/>
      <c r="CW373" s="44"/>
      <c r="CX373" s="44"/>
      <c r="CY373" s="39">
        <v>1</v>
      </c>
      <c r="CZ373" s="44"/>
      <c r="DA373" s="44"/>
      <c r="DB373" s="44"/>
      <c r="DC373" s="44"/>
      <c r="DD373" s="44"/>
      <c r="DE373" s="44"/>
      <c r="DF373" s="44"/>
      <c r="DG373" s="39">
        <v>1</v>
      </c>
      <c r="DH373" s="44"/>
      <c r="DI373" s="44"/>
      <c r="DJ373" s="44"/>
      <c r="DK373" s="44"/>
      <c r="DL373" s="39">
        <v>1</v>
      </c>
      <c r="DM373" s="44"/>
      <c r="DN373" s="44"/>
      <c r="DO373" s="44"/>
      <c r="DP373" s="44"/>
      <c r="DQ373" s="44"/>
      <c r="DR373" s="44"/>
      <c r="DS373" s="44"/>
      <c r="DT373" s="39">
        <v>3</v>
      </c>
      <c r="DU373" s="44"/>
      <c r="DV373" s="44"/>
      <c r="DW373" s="44"/>
      <c r="DX373" s="44"/>
      <c r="DY373" s="44"/>
      <c r="DZ373" s="44"/>
      <c r="EA373" s="44"/>
      <c r="EB373" s="44"/>
      <c r="EC373" s="39">
        <v>17</v>
      </c>
      <c r="ED373" s="39">
        <f t="shared" si="10"/>
        <v>0</v>
      </c>
      <c r="EE373" s="39">
        <v>333.97500000000002</v>
      </c>
      <c r="EF373" s="39" t="s">
        <v>12312</v>
      </c>
      <c r="EG373" s="44"/>
      <c r="EH373" s="51">
        <v>45890</v>
      </c>
      <c r="EI373" s="43" t="s">
        <v>12313</v>
      </c>
      <c r="EJ373" s="39">
        <v>1580.1089999999999</v>
      </c>
      <c r="EK373" s="39" t="s">
        <v>236</v>
      </c>
      <c r="EL373" s="44"/>
      <c r="EM373" s="44"/>
      <c r="EN373" s="44"/>
      <c r="EO373" s="44"/>
      <c r="EP373" s="44"/>
      <c r="EQ373" s="44"/>
      <c r="ER373" s="39">
        <v>18</v>
      </c>
      <c r="ES373" s="39" t="s">
        <v>243</v>
      </c>
      <c r="ET373" s="39" t="s">
        <v>12314</v>
      </c>
      <c r="EU373" s="39">
        <v>13825</v>
      </c>
      <c r="EV373" s="39" t="s">
        <v>243</v>
      </c>
      <c r="EW373" s="39" t="s">
        <v>12315</v>
      </c>
      <c r="EX373" s="39">
        <v>1367</v>
      </c>
      <c r="EY373" s="39" t="s">
        <v>236</v>
      </c>
      <c r="EZ373" s="44"/>
      <c r="FA373" s="44"/>
      <c r="FB373" s="39" t="s">
        <v>236</v>
      </c>
      <c r="FC373" s="44"/>
      <c r="FD373" s="44"/>
      <c r="FE373" s="39" t="s">
        <v>236</v>
      </c>
      <c r="FF373" s="44"/>
      <c r="FG373" s="44"/>
      <c r="FH373" s="39" t="s">
        <v>236</v>
      </c>
      <c r="FI373" s="44"/>
      <c r="FJ373" s="44"/>
      <c r="FK373" s="39" t="s">
        <v>236</v>
      </c>
      <c r="FL373" s="44"/>
      <c r="FM373" s="44"/>
      <c r="FN373" s="39" t="s">
        <v>12316</v>
      </c>
      <c r="FO373" s="39" t="s">
        <v>12316</v>
      </c>
      <c r="FP373" s="39">
        <v>26</v>
      </c>
      <c r="FQ373" s="39" t="s">
        <v>236</v>
      </c>
      <c r="FR373" s="44"/>
      <c r="FS373" s="44"/>
      <c r="FT373" s="39" t="s">
        <v>236</v>
      </c>
      <c r="FU373" s="44"/>
      <c r="FV373" s="44"/>
      <c r="FW373" s="39" t="s">
        <v>236</v>
      </c>
      <c r="FX373" s="44"/>
      <c r="FY373" s="44"/>
      <c r="FZ373" s="44"/>
      <c r="GA373" s="44"/>
      <c r="GB373" s="44"/>
      <c r="GC373" s="39" t="s">
        <v>236</v>
      </c>
      <c r="GD373" s="44"/>
      <c r="GE373" s="44"/>
      <c r="GF373" s="39" t="s">
        <v>236</v>
      </c>
      <c r="GG373" s="44"/>
      <c r="GH373" s="44"/>
      <c r="GI373" s="39" t="s">
        <v>243</v>
      </c>
      <c r="GJ373" s="39" t="s">
        <v>441</v>
      </c>
      <c r="GK373" s="39">
        <v>25</v>
      </c>
      <c r="GL373" s="44"/>
      <c r="GM373" s="44"/>
      <c r="GN373" s="44"/>
      <c r="GO373" s="44"/>
      <c r="GP373" s="44"/>
      <c r="GQ373" s="44"/>
      <c r="GR373" s="44"/>
      <c r="GS373" s="44"/>
      <c r="GT373" s="44"/>
      <c r="GU373" s="44"/>
      <c r="GV373" s="44"/>
      <c r="GW373" s="44"/>
      <c r="GX373" s="44"/>
      <c r="GY373" s="44"/>
      <c r="GZ373" s="39" t="s">
        <v>243</v>
      </c>
      <c r="HA373" s="39" t="s">
        <v>12317</v>
      </c>
      <c r="HB373" s="39" t="s">
        <v>12318</v>
      </c>
      <c r="HC373" s="39" t="s">
        <v>12317</v>
      </c>
      <c r="HD373" s="44"/>
      <c r="HE373" s="44"/>
      <c r="HF373" s="44"/>
      <c r="HG373" s="39" t="s">
        <v>12319</v>
      </c>
      <c r="HH373" s="44"/>
      <c r="HI373" s="44"/>
      <c r="HJ373" s="44"/>
      <c r="HK373" s="44"/>
      <c r="HL373" s="44"/>
      <c r="HM373" s="44"/>
      <c r="HN373" s="39" t="s">
        <v>12320</v>
      </c>
      <c r="HO373" s="39" t="s">
        <v>12321</v>
      </c>
      <c r="HP373" s="39" t="s">
        <v>12322</v>
      </c>
      <c r="HQ373" s="39" t="s">
        <v>12323</v>
      </c>
      <c r="HR373" s="39" t="s">
        <v>292</v>
      </c>
      <c r="HS373" s="39" t="s">
        <v>3711</v>
      </c>
      <c r="HT373" s="39" t="s">
        <v>3712</v>
      </c>
      <c r="HU373" s="39" t="s">
        <v>3713</v>
      </c>
      <c r="HV373" s="43" t="s">
        <v>12324</v>
      </c>
    </row>
    <row r="374" spans="1:230" ht="46.5" customHeight="1" x14ac:dyDescent="0.2">
      <c r="A374" s="44" t="s">
        <v>13000</v>
      </c>
      <c r="B374" s="39" t="s">
        <v>293</v>
      </c>
      <c r="C374" s="39" t="s">
        <v>4767</v>
      </c>
      <c r="D374" s="39" t="s">
        <v>12303</v>
      </c>
      <c r="E374" s="39" t="s">
        <v>12357</v>
      </c>
      <c r="F374" s="39" t="s">
        <v>12305</v>
      </c>
      <c r="G374" s="39">
        <v>2019</v>
      </c>
      <c r="H374" s="48">
        <v>45306</v>
      </c>
      <c r="I374" s="48">
        <v>45657</v>
      </c>
      <c r="J374" s="44"/>
      <c r="K374" s="39" t="s">
        <v>12358</v>
      </c>
      <c r="L374" s="44"/>
      <c r="M374" s="44"/>
      <c r="N374" s="44"/>
      <c r="O374" s="39" t="s">
        <v>12359</v>
      </c>
      <c r="P374" s="44"/>
      <c r="Q374" s="44"/>
      <c r="R374" s="44"/>
      <c r="S374" s="39" t="s">
        <v>12308</v>
      </c>
      <c r="T374" s="39" t="s">
        <v>12360</v>
      </c>
      <c r="U374" s="39" t="s">
        <v>235</v>
      </c>
      <c r="V374" s="39" t="s">
        <v>12361</v>
      </c>
      <c r="W374" s="49">
        <v>34.534999999999997</v>
      </c>
      <c r="X374" s="49">
        <f t="shared" si="11"/>
        <v>0</v>
      </c>
      <c r="Y374" s="39">
        <v>17.266999999999999</v>
      </c>
      <c r="Z374" s="39">
        <v>50</v>
      </c>
      <c r="AA374" s="39">
        <v>0.03</v>
      </c>
      <c r="AB374" s="39">
        <v>7.335</v>
      </c>
      <c r="AC374" s="39">
        <v>21.24</v>
      </c>
      <c r="AD374" s="39">
        <v>9.9329999999999998</v>
      </c>
      <c r="AE374" s="39">
        <v>28.76</v>
      </c>
      <c r="AF374" s="39">
        <v>0</v>
      </c>
      <c r="AG374" s="39">
        <v>0</v>
      </c>
      <c r="AH374" s="39" t="s">
        <v>236</v>
      </c>
      <c r="AI374" s="44"/>
      <c r="AJ374" s="44"/>
      <c r="AK374" s="44"/>
      <c r="AL374" s="39">
        <v>25</v>
      </c>
      <c r="AM374" s="39">
        <v>0.04</v>
      </c>
      <c r="AN374" s="39">
        <v>70</v>
      </c>
      <c r="AO374" s="39">
        <v>70</v>
      </c>
      <c r="AP374" s="39">
        <v>67</v>
      </c>
      <c r="AQ374" s="44"/>
      <c r="AR374" s="44"/>
      <c r="AS374" s="44"/>
      <c r="AT374" s="44"/>
      <c r="AU374" s="44"/>
      <c r="AV374" s="44"/>
      <c r="AW374" s="39">
        <v>24</v>
      </c>
      <c r="AX374" s="39">
        <v>25</v>
      </c>
      <c r="AY374" s="39">
        <v>8</v>
      </c>
      <c r="AZ374" s="44"/>
      <c r="BA374" s="44"/>
      <c r="BB374" s="44"/>
      <c r="BC374" s="44"/>
      <c r="BD374" s="44"/>
      <c r="BE374" s="44"/>
      <c r="BF374" s="44"/>
      <c r="BG374" s="44"/>
      <c r="BH374" s="44"/>
      <c r="BI374" s="44"/>
      <c r="BJ374" s="44"/>
      <c r="BK374" s="44"/>
      <c r="BL374" s="44"/>
      <c r="BM374" s="44"/>
      <c r="BN374" s="44"/>
      <c r="BO374" s="44"/>
      <c r="BP374" s="44"/>
      <c r="BQ374" s="44"/>
      <c r="BR374" s="44"/>
      <c r="BS374" s="44"/>
      <c r="BT374" s="44"/>
      <c r="BU374" s="44"/>
      <c r="BV374" s="44"/>
      <c r="BW374" s="44"/>
      <c r="BX374" s="44"/>
      <c r="BY374" s="44"/>
      <c r="BZ374" s="39">
        <v>0</v>
      </c>
      <c r="CA374" s="44"/>
      <c r="CB374" s="44"/>
      <c r="CC374" s="44"/>
      <c r="CD374" s="44"/>
      <c r="CE374" s="44"/>
      <c r="CF374" s="44"/>
      <c r="CG374" s="44"/>
      <c r="CH374" s="44"/>
      <c r="CI374" s="44"/>
      <c r="CJ374" s="44"/>
      <c r="CK374" s="44"/>
      <c r="CL374" s="44"/>
      <c r="CM374" s="44"/>
      <c r="CN374" s="44"/>
      <c r="CO374" s="44"/>
      <c r="CP374" s="44"/>
      <c r="CQ374" s="39">
        <v>0</v>
      </c>
      <c r="CR374" s="39">
        <v>10</v>
      </c>
      <c r="CS374" s="44"/>
      <c r="CT374" s="44"/>
      <c r="CU374" s="44"/>
      <c r="CV374" s="44"/>
      <c r="CW374" s="44"/>
      <c r="CX374" s="44"/>
      <c r="CY374" s="39">
        <v>6</v>
      </c>
      <c r="CZ374" s="39">
        <v>2</v>
      </c>
      <c r="DA374" s="39">
        <v>1</v>
      </c>
      <c r="DB374" s="44"/>
      <c r="DC374" s="44"/>
      <c r="DD374" s="44"/>
      <c r="DE374" s="44"/>
      <c r="DF374" s="44"/>
      <c r="DG374" s="39">
        <v>1</v>
      </c>
      <c r="DH374" s="44"/>
      <c r="DI374" s="44"/>
      <c r="DJ374" s="44"/>
      <c r="DK374" s="44"/>
      <c r="DL374" s="44"/>
      <c r="DM374" s="44"/>
      <c r="DN374" s="44"/>
      <c r="DO374" s="44"/>
      <c r="DP374" s="44"/>
      <c r="DQ374" s="44"/>
      <c r="DR374" s="44"/>
      <c r="DS374" s="44"/>
      <c r="DT374" s="39">
        <v>10</v>
      </c>
      <c r="DU374" s="44"/>
      <c r="DV374" s="44"/>
      <c r="DW374" s="44"/>
      <c r="DX374" s="44"/>
      <c r="DY374" s="44"/>
      <c r="DZ374" s="44"/>
      <c r="EA374" s="44"/>
      <c r="EB374" s="44"/>
      <c r="EC374" s="39">
        <v>67</v>
      </c>
      <c r="ED374" s="39">
        <f t="shared" si="10"/>
        <v>0</v>
      </c>
      <c r="EE374" s="39">
        <v>587.17200000000003</v>
      </c>
      <c r="EF374" s="39" t="s">
        <v>12312</v>
      </c>
      <c r="EG374" s="44"/>
      <c r="EH374" s="39" t="s">
        <v>12362</v>
      </c>
      <c r="EI374" s="43" t="s">
        <v>11605</v>
      </c>
      <c r="EJ374" s="39">
        <v>1580.1089999999999</v>
      </c>
      <c r="EK374" s="39" t="s">
        <v>236</v>
      </c>
      <c r="EL374" s="44"/>
      <c r="EM374" s="44"/>
      <c r="EN374" s="44"/>
      <c r="EO374" s="44"/>
      <c r="EP374" s="44"/>
      <c r="EQ374" s="44"/>
      <c r="ER374" s="39">
        <v>64</v>
      </c>
      <c r="ES374" s="39" t="s">
        <v>243</v>
      </c>
      <c r="ET374" s="39" t="s">
        <v>12363</v>
      </c>
      <c r="EU374" s="39">
        <v>20766</v>
      </c>
      <c r="EV374" s="39" t="s">
        <v>243</v>
      </c>
      <c r="EW374" s="39" t="s">
        <v>12315</v>
      </c>
      <c r="EX374" s="39">
        <v>861</v>
      </c>
      <c r="EY374" s="39" t="s">
        <v>236</v>
      </c>
      <c r="EZ374" s="44"/>
      <c r="FA374" s="44"/>
      <c r="FB374" s="39" t="s">
        <v>236</v>
      </c>
      <c r="FC374" s="44"/>
      <c r="FD374" s="44"/>
      <c r="FE374" s="39" t="s">
        <v>236</v>
      </c>
      <c r="FF374" s="44"/>
      <c r="FG374" s="44"/>
      <c r="FH374" s="39" t="s">
        <v>236</v>
      </c>
      <c r="FI374" s="44"/>
      <c r="FJ374" s="44"/>
      <c r="FK374" s="39" t="s">
        <v>236</v>
      </c>
      <c r="FL374" s="44"/>
      <c r="FM374" s="44"/>
      <c r="FN374" s="39" t="s">
        <v>1481</v>
      </c>
      <c r="FO374" s="39" t="s">
        <v>12316</v>
      </c>
      <c r="FP374" s="39">
        <v>70</v>
      </c>
      <c r="FQ374" s="39" t="s">
        <v>236</v>
      </c>
      <c r="FR374" s="44"/>
      <c r="FS374" s="44"/>
      <c r="FT374" s="39" t="s">
        <v>236</v>
      </c>
      <c r="FU374" s="44"/>
      <c r="FV374" s="44"/>
      <c r="FW374" s="39" t="s">
        <v>236</v>
      </c>
      <c r="FX374" s="44"/>
      <c r="FY374" s="44"/>
      <c r="FZ374" s="44"/>
      <c r="GA374" s="44"/>
      <c r="GB374" s="44"/>
      <c r="GC374" s="39" t="s">
        <v>236</v>
      </c>
      <c r="GD374" s="44"/>
      <c r="GE374" s="44"/>
      <c r="GF374" s="39" t="s">
        <v>243</v>
      </c>
      <c r="GG374" s="39" t="s">
        <v>441</v>
      </c>
      <c r="GH374" s="39">
        <v>117</v>
      </c>
      <c r="GI374" s="39" t="s">
        <v>236</v>
      </c>
      <c r="GJ374" s="44"/>
      <c r="GK374" s="44"/>
      <c r="GL374" s="44"/>
      <c r="GM374" s="44"/>
      <c r="GN374" s="44"/>
      <c r="GO374" s="44"/>
      <c r="GP374" s="44"/>
      <c r="GQ374" s="44"/>
      <c r="GR374" s="44"/>
      <c r="GS374" s="44"/>
      <c r="GT374" s="44"/>
      <c r="GU374" s="44"/>
      <c r="GV374" s="44"/>
      <c r="GW374" s="44"/>
      <c r="GX374" s="44"/>
      <c r="GY374" s="44"/>
      <c r="GZ374" s="39" t="s">
        <v>236</v>
      </c>
      <c r="HA374" s="44"/>
      <c r="HB374" s="44"/>
      <c r="HC374" s="39" t="s">
        <v>12317</v>
      </c>
      <c r="HD374" s="44"/>
      <c r="HE374" s="44"/>
      <c r="HF374" s="44"/>
      <c r="HG374" s="39" t="s">
        <v>12364</v>
      </c>
      <c r="HH374" s="44"/>
      <c r="HI374" s="44"/>
      <c r="HJ374" s="44"/>
      <c r="HK374" s="44"/>
      <c r="HL374" s="44"/>
      <c r="HM374" s="44"/>
      <c r="HN374" s="39" t="s">
        <v>12320</v>
      </c>
      <c r="HO374" s="39" t="s">
        <v>12321</v>
      </c>
      <c r="HP374" s="39" t="s">
        <v>12322</v>
      </c>
      <c r="HQ374" s="39" t="s">
        <v>12323</v>
      </c>
      <c r="HR374" s="39" t="s">
        <v>292</v>
      </c>
      <c r="HS374" s="39" t="s">
        <v>3711</v>
      </c>
      <c r="HT374" s="39" t="s">
        <v>3712</v>
      </c>
      <c r="HU374" s="39" t="s">
        <v>3713</v>
      </c>
      <c r="HV374" s="43" t="s">
        <v>12365</v>
      </c>
    </row>
    <row r="375" spans="1:230" ht="44.25" customHeight="1" x14ac:dyDescent="0.2">
      <c r="A375" s="44" t="s">
        <v>13014</v>
      </c>
      <c r="B375" s="39" t="s">
        <v>293</v>
      </c>
      <c r="C375" s="39" t="s">
        <v>4901</v>
      </c>
      <c r="D375" s="39" t="s">
        <v>12394</v>
      </c>
      <c r="E375" s="39" t="s">
        <v>12395</v>
      </c>
      <c r="F375" s="39" t="s">
        <v>12395</v>
      </c>
      <c r="G375" s="39">
        <v>2024</v>
      </c>
      <c r="H375" s="48">
        <v>45349</v>
      </c>
      <c r="I375" s="48">
        <v>45657</v>
      </c>
      <c r="J375" s="44"/>
      <c r="K375" s="43" t="s">
        <v>12396</v>
      </c>
      <c r="L375" s="44"/>
      <c r="M375" s="44"/>
      <c r="N375" s="44"/>
      <c r="O375" s="39" t="s">
        <v>12397</v>
      </c>
      <c r="P375" s="44"/>
      <c r="Q375" s="39" t="s">
        <v>12398</v>
      </c>
      <c r="R375" s="44"/>
      <c r="S375" s="39" t="s">
        <v>12399</v>
      </c>
      <c r="T375" s="39" t="s">
        <v>12399</v>
      </c>
      <c r="U375" s="39" t="s">
        <v>1394</v>
      </c>
      <c r="V375" s="39" t="s">
        <v>12400</v>
      </c>
      <c r="W375" s="49">
        <v>0.77100000000000002</v>
      </c>
      <c r="X375" s="49">
        <f t="shared" si="11"/>
        <v>0</v>
      </c>
      <c r="Y375" s="39">
        <v>0.68600000000000005</v>
      </c>
      <c r="Z375" s="39">
        <v>88.98</v>
      </c>
      <c r="AA375" s="39">
        <v>0.05</v>
      </c>
      <c r="AB375" s="39">
        <v>8.0000000000000002E-3</v>
      </c>
      <c r="AC375" s="49">
        <v>1.04</v>
      </c>
      <c r="AD375" s="39">
        <v>7.6999999999999999E-2</v>
      </c>
      <c r="AE375" s="39">
        <v>9.99</v>
      </c>
      <c r="AF375" s="39">
        <v>0</v>
      </c>
      <c r="AG375" s="39">
        <v>0</v>
      </c>
      <c r="AH375" s="39" t="s">
        <v>236</v>
      </c>
      <c r="AI375" s="44"/>
      <c r="AJ375" s="44"/>
      <c r="AK375" s="44"/>
      <c r="AL375" s="39">
        <v>0.68600000000000005</v>
      </c>
      <c r="AM375" s="39">
        <v>0.05</v>
      </c>
      <c r="AN375" s="39">
        <v>1</v>
      </c>
      <c r="AO375" s="39">
        <v>1</v>
      </c>
      <c r="AP375" s="39">
        <v>1</v>
      </c>
      <c r="AQ375" s="44"/>
      <c r="AR375" s="44"/>
      <c r="AS375" s="44"/>
      <c r="AT375" s="44"/>
      <c r="AU375" s="44"/>
      <c r="AV375" s="44"/>
      <c r="AW375" s="44"/>
      <c r="AX375" s="44"/>
      <c r="AY375" s="44"/>
      <c r="AZ375" s="44"/>
      <c r="BA375" s="44"/>
      <c r="BB375" s="39">
        <v>1</v>
      </c>
      <c r="BC375" s="44"/>
      <c r="BD375" s="44"/>
      <c r="BE375" s="44"/>
      <c r="BF375" s="44"/>
      <c r="BG375" s="44"/>
      <c r="BH375" s="44"/>
      <c r="BI375" s="44"/>
      <c r="BJ375" s="44"/>
      <c r="BK375" s="44"/>
      <c r="BL375" s="44"/>
      <c r="BM375" s="44"/>
      <c r="BN375" s="44"/>
      <c r="BO375" s="44"/>
      <c r="BP375" s="44"/>
      <c r="BQ375" s="44"/>
      <c r="BR375" s="44"/>
      <c r="BS375" s="44"/>
      <c r="BT375" s="44"/>
      <c r="BU375" s="44"/>
      <c r="BV375" s="44"/>
      <c r="BW375" s="44"/>
      <c r="BX375" s="44"/>
      <c r="BY375" s="44"/>
      <c r="BZ375" s="39">
        <v>0</v>
      </c>
      <c r="CA375" s="44"/>
      <c r="CB375" s="44"/>
      <c r="CC375" s="44"/>
      <c r="CD375" s="44"/>
      <c r="CE375" s="44"/>
      <c r="CF375" s="44"/>
      <c r="CG375" s="44"/>
      <c r="CH375" s="44"/>
      <c r="CI375" s="44"/>
      <c r="CJ375" s="44"/>
      <c r="CK375" s="44"/>
      <c r="CL375" s="44"/>
      <c r="CM375" s="44"/>
      <c r="CN375" s="44"/>
      <c r="CO375" s="44"/>
      <c r="CP375" s="44"/>
      <c r="CQ375" s="39">
        <v>0</v>
      </c>
      <c r="CR375" s="44"/>
      <c r="CS375" s="44"/>
      <c r="CT375" s="44"/>
      <c r="CU375" s="44"/>
      <c r="CV375" s="44"/>
      <c r="CW375" s="44"/>
      <c r="CX375" s="44"/>
      <c r="CY375" s="44"/>
      <c r="CZ375" s="44"/>
      <c r="DA375" s="44"/>
      <c r="DB375" s="44"/>
      <c r="DC375" s="44"/>
      <c r="DD375" s="44"/>
      <c r="DE375" s="44"/>
      <c r="DF375" s="44"/>
      <c r="DG375" s="44"/>
      <c r="DH375" s="44"/>
      <c r="DI375" s="44"/>
      <c r="DJ375" s="44"/>
      <c r="DK375" s="44"/>
      <c r="DL375" s="44"/>
      <c r="DM375" s="44"/>
      <c r="DN375" s="44"/>
      <c r="DO375" s="44"/>
      <c r="DP375" s="44"/>
      <c r="DQ375" s="44"/>
      <c r="DR375" s="44"/>
      <c r="DS375" s="44"/>
      <c r="DT375" s="39">
        <v>0</v>
      </c>
      <c r="DU375" s="44"/>
      <c r="DV375" s="44"/>
      <c r="DW375" s="44"/>
      <c r="DX375" s="44"/>
      <c r="DY375" s="44"/>
      <c r="DZ375" s="44"/>
      <c r="EA375" s="44"/>
      <c r="EB375" s="44"/>
      <c r="EC375" s="39">
        <v>1</v>
      </c>
      <c r="ED375" s="39">
        <f t="shared" si="10"/>
        <v>0</v>
      </c>
      <c r="EE375" s="39">
        <v>0.45</v>
      </c>
      <c r="EF375" s="39" t="s">
        <v>12401</v>
      </c>
      <c r="EG375" s="44"/>
      <c r="EH375" s="39">
        <v>66</v>
      </c>
      <c r="EI375" s="43" t="s">
        <v>11605</v>
      </c>
      <c r="EJ375" s="39">
        <v>9.7000000000000003E-2</v>
      </c>
      <c r="EK375" s="39" t="s">
        <v>236</v>
      </c>
      <c r="EL375" s="44"/>
      <c r="EM375" s="44"/>
      <c r="EN375" s="44"/>
      <c r="EO375" s="44"/>
      <c r="EP375" s="44"/>
      <c r="EQ375" s="44"/>
      <c r="ER375" s="39">
        <v>4</v>
      </c>
      <c r="ES375" s="39" t="s">
        <v>243</v>
      </c>
      <c r="ET375" s="39" t="s">
        <v>6131</v>
      </c>
      <c r="EU375" s="39">
        <v>64</v>
      </c>
      <c r="EV375" s="39" t="s">
        <v>243</v>
      </c>
      <c r="EW375" s="39" t="s">
        <v>757</v>
      </c>
      <c r="EX375" s="39">
        <v>64</v>
      </c>
      <c r="EY375" s="39" t="s">
        <v>236</v>
      </c>
      <c r="EZ375" s="44"/>
      <c r="FA375" s="44"/>
      <c r="FB375" s="39" t="s">
        <v>236</v>
      </c>
      <c r="FC375" s="44"/>
      <c r="FD375" s="44"/>
      <c r="FE375" s="39" t="s">
        <v>236</v>
      </c>
      <c r="FF375" s="44"/>
      <c r="FG375" s="44"/>
      <c r="FH375" s="39" t="s">
        <v>236</v>
      </c>
      <c r="FI375" s="44"/>
      <c r="FJ375" s="44"/>
      <c r="FK375" s="39" t="s">
        <v>236</v>
      </c>
      <c r="FL375" s="44"/>
      <c r="FM375" s="44"/>
      <c r="FN375" s="44"/>
      <c r="FO375" s="44"/>
      <c r="FP375" s="44"/>
      <c r="FQ375" s="39" t="s">
        <v>236</v>
      </c>
      <c r="FR375" s="44"/>
      <c r="FS375" s="44"/>
      <c r="FT375" s="39" t="s">
        <v>243</v>
      </c>
      <c r="FU375" s="39" t="s">
        <v>6131</v>
      </c>
      <c r="FV375" s="39">
        <v>64</v>
      </c>
      <c r="FW375" s="39" t="s">
        <v>236</v>
      </c>
      <c r="FX375" s="44"/>
      <c r="FY375" s="44"/>
      <c r="FZ375" s="44"/>
      <c r="GA375" s="44"/>
      <c r="GB375" s="44"/>
      <c r="GC375" s="39" t="s">
        <v>236</v>
      </c>
      <c r="GD375" s="44"/>
      <c r="GE375" s="44"/>
      <c r="GF375" s="39" t="s">
        <v>236</v>
      </c>
      <c r="GG375" s="44"/>
      <c r="GH375" s="44"/>
      <c r="GI375" s="39" t="s">
        <v>236</v>
      </c>
      <c r="GJ375" s="44"/>
      <c r="GK375" s="44"/>
      <c r="GL375" s="44"/>
      <c r="GM375" s="44"/>
      <c r="GN375" s="44"/>
      <c r="GO375" s="44"/>
      <c r="GP375" s="44"/>
      <c r="GQ375" s="44"/>
      <c r="GR375" s="44"/>
      <c r="GS375" s="44"/>
      <c r="GT375" s="44"/>
      <c r="GU375" s="44"/>
      <c r="GV375" s="44"/>
      <c r="GW375" s="44"/>
      <c r="GX375" s="44"/>
      <c r="GY375" s="44"/>
      <c r="GZ375" s="39" t="s">
        <v>236</v>
      </c>
      <c r="HA375" s="44"/>
      <c r="HB375" s="44"/>
      <c r="HC375" s="44"/>
      <c r="HD375" s="44"/>
      <c r="HE375" s="44"/>
      <c r="HF375" s="44"/>
      <c r="HG375" s="39" t="s">
        <v>12402</v>
      </c>
      <c r="HH375" s="44"/>
      <c r="HI375" s="44"/>
      <c r="HJ375" s="44"/>
      <c r="HK375" s="44"/>
      <c r="HL375" s="44"/>
      <c r="HM375" s="44"/>
      <c r="HN375" s="39" t="s">
        <v>12403</v>
      </c>
      <c r="HO375" s="39" t="s">
        <v>12404</v>
      </c>
      <c r="HP375" s="39" t="s">
        <v>12405</v>
      </c>
      <c r="HQ375" s="39" t="s">
        <v>12406</v>
      </c>
      <c r="HR375" s="39" t="s">
        <v>292</v>
      </c>
      <c r="HS375" s="39" t="s">
        <v>3711</v>
      </c>
      <c r="HT375" s="39" t="s">
        <v>3712</v>
      </c>
      <c r="HU375" s="39" t="s">
        <v>3713</v>
      </c>
      <c r="HV375" s="43" t="s">
        <v>12407</v>
      </c>
    </row>
    <row r="376" spans="1:230" ht="48.75" customHeight="1" x14ac:dyDescent="0.2">
      <c r="A376" s="44" t="s">
        <v>13000</v>
      </c>
      <c r="B376" s="39" t="s">
        <v>293</v>
      </c>
      <c r="C376" s="39" t="s">
        <v>4767</v>
      </c>
      <c r="D376" s="39" t="s">
        <v>12455</v>
      </c>
      <c r="E376" s="39" t="s">
        <v>7763</v>
      </c>
      <c r="F376" s="39" t="s">
        <v>7763</v>
      </c>
      <c r="G376" s="39">
        <v>2023</v>
      </c>
      <c r="H376" s="48">
        <v>45204</v>
      </c>
      <c r="I376" s="48">
        <v>45574</v>
      </c>
      <c r="J376" s="44"/>
      <c r="K376" s="39" t="s">
        <v>12456</v>
      </c>
      <c r="L376" s="44"/>
      <c r="M376" s="39" t="s">
        <v>12457</v>
      </c>
      <c r="N376" s="44"/>
      <c r="O376" s="39" t="s">
        <v>12458</v>
      </c>
      <c r="P376" s="44"/>
      <c r="Q376" s="44"/>
      <c r="R376" s="44"/>
      <c r="S376" s="39" t="s">
        <v>12459</v>
      </c>
      <c r="T376" s="39" t="s">
        <v>12459</v>
      </c>
      <c r="U376" s="39" t="s">
        <v>235</v>
      </c>
      <c r="V376" s="39" t="s">
        <v>12460</v>
      </c>
      <c r="W376" s="49">
        <v>0.47499999999999998</v>
      </c>
      <c r="X376" s="49">
        <f t="shared" si="11"/>
        <v>0</v>
      </c>
      <c r="Y376" s="39">
        <v>0.27600000000000002</v>
      </c>
      <c r="Z376" s="39">
        <v>58.11</v>
      </c>
      <c r="AA376" s="39">
        <v>0.06</v>
      </c>
      <c r="AB376" s="39">
        <v>0</v>
      </c>
      <c r="AC376" s="39">
        <v>0</v>
      </c>
      <c r="AD376" s="39">
        <v>0</v>
      </c>
      <c r="AE376" s="39">
        <v>0</v>
      </c>
      <c r="AF376" s="39">
        <v>0.19900000000000001</v>
      </c>
      <c r="AG376" s="39">
        <v>41.89</v>
      </c>
      <c r="AH376" s="39" t="s">
        <v>236</v>
      </c>
      <c r="AI376" s="44"/>
      <c r="AJ376" s="44"/>
      <c r="AK376" s="44"/>
      <c r="AL376" s="39">
        <v>0.36799999999999999</v>
      </c>
      <c r="AM376" s="39">
        <v>0.08</v>
      </c>
      <c r="AN376" s="39">
        <v>1</v>
      </c>
      <c r="AO376" s="39">
        <v>1</v>
      </c>
      <c r="AP376" s="39">
        <v>1</v>
      </c>
      <c r="AQ376" s="44"/>
      <c r="AR376" s="44"/>
      <c r="AS376" s="44"/>
      <c r="AT376" s="44"/>
      <c r="AU376" s="44"/>
      <c r="AV376" s="44"/>
      <c r="AW376" s="44"/>
      <c r="AX376" s="44"/>
      <c r="AY376" s="44"/>
      <c r="AZ376" s="44"/>
      <c r="BA376" s="44"/>
      <c r="BB376" s="44"/>
      <c r="BC376" s="44"/>
      <c r="BD376" s="44"/>
      <c r="BE376" s="44"/>
      <c r="BF376" s="44"/>
      <c r="BG376" s="44"/>
      <c r="BH376" s="44"/>
      <c r="BI376" s="44"/>
      <c r="BJ376" s="44"/>
      <c r="BK376" s="44"/>
      <c r="BL376" s="44"/>
      <c r="BM376" s="44"/>
      <c r="BN376" s="44"/>
      <c r="BO376" s="44"/>
      <c r="BP376" s="44"/>
      <c r="BQ376" s="44"/>
      <c r="BR376" s="44"/>
      <c r="BS376" s="44"/>
      <c r="BT376" s="44"/>
      <c r="BU376" s="44"/>
      <c r="BV376" s="44"/>
      <c r="BW376" s="44"/>
      <c r="BX376" s="44"/>
      <c r="BY376" s="44"/>
      <c r="BZ376" s="39">
        <v>0</v>
      </c>
      <c r="CA376" s="44"/>
      <c r="CB376" s="44"/>
      <c r="CC376" s="44"/>
      <c r="CD376" s="44"/>
      <c r="CE376" s="44"/>
      <c r="CF376" s="44"/>
      <c r="CG376" s="44"/>
      <c r="CH376" s="44"/>
      <c r="CI376" s="44"/>
      <c r="CJ376" s="44"/>
      <c r="CK376" s="44"/>
      <c r="CL376" s="44"/>
      <c r="CM376" s="44"/>
      <c r="CN376" s="44"/>
      <c r="CO376" s="44"/>
      <c r="CP376" s="44"/>
      <c r="CQ376" s="39">
        <v>0</v>
      </c>
      <c r="CR376" s="44"/>
      <c r="CS376" s="44"/>
      <c r="CT376" s="44"/>
      <c r="CU376" s="44"/>
      <c r="CV376" s="44"/>
      <c r="CW376" s="44"/>
      <c r="CX376" s="44"/>
      <c r="CY376" s="44"/>
      <c r="CZ376" s="44"/>
      <c r="DA376" s="44"/>
      <c r="DB376" s="44"/>
      <c r="DC376" s="44"/>
      <c r="DD376" s="44"/>
      <c r="DE376" s="44"/>
      <c r="DF376" s="44"/>
      <c r="DG376" s="44"/>
      <c r="DH376" s="44"/>
      <c r="DI376" s="44"/>
      <c r="DJ376" s="44"/>
      <c r="DK376" s="44"/>
      <c r="DL376" s="44"/>
      <c r="DM376" s="44"/>
      <c r="DN376" s="44"/>
      <c r="DO376" s="44"/>
      <c r="DP376" s="44"/>
      <c r="DQ376" s="44"/>
      <c r="DR376" s="44"/>
      <c r="DS376" s="44"/>
      <c r="DT376" s="39">
        <v>0</v>
      </c>
      <c r="DU376" s="44"/>
      <c r="DV376" s="44"/>
      <c r="DW376" s="44"/>
      <c r="DX376" s="44"/>
      <c r="DY376" s="44"/>
      <c r="DZ376" s="44"/>
      <c r="EA376" s="39" t="s">
        <v>12461</v>
      </c>
      <c r="EB376" s="39">
        <v>1</v>
      </c>
      <c r="EC376" s="39">
        <v>1</v>
      </c>
      <c r="ED376" s="39">
        <f t="shared" si="10"/>
        <v>0</v>
      </c>
      <c r="EE376" s="39">
        <v>0.27500000000000002</v>
      </c>
      <c r="EF376" s="39" t="s">
        <v>12462</v>
      </c>
      <c r="EG376" s="44"/>
      <c r="EH376" s="39">
        <v>0</v>
      </c>
      <c r="EI376" s="43" t="s">
        <v>11975</v>
      </c>
      <c r="EJ376" s="39">
        <v>4.5220000000000002</v>
      </c>
      <c r="EK376" s="39" t="s">
        <v>236</v>
      </c>
      <c r="EL376" s="44"/>
      <c r="EM376" s="44"/>
      <c r="EN376" s="44"/>
      <c r="EO376" s="44"/>
      <c r="EP376" s="44"/>
      <c r="EQ376" s="44"/>
      <c r="ER376" s="44"/>
      <c r="ES376" s="39" t="s">
        <v>236</v>
      </c>
      <c r="ET376" s="44"/>
      <c r="EU376" s="44"/>
      <c r="EV376" s="39" t="s">
        <v>243</v>
      </c>
      <c r="EW376" s="39" t="s">
        <v>12463</v>
      </c>
      <c r="EX376" s="39">
        <v>10</v>
      </c>
      <c r="EY376" s="39" t="s">
        <v>236</v>
      </c>
      <c r="EZ376" s="44"/>
      <c r="FA376" s="44"/>
      <c r="FB376" s="39" t="s">
        <v>236</v>
      </c>
      <c r="FC376" s="44"/>
      <c r="FD376" s="44"/>
      <c r="FE376" s="39" t="s">
        <v>236</v>
      </c>
      <c r="FF376" s="44"/>
      <c r="FG376" s="44"/>
      <c r="FH376" s="39" t="s">
        <v>236</v>
      </c>
      <c r="FI376" s="44"/>
      <c r="FJ376" s="44"/>
      <c r="FK376" s="39" t="s">
        <v>236</v>
      </c>
      <c r="FL376" s="44"/>
      <c r="FM376" s="44"/>
      <c r="FN376" s="44"/>
      <c r="FO376" s="44"/>
      <c r="FP376" s="44"/>
      <c r="FQ376" s="39" t="s">
        <v>236</v>
      </c>
      <c r="FR376" s="44"/>
      <c r="FS376" s="44"/>
      <c r="FT376" s="39" t="s">
        <v>236</v>
      </c>
      <c r="FU376" s="44"/>
      <c r="FV376" s="44"/>
      <c r="FW376" s="39" t="s">
        <v>236</v>
      </c>
      <c r="FX376" s="44"/>
      <c r="FY376" s="44"/>
      <c r="FZ376" s="44"/>
      <c r="GA376" s="44"/>
      <c r="GB376" s="44"/>
      <c r="GC376" s="39" t="s">
        <v>236</v>
      </c>
      <c r="GD376" s="44"/>
      <c r="GE376" s="44"/>
      <c r="GF376" s="39" t="s">
        <v>236</v>
      </c>
      <c r="GG376" s="44"/>
      <c r="GH376" s="44"/>
      <c r="GI376" s="39" t="s">
        <v>243</v>
      </c>
      <c r="GJ376" s="39" t="s">
        <v>12464</v>
      </c>
      <c r="GK376" s="39">
        <v>6</v>
      </c>
      <c r="GL376" s="44"/>
      <c r="GM376" s="44"/>
      <c r="GN376" s="44"/>
      <c r="GO376" s="44"/>
      <c r="GP376" s="44"/>
      <c r="GQ376" s="44"/>
      <c r="GR376" s="44"/>
      <c r="GS376" s="44"/>
      <c r="GT376" s="44"/>
      <c r="GU376" s="44"/>
      <c r="GV376" s="44"/>
      <c r="GW376" s="44"/>
      <c r="GX376" s="44"/>
      <c r="GY376" s="44"/>
      <c r="GZ376" s="39" t="s">
        <v>236</v>
      </c>
      <c r="HA376" s="44"/>
      <c r="HB376" s="39" t="s">
        <v>12465</v>
      </c>
      <c r="HC376" s="43" t="s">
        <v>12466</v>
      </c>
      <c r="HD376" s="44"/>
      <c r="HE376" s="44"/>
      <c r="HF376" s="44"/>
      <c r="HG376" s="44"/>
      <c r="HH376" s="44"/>
      <c r="HI376" s="44"/>
      <c r="HJ376" s="44"/>
      <c r="HK376" s="44"/>
      <c r="HL376" s="44"/>
      <c r="HM376" s="44"/>
      <c r="HN376" s="39" t="s">
        <v>12467</v>
      </c>
      <c r="HO376" s="39" t="s">
        <v>12468</v>
      </c>
      <c r="HP376" s="39" t="s">
        <v>12469</v>
      </c>
      <c r="HQ376" s="39" t="s">
        <v>12470</v>
      </c>
      <c r="HR376" s="39" t="s">
        <v>292</v>
      </c>
      <c r="HS376" s="39" t="s">
        <v>3711</v>
      </c>
      <c r="HT376" s="39" t="s">
        <v>3712</v>
      </c>
      <c r="HU376" s="39" t="s">
        <v>3713</v>
      </c>
      <c r="HV376" s="43" t="s">
        <v>12471</v>
      </c>
    </row>
    <row r="377" spans="1:230" ht="48.75" customHeight="1" x14ac:dyDescent="0.2">
      <c r="A377" s="44" t="s">
        <v>13021</v>
      </c>
      <c r="B377" s="39" t="s">
        <v>293</v>
      </c>
      <c r="C377" s="39" t="s">
        <v>4901</v>
      </c>
      <c r="D377" s="39" t="s">
        <v>12571</v>
      </c>
      <c r="E377" s="39" t="s">
        <v>12572</v>
      </c>
      <c r="F377" s="39" t="s">
        <v>12572</v>
      </c>
      <c r="G377" s="39">
        <v>2024</v>
      </c>
      <c r="H377" s="48">
        <v>45170</v>
      </c>
      <c r="I377" s="48">
        <v>45657</v>
      </c>
      <c r="J377" s="44"/>
      <c r="K377" s="39" t="s">
        <v>12573</v>
      </c>
      <c r="L377" s="44"/>
      <c r="M377" s="44"/>
      <c r="N377" s="44"/>
      <c r="O377" s="39" t="s">
        <v>12574</v>
      </c>
      <c r="P377" s="44"/>
      <c r="Q377" s="39" t="s">
        <v>12575</v>
      </c>
      <c r="R377" s="44"/>
      <c r="S377" s="39" t="s">
        <v>12576</v>
      </c>
      <c r="T377" s="39" t="s">
        <v>12577</v>
      </c>
      <c r="U377" s="39" t="s">
        <v>1394</v>
      </c>
      <c r="V377" s="39" t="s">
        <v>12578</v>
      </c>
      <c r="W377" s="49">
        <v>0.11</v>
      </c>
      <c r="X377" s="49">
        <f t="shared" si="11"/>
        <v>0</v>
      </c>
      <c r="Y377" s="39">
        <v>9.2999999999999999E-2</v>
      </c>
      <c r="Z377" s="39">
        <v>84.55</v>
      </c>
      <c r="AA377" s="39">
        <v>1E-3</v>
      </c>
      <c r="AB377" s="39">
        <v>6.0000000000000001E-3</v>
      </c>
      <c r="AC377" s="39">
        <v>5.45</v>
      </c>
      <c r="AD377" s="39">
        <v>1.0999999999999999E-2</v>
      </c>
      <c r="AE377" s="39">
        <v>10</v>
      </c>
      <c r="AF377" s="39">
        <v>0</v>
      </c>
      <c r="AG377" s="39">
        <v>0</v>
      </c>
      <c r="AH377" s="39" t="s">
        <v>236</v>
      </c>
      <c r="AI377" s="44"/>
      <c r="AJ377" s="44"/>
      <c r="AK377" s="44"/>
      <c r="AL377" s="39">
        <v>0</v>
      </c>
      <c r="AM377" s="39">
        <v>0</v>
      </c>
      <c r="AN377" s="39">
        <v>1</v>
      </c>
      <c r="AO377" s="39">
        <v>1</v>
      </c>
      <c r="AP377" s="39">
        <v>1</v>
      </c>
      <c r="AQ377" s="44"/>
      <c r="AR377" s="44"/>
      <c r="AS377" s="44"/>
      <c r="AT377" s="44"/>
      <c r="AU377" s="44"/>
      <c r="AV377" s="44"/>
      <c r="AW377" s="39">
        <v>1</v>
      </c>
      <c r="AX377" s="44"/>
      <c r="AY377" s="44"/>
      <c r="AZ377" s="44"/>
      <c r="BA377" s="44"/>
      <c r="BB377" s="44"/>
      <c r="BC377" s="44"/>
      <c r="BD377" s="44"/>
      <c r="BE377" s="44"/>
      <c r="BF377" s="44"/>
      <c r="BG377" s="44"/>
      <c r="BH377" s="44"/>
      <c r="BI377" s="44"/>
      <c r="BJ377" s="44"/>
      <c r="BK377" s="44"/>
      <c r="BL377" s="44"/>
      <c r="BM377" s="44"/>
      <c r="BN377" s="44"/>
      <c r="BO377" s="44"/>
      <c r="BP377" s="44"/>
      <c r="BQ377" s="44"/>
      <c r="BR377" s="44"/>
      <c r="BS377" s="44"/>
      <c r="BT377" s="44"/>
      <c r="BU377" s="44"/>
      <c r="BV377" s="44"/>
      <c r="BW377" s="44"/>
      <c r="BX377" s="44"/>
      <c r="BY377" s="44"/>
      <c r="BZ377" s="39">
        <v>0</v>
      </c>
      <c r="CA377" s="44"/>
      <c r="CB377" s="44"/>
      <c r="CC377" s="44"/>
      <c r="CD377" s="44"/>
      <c r="CE377" s="44"/>
      <c r="CF377" s="44"/>
      <c r="CG377" s="44"/>
      <c r="CH377" s="44"/>
      <c r="CI377" s="44"/>
      <c r="CJ377" s="44"/>
      <c r="CK377" s="44"/>
      <c r="CL377" s="44"/>
      <c r="CM377" s="44"/>
      <c r="CN377" s="44"/>
      <c r="CO377" s="44"/>
      <c r="CP377" s="44"/>
      <c r="CQ377" s="39">
        <v>0</v>
      </c>
      <c r="CR377" s="44"/>
      <c r="CS377" s="44"/>
      <c r="CT377" s="44"/>
      <c r="CU377" s="44"/>
      <c r="CV377" s="44"/>
      <c r="CW377" s="44"/>
      <c r="CX377" s="44"/>
      <c r="CY377" s="44"/>
      <c r="CZ377" s="44"/>
      <c r="DA377" s="44"/>
      <c r="DB377" s="44"/>
      <c r="DC377" s="44"/>
      <c r="DD377" s="44"/>
      <c r="DE377" s="44"/>
      <c r="DF377" s="44"/>
      <c r="DG377" s="44"/>
      <c r="DH377" s="44"/>
      <c r="DI377" s="44"/>
      <c r="DJ377" s="44"/>
      <c r="DK377" s="44"/>
      <c r="DL377" s="44"/>
      <c r="DM377" s="44"/>
      <c r="DN377" s="44"/>
      <c r="DO377" s="44"/>
      <c r="DP377" s="44"/>
      <c r="DQ377" s="44"/>
      <c r="DR377" s="44"/>
      <c r="DS377" s="44"/>
      <c r="DT377" s="39">
        <v>0</v>
      </c>
      <c r="DU377" s="44"/>
      <c r="DV377" s="44"/>
      <c r="DW377" s="44"/>
      <c r="DX377" s="44"/>
      <c r="DY377" s="44"/>
      <c r="DZ377" s="44"/>
      <c r="EA377" s="44"/>
      <c r="EB377" s="44"/>
      <c r="EC377" s="39">
        <v>1</v>
      </c>
      <c r="ED377" s="39">
        <f t="shared" si="10"/>
        <v>0</v>
      </c>
      <c r="EE377" s="39">
        <v>0.46</v>
      </c>
      <c r="EF377" s="39" t="s">
        <v>12579</v>
      </c>
      <c r="EG377" s="44"/>
      <c r="EH377" s="39">
        <v>0</v>
      </c>
      <c r="EI377" s="43" t="s">
        <v>11605</v>
      </c>
      <c r="EJ377" s="39">
        <v>9.2449999999999992</v>
      </c>
      <c r="EK377" s="39" t="s">
        <v>236</v>
      </c>
      <c r="EL377" s="44"/>
      <c r="EM377" s="44"/>
      <c r="EN377" s="44"/>
      <c r="EO377" s="44"/>
      <c r="EP377" s="44"/>
      <c r="EQ377" s="44"/>
      <c r="ER377" s="39">
        <v>1</v>
      </c>
      <c r="ES377" s="39" t="s">
        <v>236</v>
      </c>
      <c r="ET377" s="44"/>
      <c r="EU377" s="44"/>
      <c r="EV377" s="39" t="s">
        <v>243</v>
      </c>
      <c r="EW377" s="39" t="s">
        <v>12580</v>
      </c>
      <c r="EX377" s="39">
        <v>42</v>
      </c>
      <c r="EY377" s="39" t="s">
        <v>236</v>
      </c>
      <c r="EZ377" s="44"/>
      <c r="FA377" s="44"/>
      <c r="FB377" s="39" t="s">
        <v>236</v>
      </c>
      <c r="FC377" s="44"/>
      <c r="FD377" s="44"/>
      <c r="FE377" s="39" t="s">
        <v>236</v>
      </c>
      <c r="FF377" s="44"/>
      <c r="FG377" s="44"/>
      <c r="FH377" s="39" t="s">
        <v>236</v>
      </c>
      <c r="FI377" s="44"/>
      <c r="FJ377" s="44"/>
      <c r="FK377" s="39" t="s">
        <v>236</v>
      </c>
      <c r="FL377" s="44"/>
      <c r="FM377" s="44"/>
      <c r="FN377" s="44"/>
      <c r="FO377" s="44"/>
      <c r="FP377" s="44"/>
      <c r="FQ377" s="39" t="s">
        <v>236</v>
      </c>
      <c r="FR377" s="44"/>
      <c r="FS377" s="44"/>
      <c r="FT377" s="39" t="s">
        <v>236</v>
      </c>
      <c r="FU377" s="44"/>
      <c r="FV377" s="44"/>
      <c r="FW377" s="39" t="s">
        <v>236</v>
      </c>
      <c r="FX377" s="44"/>
      <c r="FY377" s="44"/>
      <c r="FZ377" s="44"/>
      <c r="GA377" s="44"/>
      <c r="GB377" s="44"/>
      <c r="GC377" s="39" t="s">
        <v>236</v>
      </c>
      <c r="GD377" s="44"/>
      <c r="GE377" s="44"/>
      <c r="GF377" s="39" t="s">
        <v>236</v>
      </c>
      <c r="GG377" s="44"/>
      <c r="GH377" s="44"/>
      <c r="GI377" s="39" t="s">
        <v>243</v>
      </c>
      <c r="GJ377" s="39" t="s">
        <v>12581</v>
      </c>
      <c r="GK377" s="39">
        <v>9</v>
      </c>
      <c r="GL377" s="44"/>
      <c r="GM377" s="44"/>
      <c r="GN377" s="44"/>
      <c r="GO377" s="44"/>
      <c r="GP377" s="44"/>
      <c r="GQ377" s="44"/>
      <c r="GR377" s="44"/>
      <c r="GS377" s="44"/>
      <c r="GT377" s="44"/>
      <c r="GU377" s="44"/>
      <c r="GV377" s="44"/>
      <c r="GW377" s="44"/>
      <c r="GX377" s="44"/>
      <c r="GY377" s="44"/>
      <c r="GZ377" s="39" t="s">
        <v>236</v>
      </c>
      <c r="HA377" s="44"/>
      <c r="HB377" s="44"/>
      <c r="HC377" s="43" t="s">
        <v>12582</v>
      </c>
      <c r="HD377" s="44"/>
      <c r="HE377" s="44"/>
      <c r="HF377" s="44"/>
      <c r="HG377" s="44"/>
      <c r="HH377" s="44"/>
      <c r="HI377" s="44"/>
      <c r="HJ377" s="44"/>
      <c r="HK377" s="39" t="s">
        <v>12583</v>
      </c>
      <c r="HL377" s="39">
        <v>2</v>
      </c>
      <c r="HM377" s="39">
        <v>34</v>
      </c>
      <c r="HN377" s="39" t="s">
        <v>12584</v>
      </c>
      <c r="HO377" s="39" t="s">
        <v>12585</v>
      </c>
      <c r="HP377" s="39" t="s">
        <v>12586</v>
      </c>
      <c r="HQ377" s="39" t="s">
        <v>12587</v>
      </c>
      <c r="HR377" s="39" t="s">
        <v>12588</v>
      </c>
      <c r="HS377" s="39" t="s">
        <v>3711</v>
      </c>
      <c r="HT377" s="39" t="s">
        <v>3712</v>
      </c>
      <c r="HU377" s="39" t="s">
        <v>3713</v>
      </c>
      <c r="HV377" s="43" t="s">
        <v>12589</v>
      </c>
    </row>
    <row r="378" spans="1:230" ht="44.25" customHeight="1" x14ac:dyDescent="0.2">
      <c r="A378" s="44" t="s">
        <v>13014</v>
      </c>
      <c r="B378" s="39" t="s">
        <v>293</v>
      </c>
      <c r="C378" s="39" t="s">
        <v>4767</v>
      </c>
      <c r="D378" s="39" t="s">
        <v>12590</v>
      </c>
      <c r="E378" s="39" t="s">
        <v>12591</v>
      </c>
      <c r="F378" s="39" t="s">
        <v>12591</v>
      </c>
      <c r="G378" s="39">
        <v>2024</v>
      </c>
      <c r="H378" s="48">
        <v>45292</v>
      </c>
      <c r="I378" s="48">
        <v>45657</v>
      </c>
      <c r="J378" s="44"/>
      <c r="K378" s="39" t="s">
        <v>12592</v>
      </c>
      <c r="L378" s="44"/>
      <c r="M378" s="39" t="s">
        <v>12593</v>
      </c>
      <c r="N378" s="44"/>
      <c r="O378" s="39" t="s">
        <v>12594</v>
      </c>
      <c r="P378" s="44"/>
      <c r="Q378" s="39" t="s">
        <v>12595</v>
      </c>
      <c r="R378" s="44"/>
      <c r="S378" s="39" t="s">
        <v>12596</v>
      </c>
      <c r="T378" s="39" t="s">
        <v>12596</v>
      </c>
      <c r="U378" s="39" t="s">
        <v>1394</v>
      </c>
      <c r="V378" s="39" t="s">
        <v>12597</v>
      </c>
      <c r="W378" s="49">
        <v>0.75</v>
      </c>
      <c r="X378" s="49">
        <f t="shared" si="11"/>
        <v>0</v>
      </c>
      <c r="Y378" s="39">
        <v>0.55400000000000005</v>
      </c>
      <c r="Z378" s="39">
        <v>73.87</v>
      </c>
      <c r="AA378" s="39">
        <v>0.03</v>
      </c>
      <c r="AB378" s="39">
        <v>3.3000000000000002E-2</v>
      </c>
      <c r="AC378" s="49">
        <v>4.4000000000000004</v>
      </c>
      <c r="AD378" s="39">
        <v>6.5000000000000002E-2</v>
      </c>
      <c r="AE378" s="39">
        <v>8.67</v>
      </c>
      <c r="AF378" s="39">
        <v>9.8000000000000004E-2</v>
      </c>
      <c r="AG378" s="49">
        <v>13.07</v>
      </c>
      <c r="AH378" s="39" t="s">
        <v>236</v>
      </c>
      <c r="AI378" s="44"/>
      <c r="AJ378" s="44"/>
      <c r="AK378" s="44"/>
      <c r="AL378" s="39">
        <v>0</v>
      </c>
      <c r="AM378" s="39">
        <v>0</v>
      </c>
      <c r="AN378" s="39">
        <v>3</v>
      </c>
      <c r="AO378" s="39">
        <v>3</v>
      </c>
      <c r="AP378" s="39">
        <v>3</v>
      </c>
      <c r="AQ378" s="44"/>
      <c r="AR378" s="44"/>
      <c r="AS378" s="44"/>
      <c r="AT378" s="44"/>
      <c r="AU378" s="44"/>
      <c r="AV378" s="44"/>
      <c r="AW378" s="44"/>
      <c r="AX378" s="39">
        <v>1</v>
      </c>
      <c r="AY378" s="39">
        <v>1</v>
      </c>
      <c r="AZ378" s="44"/>
      <c r="BA378" s="44"/>
      <c r="BB378" s="39">
        <v>1</v>
      </c>
      <c r="BC378" s="44"/>
      <c r="BD378" s="44"/>
      <c r="BE378" s="44"/>
      <c r="BF378" s="44"/>
      <c r="BG378" s="44"/>
      <c r="BH378" s="44"/>
      <c r="BI378" s="44"/>
      <c r="BJ378" s="44"/>
      <c r="BK378" s="44"/>
      <c r="BL378" s="44"/>
      <c r="BM378" s="44"/>
      <c r="BN378" s="44"/>
      <c r="BO378" s="44"/>
      <c r="BP378" s="44"/>
      <c r="BQ378" s="44"/>
      <c r="BR378" s="44"/>
      <c r="BS378" s="44"/>
      <c r="BT378" s="44"/>
      <c r="BU378" s="44"/>
      <c r="BV378" s="44"/>
      <c r="BW378" s="44"/>
      <c r="BX378" s="44"/>
      <c r="BY378" s="44"/>
      <c r="BZ378" s="39">
        <v>0</v>
      </c>
      <c r="CA378" s="44"/>
      <c r="CB378" s="44"/>
      <c r="CC378" s="44"/>
      <c r="CD378" s="44"/>
      <c r="CE378" s="44"/>
      <c r="CF378" s="44"/>
      <c r="CG378" s="44"/>
      <c r="CH378" s="44"/>
      <c r="CI378" s="44"/>
      <c r="CJ378" s="44"/>
      <c r="CK378" s="44"/>
      <c r="CL378" s="44"/>
      <c r="CM378" s="44"/>
      <c r="CN378" s="44"/>
      <c r="CO378" s="44"/>
      <c r="CP378" s="44"/>
      <c r="CQ378" s="39">
        <v>0</v>
      </c>
      <c r="CR378" s="44"/>
      <c r="CS378" s="44"/>
      <c r="CT378" s="44"/>
      <c r="CU378" s="44"/>
      <c r="CV378" s="44"/>
      <c r="CW378" s="44"/>
      <c r="CX378" s="44"/>
      <c r="CY378" s="44"/>
      <c r="CZ378" s="44"/>
      <c r="DA378" s="44"/>
      <c r="DB378" s="44"/>
      <c r="DC378" s="44"/>
      <c r="DD378" s="44"/>
      <c r="DE378" s="44"/>
      <c r="DF378" s="44"/>
      <c r="DG378" s="44"/>
      <c r="DH378" s="44"/>
      <c r="DI378" s="44"/>
      <c r="DJ378" s="44"/>
      <c r="DK378" s="44"/>
      <c r="DL378" s="44"/>
      <c r="DM378" s="44"/>
      <c r="DN378" s="44"/>
      <c r="DO378" s="44"/>
      <c r="DP378" s="44"/>
      <c r="DQ378" s="44"/>
      <c r="DR378" s="44"/>
      <c r="DS378" s="44"/>
      <c r="DT378" s="39">
        <v>0</v>
      </c>
      <c r="DU378" s="44"/>
      <c r="DV378" s="44"/>
      <c r="DW378" s="44"/>
      <c r="DX378" s="44"/>
      <c r="DY378" s="44"/>
      <c r="DZ378" s="44"/>
      <c r="EA378" s="44"/>
      <c r="EB378" s="44"/>
      <c r="EC378" s="39">
        <v>3</v>
      </c>
      <c r="ED378" s="39">
        <f t="shared" si="10"/>
        <v>0</v>
      </c>
      <c r="EE378" s="39">
        <v>3.0990000000000002</v>
      </c>
      <c r="EF378" s="39" t="s">
        <v>12598</v>
      </c>
      <c r="EG378" s="44"/>
      <c r="EH378" s="39" t="s">
        <v>2630</v>
      </c>
      <c r="EI378" s="44"/>
      <c r="EJ378" s="39">
        <v>35.933999999999997</v>
      </c>
      <c r="EK378" s="39" t="s">
        <v>236</v>
      </c>
      <c r="EL378" s="44"/>
      <c r="EM378" s="44"/>
      <c r="EN378" s="44"/>
      <c r="EO378" s="44"/>
      <c r="EP378" s="44"/>
      <c r="EQ378" s="44"/>
      <c r="ER378" s="44"/>
      <c r="ES378" s="39" t="s">
        <v>236</v>
      </c>
      <c r="ET378" s="44"/>
      <c r="EU378" s="44"/>
      <c r="EV378" s="39" t="s">
        <v>243</v>
      </c>
      <c r="EW378" s="39" t="s">
        <v>757</v>
      </c>
      <c r="EX378" s="39">
        <v>100</v>
      </c>
      <c r="EY378" s="39" t="s">
        <v>236</v>
      </c>
      <c r="EZ378" s="44"/>
      <c r="FA378" s="44"/>
      <c r="FB378" s="39" t="s">
        <v>236</v>
      </c>
      <c r="FC378" s="44"/>
      <c r="FD378" s="44"/>
      <c r="FE378" s="39" t="s">
        <v>236</v>
      </c>
      <c r="FF378" s="44"/>
      <c r="FG378" s="44"/>
      <c r="FH378" s="39" t="s">
        <v>236</v>
      </c>
      <c r="FI378" s="44"/>
      <c r="FJ378" s="44"/>
      <c r="FK378" s="39" t="s">
        <v>236</v>
      </c>
      <c r="FL378" s="44"/>
      <c r="FM378" s="44"/>
      <c r="FN378" s="44"/>
      <c r="FO378" s="44"/>
      <c r="FP378" s="44"/>
      <c r="FQ378" s="39" t="s">
        <v>236</v>
      </c>
      <c r="FR378" s="44"/>
      <c r="FS378" s="44"/>
      <c r="FT378" s="39" t="s">
        <v>243</v>
      </c>
      <c r="FU378" s="39" t="s">
        <v>757</v>
      </c>
      <c r="FV378" s="39">
        <v>100</v>
      </c>
      <c r="FW378" s="39" t="s">
        <v>236</v>
      </c>
      <c r="FX378" s="44"/>
      <c r="FY378" s="44"/>
      <c r="FZ378" s="44"/>
      <c r="GA378" s="44"/>
      <c r="GB378" s="44"/>
      <c r="GC378" s="39" t="s">
        <v>236</v>
      </c>
      <c r="GD378" s="44"/>
      <c r="GE378" s="44"/>
      <c r="GF378" s="39" t="s">
        <v>236</v>
      </c>
      <c r="GG378" s="44"/>
      <c r="GH378" s="44"/>
      <c r="GI378" s="39" t="s">
        <v>236</v>
      </c>
      <c r="GJ378" s="44"/>
      <c r="GK378" s="44"/>
      <c r="GL378" s="44"/>
      <c r="GM378" s="44"/>
      <c r="GN378" s="44"/>
      <c r="GO378" s="44"/>
      <c r="GP378" s="44"/>
      <c r="GQ378" s="44"/>
      <c r="GR378" s="44"/>
      <c r="GS378" s="44"/>
      <c r="GT378" s="44"/>
      <c r="GU378" s="44"/>
      <c r="GV378" s="44"/>
      <c r="GW378" s="44"/>
      <c r="GX378" s="44"/>
      <c r="GY378" s="44"/>
      <c r="GZ378" s="39" t="s">
        <v>236</v>
      </c>
      <c r="HA378" s="44"/>
      <c r="HB378" s="44"/>
      <c r="HC378" s="43" t="s">
        <v>12599</v>
      </c>
      <c r="HD378" s="44"/>
      <c r="HE378" s="44"/>
      <c r="HF378" s="44"/>
      <c r="HG378" s="44"/>
      <c r="HH378" s="44"/>
      <c r="HI378" s="39" t="s">
        <v>12600</v>
      </c>
      <c r="HJ378" s="44"/>
      <c r="HK378" s="44"/>
      <c r="HL378" s="44"/>
      <c r="HM378" s="44"/>
      <c r="HN378" s="39" t="s">
        <v>12601</v>
      </c>
      <c r="HO378" s="39" t="s">
        <v>11488</v>
      </c>
      <c r="HP378" s="39" t="s">
        <v>12602</v>
      </c>
      <c r="HQ378" s="39" t="s">
        <v>12603</v>
      </c>
      <c r="HR378" s="39" t="s">
        <v>292</v>
      </c>
      <c r="HS378" s="39" t="s">
        <v>3711</v>
      </c>
      <c r="HT378" s="39" t="s">
        <v>3712</v>
      </c>
      <c r="HU378" s="39" t="s">
        <v>3713</v>
      </c>
      <c r="HV378" s="44"/>
    </row>
    <row r="379" spans="1:230" ht="48" customHeight="1" x14ac:dyDescent="0.2">
      <c r="A379" s="44" t="s">
        <v>13005</v>
      </c>
      <c r="B379" s="39" t="s">
        <v>293</v>
      </c>
      <c r="C379" s="39" t="s">
        <v>4767</v>
      </c>
      <c r="D379" s="39" t="s">
        <v>12621</v>
      </c>
      <c r="E379" s="39" t="s">
        <v>12622</v>
      </c>
      <c r="F379" s="39" t="s">
        <v>239</v>
      </c>
      <c r="G379" s="39">
        <v>2017</v>
      </c>
      <c r="H379" s="48">
        <v>45408</v>
      </c>
      <c r="I379" s="48">
        <v>45627</v>
      </c>
      <c r="J379" s="44"/>
      <c r="K379" s="39" t="s">
        <v>12623</v>
      </c>
      <c r="L379" s="44"/>
      <c r="M379" s="44"/>
      <c r="N379" s="44"/>
      <c r="O379" s="39" t="s">
        <v>12624</v>
      </c>
      <c r="P379" s="44"/>
      <c r="Q379" s="44"/>
      <c r="R379" s="44"/>
      <c r="S379" s="39" t="s">
        <v>12625</v>
      </c>
      <c r="T379" s="39" t="s">
        <v>12626</v>
      </c>
      <c r="U379" s="39" t="s">
        <v>235</v>
      </c>
      <c r="V379" s="39" t="s">
        <v>12627</v>
      </c>
      <c r="W379" s="49">
        <v>16.8</v>
      </c>
      <c r="X379" s="49">
        <f>SUM(Y379,AB379,AD379,AF379)-W379</f>
        <v>0</v>
      </c>
      <c r="Y379" s="39">
        <v>14</v>
      </c>
      <c r="Z379" s="39">
        <v>83.33</v>
      </c>
      <c r="AA379" s="39">
        <v>0</v>
      </c>
      <c r="AB379" s="39">
        <v>1.4</v>
      </c>
      <c r="AC379" s="39">
        <v>8.33</v>
      </c>
      <c r="AD379" s="39">
        <v>0</v>
      </c>
      <c r="AE379" s="39">
        <v>0</v>
      </c>
      <c r="AF379" s="39">
        <v>1.4</v>
      </c>
      <c r="AG379" s="39">
        <v>8.33</v>
      </c>
      <c r="AH379" s="39" t="s">
        <v>236</v>
      </c>
      <c r="AI379" s="44"/>
      <c r="AJ379" s="44"/>
      <c r="AK379" s="44"/>
      <c r="AL379" s="39">
        <v>1.4</v>
      </c>
      <c r="AM379" s="39">
        <v>0.04</v>
      </c>
      <c r="AN379" s="39">
        <v>1</v>
      </c>
      <c r="AO379" s="39">
        <v>1</v>
      </c>
      <c r="AP379" s="39">
        <v>1</v>
      </c>
      <c r="AQ379" s="44"/>
      <c r="AR379" s="44"/>
      <c r="AS379" s="44"/>
      <c r="AT379" s="44"/>
      <c r="AU379" s="44"/>
      <c r="AV379" s="44"/>
      <c r="AW379" s="44"/>
      <c r="AX379" s="44"/>
      <c r="AY379" s="44"/>
      <c r="AZ379" s="39">
        <v>1</v>
      </c>
      <c r="BA379" s="44"/>
      <c r="BB379" s="44"/>
      <c r="BC379" s="44"/>
      <c r="BD379" s="44"/>
      <c r="BE379" s="44"/>
      <c r="BF379" s="44"/>
      <c r="BG379" s="44"/>
      <c r="BH379" s="44"/>
      <c r="BI379" s="44"/>
      <c r="BJ379" s="44"/>
      <c r="BK379" s="44"/>
      <c r="BL379" s="44"/>
      <c r="BM379" s="44"/>
      <c r="BN379" s="44"/>
      <c r="BO379" s="44"/>
      <c r="BP379" s="44"/>
      <c r="BQ379" s="44"/>
      <c r="BR379" s="44"/>
      <c r="BS379" s="44"/>
      <c r="BT379" s="44"/>
      <c r="BU379" s="44"/>
      <c r="BV379" s="44"/>
      <c r="BW379" s="44"/>
      <c r="BX379" s="44"/>
      <c r="BY379" s="44"/>
      <c r="BZ379" s="39">
        <v>0</v>
      </c>
      <c r="CA379" s="44"/>
      <c r="CB379" s="44"/>
      <c r="CC379" s="44"/>
      <c r="CD379" s="44"/>
      <c r="CE379" s="44"/>
      <c r="CF379" s="44"/>
      <c r="CG379" s="44"/>
      <c r="CH379" s="44"/>
      <c r="CI379" s="44"/>
      <c r="CJ379" s="44"/>
      <c r="CK379" s="44"/>
      <c r="CL379" s="44"/>
      <c r="CM379" s="44"/>
      <c r="CN379" s="44"/>
      <c r="CO379" s="44"/>
      <c r="CP379" s="44"/>
      <c r="CQ379" s="39">
        <v>0</v>
      </c>
      <c r="CR379" s="44"/>
      <c r="CS379" s="44"/>
      <c r="CT379" s="44"/>
      <c r="CU379" s="44"/>
      <c r="CV379" s="44"/>
      <c r="CW379" s="44"/>
      <c r="CX379" s="44"/>
      <c r="CY379" s="44"/>
      <c r="CZ379" s="44"/>
      <c r="DA379" s="44"/>
      <c r="DB379" s="44"/>
      <c r="DC379" s="44"/>
      <c r="DD379" s="44"/>
      <c r="DE379" s="44"/>
      <c r="DF379" s="44"/>
      <c r="DG379" s="44"/>
      <c r="DH379" s="44"/>
      <c r="DI379" s="44"/>
      <c r="DJ379" s="44"/>
      <c r="DK379" s="44"/>
      <c r="DL379" s="44"/>
      <c r="DM379" s="44"/>
      <c r="DN379" s="44"/>
      <c r="DO379" s="44"/>
      <c r="DP379" s="44"/>
      <c r="DQ379" s="44"/>
      <c r="DR379" s="44"/>
      <c r="DS379" s="44"/>
      <c r="DT379" s="39">
        <v>0</v>
      </c>
      <c r="DU379" s="44"/>
      <c r="DV379" s="44"/>
      <c r="DW379" s="44"/>
      <c r="DX379" s="44"/>
      <c r="DY379" s="44"/>
      <c r="DZ379" s="44"/>
      <c r="EA379" s="44"/>
      <c r="EB379" s="44"/>
      <c r="EC379" s="39">
        <v>1</v>
      </c>
      <c r="ED379" s="39">
        <f t="shared" si="10"/>
        <v>0</v>
      </c>
      <c r="EE379" s="39">
        <v>0.35899999999999999</v>
      </c>
      <c r="EF379" s="39" t="s">
        <v>12628</v>
      </c>
      <c r="EG379" s="44"/>
      <c r="EH379" s="39">
        <v>0</v>
      </c>
      <c r="EI379" s="43" t="s">
        <v>12629</v>
      </c>
      <c r="EJ379" s="39">
        <v>36.505000000000003</v>
      </c>
      <c r="EK379" s="39" t="s">
        <v>236</v>
      </c>
      <c r="EL379" s="44"/>
      <c r="EM379" s="44"/>
      <c r="EN379" s="44"/>
      <c r="EO379" s="44"/>
      <c r="EP379" s="44"/>
      <c r="EQ379" s="44"/>
      <c r="ER379" s="39">
        <v>5</v>
      </c>
      <c r="ES379" s="39" t="s">
        <v>236</v>
      </c>
      <c r="ET379" s="44"/>
      <c r="EU379" s="44"/>
      <c r="EV379" s="39" t="s">
        <v>243</v>
      </c>
      <c r="EW379" s="39" t="s">
        <v>607</v>
      </c>
      <c r="EX379" s="39">
        <v>62</v>
      </c>
      <c r="EY379" s="39" t="s">
        <v>236</v>
      </c>
      <c r="EZ379" s="44"/>
      <c r="FA379" s="44"/>
      <c r="FB379" s="39" t="s">
        <v>236</v>
      </c>
      <c r="FC379" s="44"/>
      <c r="FD379" s="44"/>
      <c r="FE379" s="39" t="s">
        <v>236</v>
      </c>
      <c r="FF379" s="44"/>
      <c r="FG379" s="44"/>
      <c r="FH379" s="39" t="s">
        <v>236</v>
      </c>
      <c r="FI379" s="44"/>
      <c r="FJ379" s="44"/>
      <c r="FK379" s="39" t="s">
        <v>236</v>
      </c>
      <c r="FL379" s="44"/>
      <c r="FM379" s="44"/>
      <c r="FN379" s="44"/>
      <c r="FO379" s="44"/>
      <c r="FP379" s="44"/>
      <c r="FQ379" s="39" t="s">
        <v>236</v>
      </c>
      <c r="FR379" s="44"/>
      <c r="FS379" s="44"/>
      <c r="FT379" s="39" t="s">
        <v>236</v>
      </c>
      <c r="FU379" s="44"/>
      <c r="FV379" s="44"/>
      <c r="FW379" s="39" t="s">
        <v>236</v>
      </c>
      <c r="FX379" s="44"/>
      <c r="FY379" s="44"/>
      <c r="FZ379" s="44"/>
      <c r="GA379" s="44"/>
      <c r="GB379" s="44"/>
      <c r="GC379" s="39" t="s">
        <v>236</v>
      </c>
      <c r="GD379" s="44"/>
      <c r="GE379" s="44"/>
      <c r="GF379" s="39" t="s">
        <v>243</v>
      </c>
      <c r="GG379" s="39" t="s">
        <v>12630</v>
      </c>
      <c r="GH379" s="39">
        <v>5</v>
      </c>
      <c r="GI379" s="39" t="s">
        <v>236</v>
      </c>
      <c r="GJ379" s="44"/>
      <c r="GK379" s="44"/>
      <c r="GL379" s="44"/>
      <c r="GM379" s="44"/>
      <c r="GN379" s="44"/>
      <c r="GO379" s="44"/>
      <c r="GP379" s="44"/>
      <c r="GQ379" s="44"/>
      <c r="GR379" s="44"/>
      <c r="GS379" s="44"/>
      <c r="GT379" s="44"/>
      <c r="GU379" s="44"/>
      <c r="GV379" s="44"/>
      <c r="GW379" s="44"/>
      <c r="GX379" s="44"/>
      <c r="GY379" s="44"/>
      <c r="GZ379" s="39" t="s">
        <v>236</v>
      </c>
      <c r="HA379" s="44"/>
      <c r="HB379" s="44"/>
      <c r="HC379" s="43" t="s">
        <v>12631</v>
      </c>
      <c r="HD379" s="44"/>
      <c r="HE379" s="44"/>
      <c r="HF379" s="44"/>
      <c r="HG379" s="39" t="s">
        <v>12632</v>
      </c>
      <c r="HH379" s="44"/>
      <c r="HI379" s="44"/>
      <c r="HJ379" s="44"/>
      <c r="HK379" s="44"/>
      <c r="HL379" s="44"/>
      <c r="HM379" s="44"/>
      <c r="HN379" s="39" t="s">
        <v>12633</v>
      </c>
      <c r="HO379" s="39" t="s">
        <v>12634</v>
      </c>
      <c r="HP379" s="39" t="s">
        <v>12635</v>
      </c>
      <c r="HQ379" s="39" t="s">
        <v>12636</v>
      </c>
      <c r="HR379" s="39" t="s">
        <v>12588</v>
      </c>
      <c r="HS379" s="39" t="s">
        <v>3711</v>
      </c>
      <c r="HT379" s="44"/>
      <c r="HU379" s="44"/>
      <c r="HV379" s="43" t="s">
        <v>12637</v>
      </c>
    </row>
    <row r="380" spans="1:230" ht="40.5" customHeight="1" x14ac:dyDescent="0.2">
      <c r="A380" s="44" t="s">
        <v>13014</v>
      </c>
      <c r="B380" s="39" t="s">
        <v>293</v>
      </c>
      <c r="C380" s="39" t="s">
        <v>4767</v>
      </c>
      <c r="D380" s="39" t="s">
        <v>12638</v>
      </c>
      <c r="E380" s="39" t="s">
        <v>12639</v>
      </c>
      <c r="F380" s="39" t="s">
        <v>12639</v>
      </c>
      <c r="G380" s="39">
        <v>2024</v>
      </c>
      <c r="H380" s="48">
        <v>45407</v>
      </c>
      <c r="I380" s="48">
        <v>45480</v>
      </c>
      <c r="J380" s="44"/>
      <c r="K380" s="39" t="s">
        <v>12640</v>
      </c>
      <c r="L380" s="44"/>
      <c r="M380" s="44"/>
      <c r="N380" s="44"/>
      <c r="O380" s="44"/>
      <c r="P380" s="44"/>
      <c r="Q380" s="44"/>
      <c r="R380" s="44"/>
      <c r="S380" s="39" t="s">
        <v>12641</v>
      </c>
      <c r="T380" s="39" t="s">
        <v>12642</v>
      </c>
      <c r="U380" s="39" t="s">
        <v>235</v>
      </c>
      <c r="V380" s="39" t="s">
        <v>12643</v>
      </c>
      <c r="W380" s="49">
        <v>1.028</v>
      </c>
      <c r="X380" s="49">
        <f t="shared" si="11"/>
        <v>0</v>
      </c>
      <c r="Y380" s="39">
        <v>1</v>
      </c>
      <c r="Z380" s="39">
        <v>97.28</v>
      </c>
      <c r="AA380" s="39">
        <v>0.02</v>
      </c>
      <c r="AB380" s="39">
        <v>0</v>
      </c>
      <c r="AC380" s="39">
        <v>0</v>
      </c>
      <c r="AD380" s="39">
        <v>1.4E-2</v>
      </c>
      <c r="AE380" s="39">
        <v>1.36</v>
      </c>
      <c r="AF380" s="39">
        <v>1.4E-2</v>
      </c>
      <c r="AG380" s="39">
        <v>1.36</v>
      </c>
      <c r="AH380" s="39" t="s">
        <v>236</v>
      </c>
      <c r="AI380" s="44"/>
      <c r="AJ380" s="44"/>
      <c r="AK380" s="44"/>
      <c r="AL380" s="39">
        <v>1</v>
      </c>
      <c r="AM380" s="39">
        <v>0.01</v>
      </c>
      <c r="AN380" s="39">
        <v>1</v>
      </c>
      <c r="AO380" s="39">
        <v>1</v>
      </c>
      <c r="AP380" s="39">
        <v>1</v>
      </c>
      <c r="AQ380" s="44"/>
      <c r="AR380" s="44"/>
      <c r="AS380" s="44"/>
      <c r="AT380" s="44"/>
      <c r="AU380" s="44"/>
      <c r="AV380" s="44"/>
      <c r="AW380" s="44"/>
      <c r="AX380" s="44"/>
      <c r="AY380" s="44"/>
      <c r="AZ380" s="44"/>
      <c r="BA380" s="44"/>
      <c r="BB380" s="44"/>
      <c r="BC380" s="44"/>
      <c r="BD380" s="44"/>
      <c r="BE380" s="39">
        <v>1</v>
      </c>
      <c r="BF380" s="44"/>
      <c r="BG380" s="44"/>
      <c r="BH380" s="44"/>
      <c r="BI380" s="44"/>
      <c r="BJ380" s="44"/>
      <c r="BK380" s="44"/>
      <c r="BL380" s="44"/>
      <c r="BM380" s="44"/>
      <c r="BN380" s="44"/>
      <c r="BO380" s="44"/>
      <c r="BP380" s="44"/>
      <c r="BQ380" s="44"/>
      <c r="BR380" s="44"/>
      <c r="BS380" s="44"/>
      <c r="BT380" s="44"/>
      <c r="BU380" s="44"/>
      <c r="BV380" s="44"/>
      <c r="BW380" s="44"/>
      <c r="BX380" s="44"/>
      <c r="BY380" s="44"/>
      <c r="BZ380" s="39">
        <v>0</v>
      </c>
      <c r="CA380" s="44"/>
      <c r="CB380" s="44"/>
      <c r="CC380" s="44"/>
      <c r="CD380" s="44"/>
      <c r="CE380" s="44"/>
      <c r="CF380" s="44"/>
      <c r="CG380" s="44"/>
      <c r="CH380" s="44"/>
      <c r="CI380" s="44"/>
      <c r="CJ380" s="44"/>
      <c r="CK380" s="44"/>
      <c r="CL380" s="44"/>
      <c r="CM380" s="44"/>
      <c r="CN380" s="44"/>
      <c r="CO380" s="44"/>
      <c r="CP380" s="44"/>
      <c r="CQ380" s="39">
        <v>0</v>
      </c>
      <c r="CR380" s="44"/>
      <c r="CS380" s="44"/>
      <c r="CT380" s="44"/>
      <c r="CU380" s="44"/>
      <c r="CV380" s="44"/>
      <c r="CW380" s="44"/>
      <c r="CX380" s="44"/>
      <c r="CY380" s="44"/>
      <c r="CZ380" s="44"/>
      <c r="DA380" s="44"/>
      <c r="DB380" s="44"/>
      <c r="DC380" s="44"/>
      <c r="DD380" s="44"/>
      <c r="DE380" s="44"/>
      <c r="DF380" s="44"/>
      <c r="DG380" s="44"/>
      <c r="DH380" s="44"/>
      <c r="DI380" s="44"/>
      <c r="DJ380" s="44"/>
      <c r="DK380" s="44"/>
      <c r="DL380" s="44"/>
      <c r="DM380" s="44"/>
      <c r="DN380" s="44"/>
      <c r="DO380" s="44"/>
      <c r="DP380" s="44"/>
      <c r="DQ380" s="44"/>
      <c r="DR380" s="44"/>
      <c r="DS380" s="44"/>
      <c r="DT380" s="39">
        <v>0</v>
      </c>
      <c r="DU380" s="44"/>
      <c r="DV380" s="44"/>
      <c r="DW380" s="44"/>
      <c r="DX380" s="44"/>
      <c r="DY380" s="44"/>
      <c r="DZ380" s="44"/>
      <c r="EA380" s="44"/>
      <c r="EB380" s="44"/>
      <c r="EC380" s="39">
        <v>1</v>
      </c>
      <c r="ED380" s="39">
        <f t="shared" si="10"/>
        <v>0</v>
      </c>
      <c r="EE380" s="39">
        <v>0.61399999999999999</v>
      </c>
      <c r="EF380" s="39" t="s">
        <v>12644</v>
      </c>
      <c r="EG380" s="44"/>
      <c r="EH380" s="39">
        <v>0</v>
      </c>
      <c r="EI380" s="43" t="s">
        <v>12645</v>
      </c>
      <c r="EJ380" s="39">
        <v>80144</v>
      </c>
      <c r="EK380" s="39" t="s">
        <v>236</v>
      </c>
      <c r="EL380" s="44"/>
      <c r="EM380" s="44"/>
      <c r="EN380" s="44"/>
      <c r="EO380" s="44"/>
      <c r="EP380" s="39">
        <v>12</v>
      </c>
      <c r="EQ380" s="44"/>
      <c r="ER380" s="39">
        <v>2</v>
      </c>
      <c r="ES380" s="39" t="s">
        <v>236</v>
      </c>
      <c r="ET380" s="44"/>
      <c r="EU380" s="44"/>
      <c r="EV380" s="39" t="s">
        <v>243</v>
      </c>
      <c r="EW380" s="43" t="s">
        <v>12646</v>
      </c>
      <c r="EX380" s="39">
        <v>10</v>
      </c>
      <c r="EY380" s="39" t="s">
        <v>236</v>
      </c>
      <c r="EZ380" s="44"/>
      <c r="FA380" s="44"/>
      <c r="FB380" s="39" t="s">
        <v>236</v>
      </c>
      <c r="FC380" s="44"/>
      <c r="FD380" s="44"/>
      <c r="FE380" s="39" t="s">
        <v>236</v>
      </c>
      <c r="FF380" s="44"/>
      <c r="FG380" s="44"/>
      <c r="FH380" s="39" t="s">
        <v>236</v>
      </c>
      <c r="FI380" s="44"/>
      <c r="FJ380" s="44"/>
      <c r="FK380" s="39" t="s">
        <v>236</v>
      </c>
      <c r="FL380" s="44"/>
      <c r="FM380" s="44"/>
      <c r="FN380" s="44"/>
      <c r="FO380" s="44"/>
      <c r="FP380" s="44"/>
      <c r="FQ380" s="39" t="s">
        <v>236</v>
      </c>
      <c r="FR380" s="44"/>
      <c r="FS380" s="44"/>
      <c r="FT380" s="39" t="s">
        <v>236</v>
      </c>
      <c r="FU380" s="44"/>
      <c r="FV380" s="44"/>
      <c r="FW380" s="39" t="s">
        <v>236</v>
      </c>
      <c r="FX380" s="44"/>
      <c r="FY380" s="44"/>
      <c r="FZ380" s="44"/>
      <c r="GA380" s="44"/>
      <c r="GB380" s="44"/>
      <c r="GC380" s="39" t="s">
        <v>236</v>
      </c>
      <c r="GD380" s="44"/>
      <c r="GE380" s="44"/>
      <c r="GF380" s="39" t="s">
        <v>236</v>
      </c>
      <c r="GG380" s="44"/>
      <c r="GH380" s="44"/>
      <c r="GI380" s="39" t="s">
        <v>236</v>
      </c>
      <c r="GJ380" s="44"/>
      <c r="GK380" s="44"/>
      <c r="GL380" s="39" t="s">
        <v>12647</v>
      </c>
      <c r="GM380" s="43" t="s">
        <v>12648</v>
      </c>
      <c r="GN380" s="39">
        <v>0</v>
      </c>
      <c r="GO380" s="44"/>
      <c r="GP380" s="44"/>
      <c r="GQ380" s="44"/>
      <c r="GR380" s="44"/>
      <c r="GS380" s="44"/>
      <c r="GT380" s="44"/>
      <c r="GU380" s="44"/>
      <c r="GV380" s="44"/>
      <c r="GW380" s="44"/>
      <c r="GX380" s="44"/>
      <c r="GY380" s="44"/>
      <c r="GZ380" s="39" t="s">
        <v>236</v>
      </c>
      <c r="HA380" s="44"/>
      <c r="HB380" s="44"/>
      <c r="HC380" s="43" t="s">
        <v>12649</v>
      </c>
      <c r="HD380" s="39" t="s">
        <v>12650</v>
      </c>
      <c r="HE380" s="44"/>
      <c r="HF380" s="44"/>
      <c r="HG380" s="39" t="s">
        <v>12651</v>
      </c>
      <c r="HH380" s="44"/>
      <c r="HI380" s="44"/>
      <c r="HJ380" s="44"/>
      <c r="HK380" s="44"/>
      <c r="HL380" s="44"/>
      <c r="HM380" s="44"/>
      <c r="HN380" s="39" t="s">
        <v>12652</v>
      </c>
      <c r="HO380" s="39" t="s">
        <v>12653</v>
      </c>
      <c r="HP380" s="39" t="s">
        <v>12654</v>
      </c>
      <c r="HQ380" s="39" t="s">
        <v>12655</v>
      </c>
      <c r="HR380" s="39" t="s">
        <v>12656</v>
      </c>
      <c r="HS380" s="39" t="s">
        <v>3711</v>
      </c>
      <c r="HT380" s="39" t="s">
        <v>3712</v>
      </c>
      <c r="HU380" s="39" t="s">
        <v>3713</v>
      </c>
      <c r="HV380" s="43" t="s">
        <v>12657</v>
      </c>
    </row>
    <row r="381" spans="1:230" ht="36.75" customHeight="1" x14ac:dyDescent="0.2">
      <c r="A381" s="44" t="s">
        <v>13014</v>
      </c>
      <c r="B381" s="44" t="s">
        <v>293</v>
      </c>
      <c r="C381" s="39" t="s">
        <v>4901</v>
      </c>
      <c r="D381" s="39" t="s">
        <v>12604</v>
      </c>
      <c r="E381" s="39" t="s">
        <v>12605</v>
      </c>
      <c r="F381" s="39" t="s">
        <v>12605</v>
      </c>
      <c r="G381" s="39">
        <v>2018</v>
      </c>
      <c r="H381" s="48">
        <v>45362</v>
      </c>
      <c r="I381" s="48">
        <v>45657</v>
      </c>
      <c r="J381" s="44"/>
      <c r="K381" s="44"/>
      <c r="L381" s="44"/>
      <c r="M381" s="39" t="s">
        <v>12606</v>
      </c>
      <c r="N381" s="44"/>
      <c r="O381" s="44"/>
      <c r="P381" s="44"/>
      <c r="Q381" s="39" t="s">
        <v>12607</v>
      </c>
      <c r="R381" s="44"/>
      <c r="S381" s="39" t="s">
        <v>12608</v>
      </c>
      <c r="T381" s="39" t="s">
        <v>12609</v>
      </c>
      <c r="U381" s="39" t="s">
        <v>235</v>
      </c>
      <c r="V381" s="39" t="s">
        <v>12610</v>
      </c>
      <c r="W381" s="49">
        <v>4.8049999999999997</v>
      </c>
      <c r="X381" s="49">
        <f t="shared" si="11"/>
        <v>0</v>
      </c>
      <c r="Y381" s="39">
        <v>4.1070000000000002</v>
      </c>
      <c r="Z381" s="39">
        <v>85.47</v>
      </c>
      <c r="AA381" s="39">
        <v>0.18</v>
      </c>
      <c r="AB381" s="39">
        <v>0.20799999999999999</v>
      </c>
      <c r="AC381" s="39">
        <v>4.33</v>
      </c>
      <c r="AD381" s="39">
        <v>0.49</v>
      </c>
      <c r="AE381" s="49">
        <v>10.199999999999999</v>
      </c>
      <c r="AF381" s="39">
        <v>0</v>
      </c>
      <c r="AG381" s="39">
        <v>0</v>
      </c>
      <c r="AH381" s="39" t="s">
        <v>236</v>
      </c>
      <c r="AI381" s="44"/>
      <c r="AJ381" s="44"/>
      <c r="AK381" s="44"/>
      <c r="AL381" s="39">
        <v>3.4</v>
      </c>
      <c r="AM381" s="39">
        <v>0.14000000000000001</v>
      </c>
      <c r="AN381" s="39">
        <v>14</v>
      </c>
      <c r="AO381" s="39">
        <v>14</v>
      </c>
      <c r="AP381" s="39">
        <v>14</v>
      </c>
      <c r="AQ381" s="44"/>
      <c r="AR381" s="44"/>
      <c r="AS381" s="44"/>
      <c r="AT381" s="44"/>
      <c r="AU381" s="44"/>
      <c r="AV381" s="44"/>
      <c r="AW381" s="39">
        <v>5</v>
      </c>
      <c r="AX381" s="39">
        <v>4</v>
      </c>
      <c r="AY381" s="39">
        <v>2</v>
      </c>
      <c r="AZ381" s="44"/>
      <c r="BA381" s="44"/>
      <c r="BB381" s="39">
        <v>3</v>
      </c>
      <c r="BC381" s="44"/>
      <c r="BD381" s="44"/>
      <c r="BE381" s="44"/>
      <c r="BF381" s="44"/>
      <c r="BG381" s="44"/>
      <c r="BH381" s="44"/>
      <c r="BI381" s="44"/>
      <c r="BJ381" s="44"/>
      <c r="BK381" s="44"/>
      <c r="BL381" s="44"/>
      <c r="BM381" s="44"/>
      <c r="BN381" s="44"/>
      <c r="BO381" s="44"/>
      <c r="BP381" s="44"/>
      <c r="BQ381" s="44"/>
      <c r="BR381" s="44"/>
      <c r="BS381" s="44"/>
      <c r="BT381" s="44"/>
      <c r="BU381" s="44"/>
      <c r="BV381" s="44"/>
      <c r="BW381" s="44"/>
      <c r="BX381" s="44"/>
      <c r="BY381" s="44"/>
      <c r="BZ381" s="39">
        <v>0</v>
      </c>
      <c r="CA381" s="44"/>
      <c r="CB381" s="44"/>
      <c r="CC381" s="44"/>
      <c r="CD381" s="44"/>
      <c r="CE381" s="44"/>
      <c r="CF381" s="44"/>
      <c r="CG381" s="44"/>
      <c r="CH381" s="44"/>
      <c r="CI381" s="44"/>
      <c r="CJ381" s="44"/>
      <c r="CK381" s="44"/>
      <c r="CL381" s="44"/>
      <c r="CM381" s="44"/>
      <c r="CN381" s="44"/>
      <c r="CO381" s="44"/>
      <c r="CP381" s="44"/>
      <c r="CQ381" s="39">
        <v>0</v>
      </c>
      <c r="CR381" s="44"/>
      <c r="CS381" s="44"/>
      <c r="CT381" s="44"/>
      <c r="CU381" s="44"/>
      <c r="CV381" s="44"/>
      <c r="CW381" s="44"/>
      <c r="CX381" s="44"/>
      <c r="CY381" s="44"/>
      <c r="CZ381" s="44"/>
      <c r="DA381" s="44"/>
      <c r="DB381" s="44"/>
      <c r="DC381" s="44"/>
      <c r="DD381" s="44"/>
      <c r="DE381" s="44"/>
      <c r="DF381" s="44"/>
      <c r="DG381" s="44"/>
      <c r="DH381" s="44"/>
      <c r="DI381" s="44"/>
      <c r="DJ381" s="44"/>
      <c r="DK381" s="44"/>
      <c r="DL381" s="44"/>
      <c r="DM381" s="44"/>
      <c r="DN381" s="44"/>
      <c r="DO381" s="44"/>
      <c r="DP381" s="44"/>
      <c r="DQ381" s="44"/>
      <c r="DR381" s="44"/>
      <c r="DS381" s="44"/>
      <c r="DT381" s="39">
        <v>0</v>
      </c>
      <c r="DU381" s="44"/>
      <c r="DV381" s="44"/>
      <c r="DW381" s="44"/>
      <c r="DX381" s="44"/>
      <c r="DY381" s="44"/>
      <c r="DZ381" s="44"/>
      <c r="EA381" s="44"/>
      <c r="EB381" s="44"/>
      <c r="EC381" s="39">
        <v>14</v>
      </c>
      <c r="ED381" s="39">
        <f t="shared" si="10"/>
        <v>0</v>
      </c>
      <c r="EE381" s="39">
        <v>5.8280000000000003</v>
      </c>
      <c r="EF381" s="39" t="s">
        <v>12611</v>
      </c>
      <c r="EG381" s="44"/>
      <c r="EH381" s="39" t="s">
        <v>12612</v>
      </c>
      <c r="EI381" s="43" t="s">
        <v>12613</v>
      </c>
      <c r="EJ381" s="39">
        <v>22.824000000000002</v>
      </c>
      <c r="EK381" s="39" t="s">
        <v>236</v>
      </c>
      <c r="EL381" s="44"/>
      <c r="EM381" s="44"/>
      <c r="EN381" s="44"/>
      <c r="EO381" s="44"/>
      <c r="EP381" s="44"/>
      <c r="EQ381" s="44"/>
      <c r="ER381" s="39">
        <v>1</v>
      </c>
      <c r="ES381" s="39" t="s">
        <v>243</v>
      </c>
      <c r="ET381" s="39" t="s">
        <v>6131</v>
      </c>
      <c r="EU381" s="39">
        <v>1763</v>
      </c>
      <c r="EV381" s="39" t="s">
        <v>243</v>
      </c>
      <c r="EW381" s="39" t="s">
        <v>935</v>
      </c>
      <c r="EX381" s="39">
        <v>280</v>
      </c>
      <c r="EY381" s="39" t="s">
        <v>236</v>
      </c>
      <c r="EZ381" s="44"/>
      <c r="FA381" s="44"/>
      <c r="FB381" s="39" t="s">
        <v>236</v>
      </c>
      <c r="FC381" s="44"/>
      <c r="FD381" s="44"/>
      <c r="FE381" s="39" t="s">
        <v>236</v>
      </c>
      <c r="FF381" s="44"/>
      <c r="FG381" s="44"/>
      <c r="FH381" s="39" t="s">
        <v>236</v>
      </c>
      <c r="FI381" s="44"/>
      <c r="FJ381" s="44"/>
      <c r="FK381" s="39" t="s">
        <v>236</v>
      </c>
      <c r="FL381" s="44"/>
      <c r="FM381" s="44"/>
      <c r="FN381" s="44"/>
      <c r="FO381" s="44"/>
      <c r="FP381" s="44"/>
      <c r="FQ381" s="39" t="s">
        <v>236</v>
      </c>
      <c r="FR381" s="44"/>
      <c r="FS381" s="44"/>
      <c r="FT381" s="39" t="s">
        <v>243</v>
      </c>
      <c r="FU381" s="39" t="s">
        <v>935</v>
      </c>
      <c r="FV381" s="39">
        <v>280</v>
      </c>
      <c r="FW381" s="44"/>
      <c r="FX381" s="44"/>
      <c r="FY381" s="44"/>
      <c r="FZ381" s="44"/>
      <c r="GA381" s="44"/>
      <c r="GB381" s="44"/>
      <c r="GC381" s="44"/>
      <c r="GD381" s="44"/>
      <c r="GE381" s="44"/>
      <c r="GF381" s="44"/>
      <c r="GG381" s="44"/>
      <c r="GH381" s="44"/>
      <c r="GI381" s="39" t="s">
        <v>243</v>
      </c>
      <c r="GJ381" s="39" t="s">
        <v>12614</v>
      </c>
      <c r="GK381" s="39">
        <v>8</v>
      </c>
      <c r="GL381" s="44"/>
      <c r="GM381" s="44"/>
      <c r="GN381" s="44"/>
      <c r="GO381" s="44"/>
      <c r="GP381" s="44"/>
      <c r="GQ381" s="44"/>
      <c r="GR381" s="44"/>
      <c r="GS381" s="44"/>
      <c r="GT381" s="44"/>
      <c r="GU381" s="44"/>
      <c r="GV381" s="44"/>
      <c r="GW381" s="44"/>
      <c r="GX381" s="44"/>
      <c r="GY381" s="44"/>
      <c r="GZ381" s="39" t="s">
        <v>236</v>
      </c>
      <c r="HA381" s="44"/>
      <c r="HB381" s="44"/>
      <c r="HC381" s="43" t="s">
        <v>12615</v>
      </c>
      <c r="HD381" s="44"/>
      <c r="HE381" s="43" t="s">
        <v>12615</v>
      </c>
      <c r="HF381" s="44"/>
      <c r="HG381" s="39" t="s">
        <v>12616</v>
      </c>
      <c r="HH381" s="44"/>
      <c r="HI381" s="44"/>
      <c r="HJ381" s="44"/>
      <c r="HK381" s="44"/>
      <c r="HL381" s="44"/>
      <c r="HM381" s="44"/>
      <c r="HN381" s="39" t="s">
        <v>12617</v>
      </c>
      <c r="HO381" s="39" t="s">
        <v>11488</v>
      </c>
      <c r="HP381" s="39" t="s">
        <v>12618</v>
      </c>
      <c r="HQ381" s="39" t="s">
        <v>12619</v>
      </c>
      <c r="HR381" s="39" t="s">
        <v>292</v>
      </c>
      <c r="HS381" s="39" t="s">
        <v>3711</v>
      </c>
      <c r="HT381" s="39" t="s">
        <v>3712</v>
      </c>
      <c r="HU381" s="39" t="s">
        <v>3713</v>
      </c>
      <c r="HV381" s="43" t="s">
        <v>12620</v>
      </c>
    </row>
    <row r="382" spans="1:230" ht="41.25" customHeight="1" x14ac:dyDescent="0.2">
      <c r="A382" s="44" t="s">
        <v>13014</v>
      </c>
      <c r="B382" s="39" t="s">
        <v>3270</v>
      </c>
      <c r="C382" s="39" t="s">
        <v>4901</v>
      </c>
      <c r="D382" s="39" t="s">
        <v>5897</v>
      </c>
      <c r="E382" s="39" t="s">
        <v>5898</v>
      </c>
      <c r="F382" s="39" t="s">
        <v>239</v>
      </c>
      <c r="G382" s="39">
        <v>2021</v>
      </c>
      <c r="H382" s="48">
        <v>44846</v>
      </c>
      <c r="I382" s="48">
        <v>45478</v>
      </c>
      <c r="J382" s="44"/>
      <c r="K382" s="39" t="s">
        <v>5899</v>
      </c>
      <c r="L382" s="43" t="s">
        <v>5900</v>
      </c>
      <c r="M382" s="39" t="s">
        <v>5901</v>
      </c>
      <c r="N382" s="39" t="s">
        <v>5902</v>
      </c>
      <c r="O382" s="39" t="s">
        <v>5903</v>
      </c>
      <c r="P382" s="43" t="s">
        <v>5904</v>
      </c>
      <c r="Q382" s="39" t="s">
        <v>5905</v>
      </c>
      <c r="R382" s="39" t="s">
        <v>5906</v>
      </c>
      <c r="S382" s="39" t="s">
        <v>5907</v>
      </c>
      <c r="T382" s="39" t="s">
        <v>5908</v>
      </c>
      <c r="U382" s="39" t="s">
        <v>1394</v>
      </c>
      <c r="V382" s="39" t="s">
        <v>5908</v>
      </c>
      <c r="W382" s="49">
        <v>2.581</v>
      </c>
      <c r="X382" s="49">
        <f t="shared" si="11"/>
        <v>0</v>
      </c>
      <c r="Y382" s="39">
        <v>2.5310000000000001</v>
      </c>
      <c r="Z382" s="39">
        <v>98.06</v>
      </c>
      <c r="AA382" s="39">
        <v>0.14000000000000001</v>
      </c>
      <c r="AB382" s="39">
        <v>0</v>
      </c>
      <c r="AC382" s="39">
        <v>0</v>
      </c>
      <c r="AD382" s="39">
        <v>0</v>
      </c>
      <c r="AE382" s="39">
        <v>0</v>
      </c>
      <c r="AF382" s="39">
        <v>0.05</v>
      </c>
      <c r="AG382" s="39">
        <v>1.94</v>
      </c>
      <c r="AH382" s="39" t="s">
        <v>243</v>
      </c>
      <c r="AI382" s="39" t="s">
        <v>5909</v>
      </c>
      <c r="AJ382" s="43" t="s">
        <v>300</v>
      </c>
      <c r="AK382" s="39" t="s">
        <v>333</v>
      </c>
      <c r="AL382" s="39">
        <v>0</v>
      </c>
      <c r="AM382" s="39">
        <v>0</v>
      </c>
      <c r="AN382" s="39">
        <v>0</v>
      </c>
      <c r="AO382" s="39">
        <v>0</v>
      </c>
      <c r="AP382" s="39">
        <v>0</v>
      </c>
      <c r="AQ382" s="44"/>
      <c r="AR382" s="44"/>
      <c r="AS382" s="44"/>
      <c r="AT382" s="44"/>
      <c r="AU382" s="44"/>
      <c r="AV382" s="44"/>
      <c r="AW382" s="44"/>
      <c r="AX382" s="44"/>
      <c r="AY382" s="44"/>
      <c r="AZ382" s="44"/>
      <c r="BA382" s="39">
        <v>1</v>
      </c>
      <c r="BB382" s="44"/>
      <c r="BC382" s="44"/>
      <c r="BD382" s="44"/>
      <c r="BE382" s="44"/>
      <c r="BF382" s="44"/>
      <c r="BG382" s="44"/>
      <c r="BH382" s="44"/>
      <c r="BI382" s="44"/>
      <c r="BJ382" s="44"/>
      <c r="BK382" s="44"/>
      <c r="BL382" s="44"/>
      <c r="BM382" s="44"/>
      <c r="BN382" s="44"/>
      <c r="BO382" s="44"/>
      <c r="BP382" s="44"/>
      <c r="BQ382" s="44"/>
      <c r="BR382" s="44"/>
      <c r="BS382" s="44"/>
      <c r="BT382" s="44"/>
      <c r="BU382" s="44"/>
      <c r="BV382" s="44"/>
      <c r="BW382" s="44"/>
      <c r="BX382" s="44"/>
      <c r="BY382" s="44"/>
      <c r="BZ382" s="39">
        <v>0</v>
      </c>
      <c r="CA382" s="44"/>
      <c r="CB382" s="44"/>
      <c r="CC382" s="44"/>
      <c r="CD382" s="44"/>
      <c r="CE382" s="44"/>
      <c r="CF382" s="44"/>
      <c r="CG382" s="44"/>
      <c r="CH382" s="44"/>
      <c r="CI382" s="44"/>
      <c r="CJ382" s="44"/>
      <c r="CK382" s="44"/>
      <c r="CL382" s="44"/>
      <c r="CM382" s="44"/>
      <c r="CN382" s="44"/>
      <c r="CO382" s="44"/>
      <c r="CP382" s="44"/>
      <c r="CQ382" s="39">
        <v>0</v>
      </c>
      <c r="CR382" s="44"/>
      <c r="CS382" s="44"/>
      <c r="CT382" s="44"/>
      <c r="CU382" s="44"/>
      <c r="CV382" s="44"/>
      <c r="CW382" s="44"/>
      <c r="CX382" s="44"/>
      <c r="CY382" s="44"/>
      <c r="CZ382" s="44"/>
      <c r="DA382" s="44"/>
      <c r="DB382" s="44"/>
      <c r="DC382" s="44"/>
      <c r="DD382" s="44"/>
      <c r="DE382" s="44"/>
      <c r="DF382" s="44"/>
      <c r="DG382" s="44"/>
      <c r="DH382" s="44"/>
      <c r="DI382" s="44"/>
      <c r="DJ382" s="44"/>
      <c r="DK382" s="44"/>
      <c r="DL382" s="44"/>
      <c r="DM382" s="44"/>
      <c r="DN382" s="44"/>
      <c r="DO382" s="44"/>
      <c r="DP382" s="44"/>
      <c r="DQ382" s="44"/>
      <c r="DR382" s="44"/>
      <c r="DS382" s="44"/>
      <c r="DT382" s="39">
        <v>0</v>
      </c>
      <c r="DU382" s="44"/>
      <c r="DV382" s="44"/>
      <c r="DW382" s="44"/>
      <c r="DX382" s="44"/>
      <c r="DY382" s="44"/>
      <c r="DZ382" s="44"/>
      <c r="EA382" s="44"/>
      <c r="EB382" s="44"/>
      <c r="EC382" s="39">
        <v>1</v>
      </c>
      <c r="ED382" s="39">
        <f t="shared" si="10"/>
        <v>0</v>
      </c>
      <c r="EE382" s="53">
        <v>45778</v>
      </c>
      <c r="EF382" s="39" t="s">
        <v>5910</v>
      </c>
      <c r="EG382" s="43" t="s">
        <v>300</v>
      </c>
      <c r="EH382" s="39" t="s">
        <v>4142</v>
      </c>
      <c r="EI382" s="39" t="s">
        <v>3286</v>
      </c>
      <c r="EJ382" s="39" t="s">
        <v>5911</v>
      </c>
      <c r="EK382" s="39" t="s">
        <v>236</v>
      </c>
      <c r="EL382" s="44"/>
      <c r="EM382" s="44"/>
      <c r="EN382" s="44"/>
      <c r="EO382" s="44"/>
      <c r="EP382" s="44"/>
      <c r="EQ382" s="44"/>
      <c r="ER382" s="39">
        <v>3</v>
      </c>
      <c r="ES382" s="39" t="s">
        <v>236</v>
      </c>
      <c r="ET382" s="44"/>
      <c r="EU382" s="44"/>
      <c r="EV382" s="39" t="s">
        <v>243</v>
      </c>
      <c r="EW382" s="39" t="s">
        <v>5177</v>
      </c>
      <c r="EX382" s="39">
        <v>622</v>
      </c>
      <c r="EY382" s="39" t="s">
        <v>236</v>
      </c>
      <c r="EZ382" s="44"/>
      <c r="FA382" s="44"/>
      <c r="FB382" s="39" t="s">
        <v>236</v>
      </c>
      <c r="FC382" s="44"/>
      <c r="FD382" s="44"/>
      <c r="FE382" s="39" t="s">
        <v>236</v>
      </c>
      <c r="FF382" s="44"/>
      <c r="FG382" s="44"/>
      <c r="FH382" s="39" t="s">
        <v>236</v>
      </c>
      <c r="FI382" s="44"/>
      <c r="FJ382" s="44"/>
      <c r="FK382" s="39" t="s">
        <v>236</v>
      </c>
      <c r="FL382" s="44"/>
      <c r="FM382" s="44"/>
      <c r="FN382" s="44"/>
      <c r="FO382" s="44"/>
      <c r="FP382" s="44"/>
      <c r="FQ382" s="39" t="s">
        <v>236</v>
      </c>
      <c r="FR382" s="44"/>
      <c r="FS382" s="44"/>
      <c r="FT382" s="39" t="s">
        <v>243</v>
      </c>
      <c r="FU382" s="39" t="s">
        <v>5177</v>
      </c>
      <c r="FV382" s="39">
        <v>622</v>
      </c>
      <c r="FW382" s="39" t="s">
        <v>236</v>
      </c>
      <c r="FX382" s="44"/>
      <c r="FY382" s="44"/>
      <c r="FZ382" s="44"/>
      <c r="GA382" s="44"/>
      <c r="GB382" s="44"/>
      <c r="GC382" s="39" t="s">
        <v>236</v>
      </c>
      <c r="GD382" s="44"/>
      <c r="GE382" s="44"/>
      <c r="GF382" s="39" t="s">
        <v>236</v>
      </c>
      <c r="GG382" s="44"/>
      <c r="GH382" s="44"/>
      <c r="GI382" s="39" t="s">
        <v>236</v>
      </c>
      <c r="GJ382" s="44"/>
      <c r="GK382" s="44"/>
      <c r="GL382" s="44"/>
      <c r="GM382" s="44"/>
      <c r="GN382" s="44"/>
      <c r="GO382" s="44"/>
      <c r="GP382" s="44"/>
      <c r="GQ382" s="44"/>
      <c r="GR382" s="44"/>
      <c r="GS382" s="44"/>
      <c r="GT382" s="44"/>
      <c r="GU382" s="44"/>
      <c r="GV382" s="44"/>
      <c r="GW382" s="44"/>
      <c r="GX382" s="44"/>
      <c r="GY382" s="44"/>
      <c r="GZ382" s="39" t="s">
        <v>236</v>
      </c>
      <c r="HA382" s="44"/>
      <c r="HB382" s="44"/>
      <c r="HC382" s="43" t="s">
        <v>5912</v>
      </c>
      <c r="HD382" s="44"/>
      <c r="HE382" s="44"/>
      <c r="HF382" s="44"/>
      <c r="HG382" s="44"/>
      <c r="HH382" s="44"/>
      <c r="HI382" s="44"/>
      <c r="HJ382" s="44"/>
      <c r="HK382" s="44"/>
      <c r="HL382" s="44"/>
      <c r="HM382" s="44"/>
      <c r="HN382" s="39" t="s">
        <v>5913</v>
      </c>
      <c r="HO382" s="39" t="s">
        <v>5914</v>
      </c>
      <c r="HP382" s="39" t="s">
        <v>5915</v>
      </c>
      <c r="HQ382" s="39" t="s">
        <v>5916</v>
      </c>
      <c r="HR382" s="39" t="s">
        <v>3269</v>
      </c>
      <c r="HS382" s="39" t="s">
        <v>5917</v>
      </c>
      <c r="HT382" s="39" t="s">
        <v>3303</v>
      </c>
      <c r="HU382" s="39" t="s">
        <v>3304</v>
      </c>
      <c r="HV382" s="43" t="s">
        <v>5918</v>
      </c>
    </row>
    <row r="383" spans="1:230" ht="33.75" customHeight="1" x14ac:dyDescent="0.2">
      <c r="A383" s="44" t="s">
        <v>13014</v>
      </c>
      <c r="B383" s="39" t="s">
        <v>3270</v>
      </c>
      <c r="C383" s="39" t="s">
        <v>4901</v>
      </c>
      <c r="D383" s="39" t="s">
        <v>6021</v>
      </c>
      <c r="E383" s="39" t="s">
        <v>6022</v>
      </c>
      <c r="F383" s="39" t="s">
        <v>6022</v>
      </c>
      <c r="G383" s="39">
        <v>2021</v>
      </c>
      <c r="H383" s="48">
        <v>45323</v>
      </c>
      <c r="I383" s="48">
        <v>45656</v>
      </c>
      <c r="J383" s="44"/>
      <c r="K383" s="39" t="s">
        <v>6023</v>
      </c>
      <c r="L383" s="43" t="s">
        <v>6024</v>
      </c>
      <c r="M383" s="39" t="s">
        <v>6025</v>
      </c>
      <c r="N383" s="43" t="s">
        <v>6026</v>
      </c>
      <c r="O383" s="44"/>
      <c r="P383" s="44"/>
      <c r="Q383" s="44"/>
      <c r="R383" s="44"/>
      <c r="S383" s="39" t="s">
        <v>6027</v>
      </c>
      <c r="T383" s="39" t="s">
        <v>6028</v>
      </c>
      <c r="U383" s="39" t="s">
        <v>1394</v>
      </c>
      <c r="V383" s="39" t="s">
        <v>6029</v>
      </c>
      <c r="W383" s="49">
        <v>12.016</v>
      </c>
      <c r="X383" s="49">
        <f t="shared" si="11"/>
        <v>0</v>
      </c>
      <c r="Y383" s="39">
        <v>10.955</v>
      </c>
      <c r="Z383" s="39">
        <v>91.17</v>
      </c>
      <c r="AA383" s="39">
        <v>0.02</v>
      </c>
      <c r="AB383" s="39">
        <v>0</v>
      </c>
      <c r="AC383" s="39">
        <v>0</v>
      </c>
      <c r="AD383" s="39">
        <v>0</v>
      </c>
      <c r="AE383" s="39">
        <v>0</v>
      </c>
      <c r="AF383" s="39">
        <v>1.0609999999999999</v>
      </c>
      <c r="AG383" s="39">
        <v>8.83</v>
      </c>
      <c r="AH383" s="39" t="s">
        <v>243</v>
      </c>
      <c r="AI383" s="39" t="s">
        <v>6030</v>
      </c>
      <c r="AJ383" s="44"/>
      <c r="AK383" s="39" t="s">
        <v>6031</v>
      </c>
      <c r="AL383" s="39">
        <v>9</v>
      </c>
      <c r="AM383" s="39" t="s">
        <v>777</v>
      </c>
      <c r="AN383" s="39">
        <v>17</v>
      </c>
      <c r="AO383" s="39">
        <v>17</v>
      </c>
      <c r="AP383" s="39">
        <v>17</v>
      </c>
      <c r="AQ383" s="44"/>
      <c r="AR383" s="39">
        <v>8</v>
      </c>
      <c r="AS383" s="39">
        <v>2</v>
      </c>
      <c r="AT383" s="44"/>
      <c r="AU383" s="44"/>
      <c r="AV383" s="44"/>
      <c r="AW383" s="44"/>
      <c r="AX383" s="44"/>
      <c r="AY383" s="39">
        <v>1</v>
      </c>
      <c r="AZ383" s="44"/>
      <c r="BA383" s="44"/>
      <c r="BB383" s="39">
        <v>5</v>
      </c>
      <c r="BC383" s="39">
        <v>1</v>
      </c>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39">
        <v>0</v>
      </c>
      <c r="CA383" s="44"/>
      <c r="CB383" s="44"/>
      <c r="CC383" s="44"/>
      <c r="CD383" s="44"/>
      <c r="CE383" s="44"/>
      <c r="CF383" s="44"/>
      <c r="CG383" s="44"/>
      <c r="CH383" s="44"/>
      <c r="CI383" s="44"/>
      <c r="CJ383" s="44"/>
      <c r="CK383" s="44"/>
      <c r="CL383" s="44"/>
      <c r="CM383" s="44"/>
      <c r="CN383" s="44"/>
      <c r="CO383" s="44"/>
      <c r="CP383" s="44"/>
      <c r="CQ383" s="39">
        <v>0</v>
      </c>
      <c r="CR383" s="44"/>
      <c r="CS383" s="44"/>
      <c r="CT383" s="44"/>
      <c r="CU383" s="44"/>
      <c r="CV383" s="44"/>
      <c r="CW383" s="44"/>
      <c r="CX383" s="44"/>
      <c r="CY383" s="44"/>
      <c r="CZ383" s="44"/>
      <c r="DA383" s="44"/>
      <c r="DB383" s="44"/>
      <c r="DC383" s="44"/>
      <c r="DD383" s="44"/>
      <c r="DE383" s="44"/>
      <c r="DF383" s="44"/>
      <c r="DG383" s="44"/>
      <c r="DH383" s="44"/>
      <c r="DI383" s="44"/>
      <c r="DJ383" s="44"/>
      <c r="DK383" s="44"/>
      <c r="DL383" s="44"/>
      <c r="DM383" s="44"/>
      <c r="DN383" s="44"/>
      <c r="DO383" s="44"/>
      <c r="DP383" s="44"/>
      <c r="DQ383" s="44"/>
      <c r="DR383" s="44"/>
      <c r="DS383" s="44"/>
      <c r="DT383" s="39">
        <v>0</v>
      </c>
      <c r="DU383" s="44"/>
      <c r="DV383" s="44"/>
      <c r="DW383" s="44"/>
      <c r="DX383" s="44"/>
      <c r="DY383" s="44"/>
      <c r="DZ383" s="44"/>
      <c r="EA383" s="44"/>
      <c r="EB383" s="44"/>
      <c r="EC383" s="39">
        <v>17</v>
      </c>
      <c r="ED383" s="39">
        <f t="shared" si="10"/>
        <v>0</v>
      </c>
      <c r="EE383" s="39">
        <v>28.167000000000002</v>
      </c>
      <c r="EF383" s="39" t="s">
        <v>239</v>
      </c>
      <c r="EG383" s="44"/>
      <c r="EH383" s="39" t="s">
        <v>6032</v>
      </c>
      <c r="EI383" s="39" t="s">
        <v>3286</v>
      </c>
      <c r="EJ383" s="39">
        <v>29.279</v>
      </c>
      <c r="EK383" s="39" t="s">
        <v>236</v>
      </c>
      <c r="EL383" s="44"/>
      <c r="EM383" s="44"/>
      <c r="EN383" s="44"/>
      <c r="EO383" s="44"/>
      <c r="EP383" s="44"/>
      <c r="EQ383" s="44"/>
      <c r="ER383" s="39">
        <v>1</v>
      </c>
      <c r="ES383" s="39" t="s">
        <v>243</v>
      </c>
      <c r="ET383" s="39" t="s">
        <v>1269</v>
      </c>
      <c r="EU383" s="39">
        <v>3033</v>
      </c>
      <c r="EV383" s="39" t="s">
        <v>243</v>
      </c>
      <c r="EW383" s="39" t="s">
        <v>6033</v>
      </c>
      <c r="EX383" s="39">
        <v>138</v>
      </c>
      <c r="EY383" s="39" t="s">
        <v>236</v>
      </c>
      <c r="EZ383" s="44"/>
      <c r="FA383" s="44"/>
      <c r="FB383" s="39" t="s">
        <v>236</v>
      </c>
      <c r="FC383" s="44"/>
      <c r="FD383" s="44"/>
      <c r="FE383" s="39" t="s">
        <v>236</v>
      </c>
      <c r="FF383" s="44"/>
      <c r="FG383" s="44"/>
      <c r="FH383" s="39" t="s">
        <v>236</v>
      </c>
      <c r="FI383" s="44"/>
      <c r="FJ383" s="44"/>
      <c r="FK383" s="39" t="s">
        <v>236</v>
      </c>
      <c r="FL383" s="44"/>
      <c r="FM383" s="44"/>
      <c r="FN383" s="44"/>
      <c r="FO383" s="44"/>
      <c r="FP383" s="44"/>
      <c r="FQ383" s="39" t="s">
        <v>236</v>
      </c>
      <c r="FR383" s="44"/>
      <c r="FS383" s="44"/>
      <c r="FT383" s="39" t="s">
        <v>236</v>
      </c>
      <c r="FU383" s="44"/>
      <c r="FV383" s="44"/>
      <c r="FW383" s="39" t="s">
        <v>236</v>
      </c>
      <c r="FX383" s="44"/>
      <c r="FY383" s="44"/>
      <c r="FZ383" s="44"/>
      <c r="GA383" s="44"/>
      <c r="GB383" s="44"/>
      <c r="GC383" s="39" t="s">
        <v>236</v>
      </c>
      <c r="GD383" s="44"/>
      <c r="GE383" s="44"/>
      <c r="GF383" s="39" t="s">
        <v>236</v>
      </c>
      <c r="GG383" s="44"/>
      <c r="GH383" s="44"/>
      <c r="GI383" s="39" t="s">
        <v>243</v>
      </c>
      <c r="GJ383" s="39" t="s">
        <v>6034</v>
      </c>
      <c r="GK383" s="39">
        <v>8</v>
      </c>
      <c r="GL383" s="44"/>
      <c r="GM383" s="44"/>
      <c r="GN383" s="44"/>
      <c r="GO383" s="44"/>
      <c r="GP383" s="44"/>
      <c r="GQ383" s="44"/>
      <c r="GR383" s="44"/>
      <c r="GS383" s="44"/>
      <c r="GT383" s="44"/>
      <c r="GU383" s="44"/>
      <c r="GV383" s="44"/>
      <c r="GW383" s="44"/>
      <c r="GX383" s="44"/>
      <c r="GY383" s="44"/>
      <c r="GZ383" s="39" t="s">
        <v>236</v>
      </c>
      <c r="HA383" s="44"/>
      <c r="HB383" s="44"/>
      <c r="HC383" s="43" t="s">
        <v>6035</v>
      </c>
      <c r="HD383" s="44"/>
      <c r="HE383" s="44"/>
      <c r="HF383" s="44"/>
      <c r="HG383" s="44"/>
      <c r="HH383" s="44"/>
      <c r="HI383" s="44"/>
      <c r="HJ383" s="44"/>
      <c r="HK383" s="44"/>
      <c r="HL383" s="44"/>
      <c r="HM383" s="44"/>
      <c r="HN383" s="39" t="s">
        <v>6036</v>
      </c>
      <c r="HO383" s="39" t="s">
        <v>6037</v>
      </c>
      <c r="HP383" s="39" t="s">
        <v>6038</v>
      </c>
      <c r="HQ383" s="39" t="s">
        <v>6039</v>
      </c>
      <c r="HR383" s="39" t="s">
        <v>3269</v>
      </c>
      <c r="HS383" s="39" t="s">
        <v>3302</v>
      </c>
      <c r="HT383" s="39" t="s">
        <v>3303</v>
      </c>
      <c r="HU383" s="39" t="s">
        <v>3304</v>
      </c>
      <c r="HV383" s="43" t="s">
        <v>6040</v>
      </c>
    </row>
    <row r="384" spans="1:230" ht="40.5" customHeight="1" x14ac:dyDescent="0.2">
      <c r="A384" s="44" t="s">
        <v>13014</v>
      </c>
      <c r="B384" s="39" t="s">
        <v>3270</v>
      </c>
      <c r="C384" s="39" t="s">
        <v>4901</v>
      </c>
      <c r="D384" s="39" t="s">
        <v>6041</v>
      </c>
      <c r="E384" s="39" t="s">
        <v>6042</v>
      </c>
      <c r="F384" s="39" t="s">
        <v>6043</v>
      </c>
      <c r="G384" s="39">
        <v>2021</v>
      </c>
      <c r="H384" s="48">
        <v>45212</v>
      </c>
      <c r="I384" s="48">
        <v>45955</v>
      </c>
      <c r="J384" s="44"/>
      <c r="K384" s="39" t="s">
        <v>6044</v>
      </c>
      <c r="L384" s="43" t="s">
        <v>6045</v>
      </c>
      <c r="M384" s="39" t="s">
        <v>6046</v>
      </c>
      <c r="N384" s="43" t="s">
        <v>6047</v>
      </c>
      <c r="O384" s="39" t="s">
        <v>6048</v>
      </c>
      <c r="P384" s="43" t="s">
        <v>6049</v>
      </c>
      <c r="Q384" s="39" t="s">
        <v>6050</v>
      </c>
      <c r="R384" s="39" t="s">
        <v>6051</v>
      </c>
      <c r="S384" s="39" t="s">
        <v>6052</v>
      </c>
      <c r="T384" s="39" t="s">
        <v>6053</v>
      </c>
      <c r="U384" s="39" t="s">
        <v>235</v>
      </c>
      <c r="V384" s="39" t="s">
        <v>6054</v>
      </c>
      <c r="W384" s="49">
        <v>7.9720000000000004</v>
      </c>
      <c r="X384" s="49">
        <f t="shared" si="11"/>
        <v>0</v>
      </c>
      <c r="Y384" s="39">
        <v>7.0620000000000003</v>
      </c>
      <c r="Z384" s="39">
        <v>88.59</v>
      </c>
      <c r="AA384" s="39">
        <v>1.1299999999999999</v>
      </c>
      <c r="AB384" s="39">
        <v>0</v>
      </c>
      <c r="AC384" s="39">
        <v>0</v>
      </c>
      <c r="AD384" s="39">
        <v>0</v>
      </c>
      <c r="AE384" s="39">
        <v>0</v>
      </c>
      <c r="AF384" s="39">
        <v>0.91</v>
      </c>
      <c r="AG384" s="39">
        <v>11.41</v>
      </c>
      <c r="AH384" s="39" t="s">
        <v>243</v>
      </c>
      <c r="AI384" s="39" t="s">
        <v>6056</v>
      </c>
      <c r="AJ384" s="43" t="s">
        <v>6057</v>
      </c>
      <c r="AK384" s="39" t="s">
        <v>6058</v>
      </c>
      <c r="AL384" s="39" t="s">
        <v>6059</v>
      </c>
      <c r="AM384" s="39" t="s">
        <v>3987</v>
      </c>
      <c r="AN384" s="39">
        <v>14</v>
      </c>
      <c r="AO384" s="39">
        <v>14</v>
      </c>
      <c r="AP384" s="39">
        <v>14</v>
      </c>
      <c r="AQ384" s="39">
        <v>1</v>
      </c>
      <c r="AR384" s="39">
        <v>8</v>
      </c>
      <c r="AS384" s="44"/>
      <c r="AT384" s="44"/>
      <c r="AU384" s="44"/>
      <c r="AV384" s="44"/>
      <c r="AW384" s="44"/>
      <c r="AX384" s="44"/>
      <c r="AY384" s="39">
        <v>1</v>
      </c>
      <c r="AZ384" s="39">
        <v>1</v>
      </c>
      <c r="BA384" s="39">
        <v>3</v>
      </c>
      <c r="BB384" s="39">
        <v>3</v>
      </c>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39">
        <v>0</v>
      </c>
      <c r="CA384" s="44"/>
      <c r="CB384" s="44"/>
      <c r="CC384" s="44"/>
      <c r="CD384" s="44"/>
      <c r="CE384" s="44"/>
      <c r="CF384" s="44"/>
      <c r="CG384" s="44"/>
      <c r="CH384" s="44"/>
      <c r="CI384" s="44"/>
      <c r="CJ384" s="44"/>
      <c r="CK384" s="44"/>
      <c r="CL384" s="44"/>
      <c r="CM384" s="44"/>
      <c r="CN384" s="44"/>
      <c r="CO384" s="44"/>
      <c r="CP384" s="44"/>
      <c r="CQ384" s="39">
        <v>0</v>
      </c>
      <c r="CR384" s="44"/>
      <c r="CS384" s="44"/>
      <c r="CT384" s="44"/>
      <c r="CU384" s="44"/>
      <c r="CV384" s="44"/>
      <c r="CW384" s="44"/>
      <c r="CX384" s="44"/>
      <c r="CY384" s="44"/>
      <c r="CZ384" s="44"/>
      <c r="DA384" s="44"/>
      <c r="DB384" s="44"/>
      <c r="DC384" s="44"/>
      <c r="DD384" s="44"/>
      <c r="DE384" s="44"/>
      <c r="DF384" s="44"/>
      <c r="DG384" s="44"/>
      <c r="DH384" s="44"/>
      <c r="DI384" s="44"/>
      <c r="DJ384" s="44"/>
      <c r="DK384" s="44"/>
      <c r="DL384" s="44"/>
      <c r="DM384" s="44"/>
      <c r="DN384" s="44"/>
      <c r="DO384" s="44"/>
      <c r="DP384" s="44"/>
      <c r="DQ384" s="44"/>
      <c r="DR384" s="44"/>
      <c r="DS384" s="44"/>
      <c r="DT384" s="39">
        <v>0</v>
      </c>
      <c r="DU384" s="44"/>
      <c r="DV384" s="44"/>
      <c r="DW384" s="44"/>
      <c r="DX384" s="44"/>
      <c r="DY384" s="44"/>
      <c r="DZ384" s="44"/>
      <c r="EA384" s="44"/>
      <c r="EB384" s="44"/>
      <c r="EC384" s="39">
        <v>17</v>
      </c>
      <c r="ED384" s="39">
        <f t="shared" si="10"/>
        <v>0</v>
      </c>
      <c r="EE384" s="39" t="s">
        <v>6060</v>
      </c>
      <c r="EF384" s="39" t="s">
        <v>239</v>
      </c>
      <c r="EG384" s="43" t="s">
        <v>300</v>
      </c>
      <c r="EH384" s="39" t="s">
        <v>576</v>
      </c>
      <c r="EI384" s="39" t="s">
        <v>3286</v>
      </c>
      <c r="EJ384" s="39">
        <v>33305</v>
      </c>
      <c r="EK384" s="39" t="s">
        <v>236</v>
      </c>
      <c r="EL384" s="44"/>
      <c r="EM384" s="44"/>
      <c r="EN384" s="44"/>
      <c r="EO384" s="44"/>
      <c r="EP384" s="44"/>
      <c r="EQ384" s="44"/>
      <c r="ER384" s="39">
        <v>4</v>
      </c>
      <c r="ES384" s="39" t="s">
        <v>236</v>
      </c>
      <c r="ET384" s="44"/>
      <c r="EU384" s="44"/>
      <c r="EV384" s="39" t="s">
        <v>243</v>
      </c>
      <c r="EW384" s="39" t="s">
        <v>935</v>
      </c>
      <c r="EX384" s="39">
        <v>1226</v>
      </c>
      <c r="EY384" s="39" t="s">
        <v>236</v>
      </c>
      <c r="EZ384" s="44"/>
      <c r="FA384" s="44"/>
      <c r="FB384" s="39" t="s">
        <v>236</v>
      </c>
      <c r="FC384" s="44"/>
      <c r="FD384" s="44"/>
      <c r="FE384" s="39" t="s">
        <v>236</v>
      </c>
      <c r="FF384" s="44"/>
      <c r="FG384" s="44"/>
      <c r="FH384" s="39" t="s">
        <v>236</v>
      </c>
      <c r="FI384" s="44"/>
      <c r="FJ384" s="44"/>
      <c r="FK384" s="39" t="s">
        <v>236</v>
      </c>
      <c r="FL384" s="44"/>
      <c r="FM384" s="44"/>
      <c r="FN384" s="44"/>
      <c r="FO384" s="44"/>
      <c r="FP384" s="44"/>
      <c r="FQ384" s="39" t="s">
        <v>236</v>
      </c>
      <c r="FR384" s="44"/>
      <c r="FS384" s="44"/>
      <c r="FT384" s="39" t="s">
        <v>243</v>
      </c>
      <c r="FU384" s="39" t="s">
        <v>935</v>
      </c>
      <c r="FV384" s="39">
        <v>1226</v>
      </c>
      <c r="FW384" s="39" t="s">
        <v>236</v>
      </c>
      <c r="FX384" s="44"/>
      <c r="FY384" s="44"/>
      <c r="FZ384" s="44"/>
      <c r="GA384" s="44"/>
      <c r="GB384" s="44"/>
      <c r="GC384" s="39" t="s">
        <v>236</v>
      </c>
      <c r="GD384" s="44"/>
      <c r="GE384" s="44"/>
      <c r="GF384" s="39" t="s">
        <v>236</v>
      </c>
      <c r="GG384" s="44"/>
      <c r="GH384" s="44"/>
      <c r="GI384" s="39" t="s">
        <v>243</v>
      </c>
      <c r="GJ384" s="39" t="s">
        <v>6061</v>
      </c>
      <c r="GK384" s="39">
        <v>4</v>
      </c>
      <c r="GL384" s="44"/>
      <c r="GM384" s="44"/>
      <c r="GN384" s="44"/>
      <c r="GO384" s="44"/>
      <c r="GP384" s="44"/>
      <c r="GQ384" s="44"/>
      <c r="GR384" s="44"/>
      <c r="GS384" s="44"/>
      <c r="GT384" s="44"/>
      <c r="GU384" s="44"/>
      <c r="GV384" s="44"/>
      <c r="GW384" s="44"/>
      <c r="GX384" s="44"/>
      <c r="GY384" s="44"/>
      <c r="GZ384" s="39" t="s">
        <v>236</v>
      </c>
      <c r="HA384" s="44"/>
      <c r="HB384" s="44"/>
      <c r="HC384" s="43" t="s">
        <v>6062</v>
      </c>
      <c r="HD384" s="39" t="s">
        <v>6063</v>
      </c>
      <c r="HE384" s="43" t="s">
        <v>6064</v>
      </c>
      <c r="HF384" s="43" t="s">
        <v>6065</v>
      </c>
      <c r="HG384" s="39" t="s">
        <v>6066</v>
      </c>
      <c r="HH384" s="44"/>
      <c r="HI384" s="43" t="s">
        <v>6064</v>
      </c>
      <c r="HJ384" s="44"/>
      <c r="HK384" s="39" t="s">
        <v>6067</v>
      </c>
      <c r="HL384" s="39">
        <v>1</v>
      </c>
      <c r="HM384" s="39">
        <v>15</v>
      </c>
      <c r="HN384" s="39" t="s">
        <v>6068</v>
      </c>
      <c r="HO384" s="39" t="s">
        <v>6069</v>
      </c>
      <c r="HP384" s="39" t="s">
        <v>6070</v>
      </c>
      <c r="HQ384" s="39" t="s">
        <v>6071</v>
      </c>
      <c r="HR384" s="39" t="s">
        <v>3269</v>
      </c>
      <c r="HS384" s="39" t="s">
        <v>3302</v>
      </c>
      <c r="HT384" s="39" t="s">
        <v>3303</v>
      </c>
      <c r="HU384" s="39" t="s">
        <v>3304</v>
      </c>
      <c r="HV384" s="43" t="s">
        <v>6072</v>
      </c>
    </row>
    <row r="385" spans="1:230" ht="37.5" customHeight="1" x14ac:dyDescent="0.2">
      <c r="A385" s="44" t="s">
        <v>13014</v>
      </c>
      <c r="B385" s="39" t="s">
        <v>3270</v>
      </c>
      <c r="C385" s="39" t="s">
        <v>4901</v>
      </c>
      <c r="D385" s="39" t="s">
        <v>6092</v>
      </c>
      <c r="E385" s="39" t="s">
        <v>239</v>
      </c>
      <c r="F385" s="39" t="s">
        <v>239</v>
      </c>
      <c r="G385" s="39">
        <v>2022</v>
      </c>
      <c r="H385" s="48">
        <v>45292</v>
      </c>
      <c r="I385" s="48">
        <v>45657</v>
      </c>
      <c r="J385" s="44"/>
      <c r="K385" s="44"/>
      <c r="L385" s="44"/>
      <c r="M385" s="39" t="s">
        <v>6093</v>
      </c>
      <c r="N385" s="39" t="s">
        <v>6094</v>
      </c>
      <c r="O385" s="39" t="s">
        <v>6095</v>
      </c>
      <c r="P385" s="39" t="s">
        <v>6096</v>
      </c>
      <c r="Q385" s="44"/>
      <c r="R385" s="44"/>
      <c r="S385" s="39" t="s">
        <v>6097</v>
      </c>
      <c r="T385" s="39" t="s">
        <v>6098</v>
      </c>
      <c r="U385" s="39" t="s">
        <v>1394</v>
      </c>
      <c r="V385" s="39" t="s">
        <v>6099</v>
      </c>
      <c r="W385" s="49">
        <v>21.888000000000002</v>
      </c>
      <c r="X385" s="49">
        <f t="shared" si="11"/>
        <v>0</v>
      </c>
      <c r="Y385" s="39">
        <v>21.48</v>
      </c>
      <c r="Z385" s="39">
        <v>98.14</v>
      </c>
      <c r="AA385" s="39">
        <v>0</v>
      </c>
      <c r="AB385" s="39">
        <v>0</v>
      </c>
      <c r="AC385" s="39">
        <v>0</v>
      </c>
      <c r="AD385" s="39">
        <v>0</v>
      </c>
      <c r="AE385" s="39">
        <v>0</v>
      </c>
      <c r="AF385" s="39">
        <v>0.40799999999999997</v>
      </c>
      <c r="AG385" s="39">
        <v>1.86</v>
      </c>
      <c r="AH385" s="39" t="s">
        <v>243</v>
      </c>
      <c r="AI385" s="39" t="s">
        <v>6100</v>
      </c>
      <c r="AJ385" s="43" t="s">
        <v>6101</v>
      </c>
      <c r="AK385" s="39">
        <v>0</v>
      </c>
      <c r="AL385" s="39" t="s">
        <v>6102</v>
      </c>
      <c r="AM385" s="39" t="s">
        <v>723</v>
      </c>
      <c r="AN385" s="39">
        <v>13</v>
      </c>
      <c r="AO385" s="39">
        <v>13</v>
      </c>
      <c r="AP385" s="39">
        <v>9</v>
      </c>
      <c r="AQ385" s="39">
        <v>0</v>
      </c>
      <c r="AR385" s="39">
        <v>2</v>
      </c>
      <c r="AS385" s="44"/>
      <c r="AT385" s="44"/>
      <c r="AU385" s="44"/>
      <c r="AV385" s="44"/>
      <c r="AW385" s="44"/>
      <c r="AX385" s="44"/>
      <c r="AY385" s="39">
        <v>1</v>
      </c>
      <c r="AZ385" s="39">
        <v>3</v>
      </c>
      <c r="BA385" s="39">
        <v>3</v>
      </c>
      <c r="BB385" s="44"/>
      <c r="BC385" s="44"/>
      <c r="BD385" s="44"/>
      <c r="BE385" s="44"/>
      <c r="BF385" s="44"/>
      <c r="BG385" s="44"/>
      <c r="BH385" s="44"/>
      <c r="BI385" s="44"/>
      <c r="BJ385" s="44"/>
      <c r="BK385" s="44"/>
      <c r="BL385" s="44"/>
      <c r="BM385" s="44"/>
      <c r="BN385" s="44"/>
      <c r="BO385" s="44"/>
      <c r="BP385" s="44"/>
      <c r="BQ385" s="44"/>
      <c r="BR385" s="44"/>
      <c r="BS385" s="44"/>
      <c r="BT385" s="44"/>
      <c r="BU385" s="44"/>
      <c r="BV385" s="44"/>
      <c r="BW385" s="44"/>
      <c r="BX385" s="44"/>
      <c r="BY385" s="44"/>
      <c r="BZ385" s="39">
        <v>0</v>
      </c>
      <c r="CA385" s="44"/>
      <c r="CB385" s="44"/>
      <c r="CC385" s="44"/>
      <c r="CD385" s="44"/>
      <c r="CE385" s="44"/>
      <c r="CF385" s="44"/>
      <c r="CG385" s="44"/>
      <c r="CH385" s="44"/>
      <c r="CI385" s="44"/>
      <c r="CJ385" s="44"/>
      <c r="CK385" s="44"/>
      <c r="CL385" s="44"/>
      <c r="CM385" s="44"/>
      <c r="CN385" s="44"/>
      <c r="CO385" s="44"/>
      <c r="CP385" s="44"/>
      <c r="CQ385" s="39">
        <v>0</v>
      </c>
      <c r="CR385" s="44"/>
      <c r="CS385" s="44"/>
      <c r="CT385" s="44"/>
      <c r="CU385" s="44"/>
      <c r="CV385" s="44"/>
      <c r="CW385" s="44"/>
      <c r="CX385" s="44"/>
      <c r="CY385" s="44"/>
      <c r="CZ385" s="44"/>
      <c r="DA385" s="44"/>
      <c r="DB385" s="44"/>
      <c r="DC385" s="44"/>
      <c r="DD385" s="44"/>
      <c r="DE385" s="44"/>
      <c r="DF385" s="44"/>
      <c r="DG385" s="44"/>
      <c r="DH385" s="44"/>
      <c r="DI385" s="44"/>
      <c r="DJ385" s="44"/>
      <c r="DK385" s="44"/>
      <c r="DL385" s="44"/>
      <c r="DM385" s="44"/>
      <c r="DN385" s="44"/>
      <c r="DO385" s="44"/>
      <c r="DP385" s="44"/>
      <c r="DQ385" s="44"/>
      <c r="DR385" s="44"/>
      <c r="DS385" s="44"/>
      <c r="DT385" s="39">
        <v>0</v>
      </c>
      <c r="DU385" s="44"/>
      <c r="DV385" s="44"/>
      <c r="DW385" s="44"/>
      <c r="DX385" s="44"/>
      <c r="DY385" s="44"/>
      <c r="DZ385" s="44"/>
      <c r="EA385" s="44"/>
      <c r="EB385" s="44"/>
      <c r="EC385" s="39">
        <v>9</v>
      </c>
      <c r="ED385" s="39">
        <f t="shared" si="10"/>
        <v>0</v>
      </c>
      <c r="EE385" s="39" t="s">
        <v>6103</v>
      </c>
      <c r="EF385" s="39" t="s">
        <v>6104</v>
      </c>
      <c r="EG385" s="43" t="s">
        <v>6105</v>
      </c>
      <c r="EH385" s="39" t="s">
        <v>6106</v>
      </c>
      <c r="EI385" s="39" t="s">
        <v>3286</v>
      </c>
      <c r="EJ385" s="39" t="s">
        <v>6107</v>
      </c>
      <c r="EK385" s="39" t="s">
        <v>236</v>
      </c>
      <c r="EL385" s="44"/>
      <c r="EM385" s="44"/>
      <c r="EN385" s="44"/>
      <c r="EO385" s="44"/>
      <c r="EP385" s="44"/>
      <c r="EQ385" s="44"/>
      <c r="ER385" s="39">
        <v>2</v>
      </c>
      <c r="ES385" s="39" t="s">
        <v>243</v>
      </c>
      <c r="ET385" s="39" t="s">
        <v>1711</v>
      </c>
      <c r="EU385" s="39">
        <v>1037</v>
      </c>
      <c r="EV385" s="39" t="s">
        <v>236</v>
      </c>
      <c r="EW385" s="44"/>
      <c r="EX385" s="44"/>
      <c r="EY385" s="39" t="s">
        <v>236</v>
      </c>
      <c r="EZ385" s="44"/>
      <c r="FA385" s="44"/>
      <c r="FB385" s="39" t="s">
        <v>236</v>
      </c>
      <c r="FC385" s="44"/>
      <c r="FD385" s="44"/>
      <c r="FE385" s="39" t="s">
        <v>236</v>
      </c>
      <c r="FF385" s="44"/>
      <c r="FG385" s="44"/>
      <c r="FH385" s="39" t="s">
        <v>236</v>
      </c>
      <c r="FI385" s="44"/>
      <c r="FJ385" s="44"/>
      <c r="FK385" s="39" t="s">
        <v>236</v>
      </c>
      <c r="FL385" s="44"/>
      <c r="FM385" s="44"/>
      <c r="FN385" s="44"/>
      <c r="FO385" s="44"/>
      <c r="FP385" s="44"/>
      <c r="FQ385" s="39" t="s">
        <v>236</v>
      </c>
      <c r="FR385" s="44"/>
      <c r="FS385" s="44"/>
      <c r="FT385" s="39" t="s">
        <v>236</v>
      </c>
      <c r="FU385" s="44"/>
      <c r="FV385" s="44"/>
      <c r="FW385" s="39" t="s">
        <v>236</v>
      </c>
      <c r="FX385" s="44"/>
      <c r="FY385" s="44"/>
      <c r="FZ385" s="44"/>
      <c r="GA385" s="44"/>
      <c r="GB385" s="44"/>
      <c r="GC385" s="39" t="s">
        <v>236</v>
      </c>
      <c r="GD385" s="44"/>
      <c r="GE385" s="44"/>
      <c r="GF385" s="39" t="s">
        <v>236</v>
      </c>
      <c r="GG385" s="44"/>
      <c r="GH385" s="44"/>
      <c r="GI385" s="39" t="s">
        <v>243</v>
      </c>
      <c r="GJ385" s="39" t="s">
        <v>6108</v>
      </c>
      <c r="GK385" s="39">
        <v>9</v>
      </c>
      <c r="GL385" s="44"/>
      <c r="GM385" s="44"/>
      <c r="GN385" s="44"/>
      <c r="GO385" s="44"/>
      <c r="GP385" s="44"/>
      <c r="GQ385" s="44"/>
      <c r="GR385" s="44"/>
      <c r="GS385" s="44"/>
      <c r="GT385" s="44"/>
      <c r="GU385" s="44"/>
      <c r="GV385" s="44"/>
      <c r="GW385" s="44"/>
      <c r="GX385" s="44"/>
      <c r="GY385" s="44"/>
      <c r="GZ385" s="39" t="s">
        <v>236</v>
      </c>
      <c r="HA385" s="44"/>
      <c r="HB385" s="44"/>
      <c r="HC385" s="43" t="s">
        <v>6109</v>
      </c>
      <c r="HD385" s="39" t="s">
        <v>6110</v>
      </c>
      <c r="HE385" s="44"/>
      <c r="HF385" s="44"/>
      <c r="HG385" s="44"/>
      <c r="HH385" s="44"/>
      <c r="HI385" s="44"/>
      <c r="HJ385" s="44"/>
      <c r="HK385" s="39" t="s">
        <v>6111</v>
      </c>
      <c r="HL385" s="39">
        <v>14</v>
      </c>
      <c r="HM385" s="39">
        <v>301</v>
      </c>
      <c r="HN385" s="39" t="s">
        <v>6112</v>
      </c>
      <c r="HO385" s="39" t="s">
        <v>6113</v>
      </c>
      <c r="HP385" s="39" t="s">
        <v>6114</v>
      </c>
      <c r="HQ385" s="39" t="s">
        <v>6115</v>
      </c>
      <c r="HR385" s="39" t="s">
        <v>3269</v>
      </c>
      <c r="HS385" s="39" t="s">
        <v>3302</v>
      </c>
      <c r="HT385" s="39" t="s">
        <v>3303</v>
      </c>
      <c r="HU385" s="39" t="s">
        <v>3304</v>
      </c>
      <c r="HV385" s="43" t="s">
        <v>6116</v>
      </c>
    </row>
    <row r="386" spans="1:230" ht="37.5" customHeight="1" x14ac:dyDescent="0.2">
      <c r="A386" s="44" t="s">
        <v>13014</v>
      </c>
      <c r="B386" s="39" t="s">
        <v>3270</v>
      </c>
      <c r="C386" s="39" t="s">
        <v>4901</v>
      </c>
      <c r="D386" s="39" t="s">
        <v>6144</v>
      </c>
      <c r="E386" s="39" t="s">
        <v>6145</v>
      </c>
      <c r="F386" s="39" t="s">
        <v>239</v>
      </c>
      <c r="G386" s="39">
        <v>2021</v>
      </c>
      <c r="H386" s="48">
        <v>45189</v>
      </c>
      <c r="I386" s="48">
        <v>45657</v>
      </c>
      <c r="J386" s="44"/>
      <c r="K386" s="39" t="s">
        <v>6146</v>
      </c>
      <c r="L386" s="39" t="s">
        <v>6147</v>
      </c>
      <c r="M386" s="39" t="s">
        <v>6148</v>
      </c>
      <c r="N386" s="39" t="s">
        <v>6149</v>
      </c>
      <c r="O386" s="39" t="s">
        <v>6150</v>
      </c>
      <c r="P386" s="39" t="s">
        <v>6151</v>
      </c>
      <c r="Q386" s="39" t="s">
        <v>6152</v>
      </c>
      <c r="R386" s="39" t="s">
        <v>6153</v>
      </c>
      <c r="S386" s="39" t="s">
        <v>6154</v>
      </c>
      <c r="T386" s="39" t="s">
        <v>6155</v>
      </c>
      <c r="U386" s="39" t="s">
        <v>1394</v>
      </c>
      <c r="V386" s="39" t="s">
        <v>6156</v>
      </c>
      <c r="W386" s="49">
        <v>28.831</v>
      </c>
      <c r="X386" s="49">
        <f t="shared" si="11"/>
        <v>0</v>
      </c>
      <c r="Y386" s="39">
        <v>27.786000000000001</v>
      </c>
      <c r="Z386" s="39">
        <v>96.38</v>
      </c>
      <c r="AA386" s="49">
        <v>1.1000000000000001</v>
      </c>
      <c r="AB386" s="39">
        <v>0</v>
      </c>
      <c r="AC386" s="39">
        <v>0</v>
      </c>
      <c r="AD386" s="39">
        <v>0</v>
      </c>
      <c r="AE386" s="39">
        <v>0</v>
      </c>
      <c r="AF386" s="39">
        <v>1.0449999999999999</v>
      </c>
      <c r="AG386" s="39">
        <v>3.62</v>
      </c>
      <c r="AH386" s="39" t="s">
        <v>243</v>
      </c>
      <c r="AI386" s="39" t="s">
        <v>6157</v>
      </c>
      <c r="AJ386" s="43" t="s">
        <v>6158</v>
      </c>
      <c r="AK386" s="39" t="s">
        <v>6159</v>
      </c>
      <c r="AL386" s="39" t="s">
        <v>6160</v>
      </c>
      <c r="AM386" s="39" t="s">
        <v>3319</v>
      </c>
      <c r="AN386" s="39">
        <v>59</v>
      </c>
      <c r="AO386" s="39">
        <v>58</v>
      </c>
      <c r="AP386" s="39">
        <v>44</v>
      </c>
      <c r="AQ386" s="39">
        <v>1</v>
      </c>
      <c r="AR386" s="39">
        <v>7</v>
      </c>
      <c r="AS386" s="39">
        <v>1</v>
      </c>
      <c r="AT386" s="39">
        <v>2</v>
      </c>
      <c r="AU386" s="39">
        <v>0</v>
      </c>
      <c r="AV386" s="39">
        <v>1</v>
      </c>
      <c r="AW386" s="39">
        <v>24</v>
      </c>
      <c r="AX386" s="39">
        <v>0</v>
      </c>
      <c r="AY386" s="39">
        <v>0</v>
      </c>
      <c r="AZ386" s="39">
        <v>0</v>
      </c>
      <c r="BA386" s="39">
        <v>1</v>
      </c>
      <c r="BB386" s="39">
        <v>2</v>
      </c>
      <c r="BC386" s="39">
        <v>0</v>
      </c>
      <c r="BD386" s="39">
        <v>0</v>
      </c>
      <c r="BE386" s="39">
        <v>0</v>
      </c>
      <c r="BF386" s="39">
        <v>0</v>
      </c>
      <c r="BG386" s="39">
        <v>0</v>
      </c>
      <c r="BH386" s="39">
        <v>0</v>
      </c>
      <c r="BI386" s="39">
        <v>0</v>
      </c>
      <c r="BJ386" s="39">
        <v>0</v>
      </c>
      <c r="BK386" s="39">
        <v>0</v>
      </c>
      <c r="BL386" s="39">
        <v>0</v>
      </c>
      <c r="BM386" s="39">
        <v>0</v>
      </c>
      <c r="BN386" s="39">
        <v>0</v>
      </c>
      <c r="BO386" s="39">
        <v>0</v>
      </c>
      <c r="BP386" s="39">
        <v>0</v>
      </c>
      <c r="BQ386" s="39">
        <v>0</v>
      </c>
      <c r="BR386" s="39">
        <v>0</v>
      </c>
      <c r="BS386" s="39">
        <v>0</v>
      </c>
      <c r="BT386" s="39">
        <v>0</v>
      </c>
      <c r="BU386" s="39">
        <v>0</v>
      </c>
      <c r="BV386" s="39">
        <v>0</v>
      </c>
      <c r="BW386" s="39">
        <v>0</v>
      </c>
      <c r="BX386" s="44"/>
      <c r="BY386" s="39">
        <v>0</v>
      </c>
      <c r="BZ386" s="39">
        <v>0</v>
      </c>
      <c r="CA386" s="39">
        <v>0</v>
      </c>
      <c r="CB386" s="39">
        <v>0</v>
      </c>
      <c r="CC386" s="39">
        <v>0</v>
      </c>
      <c r="CD386" s="39">
        <v>0</v>
      </c>
      <c r="CE386" s="39">
        <v>0</v>
      </c>
      <c r="CF386" s="39">
        <v>0</v>
      </c>
      <c r="CG386" s="39">
        <v>0</v>
      </c>
      <c r="CH386" s="39">
        <v>0</v>
      </c>
      <c r="CI386" s="39">
        <v>0</v>
      </c>
      <c r="CJ386" s="39">
        <v>0</v>
      </c>
      <c r="CK386" s="39">
        <v>0</v>
      </c>
      <c r="CL386" s="39">
        <v>0</v>
      </c>
      <c r="CM386" s="39">
        <v>0</v>
      </c>
      <c r="CN386" s="39">
        <v>0</v>
      </c>
      <c r="CO386" s="39">
        <v>0</v>
      </c>
      <c r="CP386" s="44"/>
      <c r="CQ386" s="39">
        <v>0</v>
      </c>
      <c r="CR386" s="39">
        <v>0</v>
      </c>
      <c r="CS386" s="39">
        <v>0</v>
      </c>
      <c r="CT386" s="39">
        <v>0</v>
      </c>
      <c r="CU386" s="39">
        <v>0</v>
      </c>
      <c r="CV386" s="39">
        <v>0</v>
      </c>
      <c r="CW386" s="39">
        <v>0</v>
      </c>
      <c r="CX386" s="39">
        <v>0</v>
      </c>
      <c r="CY386" s="39">
        <v>0</v>
      </c>
      <c r="CZ386" s="39">
        <v>0</v>
      </c>
      <c r="DA386" s="39">
        <v>0</v>
      </c>
      <c r="DB386" s="39">
        <v>0</v>
      </c>
      <c r="DC386" s="39">
        <v>0</v>
      </c>
      <c r="DD386" s="39">
        <v>0</v>
      </c>
      <c r="DE386" s="39">
        <v>0</v>
      </c>
      <c r="DF386" s="39">
        <v>0</v>
      </c>
      <c r="DG386" s="39">
        <v>0</v>
      </c>
      <c r="DH386" s="39">
        <v>0</v>
      </c>
      <c r="DI386" s="39">
        <v>0</v>
      </c>
      <c r="DJ386" s="39">
        <v>0</v>
      </c>
      <c r="DK386" s="39">
        <v>0</v>
      </c>
      <c r="DL386" s="39">
        <v>0</v>
      </c>
      <c r="DM386" s="39">
        <v>0</v>
      </c>
      <c r="DN386" s="39">
        <v>0</v>
      </c>
      <c r="DO386" s="39">
        <v>0</v>
      </c>
      <c r="DP386" s="39">
        <v>0</v>
      </c>
      <c r="DQ386" s="39">
        <v>0</v>
      </c>
      <c r="DR386" s="44"/>
      <c r="DS386" s="39">
        <v>0</v>
      </c>
      <c r="DT386" s="39">
        <v>0</v>
      </c>
      <c r="DU386" s="39">
        <v>0</v>
      </c>
      <c r="DV386" s="39">
        <v>0</v>
      </c>
      <c r="DW386" s="39">
        <v>0</v>
      </c>
      <c r="DX386" s="39">
        <v>0</v>
      </c>
      <c r="DY386" s="39">
        <v>0</v>
      </c>
      <c r="DZ386" s="39">
        <v>0</v>
      </c>
      <c r="EA386" s="44"/>
      <c r="EB386" s="39">
        <v>0</v>
      </c>
      <c r="EC386" s="39">
        <v>39</v>
      </c>
      <c r="ED386" s="39">
        <f t="shared" ref="ED386:ED449" si="12">EC386-(SUM(AQ386:BJ386,CA386,CR386,DU386:DZ386,EB386))</f>
        <v>0</v>
      </c>
      <c r="EE386" s="39">
        <v>22.135000000000002</v>
      </c>
      <c r="EF386" s="39" t="s">
        <v>6161</v>
      </c>
      <c r="EG386" s="44"/>
      <c r="EH386" s="39" t="s">
        <v>6162</v>
      </c>
      <c r="EI386" s="43" t="s">
        <v>1818</v>
      </c>
      <c r="EJ386" s="39">
        <v>57.014000000000003</v>
      </c>
      <c r="EK386" s="39" t="s">
        <v>236</v>
      </c>
      <c r="EL386" s="44"/>
      <c r="EM386" s="44"/>
      <c r="EN386" s="44"/>
      <c r="EO386" s="44"/>
      <c r="EP386" s="44"/>
      <c r="EQ386" s="44"/>
      <c r="ER386" s="39">
        <v>1</v>
      </c>
      <c r="ES386" s="39" t="s">
        <v>243</v>
      </c>
      <c r="ET386" s="39" t="s">
        <v>1269</v>
      </c>
      <c r="EU386" s="39">
        <v>7194</v>
      </c>
      <c r="EV386" s="39" t="s">
        <v>243</v>
      </c>
      <c r="EW386" s="39" t="s">
        <v>757</v>
      </c>
      <c r="EX386" s="39">
        <v>227</v>
      </c>
      <c r="EY386" s="39" t="s">
        <v>236</v>
      </c>
      <c r="EZ386" s="44"/>
      <c r="FA386" s="44"/>
      <c r="FB386" s="39" t="s">
        <v>236</v>
      </c>
      <c r="FC386" s="44"/>
      <c r="FD386" s="44"/>
      <c r="FE386" s="39" t="s">
        <v>236</v>
      </c>
      <c r="FF386" s="44"/>
      <c r="FG386" s="44"/>
      <c r="FH386" s="39" t="s">
        <v>236</v>
      </c>
      <c r="FI386" s="44"/>
      <c r="FJ386" s="44"/>
      <c r="FK386" s="39" t="s">
        <v>236</v>
      </c>
      <c r="FL386" s="44"/>
      <c r="FM386" s="44"/>
      <c r="FN386" s="44"/>
      <c r="FO386" s="44"/>
      <c r="FP386" s="44"/>
      <c r="FQ386" s="39" t="s">
        <v>236</v>
      </c>
      <c r="FR386" s="44"/>
      <c r="FS386" s="44"/>
      <c r="FT386" s="39" t="s">
        <v>236</v>
      </c>
      <c r="FU386" s="44"/>
      <c r="FV386" s="44"/>
      <c r="FW386" s="39" t="s">
        <v>236</v>
      </c>
      <c r="FX386" s="44"/>
      <c r="FY386" s="44"/>
      <c r="FZ386" s="44"/>
      <c r="GA386" s="44"/>
      <c r="GB386" s="44"/>
      <c r="GC386" s="39" t="s">
        <v>236</v>
      </c>
      <c r="GD386" s="44"/>
      <c r="GE386" s="44"/>
      <c r="GF386" s="39" t="s">
        <v>236</v>
      </c>
      <c r="GG386" s="44"/>
      <c r="GH386" s="44"/>
      <c r="GI386" s="39" t="s">
        <v>243</v>
      </c>
      <c r="GJ386" s="39" t="s">
        <v>6163</v>
      </c>
      <c r="GK386" s="39">
        <v>16</v>
      </c>
      <c r="GL386" s="44"/>
      <c r="GM386" s="44"/>
      <c r="GN386" s="44"/>
      <c r="GO386" s="44"/>
      <c r="GP386" s="44"/>
      <c r="GQ386" s="44"/>
      <c r="GR386" s="44"/>
      <c r="GS386" s="44"/>
      <c r="GT386" s="44"/>
      <c r="GU386" s="44"/>
      <c r="GV386" s="44"/>
      <c r="GW386" s="44"/>
      <c r="GX386" s="44"/>
      <c r="GY386" s="44"/>
      <c r="GZ386" s="39" t="s">
        <v>236</v>
      </c>
      <c r="HA386" s="44"/>
      <c r="HB386" s="44"/>
      <c r="HC386" s="43" t="s">
        <v>6164</v>
      </c>
      <c r="HD386" s="39" t="s">
        <v>6165</v>
      </c>
      <c r="HE386" s="43" t="s">
        <v>6166</v>
      </c>
      <c r="HF386" s="43" t="s">
        <v>6167</v>
      </c>
      <c r="HG386" s="39" t="s">
        <v>6168</v>
      </c>
      <c r="HH386" s="44"/>
      <c r="HI386" s="39" t="s">
        <v>6169</v>
      </c>
      <c r="HJ386" s="44"/>
      <c r="HK386" s="39" t="s">
        <v>6170</v>
      </c>
      <c r="HL386" s="39">
        <v>17</v>
      </c>
      <c r="HM386" s="39">
        <v>215</v>
      </c>
      <c r="HN386" s="39" t="s">
        <v>6171</v>
      </c>
      <c r="HO386" s="39" t="s">
        <v>6172</v>
      </c>
      <c r="HP386" s="39" t="s">
        <v>6173</v>
      </c>
      <c r="HQ386" s="39" t="s">
        <v>6174</v>
      </c>
      <c r="HR386" s="39" t="s">
        <v>3269</v>
      </c>
      <c r="HS386" s="39" t="s">
        <v>3302</v>
      </c>
      <c r="HT386" s="39" t="s">
        <v>3303</v>
      </c>
      <c r="HU386" s="39" t="s">
        <v>3304</v>
      </c>
      <c r="HV386" s="43" t="s">
        <v>6175</v>
      </c>
    </row>
    <row r="387" spans="1:230" ht="43.5" customHeight="1" x14ac:dyDescent="0.2">
      <c r="A387" s="44" t="s">
        <v>13014</v>
      </c>
      <c r="B387" s="39" t="s">
        <v>3270</v>
      </c>
      <c r="C387" s="39" t="s">
        <v>4901</v>
      </c>
      <c r="D387" s="39" t="s">
        <v>6193</v>
      </c>
      <c r="E387" s="39" t="s">
        <v>6194</v>
      </c>
      <c r="F387" s="39" t="s">
        <v>6195</v>
      </c>
      <c r="G387" s="39">
        <v>2021</v>
      </c>
      <c r="H387" s="48">
        <v>45406</v>
      </c>
      <c r="I387" s="48">
        <v>45654</v>
      </c>
      <c r="J387" s="44"/>
      <c r="K387" s="39" t="s">
        <v>6196</v>
      </c>
      <c r="L387" s="39" t="s">
        <v>6197</v>
      </c>
      <c r="M387" s="39" t="s">
        <v>6198</v>
      </c>
      <c r="N387" s="39" t="s">
        <v>6199</v>
      </c>
      <c r="O387" s="39" t="s">
        <v>6200</v>
      </c>
      <c r="P387" s="43" t="s">
        <v>6201</v>
      </c>
      <c r="Q387" s="44"/>
      <c r="R387" s="43" t="s">
        <v>300</v>
      </c>
      <c r="S387" s="39" t="s">
        <v>6202</v>
      </c>
      <c r="T387" s="39" t="s">
        <v>6203</v>
      </c>
      <c r="U387" s="39" t="s">
        <v>1394</v>
      </c>
      <c r="V387" s="39" t="s">
        <v>6204</v>
      </c>
      <c r="W387" s="49">
        <v>12.492000000000001</v>
      </c>
      <c r="X387" s="49">
        <f t="shared" ref="X387:X450" si="13">SUM(Y387,AB387,AD387,AF387)-W387</f>
        <v>0</v>
      </c>
      <c r="Y387" s="39">
        <v>12.103999999999999</v>
      </c>
      <c r="Z387" s="39">
        <v>96.89</v>
      </c>
      <c r="AA387" s="39">
        <v>0.21</v>
      </c>
      <c r="AB387" s="39">
        <v>0</v>
      </c>
      <c r="AC387" s="39">
        <v>0</v>
      </c>
      <c r="AD387" s="39">
        <v>0</v>
      </c>
      <c r="AE387" s="39">
        <v>0</v>
      </c>
      <c r="AF387" s="39">
        <v>0.38800000000000001</v>
      </c>
      <c r="AG387" s="49">
        <v>3.11</v>
      </c>
      <c r="AH387" s="39" t="s">
        <v>243</v>
      </c>
      <c r="AI387" s="39" t="s">
        <v>6205</v>
      </c>
      <c r="AJ387" s="39" t="s">
        <v>6206</v>
      </c>
      <c r="AK387" s="39" t="s">
        <v>6207</v>
      </c>
      <c r="AL387" s="39">
        <v>40</v>
      </c>
      <c r="AM387" s="39" t="s">
        <v>5668</v>
      </c>
      <c r="AN387" s="39">
        <v>10</v>
      </c>
      <c r="AO387" s="39">
        <v>10</v>
      </c>
      <c r="AP387" s="39">
        <v>10</v>
      </c>
      <c r="AQ387" s="44"/>
      <c r="AR387" s="39">
        <v>1</v>
      </c>
      <c r="AS387" s="39">
        <v>3</v>
      </c>
      <c r="AT387" s="44"/>
      <c r="AU387" s="44"/>
      <c r="AV387" s="44"/>
      <c r="AW387" s="44"/>
      <c r="AX387" s="39">
        <v>3</v>
      </c>
      <c r="AY387" s="39">
        <v>1</v>
      </c>
      <c r="AZ387" s="44"/>
      <c r="BA387" s="39">
        <v>1</v>
      </c>
      <c r="BB387" s="44"/>
      <c r="BC387" s="44"/>
      <c r="BD387" s="44"/>
      <c r="BE387" s="44"/>
      <c r="BF387" s="44"/>
      <c r="BG387" s="44"/>
      <c r="BH387" s="44"/>
      <c r="BI387" s="44"/>
      <c r="BJ387" s="39">
        <v>1</v>
      </c>
      <c r="BK387" s="44"/>
      <c r="BL387" s="44"/>
      <c r="BM387" s="44"/>
      <c r="BN387" s="44"/>
      <c r="BO387" s="44"/>
      <c r="BP387" s="39">
        <v>1</v>
      </c>
      <c r="BQ387" s="44"/>
      <c r="BR387" s="44"/>
      <c r="BS387" s="44"/>
      <c r="BT387" s="44"/>
      <c r="BU387" s="44"/>
      <c r="BV387" s="44"/>
      <c r="BW387" s="44"/>
      <c r="BX387" s="44"/>
      <c r="BY387" s="44"/>
      <c r="BZ387" s="39">
        <v>1</v>
      </c>
      <c r="CA387" s="44"/>
      <c r="CB387" s="44"/>
      <c r="CC387" s="44"/>
      <c r="CD387" s="44"/>
      <c r="CE387" s="44"/>
      <c r="CF387" s="44"/>
      <c r="CG387" s="44"/>
      <c r="CH387" s="44"/>
      <c r="CI387" s="44"/>
      <c r="CJ387" s="44"/>
      <c r="CK387" s="44"/>
      <c r="CL387" s="44"/>
      <c r="CM387" s="44"/>
      <c r="CN387" s="44"/>
      <c r="CO387" s="44"/>
      <c r="CP387" s="44"/>
      <c r="CQ387" s="39">
        <v>0</v>
      </c>
      <c r="CR387" s="44"/>
      <c r="CS387" s="44"/>
      <c r="CT387" s="44"/>
      <c r="CU387" s="44"/>
      <c r="CV387" s="44"/>
      <c r="CW387" s="44"/>
      <c r="CX387" s="44"/>
      <c r="CY387" s="44"/>
      <c r="CZ387" s="44"/>
      <c r="DA387" s="44"/>
      <c r="DB387" s="44"/>
      <c r="DC387" s="44"/>
      <c r="DD387" s="44"/>
      <c r="DE387" s="44"/>
      <c r="DF387" s="44"/>
      <c r="DG387" s="44"/>
      <c r="DH387" s="44"/>
      <c r="DI387" s="44"/>
      <c r="DJ387" s="44"/>
      <c r="DK387" s="44"/>
      <c r="DL387" s="44"/>
      <c r="DM387" s="44"/>
      <c r="DN387" s="44"/>
      <c r="DO387" s="44"/>
      <c r="DP387" s="44"/>
      <c r="DQ387" s="44"/>
      <c r="DR387" s="44"/>
      <c r="DS387" s="44"/>
      <c r="DT387" s="39">
        <v>0</v>
      </c>
      <c r="DU387" s="44"/>
      <c r="DV387" s="44"/>
      <c r="DW387" s="44"/>
      <c r="DX387" s="44"/>
      <c r="DY387" s="44"/>
      <c r="DZ387" s="44"/>
      <c r="EA387" s="44"/>
      <c r="EB387" s="44"/>
      <c r="EC387" s="39">
        <v>10</v>
      </c>
      <c r="ED387" s="39">
        <f t="shared" si="12"/>
        <v>0</v>
      </c>
      <c r="EE387" s="39" t="s">
        <v>6208</v>
      </c>
      <c r="EF387" s="39" t="s">
        <v>6209</v>
      </c>
      <c r="EG387" s="39" t="s">
        <v>6210</v>
      </c>
      <c r="EH387" s="51">
        <v>45712</v>
      </c>
      <c r="EI387" s="39" t="s">
        <v>3286</v>
      </c>
      <c r="EJ387" s="39" t="s">
        <v>6211</v>
      </c>
      <c r="EK387" s="39" t="s">
        <v>236</v>
      </c>
      <c r="EL387" s="44"/>
      <c r="EM387" s="44"/>
      <c r="EN387" s="44"/>
      <c r="EO387" s="44"/>
      <c r="EP387" s="44"/>
      <c r="EQ387" s="44"/>
      <c r="ER387" s="39">
        <v>5</v>
      </c>
      <c r="ES387" s="39" t="s">
        <v>236</v>
      </c>
      <c r="ET387" s="44"/>
      <c r="EU387" s="44"/>
      <c r="EV387" s="39" t="s">
        <v>243</v>
      </c>
      <c r="EW387" s="39" t="s">
        <v>757</v>
      </c>
      <c r="EX387" s="39">
        <v>2386</v>
      </c>
      <c r="EY387" s="39" t="s">
        <v>236</v>
      </c>
      <c r="EZ387" s="44"/>
      <c r="FA387" s="44"/>
      <c r="FB387" s="39" t="s">
        <v>236</v>
      </c>
      <c r="FC387" s="44"/>
      <c r="FD387" s="44"/>
      <c r="FE387" s="39" t="s">
        <v>236</v>
      </c>
      <c r="FF387" s="44"/>
      <c r="FG387" s="44"/>
      <c r="FH387" s="39" t="s">
        <v>236</v>
      </c>
      <c r="FI387" s="44"/>
      <c r="FJ387" s="44"/>
      <c r="FK387" s="39" t="s">
        <v>236</v>
      </c>
      <c r="FL387" s="44"/>
      <c r="FM387" s="44"/>
      <c r="FN387" s="44"/>
      <c r="FO387" s="44"/>
      <c r="FP387" s="44"/>
      <c r="FQ387" s="39" t="s">
        <v>236</v>
      </c>
      <c r="FR387" s="44"/>
      <c r="FS387" s="44"/>
      <c r="FT387" s="39" t="s">
        <v>243</v>
      </c>
      <c r="FU387" s="39" t="s">
        <v>441</v>
      </c>
      <c r="FV387" s="39">
        <v>2890</v>
      </c>
      <c r="FW387" s="39" t="s">
        <v>236</v>
      </c>
      <c r="FX387" s="44"/>
      <c r="FY387" s="44"/>
      <c r="FZ387" s="44"/>
      <c r="GA387" s="44"/>
      <c r="GB387" s="44"/>
      <c r="GC387" s="39" t="s">
        <v>236</v>
      </c>
      <c r="GD387" s="44"/>
      <c r="GE387" s="44"/>
      <c r="GF387" s="39" t="s">
        <v>236</v>
      </c>
      <c r="GG387" s="44"/>
      <c r="GH387" s="44"/>
      <c r="GI387" s="39" t="s">
        <v>243</v>
      </c>
      <c r="GJ387" s="39" t="s">
        <v>757</v>
      </c>
      <c r="GK387" s="39">
        <v>7</v>
      </c>
      <c r="GL387" s="44"/>
      <c r="GM387" s="44"/>
      <c r="GN387" s="44"/>
      <c r="GO387" s="44"/>
      <c r="GP387" s="44"/>
      <c r="GQ387" s="44"/>
      <c r="GR387" s="44"/>
      <c r="GS387" s="44"/>
      <c r="GT387" s="44"/>
      <c r="GU387" s="44"/>
      <c r="GV387" s="44"/>
      <c r="GW387" s="44"/>
      <c r="GX387" s="44"/>
      <c r="GY387" s="44"/>
      <c r="GZ387" s="39" t="s">
        <v>236</v>
      </c>
      <c r="HA387" s="44"/>
      <c r="HB387" s="44"/>
      <c r="HC387" s="43" t="s">
        <v>6212</v>
      </c>
      <c r="HD387" s="44"/>
      <c r="HE387" s="44"/>
      <c r="HF387" s="43" t="s">
        <v>6213</v>
      </c>
      <c r="HG387" s="39" t="s">
        <v>6214</v>
      </c>
      <c r="HH387" s="44"/>
      <c r="HI387" s="39" t="s">
        <v>6215</v>
      </c>
      <c r="HJ387" s="44"/>
      <c r="HK387" s="39" t="s">
        <v>6216</v>
      </c>
      <c r="HL387" s="39">
        <v>7</v>
      </c>
      <c r="HM387" s="39">
        <v>436</v>
      </c>
      <c r="HN387" s="39" t="s">
        <v>6217</v>
      </c>
      <c r="HO387" s="39" t="s">
        <v>6218</v>
      </c>
      <c r="HP387" s="39" t="s">
        <v>6219</v>
      </c>
      <c r="HQ387" s="39" t="s">
        <v>6220</v>
      </c>
      <c r="HR387" s="39" t="s">
        <v>3269</v>
      </c>
      <c r="HS387" s="39" t="s">
        <v>6221</v>
      </c>
      <c r="HT387" s="39" t="s">
        <v>3303</v>
      </c>
      <c r="HU387" s="39" t="s">
        <v>3304</v>
      </c>
      <c r="HV387" s="43" t="s">
        <v>6222</v>
      </c>
    </row>
    <row r="388" spans="1:230" ht="40.5" customHeight="1" x14ac:dyDescent="0.2">
      <c r="A388" s="44" t="s">
        <v>13014</v>
      </c>
      <c r="B388" s="39" t="s">
        <v>3270</v>
      </c>
      <c r="C388" s="39" t="s">
        <v>4901</v>
      </c>
      <c r="D388" s="39" t="s">
        <v>6223</v>
      </c>
      <c r="E388" s="39" t="s">
        <v>652</v>
      </c>
      <c r="F388" s="39" t="s">
        <v>652</v>
      </c>
      <c r="G388" s="39">
        <v>2021</v>
      </c>
      <c r="H388" s="48">
        <v>45383</v>
      </c>
      <c r="I388" s="48">
        <v>45555</v>
      </c>
      <c r="J388" s="44"/>
      <c r="K388" s="44"/>
      <c r="L388" s="44"/>
      <c r="M388" s="39" t="s">
        <v>6224</v>
      </c>
      <c r="N388" s="43" t="s">
        <v>6225</v>
      </c>
      <c r="O388" s="39" t="s">
        <v>6226</v>
      </c>
      <c r="P388" s="43" t="s">
        <v>6227</v>
      </c>
      <c r="Q388" s="44"/>
      <c r="R388" s="44"/>
      <c r="S388" s="39" t="s">
        <v>6228</v>
      </c>
      <c r="T388" s="39" t="s">
        <v>6229</v>
      </c>
      <c r="U388" s="39" t="s">
        <v>1394</v>
      </c>
      <c r="V388" s="39" t="s">
        <v>6229</v>
      </c>
      <c r="W388" s="49">
        <v>1.17</v>
      </c>
      <c r="X388" s="49">
        <f t="shared" si="13"/>
        <v>0</v>
      </c>
      <c r="Y388" s="49">
        <v>1.08</v>
      </c>
      <c r="Z388" s="39">
        <v>92.31</v>
      </c>
      <c r="AA388" s="39">
        <v>0.06</v>
      </c>
      <c r="AB388" s="39">
        <v>0</v>
      </c>
      <c r="AC388" s="39">
        <v>0</v>
      </c>
      <c r="AD388" s="39">
        <v>0</v>
      </c>
      <c r="AE388" s="39">
        <v>0</v>
      </c>
      <c r="AF388" s="39">
        <v>0.09</v>
      </c>
      <c r="AG388" s="39">
        <v>7.69</v>
      </c>
      <c r="AH388" s="39" t="s">
        <v>243</v>
      </c>
      <c r="AI388" s="39" t="s">
        <v>6231</v>
      </c>
      <c r="AJ388" s="43" t="s">
        <v>6232</v>
      </c>
      <c r="AK388" s="39">
        <v>0</v>
      </c>
      <c r="AL388" s="39" t="s">
        <v>6233</v>
      </c>
      <c r="AM388" s="39" t="s">
        <v>335</v>
      </c>
      <c r="AN388" s="39">
        <v>6</v>
      </c>
      <c r="AO388" s="39">
        <v>6</v>
      </c>
      <c r="AP388" s="39">
        <v>3</v>
      </c>
      <c r="AQ388" s="44"/>
      <c r="AR388" s="39">
        <v>1</v>
      </c>
      <c r="AS388" s="44"/>
      <c r="AT388" s="44"/>
      <c r="AU388" s="44"/>
      <c r="AV388" s="44"/>
      <c r="AW388" s="44"/>
      <c r="AX388" s="44"/>
      <c r="AY388" s="44"/>
      <c r="AZ388" s="44"/>
      <c r="BA388" s="44"/>
      <c r="BB388" s="44"/>
      <c r="BC388" s="39">
        <v>1</v>
      </c>
      <c r="BD388" s="44"/>
      <c r="BE388" s="44"/>
      <c r="BF388" s="44"/>
      <c r="BG388" s="44"/>
      <c r="BH388" s="39">
        <v>1</v>
      </c>
      <c r="BI388" s="44"/>
      <c r="BJ388" s="44"/>
      <c r="BK388" s="44"/>
      <c r="BL388" s="44"/>
      <c r="BM388" s="44"/>
      <c r="BN388" s="44"/>
      <c r="BO388" s="44"/>
      <c r="BP388" s="44"/>
      <c r="BQ388" s="44"/>
      <c r="BR388" s="44"/>
      <c r="BS388" s="44"/>
      <c r="BT388" s="44"/>
      <c r="BU388" s="44"/>
      <c r="BV388" s="44"/>
      <c r="BW388" s="44"/>
      <c r="BX388" s="44"/>
      <c r="BY388" s="44"/>
      <c r="BZ388" s="39">
        <v>0</v>
      </c>
      <c r="CA388" s="44"/>
      <c r="CB388" s="44"/>
      <c r="CC388" s="44"/>
      <c r="CD388" s="44"/>
      <c r="CE388" s="44"/>
      <c r="CF388" s="44"/>
      <c r="CG388" s="44"/>
      <c r="CH388" s="44"/>
      <c r="CI388" s="44"/>
      <c r="CJ388" s="44"/>
      <c r="CK388" s="44"/>
      <c r="CL388" s="44"/>
      <c r="CM388" s="44"/>
      <c r="CN388" s="44"/>
      <c r="CO388" s="44"/>
      <c r="CP388" s="44"/>
      <c r="CQ388" s="39">
        <v>0</v>
      </c>
      <c r="CR388" s="44"/>
      <c r="CS388" s="44"/>
      <c r="CT388" s="44"/>
      <c r="CU388" s="44"/>
      <c r="CV388" s="44"/>
      <c r="CW388" s="44"/>
      <c r="CX388" s="44"/>
      <c r="CY388" s="44"/>
      <c r="CZ388" s="44"/>
      <c r="DA388" s="44"/>
      <c r="DB388" s="44"/>
      <c r="DC388" s="44"/>
      <c r="DD388" s="44"/>
      <c r="DE388" s="44"/>
      <c r="DF388" s="44"/>
      <c r="DG388" s="44"/>
      <c r="DH388" s="44"/>
      <c r="DI388" s="44"/>
      <c r="DJ388" s="44"/>
      <c r="DK388" s="44"/>
      <c r="DL388" s="44"/>
      <c r="DM388" s="44"/>
      <c r="DN388" s="44"/>
      <c r="DO388" s="44"/>
      <c r="DP388" s="44"/>
      <c r="DQ388" s="44"/>
      <c r="DR388" s="44"/>
      <c r="DS388" s="44"/>
      <c r="DT388" s="39">
        <v>0</v>
      </c>
      <c r="DU388" s="44"/>
      <c r="DV388" s="44"/>
      <c r="DW388" s="44"/>
      <c r="DX388" s="44"/>
      <c r="DY388" s="44"/>
      <c r="DZ388" s="44"/>
      <c r="EA388" s="44"/>
      <c r="EB388" s="44"/>
      <c r="EC388" s="39">
        <v>3</v>
      </c>
      <c r="ED388" s="39">
        <f t="shared" si="12"/>
        <v>0</v>
      </c>
      <c r="EE388" s="39" t="s">
        <v>6234</v>
      </c>
      <c r="EF388" s="39" t="s">
        <v>6235</v>
      </c>
      <c r="EG388" s="44"/>
      <c r="EH388" s="39" t="s">
        <v>6236</v>
      </c>
      <c r="EI388" s="39" t="s">
        <v>3286</v>
      </c>
      <c r="EJ388" s="39" t="s">
        <v>6237</v>
      </c>
      <c r="EK388" s="39" t="s">
        <v>236</v>
      </c>
      <c r="EL388" s="44"/>
      <c r="EM388" s="44"/>
      <c r="EN388" s="44"/>
      <c r="EO388" s="44"/>
      <c r="EP388" s="44"/>
      <c r="EQ388" s="44"/>
      <c r="ER388" s="39">
        <v>4</v>
      </c>
      <c r="ES388" s="39" t="s">
        <v>243</v>
      </c>
      <c r="ET388" s="39" t="s">
        <v>6238</v>
      </c>
      <c r="EU388" s="39">
        <v>371</v>
      </c>
      <c r="EV388" s="39" t="s">
        <v>236</v>
      </c>
      <c r="EW388" s="44"/>
      <c r="EX388" s="44"/>
      <c r="EY388" s="39" t="s">
        <v>236</v>
      </c>
      <c r="EZ388" s="44"/>
      <c r="FA388" s="44"/>
      <c r="FB388" s="39" t="s">
        <v>236</v>
      </c>
      <c r="FC388" s="44"/>
      <c r="FD388" s="44"/>
      <c r="FE388" s="39" t="s">
        <v>236</v>
      </c>
      <c r="FF388" s="44"/>
      <c r="FG388" s="44"/>
      <c r="FH388" s="39" t="s">
        <v>236</v>
      </c>
      <c r="FI388" s="44"/>
      <c r="FJ388" s="44"/>
      <c r="FK388" s="39" t="s">
        <v>236</v>
      </c>
      <c r="FL388" s="44"/>
      <c r="FM388" s="44"/>
      <c r="FN388" s="44"/>
      <c r="FO388" s="44"/>
      <c r="FP388" s="44"/>
      <c r="FQ388" s="39" t="s">
        <v>236</v>
      </c>
      <c r="FR388" s="44"/>
      <c r="FS388" s="44"/>
      <c r="FT388" s="39" t="s">
        <v>236</v>
      </c>
      <c r="FU388" s="44"/>
      <c r="FV388" s="44"/>
      <c r="FW388" s="39" t="s">
        <v>236</v>
      </c>
      <c r="FX388" s="44"/>
      <c r="FY388" s="44"/>
      <c r="FZ388" s="44"/>
      <c r="GA388" s="44"/>
      <c r="GB388" s="44"/>
      <c r="GC388" s="39" t="s">
        <v>236</v>
      </c>
      <c r="GD388" s="44"/>
      <c r="GE388" s="44"/>
      <c r="GF388" s="39" t="s">
        <v>236</v>
      </c>
      <c r="GG388" s="44"/>
      <c r="GH388" s="44"/>
      <c r="GI388" s="39" t="s">
        <v>243</v>
      </c>
      <c r="GJ388" s="39" t="s">
        <v>6239</v>
      </c>
      <c r="GK388" s="39">
        <v>18</v>
      </c>
      <c r="GL388" s="44"/>
      <c r="GM388" s="44"/>
      <c r="GN388" s="44"/>
      <c r="GO388" s="44"/>
      <c r="GP388" s="44"/>
      <c r="GQ388" s="44"/>
      <c r="GR388" s="44"/>
      <c r="GS388" s="44"/>
      <c r="GT388" s="44"/>
      <c r="GU388" s="44"/>
      <c r="GV388" s="44"/>
      <c r="GW388" s="44"/>
      <c r="GX388" s="44"/>
      <c r="GY388" s="44"/>
      <c r="GZ388" s="39" t="s">
        <v>236</v>
      </c>
      <c r="HA388" s="44"/>
      <c r="HB388" s="44"/>
      <c r="HC388" s="43" t="s">
        <v>6240</v>
      </c>
      <c r="HD388" s="44"/>
      <c r="HE388" s="44"/>
      <c r="HF388" s="44"/>
      <c r="HG388" s="39" t="s">
        <v>6241</v>
      </c>
      <c r="HH388" s="44"/>
      <c r="HI388" s="44"/>
      <c r="HJ388" s="44"/>
      <c r="HK388" s="44"/>
      <c r="HL388" s="44"/>
      <c r="HM388" s="44"/>
      <c r="HN388" s="39" t="s">
        <v>6242</v>
      </c>
      <c r="HO388" s="39" t="s">
        <v>6243</v>
      </c>
      <c r="HP388" s="39" t="s">
        <v>6244</v>
      </c>
      <c r="HQ388" s="39" t="s">
        <v>6245</v>
      </c>
      <c r="HR388" s="39" t="s">
        <v>3269</v>
      </c>
      <c r="HS388" s="39" t="s">
        <v>6246</v>
      </c>
      <c r="HT388" s="39" t="s">
        <v>6247</v>
      </c>
      <c r="HU388" s="39" t="s">
        <v>3304</v>
      </c>
      <c r="HV388" s="43" t="s">
        <v>6248</v>
      </c>
    </row>
    <row r="389" spans="1:230" ht="34.5" customHeight="1" x14ac:dyDescent="0.2">
      <c r="A389" s="44" t="s">
        <v>13014</v>
      </c>
      <c r="B389" s="39" t="s">
        <v>3270</v>
      </c>
      <c r="C389" s="39" t="s">
        <v>4901</v>
      </c>
      <c r="D389" s="39" t="s">
        <v>6299</v>
      </c>
      <c r="E389" s="39" t="s">
        <v>652</v>
      </c>
      <c r="F389" s="39" t="s">
        <v>6300</v>
      </c>
      <c r="G389" s="39">
        <v>2022</v>
      </c>
      <c r="H389" s="48">
        <v>45209</v>
      </c>
      <c r="I389" s="48">
        <v>45656</v>
      </c>
      <c r="J389" s="44"/>
      <c r="K389" s="39" t="s">
        <v>6301</v>
      </c>
      <c r="L389" s="39" t="s">
        <v>6302</v>
      </c>
      <c r="M389" s="39" t="s">
        <v>6303</v>
      </c>
      <c r="N389" s="43" t="s">
        <v>6304</v>
      </c>
      <c r="O389" s="39" t="s">
        <v>6305</v>
      </c>
      <c r="P389" s="43" t="s">
        <v>6306</v>
      </c>
      <c r="Q389" s="39" t="s">
        <v>6307</v>
      </c>
      <c r="R389" s="43" t="s">
        <v>6308</v>
      </c>
      <c r="S389" s="39" t="s">
        <v>6309</v>
      </c>
      <c r="T389" s="39" t="s">
        <v>6310</v>
      </c>
      <c r="U389" s="39" t="s">
        <v>1394</v>
      </c>
      <c r="V389" s="39" t="s">
        <v>6310</v>
      </c>
      <c r="W389" s="49">
        <v>25.657</v>
      </c>
      <c r="X389" s="49">
        <f t="shared" si="13"/>
        <v>0</v>
      </c>
      <c r="Y389" s="39">
        <v>25.398</v>
      </c>
      <c r="Z389" s="39">
        <v>98.99</v>
      </c>
      <c r="AA389" s="39">
        <v>2.25</v>
      </c>
      <c r="AB389" s="39">
        <v>0</v>
      </c>
      <c r="AC389" s="39">
        <v>0</v>
      </c>
      <c r="AD389" s="39">
        <v>0</v>
      </c>
      <c r="AE389" s="39">
        <v>0</v>
      </c>
      <c r="AF389" s="39">
        <v>0.25900000000000001</v>
      </c>
      <c r="AG389" s="49">
        <v>1.01</v>
      </c>
      <c r="AH389" s="39" t="s">
        <v>243</v>
      </c>
      <c r="AI389" s="39" t="s">
        <v>6311</v>
      </c>
      <c r="AJ389" s="43" t="s">
        <v>300</v>
      </c>
      <c r="AK389" s="39">
        <v>0</v>
      </c>
      <c r="AL389" s="39" t="s">
        <v>6312</v>
      </c>
      <c r="AM389" s="53">
        <v>45870</v>
      </c>
      <c r="AN389" s="39">
        <v>25</v>
      </c>
      <c r="AO389" s="39">
        <v>25</v>
      </c>
      <c r="AP389" s="39">
        <v>25</v>
      </c>
      <c r="AQ389" s="44"/>
      <c r="AR389" s="39">
        <v>3</v>
      </c>
      <c r="AS389" s="39">
        <v>6</v>
      </c>
      <c r="AT389" s="44"/>
      <c r="AU389" s="44"/>
      <c r="AV389" s="44"/>
      <c r="AW389" s="44"/>
      <c r="AX389" s="44"/>
      <c r="AY389" s="44"/>
      <c r="AZ389" s="44"/>
      <c r="BA389" s="39">
        <v>4</v>
      </c>
      <c r="BB389" s="39">
        <v>9</v>
      </c>
      <c r="BC389" s="39">
        <v>1</v>
      </c>
      <c r="BD389" s="44"/>
      <c r="BE389" s="44"/>
      <c r="BF389" s="44"/>
      <c r="BG389" s="44"/>
      <c r="BH389" s="39">
        <v>2</v>
      </c>
      <c r="BI389" s="44"/>
      <c r="BJ389" s="44"/>
      <c r="BK389" s="44"/>
      <c r="BL389" s="44"/>
      <c r="BM389" s="44"/>
      <c r="BN389" s="44"/>
      <c r="BO389" s="44"/>
      <c r="BP389" s="44"/>
      <c r="BQ389" s="44"/>
      <c r="BR389" s="44"/>
      <c r="BS389" s="44"/>
      <c r="BT389" s="44"/>
      <c r="BU389" s="44"/>
      <c r="BV389" s="44"/>
      <c r="BW389" s="44"/>
      <c r="BX389" s="44"/>
      <c r="BY389" s="44"/>
      <c r="BZ389" s="39">
        <v>0</v>
      </c>
      <c r="CA389" s="44"/>
      <c r="CB389" s="44"/>
      <c r="CC389" s="44"/>
      <c r="CD389" s="44"/>
      <c r="CE389" s="44"/>
      <c r="CF389" s="44"/>
      <c r="CG389" s="44"/>
      <c r="CH389" s="44"/>
      <c r="CI389" s="44"/>
      <c r="CJ389" s="44"/>
      <c r="CK389" s="44"/>
      <c r="CL389" s="44"/>
      <c r="CM389" s="44"/>
      <c r="CN389" s="44"/>
      <c r="CO389" s="44"/>
      <c r="CP389" s="44"/>
      <c r="CQ389" s="39">
        <v>0</v>
      </c>
      <c r="CR389" s="44"/>
      <c r="CS389" s="44"/>
      <c r="CT389" s="44"/>
      <c r="CU389" s="44"/>
      <c r="CV389" s="44"/>
      <c r="CW389" s="44"/>
      <c r="CX389" s="44"/>
      <c r="CY389" s="44"/>
      <c r="CZ389" s="44"/>
      <c r="DA389" s="44"/>
      <c r="DB389" s="44"/>
      <c r="DC389" s="44"/>
      <c r="DD389" s="44"/>
      <c r="DE389" s="44"/>
      <c r="DF389" s="44"/>
      <c r="DG389" s="44"/>
      <c r="DH389" s="44"/>
      <c r="DI389" s="44"/>
      <c r="DJ389" s="44"/>
      <c r="DK389" s="44"/>
      <c r="DL389" s="44"/>
      <c r="DM389" s="44"/>
      <c r="DN389" s="44"/>
      <c r="DO389" s="44"/>
      <c r="DP389" s="44"/>
      <c r="DQ389" s="44"/>
      <c r="DR389" s="44"/>
      <c r="DS389" s="44"/>
      <c r="DT389" s="39">
        <v>0</v>
      </c>
      <c r="DU389" s="44"/>
      <c r="DV389" s="44"/>
      <c r="DW389" s="44"/>
      <c r="DX389" s="44"/>
      <c r="DY389" s="44"/>
      <c r="DZ389" s="44"/>
      <c r="EA389" s="44"/>
      <c r="EB389" s="44"/>
      <c r="EC389" s="39">
        <v>25</v>
      </c>
      <c r="ED389" s="39">
        <f t="shared" si="12"/>
        <v>0</v>
      </c>
      <c r="EE389" s="39">
        <v>15300</v>
      </c>
      <c r="EF389" s="39" t="s">
        <v>239</v>
      </c>
      <c r="EG389" s="43" t="s">
        <v>300</v>
      </c>
      <c r="EH389" s="51">
        <v>45800</v>
      </c>
      <c r="EI389" s="39" t="s">
        <v>6313</v>
      </c>
      <c r="EJ389" s="39">
        <v>66369</v>
      </c>
      <c r="EK389" s="39" t="s">
        <v>236</v>
      </c>
      <c r="EL389" s="44"/>
      <c r="EM389" s="44"/>
      <c r="EN389" s="44"/>
      <c r="EO389" s="44"/>
      <c r="EP389" s="44"/>
      <c r="EQ389" s="44"/>
      <c r="ER389" s="39">
        <v>2</v>
      </c>
      <c r="ES389" s="39" t="s">
        <v>243</v>
      </c>
      <c r="ET389" s="39" t="s">
        <v>6131</v>
      </c>
      <c r="EU389" s="39">
        <v>950</v>
      </c>
      <c r="EV389" s="39" t="s">
        <v>243</v>
      </c>
      <c r="EW389" s="39" t="s">
        <v>6314</v>
      </c>
      <c r="EX389" s="39">
        <v>110</v>
      </c>
      <c r="EY389" s="39" t="s">
        <v>236</v>
      </c>
      <c r="EZ389" s="44"/>
      <c r="FA389" s="44"/>
      <c r="FB389" s="39" t="s">
        <v>236</v>
      </c>
      <c r="FC389" s="44"/>
      <c r="FD389" s="44"/>
      <c r="FE389" s="39" t="s">
        <v>236</v>
      </c>
      <c r="FF389" s="44"/>
      <c r="FG389" s="44"/>
      <c r="FH389" s="39" t="s">
        <v>236</v>
      </c>
      <c r="FI389" s="44"/>
      <c r="FJ389" s="44"/>
      <c r="FK389" s="39" t="s">
        <v>243</v>
      </c>
      <c r="FL389" s="39" t="s">
        <v>239</v>
      </c>
      <c r="FM389" s="39">
        <v>12</v>
      </c>
      <c r="FN389" s="39" t="s">
        <v>6315</v>
      </c>
      <c r="FO389" s="39" t="s">
        <v>239</v>
      </c>
      <c r="FP389" s="39">
        <v>0</v>
      </c>
      <c r="FQ389" s="39" t="s">
        <v>236</v>
      </c>
      <c r="FR389" s="44"/>
      <c r="FS389" s="44"/>
      <c r="FT389" s="39" t="s">
        <v>236</v>
      </c>
      <c r="FU389" s="44"/>
      <c r="FV389" s="44"/>
      <c r="FW389" s="39" t="s">
        <v>236</v>
      </c>
      <c r="FX389" s="44"/>
      <c r="FY389" s="44"/>
      <c r="FZ389" s="44"/>
      <c r="GA389" s="44"/>
      <c r="GB389" s="44"/>
      <c r="GC389" s="39" t="s">
        <v>236</v>
      </c>
      <c r="GD389" s="44"/>
      <c r="GE389" s="44"/>
      <c r="GF389" s="39" t="s">
        <v>236</v>
      </c>
      <c r="GG389" s="44"/>
      <c r="GH389" s="44"/>
      <c r="GI389" s="39" t="s">
        <v>243</v>
      </c>
      <c r="GJ389" s="39" t="s">
        <v>6316</v>
      </c>
      <c r="GK389" s="39">
        <v>9</v>
      </c>
      <c r="GL389" s="44"/>
      <c r="GM389" s="44"/>
      <c r="GN389" s="44"/>
      <c r="GO389" s="44"/>
      <c r="GP389" s="44"/>
      <c r="GQ389" s="44"/>
      <c r="GR389" s="44"/>
      <c r="GS389" s="44"/>
      <c r="GT389" s="44"/>
      <c r="GU389" s="44"/>
      <c r="GV389" s="44"/>
      <c r="GW389" s="44"/>
      <c r="GX389" s="44"/>
      <c r="GY389" s="44"/>
      <c r="GZ389" s="39" t="s">
        <v>236</v>
      </c>
      <c r="HA389" s="44"/>
      <c r="HB389" s="44"/>
      <c r="HC389" s="43" t="s">
        <v>6317</v>
      </c>
      <c r="HD389" s="44"/>
      <c r="HE389" s="43" t="s">
        <v>6318</v>
      </c>
      <c r="HF389" s="43" t="s">
        <v>6319</v>
      </c>
      <c r="HG389" s="39" t="s">
        <v>6320</v>
      </c>
      <c r="HH389" s="44"/>
      <c r="HI389" s="44"/>
      <c r="HJ389" s="44"/>
      <c r="HK389" s="39" t="s">
        <v>6321</v>
      </c>
      <c r="HL389" s="39">
        <v>9</v>
      </c>
      <c r="HM389" s="39">
        <v>210</v>
      </c>
      <c r="HN389" s="39" t="s">
        <v>6322</v>
      </c>
      <c r="HO389" s="39" t="s">
        <v>6323</v>
      </c>
      <c r="HP389" s="39" t="s">
        <v>6324</v>
      </c>
      <c r="HQ389" s="39" t="s">
        <v>6325</v>
      </c>
      <c r="HR389" s="39" t="s">
        <v>3269</v>
      </c>
      <c r="HS389" s="39" t="s">
        <v>3302</v>
      </c>
      <c r="HT389" s="39" t="s">
        <v>3303</v>
      </c>
      <c r="HU389" s="39" t="s">
        <v>3304</v>
      </c>
      <c r="HV389" s="43" t="s">
        <v>6326</v>
      </c>
    </row>
    <row r="390" spans="1:230" ht="37.5" customHeight="1" x14ac:dyDescent="0.2">
      <c r="A390" s="44" t="s">
        <v>13014</v>
      </c>
      <c r="B390" s="39" t="s">
        <v>3270</v>
      </c>
      <c r="C390" s="39" t="s">
        <v>4901</v>
      </c>
      <c r="D390" s="39" t="s">
        <v>6341</v>
      </c>
      <c r="E390" s="39" t="s">
        <v>6342</v>
      </c>
      <c r="F390" s="39" t="s">
        <v>239</v>
      </c>
      <c r="G390" s="39">
        <v>2021</v>
      </c>
      <c r="H390" s="48">
        <v>45323</v>
      </c>
      <c r="I390" s="48">
        <v>45657</v>
      </c>
      <c r="J390" s="44"/>
      <c r="K390" s="39" t="s">
        <v>6343</v>
      </c>
      <c r="L390" s="43" t="s">
        <v>6344</v>
      </c>
      <c r="M390" s="39" t="s">
        <v>6345</v>
      </c>
      <c r="N390" s="43" t="s">
        <v>6346</v>
      </c>
      <c r="O390" s="39" t="s">
        <v>6347</v>
      </c>
      <c r="P390" s="39" t="s">
        <v>6348</v>
      </c>
      <c r="Q390" s="44"/>
      <c r="R390" s="43" t="s">
        <v>300</v>
      </c>
      <c r="S390" s="39" t="s">
        <v>6349</v>
      </c>
      <c r="T390" s="39" t="s">
        <v>6350</v>
      </c>
      <c r="U390" s="39" t="s">
        <v>235</v>
      </c>
      <c r="V390" s="39" t="s">
        <v>6351</v>
      </c>
      <c r="W390" s="49">
        <v>17.603999999999999</v>
      </c>
      <c r="X390" s="49">
        <f t="shared" si="13"/>
        <v>0</v>
      </c>
      <c r="Y390" s="39">
        <v>16.699000000000002</v>
      </c>
      <c r="Z390" s="39">
        <v>94.86</v>
      </c>
      <c r="AA390" s="39">
        <v>0.41</v>
      </c>
      <c r="AB390" s="39">
        <v>0</v>
      </c>
      <c r="AC390" s="39">
        <v>0</v>
      </c>
      <c r="AD390" s="39">
        <v>0</v>
      </c>
      <c r="AE390" s="39">
        <v>0</v>
      </c>
      <c r="AF390" s="39">
        <v>0.90500000000000003</v>
      </c>
      <c r="AG390" s="39">
        <v>5.14</v>
      </c>
      <c r="AH390" s="39" t="s">
        <v>236</v>
      </c>
      <c r="AI390" s="44"/>
      <c r="AJ390" s="44"/>
      <c r="AK390" s="44"/>
      <c r="AL390" s="39" t="s">
        <v>6352</v>
      </c>
      <c r="AM390" s="39" t="s">
        <v>6353</v>
      </c>
      <c r="AN390" s="39">
        <v>13</v>
      </c>
      <c r="AO390" s="39">
        <v>13</v>
      </c>
      <c r="AP390" s="39">
        <v>13</v>
      </c>
      <c r="AQ390" s="44"/>
      <c r="AR390" s="39">
        <v>3</v>
      </c>
      <c r="AS390" s="44"/>
      <c r="AT390" s="44"/>
      <c r="AU390" s="44"/>
      <c r="AV390" s="44"/>
      <c r="AW390" s="44"/>
      <c r="AX390" s="44"/>
      <c r="AY390" s="44"/>
      <c r="AZ390" s="44"/>
      <c r="BA390" s="39">
        <v>1</v>
      </c>
      <c r="BB390" s="39">
        <v>1</v>
      </c>
      <c r="BC390" s="39">
        <v>1</v>
      </c>
      <c r="BD390" s="44"/>
      <c r="BE390" s="44"/>
      <c r="BF390" s="44"/>
      <c r="BG390" s="44"/>
      <c r="BH390" s="44"/>
      <c r="BI390" s="44"/>
      <c r="BJ390" s="39">
        <v>7</v>
      </c>
      <c r="BK390" s="39">
        <v>1</v>
      </c>
      <c r="BL390" s="39">
        <v>1</v>
      </c>
      <c r="BM390" s="44"/>
      <c r="BN390" s="44"/>
      <c r="BO390" s="44"/>
      <c r="BP390" s="39">
        <v>2</v>
      </c>
      <c r="BQ390" s="44"/>
      <c r="BR390" s="44"/>
      <c r="BS390" s="44"/>
      <c r="BT390" s="39">
        <v>3</v>
      </c>
      <c r="BU390" s="44"/>
      <c r="BV390" s="44"/>
      <c r="BW390" s="44"/>
      <c r="BX390" s="44"/>
      <c r="BY390" s="44"/>
      <c r="BZ390" s="39">
        <v>7</v>
      </c>
      <c r="CA390" s="44"/>
      <c r="CB390" s="44"/>
      <c r="CC390" s="44"/>
      <c r="CD390" s="44"/>
      <c r="CE390" s="44"/>
      <c r="CF390" s="44"/>
      <c r="CG390" s="44"/>
      <c r="CH390" s="44"/>
      <c r="CI390" s="44"/>
      <c r="CJ390" s="44"/>
      <c r="CK390" s="44"/>
      <c r="CL390" s="44"/>
      <c r="CM390" s="44"/>
      <c r="CN390" s="44"/>
      <c r="CO390" s="44"/>
      <c r="CP390" s="44"/>
      <c r="CQ390" s="39">
        <v>0</v>
      </c>
      <c r="CR390" s="44"/>
      <c r="CS390" s="44"/>
      <c r="CT390" s="44"/>
      <c r="CU390" s="44"/>
      <c r="CV390" s="44"/>
      <c r="CW390" s="44"/>
      <c r="CX390" s="44"/>
      <c r="CY390" s="44"/>
      <c r="CZ390" s="44"/>
      <c r="DA390" s="44"/>
      <c r="DB390" s="44"/>
      <c r="DC390" s="44"/>
      <c r="DD390" s="44"/>
      <c r="DE390" s="44"/>
      <c r="DF390" s="44"/>
      <c r="DG390" s="44"/>
      <c r="DH390" s="44"/>
      <c r="DI390" s="44"/>
      <c r="DJ390" s="44"/>
      <c r="DK390" s="44"/>
      <c r="DL390" s="44"/>
      <c r="DM390" s="44"/>
      <c r="DN390" s="44"/>
      <c r="DO390" s="44"/>
      <c r="DP390" s="44"/>
      <c r="DQ390" s="44"/>
      <c r="DR390" s="44"/>
      <c r="DS390" s="44"/>
      <c r="DT390" s="39">
        <v>0</v>
      </c>
      <c r="DU390" s="44"/>
      <c r="DV390" s="44"/>
      <c r="DW390" s="44"/>
      <c r="DX390" s="44"/>
      <c r="DY390" s="44"/>
      <c r="DZ390" s="44"/>
      <c r="EA390" s="44"/>
      <c r="EB390" s="44"/>
      <c r="EC390" s="39">
        <v>13</v>
      </c>
      <c r="ED390" s="39">
        <f t="shared" si="12"/>
        <v>0</v>
      </c>
      <c r="EE390" s="39">
        <v>0</v>
      </c>
      <c r="EF390" s="39" t="s">
        <v>239</v>
      </c>
      <c r="EG390" s="43" t="s">
        <v>300</v>
      </c>
      <c r="EH390" s="39">
        <v>0</v>
      </c>
      <c r="EI390" s="39" t="s">
        <v>3286</v>
      </c>
      <c r="EJ390" s="39" t="s">
        <v>6354</v>
      </c>
      <c r="EK390" s="39" t="s">
        <v>236</v>
      </c>
      <c r="EL390" s="44"/>
      <c r="EM390" s="44"/>
      <c r="EN390" s="44"/>
      <c r="EO390" s="44"/>
      <c r="EP390" s="44"/>
      <c r="EQ390" s="44"/>
      <c r="ER390" s="44"/>
      <c r="ES390" s="39" t="s">
        <v>243</v>
      </c>
      <c r="ET390" s="39" t="s">
        <v>1711</v>
      </c>
      <c r="EU390" s="39">
        <v>1004</v>
      </c>
      <c r="EV390" s="39" t="s">
        <v>236</v>
      </c>
      <c r="EW390" s="44"/>
      <c r="EX390" s="44"/>
      <c r="EY390" s="39" t="s">
        <v>236</v>
      </c>
      <c r="EZ390" s="44"/>
      <c r="FA390" s="44"/>
      <c r="FB390" s="39" t="s">
        <v>236</v>
      </c>
      <c r="FC390" s="44"/>
      <c r="FD390" s="44"/>
      <c r="FE390" s="39" t="s">
        <v>236</v>
      </c>
      <c r="FF390" s="44"/>
      <c r="FG390" s="44"/>
      <c r="FH390" s="39" t="s">
        <v>236</v>
      </c>
      <c r="FI390" s="44"/>
      <c r="FJ390" s="44"/>
      <c r="FK390" s="39" t="s">
        <v>236</v>
      </c>
      <c r="FL390" s="44"/>
      <c r="FM390" s="44"/>
      <c r="FN390" s="44"/>
      <c r="FO390" s="44"/>
      <c r="FP390" s="44"/>
      <c r="FQ390" s="39" t="s">
        <v>236</v>
      </c>
      <c r="FR390" s="44"/>
      <c r="FS390" s="44"/>
      <c r="FT390" s="39" t="s">
        <v>236</v>
      </c>
      <c r="FU390" s="44"/>
      <c r="FV390" s="44"/>
      <c r="FW390" s="39" t="s">
        <v>236</v>
      </c>
      <c r="FX390" s="44"/>
      <c r="FY390" s="44"/>
      <c r="FZ390" s="44"/>
      <c r="GA390" s="44"/>
      <c r="GB390" s="44"/>
      <c r="GC390" s="39" t="s">
        <v>236</v>
      </c>
      <c r="GD390" s="44"/>
      <c r="GE390" s="44"/>
      <c r="GF390" s="39" t="s">
        <v>236</v>
      </c>
      <c r="GG390" s="44"/>
      <c r="GH390" s="44"/>
      <c r="GI390" s="39" t="s">
        <v>236</v>
      </c>
      <c r="GJ390" s="44"/>
      <c r="GK390" s="44"/>
      <c r="GL390" s="44"/>
      <c r="GM390" s="44"/>
      <c r="GN390" s="44"/>
      <c r="GO390" s="44"/>
      <c r="GP390" s="44"/>
      <c r="GQ390" s="44"/>
      <c r="GR390" s="44"/>
      <c r="GS390" s="44"/>
      <c r="GT390" s="44"/>
      <c r="GU390" s="44"/>
      <c r="GV390" s="44"/>
      <c r="GW390" s="44"/>
      <c r="GX390" s="44"/>
      <c r="GY390" s="44"/>
      <c r="GZ390" s="39" t="s">
        <v>236</v>
      </c>
      <c r="HA390" s="44"/>
      <c r="HB390" s="44"/>
      <c r="HC390" s="43" t="s">
        <v>6355</v>
      </c>
      <c r="HD390" s="44"/>
      <c r="HE390" s="44"/>
      <c r="HF390" s="44"/>
      <c r="HG390" s="44"/>
      <c r="HH390" s="44"/>
      <c r="HI390" s="44"/>
      <c r="HJ390" s="44"/>
      <c r="HK390" s="39" t="s">
        <v>6356</v>
      </c>
      <c r="HL390" s="39">
        <v>19</v>
      </c>
      <c r="HM390" s="39">
        <v>327</v>
      </c>
      <c r="HN390" s="39" t="s">
        <v>6357</v>
      </c>
      <c r="HO390" s="39" t="s">
        <v>6358</v>
      </c>
      <c r="HP390" s="39" t="s">
        <v>6359</v>
      </c>
      <c r="HQ390" s="39" t="s">
        <v>6360</v>
      </c>
      <c r="HR390" s="39" t="s">
        <v>3269</v>
      </c>
      <c r="HS390" s="39" t="s">
        <v>3302</v>
      </c>
      <c r="HT390" s="39" t="s">
        <v>3303</v>
      </c>
      <c r="HU390" s="39" t="s">
        <v>3304</v>
      </c>
      <c r="HV390" s="43" t="s">
        <v>6361</v>
      </c>
    </row>
    <row r="391" spans="1:230" ht="37.5" customHeight="1" x14ac:dyDescent="0.2">
      <c r="A391" s="44" t="s">
        <v>13014</v>
      </c>
      <c r="B391" s="39" t="s">
        <v>3270</v>
      </c>
      <c r="C391" s="39" t="s">
        <v>4901</v>
      </c>
      <c r="D391" s="39" t="s">
        <v>6383</v>
      </c>
      <c r="E391" s="39" t="s">
        <v>6384</v>
      </c>
      <c r="F391" s="39" t="s">
        <v>4941</v>
      </c>
      <c r="G391" s="39">
        <v>2021</v>
      </c>
      <c r="H391" s="48">
        <v>45311</v>
      </c>
      <c r="I391" s="48">
        <v>45653</v>
      </c>
      <c r="J391" s="44"/>
      <c r="K391" s="39" t="s">
        <v>6385</v>
      </c>
      <c r="L391" s="43" t="s">
        <v>6386</v>
      </c>
      <c r="M391" s="39" t="s">
        <v>6387</v>
      </c>
      <c r="N391" s="39" t="s">
        <v>6388</v>
      </c>
      <c r="O391" s="39" t="s">
        <v>6389</v>
      </c>
      <c r="P391" s="43" t="s">
        <v>6390</v>
      </c>
      <c r="Q391" s="44"/>
      <c r="R391" s="43" t="s">
        <v>300</v>
      </c>
      <c r="S391" s="39" t="s">
        <v>6391</v>
      </c>
      <c r="T391" s="39" t="s">
        <v>6392</v>
      </c>
      <c r="U391" s="39" t="s">
        <v>1394</v>
      </c>
      <c r="V391" s="39" t="s">
        <v>6393</v>
      </c>
      <c r="W391" s="49">
        <v>17.626000000000001</v>
      </c>
      <c r="X391" s="49">
        <f t="shared" si="13"/>
        <v>0</v>
      </c>
      <c r="Y391" s="39">
        <v>17.626000000000001</v>
      </c>
      <c r="Z391" s="39">
        <v>100</v>
      </c>
      <c r="AA391" s="39">
        <v>100</v>
      </c>
      <c r="AB391" s="39">
        <v>0</v>
      </c>
      <c r="AC391" s="39">
        <v>0</v>
      </c>
      <c r="AD391" s="39">
        <v>0</v>
      </c>
      <c r="AE391" s="39">
        <v>0</v>
      </c>
      <c r="AF391" s="39">
        <v>0</v>
      </c>
      <c r="AG391" s="39">
        <v>0</v>
      </c>
      <c r="AH391" s="39" t="s">
        <v>243</v>
      </c>
      <c r="AI391" s="39" t="s">
        <v>6394</v>
      </c>
      <c r="AJ391" s="44"/>
      <c r="AK391" s="39">
        <v>0</v>
      </c>
      <c r="AL391" s="53">
        <v>45748</v>
      </c>
      <c r="AM391" s="39" t="s">
        <v>261</v>
      </c>
      <c r="AN391" s="39">
        <v>2</v>
      </c>
      <c r="AO391" s="39">
        <v>2</v>
      </c>
      <c r="AP391" s="39">
        <v>2</v>
      </c>
      <c r="AQ391" s="44"/>
      <c r="AR391" s="44"/>
      <c r="AS391" s="44"/>
      <c r="AT391" s="44"/>
      <c r="AU391" s="44"/>
      <c r="AV391" s="44"/>
      <c r="AW391" s="44"/>
      <c r="AX391" s="44"/>
      <c r="AY391" s="39">
        <v>1</v>
      </c>
      <c r="AZ391" s="44"/>
      <c r="BA391" s="44"/>
      <c r="BB391" s="39">
        <v>1</v>
      </c>
      <c r="BC391" s="44"/>
      <c r="BD391" s="44"/>
      <c r="BE391" s="44"/>
      <c r="BF391" s="44"/>
      <c r="BG391" s="44"/>
      <c r="BH391" s="44"/>
      <c r="BI391" s="44"/>
      <c r="BJ391" s="44"/>
      <c r="BK391" s="44"/>
      <c r="BL391" s="44"/>
      <c r="BM391" s="44"/>
      <c r="BN391" s="44"/>
      <c r="BO391" s="44"/>
      <c r="BP391" s="44"/>
      <c r="BQ391" s="44"/>
      <c r="BR391" s="44"/>
      <c r="BS391" s="44"/>
      <c r="BT391" s="44"/>
      <c r="BU391" s="44"/>
      <c r="BV391" s="44"/>
      <c r="BW391" s="44"/>
      <c r="BX391" s="44"/>
      <c r="BY391" s="44"/>
      <c r="BZ391" s="39">
        <v>0</v>
      </c>
      <c r="CA391" s="44"/>
      <c r="CB391" s="44"/>
      <c r="CC391" s="44"/>
      <c r="CD391" s="44"/>
      <c r="CE391" s="44"/>
      <c r="CF391" s="44"/>
      <c r="CG391" s="44"/>
      <c r="CH391" s="44"/>
      <c r="CI391" s="44"/>
      <c r="CJ391" s="44"/>
      <c r="CK391" s="44"/>
      <c r="CL391" s="44"/>
      <c r="CM391" s="44"/>
      <c r="CN391" s="44"/>
      <c r="CO391" s="44"/>
      <c r="CP391" s="44"/>
      <c r="CQ391" s="39">
        <v>0</v>
      </c>
      <c r="CR391" s="44"/>
      <c r="CS391" s="44"/>
      <c r="CT391" s="44"/>
      <c r="CU391" s="44"/>
      <c r="CV391" s="44"/>
      <c r="CW391" s="44"/>
      <c r="CX391" s="44"/>
      <c r="CY391" s="44"/>
      <c r="CZ391" s="44"/>
      <c r="DA391" s="44"/>
      <c r="DB391" s="44"/>
      <c r="DC391" s="44"/>
      <c r="DD391" s="44"/>
      <c r="DE391" s="44"/>
      <c r="DF391" s="44"/>
      <c r="DG391" s="44"/>
      <c r="DH391" s="44"/>
      <c r="DI391" s="44"/>
      <c r="DJ391" s="44"/>
      <c r="DK391" s="44"/>
      <c r="DL391" s="44"/>
      <c r="DM391" s="44"/>
      <c r="DN391" s="44"/>
      <c r="DO391" s="44"/>
      <c r="DP391" s="44"/>
      <c r="DQ391" s="44"/>
      <c r="DR391" s="44"/>
      <c r="DS391" s="44"/>
      <c r="DT391" s="39">
        <v>0</v>
      </c>
      <c r="DU391" s="44"/>
      <c r="DV391" s="44"/>
      <c r="DW391" s="44"/>
      <c r="DX391" s="44"/>
      <c r="DY391" s="44"/>
      <c r="DZ391" s="44"/>
      <c r="EA391" s="44"/>
      <c r="EB391" s="44"/>
      <c r="EC391" s="39">
        <v>2</v>
      </c>
      <c r="ED391" s="39">
        <f t="shared" si="12"/>
        <v>0</v>
      </c>
      <c r="EE391" s="53">
        <v>45844</v>
      </c>
      <c r="EF391" s="39" t="s">
        <v>6395</v>
      </c>
      <c r="EG391" s="44"/>
      <c r="EH391" s="39" t="s">
        <v>777</v>
      </c>
      <c r="EI391" s="39" t="s">
        <v>6313</v>
      </c>
      <c r="EJ391" s="39">
        <v>77707</v>
      </c>
      <c r="EK391" s="39" t="s">
        <v>236</v>
      </c>
      <c r="EL391" s="44"/>
      <c r="EM391" s="44"/>
      <c r="EN391" s="44"/>
      <c r="EO391" s="44"/>
      <c r="EP391" s="39">
        <v>8</v>
      </c>
      <c r="EQ391" s="39" t="s">
        <v>6396</v>
      </c>
      <c r="ER391" s="39">
        <v>19</v>
      </c>
      <c r="ES391" s="39" t="s">
        <v>243</v>
      </c>
      <c r="ET391" s="39" t="s">
        <v>6131</v>
      </c>
      <c r="EU391" s="39">
        <v>398</v>
      </c>
      <c r="EV391" s="39" t="s">
        <v>243</v>
      </c>
      <c r="EW391" s="39" t="s">
        <v>6397</v>
      </c>
      <c r="EX391" s="39">
        <v>398</v>
      </c>
      <c r="EY391" s="39" t="s">
        <v>236</v>
      </c>
      <c r="EZ391" s="44"/>
      <c r="FA391" s="44"/>
      <c r="FB391" s="39" t="s">
        <v>236</v>
      </c>
      <c r="FC391" s="44"/>
      <c r="FD391" s="44"/>
      <c r="FE391" s="39" t="s">
        <v>236</v>
      </c>
      <c r="FF391" s="44"/>
      <c r="FG391" s="44"/>
      <c r="FH391" s="39" t="s">
        <v>236</v>
      </c>
      <c r="FI391" s="44"/>
      <c r="FJ391" s="44"/>
      <c r="FK391" s="39" t="s">
        <v>236</v>
      </c>
      <c r="FL391" s="44"/>
      <c r="FM391" s="44"/>
      <c r="FN391" s="44"/>
      <c r="FO391" s="44"/>
      <c r="FP391" s="44"/>
      <c r="FQ391" s="39" t="s">
        <v>236</v>
      </c>
      <c r="FR391" s="44"/>
      <c r="FS391" s="44"/>
      <c r="FT391" s="39" t="s">
        <v>243</v>
      </c>
      <c r="FU391" s="39" t="s">
        <v>698</v>
      </c>
      <c r="FV391" s="39">
        <v>398</v>
      </c>
      <c r="FW391" s="39" t="s">
        <v>236</v>
      </c>
      <c r="FX391" s="44"/>
      <c r="FY391" s="44"/>
      <c r="FZ391" s="44"/>
      <c r="GA391" s="44"/>
      <c r="GB391" s="44"/>
      <c r="GC391" s="39" t="s">
        <v>236</v>
      </c>
      <c r="GD391" s="44"/>
      <c r="GE391" s="44"/>
      <c r="GF391" s="39" t="s">
        <v>236</v>
      </c>
      <c r="GG391" s="44"/>
      <c r="GH391" s="44"/>
      <c r="GI391" s="39" t="s">
        <v>236</v>
      </c>
      <c r="GJ391" s="44"/>
      <c r="GK391" s="44"/>
      <c r="GL391" s="44"/>
      <c r="GM391" s="44"/>
      <c r="GN391" s="44"/>
      <c r="GO391" s="44"/>
      <c r="GP391" s="44"/>
      <c r="GQ391" s="44"/>
      <c r="GR391" s="44"/>
      <c r="GS391" s="44"/>
      <c r="GT391" s="44"/>
      <c r="GU391" s="44"/>
      <c r="GV391" s="44"/>
      <c r="GW391" s="44"/>
      <c r="GX391" s="44"/>
      <c r="GY391" s="44"/>
      <c r="GZ391" s="39" t="s">
        <v>236</v>
      </c>
      <c r="HA391" s="44"/>
      <c r="HB391" s="44"/>
      <c r="HC391" s="39" t="s">
        <v>6398</v>
      </c>
      <c r="HD391" s="44"/>
      <c r="HE391" s="44"/>
      <c r="HF391" s="43" t="s">
        <v>300</v>
      </c>
      <c r="HG391" s="39" t="s">
        <v>6399</v>
      </c>
      <c r="HH391" s="44"/>
      <c r="HI391" s="44"/>
      <c r="HJ391" s="44"/>
      <c r="HK391" s="39" t="s">
        <v>6400</v>
      </c>
      <c r="HL391" s="39">
        <v>5</v>
      </c>
      <c r="HM391" s="39">
        <v>344</v>
      </c>
      <c r="HN391" s="39" t="s">
        <v>6401</v>
      </c>
      <c r="HO391" s="39" t="s">
        <v>6402</v>
      </c>
      <c r="HP391" s="39" t="s">
        <v>6403</v>
      </c>
      <c r="HQ391" s="39" t="s">
        <v>6404</v>
      </c>
      <c r="HR391" s="39" t="s">
        <v>3269</v>
      </c>
      <c r="HS391" s="39" t="s">
        <v>3302</v>
      </c>
      <c r="HT391" s="39" t="s">
        <v>3303</v>
      </c>
      <c r="HU391" s="39" t="s">
        <v>3304</v>
      </c>
      <c r="HV391" s="43" t="s">
        <v>6405</v>
      </c>
    </row>
    <row r="392" spans="1:230" ht="34.5" customHeight="1" x14ac:dyDescent="0.2">
      <c r="A392" s="44" t="s">
        <v>13014</v>
      </c>
      <c r="B392" s="39" t="s">
        <v>3270</v>
      </c>
      <c r="C392" s="39" t="s">
        <v>4901</v>
      </c>
      <c r="D392" s="39" t="s">
        <v>6420</v>
      </c>
      <c r="E392" s="39" t="s">
        <v>652</v>
      </c>
      <c r="F392" s="39" t="s">
        <v>652</v>
      </c>
      <c r="G392" s="39">
        <v>2021</v>
      </c>
      <c r="H392" s="48">
        <v>45323</v>
      </c>
      <c r="I392" s="48">
        <v>45588</v>
      </c>
      <c r="J392" s="44"/>
      <c r="K392" s="44"/>
      <c r="L392" s="43" t="s">
        <v>300</v>
      </c>
      <c r="M392" s="39" t="s">
        <v>6421</v>
      </c>
      <c r="N392" s="43" t="s">
        <v>6422</v>
      </c>
      <c r="O392" s="39" t="s">
        <v>6423</v>
      </c>
      <c r="P392" s="43" t="s">
        <v>6424</v>
      </c>
      <c r="Q392" s="39" t="s">
        <v>6425</v>
      </c>
      <c r="R392" s="43" t="s">
        <v>6426</v>
      </c>
      <c r="S392" s="39" t="s">
        <v>6427</v>
      </c>
      <c r="T392" s="39" t="s">
        <v>6427</v>
      </c>
      <c r="U392" s="39" t="s">
        <v>1394</v>
      </c>
      <c r="V392" s="39" t="s">
        <v>6428</v>
      </c>
      <c r="W392" s="49">
        <v>10.050000000000001</v>
      </c>
      <c r="X392" s="49">
        <f>SUM(Y392,AB392,AD392,AF392)-W392</f>
        <v>0</v>
      </c>
      <c r="Y392" s="39">
        <v>9.92</v>
      </c>
      <c r="Z392" s="39">
        <v>98.71</v>
      </c>
      <c r="AA392" s="39">
        <v>0.39</v>
      </c>
      <c r="AB392" s="39">
        <v>0</v>
      </c>
      <c r="AC392" s="39">
        <v>0</v>
      </c>
      <c r="AD392" s="39">
        <v>0</v>
      </c>
      <c r="AE392" s="39">
        <v>0</v>
      </c>
      <c r="AF392" s="39">
        <v>0.13</v>
      </c>
      <c r="AG392" s="39">
        <v>1.29</v>
      </c>
      <c r="AH392" s="39" t="s">
        <v>236</v>
      </c>
      <c r="AI392" s="44"/>
      <c r="AJ392" s="44"/>
      <c r="AK392" s="44"/>
      <c r="AL392" s="39">
        <v>0</v>
      </c>
      <c r="AM392" s="39">
        <v>0</v>
      </c>
      <c r="AN392" s="39">
        <v>3</v>
      </c>
      <c r="AO392" s="39">
        <v>3</v>
      </c>
      <c r="AP392" s="39">
        <v>3</v>
      </c>
      <c r="AQ392" s="44"/>
      <c r="AR392" s="44"/>
      <c r="AS392" s="44"/>
      <c r="AT392" s="44"/>
      <c r="AU392" s="44"/>
      <c r="AV392" s="44"/>
      <c r="AW392" s="44"/>
      <c r="AX392" s="44"/>
      <c r="AY392" s="39">
        <v>1</v>
      </c>
      <c r="AZ392" s="44"/>
      <c r="BA392" s="44"/>
      <c r="BB392" s="39">
        <v>1</v>
      </c>
      <c r="BC392" s="44"/>
      <c r="BD392" s="44"/>
      <c r="BE392" s="44"/>
      <c r="BF392" s="44"/>
      <c r="BG392" s="44"/>
      <c r="BH392" s="44"/>
      <c r="BI392" s="44"/>
      <c r="BJ392" s="44"/>
      <c r="BK392" s="44"/>
      <c r="BL392" s="44"/>
      <c r="BM392" s="44"/>
      <c r="BN392" s="44"/>
      <c r="BO392" s="44"/>
      <c r="BP392" s="44"/>
      <c r="BQ392" s="44"/>
      <c r="BR392" s="44"/>
      <c r="BS392" s="44"/>
      <c r="BT392" s="44"/>
      <c r="BU392" s="44"/>
      <c r="BV392" s="44"/>
      <c r="BW392" s="44"/>
      <c r="BX392" s="44"/>
      <c r="BY392" s="44"/>
      <c r="BZ392" s="39">
        <v>0</v>
      </c>
      <c r="CA392" s="44"/>
      <c r="CB392" s="44"/>
      <c r="CC392" s="44"/>
      <c r="CD392" s="44"/>
      <c r="CE392" s="44"/>
      <c r="CF392" s="44"/>
      <c r="CG392" s="44"/>
      <c r="CH392" s="44"/>
      <c r="CI392" s="44"/>
      <c r="CJ392" s="44"/>
      <c r="CK392" s="44"/>
      <c r="CL392" s="44"/>
      <c r="CM392" s="44"/>
      <c r="CN392" s="44"/>
      <c r="CO392" s="44"/>
      <c r="CP392" s="44"/>
      <c r="CQ392" s="39">
        <v>0</v>
      </c>
      <c r="CR392" s="44"/>
      <c r="CS392" s="44"/>
      <c r="CT392" s="44"/>
      <c r="CU392" s="44"/>
      <c r="CV392" s="44"/>
      <c r="CW392" s="44"/>
      <c r="CX392" s="44"/>
      <c r="CY392" s="44"/>
      <c r="CZ392" s="44"/>
      <c r="DA392" s="44"/>
      <c r="DB392" s="44"/>
      <c r="DC392" s="44"/>
      <c r="DD392" s="44"/>
      <c r="DE392" s="44"/>
      <c r="DF392" s="44"/>
      <c r="DG392" s="44"/>
      <c r="DH392" s="44"/>
      <c r="DI392" s="44"/>
      <c r="DJ392" s="44"/>
      <c r="DK392" s="44"/>
      <c r="DL392" s="44"/>
      <c r="DM392" s="44"/>
      <c r="DN392" s="44"/>
      <c r="DO392" s="44"/>
      <c r="DP392" s="44"/>
      <c r="DQ392" s="44"/>
      <c r="DR392" s="44"/>
      <c r="DS392" s="44"/>
      <c r="DT392" s="39">
        <v>0</v>
      </c>
      <c r="DU392" s="44"/>
      <c r="DV392" s="44"/>
      <c r="DW392" s="44"/>
      <c r="DX392" s="44"/>
      <c r="DY392" s="44"/>
      <c r="DZ392" s="44"/>
      <c r="EA392" s="44"/>
      <c r="EB392" s="39">
        <v>1</v>
      </c>
      <c r="EC392" s="39">
        <v>3</v>
      </c>
      <c r="ED392" s="39">
        <f t="shared" si="12"/>
        <v>0</v>
      </c>
      <c r="EE392" s="39" t="s">
        <v>6429</v>
      </c>
      <c r="EF392" s="39" t="s">
        <v>239</v>
      </c>
      <c r="EG392" s="44"/>
      <c r="EH392" s="39" t="s">
        <v>2776</v>
      </c>
      <c r="EI392" s="39" t="s">
        <v>6313</v>
      </c>
      <c r="EJ392" s="39" t="s">
        <v>6430</v>
      </c>
      <c r="EK392" s="39" t="s">
        <v>236</v>
      </c>
      <c r="EL392" s="44"/>
      <c r="EM392" s="44"/>
      <c r="EN392" s="44"/>
      <c r="EO392" s="44"/>
      <c r="EP392" s="44"/>
      <c r="EQ392" s="44"/>
      <c r="ER392" s="39">
        <v>2</v>
      </c>
      <c r="ES392" s="39" t="s">
        <v>243</v>
      </c>
      <c r="ET392" s="39" t="s">
        <v>6131</v>
      </c>
      <c r="EU392" s="39">
        <v>371</v>
      </c>
      <c r="EV392" s="39" t="s">
        <v>243</v>
      </c>
      <c r="EW392" s="39" t="s">
        <v>757</v>
      </c>
      <c r="EX392" s="39">
        <v>30</v>
      </c>
      <c r="EY392" s="39" t="s">
        <v>236</v>
      </c>
      <c r="EZ392" s="44"/>
      <c r="FA392" s="44"/>
      <c r="FB392" s="39" t="s">
        <v>236</v>
      </c>
      <c r="FC392" s="44"/>
      <c r="FD392" s="44"/>
      <c r="FE392" s="39" t="s">
        <v>236</v>
      </c>
      <c r="FF392" s="44"/>
      <c r="FG392" s="44"/>
      <c r="FH392" s="39" t="s">
        <v>236</v>
      </c>
      <c r="FI392" s="44"/>
      <c r="FJ392" s="44"/>
      <c r="FK392" s="39" t="s">
        <v>236</v>
      </c>
      <c r="FL392" s="44"/>
      <c r="FM392" s="44"/>
      <c r="FN392" s="39" t="s">
        <v>6431</v>
      </c>
      <c r="FO392" s="39" t="s">
        <v>6432</v>
      </c>
      <c r="FP392" s="39">
        <v>30</v>
      </c>
      <c r="FQ392" s="39" t="s">
        <v>236</v>
      </c>
      <c r="FR392" s="44"/>
      <c r="FS392" s="44"/>
      <c r="FT392" s="39" t="s">
        <v>243</v>
      </c>
      <c r="FU392" s="39" t="s">
        <v>441</v>
      </c>
      <c r="FV392" s="39">
        <v>30</v>
      </c>
      <c r="FW392" s="39" t="s">
        <v>236</v>
      </c>
      <c r="FX392" s="44"/>
      <c r="FY392" s="44"/>
      <c r="FZ392" s="44"/>
      <c r="GA392" s="44"/>
      <c r="GB392" s="44"/>
      <c r="GC392" s="39" t="s">
        <v>236</v>
      </c>
      <c r="GD392" s="44"/>
      <c r="GE392" s="44"/>
      <c r="GF392" s="39" t="s">
        <v>236</v>
      </c>
      <c r="GG392" s="44"/>
      <c r="GH392" s="44"/>
      <c r="GI392" s="39" t="s">
        <v>243</v>
      </c>
      <c r="GJ392" s="39" t="s">
        <v>757</v>
      </c>
      <c r="GK392" s="39">
        <v>8</v>
      </c>
      <c r="GL392" s="44"/>
      <c r="GM392" s="44"/>
      <c r="GN392" s="44"/>
      <c r="GO392" s="44"/>
      <c r="GP392" s="44"/>
      <c r="GQ392" s="44"/>
      <c r="GR392" s="44"/>
      <c r="GS392" s="44"/>
      <c r="GT392" s="44"/>
      <c r="GU392" s="44"/>
      <c r="GV392" s="44"/>
      <c r="GW392" s="44"/>
      <c r="GX392" s="44"/>
      <c r="GY392" s="44"/>
      <c r="GZ392" s="39" t="s">
        <v>236</v>
      </c>
      <c r="HA392" s="44"/>
      <c r="HB392" s="44"/>
      <c r="HC392" s="43" t="s">
        <v>6433</v>
      </c>
      <c r="HD392" s="39" t="s">
        <v>6434</v>
      </c>
      <c r="HE392" s="43" t="s">
        <v>6433</v>
      </c>
      <c r="HF392" s="43" t="s">
        <v>6435</v>
      </c>
      <c r="HG392" s="39" t="s">
        <v>6436</v>
      </c>
      <c r="HH392" s="44"/>
      <c r="HI392" s="44"/>
      <c r="HJ392" s="44"/>
      <c r="HK392" s="44"/>
      <c r="HL392" s="44"/>
      <c r="HM392" s="44"/>
      <c r="HN392" s="39" t="s">
        <v>6437</v>
      </c>
      <c r="HO392" s="39" t="s">
        <v>6438</v>
      </c>
      <c r="HP392" s="39" t="s">
        <v>6439</v>
      </c>
      <c r="HQ392" s="39" t="s">
        <v>6440</v>
      </c>
      <c r="HR392" s="39" t="s">
        <v>3269</v>
      </c>
      <c r="HS392" s="39" t="s">
        <v>3302</v>
      </c>
      <c r="HT392" s="39" t="s">
        <v>3303</v>
      </c>
      <c r="HU392" s="39" t="s">
        <v>3304</v>
      </c>
      <c r="HV392" s="43" t="s">
        <v>6441</v>
      </c>
    </row>
    <row r="393" spans="1:230" ht="32.25" customHeight="1" x14ac:dyDescent="0.2">
      <c r="A393" s="44" t="s">
        <v>13014</v>
      </c>
      <c r="B393" s="39" t="s">
        <v>3270</v>
      </c>
      <c r="C393" s="39" t="s">
        <v>4901</v>
      </c>
      <c r="D393" s="39" t="s">
        <v>6459</v>
      </c>
      <c r="E393" s="39" t="s">
        <v>1115</v>
      </c>
      <c r="F393" s="39" t="s">
        <v>1115</v>
      </c>
      <c r="G393" s="39">
        <v>2021</v>
      </c>
      <c r="H393" s="48">
        <v>45457</v>
      </c>
      <c r="I393" s="48">
        <v>45638</v>
      </c>
      <c r="J393" s="44"/>
      <c r="K393" s="39" t="s">
        <v>6460</v>
      </c>
      <c r="L393" s="43" t="s">
        <v>6461</v>
      </c>
      <c r="M393" s="39" t="s">
        <v>6462</v>
      </c>
      <c r="N393" s="43" t="s">
        <v>6463</v>
      </c>
      <c r="O393" s="44"/>
      <c r="P393" s="44"/>
      <c r="Q393" s="44"/>
      <c r="R393" s="44"/>
      <c r="S393" s="39" t="s">
        <v>6464</v>
      </c>
      <c r="T393" s="39" t="s">
        <v>6465</v>
      </c>
      <c r="U393" s="44"/>
      <c r="V393" s="39" t="s">
        <v>6465</v>
      </c>
      <c r="W393" s="49">
        <v>0.1</v>
      </c>
      <c r="X393" s="49">
        <f t="shared" si="13"/>
        <v>0</v>
      </c>
      <c r="Y393" s="39">
        <v>7.0000000000000007E-2</v>
      </c>
      <c r="Z393" s="39">
        <v>70</v>
      </c>
      <c r="AA393" s="39">
        <v>0.01</v>
      </c>
      <c r="AB393" s="39">
        <v>0</v>
      </c>
      <c r="AC393" s="39">
        <v>0</v>
      </c>
      <c r="AD393" s="39">
        <v>0</v>
      </c>
      <c r="AE393" s="39">
        <v>0</v>
      </c>
      <c r="AF393" s="39">
        <v>0.03</v>
      </c>
      <c r="AG393" s="39">
        <v>30</v>
      </c>
      <c r="AH393" s="44"/>
      <c r="AI393" s="44"/>
      <c r="AJ393" s="44"/>
      <c r="AK393" s="44"/>
      <c r="AL393" s="39">
        <v>0</v>
      </c>
      <c r="AM393" s="39">
        <v>0</v>
      </c>
      <c r="AN393" s="39">
        <v>4</v>
      </c>
      <c r="AO393" s="39">
        <v>1</v>
      </c>
      <c r="AP393" s="39">
        <v>1</v>
      </c>
      <c r="AQ393" s="44"/>
      <c r="AR393" s="39">
        <v>1</v>
      </c>
      <c r="AS393" s="44"/>
      <c r="AT393" s="44"/>
      <c r="AU393" s="44"/>
      <c r="AV393" s="44"/>
      <c r="AW393" s="44"/>
      <c r="AX393" s="44"/>
      <c r="AY393" s="44"/>
      <c r="AZ393" s="44"/>
      <c r="BA393" s="44"/>
      <c r="BB393" s="44"/>
      <c r="BC393" s="44"/>
      <c r="BD393" s="44"/>
      <c r="BE393" s="44"/>
      <c r="BF393" s="44"/>
      <c r="BG393" s="44"/>
      <c r="BH393" s="44"/>
      <c r="BI393" s="44"/>
      <c r="BJ393" s="44"/>
      <c r="BK393" s="44"/>
      <c r="BL393" s="44"/>
      <c r="BM393" s="44"/>
      <c r="BN393" s="44"/>
      <c r="BO393" s="44"/>
      <c r="BP393" s="44"/>
      <c r="BQ393" s="44"/>
      <c r="BR393" s="44"/>
      <c r="BS393" s="44"/>
      <c r="BT393" s="44"/>
      <c r="BU393" s="44"/>
      <c r="BV393" s="44"/>
      <c r="BW393" s="44"/>
      <c r="BX393" s="44"/>
      <c r="BY393" s="44"/>
      <c r="BZ393" s="39">
        <v>0</v>
      </c>
      <c r="CA393" s="44"/>
      <c r="CB393" s="44"/>
      <c r="CC393" s="44"/>
      <c r="CD393" s="44"/>
      <c r="CE393" s="44"/>
      <c r="CF393" s="44"/>
      <c r="CG393" s="44"/>
      <c r="CH393" s="44"/>
      <c r="CI393" s="44"/>
      <c r="CJ393" s="44"/>
      <c r="CK393" s="44"/>
      <c r="CL393" s="44"/>
      <c r="CM393" s="44"/>
      <c r="CN393" s="44"/>
      <c r="CO393" s="44"/>
      <c r="CP393" s="44"/>
      <c r="CQ393" s="39">
        <v>0</v>
      </c>
      <c r="CR393" s="44"/>
      <c r="CS393" s="44"/>
      <c r="CT393" s="44"/>
      <c r="CU393" s="44"/>
      <c r="CV393" s="44"/>
      <c r="CW393" s="44"/>
      <c r="CX393" s="44"/>
      <c r="CY393" s="44"/>
      <c r="CZ393" s="44"/>
      <c r="DA393" s="44"/>
      <c r="DB393" s="44"/>
      <c r="DC393" s="44"/>
      <c r="DD393" s="44"/>
      <c r="DE393" s="44"/>
      <c r="DF393" s="44"/>
      <c r="DG393" s="44"/>
      <c r="DH393" s="44"/>
      <c r="DI393" s="44"/>
      <c r="DJ393" s="44"/>
      <c r="DK393" s="44"/>
      <c r="DL393" s="44"/>
      <c r="DM393" s="44"/>
      <c r="DN393" s="44"/>
      <c r="DO393" s="44"/>
      <c r="DP393" s="44"/>
      <c r="DQ393" s="44"/>
      <c r="DR393" s="44"/>
      <c r="DS393" s="44"/>
      <c r="DT393" s="39">
        <v>0</v>
      </c>
      <c r="DU393" s="44"/>
      <c r="DV393" s="44"/>
      <c r="DW393" s="44"/>
      <c r="DX393" s="44"/>
      <c r="DY393" s="44"/>
      <c r="DZ393" s="44"/>
      <c r="EA393" s="44"/>
      <c r="EB393" s="44"/>
      <c r="EC393" s="39">
        <v>1</v>
      </c>
      <c r="ED393" s="39">
        <f t="shared" si="12"/>
        <v>0</v>
      </c>
      <c r="EE393" s="39" t="s">
        <v>1395</v>
      </c>
      <c r="EF393" s="39" t="s">
        <v>6466</v>
      </c>
      <c r="EG393" s="44"/>
      <c r="EH393" s="51">
        <v>45749</v>
      </c>
      <c r="EI393" s="39" t="s">
        <v>3286</v>
      </c>
      <c r="EJ393" s="39" t="s">
        <v>6467</v>
      </c>
      <c r="EK393" s="39" t="s">
        <v>236</v>
      </c>
      <c r="EL393" s="44"/>
      <c r="EM393" s="44"/>
      <c r="EN393" s="44"/>
      <c r="EO393" s="44"/>
      <c r="EP393" s="44"/>
      <c r="EQ393" s="44"/>
      <c r="ER393" s="39">
        <v>3</v>
      </c>
      <c r="ES393" s="39" t="s">
        <v>236</v>
      </c>
      <c r="ET393" s="44"/>
      <c r="EU393" s="44"/>
      <c r="EV393" s="39" t="s">
        <v>243</v>
      </c>
      <c r="EW393" s="39" t="s">
        <v>935</v>
      </c>
      <c r="EX393" s="39">
        <v>86</v>
      </c>
      <c r="EY393" s="39" t="s">
        <v>236</v>
      </c>
      <c r="EZ393" s="44"/>
      <c r="FA393" s="44"/>
      <c r="FB393" s="39" t="s">
        <v>236</v>
      </c>
      <c r="FC393" s="44"/>
      <c r="FD393" s="44"/>
      <c r="FE393" s="39" t="s">
        <v>236</v>
      </c>
      <c r="FF393" s="44"/>
      <c r="FG393" s="44"/>
      <c r="FH393" s="39" t="s">
        <v>236</v>
      </c>
      <c r="FI393" s="44"/>
      <c r="FJ393" s="44"/>
      <c r="FK393" s="39" t="s">
        <v>236</v>
      </c>
      <c r="FL393" s="44"/>
      <c r="FM393" s="44"/>
      <c r="FN393" s="44"/>
      <c r="FO393" s="44"/>
      <c r="FP393" s="44"/>
      <c r="FQ393" s="39" t="s">
        <v>236</v>
      </c>
      <c r="FR393" s="44"/>
      <c r="FS393" s="44"/>
      <c r="FT393" s="39" t="s">
        <v>243</v>
      </c>
      <c r="FU393" s="39" t="s">
        <v>757</v>
      </c>
      <c r="FV393" s="39">
        <v>25</v>
      </c>
      <c r="FW393" s="39" t="s">
        <v>236</v>
      </c>
      <c r="FX393" s="44"/>
      <c r="FY393" s="44"/>
      <c r="FZ393" s="44"/>
      <c r="GA393" s="44"/>
      <c r="GB393" s="44"/>
      <c r="GC393" s="39" t="s">
        <v>236</v>
      </c>
      <c r="GD393" s="44"/>
      <c r="GE393" s="44"/>
      <c r="GF393" s="39" t="s">
        <v>236</v>
      </c>
      <c r="GG393" s="44"/>
      <c r="GH393" s="44"/>
      <c r="GI393" s="39" t="s">
        <v>236</v>
      </c>
      <c r="GJ393" s="44"/>
      <c r="GK393" s="44"/>
      <c r="GL393" s="44"/>
      <c r="GM393" s="44"/>
      <c r="GN393" s="44"/>
      <c r="GO393" s="44"/>
      <c r="GP393" s="44"/>
      <c r="GQ393" s="44"/>
      <c r="GR393" s="44"/>
      <c r="GS393" s="44"/>
      <c r="GT393" s="44"/>
      <c r="GU393" s="44"/>
      <c r="GV393" s="44"/>
      <c r="GW393" s="44"/>
      <c r="GX393" s="44"/>
      <c r="GY393" s="44"/>
      <c r="GZ393" s="39" t="s">
        <v>236</v>
      </c>
      <c r="HA393" s="44"/>
      <c r="HB393" s="44"/>
      <c r="HC393" s="44"/>
      <c r="HD393" s="44"/>
      <c r="HE393" s="44"/>
      <c r="HF393" s="44"/>
      <c r="HG393" s="39" t="s">
        <v>6468</v>
      </c>
      <c r="HH393" s="44"/>
      <c r="HI393" s="44"/>
      <c r="HJ393" s="44"/>
      <c r="HK393" s="39" t="s">
        <v>6469</v>
      </c>
      <c r="HL393" s="39">
        <v>1</v>
      </c>
      <c r="HM393" s="39">
        <v>20</v>
      </c>
      <c r="HN393" s="39" t="s">
        <v>6470</v>
      </c>
      <c r="HO393" s="39" t="s">
        <v>6471</v>
      </c>
      <c r="HP393" s="39" t="s">
        <v>6472</v>
      </c>
      <c r="HQ393" s="39" t="s">
        <v>6473</v>
      </c>
      <c r="HR393" s="39" t="s">
        <v>3269</v>
      </c>
      <c r="HS393" s="39" t="s">
        <v>6246</v>
      </c>
      <c r="HT393" s="39" t="s">
        <v>3303</v>
      </c>
      <c r="HU393" s="39" t="s">
        <v>3304</v>
      </c>
      <c r="HV393" s="43" t="s">
        <v>6474</v>
      </c>
    </row>
    <row r="394" spans="1:230" ht="35.25" customHeight="1" x14ac:dyDescent="0.2">
      <c r="A394" s="44" t="s">
        <v>13014</v>
      </c>
      <c r="B394" s="39" t="s">
        <v>3270</v>
      </c>
      <c r="C394" s="39" t="s">
        <v>4901</v>
      </c>
      <c r="D394" s="39" t="s">
        <v>6489</v>
      </c>
      <c r="E394" s="39" t="s">
        <v>6490</v>
      </c>
      <c r="F394" s="39" t="s">
        <v>6490</v>
      </c>
      <c r="G394" s="39">
        <v>2021</v>
      </c>
      <c r="H394" s="48">
        <v>45334</v>
      </c>
      <c r="I394" s="48">
        <v>45536</v>
      </c>
      <c r="J394" s="44"/>
      <c r="K394" s="39" t="s">
        <v>6491</v>
      </c>
      <c r="L394" s="43" t="s">
        <v>6492</v>
      </c>
      <c r="M394" s="39" t="s">
        <v>6493</v>
      </c>
      <c r="N394" s="43" t="s">
        <v>6494</v>
      </c>
      <c r="O394" s="39" t="s">
        <v>6495</v>
      </c>
      <c r="P394" s="43" t="s">
        <v>6496</v>
      </c>
      <c r="Q394" s="44"/>
      <c r="R394" s="44"/>
      <c r="S394" s="39" t="s">
        <v>6497</v>
      </c>
      <c r="T394" s="39" t="s">
        <v>6498</v>
      </c>
      <c r="U394" s="39" t="s">
        <v>1394</v>
      </c>
      <c r="V394" s="39" t="s">
        <v>6499</v>
      </c>
      <c r="W394" s="49">
        <v>7.14</v>
      </c>
      <c r="X394" s="49">
        <f t="shared" si="13"/>
        <v>0</v>
      </c>
      <c r="Y394" s="39">
        <v>6.97</v>
      </c>
      <c r="Z394" s="39">
        <v>97.62</v>
      </c>
      <c r="AA394" s="39">
        <v>0.15</v>
      </c>
      <c r="AB394" s="39">
        <v>0</v>
      </c>
      <c r="AC394" s="39">
        <v>0</v>
      </c>
      <c r="AD394" s="39">
        <v>0</v>
      </c>
      <c r="AE394" s="39">
        <v>0</v>
      </c>
      <c r="AF394" s="39">
        <v>0.17</v>
      </c>
      <c r="AG394" s="39">
        <v>2.38</v>
      </c>
      <c r="AH394" s="39" t="s">
        <v>236</v>
      </c>
      <c r="AI394" s="44"/>
      <c r="AJ394" s="44"/>
      <c r="AK394" s="44"/>
      <c r="AL394" s="39">
        <v>7</v>
      </c>
      <c r="AM394" s="39" t="s">
        <v>1130</v>
      </c>
      <c r="AN394" s="39">
        <v>3</v>
      </c>
      <c r="AO394" s="39">
        <v>3</v>
      </c>
      <c r="AP394" s="39">
        <v>2</v>
      </c>
      <c r="AQ394" s="44"/>
      <c r="AR394" s="44"/>
      <c r="AS394" s="39">
        <v>2</v>
      </c>
      <c r="AT394" s="44"/>
      <c r="AU394" s="44"/>
      <c r="AV394" s="44"/>
      <c r="AW394" s="44"/>
      <c r="AX394" s="44"/>
      <c r="AY394" s="44"/>
      <c r="AZ394" s="44"/>
      <c r="BA394" s="44"/>
      <c r="BB394" s="44"/>
      <c r="BC394" s="44"/>
      <c r="BD394" s="44"/>
      <c r="BE394" s="44"/>
      <c r="BF394" s="44"/>
      <c r="BG394" s="44"/>
      <c r="BH394" s="44"/>
      <c r="BI394" s="44"/>
      <c r="BJ394" s="44"/>
      <c r="BK394" s="44"/>
      <c r="BL394" s="44"/>
      <c r="BM394" s="44"/>
      <c r="BN394" s="44"/>
      <c r="BO394" s="44"/>
      <c r="BP394" s="44"/>
      <c r="BQ394" s="44"/>
      <c r="BR394" s="44"/>
      <c r="BS394" s="44"/>
      <c r="BT394" s="44"/>
      <c r="BU394" s="44"/>
      <c r="BV394" s="44"/>
      <c r="BW394" s="44"/>
      <c r="BX394" s="44"/>
      <c r="BY394" s="44"/>
      <c r="BZ394" s="39">
        <v>0</v>
      </c>
      <c r="CA394" s="44"/>
      <c r="CB394" s="44"/>
      <c r="CC394" s="44"/>
      <c r="CD394" s="44"/>
      <c r="CE394" s="44"/>
      <c r="CF394" s="44"/>
      <c r="CG394" s="44"/>
      <c r="CH394" s="44"/>
      <c r="CI394" s="44"/>
      <c r="CJ394" s="44"/>
      <c r="CK394" s="44"/>
      <c r="CL394" s="44"/>
      <c r="CM394" s="44"/>
      <c r="CN394" s="44"/>
      <c r="CO394" s="44"/>
      <c r="CP394" s="44"/>
      <c r="CQ394" s="39">
        <v>0</v>
      </c>
      <c r="CR394" s="44"/>
      <c r="CS394" s="44"/>
      <c r="CT394" s="44"/>
      <c r="CU394" s="44"/>
      <c r="CV394" s="44"/>
      <c r="CW394" s="44"/>
      <c r="CX394" s="44"/>
      <c r="CY394" s="44"/>
      <c r="CZ394" s="44"/>
      <c r="DA394" s="44"/>
      <c r="DB394" s="44"/>
      <c r="DC394" s="44"/>
      <c r="DD394" s="44"/>
      <c r="DE394" s="44"/>
      <c r="DF394" s="44"/>
      <c r="DG394" s="44"/>
      <c r="DH394" s="44"/>
      <c r="DI394" s="44"/>
      <c r="DJ394" s="44"/>
      <c r="DK394" s="44"/>
      <c r="DL394" s="44"/>
      <c r="DM394" s="44"/>
      <c r="DN394" s="44"/>
      <c r="DO394" s="44"/>
      <c r="DP394" s="44"/>
      <c r="DQ394" s="44"/>
      <c r="DR394" s="44"/>
      <c r="DS394" s="44"/>
      <c r="DT394" s="39">
        <v>0</v>
      </c>
      <c r="DU394" s="44"/>
      <c r="DV394" s="44"/>
      <c r="DW394" s="44"/>
      <c r="DX394" s="44"/>
      <c r="DY394" s="44"/>
      <c r="DZ394" s="44"/>
      <c r="EA394" s="44"/>
      <c r="EB394" s="44"/>
      <c r="EC394" s="39">
        <v>2</v>
      </c>
      <c r="ED394" s="39">
        <f t="shared" si="12"/>
        <v>0</v>
      </c>
      <c r="EE394" s="53">
        <v>45809</v>
      </c>
      <c r="EF394" s="39" t="s">
        <v>6501</v>
      </c>
      <c r="EG394" s="44"/>
      <c r="EH394" s="39" t="s">
        <v>6502</v>
      </c>
      <c r="EI394" s="39" t="s">
        <v>6313</v>
      </c>
      <c r="EJ394" s="39" t="s">
        <v>6503</v>
      </c>
      <c r="EK394" s="39" t="s">
        <v>236</v>
      </c>
      <c r="EL394" s="44"/>
      <c r="EM394" s="44"/>
      <c r="EN394" s="44"/>
      <c r="EO394" s="44"/>
      <c r="EP394" s="44"/>
      <c r="EQ394" s="44"/>
      <c r="ER394" s="39">
        <v>19</v>
      </c>
      <c r="ES394" s="39" t="s">
        <v>243</v>
      </c>
      <c r="ET394" s="39" t="s">
        <v>6131</v>
      </c>
      <c r="EU394" s="39">
        <v>103</v>
      </c>
      <c r="EV394" s="39" t="s">
        <v>243</v>
      </c>
      <c r="EW394" s="39" t="s">
        <v>6504</v>
      </c>
      <c r="EX394" s="39">
        <v>10</v>
      </c>
      <c r="EY394" s="39" t="s">
        <v>236</v>
      </c>
      <c r="EZ394" s="44"/>
      <c r="FA394" s="44"/>
      <c r="FB394" s="39" t="s">
        <v>236</v>
      </c>
      <c r="FC394" s="44"/>
      <c r="FD394" s="44"/>
      <c r="FE394" s="39" t="s">
        <v>236</v>
      </c>
      <c r="FF394" s="44"/>
      <c r="FG394" s="44"/>
      <c r="FH394" s="39" t="s">
        <v>236</v>
      </c>
      <c r="FI394" s="44"/>
      <c r="FJ394" s="44"/>
      <c r="FK394" s="39" t="s">
        <v>236</v>
      </c>
      <c r="FL394" s="44"/>
      <c r="FM394" s="44"/>
      <c r="FN394" s="44"/>
      <c r="FO394" s="44"/>
      <c r="FP394" s="44"/>
      <c r="FQ394" s="39" t="s">
        <v>236</v>
      </c>
      <c r="FR394" s="44"/>
      <c r="FS394" s="44"/>
      <c r="FT394" s="39" t="s">
        <v>243</v>
      </c>
      <c r="FU394" s="39" t="s">
        <v>6131</v>
      </c>
      <c r="FV394" s="39">
        <v>103</v>
      </c>
      <c r="FW394" s="39" t="s">
        <v>236</v>
      </c>
      <c r="FX394" s="44"/>
      <c r="FY394" s="44"/>
      <c r="FZ394" s="44"/>
      <c r="GA394" s="44"/>
      <c r="GB394" s="44"/>
      <c r="GC394" s="39" t="s">
        <v>236</v>
      </c>
      <c r="GD394" s="44"/>
      <c r="GE394" s="44"/>
      <c r="GF394" s="39" t="s">
        <v>243</v>
      </c>
      <c r="GG394" s="39" t="s">
        <v>6505</v>
      </c>
      <c r="GH394" s="39">
        <v>6</v>
      </c>
      <c r="GI394" s="39" t="s">
        <v>236</v>
      </c>
      <c r="GJ394" s="44"/>
      <c r="GK394" s="44"/>
      <c r="GL394" s="44"/>
      <c r="GM394" s="44"/>
      <c r="GN394" s="44"/>
      <c r="GO394" s="44"/>
      <c r="GP394" s="44"/>
      <c r="GQ394" s="44"/>
      <c r="GR394" s="44"/>
      <c r="GS394" s="44"/>
      <c r="GT394" s="44"/>
      <c r="GU394" s="44"/>
      <c r="GV394" s="44"/>
      <c r="GW394" s="44"/>
      <c r="GX394" s="44"/>
      <c r="GY394" s="44"/>
      <c r="GZ394" s="39" t="s">
        <v>236</v>
      </c>
      <c r="HA394" s="44"/>
      <c r="HB394" s="44"/>
      <c r="HC394" s="43" t="s">
        <v>6506</v>
      </c>
      <c r="HD394" s="39" t="s">
        <v>6507</v>
      </c>
      <c r="HE394" s="44"/>
      <c r="HF394" s="44"/>
      <c r="HG394" s="39" t="s">
        <v>6508</v>
      </c>
      <c r="HH394" s="44"/>
      <c r="HI394" s="39" t="s">
        <v>6509</v>
      </c>
      <c r="HJ394" s="44"/>
      <c r="HK394" s="39" t="s">
        <v>6510</v>
      </c>
      <c r="HL394" s="39">
        <v>2</v>
      </c>
      <c r="HM394" s="39">
        <v>100</v>
      </c>
      <c r="HN394" s="39" t="s">
        <v>6511</v>
      </c>
      <c r="HO394" s="44"/>
      <c r="HP394" s="39" t="s">
        <v>6512</v>
      </c>
      <c r="HQ394" s="39" t="s">
        <v>6513</v>
      </c>
      <c r="HR394" s="39" t="s">
        <v>3269</v>
      </c>
      <c r="HS394" s="39" t="s">
        <v>455</v>
      </c>
      <c r="HT394" s="39" t="s">
        <v>3303</v>
      </c>
      <c r="HU394" s="44"/>
      <c r="HV394" s="44"/>
    </row>
    <row r="395" spans="1:230" ht="33" customHeight="1" x14ac:dyDescent="0.2">
      <c r="A395" s="44" t="s">
        <v>13014</v>
      </c>
      <c r="B395" s="39" t="s">
        <v>3270</v>
      </c>
      <c r="C395" s="39" t="s">
        <v>4901</v>
      </c>
      <c r="D395" s="39" t="s">
        <v>6514</v>
      </c>
      <c r="E395" s="39" t="s">
        <v>6515</v>
      </c>
      <c r="F395" s="39" t="s">
        <v>239</v>
      </c>
      <c r="G395" s="39">
        <v>2023</v>
      </c>
      <c r="H395" s="48">
        <v>45078</v>
      </c>
      <c r="I395" s="48">
        <v>45657</v>
      </c>
      <c r="J395" s="44"/>
      <c r="K395" s="44"/>
      <c r="L395" s="44"/>
      <c r="M395" s="39" t="s">
        <v>6516</v>
      </c>
      <c r="N395" s="43" t="s">
        <v>6517</v>
      </c>
      <c r="O395" s="39" t="s">
        <v>6518</v>
      </c>
      <c r="P395" s="43" t="s">
        <v>6519</v>
      </c>
      <c r="Q395" s="44"/>
      <c r="R395" s="43" t="s">
        <v>300</v>
      </c>
      <c r="S395" s="39" t="s">
        <v>6520</v>
      </c>
      <c r="T395" s="39" t="s">
        <v>6520</v>
      </c>
      <c r="U395" s="39" t="s">
        <v>1394</v>
      </c>
      <c r="V395" s="39" t="s">
        <v>6521</v>
      </c>
      <c r="W395" s="49">
        <v>10.163</v>
      </c>
      <c r="X395" s="49">
        <f t="shared" si="13"/>
        <v>0</v>
      </c>
      <c r="Y395" s="49">
        <v>9.9</v>
      </c>
      <c r="Z395" s="39">
        <v>97.41</v>
      </c>
      <c r="AA395" s="39">
        <v>0.55000000000000004</v>
      </c>
      <c r="AB395" s="39">
        <v>0</v>
      </c>
      <c r="AC395" s="39">
        <v>0</v>
      </c>
      <c r="AD395" s="39">
        <v>0</v>
      </c>
      <c r="AE395" s="39">
        <v>0</v>
      </c>
      <c r="AF395" s="39">
        <v>0.26300000000000001</v>
      </c>
      <c r="AG395" s="39">
        <v>2.59</v>
      </c>
      <c r="AH395" s="39" t="s">
        <v>243</v>
      </c>
      <c r="AI395" s="39" t="s">
        <v>6522</v>
      </c>
      <c r="AJ395" s="43" t="s">
        <v>6523</v>
      </c>
      <c r="AK395" s="39">
        <v>0</v>
      </c>
      <c r="AL395" s="53">
        <v>45887</v>
      </c>
      <c r="AM395" s="53">
        <v>45658</v>
      </c>
      <c r="AN395" s="39">
        <v>9</v>
      </c>
      <c r="AO395" s="39">
        <v>9</v>
      </c>
      <c r="AP395" s="39">
        <v>9</v>
      </c>
      <c r="AQ395" s="44"/>
      <c r="AR395" s="39">
        <v>3</v>
      </c>
      <c r="AS395" s="44"/>
      <c r="AT395" s="44"/>
      <c r="AU395" s="44"/>
      <c r="AV395" s="44"/>
      <c r="AW395" s="44"/>
      <c r="AX395" s="44"/>
      <c r="AY395" s="44"/>
      <c r="AZ395" s="44"/>
      <c r="BA395" s="39">
        <v>1</v>
      </c>
      <c r="BB395" s="39">
        <v>5</v>
      </c>
      <c r="BC395" s="44"/>
      <c r="BD395" s="44"/>
      <c r="BE395" s="44"/>
      <c r="BF395" s="44"/>
      <c r="BG395" s="44"/>
      <c r="BH395" s="44"/>
      <c r="BI395" s="44"/>
      <c r="BJ395" s="44"/>
      <c r="BK395" s="44"/>
      <c r="BL395" s="44"/>
      <c r="BM395" s="44"/>
      <c r="BN395" s="44"/>
      <c r="BO395" s="44"/>
      <c r="BP395" s="44"/>
      <c r="BQ395" s="44"/>
      <c r="BR395" s="44"/>
      <c r="BS395" s="44"/>
      <c r="BT395" s="44"/>
      <c r="BU395" s="44"/>
      <c r="BV395" s="44"/>
      <c r="BW395" s="44"/>
      <c r="BX395" s="44"/>
      <c r="BY395" s="44"/>
      <c r="BZ395" s="39">
        <v>0</v>
      </c>
      <c r="CA395" s="44"/>
      <c r="CB395" s="44"/>
      <c r="CC395" s="44"/>
      <c r="CD395" s="44"/>
      <c r="CE395" s="44"/>
      <c r="CF395" s="44"/>
      <c r="CG395" s="44"/>
      <c r="CH395" s="44"/>
      <c r="CI395" s="44"/>
      <c r="CJ395" s="44"/>
      <c r="CK395" s="44"/>
      <c r="CL395" s="44"/>
      <c r="CM395" s="44"/>
      <c r="CN395" s="44"/>
      <c r="CO395" s="44"/>
      <c r="CP395" s="44"/>
      <c r="CQ395" s="39">
        <v>0</v>
      </c>
      <c r="CR395" s="44"/>
      <c r="CS395" s="44"/>
      <c r="CT395" s="44"/>
      <c r="CU395" s="44"/>
      <c r="CV395" s="44"/>
      <c r="CW395" s="44"/>
      <c r="CX395" s="44"/>
      <c r="CY395" s="44"/>
      <c r="CZ395" s="44"/>
      <c r="DA395" s="44"/>
      <c r="DB395" s="44"/>
      <c r="DC395" s="44"/>
      <c r="DD395" s="44"/>
      <c r="DE395" s="44"/>
      <c r="DF395" s="44"/>
      <c r="DG395" s="44"/>
      <c r="DH395" s="44"/>
      <c r="DI395" s="44"/>
      <c r="DJ395" s="44"/>
      <c r="DK395" s="44"/>
      <c r="DL395" s="44"/>
      <c r="DM395" s="44"/>
      <c r="DN395" s="44"/>
      <c r="DO395" s="44"/>
      <c r="DP395" s="44"/>
      <c r="DQ395" s="44"/>
      <c r="DR395" s="44"/>
      <c r="DS395" s="44"/>
      <c r="DT395" s="39">
        <v>0</v>
      </c>
      <c r="DU395" s="44"/>
      <c r="DV395" s="44"/>
      <c r="DW395" s="44"/>
      <c r="DX395" s="44"/>
      <c r="DY395" s="44"/>
      <c r="DZ395" s="44"/>
      <c r="EA395" s="44"/>
      <c r="EB395" s="44"/>
      <c r="EC395" s="39">
        <v>9</v>
      </c>
      <c r="ED395" s="39">
        <f t="shared" si="12"/>
        <v>0</v>
      </c>
      <c r="EE395" s="39" t="s">
        <v>6524</v>
      </c>
      <c r="EF395" s="39" t="s">
        <v>6525</v>
      </c>
      <c r="EG395" s="43" t="s">
        <v>300</v>
      </c>
      <c r="EH395" s="39" t="s">
        <v>6526</v>
      </c>
      <c r="EI395" s="39" t="s">
        <v>3286</v>
      </c>
      <c r="EJ395" s="39" t="s">
        <v>6527</v>
      </c>
      <c r="EK395" s="39" t="s">
        <v>236</v>
      </c>
      <c r="EL395" s="44"/>
      <c r="EM395" s="44"/>
      <c r="EN395" s="44"/>
      <c r="EO395" s="44"/>
      <c r="EP395" s="44"/>
      <c r="EQ395" s="44"/>
      <c r="ER395" s="39">
        <v>3</v>
      </c>
      <c r="ES395" s="39" t="s">
        <v>243</v>
      </c>
      <c r="ET395" s="39" t="s">
        <v>6528</v>
      </c>
      <c r="EU395" s="39">
        <v>3106</v>
      </c>
      <c r="EV395" s="39" t="s">
        <v>243</v>
      </c>
      <c r="EW395" s="39" t="s">
        <v>5177</v>
      </c>
      <c r="EX395" s="39">
        <v>1410</v>
      </c>
      <c r="EY395" s="39" t="s">
        <v>236</v>
      </c>
      <c r="EZ395" s="44"/>
      <c r="FA395" s="44"/>
      <c r="FB395" s="39" t="s">
        <v>236</v>
      </c>
      <c r="FC395" s="44"/>
      <c r="FD395" s="44"/>
      <c r="FE395" s="39" t="s">
        <v>236</v>
      </c>
      <c r="FF395" s="44"/>
      <c r="FG395" s="44"/>
      <c r="FH395" s="39" t="s">
        <v>236</v>
      </c>
      <c r="FI395" s="44"/>
      <c r="FJ395" s="44"/>
      <c r="FK395" s="39" t="s">
        <v>236</v>
      </c>
      <c r="FL395" s="44"/>
      <c r="FM395" s="44"/>
      <c r="FN395" s="44"/>
      <c r="FO395" s="44"/>
      <c r="FP395" s="44"/>
      <c r="FQ395" s="39" t="s">
        <v>236</v>
      </c>
      <c r="FR395" s="44"/>
      <c r="FS395" s="44"/>
      <c r="FT395" s="39" t="s">
        <v>243</v>
      </c>
      <c r="FU395" s="39" t="s">
        <v>5177</v>
      </c>
      <c r="FV395" s="39">
        <v>1410</v>
      </c>
      <c r="FW395" s="39" t="s">
        <v>236</v>
      </c>
      <c r="FX395" s="44"/>
      <c r="FY395" s="44"/>
      <c r="FZ395" s="44"/>
      <c r="GA395" s="44"/>
      <c r="GB395" s="44"/>
      <c r="GC395" s="39" t="s">
        <v>236</v>
      </c>
      <c r="GD395" s="44"/>
      <c r="GE395" s="44"/>
      <c r="GF395" s="39" t="s">
        <v>236</v>
      </c>
      <c r="GG395" s="44"/>
      <c r="GH395" s="44"/>
      <c r="GI395" s="39" t="s">
        <v>243</v>
      </c>
      <c r="GJ395" s="39" t="s">
        <v>6529</v>
      </c>
      <c r="GK395" s="39">
        <v>9</v>
      </c>
      <c r="GL395" s="44"/>
      <c r="GM395" s="44"/>
      <c r="GN395" s="44"/>
      <c r="GO395" s="44"/>
      <c r="GP395" s="44"/>
      <c r="GQ395" s="44"/>
      <c r="GR395" s="44"/>
      <c r="GS395" s="44"/>
      <c r="GT395" s="44"/>
      <c r="GU395" s="44"/>
      <c r="GV395" s="44"/>
      <c r="GW395" s="44"/>
      <c r="GX395" s="44"/>
      <c r="GY395" s="44"/>
      <c r="GZ395" s="44"/>
      <c r="HA395" s="44"/>
      <c r="HB395" s="44"/>
      <c r="HC395" s="43" t="s">
        <v>6530</v>
      </c>
      <c r="HD395" s="44"/>
      <c r="HE395" s="44"/>
      <c r="HF395" s="44"/>
      <c r="HG395" s="39" t="s">
        <v>6531</v>
      </c>
      <c r="HH395" s="44"/>
      <c r="HI395" s="44"/>
      <c r="HJ395" s="44"/>
      <c r="HK395" s="39" t="s">
        <v>6532</v>
      </c>
      <c r="HL395" s="39">
        <v>1</v>
      </c>
      <c r="HM395" s="39">
        <v>11</v>
      </c>
      <c r="HN395" s="39" t="s">
        <v>6533</v>
      </c>
      <c r="HO395" s="39" t="s">
        <v>6534</v>
      </c>
      <c r="HP395" s="39" t="s">
        <v>6535</v>
      </c>
      <c r="HQ395" s="39" t="s">
        <v>6536</v>
      </c>
      <c r="HR395" s="39" t="s">
        <v>3269</v>
      </c>
      <c r="HS395" s="39" t="s">
        <v>3302</v>
      </c>
      <c r="HT395" s="39" t="s">
        <v>3303</v>
      </c>
      <c r="HU395" s="39" t="s">
        <v>3304</v>
      </c>
      <c r="HV395" s="43" t="s">
        <v>6537</v>
      </c>
    </row>
    <row r="396" spans="1:230" ht="32.25" customHeight="1" x14ac:dyDescent="0.2">
      <c r="A396" s="44" t="s">
        <v>13014</v>
      </c>
      <c r="B396" s="39" t="s">
        <v>3270</v>
      </c>
      <c r="C396" s="39" t="s">
        <v>4901</v>
      </c>
      <c r="D396" s="39" t="s">
        <v>6569</v>
      </c>
      <c r="E396" s="39" t="s">
        <v>6570</v>
      </c>
      <c r="F396" s="39" t="s">
        <v>6570</v>
      </c>
      <c r="G396" s="39">
        <v>2023</v>
      </c>
      <c r="H396" s="48">
        <v>45342</v>
      </c>
      <c r="I396" s="48">
        <v>45653</v>
      </c>
      <c r="J396" s="44"/>
      <c r="K396" s="44"/>
      <c r="L396" s="43" t="s">
        <v>300</v>
      </c>
      <c r="M396" s="39" t="s">
        <v>6571</v>
      </c>
      <c r="N396" s="39" t="s">
        <v>6572</v>
      </c>
      <c r="O396" s="39" t="s">
        <v>6573</v>
      </c>
      <c r="P396" s="39" t="s">
        <v>6574</v>
      </c>
      <c r="Q396" s="39" t="s">
        <v>6575</v>
      </c>
      <c r="R396" s="43" t="s">
        <v>6576</v>
      </c>
      <c r="S396" s="39" t="s">
        <v>6577</v>
      </c>
      <c r="T396" s="39" t="s">
        <v>6578</v>
      </c>
      <c r="U396" s="39" t="s">
        <v>1394</v>
      </c>
      <c r="V396" s="39" t="s">
        <v>6579</v>
      </c>
      <c r="W396" s="49">
        <v>5.944</v>
      </c>
      <c r="X396" s="49">
        <f t="shared" si="13"/>
        <v>0</v>
      </c>
      <c r="Y396" s="39">
        <v>5.758</v>
      </c>
      <c r="Z396" s="39">
        <v>96.87</v>
      </c>
      <c r="AA396" s="39">
        <v>0.42</v>
      </c>
      <c r="AB396" s="39">
        <v>0</v>
      </c>
      <c r="AC396" s="39">
        <v>0</v>
      </c>
      <c r="AD396" s="39">
        <v>0</v>
      </c>
      <c r="AE396" s="39">
        <v>0</v>
      </c>
      <c r="AF396" s="39">
        <v>0.186</v>
      </c>
      <c r="AG396" s="39">
        <v>3.13</v>
      </c>
      <c r="AH396" s="39" t="s">
        <v>243</v>
      </c>
      <c r="AI396" s="39" t="s">
        <v>6582</v>
      </c>
      <c r="AJ396" s="43" t="s">
        <v>6583</v>
      </c>
      <c r="AK396" s="39" t="s">
        <v>6584</v>
      </c>
      <c r="AL396" s="39" t="s">
        <v>6585</v>
      </c>
      <c r="AM396" s="39" t="s">
        <v>466</v>
      </c>
      <c r="AN396" s="39">
        <v>17</v>
      </c>
      <c r="AO396" s="39">
        <v>10</v>
      </c>
      <c r="AP396" s="39">
        <v>10</v>
      </c>
      <c r="AQ396" s="44"/>
      <c r="AR396" s="39">
        <v>5</v>
      </c>
      <c r="AS396" s="39">
        <v>1</v>
      </c>
      <c r="AT396" s="44"/>
      <c r="AU396" s="44"/>
      <c r="AV396" s="44"/>
      <c r="AW396" s="44"/>
      <c r="AX396" s="44"/>
      <c r="AY396" s="44"/>
      <c r="AZ396" s="44"/>
      <c r="BA396" s="39">
        <v>1</v>
      </c>
      <c r="BB396" s="39">
        <v>3</v>
      </c>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39">
        <v>0</v>
      </c>
      <c r="CA396" s="44"/>
      <c r="CB396" s="44"/>
      <c r="CC396" s="44"/>
      <c r="CD396" s="44"/>
      <c r="CE396" s="44"/>
      <c r="CF396" s="44"/>
      <c r="CG396" s="44"/>
      <c r="CH396" s="44"/>
      <c r="CI396" s="44"/>
      <c r="CJ396" s="44"/>
      <c r="CK396" s="44"/>
      <c r="CL396" s="44"/>
      <c r="CM396" s="44"/>
      <c r="CN396" s="44"/>
      <c r="CO396" s="44"/>
      <c r="CP396" s="44"/>
      <c r="CQ396" s="39">
        <v>0</v>
      </c>
      <c r="CR396" s="44"/>
      <c r="CS396" s="44"/>
      <c r="CT396" s="44"/>
      <c r="CU396" s="44"/>
      <c r="CV396" s="44"/>
      <c r="CW396" s="44"/>
      <c r="CX396" s="44"/>
      <c r="CY396" s="44"/>
      <c r="CZ396" s="44"/>
      <c r="DA396" s="44"/>
      <c r="DB396" s="44"/>
      <c r="DC396" s="44"/>
      <c r="DD396" s="44"/>
      <c r="DE396" s="44"/>
      <c r="DF396" s="44"/>
      <c r="DG396" s="44"/>
      <c r="DH396" s="44"/>
      <c r="DI396" s="44"/>
      <c r="DJ396" s="44"/>
      <c r="DK396" s="44"/>
      <c r="DL396" s="44"/>
      <c r="DM396" s="44"/>
      <c r="DN396" s="44"/>
      <c r="DO396" s="44"/>
      <c r="DP396" s="44"/>
      <c r="DQ396" s="44"/>
      <c r="DR396" s="44"/>
      <c r="DS396" s="44"/>
      <c r="DT396" s="39">
        <v>0</v>
      </c>
      <c r="DU396" s="44"/>
      <c r="DV396" s="44"/>
      <c r="DW396" s="44"/>
      <c r="DX396" s="44"/>
      <c r="DY396" s="44"/>
      <c r="DZ396" s="44"/>
      <c r="EA396" s="44"/>
      <c r="EB396" s="44"/>
      <c r="EC396" s="39">
        <v>10</v>
      </c>
      <c r="ED396" s="39">
        <f t="shared" si="12"/>
        <v>0</v>
      </c>
      <c r="EE396" s="53">
        <v>45687</v>
      </c>
      <c r="EF396" s="39" t="s">
        <v>239</v>
      </c>
      <c r="EG396" s="43" t="s">
        <v>300</v>
      </c>
      <c r="EH396" s="39" t="s">
        <v>6586</v>
      </c>
      <c r="EI396" s="39" t="s">
        <v>6313</v>
      </c>
      <c r="EJ396" s="39" t="s">
        <v>6587</v>
      </c>
      <c r="EK396" s="39" t="s">
        <v>236</v>
      </c>
      <c r="EL396" s="44"/>
      <c r="EM396" s="44"/>
      <c r="EN396" s="44"/>
      <c r="EO396" s="44"/>
      <c r="EP396" s="39">
        <v>66</v>
      </c>
      <c r="EQ396" s="39" t="s">
        <v>6588</v>
      </c>
      <c r="ER396" s="39">
        <v>8</v>
      </c>
      <c r="ES396" s="39" t="s">
        <v>243</v>
      </c>
      <c r="ET396" s="39" t="s">
        <v>6589</v>
      </c>
      <c r="EU396" s="39">
        <v>499</v>
      </c>
      <c r="EV396" s="39" t="s">
        <v>243</v>
      </c>
      <c r="EW396" s="39" t="s">
        <v>6590</v>
      </c>
      <c r="EX396" s="39">
        <v>182</v>
      </c>
      <c r="EY396" s="39" t="s">
        <v>236</v>
      </c>
      <c r="EZ396" s="44"/>
      <c r="FA396" s="44"/>
      <c r="FB396" s="39" t="s">
        <v>236</v>
      </c>
      <c r="FC396" s="44"/>
      <c r="FD396" s="44"/>
      <c r="FE396" s="39" t="s">
        <v>236</v>
      </c>
      <c r="FF396" s="44"/>
      <c r="FG396" s="44"/>
      <c r="FH396" s="39" t="s">
        <v>236</v>
      </c>
      <c r="FI396" s="44"/>
      <c r="FJ396" s="44"/>
      <c r="FK396" s="39" t="s">
        <v>236</v>
      </c>
      <c r="FL396" s="44"/>
      <c r="FM396" s="44"/>
      <c r="FN396" s="44"/>
      <c r="FO396" s="44"/>
      <c r="FP396" s="44"/>
      <c r="FQ396" s="39" t="s">
        <v>236</v>
      </c>
      <c r="FR396" s="44"/>
      <c r="FS396" s="44"/>
      <c r="FT396" s="39" t="s">
        <v>243</v>
      </c>
      <c r="FU396" s="39" t="s">
        <v>6590</v>
      </c>
      <c r="FV396" s="39">
        <v>471</v>
      </c>
      <c r="FW396" s="44"/>
      <c r="FX396" s="44"/>
      <c r="FY396" s="44"/>
      <c r="FZ396" s="44"/>
      <c r="GA396" s="44"/>
      <c r="GB396" s="44"/>
      <c r="GC396" s="44"/>
      <c r="GD396" s="44"/>
      <c r="GE396" s="44"/>
      <c r="GF396" s="39" t="s">
        <v>243</v>
      </c>
      <c r="GG396" s="39" t="s">
        <v>234</v>
      </c>
      <c r="GH396" s="39">
        <v>6</v>
      </c>
      <c r="GI396" s="44"/>
      <c r="GJ396" s="44"/>
      <c r="GK396" s="44"/>
      <c r="GL396" s="44"/>
      <c r="GM396" s="44"/>
      <c r="GN396" s="44"/>
      <c r="GO396" s="44"/>
      <c r="GP396" s="44"/>
      <c r="GQ396" s="44"/>
      <c r="GR396" s="44"/>
      <c r="GS396" s="44"/>
      <c r="GT396" s="44"/>
      <c r="GU396" s="44"/>
      <c r="GV396" s="44"/>
      <c r="GW396" s="44"/>
      <c r="GX396" s="44"/>
      <c r="GY396" s="44"/>
      <c r="GZ396" s="39" t="s">
        <v>236</v>
      </c>
      <c r="HA396" s="44"/>
      <c r="HB396" s="44"/>
      <c r="HC396" s="43" t="s">
        <v>6591</v>
      </c>
      <c r="HD396" s="39" t="s">
        <v>6592</v>
      </c>
      <c r="HE396" s="44"/>
      <c r="HF396" s="43" t="s">
        <v>300</v>
      </c>
      <c r="HG396" s="39" t="s">
        <v>6593</v>
      </c>
      <c r="HH396" s="44"/>
      <c r="HI396" s="44"/>
      <c r="HJ396" s="44"/>
      <c r="HK396" s="39" t="s">
        <v>6594</v>
      </c>
      <c r="HL396" s="39">
        <v>8</v>
      </c>
      <c r="HM396" s="39">
        <v>398</v>
      </c>
      <c r="HN396" s="39" t="s">
        <v>6595</v>
      </c>
      <c r="HO396" s="39" t="s">
        <v>6596</v>
      </c>
      <c r="HP396" s="39" t="s">
        <v>6597</v>
      </c>
      <c r="HQ396" s="39" t="s">
        <v>6598</v>
      </c>
      <c r="HR396" s="39" t="s">
        <v>3269</v>
      </c>
      <c r="HS396" s="39" t="s">
        <v>3302</v>
      </c>
      <c r="HT396" s="39" t="s">
        <v>3303</v>
      </c>
      <c r="HU396" s="39" t="s">
        <v>3304</v>
      </c>
      <c r="HV396" s="43" t="s">
        <v>6599</v>
      </c>
    </row>
    <row r="397" spans="1:230" ht="36" customHeight="1" x14ac:dyDescent="0.2">
      <c r="A397" s="44" t="s">
        <v>13014</v>
      </c>
      <c r="B397" s="39" t="s">
        <v>3270</v>
      </c>
      <c r="C397" s="39" t="s">
        <v>4901</v>
      </c>
      <c r="D397" s="39" t="s">
        <v>6838</v>
      </c>
      <c r="E397" s="39" t="s">
        <v>6839</v>
      </c>
      <c r="F397" s="44"/>
      <c r="G397" s="39">
        <v>2022</v>
      </c>
      <c r="H397" s="48">
        <v>45035</v>
      </c>
      <c r="I397" s="48">
        <v>45504</v>
      </c>
      <c r="J397" s="44"/>
      <c r="K397" s="39" t="s">
        <v>6840</v>
      </c>
      <c r="L397" s="43" t="s">
        <v>6841</v>
      </c>
      <c r="M397" s="39" t="s">
        <v>6842</v>
      </c>
      <c r="N397" s="43" t="s">
        <v>6843</v>
      </c>
      <c r="O397" s="39" t="s">
        <v>6844</v>
      </c>
      <c r="P397" s="43" t="s">
        <v>6845</v>
      </c>
      <c r="Q397" s="44"/>
      <c r="R397" s="43" t="s">
        <v>300</v>
      </c>
      <c r="S397" s="39" t="s">
        <v>6846</v>
      </c>
      <c r="T397" s="39" t="s">
        <v>6847</v>
      </c>
      <c r="U397" s="39" t="s">
        <v>1394</v>
      </c>
      <c r="V397" s="39" t="s">
        <v>6847</v>
      </c>
      <c r="W397" s="49">
        <v>5.1189999999999998</v>
      </c>
      <c r="X397" s="49">
        <f t="shared" si="13"/>
        <v>0</v>
      </c>
      <c r="Y397" s="39">
        <v>4.0019999999999998</v>
      </c>
      <c r="Z397" s="39">
        <v>78.180000000000007</v>
      </c>
      <c r="AA397" s="39">
        <v>0.02</v>
      </c>
      <c r="AB397" s="39">
        <v>0</v>
      </c>
      <c r="AC397" s="39">
        <v>0</v>
      </c>
      <c r="AD397" s="39">
        <v>0</v>
      </c>
      <c r="AE397" s="39">
        <v>0</v>
      </c>
      <c r="AF397" s="39">
        <v>1.117</v>
      </c>
      <c r="AG397" s="39">
        <v>21.82</v>
      </c>
      <c r="AH397" s="39" t="s">
        <v>236</v>
      </c>
      <c r="AI397" s="44"/>
      <c r="AJ397" s="44"/>
      <c r="AK397" s="44"/>
      <c r="AL397" s="39" t="s">
        <v>6848</v>
      </c>
      <c r="AM397" s="39" t="s">
        <v>779</v>
      </c>
      <c r="AN397" s="39">
        <v>31</v>
      </c>
      <c r="AO397" s="39">
        <v>20</v>
      </c>
      <c r="AP397" s="39">
        <v>9</v>
      </c>
      <c r="AQ397" s="44"/>
      <c r="AR397" s="44"/>
      <c r="AS397" s="39">
        <v>2</v>
      </c>
      <c r="AT397" s="44"/>
      <c r="AU397" s="44"/>
      <c r="AV397" s="44"/>
      <c r="AW397" s="44"/>
      <c r="AX397" s="44"/>
      <c r="AY397" s="44"/>
      <c r="AZ397" s="39">
        <v>2</v>
      </c>
      <c r="BA397" s="39">
        <v>2</v>
      </c>
      <c r="BB397" s="39">
        <v>2</v>
      </c>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39">
        <v>0</v>
      </c>
      <c r="CA397" s="44"/>
      <c r="CB397" s="44"/>
      <c r="CC397" s="44"/>
      <c r="CD397" s="44"/>
      <c r="CE397" s="44"/>
      <c r="CF397" s="44"/>
      <c r="CG397" s="44"/>
      <c r="CH397" s="44"/>
      <c r="CI397" s="44"/>
      <c r="CJ397" s="44"/>
      <c r="CK397" s="44"/>
      <c r="CL397" s="44"/>
      <c r="CM397" s="44"/>
      <c r="CN397" s="44"/>
      <c r="CO397" s="44"/>
      <c r="CP397" s="44"/>
      <c r="CQ397" s="39">
        <v>0</v>
      </c>
      <c r="CR397" s="44"/>
      <c r="CS397" s="44"/>
      <c r="CT397" s="44"/>
      <c r="CU397" s="44"/>
      <c r="CV397" s="44"/>
      <c r="CW397" s="44"/>
      <c r="CX397" s="44"/>
      <c r="CY397" s="44"/>
      <c r="CZ397" s="44"/>
      <c r="DA397" s="44"/>
      <c r="DB397" s="44"/>
      <c r="DC397" s="44"/>
      <c r="DD397" s="44"/>
      <c r="DE397" s="44"/>
      <c r="DF397" s="44"/>
      <c r="DG397" s="44"/>
      <c r="DH397" s="44"/>
      <c r="DI397" s="44"/>
      <c r="DJ397" s="44"/>
      <c r="DK397" s="44"/>
      <c r="DL397" s="44"/>
      <c r="DM397" s="44"/>
      <c r="DN397" s="44"/>
      <c r="DO397" s="44"/>
      <c r="DP397" s="44"/>
      <c r="DQ397" s="44"/>
      <c r="DR397" s="44"/>
      <c r="DS397" s="44"/>
      <c r="DT397" s="39">
        <v>0</v>
      </c>
      <c r="DU397" s="44"/>
      <c r="DV397" s="44"/>
      <c r="DW397" s="44"/>
      <c r="DX397" s="44"/>
      <c r="DY397" s="44"/>
      <c r="DZ397" s="44"/>
      <c r="EA397" s="44"/>
      <c r="EB397" s="44"/>
      <c r="EC397" s="39">
        <v>8</v>
      </c>
      <c r="ED397" s="39">
        <f t="shared" si="12"/>
        <v>0</v>
      </c>
      <c r="EE397" s="39" t="s">
        <v>6849</v>
      </c>
      <c r="EF397" s="39" t="s">
        <v>6850</v>
      </c>
      <c r="EG397" s="43" t="s">
        <v>300</v>
      </c>
      <c r="EH397" s="39" t="s">
        <v>6704</v>
      </c>
      <c r="EI397" s="39" t="s">
        <v>3286</v>
      </c>
      <c r="EJ397" s="39" t="s">
        <v>6851</v>
      </c>
      <c r="EK397" s="39" t="s">
        <v>236</v>
      </c>
      <c r="EL397" s="44"/>
      <c r="EM397" s="44"/>
      <c r="EN397" s="44"/>
      <c r="EO397" s="44"/>
      <c r="EP397" s="44"/>
      <c r="EQ397" s="44"/>
      <c r="ER397" s="39">
        <v>5</v>
      </c>
      <c r="ES397" s="39" t="s">
        <v>243</v>
      </c>
      <c r="ET397" s="39" t="s">
        <v>1269</v>
      </c>
      <c r="EU397" s="39">
        <v>1058</v>
      </c>
      <c r="EV397" s="39" t="s">
        <v>243</v>
      </c>
      <c r="EW397" s="39" t="s">
        <v>5177</v>
      </c>
      <c r="EX397" s="39">
        <v>118</v>
      </c>
      <c r="EY397" s="39" t="s">
        <v>236</v>
      </c>
      <c r="EZ397" s="44"/>
      <c r="FA397" s="44"/>
      <c r="FB397" s="39" t="s">
        <v>236</v>
      </c>
      <c r="FC397" s="44"/>
      <c r="FD397" s="44"/>
      <c r="FE397" s="39" t="s">
        <v>236</v>
      </c>
      <c r="FF397" s="44"/>
      <c r="FG397" s="44"/>
      <c r="FH397" s="39" t="s">
        <v>236</v>
      </c>
      <c r="FI397" s="44"/>
      <c r="FJ397" s="44"/>
      <c r="FK397" s="39" t="s">
        <v>236</v>
      </c>
      <c r="FL397" s="44"/>
      <c r="FM397" s="44"/>
      <c r="FN397" s="44"/>
      <c r="FO397" s="44"/>
      <c r="FP397" s="44"/>
      <c r="FQ397" s="39" t="s">
        <v>236</v>
      </c>
      <c r="FR397" s="44"/>
      <c r="FS397" s="44"/>
      <c r="FT397" s="39" t="s">
        <v>243</v>
      </c>
      <c r="FU397" s="39" t="s">
        <v>5177</v>
      </c>
      <c r="FV397" s="39">
        <v>78</v>
      </c>
      <c r="FW397" s="39" t="s">
        <v>236</v>
      </c>
      <c r="FX397" s="44"/>
      <c r="FY397" s="44"/>
      <c r="FZ397" s="44"/>
      <c r="GA397" s="44"/>
      <c r="GB397" s="44"/>
      <c r="GC397" s="39" t="s">
        <v>236</v>
      </c>
      <c r="GD397" s="44"/>
      <c r="GE397" s="44"/>
      <c r="GF397" s="39" t="s">
        <v>236</v>
      </c>
      <c r="GG397" s="44"/>
      <c r="GH397" s="44"/>
      <c r="GI397" s="39" t="s">
        <v>243</v>
      </c>
      <c r="GJ397" s="39" t="s">
        <v>6852</v>
      </c>
      <c r="GK397" s="39">
        <v>8</v>
      </c>
      <c r="GL397" s="44"/>
      <c r="GM397" s="44"/>
      <c r="GN397" s="44"/>
      <c r="GO397" s="44"/>
      <c r="GP397" s="44"/>
      <c r="GQ397" s="44"/>
      <c r="GR397" s="44"/>
      <c r="GS397" s="44"/>
      <c r="GT397" s="44"/>
      <c r="GU397" s="44"/>
      <c r="GV397" s="44"/>
      <c r="GW397" s="44"/>
      <c r="GX397" s="44"/>
      <c r="GY397" s="44"/>
      <c r="GZ397" s="39" t="s">
        <v>236</v>
      </c>
      <c r="HA397" s="44"/>
      <c r="HB397" s="44"/>
      <c r="HC397" s="43" t="s">
        <v>6853</v>
      </c>
      <c r="HD397" s="44"/>
      <c r="HE397" s="44"/>
      <c r="HF397" s="44"/>
      <c r="HG397" s="39" t="s">
        <v>6854</v>
      </c>
      <c r="HH397" s="44"/>
      <c r="HI397" s="44"/>
      <c r="HJ397" s="44"/>
      <c r="HK397" s="44"/>
      <c r="HL397" s="44"/>
      <c r="HM397" s="44"/>
      <c r="HN397" s="39" t="s">
        <v>6855</v>
      </c>
      <c r="HO397" s="39" t="s">
        <v>6856</v>
      </c>
      <c r="HP397" s="39" t="s">
        <v>6857</v>
      </c>
      <c r="HQ397" s="39" t="s">
        <v>6858</v>
      </c>
      <c r="HR397" s="39" t="s">
        <v>3269</v>
      </c>
      <c r="HS397" s="39" t="s">
        <v>3302</v>
      </c>
      <c r="HT397" s="39" t="s">
        <v>3303</v>
      </c>
      <c r="HU397" s="39" t="s">
        <v>3304</v>
      </c>
      <c r="HV397" s="43" t="s">
        <v>6859</v>
      </c>
    </row>
    <row r="398" spans="1:230" ht="41.25" customHeight="1" x14ac:dyDescent="0.2">
      <c r="A398" s="44" t="s">
        <v>13014</v>
      </c>
      <c r="B398" s="39" t="s">
        <v>3270</v>
      </c>
      <c r="C398" s="39" t="s">
        <v>4824</v>
      </c>
      <c r="D398" s="39" t="s">
        <v>6873</v>
      </c>
      <c r="E398" s="39" t="s">
        <v>6874</v>
      </c>
      <c r="F398" s="39" t="s">
        <v>6875</v>
      </c>
      <c r="G398" s="39">
        <v>2020</v>
      </c>
      <c r="H398" s="48">
        <v>45177</v>
      </c>
      <c r="I398" s="48">
        <v>45654</v>
      </c>
      <c r="J398" s="44"/>
      <c r="K398" s="39" t="s">
        <v>6876</v>
      </c>
      <c r="L398" s="39" t="s">
        <v>6877</v>
      </c>
      <c r="M398" s="39" t="s">
        <v>6878</v>
      </c>
      <c r="N398" s="39" t="s">
        <v>6879</v>
      </c>
      <c r="O398" s="39" t="s">
        <v>6880</v>
      </c>
      <c r="P398" s="43" t="s">
        <v>6881</v>
      </c>
      <c r="Q398" s="39" t="s">
        <v>6882</v>
      </c>
      <c r="R398" s="43" t="s">
        <v>6883</v>
      </c>
      <c r="S398" s="39" t="s">
        <v>6884</v>
      </c>
      <c r="T398" s="39" t="s">
        <v>6885</v>
      </c>
      <c r="U398" s="39" t="s">
        <v>1394</v>
      </c>
      <c r="V398" s="39" t="s">
        <v>6885</v>
      </c>
      <c r="W398" s="49">
        <v>18.556000000000001</v>
      </c>
      <c r="X398" s="49">
        <f t="shared" si="13"/>
        <v>0</v>
      </c>
      <c r="Y398" s="39">
        <v>16.853999999999999</v>
      </c>
      <c r="Z398" s="39">
        <v>90.83</v>
      </c>
      <c r="AA398" s="39">
        <v>1.42</v>
      </c>
      <c r="AB398" s="39">
        <v>0</v>
      </c>
      <c r="AC398" s="39">
        <v>0</v>
      </c>
      <c r="AD398" s="39">
        <v>0</v>
      </c>
      <c r="AE398" s="39">
        <v>0</v>
      </c>
      <c r="AF398" s="39">
        <v>1.702</v>
      </c>
      <c r="AG398" s="39">
        <v>9.17</v>
      </c>
      <c r="AH398" s="44"/>
      <c r="AI398" s="44"/>
      <c r="AJ398" s="44"/>
      <c r="AK398" s="44"/>
      <c r="AL398" s="39" t="s">
        <v>6888</v>
      </c>
      <c r="AM398" s="51">
        <v>45748</v>
      </c>
      <c r="AN398" s="39">
        <v>20</v>
      </c>
      <c r="AO398" s="39">
        <v>19</v>
      </c>
      <c r="AP398" s="39">
        <v>19</v>
      </c>
      <c r="AQ398" s="44"/>
      <c r="AR398" s="39">
        <v>14</v>
      </c>
      <c r="AS398" s="44"/>
      <c r="AT398" s="44"/>
      <c r="AU398" s="44"/>
      <c r="AV398" s="44"/>
      <c r="AW398" s="39">
        <v>2</v>
      </c>
      <c r="AX398" s="44"/>
      <c r="AY398" s="44"/>
      <c r="AZ398" s="44"/>
      <c r="BA398" s="39">
        <v>2</v>
      </c>
      <c r="BB398" s="39">
        <v>1</v>
      </c>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39">
        <v>0</v>
      </c>
      <c r="CA398" s="44"/>
      <c r="CB398" s="44"/>
      <c r="CC398" s="44"/>
      <c r="CD398" s="44"/>
      <c r="CE398" s="44"/>
      <c r="CF398" s="44"/>
      <c r="CG398" s="44"/>
      <c r="CH398" s="44"/>
      <c r="CI398" s="44"/>
      <c r="CJ398" s="44"/>
      <c r="CK398" s="44"/>
      <c r="CL398" s="44"/>
      <c r="CM398" s="44"/>
      <c r="CN398" s="44"/>
      <c r="CO398" s="44"/>
      <c r="CP398" s="44"/>
      <c r="CQ398" s="39">
        <v>0</v>
      </c>
      <c r="CR398" s="44"/>
      <c r="CS398" s="44"/>
      <c r="CT398" s="44"/>
      <c r="CU398" s="44"/>
      <c r="CV398" s="44"/>
      <c r="CW398" s="44"/>
      <c r="CX398" s="44"/>
      <c r="CY398" s="44"/>
      <c r="CZ398" s="44"/>
      <c r="DA398" s="44"/>
      <c r="DB398" s="44"/>
      <c r="DC398" s="44"/>
      <c r="DD398" s="44"/>
      <c r="DE398" s="44"/>
      <c r="DF398" s="44"/>
      <c r="DG398" s="44"/>
      <c r="DH398" s="44"/>
      <c r="DI398" s="44"/>
      <c r="DJ398" s="44"/>
      <c r="DK398" s="44"/>
      <c r="DL398" s="44"/>
      <c r="DM398" s="44"/>
      <c r="DN398" s="44"/>
      <c r="DO398" s="44"/>
      <c r="DP398" s="44"/>
      <c r="DQ398" s="44"/>
      <c r="DR398" s="44"/>
      <c r="DS398" s="44"/>
      <c r="DT398" s="39">
        <v>0</v>
      </c>
      <c r="DU398" s="44"/>
      <c r="DV398" s="44"/>
      <c r="DW398" s="44"/>
      <c r="DX398" s="44"/>
      <c r="DY398" s="44"/>
      <c r="DZ398" s="44"/>
      <c r="EA398" s="44"/>
      <c r="EB398" s="44"/>
      <c r="EC398" s="39">
        <v>19</v>
      </c>
      <c r="ED398" s="39">
        <f t="shared" si="12"/>
        <v>0</v>
      </c>
      <c r="EE398" s="39">
        <v>32</v>
      </c>
      <c r="EF398" s="39" t="s">
        <v>6889</v>
      </c>
      <c r="EG398" s="39" t="s">
        <v>6890</v>
      </c>
      <c r="EH398" s="39" t="s">
        <v>6891</v>
      </c>
      <c r="EI398" s="43" t="s">
        <v>6892</v>
      </c>
      <c r="EJ398" s="39" t="s">
        <v>6893</v>
      </c>
      <c r="EK398" s="39" t="s">
        <v>236</v>
      </c>
      <c r="EL398" s="44"/>
      <c r="EM398" s="44"/>
      <c r="EN398" s="44"/>
      <c r="EO398" s="44"/>
      <c r="EP398" s="44"/>
      <c r="EQ398" s="44"/>
      <c r="ER398" s="44"/>
      <c r="ES398" s="39" t="s">
        <v>243</v>
      </c>
      <c r="ET398" s="39" t="s">
        <v>6894</v>
      </c>
      <c r="EU398" s="39">
        <v>6531</v>
      </c>
      <c r="EV398" s="39" t="s">
        <v>243</v>
      </c>
      <c r="EW398" s="39" t="s">
        <v>6895</v>
      </c>
      <c r="EX398" s="39">
        <v>468</v>
      </c>
      <c r="EY398" s="39" t="s">
        <v>236</v>
      </c>
      <c r="EZ398" s="44"/>
      <c r="FA398" s="44"/>
      <c r="FB398" s="39" t="s">
        <v>236</v>
      </c>
      <c r="FC398" s="44"/>
      <c r="FD398" s="44"/>
      <c r="FE398" s="39" t="s">
        <v>236</v>
      </c>
      <c r="FF398" s="44"/>
      <c r="FG398" s="44"/>
      <c r="FH398" s="39" t="s">
        <v>236</v>
      </c>
      <c r="FI398" s="44"/>
      <c r="FJ398" s="44"/>
      <c r="FK398" s="39" t="s">
        <v>236</v>
      </c>
      <c r="FL398" s="44"/>
      <c r="FM398" s="44"/>
      <c r="FN398" s="44"/>
      <c r="FO398" s="44"/>
      <c r="FP398" s="44"/>
      <c r="FQ398" s="39" t="s">
        <v>236</v>
      </c>
      <c r="FR398" s="44"/>
      <c r="FS398" s="44"/>
      <c r="FT398" s="39" t="s">
        <v>243</v>
      </c>
      <c r="FU398" s="39" t="s">
        <v>6896</v>
      </c>
      <c r="FV398" s="39">
        <v>521</v>
      </c>
      <c r="FW398" s="39" t="s">
        <v>236</v>
      </c>
      <c r="FX398" s="44"/>
      <c r="FY398" s="44"/>
      <c r="FZ398" s="44"/>
      <c r="GA398" s="44"/>
      <c r="GB398" s="44"/>
      <c r="GC398" s="39" t="s">
        <v>236</v>
      </c>
      <c r="GD398" s="44"/>
      <c r="GE398" s="44"/>
      <c r="GF398" s="39" t="s">
        <v>243</v>
      </c>
      <c r="GG398" s="39" t="s">
        <v>6897</v>
      </c>
      <c r="GH398" s="39">
        <v>14</v>
      </c>
      <c r="GI398" s="39" t="s">
        <v>243</v>
      </c>
      <c r="GJ398" s="39" t="s">
        <v>2015</v>
      </c>
      <c r="GK398" s="39">
        <v>6</v>
      </c>
      <c r="GL398" s="44"/>
      <c r="GM398" s="44"/>
      <c r="GN398" s="44"/>
      <c r="GO398" s="44"/>
      <c r="GP398" s="44"/>
      <c r="GQ398" s="44"/>
      <c r="GR398" s="44"/>
      <c r="GS398" s="44"/>
      <c r="GT398" s="44"/>
      <c r="GU398" s="44"/>
      <c r="GV398" s="44"/>
      <c r="GW398" s="44"/>
      <c r="GX398" s="44"/>
      <c r="GY398" s="44"/>
      <c r="GZ398" s="39" t="s">
        <v>236</v>
      </c>
      <c r="HA398" s="44"/>
      <c r="HB398" s="44"/>
      <c r="HC398" s="43" t="s">
        <v>6898</v>
      </c>
      <c r="HD398" s="44"/>
      <c r="HE398" s="43" t="s">
        <v>6899</v>
      </c>
      <c r="HF398" s="43" t="s">
        <v>6900</v>
      </c>
      <c r="HG398" s="39" t="s">
        <v>6901</v>
      </c>
      <c r="HH398" s="44"/>
      <c r="HI398" s="39" t="s">
        <v>6902</v>
      </c>
      <c r="HJ398" s="44"/>
      <c r="HK398" s="39" t="s">
        <v>6903</v>
      </c>
      <c r="HL398" s="39">
        <v>2</v>
      </c>
      <c r="HM398" s="39">
        <v>86</v>
      </c>
      <c r="HN398" s="39" t="s">
        <v>6904</v>
      </c>
      <c r="HO398" s="39" t="s">
        <v>6905</v>
      </c>
      <c r="HP398" s="39" t="s">
        <v>6906</v>
      </c>
      <c r="HQ398" s="39" t="s">
        <v>6907</v>
      </c>
      <c r="HR398" s="39" t="s">
        <v>3269</v>
      </c>
      <c r="HS398" s="39" t="s">
        <v>6908</v>
      </c>
      <c r="HT398" s="39" t="s">
        <v>3303</v>
      </c>
      <c r="HU398" s="39" t="s">
        <v>3304</v>
      </c>
      <c r="HV398" s="43" t="s">
        <v>6909</v>
      </c>
    </row>
    <row r="399" spans="1:230" ht="36.75" customHeight="1" x14ac:dyDescent="0.2">
      <c r="A399" s="44" t="s">
        <v>13014</v>
      </c>
      <c r="B399" s="39" t="s">
        <v>3270</v>
      </c>
      <c r="C399" s="39" t="s">
        <v>4901</v>
      </c>
      <c r="D399" s="39" t="s">
        <v>6927</v>
      </c>
      <c r="E399" s="39" t="s">
        <v>6928</v>
      </c>
      <c r="F399" s="39" t="s">
        <v>234</v>
      </c>
      <c r="G399" s="39">
        <v>2021</v>
      </c>
      <c r="H399" s="48">
        <v>45481</v>
      </c>
      <c r="I399" s="48">
        <v>45657</v>
      </c>
      <c r="J399" s="44"/>
      <c r="K399" s="39" t="s">
        <v>6929</v>
      </c>
      <c r="L399" s="39" t="s">
        <v>6930</v>
      </c>
      <c r="M399" s="39" t="s">
        <v>6931</v>
      </c>
      <c r="N399" s="39" t="s">
        <v>6932</v>
      </c>
      <c r="O399" s="39" t="s">
        <v>6933</v>
      </c>
      <c r="P399" s="39" t="s">
        <v>6934</v>
      </c>
      <c r="Q399" s="44"/>
      <c r="R399" s="43" t="s">
        <v>300</v>
      </c>
      <c r="S399" s="39" t="s">
        <v>6935</v>
      </c>
      <c r="T399" s="39" t="s">
        <v>6936</v>
      </c>
      <c r="U399" s="39" t="s">
        <v>1394</v>
      </c>
      <c r="V399" s="39" t="s">
        <v>6936</v>
      </c>
      <c r="W399" s="49">
        <v>7.3339999999999996</v>
      </c>
      <c r="X399" s="49">
        <f t="shared" si="13"/>
        <v>0</v>
      </c>
      <c r="Y399" s="39">
        <v>7.0970000000000004</v>
      </c>
      <c r="Z399" s="39">
        <v>96.77</v>
      </c>
      <c r="AA399" s="39">
        <v>0.64</v>
      </c>
      <c r="AB399" s="39">
        <v>0</v>
      </c>
      <c r="AC399" s="39">
        <v>0</v>
      </c>
      <c r="AD399" s="39">
        <v>0</v>
      </c>
      <c r="AE399" s="39">
        <v>0</v>
      </c>
      <c r="AF399" s="39">
        <v>0.23699999999999999</v>
      </c>
      <c r="AG399" s="39">
        <v>3.23</v>
      </c>
      <c r="AH399" s="39" t="s">
        <v>243</v>
      </c>
      <c r="AI399" s="39" t="s">
        <v>234</v>
      </c>
      <c r="AJ399" s="43" t="s">
        <v>300</v>
      </c>
      <c r="AK399" s="39">
        <v>0</v>
      </c>
      <c r="AL399" s="53">
        <v>45779</v>
      </c>
      <c r="AM399" s="39" t="s">
        <v>1125</v>
      </c>
      <c r="AN399" s="39">
        <v>30</v>
      </c>
      <c r="AO399" s="39">
        <v>6</v>
      </c>
      <c r="AP399" s="39">
        <v>6</v>
      </c>
      <c r="AQ399" s="44"/>
      <c r="AR399" s="39">
        <v>4</v>
      </c>
      <c r="AS399" s="44"/>
      <c r="AT399" s="44"/>
      <c r="AU399" s="44"/>
      <c r="AV399" s="44"/>
      <c r="AW399" s="44"/>
      <c r="AX399" s="44"/>
      <c r="AY399" s="44"/>
      <c r="AZ399" s="39">
        <v>1</v>
      </c>
      <c r="BA399" s="44"/>
      <c r="BB399" s="44"/>
      <c r="BC399" s="44"/>
      <c r="BD399" s="44"/>
      <c r="BE399" s="44"/>
      <c r="BF399" s="44"/>
      <c r="BG399" s="44"/>
      <c r="BH399" s="39">
        <v>1</v>
      </c>
      <c r="BI399" s="44"/>
      <c r="BJ399" s="44"/>
      <c r="BK399" s="44"/>
      <c r="BL399" s="44"/>
      <c r="BM399" s="44"/>
      <c r="BN399" s="44"/>
      <c r="BO399" s="44"/>
      <c r="BP399" s="44"/>
      <c r="BQ399" s="44"/>
      <c r="BR399" s="44"/>
      <c r="BS399" s="44"/>
      <c r="BT399" s="44"/>
      <c r="BU399" s="44"/>
      <c r="BV399" s="44"/>
      <c r="BW399" s="44"/>
      <c r="BX399" s="44"/>
      <c r="BY399" s="44"/>
      <c r="BZ399" s="39">
        <v>0</v>
      </c>
      <c r="CA399" s="44"/>
      <c r="CB399" s="44"/>
      <c r="CC399" s="44"/>
      <c r="CD399" s="44"/>
      <c r="CE399" s="44"/>
      <c r="CF399" s="44"/>
      <c r="CG399" s="44"/>
      <c r="CH399" s="44"/>
      <c r="CI399" s="44"/>
      <c r="CJ399" s="44"/>
      <c r="CK399" s="44"/>
      <c r="CL399" s="44"/>
      <c r="CM399" s="44"/>
      <c r="CN399" s="44"/>
      <c r="CO399" s="44"/>
      <c r="CP399" s="44"/>
      <c r="CQ399" s="39">
        <v>0</v>
      </c>
      <c r="CR399" s="44"/>
      <c r="CS399" s="44"/>
      <c r="CT399" s="44"/>
      <c r="CU399" s="44"/>
      <c r="CV399" s="44"/>
      <c r="CW399" s="44"/>
      <c r="CX399" s="44"/>
      <c r="CY399" s="44"/>
      <c r="CZ399" s="44"/>
      <c r="DA399" s="44"/>
      <c r="DB399" s="44"/>
      <c r="DC399" s="44"/>
      <c r="DD399" s="44"/>
      <c r="DE399" s="44"/>
      <c r="DF399" s="44"/>
      <c r="DG399" s="44"/>
      <c r="DH399" s="44"/>
      <c r="DI399" s="44"/>
      <c r="DJ399" s="44"/>
      <c r="DK399" s="44"/>
      <c r="DL399" s="44"/>
      <c r="DM399" s="44"/>
      <c r="DN399" s="44"/>
      <c r="DO399" s="44"/>
      <c r="DP399" s="44"/>
      <c r="DQ399" s="44"/>
      <c r="DR399" s="44"/>
      <c r="DS399" s="44"/>
      <c r="DT399" s="39">
        <v>0</v>
      </c>
      <c r="DU399" s="44"/>
      <c r="DV399" s="44"/>
      <c r="DW399" s="44"/>
      <c r="DX399" s="44"/>
      <c r="DY399" s="44"/>
      <c r="DZ399" s="44"/>
      <c r="EA399" s="44"/>
      <c r="EB399" s="44"/>
      <c r="EC399" s="39">
        <v>6</v>
      </c>
      <c r="ED399" s="39">
        <f t="shared" si="12"/>
        <v>0</v>
      </c>
      <c r="EE399" s="39" t="s">
        <v>6937</v>
      </c>
      <c r="EF399" s="39" t="s">
        <v>6938</v>
      </c>
      <c r="EG399" s="44"/>
      <c r="EH399" s="39">
        <v>100</v>
      </c>
      <c r="EI399" s="39" t="s">
        <v>6313</v>
      </c>
      <c r="EJ399" s="39" t="s">
        <v>6937</v>
      </c>
      <c r="EK399" s="39" t="s">
        <v>236</v>
      </c>
      <c r="EL399" s="44"/>
      <c r="EM399" s="44"/>
      <c r="EN399" s="44"/>
      <c r="EO399" s="44"/>
      <c r="EP399" s="44"/>
      <c r="EQ399" s="44"/>
      <c r="ER399" s="39">
        <v>7</v>
      </c>
      <c r="ES399" s="39" t="s">
        <v>243</v>
      </c>
      <c r="ET399" s="39" t="s">
        <v>6939</v>
      </c>
      <c r="EU399" s="39">
        <v>290</v>
      </c>
      <c r="EV399" s="39" t="s">
        <v>243</v>
      </c>
      <c r="EW399" s="43" t="s">
        <v>6940</v>
      </c>
      <c r="EX399" s="39">
        <v>290</v>
      </c>
      <c r="EY399" s="39" t="s">
        <v>236</v>
      </c>
      <c r="EZ399" s="44"/>
      <c r="FA399" s="44"/>
      <c r="FB399" s="39" t="s">
        <v>236</v>
      </c>
      <c r="FC399" s="44"/>
      <c r="FD399" s="44"/>
      <c r="FE399" s="39" t="s">
        <v>236</v>
      </c>
      <c r="FF399" s="44"/>
      <c r="FG399" s="44"/>
      <c r="FH399" s="39" t="s">
        <v>236</v>
      </c>
      <c r="FI399" s="44"/>
      <c r="FJ399" s="44"/>
      <c r="FK399" s="39" t="s">
        <v>236</v>
      </c>
      <c r="FL399" s="44"/>
      <c r="FM399" s="44"/>
      <c r="FN399" s="44"/>
      <c r="FO399" s="44"/>
      <c r="FP399" s="44"/>
      <c r="FQ399" s="39" t="s">
        <v>236</v>
      </c>
      <c r="FR399" s="44"/>
      <c r="FS399" s="44"/>
      <c r="FT399" s="39" t="s">
        <v>243</v>
      </c>
      <c r="FU399" s="39" t="s">
        <v>6941</v>
      </c>
      <c r="FV399" s="39">
        <v>290</v>
      </c>
      <c r="FW399" s="39" t="s">
        <v>236</v>
      </c>
      <c r="FX399" s="44"/>
      <c r="FY399" s="44"/>
      <c r="FZ399" s="44"/>
      <c r="GA399" s="44"/>
      <c r="GB399" s="44"/>
      <c r="GC399" s="39" t="s">
        <v>236</v>
      </c>
      <c r="GD399" s="44"/>
      <c r="GE399" s="44"/>
      <c r="GF399" s="39" t="s">
        <v>236</v>
      </c>
      <c r="GG399" s="44"/>
      <c r="GH399" s="44"/>
      <c r="GI399" s="39" t="s">
        <v>236</v>
      </c>
      <c r="GJ399" s="44"/>
      <c r="GK399" s="44"/>
      <c r="GL399" s="44"/>
      <c r="GM399" s="44"/>
      <c r="GN399" s="44"/>
      <c r="GO399" s="44"/>
      <c r="GP399" s="44"/>
      <c r="GQ399" s="44"/>
      <c r="GR399" s="44"/>
      <c r="GS399" s="44"/>
      <c r="GT399" s="44"/>
      <c r="GU399" s="44"/>
      <c r="GV399" s="44"/>
      <c r="GW399" s="44"/>
      <c r="GX399" s="44"/>
      <c r="GY399" s="44"/>
      <c r="GZ399" s="39" t="s">
        <v>236</v>
      </c>
      <c r="HA399" s="44"/>
      <c r="HB399" s="44"/>
      <c r="HC399" s="43" t="s">
        <v>6942</v>
      </c>
      <c r="HD399" s="44"/>
      <c r="HE399" s="44"/>
      <c r="HF399" s="44"/>
      <c r="HG399" s="44"/>
      <c r="HH399" s="44"/>
      <c r="HI399" s="44"/>
      <c r="HJ399" s="44"/>
      <c r="HK399" s="39" t="s">
        <v>6943</v>
      </c>
      <c r="HL399" s="39">
        <v>7</v>
      </c>
      <c r="HM399" s="39">
        <v>400</v>
      </c>
      <c r="HN399" s="39" t="s">
        <v>6944</v>
      </c>
      <c r="HO399" s="39" t="s">
        <v>6945</v>
      </c>
      <c r="HP399" s="39" t="s">
        <v>6946</v>
      </c>
      <c r="HQ399" s="39" t="s">
        <v>6947</v>
      </c>
      <c r="HR399" s="39" t="s">
        <v>3269</v>
      </c>
      <c r="HS399" s="39" t="s">
        <v>3302</v>
      </c>
      <c r="HT399" s="39" t="s">
        <v>3303</v>
      </c>
      <c r="HU399" s="39" t="s">
        <v>3304</v>
      </c>
      <c r="HV399" s="43" t="s">
        <v>6948</v>
      </c>
    </row>
    <row r="400" spans="1:230" ht="42.75" customHeight="1" x14ac:dyDescent="0.2">
      <c r="A400" s="44" t="s">
        <v>13014</v>
      </c>
      <c r="B400" s="39" t="s">
        <v>3270</v>
      </c>
      <c r="C400" s="39" t="s">
        <v>4901</v>
      </c>
      <c r="D400" s="39" t="s">
        <v>6949</v>
      </c>
      <c r="E400" s="39" t="s">
        <v>652</v>
      </c>
      <c r="F400" s="39" t="s">
        <v>652</v>
      </c>
      <c r="G400" s="39">
        <v>2022</v>
      </c>
      <c r="H400" s="48">
        <v>44312</v>
      </c>
      <c r="I400" s="48">
        <v>45657</v>
      </c>
      <c r="J400" s="44"/>
      <c r="K400" s="39" t="s">
        <v>6950</v>
      </c>
      <c r="L400" s="39" t="s">
        <v>6951</v>
      </c>
      <c r="M400" s="39" t="s">
        <v>6952</v>
      </c>
      <c r="N400" s="39" t="s">
        <v>6953</v>
      </c>
      <c r="O400" s="39" t="s">
        <v>6954</v>
      </c>
      <c r="P400" s="39" t="s">
        <v>6955</v>
      </c>
      <c r="Q400" s="39" t="s">
        <v>6956</v>
      </c>
      <c r="R400" s="43" t="s">
        <v>6957</v>
      </c>
      <c r="S400" s="39" t="s">
        <v>6958</v>
      </c>
      <c r="T400" s="39" t="s">
        <v>6959</v>
      </c>
      <c r="U400" s="39" t="s">
        <v>1394</v>
      </c>
      <c r="V400" s="39" t="s">
        <v>6960</v>
      </c>
      <c r="W400" s="49">
        <v>17.12</v>
      </c>
      <c r="X400" s="49">
        <f>SUM(Y400,AB400,AD400,AF400)-W400</f>
        <v>0</v>
      </c>
      <c r="Y400" s="39">
        <v>15.69</v>
      </c>
      <c r="Z400" s="39">
        <v>91.65</v>
      </c>
      <c r="AA400" s="39">
        <v>0.66</v>
      </c>
      <c r="AB400" s="39">
        <v>0</v>
      </c>
      <c r="AC400" s="39">
        <v>0</v>
      </c>
      <c r="AD400" s="39">
        <v>0</v>
      </c>
      <c r="AE400" s="39">
        <v>0</v>
      </c>
      <c r="AF400" s="39">
        <v>1.43</v>
      </c>
      <c r="AG400" s="39">
        <v>8.35</v>
      </c>
      <c r="AH400" s="39" t="s">
        <v>243</v>
      </c>
      <c r="AI400" s="39" t="s">
        <v>6961</v>
      </c>
      <c r="AJ400" s="43" t="s">
        <v>6962</v>
      </c>
      <c r="AK400" s="39" t="s">
        <v>6963</v>
      </c>
      <c r="AL400" s="39" t="s">
        <v>6964</v>
      </c>
      <c r="AM400" s="39" t="s">
        <v>5318</v>
      </c>
      <c r="AN400" s="39">
        <v>82</v>
      </c>
      <c r="AO400" s="39">
        <v>17</v>
      </c>
      <c r="AP400" s="39">
        <v>17</v>
      </c>
      <c r="AQ400" s="44"/>
      <c r="AR400" s="39">
        <v>3</v>
      </c>
      <c r="AS400" s="39">
        <v>1</v>
      </c>
      <c r="AT400" s="44"/>
      <c r="AU400" s="44"/>
      <c r="AV400" s="44"/>
      <c r="AW400" s="39">
        <v>1</v>
      </c>
      <c r="AX400" s="39">
        <v>5</v>
      </c>
      <c r="AY400" s="39">
        <v>1</v>
      </c>
      <c r="AZ400" s="44"/>
      <c r="BA400" s="39">
        <v>4</v>
      </c>
      <c r="BB400" s="39">
        <v>1</v>
      </c>
      <c r="BC400" s="39">
        <v>1</v>
      </c>
      <c r="BD400" s="44"/>
      <c r="BE400" s="44"/>
      <c r="BF400" s="44"/>
      <c r="BG400" s="44"/>
      <c r="BH400" s="44"/>
      <c r="BI400" s="44"/>
      <c r="BJ400" s="44"/>
      <c r="BK400" s="44"/>
      <c r="BL400" s="44"/>
      <c r="BM400" s="44"/>
      <c r="BN400" s="44"/>
      <c r="BO400" s="44"/>
      <c r="BP400" s="44"/>
      <c r="BQ400" s="44"/>
      <c r="BR400" s="44"/>
      <c r="BS400" s="44"/>
      <c r="BT400" s="44"/>
      <c r="BU400" s="44"/>
      <c r="BV400" s="44"/>
      <c r="BW400" s="44"/>
      <c r="BX400" s="44"/>
      <c r="BY400" s="44"/>
      <c r="BZ400" s="39">
        <v>0</v>
      </c>
      <c r="CA400" s="44"/>
      <c r="CB400" s="44"/>
      <c r="CC400" s="44"/>
      <c r="CD400" s="44"/>
      <c r="CE400" s="44"/>
      <c r="CF400" s="44"/>
      <c r="CG400" s="44"/>
      <c r="CH400" s="44"/>
      <c r="CI400" s="44"/>
      <c r="CJ400" s="44"/>
      <c r="CK400" s="44"/>
      <c r="CL400" s="44"/>
      <c r="CM400" s="44"/>
      <c r="CN400" s="44"/>
      <c r="CO400" s="44"/>
      <c r="CP400" s="44"/>
      <c r="CQ400" s="39">
        <v>0</v>
      </c>
      <c r="CR400" s="44"/>
      <c r="CS400" s="44"/>
      <c r="CT400" s="44"/>
      <c r="CU400" s="44"/>
      <c r="CV400" s="44"/>
      <c r="CW400" s="44"/>
      <c r="CX400" s="44"/>
      <c r="CY400" s="44"/>
      <c r="CZ400" s="44"/>
      <c r="DA400" s="44"/>
      <c r="DB400" s="44"/>
      <c r="DC400" s="44"/>
      <c r="DD400" s="44"/>
      <c r="DE400" s="44"/>
      <c r="DF400" s="44"/>
      <c r="DG400" s="44"/>
      <c r="DH400" s="44"/>
      <c r="DI400" s="44"/>
      <c r="DJ400" s="44"/>
      <c r="DK400" s="44"/>
      <c r="DL400" s="44"/>
      <c r="DM400" s="44"/>
      <c r="DN400" s="44"/>
      <c r="DO400" s="44"/>
      <c r="DP400" s="44"/>
      <c r="DQ400" s="44"/>
      <c r="DR400" s="44"/>
      <c r="DS400" s="44"/>
      <c r="DT400" s="39">
        <v>0</v>
      </c>
      <c r="DU400" s="44"/>
      <c r="DV400" s="44"/>
      <c r="DW400" s="44"/>
      <c r="DX400" s="44"/>
      <c r="DY400" s="44"/>
      <c r="DZ400" s="44"/>
      <c r="EA400" s="44"/>
      <c r="EB400" s="44"/>
      <c r="EC400" s="39">
        <v>17</v>
      </c>
      <c r="ED400" s="39">
        <f t="shared" si="12"/>
        <v>0</v>
      </c>
      <c r="EE400" s="39" t="s">
        <v>6965</v>
      </c>
      <c r="EF400" s="39" t="s">
        <v>6966</v>
      </c>
      <c r="EG400" s="39" t="s">
        <v>6967</v>
      </c>
      <c r="EH400" s="39" t="s">
        <v>6968</v>
      </c>
      <c r="EI400" s="39" t="s">
        <v>3286</v>
      </c>
      <c r="EJ400" s="39" t="s">
        <v>6969</v>
      </c>
      <c r="EK400" s="39" t="s">
        <v>236</v>
      </c>
      <c r="EL400" s="44"/>
      <c r="EM400" s="44"/>
      <c r="EN400" s="44"/>
      <c r="EO400" s="44"/>
      <c r="EP400" s="44"/>
      <c r="EQ400" s="44"/>
      <c r="ER400" s="39">
        <v>20</v>
      </c>
      <c r="ES400" s="39" t="s">
        <v>243</v>
      </c>
      <c r="ET400" s="39" t="s">
        <v>6970</v>
      </c>
      <c r="EU400" s="39">
        <v>17</v>
      </c>
      <c r="EV400" s="39" t="s">
        <v>236</v>
      </c>
      <c r="EW400" s="44"/>
      <c r="EX400" s="44"/>
      <c r="EY400" s="39" t="s">
        <v>236</v>
      </c>
      <c r="EZ400" s="44"/>
      <c r="FA400" s="44"/>
      <c r="FB400" s="39" t="s">
        <v>236</v>
      </c>
      <c r="FC400" s="44"/>
      <c r="FD400" s="44"/>
      <c r="FE400" s="39" t="s">
        <v>236</v>
      </c>
      <c r="FF400" s="44"/>
      <c r="FG400" s="44"/>
      <c r="FH400" s="39" t="s">
        <v>236</v>
      </c>
      <c r="FI400" s="44"/>
      <c r="FJ400" s="44"/>
      <c r="FK400" s="39" t="s">
        <v>236</v>
      </c>
      <c r="FL400" s="44"/>
      <c r="FM400" s="44"/>
      <c r="FN400" s="44"/>
      <c r="FO400" s="44"/>
      <c r="FP400" s="44"/>
      <c r="FQ400" s="39" t="s">
        <v>236</v>
      </c>
      <c r="FR400" s="44"/>
      <c r="FS400" s="44"/>
      <c r="FT400" s="39" t="s">
        <v>236</v>
      </c>
      <c r="FU400" s="44"/>
      <c r="FV400" s="44"/>
      <c r="FW400" s="39" t="s">
        <v>236</v>
      </c>
      <c r="FX400" s="44"/>
      <c r="FY400" s="44"/>
      <c r="FZ400" s="44"/>
      <c r="GA400" s="44"/>
      <c r="GB400" s="44"/>
      <c r="GC400" s="39" t="s">
        <v>236</v>
      </c>
      <c r="GD400" s="44"/>
      <c r="GE400" s="44"/>
      <c r="GF400" s="39" t="s">
        <v>243</v>
      </c>
      <c r="GG400" s="39" t="s">
        <v>757</v>
      </c>
      <c r="GH400" s="39">
        <v>9</v>
      </c>
      <c r="GI400" s="39" t="s">
        <v>236</v>
      </c>
      <c r="GJ400" s="44"/>
      <c r="GK400" s="44"/>
      <c r="GL400" s="44"/>
      <c r="GM400" s="44"/>
      <c r="GN400" s="44"/>
      <c r="GO400" s="44"/>
      <c r="GP400" s="44"/>
      <c r="GQ400" s="44"/>
      <c r="GR400" s="44"/>
      <c r="GS400" s="44"/>
      <c r="GT400" s="44"/>
      <c r="GU400" s="44"/>
      <c r="GV400" s="44"/>
      <c r="GW400" s="44"/>
      <c r="GX400" s="44"/>
      <c r="GY400" s="44"/>
      <c r="GZ400" s="39" t="s">
        <v>236</v>
      </c>
      <c r="HA400" s="44"/>
      <c r="HB400" s="44"/>
      <c r="HC400" s="43" t="s">
        <v>6971</v>
      </c>
      <c r="HD400" s="44"/>
      <c r="HE400" s="44"/>
      <c r="HF400" s="44"/>
      <c r="HG400" s="44"/>
      <c r="HH400" s="44"/>
      <c r="HI400" s="44"/>
      <c r="HJ400" s="44"/>
      <c r="HK400" s="39" t="s">
        <v>6972</v>
      </c>
      <c r="HL400" s="39">
        <v>13</v>
      </c>
      <c r="HM400" s="39">
        <v>26</v>
      </c>
      <c r="HN400" s="39" t="s">
        <v>6973</v>
      </c>
      <c r="HO400" s="39" t="s">
        <v>6974</v>
      </c>
      <c r="HP400" s="39" t="s">
        <v>6975</v>
      </c>
      <c r="HQ400" s="39" t="s">
        <v>6976</v>
      </c>
      <c r="HR400" s="39" t="s">
        <v>3269</v>
      </c>
      <c r="HS400" s="39" t="s">
        <v>3302</v>
      </c>
      <c r="HT400" s="39" t="s">
        <v>3303</v>
      </c>
      <c r="HU400" s="39" t="s">
        <v>3304</v>
      </c>
      <c r="HV400" s="43" t="s">
        <v>6977</v>
      </c>
    </row>
    <row r="401" spans="1:230" ht="42.75" customHeight="1" x14ac:dyDescent="0.2">
      <c r="A401" s="44" t="s">
        <v>13014</v>
      </c>
      <c r="B401" s="39" t="s">
        <v>3270</v>
      </c>
      <c r="C401" s="39" t="s">
        <v>4767</v>
      </c>
      <c r="D401" s="39" t="s">
        <v>6978</v>
      </c>
      <c r="E401" s="39" t="s">
        <v>4941</v>
      </c>
      <c r="F401" s="39" t="s">
        <v>4941</v>
      </c>
      <c r="G401" s="39">
        <v>2022</v>
      </c>
      <c r="H401" s="48">
        <v>45566</v>
      </c>
      <c r="I401" s="48">
        <v>45653</v>
      </c>
      <c r="J401" s="44"/>
      <c r="K401" s="39" t="s">
        <v>6979</v>
      </c>
      <c r="L401" s="39" t="s">
        <v>6980</v>
      </c>
      <c r="M401" s="39" t="s">
        <v>6981</v>
      </c>
      <c r="N401" s="39" t="s">
        <v>6982</v>
      </c>
      <c r="O401" s="39" t="s">
        <v>6983</v>
      </c>
      <c r="P401" s="43" t="s">
        <v>6984</v>
      </c>
      <c r="Q401" s="44"/>
      <c r="R401" s="44"/>
      <c r="S401" s="39" t="s">
        <v>6985</v>
      </c>
      <c r="T401" s="39" t="s">
        <v>6986</v>
      </c>
      <c r="U401" s="39" t="s">
        <v>235</v>
      </c>
      <c r="V401" s="39" t="s">
        <v>6987</v>
      </c>
      <c r="W401" s="49">
        <v>36.677</v>
      </c>
      <c r="X401" s="49">
        <f t="shared" si="13"/>
        <v>0</v>
      </c>
      <c r="Y401" s="39">
        <v>35.356999999999999</v>
      </c>
      <c r="Z401" s="39">
        <v>96.4</v>
      </c>
      <c r="AA401" s="39">
        <v>2.13</v>
      </c>
      <c r="AB401" s="39">
        <v>0</v>
      </c>
      <c r="AC401" s="39">
        <v>0</v>
      </c>
      <c r="AD401" s="39">
        <v>0</v>
      </c>
      <c r="AE401" s="39">
        <v>0</v>
      </c>
      <c r="AF401" s="39">
        <v>1.32</v>
      </c>
      <c r="AG401" s="49">
        <v>3.6</v>
      </c>
      <c r="AH401" s="39" t="s">
        <v>236</v>
      </c>
      <c r="AI401" s="44"/>
      <c r="AJ401" s="44"/>
      <c r="AK401" s="44"/>
      <c r="AL401" s="39" t="s">
        <v>6988</v>
      </c>
      <c r="AM401" s="39" t="s">
        <v>6963</v>
      </c>
      <c r="AN401" s="39">
        <v>3</v>
      </c>
      <c r="AO401" s="39">
        <v>3</v>
      </c>
      <c r="AP401" s="39">
        <v>3</v>
      </c>
      <c r="AQ401" s="44"/>
      <c r="AR401" s="44"/>
      <c r="AS401" s="44"/>
      <c r="AT401" s="44"/>
      <c r="AU401" s="44"/>
      <c r="AV401" s="44"/>
      <c r="AW401" s="44"/>
      <c r="AX401" s="44"/>
      <c r="AY401" s="39">
        <v>2</v>
      </c>
      <c r="AZ401" s="44"/>
      <c r="BA401" s="39">
        <v>1</v>
      </c>
      <c r="BB401" s="44"/>
      <c r="BC401" s="44"/>
      <c r="BD401" s="44"/>
      <c r="BE401" s="44"/>
      <c r="BF401" s="44"/>
      <c r="BG401" s="44"/>
      <c r="BH401" s="44"/>
      <c r="BI401" s="44"/>
      <c r="BJ401" s="44"/>
      <c r="BK401" s="44"/>
      <c r="BL401" s="44"/>
      <c r="BM401" s="44"/>
      <c r="BN401" s="44"/>
      <c r="BO401" s="44"/>
      <c r="BP401" s="44"/>
      <c r="BQ401" s="44"/>
      <c r="BR401" s="44"/>
      <c r="BS401" s="44"/>
      <c r="BT401" s="44"/>
      <c r="BU401" s="44"/>
      <c r="BV401" s="44"/>
      <c r="BW401" s="44"/>
      <c r="BX401" s="44"/>
      <c r="BY401" s="44"/>
      <c r="BZ401" s="39">
        <v>0</v>
      </c>
      <c r="CA401" s="44"/>
      <c r="CB401" s="44"/>
      <c r="CC401" s="44"/>
      <c r="CD401" s="44"/>
      <c r="CE401" s="44"/>
      <c r="CF401" s="44"/>
      <c r="CG401" s="44"/>
      <c r="CH401" s="44"/>
      <c r="CI401" s="44"/>
      <c r="CJ401" s="44"/>
      <c r="CK401" s="44"/>
      <c r="CL401" s="44"/>
      <c r="CM401" s="44"/>
      <c r="CN401" s="44"/>
      <c r="CO401" s="44"/>
      <c r="CP401" s="44"/>
      <c r="CQ401" s="39">
        <v>0</v>
      </c>
      <c r="CR401" s="44"/>
      <c r="CS401" s="44"/>
      <c r="CT401" s="44"/>
      <c r="CU401" s="44"/>
      <c r="CV401" s="44"/>
      <c r="CW401" s="44"/>
      <c r="CX401" s="44"/>
      <c r="CY401" s="44"/>
      <c r="CZ401" s="44"/>
      <c r="DA401" s="44"/>
      <c r="DB401" s="44"/>
      <c r="DC401" s="44"/>
      <c r="DD401" s="44"/>
      <c r="DE401" s="44"/>
      <c r="DF401" s="44"/>
      <c r="DG401" s="44"/>
      <c r="DH401" s="44"/>
      <c r="DI401" s="44"/>
      <c r="DJ401" s="44"/>
      <c r="DK401" s="44"/>
      <c r="DL401" s="44"/>
      <c r="DM401" s="44"/>
      <c r="DN401" s="44"/>
      <c r="DO401" s="44"/>
      <c r="DP401" s="44"/>
      <c r="DQ401" s="44"/>
      <c r="DR401" s="44"/>
      <c r="DS401" s="44"/>
      <c r="DT401" s="39">
        <v>0</v>
      </c>
      <c r="DU401" s="44"/>
      <c r="DV401" s="44"/>
      <c r="DW401" s="44"/>
      <c r="DX401" s="44"/>
      <c r="DY401" s="44"/>
      <c r="DZ401" s="44"/>
      <c r="EA401" s="44"/>
      <c r="EB401" s="44"/>
      <c r="EC401" s="39">
        <v>3</v>
      </c>
      <c r="ED401" s="39">
        <f t="shared" si="12"/>
        <v>0</v>
      </c>
      <c r="EE401" s="39" t="s">
        <v>6989</v>
      </c>
      <c r="EF401" s="39" t="s">
        <v>234</v>
      </c>
      <c r="EG401" s="44"/>
      <c r="EH401" s="51">
        <v>45821</v>
      </c>
      <c r="EI401" s="39" t="s">
        <v>6313</v>
      </c>
      <c r="EJ401" s="39" t="s">
        <v>6990</v>
      </c>
      <c r="EK401" s="39" t="s">
        <v>236</v>
      </c>
      <c r="EL401" s="44"/>
      <c r="EM401" s="44"/>
      <c r="EN401" s="44"/>
      <c r="EO401" s="44"/>
      <c r="EP401" s="44"/>
      <c r="EQ401" s="44"/>
      <c r="ER401" s="39">
        <v>2</v>
      </c>
      <c r="ES401" s="39" t="s">
        <v>243</v>
      </c>
      <c r="ET401" s="39" t="s">
        <v>1711</v>
      </c>
      <c r="EU401" s="39">
        <v>1115</v>
      </c>
      <c r="EV401" s="39" t="s">
        <v>243</v>
      </c>
      <c r="EW401" s="39" t="s">
        <v>6991</v>
      </c>
      <c r="EX401" s="39">
        <v>224</v>
      </c>
      <c r="EY401" s="39" t="s">
        <v>236</v>
      </c>
      <c r="EZ401" s="44"/>
      <c r="FA401" s="44"/>
      <c r="FB401" s="39" t="s">
        <v>236</v>
      </c>
      <c r="FC401" s="44"/>
      <c r="FD401" s="44"/>
      <c r="FE401" s="39" t="s">
        <v>236</v>
      </c>
      <c r="FF401" s="44"/>
      <c r="FG401" s="44"/>
      <c r="FH401" s="39" t="s">
        <v>236</v>
      </c>
      <c r="FI401" s="44"/>
      <c r="FJ401" s="44"/>
      <c r="FK401" s="39" t="s">
        <v>236</v>
      </c>
      <c r="FL401" s="44"/>
      <c r="FM401" s="44"/>
      <c r="FN401" s="44"/>
      <c r="FO401" s="44"/>
      <c r="FP401" s="44"/>
      <c r="FQ401" s="39" t="s">
        <v>236</v>
      </c>
      <c r="FR401" s="44"/>
      <c r="FS401" s="44"/>
      <c r="FT401" s="39" t="s">
        <v>243</v>
      </c>
      <c r="FU401" s="39" t="s">
        <v>6991</v>
      </c>
      <c r="FV401" s="39">
        <v>224</v>
      </c>
      <c r="FW401" s="39" t="s">
        <v>236</v>
      </c>
      <c r="FX401" s="44"/>
      <c r="FY401" s="44"/>
      <c r="FZ401" s="44"/>
      <c r="GA401" s="44"/>
      <c r="GB401" s="44"/>
      <c r="GC401" s="39" t="s">
        <v>236</v>
      </c>
      <c r="GD401" s="44"/>
      <c r="GE401" s="44"/>
      <c r="GF401" s="39" t="s">
        <v>236</v>
      </c>
      <c r="GG401" s="44"/>
      <c r="GH401" s="44"/>
      <c r="GI401" s="39" t="s">
        <v>243</v>
      </c>
      <c r="GJ401" s="39" t="s">
        <v>1010</v>
      </c>
      <c r="GK401" s="39">
        <v>10</v>
      </c>
      <c r="GL401" s="44"/>
      <c r="GM401" s="44"/>
      <c r="GN401" s="44"/>
      <c r="GO401" s="44"/>
      <c r="GP401" s="44"/>
      <c r="GQ401" s="44"/>
      <c r="GR401" s="44"/>
      <c r="GS401" s="44"/>
      <c r="GT401" s="44"/>
      <c r="GU401" s="44"/>
      <c r="GV401" s="44"/>
      <c r="GW401" s="44"/>
      <c r="GX401" s="44"/>
      <c r="GY401" s="44"/>
      <c r="GZ401" s="39" t="s">
        <v>236</v>
      </c>
      <c r="HA401" s="44"/>
      <c r="HB401" s="44"/>
      <c r="HC401" s="44"/>
      <c r="HD401" s="39" t="s">
        <v>6992</v>
      </c>
      <c r="HE401" s="44"/>
      <c r="HF401" s="44"/>
      <c r="HG401" s="44"/>
      <c r="HH401" s="44"/>
      <c r="HI401" s="44"/>
      <c r="HJ401" s="44"/>
      <c r="HK401" s="39" t="s">
        <v>6993</v>
      </c>
      <c r="HL401" s="39">
        <v>1</v>
      </c>
      <c r="HM401" s="39">
        <v>37</v>
      </c>
      <c r="HN401" s="39" t="s">
        <v>6994</v>
      </c>
      <c r="HO401" s="39" t="s">
        <v>6995</v>
      </c>
      <c r="HP401" s="39" t="s">
        <v>6996</v>
      </c>
      <c r="HQ401" s="39" t="s">
        <v>6997</v>
      </c>
      <c r="HR401" s="39" t="s">
        <v>3269</v>
      </c>
      <c r="HS401" s="39" t="s">
        <v>6221</v>
      </c>
      <c r="HT401" s="39" t="s">
        <v>3303</v>
      </c>
      <c r="HU401" s="39" t="s">
        <v>3304</v>
      </c>
      <c r="HV401" s="43" t="s">
        <v>6998</v>
      </c>
    </row>
    <row r="402" spans="1:230" ht="42.75" customHeight="1" x14ac:dyDescent="0.2">
      <c r="A402" s="44" t="s">
        <v>13014</v>
      </c>
      <c r="B402" s="39" t="s">
        <v>3270</v>
      </c>
      <c r="C402" s="39" t="s">
        <v>4767</v>
      </c>
      <c r="D402" s="39" t="s">
        <v>7014</v>
      </c>
      <c r="E402" s="39" t="s">
        <v>7015</v>
      </c>
      <c r="F402" s="39" t="s">
        <v>234</v>
      </c>
      <c r="G402" s="39">
        <v>2022</v>
      </c>
      <c r="H402" s="48">
        <v>45338</v>
      </c>
      <c r="I402" s="48">
        <v>45523</v>
      </c>
      <c r="J402" s="44"/>
      <c r="K402" s="39" t="s">
        <v>234</v>
      </c>
      <c r="L402" s="44"/>
      <c r="M402" s="39" t="s">
        <v>7016</v>
      </c>
      <c r="N402" s="43" t="s">
        <v>7017</v>
      </c>
      <c r="O402" s="39" t="s">
        <v>7018</v>
      </c>
      <c r="P402" s="43" t="s">
        <v>7019</v>
      </c>
      <c r="Q402" s="44"/>
      <c r="R402" s="44"/>
      <c r="S402" s="39" t="s">
        <v>7020</v>
      </c>
      <c r="T402" s="39" t="s">
        <v>7021</v>
      </c>
      <c r="U402" s="39" t="s">
        <v>1394</v>
      </c>
      <c r="V402" s="39" t="s">
        <v>7021</v>
      </c>
      <c r="W402" s="49">
        <v>0.32100000000000001</v>
      </c>
      <c r="X402" s="49">
        <f t="shared" si="13"/>
        <v>0</v>
      </c>
      <c r="Y402" s="39">
        <v>0.19400000000000001</v>
      </c>
      <c r="Z402" s="39">
        <v>60.44</v>
      </c>
      <c r="AA402" s="39">
        <v>0.01</v>
      </c>
      <c r="AB402" s="39">
        <v>0</v>
      </c>
      <c r="AC402" s="39">
        <v>0</v>
      </c>
      <c r="AD402" s="39">
        <v>0</v>
      </c>
      <c r="AE402" s="39">
        <v>0</v>
      </c>
      <c r="AF402" s="39">
        <v>0.127</v>
      </c>
      <c r="AG402" s="39">
        <v>39.56</v>
      </c>
      <c r="AH402" s="39" t="s">
        <v>236</v>
      </c>
      <c r="AI402" s="44"/>
      <c r="AJ402" s="44"/>
      <c r="AK402" s="44"/>
      <c r="AL402" s="39">
        <v>0</v>
      </c>
      <c r="AM402" s="39">
        <v>0</v>
      </c>
      <c r="AN402" s="39">
        <v>1</v>
      </c>
      <c r="AO402" s="39">
        <v>1</v>
      </c>
      <c r="AP402" s="39">
        <v>1</v>
      </c>
      <c r="AQ402" s="44"/>
      <c r="AR402" s="44"/>
      <c r="AS402" s="39">
        <v>1</v>
      </c>
      <c r="AT402" s="44"/>
      <c r="AU402" s="44"/>
      <c r="AV402" s="44"/>
      <c r="AW402" s="44"/>
      <c r="AX402" s="44"/>
      <c r="AY402" s="44"/>
      <c r="AZ402" s="44"/>
      <c r="BA402" s="44"/>
      <c r="BB402" s="44"/>
      <c r="BC402" s="44"/>
      <c r="BD402" s="44"/>
      <c r="BE402" s="44"/>
      <c r="BF402" s="44"/>
      <c r="BG402" s="44"/>
      <c r="BH402" s="44"/>
      <c r="BI402" s="44"/>
      <c r="BJ402" s="44"/>
      <c r="BK402" s="44"/>
      <c r="BL402" s="44"/>
      <c r="BM402" s="44"/>
      <c r="BN402" s="44"/>
      <c r="BO402" s="44"/>
      <c r="BP402" s="44"/>
      <c r="BQ402" s="44"/>
      <c r="BR402" s="44"/>
      <c r="BS402" s="44"/>
      <c r="BT402" s="44"/>
      <c r="BU402" s="44"/>
      <c r="BV402" s="44"/>
      <c r="BW402" s="44"/>
      <c r="BX402" s="44"/>
      <c r="BY402" s="44"/>
      <c r="BZ402" s="39">
        <v>0</v>
      </c>
      <c r="CA402" s="44"/>
      <c r="CB402" s="44"/>
      <c r="CC402" s="44"/>
      <c r="CD402" s="44"/>
      <c r="CE402" s="44"/>
      <c r="CF402" s="44"/>
      <c r="CG402" s="44"/>
      <c r="CH402" s="44"/>
      <c r="CI402" s="44"/>
      <c r="CJ402" s="44"/>
      <c r="CK402" s="44"/>
      <c r="CL402" s="44"/>
      <c r="CM402" s="44"/>
      <c r="CN402" s="44"/>
      <c r="CO402" s="44"/>
      <c r="CP402" s="44"/>
      <c r="CQ402" s="39">
        <v>0</v>
      </c>
      <c r="CR402" s="44"/>
      <c r="CS402" s="44"/>
      <c r="CT402" s="44"/>
      <c r="CU402" s="44"/>
      <c r="CV402" s="44"/>
      <c r="CW402" s="44"/>
      <c r="CX402" s="44"/>
      <c r="CY402" s="44"/>
      <c r="CZ402" s="44"/>
      <c r="DA402" s="44"/>
      <c r="DB402" s="44"/>
      <c r="DC402" s="44"/>
      <c r="DD402" s="44"/>
      <c r="DE402" s="44"/>
      <c r="DF402" s="44"/>
      <c r="DG402" s="44"/>
      <c r="DH402" s="44"/>
      <c r="DI402" s="44"/>
      <c r="DJ402" s="44"/>
      <c r="DK402" s="44"/>
      <c r="DL402" s="44"/>
      <c r="DM402" s="44"/>
      <c r="DN402" s="44"/>
      <c r="DO402" s="44"/>
      <c r="DP402" s="44"/>
      <c r="DQ402" s="44"/>
      <c r="DR402" s="44"/>
      <c r="DS402" s="44"/>
      <c r="DT402" s="39">
        <v>0</v>
      </c>
      <c r="DU402" s="44"/>
      <c r="DV402" s="44"/>
      <c r="DW402" s="44"/>
      <c r="DX402" s="44"/>
      <c r="DY402" s="44"/>
      <c r="DZ402" s="44"/>
      <c r="EA402" s="44"/>
      <c r="EB402" s="44"/>
      <c r="EC402" s="39">
        <v>1</v>
      </c>
      <c r="ED402" s="39">
        <f t="shared" si="12"/>
        <v>0</v>
      </c>
      <c r="EE402" s="39" t="s">
        <v>1601</v>
      </c>
      <c r="EF402" s="39" t="s">
        <v>7023</v>
      </c>
      <c r="EG402" s="44"/>
      <c r="EH402" s="39" t="s">
        <v>692</v>
      </c>
      <c r="EI402" s="39" t="s">
        <v>6313</v>
      </c>
      <c r="EJ402" s="39" t="s">
        <v>7024</v>
      </c>
      <c r="EK402" s="39" t="s">
        <v>236</v>
      </c>
      <c r="EL402" s="44"/>
      <c r="EM402" s="44"/>
      <c r="EN402" s="44"/>
      <c r="EO402" s="44"/>
      <c r="EP402" s="44"/>
      <c r="EQ402" s="44"/>
      <c r="ER402" s="39">
        <v>1</v>
      </c>
      <c r="ES402" s="39" t="s">
        <v>236</v>
      </c>
      <c r="ET402" s="44"/>
      <c r="EU402" s="44"/>
      <c r="EV402" s="39" t="s">
        <v>236</v>
      </c>
      <c r="EW402" s="44"/>
      <c r="EX402" s="44"/>
      <c r="EY402" s="39" t="s">
        <v>236</v>
      </c>
      <c r="EZ402" s="44"/>
      <c r="FA402" s="44"/>
      <c r="FB402" s="39" t="s">
        <v>236</v>
      </c>
      <c r="FC402" s="44"/>
      <c r="FD402" s="44"/>
      <c r="FE402" s="39" t="s">
        <v>236</v>
      </c>
      <c r="FF402" s="44"/>
      <c r="FG402" s="44"/>
      <c r="FH402" s="39" t="s">
        <v>236</v>
      </c>
      <c r="FI402" s="44"/>
      <c r="FJ402" s="44"/>
      <c r="FK402" s="39" t="s">
        <v>236</v>
      </c>
      <c r="FL402" s="44"/>
      <c r="FM402" s="44"/>
      <c r="FN402" s="44"/>
      <c r="FO402" s="44"/>
      <c r="FP402" s="44"/>
      <c r="FQ402" s="39" t="s">
        <v>236</v>
      </c>
      <c r="FR402" s="44"/>
      <c r="FS402" s="44"/>
      <c r="FT402" s="39" t="s">
        <v>243</v>
      </c>
      <c r="FU402" s="39" t="s">
        <v>698</v>
      </c>
      <c r="FV402" s="39">
        <v>40</v>
      </c>
      <c r="FW402" s="39" t="s">
        <v>236</v>
      </c>
      <c r="FX402" s="44"/>
      <c r="FY402" s="44"/>
      <c r="FZ402" s="44"/>
      <c r="GA402" s="44"/>
      <c r="GB402" s="44"/>
      <c r="GC402" s="39" t="s">
        <v>236</v>
      </c>
      <c r="GD402" s="44"/>
      <c r="GE402" s="44"/>
      <c r="GF402" s="39" t="s">
        <v>243</v>
      </c>
      <c r="GG402" s="39" t="s">
        <v>7025</v>
      </c>
      <c r="GH402" s="39">
        <v>7</v>
      </c>
      <c r="GI402" s="39" t="s">
        <v>236</v>
      </c>
      <c r="GJ402" s="44"/>
      <c r="GK402" s="44"/>
      <c r="GL402" s="44"/>
      <c r="GM402" s="44"/>
      <c r="GN402" s="44"/>
      <c r="GO402" s="44"/>
      <c r="GP402" s="44"/>
      <c r="GQ402" s="44"/>
      <c r="GR402" s="44"/>
      <c r="GS402" s="44"/>
      <c r="GT402" s="44"/>
      <c r="GU402" s="44"/>
      <c r="GV402" s="44"/>
      <c r="GW402" s="44"/>
      <c r="GX402" s="44"/>
      <c r="GY402" s="44"/>
      <c r="GZ402" s="39" t="s">
        <v>236</v>
      </c>
      <c r="HA402" s="44"/>
      <c r="HB402" s="44"/>
      <c r="HC402" s="43" t="s">
        <v>7026</v>
      </c>
      <c r="HD402" s="44"/>
      <c r="HE402" s="44"/>
      <c r="HF402" s="44"/>
      <c r="HG402" s="44"/>
      <c r="HH402" s="44"/>
      <c r="HI402" s="44"/>
      <c r="HJ402" s="44"/>
      <c r="HK402" s="44"/>
      <c r="HL402" s="44"/>
      <c r="HM402" s="44"/>
      <c r="HN402" s="39" t="s">
        <v>7027</v>
      </c>
      <c r="HO402" s="39" t="s">
        <v>7028</v>
      </c>
      <c r="HP402" s="39" t="s">
        <v>7029</v>
      </c>
      <c r="HQ402" s="39" t="s">
        <v>7030</v>
      </c>
      <c r="HR402" s="39" t="s">
        <v>3269</v>
      </c>
      <c r="HS402" s="39" t="s">
        <v>6221</v>
      </c>
      <c r="HT402" s="39" t="s">
        <v>3303</v>
      </c>
      <c r="HU402" s="39" t="s">
        <v>3304</v>
      </c>
      <c r="HV402" s="43" t="s">
        <v>7031</v>
      </c>
    </row>
    <row r="403" spans="1:230" ht="51.75" customHeight="1" x14ac:dyDescent="0.2">
      <c r="A403" s="44" t="s">
        <v>13014</v>
      </c>
      <c r="B403" s="39" t="s">
        <v>3270</v>
      </c>
      <c r="C403" s="39" t="s">
        <v>4901</v>
      </c>
      <c r="D403" s="39" t="s">
        <v>7032</v>
      </c>
      <c r="E403" s="39" t="s">
        <v>7033</v>
      </c>
      <c r="F403" s="44"/>
      <c r="G403" s="39">
        <v>2022</v>
      </c>
      <c r="H403" s="48">
        <v>45184</v>
      </c>
      <c r="I403" s="48">
        <v>45643</v>
      </c>
      <c r="J403" s="44"/>
      <c r="K403" s="44"/>
      <c r="L403" s="44"/>
      <c r="M403" s="39" t="s">
        <v>7034</v>
      </c>
      <c r="N403" s="39" t="s">
        <v>7035</v>
      </c>
      <c r="O403" s="44"/>
      <c r="P403" s="44"/>
      <c r="Q403" s="44"/>
      <c r="R403" s="44"/>
      <c r="S403" s="39" t="s">
        <v>7036</v>
      </c>
      <c r="T403" s="39" t="s">
        <v>7037</v>
      </c>
      <c r="U403" s="39" t="s">
        <v>1394</v>
      </c>
      <c r="V403" s="39" t="s">
        <v>7038</v>
      </c>
      <c r="W403" s="49">
        <v>20.36</v>
      </c>
      <c r="X403" s="49">
        <f t="shared" si="13"/>
        <v>0</v>
      </c>
      <c r="Y403" s="39">
        <v>16.88</v>
      </c>
      <c r="Z403" s="39">
        <v>82.91</v>
      </c>
      <c r="AA403" s="39">
        <v>2.38</v>
      </c>
      <c r="AB403" s="39">
        <v>0</v>
      </c>
      <c r="AC403" s="39">
        <v>0</v>
      </c>
      <c r="AD403" s="39">
        <v>0</v>
      </c>
      <c r="AE403" s="39">
        <v>0</v>
      </c>
      <c r="AF403" s="39">
        <v>3.48</v>
      </c>
      <c r="AG403" s="49">
        <v>17.09</v>
      </c>
      <c r="AH403" s="39" t="s">
        <v>243</v>
      </c>
      <c r="AI403" s="39" t="s">
        <v>7040</v>
      </c>
      <c r="AJ403" s="43" t="s">
        <v>7041</v>
      </c>
      <c r="AK403" s="39">
        <v>0</v>
      </c>
      <c r="AL403" s="39" t="s">
        <v>6886</v>
      </c>
      <c r="AM403" s="39" t="s">
        <v>466</v>
      </c>
      <c r="AN403" s="39">
        <v>13</v>
      </c>
      <c r="AO403" s="39">
        <v>13</v>
      </c>
      <c r="AP403" s="39">
        <v>13</v>
      </c>
      <c r="AQ403" s="44"/>
      <c r="AR403" s="44"/>
      <c r="AS403" s="39">
        <v>1</v>
      </c>
      <c r="AT403" s="44"/>
      <c r="AU403" s="44"/>
      <c r="AV403" s="44"/>
      <c r="AW403" s="39">
        <v>2</v>
      </c>
      <c r="AX403" s="39">
        <v>2</v>
      </c>
      <c r="AY403" s="44"/>
      <c r="AZ403" s="44"/>
      <c r="BA403" s="39">
        <v>1</v>
      </c>
      <c r="BB403" s="39">
        <v>7</v>
      </c>
      <c r="BC403" s="44"/>
      <c r="BD403" s="44"/>
      <c r="BE403" s="44"/>
      <c r="BF403" s="44"/>
      <c r="BG403" s="44"/>
      <c r="BH403" s="44"/>
      <c r="BI403" s="44"/>
      <c r="BJ403" s="44"/>
      <c r="BK403" s="44"/>
      <c r="BL403" s="44"/>
      <c r="BM403" s="44"/>
      <c r="BN403" s="44"/>
      <c r="BO403" s="44"/>
      <c r="BP403" s="44"/>
      <c r="BQ403" s="44"/>
      <c r="BR403" s="44"/>
      <c r="BS403" s="44"/>
      <c r="BT403" s="44"/>
      <c r="BU403" s="44"/>
      <c r="BV403" s="44"/>
      <c r="BW403" s="44"/>
      <c r="BX403" s="44"/>
      <c r="BY403" s="44"/>
      <c r="BZ403" s="39">
        <v>0</v>
      </c>
      <c r="CA403" s="44"/>
      <c r="CB403" s="44"/>
      <c r="CC403" s="44"/>
      <c r="CD403" s="44"/>
      <c r="CE403" s="44"/>
      <c r="CF403" s="44"/>
      <c r="CG403" s="44"/>
      <c r="CH403" s="44"/>
      <c r="CI403" s="44"/>
      <c r="CJ403" s="44"/>
      <c r="CK403" s="44"/>
      <c r="CL403" s="44"/>
      <c r="CM403" s="44"/>
      <c r="CN403" s="44"/>
      <c r="CO403" s="44"/>
      <c r="CP403" s="44"/>
      <c r="CQ403" s="39">
        <v>0</v>
      </c>
      <c r="CR403" s="44"/>
      <c r="CS403" s="44"/>
      <c r="CT403" s="44"/>
      <c r="CU403" s="44"/>
      <c r="CV403" s="44"/>
      <c r="CW403" s="44"/>
      <c r="CX403" s="44"/>
      <c r="CY403" s="44"/>
      <c r="CZ403" s="44"/>
      <c r="DA403" s="44"/>
      <c r="DB403" s="44"/>
      <c r="DC403" s="44"/>
      <c r="DD403" s="44"/>
      <c r="DE403" s="44"/>
      <c r="DF403" s="44"/>
      <c r="DG403" s="44"/>
      <c r="DH403" s="44"/>
      <c r="DI403" s="44"/>
      <c r="DJ403" s="44"/>
      <c r="DK403" s="44"/>
      <c r="DL403" s="44"/>
      <c r="DM403" s="44"/>
      <c r="DN403" s="44"/>
      <c r="DO403" s="44"/>
      <c r="DP403" s="44"/>
      <c r="DQ403" s="44"/>
      <c r="DR403" s="44"/>
      <c r="DS403" s="44"/>
      <c r="DT403" s="39">
        <v>0</v>
      </c>
      <c r="DU403" s="44"/>
      <c r="DV403" s="44"/>
      <c r="DW403" s="44"/>
      <c r="DX403" s="44"/>
      <c r="DY403" s="44"/>
      <c r="DZ403" s="44"/>
      <c r="EA403" s="44"/>
      <c r="EB403" s="44"/>
      <c r="EC403" s="39">
        <v>13</v>
      </c>
      <c r="ED403" s="39">
        <f t="shared" si="12"/>
        <v>0</v>
      </c>
      <c r="EE403" s="39" t="s">
        <v>7042</v>
      </c>
      <c r="EF403" s="39" t="s">
        <v>7043</v>
      </c>
      <c r="EG403" s="44"/>
      <c r="EH403" s="39">
        <v>100</v>
      </c>
      <c r="EI403" s="39" t="s">
        <v>3286</v>
      </c>
      <c r="EJ403" s="39" t="s">
        <v>7042</v>
      </c>
      <c r="EK403" s="39" t="s">
        <v>236</v>
      </c>
      <c r="EL403" s="44"/>
      <c r="EM403" s="44"/>
      <c r="EN403" s="44"/>
      <c r="EO403" s="44"/>
      <c r="EP403" s="44"/>
      <c r="EQ403" s="44"/>
      <c r="ER403" s="39">
        <v>8</v>
      </c>
      <c r="ES403" s="39" t="s">
        <v>243</v>
      </c>
      <c r="ET403" s="39" t="s">
        <v>1711</v>
      </c>
      <c r="EU403" s="39">
        <v>9166</v>
      </c>
      <c r="EV403" s="39" t="s">
        <v>243</v>
      </c>
      <c r="EW403" s="39" t="s">
        <v>5177</v>
      </c>
      <c r="EX403" s="39">
        <v>163</v>
      </c>
      <c r="EY403" s="39" t="s">
        <v>236</v>
      </c>
      <c r="EZ403" s="44"/>
      <c r="FA403" s="44"/>
      <c r="FB403" s="39" t="s">
        <v>236</v>
      </c>
      <c r="FC403" s="44"/>
      <c r="FD403" s="44"/>
      <c r="FE403" s="39" t="s">
        <v>236</v>
      </c>
      <c r="FF403" s="44"/>
      <c r="FG403" s="44"/>
      <c r="FH403" s="39" t="s">
        <v>236</v>
      </c>
      <c r="FI403" s="44"/>
      <c r="FJ403" s="44"/>
      <c r="FK403" s="39" t="s">
        <v>236</v>
      </c>
      <c r="FL403" s="44"/>
      <c r="FM403" s="44"/>
      <c r="FN403" s="44"/>
      <c r="FO403" s="44"/>
      <c r="FP403" s="44"/>
      <c r="FQ403" s="39" t="s">
        <v>236</v>
      </c>
      <c r="FR403" s="44"/>
      <c r="FS403" s="44"/>
      <c r="FT403" s="39" t="s">
        <v>236</v>
      </c>
      <c r="FU403" s="44"/>
      <c r="FV403" s="44"/>
      <c r="FW403" s="39" t="s">
        <v>236</v>
      </c>
      <c r="FX403" s="44"/>
      <c r="FY403" s="44"/>
      <c r="FZ403" s="44"/>
      <c r="GA403" s="44"/>
      <c r="GB403" s="44"/>
      <c r="GC403" s="39" t="s">
        <v>236</v>
      </c>
      <c r="GD403" s="44"/>
      <c r="GE403" s="44"/>
      <c r="GF403" s="39" t="s">
        <v>236</v>
      </c>
      <c r="GG403" s="44"/>
      <c r="GH403" s="44"/>
      <c r="GI403" s="39" t="s">
        <v>243</v>
      </c>
      <c r="GJ403" s="39" t="s">
        <v>441</v>
      </c>
      <c r="GK403" s="39">
        <v>6</v>
      </c>
      <c r="GL403" s="44"/>
      <c r="GM403" s="44"/>
      <c r="GN403" s="44"/>
      <c r="GO403" s="44"/>
      <c r="GP403" s="44"/>
      <c r="GQ403" s="44"/>
      <c r="GR403" s="44"/>
      <c r="GS403" s="44"/>
      <c r="GT403" s="44"/>
      <c r="GU403" s="44"/>
      <c r="GV403" s="44"/>
      <c r="GW403" s="44"/>
      <c r="GX403" s="44"/>
      <c r="GY403" s="44"/>
      <c r="GZ403" s="39" t="s">
        <v>236</v>
      </c>
      <c r="HA403" s="44"/>
      <c r="HB403" s="44"/>
      <c r="HC403" s="44"/>
      <c r="HD403" s="44"/>
      <c r="HE403" s="44"/>
      <c r="HF403" s="44"/>
      <c r="HG403" s="44"/>
      <c r="HH403" s="44"/>
      <c r="HI403" s="44"/>
      <c r="HJ403" s="44"/>
      <c r="HK403" s="39" t="s">
        <v>7044</v>
      </c>
      <c r="HL403" s="39">
        <v>6</v>
      </c>
      <c r="HM403" s="39">
        <v>103</v>
      </c>
      <c r="HN403" s="39" t="s">
        <v>7045</v>
      </c>
      <c r="HO403" s="39" t="s">
        <v>7046</v>
      </c>
      <c r="HP403" s="39" t="s">
        <v>7047</v>
      </c>
      <c r="HQ403" s="39" t="s">
        <v>7048</v>
      </c>
      <c r="HR403" s="39" t="s">
        <v>3269</v>
      </c>
      <c r="HS403" s="39" t="s">
        <v>6221</v>
      </c>
      <c r="HT403" s="39" t="s">
        <v>3303</v>
      </c>
      <c r="HU403" s="39" t="s">
        <v>3304</v>
      </c>
      <c r="HV403" s="43" t="s">
        <v>7049</v>
      </c>
    </row>
    <row r="404" spans="1:230" ht="51.75" customHeight="1" x14ac:dyDescent="0.2">
      <c r="A404" s="44" t="s">
        <v>13010</v>
      </c>
      <c r="B404" s="39" t="s">
        <v>3270</v>
      </c>
      <c r="C404" s="39" t="s">
        <v>4901</v>
      </c>
      <c r="D404" s="39" t="s">
        <v>6193</v>
      </c>
      <c r="E404" s="39" t="s">
        <v>7100</v>
      </c>
      <c r="F404" s="39" t="s">
        <v>234</v>
      </c>
      <c r="G404" s="39">
        <v>2020</v>
      </c>
      <c r="H404" s="48">
        <v>45282</v>
      </c>
      <c r="I404" s="48">
        <v>45654</v>
      </c>
      <c r="J404" s="44"/>
      <c r="K404" s="44"/>
      <c r="L404" s="44"/>
      <c r="M404" s="39" t="s">
        <v>7101</v>
      </c>
      <c r="N404" s="39" t="s">
        <v>7102</v>
      </c>
      <c r="O404" s="44"/>
      <c r="P404" s="44"/>
      <c r="Q404" s="44"/>
      <c r="R404" s="44"/>
      <c r="S404" s="39" t="s">
        <v>6202</v>
      </c>
      <c r="T404" s="39" t="s">
        <v>7103</v>
      </c>
      <c r="U404" s="39" t="s">
        <v>1394</v>
      </c>
      <c r="V404" s="39" t="s">
        <v>7103</v>
      </c>
      <c r="W404" s="49">
        <v>11.414</v>
      </c>
      <c r="X404" s="49">
        <f t="shared" si="13"/>
        <v>0</v>
      </c>
      <c r="Y404" s="39">
        <v>11.414</v>
      </c>
      <c r="Z404" s="39">
        <v>100</v>
      </c>
      <c r="AA404" s="39">
        <v>0.2</v>
      </c>
      <c r="AB404" s="39">
        <v>0</v>
      </c>
      <c r="AC404" s="39">
        <v>0</v>
      </c>
      <c r="AD404" s="39">
        <v>0</v>
      </c>
      <c r="AE404" s="39">
        <v>0</v>
      </c>
      <c r="AF404" s="39">
        <v>0</v>
      </c>
      <c r="AG404" s="39">
        <v>0</v>
      </c>
      <c r="AH404" s="39" t="s">
        <v>236</v>
      </c>
      <c r="AI404" s="44"/>
      <c r="AJ404" s="44"/>
      <c r="AK404" s="44"/>
      <c r="AL404" s="39">
        <v>13</v>
      </c>
      <c r="AM404" s="39" t="s">
        <v>466</v>
      </c>
      <c r="AN404" s="39">
        <v>90</v>
      </c>
      <c r="AO404" s="39">
        <v>90</v>
      </c>
      <c r="AP404" s="39">
        <v>13</v>
      </c>
      <c r="AQ404" s="44"/>
      <c r="AR404" s="39">
        <v>9</v>
      </c>
      <c r="AS404" s="39">
        <v>4</v>
      </c>
      <c r="AT404" s="44"/>
      <c r="AU404" s="44"/>
      <c r="AV404" s="44"/>
      <c r="AW404" s="44"/>
      <c r="AX404" s="44"/>
      <c r="AY404" s="44"/>
      <c r="AZ404" s="44"/>
      <c r="BA404" s="44"/>
      <c r="BB404" s="44"/>
      <c r="BC404" s="44"/>
      <c r="BD404" s="44"/>
      <c r="BE404" s="44"/>
      <c r="BF404" s="44"/>
      <c r="BG404" s="44"/>
      <c r="BH404" s="44"/>
      <c r="BI404" s="44"/>
      <c r="BJ404" s="44"/>
      <c r="BK404" s="44"/>
      <c r="BL404" s="44"/>
      <c r="BM404" s="44"/>
      <c r="BN404" s="44"/>
      <c r="BO404" s="44"/>
      <c r="BP404" s="44"/>
      <c r="BQ404" s="44"/>
      <c r="BR404" s="44"/>
      <c r="BS404" s="44"/>
      <c r="BT404" s="44"/>
      <c r="BU404" s="44"/>
      <c r="BV404" s="44"/>
      <c r="BW404" s="44"/>
      <c r="BX404" s="44"/>
      <c r="BY404" s="44"/>
      <c r="BZ404" s="39">
        <v>0</v>
      </c>
      <c r="CA404" s="44"/>
      <c r="CB404" s="44"/>
      <c r="CC404" s="44"/>
      <c r="CD404" s="44"/>
      <c r="CE404" s="44"/>
      <c r="CF404" s="44"/>
      <c r="CG404" s="44"/>
      <c r="CH404" s="44"/>
      <c r="CI404" s="44"/>
      <c r="CJ404" s="44"/>
      <c r="CK404" s="44"/>
      <c r="CL404" s="44"/>
      <c r="CM404" s="44"/>
      <c r="CN404" s="44"/>
      <c r="CO404" s="44"/>
      <c r="CP404" s="44"/>
      <c r="CQ404" s="39">
        <v>0</v>
      </c>
      <c r="CR404" s="44"/>
      <c r="CS404" s="44"/>
      <c r="CT404" s="44"/>
      <c r="CU404" s="44"/>
      <c r="CV404" s="44"/>
      <c r="CW404" s="44"/>
      <c r="CX404" s="44"/>
      <c r="CY404" s="44"/>
      <c r="CZ404" s="44"/>
      <c r="DA404" s="44"/>
      <c r="DB404" s="44"/>
      <c r="DC404" s="44"/>
      <c r="DD404" s="44"/>
      <c r="DE404" s="44"/>
      <c r="DF404" s="44"/>
      <c r="DG404" s="44"/>
      <c r="DH404" s="44"/>
      <c r="DI404" s="44"/>
      <c r="DJ404" s="44"/>
      <c r="DK404" s="44"/>
      <c r="DL404" s="44"/>
      <c r="DM404" s="44"/>
      <c r="DN404" s="44"/>
      <c r="DO404" s="44"/>
      <c r="DP404" s="44"/>
      <c r="DQ404" s="44"/>
      <c r="DR404" s="44"/>
      <c r="DS404" s="44"/>
      <c r="DT404" s="39">
        <v>0</v>
      </c>
      <c r="DU404" s="44"/>
      <c r="DV404" s="44"/>
      <c r="DW404" s="44"/>
      <c r="DX404" s="44"/>
      <c r="DY404" s="44"/>
      <c r="DZ404" s="44"/>
      <c r="EA404" s="44"/>
      <c r="EB404" s="44"/>
      <c r="EC404" s="39">
        <v>13</v>
      </c>
      <c r="ED404" s="39">
        <f t="shared" si="12"/>
        <v>0</v>
      </c>
      <c r="EE404" s="39" t="s">
        <v>7104</v>
      </c>
      <c r="EF404" s="39" t="s">
        <v>7105</v>
      </c>
      <c r="EG404" s="44"/>
      <c r="EH404" s="39" t="s">
        <v>7106</v>
      </c>
      <c r="EI404" s="39" t="s">
        <v>6313</v>
      </c>
      <c r="EJ404" s="39" t="s">
        <v>7107</v>
      </c>
      <c r="EK404" s="39" t="s">
        <v>236</v>
      </c>
      <c r="EL404" s="44"/>
      <c r="EM404" s="44"/>
      <c r="EN404" s="44"/>
      <c r="EO404" s="44"/>
      <c r="EP404" s="44"/>
      <c r="EQ404" s="44"/>
      <c r="ER404" s="39">
        <v>5</v>
      </c>
      <c r="ES404" s="39" t="s">
        <v>236</v>
      </c>
      <c r="ET404" s="44"/>
      <c r="EU404" s="44"/>
      <c r="EV404" s="39" t="s">
        <v>236</v>
      </c>
      <c r="EW404" s="44"/>
      <c r="EX404" s="44"/>
      <c r="EY404" s="39" t="s">
        <v>236</v>
      </c>
      <c r="EZ404" s="44"/>
      <c r="FA404" s="44"/>
      <c r="FB404" s="39" t="s">
        <v>236</v>
      </c>
      <c r="FC404" s="44"/>
      <c r="FD404" s="44"/>
      <c r="FE404" s="39" t="s">
        <v>236</v>
      </c>
      <c r="FF404" s="44"/>
      <c r="FG404" s="44"/>
      <c r="FH404" s="39" t="s">
        <v>236</v>
      </c>
      <c r="FI404" s="44"/>
      <c r="FJ404" s="44"/>
      <c r="FK404" s="39" t="s">
        <v>243</v>
      </c>
      <c r="FL404" s="39" t="s">
        <v>7108</v>
      </c>
      <c r="FM404" s="39">
        <v>90</v>
      </c>
      <c r="FN404" s="44"/>
      <c r="FO404" s="44"/>
      <c r="FP404" s="44"/>
      <c r="FQ404" s="39" t="s">
        <v>236</v>
      </c>
      <c r="FR404" s="44"/>
      <c r="FS404" s="44"/>
      <c r="FT404" s="39" t="s">
        <v>236</v>
      </c>
      <c r="FU404" s="44"/>
      <c r="FV404" s="44"/>
      <c r="FW404" s="39" t="s">
        <v>236</v>
      </c>
      <c r="FX404" s="44"/>
      <c r="FY404" s="44"/>
      <c r="FZ404" s="44"/>
      <c r="GA404" s="44"/>
      <c r="GB404" s="44"/>
      <c r="GC404" s="39" t="s">
        <v>236</v>
      </c>
      <c r="GD404" s="44"/>
      <c r="GE404" s="44"/>
      <c r="GF404" s="39" t="s">
        <v>243</v>
      </c>
      <c r="GG404" s="39" t="s">
        <v>509</v>
      </c>
      <c r="GH404" s="39">
        <v>38</v>
      </c>
      <c r="GI404" s="39" t="s">
        <v>236</v>
      </c>
      <c r="GJ404" s="44"/>
      <c r="GK404" s="44"/>
      <c r="GL404" s="44"/>
      <c r="GM404" s="44"/>
      <c r="GN404" s="44"/>
      <c r="GO404" s="44"/>
      <c r="GP404" s="44"/>
      <c r="GQ404" s="44"/>
      <c r="GR404" s="44"/>
      <c r="GS404" s="44"/>
      <c r="GT404" s="44"/>
      <c r="GU404" s="44"/>
      <c r="GV404" s="44"/>
      <c r="GW404" s="44"/>
      <c r="GX404" s="44"/>
      <c r="GY404" s="44"/>
      <c r="GZ404" s="39" t="s">
        <v>236</v>
      </c>
      <c r="HA404" s="44"/>
      <c r="HB404" s="44"/>
      <c r="HC404" s="43" t="s">
        <v>7109</v>
      </c>
      <c r="HD404" s="39" t="s">
        <v>7110</v>
      </c>
      <c r="HE404" s="44"/>
      <c r="HF404" s="44"/>
      <c r="HG404" s="44"/>
      <c r="HH404" s="44"/>
      <c r="HI404" s="44"/>
      <c r="HJ404" s="44"/>
      <c r="HK404" s="44"/>
      <c r="HL404" s="44"/>
      <c r="HM404" s="44"/>
      <c r="HN404" s="39" t="s">
        <v>6217</v>
      </c>
      <c r="HO404" s="39" t="s">
        <v>6218</v>
      </c>
      <c r="HP404" s="39" t="s">
        <v>7111</v>
      </c>
      <c r="HQ404" s="39" t="s">
        <v>6220</v>
      </c>
      <c r="HR404" s="39" t="s">
        <v>3269</v>
      </c>
      <c r="HS404" s="39" t="s">
        <v>7112</v>
      </c>
      <c r="HT404" s="39" t="s">
        <v>3303</v>
      </c>
      <c r="HU404" s="39" t="s">
        <v>3304</v>
      </c>
      <c r="HV404" s="43" t="s">
        <v>7113</v>
      </c>
    </row>
    <row r="405" spans="1:230" ht="42.75" customHeight="1" x14ac:dyDescent="0.2">
      <c r="A405" s="44" t="s">
        <v>13014</v>
      </c>
      <c r="B405" s="39" t="s">
        <v>3270</v>
      </c>
      <c r="C405" s="39" t="s">
        <v>4901</v>
      </c>
      <c r="D405" s="39" t="s">
        <v>7131</v>
      </c>
      <c r="E405" s="39" t="s">
        <v>7132</v>
      </c>
      <c r="F405" s="39" t="s">
        <v>7133</v>
      </c>
      <c r="G405" s="39">
        <v>2021</v>
      </c>
      <c r="H405" s="48">
        <v>45137</v>
      </c>
      <c r="I405" s="48">
        <v>45322</v>
      </c>
      <c r="J405" s="44"/>
      <c r="K405" s="44"/>
      <c r="L405" s="44"/>
      <c r="M405" s="39" t="s">
        <v>7134</v>
      </c>
      <c r="N405" s="39" t="s">
        <v>7135</v>
      </c>
      <c r="O405" s="39" t="s">
        <v>7136</v>
      </c>
      <c r="P405" s="39" t="s">
        <v>7137</v>
      </c>
      <c r="Q405" s="39" t="s">
        <v>7138</v>
      </c>
      <c r="R405" s="43" t="s">
        <v>7139</v>
      </c>
      <c r="S405" s="39" t="s">
        <v>7140</v>
      </c>
      <c r="T405" s="39" t="s">
        <v>7141</v>
      </c>
      <c r="U405" s="39" t="s">
        <v>1394</v>
      </c>
      <c r="V405" s="39" t="s">
        <v>7142</v>
      </c>
      <c r="W405" s="49">
        <v>15.53</v>
      </c>
      <c r="X405" s="49">
        <f t="shared" si="13"/>
        <v>0</v>
      </c>
      <c r="Y405" s="39">
        <v>14.926</v>
      </c>
      <c r="Z405" s="39">
        <v>96.11</v>
      </c>
      <c r="AA405" s="39">
        <v>0.5</v>
      </c>
      <c r="AB405" s="39">
        <v>0</v>
      </c>
      <c r="AC405" s="39">
        <v>0</v>
      </c>
      <c r="AD405" s="39">
        <v>0</v>
      </c>
      <c r="AE405" s="39">
        <v>0</v>
      </c>
      <c r="AF405" s="39">
        <v>0.60399999999999998</v>
      </c>
      <c r="AG405" s="39">
        <v>3.89</v>
      </c>
      <c r="AH405" s="39" t="s">
        <v>243</v>
      </c>
      <c r="AI405" s="39" t="s">
        <v>7143</v>
      </c>
      <c r="AJ405" s="43" t="s">
        <v>7144</v>
      </c>
      <c r="AK405" s="39">
        <v>0</v>
      </c>
      <c r="AL405" s="39" t="s">
        <v>7145</v>
      </c>
      <c r="AM405" s="39" t="s">
        <v>7146</v>
      </c>
      <c r="AN405" s="39">
        <v>0</v>
      </c>
      <c r="AO405" s="39">
        <v>20</v>
      </c>
      <c r="AP405" s="39">
        <v>11</v>
      </c>
      <c r="AQ405" s="44"/>
      <c r="AR405" s="39">
        <v>4</v>
      </c>
      <c r="AS405" s="39">
        <v>1</v>
      </c>
      <c r="AT405" s="44"/>
      <c r="AU405" s="44"/>
      <c r="AV405" s="44"/>
      <c r="AW405" s="39">
        <v>1</v>
      </c>
      <c r="AX405" s="39">
        <v>1</v>
      </c>
      <c r="AY405" s="44"/>
      <c r="AZ405" s="39">
        <v>1</v>
      </c>
      <c r="BA405" s="39">
        <v>2</v>
      </c>
      <c r="BB405" s="44"/>
      <c r="BC405" s="44"/>
      <c r="BD405" s="44"/>
      <c r="BE405" s="44"/>
      <c r="BF405" s="44"/>
      <c r="BG405" s="44"/>
      <c r="BH405" s="44"/>
      <c r="BI405" s="44"/>
      <c r="BJ405" s="44"/>
      <c r="BK405" s="44"/>
      <c r="BL405" s="44"/>
      <c r="BM405" s="44"/>
      <c r="BN405" s="44"/>
      <c r="BO405" s="44"/>
      <c r="BP405" s="44"/>
      <c r="BQ405" s="44"/>
      <c r="BR405" s="44"/>
      <c r="BS405" s="44"/>
      <c r="BT405" s="44"/>
      <c r="BU405" s="44"/>
      <c r="BV405" s="44"/>
      <c r="BW405" s="44"/>
      <c r="BX405" s="44"/>
      <c r="BY405" s="44"/>
      <c r="BZ405" s="39">
        <v>0</v>
      </c>
      <c r="CA405" s="44"/>
      <c r="CB405" s="44"/>
      <c r="CC405" s="44"/>
      <c r="CD405" s="44"/>
      <c r="CE405" s="44"/>
      <c r="CF405" s="44"/>
      <c r="CG405" s="44"/>
      <c r="CH405" s="44"/>
      <c r="CI405" s="44"/>
      <c r="CJ405" s="44"/>
      <c r="CK405" s="44"/>
      <c r="CL405" s="44"/>
      <c r="CM405" s="44"/>
      <c r="CN405" s="44"/>
      <c r="CO405" s="44"/>
      <c r="CP405" s="44"/>
      <c r="CQ405" s="39">
        <v>0</v>
      </c>
      <c r="CR405" s="44"/>
      <c r="CS405" s="44"/>
      <c r="CT405" s="44"/>
      <c r="CU405" s="44"/>
      <c r="CV405" s="44"/>
      <c r="CW405" s="44"/>
      <c r="CX405" s="44"/>
      <c r="CY405" s="44"/>
      <c r="CZ405" s="44"/>
      <c r="DA405" s="44"/>
      <c r="DB405" s="44"/>
      <c r="DC405" s="44"/>
      <c r="DD405" s="44"/>
      <c r="DE405" s="44"/>
      <c r="DF405" s="44"/>
      <c r="DG405" s="44"/>
      <c r="DH405" s="44"/>
      <c r="DI405" s="44"/>
      <c r="DJ405" s="44"/>
      <c r="DK405" s="44"/>
      <c r="DL405" s="44"/>
      <c r="DM405" s="44"/>
      <c r="DN405" s="44"/>
      <c r="DO405" s="44"/>
      <c r="DP405" s="44"/>
      <c r="DQ405" s="44"/>
      <c r="DR405" s="44"/>
      <c r="DS405" s="44"/>
      <c r="DT405" s="39">
        <v>0</v>
      </c>
      <c r="DU405" s="44"/>
      <c r="DV405" s="44"/>
      <c r="DW405" s="44"/>
      <c r="DX405" s="44"/>
      <c r="DY405" s="44"/>
      <c r="DZ405" s="44"/>
      <c r="EA405" s="44"/>
      <c r="EB405" s="44"/>
      <c r="EC405" s="39">
        <v>10</v>
      </c>
      <c r="ED405" s="39">
        <f t="shared" si="12"/>
        <v>0</v>
      </c>
      <c r="EE405" s="53">
        <v>45883</v>
      </c>
      <c r="EF405" s="39" t="s">
        <v>7147</v>
      </c>
      <c r="EG405" s="44"/>
      <c r="EH405" s="39" t="s">
        <v>7148</v>
      </c>
      <c r="EI405" s="43" t="s">
        <v>7149</v>
      </c>
      <c r="EJ405" s="39" t="s">
        <v>7150</v>
      </c>
      <c r="EK405" s="39" t="s">
        <v>236</v>
      </c>
      <c r="EL405" s="44"/>
      <c r="EM405" s="44"/>
      <c r="EN405" s="44"/>
      <c r="EO405" s="44"/>
      <c r="EP405" s="44"/>
      <c r="EQ405" s="44"/>
      <c r="ER405" s="39">
        <v>4</v>
      </c>
      <c r="ES405" s="39" t="s">
        <v>243</v>
      </c>
      <c r="ET405" s="39" t="s">
        <v>7151</v>
      </c>
      <c r="EU405" s="39">
        <v>7671</v>
      </c>
      <c r="EV405" s="39" t="s">
        <v>243</v>
      </c>
      <c r="EW405" s="39" t="s">
        <v>4675</v>
      </c>
      <c r="EX405" s="39">
        <v>100</v>
      </c>
      <c r="EY405" s="39" t="s">
        <v>236</v>
      </c>
      <c r="EZ405" s="44"/>
      <c r="FA405" s="44"/>
      <c r="FB405" s="39" t="s">
        <v>236</v>
      </c>
      <c r="FC405" s="44"/>
      <c r="FD405" s="44"/>
      <c r="FE405" s="39" t="s">
        <v>236</v>
      </c>
      <c r="FF405" s="44"/>
      <c r="FG405" s="44"/>
      <c r="FH405" s="39" t="s">
        <v>236</v>
      </c>
      <c r="FI405" s="44"/>
      <c r="FJ405" s="44"/>
      <c r="FK405" s="39" t="s">
        <v>236</v>
      </c>
      <c r="FL405" s="44"/>
      <c r="FM405" s="44"/>
      <c r="FN405" s="44"/>
      <c r="FO405" s="44"/>
      <c r="FP405" s="44"/>
      <c r="FQ405" s="39" t="s">
        <v>236</v>
      </c>
      <c r="FR405" s="44"/>
      <c r="FS405" s="44"/>
      <c r="FT405" s="39" t="s">
        <v>236</v>
      </c>
      <c r="FU405" s="44"/>
      <c r="FV405" s="44"/>
      <c r="FW405" s="39" t="s">
        <v>236</v>
      </c>
      <c r="FX405" s="44"/>
      <c r="FY405" s="44"/>
      <c r="FZ405" s="44"/>
      <c r="GA405" s="44"/>
      <c r="GB405" s="44"/>
      <c r="GC405" s="39" t="s">
        <v>236</v>
      </c>
      <c r="GD405" s="44"/>
      <c r="GE405" s="44"/>
      <c r="GF405" s="39" t="s">
        <v>236</v>
      </c>
      <c r="GG405" s="44"/>
      <c r="GH405" s="44"/>
      <c r="GI405" s="39" t="s">
        <v>243</v>
      </c>
      <c r="GJ405" s="39" t="s">
        <v>757</v>
      </c>
      <c r="GK405" s="39">
        <v>16</v>
      </c>
      <c r="GL405" s="44"/>
      <c r="GM405" s="44"/>
      <c r="GN405" s="44"/>
      <c r="GO405" s="44"/>
      <c r="GP405" s="44"/>
      <c r="GQ405" s="44"/>
      <c r="GR405" s="44"/>
      <c r="GS405" s="44"/>
      <c r="GT405" s="44"/>
      <c r="GU405" s="44"/>
      <c r="GV405" s="44"/>
      <c r="GW405" s="44"/>
      <c r="GX405" s="44"/>
      <c r="GY405" s="44"/>
      <c r="GZ405" s="39" t="s">
        <v>243</v>
      </c>
      <c r="HA405" s="43" t="s">
        <v>7152</v>
      </c>
      <c r="HB405" s="39" t="s">
        <v>7153</v>
      </c>
      <c r="HC405" s="43" t="s">
        <v>7152</v>
      </c>
      <c r="HD405" s="44"/>
      <c r="HE405" s="43" t="s">
        <v>7154</v>
      </c>
      <c r="HF405" s="43" t="s">
        <v>7155</v>
      </c>
      <c r="HG405" s="39" t="s">
        <v>7156</v>
      </c>
      <c r="HH405" s="44"/>
      <c r="HI405" s="39" t="s">
        <v>7157</v>
      </c>
      <c r="HJ405" s="44"/>
      <c r="HK405" s="39" t="s">
        <v>7158</v>
      </c>
      <c r="HL405" s="39">
        <v>36</v>
      </c>
      <c r="HM405" s="39">
        <v>257</v>
      </c>
      <c r="HN405" s="39" t="s">
        <v>7159</v>
      </c>
      <c r="HO405" s="39" t="s">
        <v>7160</v>
      </c>
      <c r="HP405" s="39" t="s">
        <v>7161</v>
      </c>
      <c r="HQ405" s="39" t="s">
        <v>7162</v>
      </c>
      <c r="HR405" s="39" t="s">
        <v>3269</v>
      </c>
      <c r="HS405" s="39" t="s">
        <v>6221</v>
      </c>
      <c r="HT405" s="39" t="s">
        <v>3303</v>
      </c>
      <c r="HU405" s="39" t="s">
        <v>3304</v>
      </c>
      <c r="HV405" s="43" t="s">
        <v>7163</v>
      </c>
    </row>
    <row r="406" spans="1:230" ht="42" customHeight="1" x14ac:dyDescent="0.2">
      <c r="A406" s="44" t="s">
        <v>13014</v>
      </c>
      <c r="B406" s="39" t="s">
        <v>3270</v>
      </c>
      <c r="C406" s="39" t="s">
        <v>4767</v>
      </c>
      <c r="D406" s="39" t="s">
        <v>8927</v>
      </c>
      <c r="E406" s="39" t="s">
        <v>1115</v>
      </c>
      <c r="F406" s="39" t="s">
        <v>234</v>
      </c>
      <c r="G406" s="39">
        <v>2022</v>
      </c>
      <c r="H406" s="48">
        <v>45224</v>
      </c>
      <c r="I406" s="48">
        <v>45566</v>
      </c>
      <c r="J406" s="44"/>
      <c r="K406" s="39" t="s">
        <v>234</v>
      </c>
      <c r="L406" s="44"/>
      <c r="M406" s="39" t="s">
        <v>8928</v>
      </c>
      <c r="N406" s="43" t="s">
        <v>8929</v>
      </c>
      <c r="O406" s="39" t="s">
        <v>234</v>
      </c>
      <c r="P406" s="44"/>
      <c r="Q406" s="39" t="s">
        <v>234</v>
      </c>
      <c r="R406" s="44"/>
      <c r="S406" s="39" t="s">
        <v>8930</v>
      </c>
      <c r="T406" s="39" t="s">
        <v>8930</v>
      </c>
      <c r="U406" s="39" t="s">
        <v>1394</v>
      </c>
      <c r="V406" s="39" t="s">
        <v>8930</v>
      </c>
      <c r="W406" s="49">
        <v>2.9159999999999999</v>
      </c>
      <c r="X406" s="49">
        <f t="shared" si="13"/>
        <v>0</v>
      </c>
      <c r="Y406" s="39">
        <v>2.4660000000000002</v>
      </c>
      <c r="Z406" s="39">
        <v>84.57</v>
      </c>
      <c r="AA406" s="39">
        <v>0.03</v>
      </c>
      <c r="AB406" s="39">
        <v>0</v>
      </c>
      <c r="AC406" s="39">
        <v>0</v>
      </c>
      <c r="AD406" s="39">
        <v>0</v>
      </c>
      <c r="AE406" s="39">
        <v>0</v>
      </c>
      <c r="AF406" s="39">
        <v>0.45</v>
      </c>
      <c r="AG406" s="39">
        <v>15.43</v>
      </c>
      <c r="AH406" s="39" t="s">
        <v>243</v>
      </c>
      <c r="AI406" s="39" t="s">
        <v>8931</v>
      </c>
      <c r="AJ406" s="44"/>
      <c r="AK406" s="39">
        <v>0</v>
      </c>
      <c r="AL406" s="39">
        <v>0</v>
      </c>
      <c r="AM406" s="39">
        <v>0</v>
      </c>
      <c r="AN406" s="39">
        <v>1</v>
      </c>
      <c r="AO406" s="39">
        <v>1</v>
      </c>
      <c r="AP406" s="39">
        <v>1</v>
      </c>
      <c r="AQ406" s="44"/>
      <c r="AR406" s="44"/>
      <c r="AS406" s="44"/>
      <c r="AT406" s="44"/>
      <c r="AU406" s="44"/>
      <c r="AV406" s="44"/>
      <c r="AW406" s="44"/>
      <c r="AX406" s="44"/>
      <c r="AY406" s="44"/>
      <c r="AZ406" s="44"/>
      <c r="BA406" s="39">
        <v>1</v>
      </c>
      <c r="BB406" s="44"/>
      <c r="BC406" s="44"/>
      <c r="BD406" s="44"/>
      <c r="BE406" s="44"/>
      <c r="BF406" s="44"/>
      <c r="BG406" s="44"/>
      <c r="BH406" s="44"/>
      <c r="BI406" s="44"/>
      <c r="BJ406" s="44"/>
      <c r="BK406" s="44"/>
      <c r="BL406" s="44"/>
      <c r="BM406" s="44"/>
      <c r="BN406" s="44"/>
      <c r="BO406" s="44"/>
      <c r="BP406" s="44"/>
      <c r="BQ406" s="44"/>
      <c r="BR406" s="44"/>
      <c r="BS406" s="44"/>
      <c r="BT406" s="44"/>
      <c r="BU406" s="44"/>
      <c r="BV406" s="44"/>
      <c r="BW406" s="44"/>
      <c r="BX406" s="44"/>
      <c r="BY406" s="44"/>
      <c r="BZ406" s="39">
        <v>0</v>
      </c>
      <c r="CA406" s="44"/>
      <c r="CB406" s="44"/>
      <c r="CC406" s="44"/>
      <c r="CD406" s="44"/>
      <c r="CE406" s="44"/>
      <c r="CF406" s="44"/>
      <c r="CG406" s="44"/>
      <c r="CH406" s="44"/>
      <c r="CI406" s="44"/>
      <c r="CJ406" s="44"/>
      <c r="CK406" s="44"/>
      <c r="CL406" s="44"/>
      <c r="CM406" s="44"/>
      <c r="CN406" s="44"/>
      <c r="CO406" s="44"/>
      <c r="CP406" s="44"/>
      <c r="CQ406" s="39">
        <v>0</v>
      </c>
      <c r="CR406" s="44"/>
      <c r="CS406" s="44"/>
      <c r="CT406" s="44"/>
      <c r="CU406" s="44"/>
      <c r="CV406" s="44"/>
      <c r="CW406" s="44"/>
      <c r="CX406" s="44"/>
      <c r="CY406" s="44"/>
      <c r="CZ406" s="44"/>
      <c r="DA406" s="44"/>
      <c r="DB406" s="44"/>
      <c r="DC406" s="44"/>
      <c r="DD406" s="44"/>
      <c r="DE406" s="44"/>
      <c r="DF406" s="44"/>
      <c r="DG406" s="44"/>
      <c r="DH406" s="44"/>
      <c r="DI406" s="44"/>
      <c r="DJ406" s="44"/>
      <c r="DK406" s="44"/>
      <c r="DL406" s="44"/>
      <c r="DM406" s="44"/>
      <c r="DN406" s="44"/>
      <c r="DO406" s="44"/>
      <c r="DP406" s="44"/>
      <c r="DQ406" s="44"/>
      <c r="DR406" s="44"/>
      <c r="DS406" s="44"/>
      <c r="DT406" s="39">
        <v>0</v>
      </c>
      <c r="DU406" s="44"/>
      <c r="DV406" s="44"/>
      <c r="DW406" s="44"/>
      <c r="DX406" s="44"/>
      <c r="DY406" s="44"/>
      <c r="DZ406" s="44"/>
      <c r="EA406" s="44"/>
      <c r="EB406" s="44"/>
      <c r="EC406" s="39">
        <v>1</v>
      </c>
      <c r="ED406" s="39">
        <f t="shared" si="12"/>
        <v>0</v>
      </c>
      <c r="EE406" s="39">
        <v>0</v>
      </c>
      <c r="EF406" s="39" t="s">
        <v>236</v>
      </c>
      <c r="EG406" s="44"/>
      <c r="EH406" s="39">
        <v>0</v>
      </c>
      <c r="EI406" s="39" t="s">
        <v>6313</v>
      </c>
      <c r="EJ406" s="39">
        <v>133451</v>
      </c>
      <c r="EK406" s="39" t="s">
        <v>236</v>
      </c>
      <c r="EL406" s="44"/>
      <c r="EM406" s="44"/>
      <c r="EN406" s="44"/>
      <c r="EO406" s="44"/>
      <c r="EP406" s="39">
        <v>0</v>
      </c>
      <c r="EQ406" s="44"/>
      <c r="ER406" s="39">
        <v>1</v>
      </c>
      <c r="ES406" s="39" t="s">
        <v>236</v>
      </c>
      <c r="ET406" s="44"/>
      <c r="EU406" s="44"/>
      <c r="EV406" s="39" t="s">
        <v>243</v>
      </c>
      <c r="EW406" s="39" t="s">
        <v>8932</v>
      </c>
      <c r="EX406" s="39">
        <v>111</v>
      </c>
      <c r="EY406" s="39" t="s">
        <v>236</v>
      </c>
      <c r="EZ406" s="44"/>
      <c r="FA406" s="44"/>
      <c r="FB406" s="39" t="s">
        <v>236</v>
      </c>
      <c r="FC406" s="44"/>
      <c r="FD406" s="44"/>
      <c r="FE406" s="39" t="s">
        <v>236</v>
      </c>
      <c r="FF406" s="44"/>
      <c r="FG406" s="44"/>
      <c r="FH406" s="39" t="s">
        <v>236</v>
      </c>
      <c r="FI406" s="44"/>
      <c r="FJ406" s="44"/>
      <c r="FK406" s="39" t="s">
        <v>236</v>
      </c>
      <c r="FL406" s="44"/>
      <c r="FM406" s="44"/>
      <c r="FN406" s="44"/>
      <c r="FO406" s="44"/>
      <c r="FP406" s="44"/>
      <c r="FQ406" s="44"/>
      <c r="FR406" s="44"/>
      <c r="FS406" s="44"/>
      <c r="FT406" s="39" t="s">
        <v>243</v>
      </c>
      <c r="FU406" s="39" t="s">
        <v>8933</v>
      </c>
      <c r="FV406" s="39">
        <v>111</v>
      </c>
      <c r="FW406" s="39" t="s">
        <v>236</v>
      </c>
      <c r="FX406" s="44"/>
      <c r="FY406" s="44"/>
      <c r="FZ406" s="44"/>
      <c r="GA406" s="44"/>
      <c r="GB406" s="44"/>
      <c r="GC406" s="39" t="s">
        <v>236</v>
      </c>
      <c r="GD406" s="44"/>
      <c r="GE406" s="44"/>
      <c r="GF406" s="39" t="s">
        <v>236</v>
      </c>
      <c r="GG406" s="44"/>
      <c r="GH406" s="44"/>
      <c r="GI406" s="39" t="s">
        <v>236</v>
      </c>
      <c r="GJ406" s="44"/>
      <c r="GK406" s="44"/>
      <c r="GL406" s="44"/>
      <c r="GM406" s="44"/>
      <c r="GN406" s="44"/>
      <c r="GO406" s="44"/>
      <c r="GP406" s="44"/>
      <c r="GQ406" s="44"/>
      <c r="GR406" s="44"/>
      <c r="GS406" s="44"/>
      <c r="GT406" s="44"/>
      <c r="GU406" s="44"/>
      <c r="GV406" s="44"/>
      <c r="GW406" s="44"/>
      <c r="GX406" s="44"/>
      <c r="GY406" s="44"/>
      <c r="GZ406" s="39" t="s">
        <v>236</v>
      </c>
      <c r="HA406" s="44"/>
      <c r="HB406" s="44"/>
      <c r="HC406" s="44"/>
      <c r="HD406" s="44"/>
      <c r="HE406" s="44"/>
      <c r="HF406" s="44"/>
      <c r="HG406" s="44"/>
      <c r="HH406" s="44"/>
      <c r="HI406" s="44"/>
      <c r="HJ406" s="44"/>
      <c r="HK406" s="44"/>
      <c r="HL406" s="44"/>
      <c r="HM406" s="44"/>
      <c r="HN406" s="39" t="s">
        <v>8934</v>
      </c>
      <c r="HO406" s="39" t="s">
        <v>8935</v>
      </c>
      <c r="HP406" s="39" t="s">
        <v>8936</v>
      </c>
      <c r="HQ406" s="39" t="s">
        <v>8937</v>
      </c>
      <c r="HR406" s="39" t="s">
        <v>3269</v>
      </c>
      <c r="HS406" s="39" t="s">
        <v>6221</v>
      </c>
      <c r="HT406" s="39" t="s">
        <v>3303</v>
      </c>
      <c r="HU406" s="39" t="s">
        <v>3304</v>
      </c>
      <c r="HV406" s="44"/>
    </row>
    <row r="407" spans="1:230" ht="43.5" customHeight="1" x14ac:dyDescent="0.2">
      <c r="A407" s="44" t="s">
        <v>13014</v>
      </c>
      <c r="B407" s="39" t="s">
        <v>3649</v>
      </c>
      <c r="C407" s="39" t="s">
        <v>4901</v>
      </c>
      <c r="D407" s="39" t="s">
        <v>11442</v>
      </c>
      <c r="E407" s="39" t="s">
        <v>11443</v>
      </c>
      <c r="F407" s="44"/>
      <c r="G407" s="39">
        <v>2024</v>
      </c>
      <c r="H407" s="48">
        <v>45536</v>
      </c>
      <c r="I407" s="48">
        <v>45626</v>
      </c>
      <c r="J407" s="44"/>
      <c r="K407" s="44"/>
      <c r="L407" s="44"/>
      <c r="M407" s="39" t="s">
        <v>11444</v>
      </c>
      <c r="N407" s="39" t="s">
        <v>11445</v>
      </c>
      <c r="O407" s="39" t="s">
        <v>11446</v>
      </c>
      <c r="P407" s="43" t="s">
        <v>11447</v>
      </c>
      <c r="Q407" s="44"/>
      <c r="R407" s="44"/>
      <c r="S407" s="39" t="s">
        <v>11448</v>
      </c>
      <c r="T407" s="39" t="s">
        <v>11448</v>
      </c>
      <c r="U407" s="39" t="s">
        <v>1394</v>
      </c>
      <c r="V407" s="39" t="s">
        <v>11448</v>
      </c>
      <c r="W407" s="49">
        <v>0.30099999999999999</v>
      </c>
      <c r="X407" s="49">
        <f t="shared" si="13"/>
        <v>0</v>
      </c>
      <c r="Y407" s="39">
        <v>0.2</v>
      </c>
      <c r="Z407" s="39">
        <v>66.45</v>
      </c>
      <c r="AA407" s="39">
        <v>0.02</v>
      </c>
      <c r="AB407" s="39">
        <v>0</v>
      </c>
      <c r="AC407" s="39">
        <v>0</v>
      </c>
      <c r="AD407" s="39">
        <v>0</v>
      </c>
      <c r="AE407" s="39">
        <v>0</v>
      </c>
      <c r="AF407" s="39">
        <v>0.10100000000000001</v>
      </c>
      <c r="AG407" s="39">
        <v>33.549999999999997</v>
      </c>
      <c r="AH407" s="39" t="s">
        <v>243</v>
      </c>
      <c r="AI407" s="39" t="s">
        <v>11449</v>
      </c>
      <c r="AJ407" s="43" t="s">
        <v>11450</v>
      </c>
      <c r="AK407" s="39" t="s">
        <v>4378</v>
      </c>
      <c r="AL407" s="39">
        <v>1</v>
      </c>
      <c r="AM407" s="39" t="s">
        <v>433</v>
      </c>
      <c r="AN407" s="39">
        <v>1</v>
      </c>
      <c r="AO407" s="39">
        <v>1</v>
      </c>
      <c r="AP407" s="39">
        <v>1</v>
      </c>
      <c r="AQ407" s="39">
        <v>0</v>
      </c>
      <c r="AR407" s="39">
        <v>0</v>
      </c>
      <c r="AS407" s="39">
        <v>0</v>
      </c>
      <c r="AT407" s="39">
        <v>0</v>
      </c>
      <c r="AU407" s="39">
        <v>0</v>
      </c>
      <c r="AV407" s="39">
        <v>0</v>
      </c>
      <c r="AW407" s="39">
        <v>0</v>
      </c>
      <c r="AX407" s="39">
        <v>0</v>
      </c>
      <c r="AY407" s="39">
        <v>0</v>
      </c>
      <c r="AZ407" s="39">
        <v>0</v>
      </c>
      <c r="BA407" s="39">
        <v>1</v>
      </c>
      <c r="BB407" s="39">
        <v>0</v>
      </c>
      <c r="BC407" s="39">
        <v>0</v>
      </c>
      <c r="BD407" s="39">
        <v>0</v>
      </c>
      <c r="BE407" s="39">
        <v>0</v>
      </c>
      <c r="BF407" s="39">
        <v>0</v>
      </c>
      <c r="BG407" s="39">
        <v>0</v>
      </c>
      <c r="BH407" s="39">
        <v>0</v>
      </c>
      <c r="BI407" s="39">
        <v>0</v>
      </c>
      <c r="BJ407" s="39">
        <v>0</v>
      </c>
      <c r="BK407" s="39">
        <v>0</v>
      </c>
      <c r="BL407" s="39">
        <v>0</v>
      </c>
      <c r="BM407" s="39">
        <v>0</v>
      </c>
      <c r="BN407" s="39">
        <v>0</v>
      </c>
      <c r="BO407" s="39">
        <v>0</v>
      </c>
      <c r="BP407" s="39">
        <v>0</v>
      </c>
      <c r="BQ407" s="39">
        <v>0</v>
      </c>
      <c r="BR407" s="39">
        <v>0</v>
      </c>
      <c r="BS407" s="39">
        <v>0</v>
      </c>
      <c r="BT407" s="39">
        <v>0</v>
      </c>
      <c r="BU407" s="39">
        <v>0</v>
      </c>
      <c r="BV407" s="39">
        <v>0</v>
      </c>
      <c r="BW407" s="39">
        <v>0</v>
      </c>
      <c r="BX407" s="44"/>
      <c r="BY407" s="39">
        <v>0</v>
      </c>
      <c r="BZ407" s="39">
        <v>0</v>
      </c>
      <c r="CA407" s="39">
        <v>0</v>
      </c>
      <c r="CB407" s="39">
        <v>0</v>
      </c>
      <c r="CC407" s="39">
        <v>0</v>
      </c>
      <c r="CD407" s="39">
        <v>0</v>
      </c>
      <c r="CE407" s="39">
        <v>0</v>
      </c>
      <c r="CF407" s="39">
        <v>0</v>
      </c>
      <c r="CG407" s="39">
        <v>0</v>
      </c>
      <c r="CH407" s="39">
        <v>0</v>
      </c>
      <c r="CI407" s="39">
        <v>0</v>
      </c>
      <c r="CJ407" s="39">
        <v>0</v>
      </c>
      <c r="CK407" s="39">
        <v>0</v>
      </c>
      <c r="CL407" s="39">
        <v>0</v>
      </c>
      <c r="CM407" s="39">
        <v>0</v>
      </c>
      <c r="CN407" s="39">
        <v>0</v>
      </c>
      <c r="CO407" s="39">
        <v>0</v>
      </c>
      <c r="CP407" s="44"/>
      <c r="CQ407" s="39">
        <v>0</v>
      </c>
      <c r="CR407" s="39">
        <v>0</v>
      </c>
      <c r="CS407" s="39">
        <v>0</v>
      </c>
      <c r="CT407" s="39">
        <v>0</v>
      </c>
      <c r="CU407" s="39">
        <v>0</v>
      </c>
      <c r="CV407" s="39">
        <v>0</v>
      </c>
      <c r="CW407" s="39">
        <v>0</v>
      </c>
      <c r="CX407" s="39">
        <v>0</v>
      </c>
      <c r="CY407" s="39">
        <v>0</v>
      </c>
      <c r="CZ407" s="39">
        <v>0</v>
      </c>
      <c r="DA407" s="39">
        <v>0</v>
      </c>
      <c r="DB407" s="39">
        <v>0</v>
      </c>
      <c r="DC407" s="39">
        <v>0</v>
      </c>
      <c r="DD407" s="39">
        <v>0</v>
      </c>
      <c r="DE407" s="39">
        <v>0</v>
      </c>
      <c r="DF407" s="39">
        <v>0</v>
      </c>
      <c r="DG407" s="39">
        <v>0</v>
      </c>
      <c r="DH407" s="39">
        <v>0</v>
      </c>
      <c r="DI407" s="39">
        <v>0</v>
      </c>
      <c r="DJ407" s="39">
        <v>0</v>
      </c>
      <c r="DK407" s="39">
        <v>0</v>
      </c>
      <c r="DL407" s="39">
        <v>0</v>
      </c>
      <c r="DM407" s="39">
        <v>0</v>
      </c>
      <c r="DN407" s="39">
        <v>0</v>
      </c>
      <c r="DO407" s="39">
        <v>0</v>
      </c>
      <c r="DP407" s="39">
        <v>0</v>
      </c>
      <c r="DQ407" s="39">
        <v>0</v>
      </c>
      <c r="DR407" s="44"/>
      <c r="DS407" s="39">
        <v>0</v>
      </c>
      <c r="DT407" s="39">
        <v>0</v>
      </c>
      <c r="DU407" s="39">
        <v>0</v>
      </c>
      <c r="DV407" s="39">
        <v>0</v>
      </c>
      <c r="DW407" s="39">
        <v>0</v>
      </c>
      <c r="DX407" s="39">
        <v>0</v>
      </c>
      <c r="DY407" s="39">
        <v>0</v>
      </c>
      <c r="DZ407" s="39">
        <v>0</v>
      </c>
      <c r="EA407" s="44"/>
      <c r="EB407" s="39">
        <v>0</v>
      </c>
      <c r="EC407" s="39">
        <v>1</v>
      </c>
      <c r="ED407" s="39">
        <f t="shared" si="12"/>
        <v>0</v>
      </c>
      <c r="EE407" s="39" t="s">
        <v>11451</v>
      </c>
      <c r="EF407" s="39" t="s">
        <v>11452</v>
      </c>
      <c r="EG407" s="44"/>
      <c r="EH407" s="39" t="s">
        <v>11453</v>
      </c>
      <c r="EI407" s="44"/>
      <c r="EJ407" s="39" t="s">
        <v>8196</v>
      </c>
      <c r="EK407" s="39" t="s">
        <v>236</v>
      </c>
      <c r="EL407" s="44"/>
      <c r="EM407" s="44"/>
      <c r="EN407" s="44"/>
      <c r="EO407" s="44"/>
      <c r="EP407" s="44"/>
      <c r="EQ407" s="44"/>
      <c r="ER407" s="39">
        <v>4</v>
      </c>
      <c r="ES407" s="39" t="s">
        <v>236</v>
      </c>
      <c r="ET407" s="44"/>
      <c r="EU407" s="44"/>
      <c r="EV407" s="39" t="s">
        <v>243</v>
      </c>
      <c r="EW407" s="39" t="s">
        <v>8320</v>
      </c>
      <c r="EX407" s="39">
        <v>25</v>
      </c>
      <c r="EY407" s="39" t="s">
        <v>236</v>
      </c>
      <c r="EZ407" s="44"/>
      <c r="FA407" s="44"/>
      <c r="FB407" s="39" t="s">
        <v>236</v>
      </c>
      <c r="FC407" s="44"/>
      <c r="FD407" s="44"/>
      <c r="FE407" s="39" t="s">
        <v>236</v>
      </c>
      <c r="FF407" s="44"/>
      <c r="FG407" s="44"/>
      <c r="FH407" s="39" t="s">
        <v>236</v>
      </c>
      <c r="FI407" s="44"/>
      <c r="FJ407" s="44"/>
      <c r="FK407" s="39" t="s">
        <v>236</v>
      </c>
      <c r="FL407" s="44"/>
      <c r="FM407" s="44"/>
      <c r="FN407" s="44"/>
      <c r="FO407" s="44"/>
      <c r="FP407" s="44"/>
      <c r="FQ407" s="39" t="s">
        <v>236</v>
      </c>
      <c r="FR407" s="44"/>
      <c r="FS407" s="44"/>
      <c r="FT407" s="39" t="s">
        <v>243</v>
      </c>
      <c r="FU407" s="39" t="s">
        <v>8320</v>
      </c>
      <c r="FV407" s="39">
        <v>25</v>
      </c>
      <c r="FW407" s="39" t="s">
        <v>236</v>
      </c>
      <c r="FX407" s="44"/>
      <c r="FY407" s="44"/>
      <c r="FZ407" s="44"/>
      <c r="GA407" s="44"/>
      <c r="GB407" s="44"/>
      <c r="GC407" s="39" t="s">
        <v>236</v>
      </c>
      <c r="GD407" s="44"/>
      <c r="GE407" s="44"/>
      <c r="GF407" s="39" t="s">
        <v>236</v>
      </c>
      <c r="GG407" s="44"/>
      <c r="GH407" s="44"/>
      <c r="GI407" s="39" t="s">
        <v>236</v>
      </c>
      <c r="GJ407" s="44"/>
      <c r="GK407" s="44"/>
      <c r="GL407" s="44"/>
      <c r="GM407" s="44"/>
      <c r="GN407" s="44"/>
      <c r="GO407" s="44"/>
      <c r="GP407" s="44"/>
      <c r="GQ407" s="44"/>
      <c r="GR407" s="44"/>
      <c r="GS407" s="44"/>
      <c r="GT407" s="44"/>
      <c r="GU407" s="44"/>
      <c r="GV407" s="44"/>
      <c r="GW407" s="44"/>
      <c r="GX407" s="44"/>
      <c r="GY407" s="44"/>
      <c r="GZ407" s="39" t="s">
        <v>236</v>
      </c>
      <c r="HA407" s="44"/>
      <c r="HB407" s="44"/>
      <c r="HC407" s="43" t="s">
        <v>11454</v>
      </c>
      <c r="HD407" s="44"/>
      <c r="HE407" s="44"/>
      <c r="HF407" s="44"/>
      <c r="HG407" s="44"/>
      <c r="HH407" s="44"/>
      <c r="HI407" s="44"/>
      <c r="HJ407" s="44"/>
      <c r="HK407" s="39" t="s">
        <v>481</v>
      </c>
      <c r="HL407" s="39">
        <v>0</v>
      </c>
      <c r="HM407" s="39">
        <v>0</v>
      </c>
      <c r="HN407" s="39" t="s">
        <v>11455</v>
      </c>
      <c r="HO407" s="39" t="s">
        <v>11456</v>
      </c>
      <c r="HP407" s="39" t="s">
        <v>11457</v>
      </c>
      <c r="HQ407" s="39" t="s">
        <v>11458</v>
      </c>
      <c r="HR407" s="39" t="s">
        <v>3648</v>
      </c>
      <c r="HS407" s="39" t="s">
        <v>3768</v>
      </c>
      <c r="HT407" s="39" t="s">
        <v>3682</v>
      </c>
      <c r="HU407" s="39" t="s">
        <v>3683</v>
      </c>
      <c r="HV407" s="44"/>
    </row>
    <row r="408" spans="1:230" ht="47.25" customHeight="1" x14ac:dyDescent="0.2">
      <c r="A408" s="44" t="s">
        <v>13014</v>
      </c>
      <c r="B408" s="39" t="s">
        <v>3649</v>
      </c>
      <c r="C408" s="39" t="s">
        <v>4901</v>
      </c>
      <c r="D408" s="39" t="s">
        <v>11614</v>
      </c>
      <c r="E408" s="39" t="s">
        <v>4941</v>
      </c>
      <c r="F408" s="39" t="s">
        <v>4941</v>
      </c>
      <c r="G408" s="39">
        <v>2024</v>
      </c>
      <c r="H408" s="48">
        <v>45474</v>
      </c>
      <c r="I408" s="48">
        <v>45534</v>
      </c>
      <c r="J408" s="44"/>
      <c r="K408" s="39" t="s">
        <v>11615</v>
      </c>
      <c r="L408" s="43" t="s">
        <v>11616</v>
      </c>
      <c r="M408" s="39" t="s">
        <v>11617</v>
      </c>
      <c r="N408" s="43" t="s">
        <v>11618</v>
      </c>
      <c r="O408" s="39" t="s">
        <v>11619</v>
      </c>
      <c r="P408" s="43" t="s">
        <v>11620</v>
      </c>
      <c r="Q408" s="44"/>
      <c r="R408" s="44"/>
      <c r="S408" s="39" t="s">
        <v>11621</v>
      </c>
      <c r="T408" s="39" t="s">
        <v>11622</v>
      </c>
      <c r="U408" s="39" t="s">
        <v>1394</v>
      </c>
      <c r="V408" s="39" t="s">
        <v>11622</v>
      </c>
      <c r="W408" s="49">
        <v>3.0910000000000002</v>
      </c>
      <c r="X408" s="49">
        <f t="shared" si="13"/>
        <v>0</v>
      </c>
      <c r="Y408" s="39">
        <v>3.0910000000000002</v>
      </c>
      <c r="Z408" s="39">
        <v>100</v>
      </c>
      <c r="AA408" s="39">
        <v>0.6</v>
      </c>
      <c r="AB408" s="39">
        <v>0</v>
      </c>
      <c r="AC408" s="39">
        <v>0</v>
      </c>
      <c r="AD408" s="39">
        <v>0</v>
      </c>
      <c r="AE408" s="39">
        <v>0</v>
      </c>
      <c r="AF408" s="39">
        <v>0</v>
      </c>
      <c r="AG408" s="39">
        <v>0</v>
      </c>
      <c r="AH408" s="39" t="s">
        <v>236</v>
      </c>
      <c r="AI408" s="44"/>
      <c r="AJ408" s="44"/>
      <c r="AK408" s="44"/>
      <c r="AL408" s="39">
        <v>0</v>
      </c>
      <c r="AM408" s="39">
        <v>0</v>
      </c>
      <c r="AN408" s="39">
        <v>1</v>
      </c>
      <c r="AO408" s="39">
        <v>1</v>
      </c>
      <c r="AP408" s="39">
        <v>1</v>
      </c>
      <c r="AQ408" s="39">
        <v>0</v>
      </c>
      <c r="AR408" s="39">
        <v>1</v>
      </c>
      <c r="AS408" s="39">
        <v>0</v>
      </c>
      <c r="AT408" s="39">
        <v>0</v>
      </c>
      <c r="AU408" s="39">
        <v>0</v>
      </c>
      <c r="AV408" s="39">
        <v>0</v>
      </c>
      <c r="AW408" s="39">
        <v>0</v>
      </c>
      <c r="AX408" s="39">
        <v>0</v>
      </c>
      <c r="AY408" s="39">
        <v>0</v>
      </c>
      <c r="AZ408" s="39">
        <v>0</v>
      </c>
      <c r="BA408" s="39">
        <v>0</v>
      </c>
      <c r="BB408" s="39">
        <v>0</v>
      </c>
      <c r="BC408" s="39">
        <v>0</v>
      </c>
      <c r="BD408" s="39">
        <v>0</v>
      </c>
      <c r="BE408" s="39">
        <v>0</v>
      </c>
      <c r="BF408" s="39">
        <v>0</v>
      </c>
      <c r="BG408" s="39">
        <v>0</v>
      </c>
      <c r="BH408" s="39">
        <v>0</v>
      </c>
      <c r="BI408" s="39">
        <v>0</v>
      </c>
      <c r="BJ408" s="39">
        <v>0</v>
      </c>
      <c r="BK408" s="39">
        <v>0</v>
      </c>
      <c r="BL408" s="39">
        <v>0</v>
      </c>
      <c r="BM408" s="39">
        <v>0</v>
      </c>
      <c r="BN408" s="39">
        <v>0</v>
      </c>
      <c r="BO408" s="39">
        <v>0</v>
      </c>
      <c r="BP408" s="39">
        <v>0</v>
      </c>
      <c r="BQ408" s="39">
        <v>0</v>
      </c>
      <c r="BR408" s="39">
        <v>0</v>
      </c>
      <c r="BS408" s="39">
        <v>0</v>
      </c>
      <c r="BT408" s="39">
        <v>0</v>
      </c>
      <c r="BU408" s="39">
        <v>0</v>
      </c>
      <c r="BV408" s="39">
        <v>0</v>
      </c>
      <c r="BW408" s="39">
        <v>0</v>
      </c>
      <c r="BX408" s="44"/>
      <c r="BY408" s="39">
        <v>0</v>
      </c>
      <c r="BZ408" s="39">
        <v>0</v>
      </c>
      <c r="CA408" s="39">
        <v>0</v>
      </c>
      <c r="CB408" s="39">
        <v>0</v>
      </c>
      <c r="CC408" s="39">
        <v>0</v>
      </c>
      <c r="CD408" s="39">
        <v>0</v>
      </c>
      <c r="CE408" s="39">
        <v>0</v>
      </c>
      <c r="CF408" s="39">
        <v>0</v>
      </c>
      <c r="CG408" s="39">
        <v>0</v>
      </c>
      <c r="CH408" s="39">
        <v>0</v>
      </c>
      <c r="CI408" s="39">
        <v>0</v>
      </c>
      <c r="CJ408" s="39">
        <v>0</v>
      </c>
      <c r="CK408" s="39">
        <v>0</v>
      </c>
      <c r="CL408" s="39">
        <v>0</v>
      </c>
      <c r="CM408" s="39">
        <v>0</v>
      </c>
      <c r="CN408" s="39">
        <v>0</v>
      </c>
      <c r="CO408" s="39">
        <v>0</v>
      </c>
      <c r="CP408" s="44"/>
      <c r="CQ408" s="39">
        <v>0</v>
      </c>
      <c r="CR408" s="39">
        <v>0</v>
      </c>
      <c r="CS408" s="39">
        <v>0</v>
      </c>
      <c r="CT408" s="39">
        <v>0</v>
      </c>
      <c r="CU408" s="39">
        <v>0</v>
      </c>
      <c r="CV408" s="39">
        <v>0</v>
      </c>
      <c r="CW408" s="39">
        <v>0</v>
      </c>
      <c r="CX408" s="39">
        <v>0</v>
      </c>
      <c r="CY408" s="39">
        <v>0</v>
      </c>
      <c r="CZ408" s="39">
        <v>0</v>
      </c>
      <c r="DA408" s="39">
        <v>0</v>
      </c>
      <c r="DB408" s="39">
        <v>0</v>
      </c>
      <c r="DC408" s="39">
        <v>0</v>
      </c>
      <c r="DD408" s="39">
        <v>0</v>
      </c>
      <c r="DE408" s="39">
        <v>0</v>
      </c>
      <c r="DF408" s="39">
        <v>0</v>
      </c>
      <c r="DG408" s="39">
        <v>0</v>
      </c>
      <c r="DH408" s="39">
        <v>0</v>
      </c>
      <c r="DI408" s="39">
        <v>0</v>
      </c>
      <c r="DJ408" s="39">
        <v>0</v>
      </c>
      <c r="DK408" s="39">
        <v>0</v>
      </c>
      <c r="DL408" s="39">
        <v>0</v>
      </c>
      <c r="DM408" s="39">
        <v>0</v>
      </c>
      <c r="DN408" s="39">
        <v>0</v>
      </c>
      <c r="DO408" s="39">
        <v>0</v>
      </c>
      <c r="DP408" s="39">
        <v>0</v>
      </c>
      <c r="DQ408" s="39">
        <v>0</v>
      </c>
      <c r="DR408" s="44"/>
      <c r="DS408" s="39">
        <v>0</v>
      </c>
      <c r="DT408" s="39">
        <v>0</v>
      </c>
      <c r="DU408" s="39">
        <v>0</v>
      </c>
      <c r="DV408" s="39">
        <v>0</v>
      </c>
      <c r="DW408" s="39">
        <v>0</v>
      </c>
      <c r="DX408" s="39">
        <v>0</v>
      </c>
      <c r="DY408" s="39">
        <v>0</v>
      </c>
      <c r="DZ408" s="39">
        <v>0</v>
      </c>
      <c r="EA408" s="44"/>
      <c r="EB408" s="39">
        <v>0</v>
      </c>
      <c r="EC408" s="39">
        <v>1</v>
      </c>
      <c r="ED408" s="39">
        <f t="shared" si="12"/>
        <v>0</v>
      </c>
      <c r="EE408" s="39" t="s">
        <v>5515</v>
      </c>
      <c r="EF408" s="39" t="s">
        <v>239</v>
      </c>
      <c r="EG408" s="44"/>
      <c r="EH408" s="39" t="s">
        <v>5023</v>
      </c>
      <c r="EI408" s="43" t="s">
        <v>3669</v>
      </c>
      <c r="EJ408" s="39" t="s">
        <v>11623</v>
      </c>
      <c r="EK408" s="39" t="s">
        <v>236</v>
      </c>
      <c r="EL408" s="44"/>
      <c r="EM408" s="44"/>
      <c r="EN408" s="44"/>
      <c r="EO408" s="44"/>
      <c r="EP408" s="39">
        <v>0</v>
      </c>
      <c r="EQ408" s="44"/>
      <c r="ER408" s="39">
        <v>3</v>
      </c>
      <c r="ES408" s="39" t="s">
        <v>243</v>
      </c>
      <c r="ET408" s="39" t="s">
        <v>5300</v>
      </c>
      <c r="EU408" s="39">
        <v>426</v>
      </c>
      <c r="EV408" s="39" t="s">
        <v>243</v>
      </c>
      <c r="EW408" s="39" t="s">
        <v>6314</v>
      </c>
      <c r="EX408" s="39">
        <v>32</v>
      </c>
      <c r="EY408" s="39" t="s">
        <v>236</v>
      </c>
      <c r="EZ408" s="44"/>
      <c r="FA408" s="44"/>
      <c r="FB408" s="39" t="s">
        <v>236</v>
      </c>
      <c r="FC408" s="44"/>
      <c r="FD408" s="44"/>
      <c r="FE408" s="39" t="s">
        <v>236</v>
      </c>
      <c r="FF408" s="44"/>
      <c r="FG408" s="44"/>
      <c r="FH408" s="39" t="s">
        <v>236</v>
      </c>
      <c r="FI408" s="44"/>
      <c r="FJ408" s="44"/>
      <c r="FK408" s="39" t="s">
        <v>236</v>
      </c>
      <c r="FL408" s="44"/>
      <c r="FM408" s="44"/>
      <c r="FN408" s="44"/>
      <c r="FO408" s="44"/>
      <c r="FP408" s="44"/>
      <c r="FQ408" s="39" t="s">
        <v>236</v>
      </c>
      <c r="FR408" s="44"/>
      <c r="FS408" s="44"/>
      <c r="FT408" s="39" t="s">
        <v>243</v>
      </c>
      <c r="FU408" s="39" t="s">
        <v>6314</v>
      </c>
      <c r="FV408" s="39">
        <v>32</v>
      </c>
      <c r="FW408" s="39" t="s">
        <v>236</v>
      </c>
      <c r="FX408" s="44"/>
      <c r="FY408" s="44"/>
      <c r="FZ408" s="44"/>
      <c r="GA408" s="44"/>
      <c r="GB408" s="44"/>
      <c r="GC408" s="39" t="s">
        <v>236</v>
      </c>
      <c r="GD408" s="44"/>
      <c r="GE408" s="44"/>
      <c r="GF408" s="39" t="s">
        <v>243</v>
      </c>
      <c r="GG408" s="39" t="s">
        <v>6314</v>
      </c>
      <c r="GH408" s="39">
        <v>5</v>
      </c>
      <c r="GI408" s="39" t="s">
        <v>243</v>
      </c>
      <c r="GJ408" s="39" t="s">
        <v>6314</v>
      </c>
      <c r="GK408" s="39">
        <v>5</v>
      </c>
      <c r="GL408" s="44"/>
      <c r="GM408" s="44"/>
      <c r="GN408" s="44"/>
      <c r="GO408" s="44"/>
      <c r="GP408" s="44"/>
      <c r="GQ408" s="44"/>
      <c r="GR408" s="44"/>
      <c r="GS408" s="44"/>
      <c r="GT408" s="44"/>
      <c r="GU408" s="44"/>
      <c r="GV408" s="44"/>
      <c r="GW408" s="44"/>
      <c r="GX408" s="44"/>
      <c r="GY408" s="44"/>
      <c r="GZ408" s="39" t="s">
        <v>236</v>
      </c>
      <c r="HA408" s="44"/>
      <c r="HB408" s="44"/>
      <c r="HC408" s="43" t="s">
        <v>11624</v>
      </c>
      <c r="HD408" s="44"/>
      <c r="HE408" s="44"/>
      <c r="HF408" s="44"/>
      <c r="HG408" s="44"/>
      <c r="HH408" s="44"/>
      <c r="HI408" s="44"/>
      <c r="HJ408" s="44"/>
      <c r="HK408" s="44"/>
      <c r="HL408" s="44"/>
      <c r="HM408" s="44"/>
      <c r="HN408" s="39" t="s">
        <v>11625</v>
      </c>
      <c r="HO408" s="39" t="s">
        <v>11626</v>
      </c>
      <c r="HP408" s="39" t="s">
        <v>11627</v>
      </c>
      <c r="HQ408" s="39" t="s">
        <v>11628</v>
      </c>
      <c r="HR408" s="39" t="s">
        <v>3648</v>
      </c>
      <c r="HS408" s="39" t="s">
        <v>3768</v>
      </c>
      <c r="HT408" s="39" t="s">
        <v>3682</v>
      </c>
      <c r="HU408" s="39" t="s">
        <v>3683</v>
      </c>
      <c r="HV408" s="44"/>
    </row>
    <row r="409" spans="1:230" ht="47.25" customHeight="1" x14ac:dyDescent="0.2">
      <c r="A409" s="44" t="s">
        <v>13014</v>
      </c>
      <c r="B409" s="39" t="s">
        <v>3649</v>
      </c>
      <c r="C409" s="39" t="s">
        <v>4767</v>
      </c>
      <c r="D409" s="39" t="s">
        <v>12043</v>
      </c>
      <c r="E409" s="39" t="s">
        <v>12044</v>
      </c>
      <c r="F409" s="39" t="s">
        <v>12045</v>
      </c>
      <c r="G409" s="39">
        <v>2024</v>
      </c>
      <c r="H409" s="48">
        <v>45406</v>
      </c>
      <c r="I409" s="48">
        <v>45853</v>
      </c>
      <c r="J409" s="44"/>
      <c r="K409" s="39" t="s">
        <v>12046</v>
      </c>
      <c r="L409" s="43" t="s">
        <v>12047</v>
      </c>
      <c r="M409" s="39" t="s">
        <v>12048</v>
      </c>
      <c r="N409" s="43" t="s">
        <v>12049</v>
      </c>
      <c r="O409" s="39" t="s">
        <v>12050</v>
      </c>
      <c r="P409" s="43" t="s">
        <v>12051</v>
      </c>
      <c r="Q409" s="44"/>
      <c r="R409" s="44"/>
      <c r="S409" s="39" t="s">
        <v>12052</v>
      </c>
      <c r="T409" s="39" t="s">
        <v>12052</v>
      </c>
      <c r="U409" s="39" t="s">
        <v>1394</v>
      </c>
      <c r="V409" s="39" t="s">
        <v>12052</v>
      </c>
      <c r="W409" s="49">
        <v>0.1177</v>
      </c>
      <c r="X409" s="49">
        <f t="shared" si="13"/>
        <v>0</v>
      </c>
      <c r="Y409" s="39">
        <v>8.77E-2</v>
      </c>
      <c r="Z409" s="39">
        <v>74.510000000000005</v>
      </c>
      <c r="AA409" s="39">
        <v>7.3999999999999999E-4</v>
      </c>
      <c r="AB409" s="39">
        <v>0</v>
      </c>
      <c r="AC409" s="39">
        <v>0</v>
      </c>
      <c r="AD409" s="39">
        <v>0</v>
      </c>
      <c r="AE409" s="39">
        <v>0</v>
      </c>
      <c r="AF409" s="39">
        <v>0.03</v>
      </c>
      <c r="AG409" s="39">
        <v>25.49</v>
      </c>
      <c r="AH409" s="39" t="s">
        <v>236</v>
      </c>
      <c r="AI409" s="44"/>
      <c r="AJ409" s="44"/>
      <c r="AK409" s="44"/>
      <c r="AL409" s="39" t="s">
        <v>4372</v>
      </c>
      <c r="AM409" s="39" t="s">
        <v>12053</v>
      </c>
      <c r="AN409" s="39">
        <v>1</v>
      </c>
      <c r="AO409" s="39">
        <v>1</v>
      </c>
      <c r="AP409" s="39">
        <v>1</v>
      </c>
      <c r="AQ409" s="39">
        <v>0</v>
      </c>
      <c r="AR409" s="39">
        <v>0</v>
      </c>
      <c r="AS409" s="39">
        <v>0</v>
      </c>
      <c r="AT409" s="39">
        <v>0</v>
      </c>
      <c r="AU409" s="39">
        <v>0</v>
      </c>
      <c r="AV409" s="39">
        <v>0</v>
      </c>
      <c r="AW409" s="39">
        <v>0</v>
      </c>
      <c r="AX409" s="39">
        <v>0</v>
      </c>
      <c r="AY409" s="39">
        <v>0</v>
      </c>
      <c r="AZ409" s="39">
        <v>1</v>
      </c>
      <c r="BA409" s="39">
        <v>0</v>
      </c>
      <c r="BB409" s="39">
        <v>0</v>
      </c>
      <c r="BC409" s="39">
        <v>0</v>
      </c>
      <c r="BD409" s="39">
        <v>0</v>
      </c>
      <c r="BE409" s="39">
        <v>0</v>
      </c>
      <c r="BF409" s="39">
        <v>0</v>
      </c>
      <c r="BG409" s="39">
        <v>0</v>
      </c>
      <c r="BH409" s="39">
        <v>0</v>
      </c>
      <c r="BI409" s="39">
        <v>0</v>
      </c>
      <c r="BJ409" s="39">
        <v>0</v>
      </c>
      <c r="BK409" s="39">
        <v>0</v>
      </c>
      <c r="BL409" s="39">
        <v>0</v>
      </c>
      <c r="BM409" s="39">
        <v>0</v>
      </c>
      <c r="BN409" s="39">
        <v>0</v>
      </c>
      <c r="BO409" s="39">
        <v>0</v>
      </c>
      <c r="BP409" s="39">
        <v>0</v>
      </c>
      <c r="BQ409" s="39">
        <v>0</v>
      </c>
      <c r="BR409" s="39">
        <v>0</v>
      </c>
      <c r="BS409" s="39">
        <v>0</v>
      </c>
      <c r="BT409" s="39">
        <v>0</v>
      </c>
      <c r="BU409" s="39">
        <v>0</v>
      </c>
      <c r="BV409" s="39">
        <v>0</v>
      </c>
      <c r="BW409" s="39">
        <v>0</v>
      </c>
      <c r="BX409" s="44"/>
      <c r="BY409" s="39">
        <v>0</v>
      </c>
      <c r="BZ409" s="39">
        <v>0</v>
      </c>
      <c r="CA409" s="39">
        <v>0</v>
      </c>
      <c r="CB409" s="39">
        <v>0</v>
      </c>
      <c r="CC409" s="39">
        <v>0</v>
      </c>
      <c r="CD409" s="39">
        <v>0</v>
      </c>
      <c r="CE409" s="39">
        <v>0</v>
      </c>
      <c r="CF409" s="39">
        <v>0</v>
      </c>
      <c r="CG409" s="39">
        <v>0</v>
      </c>
      <c r="CH409" s="39">
        <v>0</v>
      </c>
      <c r="CI409" s="39">
        <v>0</v>
      </c>
      <c r="CJ409" s="39">
        <v>0</v>
      </c>
      <c r="CK409" s="39">
        <v>0</v>
      </c>
      <c r="CL409" s="39">
        <v>0</v>
      </c>
      <c r="CM409" s="39">
        <v>0</v>
      </c>
      <c r="CN409" s="39">
        <v>0</v>
      </c>
      <c r="CO409" s="39">
        <v>0</v>
      </c>
      <c r="CP409" s="44"/>
      <c r="CQ409" s="39">
        <v>0</v>
      </c>
      <c r="CR409" s="39">
        <v>0</v>
      </c>
      <c r="CS409" s="39">
        <v>0</v>
      </c>
      <c r="CT409" s="39">
        <v>0</v>
      </c>
      <c r="CU409" s="39">
        <v>0</v>
      </c>
      <c r="CV409" s="39">
        <v>0</v>
      </c>
      <c r="CW409" s="39">
        <v>0</v>
      </c>
      <c r="CX409" s="39">
        <v>0</v>
      </c>
      <c r="CY409" s="39">
        <v>0</v>
      </c>
      <c r="CZ409" s="39">
        <v>0</v>
      </c>
      <c r="DA409" s="39">
        <v>0</v>
      </c>
      <c r="DB409" s="39">
        <v>0</v>
      </c>
      <c r="DC409" s="39">
        <v>0</v>
      </c>
      <c r="DD409" s="39">
        <v>0</v>
      </c>
      <c r="DE409" s="39">
        <v>0</v>
      </c>
      <c r="DF409" s="39">
        <v>0</v>
      </c>
      <c r="DG409" s="39">
        <v>0</v>
      </c>
      <c r="DH409" s="39">
        <v>0</v>
      </c>
      <c r="DI409" s="39">
        <v>0</v>
      </c>
      <c r="DJ409" s="39">
        <v>0</v>
      </c>
      <c r="DK409" s="39">
        <v>0</v>
      </c>
      <c r="DL409" s="39">
        <v>0</v>
      </c>
      <c r="DM409" s="39">
        <v>0</v>
      </c>
      <c r="DN409" s="39">
        <v>0</v>
      </c>
      <c r="DO409" s="39">
        <v>0</v>
      </c>
      <c r="DP409" s="39">
        <v>0</v>
      </c>
      <c r="DQ409" s="39">
        <v>0</v>
      </c>
      <c r="DR409" s="44"/>
      <c r="DS409" s="39">
        <v>0</v>
      </c>
      <c r="DT409" s="39">
        <v>0</v>
      </c>
      <c r="DU409" s="39">
        <v>0</v>
      </c>
      <c r="DV409" s="39">
        <v>0</v>
      </c>
      <c r="DW409" s="39">
        <v>0</v>
      </c>
      <c r="DX409" s="39">
        <v>0</v>
      </c>
      <c r="DY409" s="39">
        <v>0</v>
      </c>
      <c r="DZ409" s="39">
        <v>0</v>
      </c>
      <c r="EA409" s="44"/>
      <c r="EB409" s="39">
        <v>0</v>
      </c>
      <c r="EC409" s="39">
        <v>1</v>
      </c>
      <c r="ED409" s="39">
        <f t="shared" si="12"/>
        <v>0</v>
      </c>
      <c r="EE409" s="39" t="s">
        <v>12054</v>
      </c>
      <c r="EF409" s="39" t="s">
        <v>12055</v>
      </c>
      <c r="EG409" s="44"/>
      <c r="EH409" s="39" t="s">
        <v>525</v>
      </c>
      <c r="EI409" s="43" t="s">
        <v>3669</v>
      </c>
      <c r="EJ409" s="39" t="s">
        <v>12056</v>
      </c>
      <c r="EK409" s="39" t="s">
        <v>236</v>
      </c>
      <c r="EL409" s="44"/>
      <c r="EM409" s="44"/>
      <c r="EN409" s="44"/>
      <c r="EO409" s="44"/>
      <c r="EP409" s="39">
        <v>0</v>
      </c>
      <c r="EQ409" s="44"/>
      <c r="ER409" s="39">
        <v>1</v>
      </c>
      <c r="ES409" s="39" t="s">
        <v>243</v>
      </c>
      <c r="ET409" s="39" t="s">
        <v>12057</v>
      </c>
      <c r="EU409" s="39">
        <v>113</v>
      </c>
      <c r="EV409" s="39" t="s">
        <v>243</v>
      </c>
      <c r="EW409" s="39" t="s">
        <v>12058</v>
      </c>
      <c r="EX409" s="39">
        <v>162</v>
      </c>
      <c r="EY409" s="39" t="s">
        <v>236</v>
      </c>
      <c r="EZ409" s="44"/>
      <c r="FA409" s="44"/>
      <c r="FB409" s="39" t="s">
        <v>236</v>
      </c>
      <c r="FC409" s="44"/>
      <c r="FD409" s="44"/>
      <c r="FE409" s="39" t="s">
        <v>236</v>
      </c>
      <c r="FF409" s="44"/>
      <c r="FG409" s="44"/>
      <c r="FH409" s="39" t="s">
        <v>236</v>
      </c>
      <c r="FI409" s="44"/>
      <c r="FJ409" s="44"/>
      <c r="FK409" s="39" t="s">
        <v>236</v>
      </c>
      <c r="FL409" s="44"/>
      <c r="FM409" s="44"/>
      <c r="FN409" s="44"/>
      <c r="FO409" s="44"/>
      <c r="FP409" s="44"/>
      <c r="FQ409" s="39" t="s">
        <v>236</v>
      </c>
      <c r="FR409" s="44"/>
      <c r="FS409" s="44"/>
      <c r="FT409" s="39" t="s">
        <v>243</v>
      </c>
      <c r="FU409" s="39" t="s">
        <v>12057</v>
      </c>
      <c r="FV409" s="39">
        <v>113</v>
      </c>
      <c r="FW409" s="39" t="s">
        <v>236</v>
      </c>
      <c r="FX409" s="44"/>
      <c r="FY409" s="44"/>
      <c r="FZ409" s="44"/>
      <c r="GA409" s="44"/>
      <c r="GB409" s="44"/>
      <c r="GC409" s="39" t="s">
        <v>236</v>
      </c>
      <c r="GD409" s="44"/>
      <c r="GE409" s="44"/>
      <c r="GF409" s="39" t="s">
        <v>236</v>
      </c>
      <c r="GG409" s="44"/>
      <c r="GH409" s="44"/>
      <c r="GI409" s="39" t="s">
        <v>236</v>
      </c>
      <c r="GJ409" s="44"/>
      <c r="GK409" s="44"/>
      <c r="GL409" s="44"/>
      <c r="GM409" s="44"/>
      <c r="GN409" s="44"/>
      <c r="GO409" s="44"/>
      <c r="GP409" s="44"/>
      <c r="GQ409" s="44"/>
      <c r="GR409" s="44"/>
      <c r="GS409" s="44"/>
      <c r="GT409" s="44"/>
      <c r="GU409" s="44"/>
      <c r="GV409" s="44"/>
      <c r="GW409" s="44"/>
      <c r="GX409" s="44"/>
      <c r="GY409" s="44"/>
      <c r="GZ409" s="39" t="s">
        <v>236</v>
      </c>
      <c r="HA409" s="44"/>
      <c r="HB409" s="44"/>
      <c r="HC409" s="44"/>
      <c r="HD409" s="44"/>
      <c r="HE409" s="44"/>
      <c r="HF409" s="44"/>
      <c r="HG409" s="44"/>
      <c r="HH409" s="44"/>
      <c r="HI409" s="44"/>
      <c r="HJ409" s="44"/>
      <c r="HK409" s="39" t="s">
        <v>239</v>
      </c>
      <c r="HL409" s="39">
        <v>0</v>
      </c>
      <c r="HM409" s="39">
        <v>0</v>
      </c>
      <c r="HN409" s="39" t="s">
        <v>12059</v>
      </c>
      <c r="HO409" s="39" t="s">
        <v>12060</v>
      </c>
      <c r="HP409" s="39" t="s">
        <v>12061</v>
      </c>
      <c r="HQ409" s="39" t="s">
        <v>12062</v>
      </c>
      <c r="HR409" s="39" t="s">
        <v>3648</v>
      </c>
      <c r="HS409" s="39" t="s">
        <v>3768</v>
      </c>
      <c r="HT409" s="44"/>
      <c r="HU409" s="44"/>
      <c r="HV409" s="44"/>
    </row>
    <row r="410" spans="1:230" ht="42" customHeight="1" x14ac:dyDescent="0.2">
      <c r="A410" s="44" t="s">
        <v>13014</v>
      </c>
      <c r="B410" s="39" t="s">
        <v>3649</v>
      </c>
      <c r="C410" s="39" t="s">
        <v>4901</v>
      </c>
      <c r="D410" s="39" t="s">
        <v>12286</v>
      </c>
      <c r="E410" s="39" t="s">
        <v>4941</v>
      </c>
      <c r="F410" s="39" t="s">
        <v>4941</v>
      </c>
      <c r="G410" s="39">
        <v>2024</v>
      </c>
      <c r="H410" s="48">
        <v>45343</v>
      </c>
      <c r="I410" s="48">
        <v>45579</v>
      </c>
      <c r="J410" s="44"/>
      <c r="K410" s="44"/>
      <c r="L410" s="44"/>
      <c r="M410" s="39" t="s">
        <v>12287</v>
      </c>
      <c r="N410" s="39" t="s">
        <v>12288</v>
      </c>
      <c r="O410" s="39" t="s">
        <v>12289</v>
      </c>
      <c r="P410" s="43" t="s">
        <v>12290</v>
      </c>
      <c r="Q410" s="44"/>
      <c r="R410" s="44"/>
      <c r="S410" s="39" t="s">
        <v>12291</v>
      </c>
      <c r="T410" s="39" t="s">
        <v>12291</v>
      </c>
      <c r="U410" s="39" t="s">
        <v>1394</v>
      </c>
      <c r="V410" s="39" t="s">
        <v>12291</v>
      </c>
      <c r="W410" s="49">
        <v>1.9550000000000001</v>
      </c>
      <c r="X410" s="49">
        <f t="shared" si="13"/>
        <v>0</v>
      </c>
      <c r="Y410" s="49">
        <v>1.8</v>
      </c>
      <c r="Z410" s="39">
        <v>92.07</v>
      </c>
      <c r="AA410" s="39">
        <v>0.34</v>
      </c>
      <c r="AB410" s="39">
        <v>0.155</v>
      </c>
      <c r="AC410" s="39">
        <v>7.93</v>
      </c>
      <c r="AD410" s="39">
        <v>0</v>
      </c>
      <c r="AE410" s="39">
        <v>0</v>
      </c>
      <c r="AF410" s="39">
        <v>0</v>
      </c>
      <c r="AG410" s="39">
        <v>0</v>
      </c>
      <c r="AH410" s="39" t="s">
        <v>243</v>
      </c>
      <c r="AI410" s="39" t="s">
        <v>12292</v>
      </c>
      <c r="AJ410" s="44"/>
      <c r="AK410" s="39" t="s">
        <v>6253</v>
      </c>
      <c r="AL410" s="39">
        <v>2</v>
      </c>
      <c r="AM410" s="39" t="s">
        <v>8538</v>
      </c>
      <c r="AN410" s="39">
        <v>5</v>
      </c>
      <c r="AO410" s="39">
        <v>5</v>
      </c>
      <c r="AP410" s="39">
        <v>1</v>
      </c>
      <c r="AQ410" s="39">
        <v>0</v>
      </c>
      <c r="AR410" s="39">
        <v>1</v>
      </c>
      <c r="AS410" s="39">
        <v>0</v>
      </c>
      <c r="AT410" s="39">
        <v>0</v>
      </c>
      <c r="AU410" s="39">
        <v>0</v>
      </c>
      <c r="AV410" s="39">
        <v>0</v>
      </c>
      <c r="AW410" s="39">
        <v>0</v>
      </c>
      <c r="AX410" s="39">
        <v>1</v>
      </c>
      <c r="AY410" s="39">
        <v>1</v>
      </c>
      <c r="AZ410" s="39">
        <v>0</v>
      </c>
      <c r="BA410" s="39">
        <v>1</v>
      </c>
      <c r="BB410" s="39">
        <v>0</v>
      </c>
      <c r="BC410" s="39">
        <v>1</v>
      </c>
      <c r="BD410" s="39">
        <v>0</v>
      </c>
      <c r="BE410" s="39">
        <v>0</v>
      </c>
      <c r="BF410" s="39">
        <v>0</v>
      </c>
      <c r="BG410" s="39">
        <v>0</v>
      </c>
      <c r="BH410" s="39">
        <v>0</v>
      </c>
      <c r="BI410" s="39">
        <v>0</v>
      </c>
      <c r="BJ410" s="39">
        <v>0</v>
      </c>
      <c r="BK410" s="39">
        <v>0</v>
      </c>
      <c r="BL410" s="39">
        <v>0</v>
      </c>
      <c r="BM410" s="39">
        <v>0</v>
      </c>
      <c r="BN410" s="39">
        <v>0</v>
      </c>
      <c r="BO410" s="39">
        <v>0</v>
      </c>
      <c r="BP410" s="39">
        <v>0</v>
      </c>
      <c r="BQ410" s="39">
        <v>0</v>
      </c>
      <c r="BR410" s="39">
        <v>0</v>
      </c>
      <c r="BS410" s="39">
        <v>0</v>
      </c>
      <c r="BT410" s="39">
        <v>0</v>
      </c>
      <c r="BU410" s="39">
        <v>0</v>
      </c>
      <c r="BV410" s="39">
        <v>0</v>
      </c>
      <c r="BW410" s="39">
        <v>0</v>
      </c>
      <c r="BX410" s="44"/>
      <c r="BY410" s="39">
        <v>0</v>
      </c>
      <c r="BZ410" s="39">
        <v>0</v>
      </c>
      <c r="CA410" s="39">
        <v>0</v>
      </c>
      <c r="CB410" s="39">
        <v>0</v>
      </c>
      <c r="CC410" s="39">
        <v>0</v>
      </c>
      <c r="CD410" s="39">
        <v>0</v>
      </c>
      <c r="CE410" s="39">
        <v>0</v>
      </c>
      <c r="CF410" s="39">
        <v>0</v>
      </c>
      <c r="CG410" s="39">
        <v>0</v>
      </c>
      <c r="CH410" s="39">
        <v>0</v>
      </c>
      <c r="CI410" s="39">
        <v>0</v>
      </c>
      <c r="CJ410" s="39">
        <v>0</v>
      </c>
      <c r="CK410" s="39">
        <v>0</v>
      </c>
      <c r="CL410" s="39">
        <v>0</v>
      </c>
      <c r="CM410" s="39">
        <v>0</v>
      </c>
      <c r="CN410" s="39">
        <v>0</v>
      </c>
      <c r="CO410" s="39">
        <v>0</v>
      </c>
      <c r="CP410" s="44"/>
      <c r="CQ410" s="39">
        <v>0</v>
      </c>
      <c r="CR410" s="39">
        <v>0</v>
      </c>
      <c r="CS410" s="39">
        <v>0</v>
      </c>
      <c r="CT410" s="39">
        <v>0</v>
      </c>
      <c r="CU410" s="39">
        <v>0</v>
      </c>
      <c r="CV410" s="39">
        <v>0</v>
      </c>
      <c r="CW410" s="39">
        <v>0</v>
      </c>
      <c r="CX410" s="39">
        <v>0</v>
      </c>
      <c r="CY410" s="39">
        <v>0</v>
      </c>
      <c r="CZ410" s="39">
        <v>0</v>
      </c>
      <c r="DA410" s="39">
        <v>0</v>
      </c>
      <c r="DB410" s="39">
        <v>0</v>
      </c>
      <c r="DC410" s="39">
        <v>0</v>
      </c>
      <c r="DD410" s="39">
        <v>0</v>
      </c>
      <c r="DE410" s="39">
        <v>0</v>
      </c>
      <c r="DF410" s="39">
        <v>0</v>
      </c>
      <c r="DG410" s="39">
        <v>0</v>
      </c>
      <c r="DH410" s="39">
        <v>0</v>
      </c>
      <c r="DI410" s="39">
        <v>0</v>
      </c>
      <c r="DJ410" s="39">
        <v>0</v>
      </c>
      <c r="DK410" s="39">
        <v>0</v>
      </c>
      <c r="DL410" s="39">
        <v>0</v>
      </c>
      <c r="DM410" s="39">
        <v>0</v>
      </c>
      <c r="DN410" s="39">
        <v>0</v>
      </c>
      <c r="DO410" s="39">
        <v>0</v>
      </c>
      <c r="DP410" s="39">
        <v>0</v>
      </c>
      <c r="DQ410" s="39">
        <v>0</v>
      </c>
      <c r="DR410" s="44"/>
      <c r="DS410" s="39">
        <v>0</v>
      </c>
      <c r="DT410" s="39">
        <v>0</v>
      </c>
      <c r="DU410" s="39">
        <v>0</v>
      </c>
      <c r="DV410" s="39">
        <v>0</v>
      </c>
      <c r="DW410" s="39">
        <v>0</v>
      </c>
      <c r="DX410" s="39">
        <v>0</v>
      </c>
      <c r="DY410" s="39">
        <v>0</v>
      </c>
      <c r="DZ410" s="39">
        <v>0</v>
      </c>
      <c r="EA410" s="44"/>
      <c r="EB410" s="39">
        <v>0</v>
      </c>
      <c r="EC410" s="39">
        <v>5</v>
      </c>
      <c r="ED410" s="39">
        <f t="shared" si="12"/>
        <v>0</v>
      </c>
      <c r="EE410" s="53">
        <v>45748</v>
      </c>
      <c r="EF410" s="39" t="s">
        <v>12293</v>
      </c>
      <c r="EG410" s="44"/>
      <c r="EH410" s="39" t="s">
        <v>1290</v>
      </c>
      <c r="EI410" s="43" t="s">
        <v>3669</v>
      </c>
      <c r="EJ410" s="39" t="s">
        <v>12294</v>
      </c>
      <c r="EK410" s="39" t="s">
        <v>236</v>
      </c>
      <c r="EL410" s="44"/>
      <c r="EM410" s="44"/>
      <c r="EN410" s="44"/>
      <c r="EO410" s="44"/>
      <c r="EP410" s="39">
        <v>0</v>
      </c>
      <c r="EQ410" s="44"/>
      <c r="ER410" s="39">
        <v>15</v>
      </c>
      <c r="ES410" s="39" t="s">
        <v>243</v>
      </c>
      <c r="ET410" s="39" t="s">
        <v>7730</v>
      </c>
      <c r="EU410" s="39">
        <v>3562</v>
      </c>
      <c r="EV410" s="39" t="s">
        <v>243</v>
      </c>
      <c r="EW410" s="39" t="s">
        <v>441</v>
      </c>
      <c r="EX410" s="39">
        <v>1316</v>
      </c>
      <c r="EY410" s="39" t="s">
        <v>236</v>
      </c>
      <c r="EZ410" s="44"/>
      <c r="FA410" s="44"/>
      <c r="FB410" s="39" t="s">
        <v>236</v>
      </c>
      <c r="FC410" s="44"/>
      <c r="FD410" s="44"/>
      <c r="FE410" s="39" t="s">
        <v>236</v>
      </c>
      <c r="FF410" s="44"/>
      <c r="FG410" s="44"/>
      <c r="FH410" s="39" t="s">
        <v>236</v>
      </c>
      <c r="FI410" s="44"/>
      <c r="FJ410" s="44"/>
      <c r="FK410" s="39" t="s">
        <v>236</v>
      </c>
      <c r="FL410" s="44"/>
      <c r="FM410" s="44"/>
      <c r="FN410" s="39" t="s">
        <v>236</v>
      </c>
      <c r="FO410" s="39" t="s">
        <v>236</v>
      </c>
      <c r="FP410" s="39">
        <v>0</v>
      </c>
      <c r="FQ410" s="39" t="s">
        <v>236</v>
      </c>
      <c r="FR410" s="44"/>
      <c r="FS410" s="44"/>
      <c r="FT410" s="39" t="s">
        <v>236</v>
      </c>
      <c r="FU410" s="44"/>
      <c r="FV410" s="44"/>
      <c r="FW410" s="39" t="s">
        <v>236</v>
      </c>
      <c r="FX410" s="44"/>
      <c r="FY410" s="44"/>
      <c r="FZ410" s="44"/>
      <c r="GA410" s="44"/>
      <c r="GB410" s="44"/>
      <c r="GC410" s="39" t="s">
        <v>236</v>
      </c>
      <c r="GD410" s="44"/>
      <c r="GE410" s="44"/>
      <c r="GF410" s="39" t="s">
        <v>236</v>
      </c>
      <c r="GG410" s="44"/>
      <c r="GH410" s="44"/>
      <c r="GI410" s="39" t="s">
        <v>243</v>
      </c>
      <c r="GJ410" s="39" t="s">
        <v>441</v>
      </c>
      <c r="GK410" s="39">
        <v>7</v>
      </c>
      <c r="GL410" s="39" t="s">
        <v>236</v>
      </c>
      <c r="GM410" s="39" t="s">
        <v>236</v>
      </c>
      <c r="GN410" s="39">
        <v>0</v>
      </c>
      <c r="GO410" s="44"/>
      <c r="GP410" s="44"/>
      <c r="GQ410" s="44"/>
      <c r="GR410" s="44"/>
      <c r="GS410" s="44"/>
      <c r="GT410" s="44"/>
      <c r="GU410" s="44"/>
      <c r="GV410" s="44"/>
      <c r="GW410" s="44"/>
      <c r="GX410" s="44"/>
      <c r="GY410" s="44"/>
      <c r="GZ410" s="39" t="s">
        <v>236</v>
      </c>
      <c r="HA410" s="44"/>
      <c r="HB410" s="44"/>
      <c r="HC410" s="43" t="s">
        <v>12295</v>
      </c>
      <c r="HD410" s="44"/>
      <c r="HE410" s="44"/>
      <c r="HF410" s="44"/>
      <c r="HG410" s="39" t="s">
        <v>12296</v>
      </c>
      <c r="HH410" s="44"/>
      <c r="HI410" s="39" t="s">
        <v>12297</v>
      </c>
      <c r="HJ410" s="44"/>
      <c r="HK410" s="39" t="s">
        <v>12298</v>
      </c>
      <c r="HL410" s="39">
        <v>10</v>
      </c>
      <c r="HM410" s="39">
        <v>67</v>
      </c>
      <c r="HN410" s="39" t="s">
        <v>12299</v>
      </c>
      <c r="HO410" s="39" t="s">
        <v>12300</v>
      </c>
      <c r="HP410" s="39" t="s">
        <v>12301</v>
      </c>
      <c r="HQ410" s="39" t="s">
        <v>12302</v>
      </c>
      <c r="HR410" s="39" t="s">
        <v>3648</v>
      </c>
      <c r="HS410" s="39" t="s">
        <v>3768</v>
      </c>
      <c r="HT410" s="39" t="s">
        <v>3682</v>
      </c>
      <c r="HU410" s="39" t="s">
        <v>3683</v>
      </c>
      <c r="HV410" s="44"/>
    </row>
    <row r="411" spans="1:230" ht="39.75" customHeight="1" x14ac:dyDescent="0.2">
      <c r="A411" s="44" t="s">
        <v>13014</v>
      </c>
      <c r="B411" s="39" t="s">
        <v>3649</v>
      </c>
      <c r="C411" s="39" t="s">
        <v>4901</v>
      </c>
      <c r="D411" s="39" t="s">
        <v>12501</v>
      </c>
      <c r="E411" s="39" t="s">
        <v>12502</v>
      </c>
      <c r="F411" s="39" t="s">
        <v>12502</v>
      </c>
      <c r="G411" s="39">
        <v>2024</v>
      </c>
      <c r="H411" s="48">
        <v>45444</v>
      </c>
      <c r="I411" s="48">
        <v>45532</v>
      </c>
      <c r="J411" s="44"/>
      <c r="K411" s="44"/>
      <c r="L411" s="44"/>
      <c r="M411" s="39" t="s">
        <v>12503</v>
      </c>
      <c r="N411" s="43" t="s">
        <v>12504</v>
      </c>
      <c r="O411" s="39" t="s">
        <v>12505</v>
      </c>
      <c r="P411" s="43" t="s">
        <v>12506</v>
      </c>
      <c r="Q411" s="44"/>
      <c r="R411" s="44"/>
      <c r="S411" s="39" t="s">
        <v>12507</v>
      </c>
      <c r="T411" s="39" t="s">
        <v>12508</v>
      </c>
      <c r="U411" s="39" t="s">
        <v>1394</v>
      </c>
      <c r="V411" s="39" t="s">
        <v>12508</v>
      </c>
      <c r="W411" s="49">
        <v>3.6720000000000002</v>
      </c>
      <c r="X411" s="49">
        <f t="shared" si="13"/>
        <v>0</v>
      </c>
      <c r="Y411" s="39">
        <v>3.4860000000000002</v>
      </c>
      <c r="Z411" s="39">
        <v>94.93</v>
      </c>
      <c r="AA411" s="39">
        <v>0.71</v>
      </c>
      <c r="AB411" s="39">
        <v>0.186</v>
      </c>
      <c r="AC411" s="49">
        <v>5.07</v>
      </c>
      <c r="AD411" s="39">
        <v>0</v>
      </c>
      <c r="AE411" s="39">
        <v>0</v>
      </c>
      <c r="AF411" s="39">
        <v>0</v>
      </c>
      <c r="AG411" s="39">
        <v>0</v>
      </c>
      <c r="AH411" s="39" t="s">
        <v>243</v>
      </c>
      <c r="AI411" s="39" t="s">
        <v>12509</v>
      </c>
      <c r="AJ411" s="43" t="s">
        <v>12510</v>
      </c>
      <c r="AK411" s="39" t="s">
        <v>6581</v>
      </c>
      <c r="AL411" s="53">
        <v>45718</v>
      </c>
      <c r="AM411" s="39" t="s">
        <v>1576</v>
      </c>
      <c r="AN411" s="39">
        <v>2</v>
      </c>
      <c r="AO411" s="39">
        <v>2</v>
      </c>
      <c r="AP411" s="39">
        <v>2</v>
      </c>
      <c r="AQ411" s="39">
        <v>0</v>
      </c>
      <c r="AR411" s="39">
        <v>0</v>
      </c>
      <c r="AS411" s="39">
        <v>2</v>
      </c>
      <c r="AT411" s="39">
        <v>0</v>
      </c>
      <c r="AU411" s="39">
        <v>0</v>
      </c>
      <c r="AV411" s="39">
        <v>0</v>
      </c>
      <c r="AW411" s="39">
        <v>0</v>
      </c>
      <c r="AX411" s="39">
        <v>0</v>
      </c>
      <c r="AY411" s="39">
        <v>0</v>
      </c>
      <c r="AZ411" s="39">
        <v>0</v>
      </c>
      <c r="BA411" s="39">
        <v>0</v>
      </c>
      <c r="BB411" s="39">
        <v>0</v>
      </c>
      <c r="BC411" s="39">
        <v>0</v>
      </c>
      <c r="BD411" s="39">
        <v>0</v>
      </c>
      <c r="BE411" s="39">
        <v>0</v>
      </c>
      <c r="BF411" s="39">
        <v>0</v>
      </c>
      <c r="BG411" s="39">
        <v>0</v>
      </c>
      <c r="BH411" s="39">
        <v>0</v>
      </c>
      <c r="BI411" s="39">
        <v>0</v>
      </c>
      <c r="BJ411" s="39">
        <v>0</v>
      </c>
      <c r="BK411" s="39">
        <v>0</v>
      </c>
      <c r="BL411" s="39">
        <v>0</v>
      </c>
      <c r="BM411" s="39">
        <v>0</v>
      </c>
      <c r="BN411" s="39">
        <v>0</v>
      </c>
      <c r="BO411" s="39">
        <v>0</v>
      </c>
      <c r="BP411" s="39">
        <v>0</v>
      </c>
      <c r="BQ411" s="39">
        <v>0</v>
      </c>
      <c r="BR411" s="39">
        <v>0</v>
      </c>
      <c r="BS411" s="39">
        <v>0</v>
      </c>
      <c r="BT411" s="39">
        <v>0</v>
      </c>
      <c r="BU411" s="39">
        <v>0</v>
      </c>
      <c r="BV411" s="39">
        <v>0</v>
      </c>
      <c r="BW411" s="39">
        <v>0</v>
      </c>
      <c r="BX411" s="44"/>
      <c r="BY411" s="44"/>
      <c r="BZ411" s="39">
        <v>0</v>
      </c>
      <c r="CA411" s="39">
        <v>0</v>
      </c>
      <c r="CB411" s="39">
        <v>0</v>
      </c>
      <c r="CC411" s="39">
        <v>0</v>
      </c>
      <c r="CD411" s="39">
        <v>0</v>
      </c>
      <c r="CE411" s="39">
        <v>0</v>
      </c>
      <c r="CF411" s="39">
        <v>0</v>
      </c>
      <c r="CG411" s="39">
        <v>0</v>
      </c>
      <c r="CH411" s="39">
        <v>0</v>
      </c>
      <c r="CI411" s="39">
        <v>0</v>
      </c>
      <c r="CJ411" s="39">
        <v>0</v>
      </c>
      <c r="CK411" s="39">
        <v>0</v>
      </c>
      <c r="CL411" s="39">
        <v>0</v>
      </c>
      <c r="CM411" s="39">
        <v>0</v>
      </c>
      <c r="CN411" s="39">
        <v>0</v>
      </c>
      <c r="CO411" s="39">
        <v>0</v>
      </c>
      <c r="CP411" s="44"/>
      <c r="CQ411" s="39">
        <v>0</v>
      </c>
      <c r="CR411" s="39">
        <v>0</v>
      </c>
      <c r="CS411" s="39">
        <v>0</v>
      </c>
      <c r="CT411" s="39">
        <v>0</v>
      </c>
      <c r="CU411" s="39">
        <v>0</v>
      </c>
      <c r="CV411" s="39">
        <v>0</v>
      </c>
      <c r="CW411" s="39">
        <v>0</v>
      </c>
      <c r="CX411" s="39">
        <v>0</v>
      </c>
      <c r="CY411" s="39">
        <v>0</v>
      </c>
      <c r="CZ411" s="39">
        <v>0</v>
      </c>
      <c r="DA411" s="39">
        <v>0</v>
      </c>
      <c r="DB411" s="39">
        <v>0</v>
      </c>
      <c r="DC411" s="39">
        <v>0</v>
      </c>
      <c r="DD411" s="39">
        <v>0</v>
      </c>
      <c r="DE411" s="39">
        <v>0</v>
      </c>
      <c r="DF411" s="39">
        <v>0</v>
      </c>
      <c r="DG411" s="39">
        <v>0</v>
      </c>
      <c r="DH411" s="39">
        <v>0</v>
      </c>
      <c r="DI411" s="39">
        <v>0</v>
      </c>
      <c r="DJ411" s="39">
        <v>0</v>
      </c>
      <c r="DK411" s="39">
        <v>0</v>
      </c>
      <c r="DL411" s="39">
        <v>0</v>
      </c>
      <c r="DM411" s="39">
        <v>0</v>
      </c>
      <c r="DN411" s="39">
        <v>0</v>
      </c>
      <c r="DO411" s="39">
        <v>0</v>
      </c>
      <c r="DP411" s="39">
        <v>0</v>
      </c>
      <c r="DQ411" s="39">
        <v>0</v>
      </c>
      <c r="DR411" s="44"/>
      <c r="DS411" s="39">
        <v>0</v>
      </c>
      <c r="DT411" s="39">
        <v>0</v>
      </c>
      <c r="DU411" s="39">
        <v>0</v>
      </c>
      <c r="DV411" s="39">
        <v>0</v>
      </c>
      <c r="DW411" s="39">
        <v>0</v>
      </c>
      <c r="DX411" s="39">
        <v>0</v>
      </c>
      <c r="DY411" s="39">
        <v>0</v>
      </c>
      <c r="DZ411" s="39">
        <v>0</v>
      </c>
      <c r="EA411" s="44"/>
      <c r="EB411" s="39">
        <v>0</v>
      </c>
      <c r="EC411" s="39">
        <v>2</v>
      </c>
      <c r="ED411" s="39">
        <f t="shared" si="12"/>
        <v>0</v>
      </c>
      <c r="EE411" s="39" t="s">
        <v>12511</v>
      </c>
      <c r="EF411" s="39" t="s">
        <v>12512</v>
      </c>
      <c r="EG411" s="44"/>
      <c r="EH411" s="39" t="s">
        <v>12513</v>
      </c>
      <c r="EI411" s="43" t="s">
        <v>3669</v>
      </c>
      <c r="EJ411" s="39" t="s">
        <v>6887</v>
      </c>
      <c r="EK411" s="39" t="s">
        <v>236</v>
      </c>
      <c r="EL411" s="44"/>
      <c r="EM411" s="44"/>
      <c r="EN411" s="44"/>
      <c r="EO411" s="44"/>
      <c r="EP411" s="39">
        <v>0</v>
      </c>
      <c r="EQ411" s="44"/>
      <c r="ER411" s="39">
        <v>1</v>
      </c>
      <c r="ES411" s="39" t="s">
        <v>236</v>
      </c>
      <c r="ET411" s="44"/>
      <c r="EU411" s="44"/>
      <c r="EV411" s="39" t="s">
        <v>243</v>
      </c>
      <c r="EW411" s="39" t="s">
        <v>441</v>
      </c>
      <c r="EX411" s="39">
        <v>180</v>
      </c>
      <c r="EY411" s="39" t="s">
        <v>236</v>
      </c>
      <c r="EZ411" s="44"/>
      <c r="FA411" s="44"/>
      <c r="FB411" s="39" t="s">
        <v>236</v>
      </c>
      <c r="FC411" s="44"/>
      <c r="FD411" s="44"/>
      <c r="FE411" s="39" t="s">
        <v>236</v>
      </c>
      <c r="FF411" s="44"/>
      <c r="FG411" s="44"/>
      <c r="FH411" s="39" t="s">
        <v>236</v>
      </c>
      <c r="FI411" s="44"/>
      <c r="FJ411" s="44"/>
      <c r="FK411" s="39" t="s">
        <v>236</v>
      </c>
      <c r="FL411" s="44"/>
      <c r="FM411" s="44"/>
      <c r="FN411" s="44"/>
      <c r="FO411" s="44"/>
      <c r="FP411" s="44"/>
      <c r="FQ411" s="39" t="s">
        <v>236</v>
      </c>
      <c r="FR411" s="44"/>
      <c r="FS411" s="44"/>
      <c r="FT411" s="39" t="s">
        <v>236</v>
      </c>
      <c r="FU411" s="44"/>
      <c r="FV411" s="44"/>
      <c r="FW411" s="39" t="s">
        <v>236</v>
      </c>
      <c r="FX411" s="44"/>
      <c r="FY411" s="44"/>
      <c r="FZ411" s="44"/>
      <c r="GA411" s="44"/>
      <c r="GB411" s="44"/>
      <c r="GC411" s="39" t="s">
        <v>236</v>
      </c>
      <c r="GD411" s="44"/>
      <c r="GE411" s="44"/>
      <c r="GF411" s="39" t="s">
        <v>243</v>
      </c>
      <c r="GG411" s="39" t="s">
        <v>12514</v>
      </c>
      <c r="GH411" s="39">
        <v>12</v>
      </c>
      <c r="GI411" s="39" t="s">
        <v>236</v>
      </c>
      <c r="GJ411" s="44"/>
      <c r="GK411" s="44"/>
      <c r="GL411" s="44"/>
      <c r="GM411" s="44"/>
      <c r="GN411" s="44"/>
      <c r="GO411" s="44"/>
      <c r="GP411" s="44"/>
      <c r="GQ411" s="44"/>
      <c r="GR411" s="44"/>
      <c r="GS411" s="44"/>
      <c r="GT411" s="44"/>
      <c r="GU411" s="44"/>
      <c r="GV411" s="44"/>
      <c r="GW411" s="44"/>
      <c r="GX411" s="44"/>
      <c r="GY411" s="44"/>
      <c r="GZ411" s="39" t="s">
        <v>236</v>
      </c>
      <c r="HA411" s="44"/>
      <c r="HB411" s="44"/>
      <c r="HC411" s="44"/>
      <c r="HD411" s="39" t="s">
        <v>12515</v>
      </c>
      <c r="HE411" s="44"/>
      <c r="HF411" s="44"/>
      <c r="HG411" s="44"/>
      <c r="HH411" s="44"/>
      <c r="HI411" s="44"/>
      <c r="HJ411" s="44"/>
      <c r="HK411" s="44"/>
      <c r="HL411" s="44"/>
      <c r="HM411" s="44"/>
      <c r="HN411" s="39" t="s">
        <v>12516</v>
      </c>
      <c r="HO411" s="39" t="s">
        <v>12517</v>
      </c>
      <c r="HP411" s="39" t="s">
        <v>12518</v>
      </c>
      <c r="HQ411" s="39" t="s">
        <v>12519</v>
      </c>
      <c r="HR411" s="39" t="s">
        <v>3648</v>
      </c>
      <c r="HS411" s="39" t="s">
        <v>3768</v>
      </c>
      <c r="HT411" s="39" t="s">
        <v>3682</v>
      </c>
      <c r="HU411" s="39" t="s">
        <v>3683</v>
      </c>
      <c r="HV411" s="44"/>
    </row>
    <row r="412" spans="1:230" ht="36.75" customHeight="1" x14ac:dyDescent="0.2">
      <c r="A412" s="44" t="s">
        <v>13005</v>
      </c>
      <c r="B412" s="39" t="s">
        <v>3649</v>
      </c>
      <c r="C412" s="39" t="s">
        <v>4767</v>
      </c>
      <c r="D412" s="39" t="s">
        <v>12543</v>
      </c>
      <c r="E412" s="39" t="s">
        <v>12544</v>
      </c>
      <c r="F412" s="39" t="s">
        <v>2506</v>
      </c>
      <c r="G412" s="39">
        <v>2017</v>
      </c>
      <c r="H412" s="48">
        <v>45292</v>
      </c>
      <c r="I412" s="48">
        <v>45456</v>
      </c>
      <c r="J412" s="44"/>
      <c r="K412" s="39" t="s">
        <v>12545</v>
      </c>
      <c r="L412" s="43" t="s">
        <v>12546</v>
      </c>
      <c r="M412" s="44"/>
      <c r="N412" s="44"/>
      <c r="O412" s="39" t="s">
        <v>12547</v>
      </c>
      <c r="P412" s="43" t="s">
        <v>12548</v>
      </c>
      <c r="Q412" s="44"/>
      <c r="R412" s="44"/>
      <c r="S412" s="39" t="s">
        <v>12549</v>
      </c>
      <c r="T412" s="39" t="s">
        <v>12549</v>
      </c>
      <c r="U412" s="39" t="s">
        <v>1394</v>
      </c>
      <c r="V412" s="39" t="s">
        <v>12549</v>
      </c>
      <c r="W412" s="49">
        <v>0.54600000000000004</v>
      </c>
      <c r="X412" s="49">
        <f t="shared" si="13"/>
        <v>0</v>
      </c>
      <c r="Y412" s="39">
        <v>0.27300000000000002</v>
      </c>
      <c r="Z412" s="39">
        <v>50</v>
      </c>
      <c r="AA412" s="39">
        <v>0.03</v>
      </c>
      <c r="AB412" s="39">
        <v>0</v>
      </c>
      <c r="AC412" s="39">
        <v>0</v>
      </c>
      <c r="AD412" s="39">
        <v>0.27300000000000002</v>
      </c>
      <c r="AE412" s="39">
        <v>50</v>
      </c>
      <c r="AF412" s="39">
        <v>0</v>
      </c>
      <c r="AG412" s="39">
        <v>0</v>
      </c>
      <c r="AH412" s="39" t="s">
        <v>236</v>
      </c>
      <c r="AI412" s="44"/>
      <c r="AJ412" s="44"/>
      <c r="AK412" s="44"/>
      <c r="AL412" s="39">
        <v>0</v>
      </c>
      <c r="AM412" s="39">
        <v>0</v>
      </c>
      <c r="AN412" s="39">
        <v>1</v>
      </c>
      <c r="AO412" s="39">
        <v>1</v>
      </c>
      <c r="AP412" s="39">
        <v>1</v>
      </c>
      <c r="AQ412" s="39">
        <v>0</v>
      </c>
      <c r="AR412" s="39">
        <v>0</v>
      </c>
      <c r="AS412" s="39">
        <v>0</v>
      </c>
      <c r="AT412" s="39">
        <v>0</v>
      </c>
      <c r="AU412" s="39">
        <v>0</v>
      </c>
      <c r="AV412" s="39">
        <v>0</v>
      </c>
      <c r="AW412" s="39">
        <v>0</v>
      </c>
      <c r="AX412" s="39">
        <v>0</v>
      </c>
      <c r="AY412" s="39">
        <v>0</v>
      </c>
      <c r="AZ412" s="39">
        <v>0</v>
      </c>
      <c r="BA412" s="39">
        <v>1</v>
      </c>
      <c r="BB412" s="39">
        <v>0</v>
      </c>
      <c r="BC412" s="39">
        <v>0</v>
      </c>
      <c r="BD412" s="39">
        <v>0</v>
      </c>
      <c r="BE412" s="39">
        <v>0</v>
      </c>
      <c r="BF412" s="39">
        <v>0</v>
      </c>
      <c r="BG412" s="39">
        <v>0</v>
      </c>
      <c r="BH412" s="39">
        <v>0</v>
      </c>
      <c r="BI412" s="39">
        <v>0</v>
      </c>
      <c r="BJ412" s="39">
        <v>0</v>
      </c>
      <c r="BK412" s="39">
        <v>0</v>
      </c>
      <c r="BL412" s="39">
        <v>0</v>
      </c>
      <c r="BM412" s="39">
        <v>0</v>
      </c>
      <c r="BN412" s="39">
        <v>0</v>
      </c>
      <c r="BO412" s="39">
        <v>0</v>
      </c>
      <c r="BP412" s="39">
        <v>0</v>
      </c>
      <c r="BQ412" s="39">
        <v>0</v>
      </c>
      <c r="BR412" s="39">
        <v>0</v>
      </c>
      <c r="BS412" s="39">
        <v>0</v>
      </c>
      <c r="BT412" s="39">
        <v>0</v>
      </c>
      <c r="BU412" s="39">
        <v>0</v>
      </c>
      <c r="BV412" s="39">
        <v>0</v>
      </c>
      <c r="BW412" s="39">
        <v>0</v>
      </c>
      <c r="BX412" s="44"/>
      <c r="BY412" s="39">
        <v>0</v>
      </c>
      <c r="BZ412" s="39">
        <v>0</v>
      </c>
      <c r="CA412" s="39">
        <v>0</v>
      </c>
      <c r="CB412" s="39">
        <v>0</v>
      </c>
      <c r="CC412" s="39">
        <v>0</v>
      </c>
      <c r="CD412" s="39">
        <v>0</v>
      </c>
      <c r="CE412" s="39">
        <v>0</v>
      </c>
      <c r="CF412" s="39">
        <v>0</v>
      </c>
      <c r="CG412" s="39">
        <v>0</v>
      </c>
      <c r="CH412" s="39">
        <v>0</v>
      </c>
      <c r="CI412" s="39">
        <v>0</v>
      </c>
      <c r="CJ412" s="39">
        <v>0</v>
      </c>
      <c r="CK412" s="39">
        <v>0</v>
      </c>
      <c r="CL412" s="39">
        <v>0</v>
      </c>
      <c r="CM412" s="39">
        <v>0</v>
      </c>
      <c r="CN412" s="39">
        <v>0</v>
      </c>
      <c r="CO412" s="39">
        <v>0</v>
      </c>
      <c r="CP412" s="44"/>
      <c r="CQ412" s="39">
        <v>0</v>
      </c>
      <c r="CR412" s="39">
        <v>0</v>
      </c>
      <c r="CS412" s="39">
        <v>0</v>
      </c>
      <c r="CT412" s="39">
        <v>0</v>
      </c>
      <c r="CU412" s="39">
        <v>0</v>
      </c>
      <c r="CV412" s="39">
        <v>0</v>
      </c>
      <c r="CW412" s="39">
        <v>0</v>
      </c>
      <c r="CX412" s="39">
        <v>0</v>
      </c>
      <c r="CY412" s="39">
        <v>0</v>
      </c>
      <c r="CZ412" s="39">
        <v>0</v>
      </c>
      <c r="DA412" s="39">
        <v>0</v>
      </c>
      <c r="DB412" s="39">
        <v>0</v>
      </c>
      <c r="DC412" s="39">
        <v>0</v>
      </c>
      <c r="DD412" s="39">
        <v>0</v>
      </c>
      <c r="DE412" s="39">
        <v>0</v>
      </c>
      <c r="DF412" s="39">
        <v>0</v>
      </c>
      <c r="DG412" s="39">
        <v>0</v>
      </c>
      <c r="DH412" s="39">
        <v>0</v>
      </c>
      <c r="DI412" s="39">
        <v>0</v>
      </c>
      <c r="DJ412" s="39">
        <v>0</v>
      </c>
      <c r="DK412" s="39">
        <v>0</v>
      </c>
      <c r="DL412" s="39">
        <v>0</v>
      </c>
      <c r="DM412" s="39">
        <v>0</v>
      </c>
      <c r="DN412" s="39">
        <v>0</v>
      </c>
      <c r="DO412" s="39">
        <v>0</v>
      </c>
      <c r="DP412" s="39">
        <v>0</v>
      </c>
      <c r="DQ412" s="39">
        <v>0</v>
      </c>
      <c r="DR412" s="44"/>
      <c r="DS412" s="39">
        <v>0</v>
      </c>
      <c r="DT412" s="39">
        <v>0</v>
      </c>
      <c r="DU412" s="39">
        <v>0</v>
      </c>
      <c r="DV412" s="39">
        <v>0</v>
      </c>
      <c r="DW412" s="39">
        <v>0</v>
      </c>
      <c r="DX412" s="39">
        <v>0</v>
      </c>
      <c r="DY412" s="39">
        <v>0</v>
      </c>
      <c r="DZ412" s="39">
        <v>0</v>
      </c>
      <c r="EA412" s="44"/>
      <c r="EB412" s="39">
        <v>0</v>
      </c>
      <c r="EC412" s="39">
        <v>1</v>
      </c>
      <c r="ED412" s="39">
        <f t="shared" si="12"/>
        <v>0</v>
      </c>
      <c r="EE412" s="39" t="s">
        <v>5407</v>
      </c>
      <c r="EF412" s="39" t="s">
        <v>12550</v>
      </c>
      <c r="EG412" s="44"/>
      <c r="EH412" s="39" t="s">
        <v>10925</v>
      </c>
      <c r="EI412" s="43" t="s">
        <v>3669</v>
      </c>
      <c r="EJ412" s="39" t="s">
        <v>12551</v>
      </c>
      <c r="EK412" s="39" t="s">
        <v>236</v>
      </c>
      <c r="EL412" s="44"/>
      <c r="EM412" s="44"/>
      <c r="EN412" s="44"/>
      <c r="EO412" s="44"/>
      <c r="EP412" s="39">
        <v>0</v>
      </c>
      <c r="EQ412" s="44"/>
      <c r="ER412" s="39">
        <v>2</v>
      </c>
      <c r="ES412" s="39" t="s">
        <v>236</v>
      </c>
      <c r="ET412" s="44"/>
      <c r="EU412" s="44"/>
      <c r="EV412" s="39" t="s">
        <v>236</v>
      </c>
      <c r="EW412" s="44"/>
      <c r="EX412" s="44"/>
      <c r="EY412" s="39" t="s">
        <v>236</v>
      </c>
      <c r="EZ412" s="44"/>
      <c r="FA412" s="44"/>
      <c r="FB412" s="39" t="s">
        <v>236</v>
      </c>
      <c r="FC412" s="44"/>
      <c r="FD412" s="44"/>
      <c r="FE412" s="39" t="s">
        <v>236</v>
      </c>
      <c r="FF412" s="44"/>
      <c r="FG412" s="44"/>
      <c r="FH412" s="39" t="s">
        <v>236</v>
      </c>
      <c r="FI412" s="44"/>
      <c r="FJ412" s="44"/>
      <c r="FK412" s="39" t="s">
        <v>236</v>
      </c>
      <c r="FL412" s="44"/>
      <c r="FM412" s="44"/>
      <c r="FN412" s="44"/>
      <c r="FO412" s="44"/>
      <c r="FP412" s="44"/>
      <c r="FQ412" s="39" t="s">
        <v>236</v>
      </c>
      <c r="FR412" s="44"/>
      <c r="FS412" s="44"/>
      <c r="FT412" s="39" t="s">
        <v>236</v>
      </c>
      <c r="FU412" s="44"/>
      <c r="FV412" s="44"/>
      <c r="FW412" s="39" t="s">
        <v>236</v>
      </c>
      <c r="FX412" s="44"/>
      <c r="FY412" s="44"/>
      <c r="FZ412" s="44"/>
      <c r="GA412" s="44"/>
      <c r="GB412" s="44"/>
      <c r="GC412" s="39" t="s">
        <v>236</v>
      </c>
      <c r="GD412" s="44"/>
      <c r="GE412" s="44"/>
      <c r="GF412" s="39" t="s">
        <v>236</v>
      </c>
      <c r="GG412" s="44"/>
      <c r="GH412" s="44"/>
      <c r="GI412" s="39" t="s">
        <v>236</v>
      </c>
      <c r="GJ412" s="44"/>
      <c r="GK412" s="44"/>
      <c r="GL412" s="44"/>
      <c r="GM412" s="44"/>
      <c r="GN412" s="44"/>
      <c r="GO412" s="44"/>
      <c r="GP412" s="44"/>
      <c r="GQ412" s="44"/>
      <c r="GR412" s="44"/>
      <c r="GS412" s="44"/>
      <c r="GT412" s="44"/>
      <c r="GU412" s="44"/>
      <c r="GV412" s="44"/>
      <c r="GW412" s="44"/>
      <c r="GX412" s="44"/>
      <c r="GY412" s="44"/>
      <c r="GZ412" s="39" t="s">
        <v>236</v>
      </c>
      <c r="HA412" s="44"/>
      <c r="HB412" s="44"/>
      <c r="HC412" s="44"/>
      <c r="HD412" s="44"/>
      <c r="HE412" s="44"/>
      <c r="HF412" s="44"/>
      <c r="HG412" s="39" t="s">
        <v>12552</v>
      </c>
      <c r="HH412" s="44"/>
      <c r="HI412" s="44"/>
      <c r="HJ412" s="44"/>
      <c r="HK412" s="44"/>
      <c r="HL412" s="44"/>
      <c r="HM412" s="44"/>
      <c r="HN412" s="39" t="s">
        <v>12553</v>
      </c>
      <c r="HO412" s="39" t="s">
        <v>12554</v>
      </c>
      <c r="HP412" s="39" t="s">
        <v>12555</v>
      </c>
      <c r="HQ412" s="39" t="s">
        <v>12556</v>
      </c>
      <c r="HR412" s="39" t="s">
        <v>3648</v>
      </c>
      <c r="HS412" s="39" t="s">
        <v>3768</v>
      </c>
      <c r="HT412" s="39" t="s">
        <v>3682</v>
      </c>
      <c r="HU412" s="39" t="s">
        <v>3683</v>
      </c>
      <c r="HV412" s="44"/>
    </row>
    <row r="413" spans="1:230" ht="34.5" customHeight="1" x14ac:dyDescent="0.2">
      <c r="A413" s="44" t="s">
        <v>13005</v>
      </c>
      <c r="B413" s="39" t="s">
        <v>3649</v>
      </c>
      <c r="C413" s="39" t="s">
        <v>4767</v>
      </c>
      <c r="D413" s="39" t="s">
        <v>12543</v>
      </c>
      <c r="E413" s="39" t="s">
        <v>12557</v>
      </c>
      <c r="F413" s="39" t="s">
        <v>12558</v>
      </c>
      <c r="G413" s="39">
        <v>2014</v>
      </c>
      <c r="H413" s="48">
        <v>45231</v>
      </c>
      <c r="I413" s="48">
        <v>45503</v>
      </c>
      <c r="J413" s="44"/>
      <c r="K413" s="39" t="s">
        <v>12559</v>
      </c>
      <c r="L413" s="43" t="s">
        <v>12560</v>
      </c>
      <c r="M413" s="44"/>
      <c r="N413" s="44"/>
      <c r="O413" s="39" t="s">
        <v>12561</v>
      </c>
      <c r="P413" s="43" t="s">
        <v>12562</v>
      </c>
      <c r="Q413" s="44"/>
      <c r="R413" s="44"/>
      <c r="S413" s="39" t="s">
        <v>12549</v>
      </c>
      <c r="T413" s="39" t="s">
        <v>12549</v>
      </c>
      <c r="U413" s="39" t="s">
        <v>1394</v>
      </c>
      <c r="V413" s="39" t="s">
        <v>12549</v>
      </c>
      <c r="W413" s="49">
        <v>1.968</v>
      </c>
      <c r="X413" s="49">
        <f t="shared" si="13"/>
        <v>0</v>
      </c>
      <c r="Y413" s="39">
        <v>0.98399999999999999</v>
      </c>
      <c r="Z413" s="39">
        <v>50</v>
      </c>
      <c r="AA413" s="39">
        <v>0.1</v>
      </c>
      <c r="AB413" s="39">
        <v>0</v>
      </c>
      <c r="AC413" s="39">
        <v>0</v>
      </c>
      <c r="AD413" s="39">
        <v>0.98399999999999999</v>
      </c>
      <c r="AE413" s="39">
        <v>50</v>
      </c>
      <c r="AF413" s="39">
        <v>0</v>
      </c>
      <c r="AG413" s="39">
        <v>0</v>
      </c>
      <c r="AH413" s="39" t="s">
        <v>236</v>
      </c>
      <c r="AI413" s="44"/>
      <c r="AJ413" s="44"/>
      <c r="AK413" s="44"/>
      <c r="AL413" s="39">
        <v>0</v>
      </c>
      <c r="AM413" s="39">
        <v>0</v>
      </c>
      <c r="AN413" s="39">
        <v>3</v>
      </c>
      <c r="AO413" s="39">
        <v>3</v>
      </c>
      <c r="AP413" s="39">
        <v>3</v>
      </c>
      <c r="AQ413" s="39">
        <v>0</v>
      </c>
      <c r="AR413" s="39">
        <v>0</v>
      </c>
      <c r="AS413" s="39">
        <v>0</v>
      </c>
      <c r="AT413" s="39">
        <v>0</v>
      </c>
      <c r="AU413" s="39">
        <v>0</v>
      </c>
      <c r="AV413" s="39">
        <v>0</v>
      </c>
      <c r="AW413" s="39">
        <v>0</v>
      </c>
      <c r="AX413" s="39">
        <v>0</v>
      </c>
      <c r="AY413" s="39">
        <v>0</v>
      </c>
      <c r="AZ413" s="39">
        <v>3</v>
      </c>
      <c r="BA413" s="39">
        <v>0</v>
      </c>
      <c r="BB413" s="39">
        <v>0</v>
      </c>
      <c r="BC413" s="39">
        <v>0</v>
      </c>
      <c r="BD413" s="39">
        <v>0</v>
      </c>
      <c r="BE413" s="39">
        <v>0</v>
      </c>
      <c r="BF413" s="39">
        <v>0</v>
      </c>
      <c r="BG413" s="39">
        <v>0</v>
      </c>
      <c r="BH413" s="39">
        <v>0</v>
      </c>
      <c r="BI413" s="39">
        <v>0</v>
      </c>
      <c r="BJ413" s="39">
        <v>0</v>
      </c>
      <c r="BK413" s="39">
        <v>0</v>
      </c>
      <c r="BL413" s="39">
        <v>0</v>
      </c>
      <c r="BM413" s="39">
        <v>0</v>
      </c>
      <c r="BN413" s="39">
        <v>0</v>
      </c>
      <c r="BO413" s="39">
        <v>0</v>
      </c>
      <c r="BP413" s="39">
        <v>0</v>
      </c>
      <c r="BQ413" s="39">
        <v>0</v>
      </c>
      <c r="BR413" s="39">
        <v>0</v>
      </c>
      <c r="BS413" s="39">
        <v>0</v>
      </c>
      <c r="BT413" s="39">
        <v>0</v>
      </c>
      <c r="BU413" s="39">
        <v>0</v>
      </c>
      <c r="BV413" s="39">
        <v>0</v>
      </c>
      <c r="BW413" s="39">
        <v>0</v>
      </c>
      <c r="BX413" s="44"/>
      <c r="BY413" s="39">
        <v>0</v>
      </c>
      <c r="BZ413" s="39">
        <v>0</v>
      </c>
      <c r="CA413" s="39">
        <v>0</v>
      </c>
      <c r="CB413" s="39">
        <v>0</v>
      </c>
      <c r="CC413" s="39">
        <v>0</v>
      </c>
      <c r="CD413" s="39">
        <v>0</v>
      </c>
      <c r="CE413" s="39">
        <v>0</v>
      </c>
      <c r="CF413" s="39">
        <v>0</v>
      </c>
      <c r="CG413" s="39">
        <v>0</v>
      </c>
      <c r="CH413" s="39">
        <v>0</v>
      </c>
      <c r="CI413" s="39">
        <v>0</v>
      </c>
      <c r="CJ413" s="39">
        <v>0</v>
      </c>
      <c r="CK413" s="39">
        <v>0</v>
      </c>
      <c r="CL413" s="39">
        <v>0</v>
      </c>
      <c r="CM413" s="39">
        <v>0</v>
      </c>
      <c r="CN413" s="39">
        <v>0</v>
      </c>
      <c r="CO413" s="39">
        <v>0</v>
      </c>
      <c r="CP413" s="44"/>
      <c r="CQ413" s="39">
        <v>0</v>
      </c>
      <c r="CR413" s="39">
        <v>0</v>
      </c>
      <c r="CS413" s="39">
        <v>0</v>
      </c>
      <c r="CT413" s="39">
        <v>0</v>
      </c>
      <c r="CU413" s="39">
        <v>0</v>
      </c>
      <c r="CV413" s="39">
        <v>0</v>
      </c>
      <c r="CW413" s="39">
        <v>0</v>
      </c>
      <c r="CX413" s="39">
        <v>0</v>
      </c>
      <c r="CY413" s="39">
        <v>0</v>
      </c>
      <c r="CZ413" s="39">
        <v>0</v>
      </c>
      <c r="DA413" s="39">
        <v>0</v>
      </c>
      <c r="DB413" s="39">
        <v>0</v>
      </c>
      <c r="DC413" s="39">
        <v>0</v>
      </c>
      <c r="DD413" s="39">
        <v>0</v>
      </c>
      <c r="DE413" s="39">
        <v>0</v>
      </c>
      <c r="DF413" s="39">
        <v>0</v>
      </c>
      <c r="DG413" s="39">
        <v>0</v>
      </c>
      <c r="DH413" s="39">
        <v>0</v>
      </c>
      <c r="DI413" s="39">
        <v>0</v>
      </c>
      <c r="DJ413" s="39">
        <v>0</v>
      </c>
      <c r="DK413" s="39">
        <v>0</v>
      </c>
      <c r="DL413" s="39">
        <v>0</v>
      </c>
      <c r="DM413" s="39">
        <v>0</v>
      </c>
      <c r="DN413" s="39">
        <v>0</v>
      </c>
      <c r="DO413" s="39">
        <v>0</v>
      </c>
      <c r="DP413" s="39">
        <v>0</v>
      </c>
      <c r="DQ413" s="39">
        <v>0</v>
      </c>
      <c r="DR413" s="44"/>
      <c r="DS413" s="39">
        <v>0</v>
      </c>
      <c r="DT413" s="39">
        <v>0</v>
      </c>
      <c r="DU413" s="39">
        <v>0</v>
      </c>
      <c r="DV413" s="39">
        <v>0</v>
      </c>
      <c r="DW413" s="39">
        <v>0</v>
      </c>
      <c r="DX413" s="39">
        <v>0</v>
      </c>
      <c r="DY413" s="39">
        <v>0</v>
      </c>
      <c r="DZ413" s="39">
        <v>0</v>
      </c>
      <c r="EA413" s="44"/>
      <c r="EB413" s="39">
        <v>0</v>
      </c>
      <c r="EC413" s="39">
        <v>3</v>
      </c>
      <c r="ED413" s="39">
        <f t="shared" si="12"/>
        <v>0</v>
      </c>
      <c r="EE413" s="39" t="s">
        <v>1395</v>
      </c>
      <c r="EF413" s="39" t="s">
        <v>12563</v>
      </c>
      <c r="EG413" s="44"/>
      <c r="EH413" s="39" t="s">
        <v>2935</v>
      </c>
      <c r="EI413" s="44"/>
      <c r="EJ413" s="39" t="s">
        <v>12551</v>
      </c>
      <c r="EK413" s="39" t="s">
        <v>236</v>
      </c>
      <c r="EL413" s="44"/>
      <c r="EM413" s="44"/>
      <c r="EN413" s="44"/>
      <c r="EO413" s="44"/>
      <c r="EP413" s="39">
        <v>0</v>
      </c>
      <c r="EQ413" s="44"/>
      <c r="ER413" s="39">
        <v>4</v>
      </c>
      <c r="ES413" s="39" t="s">
        <v>236</v>
      </c>
      <c r="ET413" s="44"/>
      <c r="EU413" s="44"/>
      <c r="EV413" s="39" t="s">
        <v>236</v>
      </c>
      <c r="EW413" s="44"/>
      <c r="EX413" s="44"/>
      <c r="EY413" s="39" t="s">
        <v>236</v>
      </c>
      <c r="EZ413" s="44"/>
      <c r="FA413" s="44"/>
      <c r="FB413" s="39" t="s">
        <v>236</v>
      </c>
      <c r="FC413" s="44"/>
      <c r="FD413" s="44"/>
      <c r="FE413" s="39" t="s">
        <v>236</v>
      </c>
      <c r="FF413" s="44"/>
      <c r="FG413" s="44"/>
      <c r="FH413" s="39" t="s">
        <v>236</v>
      </c>
      <c r="FI413" s="44"/>
      <c r="FJ413" s="44"/>
      <c r="FK413" s="39" t="s">
        <v>236</v>
      </c>
      <c r="FL413" s="44"/>
      <c r="FM413" s="44"/>
      <c r="FN413" s="39" t="s">
        <v>12564</v>
      </c>
      <c r="FO413" s="39" t="s">
        <v>12565</v>
      </c>
      <c r="FP413" s="39">
        <v>486</v>
      </c>
      <c r="FQ413" s="39" t="s">
        <v>236</v>
      </c>
      <c r="FR413" s="44"/>
      <c r="FS413" s="44"/>
      <c r="FT413" s="39" t="s">
        <v>236</v>
      </c>
      <c r="FU413" s="44"/>
      <c r="FV413" s="44"/>
      <c r="FW413" s="39" t="s">
        <v>236</v>
      </c>
      <c r="FX413" s="44"/>
      <c r="FY413" s="44"/>
      <c r="FZ413" s="44"/>
      <c r="GA413" s="44"/>
      <c r="GB413" s="44"/>
      <c r="GC413" s="39" t="s">
        <v>236</v>
      </c>
      <c r="GD413" s="44"/>
      <c r="GE413" s="44"/>
      <c r="GF413" s="39" t="s">
        <v>236</v>
      </c>
      <c r="GG413" s="44"/>
      <c r="GH413" s="44"/>
      <c r="GI413" s="39" t="s">
        <v>236</v>
      </c>
      <c r="GJ413" s="44"/>
      <c r="GK413" s="44"/>
      <c r="GL413" s="44"/>
      <c r="GM413" s="44"/>
      <c r="GN413" s="44"/>
      <c r="GO413" s="44"/>
      <c r="GP413" s="44"/>
      <c r="GQ413" s="44"/>
      <c r="GR413" s="44"/>
      <c r="GS413" s="44"/>
      <c r="GT413" s="44"/>
      <c r="GU413" s="44"/>
      <c r="GV413" s="44"/>
      <c r="GW413" s="44"/>
      <c r="GX413" s="44"/>
      <c r="GY413" s="44"/>
      <c r="GZ413" s="39" t="s">
        <v>236</v>
      </c>
      <c r="HA413" s="44"/>
      <c r="HB413" s="44"/>
      <c r="HC413" s="44"/>
      <c r="HD413" s="39" t="s">
        <v>12566</v>
      </c>
      <c r="HE413" s="44"/>
      <c r="HF413" s="44"/>
      <c r="HG413" s="39" t="s">
        <v>12552</v>
      </c>
      <c r="HH413" s="44"/>
      <c r="HI413" s="44"/>
      <c r="HJ413" s="44"/>
      <c r="HK413" s="44"/>
      <c r="HL413" s="44"/>
      <c r="HM413" s="44"/>
      <c r="HN413" s="39" t="s">
        <v>12567</v>
      </c>
      <c r="HO413" s="39" t="s">
        <v>12568</v>
      </c>
      <c r="HP413" s="39" t="s">
        <v>12569</v>
      </c>
      <c r="HQ413" s="39" t="s">
        <v>12570</v>
      </c>
      <c r="HR413" s="39" t="s">
        <v>3648</v>
      </c>
      <c r="HS413" s="39" t="s">
        <v>3768</v>
      </c>
      <c r="HT413" s="39" t="s">
        <v>3682</v>
      </c>
      <c r="HU413" s="39" t="s">
        <v>3683</v>
      </c>
      <c r="HV413" s="44"/>
    </row>
    <row r="414" spans="1:230" ht="39.75" customHeight="1" x14ac:dyDescent="0.2">
      <c r="A414" s="44" t="s">
        <v>13014</v>
      </c>
      <c r="B414" s="39" t="s">
        <v>3950</v>
      </c>
      <c r="C414" s="39" t="s">
        <v>4767</v>
      </c>
      <c r="D414" s="39" t="s">
        <v>12189</v>
      </c>
      <c r="E414" s="39" t="s">
        <v>12190</v>
      </c>
      <c r="F414" s="39" t="s">
        <v>12190</v>
      </c>
      <c r="G414" s="39">
        <v>2023</v>
      </c>
      <c r="H414" s="48">
        <v>45550</v>
      </c>
      <c r="I414" s="48">
        <v>45627</v>
      </c>
      <c r="J414" s="44"/>
      <c r="K414" s="39" t="s">
        <v>12191</v>
      </c>
      <c r="L414" s="44"/>
      <c r="M414" s="39" t="s">
        <v>12192</v>
      </c>
      <c r="N414" s="44"/>
      <c r="O414" s="39" t="s">
        <v>12193</v>
      </c>
      <c r="P414" s="44"/>
      <c r="Q414" s="39" t="s">
        <v>12194</v>
      </c>
      <c r="R414" s="44"/>
      <c r="S414" s="39" t="s">
        <v>12195</v>
      </c>
      <c r="T414" s="39" t="s">
        <v>12196</v>
      </c>
      <c r="U414" s="39" t="s">
        <v>1394</v>
      </c>
      <c r="V414" s="39" t="s">
        <v>12196</v>
      </c>
      <c r="W414" s="49">
        <v>17.117999999999999</v>
      </c>
      <c r="X414" s="49">
        <f t="shared" si="13"/>
        <v>0</v>
      </c>
      <c r="Y414" s="39">
        <v>15.131</v>
      </c>
      <c r="Z414" s="39">
        <v>88.39</v>
      </c>
      <c r="AA414" s="39">
        <v>0.12</v>
      </c>
      <c r="AB414" s="39">
        <v>0</v>
      </c>
      <c r="AC414" s="39">
        <v>0</v>
      </c>
      <c r="AD414" s="39">
        <v>0</v>
      </c>
      <c r="AE414" s="39">
        <v>0</v>
      </c>
      <c r="AF414" s="39">
        <v>1.9870000000000001</v>
      </c>
      <c r="AG414" s="39">
        <v>11.61</v>
      </c>
      <c r="AH414" s="39" t="s">
        <v>243</v>
      </c>
      <c r="AI414" s="39" t="s">
        <v>12197</v>
      </c>
      <c r="AJ414" s="44"/>
      <c r="AK414" s="39">
        <v>0</v>
      </c>
      <c r="AL414" s="39">
        <v>24.77</v>
      </c>
      <c r="AM414" s="39">
        <v>0.2</v>
      </c>
      <c r="AN414" s="39">
        <v>15</v>
      </c>
      <c r="AO414" s="39">
        <v>15</v>
      </c>
      <c r="AP414" s="39">
        <v>5</v>
      </c>
      <c r="AQ414" s="44"/>
      <c r="AR414" s="44"/>
      <c r="AS414" s="44"/>
      <c r="AT414" s="44"/>
      <c r="AU414" s="44"/>
      <c r="AV414" s="44"/>
      <c r="AW414" s="44"/>
      <c r="AX414" s="44"/>
      <c r="AY414" s="44"/>
      <c r="AZ414" s="39">
        <v>5</v>
      </c>
      <c r="BA414" s="44"/>
      <c r="BB414" s="44"/>
      <c r="BC414" s="44"/>
      <c r="BD414" s="44"/>
      <c r="BE414" s="44"/>
      <c r="BF414" s="44"/>
      <c r="BG414" s="44"/>
      <c r="BH414" s="44"/>
      <c r="BI414" s="44"/>
      <c r="BJ414" s="44"/>
      <c r="BK414" s="44"/>
      <c r="BL414" s="44"/>
      <c r="BM414" s="44"/>
      <c r="BN414" s="44"/>
      <c r="BO414" s="44"/>
      <c r="BP414" s="44"/>
      <c r="BQ414" s="44"/>
      <c r="BR414" s="44"/>
      <c r="BS414" s="44"/>
      <c r="BT414" s="44"/>
      <c r="BU414" s="44"/>
      <c r="BV414" s="44"/>
      <c r="BW414" s="44"/>
      <c r="BX414" s="44"/>
      <c r="BY414" s="44"/>
      <c r="BZ414" s="39">
        <v>0</v>
      </c>
      <c r="CA414" s="44"/>
      <c r="CB414" s="44"/>
      <c r="CC414" s="44"/>
      <c r="CD414" s="44"/>
      <c r="CE414" s="44"/>
      <c r="CF414" s="44"/>
      <c r="CG414" s="44"/>
      <c r="CH414" s="44"/>
      <c r="CI414" s="44"/>
      <c r="CJ414" s="44"/>
      <c r="CK414" s="44"/>
      <c r="CL414" s="44"/>
      <c r="CM414" s="44"/>
      <c r="CN414" s="44"/>
      <c r="CO414" s="44"/>
      <c r="CP414" s="44"/>
      <c r="CQ414" s="39">
        <v>0</v>
      </c>
      <c r="CR414" s="44"/>
      <c r="CS414" s="44"/>
      <c r="CT414" s="44"/>
      <c r="CU414" s="44"/>
      <c r="CV414" s="44"/>
      <c r="CW414" s="44"/>
      <c r="CX414" s="44"/>
      <c r="CY414" s="44"/>
      <c r="CZ414" s="44"/>
      <c r="DA414" s="44"/>
      <c r="DB414" s="44"/>
      <c r="DC414" s="44"/>
      <c r="DD414" s="44"/>
      <c r="DE414" s="44"/>
      <c r="DF414" s="44"/>
      <c r="DG414" s="44"/>
      <c r="DH414" s="44"/>
      <c r="DI414" s="44"/>
      <c r="DJ414" s="44"/>
      <c r="DK414" s="44"/>
      <c r="DL414" s="44"/>
      <c r="DM414" s="44"/>
      <c r="DN414" s="44"/>
      <c r="DO414" s="44"/>
      <c r="DP414" s="44"/>
      <c r="DQ414" s="44"/>
      <c r="DR414" s="44"/>
      <c r="DS414" s="44"/>
      <c r="DT414" s="39">
        <v>0</v>
      </c>
      <c r="DU414" s="44"/>
      <c r="DV414" s="44"/>
      <c r="DW414" s="44"/>
      <c r="DX414" s="44"/>
      <c r="DY414" s="44"/>
      <c r="DZ414" s="44"/>
      <c r="EA414" s="44"/>
      <c r="EB414" s="44"/>
      <c r="EC414" s="39">
        <v>5</v>
      </c>
      <c r="ED414" s="39">
        <f t="shared" si="12"/>
        <v>0</v>
      </c>
      <c r="EE414" s="39">
        <v>2.3140000000000001</v>
      </c>
      <c r="EF414" s="39" t="s">
        <v>12198</v>
      </c>
      <c r="EG414" s="44"/>
      <c r="EH414" s="39" t="s">
        <v>5515</v>
      </c>
      <c r="EI414" s="43" t="s">
        <v>3963</v>
      </c>
      <c r="EJ414" s="39">
        <v>412.67899999999997</v>
      </c>
      <c r="EK414" s="39" t="s">
        <v>236</v>
      </c>
      <c r="EL414" s="44"/>
      <c r="EM414" s="44"/>
      <c r="EN414" s="44"/>
      <c r="EO414" s="44"/>
      <c r="EP414" s="44"/>
      <c r="EQ414" s="44"/>
      <c r="ER414" s="44"/>
      <c r="ES414" s="39" t="s">
        <v>243</v>
      </c>
      <c r="ET414" s="39" t="s">
        <v>12199</v>
      </c>
      <c r="EU414" s="39">
        <v>123</v>
      </c>
      <c r="EV414" s="39" t="s">
        <v>243</v>
      </c>
      <c r="EW414" s="39" t="s">
        <v>757</v>
      </c>
      <c r="EX414" s="39">
        <v>1099</v>
      </c>
      <c r="EY414" s="44"/>
      <c r="EZ414" s="44"/>
      <c r="FA414" s="44"/>
      <c r="FB414" s="44"/>
      <c r="FC414" s="44"/>
      <c r="FD414" s="44"/>
      <c r="FE414" s="44"/>
      <c r="FF414" s="44"/>
      <c r="FG414" s="44"/>
      <c r="FH414" s="44"/>
      <c r="FI414" s="44"/>
      <c r="FJ414" s="44"/>
      <c r="FK414" s="44"/>
      <c r="FL414" s="44"/>
      <c r="FM414" s="44"/>
      <c r="FN414" s="44"/>
      <c r="FO414" s="44"/>
      <c r="FP414" s="44"/>
      <c r="FQ414" s="44"/>
      <c r="FR414" s="44"/>
      <c r="FS414" s="44"/>
      <c r="FT414" s="44"/>
      <c r="FU414" s="44"/>
      <c r="FV414" s="44"/>
      <c r="FW414" s="44"/>
      <c r="FX414" s="44"/>
      <c r="FY414" s="44"/>
      <c r="FZ414" s="44"/>
      <c r="GA414" s="44"/>
      <c r="GB414" s="44"/>
      <c r="GC414" s="44"/>
      <c r="GD414" s="44"/>
      <c r="GE414" s="44"/>
      <c r="GF414" s="44"/>
      <c r="GG414" s="44"/>
      <c r="GH414" s="44"/>
      <c r="GI414" s="39" t="s">
        <v>243</v>
      </c>
      <c r="GJ414" s="39" t="s">
        <v>8349</v>
      </c>
      <c r="GK414" s="39">
        <v>17</v>
      </c>
      <c r="GL414" s="44"/>
      <c r="GM414" s="44"/>
      <c r="GN414" s="44"/>
      <c r="GO414" s="44"/>
      <c r="GP414" s="44"/>
      <c r="GQ414" s="44"/>
      <c r="GR414" s="44"/>
      <c r="GS414" s="44"/>
      <c r="GT414" s="44"/>
      <c r="GU414" s="44"/>
      <c r="GV414" s="44"/>
      <c r="GW414" s="44"/>
      <c r="GX414" s="44"/>
      <c r="GY414" s="44"/>
      <c r="GZ414" s="39" t="s">
        <v>236</v>
      </c>
      <c r="HA414" s="44"/>
      <c r="HB414" s="44"/>
      <c r="HC414" s="44"/>
      <c r="HD414" s="39" t="s">
        <v>12200</v>
      </c>
      <c r="HE414" s="44"/>
      <c r="HF414" s="44"/>
      <c r="HG414" s="39" t="s">
        <v>12201</v>
      </c>
      <c r="HH414" s="44"/>
      <c r="HI414" s="44"/>
      <c r="HJ414" s="44"/>
      <c r="HK414" s="39" t="s">
        <v>12202</v>
      </c>
      <c r="HL414" s="39">
        <v>3</v>
      </c>
      <c r="HM414" s="39">
        <v>27</v>
      </c>
      <c r="HN414" s="39" t="s">
        <v>12203</v>
      </c>
      <c r="HO414" s="39" t="s">
        <v>12204</v>
      </c>
      <c r="HP414" s="39" t="s">
        <v>12205</v>
      </c>
      <c r="HQ414" s="39" t="s">
        <v>12206</v>
      </c>
      <c r="HR414" s="39" t="s">
        <v>3949</v>
      </c>
      <c r="HS414" s="39" t="s">
        <v>3972</v>
      </c>
      <c r="HT414" s="39" t="s">
        <v>3973</v>
      </c>
      <c r="HU414" s="39" t="s">
        <v>3974</v>
      </c>
      <c r="HV414" s="44"/>
    </row>
    <row r="415" spans="1:230" ht="34.5" customHeight="1" x14ac:dyDescent="0.2">
      <c r="A415" s="44" t="s">
        <v>13014</v>
      </c>
      <c r="B415" s="39" t="s">
        <v>3950</v>
      </c>
      <c r="C415" s="39" t="s">
        <v>4767</v>
      </c>
      <c r="D415" s="39" t="s">
        <v>12266</v>
      </c>
      <c r="E415" s="39" t="s">
        <v>12267</v>
      </c>
      <c r="F415" s="39" t="s">
        <v>4941</v>
      </c>
      <c r="G415" s="39">
        <v>2023</v>
      </c>
      <c r="H415" s="48">
        <v>45387</v>
      </c>
      <c r="I415" s="48">
        <v>45627</v>
      </c>
      <c r="J415" s="44"/>
      <c r="K415" s="39" t="s">
        <v>12268</v>
      </c>
      <c r="L415" s="44"/>
      <c r="M415" s="39" t="s">
        <v>12269</v>
      </c>
      <c r="N415" s="44"/>
      <c r="O415" s="39" t="s">
        <v>12270</v>
      </c>
      <c r="P415" s="44"/>
      <c r="Q415" s="44"/>
      <c r="R415" s="44"/>
      <c r="S415" s="39" t="s">
        <v>12271</v>
      </c>
      <c r="T415" s="39" t="s">
        <v>12271</v>
      </c>
      <c r="U415" s="39" t="s">
        <v>1394</v>
      </c>
      <c r="V415" s="39" t="s">
        <v>12271</v>
      </c>
      <c r="W415" s="49">
        <v>0.499</v>
      </c>
      <c r="X415" s="49">
        <f t="shared" si="13"/>
        <v>0</v>
      </c>
      <c r="Y415" s="39">
        <v>0.44900000000000001</v>
      </c>
      <c r="Z415" s="39">
        <v>89.98</v>
      </c>
      <c r="AA415" s="39">
        <v>0.08</v>
      </c>
      <c r="AB415" s="39">
        <v>0.05</v>
      </c>
      <c r="AC415" s="49">
        <v>10.02</v>
      </c>
      <c r="AD415" s="39">
        <v>0</v>
      </c>
      <c r="AE415" s="39">
        <v>0</v>
      </c>
      <c r="AF415" s="39">
        <v>0</v>
      </c>
      <c r="AG415" s="39">
        <v>0</v>
      </c>
      <c r="AH415" s="39" t="s">
        <v>243</v>
      </c>
      <c r="AI415" s="39" t="s">
        <v>12272</v>
      </c>
      <c r="AJ415" s="44"/>
      <c r="AK415" s="39">
        <v>0</v>
      </c>
      <c r="AL415" s="39">
        <v>0.25</v>
      </c>
      <c r="AM415" s="39">
        <v>0.04</v>
      </c>
      <c r="AN415" s="39">
        <v>1</v>
      </c>
      <c r="AO415" s="39">
        <v>1</v>
      </c>
      <c r="AP415" s="39">
        <v>1</v>
      </c>
      <c r="AQ415" s="44"/>
      <c r="AR415" s="44"/>
      <c r="AS415" s="44"/>
      <c r="AT415" s="44"/>
      <c r="AU415" s="44"/>
      <c r="AV415" s="44"/>
      <c r="AW415" s="44"/>
      <c r="AX415" s="44"/>
      <c r="AY415" s="44"/>
      <c r="AZ415" s="44"/>
      <c r="BA415" s="44"/>
      <c r="BB415" s="39">
        <v>1</v>
      </c>
      <c r="BC415" s="44"/>
      <c r="BD415" s="44"/>
      <c r="BE415" s="44"/>
      <c r="BF415" s="44"/>
      <c r="BG415" s="44"/>
      <c r="BH415" s="44"/>
      <c r="BI415" s="44"/>
      <c r="BJ415" s="44"/>
      <c r="BK415" s="44"/>
      <c r="BL415" s="44"/>
      <c r="BM415" s="44"/>
      <c r="BN415" s="44"/>
      <c r="BO415" s="44"/>
      <c r="BP415" s="44"/>
      <c r="BQ415" s="44"/>
      <c r="BR415" s="44"/>
      <c r="BS415" s="44"/>
      <c r="BT415" s="44"/>
      <c r="BU415" s="44"/>
      <c r="BV415" s="44"/>
      <c r="BW415" s="44"/>
      <c r="BX415" s="44"/>
      <c r="BY415" s="44"/>
      <c r="BZ415" s="39">
        <v>0</v>
      </c>
      <c r="CA415" s="44"/>
      <c r="CB415" s="44"/>
      <c r="CC415" s="44"/>
      <c r="CD415" s="44"/>
      <c r="CE415" s="44"/>
      <c r="CF415" s="44"/>
      <c r="CG415" s="44"/>
      <c r="CH415" s="44"/>
      <c r="CI415" s="44"/>
      <c r="CJ415" s="44"/>
      <c r="CK415" s="44"/>
      <c r="CL415" s="44"/>
      <c r="CM415" s="44"/>
      <c r="CN415" s="44"/>
      <c r="CO415" s="44"/>
      <c r="CP415" s="44"/>
      <c r="CQ415" s="39">
        <v>0</v>
      </c>
      <c r="CR415" s="44"/>
      <c r="CS415" s="44"/>
      <c r="CT415" s="44"/>
      <c r="CU415" s="44"/>
      <c r="CV415" s="44"/>
      <c r="CW415" s="44"/>
      <c r="CX415" s="44"/>
      <c r="CY415" s="44"/>
      <c r="CZ415" s="44"/>
      <c r="DA415" s="44"/>
      <c r="DB415" s="44"/>
      <c r="DC415" s="44"/>
      <c r="DD415" s="44"/>
      <c r="DE415" s="44"/>
      <c r="DF415" s="44"/>
      <c r="DG415" s="44"/>
      <c r="DH415" s="44"/>
      <c r="DI415" s="44"/>
      <c r="DJ415" s="44"/>
      <c r="DK415" s="44"/>
      <c r="DL415" s="44"/>
      <c r="DM415" s="44"/>
      <c r="DN415" s="44"/>
      <c r="DO415" s="44"/>
      <c r="DP415" s="44"/>
      <c r="DQ415" s="44"/>
      <c r="DR415" s="44"/>
      <c r="DS415" s="44"/>
      <c r="DT415" s="39">
        <v>0</v>
      </c>
      <c r="DU415" s="44"/>
      <c r="DV415" s="44"/>
      <c r="DW415" s="44"/>
      <c r="DX415" s="44"/>
      <c r="DY415" s="44"/>
      <c r="DZ415" s="44"/>
      <c r="EA415" s="44"/>
      <c r="EB415" s="44"/>
      <c r="EC415" s="39">
        <v>1</v>
      </c>
      <c r="ED415" s="39">
        <f t="shared" si="12"/>
        <v>0</v>
      </c>
      <c r="EE415" s="39">
        <v>1.115</v>
      </c>
      <c r="EF415" s="39" t="s">
        <v>388</v>
      </c>
      <c r="EG415" s="44"/>
      <c r="EH415" s="39">
        <v>10</v>
      </c>
      <c r="EI415" s="43" t="s">
        <v>3963</v>
      </c>
      <c r="EJ415" s="39">
        <v>10.401</v>
      </c>
      <c r="EK415" s="39" t="s">
        <v>236</v>
      </c>
      <c r="EL415" s="44"/>
      <c r="EM415" s="44"/>
      <c r="EN415" s="44"/>
      <c r="EO415" s="44"/>
      <c r="EP415" s="44"/>
      <c r="EQ415" s="44"/>
      <c r="ER415" s="44"/>
      <c r="ES415" s="39" t="s">
        <v>243</v>
      </c>
      <c r="ET415" s="39" t="s">
        <v>12273</v>
      </c>
      <c r="EU415" s="39">
        <v>16</v>
      </c>
      <c r="EV415" s="39" t="s">
        <v>243</v>
      </c>
      <c r="EW415" s="39" t="s">
        <v>12274</v>
      </c>
      <c r="EX415" s="39">
        <v>10</v>
      </c>
      <c r="EY415" s="44"/>
      <c r="EZ415" s="44"/>
      <c r="FA415" s="44"/>
      <c r="FB415" s="44"/>
      <c r="FC415" s="44"/>
      <c r="FD415" s="44"/>
      <c r="FE415" s="44"/>
      <c r="FF415" s="44"/>
      <c r="FG415" s="44"/>
      <c r="FH415" s="44"/>
      <c r="FI415" s="44"/>
      <c r="FJ415" s="44"/>
      <c r="FK415" s="44"/>
      <c r="FL415" s="44"/>
      <c r="FM415" s="44"/>
      <c r="FN415" s="44"/>
      <c r="FO415" s="44"/>
      <c r="FP415" s="44"/>
      <c r="FQ415" s="44"/>
      <c r="FR415" s="44"/>
      <c r="FS415" s="44"/>
      <c r="FT415" s="39" t="s">
        <v>243</v>
      </c>
      <c r="FU415" s="39" t="s">
        <v>757</v>
      </c>
      <c r="FV415" s="39">
        <v>16</v>
      </c>
      <c r="FW415" s="44"/>
      <c r="FX415" s="44"/>
      <c r="FY415" s="44"/>
      <c r="FZ415" s="44"/>
      <c r="GA415" s="44"/>
      <c r="GB415" s="44"/>
      <c r="GC415" s="44"/>
      <c r="GD415" s="44"/>
      <c r="GE415" s="44"/>
      <c r="GF415" s="44"/>
      <c r="GG415" s="44"/>
      <c r="GH415" s="44"/>
      <c r="GI415" s="44"/>
      <c r="GJ415" s="44"/>
      <c r="GK415" s="44"/>
      <c r="GL415" s="44"/>
      <c r="GM415" s="44"/>
      <c r="GN415" s="44"/>
      <c r="GO415" s="44"/>
      <c r="GP415" s="44"/>
      <c r="GQ415" s="44"/>
      <c r="GR415" s="44"/>
      <c r="GS415" s="44"/>
      <c r="GT415" s="44"/>
      <c r="GU415" s="44"/>
      <c r="GV415" s="44"/>
      <c r="GW415" s="44"/>
      <c r="GX415" s="44"/>
      <c r="GY415" s="44"/>
      <c r="GZ415" s="39" t="s">
        <v>236</v>
      </c>
      <c r="HA415" s="44"/>
      <c r="HB415" s="44"/>
      <c r="HC415" s="44"/>
      <c r="HD415" s="44"/>
      <c r="HE415" s="44"/>
      <c r="HF415" s="44"/>
      <c r="HG415" s="44"/>
      <c r="HH415" s="44"/>
      <c r="HI415" s="44"/>
      <c r="HJ415" s="44"/>
      <c r="HK415" s="39" t="s">
        <v>12275</v>
      </c>
      <c r="HL415" s="39">
        <v>1</v>
      </c>
      <c r="HM415" s="39">
        <v>45</v>
      </c>
      <c r="HN415" s="39" t="s">
        <v>12276</v>
      </c>
      <c r="HO415" s="39" t="s">
        <v>12277</v>
      </c>
      <c r="HP415" s="39" t="s">
        <v>12278</v>
      </c>
      <c r="HQ415" s="39" t="s">
        <v>12279</v>
      </c>
      <c r="HR415" s="39" t="s">
        <v>3949</v>
      </c>
      <c r="HS415" s="39" t="s">
        <v>3972</v>
      </c>
      <c r="HT415" s="39" t="s">
        <v>3973</v>
      </c>
      <c r="HU415" s="39" t="s">
        <v>3974</v>
      </c>
      <c r="HV415" s="44"/>
    </row>
    <row r="416" spans="1:230" ht="38.25" customHeight="1" x14ac:dyDescent="0.2">
      <c r="A416" s="44" t="s">
        <v>13014</v>
      </c>
      <c r="B416" s="39" t="s">
        <v>3950</v>
      </c>
      <c r="C416" s="39" t="s">
        <v>4901</v>
      </c>
      <c r="D416" s="39" t="s">
        <v>12371</v>
      </c>
      <c r="E416" s="39" t="s">
        <v>4941</v>
      </c>
      <c r="F416" s="39" t="s">
        <v>4941</v>
      </c>
      <c r="G416" s="39">
        <v>2024</v>
      </c>
      <c r="H416" s="48">
        <v>45300</v>
      </c>
      <c r="I416" s="48">
        <v>45611</v>
      </c>
      <c r="J416" s="44"/>
      <c r="K416" s="44"/>
      <c r="L416" s="44"/>
      <c r="M416" s="39" t="s">
        <v>12372</v>
      </c>
      <c r="N416" s="44"/>
      <c r="O416" s="39" t="s">
        <v>12373</v>
      </c>
      <c r="P416" s="44"/>
      <c r="Q416" s="44"/>
      <c r="R416" s="44"/>
      <c r="S416" s="39" t="s">
        <v>12374</v>
      </c>
      <c r="T416" s="39" t="s">
        <v>12375</v>
      </c>
      <c r="U416" s="39" t="s">
        <v>1394</v>
      </c>
      <c r="V416" s="39" t="s">
        <v>12374</v>
      </c>
      <c r="W416" s="49">
        <v>8.2000000000000003E-2</v>
      </c>
      <c r="X416" s="49">
        <f t="shared" si="13"/>
        <v>0</v>
      </c>
      <c r="Y416" s="39">
        <v>7.3999999999999996E-2</v>
      </c>
      <c r="Z416" s="39">
        <v>90.24</v>
      </c>
      <c r="AA416" s="39">
        <v>0</v>
      </c>
      <c r="AB416" s="39">
        <v>0</v>
      </c>
      <c r="AC416" s="39">
        <v>0</v>
      </c>
      <c r="AD416" s="39">
        <v>0</v>
      </c>
      <c r="AE416" s="39">
        <v>0</v>
      </c>
      <c r="AF416" s="39">
        <v>8.0000000000000002E-3</v>
      </c>
      <c r="AG416" s="39">
        <v>9.76</v>
      </c>
      <c r="AH416" s="39" t="s">
        <v>236</v>
      </c>
      <c r="AI416" s="44"/>
      <c r="AJ416" s="44"/>
      <c r="AK416" s="44"/>
      <c r="AL416" s="39">
        <v>0.436</v>
      </c>
      <c r="AM416" s="39">
        <v>0</v>
      </c>
      <c r="AN416" s="39">
        <v>1</v>
      </c>
      <c r="AO416" s="39">
        <v>1</v>
      </c>
      <c r="AP416" s="39">
        <v>1</v>
      </c>
      <c r="AQ416" s="39">
        <v>1</v>
      </c>
      <c r="AR416" s="44"/>
      <c r="AS416" s="44"/>
      <c r="AT416" s="44"/>
      <c r="AU416" s="44"/>
      <c r="AV416" s="44"/>
      <c r="AW416" s="44"/>
      <c r="AX416" s="44"/>
      <c r="AY416" s="44"/>
      <c r="AZ416" s="44"/>
      <c r="BA416" s="44"/>
      <c r="BB416" s="44"/>
      <c r="BC416" s="44"/>
      <c r="BD416" s="44"/>
      <c r="BE416" s="44"/>
      <c r="BF416" s="44"/>
      <c r="BG416" s="44"/>
      <c r="BH416" s="44"/>
      <c r="BI416" s="44"/>
      <c r="BJ416" s="44"/>
      <c r="BK416" s="44"/>
      <c r="BL416" s="44"/>
      <c r="BM416" s="44"/>
      <c r="BN416" s="44"/>
      <c r="BO416" s="44"/>
      <c r="BP416" s="44"/>
      <c r="BQ416" s="44"/>
      <c r="BR416" s="44"/>
      <c r="BS416" s="44"/>
      <c r="BT416" s="44"/>
      <c r="BU416" s="44"/>
      <c r="BV416" s="44"/>
      <c r="BW416" s="44"/>
      <c r="BX416" s="44"/>
      <c r="BY416" s="44"/>
      <c r="BZ416" s="39">
        <v>0</v>
      </c>
      <c r="CA416" s="44"/>
      <c r="CB416" s="44"/>
      <c r="CC416" s="44"/>
      <c r="CD416" s="44"/>
      <c r="CE416" s="44"/>
      <c r="CF416" s="44"/>
      <c r="CG416" s="44"/>
      <c r="CH416" s="44"/>
      <c r="CI416" s="44"/>
      <c r="CJ416" s="44"/>
      <c r="CK416" s="44"/>
      <c r="CL416" s="44"/>
      <c r="CM416" s="44"/>
      <c r="CN416" s="44"/>
      <c r="CO416" s="44"/>
      <c r="CP416" s="44"/>
      <c r="CQ416" s="39">
        <v>0</v>
      </c>
      <c r="CR416" s="44"/>
      <c r="CS416" s="44"/>
      <c r="CT416" s="44"/>
      <c r="CU416" s="44"/>
      <c r="CV416" s="44"/>
      <c r="CW416" s="44"/>
      <c r="CX416" s="44"/>
      <c r="CY416" s="44"/>
      <c r="CZ416" s="44"/>
      <c r="DA416" s="44"/>
      <c r="DB416" s="44"/>
      <c r="DC416" s="44"/>
      <c r="DD416" s="44"/>
      <c r="DE416" s="44"/>
      <c r="DF416" s="44"/>
      <c r="DG416" s="44"/>
      <c r="DH416" s="44"/>
      <c r="DI416" s="44"/>
      <c r="DJ416" s="44"/>
      <c r="DK416" s="44"/>
      <c r="DL416" s="44"/>
      <c r="DM416" s="44"/>
      <c r="DN416" s="44"/>
      <c r="DO416" s="44"/>
      <c r="DP416" s="44"/>
      <c r="DQ416" s="44"/>
      <c r="DR416" s="44"/>
      <c r="DS416" s="44"/>
      <c r="DT416" s="39">
        <v>0</v>
      </c>
      <c r="DU416" s="44"/>
      <c r="DV416" s="44"/>
      <c r="DW416" s="44"/>
      <c r="DX416" s="44"/>
      <c r="DY416" s="44"/>
      <c r="DZ416" s="44"/>
      <c r="EA416" s="44"/>
      <c r="EB416" s="44"/>
      <c r="EC416" s="39">
        <v>1</v>
      </c>
      <c r="ED416" s="39">
        <f t="shared" si="12"/>
        <v>0</v>
      </c>
      <c r="EE416" s="39">
        <v>0.08</v>
      </c>
      <c r="EF416" s="39" t="s">
        <v>12376</v>
      </c>
      <c r="EG416" s="44"/>
      <c r="EH416" s="39">
        <v>0</v>
      </c>
      <c r="EI416" s="43" t="s">
        <v>3963</v>
      </c>
      <c r="EJ416" s="39">
        <v>11.945</v>
      </c>
      <c r="EK416" s="39" t="s">
        <v>236</v>
      </c>
      <c r="EL416" s="44"/>
      <c r="EM416" s="44"/>
      <c r="EN416" s="44"/>
      <c r="EO416" s="44"/>
      <c r="EP416" s="44"/>
      <c r="EQ416" s="44"/>
      <c r="ER416" s="44"/>
      <c r="ES416" s="39" t="s">
        <v>243</v>
      </c>
      <c r="ET416" s="39" t="s">
        <v>1711</v>
      </c>
      <c r="EU416" s="39">
        <v>47</v>
      </c>
      <c r="EV416" s="39" t="s">
        <v>243</v>
      </c>
      <c r="EW416" s="39" t="s">
        <v>12377</v>
      </c>
      <c r="EX416" s="39">
        <v>52</v>
      </c>
      <c r="EY416" s="44"/>
      <c r="EZ416" s="44"/>
      <c r="FA416" s="44"/>
      <c r="FB416" s="44"/>
      <c r="FC416" s="44"/>
      <c r="FD416" s="44"/>
      <c r="FE416" s="44"/>
      <c r="FF416" s="44"/>
      <c r="FG416" s="44"/>
      <c r="FH416" s="44"/>
      <c r="FI416" s="44"/>
      <c r="FJ416" s="44"/>
      <c r="FK416" s="44"/>
      <c r="FL416" s="44"/>
      <c r="FM416" s="44"/>
      <c r="FN416" s="44"/>
      <c r="FO416" s="44"/>
      <c r="FP416" s="44"/>
      <c r="FQ416" s="44"/>
      <c r="FR416" s="44"/>
      <c r="FS416" s="44"/>
      <c r="FT416" s="39" t="s">
        <v>236</v>
      </c>
      <c r="FU416" s="44"/>
      <c r="FV416" s="39">
        <v>52</v>
      </c>
      <c r="FW416" s="39" t="s">
        <v>243</v>
      </c>
      <c r="FX416" s="39" t="s">
        <v>12377</v>
      </c>
      <c r="FY416" s="39">
        <v>52</v>
      </c>
      <c r="FZ416" s="44"/>
      <c r="GA416" s="44"/>
      <c r="GB416" s="44"/>
      <c r="GC416" s="44"/>
      <c r="GD416" s="44"/>
      <c r="GE416" s="44"/>
      <c r="GF416" s="44"/>
      <c r="GG416" s="44"/>
      <c r="GH416" s="44"/>
      <c r="GI416" s="44"/>
      <c r="GJ416" s="44"/>
      <c r="GK416" s="44"/>
      <c r="GL416" s="44"/>
      <c r="GM416" s="44"/>
      <c r="GN416" s="44"/>
      <c r="GO416" s="44"/>
      <c r="GP416" s="44"/>
      <c r="GQ416" s="44"/>
      <c r="GR416" s="44"/>
      <c r="GS416" s="44"/>
      <c r="GT416" s="44"/>
      <c r="GU416" s="44"/>
      <c r="GV416" s="44"/>
      <c r="GW416" s="44"/>
      <c r="GX416" s="44"/>
      <c r="GY416" s="44"/>
      <c r="GZ416" s="39" t="s">
        <v>236</v>
      </c>
      <c r="HA416" s="44"/>
      <c r="HB416" s="44"/>
      <c r="HC416" s="44"/>
      <c r="HD416" s="39" t="s">
        <v>12378</v>
      </c>
      <c r="HE416" s="44"/>
      <c r="HF416" s="44"/>
      <c r="HG416" s="44"/>
      <c r="HH416" s="44"/>
      <c r="HI416" s="44"/>
      <c r="HJ416" s="44"/>
      <c r="HK416" s="39" t="s">
        <v>12379</v>
      </c>
      <c r="HL416" s="39">
        <v>4</v>
      </c>
      <c r="HM416" s="39">
        <v>115</v>
      </c>
      <c r="HN416" s="39" t="s">
        <v>12380</v>
      </c>
      <c r="HO416" s="39" t="s">
        <v>12381</v>
      </c>
      <c r="HP416" s="39" t="s">
        <v>12382</v>
      </c>
      <c r="HQ416" s="39" t="s">
        <v>12383</v>
      </c>
      <c r="HR416" s="39" t="s">
        <v>3949</v>
      </c>
      <c r="HS416" s="39" t="s">
        <v>3972</v>
      </c>
      <c r="HT416" s="39" t="s">
        <v>3973</v>
      </c>
      <c r="HU416" s="39" t="s">
        <v>3974</v>
      </c>
      <c r="HV416" s="44"/>
    </row>
    <row r="417" spans="1:230" ht="34.5" customHeight="1" x14ac:dyDescent="0.2">
      <c r="A417" s="44" t="s">
        <v>13014</v>
      </c>
      <c r="B417" s="39" t="s">
        <v>3950</v>
      </c>
      <c r="C417" s="39" t="s">
        <v>4901</v>
      </c>
      <c r="D417" s="39" t="s">
        <v>12434</v>
      </c>
      <c r="E417" s="39" t="s">
        <v>4941</v>
      </c>
      <c r="F417" s="39" t="s">
        <v>4941</v>
      </c>
      <c r="G417" s="39">
        <v>2024</v>
      </c>
      <c r="H417" s="48">
        <v>45505</v>
      </c>
      <c r="I417" s="48">
        <v>45579</v>
      </c>
      <c r="J417" s="44"/>
      <c r="K417" s="44"/>
      <c r="L417" s="44"/>
      <c r="M417" s="39" t="s">
        <v>12435</v>
      </c>
      <c r="N417" s="44"/>
      <c r="O417" s="39" t="s">
        <v>12436</v>
      </c>
      <c r="P417" s="44"/>
      <c r="Q417" s="44"/>
      <c r="R417" s="44"/>
      <c r="S417" s="39" t="s">
        <v>12437</v>
      </c>
      <c r="T417" s="39" t="s">
        <v>12437</v>
      </c>
      <c r="U417" s="39" t="s">
        <v>1394</v>
      </c>
      <c r="V417" s="39" t="s">
        <v>12437</v>
      </c>
      <c r="W417" s="49">
        <v>12.122</v>
      </c>
      <c r="X417" s="49">
        <f t="shared" si="13"/>
        <v>0</v>
      </c>
      <c r="Y417" s="39">
        <v>10.973000000000001</v>
      </c>
      <c r="Z417" s="39">
        <v>90.52</v>
      </c>
      <c r="AA417" s="39">
        <v>0</v>
      </c>
      <c r="AB417" s="39">
        <v>0</v>
      </c>
      <c r="AC417" s="39">
        <v>0</v>
      </c>
      <c r="AD417" s="39">
        <v>0</v>
      </c>
      <c r="AE417" s="39">
        <v>0</v>
      </c>
      <c r="AF417" s="39">
        <v>1.149</v>
      </c>
      <c r="AG417" s="39">
        <v>9.48</v>
      </c>
      <c r="AH417" s="39" t="s">
        <v>236</v>
      </c>
      <c r="AI417" s="44"/>
      <c r="AJ417" s="44"/>
      <c r="AK417" s="44"/>
      <c r="AL417" s="39">
        <v>0</v>
      </c>
      <c r="AM417" s="39">
        <v>0</v>
      </c>
      <c r="AN417" s="39">
        <v>5</v>
      </c>
      <c r="AO417" s="39">
        <v>5</v>
      </c>
      <c r="AP417" s="39">
        <v>5</v>
      </c>
      <c r="AQ417" s="44"/>
      <c r="AR417" s="44"/>
      <c r="AS417" s="44"/>
      <c r="AT417" s="44"/>
      <c r="AU417" s="44"/>
      <c r="AV417" s="44"/>
      <c r="AW417" s="44"/>
      <c r="AX417" s="44"/>
      <c r="AY417" s="39">
        <v>2</v>
      </c>
      <c r="AZ417" s="39">
        <v>2</v>
      </c>
      <c r="BA417" s="44"/>
      <c r="BB417" s="39">
        <v>1</v>
      </c>
      <c r="BC417" s="44"/>
      <c r="BD417" s="44"/>
      <c r="BE417" s="44"/>
      <c r="BF417" s="44"/>
      <c r="BG417" s="44"/>
      <c r="BH417" s="44"/>
      <c r="BI417" s="44"/>
      <c r="BJ417" s="44"/>
      <c r="BK417" s="44"/>
      <c r="BL417" s="44"/>
      <c r="BM417" s="44"/>
      <c r="BN417" s="44"/>
      <c r="BO417" s="44"/>
      <c r="BP417" s="44"/>
      <c r="BQ417" s="44"/>
      <c r="BR417" s="44"/>
      <c r="BS417" s="44"/>
      <c r="BT417" s="44"/>
      <c r="BU417" s="44"/>
      <c r="BV417" s="44"/>
      <c r="BW417" s="44"/>
      <c r="BX417" s="44"/>
      <c r="BY417" s="44"/>
      <c r="BZ417" s="39">
        <v>0</v>
      </c>
      <c r="CA417" s="44"/>
      <c r="CB417" s="44"/>
      <c r="CC417" s="44"/>
      <c r="CD417" s="44"/>
      <c r="CE417" s="44"/>
      <c r="CF417" s="44"/>
      <c r="CG417" s="44"/>
      <c r="CH417" s="44"/>
      <c r="CI417" s="44"/>
      <c r="CJ417" s="44"/>
      <c r="CK417" s="44"/>
      <c r="CL417" s="44"/>
      <c r="CM417" s="44"/>
      <c r="CN417" s="44"/>
      <c r="CO417" s="44"/>
      <c r="CP417" s="44"/>
      <c r="CQ417" s="39">
        <v>0</v>
      </c>
      <c r="CR417" s="44"/>
      <c r="CS417" s="44"/>
      <c r="CT417" s="44"/>
      <c r="CU417" s="44"/>
      <c r="CV417" s="44"/>
      <c r="CW417" s="44"/>
      <c r="CX417" s="44"/>
      <c r="CY417" s="44"/>
      <c r="CZ417" s="44"/>
      <c r="DA417" s="44"/>
      <c r="DB417" s="44"/>
      <c r="DC417" s="44"/>
      <c r="DD417" s="44"/>
      <c r="DE417" s="44"/>
      <c r="DF417" s="44"/>
      <c r="DG417" s="44"/>
      <c r="DH417" s="44"/>
      <c r="DI417" s="44"/>
      <c r="DJ417" s="44"/>
      <c r="DK417" s="44"/>
      <c r="DL417" s="44"/>
      <c r="DM417" s="44"/>
      <c r="DN417" s="44"/>
      <c r="DO417" s="44"/>
      <c r="DP417" s="44"/>
      <c r="DQ417" s="44"/>
      <c r="DR417" s="44"/>
      <c r="DS417" s="44"/>
      <c r="DT417" s="39">
        <v>0</v>
      </c>
      <c r="DU417" s="44"/>
      <c r="DV417" s="44"/>
      <c r="DW417" s="44"/>
      <c r="DX417" s="44"/>
      <c r="DY417" s="44"/>
      <c r="DZ417" s="44"/>
      <c r="EA417" s="44"/>
      <c r="EB417" s="44"/>
      <c r="EC417" s="39">
        <v>5</v>
      </c>
      <c r="ED417" s="39">
        <f t="shared" si="12"/>
        <v>0</v>
      </c>
      <c r="EE417" s="39">
        <v>13.733000000000001</v>
      </c>
      <c r="EF417" s="39" t="s">
        <v>388</v>
      </c>
      <c r="EG417" s="44"/>
      <c r="EH417" s="51">
        <v>45738</v>
      </c>
      <c r="EI417" s="43" t="s">
        <v>3963</v>
      </c>
      <c r="EJ417" s="39">
        <v>59.603000000000002</v>
      </c>
      <c r="EK417" s="39" t="s">
        <v>236</v>
      </c>
      <c r="EL417" s="44"/>
      <c r="EM417" s="44"/>
      <c r="EN417" s="44"/>
      <c r="EO417" s="44"/>
      <c r="EP417" s="44"/>
      <c r="EQ417" s="44"/>
      <c r="ER417" s="44"/>
      <c r="ES417" s="39" t="s">
        <v>243</v>
      </c>
      <c r="ET417" s="39" t="s">
        <v>10223</v>
      </c>
      <c r="EU417" s="39">
        <v>58</v>
      </c>
      <c r="EV417" s="39" t="s">
        <v>243</v>
      </c>
      <c r="EW417" s="39" t="s">
        <v>12377</v>
      </c>
      <c r="EX417" s="39">
        <v>258</v>
      </c>
      <c r="EY417" s="44"/>
      <c r="EZ417" s="44"/>
      <c r="FA417" s="44"/>
      <c r="FB417" s="44"/>
      <c r="FC417" s="44"/>
      <c r="FD417" s="44"/>
      <c r="FE417" s="44"/>
      <c r="FF417" s="44"/>
      <c r="FG417" s="44"/>
      <c r="FH417" s="44"/>
      <c r="FI417" s="44"/>
      <c r="FJ417" s="44"/>
      <c r="FK417" s="44"/>
      <c r="FL417" s="44"/>
      <c r="FM417" s="44"/>
      <c r="FN417" s="44"/>
      <c r="FO417" s="44"/>
      <c r="FP417" s="44"/>
      <c r="FQ417" s="44"/>
      <c r="FR417" s="44"/>
      <c r="FS417" s="44"/>
      <c r="FT417" s="39" t="s">
        <v>243</v>
      </c>
      <c r="FU417" s="39" t="s">
        <v>3702</v>
      </c>
      <c r="FV417" s="39">
        <v>68</v>
      </c>
      <c r="FW417" s="44"/>
      <c r="FX417" s="44"/>
      <c r="FY417" s="44"/>
      <c r="FZ417" s="44"/>
      <c r="GA417" s="44"/>
      <c r="GB417" s="44"/>
      <c r="GC417" s="44"/>
      <c r="GD417" s="44"/>
      <c r="GE417" s="44"/>
      <c r="GF417" s="44"/>
      <c r="GG417" s="44"/>
      <c r="GH417" s="44"/>
      <c r="GI417" s="44"/>
      <c r="GJ417" s="44"/>
      <c r="GK417" s="44"/>
      <c r="GL417" s="44"/>
      <c r="GM417" s="44"/>
      <c r="GN417" s="44"/>
      <c r="GO417" s="44"/>
      <c r="GP417" s="44"/>
      <c r="GQ417" s="44"/>
      <c r="GR417" s="44"/>
      <c r="GS417" s="44"/>
      <c r="GT417" s="44"/>
      <c r="GU417" s="44"/>
      <c r="GV417" s="44"/>
      <c r="GW417" s="44"/>
      <c r="GX417" s="44"/>
      <c r="GY417" s="44"/>
      <c r="GZ417" s="39" t="s">
        <v>236</v>
      </c>
      <c r="HA417" s="44"/>
      <c r="HB417" s="44"/>
      <c r="HC417" s="44"/>
      <c r="HD417" s="44"/>
      <c r="HE417" s="44"/>
      <c r="HF417" s="44"/>
      <c r="HG417" s="44"/>
      <c r="HH417" s="44"/>
      <c r="HI417" s="44"/>
      <c r="HJ417" s="44"/>
      <c r="HK417" s="44"/>
      <c r="HL417" s="44"/>
      <c r="HM417" s="44"/>
      <c r="HN417" s="39" t="s">
        <v>12438</v>
      </c>
      <c r="HO417" s="39" t="s">
        <v>12439</v>
      </c>
      <c r="HP417" s="39" t="s">
        <v>12440</v>
      </c>
      <c r="HQ417" s="39" t="s">
        <v>12441</v>
      </c>
      <c r="HR417" s="39" t="s">
        <v>3949</v>
      </c>
      <c r="HS417" s="39" t="s">
        <v>3972</v>
      </c>
      <c r="HT417" s="39" t="s">
        <v>3973</v>
      </c>
      <c r="HU417" s="39" t="s">
        <v>3974</v>
      </c>
      <c r="HV417" s="44"/>
    </row>
    <row r="418" spans="1:230" ht="37.5" customHeight="1" x14ac:dyDescent="0.2">
      <c r="A418" s="44" t="s">
        <v>13014</v>
      </c>
      <c r="B418" s="39" t="s">
        <v>3950</v>
      </c>
      <c r="C418" s="39" t="s">
        <v>4901</v>
      </c>
      <c r="D418" s="39" t="s">
        <v>12472</v>
      </c>
      <c r="E418" s="39" t="s">
        <v>4941</v>
      </c>
      <c r="F418" s="39" t="s">
        <v>4941</v>
      </c>
      <c r="G418" s="39">
        <v>2024</v>
      </c>
      <c r="H418" s="48">
        <v>45322</v>
      </c>
      <c r="I418" s="48">
        <v>45657</v>
      </c>
      <c r="J418" s="44"/>
      <c r="K418" s="44"/>
      <c r="L418" s="44"/>
      <c r="M418" s="39" t="s">
        <v>12473</v>
      </c>
      <c r="N418" s="44"/>
      <c r="O418" s="39" t="s">
        <v>12474</v>
      </c>
      <c r="P418" s="44"/>
      <c r="Q418" s="44"/>
      <c r="R418" s="44"/>
      <c r="S418" s="39" t="s">
        <v>12475</v>
      </c>
      <c r="T418" s="39" t="s">
        <v>12476</v>
      </c>
      <c r="U418" s="39" t="s">
        <v>1394</v>
      </c>
      <c r="V418" s="39" t="s">
        <v>12476</v>
      </c>
      <c r="W418" s="49">
        <v>3.2370000000000001</v>
      </c>
      <c r="X418" s="49">
        <f t="shared" si="13"/>
        <v>0</v>
      </c>
      <c r="Y418" s="39">
        <v>2.9470000000000001</v>
      </c>
      <c r="Z418" s="39">
        <v>91.04</v>
      </c>
      <c r="AA418" s="39">
        <v>6.02</v>
      </c>
      <c r="AB418" s="39">
        <v>0</v>
      </c>
      <c r="AC418" s="39">
        <v>0</v>
      </c>
      <c r="AD418" s="39">
        <v>0</v>
      </c>
      <c r="AE418" s="39">
        <v>0</v>
      </c>
      <c r="AF418" s="39">
        <v>0.28999999999999998</v>
      </c>
      <c r="AG418" s="39">
        <v>8.9600000000000009</v>
      </c>
      <c r="AH418" s="39" t="s">
        <v>236</v>
      </c>
      <c r="AI418" s="44"/>
      <c r="AJ418" s="44"/>
      <c r="AK418" s="44"/>
      <c r="AL418" s="39">
        <v>2.3650000000000002</v>
      </c>
      <c r="AM418" s="39">
        <v>0.06</v>
      </c>
      <c r="AN418" s="39">
        <v>1</v>
      </c>
      <c r="AO418" s="39">
        <v>1</v>
      </c>
      <c r="AP418" s="39">
        <v>1</v>
      </c>
      <c r="AQ418" s="44"/>
      <c r="AR418" s="44"/>
      <c r="AS418" s="44"/>
      <c r="AT418" s="44"/>
      <c r="AU418" s="44"/>
      <c r="AV418" s="44"/>
      <c r="AW418" s="44"/>
      <c r="AX418" s="44"/>
      <c r="AY418" s="44"/>
      <c r="AZ418" s="44"/>
      <c r="BA418" s="44"/>
      <c r="BB418" s="44"/>
      <c r="BC418" s="44"/>
      <c r="BD418" s="39">
        <v>1</v>
      </c>
      <c r="BE418" s="44"/>
      <c r="BF418" s="44"/>
      <c r="BG418" s="44"/>
      <c r="BH418" s="44"/>
      <c r="BI418" s="44"/>
      <c r="BJ418" s="44"/>
      <c r="BK418" s="44"/>
      <c r="BL418" s="44"/>
      <c r="BM418" s="44"/>
      <c r="BN418" s="44"/>
      <c r="BO418" s="44"/>
      <c r="BP418" s="44"/>
      <c r="BQ418" s="44"/>
      <c r="BR418" s="44"/>
      <c r="BS418" s="44"/>
      <c r="BT418" s="44"/>
      <c r="BU418" s="44"/>
      <c r="BV418" s="44"/>
      <c r="BW418" s="44"/>
      <c r="BX418" s="44"/>
      <c r="BY418" s="44"/>
      <c r="BZ418" s="39">
        <v>0</v>
      </c>
      <c r="CA418" s="44"/>
      <c r="CB418" s="44"/>
      <c r="CC418" s="44"/>
      <c r="CD418" s="44"/>
      <c r="CE418" s="44"/>
      <c r="CF418" s="44"/>
      <c r="CG418" s="44"/>
      <c r="CH418" s="44"/>
      <c r="CI418" s="44"/>
      <c r="CJ418" s="44"/>
      <c r="CK418" s="44"/>
      <c r="CL418" s="44"/>
      <c r="CM418" s="44"/>
      <c r="CN418" s="44"/>
      <c r="CO418" s="44"/>
      <c r="CP418" s="44"/>
      <c r="CQ418" s="39">
        <v>0</v>
      </c>
      <c r="CR418" s="44"/>
      <c r="CS418" s="44"/>
      <c r="CT418" s="44"/>
      <c r="CU418" s="44"/>
      <c r="CV418" s="44"/>
      <c r="CW418" s="44"/>
      <c r="CX418" s="44"/>
      <c r="CY418" s="44"/>
      <c r="CZ418" s="44"/>
      <c r="DA418" s="44"/>
      <c r="DB418" s="44"/>
      <c r="DC418" s="44"/>
      <c r="DD418" s="44"/>
      <c r="DE418" s="44"/>
      <c r="DF418" s="44"/>
      <c r="DG418" s="44"/>
      <c r="DH418" s="44"/>
      <c r="DI418" s="44"/>
      <c r="DJ418" s="44"/>
      <c r="DK418" s="44"/>
      <c r="DL418" s="44"/>
      <c r="DM418" s="44"/>
      <c r="DN418" s="44"/>
      <c r="DO418" s="44"/>
      <c r="DP418" s="44"/>
      <c r="DQ418" s="44"/>
      <c r="DR418" s="44"/>
      <c r="DS418" s="44"/>
      <c r="DT418" s="39">
        <v>0</v>
      </c>
      <c r="DU418" s="44"/>
      <c r="DV418" s="44"/>
      <c r="DW418" s="44"/>
      <c r="DX418" s="44"/>
      <c r="DY418" s="44"/>
      <c r="DZ418" s="44"/>
      <c r="EA418" s="44"/>
      <c r="EB418" s="44"/>
      <c r="EC418" s="39">
        <v>1</v>
      </c>
      <c r="ED418" s="39">
        <f t="shared" si="12"/>
        <v>0</v>
      </c>
      <c r="EE418" s="39">
        <v>4.1109999999999998</v>
      </c>
      <c r="EF418" s="39" t="s">
        <v>12477</v>
      </c>
      <c r="EG418" s="44"/>
      <c r="EH418" s="39" t="s">
        <v>9874</v>
      </c>
      <c r="EI418" s="43" t="s">
        <v>3963</v>
      </c>
      <c r="EJ418" s="39">
        <v>67.828999999999994</v>
      </c>
      <c r="EK418" s="39" t="s">
        <v>236</v>
      </c>
      <c r="EL418" s="44"/>
      <c r="EM418" s="44"/>
      <c r="EN418" s="44"/>
      <c r="EO418" s="44"/>
      <c r="EP418" s="44"/>
      <c r="EQ418" s="44"/>
      <c r="ER418" s="44"/>
      <c r="ES418" s="44"/>
      <c r="ET418" s="44"/>
      <c r="EU418" s="44"/>
      <c r="EV418" s="39" t="s">
        <v>243</v>
      </c>
      <c r="EW418" s="39" t="s">
        <v>12377</v>
      </c>
      <c r="EX418" s="39">
        <v>200</v>
      </c>
      <c r="EY418" s="44"/>
      <c r="EZ418" s="44"/>
      <c r="FA418" s="44"/>
      <c r="FB418" s="44"/>
      <c r="FC418" s="44"/>
      <c r="FD418" s="44"/>
      <c r="FE418" s="44"/>
      <c r="FF418" s="44"/>
      <c r="FG418" s="44"/>
      <c r="FH418" s="44"/>
      <c r="FI418" s="44"/>
      <c r="FJ418" s="44"/>
      <c r="FK418" s="44"/>
      <c r="FL418" s="44"/>
      <c r="FM418" s="44"/>
      <c r="FN418" s="44"/>
      <c r="FO418" s="44"/>
      <c r="FP418" s="44"/>
      <c r="FQ418" s="44"/>
      <c r="FR418" s="44"/>
      <c r="FS418" s="44"/>
      <c r="FT418" s="39" t="s">
        <v>243</v>
      </c>
      <c r="FU418" s="39" t="s">
        <v>3702</v>
      </c>
      <c r="FV418" s="39">
        <v>200</v>
      </c>
      <c r="FW418" s="44"/>
      <c r="FX418" s="44"/>
      <c r="FY418" s="44"/>
      <c r="FZ418" s="44"/>
      <c r="GA418" s="44"/>
      <c r="GB418" s="44"/>
      <c r="GC418" s="44"/>
      <c r="GD418" s="44"/>
      <c r="GE418" s="44"/>
      <c r="GF418" s="44"/>
      <c r="GG418" s="44"/>
      <c r="GH418" s="44"/>
      <c r="GI418" s="44"/>
      <c r="GJ418" s="44"/>
      <c r="GK418" s="44"/>
      <c r="GL418" s="44"/>
      <c r="GM418" s="44"/>
      <c r="GN418" s="44"/>
      <c r="GO418" s="44"/>
      <c r="GP418" s="44"/>
      <c r="GQ418" s="44"/>
      <c r="GR418" s="44"/>
      <c r="GS418" s="44"/>
      <c r="GT418" s="44"/>
      <c r="GU418" s="44"/>
      <c r="GV418" s="44"/>
      <c r="GW418" s="44"/>
      <c r="GX418" s="44"/>
      <c r="GY418" s="44"/>
      <c r="GZ418" s="39" t="s">
        <v>236</v>
      </c>
      <c r="HA418" s="44"/>
      <c r="HB418" s="44"/>
      <c r="HC418" s="44"/>
      <c r="HD418" s="39" t="s">
        <v>12478</v>
      </c>
      <c r="HE418" s="44"/>
      <c r="HF418" s="44"/>
      <c r="HG418" s="44"/>
      <c r="HH418" s="44"/>
      <c r="HI418" s="44"/>
      <c r="HJ418" s="44"/>
      <c r="HK418" s="44"/>
      <c r="HL418" s="44"/>
      <c r="HM418" s="44"/>
      <c r="HN418" s="39" t="s">
        <v>12479</v>
      </c>
      <c r="HO418" s="39" t="s">
        <v>12480</v>
      </c>
      <c r="HP418" s="39" t="s">
        <v>12481</v>
      </c>
      <c r="HQ418" s="39" t="s">
        <v>12482</v>
      </c>
      <c r="HR418" s="39" t="s">
        <v>3949</v>
      </c>
      <c r="HS418" s="39" t="s">
        <v>3972</v>
      </c>
      <c r="HT418" s="39" t="s">
        <v>3973</v>
      </c>
      <c r="HU418" s="39" t="s">
        <v>3974</v>
      </c>
      <c r="HV418" s="44"/>
    </row>
    <row r="419" spans="1:230" ht="32.25" customHeight="1" x14ac:dyDescent="0.2">
      <c r="A419" s="44" t="s">
        <v>13014</v>
      </c>
      <c r="B419" s="39" t="s">
        <v>381</v>
      </c>
      <c r="C419" s="39" t="s">
        <v>4767</v>
      </c>
      <c r="D419" s="39" t="s">
        <v>6752</v>
      </c>
      <c r="E419" s="39" t="s">
        <v>1115</v>
      </c>
      <c r="F419" s="39" t="s">
        <v>1115</v>
      </c>
      <c r="G419" s="39">
        <v>2023</v>
      </c>
      <c r="H419" s="48">
        <v>45397</v>
      </c>
      <c r="I419" s="48">
        <v>45637</v>
      </c>
      <c r="J419" s="44"/>
      <c r="K419" s="39" t="s">
        <v>6753</v>
      </c>
      <c r="L419" s="43" t="s">
        <v>6754</v>
      </c>
      <c r="M419" s="39" t="s">
        <v>6755</v>
      </c>
      <c r="N419" s="43" t="s">
        <v>6756</v>
      </c>
      <c r="O419" s="39" t="s">
        <v>6757</v>
      </c>
      <c r="P419" s="43" t="s">
        <v>6758</v>
      </c>
      <c r="Q419" s="39" t="s">
        <v>388</v>
      </c>
      <c r="R419" s="44"/>
      <c r="S419" s="39" t="s">
        <v>6759</v>
      </c>
      <c r="T419" s="39" t="s">
        <v>6760</v>
      </c>
      <c r="U419" s="39" t="s">
        <v>1394</v>
      </c>
      <c r="V419" s="39" t="s">
        <v>6760</v>
      </c>
      <c r="W419" s="49">
        <v>8.5299999999999994</v>
      </c>
      <c r="X419" s="49">
        <f t="shared" si="13"/>
        <v>0</v>
      </c>
      <c r="Y419" s="39">
        <v>8.125</v>
      </c>
      <c r="Z419" s="39">
        <v>95.25</v>
      </c>
      <c r="AA419" s="39">
        <v>0.06</v>
      </c>
      <c r="AB419" s="39">
        <v>0</v>
      </c>
      <c r="AC419" s="39">
        <v>0</v>
      </c>
      <c r="AD419" s="39">
        <v>0</v>
      </c>
      <c r="AE419" s="39">
        <v>0</v>
      </c>
      <c r="AF419" s="39">
        <v>0.40500000000000003</v>
      </c>
      <c r="AG419" s="39">
        <v>4.75</v>
      </c>
      <c r="AH419" s="39" t="s">
        <v>243</v>
      </c>
      <c r="AI419" s="39" t="s">
        <v>6761</v>
      </c>
      <c r="AJ419" s="44"/>
      <c r="AK419" s="39">
        <v>0</v>
      </c>
      <c r="AL419" s="39">
        <v>15</v>
      </c>
      <c r="AM419" s="39" t="s">
        <v>525</v>
      </c>
      <c r="AN419" s="39">
        <v>16</v>
      </c>
      <c r="AO419" s="39">
        <v>16</v>
      </c>
      <c r="AP419" s="39">
        <v>4</v>
      </c>
      <c r="AQ419" s="39">
        <v>0</v>
      </c>
      <c r="AR419" s="39">
        <v>0</v>
      </c>
      <c r="AS419" s="39">
        <v>0</v>
      </c>
      <c r="AT419" s="39">
        <v>0</v>
      </c>
      <c r="AU419" s="39">
        <v>0</v>
      </c>
      <c r="AV419" s="39">
        <v>0</v>
      </c>
      <c r="AW419" s="39">
        <v>0</v>
      </c>
      <c r="AX419" s="39">
        <v>0</v>
      </c>
      <c r="AY419" s="39">
        <v>0</v>
      </c>
      <c r="AZ419" s="39">
        <v>0</v>
      </c>
      <c r="BA419" s="39">
        <v>1</v>
      </c>
      <c r="BB419" s="39">
        <v>3</v>
      </c>
      <c r="BC419" s="39">
        <v>0</v>
      </c>
      <c r="BD419" s="39">
        <v>0</v>
      </c>
      <c r="BE419" s="39">
        <v>0</v>
      </c>
      <c r="BF419" s="39">
        <v>0</v>
      </c>
      <c r="BG419" s="39">
        <v>0</v>
      </c>
      <c r="BH419" s="39">
        <v>0</v>
      </c>
      <c r="BI419" s="39">
        <v>0</v>
      </c>
      <c r="BJ419" s="39">
        <v>0</v>
      </c>
      <c r="BK419" s="39">
        <v>0</v>
      </c>
      <c r="BL419" s="39">
        <v>0</v>
      </c>
      <c r="BM419" s="39">
        <v>0</v>
      </c>
      <c r="BN419" s="39">
        <v>0</v>
      </c>
      <c r="BO419" s="39">
        <v>0</v>
      </c>
      <c r="BP419" s="39">
        <v>0</v>
      </c>
      <c r="BQ419" s="39">
        <v>0</v>
      </c>
      <c r="BR419" s="39">
        <v>0</v>
      </c>
      <c r="BS419" s="39">
        <v>0</v>
      </c>
      <c r="BT419" s="39">
        <v>0</v>
      </c>
      <c r="BU419" s="39">
        <v>0</v>
      </c>
      <c r="BV419" s="39">
        <v>0</v>
      </c>
      <c r="BW419" s="39">
        <v>0</v>
      </c>
      <c r="BX419" s="44"/>
      <c r="BY419" s="39">
        <v>0</v>
      </c>
      <c r="BZ419" s="39">
        <v>0</v>
      </c>
      <c r="CA419" s="39">
        <v>0</v>
      </c>
      <c r="CB419" s="39">
        <v>0</v>
      </c>
      <c r="CC419" s="39">
        <v>0</v>
      </c>
      <c r="CD419" s="39">
        <v>0</v>
      </c>
      <c r="CE419" s="39">
        <v>0</v>
      </c>
      <c r="CF419" s="39">
        <v>0</v>
      </c>
      <c r="CG419" s="39">
        <v>0</v>
      </c>
      <c r="CH419" s="39">
        <v>0</v>
      </c>
      <c r="CI419" s="39">
        <v>0</v>
      </c>
      <c r="CJ419" s="39">
        <v>0</v>
      </c>
      <c r="CK419" s="39">
        <v>0</v>
      </c>
      <c r="CL419" s="39">
        <v>0</v>
      </c>
      <c r="CM419" s="39">
        <v>0</v>
      </c>
      <c r="CN419" s="39">
        <v>0</v>
      </c>
      <c r="CO419" s="39">
        <v>0</v>
      </c>
      <c r="CP419" s="39" t="s">
        <v>388</v>
      </c>
      <c r="CQ419" s="39">
        <v>0</v>
      </c>
      <c r="CR419" s="39">
        <v>0</v>
      </c>
      <c r="CS419" s="39">
        <v>0</v>
      </c>
      <c r="CT419" s="39">
        <v>0</v>
      </c>
      <c r="CU419" s="39">
        <v>0</v>
      </c>
      <c r="CV419" s="39">
        <v>0</v>
      </c>
      <c r="CW419" s="39">
        <v>0</v>
      </c>
      <c r="CX419" s="39">
        <v>0</v>
      </c>
      <c r="CY419" s="39">
        <v>0</v>
      </c>
      <c r="CZ419" s="39">
        <v>0</v>
      </c>
      <c r="DA419" s="39">
        <v>0</v>
      </c>
      <c r="DB419" s="39">
        <v>0</v>
      </c>
      <c r="DC419" s="39">
        <v>0</v>
      </c>
      <c r="DD419" s="39">
        <v>0</v>
      </c>
      <c r="DE419" s="39">
        <v>0</v>
      </c>
      <c r="DF419" s="39">
        <v>0</v>
      </c>
      <c r="DG419" s="39">
        <v>0</v>
      </c>
      <c r="DH419" s="39">
        <v>0</v>
      </c>
      <c r="DI419" s="39">
        <v>0</v>
      </c>
      <c r="DJ419" s="39">
        <v>0</v>
      </c>
      <c r="DK419" s="39">
        <v>0</v>
      </c>
      <c r="DL419" s="39">
        <v>0</v>
      </c>
      <c r="DM419" s="39">
        <v>0</v>
      </c>
      <c r="DN419" s="39">
        <v>0</v>
      </c>
      <c r="DO419" s="39">
        <v>0</v>
      </c>
      <c r="DP419" s="39">
        <v>0</v>
      </c>
      <c r="DQ419" s="39">
        <v>0</v>
      </c>
      <c r="DR419" s="39" t="s">
        <v>388</v>
      </c>
      <c r="DS419" s="39">
        <v>0</v>
      </c>
      <c r="DT419" s="39">
        <v>0</v>
      </c>
      <c r="DU419" s="39">
        <v>0</v>
      </c>
      <c r="DV419" s="39">
        <v>0</v>
      </c>
      <c r="DW419" s="39">
        <v>0</v>
      </c>
      <c r="DX419" s="39">
        <v>0</v>
      </c>
      <c r="DY419" s="39">
        <v>0</v>
      </c>
      <c r="DZ419" s="39">
        <v>0</v>
      </c>
      <c r="EA419" s="39" t="s">
        <v>388</v>
      </c>
      <c r="EB419" s="39">
        <v>0</v>
      </c>
      <c r="EC419" s="39">
        <v>4</v>
      </c>
      <c r="ED419" s="39">
        <f t="shared" si="12"/>
        <v>0</v>
      </c>
      <c r="EE419" s="53">
        <v>45811</v>
      </c>
      <c r="EF419" s="39" t="s">
        <v>6762</v>
      </c>
      <c r="EG419" s="44"/>
      <c r="EH419" s="39" t="s">
        <v>1676</v>
      </c>
      <c r="EI419" s="43" t="s">
        <v>6763</v>
      </c>
      <c r="EJ419" s="39" t="s">
        <v>6764</v>
      </c>
      <c r="EK419" s="39" t="s">
        <v>236</v>
      </c>
      <c r="EL419" s="44"/>
      <c r="EM419" s="44"/>
      <c r="EN419" s="44"/>
      <c r="EO419" s="44"/>
      <c r="EP419" s="44"/>
      <c r="EQ419" s="44"/>
      <c r="ER419" s="39">
        <v>2</v>
      </c>
      <c r="ES419" s="39" t="s">
        <v>243</v>
      </c>
      <c r="ET419" s="39" t="s">
        <v>5300</v>
      </c>
      <c r="EU419" s="39">
        <v>3855</v>
      </c>
      <c r="EV419" s="39" t="s">
        <v>236</v>
      </c>
      <c r="EW419" s="44"/>
      <c r="EX419" s="44"/>
      <c r="EY419" s="39" t="s">
        <v>236</v>
      </c>
      <c r="EZ419" s="44"/>
      <c r="FA419" s="44"/>
      <c r="FB419" s="39" t="s">
        <v>236</v>
      </c>
      <c r="FC419" s="44"/>
      <c r="FD419" s="44"/>
      <c r="FE419" s="39" t="s">
        <v>236</v>
      </c>
      <c r="FF419" s="44"/>
      <c r="FG419" s="44"/>
      <c r="FH419" s="39" t="s">
        <v>236</v>
      </c>
      <c r="FI419" s="44"/>
      <c r="FJ419" s="44"/>
      <c r="FK419" s="39" t="s">
        <v>236</v>
      </c>
      <c r="FL419" s="44"/>
      <c r="FM419" s="44"/>
      <c r="FN419" s="39" t="s">
        <v>388</v>
      </c>
      <c r="FO419" s="39" t="s">
        <v>388</v>
      </c>
      <c r="FP419" s="39">
        <v>0</v>
      </c>
      <c r="FQ419" s="39" t="s">
        <v>236</v>
      </c>
      <c r="FR419" s="44"/>
      <c r="FS419" s="44"/>
      <c r="FT419" s="39" t="s">
        <v>236</v>
      </c>
      <c r="FU419" s="44"/>
      <c r="FV419" s="44"/>
      <c r="FW419" s="39" t="s">
        <v>236</v>
      </c>
      <c r="FX419" s="44"/>
      <c r="FY419" s="44"/>
      <c r="FZ419" s="44"/>
      <c r="GA419" s="44"/>
      <c r="GB419" s="44"/>
      <c r="GC419" s="39" t="s">
        <v>236</v>
      </c>
      <c r="GD419" s="44"/>
      <c r="GE419" s="44"/>
      <c r="GF419" s="39" t="s">
        <v>236</v>
      </c>
      <c r="GG419" s="44"/>
      <c r="GH419" s="44"/>
      <c r="GI419" s="39" t="s">
        <v>243</v>
      </c>
      <c r="GJ419" s="39" t="s">
        <v>6765</v>
      </c>
      <c r="GK419" s="39">
        <v>32</v>
      </c>
      <c r="GL419" s="39" t="s">
        <v>388</v>
      </c>
      <c r="GM419" s="39" t="s">
        <v>388</v>
      </c>
      <c r="GN419" s="39">
        <v>0</v>
      </c>
      <c r="GO419" s="44"/>
      <c r="GP419" s="44"/>
      <c r="GQ419" s="44"/>
      <c r="GR419" s="44"/>
      <c r="GS419" s="44"/>
      <c r="GT419" s="44"/>
      <c r="GU419" s="44"/>
      <c r="GV419" s="44"/>
      <c r="GW419" s="44"/>
      <c r="GX419" s="44"/>
      <c r="GY419" s="44"/>
      <c r="GZ419" s="39" t="s">
        <v>236</v>
      </c>
      <c r="HA419" s="44"/>
      <c r="HB419" s="44"/>
      <c r="HC419" s="43" t="s">
        <v>6766</v>
      </c>
      <c r="HD419" s="39" t="s">
        <v>6767</v>
      </c>
      <c r="HE419" s="44"/>
      <c r="HF419" s="44"/>
      <c r="HG419" s="39" t="s">
        <v>6768</v>
      </c>
      <c r="HH419" s="44"/>
      <c r="HI419" s="39" t="s">
        <v>6769</v>
      </c>
      <c r="HJ419" s="43" t="s">
        <v>6770</v>
      </c>
      <c r="HK419" s="39" t="s">
        <v>6771</v>
      </c>
      <c r="HL419" s="39">
        <v>36</v>
      </c>
      <c r="HM419" s="39">
        <v>36</v>
      </c>
      <c r="HN419" s="39" t="s">
        <v>6772</v>
      </c>
      <c r="HO419" s="39" t="s">
        <v>6773</v>
      </c>
      <c r="HP419" s="39" t="s">
        <v>6774</v>
      </c>
      <c r="HQ419" s="39" t="s">
        <v>6775</v>
      </c>
      <c r="HR419" s="39" t="s">
        <v>380</v>
      </c>
      <c r="HS419" s="39" t="s">
        <v>6776</v>
      </c>
      <c r="HT419" s="39" t="s">
        <v>417</v>
      </c>
      <c r="HU419" s="39" t="s">
        <v>418</v>
      </c>
      <c r="HV419" s="43" t="s">
        <v>6777</v>
      </c>
    </row>
    <row r="420" spans="1:230" ht="29.25" customHeight="1" x14ac:dyDescent="0.2">
      <c r="A420" s="44" t="s">
        <v>13014</v>
      </c>
      <c r="B420" s="39" t="s">
        <v>457</v>
      </c>
      <c r="C420" s="39" t="s">
        <v>4767</v>
      </c>
      <c r="D420" s="39" t="s">
        <v>4792</v>
      </c>
      <c r="E420" s="39" t="s">
        <v>234</v>
      </c>
      <c r="F420" s="39" t="s">
        <v>4793</v>
      </c>
      <c r="G420" s="39">
        <v>2020</v>
      </c>
      <c r="H420" s="48">
        <v>45310</v>
      </c>
      <c r="I420" s="48">
        <v>45657</v>
      </c>
      <c r="J420" s="44"/>
      <c r="K420" s="39" t="s">
        <v>4794</v>
      </c>
      <c r="L420" s="43" t="s">
        <v>4795</v>
      </c>
      <c r="M420" s="39" t="s">
        <v>4796</v>
      </c>
      <c r="N420" s="43" t="s">
        <v>4797</v>
      </c>
      <c r="O420" s="39" t="s">
        <v>4798</v>
      </c>
      <c r="P420" s="44"/>
      <c r="Q420" s="39" t="s">
        <v>234</v>
      </c>
      <c r="R420" s="44"/>
      <c r="S420" s="39" t="s">
        <v>4799</v>
      </c>
      <c r="T420" s="39" t="s">
        <v>4800</v>
      </c>
      <c r="U420" s="39" t="s">
        <v>1394</v>
      </c>
      <c r="V420" s="39" t="s">
        <v>4801</v>
      </c>
      <c r="W420" s="49">
        <v>19.184999999999999</v>
      </c>
      <c r="X420" s="49">
        <f t="shared" si="13"/>
        <v>0</v>
      </c>
      <c r="Y420" s="39">
        <v>19.184999999999999</v>
      </c>
      <c r="Z420" s="39">
        <v>100</v>
      </c>
      <c r="AA420" s="39">
        <v>0.04</v>
      </c>
      <c r="AB420" s="39">
        <v>0</v>
      </c>
      <c r="AC420" s="39">
        <v>0</v>
      </c>
      <c r="AD420" s="39">
        <v>0</v>
      </c>
      <c r="AE420" s="39">
        <v>0</v>
      </c>
      <c r="AF420" s="39">
        <v>0</v>
      </c>
      <c r="AG420" s="39">
        <v>0</v>
      </c>
      <c r="AH420" s="39" t="s">
        <v>236</v>
      </c>
      <c r="AI420" s="44"/>
      <c r="AJ420" s="44"/>
      <c r="AK420" s="44"/>
      <c r="AL420" s="39">
        <v>30</v>
      </c>
      <c r="AM420" s="39" t="s">
        <v>525</v>
      </c>
      <c r="AN420" s="39">
        <v>42</v>
      </c>
      <c r="AO420" s="39">
        <v>38</v>
      </c>
      <c r="AP420" s="39">
        <v>12</v>
      </c>
      <c r="AQ420" s="44"/>
      <c r="AR420" s="44"/>
      <c r="AS420" s="44"/>
      <c r="AT420" s="44"/>
      <c r="AU420" s="44"/>
      <c r="AV420" s="44"/>
      <c r="AW420" s="39">
        <v>1</v>
      </c>
      <c r="AX420" s="39">
        <v>3</v>
      </c>
      <c r="AY420" s="39">
        <v>3</v>
      </c>
      <c r="AZ420" s="44"/>
      <c r="BA420" s="44"/>
      <c r="BB420" s="44"/>
      <c r="BC420" s="44"/>
      <c r="BD420" s="44"/>
      <c r="BE420" s="39">
        <v>4</v>
      </c>
      <c r="BF420" s="44"/>
      <c r="BG420" s="44"/>
      <c r="BH420" s="44"/>
      <c r="BI420" s="44"/>
      <c r="BJ420" s="44"/>
      <c r="BK420" s="44"/>
      <c r="BL420" s="44"/>
      <c r="BM420" s="44"/>
      <c r="BN420" s="44"/>
      <c r="BO420" s="44"/>
      <c r="BP420" s="44"/>
      <c r="BQ420" s="44"/>
      <c r="BR420" s="44"/>
      <c r="BS420" s="44"/>
      <c r="BT420" s="44"/>
      <c r="BU420" s="44"/>
      <c r="BV420" s="44"/>
      <c r="BW420" s="44"/>
      <c r="BX420" s="44"/>
      <c r="BY420" s="44"/>
      <c r="BZ420" s="39">
        <v>0</v>
      </c>
      <c r="CA420" s="44"/>
      <c r="CB420" s="44"/>
      <c r="CC420" s="44"/>
      <c r="CD420" s="44"/>
      <c r="CE420" s="44"/>
      <c r="CF420" s="44"/>
      <c r="CG420" s="44"/>
      <c r="CH420" s="44"/>
      <c r="CI420" s="44"/>
      <c r="CJ420" s="44"/>
      <c r="CK420" s="44"/>
      <c r="CL420" s="44"/>
      <c r="CM420" s="44"/>
      <c r="CN420" s="44"/>
      <c r="CO420" s="44"/>
      <c r="CP420" s="44"/>
      <c r="CQ420" s="39">
        <v>0</v>
      </c>
      <c r="CR420" s="44"/>
      <c r="CS420" s="44"/>
      <c r="CT420" s="44"/>
      <c r="CU420" s="44"/>
      <c r="CV420" s="44"/>
      <c r="CW420" s="44"/>
      <c r="CX420" s="44"/>
      <c r="CY420" s="44"/>
      <c r="CZ420" s="44"/>
      <c r="DA420" s="44"/>
      <c r="DB420" s="44"/>
      <c r="DC420" s="44"/>
      <c r="DD420" s="44"/>
      <c r="DE420" s="44"/>
      <c r="DF420" s="44"/>
      <c r="DG420" s="44"/>
      <c r="DH420" s="44"/>
      <c r="DI420" s="44"/>
      <c r="DJ420" s="44"/>
      <c r="DK420" s="44"/>
      <c r="DL420" s="44"/>
      <c r="DM420" s="44"/>
      <c r="DN420" s="44"/>
      <c r="DO420" s="44"/>
      <c r="DP420" s="44"/>
      <c r="DQ420" s="44"/>
      <c r="DR420" s="44"/>
      <c r="DS420" s="44"/>
      <c r="DT420" s="39">
        <v>0</v>
      </c>
      <c r="DU420" s="44"/>
      <c r="DV420" s="44"/>
      <c r="DW420" s="44"/>
      <c r="DX420" s="44"/>
      <c r="DY420" s="44"/>
      <c r="DZ420" s="44"/>
      <c r="EA420" s="39" t="s">
        <v>4802</v>
      </c>
      <c r="EB420" s="39">
        <v>1</v>
      </c>
      <c r="EC420" s="39">
        <v>12</v>
      </c>
      <c r="ED420" s="39">
        <f t="shared" si="12"/>
        <v>0</v>
      </c>
      <c r="EE420" s="39" t="s">
        <v>4803</v>
      </c>
      <c r="EF420" s="39" t="s">
        <v>4804</v>
      </c>
      <c r="EG420" s="44"/>
      <c r="EH420" s="39" t="s">
        <v>4805</v>
      </c>
      <c r="EI420" s="39" t="s">
        <v>469</v>
      </c>
      <c r="EJ420" s="39" t="s">
        <v>4806</v>
      </c>
      <c r="EK420" s="39" t="s">
        <v>236</v>
      </c>
      <c r="EL420" s="44"/>
      <c r="EM420" s="44"/>
      <c r="EN420" s="44"/>
      <c r="EO420" s="44"/>
      <c r="EP420" s="44"/>
      <c r="EQ420" s="44"/>
      <c r="ER420" s="39">
        <v>2</v>
      </c>
      <c r="ES420" s="39" t="s">
        <v>243</v>
      </c>
      <c r="ET420" s="39" t="s">
        <v>4807</v>
      </c>
      <c r="EU420" s="39">
        <v>3201</v>
      </c>
      <c r="EV420" s="44"/>
      <c r="EW420" s="44"/>
      <c r="EX420" s="44"/>
      <c r="EY420" s="44"/>
      <c r="EZ420" s="44"/>
      <c r="FA420" s="44"/>
      <c r="FB420" s="44"/>
      <c r="FC420" s="44"/>
      <c r="FD420" s="44"/>
      <c r="FE420" s="44"/>
      <c r="FF420" s="44"/>
      <c r="FG420" s="44"/>
      <c r="FH420" s="39" t="s">
        <v>243</v>
      </c>
      <c r="FI420" s="39" t="s">
        <v>4808</v>
      </c>
      <c r="FJ420" s="39">
        <v>18</v>
      </c>
      <c r="FK420" s="44"/>
      <c r="FL420" s="44"/>
      <c r="FM420" s="44"/>
      <c r="FN420" s="39" t="s">
        <v>4809</v>
      </c>
      <c r="FO420" s="39" t="s">
        <v>4810</v>
      </c>
      <c r="FP420" s="39">
        <v>24</v>
      </c>
      <c r="FQ420" s="39" t="s">
        <v>243</v>
      </c>
      <c r="FR420" s="39" t="s">
        <v>4811</v>
      </c>
      <c r="FS420" s="39">
        <v>52364</v>
      </c>
      <c r="FT420" s="44"/>
      <c r="FU420" s="44"/>
      <c r="FV420" s="44"/>
      <c r="FW420" s="44"/>
      <c r="FX420" s="44"/>
      <c r="FY420" s="44"/>
      <c r="FZ420" s="44"/>
      <c r="GA420" s="44"/>
      <c r="GB420" s="44"/>
      <c r="GC420" s="44"/>
      <c r="GD420" s="44"/>
      <c r="GE420" s="44"/>
      <c r="GF420" s="44"/>
      <c r="GG420" s="44"/>
      <c r="GH420" s="44"/>
      <c r="GI420" s="39" t="s">
        <v>243</v>
      </c>
      <c r="GJ420" s="39" t="s">
        <v>441</v>
      </c>
      <c r="GK420" s="39">
        <v>26</v>
      </c>
      <c r="GL420" s="44"/>
      <c r="GM420" s="44"/>
      <c r="GN420" s="44"/>
      <c r="GO420" s="44"/>
      <c r="GP420" s="44"/>
      <c r="GQ420" s="44"/>
      <c r="GR420" s="44"/>
      <c r="GS420" s="44"/>
      <c r="GT420" s="44"/>
      <c r="GU420" s="44"/>
      <c r="GV420" s="44"/>
      <c r="GW420" s="44"/>
      <c r="GX420" s="44"/>
      <c r="GY420" s="44"/>
      <c r="GZ420" s="39" t="s">
        <v>236</v>
      </c>
      <c r="HA420" s="44"/>
      <c r="HB420" s="39" t="s">
        <v>4812</v>
      </c>
      <c r="HC420" s="43" t="s">
        <v>4813</v>
      </c>
      <c r="HD420" s="39" t="s">
        <v>4814</v>
      </c>
      <c r="HE420" s="43" t="s">
        <v>4813</v>
      </c>
      <c r="HF420" s="43" t="s">
        <v>4815</v>
      </c>
      <c r="HG420" s="39" t="s">
        <v>4816</v>
      </c>
      <c r="HH420" s="44"/>
      <c r="HI420" s="43" t="s">
        <v>4817</v>
      </c>
      <c r="HJ420" s="44"/>
      <c r="HK420" s="39" t="s">
        <v>4818</v>
      </c>
      <c r="HL420" s="39">
        <v>5</v>
      </c>
      <c r="HM420" s="39">
        <v>103</v>
      </c>
      <c r="HN420" s="39" t="s">
        <v>4819</v>
      </c>
      <c r="HO420" s="39" t="s">
        <v>4820</v>
      </c>
      <c r="HP420" s="39" t="s">
        <v>4821</v>
      </c>
      <c r="HQ420" s="39" t="s">
        <v>4822</v>
      </c>
      <c r="HR420" s="39" t="s">
        <v>486</v>
      </c>
      <c r="HS420" s="39" t="s">
        <v>487</v>
      </c>
      <c r="HT420" s="39" t="s">
        <v>488</v>
      </c>
      <c r="HU420" s="39" t="s">
        <v>489</v>
      </c>
      <c r="HV420" s="43" t="s">
        <v>4823</v>
      </c>
    </row>
    <row r="421" spans="1:230" ht="39.75" customHeight="1" x14ac:dyDescent="0.2">
      <c r="A421" s="44" t="s">
        <v>13014</v>
      </c>
      <c r="B421" s="39" t="s">
        <v>1280</v>
      </c>
      <c r="C421" s="39" t="s">
        <v>4901</v>
      </c>
      <c r="D421" s="39" t="s">
        <v>11459</v>
      </c>
      <c r="E421" s="39" t="s">
        <v>11460</v>
      </c>
      <c r="F421" s="39" t="s">
        <v>11461</v>
      </c>
      <c r="G421" s="39">
        <v>2019</v>
      </c>
      <c r="H421" s="48">
        <v>45261</v>
      </c>
      <c r="I421" s="48">
        <v>45657</v>
      </c>
      <c r="J421" s="44"/>
      <c r="K421" s="39" t="s">
        <v>11462</v>
      </c>
      <c r="L421" s="43" t="s">
        <v>11463</v>
      </c>
      <c r="M421" s="39" t="s">
        <v>11464</v>
      </c>
      <c r="N421" s="43" t="s">
        <v>11465</v>
      </c>
      <c r="O421" s="39" t="s">
        <v>11466</v>
      </c>
      <c r="P421" s="44"/>
      <c r="Q421" s="39" t="s">
        <v>234</v>
      </c>
      <c r="R421" s="44"/>
      <c r="S421" s="39" t="s">
        <v>11467</v>
      </c>
      <c r="T421" s="39" t="s">
        <v>11468</v>
      </c>
      <c r="U421" s="44"/>
      <c r="V421" s="39" t="s">
        <v>234</v>
      </c>
      <c r="W421" s="49">
        <v>5.19</v>
      </c>
      <c r="X421" s="49">
        <f t="shared" si="13"/>
        <v>0</v>
      </c>
      <c r="Y421" s="39">
        <v>4.54</v>
      </c>
      <c r="Z421" s="39">
        <v>87.48</v>
      </c>
      <c r="AA421" s="39">
        <v>0.5</v>
      </c>
      <c r="AB421" s="39">
        <v>0</v>
      </c>
      <c r="AC421" s="39">
        <v>0</v>
      </c>
      <c r="AD421" s="39">
        <v>0</v>
      </c>
      <c r="AE421" s="39">
        <v>0</v>
      </c>
      <c r="AF421" s="39">
        <v>0.65</v>
      </c>
      <c r="AG421" s="39">
        <v>12.52</v>
      </c>
      <c r="AH421" s="39" t="s">
        <v>243</v>
      </c>
      <c r="AI421" s="39" t="s">
        <v>11469</v>
      </c>
      <c r="AJ421" s="44"/>
      <c r="AK421" s="39" t="s">
        <v>1161</v>
      </c>
      <c r="AL421" s="53">
        <v>45751</v>
      </c>
      <c r="AM421" s="39" t="s">
        <v>1395</v>
      </c>
      <c r="AN421" s="39">
        <v>12</v>
      </c>
      <c r="AO421" s="39">
        <v>12</v>
      </c>
      <c r="AP421" s="39">
        <v>12</v>
      </c>
      <c r="AQ421" s="39">
        <v>0</v>
      </c>
      <c r="AR421" s="39">
        <v>8</v>
      </c>
      <c r="AS421" s="39">
        <v>4</v>
      </c>
      <c r="AT421" s="39">
        <v>0</v>
      </c>
      <c r="AU421" s="39">
        <v>0</v>
      </c>
      <c r="AV421" s="39">
        <v>0</v>
      </c>
      <c r="AW421" s="39">
        <v>0</v>
      </c>
      <c r="AX421" s="39">
        <v>0</v>
      </c>
      <c r="AY421" s="39">
        <v>0</v>
      </c>
      <c r="AZ421" s="39">
        <v>0</v>
      </c>
      <c r="BA421" s="39">
        <v>0</v>
      </c>
      <c r="BB421" s="39">
        <v>0</v>
      </c>
      <c r="BC421" s="39">
        <v>0</v>
      </c>
      <c r="BD421" s="39">
        <v>0</v>
      </c>
      <c r="BE421" s="39">
        <v>0</v>
      </c>
      <c r="BF421" s="39">
        <v>0</v>
      </c>
      <c r="BG421" s="39">
        <v>0</v>
      </c>
      <c r="BH421" s="39">
        <v>0</v>
      </c>
      <c r="BI421" s="39">
        <v>0</v>
      </c>
      <c r="BJ421" s="39">
        <v>0</v>
      </c>
      <c r="BK421" s="39">
        <v>0</v>
      </c>
      <c r="BL421" s="39">
        <v>0</v>
      </c>
      <c r="BM421" s="39">
        <v>0</v>
      </c>
      <c r="BN421" s="39">
        <v>0</v>
      </c>
      <c r="BO421" s="39">
        <v>0</v>
      </c>
      <c r="BP421" s="39">
        <v>0</v>
      </c>
      <c r="BQ421" s="39">
        <v>0</v>
      </c>
      <c r="BR421" s="39">
        <v>0</v>
      </c>
      <c r="BS421" s="39">
        <v>0</v>
      </c>
      <c r="BT421" s="39">
        <v>0</v>
      </c>
      <c r="BU421" s="39">
        <v>0</v>
      </c>
      <c r="BV421" s="39">
        <v>0</v>
      </c>
      <c r="BW421" s="39">
        <v>0</v>
      </c>
      <c r="BX421" s="44"/>
      <c r="BY421" s="39">
        <v>0</v>
      </c>
      <c r="BZ421" s="39">
        <v>0</v>
      </c>
      <c r="CA421" s="39">
        <v>0</v>
      </c>
      <c r="CB421" s="39">
        <v>0</v>
      </c>
      <c r="CC421" s="39">
        <v>0</v>
      </c>
      <c r="CD421" s="39">
        <v>0</v>
      </c>
      <c r="CE421" s="39">
        <v>0</v>
      </c>
      <c r="CF421" s="39">
        <v>0</v>
      </c>
      <c r="CG421" s="39">
        <v>0</v>
      </c>
      <c r="CH421" s="39">
        <v>0</v>
      </c>
      <c r="CI421" s="39">
        <v>0</v>
      </c>
      <c r="CJ421" s="39">
        <v>0</v>
      </c>
      <c r="CK421" s="39">
        <v>0</v>
      </c>
      <c r="CL421" s="39">
        <v>0</v>
      </c>
      <c r="CM421" s="39">
        <v>0</v>
      </c>
      <c r="CN421" s="39">
        <v>0</v>
      </c>
      <c r="CO421" s="39">
        <v>0</v>
      </c>
      <c r="CP421" s="44"/>
      <c r="CQ421" s="39">
        <v>0</v>
      </c>
      <c r="CR421" s="39">
        <v>0</v>
      </c>
      <c r="CS421" s="39">
        <v>0</v>
      </c>
      <c r="CT421" s="39">
        <v>0</v>
      </c>
      <c r="CU421" s="39">
        <v>0</v>
      </c>
      <c r="CV421" s="39">
        <v>0</v>
      </c>
      <c r="CW421" s="39">
        <v>0</v>
      </c>
      <c r="CX421" s="39">
        <v>0</v>
      </c>
      <c r="CY421" s="39">
        <v>0</v>
      </c>
      <c r="CZ421" s="39">
        <v>0</v>
      </c>
      <c r="DA421" s="39">
        <v>0</v>
      </c>
      <c r="DB421" s="39">
        <v>0</v>
      </c>
      <c r="DC421" s="39">
        <v>0</v>
      </c>
      <c r="DD421" s="39">
        <v>0</v>
      </c>
      <c r="DE421" s="39">
        <v>0</v>
      </c>
      <c r="DF421" s="39">
        <v>0</v>
      </c>
      <c r="DG421" s="39">
        <v>0</v>
      </c>
      <c r="DH421" s="39">
        <v>0</v>
      </c>
      <c r="DI421" s="39">
        <v>0</v>
      </c>
      <c r="DJ421" s="39">
        <v>0</v>
      </c>
      <c r="DK421" s="39">
        <v>0</v>
      </c>
      <c r="DL421" s="39">
        <v>0</v>
      </c>
      <c r="DM421" s="39">
        <v>0</v>
      </c>
      <c r="DN421" s="39">
        <v>0</v>
      </c>
      <c r="DO421" s="39">
        <v>0</v>
      </c>
      <c r="DP421" s="39">
        <v>0</v>
      </c>
      <c r="DQ421" s="39">
        <v>0</v>
      </c>
      <c r="DR421" s="44"/>
      <c r="DS421" s="39">
        <v>0</v>
      </c>
      <c r="DT421" s="39">
        <v>0</v>
      </c>
      <c r="DU421" s="39">
        <v>0</v>
      </c>
      <c r="DV421" s="39">
        <v>0</v>
      </c>
      <c r="DW421" s="39">
        <v>0</v>
      </c>
      <c r="DX421" s="39">
        <v>0</v>
      </c>
      <c r="DY421" s="39">
        <v>0</v>
      </c>
      <c r="DZ421" s="39">
        <v>0</v>
      </c>
      <c r="EA421" s="44"/>
      <c r="EB421" s="39">
        <v>0</v>
      </c>
      <c r="EC421" s="39">
        <v>12</v>
      </c>
      <c r="ED421" s="39">
        <f t="shared" si="12"/>
        <v>0</v>
      </c>
      <c r="EE421" s="53">
        <v>45658</v>
      </c>
      <c r="EF421" s="39" t="s">
        <v>11470</v>
      </c>
      <c r="EG421" s="44"/>
      <c r="EH421" s="39" t="s">
        <v>11471</v>
      </c>
      <c r="EI421" s="43" t="s">
        <v>11472</v>
      </c>
      <c r="EJ421" s="39" t="s">
        <v>5951</v>
      </c>
      <c r="EK421" s="39" t="s">
        <v>236</v>
      </c>
      <c r="EL421" s="44"/>
      <c r="EM421" s="44"/>
      <c r="EN421" s="44"/>
      <c r="EO421" s="44"/>
      <c r="EP421" s="39">
        <v>0</v>
      </c>
      <c r="EQ421" s="39" t="s">
        <v>234</v>
      </c>
      <c r="ER421" s="39">
        <v>0</v>
      </c>
      <c r="ES421" s="39" t="s">
        <v>243</v>
      </c>
      <c r="ET421" s="39" t="s">
        <v>11473</v>
      </c>
      <c r="EU421" s="39">
        <v>342</v>
      </c>
      <c r="EV421" s="39" t="s">
        <v>243</v>
      </c>
      <c r="EW421" s="39" t="s">
        <v>442</v>
      </c>
      <c r="EX421" s="39">
        <v>549</v>
      </c>
      <c r="EY421" s="39" t="s">
        <v>236</v>
      </c>
      <c r="EZ421" s="44"/>
      <c r="FA421" s="44"/>
      <c r="FB421" s="39" t="s">
        <v>236</v>
      </c>
      <c r="FC421" s="44"/>
      <c r="FD421" s="44"/>
      <c r="FE421" s="39" t="s">
        <v>236</v>
      </c>
      <c r="FF421" s="44"/>
      <c r="FG421" s="44"/>
      <c r="FH421" s="39" t="s">
        <v>236</v>
      </c>
      <c r="FI421" s="44"/>
      <c r="FJ421" s="44"/>
      <c r="FK421" s="39" t="s">
        <v>236</v>
      </c>
      <c r="FL421" s="44"/>
      <c r="FM421" s="44"/>
      <c r="FN421" s="44"/>
      <c r="FO421" s="44"/>
      <c r="FP421" s="44"/>
      <c r="FQ421" s="39" t="s">
        <v>236</v>
      </c>
      <c r="FR421" s="44"/>
      <c r="FS421" s="44"/>
      <c r="FT421" s="39" t="s">
        <v>236</v>
      </c>
      <c r="FU421" s="44"/>
      <c r="FV421" s="44"/>
      <c r="FW421" s="39" t="s">
        <v>236</v>
      </c>
      <c r="FX421" s="44"/>
      <c r="FY421" s="44"/>
      <c r="FZ421" s="44"/>
      <c r="GA421" s="44"/>
      <c r="GB421" s="44"/>
      <c r="GC421" s="39" t="s">
        <v>236</v>
      </c>
      <c r="GD421" s="44"/>
      <c r="GE421" s="44"/>
      <c r="GF421" s="39" t="s">
        <v>243</v>
      </c>
      <c r="GG421" s="39" t="s">
        <v>11474</v>
      </c>
      <c r="GH421" s="39">
        <v>8</v>
      </c>
      <c r="GI421" s="44"/>
      <c r="GJ421" s="44"/>
      <c r="GK421" s="44"/>
      <c r="GL421" s="44"/>
      <c r="GM421" s="44"/>
      <c r="GN421" s="44"/>
      <c r="GO421" s="44"/>
      <c r="GP421" s="44"/>
      <c r="GQ421" s="44"/>
      <c r="GR421" s="44"/>
      <c r="GS421" s="44"/>
      <c r="GT421" s="44"/>
      <c r="GU421" s="44"/>
      <c r="GV421" s="44"/>
      <c r="GW421" s="44"/>
      <c r="GX421" s="44"/>
      <c r="GY421" s="44"/>
      <c r="GZ421" s="39" t="s">
        <v>236</v>
      </c>
      <c r="HA421" s="44"/>
      <c r="HB421" s="39" t="s">
        <v>234</v>
      </c>
      <c r="HC421" s="43" t="s">
        <v>11475</v>
      </c>
      <c r="HD421" s="44"/>
      <c r="HE421" s="44"/>
      <c r="HF421" s="44"/>
      <c r="HG421" s="39" t="s">
        <v>11476</v>
      </c>
      <c r="HH421" s="44"/>
      <c r="HI421" s="39" t="s">
        <v>234</v>
      </c>
      <c r="HJ421" s="44"/>
      <c r="HK421" s="39" t="s">
        <v>234</v>
      </c>
      <c r="HL421" s="39">
        <v>0</v>
      </c>
      <c r="HM421" s="39">
        <v>0</v>
      </c>
      <c r="HN421" s="39" t="s">
        <v>11477</v>
      </c>
      <c r="HO421" s="39" t="s">
        <v>11478</v>
      </c>
      <c r="HP421" s="39" t="s">
        <v>11479</v>
      </c>
      <c r="HQ421" s="39" t="s">
        <v>11480</v>
      </c>
      <c r="HR421" s="39" t="s">
        <v>11477</v>
      </c>
      <c r="HS421" s="39" t="s">
        <v>11478</v>
      </c>
      <c r="HT421" s="39" t="s">
        <v>11479</v>
      </c>
      <c r="HU421" s="39" t="s">
        <v>11480</v>
      </c>
      <c r="HV421" s="44"/>
    </row>
    <row r="422" spans="1:230" ht="39" customHeight="1" x14ac:dyDescent="0.2">
      <c r="A422" s="44" t="s">
        <v>13014</v>
      </c>
      <c r="B422" s="39" t="s">
        <v>1280</v>
      </c>
      <c r="C422" s="39" t="s">
        <v>4901</v>
      </c>
      <c r="D422" s="39" t="s">
        <v>11510</v>
      </c>
      <c r="E422" s="39" t="s">
        <v>11511</v>
      </c>
      <c r="F422" s="39" t="s">
        <v>11511</v>
      </c>
      <c r="G422" s="39">
        <v>2019</v>
      </c>
      <c r="H422" s="48">
        <v>45357</v>
      </c>
      <c r="I422" s="48">
        <v>45415</v>
      </c>
      <c r="J422" s="44"/>
      <c r="K422" s="44"/>
      <c r="L422" s="44"/>
      <c r="M422" s="39" t="s">
        <v>11512</v>
      </c>
      <c r="N422" s="43" t="s">
        <v>11513</v>
      </c>
      <c r="O422" s="39" t="s">
        <v>234</v>
      </c>
      <c r="P422" s="44"/>
      <c r="Q422" s="39" t="s">
        <v>234</v>
      </c>
      <c r="R422" s="44"/>
      <c r="S422" s="39" t="s">
        <v>11514</v>
      </c>
      <c r="T422" s="39" t="s">
        <v>11514</v>
      </c>
      <c r="U422" s="44"/>
      <c r="V422" s="39" t="s">
        <v>234</v>
      </c>
      <c r="W422" s="49">
        <v>5.3220000000000001</v>
      </c>
      <c r="X422" s="49">
        <f t="shared" si="13"/>
        <v>0</v>
      </c>
      <c r="Y422" s="39">
        <v>2.661</v>
      </c>
      <c r="Z422" s="39">
        <v>50</v>
      </c>
      <c r="AA422" s="39">
        <v>0.05</v>
      </c>
      <c r="AB422" s="39">
        <v>0</v>
      </c>
      <c r="AC422" s="39">
        <v>0</v>
      </c>
      <c r="AD422" s="39">
        <v>0</v>
      </c>
      <c r="AE422" s="39">
        <v>0</v>
      </c>
      <c r="AF422" s="39">
        <v>2.661</v>
      </c>
      <c r="AG422" s="39">
        <v>50</v>
      </c>
      <c r="AH422" s="39" t="s">
        <v>243</v>
      </c>
      <c r="AI422" s="39" t="s">
        <v>11515</v>
      </c>
      <c r="AJ422" s="43" t="s">
        <v>11516</v>
      </c>
      <c r="AK422" s="39">
        <v>0</v>
      </c>
      <c r="AL422" s="39">
        <v>0</v>
      </c>
      <c r="AM422" s="39">
        <v>0</v>
      </c>
      <c r="AN422" s="39">
        <v>14</v>
      </c>
      <c r="AO422" s="39">
        <v>14</v>
      </c>
      <c r="AP422" s="39">
        <v>13</v>
      </c>
      <c r="AQ422" s="39">
        <v>0</v>
      </c>
      <c r="AR422" s="39">
        <v>9</v>
      </c>
      <c r="AS422" s="39">
        <v>1</v>
      </c>
      <c r="AT422" s="39">
        <v>0</v>
      </c>
      <c r="AU422" s="39">
        <v>0</v>
      </c>
      <c r="AV422" s="39">
        <v>0</v>
      </c>
      <c r="AW422" s="39">
        <v>0</v>
      </c>
      <c r="AX422" s="39">
        <v>0</v>
      </c>
      <c r="AY422" s="39">
        <v>1</v>
      </c>
      <c r="AZ422" s="39">
        <v>0</v>
      </c>
      <c r="BA422" s="39">
        <v>1</v>
      </c>
      <c r="BB422" s="39">
        <v>1</v>
      </c>
      <c r="BC422" s="39">
        <v>0</v>
      </c>
      <c r="BD422" s="39">
        <v>0</v>
      </c>
      <c r="BE422" s="39">
        <v>0</v>
      </c>
      <c r="BF422" s="39">
        <v>0</v>
      </c>
      <c r="BG422" s="39">
        <v>0</v>
      </c>
      <c r="BH422" s="39">
        <v>0</v>
      </c>
      <c r="BI422" s="39">
        <v>0</v>
      </c>
      <c r="BJ422" s="39">
        <v>0</v>
      </c>
      <c r="BK422" s="39">
        <v>0</v>
      </c>
      <c r="BL422" s="39">
        <v>0</v>
      </c>
      <c r="BM422" s="39">
        <v>0</v>
      </c>
      <c r="BN422" s="39">
        <v>0</v>
      </c>
      <c r="BO422" s="39">
        <v>0</v>
      </c>
      <c r="BP422" s="39">
        <v>0</v>
      </c>
      <c r="BQ422" s="39">
        <v>0</v>
      </c>
      <c r="BR422" s="39">
        <v>0</v>
      </c>
      <c r="BS422" s="39">
        <v>0</v>
      </c>
      <c r="BT422" s="39">
        <v>0</v>
      </c>
      <c r="BU422" s="39">
        <v>0</v>
      </c>
      <c r="BV422" s="39">
        <v>0</v>
      </c>
      <c r="BW422" s="39">
        <v>0</v>
      </c>
      <c r="BX422" s="44"/>
      <c r="BY422" s="39">
        <v>0</v>
      </c>
      <c r="BZ422" s="39">
        <v>0</v>
      </c>
      <c r="CA422" s="39">
        <v>0</v>
      </c>
      <c r="CB422" s="39">
        <v>0</v>
      </c>
      <c r="CC422" s="39">
        <v>0</v>
      </c>
      <c r="CD422" s="39">
        <v>0</v>
      </c>
      <c r="CE422" s="39">
        <v>0</v>
      </c>
      <c r="CF422" s="39">
        <v>0</v>
      </c>
      <c r="CG422" s="39">
        <v>0</v>
      </c>
      <c r="CH422" s="39">
        <v>0</v>
      </c>
      <c r="CI422" s="39">
        <v>0</v>
      </c>
      <c r="CJ422" s="39">
        <v>0</v>
      </c>
      <c r="CK422" s="39">
        <v>0</v>
      </c>
      <c r="CL422" s="39">
        <v>0</v>
      </c>
      <c r="CM422" s="39">
        <v>0</v>
      </c>
      <c r="CN422" s="39">
        <v>0</v>
      </c>
      <c r="CO422" s="39">
        <v>0</v>
      </c>
      <c r="CP422" s="44"/>
      <c r="CQ422" s="39">
        <v>0</v>
      </c>
      <c r="CR422" s="39">
        <v>0</v>
      </c>
      <c r="CS422" s="39">
        <v>0</v>
      </c>
      <c r="CT422" s="39">
        <v>0</v>
      </c>
      <c r="CU422" s="39">
        <v>0</v>
      </c>
      <c r="CV422" s="39">
        <v>0</v>
      </c>
      <c r="CW422" s="39">
        <v>0</v>
      </c>
      <c r="CX422" s="39">
        <v>0</v>
      </c>
      <c r="CY422" s="39">
        <v>0</v>
      </c>
      <c r="CZ422" s="39">
        <v>0</v>
      </c>
      <c r="DA422" s="39">
        <v>0</v>
      </c>
      <c r="DB422" s="39">
        <v>0</v>
      </c>
      <c r="DC422" s="39">
        <v>0</v>
      </c>
      <c r="DD422" s="39">
        <v>0</v>
      </c>
      <c r="DE422" s="39">
        <v>0</v>
      </c>
      <c r="DF422" s="39">
        <v>0</v>
      </c>
      <c r="DG422" s="39">
        <v>0</v>
      </c>
      <c r="DH422" s="39">
        <v>0</v>
      </c>
      <c r="DI422" s="39">
        <v>0</v>
      </c>
      <c r="DJ422" s="39">
        <v>0</v>
      </c>
      <c r="DK422" s="39">
        <v>0</v>
      </c>
      <c r="DL422" s="39">
        <v>0</v>
      </c>
      <c r="DM422" s="39">
        <v>0</v>
      </c>
      <c r="DN422" s="39">
        <v>0</v>
      </c>
      <c r="DO422" s="39">
        <v>0</v>
      </c>
      <c r="DP422" s="39">
        <v>0</v>
      </c>
      <c r="DQ422" s="39">
        <v>0</v>
      </c>
      <c r="DR422" s="44"/>
      <c r="DS422" s="39">
        <v>0</v>
      </c>
      <c r="DT422" s="39">
        <v>0</v>
      </c>
      <c r="DU422" s="39">
        <v>0</v>
      </c>
      <c r="DV422" s="39">
        <v>0</v>
      </c>
      <c r="DW422" s="39">
        <v>0</v>
      </c>
      <c r="DX422" s="39">
        <v>0</v>
      </c>
      <c r="DY422" s="39">
        <v>0</v>
      </c>
      <c r="DZ422" s="39">
        <v>0</v>
      </c>
      <c r="EA422" s="44"/>
      <c r="EB422" s="39">
        <v>0</v>
      </c>
      <c r="EC422" s="39">
        <v>13</v>
      </c>
      <c r="ED422" s="39">
        <f t="shared" si="12"/>
        <v>0</v>
      </c>
      <c r="EE422" s="39">
        <v>0</v>
      </c>
      <c r="EF422" s="39" t="s">
        <v>234</v>
      </c>
      <c r="EG422" s="44"/>
      <c r="EH422" s="39">
        <v>0</v>
      </c>
      <c r="EI422" s="43" t="s">
        <v>11517</v>
      </c>
      <c r="EJ422" s="39" t="s">
        <v>11518</v>
      </c>
      <c r="EK422" s="39" t="s">
        <v>236</v>
      </c>
      <c r="EL422" s="44"/>
      <c r="EM422" s="44"/>
      <c r="EN422" s="44"/>
      <c r="EO422" s="44"/>
      <c r="EP422" s="39">
        <v>0</v>
      </c>
      <c r="EQ422" s="39" t="s">
        <v>234</v>
      </c>
      <c r="ER422" s="39">
        <v>1</v>
      </c>
      <c r="ES422" s="39" t="s">
        <v>243</v>
      </c>
      <c r="ET422" s="39" t="s">
        <v>11519</v>
      </c>
      <c r="EU422" s="39">
        <v>234</v>
      </c>
      <c r="EV422" s="39" t="s">
        <v>236</v>
      </c>
      <c r="EW422" s="44"/>
      <c r="EX422" s="44"/>
      <c r="EY422" s="39" t="s">
        <v>236</v>
      </c>
      <c r="EZ422" s="44"/>
      <c r="FA422" s="44"/>
      <c r="FB422" s="39" t="s">
        <v>236</v>
      </c>
      <c r="FC422" s="44"/>
      <c r="FD422" s="44"/>
      <c r="FE422" s="39" t="s">
        <v>236</v>
      </c>
      <c r="FF422" s="44"/>
      <c r="FG422" s="44"/>
      <c r="FH422" s="39" t="s">
        <v>236</v>
      </c>
      <c r="FI422" s="44"/>
      <c r="FJ422" s="44"/>
      <c r="FK422" s="39" t="s">
        <v>236</v>
      </c>
      <c r="FL422" s="44"/>
      <c r="FM422" s="44"/>
      <c r="FN422" s="44"/>
      <c r="FO422" s="44"/>
      <c r="FP422" s="44"/>
      <c r="FQ422" s="39" t="s">
        <v>236</v>
      </c>
      <c r="FR422" s="44"/>
      <c r="FS422" s="44"/>
      <c r="FT422" s="39" t="s">
        <v>236</v>
      </c>
      <c r="FU422" s="44"/>
      <c r="FV422" s="44"/>
      <c r="FW422" s="39" t="s">
        <v>236</v>
      </c>
      <c r="FX422" s="44"/>
      <c r="FY422" s="44"/>
      <c r="FZ422" s="44"/>
      <c r="GA422" s="44"/>
      <c r="GB422" s="44"/>
      <c r="GC422" s="39" t="s">
        <v>236</v>
      </c>
      <c r="GD422" s="44"/>
      <c r="GE422" s="44"/>
      <c r="GF422" s="39" t="s">
        <v>236</v>
      </c>
      <c r="GG422" s="44"/>
      <c r="GH422" s="44"/>
      <c r="GI422" s="39" t="s">
        <v>236</v>
      </c>
      <c r="GJ422" s="44"/>
      <c r="GK422" s="44"/>
      <c r="GL422" s="44"/>
      <c r="GM422" s="44"/>
      <c r="GN422" s="44"/>
      <c r="GO422" s="44"/>
      <c r="GP422" s="44"/>
      <c r="GQ422" s="44"/>
      <c r="GR422" s="44"/>
      <c r="GS422" s="44"/>
      <c r="GT422" s="44"/>
      <c r="GU422" s="44"/>
      <c r="GV422" s="44"/>
      <c r="GW422" s="44"/>
      <c r="GX422" s="44"/>
      <c r="GY422" s="44"/>
      <c r="GZ422" s="39" t="s">
        <v>236</v>
      </c>
      <c r="HA422" s="44"/>
      <c r="HB422" s="44"/>
      <c r="HC422" s="43" t="s">
        <v>11520</v>
      </c>
      <c r="HD422" s="39" t="s">
        <v>11521</v>
      </c>
      <c r="HE422" s="43" t="s">
        <v>11520</v>
      </c>
      <c r="HF422" s="44"/>
      <c r="HG422" s="39" t="s">
        <v>11522</v>
      </c>
      <c r="HH422" s="44"/>
      <c r="HI422" s="39" t="s">
        <v>234</v>
      </c>
      <c r="HJ422" s="44"/>
      <c r="HK422" s="39" t="s">
        <v>234</v>
      </c>
      <c r="HL422" s="39">
        <v>0</v>
      </c>
      <c r="HM422" s="39">
        <v>0</v>
      </c>
      <c r="HN422" s="39" t="s">
        <v>11523</v>
      </c>
      <c r="HO422" s="39" t="s">
        <v>11524</v>
      </c>
      <c r="HP422" s="39" t="s">
        <v>11525</v>
      </c>
      <c r="HQ422" s="39" t="s">
        <v>11526</v>
      </c>
      <c r="HR422" s="39" t="s">
        <v>11527</v>
      </c>
      <c r="HS422" s="39" t="s">
        <v>11528</v>
      </c>
      <c r="HT422" s="39" t="s">
        <v>11525</v>
      </c>
      <c r="HU422" s="39" t="s">
        <v>11529</v>
      </c>
      <c r="HV422" s="44"/>
    </row>
    <row r="423" spans="1:230" ht="43.5" customHeight="1" x14ac:dyDescent="0.2">
      <c r="A423" s="44" t="s">
        <v>13000</v>
      </c>
      <c r="B423" s="39" t="s">
        <v>3153</v>
      </c>
      <c r="C423" s="39" t="s">
        <v>4849</v>
      </c>
      <c r="D423" s="39" t="s">
        <v>10269</v>
      </c>
      <c r="E423" s="39" t="s">
        <v>2506</v>
      </c>
      <c r="F423" s="39" t="s">
        <v>2506</v>
      </c>
      <c r="G423" s="39">
        <v>2016</v>
      </c>
      <c r="H423" s="48">
        <v>45300</v>
      </c>
      <c r="I423" s="48">
        <v>45596</v>
      </c>
      <c r="J423" s="44"/>
      <c r="K423" s="39" t="s">
        <v>10270</v>
      </c>
      <c r="L423" s="43" t="s">
        <v>10271</v>
      </c>
      <c r="M423" s="39" t="s">
        <v>10272</v>
      </c>
      <c r="N423" s="43" t="s">
        <v>10273</v>
      </c>
      <c r="O423" s="39" t="s">
        <v>10274</v>
      </c>
      <c r="P423" s="43" t="s">
        <v>10275</v>
      </c>
      <c r="Q423" s="44"/>
      <c r="R423" s="44"/>
      <c r="S423" s="39" t="s">
        <v>10276</v>
      </c>
      <c r="T423" s="39" t="s">
        <v>10276</v>
      </c>
      <c r="U423" s="39" t="s">
        <v>1394</v>
      </c>
      <c r="V423" s="39" t="s">
        <v>10276</v>
      </c>
      <c r="W423" s="49">
        <v>2</v>
      </c>
      <c r="X423" s="49">
        <f t="shared" si="13"/>
        <v>0</v>
      </c>
      <c r="Y423" s="39">
        <v>2</v>
      </c>
      <c r="Z423" s="39">
        <v>100</v>
      </c>
      <c r="AA423" s="49">
        <v>3.4</v>
      </c>
      <c r="AB423" s="39">
        <v>0</v>
      </c>
      <c r="AC423" s="39">
        <v>0</v>
      </c>
      <c r="AD423" s="39">
        <v>0</v>
      </c>
      <c r="AE423" s="39">
        <v>0</v>
      </c>
      <c r="AF423" s="39">
        <v>0</v>
      </c>
      <c r="AG423" s="39">
        <v>0</v>
      </c>
      <c r="AH423" s="44"/>
      <c r="AI423" s="44"/>
      <c r="AJ423" s="44"/>
      <c r="AK423" s="44"/>
      <c r="AL423" s="39">
        <v>2</v>
      </c>
      <c r="AM423" s="53">
        <v>45750</v>
      </c>
      <c r="AN423" s="39">
        <v>6</v>
      </c>
      <c r="AO423" s="39">
        <v>2</v>
      </c>
      <c r="AP423" s="39">
        <v>2</v>
      </c>
      <c r="AQ423" s="44"/>
      <c r="AR423" s="44"/>
      <c r="AS423" s="44"/>
      <c r="AT423" s="44"/>
      <c r="AU423" s="44"/>
      <c r="AV423" s="44"/>
      <c r="AW423" s="44"/>
      <c r="AX423" s="44"/>
      <c r="AY423" s="44"/>
      <c r="AZ423" s="44"/>
      <c r="BA423" s="44"/>
      <c r="BB423" s="39">
        <v>2</v>
      </c>
      <c r="BC423" s="44"/>
      <c r="BD423" s="44"/>
      <c r="BE423" s="44"/>
      <c r="BF423" s="44"/>
      <c r="BG423" s="44"/>
      <c r="BH423" s="44"/>
      <c r="BI423" s="44"/>
      <c r="BJ423" s="44"/>
      <c r="BK423" s="44"/>
      <c r="BL423" s="44"/>
      <c r="BM423" s="44"/>
      <c r="BN423" s="44"/>
      <c r="BO423" s="44"/>
      <c r="BP423" s="44"/>
      <c r="BQ423" s="44"/>
      <c r="BR423" s="44"/>
      <c r="BS423" s="44"/>
      <c r="BT423" s="44"/>
      <c r="BU423" s="44"/>
      <c r="BV423" s="44"/>
      <c r="BW423" s="44"/>
      <c r="BX423" s="44"/>
      <c r="BY423" s="44"/>
      <c r="BZ423" s="39">
        <v>0</v>
      </c>
      <c r="CA423" s="44"/>
      <c r="CB423" s="44"/>
      <c r="CC423" s="44"/>
      <c r="CD423" s="44"/>
      <c r="CE423" s="44"/>
      <c r="CF423" s="44"/>
      <c r="CG423" s="44"/>
      <c r="CH423" s="44"/>
      <c r="CI423" s="44"/>
      <c r="CJ423" s="44"/>
      <c r="CK423" s="44"/>
      <c r="CL423" s="44"/>
      <c r="CM423" s="44"/>
      <c r="CN423" s="44"/>
      <c r="CO423" s="44"/>
      <c r="CP423" s="44"/>
      <c r="CQ423" s="39">
        <v>0</v>
      </c>
      <c r="CR423" s="44"/>
      <c r="CS423" s="44"/>
      <c r="CT423" s="44"/>
      <c r="CU423" s="44"/>
      <c r="CV423" s="44"/>
      <c r="CW423" s="44"/>
      <c r="CX423" s="44"/>
      <c r="CY423" s="44"/>
      <c r="CZ423" s="44"/>
      <c r="DA423" s="44"/>
      <c r="DB423" s="44"/>
      <c r="DC423" s="44"/>
      <c r="DD423" s="44"/>
      <c r="DE423" s="44"/>
      <c r="DF423" s="44"/>
      <c r="DG423" s="44"/>
      <c r="DH423" s="44"/>
      <c r="DI423" s="44"/>
      <c r="DJ423" s="44"/>
      <c r="DK423" s="44"/>
      <c r="DL423" s="44"/>
      <c r="DM423" s="44"/>
      <c r="DN423" s="44"/>
      <c r="DO423" s="44"/>
      <c r="DP423" s="44"/>
      <c r="DQ423" s="44"/>
      <c r="DR423" s="44"/>
      <c r="DS423" s="44"/>
      <c r="DT423" s="39">
        <v>0</v>
      </c>
      <c r="DU423" s="44"/>
      <c r="DV423" s="44"/>
      <c r="DW423" s="44"/>
      <c r="DX423" s="44"/>
      <c r="DY423" s="44"/>
      <c r="DZ423" s="44"/>
      <c r="EA423" s="44"/>
      <c r="EB423" s="44"/>
      <c r="EC423" s="39">
        <v>2</v>
      </c>
      <c r="ED423" s="39">
        <f t="shared" si="12"/>
        <v>0</v>
      </c>
      <c r="EE423" s="53">
        <v>45880</v>
      </c>
      <c r="EF423" s="39" t="s">
        <v>10277</v>
      </c>
      <c r="EG423" s="44"/>
      <c r="EH423" s="39" t="s">
        <v>10278</v>
      </c>
      <c r="EI423" s="43" t="s">
        <v>3175</v>
      </c>
      <c r="EJ423" s="39" t="s">
        <v>10279</v>
      </c>
      <c r="EK423" s="39" t="s">
        <v>236</v>
      </c>
      <c r="EL423" s="44"/>
      <c r="EM423" s="44"/>
      <c r="EN423" s="44"/>
      <c r="EO423" s="44"/>
      <c r="EP423" s="44"/>
      <c r="EQ423" s="44"/>
      <c r="ER423" s="44"/>
      <c r="ES423" s="39" t="s">
        <v>243</v>
      </c>
      <c r="ET423" s="39" t="s">
        <v>10280</v>
      </c>
      <c r="EU423" s="39">
        <v>12</v>
      </c>
      <c r="EV423" s="39" t="s">
        <v>236</v>
      </c>
      <c r="EW423" s="44"/>
      <c r="EX423" s="44"/>
      <c r="EY423" s="39" t="s">
        <v>236</v>
      </c>
      <c r="EZ423" s="44"/>
      <c r="FA423" s="44"/>
      <c r="FB423" s="39" t="s">
        <v>236</v>
      </c>
      <c r="FC423" s="44"/>
      <c r="FD423" s="44"/>
      <c r="FE423" s="39" t="s">
        <v>236</v>
      </c>
      <c r="FF423" s="44"/>
      <c r="FG423" s="44"/>
      <c r="FH423" s="39" t="s">
        <v>236</v>
      </c>
      <c r="FI423" s="44"/>
      <c r="FJ423" s="44"/>
      <c r="FK423" s="39" t="s">
        <v>236</v>
      </c>
      <c r="FL423" s="44"/>
      <c r="FM423" s="44"/>
      <c r="FN423" s="44"/>
      <c r="FO423" s="44"/>
      <c r="FP423" s="44"/>
      <c r="FQ423" s="39" t="s">
        <v>236</v>
      </c>
      <c r="FR423" s="44"/>
      <c r="FS423" s="44"/>
      <c r="FT423" s="39" t="s">
        <v>236</v>
      </c>
      <c r="FU423" s="44"/>
      <c r="FV423" s="44"/>
      <c r="FW423" s="39" t="s">
        <v>236</v>
      </c>
      <c r="FX423" s="44"/>
      <c r="FY423" s="44"/>
      <c r="FZ423" s="44"/>
      <c r="GA423" s="44"/>
      <c r="GB423" s="44"/>
      <c r="GC423" s="39" t="s">
        <v>236</v>
      </c>
      <c r="GD423" s="44"/>
      <c r="GE423" s="44"/>
      <c r="GF423" s="39" t="s">
        <v>243</v>
      </c>
      <c r="GG423" s="39" t="s">
        <v>10280</v>
      </c>
      <c r="GH423" s="39">
        <v>12</v>
      </c>
      <c r="GI423" s="39" t="s">
        <v>236</v>
      </c>
      <c r="GJ423" s="44"/>
      <c r="GK423" s="44"/>
      <c r="GL423" s="44"/>
      <c r="GM423" s="44"/>
      <c r="GN423" s="44"/>
      <c r="GO423" s="44"/>
      <c r="GP423" s="44"/>
      <c r="GQ423" s="44"/>
      <c r="GR423" s="44"/>
      <c r="GS423" s="44"/>
      <c r="GT423" s="44"/>
      <c r="GU423" s="44"/>
      <c r="GV423" s="44"/>
      <c r="GW423" s="44"/>
      <c r="GX423" s="44"/>
      <c r="GY423" s="44"/>
      <c r="GZ423" s="44"/>
      <c r="HA423" s="44"/>
      <c r="HB423" s="44"/>
      <c r="HC423" s="43" t="s">
        <v>10281</v>
      </c>
      <c r="HD423" s="44"/>
      <c r="HE423" s="44"/>
      <c r="HF423" s="44"/>
      <c r="HG423" s="39" t="s">
        <v>10282</v>
      </c>
      <c r="HH423" s="44"/>
      <c r="HI423" s="44"/>
      <c r="HJ423" s="43" t="s">
        <v>10283</v>
      </c>
      <c r="HK423" s="39" t="s">
        <v>10284</v>
      </c>
      <c r="HL423" s="39">
        <v>1</v>
      </c>
      <c r="HM423" s="39">
        <v>13</v>
      </c>
      <c r="HN423" s="39" t="s">
        <v>10285</v>
      </c>
      <c r="HO423" s="39" t="s">
        <v>10286</v>
      </c>
      <c r="HP423" s="39" t="s">
        <v>10287</v>
      </c>
      <c r="HQ423" s="39" t="s">
        <v>10288</v>
      </c>
      <c r="HR423" s="39" t="s">
        <v>10289</v>
      </c>
      <c r="HS423" s="39" t="s">
        <v>10290</v>
      </c>
      <c r="HT423" s="39" t="s">
        <v>10291</v>
      </c>
      <c r="HU423" s="39" t="s">
        <v>10292</v>
      </c>
      <c r="HV423" s="44"/>
    </row>
    <row r="424" spans="1:230" ht="37.5" customHeight="1" x14ac:dyDescent="0.2">
      <c r="A424" s="44" t="s">
        <v>13000</v>
      </c>
      <c r="B424" s="39" t="s">
        <v>3153</v>
      </c>
      <c r="C424" s="39" t="s">
        <v>4938</v>
      </c>
      <c r="D424" s="39" t="s">
        <v>10301</v>
      </c>
      <c r="E424" s="39" t="s">
        <v>10302</v>
      </c>
      <c r="F424" s="39" t="s">
        <v>10302</v>
      </c>
      <c r="G424" s="39">
        <v>2016</v>
      </c>
      <c r="H424" s="48">
        <v>45566</v>
      </c>
      <c r="I424" s="48">
        <v>45595</v>
      </c>
      <c r="J424" s="44"/>
      <c r="K424" s="39" t="s">
        <v>10303</v>
      </c>
      <c r="L424" s="43" t="s">
        <v>10304</v>
      </c>
      <c r="M424" s="39" t="s">
        <v>10305</v>
      </c>
      <c r="N424" s="43" t="s">
        <v>10306</v>
      </c>
      <c r="O424" s="39" t="s">
        <v>239</v>
      </c>
      <c r="P424" s="44"/>
      <c r="Q424" s="44"/>
      <c r="R424" s="44"/>
      <c r="S424" s="39" t="s">
        <v>10307</v>
      </c>
      <c r="T424" s="39" t="s">
        <v>10307</v>
      </c>
      <c r="U424" s="39" t="s">
        <v>1394</v>
      </c>
      <c r="V424" s="39" t="s">
        <v>10307</v>
      </c>
      <c r="W424" s="49">
        <v>5.0000000000000001E-3</v>
      </c>
      <c r="X424" s="49">
        <f t="shared" si="13"/>
        <v>0</v>
      </c>
      <c r="Y424" s="39">
        <v>5.0000000000000001E-3</v>
      </c>
      <c r="Z424" s="39">
        <v>100</v>
      </c>
      <c r="AA424" s="39">
        <v>0.01</v>
      </c>
      <c r="AB424" s="39">
        <v>0</v>
      </c>
      <c r="AC424" s="39">
        <v>0</v>
      </c>
      <c r="AD424" s="39">
        <v>0</v>
      </c>
      <c r="AE424" s="39">
        <v>0</v>
      </c>
      <c r="AF424" s="39">
        <v>0</v>
      </c>
      <c r="AG424" s="39">
        <v>0</v>
      </c>
      <c r="AH424" s="44"/>
      <c r="AI424" s="44"/>
      <c r="AJ424" s="44"/>
      <c r="AK424" s="44"/>
      <c r="AL424" s="39" t="s">
        <v>362</v>
      </c>
      <c r="AM424" s="39" t="s">
        <v>777</v>
      </c>
      <c r="AN424" s="39">
        <v>2</v>
      </c>
      <c r="AO424" s="39">
        <v>1</v>
      </c>
      <c r="AP424" s="39">
        <v>1</v>
      </c>
      <c r="AQ424" s="44"/>
      <c r="AR424" s="44"/>
      <c r="AS424" s="44"/>
      <c r="AT424" s="44"/>
      <c r="AU424" s="44"/>
      <c r="AV424" s="44"/>
      <c r="AW424" s="44"/>
      <c r="AX424" s="44"/>
      <c r="AY424" s="44"/>
      <c r="AZ424" s="44"/>
      <c r="BA424" s="44"/>
      <c r="BB424" s="44"/>
      <c r="BC424" s="39">
        <v>1</v>
      </c>
      <c r="BD424" s="44"/>
      <c r="BE424" s="44"/>
      <c r="BF424" s="44"/>
      <c r="BG424" s="44"/>
      <c r="BH424" s="44"/>
      <c r="BI424" s="44"/>
      <c r="BJ424" s="44"/>
      <c r="BK424" s="44"/>
      <c r="BL424" s="44"/>
      <c r="BM424" s="44"/>
      <c r="BN424" s="44"/>
      <c r="BO424" s="44"/>
      <c r="BP424" s="44"/>
      <c r="BQ424" s="44"/>
      <c r="BR424" s="44"/>
      <c r="BS424" s="44"/>
      <c r="BT424" s="44"/>
      <c r="BU424" s="44"/>
      <c r="BV424" s="44"/>
      <c r="BW424" s="44"/>
      <c r="BX424" s="44"/>
      <c r="BY424" s="44"/>
      <c r="BZ424" s="39">
        <v>0</v>
      </c>
      <c r="CA424" s="44"/>
      <c r="CB424" s="44"/>
      <c r="CC424" s="44"/>
      <c r="CD424" s="44"/>
      <c r="CE424" s="44"/>
      <c r="CF424" s="44"/>
      <c r="CG424" s="44"/>
      <c r="CH424" s="44"/>
      <c r="CI424" s="44"/>
      <c r="CJ424" s="44"/>
      <c r="CK424" s="44"/>
      <c r="CL424" s="44"/>
      <c r="CM424" s="44"/>
      <c r="CN424" s="44"/>
      <c r="CO424" s="44"/>
      <c r="CP424" s="44"/>
      <c r="CQ424" s="39">
        <v>0</v>
      </c>
      <c r="CR424" s="44"/>
      <c r="CS424" s="44"/>
      <c r="CT424" s="44"/>
      <c r="CU424" s="44"/>
      <c r="CV424" s="44"/>
      <c r="CW424" s="44"/>
      <c r="CX424" s="44"/>
      <c r="CY424" s="44"/>
      <c r="CZ424" s="44"/>
      <c r="DA424" s="44"/>
      <c r="DB424" s="44"/>
      <c r="DC424" s="44"/>
      <c r="DD424" s="44"/>
      <c r="DE424" s="44"/>
      <c r="DF424" s="44"/>
      <c r="DG424" s="44"/>
      <c r="DH424" s="44"/>
      <c r="DI424" s="44"/>
      <c r="DJ424" s="44"/>
      <c r="DK424" s="44"/>
      <c r="DL424" s="44"/>
      <c r="DM424" s="44"/>
      <c r="DN424" s="44"/>
      <c r="DO424" s="44"/>
      <c r="DP424" s="44"/>
      <c r="DQ424" s="44"/>
      <c r="DR424" s="44"/>
      <c r="DS424" s="44"/>
      <c r="DT424" s="39">
        <v>0</v>
      </c>
      <c r="DU424" s="44"/>
      <c r="DV424" s="44"/>
      <c r="DW424" s="44"/>
      <c r="DX424" s="44"/>
      <c r="DY424" s="44"/>
      <c r="DZ424" s="44"/>
      <c r="EA424" s="44"/>
      <c r="EB424" s="44"/>
      <c r="EC424" s="39">
        <v>1</v>
      </c>
      <c r="ED424" s="39">
        <f t="shared" si="12"/>
        <v>0</v>
      </c>
      <c r="EE424" s="51">
        <v>45717</v>
      </c>
      <c r="EF424" s="39" t="s">
        <v>10308</v>
      </c>
      <c r="EG424" s="44"/>
      <c r="EH424" s="39">
        <v>100</v>
      </c>
      <c r="EI424" s="43" t="s">
        <v>3175</v>
      </c>
      <c r="EJ424" s="51">
        <v>45717</v>
      </c>
      <c r="EK424" s="39" t="s">
        <v>236</v>
      </c>
      <c r="EL424" s="44"/>
      <c r="EM424" s="44"/>
      <c r="EN424" s="44"/>
      <c r="EO424" s="44"/>
      <c r="EP424" s="44"/>
      <c r="EQ424" s="44"/>
      <c r="ER424" s="39">
        <v>1</v>
      </c>
      <c r="ES424" s="39" t="s">
        <v>236</v>
      </c>
      <c r="ET424" s="44"/>
      <c r="EU424" s="44"/>
      <c r="EV424" s="39" t="s">
        <v>243</v>
      </c>
      <c r="EW424" s="39" t="s">
        <v>808</v>
      </c>
      <c r="EX424" s="39">
        <v>5</v>
      </c>
      <c r="EY424" s="39" t="s">
        <v>236</v>
      </c>
      <c r="EZ424" s="44"/>
      <c r="FA424" s="44"/>
      <c r="FB424" s="39" t="s">
        <v>236</v>
      </c>
      <c r="FC424" s="44"/>
      <c r="FD424" s="44"/>
      <c r="FE424" s="39" t="s">
        <v>236</v>
      </c>
      <c r="FF424" s="44"/>
      <c r="FG424" s="44"/>
      <c r="FH424" s="39" t="s">
        <v>236</v>
      </c>
      <c r="FI424" s="44"/>
      <c r="FJ424" s="44"/>
      <c r="FK424" s="39" t="s">
        <v>236</v>
      </c>
      <c r="FL424" s="44"/>
      <c r="FM424" s="44"/>
      <c r="FN424" s="44"/>
      <c r="FO424" s="44"/>
      <c r="FP424" s="44"/>
      <c r="FQ424" s="39" t="s">
        <v>236</v>
      </c>
      <c r="FR424" s="44"/>
      <c r="FS424" s="44"/>
      <c r="FT424" s="39" t="s">
        <v>243</v>
      </c>
      <c r="FU424" s="39" t="s">
        <v>808</v>
      </c>
      <c r="FV424" s="39">
        <v>5</v>
      </c>
      <c r="FW424" s="39" t="s">
        <v>236</v>
      </c>
      <c r="FX424" s="44"/>
      <c r="FY424" s="44"/>
      <c r="FZ424" s="44"/>
      <c r="GA424" s="44"/>
      <c r="GB424" s="44"/>
      <c r="GC424" s="39" t="s">
        <v>236</v>
      </c>
      <c r="GD424" s="44"/>
      <c r="GE424" s="44"/>
      <c r="GF424" s="39" t="s">
        <v>236</v>
      </c>
      <c r="GG424" s="44"/>
      <c r="GH424" s="44"/>
      <c r="GI424" s="39" t="s">
        <v>236</v>
      </c>
      <c r="GJ424" s="44"/>
      <c r="GK424" s="44"/>
      <c r="GL424" s="44"/>
      <c r="GM424" s="44"/>
      <c r="GN424" s="44"/>
      <c r="GO424" s="44"/>
      <c r="GP424" s="44"/>
      <c r="GQ424" s="44"/>
      <c r="GR424" s="44"/>
      <c r="GS424" s="44"/>
      <c r="GT424" s="44"/>
      <c r="GU424" s="44"/>
      <c r="GV424" s="44"/>
      <c r="GW424" s="44"/>
      <c r="GX424" s="44"/>
      <c r="GY424" s="44"/>
      <c r="GZ424" s="39" t="s">
        <v>236</v>
      </c>
      <c r="HA424" s="44"/>
      <c r="HB424" s="44"/>
      <c r="HC424" s="43" t="s">
        <v>10309</v>
      </c>
      <c r="HD424" s="44"/>
      <c r="HE424" s="44"/>
      <c r="HF424" s="44"/>
      <c r="HG424" s="39" t="s">
        <v>10310</v>
      </c>
      <c r="HH424" s="44"/>
      <c r="HI424" s="44"/>
      <c r="HJ424" s="44"/>
      <c r="HK424" s="39" t="s">
        <v>373</v>
      </c>
      <c r="HL424" s="44"/>
      <c r="HM424" s="44"/>
      <c r="HN424" s="39" t="s">
        <v>10311</v>
      </c>
      <c r="HO424" s="39" t="s">
        <v>10312</v>
      </c>
      <c r="HP424" s="39" t="s">
        <v>10313</v>
      </c>
      <c r="HQ424" s="39" t="s">
        <v>10314</v>
      </c>
      <c r="HR424" s="39" t="s">
        <v>10289</v>
      </c>
      <c r="HS424" s="39" t="s">
        <v>10290</v>
      </c>
      <c r="HT424" s="39" t="s">
        <v>10291</v>
      </c>
      <c r="HU424" s="39" t="s">
        <v>10292</v>
      </c>
      <c r="HV424" s="44"/>
    </row>
    <row r="425" spans="1:230" ht="40.5" customHeight="1" x14ac:dyDescent="0.2">
      <c r="A425" s="44" t="s">
        <v>13000</v>
      </c>
      <c r="B425" s="39" t="s">
        <v>3153</v>
      </c>
      <c r="C425" s="39" t="s">
        <v>4938</v>
      </c>
      <c r="D425" s="39" t="s">
        <v>10325</v>
      </c>
      <c r="E425" s="39" t="s">
        <v>10326</v>
      </c>
      <c r="F425" s="39" t="s">
        <v>10326</v>
      </c>
      <c r="G425" s="39">
        <v>2024</v>
      </c>
      <c r="H425" s="48">
        <v>45352</v>
      </c>
      <c r="I425" s="48">
        <v>45566</v>
      </c>
      <c r="J425" s="44"/>
      <c r="K425" s="39" t="s">
        <v>10327</v>
      </c>
      <c r="L425" s="43" t="s">
        <v>10328</v>
      </c>
      <c r="M425" s="39" t="s">
        <v>10329</v>
      </c>
      <c r="N425" s="43" t="s">
        <v>10330</v>
      </c>
      <c r="O425" s="39" t="s">
        <v>10331</v>
      </c>
      <c r="P425" s="43" t="s">
        <v>10332</v>
      </c>
      <c r="Q425" s="44"/>
      <c r="R425" s="44"/>
      <c r="S425" s="39" t="s">
        <v>10333</v>
      </c>
      <c r="T425" s="39" t="s">
        <v>10333</v>
      </c>
      <c r="U425" s="39" t="s">
        <v>1394</v>
      </c>
      <c r="V425" s="39" t="s">
        <v>10333</v>
      </c>
      <c r="W425" s="49">
        <v>0.47199999999999998</v>
      </c>
      <c r="X425" s="49">
        <f t="shared" si="13"/>
        <v>0</v>
      </c>
      <c r="Y425" s="39">
        <v>0.47199999999999998</v>
      </c>
      <c r="Z425" s="39">
        <v>100</v>
      </c>
      <c r="AA425" s="39">
        <v>1.69</v>
      </c>
      <c r="AB425" s="39">
        <v>0</v>
      </c>
      <c r="AC425" s="39">
        <v>0</v>
      </c>
      <c r="AD425" s="39">
        <v>0</v>
      </c>
      <c r="AE425" s="39">
        <v>0</v>
      </c>
      <c r="AF425" s="44"/>
      <c r="AG425" s="44"/>
      <c r="AH425" s="44"/>
      <c r="AI425" s="44"/>
      <c r="AJ425" s="44"/>
      <c r="AK425" s="44"/>
      <c r="AL425" s="39">
        <v>0</v>
      </c>
      <c r="AM425" s="39">
        <v>0</v>
      </c>
      <c r="AN425" s="39">
        <v>3</v>
      </c>
      <c r="AO425" s="39">
        <v>1</v>
      </c>
      <c r="AP425" s="39">
        <v>1</v>
      </c>
      <c r="AQ425" s="44"/>
      <c r="AR425" s="44"/>
      <c r="AS425" s="44"/>
      <c r="AT425" s="44"/>
      <c r="AU425" s="44"/>
      <c r="AV425" s="44"/>
      <c r="AW425" s="44"/>
      <c r="AX425" s="44"/>
      <c r="AY425" s="44"/>
      <c r="AZ425" s="44"/>
      <c r="BA425" s="39">
        <v>1</v>
      </c>
      <c r="BB425" s="44"/>
      <c r="BC425" s="44"/>
      <c r="BD425" s="44"/>
      <c r="BE425" s="44"/>
      <c r="BF425" s="44"/>
      <c r="BG425" s="44"/>
      <c r="BH425" s="44"/>
      <c r="BI425" s="44"/>
      <c r="BJ425" s="44"/>
      <c r="BK425" s="44"/>
      <c r="BL425" s="44"/>
      <c r="BM425" s="44"/>
      <c r="BN425" s="44"/>
      <c r="BO425" s="44"/>
      <c r="BP425" s="44"/>
      <c r="BQ425" s="44"/>
      <c r="BR425" s="44"/>
      <c r="BS425" s="44"/>
      <c r="BT425" s="44"/>
      <c r="BU425" s="44"/>
      <c r="BV425" s="44"/>
      <c r="BW425" s="44"/>
      <c r="BX425" s="44"/>
      <c r="BY425" s="44"/>
      <c r="BZ425" s="39">
        <v>0</v>
      </c>
      <c r="CA425" s="44"/>
      <c r="CB425" s="44"/>
      <c r="CC425" s="44"/>
      <c r="CD425" s="44"/>
      <c r="CE425" s="44"/>
      <c r="CF425" s="44"/>
      <c r="CG425" s="44"/>
      <c r="CH425" s="44"/>
      <c r="CI425" s="44"/>
      <c r="CJ425" s="44"/>
      <c r="CK425" s="44"/>
      <c r="CL425" s="44"/>
      <c r="CM425" s="44"/>
      <c r="CN425" s="44"/>
      <c r="CO425" s="44"/>
      <c r="CP425" s="44"/>
      <c r="CQ425" s="39">
        <v>0</v>
      </c>
      <c r="CR425" s="44"/>
      <c r="CS425" s="44"/>
      <c r="CT425" s="44"/>
      <c r="CU425" s="44"/>
      <c r="CV425" s="44"/>
      <c r="CW425" s="44"/>
      <c r="CX425" s="44"/>
      <c r="CY425" s="44"/>
      <c r="CZ425" s="44"/>
      <c r="DA425" s="44"/>
      <c r="DB425" s="44"/>
      <c r="DC425" s="44"/>
      <c r="DD425" s="44"/>
      <c r="DE425" s="44"/>
      <c r="DF425" s="44"/>
      <c r="DG425" s="44"/>
      <c r="DH425" s="44"/>
      <c r="DI425" s="44"/>
      <c r="DJ425" s="44"/>
      <c r="DK425" s="44"/>
      <c r="DL425" s="44"/>
      <c r="DM425" s="44"/>
      <c r="DN425" s="44"/>
      <c r="DO425" s="44"/>
      <c r="DP425" s="44"/>
      <c r="DQ425" s="44"/>
      <c r="DR425" s="44"/>
      <c r="DS425" s="44"/>
      <c r="DT425" s="39">
        <v>0</v>
      </c>
      <c r="DU425" s="44"/>
      <c r="DV425" s="44"/>
      <c r="DW425" s="44"/>
      <c r="DX425" s="44"/>
      <c r="DY425" s="44"/>
      <c r="DZ425" s="44"/>
      <c r="EA425" s="44"/>
      <c r="EB425" s="44"/>
      <c r="EC425" s="39">
        <v>1</v>
      </c>
      <c r="ED425" s="39">
        <f t="shared" si="12"/>
        <v>0</v>
      </c>
      <c r="EE425" s="39" t="s">
        <v>1601</v>
      </c>
      <c r="EF425" s="39" t="s">
        <v>10334</v>
      </c>
      <c r="EG425" s="44"/>
      <c r="EH425" s="39" t="s">
        <v>10335</v>
      </c>
      <c r="EI425" s="43" t="s">
        <v>3175</v>
      </c>
      <c r="EJ425" s="53">
        <v>45845</v>
      </c>
      <c r="EK425" s="39" t="s">
        <v>236</v>
      </c>
      <c r="EL425" s="44"/>
      <c r="EM425" s="44"/>
      <c r="EN425" s="44"/>
      <c r="EO425" s="44"/>
      <c r="EP425" s="44"/>
      <c r="EQ425" s="44"/>
      <c r="ER425" s="39">
        <v>1</v>
      </c>
      <c r="ES425" s="39" t="s">
        <v>236</v>
      </c>
      <c r="ET425" s="44"/>
      <c r="EU425" s="44"/>
      <c r="EV425" s="39" t="s">
        <v>243</v>
      </c>
      <c r="EW425" s="39" t="s">
        <v>441</v>
      </c>
      <c r="EX425" s="39">
        <v>15</v>
      </c>
      <c r="EY425" s="39" t="s">
        <v>236</v>
      </c>
      <c r="EZ425" s="44"/>
      <c r="FA425" s="44"/>
      <c r="FB425" s="39" t="s">
        <v>236</v>
      </c>
      <c r="FC425" s="44"/>
      <c r="FD425" s="44"/>
      <c r="FE425" s="39" t="s">
        <v>236</v>
      </c>
      <c r="FF425" s="44"/>
      <c r="FG425" s="44"/>
      <c r="FH425" s="39" t="s">
        <v>236</v>
      </c>
      <c r="FI425" s="44"/>
      <c r="FJ425" s="44"/>
      <c r="FK425" s="39" t="s">
        <v>236</v>
      </c>
      <c r="FL425" s="44"/>
      <c r="FM425" s="44"/>
      <c r="FN425" s="44"/>
      <c r="FO425" s="44"/>
      <c r="FP425" s="44"/>
      <c r="FQ425" s="39" t="s">
        <v>236</v>
      </c>
      <c r="FR425" s="44"/>
      <c r="FS425" s="44"/>
      <c r="FT425" s="39" t="s">
        <v>243</v>
      </c>
      <c r="FU425" s="39" t="s">
        <v>441</v>
      </c>
      <c r="FV425" s="39">
        <v>15</v>
      </c>
      <c r="FW425" s="39" t="s">
        <v>236</v>
      </c>
      <c r="FX425" s="44"/>
      <c r="FY425" s="44"/>
      <c r="FZ425" s="44"/>
      <c r="GA425" s="44"/>
      <c r="GB425" s="44"/>
      <c r="GC425" s="39" t="s">
        <v>236</v>
      </c>
      <c r="GD425" s="44"/>
      <c r="GE425" s="44"/>
      <c r="GF425" s="39" t="s">
        <v>236</v>
      </c>
      <c r="GG425" s="44"/>
      <c r="GH425" s="44"/>
      <c r="GI425" s="39" t="s">
        <v>236</v>
      </c>
      <c r="GJ425" s="44"/>
      <c r="GK425" s="44"/>
      <c r="GL425" s="44"/>
      <c r="GM425" s="44"/>
      <c r="GN425" s="44"/>
      <c r="GO425" s="44"/>
      <c r="GP425" s="44"/>
      <c r="GQ425" s="44"/>
      <c r="GR425" s="44"/>
      <c r="GS425" s="44"/>
      <c r="GT425" s="44"/>
      <c r="GU425" s="44"/>
      <c r="GV425" s="44"/>
      <c r="GW425" s="44"/>
      <c r="GX425" s="44"/>
      <c r="GY425" s="44"/>
      <c r="GZ425" s="39" t="s">
        <v>236</v>
      </c>
      <c r="HA425" s="44"/>
      <c r="HB425" s="44"/>
      <c r="HC425" s="44"/>
      <c r="HD425" s="44"/>
      <c r="HE425" s="44"/>
      <c r="HF425" s="44"/>
      <c r="HG425" s="44"/>
      <c r="HH425" s="44"/>
      <c r="HI425" s="44"/>
      <c r="HJ425" s="44"/>
      <c r="HK425" s="44"/>
      <c r="HL425" s="44"/>
      <c r="HM425" s="44"/>
      <c r="HN425" s="39" t="s">
        <v>10336</v>
      </c>
      <c r="HO425" s="39" t="s">
        <v>10337</v>
      </c>
      <c r="HP425" s="39" t="s">
        <v>10338</v>
      </c>
      <c r="HQ425" s="39" t="s">
        <v>10339</v>
      </c>
      <c r="HR425" s="39" t="s">
        <v>10289</v>
      </c>
      <c r="HS425" s="39" t="s">
        <v>10290</v>
      </c>
      <c r="HT425" s="39">
        <v>78422736152</v>
      </c>
      <c r="HU425" s="39" t="s">
        <v>10292</v>
      </c>
      <c r="HV425" s="44"/>
    </row>
    <row r="426" spans="1:230" ht="41.25" customHeight="1" x14ac:dyDescent="0.2">
      <c r="A426" s="44" t="s">
        <v>13000</v>
      </c>
      <c r="B426" s="39" t="s">
        <v>3153</v>
      </c>
      <c r="C426" s="39" t="s">
        <v>4849</v>
      </c>
      <c r="D426" s="39" t="s">
        <v>10358</v>
      </c>
      <c r="E426" s="39" t="s">
        <v>10302</v>
      </c>
      <c r="F426" s="39" t="s">
        <v>10359</v>
      </c>
      <c r="G426" s="39">
        <v>2016</v>
      </c>
      <c r="H426" s="48">
        <v>45413</v>
      </c>
      <c r="I426" s="48">
        <v>45565</v>
      </c>
      <c r="J426" s="44"/>
      <c r="K426" s="39" t="s">
        <v>10360</v>
      </c>
      <c r="L426" s="43" t="s">
        <v>10361</v>
      </c>
      <c r="M426" s="39" t="s">
        <v>10362</v>
      </c>
      <c r="N426" s="43" t="s">
        <v>10363</v>
      </c>
      <c r="O426" s="44"/>
      <c r="P426" s="44"/>
      <c r="Q426" s="44"/>
      <c r="R426" s="44"/>
      <c r="S426" s="39" t="s">
        <v>10364</v>
      </c>
      <c r="T426" s="39" t="s">
        <v>10364</v>
      </c>
      <c r="U426" s="39" t="s">
        <v>1394</v>
      </c>
      <c r="V426" s="39" t="s">
        <v>10364</v>
      </c>
      <c r="W426" s="49">
        <v>0.02</v>
      </c>
      <c r="X426" s="49">
        <f t="shared" si="13"/>
        <v>0</v>
      </c>
      <c r="Y426" s="39">
        <v>0.02</v>
      </c>
      <c r="Z426" s="39">
        <v>100</v>
      </c>
      <c r="AA426" s="39">
        <v>0.03</v>
      </c>
      <c r="AB426" s="39">
        <v>0</v>
      </c>
      <c r="AC426" s="39">
        <v>0</v>
      </c>
      <c r="AD426" s="39">
        <v>0</v>
      </c>
      <c r="AE426" s="39">
        <v>0</v>
      </c>
      <c r="AF426" s="39">
        <v>0</v>
      </c>
      <c r="AG426" s="39">
        <v>0</v>
      </c>
      <c r="AH426" s="39" t="s">
        <v>236</v>
      </c>
      <c r="AI426" s="44"/>
      <c r="AJ426" s="44"/>
      <c r="AK426" s="44"/>
      <c r="AL426" s="39" t="s">
        <v>433</v>
      </c>
      <c r="AM426" s="39" t="s">
        <v>261</v>
      </c>
      <c r="AN426" s="39">
        <v>3</v>
      </c>
      <c r="AO426" s="39">
        <v>1</v>
      </c>
      <c r="AP426" s="39">
        <v>1</v>
      </c>
      <c r="AQ426" s="44"/>
      <c r="AR426" s="44"/>
      <c r="AS426" s="44"/>
      <c r="AT426" s="44"/>
      <c r="AU426" s="44"/>
      <c r="AV426" s="39">
        <v>1</v>
      </c>
      <c r="AW426" s="44"/>
      <c r="AX426" s="44"/>
      <c r="AY426" s="44"/>
      <c r="AZ426" s="44"/>
      <c r="BA426" s="44"/>
      <c r="BB426" s="44"/>
      <c r="BC426" s="44"/>
      <c r="BD426" s="44"/>
      <c r="BE426" s="44"/>
      <c r="BF426" s="44"/>
      <c r="BG426" s="44"/>
      <c r="BH426" s="44"/>
      <c r="BI426" s="44"/>
      <c r="BJ426" s="44"/>
      <c r="BK426" s="44"/>
      <c r="BL426" s="44"/>
      <c r="BM426" s="44"/>
      <c r="BN426" s="44"/>
      <c r="BO426" s="44"/>
      <c r="BP426" s="44"/>
      <c r="BQ426" s="44"/>
      <c r="BR426" s="44"/>
      <c r="BS426" s="44"/>
      <c r="BT426" s="44"/>
      <c r="BU426" s="44"/>
      <c r="BV426" s="44"/>
      <c r="BW426" s="44"/>
      <c r="BX426" s="44"/>
      <c r="BY426" s="44"/>
      <c r="BZ426" s="39">
        <v>0</v>
      </c>
      <c r="CA426" s="44"/>
      <c r="CB426" s="44"/>
      <c r="CC426" s="44"/>
      <c r="CD426" s="44"/>
      <c r="CE426" s="44"/>
      <c r="CF426" s="44"/>
      <c r="CG426" s="44"/>
      <c r="CH426" s="44"/>
      <c r="CI426" s="44"/>
      <c r="CJ426" s="44"/>
      <c r="CK426" s="44"/>
      <c r="CL426" s="44"/>
      <c r="CM426" s="44"/>
      <c r="CN426" s="44"/>
      <c r="CO426" s="44"/>
      <c r="CP426" s="44"/>
      <c r="CQ426" s="39">
        <v>0</v>
      </c>
      <c r="CR426" s="44"/>
      <c r="CS426" s="44"/>
      <c r="CT426" s="44"/>
      <c r="CU426" s="44"/>
      <c r="CV426" s="44"/>
      <c r="CW426" s="44"/>
      <c r="CX426" s="44"/>
      <c r="CY426" s="44"/>
      <c r="CZ426" s="44"/>
      <c r="DA426" s="44"/>
      <c r="DB426" s="44"/>
      <c r="DC426" s="44"/>
      <c r="DD426" s="44"/>
      <c r="DE426" s="44"/>
      <c r="DF426" s="44"/>
      <c r="DG426" s="44"/>
      <c r="DH426" s="44"/>
      <c r="DI426" s="44"/>
      <c r="DJ426" s="44"/>
      <c r="DK426" s="44"/>
      <c r="DL426" s="44"/>
      <c r="DM426" s="44"/>
      <c r="DN426" s="44"/>
      <c r="DO426" s="44"/>
      <c r="DP426" s="44"/>
      <c r="DQ426" s="44"/>
      <c r="DR426" s="44"/>
      <c r="DS426" s="44"/>
      <c r="DT426" s="39">
        <v>0</v>
      </c>
      <c r="DU426" s="44"/>
      <c r="DV426" s="44"/>
      <c r="DW426" s="44"/>
      <c r="DX426" s="44"/>
      <c r="DY426" s="44"/>
      <c r="DZ426" s="44"/>
      <c r="EA426" s="44"/>
      <c r="EB426" s="44"/>
      <c r="EC426" s="39">
        <v>1</v>
      </c>
      <c r="ED426" s="39">
        <f t="shared" si="12"/>
        <v>0</v>
      </c>
      <c r="EE426" s="39" t="s">
        <v>10365</v>
      </c>
      <c r="EF426" s="39" t="s">
        <v>10366</v>
      </c>
      <c r="EG426" s="44"/>
      <c r="EH426" s="39">
        <v>100</v>
      </c>
      <c r="EI426" s="43" t="s">
        <v>3175</v>
      </c>
      <c r="EJ426" s="39" t="s">
        <v>10365</v>
      </c>
      <c r="EK426" s="39" t="s">
        <v>236</v>
      </c>
      <c r="EL426" s="44"/>
      <c r="EM426" s="44"/>
      <c r="EN426" s="44"/>
      <c r="EO426" s="44"/>
      <c r="EP426" s="44"/>
      <c r="EQ426" s="44"/>
      <c r="ER426" s="39">
        <v>1</v>
      </c>
      <c r="ES426" s="39" t="s">
        <v>236</v>
      </c>
      <c r="ET426" s="44"/>
      <c r="EU426" s="44"/>
      <c r="EV426" s="39" t="s">
        <v>243</v>
      </c>
      <c r="EW426" s="39" t="s">
        <v>808</v>
      </c>
      <c r="EX426" s="39">
        <v>5</v>
      </c>
      <c r="EY426" s="39" t="s">
        <v>236</v>
      </c>
      <c r="EZ426" s="44"/>
      <c r="FA426" s="44"/>
      <c r="FB426" s="39" t="s">
        <v>236</v>
      </c>
      <c r="FC426" s="44"/>
      <c r="FD426" s="44"/>
      <c r="FE426" s="39" t="s">
        <v>236</v>
      </c>
      <c r="FF426" s="44"/>
      <c r="FG426" s="44"/>
      <c r="FH426" s="39" t="s">
        <v>236</v>
      </c>
      <c r="FI426" s="44"/>
      <c r="FJ426" s="44"/>
      <c r="FK426" s="39" t="s">
        <v>236</v>
      </c>
      <c r="FL426" s="44"/>
      <c r="FM426" s="44"/>
      <c r="FN426" s="44"/>
      <c r="FO426" s="44"/>
      <c r="FP426" s="44"/>
      <c r="FQ426" s="39" t="s">
        <v>236</v>
      </c>
      <c r="FR426" s="44"/>
      <c r="FS426" s="44"/>
      <c r="FT426" s="39" t="s">
        <v>243</v>
      </c>
      <c r="FU426" s="39" t="s">
        <v>808</v>
      </c>
      <c r="FV426" s="39">
        <v>5</v>
      </c>
      <c r="FW426" s="39" t="s">
        <v>236</v>
      </c>
      <c r="FX426" s="44"/>
      <c r="FY426" s="44"/>
      <c r="FZ426" s="44"/>
      <c r="GA426" s="44"/>
      <c r="GB426" s="44"/>
      <c r="GC426" s="39" t="s">
        <v>236</v>
      </c>
      <c r="GD426" s="44"/>
      <c r="GE426" s="44"/>
      <c r="GF426" s="39" t="s">
        <v>236</v>
      </c>
      <c r="GG426" s="44"/>
      <c r="GH426" s="44"/>
      <c r="GI426" s="39" t="s">
        <v>236</v>
      </c>
      <c r="GJ426" s="44"/>
      <c r="GK426" s="44"/>
      <c r="GL426" s="44"/>
      <c r="GM426" s="44"/>
      <c r="GN426" s="44"/>
      <c r="GO426" s="44"/>
      <c r="GP426" s="44"/>
      <c r="GQ426" s="44"/>
      <c r="GR426" s="44"/>
      <c r="GS426" s="44"/>
      <c r="GT426" s="44"/>
      <c r="GU426" s="44"/>
      <c r="GV426" s="44"/>
      <c r="GW426" s="44"/>
      <c r="GX426" s="44"/>
      <c r="GY426" s="44"/>
      <c r="GZ426" s="39" t="s">
        <v>236</v>
      </c>
      <c r="HA426" s="44"/>
      <c r="HB426" s="44"/>
      <c r="HC426" s="43" t="s">
        <v>10309</v>
      </c>
      <c r="HD426" s="44"/>
      <c r="HE426" s="44"/>
      <c r="HF426" s="44"/>
      <c r="HG426" s="39" t="s">
        <v>10310</v>
      </c>
      <c r="HH426" s="44"/>
      <c r="HI426" s="44"/>
      <c r="HJ426" s="44"/>
      <c r="HK426" s="44"/>
      <c r="HL426" s="44"/>
      <c r="HM426" s="44"/>
      <c r="HN426" s="39" t="s">
        <v>10311</v>
      </c>
      <c r="HO426" s="39" t="s">
        <v>10367</v>
      </c>
      <c r="HP426" s="39" t="s">
        <v>10368</v>
      </c>
      <c r="HQ426" s="39" t="s">
        <v>10314</v>
      </c>
      <c r="HR426" s="39" t="s">
        <v>10289</v>
      </c>
      <c r="HS426" s="39" t="s">
        <v>10290</v>
      </c>
      <c r="HT426" s="39" t="s">
        <v>10291</v>
      </c>
      <c r="HU426" s="39" t="s">
        <v>10292</v>
      </c>
      <c r="HV426" s="44"/>
    </row>
    <row r="427" spans="1:230" ht="45.75" customHeight="1" x14ac:dyDescent="0.2">
      <c r="A427" s="44" t="s">
        <v>13014</v>
      </c>
      <c r="B427" s="39" t="s">
        <v>3153</v>
      </c>
      <c r="C427" s="39" t="s">
        <v>4767</v>
      </c>
      <c r="D427" s="39" t="s">
        <v>10374</v>
      </c>
      <c r="E427" s="39" t="s">
        <v>10375</v>
      </c>
      <c r="F427" s="39" t="s">
        <v>10375</v>
      </c>
      <c r="G427" s="39">
        <v>2021</v>
      </c>
      <c r="H427" s="48">
        <v>45292</v>
      </c>
      <c r="I427" s="48">
        <v>45657</v>
      </c>
      <c r="J427" s="44"/>
      <c r="K427" s="44"/>
      <c r="L427" s="44"/>
      <c r="M427" s="39" t="s">
        <v>10376</v>
      </c>
      <c r="N427" s="43" t="s">
        <v>10377</v>
      </c>
      <c r="O427" s="39" t="s">
        <v>10378</v>
      </c>
      <c r="P427" s="39" t="s">
        <v>10379</v>
      </c>
      <c r="Q427" s="44"/>
      <c r="R427" s="44"/>
      <c r="S427" s="39" t="s">
        <v>10380</v>
      </c>
      <c r="T427" s="39" t="s">
        <v>10381</v>
      </c>
      <c r="U427" s="39" t="s">
        <v>235</v>
      </c>
      <c r="V427" s="39" t="s">
        <v>10382</v>
      </c>
      <c r="W427" s="49">
        <v>47.789000000000001</v>
      </c>
      <c r="X427" s="49">
        <f t="shared" si="13"/>
        <v>0</v>
      </c>
      <c r="Y427" s="39">
        <v>37.908000000000001</v>
      </c>
      <c r="Z427" s="39">
        <v>79.319999999999993</v>
      </c>
      <c r="AA427" s="39">
        <v>0.15</v>
      </c>
      <c r="AB427" s="39">
        <v>9.1609999999999996</v>
      </c>
      <c r="AC427" s="39">
        <v>19.170000000000002</v>
      </c>
      <c r="AD427" s="39">
        <v>0.72</v>
      </c>
      <c r="AE427" s="39">
        <v>1.51</v>
      </c>
      <c r="AF427" s="44"/>
      <c r="AG427" s="44"/>
      <c r="AH427" s="39" t="s">
        <v>236</v>
      </c>
      <c r="AI427" s="44"/>
      <c r="AJ427" s="44"/>
      <c r="AK427" s="44"/>
      <c r="AL427" s="39">
        <v>50</v>
      </c>
      <c r="AM427" s="39" t="s">
        <v>3171</v>
      </c>
      <c r="AN427" s="39">
        <v>54</v>
      </c>
      <c r="AO427" s="39">
        <v>47</v>
      </c>
      <c r="AP427" s="39">
        <v>30</v>
      </c>
      <c r="AQ427" s="39">
        <v>2</v>
      </c>
      <c r="AR427" s="39">
        <v>4</v>
      </c>
      <c r="AS427" s="39">
        <v>1</v>
      </c>
      <c r="AT427" s="44"/>
      <c r="AU427" s="44"/>
      <c r="AV427" s="44"/>
      <c r="AW427" s="39">
        <v>4</v>
      </c>
      <c r="AX427" s="39">
        <v>4</v>
      </c>
      <c r="AY427" s="39">
        <v>1</v>
      </c>
      <c r="AZ427" s="39">
        <v>6</v>
      </c>
      <c r="BA427" s="39">
        <v>7</v>
      </c>
      <c r="BB427" s="44"/>
      <c r="BC427" s="44"/>
      <c r="BD427" s="44"/>
      <c r="BE427" s="44"/>
      <c r="BF427" s="39">
        <v>1</v>
      </c>
      <c r="BG427" s="44"/>
      <c r="BH427" s="44"/>
      <c r="BI427" s="44"/>
      <c r="BJ427" s="39">
        <v>0</v>
      </c>
      <c r="BK427" s="44"/>
      <c r="BL427" s="44"/>
      <c r="BM427" s="44"/>
      <c r="BN427" s="44"/>
      <c r="BO427" s="44"/>
      <c r="BP427" s="44"/>
      <c r="BQ427" s="44"/>
      <c r="BR427" s="44"/>
      <c r="BS427" s="44"/>
      <c r="BT427" s="44"/>
      <c r="BU427" s="44"/>
      <c r="BV427" s="44"/>
      <c r="BW427" s="44"/>
      <c r="BX427" s="44"/>
      <c r="BY427" s="44"/>
      <c r="BZ427" s="39">
        <v>0</v>
      </c>
      <c r="CA427" s="39">
        <v>0</v>
      </c>
      <c r="CB427" s="44"/>
      <c r="CC427" s="44"/>
      <c r="CD427" s="44"/>
      <c r="CE427" s="44"/>
      <c r="CF427" s="44"/>
      <c r="CG427" s="44"/>
      <c r="CH427" s="44"/>
      <c r="CI427" s="44"/>
      <c r="CJ427" s="44"/>
      <c r="CK427" s="44"/>
      <c r="CL427" s="44"/>
      <c r="CM427" s="44"/>
      <c r="CN427" s="44"/>
      <c r="CO427" s="44"/>
      <c r="CP427" s="44"/>
      <c r="CQ427" s="39">
        <v>0</v>
      </c>
      <c r="CR427" s="39">
        <v>0</v>
      </c>
      <c r="CS427" s="44"/>
      <c r="CT427" s="44"/>
      <c r="CU427" s="44"/>
      <c r="CV427" s="44"/>
      <c r="CW427" s="44"/>
      <c r="CX427" s="44"/>
      <c r="CY427" s="44"/>
      <c r="CZ427" s="44"/>
      <c r="DA427" s="44"/>
      <c r="DB427" s="44"/>
      <c r="DC427" s="44"/>
      <c r="DD427" s="44"/>
      <c r="DE427" s="44"/>
      <c r="DF427" s="44"/>
      <c r="DG427" s="44"/>
      <c r="DH427" s="44"/>
      <c r="DI427" s="44"/>
      <c r="DJ427" s="44"/>
      <c r="DK427" s="44"/>
      <c r="DL427" s="44"/>
      <c r="DM427" s="44"/>
      <c r="DN427" s="44"/>
      <c r="DO427" s="44"/>
      <c r="DP427" s="44"/>
      <c r="DQ427" s="44"/>
      <c r="DR427" s="44"/>
      <c r="DS427" s="44"/>
      <c r="DT427" s="39">
        <v>0</v>
      </c>
      <c r="DU427" s="44"/>
      <c r="DV427" s="44"/>
      <c r="DW427" s="44"/>
      <c r="DX427" s="44"/>
      <c r="DY427" s="44"/>
      <c r="DZ427" s="44"/>
      <c r="EA427" s="44"/>
      <c r="EB427" s="44"/>
      <c r="EC427" s="39">
        <v>30</v>
      </c>
      <c r="ED427" s="39">
        <f t="shared" si="12"/>
        <v>0</v>
      </c>
      <c r="EE427" s="39">
        <v>600</v>
      </c>
      <c r="EF427" s="39" t="s">
        <v>10384</v>
      </c>
      <c r="EG427" s="44"/>
      <c r="EH427" s="39" t="s">
        <v>10385</v>
      </c>
      <c r="EI427" s="43" t="s">
        <v>10386</v>
      </c>
      <c r="EJ427" s="39" t="s">
        <v>10387</v>
      </c>
      <c r="EK427" s="39" t="s">
        <v>236</v>
      </c>
      <c r="EL427" s="44"/>
      <c r="EM427" s="44"/>
      <c r="EN427" s="44"/>
      <c r="EO427" s="44"/>
      <c r="EP427" s="44"/>
      <c r="EQ427" s="44"/>
      <c r="ER427" s="44"/>
      <c r="ES427" s="39" t="s">
        <v>236</v>
      </c>
      <c r="ET427" s="44"/>
      <c r="EU427" s="44"/>
      <c r="EV427" s="39" t="s">
        <v>243</v>
      </c>
      <c r="EW427" s="39" t="s">
        <v>441</v>
      </c>
      <c r="EX427" s="39">
        <v>1000</v>
      </c>
      <c r="EY427" s="39" t="s">
        <v>243</v>
      </c>
      <c r="EZ427" s="39" t="s">
        <v>757</v>
      </c>
      <c r="FA427" s="39">
        <v>1000</v>
      </c>
      <c r="FB427" s="39" t="s">
        <v>236</v>
      </c>
      <c r="FC427" s="44"/>
      <c r="FD427" s="44"/>
      <c r="FE427" s="39" t="s">
        <v>236</v>
      </c>
      <c r="FF427" s="44"/>
      <c r="FG427" s="44"/>
      <c r="FH427" s="39" t="s">
        <v>236</v>
      </c>
      <c r="FI427" s="44"/>
      <c r="FJ427" s="44"/>
      <c r="FK427" s="39" t="s">
        <v>236</v>
      </c>
      <c r="FL427" s="44"/>
      <c r="FM427" s="44"/>
      <c r="FN427" s="44"/>
      <c r="FO427" s="44"/>
      <c r="FP427" s="44"/>
      <c r="FQ427" s="39" t="s">
        <v>236</v>
      </c>
      <c r="FR427" s="44"/>
      <c r="FS427" s="44"/>
      <c r="FT427" s="39" t="s">
        <v>236</v>
      </c>
      <c r="FU427" s="44"/>
      <c r="FV427" s="44"/>
      <c r="FW427" s="39" t="s">
        <v>236</v>
      </c>
      <c r="FX427" s="44"/>
      <c r="FY427" s="44"/>
      <c r="FZ427" s="44"/>
      <c r="GA427" s="44"/>
      <c r="GB427" s="44"/>
      <c r="GC427" s="39" t="s">
        <v>236</v>
      </c>
      <c r="GD427" s="44"/>
      <c r="GE427" s="44"/>
      <c r="GF427" s="39" t="s">
        <v>236</v>
      </c>
      <c r="GG427" s="44"/>
      <c r="GH427" s="44"/>
      <c r="GI427" s="39" t="s">
        <v>236</v>
      </c>
      <c r="GJ427" s="44"/>
      <c r="GK427" s="44"/>
      <c r="GL427" s="39" t="s">
        <v>10388</v>
      </c>
      <c r="GM427" s="39" t="s">
        <v>10389</v>
      </c>
      <c r="GN427" s="39">
        <v>12</v>
      </c>
      <c r="GO427" s="44"/>
      <c r="GP427" s="44"/>
      <c r="GQ427" s="44"/>
      <c r="GR427" s="44"/>
      <c r="GS427" s="44"/>
      <c r="GT427" s="44"/>
      <c r="GU427" s="44"/>
      <c r="GV427" s="44"/>
      <c r="GW427" s="44"/>
      <c r="GX427" s="44"/>
      <c r="GY427" s="44"/>
      <c r="GZ427" s="39" t="s">
        <v>236</v>
      </c>
      <c r="HA427" s="44"/>
      <c r="HB427" s="44"/>
      <c r="HC427" s="43" t="s">
        <v>10390</v>
      </c>
      <c r="HD427" s="44"/>
      <c r="HE427" s="44"/>
      <c r="HF427" s="44"/>
      <c r="HG427" s="39" t="s">
        <v>10391</v>
      </c>
      <c r="HH427" s="44"/>
      <c r="HI427" s="44"/>
      <c r="HJ427" s="44"/>
      <c r="HK427" s="44"/>
      <c r="HL427" s="44"/>
      <c r="HM427" s="44"/>
      <c r="HN427" s="39" t="s">
        <v>10392</v>
      </c>
      <c r="HO427" s="39" t="s">
        <v>10393</v>
      </c>
      <c r="HP427" s="39" t="s">
        <v>10394</v>
      </c>
      <c r="HQ427" s="39" t="s">
        <v>10395</v>
      </c>
      <c r="HR427" s="39" t="s">
        <v>10289</v>
      </c>
      <c r="HS427" s="39" t="s">
        <v>10290</v>
      </c>
      <c r="HT427" s="39" t="s">
        <v>10291</v>
      </c>
      <c r="HU427" s="39" t="s">
        <v>10292</v>
      </c>
      <c r="HV427" s="44"/>
    </row>
    <row r="428" spans="1:230" ht="43.5" customHeight="1" x14ac:dyDescent="0.2">
      <c r="A428" s="44" t="s">
        <v>13000</v>
      </c>
      <c r="B428" s="39" t="s">
        <v>3153</v>
      </c>
      <c r="C428" s="39" t="s">
        <v>4938</v>
      </c>
      <c r="D428" s="39" t="s">
        <v>10408</v>
      </c>
      <c r="E428" s="39" t="s">
        <v>10302</v>
      </c>
      <c r="F428" s="39" t="s">
        <v>10359</v>
      </c>
      <c r="G428" s="39">
        <v>2016</v>
      </c>
      <c r="H428" s="48">
        <v>45614</v>
      </c>
      <c r="I428" s="48">
        <v>45617</v>
      </c>
      <c r="J428" s="44"/>
      <c r="K428" s="39" t="s">
        <v>10409</v>
      </c>
      <c r="L428" s="43" t="s">
        <v>10410</v>
      </c>
      <c r="M428" s="39" t="s">
        <v>10411</v>
      </c>
      <c r="N428" s="43" t="s">
        <v>10412</v>
      </c>
      <c r="O428" s="44"/>
      <c r="P428" s="44"/>
      <c r="Q428" s="44"/>
      <c r="R428" s="44"/>
      <c r="S428" s="39" t="s">
        <v>10413</v>
      </c>
      <c r="T428" s="39" t="s">
        <v>10413</v>
      </c>
      <c r="U428" s="39" t="s">
        <v>1394</v>
      </c>
      <c r="V428" s="39" t="s">
        <v>10413</v>
      </c>
      <c r="W428" s="49">
        <v>2.5000000000000001E-2</v>
      </c>
      <c r="X428" s="49">
        <f t="shared" si="13"/>
        <v>0</v>
      </c>
      <c r="Y428" s="39">
        <v>2.5000000000000001E-2</v>
      </c>
      <c r="Z428" s="39">
        <v>100</v>
      </c>
      <c r="AA428" s="39">
        <v>0.02</v>
      </c>
      <c r="AB428" s="39">
        <v>0</v>
      </c>
      <c r="AC428" s="39">
        <v>0</v>
      </c>
      <c r="AD428" s="39">
        <v>0</v>
      </c>
      <c r="AE428" s="39">
        <v>0</v>
      </c>
      <c r="AF428" s="44"/>
      <c r="AG428" s="44"/>
      <c r="AH428" s="44"/>
      <c r="AI428" s="44"/>
      <c r="AJ428" s="44"/>
      <c r="AK428" s="44"/>
      <c r="AL428" s="39" t="s">
        <v>5084</v>
      </c>
      <c r="AM428" s="39" t="s">
        <v>777</v>
      </c>
      <c r="AN428" s="39">
        <v>2</v>
      </c>
      <c r="AO428" s="39">
        <v>1</v>
      </c>
      <c r="AP428" s="39">
        <v>1</v>
      </c>
      <c r="AQ428" s="44"/>
      <c r="AR428" s="44"/>
      <c r="AS428" s="44"/>
      <c r="AT428" s="44"/>
      <c r="AU428" s="44"/>
      <c r="AV428" s="44"/>
      <c r="AW428" s="44"/>
      <c r="AX428" s="44"/>
      <c r="AY428" s="44"/>
      <c r="AZ428" s="44"/>
      <c r="BA428" s="44"/>
      <c r="BB428" s="44"/>
      <c r="BC428" s="44"/>
      <c r="BD428" s="39">
        <v>1</v>
      </c>
      <c r="BE428" s="44"/>
      <c r="BF428" s="44"/>
      <c r="BG428" s="44"/>
      <c r="BH428" s="44"/>
      <c r="BI428" s="44"/>
      <c r="BJ428" s="44"/>
      <c r="BK428" s="44"/>
      <c r="BL428" s="44"/>
      <c r="BM428" s="44"/>
      <c r="BN428" s="44"/>
      <c r="BO428" s="44"/>
      <c r="BP428" s="44"/>
      <c r="BQ428" s="44"/>
      <c r="BR428" s="44"/>
      <c r="BS428" s="44"/>
      <c r="BT428" s="44"/>
      <c r="BU428" s="44"/>
      <c r="BV428" s="44"/>
      <c r="BW428" s="44"/>
      <c r="BX428" s="44"/>
      <c r="BY428" s="44"/>
      <c r="BZ428" s="39">
        <v>0</v>
      </c>
      <c r="CA428" s="44"/>
      <c r="CB428" s="44"/>
      <c r="CC428" s="44"/>
      <c r="CD428" s="44"/>
      <c r="CE428" s="44"/>
      <c r="CF428" s="44"/>
      <c r="CG428" s="44"/>
      <c r="CH428" s="44"/>
      <c r="CI428" s="44"/>
      <c r="CJ428" s="44"/>
      <c r="CK428" s="44"/>
      <c r="CL428" s="44"/>
      <c r="CM428" s="44"/>
      <c r="CN428" s="44"/>
      <c r="CO428" s="44"/>
      <c r="CP428" s="44"/>
      <c r="CQ428" s="39">
        <v>0</v>
      </c>
      <c r="CR428" s="44"/>
      <c r="CS428" s="44"/>
      <c r="CT428" s="44"/>
      <c r="CU428" s="44"/>
      <c r="CV428" s="44"/>
      <c r="CW428" s="44"/>
      <c r="CX428" s="44"/>
      <c r="CY428" s="44"/>
      <c r="CZ428" s="44"/>
      <c r="DA428" s="44"/>
      <c r="DB428" s="44"/>
      <c r="DC428" s="44"/>
      <c r="DD428" s="44"/>
      <c r="DE428" s="44"/>
      <c r="DF428" s="44"/>
      <c r="DG428" s="44"/>
      <c r="DH428" s="44"/>
      <c r="DI428" s="44"/>
      <c r="DJ428" s="44"/>
      <c r="DK428" s="44"/>
      <c r="DL428" s="44"/>
      <c r="DM428" s="44"/>
      <c r="DN428" s="44"/>
      <c r="DO428" s="44"/>
      <c r="DP428" s="44"/>
      <c r="DQ428" s="44"/>
      <c r="DR428" s="44"/>
      <c r="DS428" s="44"/>
      <c r="DT428" s="39">
        <v>0</v>
      </c>
      <c r="DU428" s="44"/>
      <c r="DV428" s="44"/>
      <c r="DW428" s="44"/>
      <c r="DX428" s="44"/>
      <c r="DY428" s="44"/>
      <c r="DZ428" s="44"/>
      <c r="EA428" s="44"/>
      <c r="EB428" s="44"/>
      <c r="EC428" s="39">
        <v>1</v>
      </c>
      <c r="ED428" s="39">
        <f t="shared" si="12"/>
        <v>0</v>
      </c>
      <c r="EE428" s="39" t="s">
        <v>10414</v>
      </c>
      <c r="EF428" s="39" t="s">
        <v>10366</v>
      </c>
      <c r="EG428" s="44"/>
      <c r="EH428" s="39">
        <v>100</v>
      </c>
      <c r="EI428" s="43" t="s">
        <v>3175</v>
      </c>
      <c r="EJ428" s="39" t="s">
        <v>10414</v>
      </c>
      <c r="EK428" s="39" t="s">
        <v>236</v>
      </c>
      <c r="EL428" s="44"/>
      <c r="EM428" s="44"/>
      <c r="EN428" s="44"/>
      <c r="EO428" s="44"/>
      <c r="EP428" s="44"/>
      <c r="EQ428" s="44"/>
      <c r="ER428" s="39">
        <v>1</v>
      </c>
      <c r="ES428" s="39" t="s">
        <v>236</v>
      </c>
      <c r="ET428" s="44"/>
      <c r="EU428" s="44"/>
      <c r="EV428" s="39" t="s">
        <v>243</v>
      </c>
      <c r="EW428" s="39" t="s">
        <v>808</v>
      </c>
      <c r="EX428" s="39">
        <v>5</v>
      </c>
      <c r="EY428" s="39" t="s">
        <v>236</v>
      </c>
      <c r="EZ428" s="44"/>
      <c r="FA428" s="44"/>
      <c r="FB428" s="39" t="s">
        <v>236</v>
      </c>
      <c r="FC428" s="44"/>
      <c r="FD428" s="44"/>
      <c r="FE428" s="39" t="s">
        <v>236</v>
      </c>
      <c r="FF428" s="44"/>
      <c r="FG428" s="44"/>
      <c r="FH428" s="39" t="s">
        <v>236</v>
      </c>
      <c r="FI428" s="44"/>
      <c r="FJ428" s="44"/>
      <c r="FK428" s="39" t="s">
        <v>236</v>
      </c>
      <c r="FL428" s="44"/>
      <c r="FM428" s="44"/>
      <c r="FN428" s="44"/>
      <c r="FO428" s="44"/>
      <c r="FP428" s="44"/>
      <c r="FQ428" s="39" t="s">
        <v>236</v>
      </c>
      <c r="FR428" s="44"/>
      <c r="FS428" s="44"/>
      <c r="FT428" s="39" t="s">
        <v>243</v>
      </c>
      <c r="FU428" s="39" t="s">
        <v>808</v>
      </c>
      <c r="FV428" s="39">
        <v>5</v>
      </c>
      <c r="FW428" s="39" t="s">
        <v>236</v>
      </c>
      <c r="FX428" s="44"/>
      <c r="FY428" s="44"/>
      <c r="FZ428" s="44"/>
      <c r="GA428" s="44"/>
      <c r="GB428" s="44"/>
      <c r="GC428" s="39" t="s">
        <v>236</v>
      </c>
      <c r="GD428" s="44"/>
      <c r="GE428" s="44"/>
      <c r="GF428" s="39" t="s">
        <v>236</v>
      </c>
      <c r="GG428" s="44"/>
      <c r="GH428" s="44"/>
      <c r="GI428" s="39" t="s">
        <v>236</v>
      </c>
      <c r="GJ428" s="44"/>
      <c r="GK428" s="44"/>
      <c r="GL428" s="44"/>
      <c r="GM428" s="44"/>
      <c r="GN428" s="44"/>
      <c r="GO428" s="44"/>
      <c r="GP428" s="44"/>
      <c r="GQ428" s="44"/>
      <c r="GR428" s="44"/>
      <c r="GS428" s="44"/>
      <c r="GT428" s="44"/>
      <c r="GU428" s="44"/>
      <c r="GV428" s="44"/>
      <c r="GW428" s="44"/>
      <c r="GX428" s="44"/>
      <c r="GY428" s="44"/>
      <c r="GZ428" s="39" t="s">
        <v>236</v>
      </c>
      <c r="HA428" s="44"/>
      <c r="HB428" s="44"/>
      <c r="HC428" s="43" t="s">
        <v>10309</v>
      </c>
      <c r="HD428" s="44"/>
      <c r="HE428" s="44"/>
      <c r="HF428" s="44"/>
      <c r="HG428" s="39" t="s">
        <v>10310</v>
      </c>
      <c r="HH428" s="44"/>
      <c r="HI428" s="44"/>
      <c r="HJ428" s="44"/>
      <c r="HK428" s="44"/>
      <c r="HL428" s="39">
        <v>0</v>
      </c>
      <c r="HM428" s="44"/>
      <c r="HN428" s="39" t="s">
        <v>10311</v>
      </c>
      <c r="HO428" s="39" t="s">
        <v>10312</v>
      </c>
      <c r="HP428" s="39" t="s">
        <v>10368</v>
      </c>
      <c r="HQ428" s="39" t="s">
        <v>10314</v>
      </c>
      <c r="HR428" s="39" t="s">
        <v>10289</v>
      </c>
      <c r="HS428" s="39" t="s">
        <v>10290</v>
      </c>
      <c r="HT428" s="39" t="s">
        <v>10291</v>
      </c>
      <c r="HU428" s="39" t="s">
        <v>10292</v>
      </c>
      <c r="HV428" s="44"/>
    </row>
    <row r="429" spans="1:230" ht="42" customHeight="1" x14ac:dyDescent="0.2">
      <c r="A429" s="44" t="s">
        <v>13000</v>
      </c>
      <c r="B429" s="39" t="s">
        <v>3153</v>
      </c>
      <c r="C429" s="39" t="s">
        <v>4938</v>
      </c>
      <c r="D429" s="39" t="s">
        <v>10415</v>
      </c>
      <c r="E429" s="39" t="s">
        <v>10302</v>
      </c>
      <c r="F429" s="39" t="s">
        <v>10359</v>
      </c>
      <c r="G429" s="39">
        <v>2016</v>
      </c>
      <c r="H429" s="48">
        <v>45292</v>
      </c>
      <c r="I429" s="48">
        <v>45637</v>
      </c>
      <c r="J429" s="44"/>
      <c r="K429" s="39" t="s">
        <v>10416</v>
      </c>
      <c r="L429" s="43" t="s">
        <v>10417</v>
      </c>
      <c r="M429" s="39" t="s">
        <v>10418</v>
      </c>
      <c r="N429" s="43" t="s">
        <v>10419</v>
      </c>
      <c r="O429" s="44"/>
      <c r="P429" s="44"/>
      <c r="Q429" s="44"/>
      <c r="R429" s="44"/>
      <c r="S429" s="39" t="s">
        <v>10420</v>
      </c>
      <c r="T429" s="39" t="s">
        <v>10420</v>
      </c>
      <c r="U429" s="39" t="s">
        <v>1394</v>
      </c>
      <c r="V429" s="39" t="s">
        <v>10420</v>
      </c>
      <c r="W429" s="49">
        <v>1E-3</v>
      </c>
      <c r="X429" s="49">
        <f t="shared" si="13"/>
        <v>0</v>
      </c>
      <c r="Y429" s="39">
        <v>1E-3</v>
      </c>
      <c r="Z429" s="39">
        <v>100</v>
      </c>
      <c r="AA429" s="39">
        <v>0.01</v>
      </c>
      <c r="AB429" s="39">
        <v>0</v>
      </c>
      <c r="AC429" s="39">
        <v>0</v>
      </c>
      <c r="AD429" s="39">
        <v>0</v>
      </c>
      <c r="AE429" s="39">
        <v>0</v>
      </c>
      <c r="AF429" s="44"/>
      <c r="AG429" s="44"/>
      <c r="AH429" s="44"/>
      <c r="AI429" s="44"/>
      <c r="AJ429" s="44"/>
      <c r="AK429" s="44"/>
      <c r="AL429" s="39">
        <v>0</v>
      </c>
      <c r="AM429" s="39">
        <v>0</v>
      </c>
      <c r="AN429" s="39">
        <v>2</v>
      </c>
      <c r="AO429" s="39">
        <v>1</v>
      </c>
      <c r="AP429" s="39">
        <v>1</v>
      </c>
      <c r="AQ429" s="44"/>
      <c r="AR429" s="44"/>
      <c r="AS429" s="44"/>
      <c r="AT429" s="44"/>
      <c r="AU429" s="44"/>
      <c r="AV429" s="39">
        <v>1</v>
      </c>
      <c r="AW429" s="44"/>
      <c r="AX429" s="44"/>
      <c r="AY429" s="44"/>
      <c r="AZ429" s="44"/>
      <c r="BA429" s="44"/>
      <c r="BB429" s="44"/>
      <c r="BC429" s="44"/>
      <c r="BD429" s="44"/>
      <c r="BE429" s="44"/>
      <c r="BF429" s="44"/>
      <c r="BG429" s="44"/>
      <c r="BH429" s="44"/>
      <c r="BI429" s="44"/>
      <c r="BJ429" s="44"/>
      <c r="BK429" s="44"/>
      <c r="BL429" s="44"/>
      <c r="BM429" s="44"/>
      <c r="BN429" s="44"/>
      <c r="BO429" s="44"/>
      <c r="BP429" s="44"/>
      <c r="BQ429" s="44"/>
      <c r="BR429" s="44"/>
      <c r="BS429" s="44"/>
      <c r="BT429" s="44"/>
      <c r="BU429" s="44"/>
      <c r="BV429" s="44"/>
      <c r="BW429" s="44"/>
      <c r="BX429" s="44"/>
      <c r="BY429" s="44"/>
      <c r="BZ429" s="39">
        <v>0</v>
      </c>
      <c r="CA429" s="44"/>
      <c r="CB429" s="44"/>
      <c r="CC429" s="44"/>
      <c r="CD429" s="44"/>
      <c r="CE429" s="44"/>
      <c r="CF429" s="44"/>
      <c r="CG429" s="44"/>
      <c r="CH429" s="44"/>
      <c r="CI429" s="44"/>
      <c r="CJ429" s="44"/>
      <c r="CK429" s="44"/>
      <c r="CL429" s="44"/>
      <c r="CM429" s="44"/>
      <c r="CN429" s="44"/>
      <c r="CO429" s="44"/>
      <c r="CP429" s="44"/>
      <c r="CQ429" s="39">
        <v>0</v>
      </c>
      <c r="CR429" s="44"/>
      <c r="CS429" s="44"/>
      <c r="CT429" s="44"/>
      <c r="CU429" s="44"/>
      <c r="CV429" s="44"/>
      <c r="CW429" s="44"/>
      <c r="CX429" s="44"/>
      <c r="CY429" s="44"/>
      <c r="CZ429" s="44"/>
      <c r="DA429" s="44"/>
      <c r="DB429" s="44"/>
      <c r="DC429" s="44"/>
      <c r="DD429" s="44"/>
      <c r="DE429" s="44"/>
      <c r="DF429" s="44"/>
      <c r="DG429" s="44"/>
      <c r="DH429" s="44"/>
      <c r="DI429" s="44"/>
      <c r="DJ429" s="44"/>
      <c r="DK429" s="44"/>
      <c r="DL429" s="44"/>
      <c r="DM429" s="44"/>
      <c r="DN429" s="44"/>
      <c r="DO429" s="44"/>
      <c r="DP429" s="44"/>
      <c r="DQ429" s="44"/>
      <c r="DR429" s="44"/>
      <c r="DS429" s="44"/>
      <c r="DT429" s="39">
        <v>0</v>
      </c>
      <c r="DU429" s="44"/>
      <c r="DV429" s="44"/>
      <c r="DW429" s="44"/>
      <c r="DX429" s="44"/>
      <c r="DY429" s="44"/>
      <c r="DZ429" s="44"/>
      <c r="EA429" s="44"/>
      <c r="EB429" s="44"/>
      <c r="EC429" s="39">
        <v>1</v>
      </c>
      <c r="ED429" s="39">
        <f t="shared" si="12"/>
        <v>0</v>
      </c>
      <c r="EE429" s="39" t="s">
        <v>10421</v>
      </c>
      <c r="EF429" s="39" t="s">
        <v>10366</v>
      </c>
      <c r="EG429" s="44"/>
      <c r="EH429" s="39">
        <v>100</v>
      </c>
      <c r="EI429" s="43" t="s">
        <v>3175</v>
      </c>
      <c r="EJ429" s="39" t="s">
        <v>10421</v>
      </c>
      <c r="EK429" s="39" t="s">
        <v>236</v>
      </c>
      <c r="EL429" s="44"/>
      <c r="EM429" s="44"/>
      <c r="EN429" s="44"/>
      <c r="EO429" s="44"/>
      <c r="EP429" s="44"/>
      <c r="EQ429" s="44"/>
      <c r="ER429" s="39">
        <v>1</v>
      </c>
      <c r="ES429" s="39" t="s">
        <v>236</v>
      </c>
      <c r="ET429" s="44"/>
      <c r="EU429" s="44"/>
      <c r="EV429" s="39" t="s">
        <v>243</v>
      </c>
      <c r="EW429" s="39" t="s">
        <v>808</v>
      </c>
      <c r="EX429" s="39">
        <v>5</v>
      </c>
      <c r="EY429" s="39" t="s">
        <v>236</v>
      </c>
      <c r="EZ429" s="44"/>
      <c r="FA429" s="44"/>
      <c r="FB429" s="39" t="s">
        <v>236</v>
      </c>
      <c r="FC429" s="44"/>
      <c r="FD429" s="44"/>
      <c r="FE429" s="39" t="s">
        <v>236</v>
      </c>
      <c r="FF429" s="44"/>
      <c r="FG429" s="44"/>
      <c r="FH429" s="39" t="s">
        <v>236</v>
      </c>
      <c r="FI429" s="44"/>
      <c r="FJ429" s="44"/>
      <c r="FK429" s="39" t="s">
        <v>236</v>
      </c>
      <c r="FL429" s="44"/>
      <c r="FM429" s="44"/>
      <c r="FN429" s="44"/>
      <c r="FO429" s="44"/>
      <c r="FP429" s="44"/>
      <c r="FQ429" s="39" t="s">
        <v>236</v>
      </c>
      <c r="FR429" s="44"/>
      <c r="FS429" s="44"/>
      <c r="FT429" s="39" t="s">
        <v>243</v>
      </c>
      <c r="FU429" s="39" t="s">
        <v>808</v>
      </c>
      <c r="FV429" s="39">
        <v>5</v>
      </c>
      <c r="FW429" s="39" t="s">
        <v>236</v>
      </c>
      <c r="FX429" s="44"/>
      <c r="FY429" s="44"/>
      <c r="FZ429" s="44"/>
      <c r="GA429" s="44"/>
      <c r="GB429" s="44"/>
      <c r="GC429" s="44"/>
      <c r="GD429" s="44"/>
      <c r="GE429" s="44"/>
      <c r="GF429" s="39" t="s">
        <v>236</v>
      </c>
      <c r="GG429" s="44"/>
      <c r="GH429" s="44"/>
      <c r="GI429" s="39" t="s">
        <v>236</v>
      </c>
      <c r="GJ429" s="44"/>
      <c r="GK429" s="44"/>
      <c r="GL429" s="44"/>
      <c r="GM429" s="44"/>
      <c r="GN429" s="44"/>
      <c r="GO429" s="44"/>
      <c r="GP429" s="44"/>
      <c r="GQ429" s="44"/>
      <c r="GR429" s="44"/>
      <c r="GS429" s="44"/>
      <c r="GT429" s="44"/>
      <c r="GU429" s="44"/>
      <c r="GV429" s="44"/>
      <c r="GW429" s="44"/>
      <c r="GX429" s="44"/>
      <c r="GY429" s="44"/>
      <c r="GZ429" s="44"/>
      <c r="HA429" s="44"/>
      <c r="HB429" s="44"/>
      <c r="HC429" s="43" t="s">
        <v>10309</v>
      </c>
      <c r="HD429" s="44"/>
      <c r="HE429" s="44"/>
      <c r="HF429" s="44"/>
      <c r="HG429" s="39" t="s">
        <v>10310</v>
      </c>
      <c r="HH429" s="44"/>
      <c r="HI429" s="44"/>
      <c r="HJ429" s="44"/>
      <c r="HK429" s="44"/>
      <c r="HL429" s="44"/>
      <c r="HM429" s="44"/>
      <c r="HN429" s="39" t="s">
        <v>10311</v>
      </c>
      <c r="HO429" s="39" t="s">
        <v>10312</v>
      </c>
      <c r="HP429" s="39" t="s">
        <v>10422</v>
      </c>
      <c r="HQ429" s="39" t="s">
        <v>10314</v>
      </c>
      <c r="HR429" s="39" t="s">
        <v>10289</v>
      </c>
      <c r="HS429" s="39" t="s">
        <v>10290</v>
      </c>
      <c r="HT429" s="39" t="s">
        <v>10291</v>
      </c>
      <c r="HU429" s="39" t="s">
        <v>10292</v>
      </c>
      <c r="HV429" s="44"/>
    </row>
    <row r="430" spans="1:230" ht="36.75" customHeight="1" x14ac:dyDescent="0.2">
      <c r="A430" s="44" t="s">
        <v>13000</v>
      </c>
      <c r="B430" s="39" t="s">
        <v>3153</v>
      </c>
      <c r="C430" s="39" t="s">
        <v>4849</v>
      </c>
      <c r="D430" s="39" t="s">
        <v>10435</v>
      </c>
      <c r="E430" s="39" t="s">
        <v>2506</v>
      </c>
      <c r="F430" s="39" t="s">
        <v>2506</v>
      </c>
      <c r="G430" s="39">
        <v>2017</v>
      </c>
      <c r="H430" s="48">
        <v>45117</v>
      </c>
      <c r="I430" s="48">
        <v>45504</v>
      </c>
      <c r="J430" s="44"/>
      <c r="K430" s="39" t="s">
        <v>10436</v>
      </c>
      <c r="L430" s="43" t="s">
        <v>10437</v>
      </c>
      <c r="M430" s="39" t="s">
        <v>10438</v>
      </c>
      <c r="N430" s="43" t="s">
        <v>10439</v>
      </c>
      <c r="O430" s="39" t="s">
        <v>10440</v>
      </c>
      <c r="P430" s="43" t="s">
        <v>10441</v>
      </c>
      <c r="Q430" s="44"/>
      <c r="R430" s="44"/>
      <c r="S430" s="39" t="s">
        <v>10442</v>
      </c>
      <c r="T430" s="39" t="s">
        <v>10442</v>
      </c>
      <c r="U430" s="39" t="s">
        <v>1394</v>
      </c>
      <c r="V430" s="39" t="s">
        <v>10442</v>
      </c>
      <c r="W430" s="49">
        <v>0.28499999999999998</v>
      </c>
      <c r="X430" s="49">
        <f t="shared" si="13"/>
        <v>0</v>
      </c>
      <c r="Y430" s="39">
        <v>0.28499999999999998</v>
      </c>
      <c r="Z430" s="39">
        <v>100</v>
      </c>
      <c r="AA430" s="39">
        <v>0.5</v>
      </c>
      <c r="AB430" s="39">
        <v>0</v>
      </c>
      <c r="AC430" s="39">
        <v>0</v>
      </c>
      <c r="AD430" s="39">
        <v>0</v>
      </c>
      <c r="AE430" s="39">
        <v>0</v>
      </c>
      <c r="AF430" s="39">
        <v>0</v>
      </c>
      <c r="AG430" s="39">
        <v>0</v>
      </c>
      <c r="AH430" s="44"/>
      <c r="AI430" s="44"/>
      <c r="AJ430" s="44"/>
      <c r="AK430" s="44"/>
      <c r="AL430" s="39" t="s">
        <v>779</v>
      </c>
      <c r="AM430" s="39" t="s">
        <v>7312</v>
      </c>
      <c r="AN430" s="39">
        <v>5</v>
      </c>
      <c r="AO430" s="39">
        <v>5</v>
      </c>
      <c r="AP430" s="39">
        <v>1</v>
      </c>
      <c r="AQ430" s="44"/>
      <c r="AR430" s="44"/>
      <c r="AS430" s="44"/>
      <c r="AT430" s="44"/>
      <c r="AU430" s="44"/>
      <c r="AV430" s="44"/>
      <c r="AW430" s="44"/>
      <c r="AX430" s="44"/>
      <c r="AY430" s="44"/>
      <c r="AZ430" s="44"/>
      <c r="BA430" s="44"/>
      <c r="BB430" s="44"/>
      <c r="BC430" s="44"/>
      <c r="BD430" s="44"/>
      <c r="BE430" s="44"/>
      <c r="BF430" s="44"/>
      <c r="BG430" s="44"/>
      <c r="BH430" s="44"/>
      <c r="BI430" s="44"/>
      <c r="BJ430" s="44"/>
      <c r="BK430" s="44"/>
      <c r="BL430" s="44"/>
      <c r="BM430" s="44"/>
      <c r="BN430" s="44"/>
      <c r="BO430" s="44"/>
      <c r="BP430" s="44"/>
      <c r="BQ430" s="44"/>
      <c r="BR430" s="44"/>
      <c r="BS430" s="44"/>
      <c r="BT430" s="44"/>
      <c r="BU430" s="44"/>
      <c r="BV430" s="44"/>
      <c r="BW430" s="44"/>
      <c r="BX430" s="44"/>
      <c r="BY430" s="44"/>
      <c r="BZ430" s="39">
        <v>0</v>
      </c>
      <c r="CA430" s="44"/>
      <c r="CB430" s="44"/>
      <c r="CC430" s="44"/>
      <c r="CD430" s="44"/>
      <c r="CE430" s="44"/>
      <c r="CF430" s="44"/>
      <c r="CG430" s="44"/>
      <c r="CH430" s="44"/>
      <c r="CI430" s="44"/>
      <c r="CJ430" s="44"/>
      <c r="CK430" s="44"/>
      <c r="CL430" s="44"/>
      <c r="CM430" s="44"/>
      <c r="CN430" s="44"/>
      <c r="CO430" s="44"/>
      <c r="CP430" s="44"/>
      <c r="CQ430" s="39">
        <v>0</v>
      </c>
      <c r="CR430" s="44"/>
      <c r="CS430" s="44"/>
      <c r="CT430" s="44"/>
      <c r="CU430" s="44"/>
      <c r="CV430" s="44"/>
      <c r="CW430" s="44"/>
      <c r="CX430" s="44"/>
      <c r="CY430" s="44"/>
      <c r="CZ430" s="44"/>
      <c r="DA430" s="44"/>
      <c r="DB430" s="44"/>
      <c r="DC430" s="44"/>
      <c r="DD430" s="44"/>
      <c r="DE430" s="44"/>
      <c r="DF430" s="44"/>
      <c r="DG430" s="44"/>
      <c r="DH430" s="44"/>
      <c r="DI430" s="44"/>
      <c r="DJ430" s="44"/>
      <c r="DK430" s="44"/>
      <c r="DL430" s="44"/>
      <c r="DM430" s="44"/>
      <c r="DN430" s="44"/>
      <c r="DO430" s="44"/>
      <c r="DP430" s="44"/>
      <c r="DQ430" s="44"/>
      <c r="DR430" s="44"/>
      <c r="DS430" s="44"/>
      <c r="DT430" s="39">
        <v>0</v>
      </c>
      <c r="DU430" s="44"/>
      <c r="DV430" s="44"/>
      <c r="DW430" s="44"/>
      <c r="DX430" s="44"/>
      <c r="DY430" s="44"/>
      <c r="DZ430" s="44"/>
      <c r="EA430" s="39" t="s">
        <v>10443</v>
      </c>
      <c r="EB430" s="39">
        <v>1</v>
      </c>
      <c r="EC430" s="39">
        <v>1</v>
      </c>
      <c r="ED430" s="39">
        <f t="shared" si="12"/>
        <v>0</v>
      </c>
      <c r="EE430" s="39" t="s">
        <v>10444</v>
      </c>
      <c r="EF430" s="39" t="s">
        <v>10445</v>
      </c>
      <c r="EG430" s="44"/>
      <c r="EH430" s="39" t="s">
        <v>10446</v>
      </c>
      <c r="EI430" s="43" t="s">
        <v>10447</v>
      </c>
      <c r="EJ430" s="39" t="s">
        <v>10448</v>
      </c>
      <c r="EK430" s="39" t="s">
        <v>236</v>
      </c>
      <c r="EL430" s="44"/>
      <c r="EM430" s="44"/>
      <c r="EN430" s="44"/>
      <c r="EO430" s="44"/>
      <c r="EP430" s="44"/>
      <c r="EQ430" s="44"/>
      <c r="ER430" s="39">
        <v>7</v>
      </c>
      <c r="ES430" s="39" t="s">
        <v>236</v>
      </c>
      <c r="ET430" s="44"/>
      <c r="EU430" s="44"/>
      <c r="EV430" s="39" t="s">
        <v>243</v>
      </c>
      <c r="EW430" s="39" t="s">
        <v>10449</v>
      </c>
      <c r="EX430" s="39">
        <v>4</v>
      </c>
      <c r="EY430" s="39" t="s">
        <v>236</v>
      </c>
      <c r="EZ430" s="44"/>
      <c r="FA430" s="44"/>
      <c r="FB430" s="39" t="s">
        <v>236</v>
      </c>
      <c r="FC430" s="44"/>
      <c r="FD430" s="44"/>
      <c r="FE430" s="39" t="s">
        <v>236</v>
      </c>
      <c r="FF430" s="44"/>
      <c r="FG430" s="44"/>
      <c r="FH430" s="39" t="s">
        <v>236</v>
      </c>
      <c r="FI430" s="44"/>
      <c r="FJ430" s="44"/>
      <c r="FK430" s="39" t="s">
        <v>236</v>
      </c>
      <c r="FL430" s="44"/>
      <c r="FM430" s="44"/>
      <c r="FN430" s="44"/>
      <c r="FO430" s="44"/>
      <c r="FP430" s="44"/>
      <c r="FQ430" s="39" t="s">
        <v>236</v>
      </c>
      <c r="FR430" s="44"/>
      <c r="FS430" s="44"/>
      <c r="FT430" s="39" t="s">
        <v>236</v>
      </c>
      <c r="FU430" s="44"/>
      <c r="FV430" s="44"/>
      <c r="FW430" s="39" t="s">
        <v>236</v>
      </c>
      <c r="FX430" s="44"/>
      <c r="FY430" s="44"/>
      <c r="FZ430" s="44"/>
      <c r="GA430" s="44"/>
      <c r="GB430" s="44"/>
      <c r="GC430" s="39" t="s">
        <v>236</v>
      </c>
      <c r="GD430" s="44"/>
      <c r="GE430" s="44"/>
      <c r="GF430" s="39" t="s">
        <v>243</v>
      </c>
      <c r="GG430" s="39" t="s">
        <v>757</v>
      </c>
      <c r="GH430" s="39">
        <v>4</v>
      </c>
      <c r="GI430" s="44"/>
      <c r="GJ430" s="44"/>
      <c r="GK430" s="44"/>
      <c r="GL430" s="44"/>
      <c r="GM430" s="44"/>
      <c r="GN430" s="44"/>
      <c r="GO430" s="44"/>
      <c r="GP430" s="44"/>
      <c r="GQ430" s="44"/>
      <c r="GR430" s="44"/>
      <c r="GS430" s="44"/>
      <c r="GT430" s="44"/>
      <c r="GU430" s="44"/>
      <c r="GV430" s="44"/>
      <c r="GW430" s="44"/>
      <c r="GX430" s="44"/>
      <c r="GY430" s="44"/>
      <c r="GZ430" s="44"/>
      <c r="HA430" s="44"/>
      <c r="HB430" s="44"/>
      <c r="HC430" s="43" t="s">
        <v>10450</v>
      </c>
      <c r="HD430" s="39" t="s">
        <v>10451</v>
      </c>
      <c r="HE430" s="44"/>
      <c r="HF430" s="44"/>
      <c r="HG430" s="39" t="s">
        <v>10452</v>
      </c>
      <c r="HH430" s="44"/>
      <c r="HI430" s="44"/>
      <c r="HJ430" s="44"/>
      <c r="HK430" s="44"/>
      <c r="HL430" s="44"/>
      <c r="HM430" s="44"/>
      <c r="HN430" s="39" t="s">
        <v>10453</v>
      </c>
      <c r="HO430" s="39" t="s">
        <v>10286</v>
      </c>
      <c r="HP430" s="39" t="s">
        <v>10454</v>
      </c>
      <c r="HQ430" s="39" t="s">
        <v>10455</v>
      </c>
      <c r="HR430" s="39" t="s">
        <v>10289</v>
      </c>
      <c r="HS430" s="39" t="s">
        <v>10290</v>
      </c>
      <c r="HT430" s="39" t="s">
        <v>10291</v>
      </c>
      <c r="HU430" s="39" t="s">
        <v>10292</v>
      </c>
      <c r="HV430" s="44"/>
    </row>
    <row r="431" spans="1:230" ht="37.5" customHeight="1" x14ac:dyDescent="0.2">
      <c r="A431" s="44" t="s">
        <v>13000</v>
      </c>
      <c r="B431" s="39" t="s">
        <v>3153</v>
      </c>
      <c r="C431" s="39" t="s">
        <v>4849</v>
      </c>
      <c r="D431" s="39" t="s">
        <v>10470</v>
      </c>
      <c r="E431" s="39" t="s">
        <v>7888</v>
      </c>
      <c r="F431" s="39" t="s">
        <v>2506</v>
      </c>
      <c r="G431" s="39">
        <v>2016</v>
      </c>
      <c r="H431" s="48">
        <v>45397</v>
      </c>
      <c r="I431" s="48">
        <v>45504</v>
      </c>
      <c r="J431" s="44"/>
      <c r="K431" s="44"/>
      <c r="L431" s="44"/>
      <c r="M431" s="39" t="s">
        <v>10471</v>
      </c>
      <c r="N431" s="43" t="s">
        <v>10472</v>
      </c>
      <c r="O431" s="44"/>
      <c r="P431" s="44"/>
      <c r="Q431" s="44"/>
      <c r="R431" s="44"/>
      <c r="S431" s="39" t="s">
        <v>10473</v>
      </c>
      <c r="T431" s="39" t="s">
        <v>10473</v>
      </c>
      <c r="U431" s="39" t="s">
        <v>1394</v>
      </c>
      <c r="V431" s="39" t="s">
        <v>10473</v>
      </c>
      <c r="W431" s="49">
        <v>0.187</v>
      </c>
      <c r="X431" s="49">
        <f t="shared" si="13"/>
        <v>0</v>
      </c>
      <c r="Y431" s="39">
        <v>0.185</v>
      </c>
      <c r="Z431" s="39">
        <v>98.93</v>
      </c>
      <c r="AA431" s="39">
        <v>0.23</v>
      </c>
      <c r="AB431" s="39">
        <v>0</v>
      </c>
      <c r="AC431" s="39">
        <v>0</v>
      </c>
      <c r="AD431" s="39">
        <v>0</v>
      </c>
      <c r="AE431" s="39">
        <v>0</v>
      </c>
      <c r="AF431" s="39">
        <v>2E-3</v>
      </c>
      <c r="AG431" s="49">
        <v>1.07</v>
      </c>
      <c r="AH431" s="44"/>
      <c r="AI431" s="44"/>
      <c r="AJ431" s="44"/>
      <c r="AK431" s="44"/>
      <c r="AL431" s="39" t="s">
        <v>10474</v>
      </c>
      <c r="AM431" s="53">
        <v>45748</v>
      </c>
      <c r="AN431" s="39">
        <v>1</v>
      </c>
      <c r="AO431" s="39">
        <v>1</v>
      </c>
      <c r="AP431" s="39">
        <v>1</v>
      </c>
      <c r="AQ431" s="44"/>
      <c r="AR431" s="44"/>
      <c r="AS431" s="44"/>
      <c r="AT431" s="44"/>
      <c r="AU431" s="44"/>
      <c r="AV431" s="44"/>
      <c r="AW431" s="44"/>
      <c r="AX431" s="44"/>
      <c r="AY431" s="44"/>
      <c r="AZ431" s="44"/>
      <c r="BA431" s="44"/>
      <c r="BB431" s="44"/>
      <c r="BC431" s="44"/>
      <c r="BD431" s="44"/>
      <c r="BE431" s="44"/>
      <c r="BF431" s="44"/>
      <c r="BG431" s="44"/>
      <c r="BH431" s="44"/>
      <c r="BI431" s="44"/>
      <c r="BJ431" s="44"/>
      <c r="BK431" s="44"/>
      <c r="BL431" s="44"/>
      <c r="BM431" s="44"/>
      <c r="BN431" s="44"/>
      <c r="BO431" s="44"/>
      <c r="BP431" s="44"/>
      <c r="BQ431" s="44"/>
      <c r="BR431" s="44"/>
      <c r="BS431" s="44"/>
      <c r="BT431" s="44"/>
      <c r="BU431" s="44"/>
      <c r="BV431" s="44"/>
      <c r="BW431" s="44"/>
      <c r="BX431" s="44"/>
      <c r="BY431" s="44"/>
      <c r="BZ431" s="39">
        <v>0</v>
      </c>
      <c r="CA431" s="44"/>
      <c r="CB431" s="44"/>
      <c r="CC431" s="44"/>
      <c r="CD431" s="44"/>
      <c r="CE431" s="44"/>
      <c r="CF431" s="44"/>
      <c r="CG431" s="44"/>
      <c r="CH431" s="44"/>
      <c r="CI431" s="44"/>
      <c r="CJ431" s="44"/>
      <c r="CK431" s="44"/>
      <c r="CL431" s="44"/>
      <c r="CM431" s="44"/>
      <c r="CN431" s="44"/>
      <c r="CO431" s="44"/>
      <c r="CP431" s="44"/>
      <c r="CQ431" s="39">
        <v>0</v>
      </c>
      <c r="CR431" s="44"/>
      <c r="CS431" s="44"/>
      <c r="CT431" s="44"/>
      <c r="CU431" s="44"/>
      <c r="CV431" s="44"/>
      <c r="CW431" s="44"/>
      <c r="CX431" s="44"/>
      <c r="CY431" s="44"/>
      <c r="CZ431" s="44"/>
      <c r="DA431" s="44"/>
      <c r="DB431" s="44"/>
      <c r="DC431" s="44"/>
      <c r="DD431" s="44"/>
      <c r="DE431" s="44"/>
      <c r="DF431" s="44"/>
      <c r="DG431" s="44"/>
      <c r="DH431" s="44"/>
      <c r="DI431" s="44"/>
      <c r="DJ431" s="44"/>
      <c r="DK431" s="44"/>
      <c r="DL431" s="44"/>
      <c r="DM431" s="44"/>
      <c r="DN431" s="44"/>
      <c r="DO431" s="44"/>
      <c r="DP431" s="44"/>
      <c r="DQ431" s="44"/>
      <c r="DR431" s="44"/>
      <c r="DS431" s="44"/>
      <c r="DT431" s="39">
        <v>0</v>
      </c>
      <c r="DU431" s="44"/>
      <c r="DV431" s="44"/>
      <c r="DW431" s="44"/>
      <c r="DX431" s="44"/>
      <c r="DY431" s="44"/>
      <c r="DZ431" s="44"/>
      <c r="EA431" s="39" t="s">
        <v>10475</v>
      </c>
      <c r="EB431" s="39">
        <v>1</v>
      </c>
      <c r="EC431" s="39">
        <v>1</v>
      </c>
      <c r="ED431" s="39">
        <f t="shared" si="12"/>
        <v>0</v>
      </c>
      <c r="EE431" s="39" t="s">
        <v>10476</v>
      </c>
      <c r="EF431" s="39" t="s">
        <v>4101</v>
      </c>
      <c r="EG431" s="44"/>
      <c r="EH431" s="39" t="s">
        <v>10477</v>
      </c>
      <c r="EI431" s="43" t="s">
        <v>10478</v>
      </c>
      <c r="EJ431" s="53">
        <v>45844</v>
      </c>
      <c r="EK431" s="39" t="s">
        <v>236</v>
      </c>
      <c r="EL431" s="44"/>
      <c r="EM431" s="44"/>
      <c r="EN431" s="44"/>
      <c r="EO431" s="44"/>
      <c r="EP431" s="44"/>
      <c r="EQ431" s="44"/>
      <c r="ER431" s="39">
        <v>1</v>
      </c>
      <c r="ES431" s="39" t="s">
        <v>236</v>
      </c>
      <c r="ET431" s="44"/>
      <c r="EU431" s="44"/>
      <c r="EV431" s="39" t="s">
        <v>243</v>
      </c>
      <c r="EW431" s="39" t="s">
        <v>808</v>
      </c>
      <c r="EX431" s="39">
        <v>13</v>
      </c>
      <c r="EY431" s="39" t="s">
        <v>236</v>
      </c>
      <c r="EZ431" s="44"/>
      <c r="FA431" s="44"/>
      <c r="FB431" s="39" t="s">
        <v>236</v>
      </c>
      <c r="FC431" s="44"/>
      <c r="FD431" s="44"/>
      <c r="FE431" s="39" t="s">
        <v>236</v>
      </c>
      <c r="FF431" s="44"/>
      <c r="FG431" s="44"/>
      <c r="FH431" s="39" t="s">
        <v>236</v>
      </c>
      <c r="FI431" s="44"/>
      <c r="FJ431" s="44"/>
      <c r="FK431" s="44"/>
      <c r="FL431" s="44"/>
      <c r="FM431" s="44"/>
      <c r="FN431" s="44"/>
      <c r="FO431" s="44"/>
      <c r="FP431" s="44"/>
      <c r="FQ431" s="39" t="s">
        <v>236</v>
      </c>
      <c r="FR431" s="44"/>
      <c r="FS431" s="44"/>
      <c r="FT431" s="39" t="s">
        <v>236</v>
      </c>
      <c r="FU431" s="44"/>
      <c r="FV431" s="44"/>
      <c r="FW431" s="39" t="s">
        <v>236</v>
      </c>
      <c r="FX431" s="44"/>
      <c r="FY431" s="44"/>
      <c r="FZ431" s="44"/>
      <c r="GA431" s="44"/>
      <c r="GB431" s="44"/>
      <c r="GC431" s="39" t="s">
        <v>236</v>
      </c>
      <c r="GD431" s="44"/>
      <c r="GE431" s="44"/>
      <c r="GF431" s="39" t="s">
        <v>236</v>
      </c>
      <c r="GG431" s="44"/>
      <c r="GH431" s="44"/>
      <c r="GI431" s="44"/>
      <c r="GJ431" s="44"/>
      <c r="GK431" s="44"/>
      <c r="GL431" s="44"/>
      <c r="GM431" s="44"/>
      <c r="GN431" s="44"/>
      <c r="GO431" s="44"/>
      <c r="GP431" s="44"/>
      <c r="GQ431" s="44"/>
      <c r="GR431" s="44"/>
      <c r="GS431" s="44"/>
      <c r="GT431" s="44"/>
      <c r="GU431" s="44"/>
      <c r="GV431" s="44"/>
      <c r="GW431" s="44"/>
      <c r="GX431" s="44"/>
      <c r="GY431" s="44"/>
      <c r="GZ431" s="39" t="s">
        <v>236</v>
      </c>
      <c r="HA431" s="44"/>
      <c r="HB431" s="44"/>
      <c r="HC431" s="43" t="s">
        <v>10479</v>
      </c>
      <c r="HD431" s="44"/>
      <c r="HE431" s="44"/>
      <c r="HF431" s="44"/>
      <c r="HG431" s="44"/>
      <c r="HH431" s="44"/>
      <c r="HI431" s="44"/>
      <c r="HJ431" s="44"/>
      <c r="HK431" s="39" t="s">
        <v>10480</v>
      </c>
      <c r="HL431" s="39">
        <v>0</v>
      </c>
      <c r="HM431" s="39">
        <v>13</v>
      </c>
      <c r="HN431" s="39" t="s">
        <v>10481</v>
      </c>
      <c r="HO431" s="39" t="s">
        <v>10482</v>
      </c>
      <c r="HP431" s="39" t="s">
        <v>10483</v>
      </c>
      <c r="HQ431" s="39" t="s">
        <v>10484</v>
      </c>
      <c r="HR431" s="39" t="s">
        <v>10289</v>
      </c>
      <c r="HS431" s="39" t="s">
        <v>10290</v>
      </c>
      <c r="HT431" s="39" t="s">
        <v>10291</v>
      </c>
      <c r="HU431" s="39" t="s">
        <v>10292</v>
      </c>
      <c r="HV431" s="44"/>
    </row>
    <row r="432" spans="1:230" ht="44.25" customHeight="1" x14ac:dyDescent="0.2">
      <c r="A432" s="44" t="s">
        <v>13000</v>
      </c>
      <c r="B432" s="39" t="s">
        <v>3153</v>
      </c>
      <c r="C432" s="39" t="s">
        <v>4824</v>
      </c>
      <c r="D432" s="39" t="s">
        <v>10536</v>
      </c>
      <c r="E432" s="39" t="s">
        <v>10537</v>
      </c>
      <c r="F432" s="39" t="s">
        <v>10538</v>
      </c>
      <c r="G432" s="39">
        <v>2024</v>
      </c>
      <c r="H432" s="48">
        <v>45413</v>
      </c>
      <c r="I432" s="48">
        <v>45566</v>
      </c>
      <c r="J432" s="44"/>
      <c r="K432" s="39" t="s">
        <v>10539</v>
      </c>
      <c r="L432" s="43" t="s">
        <v>10540</v>
      </c>
      <c r="M432" s="39" t="s">
        <v>10541</v>
      </c>
      <c r="N432" s="43" t="s">
        <v>10542</v>
      </c>
      <c r="O432" s="39" t="s">
        <v>10543</v>
      </c>
      <c r="P432" s="43" t="s">
        <v>10544</v>
      </c>
      <c r="Q432" s="39" t="s">
        <v>10545</v>
      </c>
      <c r="R432" s="43" t="s">
        <v>10546</v>
      </c>
      <c r="S432" s="39" t="s">
        <v>10547</v>
      </c>
      <c r="T432" s="39" t="s">
        <v>10548</v>
      </c>
      <c r="U432" s="39" t="s">
        <v>235</v>
      </c>
      <c r="V432" s="39" t="s">
        <v>10549</v>
      </c>
      <c r="W432" s="49">
        <v>0.5</v>
      </c>
      <c r="X432" s="49">
        <f t="shared" si="13"/>
        <v>0</v>
      </c>
      <c r="Y432" s="39">
        <v>0.5</v>
      </c>
      <c r="Z432" s="39">
        <v>100</v>
      </c>
      <c r="AA432" s="39">
        <v>0.04</v>
      </c>
      <c r="AB432" s="39">
        <v>0</v>
      </c>
      <c r="AC432" s="39">
        <v>0</v>
      </c>
      <c r="AD432" s="39">
        <v>0</v>
      </c>
      <c r="AE432" s="39">
        <v>0</v>
      </c>
      <c r="AF432" s="44"/>
      <c r="AG432" s="44"/>
      <c r="AH432" s="44"/>
      <c r="AI432" s="44"/>
      <c r="AJ432" s="44"/>
      <c r="AK432" s="44"/>
      <c r="AL432" s="39">
        <v>0.5</v>
      </c>
      <c r="AM432" s="39">
        <v>0.04</v>
      </c>
      <c r="AN432" s="39">
        <v>3</v>
      </c>
      <c r="AO432" s="39">
        <v>3</v>
      </c>
      <c r="AP432" s="39">
        <v>1</v>
      </c>
      <c r="AQ432" s="44"/>
      <c r="AR432" s="44"/>
      <c r="AS432" s="44"/>
      <c r="AT432" s="44"/>
      <c r="AU432" s="44"/>
      <c r="AV432" s="44"/>
      <c r="AW432" s="39">
        <v>1</v>
      </c>
      <c r="AX432" s="44"/>
      <c r="AY432" s="44"/>
      <c r="AZ432" s="44"/>
      <c r="BA432" s="44"/>
      <c r="BB432" s="44"/>
      <c r="BC432" s="44"/>
      <c r="BD432" s="44"/>
      <c r="BE432" s="44"/>
      <c r="BF432" s="44"/>
      <c r="BG432" s="44"/>
      <c r="BH432" s="44"/>
      <c r="BI432" s="44"/>
      <c r="BJ432" s="44"/>
      <c r="BK432" s="44"/>
      <c r="BL432" s="44"/>
      <c r="BM432" s="44"/>
      <c r="BN432" s="44"/>
      <c r="BO432" s="44"/>
      <c r="BP432" s="44"/>
      <c r="BQ432" s="44"/>
      <c r="BR432" s="44"/>
      <c r="BS432" s="44"/>
      <c r="BT432" s="44"/>
      <c r="BU432" s="44"/>
      <c r="BV432" s="44"/>
      <c r="BW432" s="44"/>
      <c r="BX432" s="44"/>
      <c r="BY432" s="44"/>
      <c r="BZ432" s="39">
        <v>0</v>
      </c>
      <c r="CA432" s="44"/>
      <c r="CB432" s="44"/>
      <c r="CC432" s="44"/>
      <c r="CD432" s="44"/>
      <c r="CE432" s="44"/>
      <c r="CF432" s="44"/>
      <c r="CG432" s="44"/>
      <c r="CH432" s="44"/>
      <c r="CI432" s="44"/>
      <c r="CJ432" s="44"/>
      <c r="CK432" s="44"/>
      <c r="CL432" s="44"/>
      <c r="CM432" s="44"/>
      <c r="CN432" s="44"/>
      <c r="CO432" s="44"/>
      <c r="CP432" s="44"/>
      <c r="CQ432" s="39">
        <v>0</v>
      </c>
      <c r="CR432" s="44"/>
      <c r="CS432" s="44"/>
      <c r="CT432" s="44"/>
      <c r="CU432" s="44"/>
      <c r="CV432" s="44"/>
      <c r="CW432" s="44"/>
      <c r="CX432" s="44"/>
      <c r="CY432" s="44"/>
      <c r="CZ432" s="44"/>
      <c r="DA432" s="44"/>
      <c r="DB432" s="44"/>
      <c r="DC432" s="44"/>
      <c r="DD432" s="44"/>
      <c r="DE432" s="44"/>
      <c r="DF432" s="44"/>
      <c r="DG432" s="44"/>
      <c r="DH432" s="44"/>
      <c r="DI432" s="44"/>
      <c r="DJ432" s="44"/>
      <c r="DK432" s="44"/>
      <c r="DL432" s="44"/>
      <c r="DM432" s="44"/>
      <c r="DN432" s="44"/>
      <c r="DO432" s="44"/>
      <c r="DP432" s="44"/>
      <c r="DQ432" s="44"/>
      <c r="DR432" s="44"/>
      <c r="DS432" s="44"/>
      <c r="DT432" s="39">
        <v>0</v>
      </c>
      <c r="DU432" s="44"/>
      <c r="DV432" s="44"/>
      <c r="DW432" s="44"/>
      <c r="DX432" s="44"/>
      <c r="DY432" s="44"/>
      <c r="DZ432" s="44"/>
      <c r="EA432" s="44"/>
      <c r="EB432" s="44"/>
      <c r="EC432" s="39">
        <v>1</v>
      </c>
      <c r="ED432" s="39">
        <f t="shared" si="12"/>
        <v>0</v>
      </c>
      <c r="EE432" s="39">
        <v>0.12</v>
      </c>
      <c r="EF432" s="39" t="s">
        <v>10550</v>
      </c>
      <c r="EG432" s="44"/>
      <c r="EH432" s="39">
        <v>0</v>
      </c>
      <c r="EI432" s="39" t="s">
        <v>10551</v>
      </c>
      <c r="EJ432" s="39" t="s">
        <v>10552</v>
      </c>
      <c r="EK432" s="39" t="s">
        <v>236</v>
      </c>
      <c r="EL432" s="44"/>
      <c r="EM432" s="44"/>
      <c r="EN432" s="44"/>
      <c r="EO432" s="44"/>
      <c r="EP432" s="44"/>
      <c r="EQ432" s="44"/>
      <c r="ER432" s="39">
        <v>4</v>
      </c>
      <c r="ES432" s="39" t="s">
        <v>236</v>
      </c>
      <c r="ET432" s="44"/>
      <c r="EU432" s="44"/>
      <c r="EV432" s="39" t="s">
        <v>243</v>
      </c>
      <c r="EW432" s="39" t="s">
        <v>808</v>
      </c>
      <c r="EX432" s="39">
        <v>20</v>
      </c>
      <c r="EY432" s="39" t="s">
        <v>236</v>
      </c>
      <c r="EZ432" s="44"/>
      <c r="FA432" s="44"/>
      <c r="FB432" s="39" t="s">
        <v>236</v>
      </c>
      <c r="FC432" s="44"/>
      <c r="FD432" s="44"/>
      <c r="FE432" s="39" t="s">
        <v>236</v>
      </c>
      <c r="FF432" s="44"/>
      <c r="FG432" s="44"/>
      <c r="FH432" s="39" t="s">
        <v>236</v>
      </c>
      <c r="FI432" s="44"/>
      <c r="FJ432" s="44"/>
      <c r="FK432" s="39" t="s">
        <v>236</v>
      </c>
      <c r="FL432" s="44"/>
      <c r="FM432" s="44"/>
      <c r="FN432" s="44"/>
      <c r="FO432" s="44"/>
      <c r="FP432" s="44"/>
      <c r="FQ432" s="39" t="s">
        <v>236</v>
      </c>
      <c r="FR432" s="44"/>
      <c r="FS432" s="44"/>
      <c r="FT432" s="39" t="s">
        <v>236</v>
      </c>
      <c r="FU432" s="44"/>
      <c r="FV432" s="44"/>
      <c r="FW432" s="39" t="s">
        <v>236</v>
      </c>
      <c r="FX432" s="44"/>
      <c r="FY432" s="44"/>
      <c r="FZ432" s="44"/>
      <c r="GA432" s="44"/>
      <c r="GB432" s="44"/>
      <c r="GC432" s="39" t="s">
        <v>236</v>
      </c>
      <c r="GD432" s="44"/>
      <c r="GE432" s="44"/>
      <c r="GF432" s="39" t="s">
        <v>243</v>
      </c>
      <c r="GG432" s="39" t="s">
        <v>757</v>
      </c>
      <c r="GH432" s="39">
        <v>5</v>
      </c>
      <c r="GI432" s="39" t="s">
        <v>236</v>
      </c>
      <c r="GJ432" s="44"/>
      <c r="GK432" s="44"/>
      <c r="GL432" s="44"/>
      <c r="GM432" s="44"/>
      <c r="GN432" s="44"/>
      <c r="GO432" s="44"/>
      <c r="GP432" s="44"/>
      <c r="GQ432" s="44"/>
      <c r="GR432" s="44"/>
      <c r="GS432" s="44"/>
      <c r="GT432" s="44"/>
      <c r="GU432" s="44"/>
      <c r="GV432" s="44"/>
      <c r="GW432" s="44"/>
      <c r="GX432" s="44"/>
      <c r="GY432" s="44"/>
      <c r="GZ432" s="39" t="s">
        <v>236</v>
      </c>
      <c r="HA432" s="44"/>
      <c r="HB432" s="44"/>
      <c r="HC432" s="43" t="s">
        <v>10553</v>
      </c>
      <c r="HD432" s="44"/>
      <c r="HE432" s="44"/>
      <c r="HF432" s="44"/>
      <c r="HG432" s="39" t="s">
        <v>10554</v>
      </c>
      <c r="HH432" s="44"/>
      <c r="HI432" s="39" t="s">
        <v>10555</v>
      </c>
      <c r="HJ432" s="44"/>
      <c r="HK432" s="39" t="s">
        <v>10556</v>
      </c>
      <c r="HL432" s="39">
        <v>2</v>
      </c>
      <c r="HM432" s="39">
        <v>50</v>
      </c>
      <c r="HN432" s="39" t="s">
        <v>10557</v>
      </c>
      <c r="HO432" s="39" t="s">
        <v>10558</v>
      </c>
      <c r="HP432" s="39" t="s">
        <v>10559</v>
      </c>
      <c r="HQ432" s="39" t="s">
        <v>10560</v>
      </c>
      <c r="HR432" s="39" t="s">
        <v>10289</v>
      </c>
      <c r="HS432" s="39" t="s">
        <v>10290</v>
      </c>
      <c r="HT432" s="39" t="s">
        <v>10291</v>
      </c>
      <c r="HU432" s="39" t="s">
        <v>10292</v>
      </c>
      <c r="HV432" s="44"/>
    </row>
    <row r="433" spans="1:230" ht="53.25" customHeight="1" x14ac:dyDescent="0.2">
      <c r="A433" s="44" t="s">
        <v>13000</v>
      </c>
      <c r="B433" s="39" t="s">
        <v>3153</v>
      </c>
      <c r="C433" s="39" t="s">
        <v>4938</v>
      </c>
      <c r="D433" s="39" t="s">
        <v>10570</v>
      </c>
      <c r="E433" s="39" t="s">
        <v>10302</v>
      </c>
      <c r="F433" s="39" t="s">
        <v>10359</v>
      </c>
      <c r="G433" s="39">
        <v>2016</v>
      </c>
      <c r="H433" s="48">
        <v>45548</v>
      </c>
      <c r="I433" s="48">
        <v>45554</v>
      </c>
      <c r="J433" s="44"/>
      <c r="K433" s="39" t="s">
        <v>10571</v>
      </c>
      <c r="L433" s="43" t="s">
        <v>10572</v>
      </c>
      <c r="M433" s="39" t="s">
        <v>10573</v>
      </c>
      <c r="N433" s="43" t="s">
        <v>10574</v>
      </c>
      <c r="O433" s="44"/>
      <c r="P433" s="44"/>
      <c r="Q433" s="44"/>
      <c r="R433" s="44"/>
      <c r="S433" s="39" t="s">
        <v>10575</v>
      </c>
      <c r="T433" s="39" t="s">
        <v>10575</v>
      </c>
      <c r="U433" s="39" t="s">
        <v>1394</v>
      </c>
      <c r="V433" s="39" t="s">
        <v>10575</v>
      </c>
      <c r="W433" s="49">
        <v>1E-3</v>
      </c>
      <c r="X433" s="49">
        <f t="shared" si="13"/>
        <v>0</v>
      </c>
      <c r="Y433" s="39">
        <v>1E-3</v>
      </c>
      <c r="Z433" s="39">
        <v>100</v>
      </c>
      <c r="AA433" s="39">
        <v>0.01</v>
      </c>
      <c r="AB433" s="39">
        <v>0</v>
      </c>
      <c r="AC433" s="39">
        <v>0</v>
      </c>
      <c r="AD433" s="39">
        <v>0</v>
      </c>
      <c r="AE433" s="39">
        <v>0</v>
      </c>
      <c r="AF433" s="39">
        <v>0</v>
      </c>
      <c r="AG433" s="39">
        <v>0</v>
      </c>
      <c r="AH433" s="44"/>
      <c r="AI433" s="44"/>
      <c r="AJ433" s="44"/>
      <c r="AK433" s="44"/>
      <c r="AL433" s="39" t="s">
        <v>5084</v>
      </c>
      <c r="AM433" s="39" t="s">
        <v>777</v>
      </c>
      <c r="AN433" s="39">
        <v>2</v>
      </c>
      <c r="AO433" s="39">
        <v>1</v>
      </c>
      <c r="AP433" s="39">
        <v>1</v>
      </c>
      <c r="AQ433" s="44"/>
      <c r="AR433" s="44"/>
      <c r="AS433" s="44"/>
      <c r="AT433" s="44"/>
      <c r="AU433" s="44"/>
      <c r="AV433" s="44"/>
      <c r="AW433" s="44"/>
      <c r="AX433" s="44"/>
      <c r="AY433" s="44"/>
      <c r="AZ433" s="44"/>
      <c r="BA433" s="44"/>
      <c r="BB433" s="39">
        <v>1</v>
      </c>
      <c r="BC433" s="44"/>
      <c r="BD433" s="44"/>
      <c r="BE433" s="44"/>
      <c r="BF433" s="44"/>
      <c r="BG433" s="44"/>
      <c r="BH433" s="44"/>
      <c r="BI433" s="44"/>
      <c r="BJ433" s="44"/>
      <c r="BK433" s="44"/>
      <c r="BL433" s="44"/>
      <c r="BM433" s="44"/>
      <c r="BN433" s="44"/>
      <c r="BO433" s="44"/>
      <c r="BP433" s="44"/>
      <c r="BQ433" s="44"/>
      <c r="BR433" s="44"/>
      <c r="BS433" s="44"/>
      <c r="BT433" s="44"/>
      <c r="BU433" s="44"/>
      <c r="BV433" s="44"/>
      <c r="BW433" s="44"/>
      <c r="BX433" s="44"/>
      <c r="BY433" s="44"/>
      <c r="BZ433" s="39">
        <v>0</v>
      </c>
      <c r="CA433" s="44"/>
      <c r="CB433" s="44"/>
      <c r="CC433" s="44"/>
      <c r="CD433" s="44"/>
      <c r="CE433" s="44"/>
      <c r="CF433" s="44"/>
      <c r="CG433" s="44"/>
      <c r="CH433" s="44"/>
      <c r="CI433" s="44"/>
      <c r="CJ433" s="44"/>
      <c r="CK433" s="44"/>
      <c r="CL433" s="44"/>
      <c r="CM433" s="44"/>
      <c r="CN433" s="44"/>
      <c r="CO433" s="44"/>
      <c r="CP433" s="44"/>
      <c r="CQ433" s="39">
        <v>0</v>
      </c>
      <c r="CR433" s="44"/>
      <c r="CS433" s="44"/>
      <c r="CT433" s="44"/>
      <c r="CU433" s="44"/>
      <c r="CV433" s="44"/>
      <c r="CW433" s="44"/>
      <c r="CX433" s="44"/>
      <c r="CY433" s="44"/>
      <c r="CZ433" s="44"/>
      <c r="DA433" s="44"/>
      <c r="DB433" s="44"/>
      <c r="DC433" s="44"/>
      <c r="DD433" s="44"/>
      <c r="DE433" s="44"/>
      <c r="DF433" s="44"/>
      <c r="DG433" s="44"/>
      <c r="DH433" s="44"/>
      <c r="DI433" s="44"/>
      <c r="DJ433" s="44"/>
      <c r="DK433" s="44"/>
      <c r="DL433" s="44"/>
      <c r="DM433" s="44"/>
      <c r="DN433" s="44"/>
      <c r="DO433" s="44"/>
      <c r="DP433" s="44"/>
      <c r="DQ433" s="44"/>
      <c r="DR433" s="44"/>
      <c r="DS433" s="44"/>
      <c r="DT433" s="39">
        <v>0</v>
      </c>
      <c r="DU433" s="44"/>
      <c r="DV433" s="44"/>
      <c r="DW433" s="44"/>
      <c r="DX433" s="44"/>
      <c r="DY433" s="44"/>
      <c r="DZ433" s="44"/>
      <c r="EA433" s="44"/>
      <c r="EB433" s="44"/>
      <c r="EC433" s="39">
        <v>1</v>
      </c>
      <c r="ED433" s="39">
        <f t="shared" si="12"/>
        <v>0</v>
      </c>
      <c r="EE433" s="39" t="s">
        <v>10576</v>
      </c>
      <c r="EF433" s="39" t="s">
        <v>10366</v>
      </c>
      <c r="EG433" s="44"/>
      <c r="EH433" s="39">
        <v>100</v>
      </c>
      <c r="EI433" s="43" t="s">
        <v>3175</v>
      </c>
      <c r="EJ433" s="39" t="s">
        <v>10576</v>
      </c>
      <c r="EK433" s="39" t="s">
        <v>236</v>
      </c>
      <c r="EL433" s="44"/>
      <c r="EM433" s="44"/>
      <c r="EN433" s="44"/>
      <c r="EO433" s="44"/>
      <c r="EP433" s="44"/>
      <c r="EQ433" s="44"/>
      <c r="ER433" s="39">
        <v>1</v>
      </c>
      <c r="ES433" s="39" t="s">
        <v>236</v>
      </c>
      <c r="ET433" s="44"/>
      <c r="EU433" s="44"/>
      <c r="EV433" s="39" t="s">
        <v>243</v>
      </c>
      <c r="EW433" s="39" t="s">
        <v>441</v>
      </c>
      <c r="EX433" s="39">
        <v>5</v>
      </c>
      <c r="EY433" s="39" t="s">
        <v>236</v>
      </c>
      <c r="EZ433" s="44"/>
      <c r="FA433" s="44"/>
      <c r="FB433" s="39" t="s">
        <v>236</v>
      </c>
      <c r="FC433" s="44"/>
      <c r="FD433" s="44"/>
      <c r="FE433" s="39" t="s">
        <v>236</v>
      </c>
      <c r="FF433" s="44"/>
      <c r="FG433" s="44"/>
      <c r="FH433" s="39" t="s">
        <v>236</v>
      </c>
      <c r="FI433" s="44"/>
      <c r="FJ433" s="44"/>
      <c r="FK433" s="39" t="s">
        <v>236</v>
      </c>
      <c r="FL433" s="44"/>
      <c r="FM433" s="44"/>
      <c r="FN433" s="44"/>
      <c r="FO433" s="44"/>
      <c r="FP433" s="44"/>
      <c r="FQ433" s="39" t="s">
        <v>236</v>
      </c>
      <c r="FR433" s="44"/>
      <c r="FS433" s="44"/>
      <c r="FT433" s="39" t="s">
        <v>243</v>
      </c>
      <c r="FU433" s="39" t="s">
        <v>441</v>
      </c>
      <c r="FV433" s="39">
        <v>5</v>
      </c>
      <c r="FW433" s="39" t="s">
        <v>236</v>
      </c>
      <c r="FX433" s="44"/>
      <c r="FY433" s="44"/>
      <c r="FZ433" s="44"/>
      <c r="GA433" s="44"/>
      <c r="GB433" s="44"/>
      <c r="GC433" s="39" t="s">
        <v>236</v>
      </c>
      <c r="GD433" s="44"/>
      <c r="GE433" s="44"/>
      <c r="GF433" s="39" t="s">
        <v>236</v>
      </c>
      <c r="GG433" s="44"/>
      <c r="GH433" s="44"/>
      <c r="GI433" s="39" t="s">
        <v>236</v>
      </c>
      <c r="GJ433" s="44"/>
      <c r="GK433" s="44"/>
      <c r="GL433" s="44"/>
      <c r="GM433" s="44"/>
      <c r="GN433" s="44"/>
      <c r="GO433" s="44"/>
      <c r="GP433" s="44"/>
      <c r="GQ433" s="44"/>
      <c r="GR433" s="44"/>
      <c r="GS433" s="44"/>
      <c r="GT433" s="44"/>
      <c r="GU433" s="44"/>
      <c r="GV433" s="44"/>
      <c r="GW433" s="44"/>
      <c r="GX433" s="44"/>
      <c r="GY433" s="44"/>
      <c r="GZ433" s="44"/>
      <c r="HA433" s="44"/>
      <c r="HB433" s="44"/>
      <c r="HC433" s="43" t="s">
        <v>10309</v>
      </c>
      <c r="HD433" s="44"/>
      <c r="HE433" s="44"/>
      <c r="HF433" s="44"/>
      <c r="HG433" s="39" t="s">
        <v>10310</v>
      </c>
      <c r="HH433" s="44"/>
      <c r="HI433" s="44"/>
      <c r="HJ433" s="44"/>
      <c r="HK433" s="44"/>
      <c r="HL433" s="44"/>
      <c r="HM433" s="44"/>
      <c r="HN433" s="39" t="s">
        <v>10311</v>
      </c>
      <c r="HO433" s="39" t="s">
        <v>10367</v>
      </c>
      <c r="HP433" s="39" t="s">
        <v>10422</v>
      </c>
      <c r="HQ433" s="39" t="s">
        <v>10314</v>
      </c>
      <c r="HR433" s="39" t="s">
        <v>10289</v>
      </c>
      <c r="HS433" s="39" t="s">
        <v>10290</v>
      </c>
      <c r="HT433" s="39" t="s">
        <v>10291</v>
      </c>
      <c r="HU433" s="39" t="s">
        <v>10292</v>
      </c>
      <c r="HV433" s="44"/>
    </row>
    <row r="434" spans="1:230" ht="54" customHeight="1" x14ac:dyDescent="0.2">
      <c r="A434" s="44" t="s">
        <v>13000</v>
      </c>
      <c r="B434" s="39" t="s">
        <v>3153</v>
      </c>
      <c r="C434" s="39" t="s">
        <v>4824</v>
      </c>
      <c r="D434" s="39" t="s">
        <v>10577</v>
      </c>
      <c r="E434" s="39" t="s">
        <v>2506</v>
      </c>
      <c r="F434" s="39" t="s">
        <v>2506</v>
      </c>
      <c r="G434" s="39">
        <v>2024</v>
      </c>
      <c r="H434" s="48">
        <v>45448</v>
      </c>
      <c r="I434" s="48">
        <v>45657</v>
      </c>
      <c r="J434" s="44"/>
      <c r="K434" s="39" t="s">
        <v>10578</v>
      </c>
      <c r="L434" s="43" t="s">
        <v>10579</v>
      </c>
      <c r="M434" s="39" t="s">
        <v>10580</v>
      </c>
      <c r="N434" s="43" t="s">
        <v>10581</v>
      </c>
      <c r="O434" s="44"/>
      <c r="P434" s="44"/>
      <c r="Q434" s="44"/>
      <c r="R434" s="44"/>
      <c r="S434" s="39" t="s">
        <v>10582</v>
      </c>
      <c r="T434" s="39" t="s">
        <v>10582</v>
      </c>
      <c r="U434" s="39" t="s">
        <v>1394</v>
      </c>
      <c r="V434" s="39" t="s">
        <v>10582</v>
      </c>
      <c r="W434" s="49">
        <v>0.5</v>
      </c>
      <c r="X434" s="49">
        <f t="shared" si="13"/>
        <v>0</v>
      </c>
      <c r="Y434" s="39">
        <v>0.5</v>
      </c>
      <c r="Z434" s="39">
        <v>100</v>
      </c>
      <c r="AA434" s="39">
        <v>1E-3</v>
      </c>
      <c r="AB434" s="39">
        <v>0</v>
      </c>
      <c r="AC434" s="39">
        <v>0</v>
      </c>
      <c r="AD434" s="39">
        <v>0</v>
      </c>
      <c r="AE434" s="39">
        <v>0</v>
      </c>
      <c r="AF434" s="39">
        <v>0</v>
      </c>
      <c r="AG434" s="39">
        <v>0</v>
      </c>
      <c r="AH434" s="44"/>
      <c r="AI434" s="44"/>
      <c r="AJ434" s="44"/>
      <c r="AK434" s="44"/>
      <c r="AL434" s="39" t="s">
        <v>1395</v>
      </c>
      <c r="AM434" s="39" t="s">
        <v>1097</v>
      </c>
      <c r="AN434" s="39">
        <v>1</v>
      </c>
      <c r="AO434" s="39">
        <v>1</v>
      </c>
      <c r="AP434" s="39">
        <v>1</v>
      </c>
      <c r="AQ434" s="44"/>
      <c r="AR434" s="44"/>
      <c r="AS434" s="44"/>
      <c r="AT434" s="44"/>
      <c r="AU434" s="44"/>
      <c r="AV434" s="44"/>
      <c r="AW434" s="44"/>
      <c r="AX434" s="44"/>
      <c r="AY434" s="44"/>
      <c r="AZ434" s="44"/>
      <c r="BA434" s="44"/>
      <c r="BB434" s="44"/>
      <c r="BC434" s="44"/>
      <c r="BD434" s="44"/>
      <c r="BE434" s="44"/>
      <c r="BF434" s="44"/>
      <c r="BG434" s="44"/>
      <c r="BH434" s="44"/>
      <c r="BI434" s="44"/>
      <c r="BJ434" s="44"/>
      <c r="BK434" s="44"/>
      <c r="BL434" s="44"/>
      <c r="BM434" s="44"/>
      <c r="BN434" s="44"/>
      <c r="BO434" s="44"/>
      <c r="BP434" s="44"/>
      <c r="BQ434" s="44"/>
      <c r="BR434" s="44"/>
      <c r="BS434" s="44"/>
      <c r="BT434" s="44"/>
      <c r="BU434" s="44"/>
      <c r="BV434" s="44"/>
      <c r="BW434" s="44"/>
      <c r="BX434" s="44"/>
      <c r="BY434" s="44"/>
      <c r="BZ434" s="39">
        <v>0</v>
      </c>
      <c r="CA434" s="44"/>
      <c r="CB434" s="44"/>
      <c r="CC434" s="44"/>
      <c r="CD434" s="44"/>
      <c r="CE434" s="44"/>
      <c r="CF434" s="44"/>
      <c r="CG434" s="44"/>
      <c r="CH434" s="44"/>
      <c r="CI434" s="44"/>
      <c r="CJ434" s="44"/>
      <c r="CK434" s="44"/>
      <c r="CL434" s="44"/>
      <c r="CM434" s="44"/>
      <c r="CN434" s="44"/>
      <c r="CO434" s="44"/>
      <c r="CP434" s="44"/>
      <c r="CQ434" s="39">
        <v>0</v>
      </c>
      <c r="CR434" s="44"/>
      <c r="CS434" s="44"/>
      <c r="CT434" s="44"/>
      <c r="CU434" s="44"/>
      <c r="CV434" s="44"/>
      <c r="CW434" s="44"/>
      <c r="CX434" s="44"/>
      <c r="CY434" s="44"/>
      <c r="CZ434" s="44"/>
      <c r="DA434" s="44"/>
      <c r="DB434" s="44"/>
      <c r="DC434" s="44"/>
      <c r="DD434" s="44"/>
      <c r="DE434" s="44"/>
      <c r="DF434" s="44"/>
      <c r="DG434" s="44"/>
      <c r="DH434" s="44"/>
      <c r="DI434" s="44"/>
      <c r="DJ434" s="44"/>
      <c r="DK434" s="44"/>
      <c r="DL434" s="44"/>
      <c r="DM434" s="44"/>
      <c r="DN434" s="44"/>
      <c r="DO434" s="44"/>
      <c r="DP434" s="44"/>
      <c r="DQ434" s="44"/>
      <c r="DR434" s="44"/>
      <c r="DS434" s="44"/>
      <c r="DT434" s="39">
        <v>0</v>
      </c>
      <c r="DU434" s="44"/>
      <c r="DV434" s="44"/>
      <c r="DW434" s="44"/>
      <c r="DX434" s="44"/>
      <c r="DY434" s="44"/>
      <c r="DZ434" s="44"/>
      <c r="EA434" s="39" t="s">
        <v>10583</v>
      </c>
      <c r="EB434" s="39">
        <v>1</v>
      </c>
      <c r="EC434" s="39">
        <v>1</v>
      </c>
      <c r="ED434" s="39">
        <f t="shared" si="12"/>
        <v>0</v>
      </c>
      <c r="EE434" s="39" t="s">
        <v>10584</v>
      </c>
      <c r="EF434" s="39" t="s">
        <v>10585</v>
      </c>
      <c r="EG434" s="44"/>
      <c r="EH434" s="39" t="s">
        <v>10586</v>
      </c>
      <c r="EI434" s="43" t="s">
        <v>10587</v>
      </c>
      <c r="EJ434" s="39" t="s">
        <v>10588</v>
      </c>
      <c r="EK434" s="44"/>
      <c r="EL434" s="44"/>
      <c r="EM434" s="44"/>
      <c r="EN434" s="44"/>
      <c r="EO434" s="44"/>
      <c r="EP434" s="44"/>
      <c r="EQ434" s="44"/>
      <c r="ER434" s="44"/>
      <c r="ES434" s="39" t="s">
        <v>236</v>
      </c>
      <c r="ET434" s="44"/>
      <c r="EU434" s="44"/>
      <c r="EV434" s="39" t="s">
        <v>236</v>
      </c>
      <c r="EW434" s="44"/>
      <c r="EX434" s="44"/>
      <c r="EY434" s="39" t="s">
        <v>236</v>
      </c>
      <c r="EZ434" s="44"/>
      <c r="FA434" s="44"/>
      <c r="FB434" s="39" t="s">
        <v>236</v>
      </c>
      <c r="FC434" s="44"/>
      <c r="FD434" s="44"/>
      <c r="FE434" s="39" t="s">
        <v>236</v>
      </c>
      <c r="FF434" s="44"/>
      <c r="FG434" s="44"/>
      <c r="FH434" s="39" t="s">
        <v>236</v>
      </c>
      <c r="FI434" s="44"/>
      <c r="FJ434" s="44"/>
      <c r="FK434" s="39" t="s">
        <v>243</v>
      </c>
      <c r="FL434" s="39" t="s">
        <v>10589</v>
      </c>
      <c r="FM434" s="39">
        <v>2</v>
      </c>
      <c r="FN434" s="44"/>
      <c r="FO434" s="44"/>
      <c r="FP434" s="44"/>
      <c r="FQ434" s="39" t="s">
        <v>236</v>
      </c>
      <c r="FR434" s="44"/>
      <c r="FS434" s="44"/>
      <c r="FT434" s="39" t="s">
        <v>236</v>
      </c>
      <c r="FU434" s="44"/>
      <c r="FV434" s="44"/>
      <c r="FW434" s="39" t="s">
        <v>236</v>
      </c>
      <c r="FX434" s="44"/>
      <c r="FY434" s="44"/>
      <c r="FZ434" s="44"/>
      <c r="GA434" s="44"/>
      <c r="GB434" s="44"/>
      <c r="GC434" s="39" t="s">
        <v>243</v>
      </c>
      <c r="GD434" s="39" t="s">
        <v>10590</v>
      </c>
      <c r="GE434" s="39">
        <v>10</v>
      </c>
      <c r="GF434" s="39" t="s">
        <v>236</v>
      </c>
      <c r="GG434" s="44"/>
      <c r="GH434" s="44"/>
      <c r="GI434" s="39" t="s">
        <v>236</v>
      </c>
      <c r="GJ434" s="44"/>
      <c r="GK434" s="44"/>
      <c r="GL434" s="44"/>
      <c r="GM434" s="44"/>
      <c r="GN434" s="44"/>
      <c r="GO434" s="44"/>
      <c r="GP434" s="44"/>
      <c r="GQ434" s="44"/>
      <c r="GR434" s="44"/>
      <c r="GS434" s="44"/>
      <c r="GT434" s="44"/>
      <c r="GU434" s="44"/>
      <c r="GV434" s="44"/>
      <c r="GW434" s="44"/>
      <c r="GX434" s="44"/>
      <c r="GY434" s="44"/>
      <c r="GZ434" s="39" t="s">
        <v>236</v>
      </c>
      <c r="HA434" s="43" t="s">
        <v>10591</v>
      </c>
      <c r="HB434" s="44"/>
      <c r="HC434" s="43" t="s">
        <v>10591</v>
      </c>
      <c r="HD434" s="39" t="s">
        <v>10592</v>
      </c>
      <c r="HE434" s="44"/>
      <c r="HF434" s="44"/>
      <c r="HG434" s="39" t="s">
        <v>10593</v>
      </c>
      <c r="HH434" s="44"/>
      <c r="HI434" s="44"/>
      <c r="HJ434" s="44"/>
      <c r="HK434" s="44"/>
      <c r="HL434" s="44"/>
      <c r="HM434" s="44"/>
      <c r="HN434" s="39" t="s">
        <v>10594</v>
      </c>
      <c r="HO434" s="39" t="s">
        <v>6869</v>
      </c>
      <c r="HP434" s="39" t="s">
        <v>10595</v>
      </c>
      <c r="HQ434" s="39" t="s">
        <v>10596</v>
      </c>
      <c r="HR434" s="39" t="s">
        <v>10289</v>
      </c>
      <c r="HS434" s="39" t="s">
        <v>10290</v>
      </c>
      <c r="HT434" s="39" t="s">
        <v>10291</v>
      </c>
      <c r="HU434" s="39" t="s">
        <v>10292</v>
      </c>
      <c r="HV434" s="44"/>
    </row>
    <row r="435" spans="1:230" ht="48" customHeight="1" x14ac:dyDescent="0.2">
      <c r="A435" s="44" t="s">
        <v>13000</v>
      </c>
      <c r="B435" s="39" t="s">
        <v>3153</v>
      </c>
      <c r="C435" s="39" t="s">
        <v>4849</v>
      </c>
      <c r="D435" s="39" t="s">
        <v>10597</v>
      </c>
      <c r="E435" s="39" t="s">
        <v>1588</v>
      </c>
      <c r="F435" s="39" t="s">
        <v>249</v>
      </c>
      <c r="G435" s="39">
        <v>2016</v>
      </c>
      <c r="H435" s="48">
        <v>45413</v>
      </c>
      <c r="I435" s="48">
        <v>45596</v>
      </c>
      <c r="J435" s="44"/>
      <c r="K435" s="39" t="s">
        <v>10598</v>
      </c>
      <c r="L435" s="43" t="s">
        <v>10599</v>
      </c>
      <c r="M435" s="39" t="s">
        <v>10600</v>
      </c>
      <c r="N435" s="43" t="s">
        <v>10601</v>
      </c>
      <c r="O435" s="44"/>
      <c r="P435" s="44"/>
      <c r="Q435" s="44"/>
      <c r="R435" s="44"/>
      <c r="S435" s="39" t="s">
        <v>10602</v>
      </c>
      <c r="T435" s="39" t="s">
        <v>10602</v>
      </c>
      <c r="U435" s="39" t="s">
        <v>1394</v>
      </c>
      <c r="V435" s="39" t="s">
        <v>10602</v>
      </c>
      <c r="W435" s="49">
        <v>5.0000000000000001E-3</v>
      </c>
      <c r="X435" s="49">
        <f t="shared" si="13"/>
        <v>0</v>
      </c>
      <c r="Y435" s="39">
        <v>5.0000000000000001E-3</v>
      </c>
      <c r="Z435" s="39">
        <v>100</v>
      </c>
      <c r="AA435" s="39">
        <v>0.01</v>
      </c>
      <c r="AB435" s="39">
        <v>0</v>
      </c>
      <c r="AC435" s="39">
        <v>0</v>
      </c>
      <c r="AD435" s="39">
        <v>0</v>
      </c>
      <c r="AE435" s="39">
        <v>0</v>
      </c>
      <c r="AF435" s="39">
        <v>0</v>
      </c>
      <c r="AG435" s="39">
        <v>0</v>
      </c>
      <c r="AH435" s="44"/>
      <c r="AI435" s="44"/>
      <c r="AJ435" s="44"/>
      <c r="AK435" s="44"/>
      <c r="AL435" s="39" t="s">
        <v>6332</v>
      </c>
      <c r="AM435" s="39" t="s">
        <v>777</v>
      </c>
      <c r="AN435" s="39">
        <v>2</v>
      </c>
      <c r="AO435" s="39">
        <v>1</v>
      </c>
      <c r="AP435" s="39">
        <v>1</v>
      </c>
      <c r="AQ435" s="44"/>
      <c r="AR435" s="44"/>
      <c r="AS435" s="44"/>
      <c r="AT435" s="44"/>
      <c r="AU435" s="44"/>
      <c r="AV435" s="44"/>
      <c r="AW435" s="44"/>
      <c r="AX435" s="44"/>
      <c r="AY435" s="44"/>
      <c r="AZ435" s="44"/>
      <c r="BA435" s="44"/>
      <c r="BB435" s="39">
        <v>1</v>
      </c>
      <c r="BC435" s="44"/>
      <c r="BD435" s="44"/>
      <c r="BE435" s="44"/>
      <c r="BF435" s="44"/>
      <c r="BG435" s="44"/>
      <c r="BH435" s="44"/>
      <c r="BI435" s="44"/>
      <c r="BJ435" s="44"/>
      <c r="BK435" s="44"/>
      <c r="BL435" s="44"/>
      <c r="BM435" s="44"/>
      <c r="BN435" s="44"/>
      <c r="BO435" s="44"/>
      <c r="BP435" s="44"/>
      <c r="BQ435" s="44"/>
      <c r="BR435" s="44"/>
      <c r="BS435" s="44"/>
      <c r="BT435" s="44"/>
      <c r="BU435" s="44"/>
      <c r="BV435" s="44"/>
      <c r="BW435" s="44"/>
      <c r="BX435" s="44"/>
      <c r="BY435" s="44"/>
      <c r="BZ435" s="39">
        <v>0</v>
      </c>
      <c r="CA435" s="44"/>
      <c r="CB435" s="44"/>
      <c r="CC435" s="44"/>
      <c r="CD435" s="44"/>
      <c r="CE435" s="44"/>
      <c r="CF435" s="44"/>
      <c r="CG435" s="44"/>
      <c r="CH435" s="44"/>
      <c r="CI435" s="44"/>
      <c r="CJ435" s="44"/>
      <c r="CK435" s="44"/>
      <c r="CL435" s="44"/>
      <c r="CM435" s="44"/>
      <c r="CN435" s="44"/>
      <c r="CO435" s="44"/>
      <c r="CP435" s="44"/>
      <c r="CQ435" s="39">
        <v>0</v>
      </c>
      <c r="CR435" s="44"/>
      <c r="CS435" s="44"/>
      <c r="CT435" s="44"/>
      <c r="CU435" s="44"/>
      <c r="CV435" s="44"/>
      <c r="CW435" s="44"/>
      <c r="CX435" s="44"/>
      <c r="CY435" s="44"/>
      <c r="CZ435" s="44"/>
      <c r="DA435" s="44"/>
      <c r="DB435" s="44"/>
      <c r="DC435" s="44"/>
      <c r="DD435" s="44"/>
      <c r="DE435" s="44"/>
      <c r="DF435" s="44"/>
      <c r="DG435" s="44"/>
      <c r="DH435" s="44"/>
      <c r="DI435" s="44"/>
      <c r="DJ435" s="44"/>
      <c r="DK435" s="44"/>
      <c r="DL435" s="44"/>
      <c r="DM435" s="44"/>
      <c r="DN435" s="44"/>
      <c r="DO435" s="44"/>
      <c r="DP435" s="44"/>
      <c r="DQ435" s="44"/>
      <c r="DR435" s="44"/>
      <c r="DS435" s="44"/>
      <c r="DT435" s="39">
        <v>0</v>
      </c>
      <c r="DU435" s="44"/>
      <c r="DV435" s="44"/>
      <c r="DW435" s="44"/>
      <c r="DX435" s="44"/>
      <c r="DY435" s="44"/>
      <c r="DZ435" s="44"/>
      <c r="EA435" s="44"/>
      <c r="EB435" s="44"/>
      <c r="EC435" s="39">
        <v>1</v>
      </c>
      <c r="ED435" s="39">
        <f t="shared" si="12"/>
        <v>0</v>
      </c>
      <c r="EE435" s="39" t="s">
        <v>10603</v>
      </c>
      <c r="EF435" s="39" t="s">
        <v>10366</v>
      </c>
      <c r="EG435" s="44"/>
      <c r="EH435" s="39">
        <v>100</v>
      </c>
      <c r="EI435" s="43" t="s">
        <v>3175</v>
      </c>
      <c r="EJ435" s="39" t="s">
        <v>10603</v>
      </c>
      <c r="EK435" s="39" t="s">
        <v>236</v>
      </c>
      <c r="EL435" s="44"/>
      <c r="EM435" s="44"/>
      <c r="EN435" s="44"/>
      <c r="EO435" s="44"/>
      <c r="EP435" s="44"/>
      <c r="EQ435" s="44"/>
      <c r="ER435" s="39">
        <v>1</v>
      </c>
      <c r="ES435" s="39" t="s">
        <v>236</v>
      </c>
      <c r="ET435" s="44"/>
      <c r="EU435" s="44"/>
      <c r="EV435" s="39" t="s">
        <v>243</v>
      </c>
      <c r="EW435" s="39" t="s">
        <v>808</v>
      </c>
      <c r="EX435" s="39">
        <v>5</v>
      </c>
      <c r="EY435" s="39" t="s">
        <v>236</v>
      </c>
      <c r="EZ435" s="44"/>
      <c r="FA435" s="44"/>
      <c r="FB435" s="39" t="s">
        <v>236</v>
      </c>
      <c r="FC435" s="44"/>
      <c r="FD435" s="44"/>
      <c r="FE435" s="39" t="s">
        <v>236</v>
      </c>
      <c r="FF435" s="44"/>
      <c r="FG435" s="44"/>
      <c r="FH435" s="39" t="s">
        <v>236</v>
      </c>
      <c r="FI435" s="44"/>
      <c r="FJ435" s="44"/>
      <c r="FK435" s="39" t="s">
        <v>236</v>
      </c>
      <c r="FL435" s="44"/>
      <c r="FM435" s="44"/>
      <c r="FN435" s="44"/>
      <c r="FO435" s="44"/>
      <c r="FP435" s="44"/>
      <c r="FQ435" s="39" t="s">
        <v>236</v>
      </c>
      <c r="FR435" s="44"/>
      <c r="FS435" s="44"/>
      <c r="FT435" s="39" t="s">
        <v>243</v>
      </c>
      <c r="FU435" s="39" t="s">
        <v>808</v>
      </c>
      <c r="FV435" s="39">
        <v>5</v>
      </c>
      <c r="FW435" s="39" t="s">
        <v>236</v>
      </c>
      <c r="FX435" s="44"/>
      <c r="FY435" s="44"/>
      <c r="FZ435" s="44"/>
      <c r="GA435" s="44"/>
      <c r="GB435" s="44"/>
      <c r="GC435" s="39" t="s">
        <v>236</v>
      </c>
      <c r="GD435" s="44"/>
      <c r="GE435" s="44"/>
      <c r="GF435" s="39" t="s">
        <v>236</v>
      </c>
      <c r="GG435" s="44"/>
      <c r="GH435" s="44"/>
      <c r="GI435" s="39" t="s">
        <v>236</v>
      </c>
      <c r="GJ435" s="44"/>
      <c r="GK435" s="44"/>
      <c r="GL435" s="44"/>
      <c r="GM435" s="44"/>
      <c r="GN435" s="44"/>
      <c r="GO435" s="44"/>
      <c r="GP435" s="44"/>
      <c r="GQ435" s="44"/>
      <c r="GR435" s="44"/>
      <c r="GS435" s="44"/>
      <c r="GT435" s="44"/>
      <c r="GU435" s="44"/>
      <c r="GV435" s="44"/>
      <c r="GW435" s="44"/>
      <c r="GX435" s="44"/>
      <c r="GY435" s="44"/>
      <c r="GZ435" s="39" t="s">
        <v>236</v>
      </c>
      <c r="HA435" s="44"/>
      <c r="HB435" s="44"/>
      <c r="HC435" s="43" t="s">
        <v>10309</v>
      </c>
      <c r="HD435" s="44"/>
      <c r="HE435" s="44"/>
      <c r="HF435" s="44"/>
      <c r="HG435" s="39" t="s">
        <v>10310</v>
      </c>
      <c r="HH435" s="44"/>
      <c r="HI435" s="44"/>
      <c r="HJ435" s="44"/>
      <c r="HK435" s="39" t="s">
        <v>373</v>
      </c>
      <c r="HL435" s="44"/>
      <c r="HM435" s="44"/>
      <c r="HN435" s="39" t="s">
        <v>10311</v>
      </c>
      <c r="HO435" s="39" t="s">
        <v>10312</v>
      </c>
      <c r="HP435" s="39" t="s">
        <v>10422</v>
      </c>
      <c r="HQ435" s="39" t="s">
        <v>10314</v>
      </c>
      <c r="HR435" s="39" t="s">
        <v>10289</v>
      </c>
      <c r="HS435" s="39" t="s">
        <v>10290</v>
      </c>
      <c r="HT435" s="39" t="s">
        <v>10604</v>
      </c>
      <c r="HU435" s="39" t="s">
        <v>10292</v>
      </c>
      <c r="HV435" s="44"/>
    </row>
    <row r="436" spans="1:230" ht="68.25" customHeight="1" x14ac:dyDescent="0.2">
      <c r="A436" s="44" t="s">
        <v>13000</v>
      </c>
      <c r="B436" s="39" t="s">
        <v>3153</v>
      </c>
      <c r="C436" s="39" t="s">
        <v>4938</v>
      </c>
      <c r="D436" s="39" t="s">
        <v>10649</v>
      </c>
      <c r="E436" s="39" t="s">
        <v>249</v>
      </c>
      <c r="F436" s="39" t="s">
        <v>249</v>
      </c>
      <c r="G436" s="39">
        <v>2024</v>
      </c>
      <c r="H436" s="48">
        <v>45134</v>
      </c>
      <c r="I436" s="48">
        <v>45498</v>
      </c>
      <c r="J436" s="44"/>
      <c r="K436" s="39" t="s">
        <v>10650</v>
      </c>
      <c r="L436" s="43" t="s">
        <v>10651</v>
      </c>
      <c r="M436" s="39" t="s">
        <v>10652</v>
      </c>
      <c r="N436" s="43" t="s">
        <v>10653</v>
      </c>
      <c r="O436" s="39" t="s">
        <v>10654</v>
      </c>
      <c r="P436" s="43" t="s">
        <v>10655</v>
      </c>
      <c r="Q436" s="44"/>
      <c r="R436" s="44"/>
      <c r="S436" s="39" t="s">
        <v>10656</v>
      </c>
      <c r="T436" s="39" t="s">
        <v>10656</v>
      </c>
      <c r="U436" s="39" t="s">
        <v>1394</v>
      </c>
      <c r="V436" s="39" t="s">
        <v>10657</v>
      </c>
      <c r="W436" s="49">
        <v>0.05</v>
      </c>
      <c r="X436" s="49">
        <f t="shared" si="13"/>
        <v>0</v>
      </c>
      <c r="Y436" s="39">
        <v>0.05</v>
      </c>
      <c r="Z436" s="39">
        <v>100</v>
      </c>
      <c r="AA436" s="39">
        <v>0</v>
      </c>
      <c r="AB436" s="39">
        <v>0</v>
      </c>
      <c r="AC436" s="39">
        <v>0</v>
      </c>
      <c r="AD436" s="39">
        <v>0</v>
      </c>
      <c r="AE436" s="39">
        <v>0</v>
      </c>
      <c r="AF436" s="44"/>
      <c r="AG436" s="44"/>
      <c r="AH436" s="44"/>
      <c r="AI436" s="44"/>
      <c r="AJ436" s="44"/>
      <c r="AK436" s="44"/>
      <c r="AL436" s="39" t="s">
        <v>525</v>
      </c>
      <c r="AM436" s="39" t="s">
        <v>779</v>
      </c>
      <c r="AN436" s="39">
        <v>5</v>
      </c>
      <c r="AO436" s="39">
        <v>5</v>
      </c>
      <c r="AP436" s="39">
        <v>1</v>
      </c>
      <c r="AQ436" s="44"/>
      <c r="AR436" s="44"/>
      <c r="AS436" s="44"/>
      <c r="AT436" s="44"/>
      <c r="AU436" s="44"/>
      <c r="AV436" s="44"/>
      <c r="AW436" s="44"/>
      <c r="AX436" s="44"/>
      <c r="AY436" s="39">
        <v>1</v>
      </c>
      <c r="AZ436" s="44"/>
      <c r="BA436" s="44"/>
      <c r="BB436" s="44"/>
      <c r="BC436" s="44"/>
      <c r="BD436" s="44"/>
      <c r="BE436" s="44"/>
      <c r="BF436" s="44"/>
      <c r="BG436" s="44"/>
      <c r="BH436" s="44"/>
      <c r="BI436" s="44"/>
      <c r="BJ436" s="44"/>
      <c r="BK436" s="44"/>
      <c r="BL436" s="44"/>
      <c r="BM436" s="44"/>
      <c r="BN436" s="44"/>
      <c r="BO436" s="44"/>
      <c r="BP436" s="44"/>
      <c r="BQ436" s="44"/>
      <c r="BR436" s="44"/>
      <c r="BS436" s="44"/>
      <c r="BT436" s="44"/>
      <c r="BU436" s="44"/>
      <c r="BV436" s="44"/>
      <c r="BW436" s="44"/>
      <c r="BX436" s="44"/>
      <c r="BY436" s="44"/>
      <c r="BZ436" s="39">
        <v>0</v>
      </c>
      <c r="CA436" s="44"/>
      <c r="CB436" s="44"/>
      <c r="CC436" s="44"/>
      <c r="CD436" s="44"/>
      <c r="CE436" s="44"/>
      <c r="CF436" s="44"/>
      <c r="CG436" s="44"/>
      <c r="CH436" s="44"/>
      <c r="CI436" s="44"/>
      <c r="CJ436" s="44"/>
      <c r="CK436" s="44"/>
      <c r="CL436" s="44"/>
      <c r="CM436" s="44"/>
      <c r="CN436" s="44"/>
      <c r="CO436" s="44"/>
      <c r="CP436" s="44"/>
      <c r="CQ436" s="39">
        <v>0</v>
      </c>
      <c r="CR436" s="44"/>
      <c r="CS436" s="44"/>
      <c r="CT436" s="44"/>
      <c r="CU436" s="44"/>
      <c r="CV436" s="44"/>
      <c r="CW436" s="44"/>
      <c r="CX436" s="44"/>
      <c r="CY436" s="44"/>
      <c r="CZ436" s="44"/>
      <c r="DA436" s="44"/>
      <c r="DB436" s="44"/>
      <c r="DC436" s="44"/>
      <c r="DD436" s="44"/>
      <c r="DE436" s="44"/>
      <c r="DF436" s="44"/>
      <c r="DG436" s="44"/>
      <c r="DH436" s="44"/>
      <c r="DI436" s="44"/>
      <c r="DJ436" s="44"/>
      <c r="DK436" s="44"/>
      <c r="DL436" s="44"/>
      <c r="DM436" s="44"/>
      <c r="DN436" s="44"/>
      <c r="DO436" s="44"/>
      <c r="DP436" s="44"/>
      <c r="DQ436" s="44"/>
      <c r="DR436" s="44"/>
      <c r="DS436" s="44"/>
      <c r="DT436" s="39">
        <v>0</v>
      </c>
      <c r="DU436" s="44"/>
      <c r="DV436" s="44"/>
      <c r="DW436" s="44"/>
      <c r="DX436" s="44"/>
      <c r="DY436" s="44"/>
      <c r="DZ436" s="44"/>
      <c r="EA436" s="44"/>
      <c r="EB436" s="44"/>
      <c r="EC436" s="39">
        <v>1</v>
      </c>
      <c r="ED436" s="39">
        <f t="shared" si="12"/>
        <v>0</v>
      </c>
      <c r="EE436" s="39" t="s">
        <v>10658</v>
      </c>
      <c r="EF436" s="39" t="s">
        <v>10659</v>
      </c>
      <c r="EG436" s="44"/>
      <c r="EH436" s="39" t="s">
        <v>10660</v>
      </c>
      <c r="EI436" s="43" t="s">
        <v>10661</v>
      </c>
      <c r="EJ436" s="39" t="s">
        <v>10662</v>
      </c>
      <c r="EK436" s="39" t="s">
        <v>236</v>
      </c>
      <c r="EL436" s="44"/>
      <c r="EM436" s="44"/>
      <c r="EN436" s="44"/>
      <c r="EO436" s="44"/>
      <c r="EP436" s="44"/>
      <c r="EQ436" s="44"/>
      <c r="ER436" s="39">
        <v>5</v>
      </c>
      <c r="ES436" s="39" t="s">
        <v>236</v>
      </c>
      <c r="ET436" s="44"/>
      <c r="EU436" s="44"/>
      <c r="EV436" s="39" t="s">
        <v>243</v>
      </c>
      <c r="EW436" s="39" t="s">
        <v>10663</v>
      </c>
      <c r="EX436" s="39">
        <v>5</v>
      </c>
      <c r="EY436" s="39" t="s">
        <v>236</v>
      </c>
      <c r="EZ436" s="44"/>
      <c r="FA436" s="44"/>
      <c r="FB436" s="39" t="s">
        <v>236</v>
      </c>
      <c r="FC436" s="44"/>
      <c r="FD436" s="44"/>
      <c r="FE436" s="39" t="s">
        <v>236</v>
      </c>
      <c r="FF436" s="44"/>
      <c r="FG436" s="44"/>
      <c r="FH436" s="39" t="s">
        <v>236</v>
      </c>
      <c r="FI436" s="44"/>
      <c r="FJ436" s="44"/>
      <c r="FK436" s="39" t="s">
        <v>236</v>
      </c>
      <c r="FL436" s="44"/>
      <c r="FM436" s="44"/>
      <c r="FN436" s="44"/>
      <c r="FO436" s="44"/>
      <c r="FP436" s="44"/>
      <c r="FQ436" s="39" t="s">
        <v>236</v>
      </c>
      <c r="FR436" s="44"/>
      <c r="FS436" s="44"/>
      <c r="FT436" s="39" t="s">
        <v>236</v>
      </c>
      <c r="FU436" s="44"/>
      <c r="FV436" s="44"/>
      <c r="FW436" s="39" t="s">
        <v>236</v>
      </c>
      <c r="FX436" s="44"/>
      <c r="FY436" s="44"/>
      <c r="FZ436" s="44"/>
      <c r="GA436" s="44"/>
      <c r="GB436" s="44"/>
      <c r="GC436" s="39" t="s">
        <v>243</v>
      </c>
      <c r="GD436" s="39" t="s">
        <v>757</v>
      </c>
      <c r="GE436" s="39">
        <v>5</v>
      </c>
      <c r="GF436" s="39" t="s">
        <v>236</v>
      </c>
      <c r="GG436" s="44"/>
      <c r="GH436" s="44"/>
      <c r="GI436" s="39" t="s">
        <v>236</v>
      </c>
      <c r="GJ436" s="44"/>
      <c r="GK436" s="44"/>
      <c r="GL436" s="44"/>
      <c r="GM436" s="44"/>
      <c r="GN436" s="44"/>
      <c r="GO436" s="44"/>
      <c r="GP436" s="44"/>
      <c r="GQ436" s="44"/>
      <c r="GR436" s="44"/>
      <c r="GS436" s="44"/>
      <c r="GT436" s="44"/>
      <c r="GU436" s="44"/>
      <c r="GV436" s="44"/>
      <c r="GW436" s="44"/>
      <c r="GX436" s="44"/>
      <c r="GY436" s="44"/>
      <c r="GZ436" s="44"/>
      <c r="HA436" s="44"/>
      <c r="HB436" s="44"/>
      <c r="HC436" s="44"/>
      <c r="HD436" s="44"/>
      <c r="HE436" s="44"/>
      <c r="HF436" s="44"/>
      <c r="HG436" s="39" t="s">
        <v>10664</v>
      </c>
      <c r="HH436" s="44"/>
      <c r="HI436" s="44"/>
      <c r="HJ436" s="44"/>
      <c r="HK436" s="44"/>
      <c r="HL436" s="44"/>
      <c r="HM436" s="44"/>
      <c r="HN436" s="39" t="s">
        <v>10665</v>
      </c>
      <c r="HO436" s="39" t="s">
        <v>10666</v>
      </c>
      <c r="HP436" s="39" t="s">
        <v>10667</v>
      </c>
      <c r="HQ436" s="39" t="s">
        <v>10668</v>
      </c>
      <c r="HR436" s="39" t="s">
        <v>10289</v>
      </c>
      <c r="HS436" s="39" t="s">
        <v>10290</v>
      </c>
      <c r="HT436" s="39" t="s">
        <v>10291</v>
      </c>
      <c r="HU436" s="39" t="s">
        <v>10292</v>
      </c>
      <c r="HV436" s="44"/>
    </row>
    <row r="437" spans="1:230" ht="50.25" customHeight="1" x14ac:dyDescent="0.2">
      <c r="A437" s="44" t="s">
        <v>13009</v>
      </c>
      <c r="B437" s="39" t="s">
        <v>2890</v>
      </c>
      <c r="C437" s="39" t="s">
        <v>4849</v>
      </c>
      <c r="D437" s="39" t="s">
        <v>8526</v>
      </c>
      <c r="E437" s="39" t="s">
        <v>8527</v>
      </c>
      <c r="F437" s="39" t="s">
        <v>8528</v>
      </c>
      <c r="G437" s="39">
        <v>2024</v>
      </c>
      <c r="H437" s="48">
        <v>45413</v>
      </c>
      <c r="I437" s="48">
        <v>45596</v>
      </c>
      <c r="J437" s="44"/>
      <c r="K437" s="39" t="s">
        <v>8529</v>
      </c>
      <c r="L437" s="43" t="s">
        <v>8530</v>
      </c>
      <c r="M437" s="44"/>
      <c r="N437" s="44"/>
      <c r="O437" s="39" t="s">
        <v>8531</v>
      </c>
      <c r="P437" s="44"/>
      <c r="Q437" s="39" t="s">
        <v>8532</v>
      </c>
      <c r="R437" s="44"/>
      <c r="S437" s="39" t="s">
        <v>8533</v>
      </c>
      <c r="T437" s="39" t="s">
        <v>8533</v>
      </c>
      <c r="U437" s="39" t="s">
        <v>2151</v>
      </c>
      <c r="V437" s="39" t="s">
        <v>8534</v>
      </c>
      <c r="W437" s="49">
        <v>0.20100000000000001</v>
      </c>
      <c r="X437" s="49">
        <f t="shared" si="13"/>
        <v>0</v>
      </c>
      <c r="Y437" s="39">
        <v>0.13</v>
      </c>
      <c r="Z437" s="39">
        <v>64.680000000000007</v>
      </c>
      <c r="AA437" s="39">
        <v>0.02</v>
      </c>
      <c r="AB437" s="39">
        <v>7.0999999999999994E-2</v>
      </c>
      <c r="AC437" s="39">
        <v>35.32</v>
      </c>
      <c r="AD437" s="39">
        <v>0</v>
      </c>
      <c r="AE437" s="39">
        <v>0</v>
      </c>
      <c r="AF437" s="39">
        <v>0</v>
      </c>
      <c r="AG437" s="39">
        <v>0</v>
      </c>
      <c r="AH437" s="39" t="s">
        <v>236</v>
      </c>
      <c r="AI437" s="44"/>
      <c r="AJ437" s="44"/>
      <c r="AK437" s="39">
        <v>0</v>
      </c>
      <c r="AL437" s="39" t="s">
        <v>2966</v>
      </c>
      <c r="AM437" s="39" t="s">
        <v>999</v>
      </c>
      <c r="AN437" s="39">
        <v>5</v>
      </c>
      <c r="AO437" s="39">
        <v>5</v>
      </c>
      <c r="AP437" s="39">
        <v>1</v>
      </c>
      <c r="AQ437" s="44"/>
      <c r="AR437" s="44"/>
      <c r="AS437" s="44"/>
      <c r="AT437" s="44"/>
      <c r="AU437" s="44"/>
      <c r="AV437" s="44"/>
      <c r="AW437" s="44"/>
      <c r="AX437" s="44"/>
      <c r="AY437" s="44"/>
      <c r="AZ437" s="39">
        <v>1</v>
      </c>
      <c r="BA437" s="44"/>
      <c r="BB437" s="44"/>
      <c r="BC437" s="44"/>
      <c r="BD437" s="44"/>
      <c r="BE437" s="44"/>
      <c r="BF437" s="44"/>
      <c r="BG437" s="44"/>
      <c r="BH437" s="44"/>
      <c r="BI437" s="44"/>
      <c r="BJ437" s="39">
        <v>0</v>
      </c>
      <c r="BK437" s="44"/>
      <c r="BL437" s="44"/>
      <c r="BM437" s="44"/>
      <c r="BN437" s="44"/>
      <c r="BO437" s="44"/>
      <c r="BP437" s="44"/>
      <c r="BQ437" s="44"/>
      <c r="BR437" s="44"/>
      <c r="BS437" s="44"/>
      <c r="BT437" s="44"/>
      <c r="BU437" s="44"/>
      <c r="BV437" s="44"/>
      <c r="BW437" s="44"/>
      <c r="BX437" s="44"/>
      <c r="BY437" s="44"/>
      <c r="BZ437" s="39">
        <v>0</v>
      </c>
      <c r="CA437" s="39">
        <v>0</v>
      </c>
      <c r="CB437" s="44"/>
      <c r="CC437" s="44"/>
      <c r="CD437" s="44"/>
      <c r="CE437" s="44"/>
      <c r="CF437" s="44"/>
      <c r="CG437" s="44"/>
      <c r="CH437" s="44"/>
      <c r="CI437" s="44"/>
      <c r="CJ437" s="44"/>
      <c r="CK437" s="44"/>
      <c r="CL437" s="44"/>
      <c r="CM437" s="44"/>
      <c r="CN437" s="44"/>
      <c r="CO437" s="44"/>
      <c r="CP437" s="44"/>
      <c r="CQ437" s="39">
        <v>0</v>
      </c>
      <c r="CR437" s="39">
        <v>0</v>
      </c>
      <c r="CS437" s="44"/>
      <c r="CT437" s="44"/>
      <c r="CU437" s="44"/>
      <c r="CV437" s="44"/>
      <c r="CW437" s="44"/>
      <c r="CX437" s="44"/>
      <c r="CY437" s="44"/>
      <c r="CZ437" s="44"/>
      <c r="DA437" s="44"/>
      <c r="DB437" s="44"/>
      <c r="DC437" s="44"/>
      <c r="DD437" s="44"/>
      <c r="DE437" s="44"/>
      <c r="DF437" s="44"/>
      <c r="DG437" s="44"/>
      <c r="DH437" s="44"/>
      <c r="DI437" s="44"/>
      <c r="DJ437" s="44"/>
      <c r="DK437" s="44"/>
      <c r="DL437" s="44"/>
      <c r="DM437" s="44"/>
      <c r="DN437" s="44"/>
      <c r="DO437" s="44"/>
      <c r="DP437" s="44"/>
      <c r="DQ437" s="44"/>
      <c r="DR437" s="44"/>
      <c r="DS437" s="44"/>
      <c r="DT437" s="39">
        <v>0</v>
      </c>
      <c r="DU437" s="44"/>
      <c r="DV437" s="44"/>
      <c r="DW437" s="44"/>
      <c r="DX437" s="44"/>
      <c r="DY437" s="44"/>
      <c r="DZ437" s="44"/>
      <c r="EA437" s="44"/>
      <c r="EB437" s="44"/>
      <c r="EC437" s="39">
        <v>1</v>
      </c>
      <c r="ED437" s="39">
        <f t="shared" si="12"/>
        <v>0</v>
      </c>
      <c r="EE437" s="39" t="s">
        <v>8536</v>
      </c>
      <c r="EF437" s="39" t="s">
        <v>8537</v>
      </c>
      <c r="EG437" s="44"/>
      <c r="EH437" s="39" t="s">
        <v>8538</v>
      </c>
      <c r="EI437" s="43" t="s">
        <v>8539</v>
      </c>
      <c r="EJ437" s="39" t="s">
        <v>8540</v>
      </c>
      <c r="EK437" s="39" t="s">
        <v>236</v>
      </c>
      <c r="EL437" s="44"/>
      <c r="EM437" s="44"/>
      <c r="EN437" s="44"/>
      <c r="EO437" s="44"/>
      <c r="EP437" s="39">
        <v>0</v>
      </c>
      <c r="EQ437" s="39" t="s">
        <v>239</v>
      </c>
      <c r="ER437" s="39">
        <v>0</v>
      </c>
      <c r="ES437" s="39" t="s">
        <v>243</v>
      </c>
      <c r="ET437" s="39" t="s">
        <v>8541</v>
      </c>
      <c r="EU437" s="39">
        <v>3</v>
      </c>
      <c r="EV437" s="39" t="s">
        <v>236</v>
      </c>
      <c r="EW437" s="44"/>
      <c r="EX437" s="44"/>
      <c r="EY437" s="39" t="s">
        <v>236</v>
      </c>
      <c r="EZ437" s="44"/>
      <c r="FA437" s="44"/>
      <c r="FB437" s="39" t="s">
        <v>236</v>
      </c>
      <c r="FC437" s="44"/>
      <c r="FD437" s="44"/>
      <c r="FE437" s="39" t="s">
        <v>236</v>
      </c>
      <c r="FF437" s="44"/>
      <c r="FG437" s="44"/>
      <c r="FH437" s="39" t="s">
        <v>236</v>
      </c>
      <c r="FI437" s="44"/>
      <c r="FJ437" s="44"/>
      <c r="FK437" s="39" t="s">
        <v>236</v>
      </c>
      <c r="FL437" s="44"/>
      <c r="FM437" s="44"/>
      <c r="FN437" s="44"/>
      <c r="FO437" s="44"/>
      <c r="FP437" s="44"/>
      <c r="FQ437" s="39" t="s">
        <v>236</v>
      </c>
      <c r="FR437" s="44"/>
      <c r="FS437" s="44"/>
      <c r="FT437" s="39" t="s">
        <v>236</v>
      </c>
      <c r="FU437" s="44"/>
      <c r="FV437" s="44"/>
      <c r="FW437" s="39" t="s">
        <v>236</v>
      </c>
      <c r="FX437" s="44"/>
      <c r="FY437" s="44"/>
      <c r="FZ437" s="44"/>
      <c r="GA437" s="44"/>
      <c r="GB437" s="44"/>
      <c r="GC437" s="39" t="s">
        <v>236</v>
      </c>
      <c r="GD437" s="44"/>
      <c r="GE437" s="44"/>
      <c r="GF437" s="39" t="s">
        <v>243</v>
      </c>
      <c r="GG437" s="43" t="s">
        <v>8542</v>
      </c>
      <c r="GH437" s="39">
        <v>5</v>
      </c>
      <c r="GI437" s="39" t="s">
        <v>236</v>
      </c>
      <c r="GJ437" s="44"/>
      <c r="GK437" s="44"/>
      <c r="GL437" s="44"/>
      <c r="GM437" s="44"/>
      <c r="GN437" s="44"/>
      <c r="GO437" s="44"/>
      <c r="GP437" s="44"/>
      <c r="GQ437" s="44"/>
      <c r="GR437" s="44"/>
      <c r="GS437" s="44"/>
      <c r="GT437" s="44"/>
      <c r="GU437" s="44"/>
      <c r="GV437" s="44"/>
      <c r="GW437" s="44"/>
      <c r="GX437" s="44"/>
      <c r="GY437" s="44"/>
      <c r="GZ437" s="39" t="s">
        <v>236</v>
      </c>
      <c r="HA437" s="44"/>
      <c r="HB437" s="44"/>
      <c r="HC437" s="43" t="s">
        <v>8543</v>
      </c>
      <c r="HD437" s="39" t="s">
        <v>8544</v>
      </c>
      <c r="HE437" s="44"/>
      <c r="HF437" s="44"/>
      <c r="HG437" s="39" t="s">
        <v>8545</v>
      </c>
      <c r="HH437" s="44"/>
      <c r="HI437" s="44"/>
      <c r="HJ437" s="44"/>
      <c r="HK437" s="39" t="s">
        <v>8546</v>
      </c>
      <c r="HL437" s="39">
        <v>29</v>
      </c>
      <c r="HM437" s="39">
        <v>75</v>
      </c>
      <c r="HN437" s="39" t="s">
        <v>8547</v>
      </c>
      <c r="HO437" s="39" t="s">
        <v>8548</v>
      </c>
      <c r="HP437" s="39" t="s">
        <v>8549</v>
      </c>
      <c r="HQ437" s="39" t="s">
        <v>8550</v>
      </c>
      <c r="HR437" s="39" t="s">
        <v>2889</v>
      </c>
      <c r="HS437" s="39" t="s">
        <v>2920</v>
      </c>
      <c r="HT437" s="39" t="s">
        <v>2921</v>
      </c>
      <c r="HU437" s="39" t="s">
        <v>2922</v>
      </c>
      <c r="HV437" s="43" t="s">
        <v>8551</v>
      </c>
    </row>
    <row r="438" spans="1:230" ht="39.75" customHeight="1" x14ac:dyDescent="0.2">
      <c r="A438" s="44" t="s">
        <v>13009</v>
      </c>
      <c r="B438" s="39" t="s">
        <v>2890</v>
      </c>
      <c r="C438" s="39" t="s">
        <v>4824</v>
      </c>
      <c r="D438" s="39" t="s">
        <v>8669</v>
      </c>
      <c r="E438" s="39" t="s">
        <v>8670</v>
      </c>
      <c r="F438" s="39" t="s">
        <v>8671</v>
      </c>
      <c r="G438" s="39">
        <v>2012</v>
      </c>
      <c r="H438" s="48">
        <v>45566</v>
      </c>
      <c r="I438" s="48">
        <v>45653</v>
      </c>
      <c r="J438" s="44"/>
      <c r="K438" s="39" t="s">
        <v>8672</v>
      </c>
      <c r="L438" s="43" t="s">
        <v>8673</v>
      </c>
      <c r="M438" s="39" t="s">
        <v>8674</v>
      </c>
      <c r="N438" s="39" t="s">
        <v>8675</v>
      </c>
      <c r="O438" s="39" t="s">
        <v>8676</v>
      </c>
      <c r="P438" s="43" t="s">
        <v>8677</v>
      </c>
      <c r="Q438" s="39" t="s">
        <v>8678</v>
      </c>
      <c r="R438" s="43" t="s">
        <v>8679</v>
      </c>
      <c r="S438" s="39" t="s">
        <v>8680</v>
      </c>
      <c r="T438" s="39" t="s">
        <v>8681</v>
      </c>
      <c r="U438" s="39" t="s">
        <v>2151</v>
      </c>
      <c r="V438" s="39" t="s">
        <v>8682</v>
      </c>
      <c r="W438" s="49">
        <v>0.23</v>
      </c>
      <c r="X438" s="49">
        <f t="shared" si="13"/>
        <v>0</v>
      </c>
      <c r="Y438" s="39">
        <v>0.23</v>
      </c>
      <c r="Z438" s="39">
        <v>100</v>
      </c>
      <c r="AA438" s="39">
        <v>1.36</v>
      </c>
      <c r="AB438" s="39">
        <v>0</v>
      </c>
      <c r="AC438" s="39">
        <v>0</v>
      </c>
      <c r="AD438" s="39">
        <v>0</v>
      </c>
      <c r="AE438" s="39">
        <v>0</v>
      </c>
      <c r="AF438" s="39">
        <v>0</v>
      </c>
      <c r="AG438" s="39">
        <v>0</v>
      </c>
      <c r="AH438" s="39" t="s">
        <v>243</v>
      </c>
      <c r="AI438" s="39" t="s">
        <v>8683</v>
      </c>
      <c r="AJ438" s="43" t="s">
        <v>8684</v>
      </c>
      <c r="AK438" s="39" t="s">
        <v>8259</v>
      </c>
      <c r="AL438" s="39" t="s">
        <v>5802</v>
      </c>
      <c r="AM438" s="39" t="s">
        <v>8685</v>
      </c>
      <c r="AN438" s="39">
        <v>2</v>
      </c>
      <c r="AO438" s="39">
        <v>2</v>
      </c>
      <c r="AP438" s="39">
        <v>2</v>
      </c>
      <c r="AQ438" s="44"/>
      <c r="AR438" s="44"/>
      <c r="AS438" s="44"/>
      <c r="AT438" s="44"/>
      <c r="AU438" s="44"/>
      <c r="AV438" s="44"/>
      <c r="AW438" s="44"/>
      <c r="AX438" s="44"/>
      <c r="AY438" s="44"/>
      <c r="AZ438" s="44"/>
      <c r="BA438" s="44"/>
      <c r="BB438" s="44"/>
      <c r="BC438" s="44"/>
      <c r="BD438" s="44"/>
      <c r="BE438" s="39">
        <v>1</v>
      </c>
      <c r="BF438" s="44"/>
      <c r="BG438" s="44"/>
      <c r="BH438" s="44"/>
      <c r="BI438" s="44"/>
      <c r="BJ438" s="39">
        <v>0</v>
      </c>
      <c r="BK438" s="44"/>
      <c r="BL438" s="44"/>
      <c r="BM438" s="44"/>
      <c r="BN438" s="44"/>
      <c r="BO438" s="44"/>
      <c r="BP438" s="44"/>
      <c r="BQ438" s="44"/>
      <c r="BR438" s="44"/>
      <c r="BS438" s="44"/>
      <c r="BT438" s="44"/>
      <c r="BU438" s="44"/>
      <c r="BV438" s="44"/>
      <c r="BW438" s="44"/>
      <c r="BX438" s="44"/>
      <c r="BY438" s="44"/>
      <c r="BZ438" s="39">
        <v>0</v>
      </c>
      <c r="CA438" s="39">
        <v>0</v>
      </c>
      <c r="CB438" s="44"/>
      <c r="CC438" s="44"/>
      <c r="CD438" s="44"/>
      <c r="CE438" s="44"/>
      <c r="CF438" s="44"/>
      <c r="CG438" s="44"/>
      <c r="CH438" s="44"/>
      <c r="CI438" s="44"/>
      <c r="CJ438" s="44"/>
      <c r="CK438" s="44"/>
      <c r="CL438" s="44"/>
      <c r="CM438" s="44"/>
      <c r="CN438" s="44"/>
      <c r="CO438" s="44"/>
      <c r="CP438" s="44"/>
      <c r="CQ438" s="39">
        <v>0</v>
      </c>
      <c r="CR438" s="39">
        <v>0</v>
      </c>
      <c r="CS438" s="44"/>
      <c r="CT438" s="44"/>
      <c r="CU438" s="44"/>
      <c r="CV438" s="44"/>
      <c r="CW438" s="44"/>
      <c r="CX438" s="44"/>
      <c r="CY438" s="44"/>
      <c r="CZ438" s="44"/>
      <c r="DA438" s="44"/>
      <c r="DB438" s="44"/>
      <c r="DC438" s="44"/>
      <c r="DD438" s="44"/>
      <c r="DE438" s="44"/>
      <c r="DF438" s="44"/>
      <c r="DG438" s="44"/>
      <c r="DH438" s="44"/>
      <c r="DI438" s="44"/>
      <c r="DJ438" s="44"/>
      <c r="DK438" s="44"/>
      <c r="DL438" s="44"/>
      <c r="DM438" s="44"/>
      <c r="DN438" s="44"/>
      <c r="DO438" s="44"/>
      <c r="DP438" s="44"/>
      <c r="DQ438" s="44"/>
      <c r="DR438" s="44"/>
      <c r="DS438" s="44"/>
      <c r="DT438" s="39">
        <v>0</v>
      </c>
      <c r="DU438" s="44"/>
      <c r="DV438" s="44"/>
      <c r="DW438" s="44"/>
      <c r="DX438" s="44"/>
      <c r="DY438" s="44"/>
      <c r="DZ438" s="44"/>
      <c r="EA438" s="39" t="s">
        <v>8686</v>
      </c>
      <c r="EB438" s="39">
        <v>1</v>
      </c>
      <c r="EC438" s="39">
        <v>2</v>
      </c>
      <c r="ED438" s="39">
        <f t="shared" si="12"/>
        <v>0</v>
      </c>
      <c r="EE438" s="39" t="s">
        <v>8687</v>
      </c>
      <c r="EF438" s="39" t="s">
        <v>8688</v>
      </c>
      <c r="EG438" s="44"/>
      <c r="EH438" s="39" t="s">
        <v>6230</v>
      </c>
      <c r="EI438" s="43" t="s">
        <v>2940</v>
      </c>
      <c r="EJ438" s="39" t="s">
        <v>8689</v>
      </c>
      <c r="EK438" s="39" t="s">
        <v>236</v>
      </c>
      <c r="EL438" s="44"/>
      <c r="EM438" s="44"/>
      <c r="EN438" s="44"/>
      <c r="EO438" s="44"/>
      <c r="EP438" s="39">
        <v>0</v>
      </c>
      <c r="EQ438" s="44"/>
      <c r="ER438" s="39">
        <v>0</v>
      </c>
      <c r="ES438" s="39" t="s">
        <v>236</v>
      </c>
      <c r="ET438" s="44"/>
      <c r="EU438" s="44"/>
      <c r="EV438" s="39" t="s">
        <v>236</v>
      </c>
      <c r="EW438" s="44"/>
      <c r="EX438" s="44"/>
      <c r="EY438" s="39" t="s">
        <v>243</v>
      </c>
      <c r="EZ438" s="39" t="s">
        <v>934</v>
      </c>
      <c r="FA438" s="39">
        <v>62</v>
      </c>
      <c r="FB438" s="39" t="s">
        <v>236</v>
      </c>
      <c r="FC438" s="44"/>
      <c r="FD438" s="44"/>
      <c r="FE438" s="39" t="s">
        <v>236</v>
      </c>
      <c r="FF438" s="44"/>
      <c r="FG438" s="44"/>
      <c r="FH438" s="39" t="s">
        <v>236</v>
      </c>
      <c r="FI438" s="44"/>
      <c r="FJ438" s="44"/>
      <c r="FK438" s="39" t="s">
        <v>236</v>
      </c>
      <c r="FL438" s="44"/>
      <c r="FM438" s="44"/>
      <c r="FN438" s="44"/>
      <c r="FO438" s="44"/>
      <c r="FP438" s="44"/>
      <c r="FQ438" s="39" t="s">
        <v>236</v>
      </c>
      <c r="FR438" s="44"/>
      <c r="FS438" s="44"/>
      <c r="FT438" s="39" t="s">
        <v>243</v>
      </c>
      <c r="FU438" s="39" t="s">
        <v>934</v>
      </c>
      <c r="FV438" s="39">
        <v>103</v>
      </c>
      <c r="FW438" s="39" t="s">
        <v>236</v>
      </c>
      <c r="FX438" s="44"/>
      <c r="FY438" s="44"/>
      <c r="FZ438" s="44"/>
      <c r="GA438" s="44"/>
      <c r="GB438" s="44"/>
      <c r="GC438" s="39" t="s">
        <v>236</v>
      </c>
      <c r="GD438" s="44"/>
      <c r="GE438" s="44"/>
      <c r="GF438" s="39" t="s">
        <v>236</v>
      </c>
      <c r="GG438" s="44"/>
      <c r="GH438" s="44"/>
      <c r="GI438" s="39" t="s">
        <v>236</v>
      </c>
      <c r="GJ438" s="44"/>
      <c r="GK438" s="44"/>
      <c r="GL438" s="44"/>
      <c r="GM438" s="44"/>
      <c r="GN438" s="44"/>
      <c r="GO438" s="44"/>
      <c r="GP438" s="44"/>
      <c r="GQ438" s="44"/>
      <c r="GR438" s="44"/>
      <c r="GS438" s="44"/>
      <c r="GT438" s="44"/>
      <c r="GU438" s="44"/>
      <c r="GV438" s="44"/>
      <c r="GW438" s="44"/>
      <c r="GX438" s="44"/>
      <c r="GY438" s="44"/>
      <c r="GZ438" s="39" t="s">
        <v>236</v>
      </c>
      <c r="HA438" s="44"/>
      <c r="HB438" s="44"/>
      <c r="HC438" s="43" t="s">
        <v>8690</v>
      </c>
      <c r="HD438" s="39" t="s">
        <v>8691</v>
      </c>
      <c r="HE438" s="44"/>
      <c r="HF438" s="44"/>
      <c r="HG438" s="43" t="s">
        <v>8692</v>
      </c>
      <c r="HH438" s="44"/>
      <c r="HI438" s="44"/>
      <c r="HJ438" s="44"/>
      <c r="HK438" s="44"/>
      <c r="HL438" s="44"/>
      <c r="HM438" s="44"/>
      <c r="HN438" s="39" t="s">
        <v>8693</v>
      </c>
      <c r="HO438" s="39" t="s">
        <v>8694</v>
      </c>
      <c r="HP438" s="39" t="s">
        <v>8695</v>
      </c>
      <c r="HQ438" s="39" t="s">
        <v>8696</v>
      </c>
      <c r="HR438" s="39" t="s">
        <v>2889</v>
      </c>
      <c r="HS438" s="39" t="s">
        <v>2920</v>
      </c>
      <c r="HT438" s="39" t="s">
        <v>2921</v>
      </c>
      <c r="HU438" s="39" t="s">
        <v>2922</v>
      </c>
      <c r="HV438" s="43" t="s">
        <v>8697</v>
      </c>
    </row>
    <row r="439" spans="1:230" ht="40.5" customHeight="1" x14ac:dyDescent="0.2">
      <c r="A439" s="44" t="s">
        <v>13014</v>
      </c>
      <c r="B439" s="39" t="s">
        <v>2890</v>
      </c>
      <c r="C439" s="39" t="s">
        <v>4938</v>
      </c>
      <c r="D439" s="39" t="s">
        <v>8725</v>
      </c>
      <c r="E439" s="39" t="s">
        <v>8726</v>
      </c>
      <c r="F439" s="39" t="s">
        <v>8726</v>
      </c>
      <c r="G439" s="39">
        <v>2017</v>
      </c>
      <c r="H439" s="48">
        <v>45292</v>
      </c>
      <c r="I439" s="48">
        <v>45562</v>
      </c>
      <c r="J439" s="44"/>
      <c r="K439" s="39" t="s">
        <v>8727</v>
      </c>
      <c r="L439" s="43" t="s">
        <v>8728</v>
      </c>
      <c r="M439" s="39" t="s">
        <v>8729</v>
      </c>
      <c r="N439" s="43" t="s">
        <v>8730</v>
      </c>
      <c r="O439" s="39" t="s">
        <v>8731</v>
      </c>
      <c r="P439" s="43" t="s">
        <v>8732</v>
      </c>
      <c r="Q439" s="39" t="s">
        <v>8733</v>
      </c>
      <c r="R439" s="43" t="s">
        <v>8734</v>
      </c>
      <c r="S439" s="39" t="s">
        <v>8735</v>
      </c>
      <c r="T439" s="39" t="s">
        <v>8735</v>
      </c>
      <c r="U439" s="39" t="s">
        <v>235</v>
      </c>
      <c r="V439" s="39" t="s">
        <v>8735</v>
      </c>
      <c r="W439" s="49">
        <v>1.5529999999999999</v>
      </c>
      <c r="X439" s="49">
        <f t="shared" si="13"/>
        <v>0</v>
      </c>
      <c r="Y439" s="39">
        <v>0.32100000000000001</v>
      </c>
      <c r="Z439" s="39">
        <v>20.67</v>
      </c>
      <c r="AA439" s="49">
        <v>2.2000000000000002</v>
      </c>
      <c r="AB439" s="39">
        <v>6.7000000000000004E-2</v>
      </c>
      <c r="AC439" s="39">
        <v>4.3099999999999996</v>
      </c>
      <c r="AD439" s="39">
        <v>1.165</v>
      </c>
      <c r="AE439" s="39">
        <v>75.02</v>
      </c>
      <c r="AF439" s="39">
        <v>0</v>
      </c>
      <c r="AG439" s="39">
        <v>0</v>
      </c>
      <c r="AH439" s="39" t="s">
        <v>243</v>
      </c>
      <c r="AI439" s="39" t="s">
        <v>8736</v>
      </c>
      <c r="AJ439" s="43" t="s">
        <v>8737</v>
      </c>
      <c r="AK439" s="39" t="s">
        <v>4372</v>
      </c>
      <c r="AL439" s="39" t="s">
        <v>576</v>
      </c>
      <c r="AM439" s="39" t="s">
        <v>6290</v>
      </c>
      <c r="AN439" s="39">
        <v>2</v>
      </c>
      <c r="AO439" s="39">
        <v>1</v>
      </c>
      <c r="AP439" s="39">
        <v>1</v>
      </c>
      <c r="AQ439" s="44"/>
      <c r="AR439" s="44"/>
      <c r="AS439" s="44"/>
      <c r="AT439" s="44"/>
      <c r="AU439" s="44"/>
      <c r="AV439" s="44"/>
      <c r="AW439" s="44"/>
      <c r="AX439" s="44"/>
      <c r="AY439" s="39">
        <v>1</v>
      </c>
      <c r="AZ439" s="44"/>
      <c r="BA439" s="44"/>
      <c r="BB439" s="44"/>
      <c r="BC439" s="44"/>
      <c r="BD439" s="44"/>
      <c r="BE439" s="44"/>
      <c r="BF439" s="44"/>
      <c r="BG439" s="44"/>
      <c r="BH439" s="44"/>
      <c r="BI439" s="44"/>
      <c r="BJ439" s="39">
        <v>0</v>
      </c>
      <c r="BK439" s="44"/>
      <c r="BL439" s="44"/>
      <c r="BM439" s="44"/>
      <c r="BN439" s="44"/>
      <c r="BO439" s="44"/>
      <c r="BP439" s="44"/>
      <c r="BQ439" s="44"/>
      <c r="BR439" s="44"/>
      <c r="BS439" s="44"/>
      <c r="BT439" s="44"/>
      <c r="BU439" s="44"/>
      <c r="BV439" s="44"/>
      <c r="BW439" s="44"/>
      <c r="BX439" s="44"/>
      <c r="BY439" s="44"/>
      <c r="BZ439" s="39">
        <v>0</v>
      </c>
      <c r="CA439" s="39">
        <v>0</v>
      </c>
      <c r="CB439" s="44"/>
      <c r="CC439" s="44"/>
      <c r="CD439" s="44"/>
      <c r="CE439" s="44"/>
      <c r="CF439" s="44"/>
      <c r="CG439" s="44"/>
      <c r="CH439" s="44"/>
      <c r="CI439" s="44"/>
      <c r="CJ439" s="44"/>
      <c r="CK439" s="44"/>
      <c r="CL439" s="44"/>
      <c r="CM439" s="44"/>
      <c r="CN439" s="44"/>
      <c r="CO439" s="44"/>
      <c r="CP439" s="44"/>
      <c r="CQ439" s="39">
        <v>0</v>
      </c>
      <c r="CR439" s="39">
        <v>0</v>
      </c>
      <c r="CS439" s="44"/>
      <c r="CT439" s="44"/>
      <c r="CU439" s="44"/>
      <c r="CV439" s="44"/>
      <c r="CW439" s="44"/>
      <c r="CX439" s="44"/>
      <c r="CY439" s="44"/>
      <c r="CZ439" s="44"/>
      <c r="DA439" s="44"/>
      <c r="DB439" s="44"/>
      <c r="DC439" s="44"/>
      <c r="DD439" s="44"/>
      <c r="DE439" s="44"/>
      <c r="DF439" s="44"/>
      <c r="DG439" s="44"/>
      <c r="DH439" s="44"/>
      <c r="DI439" s="44"/>
      <c r="DJ439" s="44"/>
      <c r="DK439" s="44"/>
      <c r="DL439" s="44"/>
      <c r="DM439" s="44"/>
      <c r="DN439" s="44"/>
      <c r="DO439" s="44"/>
      <c r="DP439" s="44"/>
      <c r="DQ439" s="44"/>
      <c r="DR439" s="44"/>
      <c r="DS439" s="44"/>
      <c r="DT439" s="39">
        <v>0</v>
      </c>
      <c r="DU439" s="44"/>
      <c r="DV439" s="44"/>
      <c r="DW439" s="44"/>
      <c r="DX439" s="44"/>
      <c r="DY439" s="44"/>
      <c r="DZ439" s="44"/>
      <c r="EA439" s="44"/>
      <c r="EB439" s="44"/>
      <c r="EC439" s="39">
        <v>1</v>
      </c>
      <c r="ED439" s="39">
        <f t="shared" si="12"/>
        <v>0</v>
      </c>
      <c r="EE439" s="39" t="s">
        <v>8738</v>
      </c>
      <c r="EF439" s="39" t="s">
        <v>8739</v>
      </c>
      <c r="EG439" s="44"/>
      <c r="EH439" s="39">
        <v>100</v>
      </c>
      <c r="EI439" s="43" t="s">
        <v>2940</v>
      </c>
      <c r="EJ439" s="39" t="s">
        <v>8738</v>
      </c>
      <c r="EK439" s="39" t="s">
        <v>236</v>
      </c>
      <c r="EL439" s="44"/>
      <c r="EM439" s="44"/>
      <c r="EN439" s="44"/>
      <c r="EO439" s="44"/>
      <c r="EP439" s="39">
        <v>0</v>
      </c>
      <c r="EQ439" s="39" t="s">
        <v>239</v>
      </c>
      <c r="ER439" s="39">
        <v>1</v>
      </c>
      <c r="ES439" s="39" t="s">
        <v>243</v>
      </c>
      <c r="ET439" s="39" t="s">
        <v>8740</v>
      </c>
      <c r="EU439" s="39">
        <v>326</v>
      </c>
      <c r="EV439" s="39" t="s">
        <v>243</v>
      </c>
      <c r="EW439" s="39" t="s">
        <v>1641</v>
      </c>
      <c r="EX439" s="39">
        <v>42</v>
      </c>
      <c r="EY439" s="39" t="s">
        <v>236</v>
      </c>
      <c r="EZ439" s="44"/>
      <c r="FA439" s="44"/>
      <c r="FB439" s="39" t="s">
        <v>236</v>
      </c>
      <c r="FC439" s="44"/>
      <c r="FD439" s="44"/>
      <c r="FE439" s="39" t="s">
        <v>236</v>
      </c>
      <c r="FF439" s="44"/>
      <c r="FG439" s="44"/>
      <c r="FH439" s="39" t="s">
        <v>236</v>
      </c>
      <c r="FI439" s="44"/>
      <c r="FJ439" s="44"/>
      <c r="FK439" s="39" t="s">
        <v>236</v>
      </c>
      <c r="FL439" s="44"/>
      <c r="FM439" s="44"/>
      <c r="FN439" s="44"/>
      <c r="FO439" s="44"/>
      <c r="FP439" s="44"/>
      <c r="FQ439" s="39" t="s">
        <v>236</v>
      </c>
      <c r="FR439" s="44"/>
      <c r="FS439" s="44"/>
      <c r="FT439" s="39" t="s">
        <v>243</v>
      </c>
      <c r="FU439" s="39" t="s">
        <v>1641</v>
      </c>
      <c r="FV439" s="39">
        <v>87</v>
      </c>
      <c r="FW439" s="39" t="s">
        <v>236</v>
      </c>
      <c r="FX439" s="44"/>
      <c r="FY439" s="44"/>
      <c r="FZ439" s="44"/>
      <c r="GA439" s="44"/>
      <c r="GB439" s="44"/>
      <c r="GC439" s="39" t="s">
        <v>236</v>
      </c>
      <c r="GD439" s="44"/>
      <c r="GE439" s="44"/>
      <c r="GF439" s="39" t="s">
        <v>236</v>
      </c>
      <c r="GG439" s="44"/>
      <c r="GH439" s="44"/>
      <c r="GI439" s="39" t="s">
        <v>236</v>
      </c>
      <c r="GJ439" s="44"/>
      <c r="GK439" s="44"/>
      <c r="GL439" s="44"/>
      <c r="GM439" s="44"/>
      <c r="GN439" s="44"/>
      <c r="GO439" s="44"/>
      <c r="GP439" s="44"/>
      <c r="GQ439" s="44"/>
      <c r="GR439" s="44"/>
      <c r="GS439" s="44"/>
      <c r="GT439" s="44"/>
      <c r="GU439" s="44"/>
      <c r="GV439" s="44"/>
      <c r="GW439" s="44"/>
      <c r="GX439" s="44"/>
      <c r="GY439" s="44"/>
      <c r="GZ439" s="39" t="s">
        <v>236</v>
      </c>
      <c r="HA439" s="44"/>
      <c r="HB439" s="44"/>
      <c r="HC439" s="44"/>
      <c r="HD439" s="44"/>
      <c r="HE439" s="44"/>
      <c r="HF439" s="44"/>
      <c r="HG439" s="39" t="s">
        <v>8741</v>
      </c>
      <c r="HH439" s="44"/>
      <c r="HI439" s="39" t="s">
        <v>8742</v>
      </c>
      <c r="HJ439" s="44"/>
      <c r="HK439" s="39" t="s">
        <v>236</v>
      </c>
      <c r="HL439" s="39">
        <v>0</v>
      </c>
      <c r="HM439" s="39">
        <v>0</v>
      </c>
      <c r="HN439" s="39" t="s">
        <v>8743</v>
      </c>
      <c r="HO439" s="39" t="s">
        <v>7735</v>
      </c>
      <c r="HP439" s="39" t="s">
        <v>8744</v>
      </c>
      <c r="HQ439" s="39" t="s">
        <v>8745</v>
      </c>
      <c r="HR439" s="39" t="s">
        <v>2889</v>
      </c>
      <c r="HS439" s="39" t="s">
        <v>2920</v>
      </c>
      <c r="HT439" s="39" t="s">
        <v>2921</v>
      </c>
      <c r="HU439" s="39" t="s">
        <v>2922</v>
      </c>
      <c r="HV439" s="43" t="s">
        <v>8746</v>
      </c>
    </row>
    <row r="440" spans="1:230" ht="48.75" customHeight="1" x14ac:dyDescent="0.2">
      <c r="A440" s="44" t="s">
        <v>13009</v>
      </c>
      <c r="B440" s="39" t="s">
        <v>2890</v>
      </c>
      <c r="C440" s="39" t="s">
        <v>4767</v>
      </c>
      <c r="D440" s="39" t="s">
        <v>8752</v>
      </c>
      <c r="E440" s="39" t="s">
        <v>8753</v>
      </c>
      <c r="F440" s="39" t="s">
        <v>8754</v>
      </c>
      <c r="G440" s="39">
        <v>2021</v>
      </c>
      <c r="H440" s="48">
        <v>45363</v>
      </c>
      <c r="I440" s="48">
        <v>45657</v>
      </c>
      <c r="J440" s="44"/>
      <c r="K440" s="39" t="s">
        <v>8755</v>
      </c>
      <c r="L440" s="43" t="s">
        <v>8756</v>
      </c>
      <c r="M440" s="44"/>
      <c r="N440" s="44"/>
      <c r="O440" s="39" t="s">
        <v>8757</v>
      </c>
      <c r="P440" s="43" t="s">
        <v>8758</v>
      </c>
      <c r="Q440" s="39" t="s">
        <v>8759</v>
      </c>
      <c r="R440" s="44"/>
      <c r="S440" s="39" t="s">
        <v>8760</v>
      </c>
      <c r="T440" s="39" t="s">
        <v>8761</v>
      </c>
      <c r="U440" s="39" t="s">
        <v>2151</v>
      </c>
      <c r="V440" s="39" t="s">
        <v>8762</v>
      </c>
      <c r="W440" s="49">
        <v>20</v>
      </c>
      <c r="X440" s="49">
        <f t="shared" si="13"/>
        <v>0</v>
      </c>
      <c r="Y440" s="39">
        <v>20</v>
      </c>
      <c r="Z440" s="39">
        <v>100</v>
      </c>
      <c r="AA440" s="39">
        <v>7.0000000000000007E-2</v>
      </c>
      <c r="AB440" s="39">
        <v>0</v>
      </c>
      <c r="AC440" s="39">
        <v>0</v>
      </c>
      <c r="AD440" s="39">
        <v>0</v>
      </c>
      <c r="AE440" s="39">
        <v>0</v>
      </c>
      <c r="AF440" s="39">
        <v>0</v>
      </c>
      <c r="AG440" s="39">
        <v>0</v>
      </c>
      <c r="AH440" s="39" t="s">
        <v>236</v>
      </c>
      <c r="AI440" s="44"/>
      <c r="AJ440" s="44"/>
      <c r="AK440" s="44"/>
      <c r="AL440" s="39">
        <v>20</v>
      </c>
      <c r="AM440" s="39" t="s">
        <v>1070</v>
      </c>
      <c r="AN440" s="39">
        <v>208</v>
      </c>
      <c r="AO440" s="39">
        <v>208</v>
      </c>
      <c r="AP440" s="39">
        <v>38</v>
      </c>
      <c r="AQ440" s="39">
        <v>1</v>
      </c>
      <c r="AR440" s="44"/>
      <c r="AS440" s="39">
        <v>1</v>
      </c>
      <c r="AT440" s="44"/>
      <c r="AU440" s="44"/>
      <c r="AV440" s="44"/>
      <c r="AW440" s="44"/>
      <c r="AX440" s="44"/>
      <c r="AY440" s="39">
        <v>2</v>
      </c>
      <c r="AZ440" s="39">
        <v>21</v>
      </c>
      <c r="BA440" s="39">
        <v>12</v>
      </c>
      <c r="BB440" s="44"/>
      <c r="BC440" s="44"/>
      <c r="BD440" s="44"/>
      <c r="BE440" s="44"/>
      <c r="BF440" s="44"/>
      <c r="BG440" s="44"/>
      <c r="BH440" s="44"/>
      <c r="BI440" s="44"/>
      <c r="BJ440" s="39">
        <v>0</v>
      </c>
      <c r="BK440" s="44"/>
      <c r="BL440" s="44"/>
      <c r="BM440" s="44"/>
      <c r="BN440" s="44"/>
      <c r="BO440" s="44"/>
      <c r="BP440" s="44"/>
      <c r="BQ440" s="44"/>
      <c r="BR440" s="44"/>
      <c r="BS440" s="44"/>
      <c r="BT440" s="44"/>
      <c r="BU440" s="44"/>
      <c r="BV440" s="44"/>
      <c r="BW440" s="44"/>
      <c r="BX440" s="44"/>
      <c r="BY440" s="44"/>
      <c r="BZ440" s="39">
        <v>0</v>
      </c>
      <c r="CA440" s="39">
        <v>0</v>
      </c>
      <c r="CB440" s="44"/>
      <c r="CC440" s="44"/>
      <c r="CD440" s="44"/>
      <c r="CE440" s="44"/>
      <c r="CF440" s="44"/>
      <c r="CG440" s="44"/>
      <c r="CH440" s="44"/>
      <c r="CI440" s="44"/>
      <c r="CJ440" s="44"/>
      <c r="CK440" s="44"/>
      <c r="CL440" s="44"/>
      <c r="CM440" s="44"/>
      <c r="CN440" s="44"/>
      <c r="CO440" s="44"/>
      <c r="CP440" s="44"/>
      <c r="CQ440" s="39">
        <v>0</v>
      </c>
      <c r="CR440" s="39">
        <v>0</v>
      </c>
      <c r="CS440" s="44"/>
      <c r="CT440" s="44"/>
      <c r="CU440" s="44"/>
      <c r="CV440" s="44"/>
      <c r="CW440" s="44"/>
      <c r="CX440" s="44"/>
      <c r="CY440" s="44"/>
      <c r="CZ440" s="44"/>
      <c r="DA440" s="44"/>
      <c r="DB440" s="44"/>
      <c r="DC440" s="44"/>
      <c r="DD440" s="44"/>
      <c r="DE440" s="44"/>
      <c r="DF440" s="44"/>
      <c r="DG440" s="44"/>
      <c r="DH440" s="44"/>
      <c r="DI440" s="44"/>
      <c r="DJ440" s="44"/>
      <c r="DK440" s="44"/>
      <c r="DL440" s="44"/>
      <c r="DM440" s="44"/>
      <c r="DN440" s="44"/>
      <c r="DO440" s="44"/>
      <c r="DP440" s="44"/>
      <c r="DQ440" s="44"/>
      <c r="DR440" s="44"/>
      <c r="DS440" s="44"/>
      <c r="DT440" s="39">
        <v>0</v>
      </c>
      <c r="DU440" s="44"/>
      <c r="DV440" s="44"/>
      <c r="DW440" s="44"/>
      <c r="DX440" s="44"/>
      <c r="DY440" s="44"/>
      <c r="DZ440" s="44"/>
      <c r="EA440" s="44"/>
      <c r="EB440" s="44"/>
      <c r="EC440" s="39">
        <v>37</v>
      </c>
      <c r="ED440" s="39">
        <f t="shared" si="12"/>
        <v>0</v>
      </c>
      <c r="EE440" s="39" t="s">
        <v>8763</v>
      </c>
      <c r="EF440" s="39" t="s">
        <v>8764</v>
      </c>
      <c r="EG440" s="44"/>
      <c r="EH440" s="39" t="s">
        <v>1361</v>
      </c>
      <c r="EI440" s="43" t="s">
        <v>8765</v>
      </c>
      <c r="EJ440" s="39" t="s">
        <v>8766</v>
      </c>
      <c r="EK440" s="39" t="s">
        <v>236</v>
      </c>
      <c r="EL440" s="44"/>
      <c r="EM440" s="44"/>
      <c r="EN440" s="44"/>
      <c r="EO440" s="44"/>
      <c r="EP440" s="39">
        <v>0</v>
      </c>
      <c r="EQ440" s="39" t="s">
        <v>239</v>
      </c>
      <c r="ER440" s="39">
        <v>4</v>
      </c>
      <c r="ES440" s="39" t="s">
        <v>236</v>
      </c>
      <c r="ET440" s="44"/>
      <c r="EU440" s="44"/>
      <c r="EV440" s="39" t="s">
        <v>236</v>
      </c>
      <c r="EW440" s="44"/>
      <c r="EX440" s="44"/>
      <c r="EY440" s="39" t="s">
        <v>243</v>
      </c>
      <c r="EZ440" s="39" t="s">
        <v>8764</v>
      </c>
      <c r="FA440" s="39">
        <v>17350</v>
      </c>
      <c r="FB440" s="39" t="s">
        <v>236</v>
      </c>
      <c r="FC440" s="44"/>
      <c r="FD440" s="44"/>
      <c r="FE440" s="39" t="s">
        <v>236</v>
      </c>
      <c r="FF440" s="44"/>
      <c r="FG440" s="44"/>
      <c r="FH440" s="39" t="s">
        <v>236</v>
      </c>
      <c r="FI440" s="44"/>
      <c r="FJ440" s="44"/>
      <c r="FK440" s="39" t="s">
        <v>236</v>
      </c>
      <c r="FL440" s="44"/>
      <c r="FM440" s="44"/>
      <c r="FN440" s="44"/>
      <c r="FO440" s="44"/>
      <c r="FP440" s="44"/>
      <c r="FQ440" s="39" t="s">
        <v>236</v>
      </c>
      <c r="FR440" s="44"/>
      <c r="FS440" s="44"/>
      <c r="FT440" s="39" t="s">
        <v>236</v>
      </c>
      <c r="FU440" s="44"/>
      <c r="FV440" s="44"/>
      <c r="FW440" s="39" t="s">
        <v>236</v>
      </c>
      <c r="FX440" s="44"/>
      <c r="FY440" s="44"/>
      <c r="FZ440" s="44"/>
      <c r="GA440" s="44"/>
      <c r="GB440" s="44"/>
      <c r="GC440" s="39" t="s">
        <v>236</v>
      </c>
      <c r="GD440" s="44"/>
      <c r="GE440" s="44"/>
      <c r="GF440" s="39" t="s">
        <v>236</v>
      </c>
      <c r="GG440" s="44"/>
      <c r="GH440" s="44"/>
      <c r="GI440" s="39" t="s">
        <v>243</v>
      </c>
      <c r="GJ440" s="39" t="s">
        <v>8767</v>
      </c>
      <c r="GK440" s="39">
        <v>9</v>
      </c>
      <c r="GL440" s="44"/>
      <c r="GM440" s="44"/>
      <c r="GN440" s="44"/>
      <c r="GO440" s="44"/>
      <c r="GP440" s="44"/>
      <c r="GQ440" s="44"/>
      <c r="GR440" s="44"/>
      <c r="GS440" s="44"/>
      <c r="GT440" s="44"/>
      <c r="GU440" s="44"/>
      <c r="GV440" s="44"/>
      <c r="GW440" s="44"/>
      <c r="GX440" s="44"/>
      <c r="GY440" s="44"/>
      <c r="GZ440" s="39" t="s">
        <v>236</v>
      </c>
      <c r="HA440" s="44"/>
      <c r="HB440" s="44"/>
      <c r="HC440" s="43" t="s">
        <v>8768</v>
      </c>
      <c r="HD440" s="44"/>
      <c r="HE440" s="44"/>
      <c r="HF440" s="44"/>
      <c r="HG440" s="44"/>
      <c r="HH440" s="44"/>
      <c r="HI440" s="44"/>
      <c r="HJ440" s="44"/>
      <c r="HK440" s="39" t="s">
        <v>236</v>
      </c>
      <c r="HL440" s="39">
        <v>0</v>
      </c>
      <c r="HM440" s="39">
        <v>0</v>
      </c>
      <c r="HN440" s="39" t="s">
        <v>8769</v>
      </c>
      <c r="HO440" s="39" t="s">
        <v>8770</v>
      </c>
      <c r="HP440" s="39" t="s">
        <v>8771</v>
      </c>
      <c r="HQ440" s="39" t="s">
        <v>8772</v>
      </c>
      <c r="HR440" s="39" t="s">
        <v>2889</v>
      </c>
      <c r="HS440" s="39" t="s">
        <v>2920</v>
      </c>
      <c r="HT440" s="39" t="s">
        <v>2921</v>
      </c>
      <c r="HU440" s="39" t="s">
        <v>2922</v>
      </c>
      <c r="HV440" s="43" t="s">
        <v>8773</v>
      </c>
    </row>
    <row r="441" spans="1:230" ht="39.75" customHeight="1" x14ac:dyDescent="0.2">
      <c r="A441" s="44" t="s">
        <v>13014</v>
      </c>
      <c r="B441" s="39" t="s">
        <v>4252</v>
      </c>
      <c r="C441" s="39" t="s">
        <v>4938</v>
      </c>
      <c r="D441" s="39" t="s">
        <v>12252</v>
      </c>
      <c r="E441" s="39" t="s">
        <v>4941</v>
      </c>
      <c r="F441" s="39" t="s">
        <v>4941</v>
      </c>
      <c r="G441" s="39">
        <v>2018</v>
      </c>
      <c r="H441" s="48">
        <v>45292</v>
      </c>
      <c r="I441" s="48">
        <v>45657</v>
      </c>
      <c r="J441" s="44"/>
      <c r="K441" s="44"/>
      <c r="L441" s="44"/>
      <c r="M441" s="39" t="s">
        <v>12253</v>
      </c>
      <c r="N441" s="43" t="s">
        <v>12254</v>
      </c>
      <c r="O441" s="39" t="s">
        <v>12255</v>
      </c>
      <c r="P441" s="43" t="s">
        <v>12256</v>
      </c>
      <c r="Q441" s="44"/>
      <c r="R441" s="44"/>
      <c r="S441" s="39" t="s">
        <v>12257</v>
      </c>
      <c r="T441" s="39" t="s">
        <v>12257</v>
      </c>
      <c r="U441" s="39" t="s">
        <v>665</v>
      </c>
      <c r="V441" s="39" t="s">
        <v>12257</v>
      </c>
      <c r="W441" s="49">
        <v>1.3879999999999999</v>
      </c>
      <c r="X441" s="49">
        <f t="shared" si="13"/>
        <v>0</v>
      </c>
      <c r="Y441" s="39">
        <v>1.3280000000000001</v>
      </c>
      <c r="Z441" s="39">
        <v>95.68</v>
      </c>
      <c r="AA441" s="39">
        <v>2.48</v>
      </c>
      <c r="AB441" s="39">
        <v>0</v>
      </c>
      <c r="AC441" s="39">
        <v>0</v>
      </c>
      <c r="AD441" s="39">
        <v>0</v>
      </c>
      <c r="AE441" s="39">
        <v>0</v>
      </c>
      <c r="AF441" s="39">
        <v>0.06</v>
      </c>
      <c r="AG441" s="39">
        <v>4.32</v>
      </c>
      <c r="AH441" s="39" t="s">
        <v>243</v>
      </c>
      <c r="AI441" s="39" t="s">
        <v>12258</v>
      </c>
      <c r="AJ441" s="44"/>
      <c r="AK441" s="39">
        <v>3.6999999999999998E-2</v>
      </c>
      <c r="AL441" s="39">
        <v>0</v>
      </c>
      <c r="AM441" s="39">
        <v>0</v>
      </c>
      <c r="AN441" s="39">
        <v>2</v>
      </c>
      <c r="AO441" s="39">
        <v>2</v>
      </c>
      <c r="AP441" s="39">
        <v>1</v>
      </c>
      <c r="AQ441" s="39">
        <v>0</v>
      </c>
      <c r="AR441" s="39">
        <v>0</v>
      </c>
      <c r="AS441" s="39">
        <v>0</v>
      </c>
      <c r="AT441" s="39">
        <v>0</v>
      </c>
      <c r="AU441" s="39">
        <v>0</v>
      </c>
      <c r="AV441" s="39">
        <v>1</v>
      </c>
      <c r="AW441" s="39">
        <v>0</v>
      </c>
      <c r="AX441" s="39">
        <v>0</v>
      </c>
      <c r="AY441" s="39">
        <v>0</v>
      </c>
      <c r="AZ441" s="39">
        <v>0</v>
      </c>
      <c r="BA441" s="39">
        <v>0</v>
      </c>
      <c r="BB441" s="39">
        <v>0</v>
      </c>
      <c r="BC441" s="39">
        <v>0</v>
      </c>
      <c r="BD441" s="39">
        <v>0</v>
      </c>
      <c r="BE441" s="39">
        <v>0</v>
      </c>
      <c r="BF441" s="39">
        <v>0</v>
      </c>
      <c r="BG441" s="44"/>
      <c r="BH441" s="44"/>
      <c r="BI441" s="44"/>
      <c r="BJ441" s="44"/>
      <c r="BK441" s="44"/>
      <c r="BL441" s="44"/>
      <c r="BM441" s="44"/>
      <c r="BN441" s="44"/>
      <c r="BO441" s="44"/>
      <c r="BP441" s="44"/>
      <c r="BQ441" s="44"/>
      <c r="BR441" s="44"/>
      <c r="BS441" s="44"/>
      <c r="BT441" s="44"/>
      <c r="BU441" s="44"/>
      <c r="BV441" s="44"/>
      <c r="BW441" s="44"/>
      <c r="BX441" s="44"/>
      <c r="BY441" s="44"/>
      <c r="BZ441" s="39">
        <v>0</v>
      </c>
      <c r="CA441" s="44"/>
      <c r="CB441" s="44"/>
      <c r="CC441" s="44"/>
      <c r="CD441" s="44"/>
      <c r="CE441" s="44"/>
      <c r="CF441" s="44"/>
      <c r="CG441" s="44"/>
      <c r="CH441" s="44"/>
      <c r="CI441" s="44"/>
      <c r="CJ441" s="44"/>
      <c r="CK441" s="44"/>
      <c r="CL441" s="44"/>
      <c r="CM441" s="44"/>
      <c r="CN441" s="44"/>
      <c r="CO441" s="44"/>
      <c r="CP441" s="44"/>
      <c r="CQ441" s="39">
        <v>0</v>
      </c>
      <c r="CR441" s="44"/>
      <c r="CS441" s="44"/>
      <c r="CT441" s="44"/>
      <c r="CU441" s="44"/>
      <c r="CV441" s="44"/>
      <c r="CW441" s="44"/>
      <c r="CX441" s="44"/>
      <c r="CY441" s="44"/>
      <c r="CZ441" s="44"/>
      <c r="DA441" s="44"/>
      <c r="DB441" s="44"/>
      <c r="DC441" s="44"/>
      <c r="DD441" s="44"/>
      <c r="DE441" s="44"/>
      <c r="DF441" s="44"/>
      <c r="DG441" s="44"/>
      <c r="DH441" s="44"/>
      <c r="DI441" s="44"/>
      <c r="DJ441" s="44"/>
      <c r="DK441" s="44"/>
      <c r="DL441" s="44"/>
      <c r="DM441" s="44"/>
      <c r="DN441" s="44"/>
      <c r="DO441" s="44"/>
      <c r="DP441" s="44"/>
      <c r="DQ441" s="44"/>
      <c r="DR441" s="44"/>
      <c r="DS441" s="44"/>
      <c r="DT441" s="39">
        <v>0</v>
      </c>
      <c r="DU441" s="44"/>
      <c r="DV441" s="44"/>
      <c r="DW441" s="44"/>
      <c r="DX441" s="44"/>
      <c r="DY441" s="44"/>
      <c r="DZ441" s="44"/>
      <c r="EA441" s="44"/>
      <c r="EB441" s="44"/>
      <c r="EC441" s="39">
        <v>1</v>
      </c>
      <c r="ED441" s="39">
        <f t="shared" si="12"/>
        <v>0</v>
      </c>
      <c r="EE441" s="39">
        <v>1.6759999999999999</v>
      </c>
      <c r="EF441" s="39" t="s">
        <v>12259</v>
      </c>
      <c r="EG441" s="44"/>
      <c r="EH441" s="39">
        <v>100</v>
      </c>
      <c r="EI441" s="43" t="s">
        <v>12260</v>
      </c>
      <c r="EJ441" s="39">
        <v>1.488</v>
      </c>
      <c r="EK441" s="39" t="s">
        <v>236</v>
      </c>
      <c r="EL441" s="44"/>
      <c r="EM441" s="44"/>
      <c r="EN441" s="44"/>
      <c r="EO441" s="44"/>
      <c r="EP441" s="44"/>
      <c r="EQ441" s="44"/>
      <c r="ER441" s="39">
        <v>1</v>
      </c>
      <c r="ES441" s="39" t="s">
        <v>236</v>
      </c>
      <c r="ET441" s="44"/>
      <c r="EU441" s="44"/>
      <c r="EV441" s="39" t="s">
        <v>243</v>
      </c>
      <c r="EW441" s="39" t="s">
        <v>12261</v>
      </c>
      <c r="EX441" s="39">
        <v>62</v>
      </c>
      <c r="EY441" s="39" t="s">
        <v>236</v>
      </c>
      <c r="EZ441" s="44"/>
      <c r="FA441" s="44"/>
      <c r="FB441" s="39" t="s">
        <v>236</v>
      </c>
      <c r="FC441" s="44"/>
      <c r="FD441" s="44"/>
      <c r="FE441" s="39" t="s">
        <v>236</v>
      </c>
      <c r="FF441" s="44"/>
      <c r="FG441" s="44"/>
      <c r="FH441" s="39" t="s">
        <v>236</v>
      </c>
      <c r="FI441" s="44"/>
      <c r="FJ441" s="44"/>
      <c r="FK441" s="39" t="s">
        <v>236</v>
      </c>
      <c r="FL441" s="44"/>
      <c r="FM441" s="44"/>
      <c r="FN441" s="44"/>
      <c r="FO441" s="44"/>
      <c r="FP441" s="44"/>
      <c r="FQ441" s="39" t="s">
        <v>236</v>
      </c>
      <c r="FR441" s="44"/>
      <c r="FS441" s="44"/>
      <c r="FT441" s="39" t="s">
        <v>236</v>
      </c>
      <c r="FU441" s="44"/>
      <c r="FV441" s="44"/>
      <c r="FW441" s="39" t="s">
        <v>236</v>
      </c>
      <c r="FX441" s="44"/>
      <c r="FY441" s="44"/>
      <c r="FZ441" s="44"/>
      <c r="GA441" s="44"/>
      <c r="GB441" s="44"/>
      <c r="GC441" s="39" t="s">
        <v>236</v>
      </c>
      <c r="GD441" s="44"/>
      <c r="GE441" s="44"/>
      <c r="GF441" s="39" t="s">
        <v>236</v>
      </c>
      <c r="GG441" s="44"/>
      <c r="GH441" s="44"/>
      <c r="GI441" s="39" t="s">
        <v>243</v>
      </c>
      <c r="GJ441" s="39" t="s">
        <v>12262</v>
      </c>
      <c r="GK441" s="39">
        <v>5</v>
      </c>
      <c r="GL441" s="44"/>
      <c r="GM441" s="44"/>
      <c r="GN441" s="44"/>
      <c r="GO441" s="44"/>
      <c r="GP441" s="44"/>
      <c r="GQ441" s="44"/>
      <c r="GR441" s="44"/>
      <c r="GS441" s="44"/>
      <c r="GT441" s="44"/>
      <c r="GU441" s="44"/>
      <c r="GV441" s="44"/>
      <c r="GW441" s="44"/>
      <c r="GX441" s="44"/>
      <c r="GY441" s="44"/>
      <c r="GZ441" s="39" t="s">
        <v>236</v>
      </c>
      <c r="HA441" s="44"/>
      <c r="HB441" s="44"/>
      <c r="HC441" s="43" t="s">
        <v>12263</v>
      </c>
      <c r="HD441" s="44"/>
      <c r="HE441" s="44"/>
      <c r="HF441" s="44"/>
      <c r="HG441" s="39" t="s">
        <v>12264</v>
      </c>
      <c r="HH441" s="44"/>
      <c r="HI441" s="39" t="s">
        <v>12265</v>
      </c>
      <c r="HJ441" s="44"/>
      <c r="HK441" s="44"/>
      <c r="HL441" s="44"/>
      <c r="HM441" s="44"/>
      <c r="HN441" s="39" t="s">
        <v>4251</v>
      </c>
      <c r="HO441" s="39" t="s">
        <v>4285</v>
      </c>
      <c r="HP441" s="39" t="s">
        <v>4286</v>
      </c>
      <c r="HQ441" s="39" t="s">
        <v>4287</v>
      </c>
      <c r="HR441" s="39" t="s">
        <v>4288</v>
      </c>
      <c r="HS441" s="39" t="s">
        <v>4289</v>
      </c>
      <c r="HT441" s="39" t="s">
        <v>4290</v>
      </c>
      <c r="HU441" s="39" t="s">
        <v>4291</v>
      </c>
      <c r="HV441" s="44"/>
    </row>
    <row r="442" spans="1:230" ht="36.75" customHeight="1" x14ac:dyDescent="0.2">
      <c r="A442" s="44" t="s">
        <v>13014</v>
      </c>
      <c r="B442" s="39" t="s">
        <v>4252</v>
      </c>
      <c r="C442" s="39" t="s">
        <v>4938</v>
      </c>
      <c r="D442" s="39" t="s">
        <v>12423</v>
      </c>
      <c r="E442" s="39" t="s">
        <v>4941</v>
      </c>
      <c r="F442" s="39" t="s">
        <v>4941</v>
      </c>
      <c r="G442" s="39">
        <v>2018</v>
      </c>
      <c r="H442" s="48">
        <v>45292</v>
      </c>
      <c r="I442" s="48">
        <v>45657</v>
      </c>
      <c r="J442" s="44"/>
      <c r="K442" s="44"/>
      <c r="L442" s="44"/>
      <c r="M442" s="39" t="s">
        <v>12424</v>
      </c>
      <c r="N442" s="43" t="s">
        <v>12425</v>
      </c>
      <c r="O442" s="39" t="s">
        <v>12426</v>
      </c>
      <c r="P442" s="43" t="s">
        <v>12427</v>
      </c>
      <c r="Q442" s="44"/>
      <c r="R442" s="44"/>
      <c r="S442" s="39" t="s">
        <v>12428</v>
      </c>
      <c r="T442" s="39" t="s">
        <v>12428</v>
      </c>
      <c r="U442" s="39" t="s">
        <v>665</v>
      </c>
      <c r="V442" s="39" t="s">
        <v>12428</v>
      </c>
      <c r="W442" s="49">
        <v>2.7330000000000001</v>
      </c>
      <c r="X442" s="49">
        <f t="shared" si="13"/>
        <v>0</v>
      </c>
      <c r="Y442" s="39">
        <v>2.6789999999999998</v>
      </c>
      <c r="Z442" s="39">
        <v>98.02</v>
      </c>
      <c r="AA442" s="39">
        <v>3.91</v>
      </c>
      <c r="AB442" s="39">
        <v>0</v>
      </c>
      <c r="AC442" s="39">
        <v>0</v>
      </c>
      <c r="AD442" s="39">
        <v>0</v>
      </c>
      <c r="AE442" s="39">
        <v>0</v>
      </c>
      <c r="AF442" s="39">
        <v>5.3999999999999999E-2</v>
      </c>
      <c r="AG442" s="39">
        <v>1.98</v>
      </c>
      <c r="AH442" s="39" t="s">
        <v>243</v>
      </c>
      <c r="AI442" s="39" t="s">
        <v>12429</v>
      </c>
      <c r="AJ442" s="44"/>
      <c r="AK442" s="39">
        <v>9.7000000000000003E-2</v>
      </c>
      <c r="AL442" s="39">
        <v>0</v>
      </c>
      <c r="AM442" s="39">
        <v>0</v>
      </c>
      <c r="AN442" s="39">
        <v>1</v>
      </c>
      <c r="AO442" s="39">
        <v>1</v>
      </c>
      <c r="AP442" s="39">
        <v>1</v>
      </c>
      <c r="AQ442" s="44"/>
      <c r="AR442" s="44"/>
      <c r="AS442" s="44"/>
      <c r="AT442" s="44"/>
      <c r="AU442" s="44"/>
      <c r="AV442" s="44"/>
      <c r="AW442" s="44"/>
      <c r="AX442" s="44"/>
      <c r="AY442" s="39">
        <v>1</v>
      </c>
      <c r="AZ442" s="44"/>
      <c r="BA442" s="44"/>
      <c r="BB442" s="44"/>
      <c r="BC442" s="44"/>
      <c r="BD442" s="44"/>
      <c r="BE442" s="44"/>
      <c r="BF442" s="44"/>
      <c r="BG442" s="44"/>
      <c r="BH442" s="44"/>
      <c r="BI442" s="44"/>
      <c r="BJ442" s="44"/>
      <c r="BK442" s="44"/>
      <c r="BL442" s="44"/>
      <c r="BM442" s="44"/>
      <c r="BN442" s="44"/>
      <c r="BO442" s="44"/>
      <c r="BP442" s="44"/>
      <c r="BQ442" s="44"/>
      <c r="BR442" s="44"/>
      <c r="BS442" s="44"/>
      <c r="BT442" s="44"/>
      <c r="BU442" s="44"/>
      <c r="BV442" s="44"/>
      <c r="BW442" s="44"/>
      <c r="BX442" s="44"/>
      <c r="BY442" s="44"/>
      <c r="BZ442" s="39">
        <v>0</v>
      </c>
      <c r="CA442" s="44"/>
      <c r="CB442" s="44"/>
      <c r="CC442" s="44"/>
      <c r="CD442" s="44"/>
      <c r="CE442" s="44"/>
      <c r="CF442" s="44"/>
      <c r="CG442" s="44"/>
      <c r="CH442" s="44"/>
      <c r="CI442" s="44"/>
      <c r="CJ442" s="44"/>
      <c r="CK442" s="44"/>
      <c r="CL442" s="44"/>
      <c r="CM442" s="44"/>
      <c r="CN442" s="44"/>
      <c r="CO442" s="44"/>
      <c r="CP442" s="44"/>
      <c r="CQ442" s="39">
        <v>0</v>
      </c>
      <c r="CR442" s="44"/>
      <c r="CS442" s="44"/>
      <c r="CT442" s="44"/>
      <c r="CU442" s="44"/>
      <c r="CV442" s="44"/>
      <c r="CW442" s="44"/>
      <c r="CX442" s="44"/>
      <c r="CY442" s="44"/>
      <c r="CZ442" s="44"/>
      <c r="DA442" s="44"/>
      <c r="DB442" s="44"/>
      <c r="DC442" s="44"/>
      <c r="DD442" s="44"/>
      <c r="DE442" s="44"/>
      <c r="DF442" s="44"/>
      <c r="DG442" s="44"/>
      <c r="DH442" s="44"/>
      <c r="DI442" s="44"/>
      <c r="DJ442" s="44"/>
      <c r="DK442" s="44"/>
      <c r="DL442" s="44"/>
      <c r="DM442" s="44"/>
      <c r="DN442" s="44"/>
      <c r="DO442" s="44"/>
      <c r="DP442" s="44"/>
      <c r="DQ442" s="44"/>
      <c r="DR442" s="44"/>
      <c r="DS442" s="44"/>
      <c r="DT442" s="39">
        <v>0</v>
      </c>
      <c r="DU442" s="44"/>
      <c r="DV442" s="44"/>
      <c r="DW442" s="44"/>
      <c r="DX442" s="44"/>
      <c r="DY442" s="44"/>
      <c r="DZ442" s="44"/>
      <c r="EA442" s="44"/>
      <c r="EB442" s="44"/>
      <c r="EC442" s="39">
        <v>1</v>
      </c>
      <c r="ED442" s="39">
        <f t="shared" si="12"/>
        <v>0</v>
      </c>
      <c r="EE442" s="39">
        <v>1.198</v>
      </c>
      <c r="EF442" s="39" t="s">
        <v>4266</v>
      </c>
      <c r="EG442" s="44"/>
      <c r="EH442" s="39">
        <v>100</v>
      </c>
      <c r="EI442" s="43" t="s">
        <v>12430</v>
      </c>
      <c r="EJ442" s="39">
        <v>1.5</v>
      </c>
      <c r="EK442" s="39" t="s">
        <v>236</v>
      </c>
      <c r="EL442" s="44"/>
      <c r="EM442" s="44"/>
      <c r="EN442" s="44"/>
      <c r="EO442" s="44"/>
      <c r="EP442" s="44"/>
      <c r="EQ442" s="44"/>
      <c r="ER442" s="39">
        <v>1</v>
      </c>
      <c r="ES442" s="39" t="s">
        <v>236</v>
      </c>
      <c r="ET442" s="44"/>
      <c r="EU442" s="44"/>
      <c r="EV442" s="39" t="s">
        <v>243</v>
      </c>
      <c r="EW442" s="39" t="s">
        <v>12431</v>
      </c>
      <c r="EX442" s="39">
        <v>139</v>
      </c>
      <c r="EY442" s="39" t="s">
        <v>236</v>
      </c>
      <c r="EZ442" s="44"/>
      <c r="FA442" s="44"/>
      <c r="FB442" s="39" t="s">
        <v>236</v>
      </c>
      <c r="FC442" s="44"/>
      <c r="FD442" s="44"/>
      <c r="FE442" s="39" t="s">
        <v>236</v>
      </c>
      <c r="FF442" s="44"/>
      <c r="FG442" s="44"/>
      <c r="FH442" s="39" t="s">
        <v>236</v>
      </c>
      <c r="FI442" s="44"/>
      <c r="FJ442" s="44"/>
      <c r="FK442" s="39" t="s">
        <v>236</v>
      </c>
      <c r="FL442" s="44"/>
      <c r="FM442" s="44"/>
      <c r="FN442" s="44"/>
      <c r="FO442" s="44"/>
      <c r="FP442" s="44"/>
      <c r="FQ442" s="39" t="s">
        <v>236</v>
      </c>
      <c r="FR442" s="44"/>
      <c r="FS442" s="44"/>
      <c r="FT442" s="39" t="s">
        <v>236</v>
      </c>
      <c r="FU442" s="44"/>
      <c r="FV442" s="44"/>
      <c r="FW442" s="39" t="s">
        <v>236</v>
      </c>
      <c r="FX442" s="44"/>
      <c r="FY442" s="44"/>
      <c r="FZ442" s="44"/>
      <c r="GA442" s="44"/>
      <c r="GB442" s="44"/>
      <c r="GC442" s="39" t="s">
        <v>236</v>
      </c>
      <c r="GD442" s="44"/>
      <c r="GE442" s="44"/>
      <c r="GF442" s="39" t="s">
        <v>236</v>
      </c>
      <c r="GG442" s="44"/>
      <c r="GH442" s="44"/>
      <c r="GI442" s="39" t="s">
        <v>243</v>
      </c>
      <c r="GJ442" s="39" t="s">
        <v>12432</v>
      </c>
      <c r="GK442" s="39">
        <v>5</v>
      </c>
      <c r="GL442" s="44"/>
      <c r="GM442" s="44"/>
      <c r="GN442" s="44"/>
      <c r="GO442" s="44"/>
      <c r="GP442" s="44"/>
      <c r="GQ442" s="44"/>
      <c r="GR442" s="44"/>
      <c r="GS442" s="44"/>
      <c r="GT442" s="44"/>
      <c r="GU442" s="44"/>
      <c r="GV442" s="44"/>
      <c r="GW442" s="44"/>
      <c r="GX442" s="44"/>
      <c r="GY442" s="44"/>
      <c r="GZ442" s="39" t="s">
        <v>236</v>
      </c>
      <c r="HA442" s="44"/>
      <c r="HB442" s="44"/>
      <c r="HC442" s="43" t="s">
        <v>12433</v>
      </c>
      <c r="HD442" s="44"/>
      <c r="HE442" s="44"/>
      <c r="HF442" s="44"/>
      <c r="HG442" s="39" t="s">
        <v>12264</v>
      </c>
      <c r="HH442" s="44"/>
      <c r="HI442" s="39" t="s">
        <v>12265</v>
      </c>
      <c r="HJ442" s="44"/>
      <c r="HK442" s="44"/>
      <c r="HL442" s="44"/>
      <c r="HM442" s="44"/>
      <c r="HN442" s="39" t="s">
        <v>4251</v>
      </c>
      <c r="HO442" s="39" t="s">
        <v>4285</v>
      </c>
      <c r="HP442" s="39" t="s">
        <v>4286</v>
      </c>
      <c r="HQ442" s="39" t="s">
        <v>4287</v>
      </c>
      <c r="HR442" s="39" t="s">
        <v>4288</v>
      </c>
      <c r="HS442" s="39" t="s">
        <v>4289</v>
      </c>
      <c r="HT442" s="39" t="s">
        <v>4290</v>
      </c>
      <c r="HU442" s="39" t="s">
        <v>4291</v>
      </c>
      <c r="HV442" s="44"/>
    </row>
    <row r="443" spans="1:230" ht="38.25" customHeight="1" x14ac:dyDescent="0.2">
      <c r="A443" s="44" t="s">
        <v>13014</v>
      </c>
      <c r="B443" s="39" t="s">
        <v>4252</v>
      </c>
      <c r="C443" s="39" t="s">
        <v>4938</v>
      </c>
      <c r="D443" s="39" t="s">
        <v>12658</v>
      </c>
      <c r="E443" s="39" t="s">
        <v>4941</v>
      </c>
      <c r="F443" s="39" t="s">
        <v>4941</v>
      </c>
      <c r="G443" s="39">
        <v>2018</v>
      </c>
      <c r="H443" s="48">
        <v>45292</v>
      </c>
      <c r="I443" s="48">
        <v>45657</v>
      </c>
      <c r="J443" s="44"/>
      <c r="K443" s="44"/>
      <c r="L443" s="44"/>
      <c r="M443" s="39" t="s">
        <v>12659</v>
      </c>
      <c r="N443" s="43" t="s">
        <v>12660</v>
      </c>
      <c r="O443" s="39" t="s">
        <v>12661</v>
      </c>
      <c r="P443" s="43" t="s">
        <v>12662</v>
      </c>
      <c r="Q443" s="44"/>
      <c r="R443" s="44"/>
      <c r="S443" s="39" t="s">
        <v>12663</v>
      </c>
      <c r="T443" s="39" t="s">
        <v>12663</v>
      </c>
      <c r="U443" s="39" t="s">
        <v>665</v>
      </c>
      <c r="V443" s="39" t="s">
        <v>12663</v>
      </c>
      <c r="W443" s="49">
        <v>2.1389999999999998</v>
      </c>
      <c r="X443" s="49">
        <f t="shared" si="13"/>
        <v>0</v>
      </c>
      <c r="Y443" s="39">
        <v>2.0750000000000002</v>
      </c>
      <c r="Z443" s="39">
        <v>97.01</v>
      </c>
      <c r="AA443" s="39">
        <v>4.76</v>
      </c>
      <c r="AB443" s="39">
        <v>0</v>
      </c>
      <c r="AC443" s="39">
        <v>0</v>
      </c>
      <c r="AD443" s="39">
        <v>0</v>
      </c>
      <c r="AE443" s="39">
        <v>0</v>
      </c>
      <c r="AF443" s="39">
        <v>6.4000000000000001E-2</v>
      </c>
      <c r="AG443" s="39">
        <v>2.99</v>
      </c>
      <c r="AH443" s="39" t="s">
        <v>243</v>
      </c>
      <c r="AI443" s="39" t="s">
        <v>12664</v>
      </c>
      <c r="AJ443" s="44"/>
      <c r="AK443" s="39">
        <v>0.25</v>
      </c>
      <c r="AL443" s="39">
        <v>0</v>
      </c>
      <c r="AM443" s="39">
        <v>0</v>
      </c>
      <c r="AN443" s="39">
        <v>1</v>
      </c>
      <c r="AO443" s="39">
        <v>1</v>
      </c>
      <c r="AP443" s="39">
        <v>1</v>
      </c>
      <c r="AQ443" s="44"/>
      <c r="AR443" s="44"/>
      <c r="AS443" s="44"/>
      <c r="AT443" s="44"/>
      <c r="AU443" s="44"/>
      <c r="AV443" s="44"/>
      <c r="AW443" s="44"/>
      <c r="AX443" s="44"/>
      <c r="AY443" s="44"/>
      <c r="AZ443" s="44"/>
      <c r="BA443" s="44"/>
      <c r="BB443" s="39">
        <v>1</v>
      </c>
      <c r="BC443" s="44"/>
      <c r="BD443" s="44"/>
      <c r="BE443" s="44"/>
      <c r="BF443" s="44"/>
      <c r="BG443" s="44"/>
      <c r="BH443" s="44"/>
      <c r="BI443" s="44"/>
      <c r="BJ443" s="44"/>
      <c r="BK443" s="44"/>
      <c r="BL443" s="44"/>
      <c r="BM443" s="44"/>
      <c r="BN443" s="44"/>
      <c r="BO443" s="44"/>
      <c r="BP443" s="44"/>
      <c r="BQ443" s="44"/>
      <c r="BR443" s="44"/>
      <c r="BS443" s="44"/>
      <c r="BT443" s="44"/>
      <c r="BU443" s="44"/>
      <c r="BV443" s="44"/>
      <c r="BW443" s="44"/>
      <c r="BX443" s="44"/>
      <c r="BY443" s="44"/>
      <c r="BZ443" s="39">
        <v>0</v>
      </c>
      <c r="CA443" s="44"/>
      <c r="CB443" s="44"/>
      <c r="CC443" s="44"/>
      <c r="CD443" s="44"/>
      <c r="CE443" s="44"/>
      <c r="CF443" s="44"/>
      <c r="CG443" s="44"/>
      <c r="CH443" s="44"/>
      <c r="CI443" s="44"/>
      <c r="CJ443" s="44"/>
      <c r="CK443" s="44"/>
      <c r="CL443" s="44"/>
      <c r="CM443" s="44"/>
      <c r="CN443" s="44"/>
      <c r="CO443" s="44"/>
      <c r="CP443" s="44"/>
      <c r="CQ443" s="39">
        <v>0</v>
      </c>
      <c r="CR443" s="44"/>
      <c r="CS443" s="44"/>
      <c r="CT443" s="44"/>
      <c r="CU443" s="44"/>
      <c r="CV443" s="44"/>
      <c r="CW443" s="44"/>
      <c r="CX443" s="44"/>
      <c r="CY443" s="44"/>
      <c r="CZ443" s="44"/>
      <c r="DA443" s="44"/>
      <c r="DB443" s="44"/>
      <c r="DC443" s="44"/>
      <c r="DD443" s="44"/>
      <c r="DE443" s="44"/>
      <c r="DF443" s="44"/>
      <c r="DG443" s="44"/>
      <c r="DH443" s="44"/>
      <c r="DI443" s="44"/>
      <c r="DJ443" s="44"/>
      <c r="DK443" s="44"/>
      <c r="DL443" s="44"/>
      <c r="DM443" s="44"/>
      <c r="DN443" s="44"/>
      <c r="DO443" s="44"/>
      <c r="DP443" s="44"/>
      <c r="DQ443" s="44"/>
      <c r="DR443" s="44"/>
      <c r="DS443" s="44"/>
      <c r="DT443" s="39">
        <v>0</v>
      </c>
      <c r="DU443" s="44"/>
      <c r="DV443" s="44"/>
      <c r="DW443" s="44"/>
      <c r="DX443" s="44"/>
      <c r="DY443" s="44"/>
      <c r="DZ443" s="44"/>
      <c r="EA443" s="44"/>
      <c r="EB443" s="44"/>
      <c r="EC443" s="39">
        <v>1</v>
      </c>
      <c r="ED443" s="39">
        <f t="shared" si="12"/>
        <v>0</v>
      </c>
      <c r="EE443" s="39">
        <v>1.32</v>
      </c>
      <c r="EF443" s="39" t="s">
        <v>12259</v>
      </c>
      <c r="EG443" s="44"/>
      <c r="EH443" s="39">
        <v>100</v>
      </c>
      <c r="EI443" s="43" t="s">
        <v>12665</v>
      </c>
      <c r="EJ443" s="39">
        <v>1.2809999999999999</v>
      </c>
      <c r="EK443" s="39" t="s">
        <v>236</v>
      </c>
      <c r="EL443" s="44"/>
      <c r="EM443" s="44"/>
      <c r="EN443" s="44"/>
      <c r="EO443" s="44"/>
      <c r="EP443" s="44"/>
      <c r="EQ443" s="44"/>
      <c r="ER443" s="39">
        <v>1</v>
      </c>
      <c r="ES443" s="39" t="s">
        <v>236</v>
      </c>
      <c r="ET443" s="44"/>
      <c r="EU443" s="44"/>
      <c r="EV443" s="39" t="s">
        <v>243</v>
      </c>
      <c r="EW443" s="39" t="s">
        <v>12431</v>
      </c>
      <c r="EX443" s="39">
        <v>363</v>
      </c>
      <c r="EY443" s="39" t="s">
        <v>236</v>
      </c>
      <c r="EZ443" s="44"/>
      <c r="FA443" s="44"/>
      <c r="FB443" s="39" t="s">
        <v>236</v>
      </c>
      <c r="FC443" s="44"/>
      <c r="FD443" s="44"/>
      <c r="FE443" s="39" t="s">
        <v>236</v>
      </c>
      <c r="FF443" s="44"/>
      <c r="FG443" s="44"/>
      <c r="FH443" s="39" t="s">
        <v>236</v>
      </c>
      <c r="FI443" s="44"/>
      <c r="FJ443" s="44"/>
      <c r="FK443" s="39" t="s">
        <v>236</v>
      </c>
      <c r="FL443" s="44"/>
      <c r="FM443" s="44"/>
      <c r="FN443" s="44"/>
      <c r="FO443" s="44"/>
      <c r="FP443" s="44"/>
      <c r="FQ443" s="39" t="s">
        <v>236</v>
      </c>
      <c r="FR443" s="44"/>
      <c r="FS443" s="44"/>
      <c r="FT443" s="39" t="s">
        <v>236</v>
      </c>
      <c r="FU443" s="44"/>
      <c r="FV443" s="44"/>
      <c r="FW443" s="39" t="s">
        <v>236</v>
      </c>
      <c r="FX443" s="44"/>
      <c r="FY443" s="44"/>
      <c r="FZ443" s="44"/>
      <c r="GA443" s="44"/>
      <c r="GB443" s="44"/>
      <c r="GC443" s="39" t="s">
        <v>236</v>
      </c>
      <c r="GD443" s="44"/>
      <c r="GE443" s="44"/>
      <c r="GF443" s="39" t="s">
        <v>236</v>
      </c>
      <c r="GG443" s="44"/>
      <c r="GH443" s="44"/>
      <c r="GI443" s="39" t="s">
        <v>243</v>
      </c>
      <c r="GJ443" s="39" t="s">
        <v>12432</v>
      </c>
      <c r="GK443" s="39">
        <v>5</v>
      </c>
      <c r="GL443" s="44"/>
      <c r="GM443" s="44"/>
      <c r="GN443" s="44"/>
      <c r="GO443" s="44"/>
      <c r="GP443" s="44"/>
      <c r="GQ443" s="44"/>
      <c r="GR443" s="44"/>
      <c r="GS443" s="44"/>
      <c r="GT443" s="44"/>
      <c r="GU443" s="44"/>
      <c r="GV443" s="44"/>
      <c r="GW443" s="44"/>
      <c r="GX443" s="44"/>
      <c r="GY443" s="44"/>
      <c r="GZ443" s="39" t="s">
        <v>236</v>
      </c>
      <c r="HA443" s="44"/>
      <c r="HB443" s="44"/>
      <c r="HC443" s="43" t="s">
        <v>12666</v>
      </c>
      <c r="HD443" s="44"/>
      <c r="HE443" s="44"/>
      <c r="HF443" s="44"/>
      <c r="HG443" s="39" t="s">
        <v>12264</v>
      </c>
      <c r="HH443" s="44"/>
      <c r="HI443" s="39" t="s">
        <v>12265</v>
      </c>
      <c r="HJ443" s="44"/>
      <c r="HK443" s="44"/>
      <c r="HL443" s="44"/>
      <c r="HM443" s="44"/>
      <c r="HN443" s="39" t="s">
        <v>4251</v>
      </c>
      <c r="HO443" s="39" t="s">
        <v>4285</v>
      </c>
      <c r="HP443" s="39" t="s">
        <v>4286</v>
      </c>
      <c r="HQ443" s="39" t="s">
        <v>4287</v>
      </c>
      <c r="HR443" s="39" t="s">
        <v>4288</v>
      </c>
      <c r="HS443" s="39" t="s">
        <v>4289</v>
      </c>
      <c r="HT443" s="39" t="s">
        <v>4290</v>
      </c>
      <c r="HU443" s="39" t="s">
        <v>4291</v>
      </c>
      <c r="HV443" s="44"/>
    </row>
    <row r="444" spans="1:230" ht="42.75" customHeight="1" x14ac:dyDescent="0.2">
      <c r="A444" s="44" t="s">
        <v>13014</v>
      </c>
      <c r="B444" s="39" t="s">
        <v>4252</v>
      </c>
      <c r="C444" s="39" t="s">
        <v>4767</v>
      </c>
      <c r="D444" s="39" t="s">
        <v>12684</v>
      </c>
      <c r="E444" s="39" t="s">
        <v>12685</v>
      </c>
      <c r="F444" s="39" t="s">
        <v>12686</v>
      </c>
      <c r="G444" s="39">
        <v>2021</v>
      </c>
      <c r="H444" s="48">
        <v>45356</v>
      </c>
      <c r="I444" s="48">
        <v>45657</v>
      </c>
      <c r="J444" s="44"/>
      <c r="K444" s="39" t="s">
        <v>12687</v>
      </c>
      <c r="L444" s="39" t="s">
        <v>12688</v>
      </c>
      <c r="M444" s="39" t="s">
        <v>12689</v>
      </c>
      <c r="N444" s="39" t="s">
        <v>12690</v>
      </c>
      <c r="O444" s="39" t="s">
        <v>12691</v>
      </c>
      <c r="P444" s="39" t="s">
        <v>12692</v>
      </c>
      <c r="Q444" s="39" t="s">
        <v>12693</v>
      </c>
      <c r="R444" s="39" t="s">
        <v>12694</v>
      </c>
      <c r="S444" s="39" t="s">
        <v>12695</v>
      </c>
      <c r="T444" s="39" t="s">
        <v>12696</v>
      </c>
      <c r="U444" s="39" t="s">
        <v>235</v>
      </c>
      <c r="V444" s="39" t="s">
        <v>12697</v>
      </c>
      <c r="W444" s="49">
        <v>44.341999999999999</v>
      </c>
      <c r="X444" s="49">
        <f t="shared" si="13"/>
        <v>0</v>
      </c>
      <c r="Y444" s="39">
        <v>41.854999999999997</v>
      </c>
      <c r="Z444" s="39">
        <v>94.39</v>
      </c>
      <c r="AA444" s="39">
        <v>0.14000000000000001</v>
      </c>
      <c r="AB444" s="39">
        <v>0.53100000000000003</v>
      </c>
      <c r="AC444" s="49">
        <v>1.2</v>
      </c>
      <c r="AD444" s="39">
        <v>1.956</v>
      </c>
      <c r="AE444" s="39">
        <v>4.41</v>
      </c>
      <c r="AF444" s="39">
        <v>0</v>
      </c>
      <c r="AG444" s="39">
        <v>0</v>
      </c>
      <c r="AH444" s="39" t="s">
        <v>243</v>
      </c>
      <c r="AI444" s="39" t="s">
        <v>12698</v>
      </c>
      <c r="AJ444" s="44"/>
      <c r="AK444" s="39">
        <v>0</v>
      </c>
      <c r="AL444" s="39">
        <v>80.697000000000003</v>
      </c>
      <c r="AM444" s="39">
        <v>0.26</v>
      </c>
      <c r="AN444" s="39">
        <v>17</v>
      </c>
      <c r="AO444" s="39">
        <v>15</v>
      </c>
      <c r="AP444" s="39">
        <v>8</v>
      </c>
      <c r="AQ444" s="44"/>
      <c r="AR444" s="39">
        <v>2</v>
      </c>
      <c r="AS444" s="44"/>
      <c r="AT444" s="44"/>
      <c r="AU444" s="44"/>
      <c r="AV444" s="44"/>
      <c r="AW444" s="39">
        <v>2</v>
      </c>
      <c r="AX444" s="44"/>
      <c r="AY444" s="39">
        <v>1</v>
      </c>
      <c r="AZ444" s="44"/>
      <c r="BA444" s="44"/>
      <c r="BB444" s="39">
        <v>3</v>
      </c>
      <c r="BC444" s="44"/>
      <c r="BD444" s="44"/>
      <c r="BE444" s="44"/>
      <c r="BF444" s="44"/>
      <c r="BG444" s="44"/>
      <c r="BH444" s="44"/>
      <c r="BI444" s="44"/>
      <c r="BJ444" s="44"/>
      <c r="BK444" s="44"/>
      <c r="BL444" s="44"/>
      <c r="BM444" s="44"/>
      <c r="BN444" s="44"/>
      <c r="BO444" s="44"/>
      <c r="BP444" s="44"/>
      <c r="BQ444" s="44"/>
      <c r="BR444" s="44"/>
      <c r="BS444" s="44"/>
      <c r="BT444" s="44"/>
      <c r="BU444" s="44"/>
      <c r="BV444" s="44"/>
      <c r="BW444" s="44"/>
      <c r="BX444" s="44"/>
      <c r="BY444" s="44"/>
      <c r="BZ444" s="39">
        <v>0</v>
      </c>
      <c r="CA444" s="44"/>
      <c r="CB444" s="44"/>
      <c r="CC444" s="44"/>
      <c r="CD444" s="44"/>
      <c r="CE444" s="44"/>
      <c r="CF444" s="44"/>
      <c r="CG444" s="44"/>
      <c r="CH444" s="44"/>
      <c r="CI444" s="44"/>
      <c r="CJ444" s="44"/>
      <c r="CK444" s="44"/>
      <c r="CL444" s="44"/>
      <c r="CM444" s="44"/>
      <c r="CN444" s="44"/>
      <c r="CO444" s="44"/>
      <c r="CP444" s="44"/>
      <c r="CQ444" s="39">
        <v>0</v>
      </c>
      <c r="CR444" s="44"/>
      <c r="CS444" s="44"/>
      <c r="CT444" s="44"/>
      <c r="CU444" s="44"/>
      <c r="CV444" s="44"/>
      <c r="CW444" s="44"/>
      <c r="CX444" s="44"/>
      <c r="CY444" s="44"/>
      <c r="CZ444" s="44"/>
      <c r="DA444" s="44"/>
      <c r="DB444" s="44"/>
      <c r="DC444" s="44"/>
      <c r="DD444" s="44"/>
      <c r="DE444" s="44"/>
      <c r="DF444" s="44"/>
      <c r="DG444" s="44"/>
      <c r="DH444" s="44"/>
      <c r="DI444" s="44"/>
      <c r="DJ444" s="44"/>
      <c r="DK444" s="44"/>
      <c r="DL444" s="44"/>
      <c r="DM444" s="44"/>
      <c r="DN444" s="44"/>
      <c r="DO444" s="44"/>
      <c r="DP444" s="44"/>
      <c r="DQ444" s="44"/>
      <c r="DR444" s="44"/>
      <c r="DS444" s="44"/>
      <c r="DT444" s="39">
        <v>0</v>
      </c>
      <c r="DU444" s="44"/>
      <c r="DV444" s="44"/>
      <c r="DW444" s="44"/>
      <c r="DX444" s="44"/>
      <c r="DY444" s="44"/>
      <c r="DZ444" s="44"/>
      <c r="EA444" s="44"/>
      <c r="EB444" s="44"/>
      <c r="EC444" s="39">
        <v>8</v>
      </c>
      <c r="ED444" s="39">
        <f t="shared" si="12"/>
        <v>0</v>
      </c>
      <c r="EE444" s="39">
        <v>248.50800000000001</v>
      </c>
      <c r="EF444" s="39" t="s">
        <v>4266</v>
      </c>
      <c r="EG444" s="44"/>
      <c r="EH444" s="39" t="s">
        <v>12699</v>
      </c>
      <c r="EI444" s="43" t="s">
        <v>12700</v>
      </c>
      <c r="EJ444" s="39">
        <v>290.53500000000003</v>
      </c>
      <c r="EK444" s="39" t="s">
        <v>236</v>
      </c>
      <c r="EL444" s="44"/>
      <c r="EM444" s="44"/>
      <c r="EN444" s="44"/>
      <c r="EO444" s="44"/>
      <c r="EP444" s="44"/>
      <c r="EQ444" s="44"/>
      <c r="ER444" s="39">
        <v>2</v>
      </c>
      <c r="ES444" s="39" t="s">
        <v>243</v>
      </c>
      <c r="ET444" s="39" t="s">
        <v>6131</v>
      </c>
      <c r="EU444" s="39">
        <v>1045</v>
      </c>
      <c r="EV444" s="39" t="s">
        <v>236</v>
      </c>
      <c r="EW444" s="44"/>
      <c r="EX444" s="44"/>
      <c r="EY444" s="39" t="s">
        <v>236</v>
      </c>
      <c r="EZ444" s="44"/>
      <c r="FA444" s="44"/>
      <c r="FB444" s="39" t="s">
        <v>236</v>
      </c>
      <c r="FC444" s="44"/>
      <c r="FD444" s="44"/>
      <c r="FE444" s="39" t="s">
        <v>236</v>
      </c>
      <c r="FF444" s="44"/>
      <c r="FG444" s="44"/>
      <c r="FH444" s="39" t="s">
        <v>236</v>
      </c>
      <c r="FI444" s="44"/>
      <c r="FJ444" s="44"/>
      <c r="FK444" s="39" t="s">
        <v>236</v>
      </c>
      <c r="FL444" s="44"/>
      <c r="FM444" s="44"/>
      <c r="FN444" s="44"/>
      <c r="FO444" s="44"/>
      <c r="FP444" s="44"/>
      <c r="FQ444" s="39" t="s">
        <v>236</v>
      </c>
      <c r="FR444" s="44"/>
      <c r="FS444" s="44"/>
      <c r="FT444" s="39" t="s">
        <v>236</v>
      </c>
      <c r="FU444" s="44"/>
      <c r="FV444" s="44"/>
      <c r="FW444" s="39" t="s">
        <v>236</v>
      </c>
      <c r="FX444" s="44"/>
      <c r="FY444" s="44"/>
      <c r="FZ444" s="44"/>
      <c r="GA444" s="44"/>
      <c r="GB444" s="44"/>
      <c r="GC444" s="39" t="s">
        <v>236</v>
      </c>
      <c r="GD444" s="44"/>
      <c r="GE444" s="44"/>
      <c r="GF444" s="39" t="s">
        <v>236</v>
      </c>
      <c r="GG444" s="44"/>
      <c r="GH444" s="44"/>
      <c r="GI444" s="39" t="s">
        <v>243</v>
      </c>
      <c r="GJ444" s="43" t="s">
        <v>12701</v>
      </c>
      <c r="GK444" s="39">
        <v>10</v>
      </c>
      <c r="GL444" s="44"/>
      <c r="GM444" s="44"/>
      <c r="GN444" s="44"/>
      <c r="GO444" s="44"/>
      <c r="GP444" s="44"/>
      <c r="GQ444" s="44"/>
      <c r="GR444" s="44"/>
      <c r="GS444" s="44"/>
      <c r="GT444" s="44"/>
      <c r="GU444" s="44"/>
      <c r="GV444" s="44"/>
      <c r="GW444" s="44"/>
      <c r="GX444" s="44"/>
      <c r="GY444" s="44"/>
      <c r="GZ444" s="39" t="s">
        <v>243</v>
      </c>
      <c r="HA444" s="43" t="s">
        <v>12702</v>
      </c>
      <c r="HB444" s="39" t="s">
        <v>234</v>
      </c>
      <c r="HC444" s="43" t="s">
        <v>12701</v>
      </c>
      <c r="HD444" s="39" t="s">
        <v>12703</v>
      </c>
      <c r="HE444" s="43" t="s">
        <v>12701</v>
      </c>
      <c r="HF444" s="44"/>
      <c r="HG444" s="39" t="s">
        <v>12704</v>
      </c>
      <c r="HH444" s="44"/>
      <c r="HI444" s="44"/>
      <c r="HJ444" s="44"/>
      <c r="HK444" s="39" t="s">
        <v>12705</v>
      </c>
      <c r="HL444" s="39">
        <v>2</v>
      </c>
      <c r="HM444" s="39">
        <v>56</v>
      </c>
      <c r="HN444" s="39" t="s">
        <v>4251</v>
      </c>
      <c r="HO444" s="39" t="s">
        <v>4285</v>
      </c>
      <c r="HP444" s="39" t="s">
        <v>4286</v>
      </c>
      <c r="HQ444" s="39" t="s">
        <v>4287</v>
      </c>
      <c r="HR444" s="39" t="s">
        <v>4288</v>
      </c>
      <c r="HS444" s="39" t="s">
        <v>4289</v>
      </c>
      <c r="HT444" s="39" t="s">
        <v>4290</v>
      </c>
      <c r="HU444" s="39" t="s">
        <v>4291</v>
      </c>
      <c r="HV444" s="44"/>
    </row>
    <row r="445" spans="1:230" ht="44.25" customHeight="1" x14ac:dyDescent="0.2">
      <c r="A445" s="44" t="s">
        <v>13014</v>
      </c>
      <c r="B445" s="39" t="s">
        <v>4252</v>
      </c>
      <c r="C445" s="39" t="s">
        <v>4767</v>
      </c>
      <c r="D445" s="39" t="s">
        <v>12722</v>
      </c>
      <c r="E445" s="39" t="s">
        <v>12685</v>
      </c>
      <c r="F445" s="39" t="s">
        <v>652</v>
      </c>
      <c r="G445" s="39">
        <v>2021</v>
      </c>
      <c r="H445" s="48">
        <v>45456</v>
      </c>
      <c r="I445" s="48">
        <v>45657</v>
      </c>
      <c r="J445" s="44"/>
      <c r="K445" s="39" t="s">
        <v>12723</v>
      </c>
      <c r="L445" s="43" t="s">
        <v>12724</v>
      </c>
      <c r="M445" s="39" t="s">
        <v>12725</v>
      </c>
      <c r="N445" s="39" t="s">
        <v>12726</v>
      </c>
      <c r="O445" s="39" t="s">
        <v>12727</v>
      </c>
      <c r="P445" s="43" t="s">
        <v>12728</v>
      </c>
      <c r="Q445" s="39" t="s">
        <v>12729</v>
      </c>
      <c r="R445" s="43" t="s">
        <v>12730</v>
      </c>
      <c r="S445" s="39" t="s">
        <v>12731</v>
      </c>
      <c r="T445" s="39" t="s">
        <v>12731</v>
      </c>
      <c r="U445" s="39" t="s">
        <v>235</v>
      </c>
      <c r="V445" s="39" t="s">
        <v>12732</v>
      </c>
      <c r="W445" s="49">
        <v>0.57999999999999996</v>
      </c>
      <c r="X445" s="49">
        <f t="shared" si="13"/>
        <v>0</v>
      </c>
      <c r="Y445" s="39">
        <v>0.57999999999999996</v>
      </c>
      <c r="Z445" s="39">
        <v>100</v>
      </c>
      <c r="AA445" s="39">
        <v>0.02</v>
      </c>
      <c r="AB445" s="39">
        <v>0</v>
      </c>
      <c r="AC445" s="39">
        <v>0</v>
      </c>
      <c r="AD445" s="39">
        <v>0</v>
      </c>
      <c r="AE445" s="39">
        <v>0</v>
      </c>
      <c r="AF445" s="39">
        <v>0</v>
      </c>
      <c r="AG445" s="39">
        <v>0</v>
      </c>
      <c r="AH445" s="39" t="s">
        <v>243</v>
      </c>
      <c r="AI445" s="39" t="s">
        <v>12733</v>
      </c>
      <c r="AJ445" s="44"/>
      <c r="AK445" s="39">
        <v>0</v>
      </c>
      <c r="AL445" s="39">
        <v>0.48</v>
      </c>
      <c r="AM445" s="39">
        <v>1.9100000000000001E-4</v>
      </c>
      <c r="AN445" s="39">
        <v>1</v>
      </c>
      <c r="AO445" s="39">
        <v>1</v>
      </c>
      <c r="AP445" s="39">
        <v>1</v>
      </c>
      <c r="AQ445" s="44"/>
      <c r="AR445" s="44"/>
      <c r="AS445" s="44"/>
      <c r="AT445" s="44"/>
      <c r="AU445" s="44"/>
      <c r="AV445" s="44"/>
      <c r="AW445" s="44"/>
      <c r="AX445" s="44"/>
      <c r="AY445" s="44"/>
      <c r="AZ445" s="44"/>
      <c r="BA445" s="39">
        <v>1</v>
      </c>
      <c r="BB445" s="44"/>
      <c r="BC445" s="44"/>
      <c r="BD445" s="44"/>
      <c r="BE445" s="44"/>
      <c r="BF445" s="44"/>
      <c r="BG445" s="44"/>
      <c r="BH445" s="44"/>
      <c r="BI445" s="44"/>
      <c r="BJ445" s="44"/>
      <c r="BK445" s="44"/>
      <c r="BL445" s="44"/>
      <c r="BM445" s="44"/>
      <c r="BN445" s="44"/>
      <c r="BO445" s="44"/>
      <c r="BP445" s="44"/>
      <c r="BQ445" s="44"/>
      <c r="BR445" s="44"/>
      <c r="BS445" s="44"/>
      <c r="BT445" s="44"/>
      <c r="BU445" s="44"/>
      <c r="BV445" s="44"/>
      <c r="BW445" s="44"/>
      <c r="BX445" s="44"/>
      <c r="BY445" s="44"/>
      <c r="BZ445" s="39">
        <v>0</v>
      </c>
      <c r="CA445" s="44"/>
      <c r="CB445" s="44"/>
      <c r="CC445" s="44"/>
      <c r="CD445" s="44"/>
      <c r="CE445" s="44"/>
      <c r="CF445" s="44"/>
      <c r="CG445" s="44"/>
      <c r="CH445" s="44"/>
      <c r="CI445" s="44"/>
      <c r="CJ445" s="44"/>
      <c r="CK445" s="44"/>
      <c r="CL445" s="44"/>
      <c r="CM445" s="44"/>
      <c r="CN445" s="44"/>
      <c r="CO445" s="44"/>
      <c r="CP445" s="44"/>
      <c r="CQ445" s="39">
        <v>0</v>
      </c>
      <c r="CR445" s="44"/>
      <c r="CS445" s="44"/>
      <c r="CT445" s="44"/>
      <c r="CU445" s="44"/>
      <c r="CV445" s="44"/>
      <c r="CW445" s="44"/>
      <c r="CX445" s="44"/>
      <c r="CY445" s="44"/>
      <c r="CZ445" s="44"/>
      <c r="DA445" s="44"/>
      <c r="DB445" s="44"/>
      <c r="DC445" s="44"/>
      <c r="DD445" s="44"/>
      <c r="DE445" s="44"/>
      <c r="DF445" s="44"/>
      <c r="DG445" s="44"/>
      <c r="DH445" s="44"/>
      <c r="DI445" s="44"/>
      <c r="DJ445" s="44"/>
      <c r="DK445" s="44"/>
      <c r="DL445" s="44"/>
      <c r="DM445" s="44"/>
      <c r="DN445" s="44"/>
      <c r="DO445" s="44"/>
      <c r="DP445" s="44"/>
      <c r="DQ445" s="44"/>
      <c r="DR445" s="44"/>
      <c r="DS445" s="44"/>
      <c r="DT445" s="39">
        <v>0</v>
      </c>
      <c r="DU445" s="44"/>
      <c r="DV445" s="44"/>
      <c r="DW445" s="44"/>
      <c r="DX445" s="44"/>
      <c r="DY445" s="44"/>
      <c r="DZ445" s="44"/>
      <c r="EA445" s="44"/>
      <c r="EB445" s="44"/>
      <c r="EC445" s="39">
        <v>1</v>
      </c>
      <c r="ED445" s="39">
        <f t="shared" si="12"/>
        <v>0</v>
      </c>
      <c r="EE445" s="39">
        <v>16.201000000000001</v>
      </c>
      <c r="EF445" s="39" t="s">
        <v>12734</v>
      </c>
      <c r="EG445" s="44"/>
      <c r="EH445" s="39">
        <v>100</v>
      </c>
      <c r="EI445" s="43" t="s">
        <v>4268</v>
      </c>
      <c r="EJ445" s="39">
        <v>16.565999999999999</v>
      </c>
      <c r="EK445" s="39" t="s">
        <v>236</v>
      </c>
      <c r="EL445" s="44"/>
      <c r="EM445" s="44"/>
      <c r="EN445" s="44"/>
      <c r="EO445" s="44"/>
      <c r="EP445" s="44"/>
      <c r="EQ445" s="44"/>
      <c r="ER445" s="39">
        <v>2</v>
      </c>
      <c r="ES445" s="39" t="s">
        <v>243</v>
      </c>
      <c r="ET445" s="39" t="s">
        <v>12735</v>
      </c>
      <c r="EU445" s="39">
        <v>222</v>
      </c>
      <c r="EV445" s="39" t="s">
        <v>243</v>
      </c>
      <c r="EW445" s="39" t="s">
        <v>12736</v>
      </c>
      <c r="EX445" s="39">
        <v>15</v>
      </c>
      <c r="EY445" s="39" t="s">
        <v>236</v>
      </c>
      <c r="EZ445" s="44"/>
      <c r="FA445" s="44"/>
      <c r="FB445" s="39" t="s">
        <v>236</v>
      </c>
      <c r="FC445" s="44"/>
      <c r="FD445" s="44"/>
      <c r="FE445" s="39" t="s">
        <v>236</v>
      </c>
      <c r="FF445" s="44"/>
      <c r="FG445" s="44"/>
      <c r="FH445" s="39" t="s">
        <v>236</v>
      </c>
      <c r="FI445" s="44"/>
      <c r="FJ445" s="44"/>
      <c r="FK445" s="39" t="s">
        <v>236</v>
      </c>
      <c r="FL445" s="44"/>
      <c r="FM445" s="44"/>
      <c r="FN445" s="44"/>
      <c r="FO445" s="44"/>
      <c r="FP445" s="44"/>
      <c r="FQ445" s="39" t="s">
        <v>243</v>
      </c>
      <c r="FR445" s="39" t="s">
        <v>12737</v>
      </c>
      <c r="FS445" s="39">
        <v>222</v>
      </c>
      <c r="FT445" s="39" t="s">
        <v>236</v>
      </c>
      <c r="FU445" s="44"/>
      <c r="FV445" s="44"/>
      <c r="FW445" s="39" t="s">
        <v>236</v>
      </c>
      <c r="FX445" s="44"/>
      <c r="FY445" s="44"/>
      <c r="FZ445" s="44"/>
      <c r="GA445" s="44"/>
      <c r="GB445" s="44"/>
      <c r="GC445" s="39" t="s">
        <v>236</v>
      </c>
      <c r="GD445" s="44"/>
      <c r="GE445" s="44"/>
      <c r="GF445" s="39" t="s">
        <v>236</v>
      </c>
      <c r="GG445" s="44"/>
      <c r="GH445" s="44"/>
      <c r="GI445" s="39" t="s">
        <v>243</v>
      </c>
      <c r="GJ445" s="39" t="s">
        <v>12738</v>
      </c>
      <c r="GK445" s="39">
        <v>6</v>
      </c>
      <c r="GL445" s="44"/>
      <c r="GM445" s="44"/>
      <c r="GN445" s="44"/>
      <c r="GO445" s="44"/>
      <c r="GP445" s="44"/>
      <c r="GQ445" s="44"/>
      <c r="GR445" s="44"/>
      <c r="GS445" s="44"/>
      <c r="GT445" s="44"/>
      <c r="GU445" s="44"/>
      <c r="GV445" s="44"/>
      <c r="GW445" s="44"/>
      <c r="GX445" s="44"/>
      <c r="GY445" s="44"/>
      <c r="GZ445" s="39" t="s">
        <v>236</v>
      </c>
      <c r="HA445" s="44"/>
      <c r="HB445" s="39" t="s">
        <v>12739</v>
      </c>
      <c r="HC445" s="43" t="s">
        <v>12740</v>
      </c>
      <c r="HD445" s="39" t="s">
        <v>12741</v>
      </c>
      <c r="HE445" s="44"/>
      <c r="HF445" s="44"/>
      <c r="HG445" s="39" t="s">
        <v>12742</v>
      </c>
      <c r="HH445" s="44"/>
      <c r="HI445" s="44"/>
      <c r="HJ445" s="44"/>
      <c r="HK445" s="44"/>
      <c r="HL445" s="44"/>
      <c r="HM445" s="44"/>
      <c r="HN445" s="39" t="s">
        <v>4251</v>
      </c>
      <c r="HO445" s="39" t="s">
        <v>4285</v>
      </c>
      <c r="HP445" s="39" t="s">
        <v>4286</v>
      </c>
      <c r="HQ445" s="39" t="s">
        <v>4287</v>
      </c>
      <c r="HR445" s="39" t="s">
        <v>4288</v>
      </c>
      <c r="HS445" s="39" t="s">
        <v>4289</v>
      </c>
      <c r="HT445" s="39" t="s">
        <v>4290</v>
      </c>
      <c r="HU445" s="39" t="s">
        <v>4291</v>
      </c>
      <c r="HV445" s="44"/>
    </row>
    <row r="446" spans="1:230" ht="42.75" customHeight="1" x14ac:dyDescent="0.2">
      <c r="A446" s="44" t="s">
        <v>13014</v>
      </c>
      <c r="B446" s="39" t="s">
        <v>4252</v>
      </c>
      <c r="C446" s="39" t="s">
        <v>4767</v>
      </c>
      <c r="D446" s="39" t="s">
        <v>12756</v>
      </c>
      <c r="E446" s="39" t="s">
        <v>12757</v>
      </c>
      <c r="F446" s="39" t="s">
        <v>12757</v>
      </c>
      <c r="G446" s="39">
        <v>2021</v>
      </c>
      <c r="H446" s="48">
        <v>45006</v>
      </c>
      <c r="I446" s="48">
        <v>45657</v>
      </c>
      <c r="J446" s="44"/>
      <c r="K446" s="39" t="s">
        <v>12758</v>
      </c>
      <c r="L446" s="39" t="s">
        <v>12759</v>
      </c>
      <c r="M446" s="39" t="s">
        <v>12760</v>
      </c>
      <c r="N446" s="43" t="s">
        <v>12761</v>
      </c>
      <c r="O446" s="39" t="s">
        <v>12762</v>
      </c>
      <c r="P446" s="39" t="s">
        <v>12763</v>
      </c>
      <c r="Q446" s="39" t="s">
        <v>12764</v>
      </c>
      <c r="R446" s="44"/>
      <c r="S446" s="39" t="s">
        <v>12765</v>
      </c>
      <c r="T446" s="39" t="s">
        <v>12766</v>
      </c>
      <c r="U446" s="39" t="s">
        <v>235</v>
      </c>
      <c r="V446" s="39" t="s">
        <v>12767</v>
      </c>
      <c r="W446" s="49">
        <v>55.470999999999997</v>
      </c>
      <c r="X446" s="49">
        <f t="shared" si="13"/>
        <v>0</v>
      </c>
      <c r="Y446" s="39">
        <v>55.323999999999998</v>
      </c>
      <c r="Z446" s="39">
        <v>99.73</v>
      </c>
      <c r="AA446" s="39">
        <v>0.12</v>
      </c>
      <c r="AB446" s="39">
        <v>0</v>
      </c>
      <c r="AC446" s="39">
        <v>0</v>
      </c>
      <c r="AD446" s="39">
        <v>0</v>
      </c>
      <c r="AE446" s="39">
        <v>0</v>
      </c>
      <c r="AF446" s="39">
        <v>0.14699999999999999</v>
      </c>
      <c r="AG446" s="39">
        <v>0.27</v>
      </c>
      <c r="AH446" s="39" t="s">
        <v>243</v>
      </c>
      <c r="AI446" s="39" t="s">
        <v>12768</v>
      </c>
      <c r="AJ446" s="44"/>
      <c r="AK446" s="39">
        <v>0</v>
      </c>
      <c r="AL446" s="39">
        <v>85</v>
      </c>
      <c r="AM446" s="39">
        <v>0.16</v>
      </c>
      <c r="AN446" s="39">
        <v>14</v>
      </c>
      <c r="AO446" s="39">
        <v>14</v>
      </c>
      <c r="AP446" s="39">
        <v>13</v>
      </c>
      <c r="AQ446" s="44"/>
      <c r="AR446" s="39">
        <v>1</v>
      </c>
      <c r="AS446" s="39">
        <v>1</v>
      </c>
      <c r="AT446" s="44"/>
      <c r="AU446" s="44"/>
      <c r="AV446" s="44"/>
      <c r="AW446" s="44"/>
      <c r="AX446" s="39">
        <v>2</v>
      </c>
      <c r="AY446" s="39">
        <v>5</v>
      </c>
      <c r="AZ446" s="39">
        <v>1</v>
      </c>
      <c r="BA446" s="44"/>
      <c r="BB446" s="39">
        <v>1</v>
      </c>
      <c r="BC446" s="44"/>
      <c r="BD446" s="39">
        <v>1</v>
      </c>
      <c r="BE446" s="44"/>
      <c r="BF446" s="44"/>
      <c r="BG446" s="44"/>
      <c r="BH446" s="44"/>
      <c r="BI446" s="44"/>
      <c r="BJ446" s="44"/>
      <c r="BK446" s="44"/>
      <c r="BL446" s="44"/>
      <c r="BM446" s="44"/>
      <c r="BN446" s="44"/>
      <c r="BO446" s="44"/>
      <c r="BP446" s="44"/>
      <c r="BQ446" s="44"/>
      <c r="BR446" s="44"/>
      <c r="BS446" s="44"/>
      <c r="BT446" s="44"/>
      <c r="BU446" s="44"/>
      <c r="BV446" s="44"/>
      <c r="BW446" s="44"/>
      <c r="BX446" s="44"/>
      <c r="BY446" s="44"/>
      <c r="BZ446" s="39">
        <v>0</v>
      </c>
      <c r="CA446" s="44"/>
      <c r="CB446" s="44"/>
      <c r="CC446" s="44"/>
      <c r="CD446" s="44"/>
      <c r="CE446" s="44"/>
      <c r="CF446" s="44"/>
      <c r="CG446" s="44"/>
      <c r="CH446" s="44"/>
      <c r="CI446" s="44"/>
      <c r="CJ446" s="44"/>
      <c r="CK446" s="44"/>
      <c r="CL446" s="44"/>
      <c r="CM446" s="44"/>
      <c r="CN446" s="44"/>
      <c r="CO446" s="44"/>
      <c r="CP446" s="44"/>
      <c r="CQ446" s="39">
        <v>0</v>
      </c>
      <c r="CR446" s="39">
        <v>1</v>
      </c>
      <c r="CS446" s="44"/>
      <c r="CT446" s="44"/>
      <c r="CU446" s="44"/>
      <c r="CV446" s="44"/>
      <c r="CW446" s="44"/>
      <c r="CX446" s="44"/>
      <c r="CY446" s="44"/>
      <c r="CZ446" s="44"/>
      <c r="DA446" s="44"/>
      <c r="DB446" s="44"/>
      <c r="DC446" s="44"/>
      <c r="DD446" s="39">
        <v>1</v>
      </c>
      <c r="DE446" s="44"/>
      <c r="DF446" s="44"/>
      <c r="DG446" s="44"/>
      <c r="DH446" s="44"/>
      <c r="DI446" s="44"/>
      <c r="DJ446" s="44"/>
      <c r="DK446" s="44"/>
      <c r="DL446" s="44"/>
      <c r="DM446" s="44"/>
      <c r="DN446" s="44"/>
      <c r="DO446" s="44"/>
      <c r="DP446" s="44"/>
      <c r="DQ446" s="44"/>
      <c r="DR446" s="39" t="s">
        <v>12769</v>
      </c>
      <c r="DS446" s="39">
        <v>1</v>
      </c>
      <c r="DT446" s="39">
        <v>1</v>
      </c>
      <c r="DU446" s="44"/>
      <c r="DV446" s="44"/>
      <c r="DW446" s="44"/>
      <c r="DX446" s="44"/>
      <c r="DY446" s="44"/>
      <c r="DZ446" s="44"/>
      <c r="EA446" s="44"/>
      <c r="EB446" s="44"/>
      <c r="EC446" s="39">
        <v>13</v>
      </c>
      <c r="ED446" s="39">
        <f t="shared" si="12"/>
        <v>0</v>
      </c>
      <c r="EE446" s="39">
        <v>406.93799999999999</v>
      </c>
      <c r="EF446" s="39" t="s">
        <v>12770</v>
      </c>
      <c r="EG446" s="44"/>
      <c r="EH446" s="39">
        <v>100</v>
      </c>
      <c r="EI446" s="43" t="s">
        <v>1818</v>
      </c>
      <c r="EJ446" s="39">
        <v>406.93799999999999</v>
      </c>
      <c r="EK446" s="39" t="s">
        <v>236</v>
      </c>
      <c r="EL446" s="44"/>
      <c r="EM446" s="44"/>
      <c r="EN446" s="44"/>
      <c r="EO446" s="44"/>
      <c r="EP446" s="44"/>
      <c r="EQ446" s="44"/>
      <c r="ER446" s="39">
        <v>13</v>
      </c>
      <c r="ES446" s="39" t="s">
        <v>243</v>
      </c>
      <c r="ET446" s="39" t="s">
        <v>12771</v>
      </c>
      <c r="EU446" s="39">
        <v>5052</v>
      </c>
      <c r="EV446" s="39" t="s">
        <v>243</v>
      </c>
      <c r="EW446" s="39" t="s">
        <v>12772</v>
      </c>
      <c r="EX446" s="39">
        <v>31</v>
      </c>
      <c r="EY446" s="39" t="s">
        <v>243</v>
      </c>
      <c r="EZ446" s="39" t="s">
        <v>12773</v>
      </c>
      <c r="FA446" s="39">
        <v>16</v>
      </c>
      <c r="FB446" s="39" t="s">
        <v>236</v>
      </c>
      <c r="FC446" s="44"/>
      <c r="FD446" s="44"/>
      <c r="FE446" s="39" t="s">
        <v>236</v>
      </c>
      <c r="FF446" s="44"/>
      <c r="FG446" s="44"/>
      <c r="FH446" s="39" t="s">
        <v>236</v>
      </c>
      <c r="FI446" s="44"/>
      <c r="FJ446" s="44"/>
      <c r="FK446" s="39" t="s">
        <v>236</v>
      </c>
      <c r="FL446" s="44"/>
      <c r="FM446" s="44"/>
      <c r="FN446" s="39" t="s">
        <v>12774</v>
      </c>
      <c r="FO446" s="39" t="s">
        <v>12775</v>
      </c>
      <c r="FP446" s="39">
        <v>13</v>
      </c>
      <c r="FQ446" s="39" t="s">
        <v>236</v>
      </c>
      <c r="FR446" s="44"/>
      <c r="FS446" s="44"/>
      <c r="FT446" s="39" t="s">
        <v>236</v>
      </c>
      <c r="FU446" s="44"/>
      <c r="FV446" s="44"/>
      <c r="FW446" s="39" t="s">
        <v>236</v>
      </c>
      <c r="FX446" s="44"/>
      <c r="FY446" s="44"/>
      <c r="FZ446" s="44"/>
      <c r="GA446" s="44"/>
      <c r="GB446" s="44"/>
      <c r="GC446" s="39" t="s">
        <v>236</v>
      </c>
      <c r="GD446" s="44"/>
      <c r="GE446" s="44"/>
      <c r="GF446" s="39" t="s">
        <v>236</v>
      </c>
      <c r="GG446" s="44"/>
      <c r="GH446" s="44"/>
      <c r="GI446" s="39" t="s">
        <v>243</v>
      </c>
      <c r="GJ446" s="39" t="s">
        <v>12776</v>
      </c>
      <c r="GK446" s="39">
        <v>12</v>
      </c>
      <c r="GL446" s="44"/>
      <c r="GM446" s="44"/>
      <c r="GN446" s="44"/>
      <c r="GO446" s="44"/>
      <c r="GP446" s="44"/>
      <c r="GQ446" s="44"/>
      <c r="GR446" s="44"/>
      <c r="GS446" s="44"/>
      <c r="GT446" s="44"/>
      <c r="GU446" s="44"/>
      <c r="GV446" s="44"/>
      <c r="GW446" s="44"/>
      <c r="GX446" s="44"/>
      <c r="GY446" s="44"/>
      <c r="GZ446" s="39" t="s">
        <v>236</v>
      </c>
      <c r="HA446" s="44"/>
      <c r="HB446" s="44"/>
      <c r="HC446" s="43" t="s">
        <v>12777</v>
      </c>
      <c r="HD446" s="39" t="s">
        <v>12778</v>
      </c>
      <c r="HE446" s="43" t="s">
        <v>12779</v>
      </c>
      <c r="HF446" s="44"/>
      <c r="HG446" s="39" t="s">
        <v>12780</v>
      </c>
      <c r="HH446" s="44"/>
      <c r="HI446" s="39" t="s">
        <v>12781</v>
      </c>
      <c r="HJ446" s="44"/>
      <c r="HK446" s="44"/>
      <c r="HL446" s="39">
        <v>0</v>
      </c>
      <c r="HM446" s="44"/>
      <c r="HN446" s="39" t="s">
        <v>4251</v>
      </c>
      <c r="HO446" s="39" t="s">
        <v>4285</v>
      </c>
      <c r="HP446" s="39" t="s">
        <v>4286</v>
      </c>
      <c r="HQ446" s="39" t="s">
        <v>4287</v>
      </c>
      <c r="HR446" s="39" t="s">
        <v>4288</v>
      </c>
      <c r="HS446" s="39" t="s">
        <v>12782</v>
      </c>
      <c r="HT446" s="39" t="s">
        <v>4290</v>
      </c>
      <c r="HU446" s="39" t="s">
        <v>4291</v>
      </c>
      <c r="HV446" s="44"/>
    </row>
    <row r="447" spans="1:230" ht="37.5" customHeight="1" x14ac:dyDescent="0.2">
      <c r="A447" s="44" t="s">
        <v>13014</v>
      </c>
      <c r="B447" s="39" t="s">
        <v>4252</v>
      </c>
      <c r="C447" s="39" t="s">
        <v>4767</v>
      </c>
      <c r="D447" s="39" t="s">
        <v>12783</v>
      </c>
      <c r="E447" s="39" t="s">
        <v>652</v>
      </c>
      <c r="F447" s="44"/>
      <c r="G447" s="39">
        <v>2011</v>
      </c>
      <c r="H447" s="48">
        <v>45413</v>
      </c>
      <c r="I447" s="48">
        <v>45657</v>
      </c>
      <c r="J447" s="44"/>
      <c r="K447" s="39" t="s">
        <v>12784</v>
      </c>
      <c r="L447" s="43" t="s">
        <v>12785</v>
      </c>
      <c r="M447" s="39" t="s">
        <v>12786</v>
      </c>
      <c r="N447" s="43" t="s">
        <v>12787</v>
      </c>
      <c r="O447" s="39" t="s">
        <v>12788</v>
      </c>
      <c r="P447" s="43" t="s">
        <v>12789</v>
      </c>
      <c r="Q447" s="39" t="s">
        <v>12790</v>
      </c>
      <c r="R447" s="43" t="s">
        <v>12791</v>
      </c>
      <c r="S447" s="39" t="s">
        <v>12792</v>
      </c>
      <c r="T447" s="39" t="s">
        <v>12793</v>
      </c>
      <c r="U447" s="39" t="s">
        <v>1394</v>
      </c>
      <c r="V447" s="39" t="s">
        <v>12794</v>
      </c>
      <c r="W447" s="49">
        <v>0.33200000000000002</v>
      </c>
      <c r="X447" s="49">
        <f t="shared" si="13"/>
        <v>0</v>
      </c>
      <c r="Y447" s="39">
        <v>0.33200000000000002</v>
      </c>
      <c r="Z447" s="39">
        <v>100</v>
      </c>
      <c r="AA447" s="39">
        <v>0.01</v>
      </c>
      <c r="AB447" s="39">
        <v>0</v>
      </c>
      <c r="AC447" s="39">
        <v>0</v>
      </c>
      <c r="AD447" s="39">
        <v>0</v>
      </c>
      <c r="AE447" s="39">
        <v>0</v>
      </c>
      <c r="AF447" s="39">
        <v>0</v>
      </c>
      <c r="AG447" s="39">
        <v>0</v>
      </c>
      <c r="AH447" s="39" t="s">
        <v>243</v>
      </c>
      <c r="AI447" s="39" t="s">
        <v>12795</v>
      </c>
      <c r="AJ447" s="44"/>
      <c r="AK447" s="39">
        <v>0.38400000000000001</v>
      </c>
      <c r="AL447" s="39">
        <v>0.38200000000000001</v>
      </c>
      <c r="AM447" s="39">
        <v>0.01</v>
      </c>
      <c r="AN447" s="39">
        <v>2</v>
      </c>
      <c r="AO447" s="39">
        <v>2</v>
      </c>
      <c r="AP447" s="39">
        <v>2</v>
      </c>
      <c r="AQ447" s="44"/>
      <c r="AR447" s="44"/>
      <c r="AS447" s="44"/>
      <c r="AT447" s="44"/>
      <c r="AU447" s="44"/>
      <c r="AV447" s="44"/>
      <c r="AW447" s="44"/>
      <c r="AX447" s="44"/>
      <c r="AY447" s="44"/>
      <c r="AZ447" s="44"/>
      <c r="BA447" s="44"/>
      <c r="BB447" s="39">
        <v>2</v>
      </c>
      <c r="BC447" s="44"/>
      <c r="BD447" s="44"/>
      <c r="BE447" s="44"/>
      <c r="BF447" s="44"/>
      <c r="BG447" s="44"/>
      <c r="BH447" s="44"/>
      <c r="BI447" s="44"/>
      <c r="BJ447" s="44"/>
      <c r="BK447" s="44"/>
      <c r="BL447" s="44"/>
      <c r="BM447" s="44"/>
      <c r="BN447" s="44"/>
      <c r="BO447" s="44"/>
      <c r="BP447" s="44"/>
      <c r="BQ447" s="44"/>
      <c r="BR447" s="44"/>
      <c r="BS447" s="44"/>
      <c r="BT447" s="44"/>
      <c r="BU447" s="44"/>
      <c r="BV447" s="44"/>
      <c r="BW447" s="44"/>
      <c r="BX447" s="44"/>
      <c r="BY447" s="44"/>
      <c r="BZ447" s="39">
        <v>0</v>
      </c>
      <c r="CA447" s="44"/>
      <c r="CB447" s="44"/>
      <c r="CC447" s="44"/>
      <c r="CD447" s="44"/>
      <c r="CE447" s="44"/>
      <c r="CF447" s="44"/>
      <c r="CG447" s="44"/>
      <c r="CH447" s="44"/>
      <c r="CI447" s="44"/>
      <c r="CJ447" s="44"/>
      <c r="CK447" s="44"/>
      <c r="CL447" s="44"/>
      <c r="CM447" s="44"/>
      <c r="CN447" s="44"/>
      <c r="CO447" s="44"/>
      <c r="CP447" s="44"/>
      <c r="CQ447" s="39">
        <v>0</v>
      </c>
      <c r="CR447" s="44"/>
      <c r="CS447" s="44"/>
      <c r="CT447" s="44"/>
      <c r="CU447" s="44"/>
      <c r="CV447" s="44"/>
      <c r="CW447" s="44"/>
      <c r="CX447" s="44"/>
      <c r="CY447" s="44"/>
      <c r="CZ447" s="44"/>
      <c r="DA447" s="44"/>
      <c r="DB447" s="44"/>
      <c r="DC447" s="44"/>
      <c r="DD447" s="44"/>
      <c r="DE447" s="44"/>
      <c r="DF447" s="44"/>
      <c r="DG447" s="44"/>
      <c r="DH447" s="44"/>
      <c r="DI447" s="44"/>
      <c r="DJ447" s="44"/>
      <c r="DK447" s="44"/>
      <c r="DL447" s="44"/>
      <c r="DM447" s="44"/>
      <c r="DN447" s="44"/>
      <c r="DO447" s="44"/>
      <c r="DP447" s="44"/>
      <c r="DQ447" s="44"/>
      <c r="DR447" s="44"/>
      <c r="DS447" s="44"/>
      <c r="DT447" s="39">
        <v>0</v>
      </c>
      <c r="DU447" s="44"/>
      <c r="DV447" s="44"/>
      <c r="DW447" s="44"/>
      <c r="DX447" s="44"/>
      <c r="DY447" s="44"/>
      <c r="DZ447" s="44"/>
      <c r="EA447" s="44"/>
      <c r="EB447" s="44"/>
      <c r="EC447" s="39">
        <v>2</v>
      </c>
      <c r="ED447" s="39">
        <f t="shared" si="12"/>
        <v>0</v>
      </c>
      <c r="EE447" s="39">
        <v>41.356000000000002</v>
      </c>
      <c r="EF447" s="39" t="s">
        <v>12796</v>
      </c>
      <c r="EG447" s="44"/>
      <c r="EH447" s="39">
        <v>100</v>
      </c>
      <c r="EI447" s="43" t="s">
        <v>12797</v>
      </c>
      <c r="EJ447" s="39">
        <v>41.356000000000002</v>
      </c>
      <c r="EK447" s="39" t="s">
        <v>236</v>
      </c>
      <c r="EL447" s="44"/>
      <c r="EM447" s="44"/>
      <c r="EN447" s="44"/>
      <c r="EO447" s="44"/>
      <c r="EP447" s="44"/>
      <c r="EQ447" s="44"/>
      <c r="ER447" s="39">
        <v>1</v>
      </c>
      <c r="ES447" s="39" t="s">
        <v>243</v>
      </c>
      <c r="ET447" s="39" t="s">
        <v>12798</v>
      </c>
      <c r="EU447" s="39">
        <v>40</v>
      </c>
      <c r="EV447" s="39" t="s">
        <v>243</v>
      </c>
      <c r="EW447" s="39" t="s">
        <v>12799</v>
      </c>
      <c r="EX447" s="39">
        <v>13</v>
      </c>
      <c r="EY447" s="39" t="s">
        <v>236</v>
      </c>
      <c r="EZ447" s="44"/>
      <c r="FA447" s="44"/>
      <c r="FB447" s="39" t="s">
        <v>236</v>
      </c>
      <c r="FC447" s="44"/>
      <c r="FD447" s="44"/>
      <c r="FE447" s="39" t="s">
        <v>236</v>
      </c>
      <c r="FF447" s="44"/>
      <c r="FG447" s="44"/>
      <c r="FH447" s="39" t="s">
        <v>236</v>
      </c>
      <c r="FI447" s="44"/>
      <c r="FJ447" s="44"/>
      <c r="FK447" s="39" t="s">
        <v>236</v>
      </c>
      <c r="FL447" s="44"/>
      <c r="FM447" s="44"/>
      <c r="FN447" s="44"/>
      <c r="FO447" s="44"/>
      <c r="FP447" s="44"/>
      <c r="FQ447" s="39" t="s">
        <v>236</v>
      </c>
      <c r="FR447" s="44"/>
      <c r="FS447" s="44"/>
      <c r="FT447" s="39" t="s">
        <v>236</v>
      </c>
      <c r="FU447" s="44"/>
      <c r="FV447" s="44"/>
      <c r="FW447" s="39" t="s">
        <v>236</v>
      </c>
      <c r="FX447" s="44"/>
      <c r="FY447" s="44"/>
      <c r="FZ447" s="44"/>
      <c r="GA447" s="44"/>
      <c r="GB447" s="44"/>
      <c r="GC447" s="39" t="s">
        <v>236</v>
      </c>
      <c r="GD447" s="44"/>
      <c r="GE447" s="44"/>
      <c r="GF447" s="39" t="s">
        <v>236</v>
      </c>
      <c r="GG447" s="44"/>
      <c r="GH447" s="44"/>
      <c r="GI447" s="39" t="s">
        <v>236</v>
      </c>
      <c r="GJ447" s="44"/>
      <c r="GK447" s="44"/>
      <c r="GL447" s="44"/>
      <c r="GM447" s="44"/>
      <c r="GN447" s="44"/>
      <c r="GO447" s="44"/>
      <c r="GP447" s="44"/>
      <c r="GQ447" s="44"/>
      <c r="GR447" s="44"/>
      <c r="GS447" s="44"/>
      <c r="GT447" s="44"/>
      <c r="GU447" s="44"/>
      <c r="GV447" s="44"/>
      <c r="GW447" s="44"/>
      <c r="GX447" s="44"/>
      <c r="GY447" s="44"/>
      <c r="GZ447" s="39" t="s">
        <v>236</v>
      </c>
      <c r="HA447" s="44"/>
      <c r="HB447" s="44"/>
      <c r="HC447" s="43" t="s">
        <v>12800</v>
      </c>
      <c r="HD447" s="39" t="s">
        <v>12801</v>
      </c>
      <c r="HE447" s="44"/>
      <c r="HF447" s="44"/>
      <c r="HG447" s="39" t="s">
        <v>12802</v>
      </c>
      <c r="HH447" s="44"/>
      <c r="HI447" s="44"/>
      <c r="HJ447" s="44"/>
      <c r="HK447" s="44"/>
      <c r="HL447" s="44"/>
      <c r="HM447" s="44"/>
      <c r="HN447" s="39" t="s">
        <v>4251</v>
      </c>
      <c r="HO447" s="39" t="s">
        <v>4285</v>
      </c>
      <c r="HP447" s="39" t="s">
        <v>4286</v>
      </c>
      <c r="HQ447" s="39" t="s">
        <v>4287</v>
      </c>
      <c r="HR447" s="39" t="s">
        <v>4288</v>
      </c>
      <c r="HS447" s="39" t="s">
        <v>12782</v>
      </c>
      <c r="HT447" s="39" t="s">
        <v>4290</v>
      </c>
      <c r="HU447" s="39" t="s">
        <v>4291</v>
      </c>
      <c r="HV447" s="44"/>
    </row>
    <row r="448" spans="1:230" ht="35.25" customHeight="1" x14ac:dyDescent="0.2">
      <c r="A448" s="44" t="s">
        <v>13001</v>
      </c>
      <c r="B448" s="39" t="s">
        <v>4252</v>
      </c>
      <c r="C448" s="39" t="s">
        <v>4767</v>
      </c>
      <c r="D448" s="39" t="s">
        <v>12812</v>
      </c>
      <c r="E448" s="39" t="s">
        <v>12813</v>
      </c>
      <c r="F448" s="44"/>
      <c r="G448" s="39">
        <v>2024</v>
      </c>
      <c r="H448" s="48">
        <v>45376</v>
      </c>
      <c r="I448" s="48">
        <v>45657</v>
      </c>
      <c r="J448" s="44"/>
      <c r="K448" s="44"/>
      <c r="L448" s="43" t="s">
        <v>300</v>
      </c>
      <c r="M448" s="44"/>
      <c r="N448" s="44"/>
      <c r="O448" s="39" t="s">
        <v>12814</v>
      </c>
      <c r="P448" s="43" t="s">
        <v>12815</v>
      </c>
      <c r="Q448" s="39" t="s">
        <v>12816</v>
      </c>
      <c r="R448" s="43" t="s">
        <v>12817</v>
      </c>
      <c r="S448" s="39" t="s">
        <v>12818</v>
      </c>
      <c r="T448" s="39" t="s">
        <v>12819</v>
      </c>
      <c r="U448" s="39" t="s">
        <v>235</v>
      </c>
      <c r="V448" s="39" t="s">
        <v>12820</v>
      </c>
      <c r="W448" s="49">
        <v>0.3</v>
      </c>
      <c r="X448" s="49">
        <f t="shared" si="13"/>
        <v>0</v>
      </c>
      <c r="Y448" s="39">
        <v>0.3</v>
      </c>
      <c r="Z448" s="39">
        <v>100</v>
      </c>
      <c r="AA448" s="39">
        <v>5.0000000000000001E-3</v>
      </c>
      <c r="AB448" s="39">
        <v>0</v>
      </c>
      <c r="AC448" s="39">
        <v>0</v>
      </c>
      <c r="AD448" s="39">
        <v>0</v>
      </c>
      <c r="AE448" s="39">
        <v>0</v>
      </c>
      <c r="AF448" s="39">
        <v>0</v>
      </c>
      <c r="AG448" s="39">
        <v>0</v>
      </c>
      <c r="AH448" s="39" t="s">
        <v>236</v>
      </c>
      <c r="AI448" s="44"/>
      <c r="AJ448" s="44"/>
      <c r="AK448" s="44"/>
      <c r="AL448" s="39">
        <v>0.25</v>
      </c>
      <c r="AM448" s="39">
        <v>4.0000000000000001E-3</v>
      </c>
      <c r="AN448" s="39">
        <v>12</v>
      </c>
      <c r="AO448" s="39">
        <v>4</v>
      </c>
      <c r="AP448" s="39">
        <v>1</v>
      </c>
      <c r="AQ448" s="44"/>
      <c r="AR448" s="44"/>
      <c r="AS448" s="44"/>
      <c r="AT448" s="44"/>
      <c r="AU448" s="44"/>
      <c r="AV448" s="44"/>
      <c r="AW448" s="44"/>
      <c r="AX448" s="44"/>
      <c r="AY448" s="44"/>
      <c r="AZ448" s="44"/>
      <c r="BA448" s="44"/>
      <c r="BB448" s="44"/>
      <c r="BC448" s="44"/>
      <c r="BD448" s="44"/>
      <c r="BE448" s="44"/>
      <c r="BF448" s="44"/>
      <c r="BG448" s="44"/>
      <c r="BH448" s="44"/>
      <c r="BI448" s="44"/>
      <c r="BJ448" s="39">
        <v>1</v>
      </c>
      <c r="BK448" s="44"/>
      <c r="BL448" s="44"/>
      <c r="BM448" s="44"/>
      <c r="BN448" s="44"/>
      <c r="BO448" s="44"/>
      <c r="BP448" s="44"/>
      <c r="BQ448" s="44"/>
      <c r="BR448" s="44"/>
      <c r="BS448" s="39">
        <v>1</v>
      </c>
      <c r="BT448" s="44"/>
      <c r="BU448" s="44"/>
      <c r="BV448" s="44"/>
      <c r="BW448" s="44"/>
      <c r="BX448" s="44"/>
      <c r="BY448" s="44"/>
      <c r="BZ448" s="39">
        <v>1</v>
      </c>
      <c r="CA448" s="44"/>
      <c r="CB448" s="44"/>
      <c r="CC448" s="44"/>
      <c r="CD448" s="44"/>
      <c r="CE448" s="44"/>
      <c r="CF448" s="44"/>
      <c r="CG448" s="44"/>
      <c r="CH448" s="44"/>
      <c r="CI448" s="44"/>
      <c r="CJ448" s="44"/>
      <c r="CK448" s="44"/>
      <c r="CL448" s="44"/>
      <c r="CM448" s="44"/>
      <c r="CN448" s="44"/>
      <c r="CO448" s="44"/>
      <c r="CP448" s="44"/>
      <c r="CQ448" s="39">
        <v>0</v>
      </c>
      <c r="CR448" s="44"/>
      <c r="CS448" s="44"/>
      <c r="CT448" s="44"/>
      <c r="CU448" s="44"/>
      <c r="CV448" s="44"/>
      <c r="CW448" s="44"/>
      <c r="CX448" s="44"/>
      <c r="CY448" s="44"/>
      <c r="CZ448" s="44"/>
      <c r="DA448" s="44"/>
      <c r="DB448" s="44"/>
      <c r="DC448" s="44"/>
      <c r="DD448" s="44"/>
      <c r="DE448" s="44"/>
      <c r="DF448" s="44"/>
      <c r="DG448" s="44"/>
      <c r="DH448" s="44"/>
      <c r="DI448" s="44"/>
      <c r="DJ448" s="44"/>
      <c r="DK448" s="44"/>
      <c r="DL448" s="44"/>
      <c r="DM448" s="44"/>
      <c r="DN448" s="44"/>
      <c r="DO448" s="44"/>
      <c r="DP448" s="44"/>
      <c r="DQ448" s="44"/>
      <c r="DR448" s="44"/>
      <c r="DS448" s="44"/>
      <c r="DT448" s="39">
        <v>0</v>
      </c>
      <c r="DU448" s="44"/>
      <c r="DV448" s="44"/>
      <c r="DW448" s="44"/>
      <c r="DX448" s="44"/>
      <c r="DY448" s="44"/>
      <c r="DZ448" s="44"/>
      <c r="EA448" s="44"/>
      <c r="EB448" s="44"/>
      <c r="EC448" s="39">
        <v>1</v>
      </c>
      <c r="ED448" s="39">
        <f t="shared" si="12"/>
        <v>0</v>
      </c>
      <c r="EE448" s="39">
        <v>6.3869999999999996</v>
      </c>
      <c r="EF448" s="39" t="s">
        <v>12821</v>
      </c>
      <c r="EG448" s="44"/>
      <c r="EH448" s="39" t="s">
        <v>12822</v>
      </c>
      <c r="EI448" s="43" t="s">
        <v>4268</v>
      </c>
      <c r="EJ448" s="39">
        <v>41.356000000000002</v>
      </c>
      <c r="EK448" s="39" t="s">
        <v>236</v>
      </c>
      <c r="EL448" s="44"/>
      <c r="EM448" s="44"/>
      <c r="EN448" s="44"/>
      <c r="EO448" s="44"/>
      <c r="EP448" s="39">
        <v>6</v>
      </c>
      <c r="EQ448" s="39" t="s">
        <v>12823</v>
      </c>
      <c r="ER448" s="39">
        <v>1</v>
      </c>
      <c r="ES448" s="39" t="s">
        <v>236</v>
      </c>
      <c r="ET448" s="44"/>
      <c r="EU448" s="44"/>
      <c r="EV448" s="39" t="s">
        <v>243</v>
      </c>
      <c r="EW448" s="39" t="s">
        <v>12824</v>
      </c>
      <c r="EX448" s="39">
        <v>60</v>
      </c>
      <c r="EY448" s="39" t="s">
        <v>236</v>
      </c>
      <c r="EZ448" s="44"/>
      <c r="FA448" s="44"/>
      <c r="FB448" s="39" t="s">
        <v>236</v>
      </c>
      <c r="FC448" s="44"/>
      <c r="FD448" s="44"/>
      <c r="FE448" s="39" t="s">
        <v>236</v>
      </c>
      <c r="FF448" s="44"/>
      <c r="FG448" s="44"/>
      <c r="FH448" s="39" t="s">
        <v>236</v>
      </c>
      <c r="FI448" s="44"/>
      <c r="FJ448" s="44"/>
      <c r="FK448" s="39" t="s">
        <v>236</v>
      </c>
      <c r="FL448" s="44"/>
      <c r="FM448" s="44"/>
      <c r="FN448" s="44"/>
      <c r="FO448" s="44"/>
      <c r="FP448" s="44"/>
      <c r="FQ448" s="39" t="s">
        <v>236</v>
      </c>
      <c r="FR448" s="44"/>
      <c r="FS448" s="44"/>
      <c r="FT448" s="39" t="s">
        <v>236</v>
      </c>
      <c r="FU448" s="44"/>
      <c r="FV448" s="44"/>
      <c r="FW448" s="39" t="s">
        <v>236</v>
      </c>
      <c r="FX448" s="44"/>
      <c r="FY448" s="44"/>
      <c r="FZ448" s="44"/>
      <c r="GA448" s="44"/>
      <c r="GB448" s="44"/>
      <c r="GC448" s="39" t="s">
        <v>236</v>
      </c>
      <c r="GD448" s="44"/>
      <c r="GE448" s="44"/>
      <c r="GF448" s="39" t="s">
        <v>236</v>
      </c>
      <c r="GG448" s="44"/>
      <c r="GH448" s="44"/>
      <c r="GI448" s="39" t="s">
        <v>236</v>
      </c>
      <c r="GJ448" s="44"/>
      <c r="GK448" s="44"/>
      <c r="GL448" s="39" t="s">
        <v>12825</v>
      </c>
      <c r="GM448" s="39" t="s">
        <v>12826</v>
      </c>
      <c r="GN448" s="39">
        <v>7</v>
      </c>
      <c r="GO448" s="44"/>
      <c r="GP448" s="44"/>
      <c r="GQ448" s="44"/>
      <c r="GR448" s="44"/>
      <c r="GS448" s="44"/>
      <c r="GT448" s="44"/>
      <c r="GU448" s="44"/>
      <c r="GV448" s="44"/>
      <c r="GW448" s="44"/>
      <c r="GX448" s="44"/>
      <c r="GY448" s="44"/>
      <c r="GZ448" s="39" t="s">
        <v>236</v>
      </c>
      <c r="HA448" s="44"/>
      <c r="HB448" s="44"/>
      <c r="HC448" s="43" t="s">
        <v>12827</v>
      </c>
      <c r="HD448" s="39" t="s">
        <v>12828</v>
      </c>
      <c r="HE448" s="44"/>
      <c r="HF448" s="44"/>
      <c r="HG448" s="39" t="s">
        <v>12829</v>
      </c>
      <c r="HH448" s="43" t="s">
        <v>300</v>
      </c>
      <c r="HI448" s="44"/>
      <c r="HJ448" s="43" t="s">
        <v>300</v>
      </c>
      <c r="HK448" s="44"/>
      <c r="HL448" s="39">
        <v>0</v>
      </c>
      <c r="HM448" s="44"/>
      <c r="HN448" s="39" t="s">
        <v>4251</v>
      </c>
      <c r="HO448" s="39" t="s">
        <v>4285</v>
      </c>
      <c r="HP448" s="39" t="s">
        <v>4286</v>
      </c>
      <c r="HQ448" s="39" t="s">
        <v>4287</v>
      </c>
      <c r="HR448" s="39" t="s">
        <v>4288</v>
      </c>
      <c r="HS448" s="39" t="s">
        <v>12782</v>
      </c>
      <c r="HT448" s="39" t="s">
        <v>4290</v>
      </c>
      <c r="HU448" s="39" t="s">
        <v>4291</v>
      </c>
      <c r="HV448" s="43" t="s">
        <v>300</v>
      </c>
    </row>
    <row r="449" spans="1:230" ht="39.75" customHeight="1" x14ac:dyDescent="0.2">
      <c r="A449" s="44" t="s">
        <v>13014</v>
      </c>
      <c r="B449" s="39" t="s">
        <v>4252</v>
      </c>
      <c r="C449" s="39" t="s">
        <v>4767</v>
      </c>
      <c r="D449" s="39" t="s">
        <v>12830</v>
      </c>
      <c r="E449" s="39" t="s">
        <v>652</v>
      </c>
      <c r="F449" s="44"/>
      <c r="G449" s="39">
        <v>2018</v>
      </c>
      <c r="H449" s="48">
        <v>45251</v>
      </c>
      <c r="I449" s="48">
        <v>45657</v>
      </c>
      <c r="J449" s="44"/>
      <c r="K449" s="39" t="s">
        <v>12831</v>
      </c>
      <c r="L449" s="39" t="s">
        <v>12832</v>
      </c>
      <c r="M449" s="39" t="s">
        <v>12833</v>
      </c>
      <c r="N449" s="43" t="s">
        <v>12834</v>
      </c>
      <c r="O449" s="39" t="s">
        <v>12835</v>
      </c>
      <c r="P449" s="43" t="s">
        <v>12836</v>
      </c>
      <c r="Q449" s="39" t="s">
        <v>12837</v>
      </c>
      <c r="R449" s="43" t="s">
        <v>12838</v>
      </c>
      <c r="S449" s="39" t="s">
        <v>12839</v>
      </c>
      <c r="T449" s="39" t="s">
        <v>12840</v>
      </c>
      <c r="U449" s="39" t="s">
        <v>1394</v>
      </c>
      <c r="V449" s="39" t="s">
        <v>12840</v>
      </c>
      <c r="W449" s="49">
        <v>11.852</v>
      </c>
      <c r="X449" s="49">
        <f t="shared" si="13"/>
        <v>0</v>
      </c>
      <c r="Y449" s="39">
        <v>11.695</v>
      </c>
      <c r="Z449" s="39">
        <v>98.68</v>
      </c>
      <c r="AA449" s="39">
        <v>0.17</v>
      </c>
      <c r="AB449" s="39">
        <v>0</v>
      </c>
      <c r="AC449" s="39">
        <v>0</v>
      </c>
      <c r="AD449" s="39">
        <v>0</v>
      </c>
      <c r="AE449" s="39">
        <v>0</v>
      </c>
      <c r="AF449" s="39">
        <v>0.157</v>
      </c>
      <c r="AG449" s="39">
        <v>1.32</v>
      </c>
      <c r="AH449" s="39" t="s">
        <v>243</v>
      </c>
      <c r="AI449" s="39" t="s">
        <v>12841</v>
      </c>
      <c r="AJ449" s="44"/>
      <c r="AK449" s="39">
        <v>0</v>
      </c>
      <c r="AL449" s="39">
        <v>25.465</v>
      </c>
      <c r="AM449" s="39">
        <v>0.36</v>
      </c>
      <c r="AN449" s="39">
        <v>19</v>
      </c>
      <c r="AO449" s="39">
        <v>19</v>
      </c>
      <c r="AP449" s="39">
        <v>10</v>
      </c>
      <c r="AQ449" s="44"/>
      <c r="AR449" s="44"/>
      <c r="AS449" s="44"/>
      <c r="AT449" s="44"/>
      <c r="AU449" s="44"/>
      <c r="AV449" s="44"/>
      <c r="AW449" s="44"/>
      <c r="AX449" s="44"/>
      <c r="AY449" s="39">
        <v>3</v>
      </c>
      <c r="AZ449" s="44"/>
      <c r="BA449" s="39">
        <v>2</v>
      </c>
      <c r="BB449" s="44"/>
      <c r="BC449" s="44"/>
      <c r="BD449" s="39">
        <v>4</v>
      </c>
      <c r="BE449" s="44"/>
      <c r="BF449" s="44"/>
      <c r="BG449" s="44"/>
      <c r="BH449" s="44"/>
      <c r="BI449" s="44"/>
      <c r="BJ449" s="44"/>
      <c r="BK449" s="44"/>
      <c r="BL449" s="44"/>
      <c r="BM449" s="44"/>
      <c r="BN449" s="44"/>
      <c r="BO449" s="44"/>
      <c r="BP449" s="44"/>
      <c r="BQ449" s="44"/>
      <c r="BR449" s="44"/>
      <c r="BS449" s="44"/>
      <c r="BT449" s="44"/>
      <c r="BU449" s="44"/>
      <c r="BV449" s="44"/>
      <c r="BW449" s="44"/>
      <c r="BX449" s="44"/>
      <c r="BY449" s="44"/>
      <c r="BZ449" s="39">
        <v>0</v>
      </c>
      <c r="CA449" s="44"/>
      <c r="CB449" s="44"/>
      <c r="CC449" s="44"/>
      <c r="CD449" s="44"/>
      <c r="CE449" s="44"/>
      <c r="CF449" s="44"/>
      <c r="CG449" s="44"/>
      <c r="CH449" s="44"/>
      <c r="CI449" s="44"/>
      <c r="CJ449" s="44"/>
      <c r="CK449" s="44"/>
      <c r="CL449" s="44"/>
      <c r="CM449" s="44"/>
      <c r="CN449" s="44"/>
      <c r="CO449" s="44"/>
      <c r="CP449" s="44"/>
      <c r="CQ449" s="39">
        <v>0</v>
      </c>
      <c r="CR449" s="44"/>
      <c r="CS449" s="44"/>
      <c r="CT449" s="44"/>
      <c r="CU449" s="44"/>
      <c r="CV449" s="44"/>
      <c r="CW449" s="44"/>
      <c r="CX449" s="44"/>
      <c r="CY449" s="44"/>
      <c r="CZ449" s="44"/>
      <c r="DA449" s="44"/>
      <c r="DB449" s="44"/>
      <c r="DC449" s="44"/>
      <c r="DD449" s="44"/>
      <c r="DE449" s="44"/>
      <c r="DF449" s="44"/>
      <c r="DG449" s="44"/>
      <c r="DH449" s="44"/>
      <c r="DI449" s="44"/>
      <c r="DJ449" s="44"/>
      <c r="DK449" s="44"/>
      <c r="DL449" s="44"/>
      <c r="DM449" s="44"/>
      <c r="DN449" s="44"/>
      <c r="DO449" s="44"/>
      <c r="DP449" s="44"/>
      <c r="DQ449" s="44"/>
      <c r="DR449" s="44"/>
      <c r="DS449" s="44"/>
      <c r="DT449" s="39">
        <v>0</v>
      </c>
      <c r="DU449" s="44"/>
      <c r="DV449" s="44"/>
      <c r="DW449" s="44"/>
      <c r="DX449" s="44"/>
      <c r="DY449" s="44"/>
      <c r="DZ449" s="44"/>
      <c r="EA449" s="39" t="s">
        <v>12842</v>
      </c>
      <c r="EB449" s="39">
        <v>1</v>
      </c>
      <c r="EC449" s="39">
        <v>10</v>
      </c>
      <c r="ED449" s="39">
        <f t="shared" si="12"/>
        <v>0</v>
      </c>
      <c r="EE449" s="39">
        <v>34.066000000000003</v>
      </c>
      <c r="EF449" s="39" t="s">
        <v>4266</v>
      </c>
      <c r="EG449" s="44"/>
      <c r="EH449" s="39" t="s">
        <v>12843</v>
      </c>
      <c r="EI449" s="39" t="s">
        <v>12844</v>
      </c>
      <c r="EJ449" s="39">
        <v>126.69</v>
      </c>
      <c r="EK449" s="39" t="s">
        <v>243</v>
      </c>
      <c r="EL449" s="39" t="s">
        <v>12845</v>
      </c>
      <c r="EM449" s="43" t="s">
        <v>12846</v>
      </c>
      <c r="EN449" s="39" t="s">
        <v>12847</v>
      </c>
      <c r="EO449" s="39">
        <v>1</v>
      </c>
      <c r="EP449" s="39">
        <v>10</v>
      </c>
      <c r="EQ449" s="39" t="s">
        <v>12848</v>
      </c>
      <c r="ER449" s="39">
        <v>1</v>
      </c>
      <c r="ES449" s="39" t="s">
        <v>243</v>
      </c>
      <c r="ET449" s="39" t="s">
        <v>1711</v>
      </c>
      <c r="EU449" s="39">
        <v>356</v>
      </c>
      <c r="EV449" s="39" t="s">
        <v>243</v>
      </c>
      <c r="EW449" s="39" t="s">
        <v>12849</v>
      </c>
      <c r="EX449" s="39">
        <v>115</v>
      </c>
      <c r="EY449" s="39" t="s">
        <v>236</v>
      </c>
      <c r="EZ449" s="44"/>
      <c r="FA449" s="44"/>
      <c r="FB449" s="39" t="s">
        <v>236</v>
      </c>
      <c r="FC449" s="44"/>
      <c r="FD449" s="44"/>
      <c r="FE449" s="39" t="s">
        <v>236</v>
      </c>
      <c r="FF449" s="44"/>
      <c r="FG449" s="44"/>
      <c r="FH449" s="39" t="s">
        <v>236</v>
      </c>
      <c r="FI449" s="44"/>
      <c r="FJ449" s="44"/>
      <c r="FK449" s="39" t="s">
        <v>236</v>
      </c>
      <c r="FL449" s="44"/>
      <c r="FM449" s="44"/>
      <c r="FN449" s="44"/>
      <c r="FO449" s="44"/>
      <c r="FP449" s="44"/>
      <c r="FQ449" s="39" t="s">
        <v>243</v>
      </c>
      <c r="FR449" s="39" t="s">
        <v>12850</v>
      </c>
      <c r="FS449" s="39">
        <v>1949</v>
      </c>
      <c r="FT449" s="39" t="s">
        <v>236</v>
      </c>
      <c r="FU449" s="44"/>
      <c r="FV449" s="44"/>
      <c r="FW449" s="39" t="s">
        <v>236</v>
      </c>
      <c r="FX449" s="44"/>
      <c r="FY449" s="44"/>
      <c r="FZ449" s="44"/>
      <c r="GA449" s="44"/>
      <c r="GB449" s="44"/>
      <c r="GC449" s="39" t="s">
        <v>236</v>
      </c>
      <c r="GD449" s="44"/>
      <c r="GE449" s="44"/>
      <c r="GF449" s="39" t="s">
        <v>243</v>
      </c>
      <c r="GG449" s="39" t="s">
        <v>12851</v>
      </c>
      <c r="GH449" s="39">
        <v>9</v>
      </c>
      <c r="GI449" s="39" t="s">
        <v>243</v>
      </c>
      <c r="GJ449" s="39" t="s">
        <v>12852</v>
      </c>
      <c r="GK449" s="39">
        <v>12</v>
      </c>
      <c r="GL449" s="44"/>
      <c r="GM449" s="44"/>
      <c r="GN449" s="44"/>
      <c r="GO449" s="44"/>
      <c r="GP449" s="44"/>
      <c r="GQ449" s="44"/>
      <c r="GR449" s="44"/>
      <c r="GS449" s="44"/>
      <c r="GT449" s="44"/>
      <c r="GU449" s="44"/>
      <c r="GV449" s="44"/>
      <c r="GW449" s="44"/>
      <c r="GX449" s="44"/>
      <c r="GY449" s="44"/>
      <c r="GZ449" s="39" t="s">
        <v>236</v>
      </c>
      <c r="HA449" s="44"/>
      <c r="HB449" s="44"/>
      <c r="HC449" s="43" t="s">
        <v>12853</v>
      </c>
      <c r="HD449" s="44"/>
      <c r="HE449" s="44"/>
      <c r="HF449" s="44"/>
      <c r="HG449" s="39" t="s">
        <v>12854</v>
      </c>
      <c r="HH449" s="43" t="s">
        <v>300</v>
      </c>
      <c r="HI449" s="44"/>
      <c r="HJ449" s="43" t="s">
        <v>300</v>
      </c>
      <c r="HK449" s="39" t="s">
        <v>12855</v>
      </c>
      <c r="HL449" s="39">
        <v>3</v>
      </c>
      <c r="HM449" s="39">
        <v>110</v>
      </c>
      <c r="HN449" s="39" t="s">
        <v>4251</v>
      </c>
      <c r="HO449" s="39" t="s">
        <v>4285</v>
      </c>
      <c r="HP449" s="39" t="s">
        <v>4286</v>
      </c>
      <c r="HQ449" s="39" t="s">
        <v>4287</v>
      </c>
      <c r="HR449" s="39" t="s">
        <v>4288</v>
      </c>
      <c r="HS449" s="39" t="s">
        <v>12782</v>
      </c>
      <c r="HT449" s="39" t="s">
        <v>4290</v>
      </c>
      <c r="HU449" s="39" t="s">
        <v>4291</v>
      </c>
      <c r="HV449" s="43" t="s">
        <v>300</v>
      </c>
    </row>
    <row r="450" spans="1:230" ht="41.25" customHeight="1" x14ac:dyDescent="0.2">
      <c r="A450" s="44" t="s">
        <v>13014</v>
      </c>
      <c r="B450" s="39" t="s">
        <v>4252</v>
      </c>
      <c r="C450" s="39" t="s">
        <v>4849</v>
      </c>
      <c r="D450" s="39" t="s">
        <v>12856</v>
      </c>
      <c r="E450" s="39" t="s">
        <v>12857</v>
      </c>
      <c r="F450" s="39" t="s">
        <v>12857</v>
      </c>
      <c r="G450" s="39">
        <v>2017</v>
      </c>
      <c r="H450" s="48">
        <v>45292</v>
      </c>
      <c r="I450" s="48">
        <v>45657</v>
      </c>
      <c r="J450" s="44"/>
      <c r="K450" s="44"/>
      <c r="L450" s="43" t="s">
        <v>300</v>
      </c>
      <c r="M450" s="39" t="s">
        <v>12858</v>
      </c>
      <c r="N450" s="43" t="s">
        <v>12859</v>
      </c>
      <c r="O450" s="39" t="s">
        <v>12860</v>
      </c>
      <c r="P450" s="43" t="s">
        <v>12861</v>
      </c>
      <c r="Q450" s="44"/>
      <c r="R450" s="43" t="s">
        <v>300</v>
      </c>
      <c r="S450" s="39" t="s">
        <v>12862</v>
      </c>
      <c r="T450" s="39" t="s">
        <v>12862</v>
      </c>
      <c r="U450" s="39" t="s">
        <v>665</v>
      </c>
      <c r="V450" s="39" t="s">
        <v>12862</v>
      </c>
      <c r="W450" s="49">
        <v>10.867000000000001</v>
      </c>
      <c r="X450" s="49">
        <f t="shared" si="13"/>
        <v>0</v>
      </c>
      <c r="Y450" s="39">
        <v>10.491</v>
      </c>
      <c r="Z450" s="39">
        <v>96.54</v>
      </c>
      <c r="AA450" s="39">
        <v>64.13</v>
      </c>
      <c r="AB450" s="39">
        <v>0</v>
      </c>
      <c r="AC450" s="39">
        <v>0</v>
      </c>
      <c r="AD450" s="39">
        <v>0</v>
      </c>
      <c r="AE450" s="39">
        <v>0</v>
      </c>
      <c r="AF450" s="39">
        <v>0.376</v>
      </c>
      <c r="AG450" s="39">
        <v>3.46</v>
      </c>
      <c r="AH450" s="39" t="s">
        <v>243</v>
      </c>
      <c r="AI450" s="39" t="s">
        <v>12863</v>
      </c>
      <c r="AJ450" s="44"/>
      <c r="AK450" s="39">
        <v>0.1</v>
      </c>
      <c r="AL450" s="39">
        <v>0</v>
      </c>
      <c r="AM450" s="39">
        <v>0</v>
      </c>
      <c r="AN450" s="39">
        <v>8</v>
      </c>
      <c r="AO450" s="39">
        <v>8</v>
      </c>
      <c r="AP450" s="39">
        <v>8</v>
      </c>
      <c r="AQ450" s="44"/>
      <c r="AR450" s="44"/>
      <c r="AS450" s="44"/>
      <c r="AT450" s="44"/>
      <c r="AU450" s="44"/>
      <c r="AV450" s="39">
        <v>1</v>
      </c>
      <c r="AW450" s="44"/>
      <c r="AX450" s="44"/>
      <c r="AY450" s="44"/>
      <c r="AZ450" s="39">
        <v>6</v>
      </c>
      <c r="BA450" s="44"/>
      <c r="BB450" s="44"/>
      <c r="BC450" s="44"/>
      <c r="BD450" s="44"/>
      <c r="BE450" s="44"/>
      <c r="BF450" s="44"/>
      <c r="BG450" s="44"/>
      <c r="BH450" s="44"/>
      <c r="BI450" s="44"/>
      <c r="BJ450" s="44"/>
      <c r="BK450" s="44"/>
      <c r="BL450" s="44"/>
      <c r="BM450" s="44"/>
      <c r="BN450" s="44"/>
      <c r="BO450" s="44"/>
      <c r="BP450" s="44"/>
      <c r="BQ450" s="44"/>
      <c r="BR450" s="44"/>
      <c r="BS450" s="44"/>
      <c r="BT450" s="44"/>
      <c r="BU450" s="44"/>
      <c r="BV450" s="44"/>
      <c r="BW450" s="44"/>
      <c r="BX450" s="44"/>
      <c r="BY450" s="44"/>
      <c r="BZ450" s="39">
        <v>0</v>
      </c>
      <c r="CA450" s="44"/>
      <c r="CB450" s="44"/>
      <c r="CC450" s="44"/>
      <c r="CD450" s="44"/>
      <c r="CE450" s="44"/>
      <c r="CF450" s="44"/>
      <c r="CG450" s="44"/>
      <c r="CH450" s="44"/>
      <c r="CI450" s="44"/>
      <c r="CJ450" s="44"/>
      <c r="CK450" s="44"/>
      <c r="CL450" s="44"/>
      <c r="CM450" s="44"/>
      <c r="CN450" s="44"/>
      <c r="CO450" s="44"/>
      <c r="CP450" s="44"/>
      <c r="CQ450" s="39">
        <v>0</v>
      </c>
      <c r="CR450" s="44"/>
      <c r="CS450" s="44"/>
      <c r="CT450" s="44"/>
      <c r="CU450" s="44"/>
      <c r="CV450" s="44"/>
      <c r="CW450" s="44"/>
      <c r="CX450" s="44"/>
      <c r="CY450" s="44"/>
      <c r="CZ450" s="44"/>
      <c r="DA450" s="44"/>
      <c r="DB450" s="44"/>
      <c r="DC450" s="44"/>
      <c r="DD450" s="44"/>
      <c r="DE450" s="44"/>
      <c r="DF450" s="44"/>
      <c r="DG450" s="44"/>
      <c r="DH450" s="44"/>
      <c r="DI450" s="44"/>
      <c r="DJ450" s="44"/>
      <c r="DK450" s="44"/>
      <c r="DL450" s="44"/>
      <c r="DM450" s="44"/>
      <c r="DN450" s="44"/>
      <c r="DO450" s="44"/>
      <c r="DP450" s="44"/>
      <c r="DQ450" s="44"/>
      <c r="DR450" s="44"/>
      <c r="DS450" s="44"/>
      <c r="DT450" s="39">
        <v>0</v>
      </c>
      <c r="DU450" s="44"/>
      <c r="DV450" s="44"/>
      <c r="DW450" s="44"/>
      <c r="DX450" s="44"/>
      <c r="DY450" s="44"/>
      <c r="DZ450" s="44"/>
      <c r="EA450" s="39" t="s">
        <v>12864</v>
      </c>
      <c r="EB450" s="39">
        <v>1</v>
      </c>
      <c r="EC450" s="39">
        <v>8</v>
      </c>
      <c r="ED450" s="39">
        <f t="shared" ref="ED450:ED472" si="14">EC450-(SUM(AQ450:BJ450,CA450,CR450,DU450:DZ450,EB450))</f>
        <v>0</v>
      </c>
      <c r="EE450" s="39">
        <v>24.626999999999999</v>
      </c>
      <c r="EF450" s="39" t="s">
        <v>12865</v>
      </c>
      <c r="EG450" s="44"/>
      <c r="EH450" s="39">
        <v>100</v>
      </c>
      <c r="EI450" s="43" t="s">
        <v>12866</v>
      </c>
      <c r="EJ450" s="39">
        <v>24.626999999999999</v>
      </c>
      <c r="EK450" s="39" t="s">
        <v>243</v>
      </c>
      <c r="EL450" s="39" t="s">
        <v>12867</v>
      </c>
      <c r="EM450" s="43" t="s">
        <v>12868</v>
      </c>
      <c r="EN450" s="39" t="s">
        <v>12869</v>
      </c>
      <c r="EO450" s="39">
        <v>5</v>
      </c>
      <c r="EP450" s="39">
        <v>110</v>
      </c>
      <c r="EQ450" s="39" t="s">
        <v>12870</v>
      </c>
      <c r="ER450" s="39">
        <v>2</v>
      </c>
      <c r="ES450" s="39" t="s">
        <v>243</v>
      </c>
      <c r="ET450" s="39" t="s">
        <v>12871</v>
      </c>
      <c r="EU450" s="39">
        <v>983</v>
      </c>
      <c r="EV450" s="39" t="s">
        <v>243</v>
      </c>
      <c r="EW450" s="39" t="s">
        <v>12872</v>
      </c>
      <c r="EX450" s="39">
        <v>750</v>
      </c>
      <c r="EY450" s="39" t="s">
        <v>236</v>
      </c>
      <c r="EZ450" s="44"/>
      <c r="FA450" s="44"/>
      <c r="FB450" s="39" t="s">
        <v>236</v>
      </c>
      <c r="FC450" s="44"/>
      <c r="FD450" s="44"/>
      <c r="FE450" s="39" t="s">
        <v>236</v>
      </c>
      <c r="FF450" s="44"/>
      <c r="FG450" s="44"/>
      <c r="FH450" s="39" t="s">
        <v>236</v>
      </c>
      <c r="FI450" s="44"/>
      <c r="FJ450" s="44"/>
      <c r="FK450" s="39" t="s">
        <v>236</v>
      </c>
      <c r="FL450" s="44"/>
      <c r="FM450" s="44"/>
      <c r="FN450" s="44"/>
      <c r="FO450" s="44"/>
      <c r="FP450" s="44"/>
      <c r="FQ450" s="39" t="s">
        <v>236</v>
      </c>
      <c r="FR450" s="44"/>
      <c r="FS450" s="44"/>
      <c r="FT450" s="39" t="s">
        <v>236</v>
      </c>
      <c r="FU450" s="44"/>
      <c r="FV450" s="44"/>
      <c r="FW450" s="39" t="s">
        <v>236</v>
      </c>
      <c r="FX450" s="44"/>
      <c r="FY450" s="44"/>
      <c r="FZ450" s="44"/>
      <c r="GA450" s="44"/>
      <c r="GB450" s="44"/>
      <c r="GC450" s="39" t="s">
        <v>236</v>
      </c>
      <c r="GD450" s="44"/>
      <c r="GE450" s="44"/>
      <c r="GF450" s="39" t="s">
        <v>236</v>
      </c>
      <c r="GG450" s="44"/>
      <c r="GH450" s="44"/>
      <c r="GI450" s="39" t="s">
        <v>236</v>
      </c>
      <c r="GJ450" s="44"/>
      <c r="GK450" s="44"/>
      <c r="GL450" s="39" t="s">
        <v>12873</v>
      </c>
      <c r="GM450" s="39" t="s">
        <v>757</v>
      </c>
      <c r="GN450" s="39">
        <v>8</v>
      </c>
      <c r="GO450" s="44"/>
      <c r="GP450" s="44"/>
      <c r="GQ450" s="44"/>
      <c r="GR450" s="44"/>
      <c r="GS450" s="44"/>
      <c r="GT450" s="44"/>
      <c r="GU450" s="44"/>
      <c r="GV450" s="44"/>
      <c r="GW450" s="44"/>
      <c r="GX450" s="44"/>
      <c r="GY450" s="44"/>
      <c r="GZ450" s="39" t="s">
        <v>236</v>
      </c>
      <c r="HA450" s="44"/>
      <c r="HB450" s="44"/>
      <c r="HC450" s="39" t="s">
        <v>12874</v>
      </c>
      <c r="HD450" s="44"/>
      <c r="HE450" s="43" t="s">
        <v>12875</v>
      </c>
      <c r="HF450" s="44"/>
      <c r="HG450" s="39" t="s">
        <v>12876</v>
      </c>
      <c r="HH450" s="44"/>
      <c r="HI450" s="44"/>
      <c r="HJ450" s="44"/>
      <c r="HK450" s="44"/>
      <c r="HL450" s="39">
        <v>0</v>
      </c>
      <c r="HM450" s="44"/>
      <c r="HN450" s="39" t="s">
        <v>4251</v>
      </c>
      <c r="HO450" s="39" t="s">
        <v>4285</v>
      </c>
      <c r="HP450" s="39" t="s">
        <v>4286</v>
      </c>
      <c r="HQ450" s="39" t="s">
        <v>4287</v>
      </c>
      <c r="HR450" s="39" t="s">
        <v>4288</v>
      </c>
      <c r="HS450" s="39" t="s">
        <v>12782</v>
      </c>
      <c r="HT450" s="39" t="s">
        <v>4290</v>
      </c>
      <c r="HU450" s="39" t="s">
        <v>4291</v>
      </c>
      <c r="HV450" s="44"/>
    </row>
    <row r="451" spans="1:230" ht="42.75" customHeight="1" x14ac:dyDescent="0.2">
      <c r="A451" s="44" t="s">
        <v>13014</v>
      </c>
      <c r="B451" s="39" t="s">
        <v>4252</v>
      </c>
      <c r="C451" s="39" t="s">
        <v>4938</v>
      </c>
      <c r="D451" s="39" t="s">
        <v>12877</v>
      </c>
      <c r="E451" s="39" t="s">
        <v>12878</v>
      </c>
      <c r="F451" s="44"/>
      <c r="G451" s="39">
        <v>2024</v>
      </c>
      <c r="H451" s="48">
        <v>45611</v>
      </c>
      <c r="I451" s="48">
        <v>45651</v>
      </c>
      <c r="J451" s="44"/>
      <c r="K451" s="39" t="s">
        <v>12879</v>
      </c>
      <c r="L451" s="43" t="s">
        <v>12880</v>
      </c>
      <c r="M451" s="39" t="s">
        <v>12881</v>
      </c>
      <c r="N451" s="43" t="s">
        <v>12882</v>
      </c>
      <c r="O451" s="39" t="s">
        <v>12883</v>
      </c>
      <c r="P451" s="43" t="s">
        <v>12884</v>
      </c>
      <c r="Q451" s="39" t="s">
        <v>12885</v>
      </c>
      <c r="R451" s="43" t="s">
        <v>12886</v>
      </c>
      <c r="S451" s="39" t="s">
        <v>12887</v>
      </c>
      <c r="T451" s="39" t="s">
        <v>12887</v>
      </c>
      <c r="U451" s="39" t="s">
        <v>665</v>
      </c>
      <c r="V451" s="39" t="s">
        <v>12887</v>
      </c>
      <c r="W451" s="49">
        <v>0.158</v>
      </c>
      <c r="X451" s="49">
        <f t="shared" ref="X451:X472" si="15">SUM(Y451,AB451,AD451,AF451)-W451</f>
        <v>0</v>
      </c>
      <c r="Y451" s="39">
        <v>0.152</v>
      </c>
      <c r="Z451" s="39">
        <v>96.2</v>
      </c>
      <c r="AA451" s="39">
        <v>0.93</v>
      </c>
      <c r="AB451" s="39">
        <v>0</v>
      </c>
      <c r="AC451" s="39">
        <v>0</v>
      </c>
      <c r="AD451" s="39">
        <v>0</v>
      </c>
      <c r="AE451" s="39">
        <v>0</v>
      </c>
      <c r="AF451" s="39">
        <v>6.0000000000000001E-3</v>
      </c>
      <c r="AG451" s="49">
        <v>3.8</v>
      </c>
      <c r="AH451" s="39" t="s">
        <v>243</v>
      </c>
      <c r="AI451" s="39" t="s">
        <v>12888</v>
      </c>
      <c r="AJ451" s="44"/>
      <c r="AK451" s="39">
        <v>0</v>
      </c>
      <c r="AL451" s="39">
        <v>0</v>
      </c>
      <c r="AM451" s="39">
        <v>0</v>
      </c>
      <c r="AN451" s="39">
        <v>2</v>
      </c>
      <c r="AO451" s="39">
        <v>2</v>
      </c>
      <c r="AP451" s="39">
        <v>2</v>
      </c>
      <c r="AQ451" s="44"/>
      <c r="AR451" s="44"/>
      <c r="AS451" s="44"/>
      <c r="AT451" s="44"/>
      <c r="AU451" s="44"/>
      <c r="AV451" s="44"/>
      <c r="AW451" s="44"/>
      <c r="AX451" s="44"/>
      <c r="AY451" s="44"/>
      <c r="AZ451" s="44"/>
      <c r="BA451" s="44"/>
      <c r="BB451" s="44"/>
      <c r="BC451" s="44"/>
      <c r="BD451" s="44"/>
      <c r="BE451" s="44"/>
      <c r="BF451" s="44"/>
      <c r="BG451" s="44"/>
      <c r="BH451" s="44"/>
      <c r="BI451" s="44"/>
      <c r="BJ451" s="44"/>
      <c r="BK451" s="44"/>
      <c r="BL451" s="44"/>
      <c r="BM451" s="44"/>
      <c r="BN451" s="44"/>
      <c r="BO451" s="44"/>
      <c r="BP451" s="44"/>
      <c r="BQ451" s="44"/>
      <c r="BR451" s="44"/>
      <c r="BS451" s="44"/>
      <c r="BT451" s="44"/>
      <c r="BU451" s="44"/>
      <c r="BV451" s="44"/>
      <c r="BW451" s="44"/>
      <c r="BX451" s="44"/>
      <c r="BY451" s="44"/>
      <c r="BZ451" s="39">
        <v>0</v>
      </c>
      <c r="CA451" s="44"/>
      <c r="CB451" s="44"/>
      <c r="CC451" s="44"/>
      <c r="CD451" s="44"/>
      <c r="CE451" s="44"/>
      <c r="CF451" s="44"/>
      <c r="CG451" s="44"/>
      <c r="CH451" s="44"/>
      <c r="CI451" s="44"/>
      <c r="CJ451" s="44"/>
      <c r="CK451" s="44"/>
      <c r="CL451" s="44"/>
      <c r="CM451" s="44"/>
      <c r="CN451" s="44"/>
      <c r="CO451" s="44"/>
      <c r="CP451" s="44"/>
      <c r="CQ451" s="39">
        <v>0</v>
      </c>
      <c r="CR451" s="44"/>
      <c r="CS451" s="44"/>
      <c r="CT451" s="44"/>
      <c r="CU451" s="44"/>
      <c r="CV451" s="44"/>
      <c r="CW451" s="44"/>
      <c r="CX451" s="44"/>
      <c r="CY451" s="44"/>
      <c r="CZ451" s="44"/>
      <c r="DA451" s="44"/>
      <c r="DB451" s="44"/>
      <c r="DC451" s="44"/>
      <c r="DD451" s="44"/>
      <c r="DE451" s="44"/>
      <c r="DF451" s="44"/>
      <c r="DG451" s="44"/>
      <c r="DH451" s="44"/>
      <c r="DI451" s="44"/>
      <c r="DJ451" s="44"/>
      <c r="DK451" s="44"/>
      <c r="DL451" s="44"/>
      <c r="DM451" s="44"/>
      <c r="DN451" s="44"/>
      <c r="DO451" s="44"/>
      <c r="DP451" s="44"/>
      <c r="DQ451" s="44"/>
      <c r="DR451" s="44"/>
      <c r="DS451" s="44"/>
      <c r="DT451" s="39">
        <v>0</v>
      </c>
      <c r="DU451" s="44"/>
      <c r="DV451" s="44"/>
      <c r="DW451" s="44"/>
      <c r="DX451" s="44"/>
      <c r="DY451" s="44"/>
      <c r="DZ451" s="44"/>
      <c r="EA451" s="39" t="s">
        <v>12889</v>
      </c>
      <c r="EB451" s="39">
        <v>2</v>
      </c>
      <c r="EC451" s="39">
        <v>2</v>
      </c>
      <c r="ED451" s="39">
        <f t="shared" si="14"/>
        <v>0</v>
      </c>
      <c r="EE451" s="39">
        <v>8.0679999999999996</v>
      </c>
      <c r="EF451" s="39" t="s">
        <v>12890</v>
      </c>
      <c r="EG451" s="44"/>
      <c r="EH451" s="39">
        <v>100</v>
      </c>
      <c r="EI451" s="43" t="s">
        <v>12891</v>
      </c>
      <c r="EJ451" s="39">
        <v>8.0679999999999996</v>
      </c>
      <c r="EK451" s="39" t="s">
        <v>243</v>
      </c>
      <c r="EL451" s="39" t="s">
        <v>12867</v>
      </c>
      <c r="EM451" s="43" t="s">
        <v>12892</v>
      </c>
      <c r="EN451" s="39" t="s">
        <v>12869</v>
      </c>
      <c r="EO451" s="39">
        <v>5</v>
      </c>
      <c r="EP451" s="39">
        <v>110</v>
      </c>
      <c r="EQ451" s="39" t="s">
        <v>12870</v>
      </c>
      <c r="ER451" s="39">
        <v>2</v>
      </c>
      <c r="ES451" s="39" t="s">
        <v>243</v>
      </c>
      <c r="ET451" s="39" t="s">
        <v>12871</v>
      </c>
      <c r="EU451" s="39">
        <v>479</v>
      </c>
      <c r="EV451" s="39" t="s">
        <v>243</v>
      </c>
      <c r="EW451" s="39" t="s">
        <v>12872</v>
      </c>
      <c r="EX451" s="39">
        <v>260</v>
      </c>
      <c r="EY451" s="39" t="s">
        <v>236</v>
      </c>
      <c r="EZ451" s="44"/>
      <c r="FA451" s="44"/>
      <c r="FB451" s="39" t="s">
        <v>236</v>
      </c>
      <c r="FC451" s="44"/>
      <c r="FD451" s="44"/>
      <c r="FE451" s="39" t="s">
        <v>236</v>
      </c>
      <c r="FF451" s="44"/>
      <c r="FG451" s="44"/>
      <c r="FH451" s="39" t="s">
        <v>236</v>
      </c>
      <c r="FI451" s="44"/>
      <c r="FJ451" s="44"/>
      <c r="FK451" s="39" t="s">
        <v>236</v>
      </c>
      <c r="FL451" s="44"/>
      <c r="FM451" s="44"/>
      <c r="FN451" s="44"/>
      <c r="FO451" s="44"/>
      <c r="FP451" s="44"/>
      <c r="FQ451" s="39" t="s">
        <v>236</v>
      </c>
      <c r="FR451" s="44"/>
      <c r="FS451" s="44"/>
      <c r="FT451" s="39" t="s">
        <v>236</v>
      </c>
      <c r="FU451" s="44"/>
      <c r="FV451" s="44"/>
      <c r="FW451" s="39" t="s">
        <v>236</v>
      </c>
      <c r="FX451" s="44"/>
      <c r="FY451" s="44"/>
      <c r="FZ451" s="44"/>
      <c r="GA451" s="44"/>
      <c r="GB451" s="44"/>
      <c r="GC451" s="39" t="s">
        <v>236</v>
      </c>
      <c r="GD451" s="44"/>
      <c r="GE451" s="44"/>
      <c r="GF451" s="39" t="s">
        <v>236</v>
      </c>
      <c r="GG451" s="44"/>
      <c r="GH451" s="44"/>
      <c r="GI451" s="39" t="s">
        <v>243</v>
      </c>
      <c r="GJ451" s="39" t="s">
        <v>757</v>
      </c>
      <c r="GK451" s="39">
        <v>8</v>
      </c>
      <c r="GL451" s="44"/>
      <c r="GM451" s="44"/>
      <c r="GN451" s="44"/>
      <c r="GO451" s="44"/>
      <c r="GP451" s="44"/>
      <c r="GQ451" s="44"/>
      <c r="GR451" s="44"/>
      <c r="GS451" s="44"/>
      <c r="GT451" s="44"/>
      <c r="GU451" s="44"/>
      <c r="GV451" s="44"/>
      <c r="GW451" s="44"/>
      <c r="GX451" s="44"/>
      <c r="GY451" s="44"/>
      <c r="GZ451" s="39" t="s">
        <v>236</v>
      </c>
      <c r="HA451" s="44"/>
      <c r="HB451" s="44"/>
      <c r="HC451" s="43" t="s">
        <v>12893</v>
      </c>
      <c r="HD451" s="44"/>
      <c r="HE451" s="43" t="s">
        <v>12875</v>
      </c>
      <c r="HF451" s="44"/>
      <c r="HG451" s="39" t="s">
        <v>12876</v>
      </c>
      <c r="HH451" s="44"/>
      <c r="HI451" s="44"/>
      <c r="HJ451" s="44"/>
      <c r="HK451" s="44"/>
      <c r="HL451" s="44"/>
      <c r="HM451" s="44"/>
      <c r="HN451" s="39" t="s">
        <v>4251</v>
      </c>
      <c r="HO451" s="39" t="s">
        <v>4285</v>
      </c>
      <c r="HP451" s="39" t="s">
        <v>4286</v>
      </c>
      <c r="HQ451" s="39" t="s">
        <v>4287</v>
      </c>
      <c r="HR451" s="39" t="s">
        <v>4288</v>
      </c>
      <c r="HS451" s="39" t="s">
        <v>12782</v>
      </c>
      <c r="HT451" s="39" t="s">
        <v>4290</v>
      </c>
      <c r="HU451" s="39" t="s">
        <v>4291</v>
      </c>
      <c r="HV451" s="44"/>
    </row>
    <row r="452" spans="1:230" ht="35.25" customHeight="1" x14ac:dyDescent="0.2">
      <c r="A452" s="44" t="s">
        <v>13014</v>
      </c>
      <c r="B452" s="39" t="s">
        <v>4252</v>
      </c>
      <c r="C452" s="39" t="s">
        <v>4938</v>
      </c>
      <c r="D452" s="39" t="s">
        <v>12894</v>
      </c>
      <c r="E452" s="39" t="s">
        <v>12895</v>
      </c>
      <c r="F452" s="44"/>
      <c r="G452" s="39">
        <v>2017</v>
      </c>
      <c r="H452" s="48">
        <v>45292</v>
      </c>
      <c r="I452" s="48">
        <v>45657</v>
      </c>
      <c r="J452" s="44"/>
      <c r="K452" s="44"/>
      <c r="L452" s="43" t="s">
        <v>300</v>
      </c>
      <c r="M452" s="39" t="s">
        <v>12896</v>
      </c>
      <c r="N452" s="43" t="s">
        <v>12897</v>
      </c>
      <c r="O452" s="39" t="s">
        <v>12898</v>
      </c>
      <c r="P452" s="43" t="s">
        <v>12899</v>
      </c>
      <c r="Q452" s="39" t="s">
        <v>12885</v>
      </c>
      <c r="R452" s="43" t="s">
        <v>12900</v>
      </c>
      <c r="S452" s="39" t="s">
        <v>12901</v>
      </c>
      <c r="T452" s="39" t="s">
        <v>12901</v>
      </c>
      <c r="U452" s="39" t="s">
        <v>665</v>
      </c>
      <c r="V452" s="39" t="s">
        <v>12901</v>
      </c>
      <c r="W452" s="49">
        <v>1.5009999999999999</v>
      </c>
      <c r="X452" s="49">
        <f t="shared" si="15"/>
        <v>0</v>
      </c>
      <c r="Y452" s="39">
        <v>1.496</v>
      </c>
      <c r="Z452" s="39">
        <v>99.67</v>
      </c>
      <c r="AA452" s="39">
        <v>9.14</v>
      </c>
      <c r="AB452" s="39">
        <v>0</v>
      </c>
      <c r="AC452" s="39">
        <v>0</v>
      </c>
      <c r="AD452" s="39">
        <v>0</v>
      </c>
      <c r="AE452" s="39">
        <v>0</v>
      </c>
      <c r="AF452" s="39">
        <v>5.0000000000000001E-3</v>
      </c>
      <c r="AG452" s="39">
        <v>0.33</v>
      </c>
      <c r="AH452" s="39" t="s">
        <v>243</v>
      </c>
      <c r="AI452" s="39" t="s">
        <v>12888</v>
      </c>
      <c r="AJ452" s="44"/>
      <c r="AK452" s="39">
        <v>0</v>
      </c>
      <c r="AL452" s="39">
        <v>0</v>
      </c>
      <c r="AM452" s="39">
        <v>0</v>
      </c>
      <c r="AN452" s="39">
        <v>1</v>
      </c>
      <c r="AO452" s="39">
        <v>1</v>
      </c>
      <c r="AP452" s="39">
        <v>1</v>
      </c>
      <c r="AQ452" s="44"/>
      <c r="AR452" s="44"/>
      <c r="AS452" s="44"/>
      <c r="AT452" s="44"/>
      <c r="AU452" s="44"/>
      <c r="AV452" s="44"/>
      <c r="AW452" s="44"/>
      <c r="AX452" s="44"/>
      <c r="AY452" s="44"/>
      <c r="AZ452" s="44"/>
      <c r="BA452" s="44"/>
      <c r="BB452" s="44"/>
      <c r="BC452" s="44"/>
      <c r="BD452" s="44"/>
      <c r="BE452" s="44"/>
      <c r="BF452" s="44"/>
      <c r="BG452" s="44"/>
      <c r="BH452" s="44"/>
      <c r="BI452" s="44"/>
      <c r="BJ452" s="44"/>
      <c r="BK452" s="44"/>
      <c r="BL452" s="44"/>
      <c r="BM452" s="44"/>
      <c r="BN452" s="44"/>
      <c r="BO452" s="44"/>
      <c r="BP452" s="44"/>
      <c r="BQ452" s="44"/>
      <c r="BR452" s="44"/>
      <c r="BS452" s="44"/>
      <c r="BT452" s="44"/>
      <c r="BU452" s="44"/>
      <c r="BV452" s="44"/>
      <c r="BW452" s="44"/>
      <c r="BX452" s="44"/>
      <c r="BY452" s="44"/>
      <c r="BZ452" s="39">
        <v>0</v>
      </c>
      <c r="CA452" s="44"/>
      <c r="CB452" s="44"/>
      <c r="CC452" s="44"/>
      <c r="CD452" s="44"/>
      <c r="CE452" s="44"/>
      <c r="CF452" s="44"/>
      <c r="CG452" s="44"/>
      <c r="CH452" s="44"/>
      <c r="CI452" s="44"/>
      <c r="CJ452" s="44"/>
      <c r="CK452" s="44"/>
      <c r="CL452" s="44"/>
      <c r="CM452" s="44"/>
      <c r="CN452" s="44"/>
      <c r="CO452" s="44"/>
      <c r="CP452" s="44"/>
      <c r="CQ452" s="39">
        <v>0</v>
      </c>
      <c r="CR452" s="44"/>
      <c r="CS452" s="44"/>
      <c r="CT452" s="44"/>
      <c r="CU452" s="44"/>
      <c r="CV452" s="44"/>
      <c r="CW452" s="44"/>
      <c r="CX452" s="44"/>
      <c r="CY452" s="44"/>
      <c r="CZ452" s="44"/>
      <c r="DA452" s="44"/>
      <c r="DB452" s="44"/>
      <c r="DC452" s="44"/>
      <c r="DD452" s="44"/>
      <c r="DE452" s="44"/>
      <c r="DF452" s="44"/>
      <c r="DG452" s="44"/>
      <c r="DH452" s="44"/>
      <c r="DI452" s="44"/>
      <c r="DJ452" s="44"/>
      <c r="DK452" s="44"/>
      <c r="DL452" s="44"/>
      <c r="DM452" s="44"/>
      <c r="DN452" s="44"/>
      <c r="DO452" s="44"/>
      <c r="DP452" s="44"/>
      <c r="DQ452" s="44"/>
      <c r="DR452" s="44"/>
      <c r="DS452" s="44"/>
      <c r="DT452" s="39">
        <v>0</v>
      </c>
      <c r="DU452" s="44"/>
      <c r="DV452" s="44"/>
      <c r="DW452" s="44"/>
      <c r="DX452" s="44"/>
      <c r="DY452" s="44"/>
      <c r="DZ452" s="44"/>
      <c r="EA452" s="39" t="s">
        <v>12902</v>
      </c>
      <c r="EB452" s="39">
        <v>1</v>
      </c>
      <c r="EC452" s="39">
        <v>1</v>
      </c>
      <c r="ED452" s="39">
        <f t="shared" si="14"/>
        <v>0</v>
      </c>
      <c r="EE452" s="39">
        <v>1.738</v>
      </c>
      <c r="EF452" s="39" t="s">
        <v>12903</v>
      </c>
      <c r="EG452" s="44"/>
      <c r="EH452" s="39">
        <v>100</v>
      </c>
      <c r="EI452" s="43" t="s">
        <v>12904</v>
      </c>
      <c r="EJ452" s="39">
        <v>1.9690000000000001</v>
      </c>
      <c r="EK452" s="39" t="s">
        <v>243</v>
      </c>
      <c r="EL452" s="39" t="s">
        <v>12867</v>
      </c>
      <c r="EM452" s="43" t="s">
        <v>12905</v>
      </c>
      <c r="EN452" s="39" t="s">
        <v>12869</v>
      </c>
      <c r="EO452" s="39">
        <v>5</v>
      </c>
      <c r="EP452" s="39">
        <v>110</v>
      </c>
      <c r="EQ452" s="39" t="s">
        <v>12870</v>
      </c>
      <c r="ER452" s="39">
        <v>2</v>
      </c>
      <c r="ES452" s="39" t="s">
        <v>243</v>
      </c>
      <c r="ET452" s="39" t="s">
        <v>12871</v>
      </c>
      <c r="EU452" s="39">
        <v>221</v>
      </c>
      <c r="EV452" s="39" t="s">
        <v>243</v>
      </c>
      <c r="EW452" s="39" t="s">
        <v>12872</v>
      </c>
      <c r="EX452" s="39">
        <v>52</v>
      </c>
      <c r="EY452" s="39" t="s">
        <v>236</v>
      </c>
      <c r="EZ452" s="44"/>
      <c r="FA452" s="44"/>
      <c r="FB452" s="39" t="s">
        <v>236</v>
      </c>
      <c r="FC452" s="44"/>
      <c r="FD452" s="44"/>
      <c r="FE452" s="39" t="s">
        <v>236</v>
      </c>
      <c r="FF452" s="44"/>
      <c r="FG452" s="44"/>
      <c r="FH452" s="39" t="s">
        <v>236</v>
      </c>
      <c r="FI452" s="44"/>
      <c r="FJ452" s="44"/>
      <c r="FK452" s="39" t="s">
        <v>236</v>
      </c>
      <c r="FL452" s="44"/>
      <c r="FM452" s="44"/>
      <c r="FN452" s="44"/>
      <c r="FO452" s="44"/>
      <c r="FP452" s="44"/>
      <c r="FQ452" s="39" t="s">
        <v>236</v>
      </c>
      <c r="FR452" s="44"/>
      <c r="FS452" s="44"/>
      <c r="FT452" s="39" t="s">
        <v>236</v>
      </c>
      <c r="FU452" s="44"/>
      <c r="FV452" s="44"/>
      <c r="FW452" s="39" t="s">
        <v>236</v>
      </c>
      <c r="FX452" s="44"/>
      <c r="FY452" s="44"/>
      <c r="FZ452" s="44"/>
      <c r="GA452" s="44"/>
      <c r="GB452" s="44"/>
      <c r="GC452" s="39" t="s">
        <v>236</v>
      </c>
      <c r="GD452" s="44"/>
      <c r="GE452" s="44"/>
      <c r="GF452" s="39" t="s">
        <v>236</v>
      </c>
      <c r="GG452" s="44"/>
      <c r="GH452" s="44"/>
      <c r="GI452" s="39" t="s">
        <v>243</v>
      </c>
      <c r="GJ452" s="39" t="s">
        <v>757</v>
      </c>
      <c r="GK452" s="39">
        <v>8</v>
      </c>
      <c r="GL452" s="44"/>
      <c r="GM452" s="44"/>
      <c r="GN452" s="44"/>
      <c r="GO452" s="44"/>
      <c r="GP452" s="44"/>
      <c r="GQ452" s="44"/>
      <c r="GR452" s="44"/>
      <c r="GS452" s="44"/>
      <c r="GT452" s="44"/>
      <c r="GU452" s="44"/>
      <c r="GV452" s="44"/>
      <c r="GW452" s="44"/>
      <c r="GX452" s="44"/>
      <c r="GY452" s="44"/>
      <c r="GZ452" s="39" t="s">
        <v>236</v>
      </c>
      <c r="HA452" s="44"/>
      <c r="HB452" s="44"/>
      <c r="HC452" s="43" t="s">
        <v>12893</v>
      </c>
      <c r="HD452" s="44"/>
      <c r="HE452" s="43" t="s">
        <v>12875</v>
      </c>
      <c r="HF452" s="44"/>
      <c r="HG452" s="39" t="s">
        <v>12876</v>
      </c>
      <c r="HH452" s="44"/>
      <c r="HI452" s="44"/>
      <c r="HJ452" s="44"/>
      <c r="HK452" s="44"/>
      <c r="HL452" s="44"/>
      <c r="HM452" s="44"/>
      <c r="HN452" s="39" t="s">
        <v>4251</v>
      </c>
      <c r="HO452" s="39" t="s">
        <v>4285</v>
      </c>
      <c r="HP452" s="39" t="s">
        <v>4286</v>
      </c>
      <c r="HQ452" s="39" t="s">
        <v>4287</v>
      </c>
      <c r="HR452" s="39" t="s">
        <v>4288</v>
      </c>
      <c r="HS452" s="39" t="s">
        <v>12782</v>
      </c>
      <c r="HT452" s="39" t="s">
        <v>4290</v>
      </c>
      <c r="HU452" s="39" t="s">
        <v>4291</v>
      </c>
      <c r="HV452" s="44"/>
    </row>
    <row r="453" spans="1:230" ht="36.75" customHeight="1" x14ac:dyDescent="0.2">
      <c r="A453" s="44" t="s">
        <v>13014</v>
      </c>
      <c r="B453" s="39" t="s">
        <v>4252</v>
      </c>
      <c r="C453" s="39" t="s">
        <v>4938</v>
      </c>
      <c r="D453" s="39" t="s">
        <v>12906</v>
      </c>
      <c r="E453" s="39" t="s">
        <v>12907</v>
      </c>
      <c r="F453" s="44"/>
      <c r="G453" s="39">
        <v>2017</v>
      </c>
      <c r="H453" s="48">
        <v>45292</v>
      </c>
      <c r="I453" s="48">
        <v>45657</v>
      </c>
      <c r="J453" s="44"/>
      <c r="K453" s="44"/>
      <c r="L453" s="43" t="s">
        <v>300</v>
      </c>
      <c r="M453" s="39" t="s">
        <v>12908</v>
      </c>
      <c r="N453" s="43" t="s">
        <v>12909</v>
      </c>
      <c r="O453" s="39" t="s">
        <v>12910</v>
      </c>
      <c r="P453" s="43" t="s">
        <v>12911</v>
      </c>
      <c r="Q453" s="39" t="s">
        <v>12885</v>
      </c>
      <c r="R453" s="43" t="s">
        <v>12912</v>
      </c>
      <c r="S453" s="39" t="s">
        <v>12913</v>
      </c>
      <c r="T453" s="39" t="s">
        <v>12913</v>
      </c>
      <c r="U453" s="39" t="s">
        <v>665</v>
      </c>
      <c r="V453" s="39" t="s">
        <v>12913</v>
      </c>
      <c r="W453" s="49">
        <v>1.978</v>
      </c>
      <c r="X453" s="49">
        <f t="shared" si="15"/>
        <v>0</v>
      </c>
      <c r="Y453" s="39">
        <v>1.9530000000000001</v>
      </c>
      <c r="Z453" s="39">
        <v>98.74</v>
      </c>
      <c r="AA453" s="39">
        <v>11.94</v>
      </c>
      <c r="AB453" s="39">
        <v>0</v>
      </c>
      <c r="AC453" s="39">
        <v>0</v>
      </c>
      <c r="AD453" s="39">
        <v>0</v>
      </c>
      <c r="AE453" s="39">
        <v>0</v>
      </c>
      <c r="AF453" s="39">
        <v>2.5000000000000001E-2</v>
      </c>
      <c r="AG453" s="39">
        <v>1.26</v>
      </c>
      <c r="AH453" s="39" t="s">
        <v>243</v>
      </c>
      <c r="AI453" s="39" t="s">
        <v>12888</v>
      </c>
      <c r="AJ453" s="44"/>
      <c r="AK453" s="39">
        <v>0</v>
      </c>
      <c r="AL453" s="39">
        <v>0</v>
      </c>
      <c r="AM453" s="39">
        <v>0</v>
      </c>
      <c r="AN453" s="39">
        <v>1</v>
      </c>
      <c r="AO453" s="39">
        <v>1</v>
      </c>
      <c r="AP453" s="39">
        <v>1</v>
      </c>
      <c r="AQ453" s="44"/>
      <c r="AR453" s="44"/>
      <c r="AS453" s="44"/>
      <c r="AT453" s="44"/>
      <c r="AU453" s="44"/>
      <c r="AV453" s="39">
        <v>1</v>
      </c>
      <c r="AW453" s="44"/>
      <c r="AX453" s="44"/>
      <c r="AY453" s="44"/>
      <c r="AZ453" s="44"/>
      <c r="BA453" s="44"/>
      <c r="BB453" s="44"/>
      <c r="BC453" s="44"/>
      <c r="BD453" s="44"/>
      <c r="BE453" s="44"/>
      <c r="BF453" s="44"/>
      <c r="BG453" s="44"/>
      <c r="BH453" s="44"/>
      <c r="BI453" s="44"/>
      <c r="BJ453" s="44"/>
      <c r="BK453" s="44"/>
      <c r="BL453" s="44"/>
      <c r="BM453" s="44"/>
      <c r="BN453" s="44"/>
      <c r="BO453" s="44"/>
      <c r="BP453" s="44"/>
      <c r="BQ453" s="44"/>
      <c r="BR453" s="44"/>
      <c r="BS453" s="44"/>
      <c r="BT453" s="44"/>
      <c r="BU453" s="44"/>
      <c r="BV453" s="44"/>
      <c r="BW453" s="44"/>
      <c r="BX453" s="44"/>
      <c r="BY453" s="44"/>
      <c r="BZ453" s="39">
        <v>0</v>
      </c>
      <c r="CA453" s="44"/>
      <c r="CB453" s="44"/>
      <c r="CC453" s="44"/>
      <c r="CD453" s="44"/>
      <c r="CE453" s="44"/>
      <c r="CF453" s="44"/>
      <c r="CG453" s="44"/>
      <c r="CH453" s="44"/>
      <c r="CI453" s="44"/>
      <c r="CJ453" s="44"/>
      <c r="CK453" s="44"/>
      <c r="CL453" s="44"/>
      <c r="CM453" s="44"/>
      <c r="CN453" s="44"/>
      <c r="CO453" s="44"/>
      <c r="CP453" s="44"/>
      <c r="CQ453" s="39">
        <v>0</v>
      </c>
      <c r="CR453" s="44"/>
      <c r="CS453" s="44"/>
      <c r="CT453" s="44"/>
      <c r="CU453" s="44"/>
      <c r="CV453" s="44"/>
      <c r="CW453" s="44"/>
      <c r="CX453" s="44"/>
      <c r="CY453" s="44"/>
      <c r="CZ453" s="44"/>
      <c r="DA453" s="44"/>
      <c r="DB453" s="44"/>
      <c r="DC453" s="44"/>
      <c r="DD453" s="44"/>
      <c r="DE453" s="44"/>
      <c r="DF453" s="44"/>
      <c r="DG453" s="44"/>
      <c r="DH453" s="44"/>
      <c r="DI453" s="44"/>
      <c r="DJ453" s="44"/>
      <c r="DK453" s="44"/>
      <c r="DL453" s="44"/>
      <c r="DM453" s="44"/>
      <c r="DN453" s="44"/>
      <c r="DO453" s="44"/>
      <c r="DP453" s="44"/>
      <c r="DQ453" s="44"/>
      <c r="DR453" s="44"/>
      <c r="DS453" s="44"/>
      <c r="DT453" s="39">
        <v>0</v>
      </c>
      <c r="DU453" s="44"/>
      <c r="DV453" s="44"/>
      <c r="DW453" s="44"/>
      <c r="DX453" s="44"/>
      <c r="DY453" s="44"/>
      <c r="DZ453" s="44"/>
      <c r="EA453" s="44"/>
      <c r="EB453" s="44"/>
      <c r="EC453" s="39">
        <v>1</v>
      </c>
      <c r="ED453" s="39">
        <f t="shared" si="14"/>
        <v>0</v>
      </c>
      <c r="EE453" s="39">
        <v>1.8979999999999999</v>
      </c>
      <c r="EF453" s="39" t="s">
        <v>12914</v>
      </c>
      <c r="EG453" s="44"/>
      <c r="EH453" s="39">
        <v>100</v>
      </c>
      <c r="EI453" s="43" t="s">
        <v>12904</v>
      </c>
      <c r="EJ453" s="39">
        <v>1.8859999999999999</v>
      </c>
      <c r="EK453" s="39" t="s">
        <v>243</v>
      </c>
      <c r="EL453" s="39" t="s">
        <v>12867</v>
      </c>
      <c r="EM453" s="43" t="s">
        <v>12915</v>
      </c>
      <c r="EN453" s="39" t="s">
        <v>12869</v>
      </c>
      <c r="EO453" s="39">
        <v>5</v>
      </c>
      <c r="EP453" s="39">
        <v>110</v>
      </c>
      <c r="EQ453" s="39" t="s">
        <v>12870</v>
      </c>
      <c r="ER453" s="39">
        <v>2</v>
      </c>
      <c r="ES453" s="39" t="s">
        <v>236</v>
      </c>
      <c r="ET453" s="44"/>
      <c r="EU453" s="44"/>
      <c r="EV453" s="39" t="s">
        <v>243</v>
      </c>
      <c r="EW453" s="39" t="s">
        <v>12872</v>
      </c>
      <c r="EX453" s="39">
        <v>75</v>
      </c>
      <c r="EY453" s="39" t="s">
        <v>236</v>
      </c>
      <c r="EZ453" s="44"/>
      <c r="FA453" s="44"/>
      <c r="FB453" s="39" t="s">
        <v>236</v>
      </c>
      <c r="FC453" s="44"/>
      <c r="FD453" s="44"/>
      <c r="FE453" s="39" t="s">
        <v>236</v>
      </c>
      <c r="FF453" s="44"/>
      <c r="FG453" s="44"/>
      <c r="FH453" s="39" t="s">
        <v>236</v>
      </c>
      <c r="FI453" s="44"/>
      <c r="FJ453" s="44"/>
      <c r="FK453" s="39" t="s">
        <v>236</v>
      </c>
      <c r="FL453" s="44"/>
      <c r="FM453" s="44"/>
      <c r="FN453" s="44"/>
      <c r="FO453" s="44"/>
      <c r="FP453" s="44"/>
      <c r="FQ453" s="39" t="s">
        <v>236</v>
      </c>
      <c r="FR453" s="44"/>
      <c r="FS453" s="44"/>
      <c r="FT453" s="39" t="s">
        <v>236</v>
      </c>
      <c r="FU453" s="44"/>
      <c r="FV453" s="44"/>
      <c r="FW453" s="39" t="s">
        <v>236</v>
      </c>
      <c r="FX453" s="44"/>
      <c r="FY453" s="44"/>
      <c r="FZ453" s="44"/>
      <c r="GA453" s="44"/>
      <c r="GB453" s="44"/>
      <c r="GC453" s="39" t="s">
        <v>236</v>
      </c>
      <c r="GD453" s="44"/>
      <c r="GE453" s="44"/>
      <c r="GF453" s="39" t="s">
        <v>236</v>
      </c>
      <c r="GG453" s="44"/>
      <c r="GH453" s="44"/>
      <c r="GI453" s="39" t="s">
        <v>243</v>
      </c>
      <c r="GJ453" s="39" t="s">
        <v>757</v>
      </c>
      <c r="GK453" s="39">
        <v>8</v>
      </c>
      <c r="GL453" s="44"/>
      <c r="GM453" s="44"/>
      <c r="GN453" s="44"/>
      <c r="GO453" s="44"/>
      <c r="GP453" s="44"/>
      <c r="GQ453" s="44"/>
      <c r="GR453" s="44"/>
      <c r="GS453" s="44"/>
      <c r="GT453" s="44"/>
      <c r="GU453" s="44"/>
      <c r="GV453" s="44"/>
      <c r="GW453" s="44"/>
      <c r="GX453" s="44"/>
      <c r="GY453" s="44"/>
      <c r="GZ453" s="39" t="s">
        <v>236</v>
      </c>
      <c r="HA453" s="44"/>
      <c r="HB453" s="44"/>
      <c r="HC453" s="43" t="s">
        <v>12893</v>
      </c>
      <c r="HD453" s="44"/>
      <c r="HE453" s="43" t="s">
        <v>12875</v>
      </c>
      <c r="HF453" s="44"/>
      <c r="HG453" s="39" t="s">
        <v>12876</v>
      </c>
      <c r="HH453" s="44"/>
      <c r="HI453" s="44"/>
      <c r="HJ453" s="44"/>
      <c r="HK453" s="44"/>
      <c r="HL453" s="44"/>
      <c r="HM453" s="44"/>
      <c r="HN453" s="39" t="s">
        <v>4251</v>
      </c>
      <c r="HO453" s="39" t="s">
        <v>4285</v>
      </c>
      <c r="HP453" s="39" t="s">
        <v>4286</v>
      </c>
      <c r="HQ453" s="39" t="s">
        <v>4287</v>
      </c>
      <c r="HR453" s="39" t="s">
        <v>4288</v>
      </c>
      <c r="HS453" s="39" t="s">
        <v>12782</v>
      </c>
      <c r="HT453" s="39" t="s">
        <v>4290</v>
      </c>
      <c r="HU453" s="39" t="s">
        <v>4291</v>
      </c>
      <c r="HV453" s="44"/>
    </row>
    <row r="454" spans="1:230" ht="35.25" customHeight="1" x14ac:dyDescent="0.2">
      <c r="A454" s="44" t="s">
        <v>13014</v>
      </c>
      <c r="B454" s="39" t="s">
        <v>4252</v>
      </c>
      <c r="C454" s="39" t="s">
        <v>4938</v>
      </c>
      <c r="D454" s="39" t="s">
        <v>12916</v>
      </c>
      <c r="E454" s="39" t="s">
        <v>12917</v>
      </c>
      <c r="F454" s="44"/>
      <c r="G454" s="39">
        <v>2017</v>
      </c>
      <c r="H454" s="48">
        <v>45292</v>
      </c>
      <c r="I454" s="48">
        <v>45322</v>
      </c>
      <c r="J454" s="44"/>
      <c r="K454" s="44"/>
      <c r="L454" s="44"/>
      <c r="M454" s="39" t="s">
        <v>12918</v>
      </c>
      <c r="N454" s="43" t="s">
        <v>12919</v>
      </c>
      <c r="O454" s="39" t="s">
        <v>12920</v>
      </c>
      <c r="P454" s="43" t="s">
        <v>12921</v>
      </c>
      <c r="Q454" s="39" t="s">
        <v>12885</v>
      </c>
      <c r="R454" s="43" t="s">
        <v>12922</v>
      </c>
      <c r="S454" s="39" t="s">
        <v>12923</v>
      </c>
      <c r="T454" s="39" t="s">
        <v>12923</v>
      </c>
      <c r="U454" s="39" t="s">
        <v>665</v>
      </c>
      <c r="V454" s="39" t="s">
        <v>12923</v>
      </c>
      <c r="W454" s="49">
        <v>2.2730000000000001</v>
      </c>
      <c r="X454" s="49">
        <f t="shared" si="15"/>
        <v>0</v>
      </c>
      <c r="Y454" s="39">
        <v>2.2679999999999998</v>
      </c>
      <c r="Z454" s="39">
        <v>99.78</v>
      </c>
      <c r="AA454" s="39">
        <v>13.86</v>
      </c>
      <c r="AB454" s="39">
        <v>0</v>
      </c>
      <c r="AC454" s="39">
        <v>0</v>
      </c>
      <c r="AD454" s="39">
        <v>0</v>
      </c>
      <c r="AE454" s="39">
        <v>0</v>
      </c>
      <c r="AF454" s="39">
        <v>5.0000000000000001E-3</v>
      </c>
      <c r="AG454" s="39">
        <v>0.22</v>
      </c>
      <c r="AH454" s="39" t="s">
        <v>243</v>
      </c>
      <c r="AI454" s="39" t="s">
        <v>12888</v>
      </c>
      <c r="AJ454" s="44"/>
      <c r="AK454" s="39">
        <v>0</v>
      </c>
      <c r="AL454" s="39">
        <v>0</v>
      </c>
      <c r="AM454" s="39">
        <v>0</v>
      </c>
      <c r="AN454" s="39">
        <v>1</v>
      </c>
      <c r="AO454" s="39">
        <v>1</v>
      </c>
      <c r="AP454" s="39">
        <v>1</v>
      </c>
      <c r="AQ454" s="44"/>
      <c r="AR454" s="44"/>
      <c r="AS454" s="44"/>
      <c r="AT454" s="44"/>
      <c r="AU454" s="44"/>
      <c r="AV454" s="39">
        <v>1</v>
      </c>
      <c r="AW454" s="44"/>
      <c r="AX454" s="44"/>
      <c r="AY454" s="44"/>
      <c r="AZ454" s="44"/>
      <c r="BA454" s="44"/>
      <c r="BB454" s="44"/>
      <c r="BC454" s="44"/>
      <c r="BD454" s="44"/>
      <c r="BE454" s="44"/>
      <c r="BF454" s="44"/>
      <c r="BG454" s="44"/>
      <c r="BH454" s="44"/>
      <c r="BI454" s="44"/>
      <c r="BJ454" s="44"/>
      <c r="BK454" s="44"/>
      <c r="BL454" s="44"/>
      <c r="BM454" s="44"/>
      <c r="BN454" s="44"/>
      <c r="BO454" s="44"/>
      <c r="BP454" s="44"/>
      <c r="BQ454" s="44"/>
      <c r="BR454" s="44"/>
      <c r="BS454" s="44"/>
      <c r="BT454" s="44"/>
      <c r="BU454" s="44"/>
      <c r="BV454" s="44"/>
      <c r="BW454" s="44"/>
      <c r="BX454" s="44"/>
      <c r="BY454" s="44"/>
      <c r="BZ454" s="39">
        <v>0</v>
      </c>
      <c r="CA454" s="44"/>
      <c r="CB454" s="44"/>
      <c r="CC454" s="44"/>
      <c r="CD454" s="44"/>
      <c r="CE454" s="44"/>
      <c r="CF454" s="44"/>
      <c r="CG454" s="44"/>
      <c r="CH454" s="44"/>
      <c r="CI454" s="44"/>
      <c r="CJ454" s="44"/>
      <c r="CK454" s="44"/>
      <c r="CL454" s="44"/>
      <c r="CM454" s="44"/>
      <c r="CN454" s="44"/>
      <c r="CO454" s="44"/>
      <c r="CP454" s="44"/>
      <c r="CQ454" s="39">
        <v>0</v>
      </c>
      <c r="CR454" s="44"/>
      <c r="CS454" s="44"/>
      <c r="CT454" s="44"/>
      <c r="CU454" s="44"/>
      <c r="CV454" s="44"/>
      <c r="CW454" s="44"/>
      <c r="CX454" s="44"/>
      <c r="CY454" s="44"/>
      <c r="CZ454" s="44"/>
      <c r="DA454" s="44"/>
      <c r="DB454" s="44"/>
      <c r="DC454" s="44"/>
      <c r="DD454" s="44"/>
      <c r="DE454" s="44"/>
      <c r="DF454" s="44"/>
      <c r="DG454" s="44"/>
      <c r="DH454" s="44"/>
      <c r="DI454" s="44"/>
      <c r="DJ454" s="44"/>
      <c r="DK454" s="44"/>
      <c r="DL454" s="44"/>
      <c r="DM454" s="44"/>
      <c r="DN454" s="44"/>
      <c r="DO454" s="44"/>
      <c r="DP454" s="44"/>
      <c r="DQ454" s="44"/>
      <c r="DR454" s="44"/>
      <c r="DS454" s="44"/>
      <c r="DT454" s="39">
        <v>0</v>
      </c>
      <c r="DU454" s="44"/>
      <c r="DV454" s="44"/>
      <c r="DW454" s="44"/>
      <c r="DX454" s="44"/>
      <c r="DY454" s="44"/>
      <c r="DZ454" s="44"/>
      <c r="EA454" s="44"/>
      <c r="EB454" s="44"/>
      <c r="EC454" s="39">
        <v>1</v>
      </c>
      <c r="ED454" s="39">
        <f t="shared" si="14"/>
        <v>0</v>
      </c>
      <c r="EE454" s="39">
        <v>1.3560000000000001</v>
      </c>
      <c r="EF454" s="39" t="s">
        <v>12903</v>
      </c>
      <c r="EG454" s="44"/>
      <c r="EH454" s="39" t="s">
        <v>5237</v>
      </c>
      <c r="EI454" s="43" t="s">
        <v>12924</v>
      </c>
      <c r="EJ454" s="39">
        <v>6.3070000000000004</v>
      </c>
      <c r="EK454" s="39" t="s">
        <v>243</v>
      </c>
      <c r="EL454" s="39" t="s">
        <v>12867</v>
      </c>
      <c r="EM454" s="43" t="s">
        <v>12925</v>
      </c>
      <c r="EN454" s="39" t="s">
        <v>12869</v>
      </c>
      <c r="EO454" s="39">
        <v>5</v>
      </c>
      <c r="EP454" s="39">
        <v>110</v>
      </c>
      <c r="EQ454" s="39" t="s">
        <v>12870</v>
      </c>
      <c r="ER454" s="39">
        <v>2</v>
      </c>
      <c r="ES454" s="39" t="s">
        <v>243</v>
      </c>
      <c r="ET454" s="39" t="s">
        <v>12871</v>
      </c>
      <c r="EU454" s="39">
        <v>215</v>
      </c>
      <c r="EV454" s="39" t="s">
        <v>243</v>
      </c>
      <c r="EW454" s="39" t="s">
        <v>12872</v>
      </c>
      <c r="EX454" s="39">
        <v>34</v>
      </c>
      <c r="EY454" s="39" t="s">
        <v>236</v>
      </c>
      <c r="EZ454" s="44"/>
      <c r="FA454" s="44"/>
      <c r="FB454" s="39" t="s">
        <v>236</v>
      </c>
      <c r="FC454" s="44"/>
      <c r="FD454" s="44"/>
      <c r="FE454" s="39" t="s">
        <v>236</v>
      </c>
      <c r="FF454" s="44"/>
      <c r="FG454" s="44"/>
      <c r="FH454" s="39" t="s">
        <v>236</v>
      </c>
      <c r="FI454" s="44"/>
      <c r="FJ454" s="44"/>
      <c r="FK454" s="39" t="s">
        <v>236</v>
      </c>
      <c r="FL454" s="44"/>
      <c r="FM454" s="44"/>
      <c r="FN454" s="44"/>
      <c r="FO454" s="44"/>
      <c r="FP454" s="44"/>
      <c r="FQ454" s="39" t="s">
        <v>236</v>
      </c>
      <c r="FR454" s="44"/>
      <c r="FS454" s="44"/>
      <c r="FT454" s="39" t="s">
        <v>236</v>
      </c>
      <c r="FU454" s="44"/>
      <c r="FV454" s="44"/>
      <c r="FW454" s="39" t="s">
        <v>236</v>
      </c>
      <c r="FX454" s="44"/>
      <c r="FY454" s="44"/>
      <c r="FZ454" s="44"/>
      <c r="GA454" s="44"/>
      <c r="GB454" s="44"/>
      <c r="GC454" s="39" t="s">
        <v>236</v>
      </c>
      <c r="GD454" s="44"/>
      <c r="GE454" s="44"/>
      <c r="GF454" s="39" t="s">
        <v>236</v>
      </c>
      <c r="GG454" s="44"/>
      <c r="GH454" s="44"/>
      <c r="GI454" s="39" t="s">
        <v>243</v>
      </c>
      <c r="GJ454" s="39" t="s">
        <v>757</v>
      </c>
      <c r="GK454" s="39">
        <v>8</v>
      </c>
      <c r="GL454" s="44"/>
      <c r="GM454" s="44"/>
      <c r="GN454" s="44"/>
      <c r="GO454" s="44"/>
      <c r="GP454" s="44"/>
      <c r="GQ454" s="44"/>
      <c r="GR454" s="44"/>
      <c r="GS454" s="44"/>
      <c r="GT454" s="44"/>
      <c r="GU454" s="44"/>
      <c r="GV454" s="44"/>
      <c r="GW454" s="44"/>
      <c r="GX454" s="44"/>
      <c r="GY454" s="44"/>
      <c r="GZ454" s="39" t="s">
        <v>236</v>
      </c>
      <c r="HA454" s="44"/>
      <c r="HB454" s="44"/>
      <c r="HC454" s="43" t="s">
        <v>12893</v>
      </c>
      <c r="HD454" s="44"/>
      <c r="HE454" s="43" t="s">
        <v>12875</v>
      </c>
      <c r="HF454" s="44"/>
      <c r="HG454" s="44"/>
      <c r="HH454" s="44"/>
      <c r="HI454" s="44"/>
      <c r="HJ454" s="44"/>
      <c r="HK454" s="44"/>
      <c r="HL454" s="44"/>
      <c r="HM454" s="44"/>
      <c r="HN454" s="39" t="s">
        <v>4251</v>
      </c>
      <c r="HO454" s="39" t="s">
        <v>4285</v>
      </c>
      <c r="HP454" s="39" t="s">
        <v>4286</v>
      </c>
      <c r="HQ454" s="39" t="s">
        <v>4287</v>
      </c>
      <c r="HR454" s="39" t="s">
        <v>4288</v>
      </c>
      <c r="HS454" s="39" t="s">
        <v>12782</v>
      </c>
      <c r="HT454" s="39" t="s">
        <v>4290</v>
      </c>
      <c r="HU454" s="39" t="s">
        <v>4291</v>
      </c>
      <c r="HV454" s="44"/>
    </row>
    <row r="455" spans="1:230" ht="39.75" customHeight="1" x14ac:dyDescent="0.2">
      <c r="A455" s="44" t="s">
        <v>13014</v>
      </c>
      <c r="B455" s="39" t="s">
        <v>4252</v>
      </c>
      <c r="C455" s="39" t="s">
        <v>4767</v>
      </c>
      <c r="D455" s="39" t="s">
        <v>12926</v>
      </c>
      <c r="E455" s="39" t="s">
        <v>12927</v>
      </c>
      <c r="F455" s="44"/>
      <c r="G455" s="39">
        <v>2017</v>
      </c>
      <c r="H455" s="48">
        <v>45292</v>
      </c>
      <c r="I455" s="48">
        <v>45657</v>
      </c>
      <c r="J455" s="44"/>
      <c r="K455" s="44"/>
      <c r="L455" s="44"/>
      <c r="M455" s="39" t="s">
        <v>12928</v>
      </c>
      <c r="N455" s="43" t="s">
        <v>12929</v>
      </c>
      <c r="O455" s="39" t="s">
        <v>12930</v>
      </c>
      <c r="P455" s="43" t="s">
        <v>12931</v>
      </c>
      <c r="Q455" s="44"/>
      <c r="R455" s="43" t="s">
        <v>300</v>
      </c>
      <c r="S455" s="39" t="s">
        <v>12932</v>
      </c>
      <c r="T455" s="39" t="s">
        <v>12932</v>
      </c>
      <c r="U455" s="39" t="s">
        <v>665</v>
      </c>
      <c r="V455" s="39" t="s">
        <v>12933</v>
      </c>
      <c r="W455" s="49">
        <v>2.36</v>
      </c>
      <c r="X455" s="49">
        <f t="shared" si="15"/>
        <v>0</v>
      </c>
      <c r="Y455" s="39">
        <v>2.355</v>
      </c>
      <c r="Z455" s="39">
        <v>99.79</v>
      </c>
      <c r="AA455" s="39">
        <v>0.03</v>
      </c>
      <c r="AB455" s="39">
        <v>0</v>
      </c>
      <c r="AC455" s="39">
        <v>0</v>
      </c>
      <c r="AD455" s="39">
        <v>0</v>
      </c>
      <c r="AE455" s="39">
        <v>0</v>
      </c>
      <c r="AF455" s="39">
        <v>5.0000000000000001E-3</v>
      </c>
      <c r="AG455" s="39">
        <v>0.21</v>
      </c>
      <c r="AH455" s="39" t="s">
        <v>243</v>
      </c>
      <c r="AI455" s="39" t="s">
        <v>12934</v>
      </c>
      <c r="AJ455" s="44"/>
      <c r="AK455" s="39">
        <v>0</v>
      </c>
      <c r="AL455" s="39">
        <v>0</v>
      </c>
      <c r="AM455" s="39">
        <v>0</v>
      </c>
      <c r="AN455" s="39">
        <v>2</v>
      </c>
      <c r="AO455" s="39">
        <v>2</v>
      </c>
      <c r="AP455" s="39">
        <v>2</v>
      </c>
      <c r="AQ455" s="44"/>
      <c r="AR455" s="44"/>
      <c r="AS455" s="44"/>
      <c r="AT455" s="44"/>
      <c r="AU455" s="44"/>
      <c r="AV455" s="44"/>
      <c r="AW455" s="44"/>
      <c r="AX455" s="44"/>
      <c r="AY455" s="44"/>
      <c r="AZ455" s="44"/>
      <c r="BA455" s="44"/>
      <c r="BB455" s="39">
        <v>1</v>
      </c>
      <c r="BC455" s="39">
        <v>1</v>
      </c>
      <c r="BD455" s="44"/>
      <c r="BE455" s="44"/>
      <c r="BF455" s="44"/>
      <c r="BG455" s="44"/>
      <c r="BH455" s="44"/>
      <c r="BI455" s="44"/>
      <c r="BJ455" s="44"/>
      <c r="BK455" s="44"/>
      <c r="BL455" s="44"/>
      <c r="BM455" s="44"/>
      <c r="BN455" s="44"/>
      <c r="BO455" s="44"/>
      <c r="BP455" s="44"/>
      <c r="BQ455" s="44"/>
      <c r="BR455" s="44"/>
      <c r="BS455" s="44"/>
      <c r="BT455" s="44"/>
      <c r="BU455" s="44"/>
      <c r="BV455" s="44"/>
      <c r="BW455" s="44"/>
      <c r="BX455" s="44"/>
      <c r="BY455" s="44"/>
      <c r="BZ455" s="39">
        <v>0</v>
      </c>
      <c r="CA455" s="44"/>
      <c r="CB455" s="44"/>
      <c r="CC455" s="44"/>
      <c r="CD455" s="44"/>
      <c r="CE455" s="44"/>
      <c r="CF455" s="44"/>
      <c r="CG455" s="44"/>
      <c r="CH455" s="44"/>
      <c r="CI455" s="44"/>
      <c r="CJ455" s="44"/>
      <c r="CK455" s="44"/>
      <c r="CL455" s="44"/>
      <c r="CM455" s="44"/>
      <c r="CN455" s="44"/>
      <c r="CO455" s="44"/>
      <c r="CP455" s="44"/>
      <c r="CQ455" s="39">
        <v>0</v>
      </c>
      <c r="CR455" s="44"/>
      <c r="CS455" s="44"/>
      <c r="CT455" s="44"/>
      <c r="CU455" s="44"/>
      <c r="CV455" s="44"/>
      <c r="CW455" s="44"/>
      <c r="CX455" s="44"/>
      <c r="CY455" s="44"/>
      <c r="CZ455" s="44"/>
      <c r="DA455" s="44"/>
      <c r="DB455" s="44"/>
      <c r="DC455" s="44"/>
      <c r="DD455" s="44"/>
      <c r="DE455" s="44"/>
      <c r="DF455" s="44"/>
      <c r="DG455" s="44"/>
      <c r="DH455" s="44"/>
      <c r="DI455" s="44"/>
      <c r="DJ455" s="44"/>
      <c r="DK455" s="44"/>
      <c r="DL455" s="44"/>
      <c r="DM455" s="44"/>
      <c r="DN455" s="44"/>
      <c r="DO455" s="44"/>
      <c r="DP455" s="44"/>
      <c r="DQ455" s="44"/>
      <c r="DR455" s="44"/>
      <c r="DS455" s="44"/>
      <c r="DT455" s="39">
        <v>0</v>
      </c>
      <c r="DU455" s="44"/>
      <c r="DV455" s="44"/>
      <c r="DW455" s="44"/>
      <c r="DX455" s="44"/>
      <c r="DY455" s="44"/>
      <c r="DZ455" s="44"/>
      <c r="EA455" s="44"/>
      <c r="EB455" s="44"/>
      <c r="EC455" s="39">
        <v>2</v>
      </c>
      <c r="ED455" s="39">
        <f t="shared" si="14"/>
        <v>0</v>
      </c>
      <c r="EE455" s="39">
        <v>1.2330000000000001</v>
      </c>
      <c r="EF455" s="39" t="s">
        <v>12935</v>
      </c>
      <c r="EG455" s="44"/>
      <c r="EH455" s="39" t="s">
        <v>12936</v>
      </c>
      <c r="EI455" s="43" t="s">
        <v>12937</v>
      </c>
      <c r="EJ455" s="39">
        <v>38.692999999999998</v>
      </c>
      <c r="EK455" s="39" t="s">
        <v>236</v>
      </c>
      <c r="EL455" s="44"/>
      <c r="EM455" s="44"/>
      <c r="EN455" s="44"/>
      <c r="EO455" s="44"/>
      <c r="EP455" s="44"/>
      <c r="EQ455" s="44"/>
      <c r="ER455" s="39">
        <v>4</v>
      </c>
      <c r="ES455" s="39" t="s">
        <v>236</v>
      </c>
      <c r="ET455" s="44"/>
      <c r="EU455" s="44"/>
      <c r="EV455" s="39" t="s">
        <v>243</v>
      </c>
      <c r="EW455" s="39" t="s">
        <v>609</v>
      </c>
      <c r="EX455" s="39">
        <v>12</v>
      </c>
      <c r="EY455" s="39" t="s">
        <v>236</v>
      </c>
      <c r="EZ455" s="44"/>
      <c r="FA455" s="44"/>
      <c r="FB455" s="39" t="s">
        <v>236</v>
      </c>
      <c r="FC455" s="44"/>
      <c r="FD455" s="44"/>
      <c r="FE455" s="39" t="s">
        <v>236</v>
      </c>
      <c r="FF455" s="44"/>
      <c r="FG455" s="44"/>
      <c r="FH455" s="39" t="s">
        <v>236</v>
      </c>
      <c r="FI455" s="44"/>
      <c r="FJ455" s="44"/>
      <c r="FK455" s="39" t="s">
        <v>236</v>
      </c>
      <c r="FL455" s="44"/>
      <c r="FM455" s="44"/>
      <c r="FN455" s="44"/>
      <c r="FO455" s="44"/>
      <c r="FP455" s="44"/>
      <c r="FQ455" s="39" t="s">
        <v>236</v>
      </c>
      <c r="FR455" s="44"/>
      <c r="FS455" s="44"/>
      <c r="FT455" s="39" t="s">
        <v>243</v>
      </c>
      <c r="FU455" s="39" t="s">
        <v>12938</v>
      </c>
      <c r="FV455" s="39">
        <v>88</v>
      </c>
      <c r="FW455" s="39" t="s">
        <v>236</v>
      </c>
      <c r="FX455" s="44"/>
      <c r="FY455" s="44"/>
      <c r="FZ455" s="44"/>
      <c r="GA455" s="44"/>
      <c r="GB455" s="44"/>
      <c r="GC455" s="39" t="s">
        <v>236</v>
      </c>
      <c r="GD455" s="44"/>
      <c r="GE455" s="44"/>
      <c r="GF455" s="39" t="s">
        <v>236</v>
      </c>
      <c r="GG455" s="44"/>
      <c r="GH455" s="44"/>
      <c r="GI455" s="39" t="s">
        <v>236</v>
      </c>
      <c r="GJ455" s="44"/>
      <c r="GK455" s="44"/>
      <c r="GL455" s="44"/>
      <c r="GM455" s="44"/>
      <c r="GN455" s="44"/>
      <c r="GO455" s="44"/>
      <c r="GP455" s="44"/>
      <c r="GQ455" s="44"/>
      <c r="GR455" s="44"/>
      <c r="GS455" s="44"/>
      <c r="GT455" s="44"/>
      <c r="GU455" s="44"/>
      <c r="GV455" s="44"/>
      <c r="GW455" s="44"/>
      <c r="GX455" s="44"/>
      <c r="GY455" s="44"/>
      <c r="GZ455" s="39" t="s">
        <v>236</v>
      </c>
      <c r="HA455" s="44"/>
      <c r="HB455" s="44"/>
      <c r="HC455" s="43" t="s">
        <v>12939</v>
      </c>
      <c r="HD455" s="44"/>
      <c r="HE455" s="39" t="s">
        <v>12940</v>
      </c>
      <c r="HF455" s="44"/>
      <c r="HG455" s="39" t="s">
        <v>12941</v>
      </c>
      <c r="HH455" s="44"/>
      <c r="HI455" s="44"/>
      <c r="HJ455" s="44"/>
      <c r="HK455" s="44"/>
      <c r="HL455" s="44"/>
      <c r="HM455" s="44"/>
      <c r="HN455" s="39" t="s">
        <v>4251</v>
      </c>
      <c r="HO455" s="39" t="s">
        <v>4285</v>
      </c>
      <c r="HP455" s="39" t="s">
        <v>4286</v>
      </c>
      <c r="HQ455" s="39" t="s">
        <v>4287</v>
      </c>
      <c r="HR455" s="39" t="s">
        <v>4288</v>
      </c>
      <c r="HS455" s="39" t="s">
        <v>12782</v>
      </c>
      <c r="HT455" s="39" t="s">
        <v>4290</v>
      </c>
      <c r="HU455" s="39" t="s">
        <v>4291</v>
      </c>
      <c r="HV455" s="44"/>
    </row>
    <row r="456" spans="1:230" ht="36.75" customHeight="1" x14ac:dyDescent="0.2">
      <c r="A456" s="44" t="s">
        <v>13014</v>
      </c>
      <c r="B456" s="39" t="s">
        <v>4252</v>
      </c>
      <c r="C456" s="39" t="s">
        <v>4824</v>
      </c>
      <c r="D456" s="39" t="s">
        <v>12942</v>
      </c>
      <c r="E456" s="39" t="s">
        <v>652</v>
      </c>
      <c r="F456" s="44"/>
      <c r="G456" s="39">
        <v>2019</v>
      </c>
      <c r="H456" s="48">
        <v>45414</v>
      </c>
      <c r="I456" s="48">
        <v>45654</v>
      </c>
      <c r="J456" s="44"/>
      <c r="K456" s="39" t="s">
        <v>12943</v>
      </c>
      <c r="L456" s="43" t="s">
        <v>12944</v>
      </c>
      <c r="M456" s="39" t="s">
        <v>12945</v>
      </c>
      <c r="N456" s="43" t="s">
        <v>12946</v>
      </c>
      <c r="O456" s="39" t="s">
        <v>12947</v>
      </c>
      <c r="P456" s="39" t="s">
        <v>12948</v>
      </c>
      <c r="Q456" s="44"/>
      <c r="R456" s="43" t="s">
        <v>300</v>
      </c>
      <c r="S456" s="39" t="s">
        <v>12949</v>
      </c>
      <c r="T456" s="39" t="s">
        <v>12950</v>
      </c>
      <c r="U456" s="39" t="s">
        <v>235</v>
      </c>
      <c r="V456" s="39" t="s">
        <v>12951</v>
      </c>
      <c r="W456" s="49">
        <v>66.326999999999998</v>
      </c>
      <c r="X456" s="49">
        <f t="shared" si="15"/>
        <v>0</v>
      </c>
      <c r="Y456" s="39">
        <v>66.275999999999996</v>
      </c>
      <c r="Z456" s="39">
        <v>99.92</v>
      </c>
      <c r="AA456" s="39">
        <v>0.28999999999999998</v>
      </c>
      <c r="AB456" s="39">
        <v>0</v>
      </c>
      <c r="AC456" s="39">
        <v>0</v>
      </c>
      <c r="AD456" s="39">
        <v>0</v>
      </c>
      <c r="AE456" s="39">
        <v>0</v>
      </c>
      <c r="AF456" s="39">
        <v>5.0999999999999997E-2</v>
      </c>
      <c r="AG456" s="39">
        <v>0.08</v>
      </c>
      <c r="AH456" s="39" t="s">
        <v>243</v>
      </c>
      <c r="AI456" s="39" t="s">
        <v>12952</v>
      </c>
      <c r="AJ456" s="44"/>
      <c r="AK456" s="39">
        <v>0.186</v>
      </c>
      <c r="AL456" s="39">
        <v>36.948</v>
      </c>
      <c r="AM456" s="39">
        <v>0.16</v>
      </c>
      <c r="AN456" s="39">
        <v>6</v>
      </c>
      <c r="AO456" s="39">
        <v>6</v>
      </c>
      <c r="AP456" s="39">
        <v>6</v>
      </c>
      <c r="AQ456" s="44"/>
      <c r="AR456" s="44"/>
      <c r="AS456" s="44"/>
      <c r="AT456" s="44"/>
      <c r="AU456" s="44"/>
      <c r="AV456" s="44"/>
      <c r="AW456" s="39">
        <v>3</v>
      </c>
      <c r="AX456" s="39">
        <v>2</v>
      </c>
      <c r="AY456" s="39">
        <v>1</v>
      </c>
      <c r="AZ456" s="44"/>
      <c r="BA456" s="44"/>
      <c r="BB456" s="44"/>
      <c r="BC456" s="44"/>
      <c r="BD456" s="44"/>
      <c r="BE456" s="44"/>
      <c r="BF456" s="44"/>
      <c r="BG456" s="44"/>
      <c r="BH456" s="44"/>
      <c r="BI456" s="44"/>
      <c r="BJ456" s="44"/>
      <c r="BK456" s="44"/>
      <c r="BL456" s="44"/>
      <c r="BM456" s="44"/>
      <c r="BN456" s="44"/>
      <c r="BO456" s="44"/>
      <c r="BP456" s="44"/>
      <c r="BQ456" s="44"/>
      <c r="BR456" s="44"/>
      <c r="BS456" s="44"/>
      <c r="BT456" s="44"/>
      <c r="BU456" s="44"/>
      <c r="BV456" s="44"/>
      <c r="BW456" s="44"/>
      <c r="BX456" s="44"/>
      <c r="BY456" s="44"/>
      <c r="BZ456" s="39">
        <v>0</v>
      </c>
      <c r="CA456" s="44"/>
      <c r="CB456" s="44"/>
      <c r="CC456" s="44"/>
      <c r="CD456" s="44"/>
      <c r="CE456" s="44"/>
      <c r="CF456" s="44"/>
      <c r="CG456" s="44"/>
      <c r="CH456" s="44"/>
      <c r="CI456" s="44"/>
      <c r="CJ456" s="44"/>
      <c r="CK456" s="44"/>
      <c r="CL456" s="44"/>
      <c r="CM456" s="44"/>
      <c r="CN456" s="44"/>
      <c r="CO456" s="44"/>
      <c r="CP456" s="44"/>
      <c r="CQ456" s="39">
        <v>0</v>
      </c>
      <c r="CR456" s="44"/>
      <c r="CS456" s="44"/>
      <c r="CT456" s="44"/>
      <c r="CU456" s="44"/>
      <c r="CV456" s="44"/>
      <c r="CW456" s="44"/>
      <c r="CX456" s="44"/>
      <c r="CY456" s="44"/>
      <c r="CZ456" s="44"/>
      <c r="DA456" s="44"/>
      <c r="DB456" s="44"/>
      <c r="DC456" s="44"/>
      <c r="DD456" s="44"/>
      <c r="DE456" s="44"/>
      <c r="DF456" s="44"/>
      <c r="DG456" s="44"/>
      <c r="DH456" s="44"/>
      <c r="DI456" s="44"/>
      <c r="DJ456" s="44"/>
      <c r="DK456" s="44"/>
      <c r="DL456" s="44"/>
      <c r="DM456" s="44"/>
      <c r="DN456" s="44"/>
      <c r="DO456" s="44"/>
      <c r="DP456" s="44"/>
      <c r="DQ456" s="44"/>
      <c r="DR456" s="44"/>
      <c r="DS456" s="44"/>
      <c r="DT456" s="39">
        <v>0</v>
      </c>
      <c r="DU456" s="44"/>
      <c r="DV456" s="44"/>
      <c r="DW456" s="44"/>
      <c r="DX456" s="44"/>
      <c r="DY456" s="44"/>
      <c r="DZ456" s="44"/>
      <c r="EA456" s="44"/>
      <c r="EB456" s="44"/>
      <c r="EC456" s="39">
        <v>6</v>
      </c>
      <c r="ED456" s="39">
        <f t="shared" si="14"/>
        <v>0</v>
      </c>
      <c r="EE456" s="39">
        <v>13.574999999999999</v>
      </c>
      <c r="EF456" s="39" t="s">
        <v>12953</v>
      </c>
      <c r="EG456" s="44"/>
      <c r="EH456" s="51">
        <v>45879</v>
      </c>
      <c r="EI456" s="43" t="s">
        <v>12954</v>
      </c>
      <c r="EJ456" s="39">
        <v>129.99199999999999</v>
      </c>
      <c r="EK456" s="39" t="s">
        <v>236</v>
      </c>
      <c r="EL456" s="44"/>
      <c r="EM456" s="44"/>
      <c r="EN456" s="44"/>
      <c r="EO456" s="44"/>
      <c r="EP456" s="44"/>
      <c r="EQ456" s="44"/>
      <c r="ER456" s="39">
        <v>3</v>
      </c>
      <c r="ES456" s="39" t="s">
        <v>243</v>
      </c>
      <c r="ET456" s="39" t="s">
        <v>12955</v>
      </c>
      <c r="EU456" s="39">
        <v>1476</v>
      </c>
      <c r="EV456" s="39" t="s">
        <v>243</v>
      </c>
      <c r="EW456" s="39" t="s">
        <v>442</v>
      </c>
      <c r="EX456" s="39">
        <v>888</v>
      </c>
      <c r="EY456" s="39" t="s">
        <v>236</v>
      </c>
      <c r="EZ456" s="44"/>
      <c r="FA456" s="44"/>
      <c r="FB456" s="39" t="s">
        <v>236</v>
      </c>
      <c r="FC456" s="44"/>
      <c r="FD456" s="44"/>
      <c r="FE456" s="39" t="s">
        <v>236</v>
      </c>
      <c r="FF456" s="44"/>
      <c r="FG456" s="44"/>
      <c r="FH456" s="39" t="s">
        <v>236</v>
      </c>
      <c r="FI456" s="44"/>
      <c r="FJ456" s="44"/>
      <c r="FK456" s="39" t="s">
        <v>236</v>
      </c>
      <c r="FL456" s="44"/>
      <c r="FM456" s="44"/>
      <c r="FN456" s="39" t="s">
        <v>12956</v>
      </c>
      <c r="FO456" s="39" t="s">
        <v>12957</v>
      </c>
      <c r="FP456" s="39">
        <v>6</v>
      </c>
      <c r="FQ456" s="39" t="s">
        <v>236</v>
      </c>
      <c r="FR456" s="44"/>
      <c r="FS456" s="44"/>
      <c r="FT456" s="39" t="s">
        <v>236</v>
      </c>
      <c r="FU456" s="44"/>
      <c r="FV456" s="44"/>
      <c r="FW456" s="39" t="s">
        <v>236</v>
      </c>
      <c r="FX456" s="44"/>
      <c r="FY456" s="44"/>
      <c r="FZ456" s="44"/>
      <c r="GA456" s="44"/>
      <c r="GB456" s="44"/>
      <c r="GC456" s="39" t="s">
        <v>236</v>
      </c>
      <c r="GD456" s="44"/>
      <c r="GE456" s="44"/>
      <c r="GF456" s="39" t="s">
        <v>236</v>
      </c>
      <c r="GG456" s="44"/>
      <c r="GH456" s="44"/>
      <c r="GI456" s="39" t="s">
        <v>243</v>
      </c>
      <c r="GJ456" s="39" t="s">
        <v>6505</v>
      </c>
      <c r="GK456" s="39">
        <v>7</v>
      </c>
      <c r="GL456" s="44"/>
      <c r="GM456" s="44"/>
      <c r="GN456" s="44"/>
      <c r="GO456" s="44"/>
      <c r="GP456" s="44"/>
      <c r="GQ456" s="44"/>
      <c r="GR456" s="44"/>
      <c r="GS456" s="44"/>
      <c r="GT456" s="44"/>
      <c r="GU456" s="44"/>
      <c r="GV456" s="44"/>
      <c r="GW456" s="44"/>
      <c r="GX456" s="44"/>
      <c r="GY456" s="44"/>
      <c r="GZ456" s="39" t="s">
        <v>236</v>
      </c>
      <c r="HA456" s="44"/>
      <c r="HB456" s="39" t="s">
        <v>12958</v>
      </c>
      <c r="HC456" s="43" t="s">
        <v>12959</v>
      </c>
      <c r="HD456" s="39" t="s">
        <v>12960</v>
      </c>
      <c r="HE456" s="44"/>
      <c r="HF456" s="44"/>
      <c r="HG456" s="39" t="s">
        <v>12961</v>
      </c>
      <c r="HH456" s="44"/>
      <c r="HI456" s="39" t="s">
        <v>12962</v>
      </c>
      <c r="HJ456" s="44"/>
      <c r="HK456" s="39" t="s">
        <v>12963</v>
      </c>
      <c r="HL456" s="39">
        <v>1</v>
      </c>
      <c r="HM456" s="39">
        <v>75</v>
      </c>
      <c r="HN456" s="39" t="s">
        <v>4251</v>
      </c>
      <c r="HO456" s="39" t="s">
        <v>4285</v>
      </c>
      <c r="HP456" s="39" t="s">
        <v>4286</v>
      </c>
      <c r="HQ456" s="39" t="s">
        <v>4287</v>
      </c>
      <c r="HR456" s="39" t="s">
        <v>4288</v>
      </c>
      <c r="HS456" s="39" t="s">
        <v>12782</v>
      </c>
      <c r="HT456" s="39" t="s">
        <v>4290</v>
      </c>
      <c r="HU456" s="39" t="s">
        <v>4291</v>
      </c>
      <c r="HV456" s="44"/>
    </row>
    <row r="457" spans="1:230" ht="36.75" customHeight="1" x14ac:dyDescent="0.2">
      <c r="A457" s="44" t="s">
        <v>13014</v>
      </c>
      <c r="B457" s="39" t="s">
        <v>4252</v>
      </c>
      <c r="C457" s="39" t="s">
        <v>4938</v>
      </c>
      <c r="D457" s="39" t="s">
        <v>12964</v>
      </c>
      <c r="E457" s="39" t="s">
        <v>652</v>
      </c>
      <c r="F457" s="44"/>
      <c r="G457" s="39">
        <v>2023</v>
      </c>
      <c r="H457" s="48">
        <v>45464</v>
      </c>
      <c r="I457" s="48">
        <v>45596</v>
      </c>
      <c r="J457" s="44"/>
      <c r="K457" s="39" t="s">
        <v>12965</v>
      </c>
      <c r="L457" s="39" t="s">
        <v>12966</v>
      </c>
      <c r="M457" s="39" t="s">
        <v>12967</v>
      </c>
      <c r="N457" s="39" t="s">
        <v>12968</v>
      </c>
      <c r="O457" s="39" t="s">
        <v>12969</v>
      </c>
      <c r="P457" s="43" t="s">
        <v>12970</v>
      </c>
      <c r="Q457" s="44"/>
      <c r="R457" s="44"/>
      <c r="S457" s="39" t="s">
        <v>12971</v>
      </c>
      <c r="T457" s="39" t="s">
        <v>12971</v>
      </c>
      <c r="U457" s="39" t="s">
        <v>1394</v>
      </c>
      <c r="V457" s="39" t="s">
        <v>12971</v>
      </c>
      <c r="W457" s="49">
        <v>3.617</v>
      </c>
      <c r="X457" s="49">
        <f t="shared" si="15"/>
        <v>0</v>
      </c>
      <c r="Y457" s="39">
        <v>3.577</v>
      </c>
      <c r="Z457" s="39">
        <v>98.89</v>
      </c>
      <c r="AA457" s="39">
        <v>0.94</v>
      </c>
      <c r="AB457" s="39">
        <v>0</v>
      </c>
      <c r="AC457" s="39">
        <v>0</v>
      </c>
      <c r="AD457" s="39">
        <v>0</v>
      </c>
      <c r="AE457" s="39">
        <v>0</v>
      </c>
      <c r="AF457" s="39">
        <v>0.04</v>
      </c>
      <c r="AG457" s="49">
        <v>1.1100000000000001</v>
      </c>
      <c r="AH457" s="39" t="s">
        <v>236</v>
      </c>
      <c r="AI457" s="44"/>
      <c r="AJ457" s="44"/>
      <c r="AK457" s="44"/>
      <c r="AL457" s="39">
        <v>3.4380000000000002</v>
      </c>
      <c r="AM457" s="39">
        <v>1.23</v>
      </c>
      <c r="AN457" s="39">
        <v>1</v>
      </c>
      <c r="AO457" s="39">
        <v>1</v>
      </c>
      <c r="AP457" s="39">
        <v>1</v>
      </c>
      <c r="AQ457" s="44"/>
      <c r="AR457" s="44"/>
      <c r="AS457" s="44"/>
      <c r="AT457" s="44"/>
      <c r="AU457" s="44"/>
      <c r="AV457" s="39">
        <v>1</v>
      </c>
      <c r="AW457" s="44"/>
      <c r="AX457" s="44"/>
      <c r="AY457" s="44"/>
      <c r="AZ457" s="44"/>
      <c r="BA457" s="44"/>
      <c r="BB457" s="44"/>
      <c r="BC457" s="44"/>
      <c r="BD457" s="44"/>
      <c r="BE457" s="44"/>
      <c r="BF457" s="44"/>
      <c r="BG457" s="44"/>
      <c r="BH457" s="44"/>
      <c r="BI457" s="44"/>
      <c r="BJ457" s="44"/>
      <c r="BK457" s="44"/>
      <c r="BL457" s="44"/>
      <c r="BM457" s="44"/>
      <c r="BN457" s="44"/>
      <c r="BO457" s="44"/>
      <c r="BP457" s="44"/>
      <c r="BQ457" s="44"/>
      <c r="BR457" s="44"/>
      <c r="BS457" s="44"/>
      <c r="BT457" s="44"/>
      <c r="BU457" s="44"/>
      <c r="BV457" s="44"/>
      <c r="BW457" s="44"/>
      <c r="BX457" s="44"/>
      <c r="BY457" s="44"/>
      <c r="BZ457" s="39">
        <v>0</v>
      </c>
      <c r="CA457" s="44"/>
      <c r="CB457" s="44"/>
      <c r="CC457" s="44"/>
      <c r="CD457" s="44"/>
      <c r="CE457" s="44"/>
      <c r="CF457" s="44"/>
      <c r="CG457" s="44"/>
      <c r="CH457" s="44"/>
      <c r="CI457" s="44"/>
      <c r="CJ457" s="44"/>
      <c r="CK457" s="44"/>
      <c r="CL457" s="44"/>
      <c r="CM457" s="44"/>
      <c r="CN457" s="44"/>
      <c r="CO457" s="44"/>
      <c r="CP457" s="44"/>
      <c r="CQ457" s="39">
        <v>0</v>
      </c>
      <c r="CR457" s="44"/>
      <c r="CS457" s="44"/>
      <c r="CT457" s="44"/>
      <c r="CU457" s="44"/>
      <c r="CV457" s="44"/>
      <c r="CW457" s="44"/>
      <c r="CX457" s="44"/>
      <c r="CY457" s="44"/>
      <c r="CZ457" s="44"/>
      <c r="DA457" s="44"/>
      <c r="DB457" s="44"/>
      <c r="DC457" s="44"/>
      <c r="DD457" s="44"/>
      <c r="DE457" s="44"/>
      <c r="DF457" s="44"/>
      <c r="DG457" s="44"/>
      <c r="DH457" s="44"/>
      <c r="DI457" s="44"/>
      <c r="DJ457" s="44"/>
      <c r="DK457" s="44"/>
      <c r="DL457" s="44"/>
      <c r="DM457" s="44"/>
      <c r="DN457" s="44"/>
      <c r="DO457" s="44"/>
      <c r="DP457" s="44"/>
      <c r="DQ457" s="44"/>
      <c r="DR457" s="44"/>
      <c r="DS457" s="44"/>
      <c r="DT457" s="39">
        <v>0</v>
      </c>
      <c r="DU457" s="44"/>
      <c r="DV457" s="44"/>
      <c r="DW457" s="44"/>
      <c r="DX457" s="44"/>
      <c r="DY457" s="44"/>
      <c r="DZ457" s="44"/>
      <c r="EA457" s="44"/>
      <c r="EB457" s="44"/>
      <c r="EC457" s="39">
        <v>1</v>
      </c>
      <c r="ED457" s="39">
        <f t="shared" si="14"/>
        <v>0</v>
      </c>
      <c r="EE457" s="39">
        <v>13.747999999999999</v>
      </c>
      <c r="EF457" s="39" t="s">
        <v>12972</v>
      </c>
      <c r="EG457" s="44"/>
      <c r="EH457" s="39">
        <v>100</v>
      </c>
      <c r="EI457" s="43" t="s">
        <v>12973</v>
      </c>
      <c r="EJ457" s="39">
        <v>13.747999999999999</v>
      </c>
      <c r="EK457" s="39" t="s">
        <v>236</v>
      </c>
      <c r="EL457" s="44"/>
      <c r="EM457" s="44"/>
      <c r="EN457" s="44"/>
      <c r="EO457" s="44"/>
      <c r="EP457" s="44"/>
      <c r="EQ457" s="44"/>
      <c r="ER457" s="39">
        <v>3</v>
      </c>
      <c r="ES457" s="39" t="s">
        <v>243</v>
      </c>
      <c r="ET457" s="39" t="s">
        <v>8177</v>
      </c>
      <c r="EU457" s="39">
        <v>14</v>
      </c>
      <c r="EV457" s="39" t="s">
        <v>243</v>
      </c>
      <c r="EW457" s="39" t="s">
        <v>12974</v>
      </c>
      <c r="EX457" s="39">
        <v>50</v>
      </c>
      <c r="EY457" s="39" t="s">
        <v>236</v>
      </c>
      <c r="EZ457" s="44"/>
      <c r="FA457" s="44"/>
      <c r="FB457" s="39" t="s">
        <v>236</v>
      </c>
      <c r="FC457" s="44"/>
      <c r="FD457" s="44"/>
      <c r="FE457" s="39" t="s">
        <v>236</v>
      </c>
      <c r="FF457" s="44"/>
      <c r="FG457" s="44"/>
      <c r="FH457" s="39" t="s">
        <v>236</v>
      </c>
      <c r="FI457" s="44"/>
      <c r="FJ457" s="44"/>
      <c r="FK457" s="39" t="s">
        <v>236</v>
      </c>
      <c r="FL457" s="44"/>
      <c r="FM457" s="44"/>
      <c r="FN457" s="39" t="s">
        <v>12956</v>
      </c>
      <c r="FO457" s="39" t="s">
        <v>12975</v>
      </c>
      <c r="FP457" s="39">
        <v>1</v>
      </c>
      <c r="FQ457" s="39" t="s">
        <v>236</v>
      </c>
      <c r="FR457" s="44"/>
      <c r="FS457" s="44"/>
      <c r="FT457" s="39" t="s">
        <v>236</v>
      </c>
      <c r="FU457" s="44"/>
      <c r="FV457" s="44"/>
      <c r="FW457" s="39" t="s">
        <v>236</v>
      </c>
      <c r="FX457" s="44"/>
      <c r="FY457" s="44"/>
      <c r="FZ457" s="44"/>
      <c r="GA457" s="44"/>
      <c r="GB457" s="44"/>
      <c r="GC457" s="39" t="s">
        <v>236</v>
      </c>
      <c r="GD457" s="44"/>
      <c r="GE457" s="44"/>
      <c r="GF457" s="39" t="s">
        <v>236</v>
      </c>
      <c r="GG457" s="44"/>
      <c r="GH457" s="44"/>
      <c r="GI457" s="39" t="s">
        <v>243</v>
      </c>
      <c r="GJ457" s="39" t="s">
        <v>12976</v>
      </c>
      <c r="GK457" s="39">
        <v>7</v>
      </c>
      <c r="GL457" s="44"/>
      <c r="GM457" s="44"/>
      <c r="GN457" s="44"/>
      <c r="GO457" s="44"/>
      <c r="GP457" s="44"/>
      <c r="GQ457" s="44"/>
      <c r="GR457" s="44"/>
      <c r="GS457" s="44"/>
      <c r="GT457" s="44"/>
      <c r="GU457" s="44"/>
      <c r="GV457" s="44"/>
      <c r="GW457" s="44"/>
      <c r="GX457" s="44"/>
      <c r="GY457" s="44"/>
      <c r="GZ457" s="39" t="s">
        <v>236</v>
      </c>
      <c r="HA457" s="44"/>
      <c r="HB457" s="44"/>
      <c r="HC457" s="43" t="s">
        <v>12977</v>
      </c>
      <c r="HD457" s="39" t="s">
        <v>12978</v>
      </c>
      <c r="HE457" s="44"/>
      <c r="HF457" s="44"/>
      <c r="HG457" s="39" t="s">
        <v>12979</v>
      </c>
      <c r="HH457" s="44"/>
      <c r="HI457" s="44"/>
      <c r="HJ457" s="44"/>
      <c r="HK457" s="44"/>
      <c r="HL457" s="44"/>
      <c r="HM457" s="44"/>
      <c r="HN457" s="39" t="s">
        <v>4251</v>
      </c>
      <c r="HO457" s="39" t="s">
        <v>4285</v>
      </c>
      <c r="HP457" s="39" t="s">
        <v>4286</v>
      </c>
      <c r="HQ457" s="39" t="s">
        <v>4287</v>
      </c>
      <c r="HR457" s="39" t="s">
        <v>4288</v>
      </c>
      <c r="HS457" s="39" t="s">
        <v>12782</v>
      </c>
      <c r="HT457" s="39" t="s">
        <v>4290</v>
      </c>
      <c r="HU457" s="39" t="s">
        <v>4291</v>
      </c>
      <c r="HV457" s="44"/>
    </row>
    <row r="458" spans="1:230" ht="37.5" customHeight="1" x14ac:dyDescent="0.2">
      <c r="A458" s="44" t="s">
        <v>13014</v>
      </c>
      <c r="B458" s="39" t="s">
        <v>4252</v>
      </c>
      <c r="C458" s="39" t="s">
        <v>4824</v>
      </c>
      <c r="D458" s="39" t="s">
        <v>12980</v>
      </c>
      <c r="E458" s="39" t="s">
        <v>12981</v>
      </c>
      <c r="F458" s="39" t="s">
        <v>12981</v>
      </c>
      <c r="G458" s="39">
        <v>2018</v>
      </c>
      <c r="H458" s="48">
        <v>45330</v>
      </c>
      <c r="I458" s="48">
        <v>45656</v>
      </c>
      <c r="J458" s="44"/>
      <c r="K458" s="44"/>
      <c r="L458" s="43" t="s">
        <v>300</v>
      </c>
      <c r="M458" s="39" t="s">
        <v>12982</v>
      </c>
      <c r="N458" s="43" t="s">
        <v>12983</v>
      </c>
      <c r="O458" s="39" t="s">
        <v>12984</v>
      </c>
      <c r="P458" s="43" t="s">
        <v>12985</v>
      </c>
      <c r="Q458" s="44"/>
      <c r="R458" s="44"/>
      <c r="S458" s="39" t="s">
        <v>12986</v>
      </c>
      <c r="T458" s="39" t="s">
        <v>12987</v>
      </c>
      <c r="U458" s="39" t="s">
        <v>665</v>
      </c>
      <c r="V458" s="39" t="s">
        <v>12988</v>
      </c>
      <c r="W458" s="49">
        <v>11.680999999999999</v>
      </c>
      <c r="X458" s="49">
        <f t="shared" si="15"/>
        <v>0</v>
      </c>
      <c r="Y458" s="39">
        <v>11.247999999999999</v>
      </c>
      <c r="Z458" s="39">
        <v>96.29</v>
      </c>
      <c r="AA458" s="39">
        <v>0.16</v>
      </c>
      <c r="AB458" s="39">
        <v>0</v>
      </c>
      <c r="AC458" s="39">
        <v>0</v>
      </c>
      <c r="AD458" s="39">
        <v>0</v>
      </c>
      <c r="AE458" s="39">
        <v>0</v>
      </c>
      <c r="AF458" s="39">
        <v>0.433</v>
      </c>
      <c r="AG458" s="39">
        <v>3.71</v>
      </c>
      <c r="AH458" s="39" t="s">
        <v>236</v>
      </c>
      <c r="AI458" s="44"/>
      <c r="AJ458" s="44"/>
      <c r="AK458" s="44"/>
      <c r="AL458" s="39">
        <v>20.434999999999999</v>
      </c>
      <c r="AM458" s="39">
        <v>0.32</v>
      </c>
      <c r="AN458" s="39">
        <v>11</v>
      </c>
      <c r="AO458" s="39">
        <v>11</v>
      </c>
      <c r="AP458" s="39">
        <v>5</v>
      </c>
      <c r="AQ458" s="44"/>
      <c r="AR458" s="39">
        <v>3</v>
      </c>
      <c r="AS458" s="44"/>
      <c r="AT458" s="44"/>
      <c r="AU458" s="44"/>
      <c r="AV458" s="44"/>
      <c r="AW458" s="44"/>
      <c r="AX458" s="44"/>
      <c r="AY458" s="44"/>
      <c r="AZ458" s="44"/>
      <c r="BA458" s="44"/>
      <c r="BB458" s="39">
        <v>1</v>
      </c>
      <c r="BC458" s="39">
        <v>1</v>
      </c>
      <c r="BD458" s="44"/>
      <c r="BE458" s="44"/>
      <c r="BF458" s="44"/>
      <c r="BG458" s="44"/>
      <c r="BH458" s="44"/>
      <c r="BI458" s="44"/>
      <c r="BJ458" s="44"/>
      <c r="BK458" s="44"/>
      <c r="BL458" s="44"/>
      <c r="BM458" s="44"/>
      <c r="BN458" s="44"/>
      <c r="BO458" s="44"/>
      <c r="BP458" s="44"/>
      <c r="BQ458" s="44"/>
      <c r="BR458" s="44"/>
      <c r="BS458" s="44"/>
      <c r="BT458" s="44"/>
      <c r="BU458" s="44"/>
      <c r="BV458" s="44"/>
      <c r="BW458" s="44"/>
      <c r="BX458" s="44"/>
      <c r="BY458" s="44"/>
      <c r="BZ458" s="39">
        <v>0</v>
      </c>
      <c r="CA458" s="44"/>
      <c r="CB458" s="44"/>
      <c r="CC458" s="44"/>
      <c r="CD458" s="44"/>
      <c r="CE458" s="44"/>
      <c r="CF458" s="44"/>
      <c r="CG458" s="44"/>
      <c r="CH458" s="44"/>
      <c r="CI458" s="44"/>
      <c r="CJ458" s="44"/>
      <c r="CK458" s="44"/>
      <c r="CL458" s="44"/>
      <c r="CM458" s="44"/>
      <c r="CN458" s="44"/>
      <c r="CO458" s="44"/>
      <c r="CP458" s="44"/>
      <c r="CQ458" s="39">
        <v>0</v>
      </c>
      <c r="CR458" s="44"/>
      <c r="CS458" s="44"/>
      <c r="CT458" s="44"/>
      <c r="CU458" s="44"/>
      <c r="CV458" s="44"/>
      <c r="CW458" s="44"/>
      <c r="CX458" s="44"/>
      <c r="CY458" s="44"/>
      <c r="CZ458" s="44"/>
      <c r="DA458" s="44"/>
      <c r="DB458" s="44"/>
      <c r="DC458" s="44"/>
      <c r="DD458" s="44"/>
      <c r="DE458" s="44"/>
      <c r="DF458" s="44"/>
      <c r="DG458" s="44"/>
      <c r="DH458" s="44"/>
      <c r="DI458" s="44"/>
      <c r="DJ458" s="44"/>
      <c r="DK458" s="44"/>
      <c r="DL458" s="44"/>
      <c r="DM458" s="44"/>
      <c r="DN458" s="44"/>
      <c r="DO458" s="44"/>
      <c r="DP458" s="44"/>
      <c r="DQ458" s="44"/>
      <c r="DR458" s="44"/>
      <c r="DS458" s="44"/>
      <c r="DT458" s="39">
        <v>0</v>
      </c>
      <c r="DU458" s="44"/>
      <c r="DV458" s="44"/>
      <c r="DW458" s="44"/>
      <c r="DX458" s="44"/>
      <c r="DY458" s="44"/>
      <c r="DZ458" s="44"/>
      <c r="EA458" s="44"/>
      <c r="EB458" s="44"/>
      <c r="EC458" s="39">
        <v>5</v>
      </c>
      <c r="ED458" s="39">
        <f t="shared" si="14"/>
        <v>0</v>
      </c>
      <c r="EE458" s="39">
        <v>19.021999999999998</v>
      </c>
      <c r="EF458" s="39" t="s">
        <v>12989</v>
      </c>
      <c r="EG458" s="44"/>
      <c r="EH458" s="39">
        <v>100</v>
      </c>
      <c r="EI458" s="43" t="s">
        <v>4268</v>
      </c>
      <c r="EJ458" s="39">
        <v>19.021999999999998</v>
      </c>
      <c r="EK458" s="39" t="s">
        <v>236</v>
      </c>
      <c r="EL458" s="44"/>
      <c r="EM458" s="44"/>
      <c r="EN458" s="44"/>
      <c r="EO458" s="44"/>
      <c r="EP458" s="44"/>
      <c r="EQ458" s="44"/>
      <c r="ER458" s="39">
        <v>3</v>
      </c>
      <c r="ES458" s="39" t="s">
        <v>243</v>
      </c>
      <c r="ET458" s="39" t="s">
        <v>12990</v>
      </c>
      <c r="EU458" s="39">
        <v>186</v>
      </c>
      <c r="EV458" s="39" t="s">
        <v>243</v>
      </c>
      <c r="EW458" s="39" t="s">
        <v>442</v>
      </c>
      <c r="EX458" s="39">
        <v>241</v>
      </c>
      <c r="EY458" s="39" t="s">
        <v>236</v>
      </c>
      <c r="EZ458" s="44"/>
      <c r="FA458" s="44"/>
      <c r="FB458" s="39" t="s">
        <v>236</v>
      </c>
      <c r="FC458" s="44"/>
      <c r="FD458" s="44"/>
      <c r="FE458" s="39" t="s">
        <v>236</v>
      </c>
      <c r="FF458" s="44"/>
      <c r="FG458" s="44"/>
      <c r="FH458" s="39" t="s">
        <v>236</v>
      </c>
      <c r="FI458" s="44"/>
      <c r="FJ458" s="44"/>
      <c r="FK458" s="39" t="s">
        <v>236</v>
      </c>
      <c r="FL458" s="44"/>
      <c r="FM458" s="44"/>
      <c r="FN458" s="44"/>
      <c r="FO458" s="44"/>
      <c r="FP458" s="44"/>
      <c r="FQ458" s="39" t="s">
        <v>236</v>
      </c>
      <c r="FR458" s="44"/>
      <c r="FS458" s="44"/>
      <c r="FT458" s="39" t="s">
        <v>243</v>
      </c>
      <c r="FU458" s="39" t="s">
        <v>441</v>
      </c>
      <c r="FV458" s="39">
        <v>187</v>
      </c>
      <c r="FW458" s="39" t="s">
        <v>243</v>
      </c>
      <c r="FX458" s="39" t="s">
        <v>441</v>
      </c>
      <c r="FY458" s="39">
        <v>241</v>
      </c>
      <c r="FZ458" s="44"/>
      <c r="GA458" s="44"/>
      <c r="GB458" s="44"/>
      <c r="GC458" s="39" t="s">
        <v>236</v>
      </c>
      <c r="GD458" s="44"/>
      <c r="GE458" s="44"/>
      <c r="GF458" s="39" t="s">
        <v>243</v>
      </c>
      <c r="GG458" s="39" t="s">
        <v>441</v>
      </c>
      <c r="GH458" s="39">
        <v>9</v>
      </c>
      <c r="GI458" s="39" t="s">
        <v>243</v>
      </c>
      <c r="GJ458" s="39" t="s">
        <v>441</v>
      </c>
      <c r="GK458" s="39">
        <v>9</v>
      </c>
      <c r="GL458" s="44"/>
      <c r="GM458" s="44"/>
      <c r="GN458" s="44"/>
      <c r="GO458" s="44"/>
      <c r="GP458" s="44"/>
      <c r="GQ458" s="44"/>
      <c r="GR458" s="44"/>
      <c r="GS458" s="44"/>
      <c r="GT458" s="44"/>
      <c r="GU458" s="44"/>
      <c r="GV458" s="44"/>
      <c r="GW458" s="44"/>
      <c r="GX458" s="44"/>
      <c r="GY458" s="44"/>
      <c r="GZ458" s="39" t="s">
        <v>236</v>
      </c>
      <c r="HA458" s="44"/>
      <c r="HB458" s="44"/>
      <c r="HC458" s="43" t="s">
        <v>12991</v>
      </c>
      <c r="HD458" s="44"/>
      <c r="HE458" s="44"/>
      <c r="HF458" s="44"/>
      <c r="HG458" s="39" t="s">
        <v>12992</v>
      </c>
      <c r="HH458" s="44"/>
      <c r="HI458" s="39" t="s">
        <v>12993</v>
      </c>
      <c r="HJ458" s="44"/>
      <c r="HK458" s="44"/>
      <c r="HL458" s="44"/>
      <c r="HM458" s="44"/>
      <c r="HN458" s="39" t="s">
        <v>4251</v>
      </c>
      <c r="HO458" s="39" t="s">
        <v>4285</v>
      </c>
      <c r="HP458" s="39" t="s">
        <v>4286</v>
      </c>
      <c r="HQ458" s="39" t="s">
        <v>4287</v>
      </c>
      <c r="HR458" s="39" t="s">
        <v>4288</v>
      </c>
      <c r="HS458" s="39" t="s">
        <v>12782</v>
      </c>
      <c r="HT458" s="39" t="s">
        <v>4290</v>
      </c>
      <c r="HU458" s="39" t="s">
        <v>4291</v>
      </c>
      <c r="HV458" s="44"/>
    </row>
    <row r="459" spans="1:230" ht="38.25" customHeight="1" x14ac:dyDescent="0.2">
      <c r="A459" s="44" t="s">
        <v>13014</v>
      </c>
      <c r="B459" s="39" t="s">
        <v>7550</v>
      </c>
      <c r="C459" s="39" t="s">
        <v>4824</v>
      </c>
      <c r="D459" s="39" t="s">
        <v>7551</v>
      </c>
      <c r="E459" s="39" t="s">
        <v>7552</v>
      </c>
      <c r="F459" s="39" t="s">
        <v>7552</v>
      </c>
      <c r="G459" s="39">
        <v>2022</v>
      </c>
      <c r="H459" s="48">
        <v>45434</v>
      </c>
      <c r="I459" s="48">
        <v>45440</v>
      </c>
      <c r="J459" s="44"/>
      <c r="K459" s="44"/>
      <c r="L459" s="44"/>
      <c r="M459" s="39" t="s">
        <v>7553</v>
      </c>
      <c r="N459" s="43" t="s">
        <v>7554</v>
      </c>
      <c r="O459" s="39" t="s">
        <v>7555</v>
      </c>
      <c r="P459" s="44"/>
      <c r="Q459" s="44"/>
      <c r="R459" s="44"/>
      <c r="S459" s="39" t="s">
        <v>7556</v>
      </c>
      <c r="T459" s="39" t="s">
        <v>7557</v>
      </c>
      <c r="U459" s="39" t="s">
        <v>665</v>
      </c>
      <c r="V459" s="39" t="s">
        <v>7558</v>
      </c>
      <c r="W459" s="49">
        <v>0.76600000000000001</v>
      </c>
      <c r="X459" s="49">
        <f t="shared" si="15"/>
        <v>0</v>
      </c>
      <c r="Y459" s="39">
        <v>0.76600000000000001</v>
      </c>
      <c r="Z459" s="39">
        <v>100</v>
      </c>
      <c r="AA459" s="39">
        <v>4.0000000000000002E-4</v>
      </c>
      <c r="AB459" s="39">
        <v>0</v>
      </c>
      <c r="AC459" s="39">
        <v>0</v>
      </c>
      <c r="AD459" s="39">
        <v>0</v>
      </c>
      <c r="AE459" s="39">
        <v>0</v>
      </c>
      <c r="AF459" s="39">
        <v>0</v>
      </c>
      <c r="AG459" s="39">
        <v>0</v>
      </c>
      <c r="AH459" s="39" t="s">
        <v>236</v>
      </c>
      <c r="AI459" s="44"/>
      <c r="AJ459" s="44"/>
      <c r="AK459" s="44"/>
      <c r="AL459" s="39">
        <v>1.1000000000000001</v>
      </c>
      <c r="AM459" s="39">
        <v>1E-3</v>
      </c>
      <c r="AN459" s="39">
        <v>1</v>
      </c>
      <c r="AO459" s="39">
        <v>1</v>
      </c>
      <c r="AP459" s="39">
        <v>1</v>
      </c>
      <c r="AQ459" s="44"/>
      <c r="AR459" s="44"/>
      <c r="AS459" s="44"/>
      <c r="AT459" s="44"/>
      <c r="AU459" s="44"/>
      <c r="AV459" s="44"/>
      <c r="AW459" s="44"/>
      <c r="AX459" s="44"/>
      <c r="AY459" s="44"/>
      <c r="AZ459" s="44"/>
      <c r="BA459" s="44"/>
      <c r="BB459" s="39">
        <v>1</v>
      </c>
      <c r="BC459" s="44"/>
      <c r="BD459" s="44"/>
      <c r="BE459" s="44"/>
      <c r="BF459" s="44"/>
      <c r="BG459" s="44"/>
      <c r="BH459" s="44"/>
      <c r="BI459" s="44"/>
      <c r="BJ459" s="44"/>
      <c r="BK459" s="44"/>
      <c r="BL459" s="44"/>
      <c r="BM459" s="44"/>
      <c r="BN459" s="44"/>
      <c r="BO459" s="44"/>
      <c r="BP459" s="44"/>
      <c r="BQ459" s="44"/>
      <c r="BR459" s="44"/>
      <c r="BS459" s="44"/>
      <c r="BT459" s="44"/>
      <c r="BU459" s="44"/>
      <c r="BV459" s="44"/>
      <c r="BW459" s="44"/>
      <c r="BX459" s="44"/>
      <c r="BY459" s="44"/>
      <c r="BZ459" s="39">
        <v>0</v>
      </c>
      <c r="CA459" s="44"/>
      <c r="CB459" s="44"/>
      <c r="CC459" s="44"/>
      <c r="CD459" s="44"/>
      <c r="CE459" s="44"/>
      <c r="CF459" s="44"/>
      <c r="CG459" s="44"/>
      <c r="CH459" s="44"/>
      <c r="CI459" s="44"/>
      <c r="CJ459" s="44"/>
      <c r="CK459" s="44"/>
      <c r="CL459" s="44"/>
      <c r="CM459" s="44"/>
      <c r="CN459" s="44"/>
      <c r="CO459" s="44"/>
      <c r="CP459" s="44"/>
      <c r="CQ459" s="39">
        <v>0</v>
      </c>
      <c r="CR459" s="44"/>
      <c r="CS459" s="44"/>
      <c r="CT459" s="44"/>
      <c r="CU459" s="44"/>
      <c r="CV459" s="44"/>
      <c r="CW459" s="44"/>
      <c r="CX459" s="44"/>
      <c r="CY459" s="44"/>
      <c r="CZ459" s="44"/>
      <c r="DA459" s="44"/>
      <c r="DB459" s="44"/>
      <c r="DC459" s="44"/>
      <c r="DD459" s="44"/>
      <c r="DE459" s="44"/>
      <c r="DF459" s="44"/>
      <c r="DG459" s="44"/>
      <c r="DH459" s="44"/>
      <c r="DI459" s="44"/>
      <c r="DJ459" s="44"/>
      <c r="DK459" s="44"/>
      <c r="DL459" s="44"/>
      <c r="DM459" s="44"/>
      <c r="DN459" s="44"/>
      <c r="DO459" s="44"/>
      <c r="DP459" s="44"/>
      <c r="DQ459" s="44"/>
      <c r="DR459" s="44"/>
      <c r="DS459" s="44"/>
      <c r="DT459" s="39">
        <v>0</v>
      </c>
      <c r="DU459" s="44"/>
      <c r="DV459" s="44"/>
      <c r="DW459" s="44"/>
      <c r="DX459" s="44"/>
      <c r="DY459" s="44"/>
      <c r="DZ459" s="44"/>
      <c r="EA459" s="44"/>
      <c r="EB459" s="44"/>
      <c r="EC459" s="39">
        <v>1</v>
      </c>
      <c r="ED459" s="39">
        <f t="shared" si="14"/>
        <v>0</v>
      </c>
      <c r="EE459" s="39">
        <v>0.41099999999999998</v>
      </c>
      <c r="EF459" s="39" t="s">
        <v>7559</v>
      </c>
      <c r="EG459" s="43" t="s">
        <v>7560</v>
      </c>
      <c r="EH459" s="39">
        <v>0</v>
      </c>
      <c r="EI459" s="39" t="s">
        <v>7561</v>
      </c>
      <c r="EJ459" s="39">
        <v>4.915</v>
      </c>
      <c r="EK459" s="39" t="s">
        <v>236</v>
      </c>
      <c r="EL459" s="44"/>
      <c r="EM459" s="44"/>
      <c r="EN459" s="44"/>
      <c r="EO459" s="44"/>
      <c r="EP459" s="44"/>
      <c r="EQ459" s="44"/>
      <c r="ER459" s="44"/>
      <c r="ES459" s="39" t="s">
        <v>236</v>
      </c>
      <c r="ET459" s="44"/>
      <c r="EU459" s="44"/>
      <c r="EV459" s="39" t="s">
        <v>243</v>
      </c>
      <c r="EW459" s="39" t="s">
        <v>7562</v>
      </c>
      <c r="EX459" s="39">
        <v>4</v>
      </c>
      <c r="EY459" s="39" t="s">
        <v>236</v>
      </c>
      <c r="EZ459" s="44"/>
      <c r="FA459" s="44"/>
      <c r="FB459" s="39" t="s">
        <v>236</v>
      </c>
      <c r="FC459" s="44"/>
      <c r="FD459" s="44"/>
      <c r="FE459" s="39" t="s">
        <v>236</v>
      </c>
      <c r="FF459" s="44"/>
      <c r="FG459" s="44"/>
      <c r="FH459" s="39" t="s">
        <v>236</v>
      </c>
      <c r="FI459" s="44"/>
      <c r="FJ459" s="44"/>
      <c r="FK459" s="39" t="s">
        <v>236</v>
      </c>
      <c r="FL459" s="44"/>
      <c r="FM459" s="44"/>
      <c r="FN459" s="44"/>
      <c r="FO459" s="44"/>
      <c r="FP459" s="44"/>
      <c r="FQ459" s="39" t="s">
        <v>236</v>
      </c>
      <c r="FR459" s="44"/>
      <c r="FS459" s="44"/>
      <c r="FT459" s="39" t="s">
        <v>243</v>
      </c>
      <c r="FU459" s="39" t="s">
        <v>7562</v>
      </c>
      <c r="FV459" s="39">
        <v>4</v>
      </c>
      <c r="FW459" s="39" t="s">
        <v>236</v>
      </c>
      <c r="FX459" s="44"/>
      <c r="FY459" s="44"/>
      <c r="FZ459" s="44"/>
      <c r="GA459" s="44"/>
      <c r="GB459" s="44"/>
      <c r="GC459" s="39" t="s">
        <v>236</v>
      </c>
      <c r="GD459" s="44"/>
      <c r="GE459" s="44"/>
      <c r="GF459" s="39" t="s">
        <v>236</v>
      </c>
      <c r="GG459" s="44"/>
      <c r="GH459" s="44"/>
      <c r="GI459" s="39" t="s">
        <v>243</v>
      </c>
      <c r="GJ459" s="39" t="s">
        <v>7563</v>
      </c>
      <c r="GK459" s="39">
        <v>4</v>
      </c>
      <c r="GL459" s="44"/>
      <c r="GM459" s="44"/>
      <c r="GN459" s="44"/>
      <c r="GO459" s="44"/>
      <c r="GP459" s="44"/>
      <c r="GQ459" s="44"/>
      <c r="GR459" s="44"/>
      <c r="GS459" s="44"/>
      <c r="GT459" s="44"/>
      <c r="GU459" s="44"/>
      <c r="GV459" s="44"/>
      <c r="GW459" s="44"/>
      <c r="GX459" s="44"/>
      <c r="GY459" s="44"/>
      <c r="GZ459" s="39" t="s">
        <v>243</v>
      </c>
      <c r="HA459" s="43" t="s">
        <v>7564</v>
      </c>
      <c r="HB459" s="39" t="s">
        <v>7565</v>
      </c>
      <c r="HC459" s="43" t="s">
        <v>7564</v>
      </c>
      <c r="HD459" s="39" t="s">
        <v>7566</v>
      </c>
      <c r="HE459" s="44"/>
      <c r="HF459" s="44"/>
      <c r="HG459" s="44"/>
      <c r="HH459" s="44"/>
      <c r="HI459" s="44"/>
      <c r="HJ459" s="44"/>
      <c r="HK459" s="44"/>
      <c r="HL459" s="44"/>
      <c r="HM459" s="44"/>
      <c r="HN459" s="39" t="s">
        <v>7567</v>
      </c>
      <c r="HO459" s="39" t="s">
        <v>7568</v>
      </c>
      <c r="HP459" s="39" t="s">
        <v>7569</v>
      </c>
      <c r="HQ459" s="39" t="s">
        <v>7570</v>
      </c>
      <c r="HR459" s="39" t="s">
        <v>7549</v>
      </c>
      <c r="HS459" s="39" t="s">
        <v>7571</v>
      </c>
      <c r="HT459" s="39" t="s">
        <v>7572</v>
      </c>
      <c r="HU459" s="39" t="s">
        <v>7573</v>
      </c>
      <c r="HV459" s="44"/>
    </row>
    <row r="460" spans="1:230" ht="42.75" customHeight="1" x14ac:dyDescent="0.2">
      <c r="A460" s="44" t="s">
        <v>13014</v>
      </c>
      <c r="B460" s="39" t="s">
        <v>1392</v>
      </c>
      <c r="C460" s="39" t="s">
        <v>4767</v>
      </c>
      <c r="D460" s="39" t="s">
        <v>7613</v>
      </c>
      <c r="E460" s="39" t="s">
        <v>7614</v>
      </c>
      <c r="F460" s="39" t="s">
        <v>7615</v>
      </c>
      <c r="G460" s="39">
        <v>2018</v>
      </c>
      <c r="H460" s="48">
        <v>45047</v>
      </c>
      <c r="I460" s="48">
        <v>45657</v>
      </c>
      <c r="J460" s="44"/>
      <c r="K460" s="39" t="s">
        <v>7616</v>
      </c>
      <c r="L460" s="39" t="s">
        <v>7617</v>
      </c>
      <c r="M460" s="39" t="s">
        <v>7618</v>
      </c>
      <c r="N460" s="43" t="s">
        <v>7619</v>
      </c>
      <c r="O460" s="39" t="s">
        <v>7620</v>
      </c>
      <c r="P460" s="39" t="s">
        <v>7621</v>
      </c>
      <c r="Q460" s="39" t="s">
        <v>7622</v>
      </c>
      <c r="R460" s="43" t="s">
        <v>7623</v>
      </c>
      <c r="S460" s="39" t="s">
        <v>7624</v>
      </c>
      <c r="T460" s="39" t="s">
        <v>7625</v>
      </c>
      <c r="U460" s="39" t="s">
        <v>1394</v>
      </c>
      <c r="V460" s="39" t="s">
        <v>7626</v>
      </c>
      <c r="W460" s="49">
        <v>15.837999999999999</v>
      </c>
      <c r="X460" s="49">
        <f t="shared" si="15"/>
        <v>0</v>
      </c>
      <c r="Y460" s="39">
        <v>15.837999999999999</v>
      </c>
      <c r="Z460" s="39">
        <v>100</v>
      </c>
      <c r="AA460" s="39">
        <v>0.1</v>
      </c>
      <c r="AB460" s="39">
        <v>0</v>
      </c>
      <c r="AC460" s="39">
        <v>0</v>
      </c>
      <c r="AD460" s="39">
        <v>0</v>
      </c>
      <c r="AE460" s="39">
        <v>0</v>
      </c>
      <c r="AF460" s="39">
        <v>0</v>
      </c>
      <c r="AG460" s="39">
        <v>0</v>
      </c>
      <c r="AH460" s="39" t="s">
        <v>236</v>
      </c>
      <c r="AI460" s="44"/>
      <c r="AJ460" s="44"/>
      <c r="AK460" s="44"/>
      <c r="AL460" s="39" t="s">
        <v>7627</v>
      </c>
      <c r="AM460" s="39" t="s">
        <v>464</v>
      </c>
      <c r="AN460" s="39">
        <v>182</v>
      </c>
      <c r="AO460" s="39">
        <v>16</v>
      </c>
      <c r="AP460" s="39">
        <v>13</v>
      </c>
      <c r="AQ460" s="44"/>
      <c r="AR460" s="39">
        <v>1</v>
      </c>
      <c r="AS460" s="44"/>
      <c r="AT460" s="44"/>
      <c r="AU460" s="44"/>
      <c r="AV460" s="44"/>
      <c r="AW460" s="44"/>
      <c r="AX460" s="44"/>
      <c r="AY460" s="44"/>
      <c r="AZ460" s="44"/>
      <c r="BA460" s="44"/>
      <c r="BB460" s="39">
        <v>2</v>
      </c>
      <c r="BC460" s="44"/>
      <c r="BD460" s="44"/>
      <c r="BE460" s="44"/>
      <c r="BF460" s="44"/>
      <c r="BG460" s="44"/>
      <c r="BH460" s="44"/>
      <c r="BI460" s="44"/>
      <c r="BJ460" s="39">
        <v>10</v>
      </c>
      <c r="BK460" s="39">
        <v>3</v>
      </c>
      <c r="BL460" s="39">
        <v>1</v>
      </c>
      <c r="BM460" s="44"/>
      <c r="BN460" s="39">
        <v>2</v>
      </c>
      <c r="BO460" s="44"/>
      <c r="BP460" s="39">
        <v>1</v>
      </c>
      <c r="BQ460" s="44"/>
      <c r="BR460" s="44"/>
      <c r="BS460" s="44"/>
      <c r="BT460" s="39">
        <v>2</v>
      </c>
      <c r="BU460" s="44"/>
      <c r="BV460" s="44"/>
      <c r="BW460" s="44"/>
      <c r="BX460" s="44"/>
      <c r="BY460" s="39">
        <v>1</v>
      </c>
      <c r="BZ460" s="39">
        <v>10</v>
      </c>
      <c r="CA460" s="44"/>
      <c r="CB460" s="44"/>
      <c r="CC460" s="44"/>
      <c r="CD460" s="44"/>
      <c r="CE460" s="44"/>
      <c r="CF460" s="44"/>
      <c r="CG460" s="44"/>
      <c r="CH460" s="44"/>
      <c r="CI460" s="44"/>
      <c r="CJ460" s="44"/>
      <c r="CK460" s="44"/>
      <c r="CL460" s="44"/>
      <c r="CM460" s="44"/>
      <c r="CN460" s="44"/>
      <c r="CO460" s="44"/>
      <c r="CP460" s="44"/>
      <c r="CQ460" s="39">
        <v>0</v>
      </c>
      <c r="CR460" s="44"/>
      <c r="CS460" s="44"/>
      <c r="CT460" s="44"/>
      <c r="CU460" s="44"/>
      <c r="CV460" s="44"/>
      <c r="CW460" s="44"/>
      <c r="CX460" s="44"/>
      <c r="CY460" s="44"/>
      <c r="CZ460" s="44"/>
      <c r="DA460" s="44"/>
      <c r="DB460" s="44"/>
      <c r="DC460" s="44"/>
      <c r="DD460" s="44"/>
      <c r="DE460" s="44"/>
      <c r="DF460" s="44"/>
      <c r="DG460" s="44"/>
      <c r="DH460" s="44"/>
      <c r="DI460" s="44"/>
      <c r="DJ460" s="44"/>
      <c r="DK460" s="44"/>
      <c r="DL460" s="44"/>
      <c r="DM460" s="44"/>
      <c r="DN460" s="44"/>
      <c r="DO460" s="44"/>
      <c r="DP460" s="44"/>
      <c r="DQ460" s="44"/>
      <c r="DR460" s="44"/>
      <c r="DS460" s="44"/>
      <c r="DT460" s="39">
        <v>0</v>
      </c>
      <c r="DU460" s="44"/>
      <c r="DV460" s="44"/>
      <c r="DW460" s="44"/>
      <c r="DX460" s="44"/>
      <c r="DY460" s="44"/>
      <c r="DZ460" s="44"/>
      <c r="EA460" s="44"/>
      <c r="EB460" s="44"/>
      <c r="EC460" s="39">
        <v>13</v>
      </c>
      <c r="ED460" s="39">
        <f t="shared" si="14"/>
        <v>0</v>
      </c>
      <c r="EE460" s="39" t="s">
        <v>7628</v>
      </c>
      <c r="EF460" s="39" t="s">
        <v>7629</v>
      </c>
      <c r="EG460" s="44"/>
      <c r="EH460" s="39">
        <v>100</v>
      </c>
      <c r="EI460" s="43" t="s">
        <v>7630</v>
      </c>
      <c r="EJ460" s="39" t="s">
        <v>7628</v>
      </c>
      <c r="EK460" s="39" t="s">
        <v>243</v>
      </c>
      <c r="EL460" s="39" t="s">
        <v>7631</v>
      </c>
      <c r="EM460" s="43" t="s">
        <v>7632</v>
      </c>
      <c r="EN460" s="39" t="s">
        <v>7633</v>
      </c>
      <c r="EO460" s="39">
        <v>13</v>
      </c>
      <c r="EP460" s="39">
        <v>66</v>
      </c>
      <c r="EQ460" s="39" t="s">
        <v>7634</v>
      </c>
      <c r="ER460" s="39">
        <v>19</v>
      </c>
      <c r="ES460" s="39" t="s">
        <v>243</v>
      </c>
      <c r="ET460" s="39" t="s">
        <v>7635</v>
      </c>
      <c r="EU460" s="39">
        <v>2444</v>
      </c>
      <c r="EV460" s="39" t="s">
        <v>243</v>
      </c>
      <c r="EW460" s="39" t="s">
        <v>7636</v>
      </c>
      <c r="EX460" s="39">
        <v>1000</v>
      </c>
      <c r="EY460" s="39" t="s">
        <v>236</v>
      </c>
      <c r="EZ460" s="44"/>
      <c r="FA460" s="44"/>
      <c r="FB460" s="39" t="s">
        <v>236</v>
      </c>
      <c r="FC460" s="44"/>
      <c r="FD460" s="44"/>
      <c r="FE460" s="39" t="s">
        <v>243</v>
      </c>
      <c r="FF460" s="39" t="s">
        <v>7637</v>
      </c>
      <c r="FG460" s="39">
        <v>4</v>
      </c>
      <c r="FH460" s="39" t="s">
        <v>243</v>
      </c>
      <c r="FI460" s="39" t="s">
        <v>7638</v>
      </c>
      <c r="FJ460" s="39">
        <v>21</v>
      </c>
      <c r="FK460" s="39" t="s">
        <v>243</v>
      </c>
      <c r="FL460" s="39" t="s">
        <v>7639</v>
      </c>
      <c r="FM460" s="39">
        <v>12</v>
      </c>
      <c r="FN460" s="39" t="s">
        <v>7640</v>
      </c>
      <c r="FO460" s="39" t="s">
        <v>7641</v>
      </c>
      <c r="FP460" s="39">
        <v>55</v>
      </c>
      <c r="FQ460" s="39" t="s">
        <v>243</v>
      </c>
      <c r="FR460" s="39" t="s">
        <v>7642</v>
      </c>
      <c r="FS460" s="39">
        <v>12696</v>
      </c>
      <c r="FT460" s="39" t="s">
        <v>243</v>
      </c>
      <c r="FU460" s="39" t="s">
        <v>7636</v>
      </c>
      <c r="FV460" s="39">
        <v>2475</v>
      </c>
      <c r="FW460" s="39" t="s">
        <v>236</v>
      </c>
      <c r="FX460" s="44"/>
      <c r="FY460" s="44"/>
      <c r="FZ460" s="44"/>
      <c r="GA460" s="44"/>
      <c r="GB460" s="44"/>
      <c r="GC460" s="39" t="s">
        <v>236</v>
      </c>
      <c r="GD460" s="44"/>
      <c r="GE460" s="44"/>
      <c r="GF460" s="39" t="s">
        <v>243</v>
      </c>
      <c r="GG460" s="39" t="s">
        <v>7643</v>
      </c>
      <c r="GH460" s="39">
        <v>19</v>
      </c>
      <c r="GI460" s="39" t="s">
        <v>243</v>
      </c>
      <c r="GJ460" s="39" t="s">
        <v>7644</v>
      </c>
      <c r="GK460" s="39">
        <v>16</v>
      </c>
      <c r="GL460" s="44"/>
      <c r="GM460" s="44"/>
      <c r="GN460" s="39">
        <v>16</v>
      </c>
      <c r="GO460" s="44"/>
      <c r="GP460" s="44"/>
      <c r="GQ460" s="44"/>
      <c r="GR460" s="44"/>
      <c r="GS460" s="44"/>
      <c r="GT460" s="44"/>
      <c r="GU460" s="44"/>
      <c r="GV460" s="44"/>
      <c r="GW460" s="44"/>
      <c r="GX460" s="44"/>
      <c r="GY460" s="44"/>
      <c r="GZ460" s="39" t="s">
        <v>243</v>
      </c>
      <c r="HA460" s="43" t="s">
        <v>7645</v>
      </c>
      <c r="HB460" s="39" t="s">
        <v>7646</v>
      </c>
      <c r="HC460" s="43" t="s">
        <v>7647</v>
      </c>
      <c r="HD460" s="39" t="s">
        <v>7648</v>
      </c>
      <c r="HE460" s="43" t="s">
        <v>7647</v>
      </c>
      <c r="HF460" s="43" t="s">
        <v>7649</v>
      </c>
      <c r="HG460" s="39" t="s">
        <v>7650</v>
      </c>
      <c r="HH460" s="44"/>
      <c r="HI460" s="43" t="s">
        <v>7651</v>
      </c>
      <c r="HJ460" s="44"/>
      <c r="HK460" s="44"/>
      <c r="HL460" s="44"/>
      <c r="HM460" s="44"/>
      <c r="HN460" s="39" t="s">
        <v>1391</v>
      </c>
      <c r="HO460" s="39" t="s">
        <v>7652</v>
      </c>
      <c r="HP460" s="39" t="s">
        <v>1399</v>
      </c>
      <c r="HQ460" s="39" t="s">
        <v>1400</v>
      </c>
      <c r="HR460" s="39" t="s">
        <v>1401</v>
      </c>
      <c r="HS460" s="39" t="s">
        <v>1402</v>
      </c>
      <c r="HT460" s="39" t="s">
        <v>1403</v>
      </c>
      <c r="HU460" s="39" t="s">
        <v>1404</v>
      </c>
      <c r="HV460" s="44"/>
    </row>
    <row r="461" spans="1:230" ht="41.25" customHeight="1" x14ac:dyDescent="0.2">
      <c r="A461" s="44" t="s">
        <v>13014</v>
      </c>
      <c r="B461" s="39" t="s">
        <v>1392</v>
      </c>
      <c r="C461" s="39" t="s">
        <v>4824</v>
      </c>
      <c r="D461" s="39" t="s">
        <v>9298</v>
      </c>
      <c r="E461" s="39" t="s">
        <v>9299</v>
      </c>
      <c r="F461" s="39" t="s">
        <v>1393</v>
      </c>
      <c r="G461" s="39">
        <v>2019</v>
      </c>
      <c r="H461" s="48">
        <v>45047</v>
      </c>
      <c r="I461" s="48">
        <v>45657</v>
      </c>
      <c r="J461" s="44"/>
      <c r="K461" s="39" t="s">
        <v>9300</v>
      </c>
      <c r="L461" s="43" t="s">
        <v>9301</v>
      </c>
      <c r="M461" s="39" t="s">
        <v>9302</v>
      </c>
      <c r="N461" s="43" t="s">
        <v>9303</v>
      </c>
      <c r="O461" s="39" t="s">
        <v>9304</v>
      </c>
      <c r="P461" s="39" t="s">
        <v>9305</v>
      </c>
      <c r="Q461" s="44"/>
      <c r="R461" s="44"/>
      <c r="S461" s="39" t="s">
        <v>9306</v>
      </c>
      <c r="T461" s="39" t="s">
        <v>9307</v>
      </c>
      <c r="U461" s="39" t="s">
        <v>1394</v>
      </c>
      <c r="V461" s="39" t="s">
        <v>9308</v>
      </c>
      <c r="W461" s="49">
        <v>5.0060000000000002</v>
      </c>
      <c r="X461" s="49">
        <f t="shared" si="15"/>
        <v>0</v>
      </c>
      <c r="Y461" s="39">
        <v>5.0060000000000002</v>
      </c>
      <c r="Z461" s="39">
        <v>100</v>
      </c>
      <c r="AA461" s="39">
        <v>0.1</v>
      </c>
      <c r="AB461" s="39">
        <v>0</v>
      </c>
      <c r="AC461" s="39">
        <v>0</v>
      </c>
      <c r="AD461" s="39">
        <v>0</v>
      </c>
      <c r="AE461" s="39">
        <v>0</v>
      </c>
      <c r="AF461" s="39">
        <v>0</v>
      </c>
      <c r="AG461" s="39">
        <v>0</v>
      </c>
      <c r="AH461" s="39" t="s">
        <v>236</v>
      </c>
      <c r="AI461" s="44"/>
      <c r="AJ461" s="44"/>
      <c r="AK461" s="44"/>
      <c r="AL461" s="53">
        <v>45781</v>
      </c>
      <c r="AM461" s="39" t="s">
        <v>433</v>
      </c>
      <c r="AN461" s="39">
        <v>21</v>
      </c>
      <c r="AO461" s="39">
        <v>16</v>
      </c>
      <c r="AP461" s="39">
        <v>12</v>
      </c>
      <c r="AQ461" s="44"/>
      <c r="AR461" s="44"/>
      <c r="AS461" s="44"/>
      <c r="AT461" s="44"/>
      <c r="AU461" s="44"/>
      <c r="AV461" s="44"/>
      <c r="AW461" s="44"/>
      <c r="AX461" s="44"/>
      <c r="AY461" s="44"/>
      <c r="AZ461" s="44"/>
      <c r="BA461" s="44"/>
      <c r="BB461" s="39">
        <v>3</v>
      </c>
      <c r="BC461" s="44"/>
      <c r="BD461" s="44"/>
      <c r="BE461" s="44"/>
      <c r="BF461" s="44"/>
      <c r="BG461" s="44"/>
      <c r="BH461" s="44"/>
      <c r="BI461" s="44"/>
      <c r="BJ461" s="39">
        <v>8</v>
      </c>
      <c r="BK461" s="39">
        <v>3</v>
      </c>
      <c r="BL461" s="44"/>
      <c r="BM461" s="44"/>
      <c r="BN461" s="39">
        <v>1</v>
      </c>
      <c r="BO461" s="39">
        <v>1</v>
      </c>
      <c r="BP461" s="44"/>
      <c r="BQ461" s="44"/>
      <c r="BR461" s="44"/>
      <c r="BS461" s="44"/>
      <c r="BT461" s="39">
        <v>1</v>
      </c>
      <c r="BU461" s="44"/>
      <c r="BV461" s="39">
        <v>2</v>
      </c>
      <c r="BW461" s="44"/>
      <c r="BX461" s="44"/>
      <c r="BY461" s="44"/>
      <c r="BZ461" s="39">
        <v>8</v>
      </c>
      <c r="CA461" s="44"/>
      <c r="CB461" s="44"/>
      <c r="CC461" s="44"/>
      <c r="CD461" s="44"/>
      <c r="CE461" s="44"/>
      <c r="CF461" s="44"/>
      <c r="CG461" s="44"/>
      <c r="CH461" s="44"/>
      <c r="CI461" s="44"/>
      <c r="CJ461" s="44"/>
      <c r="CK461" s="44"/>
      <c r="CL461" s="44"/>
      <c r="CM461" s="44"/>
      <c r="CN461" s="44"/>
      <c r="CO461" s="44"/>
      <c r="CP461" s="44"/>
      <c r="CQ461" s="39">
        <v>0</v>
      </c>
      <c r="CR461" s="44"/>
      <c r="CS461" s="44"/>
      <c r="CT461" s="44"/>
      <c r="CU461" s="44"/>
      <c r="CV461" s="44"/>
      <c r="CW461" s="44"/>
      <c r="CX461" s="44"/>
      <c r="CY461" s="44"/>
      <c r="CZ461" s="44"/>
      <c r="DA461" s="44"/>
      <c r="DB461" s="44"/>
      <c r="DC461" s="44"/>
      <c r="DD461" s="44"/>
      <c r="DE461" s="44"/>
      <c r="DF461" s="44"/>
      <c r="DG461" s="44"/>
      <c r="DH461" s="44"/>
      <c r="DI461" s="44"/>
      <c r="DJ461" s="44"/>
      <c r="DK461" s="44"/>
      <c r="DL461" s="44"/>
      <c r="DM461" s="44"/>
      <c r="DN461" s="44"/>
      <c r="DO461" s="44"/>
      <c r="DP461" s="44"/>
      <c r="DQ461" s="44"/>
      <c r="DR461" s="44"/>
      <c r="DS461" s="44"/>
      <c r="DT461" s="39">
        <v>0</v>
      </c>
      <c r="DU461" s="44"/>
      <c r="DV461" s="44"/>
      <c r="DW461" s="44"/>
      <c r="DX461" s="44"/>
      <c r="DY461" s="44"/>
      <c r="DZ461" s="44"/>
      <c r="EA461" s="44"/>
      <c r="EB461" s="44"/>
      <c r="EC461" s="39">
        <v>11</v>
      </c>
      <c r="ED461" s="39">
        <f t="shared" si="14"/>
        <v>0</v>
      </c>
      <c r="EE461" s="39" t="s">
        <v>9309</v>
      </c>
      <c r="EF461" s="39" t="s">
        <v>9310</v>
      </c>
      <c r="EG461" s="44"/>
      <c r="EH461" s="39">
        <v>100</v>
      </c>
      <c r="EI461" s="43" t="s">
        <v>1397</v>
      </c>
      <c r="EJ461" s="39" t="s">
        <v>9309</v>
      </c>
      <c r="EK461" s="39" t="s">
        <v>236</v>
      </c>
      <c r="EL461" s="39" t="s">
        <v>9311</v>
      </c>
      <c r="EM461" s="44"/>
      <c r="EN461" s="44"/>
      <c r="EO461" s="44"/>
      <c r="EP461" s="39">
        <v>0</v>
      </c>
      <c r="EQ461" s="44"/>
      <c r="ER461" s="39">
        <v>10</v>
      </c>
      <c r="ES461" s="39" t="s">
        <v>236</v>
      </c>
      <c r="ET461" s="44"/>
      <c r="EU461" s="44"/>
      <c r="EV461" s="39" t="s">
        <v>243</v>
      </c>
      <c r="EW461" s="39" t="s">
        <v>9312</v>
      </c>
      <c r="EX461" s="39">
        <v>260</v>
      </c>
      <c r="EY461" s="39" t="s">
        <v>236</v>
      </c>
      <c r="EZ461" s="44"/>
      <c r="FA461" s="44"/>
      <c r="FB461" s="39" t="s">
        <v>236</v>
      </c>
      <c r="FC461" s="44"/>
      <c r="FD461" s="44"/>
      <c r="FE461" s="39" t="s">
        <v>236</v>
      </c>
      <c r="FF461" s="44"/>
      <c r="FG461" s="44"/>
      <c r="FH461" s="39" t="s">
        <v>243</v>
      </c>
      <c r="FI461" s="39" t="s">
        <v>9313</v>
      </c>
      <c r="FJ461" s="39">
        <v>5</v>
      </c>
      <c r="FK461" s="39" t="s">
        <v>236</v>
      </c>
      <c r="FL461" s="44"/>
      <c r="FM461" s="44"/>
      <c r="FN461" s="44"/>
      <c r="FO461" s="44"/>
      <c r="FP461" s="44"/>
      <c r="FQ461" s="39" t="s">
        <v>243</v>
      </c>
      <c r="FR461" s="39" t="s">
        <v>9314</v>
      </c>
      <c r="FS461" s="39">
        <v>100</v>
      </c>
      <c r="FT461" s="39" t="s">
        <v>243</v>
      </c>
      <c r="FU461" s="39" t="s">
        <v>9315</v>
      </c>
      <c r="FV461" s="39">
        <v>1252</v>
      </c>
      <c r="FW461" s="39" t="s">
        <v>236</v>
      </c>
      <c r="FX461" s="44"/>
      <c r="FY461" s="44"/>
      <c r="FZ461" s="44"/>
      <c r="GA461" s="44"/>
      <c r="GB461" s="44"/>
      <c r="GC461" s="39" t="s">
        <v>236</v>
      </c>
      <c r="GD461" s="44"/>
      <c r="GE461" s="44"/>
      <c r="GF461" s="39" t="s">
        <v>236</v>
      </c>
      <c r="GG461" s="44"/>
      <c r="GH461" s="44"/>
      <c r="GI461" s="39" t="s">
        <v>243</v>
      </c>
      <c r="GJ461" s="39" t="s">
        <v>441</v>
      </c>
      <c r="GK461" s="39">
        <v>7</v>
      </c>
      <c r="GL461" s="44"/>
      <c r="GM461" s="44"/>
      <c r="GN461" s="44"/>
      <c r="GO461" s="44"/>
      <c r="GP461" s="44"/>
      <c r="GQ461" s="44"/>
      <c r="GR461" s="44"/>
      <c r="GS461" s="44"/>
      <c r="GT461" s="44"/>
      <c r="GU461" s="44"/>
      <c r="GV461" s="44"/>
      <c r="GW461" s="44"/>
      <c r="GX461" s="44"/>
      <c r="GY461" s="44"/>
      <c r="GZ461" s="39" t="s">
        <v>236</v>
      </c>
      <c r="HA461" s="44"/>
      <c r="HB461" s="44"/>
      <c r="HC461" s="44"/>
      <c r="HD461" s="44"/>
      <c r="HE461" s="43" t="s">
        <v>9316</v>
      </c>
      <c r="HF461" s="43" t="s">
        <v>9317</v>
      </c>
      <c r="HG461" s="39" t="s">
        <v>9318</v>
      </c>
      <c r="HH461" s="43" t="s">
        <v>9319</v>
      </c>
      <c r="HI461" s="44"/>
      <c r="HJ461" s="44"/>
      <c r="HK461" s="44"/>
      <c r="HL461" s="44"/>
      <c r="HM461" s="44"/>
      <c r="HN461" s="39" t="s">
        <v>1391</v>
      </c>
      <c r="HO461" s="39" t="s">
        <v>7652</v>
      </c>
      <c r="HP461" s="39" t="s">
        <v>1399</v>
      </c>
      <c r="HQ461" s="39" t="s">
        <v>1400</v>
      </c>
      <c r="HR461" s="39" t="s">
        <v>1401</v>
      </c>
      <c r="HS461" s="39" t="s">
        <v>1402</v>
      </c>
      <c r="HT461" s="39" t="s">
        <v>1403</v>
      </c>
      <c r="HU461" s="39" t="s">
        <v>1404</v>
      </c>
      <c r="HV461" s="44"/>
    </row>
    <row r="462" spans="1:230" ht="41.25" customHeight="1" x14ac:dyDescent="0.2">
      <c r="A462" s="44" t="s">
        <v>13014</v>
      </c>
      <c r="B462" s="39" t="s">
        <v>1392</v>
      </c>
      <c r="C462" s="39" t="s">
        <v>4901</v>
      </c>
      <c r="D462" s="39" t="s">
        <v>9780</v>
      </c>
      <c r="E462" s="39" t="s">
        <v>9781</v>
      </c>
      <c r="F462" s="39" t="s">
        <v>1393</v>
      </c>
      <c r="G462" s="39">
        <v>2018</v>
      </c>
      <c r="H462" s="48">
        <v>45047</v>
      </c>
      <c r="I462" s="48">
        <v>45657</v>
      </c>
      <c r="J462" s="44"/>
      <c r="K462" s="39" t="s">
        <v>9782</v>
      </c>
      <c r="L462" s="39" t="s">
        <v>9783</v>
      </c>
      <c r="M462" s="39" t="s">
        <v>9784</v>
      </c>
      <c r="N462" s="43" t="s">
        <v>9785</v>
      </c>
      <c r="O462" s="39" t="s">
        <v>9786</v>
      </c>
      <c r="P462" s="39" t="s">
        <v>9787</v>
      </c>
      <c r="Q462" s="44"/>
      <c r="R462" s="44"/>
      <c r="S462" s="39" t="s">
        <v>9788</v>
      </c>
      <c r="T462" s="39" t="s">
        <v>9789</v>
      </c>
      <c r="U462" s="39" t="s">
        <v>1394</v>
      </c>
      <c r="V462" s="39" t="s">
        <v>9790</v>
      </c>
      <c r="W462" s="49">
        <v>89.9</v>
      </c>
      <c r="X462" s="49">
        <f t="shared" si="15"/>
        <v>0</v>
      </c>
      <c r="Y462" s="39">
        <v>89.8</v>
      </c>
      <c r="Z462" s="39">
        <v>99.89</v>
      </c>
      <c r="AA462" s="39">
        <v>0.35</v>
      </c>
      <c r="AB462" s="39">
        <v>0</v>
      </c>
      <c r="AC462" s="39">
        <v>0</v>
      </c>
      <c r="AD462" s="39">
        <v>0.1</v>
      </c>
      <c r="AE462" s="39">
        <v>0.11</v>
      </c>
      <c r="AF462" s="39">
        <v>0</v>
      </c>
      <c r="AG462" s="39">
        <v>0</v>
      </c>
      <c r="AH462" s="39" t="s">
        <v>243</v>
      </c>
      <c r="AI462" s="39" t="s">
        <v>9791</v>
      </c>
      <c r="AJ462" s="43" t="s">
        <v>9792</v>
      </c>
      <c r="AK462" s="39">
        <v>0</v>
      </c>
      <c r="AL462" s="39" t="s">
        <v>9793</v>
      </c>
      <c r="AM462" s="39" t="s">
        <v>2966</v>
      </c>
      <c r="AN462" s="39">
        <v>97</v>
      </c>
      <c r="AO462" s="39">
        <v>44</v>
      </c>
      <c r="AP462" s="39">
        <v>36</v>
      </c>
      <c r="AQ462" s="44"/>
      <c r="AR462" s="44"/>
      <c r="AS462" s="44"/>
      <c r="AT462" s="44"/>
      <c r="AU462" s="44"/>
      <c r="AV462" s="39">
        <v>2</v>
      </c>
      <c r="AW462" s="39">
        <v>3</v>
      </c>
      <c r="AX462" s="39">
        <v>1</v>
      </c>
      <c r="AY462" s="39">
        <v>3</v>
      </c>
      <c r="AZ462" s="44"/>
      <c r="BA462" s="39">
        <v>5</v>
      </c>
      <c r="BB462" s="39">
        <v>7</v>
      </c>
      <c r="BC462" s="44"/>
      <c r="BD462" s="44"/>
      <c r="BE462" s="39">
        <v>1</v>
      </c>
      <c r="BF462" s="44"/>
      <c r="BG462" s="44"/>
      <c r="BH462" s="44"/>
      <c r="BI462" s="44"/>
      <c r="BJ462" s="39">
        <v>14</v>
      </c>
      <c r="BK462" s="39">
        <v>6</v>
      </c>
      <c r="BL462" s="39">
        <v>3</v>
      </c>
      <c r="BM462" s="44"/>
      <c r="BN462" s="44"/>
      <c r="BO462" s="44"/>
      <c r="BP462" s="39">
        <v>4</v>
      </c>
      <c r="BQ462" s="39">
        <v>1</v>
      </c>
      <c r="BR462" s="44"/>
      <c r="BS462" s="44"/>
      <c r="BT462" s="44"/>
      <c r="BU462" s="44"/>
      <c r="BV462" s="44"/>
      <c r="BW462" s="44"/>
      <c r="BX462" s="44"/>
      <c r="BY462" s="44"/>
      <c r="BZ462" s="39">
        <v>14</v>
      </c>
      <c r="CA462" s="44"/>
      <c r="CB462" s="44"/>
      <c r="CC462" s="44"/>
      <c r="CD462" s="44"/>
      <c r="CE462" s="44"/>
      <c r="CF462" s="44"/>
      <c r="CG462" s="44"/>
      <c r="CH462" s="44"/>
      <c r="CI462" s="44"/>
      <c r="CJ462" s="44"/>
      <c r="CK462" s="44"/>
      <c r="CL462" s="44"/>
      <c r="CM462" s="44"/>
      <c r="CN462" s="44"/>
      <c r="CO462" s="44"/>
      <c r="CP462" s="44"/>
      <c r="CQ462" s="39">
        <v>0</v>
      </c>
      <c r="CR462" s="44"/>
      <c r="CS462" s="44"/>
      <c r="CT462" s="44"/>
      <c r="CU462" s="44"/>
      <c r="CV462" s="44"/>
      <c r="CW462" s="44"/>
      <c r="CX462" s="44"/>
      <c r="CY462" s="44"/>
      <c r="CZ462" s="44"/>
      <c r="DA462" s="44"/>
      <c r="DB462" s="44"/>
      <c r="DC462" s="44"/>
      <c r="DD462" s="44"/>
      <c r="DE462" s="44"/>
      <c r="DF462" s="44"/>
      <c r="DG462" s="44"/>
      <c r="DH462" s="44"/>
      <c r="DI462" s="44"/>
      <c r="DJ462" s="44"/>
      <c r="DK462" s="44"/>
      <c r="DL462" s="44"/>
      <c r="DM462" s="44"/>
      <c r="DN462" s="44"/>
      <c r="DO462" s="44"/>
      <c r="DP462" s="44"/>
      <c r="DQ462" s="44"/>
      <c r="DR462" s="44"/>
      <c r="DS462" s="44"/>
      <c r="DT462" s="39">
        <v>0</v>
      </c>
      <c r="DU462" s="44"/>
      <c r="DV462" s="44"/>
      <c r="DW462" s="44"/>
      <c r="DX462" s="44"/>
      <c r="DY462" s="44"/>
      <c r="DZ462" s="44"/>
      <c r="EA462" s="44"/>
      <c r="EB462" s="44"/>
      <c r="EC462" s="39">
        <v>36</v>
      </c>
      <c r="ED462" s="39">
        <f t="shared" si="14"/>
        <v>0</v>
      </c>
      <c r="EE462" s="39" t="s">
        <v>9794</v>
      </c>
      <c r="EF462" s="39" t="s">
        <v>9795</v>
      </c>
      <c r="EG462" s="44"/>
      <c r="EH462" s="39">
        <v>100</v>
      </c>
      <c r="EI462" s="43" t="s">
        <v>9796</v>
      </c>
      <c r="EJ462" s="39" t="s">
        <v>9794</v>
      </c>
      <c r="EK462" s="39" t="s">
        <v>236</v>
      </c>
      <c r="EL462" s="44"/>
      <c r="EM462" s="44"/>
      <c r="EN462" s="44"/>
      <c r="EO462" s="44"/>
      <c r="EP462" s="44"/>
      <c r="EQ462" s="44"/>
      <c r="ER462" s="39">
        <v>3</v>
      </c>
      <c r="ES462" s="39" t="s">
        <v>243</v>
      </c>
      <c r="ET462" s="39" t="s">
        <v>441</v>
      </c>
      <c r="EU462" s="39">
        <v>465</v>
      </c>
      <c r="EV462" s="39" t="s">
        <v>243</v>
      </c>
      <c r="EW462" s="39" t="s">
        <v>6397</v>
      </c>
      <c r="EX462" s="39">
        <v>191</v>
      </c>
      <c r="EY462" s="39" t="s">
        <v>236</v>
      </c>
      <c r="EZ462" s="44"/>
      <c r="FA462" s="44"/>
      <c r="FB462" s="39" t="s">
        <v>236</v>
      </c>
      <c r="FC462" s="44"/>
      <c r="FD462" s="44"/>
      <c r="FE462" s="39" t="s">
        <v>236</v>
      </c>
      <c r="FF462" s="44"/>
      <c r="FG462" s="44"/>
      <c r="FH462" s="39" t="s">
        <v>243</v>
      </c>
      <c r="FI462" s="39" t="s">
        <v>9797</v>
      </c>
      <c r="FJ462" s="39">
        <v>23</v>
      </c>
      <c r="FK462" s="39" t="s">
        <v>236</v>
      </c>
      <c r="FL462" s="44"/>
      <c r="FM462" s="44"/>
      <c r="FN462" s="39" t="s">
        <v>9798</v>
      </c>
      <c r="FO462" s="39" t="s">
        <v>9799</v>
      </c>
      <c r="FP462" s="39">
        <v>43</v>
      </c>
      <c r="FQ462" s="39" t="s">
        <v>236</v>
      </c>
      <c r="FR462" s="44"/>
      <c r="FS462" s="44"/>
      <c r="FT462" s="39" t="s">
        <v>236</v>
      </c>
      <c r="FU462" s="44"/>
      <c r="FV462" s="44"/>
      <c r="FW462" s="39" t="s">
        <v>236</v>
      </c>
      <c r="FX462" s="44"/>
      <c r="FY462" s="44"/>
      <c r="FZ462" s="44"/>
      <c r="GA462" s="44"/>
      <c r="GB462" s="44"/>
      <c r="GC462" s="39" t="s">
        <v>236</v>
      </c>
      <c r="GD462" s="44"/>
      <c r="GE462" s="44"/>
      <c r="GF462" s="39" t="s">
        <v>236</v>
      </c>
      <c r="GG462" s="44"/>
      <c r="GH462" s="44"/>
      <c r="GI462" s="39" t="s">
        <v>243</v>
      </c>
      <c r="GJ462" s="39" t="s">
        <v>9800</v>
      </c>
      <c r="GK462" s="39">
        <v>13</v>
      </c>
      <c r="GL462" s="44"/>
      <c r="GM462" s="44"/>
      <c r="GN462" s="44"/>
      <c r="GO462" s="44"/>
      <c r="GP462" s="44"/>
      <c r="GQ462" s="44"/>
      <c r="GR462" s="44"/>
      <c r="GS462" s="44"/>
      <c r="GT462" s="44"/>
      <c r="GU462" s="44"/>
      <c r="GV462" s="44"/>
      <c r="GW462" s="44"/>
      <c r="GX462" s="44"/>
      <c r="GY462" s="44"/>
      <c r="GZ462" s="39" t="s">
        <v>236</v>
      </c>
      <c r="HA462" s="44"/>
      <c r="HB462" s="44"/>
      <c r="HC462" s="43" t="s">
        <v>9801</v>
      </c>
      <c r="HD462" s="39" t="s">
        <v>9802</v>
      </c>
      <c r="HE462" s="44"/>
      <c r="HF462" s="43" t="s">
        <v>9803</v>
      </c>
      <c r="HG462" s="39" t="s">
        <v>9804</v>
      </c>
      <c r="HH462" s="44"/>
      <c r="HI462" s="44"/>
      <c r="HJ462" s="44"/>
      <c r="HK462" s="44"/>
      <c r="HL462" s="44"/>
      <c r="HM462" s="44"/>
      <c r="HN462" s="39" t="s">
        <v>1391</v>
      </c>
      <c r="HO462" s="39" t="s">
        <v>7652</v>
      </c>
      <c r="HP462" s="39" t="s">
        <v>1399</v>
      </c>
      <c r="HQ462" s="39" t="s">
        <v>1400</v>
      </c>
      <c r="HR462" s="39" t="s">
        <v>1401</v>
      </c>
      <c r="HS462" s="39" t="s">
        <v>1402</v>
      </c>
      <c r="HT462" s="39" t="s">
        <v>1403</v>
      </c>
      <c r="HU462" s="39" t="s">
        <v>1404</v>
      </c>
      <c r="HV462" s="44"/>
    </row>
    <row r="463" spans="1:230" ht="51.75" customHeight="1" x14ac:dyDescent="0.2">
      <c r="A463" s="44" t="s">
        <v>13014</v>
      </c>
      <c r="B463" s="39" t="s">
        <v>1392</v>
      </c>
      <c r="C463" s="39" t="s">
        <v>4901</v>
      </c>
      <c r="D463" s="39" t="s">
        <v>9986</v>
      </c>
      <c r="E463" s="39" t="s">
        <v>9299</v>
      </c>
      <c r="F463" s="39" t="s">
        <v>1393</v>
      </c>
      <c r="G463" s="39">
        <v>2019</v>
      </c>
      <c r="H463" s="48">
        <v>45047</v>
      </c>
      <c r="I463" s="48">
        <v>45657</v>
      </c>
      <c r="J463" s="44"/>
      <c r="K463" s="39" t="s">
        <v>9987</v>
      </c>
      <c r="L463" s="43" t="s">
        <v>9988</v>
      </c>
      <c r="M463" s="39" t="s">
        <v>9989</v>
      </c>
      <c r="N463" s="43" t="s">
        <v>9990</v>
      </c>
      <c r="O463" s="39" t="s">
        <v>9991</v>
      </c>
      <c r="P463" s="39" t="s">
        <v>9992</v>
      </c>
      <c r="Q463" s="44"/>
      <c r="R463" s="44"/>
      <c r="S463" s="39" t="s">
        <v>9993</v>
      </c>
      <c r="T463" s="39" t="s">
        <v>9994</v>
      </c>
      <c r="U463" s="39" t="s">
        <v>1394</v>
      </c>
      <c r="V463" s="39" t="s">
        <v>9995</v>
      </c>
      <c r="W463" s="49">
        <v>20.170000000000002</v>
      </c>
      <c r="X463" s="49">
        <f t="shared" si="15"/>
        <v>0</v>
      </c>
      <c r="Y463" s="39">
        <v>20.170000000000002</v>
      </c>
      <c r="Z463" s="39">
        <v>100</v>
      </c>
      <c r="AA463" s="39">
        <v>0.3</v>
      </c>
      <c r="AB463" s="39">
        <v>0</v>
      </c>
      <c r="AC463" s="39">
        <v>0</v>
      </c>
      <c r="AD463" s="39">
        <v>0</v>
      </c>
      <c r="AE463" s="39">
        <v>0</v>
      </c>
      <c r="AF463" s="39">
        <v>0</v>
      </c>
      <c r="AG463" s="39">
        <v>0</v>
      </c>
      <c r="AH463" s="39" t="s">
        <v>243</v>
      </c>
      <c r="AI463" s="39" t="s">
        <v>9996</v>
      </c>
      <c r="AJ463" s="43" t="s">
        <v>9997</v>
      </c>
      <c r="AK463" s="39">
        <v>0</v>
      </c>
      <c r="AL463" s="39" t="s">
        <v>9998</v>
      </c>
      <c r="AM463" s="39" t="s">
        <v>1192</v>
      </c>
      <c r="AN463" s="39">
        <v>45</v>
      </c>
      <c r="AO463" s="39">
        <v>16</v>
      </c>
      <c r="AP463" s="39">
        <v>9</v>
      </c>
      <c r="AQ463" s="44"/>
      <c r="AR463" s="39">
        <v>1</v>
      </c>
      <c r="AS463" s="44"/>
      <c r="AT463" s="44"/>
      <c r="AU463" s="44"/>
      <c r="AV463" s="44"/>
      <c r="AW463" s="44"/>
      <c r="AX463" s="44"/>
      <c r="AY463" s="44"/>
      <c r="AZ463" s="44"/>
      <c r="BA463" s="44"/>
      <c r="BB463" s="44"/>
      <c r="BC463" s="44"/>
      <c r="BD463" s="39">
        <v>1</v>
      </c>
      <c r="BE463" s="44"/>
      <c r="BF463" s="39">
        <v>1</v>
      </c>
      <c r="BG463" s="44"/>
      <c r="BH463" s="44"/>
      <c r="BI463" s="44"/>
      <c r="BJ463" s="39">
        <v>6</v>
      </c>
      <c r="BK463" s="39">
        <v>1</v>
      </c>
      <c r="BL463" s="39">
        <v>1</v>
      </c>
      <c r="BM463" s="44"/>
      <c r="BN463" s="44"/>
      <c r="BO463" s="44"/>
      <c r="BP463" s="39">
        <v>3</v>
      </c>
      <c r="BQ463" s="44"/>
      <c r="BR463" s="44"/>
      <c r="BS463" s="44"/>
      <c r="BT463" s="39">
        <v>1</v>
      </c>
      <c r="BU463" s="44"/>
      <c r="BV463" s="44"/>
      <c r="BW463" s="44"/>
      <c r="BX463" s="44"/>
      <c r="BY463" s="44"/>
      <c r="BZ463" s="39">
        <v>6</v>
      </c>
      <c r="CA463" s="44"/>
      <c r="CB463" s="44"/>
      <c r="CC463" s="44"/>
      <c r="CD463" s="44"/>
      <c r="CE463" s="44"/>
      <c r="CF463" s="44"/>
      <c r="CG463" s="44"/>
      <c r="CH463" s="44"/>
      <c r="CI463" s="44"/>
      <c r="CJ463" s="44"/>
      <c r="CK463" s="44"/>
      <c r="CL463" s="44"/>
      <c r="CM463" s="44"/>
      <c r="CN463" s="44"/>
      <c r="CO463" s="44"/>
      <c r="CP463" s="44"/>
      <c r="CQ463" s="39">
        <v>0</v>
      </c>
      <c r="CR463" s="44"/>
      <c r="CS463" s="44"/>
      <c r="CT463" s="44"/>
      <c r="CU463" s="44"/>
      <c r="CV463" s="44"/>
      <c r="CW463" s="44"/>
      <c r="CX463" s="44"/>
      <c r="CY463" s="44"/>
      <c r="CZ463" s="44"/>
      <c r="DA463" s="44"/>
      <c r="DB463" s="44"/>
      <c r="DC463" s="44"/>
      <c r="DD463" s="44"/>
      <c r="DE463" s="44"/>
      <c r="DF463" s="44"/>
      <c r="DG463" s="44"/>
      <c r="DH463" s="44"/>
      <c r="DI463" s="44"/>
      <c r="DJ463" s="44"/>
      <c r="DK463" s="44"/>
      <c r="DL463" s="44"/>
      <c r="DM463" s="44"/>
      <c r="DN463" s="44"/>
      <c r="DO463" s="44"/>
      <c r="DP463" s="44"/>
      <c r="DQ463" s="44"/>
      <c r="DR463" s="44"/>
      <c r="DS463" s="44"/>
      <c r="DT463" s="39">
        <v>0</v>
      </c>
      <c r="DU463" s="44"/>
      <c r="DV463" s="44"/>
      <c r="DW463" s="44"/>
      <c r="DX463" s="44"/>
      <c r="DY463" s="44"/>
      <c r="DZ463" s="44"/>
      <c r="EA463" s="44"/>
      <c r="EB463" s="44"/>
      <c r="EC463" s="39">
        <v>9</v>
      </c>
      <c r="ED463" s="39">
        <f t="shared" si="14"/>
        <v>0</v>
      </c>
      <c r="EE463" s="39" t="s">
        <v>9999</v>
      </c>
      <c r="EF463" s="39" t="s">
        <v>10000</v>
      </c>
      <c r="EG463" s="44"/>
      <c r="EH463" s="39">
        <v>100</v>
      </c>
      <c r="EI463" s="43" t="s">
        <v>7630</v>
      </c>
      <c r="EJ463" s="39" t="s">
        <v>9999</v>
      </c>
      <c r="EK463" s="39" t="s">
        <v>243</v>
      </c>
      <c r="EL463" s="39" t="s">
        <v>10001</v>
      </c>
      <c r="EM463" s="43" t="s">
        <v>10002</v>
      </c>
      <c r="EN463" s="39" t="s">
        <v>10003</v>
      </c>
      <c r="EO463" s="39">
        <v>19</v>
      </c>
      <c r="EP463" s="39">
        <v>24</v>
      </c>
      <c r="EQ463" s="44"/>
      <c r="ER463" s="39">
        <v>1</v>
      </c>
      <c r="ES463" s="39" t="s">
        <v>236</v>
      </c>
      <c r="ET463" s="44"/>
      <c r="EU463" s="44"/>
      <c r="EV463" s="39" t="s">
        <v>243</v>
      </c>
      <c r="EW463" s="43" t="s">
        <v>10004</v>
      </c>
      <c r="EX463" s="39">
        <v>300</v>
      </c>
      <c r="EY463" s="39" t="s">
        <v>236</v>
      </c>
      <c r="EZ463" s="44"/>
      <c r="FA463" s="44"/>
      <c r="FB463" s="39" t="s">
        <v>236</v>
      </c>
      <c r="FC463" s="44"/>
      <c r="FD463" s="44"/>
      <c r="FE463" s="39" t="s">
        <v>243</v>
      </c>
      <c r="FF463" s="39" t="s">
        <v>9311</v>
      </c>
      <c r="FG463" s="39">
        <v>26</v>
      </c>
      <c r="FH463" s="39" t="s">
        <v>243</v>
      </c>
      <c r="FI463" s="39" t="s">
        <v>10005</v>
      </c>
      <c r="FJ463" s="39">
        <v>19</v>
      </c>
      <c r="FK463" s="39" t="s">
        <v>236</v>
      </c>
      <c r="FL463" s="44"/>
      <c r="FM463" s="44"/>
      <c r="FN463" s="44"/>
      <c r="FO463" s="44"/>
      <c r="FP463" s="44"/>
      <c r="FQ463" s="39" t="s">
        <v>243</v>
      </c>
      <c r="FR463" s="39" t="s">
        <v>10005</v>
      </c>
      <c r="FS463" s="39">
        <v>280</v>
      </c>
      <c r="FT463" s="39" t="s">
        <v>243</v>
      </c>
      <c r="FU463" s="39" t="s">
        <v>10006</v>
      </c>
      <c r="FV463" s="39">
        <v>1078</v>
      </c>
      <c r="FW463" s="39" t="s">
        <v>236</v>
      </c>
      <c r="FX463" s="44"/>
      <c r="FY463" s="44"/>
      <c r="FZ463" s="44"/>
      <c r="GA463" s="44"/>
      <c r="GB463" s="44"/>
      <c r="GC463" s="39" t="s">
        <v>236</v>
      </c>
      <c r="GD463" s="44"/>
      <c r="GE463" s="44"/>
      <c r="GF463" s="39" t="s">
        <v>236</v>
      </c>
      <c r="GG463" s="44"/>
      <c r="GH463" s="44"/>
      <c r="GI463" s="39" t="s">
        <v>236</v>
      </c>
      <c r="GJ463" s="44"/>
      <c r="GK463" s="44"/>
      <c r="GL463" s="44"/>
      <c r="GM463" s="44"/>
      <c r="GN463" s="44"/>
      <c r="GO463" s="44"/>
      <c r="GP463" s="44"/>
      <c r="GQ463" s="44"/>
      <c r="GR463" s="44"/>
      <c r="GS463" s="44"/>
      <c r="GT463" s="44"/>
      <c r="GU463" s="44"/>
      <c r="GV463" s="44"/>
      <c r="GW463" s="44"/>
      <c r="GX463" s="44"/>
      <c r="GY463" s="44"/>
      <c r="GZ463" s="39" t="s">
        <v>243</v>
      </c>
      <c r="HA463" s="39" t="s">
        <v>10007</v>
      </c>
      <c r="HB463" s="39" t="s">
        <v>10005</v>
      </c>
      <c r="HC463" s="43" t="s">
        <v>10008</v>
      </c>
      <c r="HD463" s="39" t="s">
        <v>10009</v>
      </c>
      <c r="HE463" s="39" t="s">
        <v>10007</v>
      </c>
      <c r="HF463" s="43" t="s">
        <v>10010</v>
      </c>
      <c r="HG463" s="39" t="s">
        <v>10011</v>
      </c>
      <c r="HH463" s="44"/>
      <c r="HI463" s="39" t="s">
        <v>10012</v>
      </c>
      <c r="HJ463" s="44"/>
      <c r="HK463" s="44"/>
      <c r="HL463" s="44"/>
      <c r="HM463" s="44"/>
      <c r="HN463" s="39" t="s">
        <v>1391</v>
      </c>
      <c r="HO463" s="39" t="s">
        <v>7652</v>
      </c>
      <c r="HP463" s="39" t="s">
        <v>1399</v>
      </c>
      <c r="HQ463" s="39" t="s">
        <v>1400</v>
      </c>
      <c r="HR463" s="39" t="s">
        <v>1401</v>
      </c>
      <c r="HS463" s="39" t="s">
        <v>1402</v>
      </c>
      <c r="HT463" s="39" t="s">
        <v>1403</v>
      </c>
      <c r="HU463" s="39" t="s">
        <v>1404</v>
      </c>
      <c r="HV463" s="44"/>
    </row>
    <row r="464" spans="1:230" ht="39.75" customHeight="1" x14ac:dyDescent="0.2">
      <c r="A464" s="44" t="s">
        <v>13014</v>
      </c>
      <c r="B464" s="39" t="s">
        <v>1392</v>
      </c>
      <c r="C464" s="39" t="s">
        <v>4767</v>
      </c>
      <c r="D464" s="39" t="s">
        <v>10503</v>
      </c>
      <c r="E464" s="39" t="s">
        <v>9299</v>
      </c>
      <c r="F464" s="39" t="s">
        <v>10504</v>
      </c>
      <c r="G464" s="39">
        <v>2019</v>
      </c>
      <c r="H464" s="48">
        <v>45047</v>
      </c>
      <c r="I464" s="48">
        <v>45657</v>
      </c>
      <c r="J464" s="44"/>
      <c r="K464" s="39" t="s">
        <v>10505</v>
      </c>
      <c r="L464" s="43" t="s">
        <v>10506</v>
      </c>
      <c r="M464" s="39" t="s">
        <v>10507</v>
      </c>
      <c r="N464" s="43" t="s">
        <v>10508</v>
      </c>
      <c r="O464" s="39" t="s">
        <v>10509</v>
      </c>
      <c r="P464" s="39" t="s">
        <v>10510</v>
      </c>
      <c r="Q464" s="44"/>
      <c r="R464" s="44"/>
      <c r="S464" s="39" t="s">
        <v>10511</v>
      </c>
      <c r="T464" s="39" t="s">
        <v>10512</v>
      </c>
      <c r="U464" s="39" t="s">
        <v>1394</v>
      </c>
      <c r="V464" s="39" t="s">
        <v>10513</v>
      </c>
      <c r="W464" s="49">
        <v>942.529</v>
      </c>
      <c r="X464" s="49">
        <f t="shared" si="15"/>
        <v>0</v>
      </c>
      <c r="Y464" s="39">
        <v>942.39099999999996</v>
      </c>
      <c r="Z464" s="39">
        <v>99.99</v>
      </c>
      <c r="AA464" s="49">
        <v>7.05</v>
      </c>
      <c r="AB464" s="39">
        <v>0</v>
      </c>
      <c r="AC464" s="39">
        <v>0</v>
      </c>
      <c r="AD464" s="39">
        <v>0</v>
      </c>
      <c r="AE464" s="39">
        <v>0</v>
      </c>
      <c r="AF464" s="39">
        <v>0.13800000000000001</v>
      </c>
      <c r="AG464" s="39">
        <v>0.01</v>
      </c>
      <c r="AH464" s="39" t="s">
        <v>243</v>
      </c>
      <c r="AI464" s="39" t="s">
        <v>10514</v>
      </c>
      <c r="AJ464" s="43" t="s">
        <v>10515</v>
      </c>
      <c r="AK464" s="39">
        <v>0</v>
      </c>
      <c r="AL464" s="39" t="s">
        <v>10516</v>
      </c>
      <c r="AM464" s="39" t="s">
        <v>4380</v>
      </c>
      <c r="AN464" s="39">
        <v>114</v>
      </c>
      <c r="AO464" s="39">
        <v>67</v>
      </c>
      <c r="AP464" s="39">
        <v>48</v>
      </c>
      <c r="AQ464" s="44"/>
      <c r="AR464" s="39">
        <v>4</v>
      </c>
      <c r="AS464" s="44"/>
      <c r="AT464" s="44"/>
      <c r="AU464" s="44"/>
      <c r="AV464" s="39">
        <v>1</v>
      </c>
      <c r="AW464" s="44"/>
      <c r="AX464" s="44"/>
      <c r="AY464" s="39">
        <v>5</v>
      </c>
      <c r="AZ464" s="44"/>
      <c r="BA464" s="39">
        <v>1</v>
      </c>
      <c r="BB464" s="39">
        <v>15</v>
      </c>
      <c r="BC464" s="44"/>
      <c r="BD464" s="44"/>
      <c r="BE464" s="39">
        <v>1</v>
      </c>
      <c r="BF464" s="44"/>
      <c r="BG464" s="44"/>
      <c r="BH464" s="44"/>
      <c r="BI464" s="44"/>
      <c r="BJ464" s="39">
        <v>21</v>
      </c>
      <c r="BK464" s="39">
        <v>3</v>
      </c>
      <c r="BL464" s="39">
        <v>1</v>
      </c>
      <c r="BM464" s="39">
        <v>2</v>
      </c>
      <c r="BN464" s="39">
        <v>1</v>
      </c>
      <c r="BO464" s="39">
        <v>3</v>
      </c>
      <c r="BP464" s="39">
        <v>5</v>
      </c>
      <c r="BQ464" s="44"/>
      <c r="BR464" s="44"/>
      <c r="BS464" s="39">
        <v>3</v>
      </c>
      <c r="BT464" s="39">
        <v>3</v>
      </c>
      <c r="BU464" s="44"/>
      <c r="BV464" s="44"/>
      <c r="BW464" s="44"/>
      <c r="BX464" s="44"/>
      <c r="BY464" s="44"/>
      <c r="BZ464" s="39">
        <v>21</v>
      </c>
      <c r="CA464" s="44"/>
      <c r="CB464" s="44"/>
      <c r="CC464" s="44"/>
      <c r="CD464" s="44"/>
      <c r="CE464" s="44"/>
      <c r="CF464" s="44"/>
      <c r="CG464" s="44"/>
      <c r="CH464" s="44"/>
      <c r="CI464" s="44"/>
      <c r="CJ464" s="44"/>
      <c r="CK464" s="44"/>
      <c r="CL464" s="44"/>
      <c r="CM464" s="44"/>
      <c r="CN464" s="44"/>
      <c r="CO464" s="44"/>
      <c r="CP464" s="44"/>
      <c r="CQ464" s="39">
        <v>0</v>
      </c>
      <c r="CR464" s="44"/>
      <c r="CS464" s="44"/>
      <c r="CT464" s="44"/>
      <c r="CU464" s="44"/>
      <c r="CV464" s="44"/>
      <c r="CW464" s="44"/>
      <c r="CX464" s="44"/>
      <c r="CY464" s="44"/>
      <c r="CZ464" s="44"/>
      <c r="DA464" s="44"/>
      <c r="DB464" s="44"/>
      <c r="DC464" s="44"/>
      <c r="DD464" s="44"/>
      <c r="DE464" s="44"/>
      <c r="DF464" s="44"/>
      <c r="DG464" s="44"/>
      <c r="DH464" s="44"/>
      <c r="DI464" s="44"/>
      <c r="DJ464" s="44"/>
      <c r="DK464" s="44"/>
      <c r="DL464" s="44"/>
      <c r="DM464" s="44"/>
      <c r="DN464" s="44"/>
      <c r="DO464" s="44"/>
      <c r="DP464" s="44"/>
      <c r="DQ464" s="44"/>
      <c r="DR464" s="44"/>
      <c r="DS464" s="44"/>
      <c r="DT464" s="39">
        <v>0</v>
      </c>
      <c r="DU464" s="44"/>
      <c r="DV464" s="44"/>
      <c r="DW464" s="44"/>
      <c r="DX464" s="44"/>
      <c r="DY464" s="44"/>
      <c r="DZ464" s="44"/>
      <c r="EA464" s="44"/>
      <c r="EB464" s="44"/>
      <c r="EC464" s="39">
        <v>48</v>
      </c>
      <c r="ED464" s="39">
        <f t="shared" si="14"/>
        <v>0</v>
      </c>
      <c r="EE464" s="39" t="s">
        <v>10517</v>
      </c>
      <c r="EF464" s="39" t="s">
        <v>10518</v>
      </c>
      <c r="EG464" s="44"/>
      <c r="EH464" s="39">
        <v>100</v>
      </c>
      <c r="EI464" s="39" t="s">
        <v>10519</v>
      </c>
      <c r="EJ464" s="39" t="s">
        <v>10517</v>
      </c>
      <c r="EK464" s="39" t="s">
        <v>243</v>
      </c>
      <c r="EL464" s="39" t="s">
        <v>10520</v>
      </c>
      <c r="EM464" s="43" t="s">
        <v>10521</v>
      </c>
      <c r="EN464" s="39" t="s">
        <v>10522</v>
      </c>
      <c r="EO464" s="39">
        <v>12</v>
      </c>
      <c r="EP464" s="39">
        <v>52</v>
      </c>
      <c r="EQ464" s="39" t="s">
        <v>10523</v>
      </c>
      <c r="ER464" s="39">
        <v>5</v>
      </c>
      <c r="ES464" s="39" t="s">
        <v>243</v>
      </c>
      <c r="ET464" s="39" t="s">
        <v>10524</v>
      </c>
      <c r="EU464" s="39">
        <v>196</v>
      </c>
      <c r="EV464" s="39" t="s">
        <v>243</v>
      </c>
      <c r="EW464" s="39" t="s">
        <v>10525</v>
      </c>
      <c r="EX464" s="39">
        <v>4852</v>
      </c>
      <c r="EY464" s="39" t="s">
        <v>236</v>
      </c>
      <c r="EZ464" s="44"/>
      <c r="FA464" s="44"/>
      <c r="FB464" s="39" t="s">
        <v>236</v>
      </c>
      <c r="FC464" s="44"/>
      <c r="FD464" s="44"/>
      <c r="FE464" s="39" t="s">
        <v>236</v>
      </c>
      <c r="FF464" s="44"/>
      <c r="FG464" s="44"/>
      <c r="FH464" s="39" t="s">
        <v>243</v>
      </c>
      <c r="FI464" s="39" t="s">
        <v>10526</v>
      </c>
      <c r="FJ464" s="39">
        <v>26</v>
      </c>
      <c r="FK464" s="39" t="s">
        <v>236</v>
      </c>
      <c r="FL464" s="44"/>
      <c r="FM464" s="44"/>
      <c r="FN464" s="44"/>
      <c r="FO464" s="44"/>
      <c r="FP464" s="44"/>
      <c r="FQ464" s="39" t="s">
        <v>243</v>
      </c>
      <c r="FR464" s="39" t="s">
        <v>10527</v>
      </c>
      <c r="FS464" s="39">
        <v>1251</v>
      </c>
      <c r="FT464" s="39" t="s">
        <v>243</v>
      </c>
      <c r="FU464" s="39" t="s">
        <v>1641</v>
      </c>
      <c r="FV464" s="39">
        <v>7882</v>
      </c>
      <c r="FW464" s="39" t="s">
        <v>236</v>
      </c>
      <c r="FX464" s="44"/>
      <c r="FY464" s="44"/>
      <c r="FZ464" s="44"/>
      <c r="GA464" s="44"/>
      <c r="GB464" s="44"/>
      <c r="GC464" s="39" t="s">
        <v>236</v>
      </c>
      <c r="GD464" s="44"/>
      <c r="GE464" s="44"/>
      <c r="GF464" s="39" t="s">
        <v>236</v>
      </c>
      <c r="GG464" s="44"/>
      <c r="GH464" s="44"/>
      <c r="GI464" s="39" t="s">
        <v>243</v>
      </c>
      <c r="GJ464" s="39" t="s">
        <v>10528</v>
      </c>
      <c r="GK464" s="39">
        <v>11</v>
      </c>
      <c r="GL464" s="44"/>
      <c r="GM464" s="44"/>
      <c r="GN464" s="44"/>
      <c r="GO464" s="44"/>
      <c r="GP464" s="44"/>
      <c r="GQ464" s="44"/>
      <c r="GR464" s="44"/>
      <c r="GS464" s="44"/>
      <c r="GT464" s="44"/>
      <c r="GU464" s="44"/>
      <c r="GV464" s="44"/>
      <c r="GW464" s="44"/>
      <c r="GX464" s="44"/>
      <c r="GY464" s="44"/>
      <c r="GZ464" s="39" t="s">
        <v>243</v>
      </c>
      <c r="HA464" s="43" t="s">
        <v>7645</v>
      </c>
      <c r="HB464" s="39" t="s">
        <v>10527</v>
      </c>
      <c r="HC464" s="43" t="s">
        <v>10529</v>
      </c>
      <c r="HD464" s="39" t="s">
        <v>10530</v>
      </c>
      <c r="HE464" s="43" t="s">
        <v>10531</v>
      </c>
      <c r="HF464" s="43" t="s">
        <v>10532</v>
      </c>
      <c r="HG464" s="39" t="s">
        <v>10533</v>
      </c>
      <c r="HH464" s="44"/>
      <c r="HI464" s="39" t="s">
        <v>10534</v>
      </c>
      <c r="HJ464" s="44"/>
      <c r="HK464" s="39" t="s">
        <v>10535</v>
      </c>
      <c r="HL464" s="39">
        <v>10</v>
      </c>
      <c r="HM464" s="39">
        <v>52</v>
      </c>
      <c r="HN464" s="39" t="s">
        <v>1391</v>
      </c>
      <c r="HO464" s="39" t="s">
        <v>7652</v>
      </c>
      <c r="HP464" s="39" t="s">
        <v>1399</v>
      </c>
      <c r="HQ464" s="39" t="s">
        <v>1400</v>
      </c>
      <c r="HR464" s="39" t="s">
        <v>1401</v>
      </c>
      <c r="HS464" s="39" t="s">
        <v>1402</v>
      </c>
      <c r="HT464" s="39" t="s">
        <v>1403</v>
      </c>
      <c r="HU464" s="39" t="s">
        <v>1404</v>
      </c>
      <c r="HV464" s="44"/>
    </row>
    <row r="465" spans="1:230" ht="41.25" customHeight="1" x14ac:dyDescent="0.2">
      <c r="A465" s="44" t="s">
        <v>13014</v>
      </c>
      <c r="B465" s="39" t="s">
        <v>1392</v>
      </c>
      <c r="C465" s="39" t="s">
        <v>4901</v>
      </c>
      <c r="D465" s="39" t="s">
        <v>10790</v>
      </c>
      <c r="E465" s="39" t="s">
        <v>9299</v>
      </c>
      <c r="F465" s="39" t="s">
        <v>1393</v>
      </c>
      <c r="G465" s="39">
        <v>2019</v>
      </c>
      <c r="H465" s="48">
        <v>45047</v>
      </c>
      <c r="I465" s="48">
        <v>45657</v>
      </c>
      <c r="J465" s="44"/>
      <c r="K465" s="39" t="s">
        <v>10791</v>
      </c>
      <c r="L465" s="43" t="s">
        <v>10792</v>
      </c>
      <c r="M465" s="39" t="s">
        <v>10793</v>
      </c>
      <c r="N465" s="43" t="s">
        <v>10794</v>
      </c>
      <c r="O465" s="39" t="s">
        <v>10795</v>
      </c>
      <c r="P465" s="39" t="s">
        <v>10796</v>
      </c>
      <c r="Q465" s="39" t="s">
        <v>10797</v>
      </c>
      <c r="R465" s="43" t="s">
        <v>10798</v>
      </c>
      <c r="S465" s="39" t="s">
        <v>10799</v>
      </c>
      <c r="T465" s="39" t="s">
        <v>10799</v>
      </c>
      <c r="U465" s="39" t="s">
        <v>1394</v>
      </c>
      <c r="V465" s="39" t="s">
        <v>10800</v>
      </c>
      <c r="W465" s="49">
        <v>26.722000000000001</v>
      </c>
      <c r="X465" s="49">
        <f t="shared" si="15"/>
        <v>0</v>
      </c>
      <c r="Y465" s="39">
        <v>26.588000000000001</v>
      </c>
      <c r="Z465" s="39">
        <v>99.5</v>
      </c>
      <c r="AA465" s="39">
        <v>0.22</v>
      </c>
      <c r="AB465" s="39">
        <v>0</v>
      </c>
      <c r="AC465" s="39">
        <v>0</v>
      </c>
      <c r="AD465" s="39">
        <v>0.13400000000000001</v>
      </c>
      <c r="AE465" s="39">
        <v>0.5</v>
      </c>
      <c r="AF465" s="39">
        <v>0</v>
      </c>
      <c r="AG465" s="39">
        <v>0</v>
      </c>
      <c r="AH465" s="39" t="s">
        <v>236</v>
      </c>
      <c r="AI465" s="44"/>
      <c r="AJ465" s="44"/>
      <c r="AK465" s="44"/>
      <c r="AL465" s="39" t="s">
        <v>10801</v>
      </c>
      <c r="AM465" s="39" t="s">
        <v>335</v>
      </c>
      <c r="AN465" s="39">
        <v>63</v>
      </c>
      <c r="AO465" s="39">
        <v>36</v>
      </c>
      <c r="AP465" s="39">
        <v>31</v>
      </c>
      <c r="AQ465" s="44"/>
      <c r="AR465" s="39">
        <v>1</v>
      </c>
      <c r="AS465" s="44"/>
      <c r="AT465" s="44"/>
      <c r="AU465" s="44"/>
      <c r="AV465" s="39">
        <v>1</v>
      </c>
      <c r="AW465" s="44"/>
      <c r="AX465" s="39">
        <v>1</v>
      </c>
      <c r="AY465" s="39">
        <v>3</v>
      </c>
      <c r="AZ465" s="39">
        <v>4</v>
      </c>
      <c r="BA465" s="44"/>
      <c r="BB465" s="39">
        <v>7</v>
      </c>
      <c r="BC465" s="39">
        <v>7</v>
      </c>
      <c r="BD465" s="44"/>
      <c r="BE465" s="44"/>
      <c r="BF465" s="44"/>
      <c r="BG465" s="44"/>
      <c r="BH465" s="44"/>
      <c r="BI465" s="44"/>
      <c r="BJ465" s="39">
        <v>12</v>
      </c>
      <c r="BK465" s="39">
        <v>1</v>
      </c>
      <c r="BL465" s="44"/>
      <c r="BM465" s="39">
        <v>1</v>
      </c>
      <c r="BN465" s="44"/>
      <c r="BO465" s="39">
        <v>2</v>
      </c>
      <c r="BP465" s="39">
        <v>4</v>
      </c>
      <c r="BQ465" s="39">
        <v>4</v>
      </c>
      <c r="BR465" s="44"/>
      <c r="BS465" s="44"/>
      <c r="BT465" s="44"/>
      <c r="BU465" s="44"/>
      <c r="BV465" s="44"/>
      <c r="BW465" s="44"/>
      <c r="BX465" s="44"/>
      <c r="BY465" s="44"/>
      <c r="BZ465" s="39">
        <v>12</v>
      </c>
      <c r="CA465" s="44"/>
      <c r="CB465" s="44"/>
      <c r="CC465" s="44"/>
      <c r="CD465" s="44"/>
      <c r="CE465" s="44"/>
      <c r="CF465" s="44"/>
      <c r="CG465" s="44"/>
      <c r="CH465" s="44"/>
      <c r="CI465" s="44"/>
      <c r="CJ465" s="44"/>
      <c r="CK465" s="44"/>
      <c r="CL465" s="44"/>
      <c r="CM465" s="44"/>
      <c r="CN465" s="44"/>
      <c r="CO465" s="44"/>
      <c r="CP465" s="44"/>
      <c r="CQ465" s="39">
        <v>0</v>
      </c>
      <c r="CR465" s="44"/>
      <c r="CS465" s="44"/>
      <c r="CT465" s="44"/>
      <c r="CU465" s="44"/>
      <c r="CV465" s="44"/>
      <c r="CW465" s="44"/>
      <c r="CX465" s="44"/>
      <c r="CY465" s="44"/>
      <c r="CZ465" s="44"/>
      <c r="DA465" s="44"/>
      <c r="DB465" s="44"/>
      <c r="DC465" s="44"/>
      <c r="DD465" s="44"/>
      <c r="DE465" s="44"/>
      <c r="DF465" s="44"/>
      <c r="DG465" s="44"/>
      <c r="DH465" s="44"/>
      <c r="DI465" s="44"/>
      <c r="DJ465" s="44"/>
      <c r="DK465" s="44"/>
      <c r="DL465" s="44"/>
      <c r="DM465" s="44"/>
      <c r="DN465" s="44"/>
      <c r="DO465" s="44"/>
      <c r="DP465" s="44"/>
      <c r="DQ465" s="44"/>
      <c r="DR465" s="44"/>
      <c r="DS465" s="44"/>
      <c r="DT465" s="39">
        <v>0</v>
      </c>
      <c r="DU465" s="44"/>
      <c r="DV465" s="39">
        <v>1</v>
      </c>
      <c r="DW465" s="44"/>
      <c r="DX465" s="44"/>
      <c r="DY465" s="44"/>
      <c r="DZ465" s="44"/>
      <c r="EA465" s="39" t="s">
        <v>10802</v>
      </c>
      <c r="EB465" s="39">
        <v>1</v>
      </c>
      <c r="EC465" s="39">
        <v>38</v>
      </c>
      <c r="ED465" s="39">
        <f t="shared" si="14"/>
        <v>0</v>
      </c>
      <c r="EE465" s="39" t="s">
        <v>10803</v>
      </c>
      <c r="EF465" s="39" t="s">
        <v>10804</v>
      </c>
      <c r="EG465" s="44"/>
      <c r="EH465" s="39">
        <v>100</v>
      </c>
      <c r="EI465" s="43" t="s">
        <v>7630</v>
      </c>
      <c r="EJ465" s="39" t="s">
        <v>10803</v>
      </c>
      <c r="EK465" s="39" t="s">
        <v>236</v>
      </c>
      <c r="EL465" s="44"/>
      <c r="EM465" s="44"/>
      <c r="EN465" s="44"/>
      <c r="EO465" s="44"/>
      <c r="EP465" s="39">
        <v>0</v>
      </c>
      <c r="EQ465" s="44"/>
      <c r="ER465" s="39">
        <v>2</v>
      </c>
      <c r="ES465" s="39" t="s">
        <v>243</v>
      </c>
      <c r="ET465" s="39" t="s">
        <v>10805</v>
      </c>
      <c r="EU465" s="39">
        <v>340</v>
      </c>
      <c r="EV465" s="39" t="s">
        <v>243</v>
      </c>
      <c r="EW465" s="39" t="s">
        <v>10806</v>
      </c>
      <c r="EX465" s="39">
        <v>200</v>
      </c>
      <c r="EY465" s="39" t="s">
        <v>236</v>
      </c>
      <c r="EZ465" s="44"/>
      <c r="FA465" s="44"/>
      <c r="FB465" s="39" t="s">
        <v>236</v>
      </c>
      <c r="FC465" s="44"/>
      <c r="FD465" s="44"/>
      <c r="FE465" s="39" t="s">
        <v>243</v>
      </c>
      <c r="FF465" s="39" t="s">
        <v>10807</v>
      </c>
      <c r="FG465" s="39">
        <v>1150</v>
      </c>
      <c r="FH465" s="39" t="s">
        <v>243</v>
      </c>
      <c r="FI465" s="39" t="s">
        <v>10808</v>
      </c>
      <c r="FJ465" s="39">
        <v>51</v>
      </c>
      <c r="FK465" s="39" t="s">
        <v>236</v>
      </c>
      <c r="FL465" s="44"/>
      <c r="FM465" s="44"/>
      <c r="FN465" s="44"/>
      <c r="FO465" s="44"/>
      <c r="FP465" s="44"/>
      <c r="FQ465" s="39" t="s">
        <v>243</v>
      </c>
      <c r="FR465" s="39" t="s">
        <v>10809</v>
      </c>
      <c r="FS465" s="39">
        <v>700</v>
      </c>
      <c r="FT465" s="39" t="s">
        <v>243</v>
      </c>
      <c r="FU465" s="39" t="s">
        <v>10807</v>
      </c>
      <c r="FV465" s="39">
        <v>1150</v>
      </c>
      <c r="FW465" s="39" t="s">
        <v>236</v>
      </c>
      <c r="FX465" s="44"/>
      <c r="FY465" s="44"/>
      <c r="FZ465" s="44"/>
      <c r="GA465" s="44"/>
      <c r="GB465" s="44"/>
      <c r="GC465" s="39" t="s">
        <v>236</v>
      </c>
      <c r="GD465" s="44"/>
      <c r="GE465" s="44"/>
      <c r="GF465" s="39" t="s">
        <v>236</v>
      </c>
      <c r="GG465" s="44"/>
      <c r="GH465" s="44"/>
      <c r="GI465" s="39" t="s">
        <v>243</v>
      </c>
      <c r="GJ465" s="43" t="s">
        <v>10810</v>
      </c>
      <c r="GK465" s="39">
        <v>7</v>
      </c>
      <c r="GL465" s="44"/>
      <c r="GM465" s="44"/>
      <c r="GN465" s="44"/>
      <c r="GO465" s="44"/>
      <c r="GP465" s="44"/>
      <c r="GQ465" s="44"/>
      <c r="GR465" s="44"/>
      <c r="GS465" s="44"/>
      <c r="GT465" s="44"/>
      <c r="GU465" s="44"/>
      <c r="GV465" s="44"/>
      <c r="GW465" s="44"/>
      <c r="GX465" s="44"/>
      <c r="GY465" s="44"/>
      <c r="GZ465" s="39" t="s">
        <v>236</v>
      </c>
      <c r="HA465" s="44"/>
      <c r="HB465" s="44"/>
      <c r="HC465" s="43" t="s">
        <v>10811</v>
      </c>
      <c r="HD465" s="39" t="s">
        <v>10812</v>
      </c>
      <c r="HE465" s="43" t="s">
        <v>10811</v>
      </c>
      <c r="HF465" s="43" t="s">
        <v>10813</v>
      </c>
      <c r="HG465" s="39" t="s">
        <v>10814</v>
      </c>
      <c r="HH465" s="44"/>
      <c r="HI465" s="39" t="s">
        <v>10815</v>
      </c>
      <c r="HJ465" s="44"/>
      <c r="HK465" s="39" t="s">
        <v>10816</v>
      </c>
      <c r="HL465" s="39">
        <v>22</v>
      </c>
      <c r="HM465" s="39">
        <v>1500</v>
      </c>
      <c r="HN465" s="39" t="s">
        <v>1391</v>
      </c>
      <c r="HO465" s="39" t="s">
        <v>7652</v>
      </c>
      <c r="HP465" s="39" t="s">
        <v>1399</v>
      </c>
      <c r="HQ465" s="39" t="s">
        <v>1400</v>
      </c>
      <c r="HR465" s="39" t="s">
        <v>1401</v>
      </c>
      <c r="HS465" s="39" t="s">
        <v>1402</v>
      </c>
      <c r="HT465" s="39" t="s">
        <v>1403</v>
      </c>
      <c r="HU465" s="39" t="s">
        <v>1404</v>
      </c>
      <c r="HV465" s="44"/>
    </row>
    <row r="466" spans="1:230" ht="37.5" customHeight="1" x14ac:dyDescent="0.2">
      <c r="A466" s="44" t="s">
        <v>13014</v>
      </c>
      <c r="B466" s="39" t="s">
        <v>1392</v>
      </c>
      <c r="C466" s="39" t="s">
        <v>4767</v>
      </c>
      <c r="D466" s="39" t="s">
        <v>11113</v>
      </c>
      <c r="E466" s="39" t="s">
        <v>9781</v>
      </c>
      <c r="F466" s="39" t="s">
        <v>1393</v>
      </c>
      <c r="G466" s="39">
        <v>2018</v>
      </c>
      <c r="H466" s="48">
        <v>45047</v>
      </c>
      <c r="I466" s="48">
        <v>45657</v>
      </c>
      <c r="J466" s="44"/>
      <c r="K466" s="39" t="s">
        <v>11114</v>
      </c>
      <c r="L466" s="43" t="s">
        <v>11115</v>
      </c>
      <c r="M466" s="39" t="s">
        <v>11116</v>
      </c>
      <c r="N466" s="43" t="s">
        <v>11117</v>
      </c>
      <c r="O466" s="39" t="s">
        <v>11118</v>
      </c>
      <c r="P466" s="39" t="s">
        <v>11119</v>
      </c>
      <c r="Q466" s="39" t="s">
        <v>11120</v>
      </c>
      <c r="R466" s="43" t="s">
        <v>11121</v>
      </c>
      <c r="S466" s="39" t="s">
        <v>11122</v>
      </c>
      <c r="T466" s="39" t="s">
        <v>11123</v>
      </c>
      <c r="U466" s="39" t="s">
        <v>1394</v>
      </c>
      <c r="V466" s="39" t="s">
        <v>11124</v>
      </c>
      <c r="W466" s="49">
        <v>19.975000000000001</v>
      </c>
      <c r="X466" s="49">
        <f t="shared" si="15"/>
        <v>0</v>
      </c>
      <c r="Y466" s="39">
        <v>19.603000000000002</v>
      </c>
      <c r="Z466" s="39">
        <v>98.14</v>
      </c>
      <c r="AA466" s="39">
        <v>0.12</v>
      </c>
      <c r="AB466" s="39">
        <v>0</v>
      </c>
      <c r="AC466" s="39">
        <v>0</v>
      </c>
      <c r="AD466" s="39">
        <v>0</v>
      </c>
      <c r="AE466" s="39">
        <v>0</v>
      </c>
      <c r="AF466" s="39">
        <v>0.372</v>
      </c>
      <c r="AG466" s="39">
        <v>1.86</v>
      </c>
      <c r="AH466" s="39" t="s">
        <v>243</v>
      </c>
      <c r="AI466" s="39" t="s">
        <v>11125</v>
      </c>
      <c r="AJ466" s="43" t="s">
        <v>11126</v>
      </c>
      <c r="AK466" s="39" t="s">
        <v>525</v>
      </c>
      <c r="AL466" s="39" t="s">
        <v>11127</v>
      </c>
      <c r="AM466" s="39" t="s">
        <v>999</v>
      </c>
      <c r="AN466" s="39">
        <v>2639</v>
      </c>
      <c r="AO466" s="39">
        <v>25</v>
      </c>
      <c r="AP466" s="39">
        <v>19</v>
      </c>
      <c r="AQ466" s="44"/>
      <c r="AR466" s="44"/>
      <c r="AS466" s="44"/>
      <c r="AT466" s="44"/>
      <c r="AU466" s="44"/>
      <c r="AV466" s="44"/>
      <c r="AW466" s="39">
        <v>1</v>
      </c>
      <c r="AX466" s="39">
        <v>1</v>
      </c>
      <c r="AY466" s="44"/>
      <c r="AZ466" s="39">
        <v>5</v>
      </c>
      <c r="BA466" s="39">
        <v>1</v>
      </c>
      <c r="BB466" s="39">
        <v>1</v>
      </c>
      <c r="BC466" s="39">
        <v>1</v>
      </c>
      <c r="BD466" s="39">
        <v>1</v>
      </c>
      <c r="BE466" s="44"/>
      <c r="BF466" s="44"/>
      <c r="BG466" s="44"/>
      <c r="BH466" s="44"/>
      <c r="BI466" s="44"/>
      <c r="BJ466" s="39">
        <v>8</v>
      </c>
      <c r="BK466" s="39">
        <v>3</v>
      </c>
      <c r="BL466" s="44"/>
      <c r="BM466" s="44"/>
      <c r="BN466" s="39">
        <v>1</v>
      </c>
      <c r="BO466" s="44"/>
      <c r="BP466" s="39">
        <v>1</v>
      </c>
      <c r="BQ466" s="39">
        <v>1</v>
      </c>
      <c r="BR466" s="44"/>
      <c r="BS466" s="39">
        <v>2</v>
      </c>
      <c r="BT466" s="44"/>
      <c r="BU466" s="44"/>
      <c r="BV466" s="44"/>
      <c r="BW466" s="44"/>
      <c r="BX466" s="44"/>
      <c r="BY466" s="44"/>
      <c r="BZ466" s="39">
        <v>8</v>
      </c>
      <c r="CA466" s="44"/>
      <c r="CB466" s="44"/>
      <c r="CC466" s="44"/>
      <c r="CD466" s="44"/>
      <c r="CE466" s="44"/>
      <c r="CF466" s="44"/>
      <c r="CG466" s="44"/>
      <c r="CH466" s="44"/>
      <c r="CI466" s="44"/>
      <c r="CJ466" s="44"/>
      <c r="CK466" s="44"/>
      <c r="CL466" s="44"/>
      <c r="CM466" s="44"/>
      <c r="CN466" s="44"/>
      <c r="CO466" s="44"/>
      <c r="CP466" s="44"/>
      <c r="CQ466" s="39">
        <v>0</v>
      </c>
      <c r="CR466" s="44"/>
      <c r="CS466" s="44"/>
      <c r="CT466" s="44"/>
      <c r="CU466" s="44"/>
      <c r="CV466" s="44"/>
      <c r="CW466" s="44"/>
      <c r="CX466" s="44"/>
      <c r="CY466" s="44"/>
      <c r="CZ466" s="44"/>
      <c r="DA466" s="44"/>
      <c r="DB466" s="44"/>
      <c r="DC466" s="44"/>
      <c r="DD466" s="44"/>
      <c r="DE466" s="44"/>
      <c r="DF466" s="44"/>
      <c r="DG466" s="44"/>
      <c r="DH466" s="44"/>
      <c r="DI466" s="44"/>
      <c r="DJ466" s="44"/>
      <c r="DK466" s="44"/>
      <c r="DL466" s="44"/>
      <c r="DM466" s="44"/>
      <c r="DN466" s="44"/>
      <c r="DO466" s="44"/>
      <c r="DP466" s="44"/>
      <c r="DQ466" s="44"/>
      <c r="DR466" s="44"/>
      <c r="DS466" s="44"/>
      <c r="DT466" s="39">
        <v>0</v>
      </c>
      <c r="DU466" s="44"/>
      <c r="DV466" s="44"/>
      <c r="DW466" s="44"/>
      <c r="DX466" s="44"/>
      <c r="DY466" s="44"/>
      <c r="DZ466" s="44"/>
      <c r="EA466" s="44"/>
      <c r="EB466" s="44"/>
      <c r="EC466" s="39">
        <v>19</v>
      </c>
      <c r="ED466" s="39">
        <f t="shared" si="14"/>
        <v>0</v>
      </c>
      <c r="EE466" s="39" t="s">
        <v>11128</v>
      </c>
      <c r="EF466" s="39" t="s">
        <v>11129</v>
      </c>
      <c r="EG466" s="44"/>
      <c r="EH466" s="39" t="s">
        <v>11130</v>
      </c>
      <c r="EI466" s="43" t="s">
        <v>7630</v>
      </c>
      <c r="EJ466" s="39" t="s">
        <v>11131</v>
      </c>
      <c r="EK466" s="39" t="s">
        <v>243</v>
      </c>
      <c r="EL466" s="39" t="s">
        <v>11132</v>
      </c>
      <c r="EM466" s="43" t="s">
        <v>11133</v>
      </c>
      <c r="EN466" s="39" t="s">
        <v>11134</v>
      </c>
      <c r="EO466" s="39">
        <v>5</v>
      </c>
      <c r="EP466" s="39">
        <v>140</v>
      </c>
      <c r="EQ466" s="39" t="s">
        <v>11135</v>
      </c>
      <c r="ER466" s="39">
        <v>1</v>
      </c>
      <c r="ES466" s="39" t="s">
        <v>236</v>
      </c>
      <c r="ET466" s="44"/>
      <c r="EU466" s="44"/>
      <c r="EV466" s="39" t="s">
        <v>243</v>
      </c>
      <c r="EW466" s="39" t="s">
        <v>11136</v>
      </c>
      <c r="EX466" s="39">
        <v>214</v>
      </c>
      <c r="EY466" s="39" t="s">
        <v>243</v>
      </c>
      <c r="EZ466" s="39" t="s">
        <v>11137</v>
      </c>
      <c r="FA466" s="39">
        <v>6</v>
      </c>
      <c r="FB466" s="39" t="s">
        <v>236</v>
      </c>
      <c r="FC466" s="44"/>
      <c r="FD466" s="44"/>
      <c r="FE466" s="39" t="s">
        <v>243</v>
      </c>
      <c r="FF466" s="39" t="s">
        <v>11138</v>
      </c>
      <c r="FG466" s="39">
        <v>857</v>
      </c>
      <c r="FH466" s="39" t="s">
        <v>243</v>
      </c>
      <c r="FI466" s="39" t="s">
        <v>11139</v>
      </c>
      <c r="FJ466" s="39">
        <v>464</v>
      </c>
      <c r="FK466" s="39" t="s">
        <v>243</v>
      </c>
      <c r="FL466" s="39" t="s">
        <v>11140</v>
      </c>
      <c r="FM466" s="39">
        <v>1318</v>
      </c>
      <c r="FN466" s="44"/>
      <c r="FO466" s="44"/>
      <c r="FP466" s="44"/>
      <c r="FQ466" s="39" t="s">
        <v>243</v>
      </c>
      <c r="FR466" s="39" t="s">
        <v>11141</v>
      </c>
      <c r="FS466" s="39">
        <v>441</v>
      </c>
      <c r="FT466" s="39" t="s">
        <v>243</v>
      </c>
      <c r="FU466" s="39" t="s">
        <v>11142</v>
      </c>
      <c r="FV466" s="39">
        <v>8422</v>
      </c>
      <c r="FW466" s="39" t="s">
        <v>243</v>
      </c>
      <c r="FX466" s="39" t="s">
        <v>11143</v>
      </c>
      <c r="FY466" s="39">
        <v>6</v>
      </c>
      <c r="FZ466" s="44"/>
      <c r="GA466" s="44"/>
      <c r="GB466" s="44"/>
      <c r="GC466" s="39" t="s">
        <v>236</v>
      </c>
      <c r="GD466" s="44"/>
      <c r="GE466" s="44"/>
      <c r="GF466" s="39" t="s">
        <v>236</v>
      </c>
      <c r="GG466" s="44"/>
      <c r="GH466" s="44"/>
      <c r="GI466" s="39" t="s">
        <v>243</v>
      </c>
      <c r="GJ466" s="39" t="s">
        <v>11144</v>
      </c>
      <c r="GK466" s="39">
        <v>10</v>
      </c>
      <c r="GL466" s="44"/>
      <c r="GM466" s="44"/>
      <c r="GN466" s="44"/>
      <c r="GO466" s="44"/>
      <c r="GP466" s="44"/>
      <c r="GQ466" s="44"/>
      <c r="GR466" s="44"/>
      <c r="GS466" s="44"/>
      <c r="GT466" s="44"/>
      <c r="GU466" s="44"/>
      <c r="GV466" s="44"/>
      <c r="GW466" s="44"/>
      <c r="GX466" s="44"/>
      <c r="GY466" s="44"/>
      <c r="GZ466" s="39" t="s">
        <v>243</v>
      </c>
      <c r="HA466" s="43" t="s">
        <v>11145</v>
      </c>
      <c r="HB466" s="39" t="s">
        <v>11146</v>
      </c>
      <c r="HC466" s="43" t="s">
        <v>11147</v>
      </c>
      <c r="HD466" s="39" t="s">
        <v>11148</v>
      </c>
      <c r="HE466" s="43" t="s">
        <v>11149</v>
      </c>
      <c r="HF466" s="43" t="s">
        <v>11150</v>
      </c>
      <c r="HG466" s="39" t="s">
        <v>11151</v>
      </c>
      <c r="HH466" s="44"/>
      <c r="HI466" s="39" t="s">
        <v>11152</v>
      </c>
      <c r="HJ466" s="44"/>
      <c r="HK466" s="39" t="s">
        <v>11153</v>
      </c>
      <c r="HL466" s="39">
        <v>108</v>
      </c>
      <c r="HM466" s="39">
        <v>540</v>
      </c>
      <c r="HN466" s="39" t="s">
        <v>1391</v>
      </c>
      <c r="HO466" s="39" t="s">
        <v>7652</v>
      </c>
      <c r="HP466" s="39" t="s">
        <v>1399</v>
      </c>
      <c r="HQ466" s="39" t="s">
        <v>1400</v>
      </c>
      <c r="HR466" s="39" t="s">
        <v>1401</v>
      </c>
      <c r="HS466" s="39" t="s">
        <v>1402</v>
      </c>
      <c r="HT466" s="39" t="s">
        <v>1403</v>
      </c>
      <c r="HU466" s="39" t="s">
        <v>1404</v>
      </c>
      <c r="HV466" s="44"/>
    </row>
    <row r="467" spans="1:230" ht="44.25" customHeight="1" x14ac:dyDescent="0.2">
      <c r="A467" s="44" t="s">
        <v>13014</v>
      </c>
      <c r="B467" s="39" t="s">
        <v>1392</v>
      </c>
      <c r="C467" s="39" t="s">
        <v>4767</v>
      </c>
      <c r="D467" s="39" t="s">
        <v>11154</v>
      </c>
      <c r="E467" s="39" t="s">
        <v>9781</v>
      </c>
      <c r="F467" s="39" t="s">
        <v>1393</v>
      </c>
      <c r="G467" s="39">
        <v>2018</v>
      </c>
      <c r="H467" s="48">
        <v>45047</v>
      </c>
      <c r="I467" s="48">
        <v>45657</v>
      </c>
      <c r="J467" s="44"/>
      <c r="K467" s="39" t="s">
        <v>11155</v>
      </c>
      <c r="L467" s="43" t="s">
        <v>11156</v>
      </c>
      <c r="M467" s="39" t="s">
        <v>11157</v>
      </c>
      <c r="N467" s="43" t="s">
        <v>11158</v>
      </c>
      <c r="O467" s="39" t="s">
        <v>11159</v>
      </c>
      <c r="P467" s="39" t="s">
        <v>11160</v>
      </c>
      <c r="Q467" s="39" t="s">
        <v>11161</v>
      </c>
      <c r="R467" s="43" t="s">
        <v>11162</v>
      </c>
      <c r="S467" s="39" t="s">
        <v>11163</v>
      </c>
      <c r="T467" s="39" t="s">
        <v>11164</v>
      </c>
      <c r="U467" s="39" t="s">
        <v>1394</v>
      </c>
      <c r="V467" s="39" t="s">
        <v>11165</v>
      </c>
      <c r="W467" s="49">
        <v>926.51900000000001</v>
      </c>
      <c r="X467" s="49">
        <f t="shared" si="15"/>
        <v>0</v>
      </c>
      <c r="Y467" s="39">
        <v>926.51900000000001</v>
      </c>
      <c r="Z467" s="39">
        <v>100</v>
      </c>
      <c r="AA467" s="49">
        <v>8.6</v>
      </c>
      <c r="AB467" s="39">
        <v>0</v>
      </c>
      <c r="AC467" s="39">
        <v>0</v>
      </c>
      <c r="AD467" s="39">
        <v>0</v>
      </c>
      <c r="AE467" s="39">
        <v>0</v>
      </c>
      <c r="AF467" s="39">
        <v>0</v>
      </c>
      <c r="AG467" s="39">
        <v>0</v>
      </c>
      <c r="AH467" s="39" t="s">
        <v>243</v>
      </c>
      <c r="AI467" s="39" t="s">
        <v>11166</v>
      </c>
      <c r="AJ467" s="43" t="s">
        <v>11167</v>
      </c>
      <c r="AK467" s="53">
        <v>45962</v>
      </c>
      <c r="AL467" s="39" t="s">
        <v>11168</v>
      </c>
      <c r="AM467" s="53">
        <v>45809</v>
      </c>
      <c r="AN467" s="39">
        <v>77</v>
      </c>
      <c r="AO467" s="39">
        <v>47</v>
      </c>
      <c r="AP467" s="39">
        <v>40</v>
      </c>
      <c r="AQ467" s="44"/>
      <c r="AR467" s="44"/>
      <c r="AS467" s="44"/>
      <c r="AT467" s="44"/>
      <c r="AU467" s="39">
        <v>1</v>
      </c>
      <c r="AV467" s="44"/>
      <c r="AW467" s="39">
        <v>8</v>
      </c>
      <c r="AX467" s="39">
        <v>1</v>
      </c>
      <c r="AY467" s="39">
        <v>6</v>
      </c>
      <c r="AZ467" s="39">
        <v>1</v>
      </c>
      <c r="BA467" s="44"/>
      <c r="BB467" s="39">
        <v>4</v>
      </c>
      <c r="BC467" s="44"/>
      <c r="BD467" s="44"/>
      <c r="BE467" s="39">
        <v>9</v>
      </c>
      <c r="BF467" s="44"/>
      <c r="BG467" s="44"/>
      <c r="BH467" s="44"/>
      <c r="BI467" s="44"/>
      <c r="BJ467" s="39">
        <v>8</v>
      </c>
      <c r="BK467" s="39">
        <v>2</v>
      </c>
      <c r="BL467" s="44"/>
      <c r="BM467" s="39">
        <v>1</v>
      </c>
      <c r="BN467" s="44"/>
      <c r="BO467" s="44"/>
      <c r="BP467" s="44"/>
      <c r="BQ467" s="39">
        <v>1</v>
      </c>
      <c r="BR467" s="44"/>
      <c r="BS467" s="39">
        <v>2</v>
      </c>
      <c r="BT467" s="39">
        <v>2</v>
      </c>
      <c r="BU467" s="44"/>
      <c r="BV467" s="44"/>
      <c r="BW467" s="44"/>
      <c r="BX467" s="44"/>
      <c r="BY467" s="44"/>
      <c r="BZ467" s="39">
        <v>8</v>
      </c>
      <c r="CA467" s="44"/>
      <c r="CB467" s="44"/>
      <c r="CC467" s="44"/>
      <c r="CD467" s="44"/>
      <c r="CE467" s="44"/>
      <c r="CF467" s="44"/>
      <c r="CG467" s="44"/>
      <c r="CH467" s="44"/>
      <c r="CI467" s="44"/>
      <c r="CJ467" s="44"/>
      <c r="CK467" s="44"/>
      <c r="CL467" s="44"/>
      <c r="CM467" s="44"/>
      <c r="CN467" s="44"/>
      <c r="CO467" s="44"/>
      <c r="CP467" s="44"/>
      <c r="CQ467" s="39">
        <v>0</v>
      </c>
      <c r="CR467" s="44"/>
      <c r="CS467" s="44"/>
      <c r="CT467" s="44"/>
      <c r="CU467" s="44"/>
      <c r="CV467" s="44"/>
      <c r="CW467" s="44"/>
      <c r="CX467" s="44"/>
      <c r="CY467" s="44"/>
      <c r="CZ467" s="44"/>
      <c r="DA467" s="44"/>
      <c r="DB467" s="44"/>
      <c r="DC467" s="44"/>
      <c r="DD467" s="44"/>
      <c r="DE467" s="44"/>
      <c r="DF467" s="44"/>
      <c r="DG467" s="44"/>
      <c r="DH467" s="44"/>
      <c r="DI467" s="44"/>
      <c r="DJ467" s="44"/>
      <c r="DK467" s="44"/>
      <c r="DL467" s="44"/>
      <c r="DM467" s="44"/>
      <c r="DN467" s="44"/>
      <c r="DO467" s="44"/>
      <c r="DP467" s="44"/>
      <c r="DQ467" s="44"/>
      <c r="DR467" s="44"/>
      <c r="DS467" s="44"/>
      <c r="DT467" s="39">
        <v>0</v>
      </c>
      <c r="DU467" s="44"/>
      <c r="DV467" s="44"/>
      <c r="DW467" s="44"/>
      <c r="DX467" s="39">
        <v>2</v>
      </c>
      <c r="DY467" s="44"/>
      <c r="DZ467" s="44"/>
      <c r="EA467" s="44"/>
      <c r="EB467" s="39">
        <v>1</v>
      </c>
      <c r="EC467" s="39">
        <v>41</v>
      </c>
      <c r="ED467" s="39">
        <f t="shared" si="14"/>
        <v>0</v>
      </c>
      <c r="EE467" s="39" t="s">
        <v>11169</v>
      </c>
      <c r="EF467" s="39" t="s">
        <v>11170</v>
      </c>
      <c r="EG467" s="44"/>
      <c r="EH467" s="39">
        <v>100</v>
      </c>
      <c r="EI467" s="39" t="s">
        <v>11171</v>
      </c>
      <c r="EJ467" s="39" t="s">
        <v>11169</v>
      </c>
      <c r="EK467" s="39" t="s">
        <v>243</v>
      </c>
      <c r="EL467" s="39" t="s">
        <v>11172</v>
      </c>
      <c r="EM467" s="43" t="s">
        <v>11173</v>
      </c>
      <c r="EN467" s="39" t="s">
        <v>11174</v>
      </c>
      <c r="EO467" s="39">
        <v>20</v>
      </c>
      <c r="EP467" s="39">
        <v>72</v>
      </c>
      <c r="EQ467" s="39" t="s">
        <v>11175</v>
      </c>
      <c r="ER467" s="39">
        <v>2</v>
      </c>
      <c r="ES467" s="39" t="s">
        <v>243</v>
      </c>
      <c r="ET467" s="39" t="s">
        <v>11176</v>
      </c>
      <c r="EU467" s="39">
        <v>1035</v>
      </c>
      <c r="EV467" s="39" t="s">
        <v>236</v>
      </c>
      <c r="EW467" s="44"/>
      <c r="EX467" s="44"/>
      <c r="EY467" s="39" t="s">
        <v>236</v>
      </c>
      <c r="EZ467" s="44"/>
      <c r="FA467" s="44"/>
      <c r="FB467" s="39" t="s">
        <v>236</v>
      </c>
      <c r="FC467" s="44"/>
      <c r="FD467" s="44"/>
      <c r="FE467" s="39" t="s">
        <v>236</v>
      </c>
      <c r="FF467" s="44"/>
      <c r="FG467" s="44"/>
      <c r="FH467" s="39" t="s">
        <v>243</v>
      </c>
      <c r="FI467" s="39" t="s">
        <v>11177</v>
      </c>
      <c r="FJ467" s="39">
        <v>69</v>
      </c>
      <c r="FK467" s="39" t="s">
        <v>243</v>
      </c>
      <c r="FL467" s="39" t="s">
        <v>11178</v>
      </c>
      <c r="FM467" s="39">
        <v>2</v>
      </c>
      <c r="FN467" s="44"/>
      <c r="FO467" s="44"/>
      <c r="FP467" s="44"/>
      <c r="FQ467" s="39" t="s">
        <v>243</v>
      </c>
      <c r="FR467" s="39" t="s">
        <v>11179</v>
      </c>
      <c r="FS467" s="39">
        <v>703</v>
      </c>
      <c r="FT467" s="39" t="s">
        <v>243</v>
      </c>
      <c r="FU467" s="39" t="s">
        <v>3069</v>
      </c>
      <c r="FV467" s="39">
        <v>6867</v>
      </c>
      <c r="FW467" s="39" t="s">
        <v>236</v>
      </c>
      <c r="FX467" s="44"/>
      <c r="FY467" s="44"/>
      <c r="FZ467" s="44"/>
      <c r="GA467" s="44"/>
      <c r="GB467" s="44"/>
      <c r="GC467" s="39" t="s">
        <v>236</v>
      </c>
      <c r="GD467" s="44"/>
      <c r="GE467" s="44"/>
      <c r="GF467" s="39" t="s">
        <v>236</v>
      </c>
      <c r="GG467" s="44"/>
      <c r="GH467" s="44"/>
      <c r="GI467" s="39" t="s">
        <v>243</v>
      </c>
      <c r="GJ467" s="39" t="s">
        <v>11180</v>
      </c>
      <c r="GK467" s="39">
        <v>20</v>
      </c>
      <c r="GL467" s="44"/>
      <c r="GM467" s="44"/>
      <c r="GN467" s="44"/>
      <c r="GO467" s="44"/>
      <c r="GP467" s="44"/>
      <c r="GQ467" s="44"/>
      <c r="GR467" s="44"/>
      <c r="GS467" s="44"/>
      <c r="GT467" s="44"/>
      <c r="GU467" s="44"/>
      <c r="GV467" s="44"/>
      <c r="GW467" s="44"/>
      <c r="GX467" s="44"/>
      <c r="GY467" s="44"/>
      <c r="GZ467" s="39" t="s">
        <v>243</v>
      </c>
      <c r="HA467" s="43" t="s">
        <v>7645</v>
      </c>
      <c r="HB467" s="39" t="s">
        <v>11181</v>
      </c>
      <c r="HC467" s="43" t="s">
        <v>11182</v>
      </c>
      <c r="HD467" s="39" t="s">
        <v>11183</v>
      </c>
      <c r="HE467" s="44"/>
      <c r="HF467" s="43" t="s">
        <v>11184</v>
      </c>
      <c r="HG467" s="39" t="s">
        <v>11185</v>
      </c>
      <c r="HH467" s="44"/>
      <c r="HI467" s="39" t="s">
        <v>11186</v>
      </c>
      <c r="HJ467" s="44"/>
      <c r="HK467" s="44"/>
      <c r="HL467" s="44"/>
      <c r="HM467" s="44"/>
      <c r="HN467" s="39" t="s">
        <v>1391</v>
      </c>
      <c r="HO467" s="39" t="s">
        <v>7652</v>
      </c>
      <c r="HP467" s="39" t="s">
        <v>1399</v>
      </c>
      <c r="HQ467" s="39" t="s">
        <v>1400</v>
      </c>
      <c r="HR467" s="39" t="s">
        <v>1401</v>
      </c>
      <c r="HS467" s="39" t="s">
        <v>1402</v>
      </c>
      <c r="HT467" s="39" t="s">
        <v>1403</v>
      </c>
      <c r="HU467" s="39" t="s">
        <v>1404</v>
      </c>
      <c r="HV467" s="44"/>
    </row>
    <row r="468" spans="1:230" ht="44.25" customHeight="1" x14ac:dyDescent="0.2">
      <c r="A468" s="44" t="s">
        <v>13014</v>
      </c>
      <c r="B468" s="39" t="s">
        <v>1392</v>
      </c>
      <c r="C468" s="39" t="s">
        <v>4767</v>
      </c>
      <c r="D468" s="39" t="s">
        <v>11187</v>
      </c>
      <c r="E468" s="39" t="s">
        <v>11188</v>
      </c>
      <c r="F468" s="39" t="s">
        <v>11189</v>
      </c>
      <c r="G468" s="39">
        <v>2019</v>
      </c>
      <c r="H468" s="48">
        <v>45047</v>
      </c>
      <c r="I468" s="48">
        <v>45657</v>
      </c>
      <c r="J468" s="44"/>
      <c r="K468" s="44"/>
      <c r="L468" s="44"/>
      <c r="M468" s="39" t="s">
        <v>11190</v>
      </c>
      <c r="N468" s="43" t="s">
        <v>11191</v>
      </c>
      <c r="O468" s="39" t="s">
        <v>11192</v>
      </c>
      <c r="P468" s="39" t="s">
        <v>11193</v>
      </c>
      <c r="Q468" s="44"/>
      <c r="R468" s="44"/>
      <c r="S468" s="39" t="s">
        <v>11194</v>
      </c>
      <c r="T468" s="39" t="s">
        <v>11195</v>
      </c>
      <c r="U468" s="39" t="s">
        <v>1394</v>
      </c>
      <c r="V468" s="39" t="s">
        <v>11196</v>
      </c>
      <c r="W468" s="49">
        <v>85.876999999999995</v>
      </c>
      <c r="X468" s="49">
        <f t="shared" si="15"/>
        <v>0</v>
      </c>
      <c r="Y468" s="39">
        <v>85.875</v>
      </c>
      <c r="Z468" s="39">
        <v>100</v>
      </c>
      <c r="AA468" s="39">
        <v>0.36</v>
      </c>
      <c r="AB468" s="39">
        <v>0</v>
      </c>
      <c r="AC468" s="39">
        <v>0</v>
      </c>
      <c r="AD468" s="39">
        <v>0</v>
      </c>
      <c r="AE468" s="39">
        <v>0</v>
      </c>
      <c r="AF468" s="39">
        <v>2E-3</v>
      </c>
      <c r="AG468" s="39">
        <v>0</v>
      </c>
      <c r="AH468" s="39" t="s">
        <v>243</v>
      </c>
      <c r="AI468" s="39" t="s">
        <v>11197</v>
      </c>
      <c r="AJ468" s="43" t="s">
        <v>11198</v>
      </c>
      <c r="AK468" s="39" t="s">
        <v>11199</v>
      </c>
      <c r="AL468" s="39" t="s">
        <v>11200</v>
      </c>
      <c r="AM468" s="39" t="s">
        <v>6672</v>
      </c>
      <c r="AN468" s="39">
        <v>98</v>
      </c>
      <c r="AO468" s="39">
        <v>40</v>
      </c>
      <c r="AP468" s="39">
        <v>30</v>
      </c>
      <c r="AQ468" s="44"/>
      <c r="AR468" s="39">
        <v>1</v>
      </c>
      <c r="AS468" s="44"/>
      <c r="AT468" s="44"/>
      <c r="AU468" s="44"/>
      <c r="AV468" s="44"/>
      <c r="AW468" s="44"/>
      <c r="AX468" s="39">
        <v>1</v>
      </c>
      <c r="AY468" s="39">
        <v>4</v>
      </c>
      <c r="AZ468" s="44"/>
      <c r="BA468" s="44"/>
      <c r="BB468" s="39">
        <v>1</v>
      </c>
      <c r="BC468" s="44"/>
      <c r="BD468" s="44"/>
      <c r="BE468" s="39">
        <v>3</v>
      </c>
      <c r="BF468" s="44"/>
      <c r="BG468" s="44"/>
      <c r="BH468" s="44"/>
      <c r="BI468" s="44"/>
      <c r="BJ468" s="39">
        <v>17</v>
      </c>
      <c r="BK468" s="39">
        <v>7</v>
      </c>
      <c r="BL468" s="39">
        <v>2</v>
      </c>
      <c r="BM468" s="44"/>
      <c r="BN468" s="44"/>
      <c r="BO468" s="44"/>
      <c r="BP468" s="39">
        <v>2</v>
      </c>
      <c r="BQ468" s="44"/>
      <c r="BR468" s="44"/>
      <c r="BS468" s="39">
        <v>2</v>
      </c>
      <c r="BT468" s="39">
        <v>4</v>
      </c>
      <c r="BU468" s="44"/>
      <c r="BV468" s="44"/>
      <c r="BW468" s="44"/>
      <c r="BX468" s="44"/>
      <c r="BY468" s="44"/>
      <c r="BZ468" s="39">
        <v>17</v>
      </c>
      <c r="CA468" s="44"/>
      <c r="CB468" s="44"/>
      <c r="CC468" s="44"/>
      <c r="CD468" s="44"/>
      <c r="CE468" s="44"/>
      <c r="CF468" s="44"/>
      <c r="CG468" s="44"/>
      <c r="CH468" s="44"/>
      <c r="CI468" s="44"/>
      <c r="CJ468" s="44"/>
      <c r="CK468" s="44"/>
      <c r="CL468" s="44"/>
      <c r="CM468" s="44"/>
      <c r="CN468" s="44"/>
      <c r="CO468" s="44"/>
      <c r="CP468" s="44"/>
      <c r="CQ468" s="39">
        <v>0</v>
      </c>
      <c r="CR468" s="44"/>
      <c r="CS468" s="44"/>
      <c r="CT468" s="44"/>
      <c r="CU468" s="44"/>
      <c r="CV468" s="44"/>
      <c r="CW468" s="44"/>
      <c r="CX468" s="44"/>
      <c r="CY468" s="44"/>
      <c r="CZ468" s="44"/>
      <c r="DA468" s="44"/>
      <c r="DB468" s="44"/>
      <c r="DC468" s="44"/>
      <c r="DD468" s="44"/>
      <c r="DE468" s="44"/>
      <c r="DF468" s="44"/>
      <c r="DG468" s="44"/>
      <c r="DH468" s="44"/>
      <c r="DI468" s="44"/>
      <c r="DJ468" s="44"/>
      <c r="DK468" s="44"/>
      <c r="DL468" s="44"/>
      <c r="DM468" s="44"/>
      <c r="DN468" s="44"/>
      <c r="DO468" s="44"/>
      <c r="DP468" s="44"/>
      <c r="DQ468" s="44"/>
      <c r="DR468" s="44"/>
      <c r="DS468" s="44"/>
      <c r="DT468" s="39">
        <v>0</v>
      </c>
      <c r="DU468" s="44"/>
      <c r="DV468" s="39">
        <v>3</v>
      </c>
      <c r="DW468" s="44"/>
      <c r="DX468" s="44"/>
      <c r="DY468" s="44"/>
      <c r="DZ468" s="44"/>
      <c r="EA468" s="44"/>
      <c r="EB468" s="44"/>
      <c r="EC468" s="39">
        <v>30</v>
      </c>
      <c r="ED468" s="39">
        <f t="shared" si="14"/>
        <v>0</v>
      </c>
      <c r="EE468" s="39" t="s">
        <v>11201</v>
      </c>
      <c r="EF468" s="39" t="s">
        <v>11202</v>
      </c>
      <c r="EG468" s="44"/>
      <c r="EH468" s="39">
        <v>100</v>
      </c>
      <c r="EI468" s="43" t="s">
        <v>7630</v>
      </c>
      <c r="EJ468" s="39" t="s">
        <v>11201</v>
      </c>
      <c r="EK468" s="39" t="s">
        <v>236</v>
      </c>
      <c r="EL468" s="44"/>
      <c r="EM468" s="44"/>
      <c r="EN468" s="44"/>
      <c r="EO468" s="44"/>
      <c r="EP468" s="39">
        <v>73</v>
      </c>
      <c r="EQ468" s="39" t="s">
        <v>11203</v>
      </c>
      <c r="ER468" s="39">
        <v>3</v>
      </c>
      <c r="ES468" s="39" t="s">
        <v>236</v>
      </c>
      <c r="ET468" s="44"/>
      <c r="EU468" s="44"/>
      <c r="EV468" s="39" t="s">
        <v>243</v>
      </c>
      <c r="EW468" s="39" t="s">
        <v>11204</v>
      </c>
      <c r="EX468" s="39">
        <v>559</v>
      </c>
      <c r="EY468" s="39" t="s">
        <v>236</v>
      </c>
      <c r="EZ468" s="44"/>
      <c r="FA468" s="44"/>
      <c r="FB468" s="39" t="s">
        <v>236</v>
      </c>
      <c r="FC468" s="44"/>
      <c r="FD468" s="44"/>
      <c r="FE468" s="39" t="s">
        <v>236</v>
      </c>
      <c r="FF468" s="44"/>
      <c r="FG468" s="44"/>
      <c r="FH468" s="39" t="s">
        <v>243</v>
      </c>
      <c r="FI468" s="39" t="s">
        <v>11205</v>
      </c>
      <c r="FJ468" s="39">
        <v>2097</v>
      </c>
      <c r="FK468" s="39" t="s">
        <v>236</v>
      </c>
      <c r="FL468" s="44"/>
      <c r="FM468" s="44"/>
      <c r="FN468" s="44"/>
      <c r="FO468" s="44"/>
      <c r="FP468" s="44"/>
      <c r="FQ468" s="39" t="s">
        <v>243</v>
      </c>
      <c r="FR468" s="39" t="s">
        <v>11205</v>
      </c>
      <c r="FS468" s="39">
        <v>2097</v>
      </c>
      <c r="FT468" s="44"/>
      <c r="FU468" s="44"/>
      <c r="FV468" s="44"/>
      <c r="FW468" s="44"/>
      <c r="FX468" s="44"/>
      <c r="FY468" s="44"/>
      <c r="FZ468" s="44"/>
      <c r="GA468" s="44"/>
      <c r="GB468" s="44"/>
      <c r="GC468" s="44"/>
      <c r="GD468" s="44"/>
      <c r="GE468" s="44"/>
      <c r="GF468" s="44"/>
      <c r="GG468" s="44"/>
      <c r="GH468" s="44"/>
      <c r="GI468" s="39" t="s">
        <v>243</v>
      </c>
      <c r="GJ468" s="39" t="s">
        <v>510</v>
      </c>
      <c r="GK468" s="39">
        <v>11</v>
      </c>
      <c r="GL468" s="39" t="s">
        <v>11206</v>
      </c>
      <c r="GM468" s="39" t="s">
        <v>11207</v>
      </c>
      <c r="GN468" s="39">
        <v>96</v>
      </c>
      <c r="GO468" s="44"/>
      <c r="GP468" s="44"/>
      <c r="GQ468" s="44"/>
      <c r="GR468" s="44"/>
      <c r="GS468" s="44"/>
      <c r="GT468" s="44"/>
      <c r="GU468" s="44"/>
      <c r="GV468" s="44"/>
      <c r="GW468" s="44"/>
      <c r="GX468" s="44"/>
      <c r="GY468" s="44"/>
      <c r="GZ468" s="39" t="s">
        <v>243</v>
      </c>
      <c r="HA468" s="39" t="s">
        <v>1398</v>
      </c>
      <c r="HB468" s="39" t="s">
        <v>11208</v>
      </c>
      <c r="HC468" s="43" t="s">
        <v>11209</v>
      </c>
      <c r="HD468" s="39" t="s">
        <v>11210</v>
      </c>
      <c r="HE468" s="44"/>
      <c r="HF468" s="43" t="s">
        <v>11211</v>
      </c>
      <c r="HG468" s="39" t="s">
        <v>11212</v>
      </c>
      <c r="HH468" s="44"/>
      <c r="HI468" s="39" t="s">
        <v>11213</v>
      </c>
      <c r="HJ468" s="44"/>
      <c r="HK468" s="39" t="s">
        <v>11214</v>
      </c>
      <c r="HL468" s="39">
        <v>37</v>
      </c>
      <c r="HM468" s="39">
        <v>14484</v>
      </c>
      <c r="HN468" s="39" t="s">
        <v>11215</v>
      </c>
      <c r="HO468" s="39" t="s">
        <v>11216</v>
      </c>
      <c r="HP468" s="39" t="s">
        <v>11217</v>
      </c>
      <c r="HQ468" s="39" t="s">
        <v>11218</v>
      </c>
      <c r="HR468" s="39" t="s">
        <v>1391</v>
      </c>
      <c r="HS468" s="39" t="s">
        <v>7652</v>
      </c>
      <c r="HT468" s="39" t="s">
        <v>1399</v>
      </c>
      <c r="HU468" s="39" t="s">
        <v>1400</v>
      </c>
      <c r="HV468" s="44"/>
    </row>
    <row r="469" spans="1:230" ht="51.75" customHeight="1" x14ac:dyDescent="0.2">
      <c r="A469" s="44" t="s">
        <v>13014</v>
      </c>
      <c r="B469" s="39" t="s">
        <v>1392</v>
      </c>
      <c r="C469" s="39" t="s">
        <v>4901</v>
      </c>
      <c r="D469" s="39" t="s">
        <v>11219</v>
      </c>
      <c r="E469" s="39" t="s">
        <v>9781</v>
      </c>
      <c r="F469" s="39" t="s">
        <v>1393</v>
      </c>
      <c r="G469" s="39">
        <v>2018</v>
      </c>
      <c r="H469" s="48">
        <v>45047</v>
      </c>
      <c r="I469" s="48">
        <v>45657</v>
      </c>
      <c r="J469" s="44"/>
      <c r="K469" s="39" t="s">
        <v>11220</v>
      </c>
      <c r="L469" s="39" t="s">
        <v>11221</v>
      </c>
      <c r="M469" s="39" t="s">
        <v>11222</v>
      </c>
      <c r="N469" s="43" t="s">
        <v>11223</v>
      </c>
      <c r="O469" s="39" t="s">
        <v>11224</v>
      </c>
      <c r="P469" s="39" t="s">
        <v>11225</v>
      </c>
      <c r="Q469" s="44"/>
      <c r="R469" s="44"/>
      <c r="S469" s="39" t="s">
        <v>11226</v>
      </c>
      <c r="T469" s="39" t="s">
        <v>11227</v>
      </c>
      <c r="U469" s="39" t="s">
        <v>1394</v>
      </c>
      <c r="V469" s="39" t="s">
        <v>11228</v>
      </c>
      <c r="W469" s="49">
        <v>18.071000000000002</v>
      </c>
      <c r="X469" s="49">
        <f t="shared" si="15"/>
        <v>0</v>
      </c>
      <c r="Y469" s="39">
        <v>18.067</v>
      </c>
      <c r="Z469" s="39">
        <v>99.98</v>
      </c>
      <c r="AA469" s="39">
        <v>0.11</v>
      </c>
      <c r="AB469" s="39">
        <v>0</v>
      </c>
      <c r="AC469" s="39">
        <v>0</v>
      </c>
      <c r="AD469" s="39">
        <v>0</v>
      </c>
      <c r="AE469" s="39">
        <v>0</v>
      </c>
      <c r="AF469" s="39">
        <v>4.0000000000000001E-3</v>
      </c>
      <c r="AG469" s="39">
        <v>0.02</v>
      </c>
      <c r="AH469" s="39" t="s">
        <v>236</v>
      </c>
      <c r="AI469" s="44"/>
      <c r="AJ469" s="44"/>
      <c r="AK469" s="44"/>
      <c r="AL469" s="53">
        <v>45864</v>
      </c>
      <c r="AM469" s="39" t="s">
        <v>11229</v>
      </c>
      <c r="AN469" s="39">
        <v>135</v>
      </c>
      <c r="AO469" s="39">
        <v>45</v>
      </c>
      <c r="AP469" s="39">
        <v>27</v>
      </c>
      <c r="AQ469" s="44"/>
      <c r="AR469" s="44"/>
      <c r="AS469" s="39">
        <v>1</v>
      </c>
      <c r="AT469" s="44"/>
      <c r="AU469" s="44"/>
      <c r="AV469" s="44"/>
      <c r="AW469" s="44"/>
      <c r="AX469" s="44"/>
      <c r="AY469" s="44"/>
      <c r="AZ469" s="44"/>
      <c r="BA469" s="44"/>
      <c r="BB469" s="39">
        <v>9</v>
      </c>
      <c r="BC469" s="44"/>
      <c r="BD469" s="44"/>
      <c r="BE469" s="44"/>
      <c r="BF469" s="44"/>
      <c r="BG469" s="44"/>
      <c r="BH469" s="44"/>
      <c r="BI469" s="44"/>
      <c r="BJ469" s="39">
        <v>17</v>
      </c>
      <c r="BK469" s="39">
        <v>5</v>
      </c>
      <c r="BL469" s="39">
        <v>1</v>
      </c>
      <c r="BM469" s="44"/>
      <c r="BN469" s="44"/>
      <c r="BO469" s="39">
        <v>1</v>
      </c>
      <c r="BP469" s="39">
        <v>2</v>
      </c>
      <c r="BQ469" s="39">
        <v>2</v>
      </c>
      <c r="BR469" s="44"/>
      <c r="BS469" s="39">
        <v>1</v>
      </c>
      <c r="BT469" s="39">
        <v>3</v>
      </c>
      <c r="BU469" s="39">
        <v>1</v>
      </c>
      <c r="BV469" s="39">
        <v>1</v>
      </c>
      <c r="BW469" s="44"/>
      <c r="BX469" s="44"/>
      <c r="BY469" s="44"/>
      <c r="BZ469" s="39">
        <v>17</v>
      </c>
      <c r="CA469" s="44"/>
      <c r="CB469" s="44"/>
      <c r="CC469" s="44"/>
      <c r="CD469" s="44"/>
      <c r="CE469" s="44"/>
      <c r="CF469" s="44"/>
      <c r="CG469" s="44"/>
      <c r="CH469" s="44"/>
      <c r="CI469" s="44"/>
      <c r="CJ469" s="44"/>
      <c r="CK469" s="44"/>
      <c r="CL469" s="44"/>
      <c r="CM469" s="44"/>
      <c r="CN469" s="44"/>
      <c r="CO469" s="44"/>
      <c r="CP469" s="44"/>
      <c r="CQ469" s="39">
        <v>0</v>
      </c>
      <c r="CR469" s="44"/>
      <c r="CS469" s="44"/>
      <c r="CT469" s="44"/>
      <c r="CU469" s="44"/>
      <c r="CV469" s="44"/>
      <c r="CW469" s="44"/>
      <c r="CX469" s="44"/>
      <c r="CY469" s="44"/>
      <c r="CZ469" s="44"/>
      <c r="DA469" s="44"/>
      <c r="DB469" s="44"/>
      <c r="DC469" s="44"/>
      <c r="DD469" s="44"/>
      <c r="DE469" s="44"/>
      <c r="DF469" s="44"/>
      <c r="DG469" s="44"/>
      <c r="DH469" s="44"/>
      <c r="DI469" s="44"/>
      <c r="DJ469" s="44"/>
      <c r="DK469" s="44"/>
      <c r="DL469" s="44"/>
      <c r="DM469" s="44"/>
      <c r="DN469" s="44"/>
      <c r="DO469" s="44"/>
      <c r="DP469" s="44"/>
      <c r="DQ469" s="44"/>
      <c r="DR469" s="44"/>
      <c r="DS469" s="44"/>
      <c r="DT469" s="39">
        <v>0</v>
      </c>
      <c r="DU469" s="44"/>
      <c r="DV469" s="44"/>
      <c r="DW469" s="44"/>
      <c r="DX469" s="44"/>
      <c r="DY469" s="44"/>
      <c r="DZ469" s="44"/>
      <c r="EA469" s="44"/>
      <c r="EB469" s="44"/>
      <c r="EC469" s="39">
        <v>27</v>
      </c>
      <c r="ED469" s="39">
        <f t="shared" si="14"/>
        <v>0</v>
      </c>
      <c r="EE469" s="39" t="s">
        <v>11230</v>
      </c>
      <c r="EF469" s="39" t="s">
        <v>11231</v>
      </c>
      <c r="EG469" s="44"/>
      <c r="EH469" s="39">
        <v>100</v>
      </c>
      <c r="EI469" s="43" t="s">
        <v>7750</v>
      </c>
      <c r="EJ469" s="39" t="s">
        <v>11230</v>
      </c>
      <c r="EK469" s="39" t="s">
        <v>243</v>
      </c>
      <c r="EL469" s="39" t="s">
        <v>11232</v>
      </c>
      <c r="EM469" s="43" t="s">
        <v>11233</v>
      </c>
      <c r="EN469" s="39" t="s">
        <v>239</v>
      </c>
      <c r="EO469" s="39">
        <v>3</v>
      </c>
      <c r="EP469" s="39">
        <v>3</v>
      </c>
      <c r="EQ469" s="39" t="s">
        <v>11234</v>
      </c>
      <c r="ER469" s="39">
        <v>6</v>
      </c>
      <c r="ES469" s="39" t="s">
        <v>243</v>
      </c>
      <c r="ET469" s="39" t="s">
        <v>11235</v>
      </c>
      <c r="EU469" s="39">
        <v>2980</v>
      </c>
      <c r="EV469" s="39" t="s">
        <v>243</v>
      </c>
      <c r="EW469" s="39" t="s">
        <v>11236</v>
      </c>
      <c r="EX469" s="39">
        <v>100</v>
      </c>
      <c r="EY469" s="39" t="s">
        <v>236</v>
      </c>
      <c r="EZ469" s="44"/>
      <c r="FA469" s="44"/>
      <c r="FB469" s="39" t="s">
        <v>236</v>
      </c>
      <c r="FC469" s="44"/>
      <c r="FD469" s="44"/>
      <c r="FE469" s="39" t="s">
        <v>243</v>
      </c>
      <c r="FF469" s="39" t="s">
        <v>11237</v>
      </c>
      <c r="FG469" s="39">
        <v>350</v>
      </c>
      <c r="FH469" s="39" t="s">
        <v>243</v>
      </c>
      <c r="FI469" s="39" t="s">
        <v>11238</v>
      </c>
      <c r="FJ469" s="39">
        <v>75</v>
      </c>
      <c r="FK469" s="39" t="s">
        <v>236</v>
      </c>
      <c r="FL469" s="44"/>
      <c r="FM469" s="44"/>
      <c r="FN469" s="44"/>
      <c r="FO469" s="44"/>
      <c r="FP469" s="44"/>
      <c r="FQ469" s="39" t="s">
        <v>243</v>
      </c>
      <c r="FR469" s="39" t="s">
        <v>11238</v>
      </c>
      <c r="FS469" s="39">
        <v>1718</v>
      </c>
      <c r="FT469" s="39" t="s">
        <v>236</v>
      </c>
      <c r="FU469" s="44"/>
      <c r="FV469" s="44"/>
      <c r="FW469" s="39" t="s">
        <v>236</v>
      </c>
      <c r="FX469" s="44"/>
      <c r="FY469" s="44"/>
      <c r="FZ469" s="44"/>
      <c r="GA469" s="44"/>
      <c r="GB469" s="44"/>
      <c r="GC469" s="39" t="s">
        <v>236</v>
      </c>
      <c r="GD469" s="44"/>
      <c r="GE469" s="44"/>
      <c r="GF469" s="39" t="s">
        <v>243</v>
      </c>
      <c r="GG469" s="39" t="s">
        <v>11239</v>
      </c>
      <c r="GH469" s="39">
        <v>50</v>
      </c>
      <c r="GI469" s="39" t="s">
        <v>236</v>
      </c>
      <c r="GJ469" s="44"/>
      <c r="GK469" s="44"/>
      <c r="GL469" s="44"/>
      <c r="GM469" s="44"/>
      <c r="GN469" s="44"/>
      <c r="GO469" s="44"/>
      <c r="GP469" s="44"/>
      <c r="GQ469" s="44"/>
      <c r="GR469" s="44"/>
      <c r="GS469" s="44"/>
      <c r="GT469" s="44"/>
      <c r="GU469" s="44"/>
      <c r="GV469" s="44"/>
      <c r="GW469" s="44"/>
      <c r="GX469" s="44"/>
      <c r="GY469" s="44"/>
      <c r="GZ469" s="39" t="s">
        <v>243</v>
      </c>
      <c r="HA469" s="39" t="s">
        <v>11240</v>
      </c>
      <c r="HB469" s="39" t="s">
        <v>11241</v>
      </c>
      <c r="HC469" s="43" t="s">
        <v>11242</v>
      </c>
      <c r="HD469" s="39" t="s">
        <v>11243</v>
      </c>
      <c r="HE469" s="43" t="s">
        <v>11242</v>
      </c>
      <c r="HF469" s="43" t="s">
        <v>11244</v>
      </c>
      <c r="HG469" s="39" t="s">
        <v>11245</v>
      </c>
      <c r="HH469" s="44"/>
      <c r="HI469" s="39" t="s">
        <v>11246</v>
      </c>
      <c r="HJ469" s="44"/>
      <c r="HK469" s="39" t="s">
        <v>11247</v>
      </c>
      <c r="HL469" s="39">
        <v>18</v>
      </c>
      <c r="HM469" s="39">
        <v>2700</v>
      </c>
      <c r="HN469" s="39" t="s">
        <v>1401</v>
      </c>
      <c r="HO469" s="39" t="s">
        <v>1402</v>
      </c>
      <c r="HP469" s="39" t="s">
        <v>1403</v>
      </c>
      <c r="HQ469" s="39" t="s">
        <v>1404</v>
      </c>
      <c r="HR469" s="39" t="s">
        <v>1391</v>
      </c>
      <c r="HS469" s="39" t="s">
        <v>7652</v>
      </c>
      <c r="HT469" s="39" t="s">
        <v>1399</v>
      </c>
      <c r="HU469" s="39" t="s">
        <v>1400</v>
      </c>
      <c r="HV469" s="44"/>
    </row>
    <row r="470" spans="1:230" ht="44.25" customHeight="1" x14ac:dyDescent="0.2">
      <c r="A470" s="44" t="s">
        <v>13014</v>
      </c>
      <c r="B470" s="39" t="s">
        <v>1392</v>
      </c>
      <c r="C470" s="39" t="s">
        <v>4901</v>
      </c>
      <c r="D470" s="39" t="s">
        <v>11248</v>
      </c>
      <c r="E470" s="39" t="s">
        <v>9781</v>
      </c>
      <c r="F470" s="39" t="s">
        <v>1393</v>
      </c>
      <c r="G470" s="39">
        <v>2019</v>
      </c>
      <c r="H470" s="48">
        <v>45047</v>
      </c>
      <c r="I470" s="48">
        <v>45657</v>
      </c>
      <c r="J470" s="44"/>
      <c r="K470" s="39" t="s">
        <v>11249</v>
      </c>
      <c r="L470" s="43" t="s">
        <v>11250</v>
      </c>
      <c r="M470" s="39" t="s">
        <v>11251</v>
      </c>
      <c r="N470" s="39" t="s">
        <v>11252</v>
      </c>
      <c r="O470" s="39" t="s">
        <v>11253</v>
      </c>
      <c r="P470" s="39" t="s">
        <v>11254</v>
      </c>
      <c r="Q470" s="44"/>
      <c r="R470" s="44"/>
      <c r="S470" s="39" t="s">
        <v>11255</v>
      </c>
      <c r="T470" s="39" t="s">
        <v>11256</v>
      </c>
      <c r="U470" s="39" t="s">
        <v>1394</v>
      </c>
      <c r="V470" s="39" t="s">
        <v>11257</v>
      </c>
      <c r="W470" s="49">
        <v>10.775</v>
      </c>
      <c r="X470" s="49">
        <f t="shared" si="15"/>
        <v>0</v>
      </c>
      <c r="Y470" s="39">
        <v>10.775</v>
      </c>
      <c r="Z470" s="39">
        <v>100</v>
      </c>
      <c r="AA470" s="39">
        <v>0.15</v>
      </c>
      <c r="AB470" s="39">
        <v>0</v>
      </c>
      <c r="AC470" s="39">
        <v>0</v>
      </c>
      <c r="AD470" s="39">
        <v>0</v>
      </c>
      <c r="AE470" s="39">
        <v>0</v>
      </c>
      <c r="AF470" s="39">
        <v>0</v>
      </c>
      <c r="AG470" s="39">
        <v>0</v>
      </c>
      <c r="AH470" s="39" t="s">
        <v>243</v>
      </c>
      <c r="AI470" s="39" t="s">
        <v>11258</v>
      </c>
      <c r="AJ470" s="43" t="s">
        <v>11259</v>
      </c>
      <c r="AK470" s="39">
        <v>0</v>
      </c>
      <c r="AL470" s="39" t="s">
        <v>11260</v>
      </c>
      <c r="AM470" s="39" t="s">
        <v>1224</v>
      </c>
      <c r="AN470" s="39">
        <v>54</v>
      </c>
      <c r="AO470" s="39">
        <v>48</v>
      </c>
      <c r="AP470" s="39">
        <v>21</v>
      </c>
      <c r="AQ470" s="44"/>
      <c r="AR470" s="44"/>
      <c r="AS470" s="44"/>
      <c r="AT470" s="44"/>
      <c r="AU470" s="44"/>
      <c r="AV470" s="44"/>
      <c r="AW470" s="39">
        <v>3</v>
      </c>
      <c r="AX470" s="39">
        <v>2</v>
      </c>
      <c r="AY470" s="39">
        <v>2</v>
      </c>
      <c r="AZ470" s="39">
        <v>1</v>
      </c>
      <c r="BA470" s="44"/>
      <c r="BB470" s="39">
        <v>1</v>
      </c>
      <c r="BC470" s="44"/>
      <c r="BD470" s="44"/>
      <c r="BE470" s="44"/>
      <c r="BF470" s="44"/>
      <c r="BG470" s="44"/>
      <c r="BH470" s="44"/>
      <c r="BI470" s="44"/>
      <c r="BJ470" s="39">
        <v>12</v>
      </c>
      <c r="BK470" s="39">
        <v>6</v>
      </c>
      <c r="BL470" s="44"/>
      <c r="BM470" s="44"/>
      <c r="BN470" s="44"/>
      <c r="BO470" s="44"/>
      <c r="BP470" s="39">
        <v>2</v>
      </c>
      <c r="BQ470" s="44"/>
      <c r="BR470" s="44"/>
      <c r="BS470" s="39">
        <v>2</v>
      </c>
      <c r="BT470" s="39">
        <v>1</v>
      </c>
      <c r="BU470" s="44"/>
      <c r="BV470" s="44"/>
      <c r="BW470" s="44"/>
      <c r="BX470" s="44"/>
      <c r="BY470" s="39">
        <v>1</v>
      </c>
      <c r="BZ470" s="39">
        <v>12</v>
      </c>
      <c r="CA470" s="44"/>
      <c r="CB470" s="44"/>
      <c r="CC470" s="44"/>
      <c r="CD470" s="44"/>
      <c r="CE470" s="44"/>
      <c r="CF470" s="44"/>
      <c r="CG470" s="44"/>
      <c r="CH470" s="44"/>
      <c r="CI470" s="44"/>
      <c r="CJ470" s="44"/>
      <c r="CK470" s="44"/>
      <c r="CL470" s="44"/>
      <c r="CM470" s="44"/>
      <c r="CN470" s="44"/>
      <c r="CO470" s="44"/>
      <c r="CP470" s="44"/>
      <c r="CQ470" s="39">
        <v>0</v>
      </c>
      <c r="CR470" s="44"/>
      <c r="CS470" s="44"/>
      <c r="CT470" s="44"/>
      <c r="CU470" s="44"/>
      <c r="CV470" s="44"/>
      <c r="CW470" s="44"/>
      <c r="CX470" s="44"/>
      <c r="CY470" s="44"/>
      <c r="CZ470" s="44"/>
      <c r="DA470" s="44"/>
      <c r="DB470" s="44"/>
      <c r="DC470" s="44"/>
      <c r="DD470" s="44"/>
      <c r="DE470" s="44"/>
      <c r="DF470" s="44"/>
      <c r="DG470" s="44"/>
      <c r="DH470" s="44"/>
      <c r="DI470" s="44"/>
      <c r="DJ470" s="44"/>
      <c r="DK470" s="44"/>
      <c r="DL470" s="44"/>
      <c r="DM470" s="44"/>
      <c r="DN470" s="44"/>
      <c r="DO470" s="44"/>
      <c r="DP470" s="44"/>
      <c r="DQ470" s="44"/>
      <c r="DR470" s="44"/>
      <c r="DS470" s="44"/>
      <c r="DT470" s="39">
        <v>0</v>
      </c>
      <c r="DU470" s="44"/>
      <c r="DV470" s="44"/>
      <c r="DW470" s="44"/>
      <c r="DX470" s="44"/>
      <c r="DY470" s="44"/>
      <c r="DZ470" s="44"/>
      <c r="EA470" s="44"/>
      <c r="EB470" s="44"/>
      <c r="EC470" s="39">
        <v>21</v>
      </c>
      <c r="ED470" s="39">
        <f t="shared" si="14"/>
        <v>0</v>
      </c>
      <c r="EE470" s="39" t="s">
        <v>11261</v>
      </c>
      <c r="EF470" s="39" t="s">
        <v>11262</v>
      </c>
      <c r="EG470" s="44"/>
      <c r="EH470" s="39">
        <v>100</v>
      </c>
      <c r="EI470" s="43" t="s">
        <v>1818</v>
      </c>
      <c r="EJ470" s="39" t="s">
        <v>11261</v>
      </c>
      <c r="EK470" s="39" t="s">
        <v>243</v>
      </c>
      <c r="EL470" s="39" t="s">
        <v>11263</v>
      </c>
      <c r="EM470" s="43" t="s">
        <v>11264</v>
      </c>
      <c r="EN470" s="39" t="s">
        <v>10522</v>
      </c>
      <c r="EO470" s="39">
        <v>7</v>
      </c>
      <c r="EP470" s="39">
        <v>30</v>
      </c>
      <c r="EQ470" s="39" t="s">
        <v>11265</v>
      </c>
      <c r="ER470" s="39">
        <v>2</v>
      </c>
      <c r="ES470" s="39" t="s">
        <v>243</v>
      </c>
      <c r="ET470" s="39" t="s">
        <v>11266</v>
      </c>
      <c r="EU470" s="39">
        <v>100</v>
      </c>
      <c r="EV470" s="39" t="s">
        <v>243</v>
      </c>
      <c r="EW470" s="39" t="s">
        <v>11267</v>
      </c>
      <c r="EX470" s="39">
        <v>603</v>
      </c>
      <c r="EY470" s="39" t="s">
        <v>236</v>
      </c>
      <c r="EZ470" s="44"/>
      <c r="FA470" s="44"/>
      <c r="FB470" s="39" t="s">
        <v>236</v>
      </c>
      <c r="FC470" s="44"/>
      <c r="FD470" s="44"/>
      <c r="FE470" s="39" t="s">
        <v>243</v>
      </c>
      <c r="FF470" s="39" t="s">
        <v>11268</v>
      </c>
      <c r="FG470" s="39">
        <v>2</v>
      </c>
      <c r="FH470" s="39" t="s">
        <v>243</v>
      </c>
      <c r="FI470" s="39" t="s">
        <v>11269</v>
      </c>
      <c r="FJ470" s="39">
        <v>16</v>
      </c>
      <c r="FK470" s="39" t="s">
        <v>236</v>
      </c>
      <c r="FL470" s="44"/>
      <c r="FM470" s="44"/>
      <c r="FN470" s="44"/>
      <c r="FO470" s="44"/>
      <c r="FP470" s="44"/>
      <c r="FQ470" s="39" t="s">
        <v>243</v>
      </c>
      <c r="FR470" s="39" t="s">
        <v>11270</v>
      </c>
      <c r="FS470" s="39">
        <v>579</v>
      </c>
      <c r="FT470" s="39" t="s">
        <v>243</v>
      </c>
      <c r="FU470" s="39" t="s">
        <v>11271</v>
      </c>
      <c r="FV470" s="39">
        <v>101</v>
      </c>
      <c r="FW470" s="39" t="s">
        <v>236</v>
      </c>
      <c r="FX470" s="44"/>
      <c r="FY470" s="44"/>
      <c r="FZ470" s="44"/>
      <c r="GA470" s="44"/>
      <c r="GB470" s="44"/>
      <c r="GC470" s="39" t="s">
        <v>236</v>
      </c>
      <c r="GD470" s="44"/>
      <c r="GE470" s="44"/>
      <c r="GF470" s="39" t="s">
        <v>236</v>
      </c>
      <c r="GG470" s="44"/>
      <c r="GH470" s="44"/>
      <c r="GI470" s="39" t="s">
        <v>243</v>
      </c>
      <c r="GJ470" s="39" t="s">
        <v>11272</v>
      </c>
      <c r="GK470" s="39">
        <v>34</v>
      </c>
      <c r="GL470" s="44"/>
      <c r="GM470" s="44"/>
      <c r="GN470" s="44"/>
      <c r="GO470" s="44"/>
      <c r="GP470" s="44"/>
      <c r="GQ470" s="44"/>
      <c r="GR470" s="44"/>
      <c r="GS470" s="44"/>
      <c r="GT470" s="44"/>
      <c r="GU470" s="44"/>
      <c r="GV470" s="44"/>
      <c r="GW470" s="44"/>
      <c r="GX470" s="44"/>
      <c r="GY470" s="44"/>
      <c r="GZ470" s="39" t="s">
        <v>243</v>
      </c>
      <c r="HA470" s="43" t="s">
        <v>7645</v>
      </c>
      <c r="HB470" s="39" t="s">
        <v>11273</v>
      </c>
      <c r="HC470" s="39" t="s">
        <v>11274</v>
      </c>
      <c r="HD470" s="39" t="s">
        <v>11275</v>
      </c>
      <c r="HE470" s="43" t="s">
        <v>11276</v>
      </c>
      <c r="HF470" s="44"/>
      <c r="HG470" s="39" t="s">
        <v>11277</v>
      </c>
      <c r="HH470" s="44"/>
      <c r="HI470" s="44"/>
      <c r="HJ470" s="44"/>
      <c r="HK470" s="44"/>
      <c r="HL470" s="44"/>
      <c r="HM470" s="44"/>
      <c r="HN470" s="39" t="s">
        <v>1391</v>
      </c>
      <c r="HO470" s="39" t="s">
        <v>7652</v>
      </c>
      <c r="HP470" s="39" t="s">
        <v>1399</v>
      </c>
      <c r="HQ470" s="39" t="s">
        <v>1400</v>
      </c>
      <c r="HR470" s="39" t="s">
        <v>1401</v>
      </c>
      <c r="HS470" s="39" t="s">
        <v>1402</v>
      </c>
      <c r="HT470" s="39" t="s">
        <v>1403</v>
      </c>
      <c r="HU470" s="39" t="s">
        <v>1404</v>
      </c>
      <c r="HV470" s="44"/>
    </row>
    <row r="471" spans="1:230" ht="41.25" customHeight="1" x14ac:dyDescent="0.2">
      <c r="A471" s="44" t="s">
        <v>13014</v>
      </c>
      <c r="B471" s="39" t="s">
        <v>1392</v>
      </c>
      <c r="C471" s="39" t="s">
        <v>4901</v>
      </c>
      <c r="D471" s="39" t="s">
        <v>11342</v>
      </c>
      <c r="E471" s="39" t="s">
        <v>11343</v>
      </c>
      <c r="F471" s="39" t="s">
        <v>1393</v>
      </c>
      <c r="G471" s="39">
        <v>2019</v>
      </c>
      <c r="H471" s="48">
        <v>45047</v>
      </c>
      <c r="I471" s="48">
        <v>45657</v>
      </c>
      <c r="J471" s="44"/>
      <c r="K471" s="44"/>
      <c r="L471" s="44"/>
      <c r="M471" s="39" t="s">
        <v>11344</v>
      </c>
      <c r="N471" s="43" t="s">
        <v>11345</v>
      </c>
      <c r="O471" s="39" t="s">
        <v>11346</v>
      </c>
      <c r="P471" s="39" t="s">
        <v>11347</v>
      </c>
      <c r="Q471" s="44"/>
      <c r="R471" s="44"/>
      <c r="S471" s="39" t="s">
        <v>11348</v>
      </c>
      <c r="T471" s="39" t="s">
        <v>11349</v>
      </c>
      <c r="U471" s="39" t="s">
        <v>1394</v>
      </c>
      <c r="V471" s="39" t="s">
        <v>11350</v>
      </c>
      <c r="W471" s="49">
        <v>4.5259999999999998</v>
      </c>
      <c r="X471" s="49">
        <f t="shared" si="15"/>
        <v>0</v>
      </c>
      <c r="Y471" s="39">
        <v>4.3970000000000002</v>
      </c>
      <c r="Z471" s="39">
        <v>97.15</v>
      </c>
      <c r="AA471" s="39">
        <v>7.0000000000000007E-2</v>
      </c>
      <c r="AB471" s="39">
        <v>0</v>
      </c>
      <c r="AC471" s="39">
        <v>0</v>
      </c>
      <c r="AD471" s="39">
        <v>0</v>
      </c>
      <c r="AE471" s="39">
        <v>0</v>
      </c>
      <c r="AF471" s="39">
        <v>0.129</v>
      </c>
      <c r="AG471" s="39">
        <v>2.85</v>
      </c>
      <c r="AH471" s="39" t="s">
        <v>236</v>
      </c>
      <c r="AI471" s="44"/>
      <c r="AJ471" s="44"/>
      <c r="AK471" s="44"/>
      <c r="AL471" s="39" t="s">
        <v>11351</v>
      </c>
      <c r="AM471" s="39" t="s">
        <v>335</v>
      </c>
      <c r="AN471" s="39">
        <v>64</v>
      </c>
      <c r="AO471" s="39">
        <v>25</v>
      </c>
      <c r="AP471" s="39">
        <v>14</v>
      </c>
      <c r="AQ471" s="44"/>
      <c r="AR471" s="44"/>
      <c r="AS471" s="44"/>
      <c r="AT471" s="44"/>
      <c r="AU471" s="44"/>
      <c r="AV471" s="44"/>
      <c r="AW471" s="44"/>
      <c r="AX471" s="39">
        <v>1</v>
      </c>
      <c r="AY471" s="44"/>
      <c r="AZ471" s="39">
        <v>2</v>
      </c>
      <c r="BA471" s="44"/>
      <c r="BB471" s="39">
        <v>3</v>
      </c>
      <c r="BC471" s="44"/>
      <c r="BD471" s="44"/>
      <c r="BE471" s="44"/>
      <c r="BF471" s="44"/>
      <c r="BG471" s="44"/>
      <c r="BH471" s="44"/>
      <c r="BI471" s="44"/>
      <c r="BJ471" s="39">
        <v>8</v>
      </c>
      <c r="BK471" s="39">
        <v>2</v>
      </c>
      <c r="BL471" s="39">
        <v>3</v>
      </c>
      <c r="BM471" s="44"/>
      <c r="BN471" s="39">
        <v>1</v>
      </c>
      <c r="BO471" s="39">
        <v>1</v>
      </c>
      <c r="BP471" s="44"/>
      <c r="BQ471" s="39">
        <v>1</v>
      </c>
      <c r="BR471" s="44"/>
      <c r="BS471" s="44"/>
      <c r="BT471" s="44"/>
      <c r="BU471" s="44"/>
      <c r="BV471" s="44"/>
      <c r="BW471" s="44"/>
      <c r="BX471" s="44"/>
      <c r="BY471" s="44"/>
      <c r="BZ471" s="39">
        <v>8</v>
      </c>
      <c r="CA471" s="44"/>
      <c r="CB471" s="44"/>
      <c r="CC471" s="44"/>
      <c r="CD471" s="44"/>
      <c r="CE471" s="44"/>
      <c r="CF471" s="44"/>
      <c r="CG471" s="44"/>
      <c r="CH471" s="44"/>
      <c r="CI471" s="44"/>
      <c r="CJ471" s="44"/>
      <c r="CK471" s="44"/>
      <c r="CL471" s="44"/>
      <c r="CM471" s="44"/>
      <c r="CN471" s="44"/>
      <c r="CO471" s="44"/>
      <c r="CP471" s="44"/>
      <c r="CQ471" s="39">
        <v>0</v>
      </c>
      <c r="CR471" s="44"/>
      <c r="CS471" s="44"/>
      <c r="CT471" s="44"/>
      <c r="CU471" s="44"/>
      <c r="CV471" s="44"/>
      <c r="CW471" s="44"/>
      <c r="CX471" s="44"/>
      <c r="CY471" s="44"/>
      <c r="CZ471" s="44"/>
      <c r="DA471" s="44"/>
      <c r="DB471" s="44"/>
      <c r="DC471" s="44"/>
      <c r="DD471" s="44"/>
      <c r="DE471" s="44"/>
      <c r="DF471" s="44"/>
      <c r="DG471" s="44"/>
      <c r="DH471" s="44"/>
      <c r="DI471" s="44"/>
      <c r="DJ471" s="44"/>
      <c r="DK471" s="44"/>
      <c r="DL471" s="44"/>
      <c r="DM471" s="44"/>
      <c r="DN471" s="44"/>
      <c r="DO471" s="44"/>
      <c r="DP471" s="44"/>
      <c r="DQ471" s="44"/>
      <c r="DR471" s="44"/>
      <c r="DS471" s="44"/>
      <c r="DT471" s="39">
        <v>0</v>
      </c>
      <c r="DU471" s="44"/>
      <c r="DV471" s="44"/>
      <c r="DW471" s="44"/>
      <c r="DX471" s="44"/>
      <c r="DY471" s="44"/>
      <c r="DZ471" s="44"/>
      <c r="EA471" s="44"/>
      <c r="EB471" s="44"/>
      <c r="EC471" s="39">
        <v>14</v>
      </c>
      <c r="ED471" s="39">
        <f t="shared" si="14"/>
        <v>0</v>
      </c>
      <c r="EE471" s="39" t="s">
        <v>11352</v>
      </c>
      <c r="EF471" s="39" t="s">
        <v>11353</v>
      </c>
      <c r="EG471" s="44"/>
      <c r="EH471" s="39" t="s">
        <v>7284</v>
      </c>
      <c r="EI471" s="43" t="s">
        <v>7630</v>
      </c>
      <c r="EJ471" s="61">
        <v>34973</v>
      </c>
      <c r="EK471" s="39" t="s">
        <v>236</v>
      </c>
      <c r="EL471" s="44"/>
      <c r="EM471" s="44"/>
      <c r="EN471" s="44"/>
      <c r="EO471" s="44"/>
      <c r="EP471" s="44"/>
      <c r="EQ471" s="44"/>
      <c r="ER471" s="44"/>
      <c r="ES471" s="39" t="s">
        <v>243</v>
      </c>
      <c r="ET471" s="39" t="s">
        <v>11354</v>
      </c>
      <c r="EU471" s="39">
        <v>246</v>
      </c>
      <c r="EV471" s="39" t="s">
        <v>243</v>
      </c>
      <c r="EW471" s="39" t="s">
        <v>11355</v>
      </c>
      <c r="EX471" s="39">
        <v>65</v>
      </c>
      <c r="EY471" s="39" t="s">
        <v>236</v>
      </c>
      <c r="EZ471" s="44"/>
      <c r="FA471" s="44"/>
      <c r="FB471" s="39" t="s">
        <v>236</v>
      </c>
      <c r="FC471" s="44"/>
      <c r="FD471" s="44"/>
      <c r="FE471" s="39" t="s">
        <v>236</v>
      </c>
      <c r="FF471" s="44"/>
      <c r="FG471" s="44"/>
      <c r="FH471" s="39" t="s">
        <v>243</v>
      </c>
      <c r="FI471" s="39" t="s">
        <v>11356</v>
      </c>
      <c r="FJ471" s="39">
        <v>30</v>
      </c>
      <c r="FK471" s="39" t="s">
        <v>236</v>
      </c>
      <c r="FL471" s="44"/>
      <c r="FM471" s="44"/>
      <c r="FN471" s="44"/>
      <c r="FO471" s="44"/>
      <c r="FP471" s="44"/>
      <c r="FQ471" s="39" t="s">
        <v>243</v>
      </c>
      <c r="FR471" s="39" t="s">
        <v>11357</v>
      </c>
      <c r="FS471" s="39">
        <v>710</v>
      </c>
      <c r="FT471" s="39" t="s">
        <v>236</v>
      </c>
      <c r="FU471" s="44"/>
      <c r="FV471" s="44"/>
      <c r="FW471" s="39" t="s">
        <v>236</v>
      </c>
      <c r="FX471" s="44"/>
      <c r="FY471" s="44"/>
      <c r="FZ471" s="44"/>
      <c r="GA471" s="44"/>
      <c r="GB471" s="44"/>
      <c r="GC471" s="39" t="s">
        <v>236</v>
      </c>
      <c r="GD471" s="44"/>
      <c r="GE471" s="44"/>
      <c r="GF471" s="39" t="s">
        <v>236</v>
      </c>
      <c r="GG471" s="44"/>
      <c r="GH471" s="44"/>
      <c r="GI471" s="39" t="s">
        <v>243</v>
      </c>
      <c r="GJ471" s="43" t="s">
        <v>11358</v>
      </c>
      <c r="GK471" s="39">
        <v>6</v>
      </c>
      <c r="GL471" s="44"/>
      <c r="GM471" s="44"/>
      <c r="GN471" s="44"/>
      <c r="GO471" s="44"/>
      <c r="GP471" s="44"/>
      <c r="GQ471" s="44"/>
      <c r="GR471" s="44"/>
      <c r="GS471" s="44"/>
      <c r="GT471" s="44"/>
      <c r="GU471" s="44"/>
      <c r="GV471" s="44"/>
      <c r="GW471" s="44"/>
      <c r="GX471" s="44"/>
      <c r="GY471" s="44"/>
      <c r="GZ471" s="39" t="s">
        <v>243</v>
      </c>
      <c r="HA471" s="43" t="s">
        <v>7645</v>
      </c>
      <c r="HB471" s="39" t="s">
        <v>11359</v>
      </c>
      <c r="HC471" s="43" t="s">
        <v>11360</v>
      </c>
      <c r="HD471" s="39" t="s">
        <v>11361</v>
      </c>
      <c r="HE471" s="44"/>
      <c r="HF471" s="43" t="s">
        <v>11362</v>
      </c>
      <c r="HG471" s="39" t="s">
        <v>11363</v>
      </c>
      <c r="HH471" s="44"/>
      <c r="HI471" s="44"/>
      <c r="HJ471" s="44"/>
      <c r="HK471" s="44"/>
      <c r="HL471" s="44"/>
      <c r="HM471" s="44"/>
      <c r="HN471" s="39" t="s">
        <v>1391</v>
      </c>
      <c r="HO471" s="39" t="s">
        <v>7652</v>
      </c>
      <c r="HP471" s="39" t="s">
        <v>1399</v>
      </c>
      <c r="HQ471" s="39" t="s">
        <v>1400</v>
      </c>
      <c r="HR471" s="39" t="s">
        <v>1401</v>
      </c>
      <c r="HS471" s="39" t="s">
        <v>1402</v>
      </c>
      <c r="HT471" s="39" t="s">
        <v>1399</v>
      </c>
      <c r="HU471" s="39" t="s">
        <v>1404</v>
      </c>
      <c r="HV471" s="44"/>
    </row>
    <row r="472" spans="1:230" ht="49.5" customHeight="1" x14ac:dyDescent="0.2">
      <c r="A472" s="62" t="s">
        <v>13014</v>
      </c>
      <c r="B472" s="63" t="s">
        <v>1392</v>
      </c>
      <c r="C472" s="63" t="s">
        <v>4767</v>
      </c>
      <c r="D472" s="63" t="s">
        <v>11364</v>
      </c>
      <c r="E472" s="63" t="s">
        <v>9781</v>
      </c>
      <c r="F472" s="63" t="s">
        <v>1393</v>
      </c>
      <c r="G472" s="63">
        <v>2020</v>
      </c>
      <c r="H472" s="64">
        <v>45047</v>
      </c>
      <c r="I472" s="64">
        <v>45657</v>
      </c>
      <c r="J472" s="65"/>
      <c r="K472" s="63" t="s">
        <v>11365</v>
      </c>
      <c r="L472" s="66" t="s">
        <v>11366</v>
      </c>
      <c r="M472" s="63" t="s">
        <v>11367</v>
      </c>
      <c r="N472" s="63" t="s">
        <v>11368</v>
      </c>
      <c r="O472" s="63" t="s">
        <v>11369</v>
      </c>
      <c r="P472" s="63" t="s">
        <v>11370</v>
      </c>
      <c r="Q472" s="63" t="s">
        <v>11371</v>
      </c>
      <c r="R472" s="66" t="s">
        <v>11372</v>
      </c>
      <c r="S472" s="63" t="s">
        <v>11373</v>
      </c>
      <c r="T472" s="63" t="s">
        <v>11374</v>
      </c>
      <c r="U472" s="63" t="s">
        <v>1394</v>
      </c>
      <c r="V472" s="63" t="s">
        <v>11375</v>
      </c>
      <c r="W472" s="67">
        <v>6.28</v>
      </c>
      <c r="X472" s="67">
        <f t="shared" si="15"/>
        <v>0</v>
      </c>
      <c r="Y472" s="63">
        <v>6.28</v>
      </c>
      <c r="Z472" s="63">
        <v>100</v>
      </c>
      <c r="AA472" s="63">
        <v>0.02</v>
      </c>
      <c r="AB472" s="63">
        <v>0</v>
      </c>
      <c r="AC472" s="63">
        <v>0</v>
      </c>
      <c r="AD472" s="63">
        <v>0</v>
      </c>
      <c r="AE472" s="63">
        <v>0</v>
      </c>
      <c r="AF472" s="68">
        <v>0</v>
      </c>
      <c r="AG472" s="63">
        <v>0</v>
      </c>
      <c r="AH472" s="63" t="s">
        <v>243</v>
      </c>
      <c r="AI472" s="63" t="s">
        <v>11376</v>
      </c>
      <c r="AJ472" s="63" t="s">
        <v>11377</v>
      </c>
      <c r="AK472" s="63">
        <v>0</v>
      </c>
      <c r="AL472" s="69">
        <v>45674</v>
      </c>
      <c r="AM472" s="63" t="s">
        <v>525</v>
      </c>
      <c r="AN472" s="63">
        <v>116</v>
      </c>
      <c r="AO472" s="63">
        <v>28</v>
      </c>
      <c r="AP472" s="63">
        <v>19</v>
      </c>
      <c r="AQ472" s="65"/>
      <c r="AR472" s="65"/>
      <c r="AS472" s="65"/>
      <c r="AT472" s="65"/>
      <c r="AU472" s="65"/>
      <c r="AV472" s="65"/>
      <c r="AW472" s="65"/>
      <c r="AX472" s="65"/>
      <c r="AY472" s="65"/>
      <c r="AZ472" s="65"/>
      <c r="BA472" s="63">
        <v>2</v>
      </c>
      <c r="BB472" s="65"/>
      <c r="BC472" s="65"/>
      <c r="BD472" s="65"/>
      <c r="BE472" s="65"/>
      <c r="BF472" s="65"/>
      <c r="BG472" s="65"/>
      <c r="BH472" s="65"/>
      <c r="BI472" s="65"/>
      <c r="BJ472" s="63">
        <v>17</v>
      </c>
      <c r="BK472" s="63">
        <v>9</v>
      </c>
      <c r="BL472" s="63">
        <v>3</v>
      </c>
      <c r="BM472" s="65"/>
      <c r="BN472" s="65"/>
      <c r="BO472" s="63">
        <v>1</v>
      </c>
      <c r="BP472" s="65"/>
      <c r="BQ472" s="65"/>
      <c r="BR472" s="65"/>
      <c r="BS472" s="65"/>
      <c r="BT472" s="63">
        <v>2</v>
      </c>
      <c r="BU472" s="65"/>
      <c r="BV472" s="63">
        <v>1</v>
      </c>
      <c r="BW472" s="63">
        <v>1</v>
      </c>
      <c r="BX472" s="65"/>
      <c r="BY472" s="65"/>
      <c r="BZ472" s="63">
        <v>17</v>
      </c>
      <c r="CA472" s="65"/>
      <c r="CB472" s="65"/>
      <c r="CC472" s="65"/>
      <c r="CD472" s="65"/>
      <c r="CE472" s="65"/>
      <c r="CF472" s="65"/>
      <c r="CG472" s="65"/>
      <c r="CH472" s="65"/>
      <c r="CI472" s="65"/>
      <c r="CJ472" s="65"/>
      <c r="CK472" s="65"/>
      <c r="CL472" s="65"/>
      <c r="CM472" s="65"/>
      <c r="CN472" s="65"/>
      <c r="CO472" s="65"/>
      <c r="CP472" s="65"/>
      <c r="CQ472" s="63">
        <v>0</v>
      </c>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3">
        <v>0</v>
      </c>
      <c r="DU472" s="65"/>
      <c r="DV472" s="65"/>
      <c r="DW472" s="65"/>
      <c r="DX472" s="65"/>
      <c r="DY472" s="65"/>
      <c r="DZ472" s="65"/>
      <c r="EA472" s="65"/>
      <c r="EB472" s="65"/>
      <c r="EC472" s="63">
        <v>19</v>
      </c>
      <c r="ED472" s="63">
        <f t="shared" si="14"/>
        <v>0</v>
      </c>
      <c r="EE472" s="63" t="s">
        <v>11378</v>
      </c>
      <c r="EF472" s="63" t="s">
        <v>11379</v>
      </c>
      <c r="EG472" s="63" t="s">
        <v>11380</v>
      </c>
      <c r="EH472" s="63">
        <v>100</v>
      </c>
      <c r="EI472" s="66" t="s">
        <v>7630</v>
      </c>
      <c r="EJ472" s="63" t="s">
        <v>11378</v>
      </c>
      <c r="EK472" s="63" t="s">
        <v>236</v>
      </c>
      <c r="EL472" s="65"/>
      <c r="EM472" s="65"/>
      <c r="EN472" s="65"/>
      <c r="EO472" s="65"/>
      <c r="EP472" s="63">
        <v>5</v>
      </c>
      <c r="EQ472" s="63" t="s">
        <v>11381</v>
      </c>
      <c r="ER472" s="63">
        <v>3</v>
      </c>
      <c r="ES472" s="63" t="s">
        <v>243</v>
      </c>
      <c r="ET472" s="63" t="s">
        <v>11382</v>
      </c>
      <c r="EU472" s="63">
        <v>700</v>
      </c>
      <c r="EV472" s="63" t="s">
        <v>236</v>
      </c>
      <c r="EW472" s="65"/>
      <c r="EX472" s="65"/>
      <c r="EY472" s="63" t="s">
        <v>236</v>
      </c>
      <c r="EZ472" s="65"/>
      <c r="FA472" s="65"/>
      <c r="FB472" s="63" t="s">
        <v>236</v>
      </c>
      <c r="FC472" s="65"/>
      <c r="FD472" s="65"/>
      <c r="FE472" s="63" t="s">
        <v>243</v>
      </c>
      <c r="FF472" s="63" t="s">
        <v>11383</v>
      </c>
      <c r="FG472" s="63">
        <v>25</v>
      </c>
      <c r="FH472" s="63" t="s">
        <v>243</v>
      </c>
      <c r="FI472" s="63" t="s">
        <v>11384</v>
      </c>
      <c r="FJ472" s="63">
        <v>91</v>
      </c>
      <c r="FK472" s="63" t="s">
        <v>236</v>
      </c>
      <c r="FL472" s="65"/>
      <c r="FM472" s="65"/>
      <c r="FN472" s="65"/>
      <c r="FO472" s="65"/>
      <c r="FP472" s="65"/>
      <c r="FQ472" s="63" t="s">
        <v>243</v>
      </c>
      <c r="FR472" s="63" t="s">
        <v>11385</v>
      </c>
      <c r="FS472" s="63">
        <v>995</v>
      </c>
      <c r="FT472" s="63" t="s">
        <v>236</v>
      </c>
      <c r="FU472" s="65"/>
      <c r="FV472" s="65"/>
      <c r="FW472" s="63" t="s">
        <v>236</v>
      </c>
      <c r="FX472" s="65"/>
      <c r="FY472" s="65"/>
      <c r="FZ472" s="65"/>
      <c r="GA472" s="65"/>
      <c r="GB472" s="65"/>
      <c r="GC472" s="63" t="s">
        <v>236</v>
      </c>
      <c r="GD472" s="65"/>
      <c r="GE472" s="65"/>
      <c r="GF472" s="63" t="s">
        <v>236</v>
      </c>
      <c r="GG472" s="65"/>
      <c r="GH472" s="65"/>
      <c r="GI472" s="63" t="s">
        <v>243</v>
      </c>
      <c r="GJ472" s="63" t="s">
        <v>11386</v>
      </c>
      <c r="GK472" s="63">
        <v>13</v>
      </c>
      <c r="GL472" s="65"/>
      <c r="GM472" s="65"/>
      <c r="GN472" s="65"/>
      <c r="GO472" s="65"/>
      <c r="GP472" s="65"/>
      <c r="GQ472" s="65"/>
      <c r="GR472" s="65"/>
      <c r="GS472" s="65"/>
      <c r="GT472" s="65"/>
      <c r="GU472" s="65"/>
      <c r="GV472" s="65"/>
      <c r="GW472" s="65"/>
      <c r="GX472" s="65"/>
      <c r="GY472" s="65"/>
      <c r="GZ472" s="63" t="s">
        <v>243</v>
      </c>
      <c r="HA472" s="66" t="s">
        <v>7645</v>
      </c>
      <c r="HB472" s="63" t="s">
        <v>11387</v>
      </c>
      <c r="HC472" s="66" t="s">
        <v>11388</v>
      </c>
      <c r="HD472" s="63" t="s">
        <v>11389</v>
      </c>
      <c r="HE472" s="66" t="s">
        <v>11390</v>
      </c>
      <c r="HF472" s="65"/>
      <c r="HG472" s="63" t="s">
        <v>11391</v>
      </c>
      <c r="HH472" s="65"/>
      <c r="HI472" s="66" t="s">
        <v>11392</v>
      </c>
      <c r="HJ472" s="65"/>
      <c r="HK472" s="63" t="s">
        <v>11393</v>
      </c>
      <c r="HL472" s="63">
        <v>18</v>
      </c>
      <c r="HM472" s="63">
        <v>10133</v>
      </c>
      <c r="HN472" s="63" t="s">
        <v>1391</v>
      </c>
      <c r="HO472" s="63" t="s">
        <v>7652</v>
      </c>
      <c r="HP472" s="63" t="s">
        <v>1399</v>
      </c>
      <c r="HQ472" s="63" t="s">
        <v>1400</v>
      </c>
      <c r="HR472" s="63" t="s">
        <v>1401</v>
      </c>
      <c r="HS472" s="63" t="s">
        <v>1402</v>
      </c>
      <c r="HT472" s="70" t="s">
        <v>1403</v>
      </c>
      <c r="HU472" s="70" t="s">
        <v>1404</v>
      </c>
      <c r="HV472" s="65"/>
    </row>
  </sheetData>
  <autoFilter ref="A1:HV472" xr:uid="{00000000-0001-0000-0100-000000000000}">
    <sortState xmlns:xlrd2="http://schemas.microsoft.com/office/spreadsheetml/2017/richdata2" ref="A2:HV472">
      <sortCondition ref="B1:B472"/>
    </sortState>
  </autoFilter>
  <hyperlinks>
    <hyperlink ref="P146" r:id="rId1" xr:uid="{00000000-0004-0000-0100-000000000000}"/>
    <hyperlink ref="HC146" r:id="rId2" xr:uid="{00000000-0004-0000-0100-000001000000}"/>
    <hyperlink ref="HE146" r:id="rId3" xr:uid="{00000000-0004-0000-0100-000002000000}"/>
    <hyperlink ref="L420" r:id="rId4" xr:uid="{00000000-0004-0000-0100-000003000000}"/>
    <hyperlink ref="N420" r:id="rId5" xr:uid="{00000000-0004-0000-0100-000004000000}"/>
    <hyperlink ref="HC420" r:id="rId6" xr:uid="{00000000-0004-0000-0100-000005000000}"/>
    <hyperlink ref="HE420" r:id="rId7" xr:uid="{00000000-0004-0000-0100-000006000000}"/>
    <hyperlink ref="HF420" r:id="rId8" xr:uid="{00000000-0004-0000-0100-000007000000}"/>
    <hyperlink ref="HI420" r:id="rId9" xr:uid="{00000000-0004-0000-0100-000008000000}"/>
    <hyperlink ref="HV420" r:id="rId10" xr:uid="{00000000-0004-0000-0100-000009000000}"/>
    <hyperlink ref="L147" r:id="rId11" xr:uid="{00000000-0004-0000-0100-00000A000000}"/>
    <hyperlink ref="N147" r:id="rId12" xr:uid="{00000000-0004-0000-0100-00000B000000}"/>
    <hyperlink ref="P147" r:id="rId13" xr:uid="{00000000-0004-0000-0100-00000C000000}"/>
    <hyperlink ref="FO147" r:id="rId14" xr:uid="{00000000-0004-0000-0100-00000D000000}"/>
    <hyperlink ref="GG147" r:id="rId15" xr:uid="{00000000-0004-0000-0100-00000E000000}"/>
    <hyperlink ref="HC147" r:id="rId16" xr:uid="{00000000-0004-0000-0100-00000F000000}"/>
    <hyperlink ref="HE147" r:id="rId17" xr:uid="{00000000-0004-0000-0100-000010000000}"/>
    <hyperlink ref="HF147" r:id="rId18" xr:uid="{00000000-0004-0000-0100-000011000000}"/>
    <hyperlink ref="P148" r:id="rId19" xr:uid="{00000000-0004-0000-0100-000012000000}"/>
    <hyperlink ref="R148" r:id="rId20" xr:uid="{00000000-0004-0000-0100-000013000000}"/>
    <hyperlink ref="EG148" r:id="rId21" xr:uid="{00000000-0004-0000-0100-000014000000}"/>
    <hyperlink ref="EZ148" r:id="rId22" xr:uid="{00000000-0004-0000-0100-000015000000}"/>
    <hyperlink ref="FX148" r:id="rId23" xr:uid="{00000000-0004-0000-0100-000016000000}"/>
    <hyperlink ref="HV148" r:id="rId24" xr:uid="{00000000-0004-0000-0100-000017000000}"/>
    <hyperlink ref="N51" r:id="rId25" xr:uid="{00000000-0004-0000-0100-000018000000}"/>
    <hyperlink ref="P51" r:id="rId26" xr:uid="{00000000-0004-0000-0100-000019000000}"/>
    <hyperlink ref="AJ51" r:id="rId27" xr:uid="{00000000-0004-0000-0100-00001A000000}"/>
    <hyperlink ref="EG51" r:id="rId28" xr:uid="{00000000-0004-0000-0100-00001B000000}"/>
    <hyperlink ref="EI51" r:id="rId29" xr:uid="{00000000-0004-0000-0100-00001C000000}"/>
    <hyperlink ref="HC51" r:id="rId30" xr:uid="{00000000-0004-0000-0100-00001D000000}"/>
    <hyperlink ref="HV51" r:id="rId31" xr:uid="{00000000-0004-0000-0100-00001E000000}"/>
    <hyperlink ref="EI52" r:id="rId32" xr:uid="{00000000-0004-0000-0100-00001F000000}"/>
    <hyperlink ref="HC52" r:id="rId33" xr:uid="{00000000-0004-0000-0100-000020000000}"/>
    <hyperlink ref="HE52" r:id="rId34" xr:uid="{00000000-0004-0000-0100-000021000000}"/>
    <hyperlink ref="HF52" r:id="rId35" xr:uid="{00000000-0004-0000-0100-000022000000}"/>
    <hyperlink ref="HV52" r:id="rId36" xr:uid="{00000000-0004-0000-0100-000023000000}"/>
    <hyperlink ref="L149" r:id="rId37" xr:uid="{00000000-0004-0000-0100-000024000000}"/>
    <hyperlink ref="N149" r:id="rId38" xr:uid="{00000000-0004-0000-0100-000025000000}"/>
    <hyperlink ref="P149" r:id="rId39" xr:uid="{00000000-0004-0000-0100-000026000000}"/>
    <hyperlink ref="EI149" r:id="rId40" xr:uid="{00000000-0004-0000-0100-000027000000}"/>
    <hyperlink ref="HC149" r:id="rId41" xr:uid="{00000000-0004-0000-0100-000028000000}"/>
    <hyperlink ref="HV149" r:id="rId42" xr:uid="{00000000-0004-0000-0100-000029000000}"/>
    <hyperlink ref="L150" r:id="rId43" xr:uid="{00000000-0004-0000-0100-00002A000000}"/>
    <hyperlink ref="N150" r:id="rId44" xr:uid="{00000000-0004-0000-0100-00002B000000}"/>
    <hyperlink ref="P150" r:id="rId45" xr:uid="{00000000-0004-0000-0100-00002C000000}"/>
    <hyperlink ref="EI150" r:id="rId46" xr:uid="{00000000-0004-0000-0100-00002D000000}"/>
    <hyperlink ref="HC150" r:id="rId47" xr:uid="{00000000-0004-0000-0100-00002E000000}"/>
    <hyperlink ref="HV150" r:id="rId48" xr:uid="{00000000-0004-0000-0100-00002F000000}"/>
    <hyperlink ref="L128" r:id="rId49" xr:uid="{00000000-0004-0000-0100-000030000000}"/>
    <hyperlink ref="N128" r:id="rId50" xr:uid="{00000000-0004-0000-0100-000031000000}"/>
    <hyperlink ref="P128" r:id="rId51" xr:uid="{00000000-0004-0000-0100-000032000000}"/>
    <hyperlink ref="EG128" r:id="rId52" xr:uid="{00000000-0004-0000-0100-000033000000}"/>
    <hyperlink ref="EI128" r:id="rId53" xr:uid="{00000000-0004-0000-0100-000034000000}"/>
    <hyperlink ref="HE128" r:id="rId54" xr:uid="{00000000-0004-0000-0100-000035000000}"/>
    <hyperlink ref="L151" r:id="rId55" xr:uid="{00000000-0004-0000-0100-000036000000}"/>
    <hyperlink ref="N151" r:id="rId56" xr:uid="{00000000-0004-0000-0100-000037000000}"/>
    <hyperlink ref="P151" r:id="rId57" xr:uid="{00000000-0004-0000-0100-000038000000}"/>
    <hyperlink ref="EI151" r:id="rId58" xr:uid="{00000000-0004-0000-0100-000039000000}"/>
    <hyperlink ref="FU151" r:id="rId59" xr:uid="{00000000-0004-0000-0100-00003A000000}"/>
    <hyperlink ref="HC151" r:id="rId60" xr:uid="{00000000-0004-0000-0100-00003B000000}"/>
    <hyperlink ref="HV151" r:id="rId61" xr:uid="{00000000-0004-0000-0100-00003C000000}"/>
    <hyperlink ref="L152" r:id="rId62" xr:uid="{00000000-0004-0000-0100-00003D000000}"/>
    <hyperlink ref="P152" r:id="rId63" xr:uid="{00000000-0004-0000-0100-00003E000000}"/>
    <hyperlink ref="FU152" r:id="rId64" xr:uid="{00000000-0004-0000-0100-00003F000000}"/>
    <hyperlink ref="HC152" r:id="rId65" xr:uid="{00000000-0004-0000-0100-000040000000}"/>
    <hyperlink ref="HV152" r:id="rId66" xr:uid="{00000000-0004-0000-0100-000041000000}"/>
    <hyperlink ref="P153" r:id="rId67" xr:uid="{00000000-0004-0000-0100-000042000000}"/>
    <hyperlink ref="EI153" r:id="rId68" xr:uid="{00000000-0004-0000-0100-000043000000}"/>
    <hyperlink ref="HC153" r:id="rId69" xr:uid="{00000000-0004-0000-0100-000044000000}"/>
    <hyperlink ref="HV153" r:id="rId70" xr:uid="{00000000-0004-0000-0100-000045000000}"/>
    <hyperlink ref="P154" r:id="rId71" xr:uid="{00000000-0004-0000-0100-000046000000}"/>
    <hyperlink ref="EI154" r:id="rId72" xr:uid="{00000000-0004-0000-0100-000047000000}"/>
    <hyperlink ref="HV154" r:id="rId73" xr:uid="{00000000-0004-0000-0100-000048000000}"/>
    <hyperlink ref="L155" r:id="rId74" xr:uid="{00000000-0004-0000-0100-000049000000}"/>
    <hyperlink ref="P155" r:id="rId75" xr:uid="{00000000-0004-0000-0100-00004A000000}"/>
    <hyperlink ref="L156" r:id="rId76" xr:uid="{00000000-0004-0000-0100-00004B000000}"/>
    <hyperlink ref="P156" r:id="rId77" xr:uid="{00000000-0004-0000-0100-00004C000000}"/>
    <hyperlink ref="EI156" r:id="rId78" xr:uid="{00000000-0004-0000-0100-00004D000000}"/>
    <hyperlink ref="FU156" r:id="rId79" xr:uid="{00000000-0004-0000-0100-00004E000000}"/>
    <hyperlink ref="HC156" r:id="rId80" xr:uid="{00000000-0004-0000-0100-00004F000000}"/>
    <hyperlink ref="HV156" r:id="rId81" xr:uid="{00000000-0004-0000-0100-000050000000}"/>
    <hyperlink ref="N157" r:id="rId82" xr:uid="{00000000-0004-0000-0100-000051000000}"/>
    <hyperlink ref="P157" r:id="rId83" xr:uid="{00000000-0004-0000-0100-000052000000}"/>
    <hyperlink ref="HC157" r:id="rId84" xr:uid="{00000000-0004-0000-0100-000053000000}"/>
    <hyperlink ref="L158" r:id="rId85" xr:uid="{00000000-0004-0000-0100-000054000000}"/>
    <hyperlink ref="N158" r:id="rId86" xr:uid="{00000000-0004-0000-0100-000055000000}"/>
    <hyperlink ref="P158" r:id="rId87" xr:uid="{00000000-0004-0000-0100-000056000000}"/>
    <hyperlink ref="AJ158" r:id="rId88" xr:uid="{00000000-0004-0000-0100-000057000000}"/>
    <hyperlink ref="HV158" r:id="rId89" xr:uid="{00000000-0004-0000-0100-000058000000}"/>
    <hyperlink ref="N159" r:id="rId90" xr:uid="{00000000-0004-0000-0100-000059000000}"/>
    <hyperlink ref="P159" r:id="rId91" xr:uid="{00000000-0004-0000-0100-00005A000000}"/>
    <hyperlink ref="HE159" r:id="rId92" xr:uid="{00000000-0004-0000-0100-00005B000000}"/>
    <hyperlink ref="HF159" r:id="rId93" xr:uid="{00000000-0004-0000-0100-00005C000000}"/>
    <hyperlink ref="HV159" r:id="rId94" xr:uid="{00000000-0004-0000-0100-00005D000000}"/>
    <hyperlink ref="P160" r:id="rId95" xr:uid="{00000000-0004-0000-0100-00005E000000}"/>
    <hyperlink ref="HE160" r:id="rId96" xr:uid="{00000000-0004-0000-0100-00005F000000}"/>
    <hyperlink ref="HF160" r:id="rId97" xr:uid="{00000000-0004-0000-0100-000060000000}"/>
    <hyperlink ref="L129" r:id="rId98" xr:uid="{00000000-0004-0000-0100-000061000000}"/>
    <hyperlink ref="N129" r:id="rId99" xr:uid="{00000000-0004-0000-0100-000062000000}"/>
    <hyperlink ref="P129" r:id="rId100" xr:uid="{00000000-0004-0000-0100-000063000000}"/>
    <hyperlink ref="AJ129" r:id="rId101" xr:uid="{00000000-0004-0000-0100-000064000000}"/>
    <hyperlink ref="EG129" r:id="rId102" xr:uid="{00000000-0004-0000-0100-000065000000}"/>
    <hyperlink ref="EI129" r:id="rId103" xr:uid="{00000000-0004-0000-0100-000066000000}"/>
    <hyperlink ref="HA129" r:id="rId104" xr:uid="{00000000-0004-0000-0100-000067000000}"/>
    <hyperlink ref="HC129" r:id="rId105" xr:uid="{00000000-0004-0000-0100-000068000000}"/>
    <hyperlink ref="EG312" r:id="rId106" xr:uid="{00000000-0004-0000-0100-000069000000}"/>
    <hyperlink ref="EI312" r:id="rId107" xr:uid="{00000000-0004-0000-0100-00006A000000}"/>
    <hyperlink ref="HC312" r:id="rId108" xr:uid="{00000000-0004-0000-0100-00006B000000}"/>
    <hyperlink ref="HE312" r:id="rId109" xr:uid="{00000000-0004-0000-0100-00006C000000}"/>
    <hyperlink ref="L135" r:id="rId110" xr:uid="{00000000-0004-0000-0100-00006D000000}"/>
    <hyperlink ref="P135" r:id="rId111" xr:uid="{00000000-0004-0000-0100-00006E000000}"/>
    <hyperlink ref="R135" r:id="rId112" xr:uid="{00000000-0004-0000-0100-00006F000000}"/>
    <hyperlink ref="EI135" r:id="rId113" xr:uid="{00000000-0004-0000-0100-000070000000}"/>
    <hyperlink ref="HV135" r:id="rId114" xr:uid="{00000000-0004-0000-0100-000071000000}"/>
    <hyperlink ref="L136" r:id="rId115" xr:uid="{00000000-0004-0000-0100-000072000000}"/>
    <hyperlink ref="EI136" r:id="rId116" xr:uid="{00000000-0004-0000-0100-000073000000}"/>
    <hyperlink ref="HC136" r:id="rId117" xr:uid="{00000000-0004-0000-0100-000074000000}"/>
    <hyperlink ref="HV136" r:id="rId118" xr:uid="{00000000-0004-0000-0100-000075000000}"/>
    <hyperlink ref="L137" r:id="rId119" xr:uid="{00000000-0004-0000-0100-000076000000}"/>
    <hyperlink ref="P137" r:id="rId120" xr:uid="{00000000-0004-0000-0100-000077000000}"/>
    <hyperlink ref="EI137" r:id="rId121" xr:uid="{00000000-0004-0000-0100-000078000000}"/>
    <hyperlink ref="HV137" r:id="rId122" xr:uid="{00000000-0004-0000-0100-000079000000}"/>
    <hyperlink ref="N307" r:id="rId123" xr:uid="{00000000-0004-0000-0100-00007A000000}"/>
    <hyperlink ref="P307" r:id="rId124" xr:uid="{00000000-0004-0000-0100-00007B000000}"/>
    <hyperlink ref="R307" r:id="rId125" xr:uid="{00000000-0004-0000-0100-00007C000000}"/>
    <hyperlink ref="AJ307" r:id="rId126" xr:uid="{00000000-0004-0000-0100-00007D000000}"/>
    <hyperlink ref="EG307" r:id="rId127" xr:uid="{00000000-0004-0000-0100-00007E000000}"/>
    <hyperlink ref="FU307" r:id="rId128" xr:uid="{00000000-0004-0000-0100-00007F000000}"/>
    <hyperlink ref="HA307" r:id="rId129" xr:uid="{00000000-0004-0000-0100-000080000000}"/>
    <hyperlink ref="HC307" r:id="rId130" xr:uid="{00000000-0004-0000-0100-000081000000}"/>
    <hyperlink ref="HF307" r:id="rId131" xr:uid="{00000000-0004-0000-0100-000082000000}"/>
    <hyperlink ref="L138" r:id="rId132" xr:uid="{00000000-0004-0000-0100-000083000000}"/>
    <hyperlink ref="P138" r:id="rId133" xr:uid="{00000000-0004-0000-0100-000084000000}"/>
    <hyperlink ref="EI138" r:id="rId134" xr:uid="{00000000-0004-0000-0100-000085000000}"/>
    <hyperlink ref="HV138" r:id="rId135" xr:uid="{00000000-0004-0000-0100-000086000000}"/>
    <hyperlink ref="L139" r:id="rId136" xr:uid="{00000000-0004-0000-0100-000087000000}"/>
    <hyperlink ref="P139" r:id="rId137" xr:uid="{00000000-0004-0000-0100-000088000000}"/>
    <hyperlink ref="EI139" r:id="rId138" xr:uid="{00000000-0004-0000-0100-000089000000}"/>
    <hyperlink ref="HV139" r:id="rId139" xr:uid="{00000000-0004-0000-0100-00008A000000}"/>
    <hyperlink ref="L140" r:id="rId140" xr:uid="{00000000-0004-0000-0100-00008B000000}"/>
    <hyperlink ref="P140" r:id="rId141" xr:uid="{00000000-0004-0000-0100-00008C000000}"/>
    <hyperlink ref="EI140" r:id="rId142" xr:uid="{00000000-0004-0000-0100-00008D000000}"/>
    <hyperlink ref="HV140" r:id="rId143" xr:uid="{00000000-0004-0000-0100-00008E000000}"/>
    <hyperlink ref="L141" r:id="rId144" xr:uid="{00000000-0004-0000-0100-00008F000000}"/>
    <hyperlink ref="P141" r:id="rId145" xr:uid="{00000000-0004-0000-0100-000090000000}"/>
    <hyperlink ref="EI141" r:id="rId146" xr:uid="{00000000-0004-0000-0100-000091000000}"/>
    <hyperlink ref="HV141" r:id="rId147" xr:uid="{00000000-0004-0000-0100-000092000000}"/>
    <hyperlink ref="L142" r:id="rId148" xr:uid="{00000000-0004-0000-0100-000093000000}"/>
    <hyperlink ref="P142" r:id="rId149" xr:uid="{00000000-0004-0000-0100-000094000000}"/>
    <hyperlink ref="EI142" r:id="rId150" xr:uid="{00000000-0004-0000-0100-000095000000}"/>
    <hyperlink ref="FR142" r:id="rId151" xr:uid="{00000000-0004-0000-0100-000096000000}"/>
    <hyperlink ref="HA142" r:id="rId152" xr:uid="{00000000-0004-0000-0100-000097000000}"/>
    <hyperlink ref="HV142" r:id="rId153" xr:uid="{00000000-0004-0000-0100-000098000000}"/>
    <hyperlink ref="L143" r:id="rId154" xr:uid="{00000000-0004-0000-0100-000099000000}"/>
    <hyperlink ref="P143" r:id="rId155" xr:uid="{00000000-0004-0000-0100-00009A000000}"/>
    <hyperlink ref="EI143" r:id="rId156" xr:uid="{00000000-0004-0000-0100-00009B000000}"/>
    <hyperlink ref="HV143" r:id="rId157" xr:uid="{00000000-0004-0000-0100-00009C000000}"/>
    <hyperlink ref="AJ144" r:id="rId158" xr:uid="{00000000-0004-0000-0100-00009D000000}"/>
    <hyperlink ref="EI144" r:id="rId159" xr:uid="{00000000-0004-0000-0100-00009E000000}"/>
    <hyperlink ref="HV144" r:id="rId160" xr:uid="{00000000-0004-0000-0100-00009F000000}"/>
    <hyperlink ref="L45" r:id="rId161" xr:uid="{00000000-0004-0000-0100-0000A0000000}"/>
    <hyperlink ref="N45" r:id="rId162" xr:uid="{00000000-0004-0000-0100-0000A1000000}"/>
    <hyperlink ref="EG45" r:id="rId163" xr:uid="{00000000-0004-0000-0100-0000A2000000}"/>
    <hyperlink ref="HC45" r:id="rId164" xr:uid="{00000000-0004-0000-0100-0000A3000000}"/>
    <hyperlink ref="HF45" r:id="rId165" xr:uid="{00000000-0004-0000-0100-0000A4000000}"/>
    <hyperlink ref="L145" r:id="rId166" xr:uid="{00000000-0004-0000-0100-0000A5000000}"/>
    <hyperlink ref="AJ145" r:id="rId167" xr:uid="{00000000-0004-0000-0100-0000A6000000}"/>
    <hyperlink ref="EI145" r:id="rId168" xr:uid="{00000000-0004-0000-0100-0000A7000000}"/>
    <hyperlink ref="HC145" r:id="rId169" xr:uid="{00000000-0004-0000-0100-0000A8000000}"/>
    <hyperlink ref="HE145" r:id="rId170" xr:uid="{00000000-0004-0000-0100-0000A9000000}"/>
    <hyperlink ref="HV145" r:id="rId171" xr:uid="{00000000-0004-0000-0100-0000AA000000}"/>
    <hyperlink ref="N53" r:id="rId172" xr:uid="{00000000-0004-0000-0100-0000AB000000}"/>
    <hyperlink ref="P53" r:id="rId173" xr:uid="{00000000-0004-0000-0100-0000AC000000}"/>
    <hyperlink ref="EI53" r:id="rId174" xr:uid="{00000000-0004-0000-0100-0000AD000000}"/>
    <hyperlink ref="HC53" r:id="rId175" xr:uid="{00000000-0004-0000-0100-0000AE000000}"/>
    <hyperlink ref="HV53" r:id="rId176" xr:uid="{00000000-0004-0000-0100-0000AF000000}"/>
    <hyperlink ref="L46" r:id="rId177" xr:uid="{00000000-0004-0000-0100-0000B0000000}"/>
    <hyperlink ref="N46" r:id="rId178" xr:uid="{00000000-0004-0000-0100-0000B1000000}"/>
    <hyperlink ref="EG46" r:id="rId179" xr:uid="{00000000-0004-0000-0100-0000B2000000}"/>
    <hyperlink ref="HC46" r:id="rId180" xr:uid="{00000000-0004-0000-0100-0000B3000000}"/>
    <hyperlink ref="HF46" r:id="rId181" xr:uid="{00000000-0004-0000-0100-0000B4000000}"/>
    <hyperlink ref="HH46" r:id="rId182" xr:uid="{00000000-0004-0000-0100-0000B5000000}"/>
    <hyperlink ref="L47" r:id="rId183" xr:uid="{00000000-0004-0000-0100-0000B6000000}"/>
    <hyperlink ref="N47" r:id="rId184" xr:uid="{00000000-0004-0000-0100-0000B7000000}"/>
    <hyperlink ref="EG47" r:id="rId185" xr:uid="{00000000-0004-0000-0100-0000B8000000}"/>
    <hyperlink ref="HF47" r:id="rId186" xr:uid="{00000000-0004-0000-0100-0000B9000000}"/>
    <hyperlink ref="HH47" r:id="rId187" xr:uid="{00000000-0004-0000-0100-0000BA000000}"/>
    <hyperlink ref="L313" r:id="rId188" xr:uid="{00000000-0004-0000-0100-0000BB000000}"/>
    <hyperlink ref="EI313" r:id="rId189" xr:uid="{00000000-0004-0000-0100-0000BC000000}"/>
    <hyperlink ref="HV313" r:id="rId190" xr:uid="{00000000-0004-0000-0100-0000BD000000}"/>
    <hyperlink ref="L48" r:id="rId191" xr:uid="{00000000-0004-0000-0100-0000BE000000}"/>
    <hyperlink ref="N48" r:id="rId192" xr:uid="{00000000-0004-0000-0100-0000BF000000}"/>
    <hyperlink ref="EG48" r:id="rId193" xr:uid="{00000000-0004-0000-0100-0000C0000000}"/>
    <hyperlink ref="HF48" r:id="rId194" xr:uid="{00000000-0004-0000-0100-0000C1000000}"/>
    <hyperlink ref="HH48" r:id="rId195" xr:uid="{00000000-0004-0000-0100-0000C2000000}"/>
    <hyperlink ref="L49" r:id="rId196" xr:uid="{00000000-0004-0000-0100-0000C3000000}"/>
    <hyperlink ref="EG49" r:id="rId197" xr:uid="{00000000-0004-0000-0100-0000C4000000}"/>
    <hyperlink ref="L50" r:id="rId198" xr:uid="{00000000-0004-0000-0100-0000C5000000}"/>
    <hyperlink ref="EG50" r:id="rId199" xr:uid="{00000000-0004-0000-0100-0000C6000000}"/>
    <hyperlink ref="L314" r:id="rId200" xr:uid="{00000000-0004-0000-0100-0000C7000000}"/>
    <hyperlink ref="N314" r:id="rId201" xr:uid="{00000000-0004-0000-0100-0000C8000000}"/>
    <hyperlink ref="EI314" r:id="rId202" xr:uid="{00000000-0004-0000-0100-0000C9000000}"/>
    <hyperlink ref="EM314" r:id="rId203" xr:uid="{00000000-0004-0000-0100-0000CA000000}"/>
    <hyperlink ref="HC314" r:id="rId204" xr:uid="{00000000-0004-0000-0100-0000CB000000}"/>
    <hyperlink ref="HE314" r:id="rId205" xr:uid="{00000000-0004-0000-0100-0000CC000000}"/>
    <hyperlink ref="HV314" r:id="rId206" xr:uid="{00000000-0004-0000-0100-0000CD000000}"/>
    <hyperlink ref="L315" r:id="rId207" xr:uid="{00000000-0004-0000-0100-0000CE000000}"/>
    <hyperlink ref="P315" r:id="rId208" xr:uid="{00000000-0004-0000-0100-0000CF000000}"/>
    <hyperlink ref="AJ315" r:id="rId209" xr:uid="{00000000-0004-0000-0100-0000D0000000}"/>
    <hyperlink ref="EI315" r:id="rId210" xr:uid="{00000000-0004-0000-0100-0000D1000000}"/>
    <hyperlink ref="EM315" r:id="rId211" xr:uid="{00000000-0004-0000-0100-0000D2000000}"/>
    <hyperlink ref="HC315" r:id="rId212" xr:uid="{00000000-0004-0000-0100-0000D3000000}"/>
    <hyperlink ref="HE315" r:id="rId213" xr:uid="{00000000-0004-0000-0100-0000D4000000}"/>
    <hyperlink ref="HV315" r:id="rId214" xr:uid="{00000000-0004-0000-0100-0000D5000000}"/>
    <hyperlink ref="L316" r:id="rId215" xr:uid="{00000000-0004-0000-0100-0000D6000000}"/>
    <hyperlink ref="R316" r:id="rId216" xr:uid="{00000000-0004-0000-0100-0000D7000000}"/>
    <hyperlink ref="EI316" r:id="rId217" xr:uid="{00000000-0004-0000-0100-0000D8000000}"/>
    <hyperlink ref="EM316" r:id="rId218" xr:uid="{00000000-0004-0000-0100-0000D9000000}"/>
    <hyperlink ref="HC316" r:id="rId219" xr:uid="{00000000-0004-0000-0100-0000DA000000}"/>
    <hyperlink ref="HV316" r:id="rId220" xr:uid="{00000000-0004-0000-0100-0000DB000000}"/>
    <hyperlink ref="L162" r:id="rId221" xr:uid="{00000000-0004-0000-0100-0000DC000000}"/>
    <hyperlink ref="N162" r:id="rId222" xr:uid="{00000000-0004-0000-0100-0000DD000000}"/>
    <hyperlink ref="P162" r:id="rId223" xr:uid="{00000000-0004-0000-0100-0000DE000000}"/>
    <hyperlink ref="R162" r:id="rId224" xr:uid="{00000000-0004-0000-0100-0000DF000000}"/>
    <hyperlink ref="EI162" r:id="rId225" xr:uid="{00000000-0004-0000-0100-0000E0000000}"/>
    <hyperlink ref="HC162" r:id="rId226" xr:uid="{00000000-0004-0000-0100-0000E1000000}"/>
    <hyperlink ref="N317" r:id="rId227" xr:uid="{00000000-0004-0000-0100-0000E2000000}"/>
    <hyperlink ref="EI317" r:id="rId228" xr:uid="{00000000-0004-0000-0100-0000E3000000}"/>
    <hyperlink ref="HC317" r:id="rId229" xr:uid="{00000000-0004-0000-0100-0000E4000000}"/>
    <hyperlink ref="L163" r:id="rId230" xr:uid="{00000000-0004-0000-0100-0000E5000000}"/>
    <hyperlink ref="N163" r:id="rId231" xr:uid="{00000000-0004-0000-0100-0000E6000000}"/>
    <hyperlink ref="P163" r:id="rId232" xr:uid="{00000000-0004-0000-0100-0000E7000000}"/>
    <hyperlink ref="R163" r:id="rId233" xr:uid="{00000000-0004-0000-0100-0000E8000000}"/>
    <hyperlink ref="EI163" r:id="rId234" xr:uid="{00000000-0004-0000-0100-0000E9000000}"/>
    <hyperlink ref="N164" r:id="rId235" xr:uid="{00000000-0004-0000-0100-0000EA000000}"/>
    <hyperlink ref="P164" r:id="rId236" xr:uid="{00000000-0004-0000-0100-0000EB000000}"/>
    <hyperlink ref="R164" r:id="rId237" xr:uid="{00000000-0004-0000-0100-0000EC000000}"/>
    <hyperlink ref="EI164" r:id="rId238" xr:uid="{00000000-0004-0000-0100-0000ED000000}"/>
    <hyperlink ref="HC164" r:id="rId239" xr:uid="{00000000-0004-0000-0100-0000EE000000}"/>
    <hyperlink ref="L318" r:id="rId240" xr:uid="{00000000-0004-0000-0100-0000EF000000}"/>
    <hyperlink ref="R318" r:id="rId241" xr:uid="{00000000-0004-0000-0100-0000F0000000}"/>
    <hyperlink ref="EI318" r:id="rId242" xr:uid="{00000000-0004-0000-0100-0000F1000000}"/>
    <hyperlink ref="HV318" r:id="rId243" xr:uid="{00000000-0004-0000-0100-0000F2000000}"/>
    <hyperlink ref="EI319" r:id="rId244" xr:uid="{00000000-0004-0000-0100-0000F3000000}"/>
    <hyperlink ref="HV319" r:id="rId245" xr:uid="{00000000-0004-0000-0100-0000F4000000}"/>
    <hyperlink ref="EI320" r:id="rId246" xr:uid="{00000000-0004-0000-0100-0000F5000000}"/>
    <hyperlink ref="HV320" r:id="rId247" xr:uid="{00000000-0004-0000-0100-0000F6000000}"/>
    <hyperlink ref="EI321" r:id="rId248" xr:uid="{00000000-0004-0000-0100-0000F7000000}"/>
    <hyperlink ref="HV321" r:id="rId249" xr:uid="{00000000-0004-0000-0100-0000F8000000}"/>
    <hyperlink ref="EI322" r:id="rId250" xr:uid="{00000000-0004-0000-0100-0000F9000000}"/>
    <hyperlink ref="HV322" r:id="rId251" xr:uid="{00000000-0004-0000-0100-0000FA000000}"/>
    <hyperlink ref="EI323" r:id="rId252" xr:uid="{00000000-0004-0000-0100-0000FB000000}"/>
    <hyperlink ref="HV323" r:id="rId253" xr:uid="{00000000-0004-0000-0100-0000FC000000}"/>
    <hyperlink ref="L324" r:id="rId254" xr:uid="{00000000-0004-0000-0100-0000FD000000}"/>
    <hyperlink ref="N324" r:id="rId255" xr:uid="{00000000-0004-0000-0100-0000FE000000}"/>
    <hyperlink ref="P324" r:id="rId256" xr:uid="{00000000-0004-0000-0100-0000FF000000}"/>
    <hyperlink ref="EI324" r:id="rId257" xr:uid="{00000000-0004-0000-0100-000000010000}"/>
    <hyperlink ref="HV324" r:id="rId258" xr:uid="{00000000-0004-0000-0100-000001010000}"/>
    <hyperlink ref="L382" r:id="rId259" xr:uid="{00000000-0004-0000-0100-000002010000}"/>
    <hyperlink ref="P382" r:id="rId260" xr:uid="{00000000-0004-0000-0100-000003010000}"/>
    <hyperlink ref="AJ382" r:id="rId261" xr:uid="{00000000-0004-0000-0100-000004010000}"/>
    <hyperlink ref="EG382" r:id="rId262" xr:uid="{00000000-0004-0000-0100-000005010000}"/>
    <hyperlink ref="HC382" r:id="rId263" xr:uid="{00000000-0004-0000-0100-000006010000}"/>
    <hyperlink ref="HV382" r:id="rId264" xr:uid="{00000000-0004-0000-0100-000007010000}"/>
    <hyperlink ref="L165" r:id="rId265" xr:uid="{00000000-0004-0000-0100-000008010000}"/>
    <hyperlink ref="R165" r:id="rId266" xr:uid="{00000000-0004-0000-0100-000009010000}"/>
    <hyperlink ref="EI165" r:id="rId267" xr:uid="{00000000-0004-0000-0100-00000A010000}"/>
    <hyperlink ref="HC165" r:id="rId268" xr:uid="{00000000-0004-0000-0100-00000B010000}"/>
    <hyperlink ref="HE165" r:id="rId269" xr:uid="{00000000-0004-0000-0100-00000C010000}"/>
    <hyperlink ref="L166" r:id="rId270" xr:uid="{00000000-0004-0000-0100-00000D010000}"/>
    <hyperlink ref="N166" r:id="rId271" xr:uid="{00000000-0004-0000-0100-00000E010000}"/>
    <hyperlink ref="EI166" r:id="rId272" xr:uid="{00000000-0004-0000-0100-00000F010000}"/>
    <hyperlink ref="HC166" r:id="rId273" xr:uid="{00000000-0004-0000-0100-000010010000}"/>
    <hyperlink ref="HE166" r:id="rId274" xr:uid="{00000000-0004-0000-0100-000011010000}"/>
    <hyperlink ref="EI325" r:id="rId275" xr:uid="{00000000-0004-0000-0100-000012010000}"/>
    <hyperlink ref="L326" r:id="rId276" xr:uid="{00000000-0004-0000-0100-000013010000}"/>
    <hyperlink ref="P326" r:id="rId277" xr:uid="{00000000-0004-0000-0100-000014010000}"/>
    <hyperlink ref="EI326" r:id="rId278" xr:uid="{00000000-0004-0000-0100-000015010000}"/>
    <hyperlink ref="HV326" r:id="rId279" xr:uid="{00000000-0004-0000-0100-000016010000}"/>
    <hyperlink ref="EI167" r:id="rId280" xr:uid="{00000000-0004-0000-0100-000017010000}"/>
    <hyperlink ref="HC167" r:id="rId281" location="text-4" xr:uid="{00000000-0004-0000-0100-000018010000}"/>
    <hyperlink ref="L383" r:id="rId282" xr:uid="{00000000-0004-0000-0100-000019010000}"/>
    <hyperlink ref="N383" r:id="rId283" xr:uid="{00000000-0004-0000-0100-00001A010000}"/>
    <hyperlink ref="HC383" r:id="rId284" xr:uid="{00000000-0004-0000-0100-00001B010000}"/>
    <hyperlink ref="HV383" r:id="rId285" xr:uid="{00000000-0004-0000-0100-00001C010000}"/>
    <hyperlink ref="L384" r:id="rId286" xr:uid="{00000000-0004-0000-0100-00001D010000}"/>
    <hyperlink ref="N384" r:id="rId287" xr:uid="{00000000-0004-0000-0100-00001E010000}"/>
    <hyperlink ref="P384" r:id="rId288" xr:uid="{00000000-0004-0000-0100-00001F010000}"/>
    <hyperlink ref="AJ384" r:id="rId289" xr:uid="{00000000-0004-0000-0100-000020010000}"/>
    <hyperlink ref="EG384" r:id="rId290" xr:uid="{00000000-0004-0000-0100-000021010000}"/>
    <hyperlink ref="HC384" r:id="rId291" xr:uid="{00000000-0004-0000-0100-000022010000}"/>
    <hyperlink ref="HE384" r:id="rId292" xr:uid="{00000000-0004-0000-0100-000023010000}"/>
    <hyperlink ref="HF384" r:id="rId293" xr:uid="{00000000-0004-0000-0100-000024010000}"/>
    <hyperlink ref="HI384" r:id="rId294" xr:uid="{00000000-0004-0000-0100-000025010000}"/>
    <hyperlink ref="HV384" r:id="rId295" xr:uid="{00000000-0004-0000-0100-000026010000}"/>
    <hyperlink ref="EI327" r:id="rId296" xr:uid="{00000000-0004-0000-0100-000027010000}"/>
    <hyperlink ref="HC327" r:id="rId297" xr:uid="{00000000-0004-0000-0100-000028010000}"/>
    <hyperlink ref="HV327" r:id="rId298" xr:uid="{00000000-0004-0000-0100-000029010000}"/>
    <hyperlink ref="AJ385" r:id="rId299" xr:uid="{00000000-0004-0000-0100-00002E010000}"/>
    <hyperlink ref="EG385" r:id="rId300" xr:uid="{00000000-0004-0000-0100-00002F010000}"/>
    <hyperlink ref="HC385" r:id="rId301" xr:uid="{00000000-0004-0000-0100-000030010000}"/>
    <hyperlink ref="HV385" r:id="rId302" xr:uid="{00000000-0004-0000-0100-000031010000}"/>
    <hyperlink ref="L308" r:id="rId303" xr:uid="{00000000-0004-0000-0100-000032010000}"/>
    <hyperlink ref="N308" r:id="rId304" xr:uid="{00000000-0004-0000-0100-000033010000}"/>
    <hyperlink ref="R308" r:id="rId305" xr:uid="{00000000-0004-0000-0100-000034010000}"/>
    <hyperlink ref="EG308" r:id="rId306" xr:uid="{00000000-0004-0000-0100-000035010000}"/>
    <hyperlink ref="FO308" r:id="rId307" xr:uid="{00000000-0004-0000-0100-000036010000}"/>
    <hyperlink ref="FR308" r:id="rId308" xr:uid="{00000000-0004-0000-0100-000037010000}"/>
    <hyperlink ref="GJ308" r:id="rId309" xr:uid="{00000000-0004-0000-0100-000038010000}"/>
    <hyperlink ref="HC308" r:id="rId310" xr:uid="{00000000-0004-0000-0100-000039010000}"/>
    <hyperlink ref="HF308" r:id="rId311" xr:uid="{00000000-0004-0000-0100-00003A010000}"/>
    <hyperlink ref="AJ386" r:id="rId312" xr:uid="{00000000-0004-0000-0100-00003B010000}"/>
    <hyperlink ref="EI386" r:id="rId313" xr:uid="{00000000-0004-0000-0100-00003C010000}"/>
    <hyperlink ref="HC386" r:id="rId314" xr:uid="{00000000-0004-0000-0100-00003D010000}"/>
    <hyperlink ref="HE386" r:id="rId315" xr:uid="{00000000-0004-0000-0100-00003E010000}"/>
    <hyperlink ref="HF386" r:id="rId316" xr:uid="{00000000-0004-0000-0100-00003F010000}"/>
    <hyperlink ref="HV386" r:id="rId317" xr:uid="{00000000-0004-0000-0100-000040010000}"/>
    <hyperlink ref="EI328" r:id="rId318" xr:uid="{00000000-0004-0000-0100-000041010000}"/>
    <hyperlink ref="HE328" r:id="rId319" xr:uid="{00000000-0004-0000-0100-000042010000}"/>
    <hyperlink ref="HV328" r:id="rId320" xr:uid="{00000000-0004-0000-0100-000043010000}"/>
    <hyperlink ref="P387" r:id="rId321" xr:uid="{00000000-0004-0000-0100-000044010000}"/>
    <hyperlink ref="R387" r:id="rId322" xr:uid="{00000000-0004-0000-0100-000045010000}"/>
    <hyperlink ref="HC387" r:id="rId323" xr:uid="{00000000-0004-0000-0100-000046010000}"/>
    <hyperlink ref="HF387" r:id="rId324" xr:uid="{00000000-0004-0000-0100-000047010000}"/>
    <hyperlink ref="HV387" r:id="rId325" xr:uid="{00000000-0004-0000-0100-000048010000}"/>
    <hyperlink ref="N388" r:id="rId326" xr:uid="{00000000-0004-0000-0100-000049010000}"/>
    <hyperlink ref="P388" r:id="rId327" xr:uid="{00000000-0004-0000-0100-00004A010000}"/>
    <hyperlink ref="AJ388" r:id="rId328" xr:uid="{00000000-0004-0000-0100-00004B010000}"/>
    <hyperlink ref="HC388" r:id="rId329" xr:uid="{00000000-0004-0000-0100-00004C010000}"/>
    <hyperlink ref="HV388" r:id="rId330" xr:uid="{00000000-0004-0000-0100-00004D010000}"/>
    <hyperlink ref="EF329" r:id="rId331" xr:uid="{00000000-0004-0000-0100-00004E010000}"/>
    <hyperlink ref="EI329" r:id="rId332" xr:uid="{00000000-0004-0000-0100-00004F010000}"/>
    <hyperlink ref="GG329" r:id="rId333" xr:uid="{00000000-0004-0000-0100-000050010000}"/>
    <hyperlink ref="HC329" r:id="rId334" xr:uid="{00000000-0004-0000-0100-000051010000}"/>
    <hyperlink ref="HV329" r:id="rId335" xr:uid="{00000000-0004-0000-0100-000052010000}"/>
    <hyperlink ref="EI330" r:id="rId336" xr:uid="{00000000-0004-0000-0100-000053010000}"/>
    <hyperlink ref="HC330" r:id="rId337" xr:uid="{00000000-0004-0000-0100-000054010000}"/>
    <hyperlink ref="HV330" r:id="rId338" xr:uid="{00000000-0004-0000-0100-000055010000}"/>
    <hyperlink ref="EI331" r:id="rId339" xr:uid="{00000000-0004-0000-0100-000056010000}"/>
    <hyperlink ref="HC331" r:id="rId340" xr:uid="{00000000-0004-0000-0100-000057010000}"/>
    <hyperlink ref="HV331" r:id="rId341" xr:uid="{00000000-0004-0000-0100-000058010000}"/>
    <hyperlink ref="N389" r:id="rId342" xr:uid="{00000000-0004-0000-0100-000059010000}"/>
    <hyperlink ref="P389" r:id="rId343" xr:uid="{00000000-0004-0000-0100-00005A010000}"/>
    <hyperlink ref="R389" r:id="rId344" xr:uid="{00000000-0004-0000-0100-00005B010000}"/>
    <hyperlink ref="AJ389" r:id="rId345" xr:uid="{00000000-0004-0000-0100-00005C010000}"/>
    <hyperlink ref="EG389" r:id="rId346" xr:uid="{00000000-0004-0000-0100-00005D010000}"/>
    <hyperlink ref="HC389" r:id="rId347" xr:uid="{00000000-0004-0000-0100-00005E010000}"/>
    <hyperlink ref="HE389" r:id="rId348" xr:uid="{00000000-0004-0000-0100-00005F010000}"/>
    <hyperlink ref="HF389" r:id="rId349" xr:uid="{00000000-0004-0000-0100-000060010000}"/>
    <hyperlink ref="HV389" r:id="rId350" xr:uid="{00000000-0004-0000-0100-000061010000}"/>
    <hyperlink ref="EI332" r:id="rId351" xr:uid="{00000000-0004-0000-0100-000062010000}"/>
    <hyperlink ref="HC332" r:id="rId352" xr:uid="{00000000-0004-0000-0100-000063010000}"/>
    <hyperlink ref="HV332" r:id="rId353" xr:uid="{00000000-0004-0000-0100-000064010000}"/>
    <hyperlink ref="L390" r:id="rId354" xr:uid="{00000000-0004-0000-0100-000065010000}"/>
    <hyperlink ref="N390" r:id="rId355" xr:uid="{00000000-0004-0000-0100-000066010000}"/>
    <hyperlink ref="R390" r:id="rId356" xr:uid="{00000000-0004-0000-0100-000067010000}"/>
    <hyperlink ref="EG390" r:id="rId357" xr:uid="{00000000-0004-0000-0100-000068010000}"/>
    <hyperlink ref="HC390" r:id="rId358" xr:uid="{00000000-0004-0000-0100-000069010000}"/>
    <hyperlink ref="HV390" r:id="rId359" xr:uid="{00000000-0004-0000-0100-00006A010000}"/>
    <hyperlink ref="EI333" r:id="rId360" xr:uid="{00000000-0004-0000-0100-00006B010000}"/>
    <hyperlink ref="HC333" r:id="rId361" xr:uid="{00000000-0004-0000-0100-00006C010000}"/>
    <hyperlink ref="HV333" r:id="rId362" xr:uid="{00000000-0004-0000-0100-00006D010000}"/>
    <hyperlink ref="EI334" r:id="rId363" xr:uid="{00000000-0004-0000-0100-00006E010000}"/>
    <hyperlink ref="HC334" r:id="rId364" xr:uid="{00000000-0004-0000-0100-00006F010000}"/>
    <hyperlink ref="HV334" r:id="rId365" xr:uid="{00000000-0004-0000-0100-000070010000}"/>
    <hyperlink ref="L391" r:id="rId366" xr:uid="{00000000-0004-0000-0100-000071010000}"/>
    <hyperlink ref="P391" r:id="rId367" xr:uid="{00000000-0004-0000-0100-000072010000}"/>
    <hyperlink ref="R391" r:id="rId368" xr:uid="{00000000-0004-0000-0100-000073010000}"/>
    <hyperlink ref="HF391" r:id="rId369" xr:uid="{00000000-0004-0000-0100-000074010000}"/>
    <hyperlink ref="HV391" r:id="rId370" xr:uid="{00000000-0004-0000-0100-000075010000}"/>
    <hyperlink ref="EI335" r:id="rId371" xr:uid="{00000000-0004-0000-0100-000076010000}"/>
    <hyperlink ref="HC335" r:id="rId372" xr:uid="{00000000-0004-0000-0100-000077010000}"/>
    <hyperlink ref="HV335" r:id="rId373" xr:uid="{00000000-0004-0000-0100-000078010000}"/>
    <hyperlink ref="L392" r:id="rId374" xr:uid="{00000000-0004-0000-0100-000079010000}"/>
    <hyperlink ref="N392" r:id="rId375" xr:uid="{00000000-0004-0000-0100-00007A010000}"/>
    <hyperlink ref="P392" r:id="rId376" xr:uid="{00000000-0004-0000-0100-00007B010000}"/>
    <hyperlink ref="R392" r:id="rId377" xr:uid="{00000000-0004-0000-0100-00007C010000}"/>
    <hyperlink ref="HC392" r:id="rId378" xr:uid="{00000000-0004-0000-0100-00007D010000}"/>
    <hyperlink ref="HE392" r:id="rId379" xr:uid="{00000000-0004-0000-0100-00007E010000}"/>
    <hyperlink ref="HF392" r:id="rId380" xr:uid="{00000000-0004-0000-0100-00007F010000}"/>
    <hyperlink ref="HV392" r:id="rId381" xr:uid="{00000000-0004-0000-0100-000080010000}"/>
    <hyperlink ref="EI336" r:id="rId382" xr:uid="{00000000-0004-0000-0100-000081010000}"/>
    <hyperlink ref="HC336" r:id="rId383" xr:uid="{00000000-0004-0000-0100-000082010000}"/>
    <hyperlink ref="HV336" r:id="rId384" xr:uid="{00000000-0004-0000-0100-000083010000}"/>
    <hyperlink ref="EI337" r:id="rId385" xr:uid="{00000000-0004-0000-0100-000084010000}"/>
    <hyperlink ref="HC337" r:id="rId386" xr:uid="{00000000-0004-0000-0100-000085010000}"/>
    <hyperlink ref="HV337" r:id="rId387" xr:uid="{00000000-0004-0000-0100-000086010000}"/>
    <hyperlink ref="L393" r:id="rId388" xr:uid="{00000000-0004-0000-0100-000087010000}"/>
    <hyperlink ref="N393" r:id="rId389" xr:uid="{00000000-0004-0000-0100-000088010000}"/>
    <hyperlink ref="HV393" r:id="rId390" xr:uid="{00000000-0004-0000-0100-000089010000}"/>
    <hyperlink ref="EI338" r:id="rId391" xr:uid="{00000000-0004-0000-0100-00008A010000}"/>
    <hyperlink ref="HC338" r:id="rId392" xr:uid="{00000000-0004-0000-0100-00008B010000}"/>
    <hyperlink ref="HV338" r:id="rId393" xr:uid="{00000000-0004-0000-0100-00008C010000}"/>
    <hyperlink ref="EI339" r:id="rId394" xr:uid="{00000000-0004-0000-0100-00008D010000}"/>
    <hyperlink ref="HC339" r:id="rId395" xr:uid="{00000000-0004-0000-0100-00008E010000}"/>
    <hyperlink ref="HV339" r:id="rId396" xr:uid="{00000000-0004-0000-0100-00008F010000}"/>
    <hyperlink ref="L394" r:id="rId397" xr:uid="{00000000-0004-0000-0100-000090010000}"/>
    <hyperlink ref="N394" r:id="rId398" xr:uid="{00000000-0004-0000-0100-000091010000}"/>
    <hyperlink ref="P394" r:id="rId399" xr:uid="{00000000-0004-0000-0100-000092010000}"/>
    <hyperlink ref="HC394" r:id="rId400" xr:uid="{00000000-0004-0000-0100-000093010000}"/>
    <hyperlink ref="N395" r:id="rId401" xr:uid="{00000000-0004-0000-0100-000094010000}"/>
    <hyperlink ref="P395" r:id="rId402" xr:uid="{00000000-0004-0000-0100-000095010000}"/>
    <hyperlink ref="R395" r:id="rId403" xr:uid="{00000000-0004-0000-0100-000096010000}"/>
    <hyperlink ref="AJ395" r:id="rId404" xr:uid="{00000000-0004-0000-0100-000097010000}"/>
    <hyperlink ref="EG395" r:id="rId405" xr:uid="{00000000-0004-0000-0100-000098010000}"/>
    <hyperlink ref="HC395" r:id="rId406" xr:uid="{00000000-0004-0000-0100-000099010000}"/>
    <hyperlink ref="HV395" r:id="rId407" xr:uid="{00000000-0004-0000-0100-00009A010000}"/>
    <hyperlink ref="EI340" r:id="rId408" xr:uid="{00000000-0004-0000-0100-00009B010000}"/>
    <hyperlink ref="HC340" r:id="rId409" xr:uid="{00000000-0004-0000-0100-00009C010000}"/>
    <hyperlink ref="HV340" r:id="rId410" xr:uid="{00000000-0004-0000-0100-00009D010000}"/>
    <hyperlink ref="EI341" r:id="rId411" xr:uid="{00000000-0004-0000-0100-00009E010000}"/>
    <hyperlink ref="HC341" r:id="rId412" xr:uid="{00000000-0004-0000-0100-00009F010000}"/>
    <hyperlink ref="HV341" r:id="rId413" xr:uid="{00000000-0004-0000-0100-0000A0010000}"/>
    <hyperlink ref="EI342" r:id="rId414" xr:uid="{00000000-0004-0000-0100-0000A1010000}"/>
    <hyperlink ref="HV342" r:id="rId415" xr:uid="{00000000-0004-0000-0100-0000A2010000}"/>
    <hyperlink ref="EI343" r:id="rId416" xr:uid="{00000000-0004-0000-0100-0000A3010000}"/>
    <hyperlink ref="HC343" r:id="rId417" xr:uid="{00000000-0004-0000-0100-0000A4010000}"/>
    <hyperlink ref="HV343" r:id="rId418" xr:uid="{00000000-0004-0000-0100-0000A5010000}"/>
    <hyperlink ref="L396" r:id="rId419" xr:uid="{00000000-0004-0000-0100-0000A6010000}"/>
    <hyperlink ref="R396" r:id="rId420" xr:uid="{00000000-0004-0000-0100-0000A7010000}"/>
    <hyperlink ref="AJ396" r:id="rId421" xr:uid="{00000000-0004-0000-0100-0000A8010000}"/>
    <hyperlink ref="EG396" r:id="rId422" xr:uid="{00000000-0004-0000-0100-0000A9010000}"/>
    <hyperlink ref="HC396" r:id="rId423" xr:uid="{00000000-0004-0000-0100-0000AA010000}"/>
    <hyperlink ref="HF396" r:id="rId424" xr:uid="{00000000-0004-0000-0100-0000AB010000}"/>
    <hyperlink ref="HV396" r:id="rId425" xr:uid="{00000000-0004-0000-0100-0000AC010000}"/>
    <hyperlink ref="EI344" r:id="rId426" xr:uid="{00000000-0004-0000-0100-0000AD010000}"/>
    <hyperlink ref="HC344" r:id="rId427" xr:uid="{00000000-0004-0000-0100-0000AE010000}"/>
    <hyperlink ref="HV344" r:id="rId428" xr:uid="{00000000-0004-0000-0100-0000AF010000}"/>
    <hyperlink ref="L309" r:id="rId429" xr:uid="{00000000-0004-0000-0100-0000B0010000}"/>
    <hyperlink ref="P309" r:id="rId430" xr:uid="{00000000-0004-0000-0100-0000B1010000}"/>
    <hyperlink ref="EW309" r:id="rId431" xr:uid="{00000000-0004-0000-0100-0000B2010000}"/>
    <hyperlink ref="HC309" r:id="rId432" xr:uid="{00000000-0004-0000-0100-0000B3010000}"/>
    <hyperlink ref="HE309" r:id="rId433" xr:uid="{00000000-0004-0000-0100-0000B4010000}"/>
    <hyperlink ref="HF309" r:id="rId434" xr:uid="{00000000-0004-0000-0100-0000B5010000}"/>
    <hyperlink ref="EI345" r:id="rId435" xr:uid="{00000000-0004-0000-0100-0000B6010000}"/>
    <hyperlink ref="HC345" r:id="rId436" xr:uid="{00000000-0004-0000-0100-0000B7010000}"/>
    <hyperlink ref="HV345" r:id="rId437" xr:uid="{00000000-0004-0000-0100-0000B8010000}"/>
    <hyperlink ref="EI346" r:id="rId438" xr:uid="{00000000-0004-0000-0100-0000B9010000}"/>
    <hyperlink ref="HC346" r:id="rId439" xr:uid="{00000000-0004-0000-0100-0000BA010000}"/>
    <hyperlink ref="HV346" r:id="rId440" xr:uid="{00000000-0004-0000-0100-0000BB010000}"/>
    <hyperlink ref="HA37" r:id="rId441" xr:uid="{00000000-0004-0000-0100-0000BC010000}"/>
    <hyperlink ref="HC37" r:id="rId442" xr:uid="{00000000-0004-0000-0100-0000BD010000}"/>
    <hyperlink ref="HV37" r:id="rId443" xr:uid="{00000000-0004-0000-0100-0000BE010000}"/>
    <hyperlink ref="EI347" r:id="rId444" xr:uid="{00000000-0004-0000-0100-0000BF010000}"/>
    <hyperlink ref="HC347" r:id="rId445" xr:uid="{00000000-0004-0000-0100-0000C0010000}"/>
    <hyperlink ref="EI348" r:id="rId446" xr:uid="{00000000-0004-0000-0100-0000C1010000}"/>
    <hyperlink ref="HC348" r:id="rId447" xr:uid="{00000000-0004-0000-0100-0000C2010000}"/>
    <hyperlink ref="HV348" r:id="rId448" xr:uid="{00000000-0004-0000-0100-0000C3010000}"/>
    <hyperlink ref="L310" r:id="rId449" xr:uid="{00000000-0004-0000-0100-0000C4010000}"/>
    <hyperlink ref="P310" r:id="rId450" xr:uid="{00000000-0004-0000-0100-0000C5010000}"/>
    <hyperlink ref="EI310" r:id="rId451" xr:uid="{00000000-0004-0000-0100-0000C6010000}"/>
    <hyperlink ref="HC310" r:id="rId452" xr:uid="{00000000-0004-0000-0100-0000C7010000}"/>
    <hyperlink ref="HF310" r:id="rId453" xr:uid="{00000000-0004-0000-0100-0000C8010000}"/>
    <hyperlink ref="L38" r:id="rId454" xr:uid="{00000000-0004-0000-0100-0000C9010000}"/>
    <hyperlink ref="HV38" r:id="rId455" xr:uid="{00000000-0004-0000-0100-0000CA010000}"/>
    <hyperlink ref="L419" r:id="rId456" xr:uid="{00000000-0004-0000-0100-0000CB010000}"/>
    <hyperlink ref="N419" r:id="rId457" xr:uid="{00000000-0004-0000-0100-0000CC010000}"/>
    <hyperlink ref="P419" r:id="rId458" xr:uid="{00000000-0004-0000-0100-0000CD010000}"/>
    <hyperlink ref="EI419" r:id="rId459" xr:uid="{00000000-0004-0000-0100-0000CE010000}"/>
    <hyperlink ref="HC419" r:id="rId460" xr:uid="{00000000-0004-0000-0100-0000CF010000}"/>
    <hyperlink ref="HJ419" r:id="rId461" xr:uid="{00000000-0004-0000-0100-0000D0010000}"/>
    <hyperlink ref="HV419" r:id="rId462" xr:uid="{00000000-0004-0000-0100-0000D1010000}"/>
    <hyperlink ref="EI349" r:id="rId463" xr:uid="{00000000-0004-0000-0100-0000D2010000}"/>
    <hyperlink ref="HC349" r:id="rId464" xr:uid="{00000000-0004-0000-0100-0000D3010000}"/>
    <hyperlink ref="HV349" r:id="rId465" xr:uid="{00000000-0004-0000-0100-0000D4010000}"/>
    <hyperlink ref="P39" r:id="rId466" xr:uid="{00000000-0004-0000-0100-0000D5010000}"/>
    <hyperlink ref="EI39" r:id="rId467" xr:uid="{00000000-0004-0000-0100-0000D6010000}"/>
    <hyperlink ref="EM39" r:id="rId468" xr:uid="{00000000-0004-0000-0100-0000D7010000}"/>
    <hyperlink ref="HA39" r:id="rId469" xr:uid="{00000000-0004-0000-0100-0000D8010000}"/>
    <hyperlink ref="HB39" r:id="rId470" xr:uid="{00000000-0004-0000-0100-0000D9010000}"/>
    <hyperlink ref="HC39" r:id="rId471" xr:uid="{00000000-0004-0000-0100-0000DA010000}"/>
    <hyperlink ref="HG39" r:id="rId472" xr:uid="{00000000-0004-0000-0100-0000DB010000}"/>
    <hyperlink ref="HV39" r:id="rId473" xr:uid="{00000000-0004-0000-0100-0000DC010000}"/>
    <hyperlink ref="EI350" r:id="rId474" xr:uid="{00000000-0004-0000-0100-0000DD010000}"/>
    <hyperlink ref="HC350" r:id="rId475" xr:uid="{00000000-0004-0000-0100-0000DE010000}"/>
    <hyperlink ref="HV350" r:id="rId476" xr:uid="{00000000-0004-0000-0100-0000DF010000}"/>
    <hyperlink ref="L397" r:id="rId477" xr:uid="{00000000-0004-0000-0100-0000E0010000}"/>
    <hyperlink ref="N397" r:id="rId478" xr:uid="{00000000-0004-0000-0100-0000E1010000}"/>
    <hyperlink ref="P397" r:id="rId479" xr:uid="{00000000-0004-0000-0100-0000E2010000}"/>
    <hyperlink ref="R397" r:id="rId480" xr:uid="{00000000-0004-0000-0100-0000E3010000}"/>
    <hyperlink ref="EG397" r:id="rId481" xr:uid="{00000000-0004-0000-0100-0000E4010000}"/>
    <hyperlink ref="HC397" r:id="rId482" xr:uid="{00000000-0004-0000-0100-0000E5010000}"/>
    <hyperlink ref="HV397" r:id="rId483" xr:uid="{00000000-0004-0000-0100-0000E6010000}"/>
    <hyperlink ref="EI351" r:id="rId484" xr:uid="{00000000-0004-0000-0100-0000E7010000}"/>
    <hyperlink ref="ET351" r:id="rId485" xr:uid="{00000000-0004-0000-0100-0000E8010000}"/>
    <hyperlink ref="EW351" r:id="rId486" xr:uid="{00000000-0004-0000-0100-0000E9010000}"/>
    <hyperlink ref="EZ351" r:id="rId487" xr:uid="{00000000-0004-0000-0100-0000EA010000}"/>
    <hyperlink ref="FR351" r:id="rId488" xr:uid="{00000000-0004-0000-0100-0000EB010000}"/>
    <hyperlink ref="GG351" r:id="rId489" xr:uid="{00000000-0004-0000-0100-0000EC010000}"/>
    <hyperlink ref="HC351" r:id="rId490" xr:uid="{00000000-0004-0000-0100-0000ED010000}"/>
    <hyperlink ref="HI351" r:id="rId491" xr:uid="{00000000-0004-0000-0100-0000EE010000}"/>
    <hyperlink ref="HV351" r:id="rId492" xr:uid="{00000000-0004-0000-0100-0000EF010000}"/>
    <hyperlink ref="P398" r:id="rId493" xr:uid="{00000000-0004-0000-0100-0000F0010000}"/>
    <hyperlink ref="R398" r:id="rId494" xr:uid="{00000000-0004-0000-0100-0000F1010000}"/>
    <hyperlink ref="EI398" r:id="rId495" xr:uid="{00000000-0004-0000-0100-0000F2010000}"/>
    <hyperlink ref="HC398" r:id="rId496" xr:uid="{00000000-0004-0000-0100-0000F3010000}"/>
    <hyperlink ref="HE398" r:id="rId497" xr:uid="{00000000-0004-0000-0100-0000F4010000}"/>
    <hyperlink ref="HF398" r:id="rId498" xr:uid="{00000000-0004-0000-0100-0000F5010000}"/>
    <hyperlink ref="HV398" r:id="rId499" xr:uid="{00000000-0004-0000-0100-0000F6010000}"/>
    <hyperlink ref="EI311" r:id="rId500" xr:uid="{00000000-0004-0000-0100-0000F7010000}"/>
    <hyperlink ref="HV311" r:id="rId501" xr:uid="{00000000-0004-0000-0100-0000F8010000}"/>
    <hyperlink ref="R399" r:id="rId502" xr:uid="{00000000-0004-0000-0100-0000F9010000}"/>
    <hyperlink ref="AJ399" r:id="rId503" xr:uid="{00000000-0004-0000-0100-0000FA010000}"/>
    <hyperlink ref="EW399" r:id="rId504" xr:uid="{00000000-0004-0000-0100-0000FB010000}"/>
    <hyperlink ref="HC399" r:id="rId505" xr:uid="{00000000-0004-0000-0100-0000FC010000}"/>
    <hyperlink ref="HV399" r:id="rId506" xr:uid="{00000000-0004-0000-0100-0000FD010000}"/>
    <hyperlink ref="R400" r:id="rId507" xr:uid="{00000000-0004-0000-0100-0000FE010000}"/>
    <hyperlink ref="AJ400" r:id="rId508" xr:uid="{00000000-0004-0000-0100-0000FF010000}"/>
    <hyperlink ref="HC400" r:id="rId509" xr:uid="{00000000-0004-0000-0100-000000020000}"/>
    <hyperlink ref="HV400" r:id="rId510" xr:uid="{00000000-0004-0000-0100-000001020000}"/>
    <hyperlink ref="P401" r:id="rId511" xr:uid="{00000000-0004-0000-0100-000002020000}"/>
    <hyperlink ref="HV401" r:id="rId512" xr:uid="{00000000-0004-0000-0100-000003020000}"/>
    <hyperlink ref="EI352" r:id="rId513" xr:uid="{00000000-0004-0000-0100-000004020000}"/>
    <hyperlink ref="HC352" r:id="rId514" xr:uid="{00000000-0004-0000-0100-000005020000}"/>
    <hyperlink ref="HV352" r:id="rId515" xr:uid="{00000000-0004-0000-0100-000006020000}"/>
    <hyperlink ref="N402" r:id="rId516" xr:uid="{00000000-0004-0000-0100-000007020000}"/>
    <hyperlink ref="P402" r:id="rId517" xr:uid="{00000000-0004-0000-0100-000008020000}"/>
    <hyperlink ref="HC402" r:id="rId518" xr:uid="{00000000-0004-0000-0100-000009020000}"/>
    <hyperlink ref="HV402" r:id="rId519" xr:uid="{00000000-0004-0000-0100-00000A020000}"/>
    <hyperlink ref="AJ403" r:id="rId520" xr:uid="{00000000-0004-0000-0100-00000B020000}"/>
    <hyperlink ref="HV403" r:id="rId521" xr:uid="{00000000-0004-0000-0100-00000C020000}"/>
    <hyperlink ref="EI353" r:id="rId522" xr:uid="{00000000-0004-0000-0100-00000D020000}"/>
    <hyperlink ref="EI354" r:id="rId523" xr:uid="{00000000-0004-0000-0100-00000E020000}"/>
    <hyperlink ref="HV354" r:id="rId524" xr:uid="{00000000-0004-0000-0100-00000F020000}"/>
    <hyperlink ref="EI355" r:id="rId525" xr:uid="{00000000-0004-0000-0100-000010020000}"/>
    <hyperlink ref="HC404" r:id="rId526" xr:uid="{00000000-0004-0000-0100-000011020000}"/>
    <hyperlink ref="HV404" r:id="rId527" xr:uid="{00000000-0004-0000-0100-000012020000}"/>
    <hyperlink ref="EI356" r:id="rId528" xr:uid="{00000000-0004-0000-0100-000013020000}"/>
    <hyperlink ref="HV356" r:id="rId529" xr:uid="{00000000-0004-0000-0100-000014020000}"/>
    <hyperlink ref="R405" r:id="rId530" xr:uid="{00000000-0004-0000-0100-000015020000}"/>
    <hyperlink ref="AJ405" r:id="rId531" xr:uid="{00000000-0004-0000-0100-000016020000}"/>
    <hyperlink ref="EI405" r:id="rId532" xr:uid="{00000000-0004-0000-0100-000017020000}"/>
    <hyperlink ref="HA405" r:id="rId533" xr:uid="{00000000-0004-0000-0100-000018020000}"/>
    <hyperlink ref="HC405" r:id="rId534" xr:uid="{00000000-0004-0000-0100-000019020000}"/>
    <hyperlink ref="HE405" r:id="rId535" xr:uid="{00000000-0004-0000-0100-00001A020000}"/>
    <hyperlink ref="HF405" r:id="rId536" xr:uid="{00000000-0004-0000-0100-00001B020000}"/>
    <hyperlink ref="HV405" r:id="rId537" xr:uid="{00000000-0004-0000-0100-00001C020000}"/>
    <hyperlink ref="L257" r:id="rId538" xr:uid="{00000000-0004-0000-0100-00001D020000}"/>
    <hyperlink ref="P257" r:id="rId539" xr:uid="{00000000-0004-0000-0100-00001E020000}"/>
    <hyperlink ref="AJ257" r:id="rId540" xr:uid="{00000000-0004-0000-0100-00001F020000}"/>
    <hyperlink ref="EI257" r:id="rId541" xr:uid="{00000000-0004-0000-0100-000020020000}"/>
    <hyperlink ref="HC257" r:id="rId542" xr:uid="{00000000-0004-0000-0100-000021020000}"/>
    <hyperlink ref="HV257" r:id="rId543" xr:uid="{00000000-0004-0000-0100-000022020000}"/>
    <hyperlink ref="L258" r:id="rId544" xr:uid="{00000000-0004-0000-0100-000023020000}"/>
    <hyperlink ref="N258" r:id="rId545" xr:uid="{00000000-0004-0000-0100-000024020000}"/>
    <hyperlink ref="P258" r:id="rId546" xr:uid="{00000000-0004-0000-0100-000025020000}"/>
    <hyperlink ref="EI258" r:id="rId547" xr:uid="{00000000-0004-0000-0100-000026020000}"/>
    <hyperlink ref="HV258" r:id="rId548" xr:uid="{00000000-0004-0000-0100-000027020000}"/>
    <hyperlink ref="EI357" r:id="rId549" xr:uid="{00000000-0004-0000-0100-000028020000}"/>
    <hyperlink ref="HV357" r:id="rId550" xr:uid="{00000000-0004-0000-0100-000029020000}"/>
    <hyperlink ref="EI358" r:id="rId551" xr:uid="{00000000-0004-0000-0100-00002A020000}"/>
    <hyperlink ref="HV358" r:id="rId552" xr:uid="{00000000-0004-0000-0100-00002B020000}"/>
    <hyperlink ref="L259" r:id="rId553" xr:uid="{00000000-0004-0000-0100-00002C020000}"/>
    <hyperlink ref="P259" r:id="rId554" xr:uid="{00000000-0004-0000-0100-00002D020000}"/>
    <hyperlink ref="EI259" r:id="rId555" xr:uid="{00000000-0004-0000-0100-00002E020000}"/>
    <hyperlink ref="HC259" r:id="rId556" xr:uid="{00000000-0004-0000-0100-00002F020000}"/>
    <hyperlink ref="HV259" r:id="rId557" xr:uid="{00000000-0004-0000-0100-000030020000}"/>
    <hyperlink ref="L260" r:id="rId558" xr:uid="{00000000-0004-0000-0100-000031020000}"/>
    <hyperlink ref="N260" r:id="rId559" xr:uid="{00000000-0004-0000-0100-000032020000}"/>
    <hyperlink ref="P260" r:id="rId560" xr:uid="{00000000-0004-0000-0100-000033020000}"/>
    <hyperlink ref="EI260" r:id="rId561" xr:uid="{00000000-0004-0000-0100-000034020000}"/>
    <hyperlink ref="HV260" r:id="rId562" xr:uid="{00000000-0004-0000-0100-000035020000}"/>
    <hyperlink ref="N119" r:id="rId563" xr:uid="{00000000-0004-0000-0100-000036020000}"/>
    <hyperlink ref="P119" r:id="rId564" xr:uid="{00000000-0004-0000-0100-000037020000}"/>
    <hyperlink ref="AJ119" r:id="rId565" xr:uid="{00000000-0004-0000-0100-000038020000}"/>
    <hyperlink ref="EG119" r:id="rId566" xr:uid="{00000000-0004-0000-0100-000039020000}"/>
    <hyperlink ref="EI119" r:id="rId567" xr:uid="{00000000-0004-0000-0100-00003A020000}"/>
    <hyperlink ref="HC119" r:id="rId568" xr:uid="{00000000-0004-0000-0100-00003B020000}"/>
    <hyperlink ref="HV119" r:id="rId569" xr:uid="{00000000-0004-0000-0100-00003C020000}"/>
    <hyperlink ref="N161" r:id="rId570" xr:uid="{00000000-0004-0000-0100-00003D020000}"/>
    <hyperlink ref="EI161" r:id="rId571" xr:uid="{00000000-0004-0000-0100-00003E020000}"/>
    <hyperlink ref="HC161" r:id="rId572" xr:uid="{00000000-0004-0000-0100-00003F020000}"/>
    <hyperlink ref="HH161" r:id="rId573" xr:uid="{00000000-0004-0000-0100-000040020000}"/>
    <hyperlink ref="HJ161" r:id="rId574" xr:uid="{00000000-0004-0000-0100-000041020000}"/>
    <hyperlink ref="L130" r:id="rId575" xr:uid="{00000000-0004-0000-0100-000042020000}"/>
    <hyperlink ref="N130" r:id="rId576" xr:uid="{00000000-0004-0000-0100-000043020000}"/>
    <hyperlink ref="P130" r:id="rId577" xr:uid="{00000000-0004-0000-0100-000044020000}"/>
    <hyperlink ref="EI130" r:id="rId578" xr:uid="{00000000-0004-0000-0100-000045020000}"/>
    <hyperlink ref="HC130" r:id="rId579" xr:uid="{00000000-0004-0000-0100-000046020000}"/>
    <hyperlink ref="L120" r:id="rId580" xr:uid="{00000000-0004-0000-0100-000047020000}"/>
    <hyperlink ref="N120" r:id="rId581" xr:uid="{00000000-0004-0000-0100-000048020000}"/>
    <hyperlink ref="P120" r:id="rId582" xr:uid="{00000000-0004-0000-0100-000049020000}"/>
    <hyperlink ref="AJ120" r:id="rId583" xr:uid="{00000000-0004-0000-0100-00004A020000}"/>
    <hyperlink ref="EI120" r:id="rId584" xr:uid="{00000000-0004-0000-0100-00004B020000}"/>
    <hyperlink ref="HC120" r:id="rId585" xr:uid="{00000000-0004-0000-0100-00004C020000}"/>
    <hyperlink ref="HV120" r:id="rId586" xr:uid="{00000000-0004-0000-0100-00004D020000}"/>
    <hyperlink ref="EI360" r:id="rId587" xr:uid="{00000000-0004-0000-0100-00004E020000}"/>
    <hyperlink ref="HV360" r:id="rId588" xr:uid="{00000000-0004-0000-0100-00004F020000}"/>
    <hyperlink ref="L361" r:id="rId589" xr:uid="{00000000-0004-0000-0100-000050020000}"/>
    <hyperlink ref="N361" r:id="rId590" xr:uid="{00000000-0004-0000-0100-000051020000}"/>
    <hyperlink ref="P361" r:id="rId591" xr:uid="{00000000-0004-0000-0100-000052020000}"/>
    <hyperlink ref="EI361" r:id="rId592" xr:uid="{00000000-0004-0000-0100-000053020000}"/>
    <hyperlink ref="HV361" r:id="rId593" xr:uid="{00000000-0004-0000-0100-000054020000}"/>
    <hyperlink ref="L241" r:id="rId594" xr:uid="{00000000-0004-0000-0100-000055020000}"/>
    <hyperlink ref="N241" r:id="rId595" xr:uid="{00000000-0004-0000-0100-000056020000}"/>
    <hyperlink ref="P241" r:id="rId596" xr:uid="{00000000-0004-0000-0100-000057020000}"/>
    <hyperlink ref="R241" r:id="rId597" xr:uid="{00000000-0004-0000-0100-000058020000}"/>
    <hyperlink ref="N242" r:id="rId598" xr:uid="{00000000-0004-0000-0100-000059020000}"/>
    <hyperlink ref="P242" r:id="rId599" xr:uid="{00000000-0004-0000-0100-00005A020000}"/>
    <hyperlink ref="EI242" r:id="rId600" xr:uid="{00000000-0004-0000-0100-00005B020000}"/>
    <hyperlink ref="N121" r:id="rId601" xr:uid="{00000000-0004-0000-0100-00005C020000}"/>
    <hyperlink ref="P121" r:id="rId602" xr:uid="{00000000-0004-0000-0100-00005D020000}"/>
    <hyperlink ref="R121" r:id="rId603" xr:uid="{00000000-0004-0000-0100-00005E020000}"/>
    <hyperlink ref="AJ121" r:id="rId604" xr:uid="{00000000-0004-0000-0100-00005F020000}"/>
    <hyperlink ref="EG121" r:id="rId605" xr:uid="{00000000-0004-0000-0100-000060020000}"/>
    <hyperlink ref="EI121" r:id="rId606" xr:uid="{00000000-0004-0000-0100-000061020000}"/>
    <hyperlink ref="HV121" r:id="rId607" xr:uid="{00000000-0004-0000-0100-000062020000}"/>
    <hyperlink ref="N122" r:id="rId608" xr:uid="{00000000-0004-0000-0100-000063020000}"/>
    <hyperlink ref="P122" r:id="rId609" xr:uid="{00000000-0004-0000-0100-000064020000}"/>
    <hyperlink ref="EG122" r:id="rId610" xr:uid="{00000000-0004-0000-0100-000065020000}"/>
    <hyperlink ref="EI122" r:id="rId611" xr:uid="{00000000-0004-0000-0100-000066020000}"/>
    <hyperlink ref="HC122" r:id="rId612" xr:uid="{00000000-0004-0000-0100-000067020000}"/>
    <hyperlink ref="HV122" r:id="rId613" xr:uid="{00000000-0004-0000-0100-000068020000}"/>
    <hyperlink ref="L261" r:id="rId614" xr:uid="{00000000-0004-0000-0100-000069020000}"/>
    <hyperlink ref="P261" r:id="rId615" xr:uid="{00000000-0004-0000-0100-00006A020000}"/>
    <hyperlink ref="EI261" r:id="rId616" xr:uid="{00000000-0004-0000-0100-00006B020000}"/>
    <hyperlink ref="HV261" r:id="rId617" xr:uid="{00000000-0004-0000-0100-00006C020000}"/>
    <hyperlink ref="L262" r:id="rId618" xr:uid="{00000000-0004-0000-0100-00006D020000}"/>
    <hyperlink ref="P262" r:id="rId619" xr:uid="{00000000-0004-0000-0100-00006E020000}"/>
    <hyperlink ref="EI262" r:id="rId620" xr:uid="{00000000-0004-0000-0100-00006F020000}"/>
    <hyperlink ref="HV262" r:id="rId621" xr:uid="{00000000-0004-0000-0100-000070020000}"/>
    <hyperlink ref="L263" r:id="rId622" xr:uid="{00000000-0004-0000-0100-000071020000}"/>
    <hyperlink ref="P263" r:id="rId623" xr:uid="{00000000-0004-0000-0100-000072020000}"/>
    <hyperlink ref="EI263" r:id="rId624" xr:uid="{00000000-0004-0000-0100-000073020000}"/>
    <hyperlink ref="HV263" r:id="rId625" xr:uid="{00000000-0004-0000-0100-000074020000}"/>
    <hyperlink ref="N459" r:id="rId626" xr:uid="{00000000-0004-0000-0100-000075020000}"/>
    <hyperlink ref="EG459" r:id="rId627" xr:uid="{00000000-0004-0000-0100-000076020000}"/>
    <hyperlink ref="HA459" r:id="rId628" xr:uid="{00000000-0004-0000-0100-000077020000}"/>
    <hyperlink ref="HC459" r:id="rId629" xr:uid="{00000000-0004-0000-0100-000078020000}"/>
    <hyperlink ref="EI123" r:id="rId630" xr:uid="{00000000-0004-0000-0100-000079020000}"/>
    <hyperlink ref="HV123" r:id="rId631" xr:uid="{00000000-0004-0000-0100-00007A020000}"/>
    <hyperlink ref="L124" r:id="rId632" xr:uid="{00000000-0004-0000-0100-00007B020000}"/>
    <hyperlink ref="N124" r:id="rId633" xr:uid="{00000000-0004-0000-0100-00007C020000}"/>
    <hyperlink ref="P124" r:id="rId634" xr:uid="{00000000-0004-0000-0100-00007D020000}"/>
    <hyperlink ref="EI124" r:id="rId635" xr:uid="{00000000-0004-0000-0100-00007E020000}"/>
    <hyperlink ref="HV124" r:id="rId636" xr:uid="{00000000-0004-0000-0100-00007F020000}"/>
    <hyperlink ref="N460" r:id="rId637" xr:uid="{00000000-0004-0000-0100-000080020000}"/>
    <hyperlink ref="R460" r:id="rId638" xr:uid="{00000000-0004-0000-0100-000081020000}"/>
    <hyperlink ref="EI460" r:id="rId639" xr:uid="{00000000-0004-0000-0100-000082020000}"/>
    <hyperlink ref="EM460" r:id="rId640" xr:uid="{00000000-0004-0000-0100-000083020000}"/>
    <hyperlink ref="HA460" r:id="rId641" xr:uid="{00000000-0004-0000-0100-000084020000}"/>
    <hyperlink ref="HC460" r:id="rId642" xr:uid="{00000000-0004-0000-0100-000085020000}"/>
    <hyperlink ref="HE460" r:id="rId643" xr:uid="{00000000-0004-0000-0100-000086020000}"/>
    <hyperlink ref="HF460" r:id="rId644" xr:uid="{00000000-0004-0000-0100-000087020000}"/>
    <hyperlink ref="HI460" r:id="rId645" xr:uid="{00000000-0004-0000-0100-000088020000}"/>
    <hyperlink ref="L264" r:id="rId646" xr:uid="{00000000-0004-0000-0100-000089020000}"/>
    <hyperlink ref="P264" r:id="rId647" xr:uid="{00000000-0004-0000-0100-00008A020000}"/>
    <hyperlink ref="EI264" r:id="rId648" xr:uid="{00000000-0004-0000-0100-00008B020000}"/>
    <hyperlink ref="HV264" r:id="rId649" xr:uid="{00000000-0004-0000-0100-00008C020000}"/>
    <hyperlink ref="P125" r:id="rId650" xr:uid="{00000000-0004-0000-0100-00008D020000}"/>
    <hyperlink ref="EI125" r:id="rId651" xr:uid="{00000000-0004-0000-0100-00008E020000}"/>
    <hyperlink ref="HV125" r:id="rId652" xr:uid="{00000000-0004-0000-0100-00008F020000}"/>
    <hyperlink ref="L168" r:id="rId653" xr:uid="{00000000-0004-0000-0100-000090020000}"/>
    <hyperlink ref="EI168" r:id="rId654" xr:uid="{00000000-0004-0000-0100-000091020000}"/>
    <hyperlink ref="HC168" r:id="rId655" xr:uid="{00000000-0004-0000-0100-000092020000}"/>
    <hyperlink ref="HV168" r:id="rId656" xr:uid="{00000000-0004-0000-0100-000093020000}"/>
    <hyperlink ref="L6" r:id="rId657" xr:uid="{00000000-0004-0000-0100-000094020000}"/>
    <hyperlink ref="P6" r:id="rId658" xr:uid="{00000000-0004-0000-0100-000095020000}"/>
    <hyperlink ref="AJ6" r:id="rId659" xr:uid="{00000000-0004-0000-0100-000096020000}"/>
    <hyperlink ref="EI6" r:id="rId660" xr:uid="{00000000-0004-0000-0100-000097020000}"/>
    <hyperlink ref="HC6" r:id="rId661" xr:uid="{00000000-0004-0000-0100-000098020000}"/>
    <hyperlink ref="HV6" r:id="rId662" xr:uid="{00000000-0004-0000-0100-000099020000}"/>
    <hyperlink ref="L169" r:id="rId663" xr:uid="{00000000-0004-0000-0100-00009A020000}"/>
    <hyperlink ref="N169" r:id="rId664" xr:uid="{00000000-0004-0000-0100-00009B020000}"/>
    <hyperlink ref="P169" r:id="rId665" xr:uid="{00000000-0004-0000-0100-00009C020000}"/>
    <hyperlink ref="EI169" r:id="rId666" xr:uid="{00000000-0004-0000-0100-00009D020000}"/>
    <hyperlink ref="HC169" r:id="rId667" xr:uid="{00000000-0004-0000-0100-00009E020000}"/>
    <hyperlink ref="HV169" r:id="rId668" xr:uid="{00000000-0004-0000-0100-00009F020000}"/>
    <hyperlink ref="L126" r:id="rId669" xr:uid="{00000000-0004-0000-0100-0000A0020000}"/>
    <hyperlink ref="P126" r:id="rId670" xr:uid="{00000000-0004-0000-0100-0000A1020000}"/>
    <hyperlink ref="R126" r:id="rId671" xr:uid="{00000000-0004-0000-0100-0000A2020000}"/>
    <hyperlink ref="EI126" r:id="rId672" xr:uid="{00000000-0004-0000-0100-0000A3020000}"/>
    <hyperlink ref="HI126" r:id="rId673" xr:uid="{00000000-0004-0000-0100-0000A4020000}"/>
    <hyperlink ref="HJ126" r:id="rId674" xr:uid="{00000000-0004-0000-0100-0000A5020000}"/>
    <hyperlink ref="HV126" r:id="rId675" xr:uid="{00000000-0004-0000-0100-0000A6020000}"/>
    <hyperlink ref="N170" r:id="rId676" xr:uid="{00000000-0004-0000-0100-0000A7020000}"/>
    <hyperlink ref="EI170" r:id="rId677" xr:uid="{00000000-0004-0000-0100-0000A8020000}"/>
    <hyperlink ref="HC170" r:id="rId678" xr:uid="{00000000-0004-0000-0100-0000A9020000}"/>
    <hyperlink ref="HE170" r:id="rId679" xr:uid="{00000000-0004-0000-0100-0000AA020000}"/>
    <hyperlink ref="HV170" r:id="rId680" xr:uid="{00000000-0004-0000-0100-0000AB020000}"/>
    <hyperlink ref="L171" r:id="rId681" xr:uid="{00000000-0004-0000-0100-0000AC020000}"/>
    <hyperlink ref="N171" r:id="rId682" xr:uid="{00000000-0004-0000-0100-0000AD020000}"/>
    <hyperlink ref="P171" r:id="rId683" xr:uid="{00000000-0004-0000-0100-0000AE020000}"/>
    <hyperlink ref="EI171" r:id="rId684" xr:uid="{00000000-0004-0000-0100-0000AF020000}"/>
    <hyperlink ref="FO171" r:id="rId685" xr:uid="{00000000-0004-0000-0100-0000B0020000}"/>
    <hyperlink ref="HC171" r:id="rId686" xr:uid="{00000000-0004-0000-0100-0000B1020000}"/>
    <hyperlink ref="HG171" r:id="rId687" xr:uid="{00000000-0004-0000-0100-0000B2020000}"/>
    <hyperlink ref="HV171" r:id="rId688" xr:uid="{00000000-0004-0000-0100-0000B3020000}"/>
    <hyperlink ref="L172" r:id="rId689" xr:uid="{00000000-0004-0000-0100-0000B4020000}"/>
    <hyperlink ref="N172" r:id="rId690" xr:uid="{00000000-0004-0000-0100-0000B5020000}"/>
    <hyperlink ref="EI172" r:id="rId691" xr:uid="{00000000-0004-0000-0100-0000B6020000}"/>
    <hyperlink ref="FR172" r:id="rId692" xr:uid="{00000000-0004-0000-0100-0000B7020000}"/>
    <hyperlink ref="HC172" r:id="rId693" xr:uid="{00000000-0004-0000-0100-0000B8020000}"/>
    <hyperlink ref="HE172" r:id="rId694" xr:uid="{00000000-0004-0000-0100-0000B9020000}"/>
    <hyperlink ref="HV172" r:id="rId695" xr:uid="{00000000-0004-0000-0100-0000BA020000}"/>
    <hyperlink ref="L173" r:id="rId696" xr:uid="{00000000-0004-0000-0100-0000BB020000}"/>
    <hyperlink ref="EI173" r:id="rId697" xr:uid="{00000000-0004-0000-0100-0000BC020000}"/>
    <hyperlink ref="HV173" r:id="rId698" xr:uid="{00000000-0004-0000-0100-0000BD020000}"/>
    <hyperlink ref="L243" r:id="rId699" xr:uid="{00000000-0004-0000-0100-0000BE020000}"/>
    <hyperlink ref="N243" r:id="rId700" xr:uid="{00000000-0004-0000-0100-0000BF020000}"/>
    <hyperlink ref="P243" r:id="rId701" xr:uid="{00000000-0004-0000-0100-0000C0020000}"/>
    <hyperlink ref="EI243" r:id="rId702" xr:uid="{00000000-0004-0000-0100-0000C1020000}"/>
    <hyperlink ref="P174" r:id="rId703" xr:uid="{00000000-0004-0000-0100-0000C2020000}"/>
    <hyperlink ref="R174" r:id="rId704" xr:uid="{00000000-0004-0000-0100-0000C3020000}"/>
    <hyperlink ref="EI174" r:id="rId705" xr:uid="{00000000-0004-0000-0100-0000C4020000}"/>
    <hyperlink ref="FO174" r:id="rId706" xr:uid="{00000000-0004-0000-0100-0000C5020000}"/>
    <hyperlink ref="FR174" r:id="rId707" xr:uid="{00000000-0004-0000-0100-0000C6020000}"/>
    <hyperlink ref="HC174" r:id="rId708" xr:uid="{00000000-0004-0000-0100-0000C7020000}"/>
    <hyperlink ref="HV174" r:id="rId709" xr:uid="{00000000-0004-0000-0100-0000C8020000}"/>
    <hyperlink ref="L175" r:id="rId710" xr:uid="{00000000-0004-0000-0100-0000C9020000}"/>
    <hyperlink ref="N175" r:id="rId711" xr:uid="{00000000-0004-0000-0100-0000CA020000}"/>
    <hyperlink ref="P175" r:id="rId712" xr:uid="{00000000-0004-0000-0100-0000CB020000}"/>
    <hyperlink ref="R175" r:id="rId713" xr:uid="{00000000-0004-0000-0100-0000CC020000}"/>
    <hyperlink ref="EI175" r:id="rId714" xr:uid="{00000000-0004-0000-0100-0000CD020000}"/>
    <hyperlink ref="ET175" r:id="rId715" xr:uid="{00000000-0004-0000-0100-0000CE020000}"/>
    <hyperlink ref="EW175" r:id="rId716" xr:uid="{00000000-0004-0000-0100-0000CF020000}"/>
    <hyperlink ref="GJ175" r:id="rId717" xr:uid="{00000000-0004-0000-0100-0000D0020000}"/>
    <hyperlink ref="HV175" r:id="rId718" xr:uid="{00000000-0004-0000-0100-0000D1020000}"/>
    <hyperlink ref="L176" r:id="rId719" xr:uid="{00000000-0004-0000-0100-0000D2020000}"/>
    <hyperlink ref="P176" r:id="rId720" xr:uid="{00000000-0004-0000-0100-0000D3020000}"/>
    <hyperlink ref="EI176" r:id="rId721" xr:uid="{00000000-0004-0000-0100-0000D4020000}"/>
    <hyperlink ref="HC176" r:id="rId722" xr:uid="{00000000-0004-0000-0100-0000D5020000}"/>
    <hyperlink ref="HE176" r:id="rId723" xr:uid="{00000000-0004-0000-0100-0000D6020000}"/>
    <hyperlink ref="HV176" r:id="rId724" xr:uid="{00000000-0004-0000-0100-0000D7020000}"/>
    <hyperlink ref="L177" r:id="rId725" xr:uid="{00000000-0004-0000-0100-0000D8020000}"/>
    <hyperlink ref="N177" r:id="rId726" xr:uid="{00000000-0004-0000-0100-0000D9020000}"/>
    <hyperlink ref="P177" r:id="rId727" xr:uid="{00000000-0004-0000-0100-0000DA020000}"/>
    <hyperlink ref="EI177" r:id="rId728" xr:uid="{00000000-0004-0000-0100-0000DB020000}"/>
    <hyperlink ref="HC177" r:id="rId729" xr:uid="{00000000-0004-0000-0100-0000DC020000}"/>
    <hyperlink ref="HF177" r:id="rId730" xr:uid="{00000000-0004-0000-0100-0000DD020000}"/>
    <hyperlink ref="HV177" r:id="rId731" xr:uid="{00000000-0004-0000-0100-0000DE020000}"/>
    <hyperlink ref="L178" r:id="rId732" xr:uid="{00000000-0004-0000-0100-0000DF020000}"/>
    <hyperlink ref="P178" r:id="rId733" xr:uid="{00000000-0004-0000-0100-0000E0020000}"/>
    <hyperlink ref="EI178" r:id="rId734" xr:uid="{00000000-0004-0000-0100-0000E1020000}"/>
    <hyperlink ref="HC178" r:id="rId735" xr:uid="{00000000-0004-0000-0100-0000E2020000}"/>
    <hyperlink ref="HV178" r:id="rId736" xr:uid="{00000000-0004-0000-0100-0000E3020000}"/>
    <hyperlink ref="L179" r:id="rId737" xr:uid="{00000000-0004-0000-0100-0000E4020000}"/>
    <hyperlink ref="N179" r:id="rId738" xr:uid="{00000000-0004-0000-0100-0000E5020000}"/>
    <hyperlink ref="P179" r:id="rId739" xr:uid="{00000000-0004-0000-0100-0000E6020000}"/>
    <hyperlink ref="HC179" r:id="rId740" xr:uid="{00000000-0004-0000-0100-0000E7020000}"/>
    <hyperlink ref="HV179" r:id="rId741" xr:uid="{00000000-0004-0000-0100-0000E8020000}"/>
    <hyperlink ref="L180" r:id="rId742" xr:uid="{00000000-0004-0000-0100-0000E9020000}"/>
    <hyperlink ref="N180" r:id="rId743" xr:uid="{00000000-0004-0000-0100-0000EA020000}"/>
    <hyperlink ref="P180" r:id="rId744" xr:uid="{00000000-0004-0000-0100-0000EB020000}"/>
    <hyperlink ref="HV180" r:id="rId745" xr:uid="{00000000-0004-0000-0100-0000EC020000}"/>
    <hyperlink ref="L181" r:id="rId746" xr:uid="{00000000-0004-0000-0100-0000ED020000}"/>
    <hyperlink ref="P181" r:id="rId747" xr:uid="{00000000-0004-0000-0100-0000EE020000}"/>
    <hyperlink ref="EI181" r:id="rId748" xr:uid="{00000000-0004-0000-0100-0000EF020000}"/>
    <hyperlink ref="HC181" r:id="rId749" xr:uid="{00000000-0004-0000-0100-0000F0020000}"/>
    <hyperlink ref="HV181" r:id="rId750" xr:uid="{00000000-0004-0000-0100-0000F1020000}"/>
    <hyperlink ref="L182" r:id="rId751" xr:uid="{00000000-0004-0000-0100-0000F2020000}"/>
    <hyperlink ref="P182" r:id="rId752" xr:uid="{00000000-0004-0000-0100-0000F3020000}"/>
    <hyperlink ref="EI182" r:id="rId753" xr:uid="{00000000-0004-0000-0100-0000F4020000}"/>
    <hyperlink ref="HV182" r:id="rId754" xr:uid="{00000000-0004-0000-0100-0000F5020000}"/>
    <hyperlink ref="N183" r:id="rId755" xr:uid="{00000000-0004-0000-0100-0000F6020000}"/>
    <hyperlink ref="P183" r:id="rId756" xr:uid="{00000000-0004-0000-0100-0000F7020000}"/>
    <hyperlink ref="R183" r:id="rId757" xr:uid="{00000000-0004-0000-0100-0000F8020000}"/>
    <hyperlink ref="EI183" r:id="rId758" xr:uid="{00000000-0004-0000-0100-0000F9020000}"/>
    <hyperlink ref="HC183" r:id="rId759" xr:uid="{00000000-0004-0000-0100-0000FA020000}"/>
    <hyperlink ref="HE183" r:id="rId760" xr:uid="{00000000-0004-0000-0100-0000FB020000}"/>
    <hyperlink ref="HV183" r:id="rId761" xr:uid="{00000000-0004-0000-0100-0000FC020000}"/>
    <hyperlink ref="EI184" r:id="rId762" xr:uid="{00000000-0004-0000-0100-0000FD020000}"/>
    <hyperlink ref="FR184" r:id="rId763" xr:uid="{00000000-0004-0000-0100-0000FE020000}"/>
    <hyperlink ref="GJ184" r:id="rId764" xr:uid="{00000000-0004-0000-0100-0000FF020000}"/>
    <hyperlink ref="HC184" r:id="rId765" xr:uid="{00000000-0004-0000-0100-000000030000}"/>
    <hyperlink ref="HV184" r:id="rId766" xr:uid="{00000000-0004-0000-0100-000001030000}"/>
    <hyperlink ref="L185" r:id="rId767" xr:uid="{00000000-0004-0000-0100-000002030000}"/>
    <hyperlink ref="P185" r:id="rId768" xr:uid="{00000000-0004-0000-0100-000003030000}"/>
    <hyperlink ref="HC185" r:id="rId769" xr:uid="{00000000-0004-0000-0100-000004030000}"/>
    <hyperlink ref="HI185" r:id="rId770" xr:uid="{00000000-0004-0000-0100-000005030000}"/>
    <hyperlink ref="HV185" r:id="rId771" xr:uid="{00000000-0004-0000-0100-000006030000}"/>
    <hyperlink ref="P265" r:id="rId772" xr:uid="{00000000-0004-0000-0100-000007030000}"/>
    <hyperlink ref="EI265" r:id="rId773" xr:uid="{00000000-0004-0000-0100-000008030000}"/>
    <hyperlink ref="EI186" r:id="rId774" xr:uid="{00000000-0004-0000-0100-000009030000}"/>
    <hyperlink ref="HC186" r:id="rId775" xr:uid="{00000000-0004-0000-0100-00000A030000}"/>
    <hyperlink ref="HE186" r:id="rId776" xr:uid="{00000000-0004-0000-0100-00000B030000}"/>
    <hyperlink ref="HV186" r:id="rId777" xr:uid="{00000000-0004-0000-0100-00000C030000}"/>
    <hyperlink ref="L187" r:id="rId778" xr:uid="{00000000-0004-0000-0100-00000D030000}"/>
    <hyperlink ref="EI187" r:id="rId779" xr:uid="{00000000-0004-0000-0100-00000E030000}"/>
    <hyperlink ref="HC187" r:id="rId780" xr:uid="{00000000-0004-0000-0100-00000F030000}"/>
    <hyperlink ref="HV187" r:id="rId781" xr:uid="{00000000-0004-0000-0100-000010030000}"/>
    <hyperlink ref="L188" r:id="rId782" xr:uid="{00000000-0004-0000-0100-000011030000}"/>
    <hyperlink ref="EI188" r:id="rId783" xr:uid="{00000000-0004-0000-0100-000012030000}"/>
    <hyperlink ref="HC188" r:id="rId784" xr:uid="{00000000-0004-0000-0100-000013030000}"/>
    <hyperlink ref="HV188" r:id="rId785" xr:uid="{00000000-0004-0000-0100-000014030000}"/>
    <hyperlink ref="N132" r:id="rId786" xr:uid="{00000000-0004-0000-0100-000015030000}"/>
    <hyperlink ref="EG132" r:id="rId787" xr:uid="{00000000-0004-0000-0100-000016030000}"/>
    <hyperlink ref="EI132" r:id="rId788" xr:uid="{00000000-0004-0000-0100-000017030000}"/>
    <hyperlink ref="HC132" r:id="rId789" xr:uid="{00000000-0004-0000-0100-000018030000}"/>
    <hyperlink ref="EI273" r:id="rId790" xr:uid="{00000000-0004-0000-0100-000019030000}"/>
    <hyperlink ref="HC273" r:id="rId791" xr:uid="{00000000-0004-0000-0100-00001A030000}"/>
    <hyperlink ref="HV273" r:id="rId792" xr:uid="{00000000-0004-0000-0100-00001B030000}"/>
    <hyperlink ref="L189" r:id="rId793" xr:uid="{00000000-0004-0000-0100-00001C030000}"/>
    <hyperlink ref="P189" r:id="rId794" xr:uid="{00000000-0004-0000-0100-00001D030000}"/>
    <hyperlink ref="EI189" r:id="rId795" xr:uid="{00000000-0004-0000-0100-00001E030000}"/>
    <hyperlink ref="HC189" r:id="rId796" xr:uid="{00000000-0004-0000-0100-00001F030000}"/>
    <hyperlink ref="HV189" r:id="rId797" xr:uid="{00000000-0004-0000-0100-000020030000}"/>
    <hyperlink ref="L190" r:id="rId798" xr:uid="{00000000-0004-0000-0100-000021030000}"/>
    <hyperlink ref="N190" r:id="rId799" xr:uid="{00000000-0004-0000-0100-000022030000}"/>
    <hyperlink ref="P190" r:id="rId800" xr:uid="{00000000-0004-0000-0100-000023030000}"/>
    <hyperlink ref="EI190" r:id="rId801" xr:uid="{00000000-0004-0000-0100-000024030000}"/>
    <hyperlink ref="HC190" r:id="rId802" xr:uid="{00000000-0004-0000-0100-000025030000}"/>
    <hyperlink ref="HV190" r:id="rId803" xr:uid="{00000000-0004-0000-0100-000026030000}"/>
    <hyperlink ref="L266" r:id="rId804" xr:uid="{00000000-0004-0000-0100-000027030000}"/>
    <hyperlink ref="P266" r:id="rId805" xr:uid="{00000000-0004-0000-0100-000028030000}"/>
    <hyperlink ref="EI266" r:id="rId806" xr:uid="{00000000-0004-0000-0100-000029030000}"/>
    <hyperlink ref="HC266" r:id="rId807" xr:uid="{00000000-0004-0000-0100-00002A030000}"/>
    <hyperlink ref="HV266" r:id="rId808" xr:uid="{00000000-0004-0000-0100-00002B030000}"/>
    <hyperlink ref="L191" r:id="rId809" xr:uid="{00000000-0004-0000-0100-00002C030000}"/>
    <hyperlink ref="EI191" r:id="rId810" xr:uid="{00000000-0004-0000-0100-00002D030000}"/>
    <hyperlink ref="HC191" r:id="rId811" xr:uid="{00000000-0004-0000-0100-00002E030000}"/>
    <hyperlink ref="HV191" r:id="rId812" xr:uid="{00000000-0004-0000-0100-00002F030000}"/>
    <hyperlink ref="L192" r:id="rId813" xr:uid="{00000000-0004-0000-0100-000030030000}"/>
    <hyperlink ref="EI192" r:id="rId814" xr:uid="{00000000-0004-0000-0100-000031030000}"/>
    <hyperlink ref="HC192" r:id="rId815" xr:uid="{00000000-0004-0000-0100-000032030000}"/>
    <hyperlink ref="HE192" r:id="rId816" xr:uid="{00000000-0004-0000-0100-000033030000}"/>
    <hyperlink ref="HV192" r:id="rId817" xr:uid="{00000000-0004-0000-0100-000034030000}"/>
    <hyperlink ref="L193" r:id="rId818" xr:uid="{00000000-0004-0000-0100-000035030000}"/>
    <hyperlink ref="P193" r:id="rId819" xr:uid="{00000000-0004-0000-0100-000036030000}"/>
    <hyperlink ref="EI193" r:id="rId820" xr:uid="{00000000-0004-0000-0100-000037030000}"/>
    <hyperlink ref="HC193" r:id="rId821" xr:uid="{00000000-0004-0000-0100-000038030000}"/>
    <hyperlink ref="HE193" r:id="rId822" xr:uid="{00000000-0004-0000-0100-000039030000}"/>
    <hyperlink ref="HG193" r:id="rId823" xr:uid="{00000000-0004-0000-0100-00003A030000}"/>
    <hyperlink ref="HV193" r:id="rId824" xr:uid="{00000000-0004-0000-0100-00003B030000}"/>
    <hyperlink ref="N131" r:id="rId825" xr:uid="{00000000-0004-0000-0100-00003C030000}"/>
    <hyperlink ref="P131" r:id="rId826" xr:uid="{00000000-0004-0000-0100-00003D030000}"/>
    <hyperlink ref="EG131" r:id="rId827" xr:uid="{00000000-0004-0000-0100-00003E030000}"/>
    <hyperlink ref="EI131" r:id="rId828" xr:uid="{00000000-0004-0000-0100-00003F030000}"/>
    <hyperlink ref="HC131" r:id="rId829" xr:uid="{00000000-0004-0000-0100-000040030000}"/>
    <hyperlink ref="L194" r:id="rId830" xr:uid="{00000000-0004-0000-0100-000041030000}"/>
    <hyperlink ref="EI194" r:id="rId831" xr:uid="{00000000-0004-0000-0100-000042030000}"/>
    <hyperlink ref="HC194" r:id="rId832" xr:uid="{00000000-0004-0000-0100-000043030000}"/>
    <hyperlink ref="HG194" r:id="rId833" xr:uid="{00000000-0004-0000-0100-000044030000}"/>
    <hyperlink ref="HV194" r:id="rId834" xr:uid="{00000000-0004-0000-0100-000045030000}"/>
    <hyperlink ref="L286" r:id="rId835" xr:uid="{00000000-0004-0000-0100-000046030000}"/>
    <hyperlink ref="EI286" r:id="rId836" xr:uid="{00000000-0004-0000-0100-000047030000}"/>
    <hyperlink ref="HC286" r:id="rId837" xr:uid="{00000000-0004-0000-0100-000048030000}"/>
    <hyperlink ref="HF286" r:id="rId838" xr:uid="{00000000-0004-0000-0100-000049030000}"/>
    <hyperlink ref="HV286" r:id="rId839" xr:uid="{00000000-0004-0000-0100-00004A030000}"/>
    <hyperlink ref="L195" r:id="rId840" xr:uid="{00000000-0004-0000-0100-00004B030000}"/>
    <hyperlink ref="N195" r:id="rId841" xr:uid="{00000000-0004-0000-0100-00004C030000}"/>
    <hyperlink ref="P195" r:id="rId842" xr:uid="{00000000-0004-0000-0100-00004D030000}"/>
    <hyperlink ref="R195" r:id="rId843" xr:uid="{00000000-0004-0000-0100-00004E030000}"/>
    <hyperlink ref="EI195" r:id="rId844" xr:uid="{00000000-0004-0000-0100-00004F030000}"/>
    <hyperlink ref="HC195" r:id="rId845" xr:uid="{00000000-0004-0000-0100-000050030000}"/>
    <hyperlink ref="HV195" r:id="rId846" xr:uid="{00000000-0004-0000-0100-000051030000}"/>
    <hyperlink ref="L196" r:id="rId847" xr:uid="{00000000-0004-0000-0100-000052030000}"/>
    <hyperlink ref="EI196" r:id="rId848" xr:uid="{00000000-0004-0000-0100-000053030000}"/>
    <hyperlink ref="HC196" r:id="rId849" xr:uid="{00000000-0004-0000-0100-000054030000}"/>
    <hyperlink ref="HV196" r:id="rId850" xr:uid="{00000000-0004-0000-0100-000055030000}"/>
    <hyperlink ref="EI197" r:id="rId851" xr:uid="{00000000-0004-0000-0100-000056030000}"/>
    <hyperlink ref="HC197" r:id="rId852" xr:uid="{00000000-0004-0000-0100-000057030000}"/>
    <hyperlink ref="HI197" r:id="rId853" xr:uid="{00000000-0004-0000-0100-000058030000}"/>
    <hyperlink ref="HV197" r:id="rId854" xr:uid="{00000000-0004-0000-0100-000059030000}"/>
    <hyperlink ref="L7" r:id="rId855" xr:uid="{00000000-0004-0000-0100-00005A030000}"/>
    <hyperlink ref="P7" r:id="rId856" xr:uid="{00000000-0004-0000-0100-00005B030000}"/>
    <hyperlink ref="EI7" r:id="rId857" xr:uid="{00000000-0004-0000-0100-00005C030000}"/>
    <hyperlink ref="HC7" r:id="rId858" xr:uid="{00000000-0004-0000-0100-00005D030000}"/>
    <hyperlink ref="L267" r:id="rId859" xr:uid="{00000000-0004-0000-0100-00005E030000}"/>
    <hyperlink ref="P267" r:id="rId860" xr:uid="{00000000-0004-0000-0100-00005F030000}"/>
    <hyperlink ref="EI267" r:id="rId861" xr:uid="{00000000-0004-0000-0100-000060030000}"/>
    <hyperlink ref="HV267" r:id="rId862" xr:uid="{00000000-0004-0000-0100-000061030000}"/>
    <hyperlink ref="L268" r:id="rId863" xr:uid="{00000000-0004-0000-0100-000062030000}"/>
    <hyperlink ref="P268" r:id="rId864" xr:uid="{00000000-0004-0000-0100-000063030000}"/>
    <hyperlink ref="R268" r:id="rId865" xr:uid="{00000000-0004-0000-0100-000064030000}"/>
    <hyperlink ref="EI268" r:id="rId866" xr:uid="{00000000-0004-0000-0100-000065030000}"/>
    <hyperlink ref="HC268" r:id="rId867" xr:uid="{00000000-0004-0000-0100-000066030000}"/>
    <hyperlink ref="HE268" r:id="rId868" xr:uid="{00000000-0004-0000-0100-000067030000}"/>
    <hyperlink ref="HV268" r:id="rId869" xr:uid="{00000000-0004-0000-0100-000068030000}"/>
    <hyperlink ref="L269" r:id="rId870" xr:uid="{00000000-0004-0000-0100-000069030000}"/>
    <hyperlink ref="P269" r:id="rId871" xr:uid="{00000000-0004-0000-0100-00006A030000}"/>
    <hyperlink ref="R269" r:id="rId872" xr:uid="{00000000-0004-0000-0100-00006B030000}"/>
    <hyperlink ref="EI269" r:id="rId873" xr:uid="{00000000-0004-0000-0100-00006C030000}"/>
    <hyperlink ref="HV269" r:id="rId874" xr:uid="{00000000-0004-0000-0100-00006D030000}"/>
    <hyperlink ref="L270" r:id="rId875" xr:uid="{00000000-0004-0000-0100-00006E030000}"/>
    <hyperlink ref="P270" r:id="rId876" xr:uid="{00000000-0004-0000-0100-00006F030000}"/>
    <hyperlink ref="EI270" r:id="rId877" xr:uid="{00000000-0004-0000-0100-000070030000}"/>
    <hyperlink ref="HC270" r:id="rId878" xr:uid="{00000000-0004-0000-0100-000071030000}"/>
    <hyperlink ref="HV270" r:id="rId879" xr:uid="{00000000-0004-0000-0100-000072030000}"/>
    <hyperlink ref="EI274" r:id="rId880" xr:uid="{00000000-0004-0000-0100-000073030000}"/>
    <hyperlink ref="HC274" r:id="rId881" xr:uid="{00000000-0004-0000-0100-000074030000}"/>
    <hyperlink ref="HV274" r:id="rId882" xr:uid="{00000000-0004-0000-0100-000075030000}"/>
    <hyperlink ref="EI28" r:id="rId883" xr:uid="{00000000-0004-0000-0100-000076030000}"/>
    <hyperlink ref="L437" r:id="rId884" xr:uid="{00000000-0004-0000-0100-000077030000}"/>
    <hyperlink ref="EI437" r:id="rId885" xr:uid="{00000000-0004-0000-0100-000078030000}"/>
    <hyperlink ref="GG437" r:id="rId886" xr:uid="{00000000-0004-0000-0100-000079030000}"/>
    <hyperlink ref="HC437" r:id="rId887" xr:uid="{00000000-0004-0000-0100-00007A030000}"/>
    <hyperlink ref="HV437" r:id="rId888" xr:uid="{00000000-0004-0000-0100-00007B030000}"/>
    <hyperlink ref="P198" r:id="rId889" xr:uid="{00000000-0004-0000-0100-00007C030000}"/>
    <hyperlink ref="EI198" r:id="rId890" xr:uid="{00000000-0004-0000-0100-00007D030000}"/>
    <hyperlink ref="HC198" r:id="rId891" xr:uid="{00000000-0004-0000-0100-00007E030000}"/>
    <hyperlink ref="HG198" r:id="rId892" xr:uid="{00000000-0004-0000-0100-00007F030000}"/>
    <hyperlink ref="HI198" r:id="rId893" xr:uid="{00000000-0004-0000-0100-000080030000}"/>
    <hyperlink ref="HV198" r:id="rId894" xr:uid="{00000000-0004-0000-0100-000081030000}"/>
    <hyperlink ref="L29" r:id="rId895" xr:uid="{00000000-0004-0000-0100-000082030000}"/>
    <hyperlink ref="P29" r:id="rId896" xr:uid="{00000000-0004-0000-0100-000083030000}"/>
    <hyperlink ref="R29" r:id="rId897" xr:uid="{00000000-0004-0000-0100-000084030000}"/>
    <hyperlink ref="EG29" r:id="rId898" xr:uid="{00000000-0004-0000-0100-000085030000}"/>
    <hyperlink ref="EI29" r:id="rId899" xr:uid="{00000000-0004-0000-0100-000086030000}"/>
    <hyperlink ref="HV29" r:id="rId900" xr:uid="{00000000-0004-0000-0100-000087030000}"/>
    <hyperlink ref="L30" r:id="rId901" xr:uid="{00000000-0004-0000-0100-000088030000}"/>
    <hyperlink ref="R30" r:id="rId902" xr:uid="{00000000-0004-0000-0100-000089030000}"/>
    <hyperlink ref="EG30" r:id="rId903" xr:uid="{00000000-0004-0000-0100-00008A030000}"/>
    <hyperlink ref="EI30" r:id="rId904" xr:uid="{00000000-0004-0000-0100-00008B030000}"/>
    <hyperlink ref="HC30" r:id="rId905" xr:uid="{00000000-0004-0000-0100-00008C030000}"/>
    <hyperlink ref="L250" r:id="rId906" xr:uid="{00000000-0004-0000-0100-00008D030000}"/>
    <hyperlink ref="N250" r:id="rId907" xr:uid="{00000000-0004-0000-0100-00008E030000}"/>
    <hyperlink ref="R250" r:id="rId908" xr:uid="{00000000-0004-0000-0100-00008F030000}"/>
    <hyperlink ref="EG250" r:id="rId909" xr:uid="{00000000-0004-0000-0100-000090030000}"/>
    <hyperlink ref="EI250" r:id="rId910" xr:uid="{00000000-0004-0000-0100-000091030000}"/>
    <hyperlink ref="EM250" r:id="rId911" xr:uid="{00000000-0004-0000-0100-000092030000}"/>
    <hyperlink ref="HA250" r:id="rId912" xr:uid="{00000000-0004-0000-0100-000093030000}"/>
    <hyperlink ref="HC250" r:id="rId913" xr:uid="{00000000-0004-0000-0100-000094030000}"/>
    <hyperlink ref="HJ250" r:id="rId914" xr:uid="{00000000-0004-0000-0100-000095030000}"/>
    <hyperlink ref="HV250" r:id="rId915" xr:uid="{00000000-0004-0000-0100-000096030000}"/>
    <hyperlink ref="N31" r:id="rId916" xr:uid="{00000000-0004-0000-0100-000097030000}"/>
    <hyperlink ref="P31" r:id="rId917" xr:uid="{00000000-0004-0000-0100-000098030000}"/>
    <hyperlink ref="EI31" r:id="rId918" xr:uid="{00000000-0004-0000-0100-000099030000}"/>
    <hyperlink ref="HC31" r:id="rId919" xr:uid="{00000000-0004-0000-0100-00009A030000}"/>
    <hyperlink ref="HV31" r:id="rId920" xr:uid="{00000000-0004-0000-0100-00009B030000}"/>
    <hyperlink ref="L32" r:id="rId921" xr:uid="{00000000-0004-0000-0100-00009C030000}"/>
    <hyperlink ref="N32" r:id="rId922" xr:uid="{00000000-0004-0000-0100-00009D030000}"/>
    <hyperlink ref="P32" r:id="rId923" xr:uid="{00000000-0004-0000-0100-00009E030000}"/>
    <hyperlink ref="EI32" r:id="rId924" xr:uid="{00000000-0004-0000-0100-00009F030000}"/>
    <hyperlink ref="FR32" r:id="rId925" xr:uid="{00000000-0004-0000-0100-0000A0030000}"/>
    <hyperlink ref="HC32" r:id="rId926" xr:uid="{00000000-0004-0000-0100-0000A1030000}"/>
    <hyperlink ref="HG32" r:id="rId927" xr:uid="{00000000-0004-0000-0100-0000A2030000}"/>
    <hyperlink ref="HV32" r:id="rId928" xr:uid="{00000000-0004-0000-0100-0000A3030000}"/>
    <hyperlink ref="L438" r:id="rId929" xr:uid="{00000000-0004-0000-0100-0000A4030000}"/>
    <hyperlink ref="P438" r:id="rId930" xr:uid="{00000000-0004-0000-0100-0000A5030000}"/>
    <hyperlink ref="R438" r:id="rId931" xr:uid="{00000000-0004-0000-0100-0000A6030000}"/>
    <hyperlink ref="AJ438" r:id="rId932" xr:uid="{00000000-0004-0000-0100-0000A7030000}"/>
    <hyperlink ref="EI438" r:id="rId933" xr:uid="{00000000-0004-0000-0100-0000A8030000}"/>
    <hyperlink ref="HC438" r:id="rId934" xr:uid="{00000000-0004-0000-0100-0000A9030000}"/>
    <hyperlink ref="HG438" r:id="rId935" xr:uid="{00000000-0004-0000-0100-0000AA030000}"/>
    <hyperlink ref="HV438" r:id="rId936" xr:uid="{00000000-0004-0000-0100-0000AB030000}"/>
    <hyperlink ref="L251" r:id="rId937" xr:uid="{00000000-0004-0000-0100-0000AC030000}"/>
    <hyperlink ref="P251" r:id="rId938" xr:uid="{00000000-0004-0000-0100-0000AD030000}"/>
    <hyperlink ref="AJ251" r:id="rId939" xr:uid="{00000000-0004-0000-0100-0000AE030000}"/>
    <hyperlink ref="EG251" r:id="rId940" xr:uid="{00000000-0004-0000-0100-0000AF030000}"/>
    <hyperlink ref="EI251" r:id="rId941" xr:uid="{00000000-0004-0000-0100-0000B0030000}"/>
    <hyperlink ref="HC251" r:id="rId942" xr:uid="{00000000-0004-0000-0100-0000B1030000}"/>
    <hyperlink ref="HV251" r:id="rId943" xr:uid="{00000000-0004-0000-0100-0000B2030000}"/>
    <hyperlink ref="L439" r:id="rId944" xr:uid="{00000000-0004-0000-0100-0000B3030000}"/>
    <hyperlink ref="N439" r:id="rId945" xr:uid="{00000000-0004-0000-0100-0000B4030000}"/>
    <hyperlink ref="P439" r:id="rId946" xr:uid="{00000000-0004-0000-0100-0000B5030000}"/>
    <hyperlink ref="R439" r:id="rId947" xr:uid="{00000000-0004-0000-0100-0000B6030000}"/>
    <hyperlink ref="AJ439" r:id="rId948" xr:uid="{00000000-0004-0000-0100-0000B7030000}"/>
    <hyperlink ref="EI439" r:id="rId949" xr:uid="{00000000-0004-0000-0100-0000B8030000}"/>
    <hyperlink ref="HV439" r:id="rId950" xr:uid="{00000000-0004-0000-0100-0000B9030000}"/>
    <hyperlink ref="EI275" r:id="rId951" xr:uid="{00000000-0004-0000-0100-0000BA030000}"/>
    <hyperlink ref="HC275" r:id="rId952" xr:uid="{00000000-0004-0000-0100-0000BB030000}"/>
    <hyperlink ref="HV275" r:id="rId953" xr:uid="{00000000-0004-0000-0100-0000BC030000}"/>
    <hyperlink ref="L440" r:id="rId954" xr:uid="{00000000-0004-0000-0100-0000BD030000}"/>
    <hyperlink ref="P440" r:id="rId955" xr:uid="{00000000-0004-0000-0100-0000BE030000}"/>
    <hyperlink ref="EI440" r:id="rId956" xr:uid="{00000000-0004-0000-0100-0000BF030000}"/>
    <hyperlink ref="HC440" r:id="rId957" xr:uid="{00000000-0004-0000-0100-0000C0030000}"/>
    <hyperlink ref="HV440" r:id="rId958" xr:uid="{00000000-0004-0000-0100-0000C1030000}"/>
    <hyperlink ref="L27" r:id="rId959" xr:uid="{00000000-0004-0000-0100-0000C2030000}"/>
    <hyperlink ref="EI27" r:id="rId960" xr:uid="{00000000-0004-0000-0100-0000C3030000}"/>
    <hyperlink ref="HC27" r:id="rId961" xr:uid="{00000000-0004-0000-0100-0000C4030000}"/>
    <hyperlink ref="HV27" r:id="rId962" xr:uid="{00000000-0004-0000-0100-0000C5030000}"/>
    <hyperlink ref="L252" r:id="rId963" xr:uid="{00000000-0004-0000-0100-0000C6030000}"/>
    <hyperlink ref="N252" r:id="rId964" xr:uid="{00000000-0004-0000-0100-0000C7030000}"/>
    <hyperlink ref="P252" r:id="rId965" xr:uid="{00000000-0004-0000-0100-0000C8030000}"/>
    <hyperlink ref="R252" r:id="rId966" xr:uid="{00000000-0004-0000-0100-0000C9030000}"/>
    <hyperlink ref="EG252" r:id="rId967" xr:uid="{00000000-0004-0000-0100-0000CA030000}"/>
    <hyperlink ref="EI252" r:id="rId968" xr:uid="{00000000-0004-0000-0100-0000CB030000}"/>
    <hyperlink ref="HV252" r:id="rId969" xr:uid="{00000000-0004-0000-0100-0000CC030000}"/>
    <hyperlink ref="L253" r:id="rId970" xr:uid="{00000000-0004-0000-0100-0000CD030000}"/>
    <hyperlink ref="N253" r:id="rId971" xr:uid="{00000000-0004-0000-0100-0000CE030000}"/>
    <hyperlink ref="P253" r:id="rId972" xr:uid="{00000000-0004-0000-0100-0000CF030000}"/>
    <hyperlink ref="EG253" r:id="rId973" xr:uid="{00000000-0004-0000-0100-0000D0030000}"/>
    <hyperlink ref="EI253" r:id="rId974" xr:uid="{00000000-0004-0000-0100-0000D1030000}"/>
    <hyperlink ref="HJ253" r:id="rId975" xr:uid="{00000000-0004-0000-0100-0000D2030000}"/>
    <hyperlink ref="HV253" r:id="rId976" xr:uid="{00000000-0004-0000-0100-0000D3030000}"/>
    <hyperlink ref="EI199" r:id="rId977" xr:uid="{00000000-0004-0000-0100-0000D4030000}"/>
    <hyperlink ref="HC199" r:id="rId978" xr:uid="{00000000-0004-0000-0100-0000D5030000}"/>
    <hyperlink ref="HI199" r:id="rId979" xr:uid="{00000000-0004-0000-0100-0000D6030000}"/>
    <hyperlink ref="HV199" r:id="rId980" xr:uid="{00000000-0004-0000-0100-0000D7030000}"/>
    <hyperlink ref="L8" r:id="rId981" xr:uid="{00000000-0004-0000-0100-0000D8030000}"/>
    <hyperlink ref="P8" r:id="rId982" xr:uid="{00000000-0004-0000-0100-0000D9030000}"/>
    <hyperlink ref="EI8" r:id="rId983" xr:uid="{00000000-0004-0000-0100-0000DA030000}"/>
    <hyperlink ref="HC8" r:id="rId984" xr:uid="{00000000-0004-0000-0100-0000DB030000}"/>
    <hyperlink ref="EI60" r:id="rId985" xr:uid="{00000000-0004-0000-0100-0000DC030000}"/>
    <hyperlink ref="N200" r:id="rId986" xr:uid="{00000000-0004-0000-0100-0000DD030000}"/>
    <hyperlink ref="EI200" r:id="rId987" xr:uid="{00000000-0004-0000-0100-0000DE030000}"/>
    <hyperlink ref="GG200" r:id="rId988" xr:uid="{00000000-0004-0000-0100-0000DF030000}"/>
    <hyperlink ref="HC200" r:id="rId989" xr:uid="{00000000-0004-0000-0100-0000E0030000}"/>
    <hyperlink ref="HV200" r:id="rId990" xr:uid="{00000000-0004-0000-0100-0000E1030000}"/>
    <hyperlink ref="L201" r:id="rId991" xr:uid="{00000000-0004-0000-0100-0000E2030000}"/>
    <hyperlink ref="N201" r:id="rId992" xr:uid="{00000000-0004-0000-0100-0000E3030000}"/>
    <hyperlink ref="EI201" r:id="rId993" xr:uid="{00000000-0004-0000-0100-0000E4030000}"/>
    <hyperlink ref="GG201" r:id="rId994" xr:uid="{00000000-0004-0000-0100-0000E5030000}"/>
    <hyperlink ref="HC201" r:id="rId995" xr:uid="{00000000-0004-0000-0100-0000E6030000}"/>
    <hyperlink ref="HV201" r:id="rId996" xr:uid="{00000000-0004-0000-0100-0000E7030000}"/>
    <hyperlink ref="EI61" r:id="rId997" xr:uid="{00000000-0004-0000-0100-0000E8030000}"/>
    <hyperlink ref="HC61" r:id="rId998" xr:uid="{00000000-0004-0000-0100-0000E9030000}"/>
    <hyperlink ref="N406" r:id="rId999" xr:uid="{00000000-0004-0000-0100-0000EA030000}"/>
    <hyperlink ref="L202" r:id="rId1000" xr:uid="{00000000-0004-0000-0100-0000EB030000}"/>
    <hyperlink ref="EI202" r:id="rId1001" xr:uid="{00000000-0004-0000-0100-0000EC030000}"/>
    <hyperlink ref="HC202" r:id="rId1002" xr:uid="{00000000-0004-0000-0100-0000ED030000}"/>
    <hyperlink ref="HV202" r:id="rId1003" xr:uid="{00000000-0004-0000-0100-0000EE030000}"/>
    <hyperlink ref="L203" r:id="rId1004" xr:uid="{00000000-0004-0000-0100-0000EF030000}"/>
    <hyperlink ref="EI203" r:id="rId1005" xr:uid="{00000000-0004-0000-0100-0000F0030000}"/>
    <hyperlink ref="HC203" r:id="rId1006" xr:uid="{00000000-0004-0000-0100-0000F1030000}"/>
    <hyperlink ref="HV203" r:id="rId1007" xr:uid="{00000000-0004-0000-0100-0000F2030000}"/>
    <hyperlink ref="L204" r:id="rId1008" xr:uid="{00000000-0004-0000-0100-0000F3030000}"/>
    <hyperlink ref="EI204" r:id="rId1009" xr:uid="{00000000-0004-0000-0100-0000F4030000}"/>
    <hyperlink ref="HI204" r:id="rId1010" xr:uid="{00000000-0004-0000-0100-0000F5030000}"/>
    <hyperlink ref="HV204" r:id="rId1011" xr:uid="{00000000-0004-0000-0100-0000F6030000}"/>
    <hyperlink ref="L254" r:id="rId1012" xr:uid="{00000000-0004-0000-0100-0000F7030000}"/>
    <hyperlink ref="N254" r:id="rId1013" xr:uid="{00000000-0004-0000-0100-0000F8030000}"/>
    <hyperlink ref="EG254" r:id="rId1014" xr:uid="{00000000-0004-0000-0100-0000F9030000}"/>
    <hyperlink ref="EI254" r:id="rId1015" xr:uid="{00000000-0004-0000-0100-0000FA030000}"/>
    <hyperlink ref="HC254" r:id="rId1016" xr:uid="{00000000-0004-0000-0100-0000FB030000}"/>
    <hyperlink ref="HV254" r:id="rId1017" xr:uid="{00000000-0004-0000-0100-0000FC030000}"/>
    <hyperlink ref="L205" r:id="rId1018" xr:uid="{00000000-0004-0000-0100-0000FD030000}"/>
    <hyperlink ref="EI205" r:id="rId1019" xr:uid="{00000000-0004-0000-0100-0000FE030000}"/>
    <hyperlink ref="HC205" r:id="rId1020" xr:uid="{00000000-0004-0000-0100-0000FF030000}"/>
    <hyperlink ref="HV205" r:id="rId1021" xr:uid="{00000000-0004-0000-0100-000000040000}"/>
    <hyperlink ref="EI62" r:id="rId1022" xr:uid="{00000000-0004-0000-0100-000001040000}"/>
    <hyperlink ref="L206" r:id="rId1023" xr:uid="{00000000-0004-0000-0100-000002040000}"/>
    <hyperlink ref="P206" r:id="rId1024" xr:uid="{00000000-0004-0000-0100-000003040000}"/>
    <hyperlink ref="EI206" r:id="rId1025" xr:uid="{00000000-0004-0000-0100-000004040000}"/>
    <hyperlink ref="HV206" r:id="rId1026" xr:uid="{00000000-0004-0000-0100-000005040000}"/>
    <hyperlink ref="L255" r:id="rId1027" xr:uid="{00000000-0004-0000-0100-000006040000}"/>
    <hyperlink ref="N255" r:id="rId1028" xr:uid="{00000000-0004-0000-0100-000007040000}"/>
    <hyperlink ref="R255" r:id="rId1029" xr:uid="{00000000-0004-0000-0100-000008040000}"/>
    <hyperlink ref="AJ255" r:id="rId1030" xr:uid="{00000000-0004-0000-0100-000009040000}"/>
    <hyperlink ref="EG255" r:id="rId1031" xr:uid="{00000000-0004-0000-0100-00000A040000}"/>
    <hyperlink ref="EI255" r:id="rId1032" xr:uid="{00000000-0004-0000-0100-00000B040000}"/>
    <hyperlink ref="HA255" r:id="rId1033" xr:uid="{00000000-0004-0000-0100-00000C040000}"/>
    <hyperlink ref="HC255" r:id="rId1034" xr:uid="{00000000-0004-0000-0100-00000D040000}"/>
    <hyperlink ref="HE255" r:id="rId1035" xr:uid="{00000000-0004-0000-0100-00000E040000}"/>
    <hyperlink ref="HJ255" r:id="rId1036" xr:uid="{00000000-0004-0000-0100-00000F040000}"/>
    <hyperlink ref="HV255" r:id="rId1037" xr:uid="{00000000-0004-0000-0100-000010040000}"/>
    <hyperlink ref="L33" r:id="rId1038" xr:uid="{00000000-0004-0000-0100-000011040000}"/>
    <hyperlink ref="R33" r:id="rId1039" xr:uid="{00000000-0004-0000-0100-000012040000}"/>
    <hyperlink ref="EG33" r:id="rId1040" xr:uid="{00000000-0004-0000-0100-000013040000}"/>
    <hyperlink ref="EI33" r:id="rId1041" xr:uid="{00000000-0004-0000-0100-000014040000}"/>
    <hyperlink ref="HC33" r:id="rId1042" xr:uid="{00000000-0004-0000-0100-000015040000}"/>
    <hyperlink ref="HV33" r:id="rId1043" xr:uid="{00000000-0004-0000-0100-000016040000}"/>
    <hyperlink ref="L207" r:id="rId1044" xr:uid="{00000000-0004-0000-0100-000017040000}"/>
    <hyperlink ref="P207" r:id="rId1045" xr:uid="{00000000-0004-0000-0100-000018040000}"/>
    <hyperlink ref="EI207" r:id="rId1046" xr:uid="{00000000-0004-0000-0100-000019040000}"/>
    <hyperlink ref="HV207" r:id="rId1047" xr:uid="{00000000-0004-0000-0100-00001A040000}"/>
    <hyperlink ref="L9" r:id="rId1048" xr:uid="{00000000-0004-0000-0100-00001B040000}"/>
    <hyperlink ref="N9" r:id="rId1049" xr:uid="{00000000-0004-0000-0100-00001C040000}"/>
    <hyperlink ref="P9" r:id="rId1050" xr:uid="{00000000-0004-0000-0100-00001D040000}"/>
    <hyperlink ref="EI9" r:id="rId1051" xr:uid="{00000000-0004-0000-0100-00001E040000}"/>
    <hyperlink ref="HC9" r:id="rId1052" xr:uid="{00000000-0004-0000-0100-00001F040000}"/>
    <hyperlink ref="L256" r:id="rId1053" xr:uid="{00000000-0004-0000-0100-000020040000}"/>
    <hyperlink ref="N256" r:id="rId1054" xr:uid="{00000000-0004-0000-0100-000021040000}"/>
    <hyperlink ref="P256" r:id="rId1055" xr:uid="{00000000-0004-0000-0100-000022040000}"/>
    <hyperlink ref="R256" r:id="rId1056" xr:uid="{00000000-0004-0000-0100-000023040000}"/>
    <hyperlink ref="EG256" r:id="rId1057" xr:uid="{00000000-0004-0000-0100-000024040000}"/>
    <hyperlink ref="EI256" r:id="rId1058" xr:uid="{00000000-0004-0000-0100-000025040000}"/>
    <hyperlink ref="HC256" r:id="rId1059" xr:uid="{00000000-0004-0000-0100-000026040000}"/>
    <hyperlink ref="HE256" r:id="rId1060" xr:uid="{00000000-0004-0000-0100-000027040000}"/>
    <hyperlink ref="HV256" r:id="rId1061" xr:uid="{00000000-0004-0000-0100-000028040000}"/>
    <hyperlink ref="EI208" r:id="rId1062" xr:uid="{00000000-0004-0000-0100-000029040000}"/>
    <hyperlink ref="HV208" r:id="rId1063" xr:uid="{00000000-0004-0000-0100-00002A040000}"/>
    <hyperlink ref="L34" r:id="rId1064" xr:uid="{00000000-0004-0000-0100-00002B040000}"/>
    <hyperlink ref="N34" r:id="rId1065" xr:uid="{00000000-0004-0000-0100-00002C040000}"/>
    <hyperlink ref="P34" r:id="rId1066" xr:uid="{00000000-0004-0000-0100-00002D040000}"/>
    <hyperlink ref="R34" r:id="rId1067" xr:uid="{00000000-0004-0000-0100-00002E040000}"/>
    <hyperlink ref="HC34" r:id="rId1068" xr:uid="{00000000-0004-0000-0100-00002F040000}"/>
    <hyperlink ref="HI34" r:id="rId1069" xr:uid="{00000000-0004-0000-0100-000030040000}"/>
    <hyperlink ref="HV34" r:id="rId1070" xr:uid="{00000000-0004-0000-0100-000031040000}"/>
    <hyperlink ref="EI209" r:id="rId1071" xr:uid="{00000000-0004-0000-0100-000032040000}"/>
    <hyperlink ref="HC209" r:id="rId1072" xr:uid="{00000000-0004-0000-0100-000033040000}"/>
    <hyperlink ref="HV209" r:id="rId1073" xr:uid="{00000000-0004-0000-0100-000034040000}"/>
    <hyperlink ref="L287" r:id="rId1074" xr:uid="{00000000-0004-0000-0100-000035040000}"/>
    <hyperlink ref="R287" r:id="rId1075" xr:uid="{00000000-0004-0000-0100-000036040000}"/>
    <hyperlink ref="EI287" r:id="rId1076" xr:uid="{00000000-0004-0000-0100-000037040000}"/>
    <hyperlink ref="HV287" r:id="rId1077" xr:uid="{00000000-0004-0000-0100-000038040000}"/>
    <hyperlink ref="L210" r:id="rId1078" xr:uid="{00000000-0004-0000-0100-000039040000}"/>
    <hyperlink ref="P210" r:id="rId1079" xr:uid="{00000000-0004-0000-0100-00003A040000}"/>
    <hyperlink ref="R210" r:id="rId1080" xr:uid="{00000000-0004-0000-0100-00003B040000}"/>
    <hyperlink ref="EI210" r:id="rId1081" xr:uid="{00000000-0004-0000-0100-00003C040000}"/>
    <hyperlink ref="HC210" r:id="rId1082" xr:uid="{00000000-0004-0000-0100-00003D040000}"/>
    <hyperlink ref="HV210" r:id="rId1083" xr:uid="{00000000-0004-0000-0100-00003E040000}"/>
    <hyperlink ref="EI63" r:id="rId1084" xr:uid="{00000000-0004-0000-0100-00003F040000}"/>
    <hyperlink ref="HC63" r:id="rId1085" xr:uid="{00000000-0004-0000-0100-000040040000}"/>
    <hyperlink ref="L35" r:id="rId1086" xr:uid="{00000000-0004-0000-0100-000041040000}"/>
    <hyperlink ref="P35" r:id="rId1087" xr:uid="{00000000-0004-0000-0100-000042040000}"/>
    <hyperlink ref="EI35" r:id="rId1088" xr:uid="{00000000-0004-0000-0100-000043040000}"/>
    <hyperlink ref="HC35" r:id="rId1089" xr:uid="{00000000-0004-0000-0100-000044040000}"/>
    <hyperlink ref="HE35" r:id="rId1090" xr:uid="{00000000-0004-0000-0100-000045040000}"/>
    <hyperlink ref="HV35" r:id="rId1091" xr:uid="{00000000-0004-0000-0100-000046040000}"/>
    <hyperlink ref="L461" r:id="rId1092" xr:uid="{00000000-0004-0000-0100-000047040000}"/>
    <hyperlink ref="N461" r:id="rId1093" xr:uid="{00000000-0004-0000-0100-000048040000}"/>
    <hyperlink ref="EI461" r:id="rId1094" xr:uid="{00000000-0004-0000-0100-000049040000}"/>
    <hyperlink ref="HE461" r:id="rId1095" xr:uid="{00000000-0004-0000-0100-00004A040000}"/>
    <hyperlink ref="HF461" r:id="rId1096" xr:uid="{00000000-0004-0000-0100-00004B040000}"/>
    <hyperlink ref="HH461" r:id="rId1097" xr:uid="{00000000-0004-0000-0100-00004C040000}"/>
    <hyperlink ref="EI211" r:id="rId1098" xr:uid="{00000000-0004-0000-0100-00004D040000}"/>
    <hyperlink ref="HC211" r:id="rId1099" xr:uid="{00000000-0004-0000-0100-00004E040000}"/>
    <hyperlink ref="HV211" r:id="rId1100" xr:uid="{00000000-0004-0000-0100-00004F040000}"/>
    <hyperlink ref="L276" r:id="rId1101" xr:uid="{00000000-0004-0000-0100-000050040000}"/>
    <hyperlink ref="EI276" r:id="rId1102" xr:uid="{00000000-0004-0000-0100-000051040000}"/>
    <hyperlink ref="HV276" r:id="rId1103" xr:uid="{00000000-0004-0000-0100-000052040000}"/>
    <hyperlink ref="L212" r:id="rId1104" xr:uid="{00000000-0004-0000-0100-000053040000}"/>
    <hyperlink ref="EI212" r:id="rId1105" xr:uid="{00000000-0004-0000-0100-000054040000}"/>
    <hyperlink ref="HC212" r:id="rId1106" xr:uid="{00000000-0004-0000-0100-000055040000}"/>
    <hyperlink ref="HV212" r:id="rId1107" xr:uid="{00000000-0004-0000-0100-000056040000}"/>
    <hyperlink ref="N3" r:id="rId1108" xr:uid="{00000000-0004-0000-0100-000057040000}"/>
    <hyperlink ref="P3" r:id="rId1109" xr:uid="{00000000-0004-0000-0100-000058040000}"/>
    <hyperlink ref="EI3" r:id="rId1110" xr:uid="{00000000-0004-0000-0100-000059040000}"/>
    <hyperlink ref="L213" r:id="rId1111" xr:uid="{00000000-0004-0000-0100-00005A040000}"/>
    <hyperlink ref="EI213" r:id="rId1112" xr:uid="{00000000-0004-0000-0100-00005B040000}"/>
    <hyperlink ref="HC213" r:id="rId1113" xr:uid="{00000000-0004-0000-0100-00005C040000}"/>
    <hyperlink ref="HV213" r:id="rId1114" xr:uid="{00000000-0004-0000-0100-00005D040000}"/>
    <hyperlink ref="L214" r:id="rId1115" xr:uid="{00000000-0004-0000-0100-00005E040000}"/>
    <hyperlink ref="EI214" r:id="rId1116" xr:uid="{00000000-0004-0000-0100-00005F040000}"/>
    <hyperlink ref="HC214" r:id="rId1117" xr:uid="{00000000-0004-0000-0100-000060040000}"/>
    <hyperlink ref="HV214" r:id="rId1118" xr:uid="{00000000-0004-0000-0100-000061040000}"/>
    <hyperlink ref="N215" r:id="rId1119" xr:uid="{00000000-0004-0000-0100-000062040000}"/>
    <hyperlink ref="EI215" r:id="rId1120" xr:uid="{00000000-0004-0000-0100-000063040000}"/>
    <hyperlink ref="HV215" r:id="rId1121" xr:uid="{00000000-0004-0000-0100-000064040000}"/>
    <hyperlink ref="N216" r:id="rId1122" xr:uid="{00000000-0004-0000-0100-000065040000}"/>
    <hyperlink ref="EI216" r:id="rId1123" xr:uid="{00000000-0004-0000-0100-000066040000}"/>
    <hyperlink ref="HV216" r:id="rId1124" xr:uid="{00000000-0004-0000-0100-000067040000}"/>
    <hyperlink ref="L10" r:id="rId1125" xr:uid="{00000000-0004-0000-0100-000068040000}"/>
    <hyperlink ref="N10" r:id="rId1126" xr:uid="{00000000-0004-0000-0100-000069040000}"/>
    <hyperlink ref="P10" r:id="rId1127" xr:uid="{00000000-0004-0000-0100-00006A040000}"/>
    <hyperlink ref="EI10" r:id="rId1128" xr:uid="{00000000-0004-0000-0100-00006B040000}"/>
    <hyperlink ref="HC10" r:id="rId1129" xr:uid="{00000000-0004-0000-0100-00006C040000}"/>
    <hyperlink ref="L217" r:id="rId1130" xr:uid="{00000000-0004-0000-0100-00006D040000}"/>
    <hyperlink ref="N217" r:id="rId1131" xr:uid="{00000000-0004-0000-0100-00006E040000}"/>
    <hyperlink ref="P217" r:id="rId1132" xr:uid="{00000000-0004-0000-0100-00006F040000}"/>
    <hyperlink ref="EI217" r:id="rId1133" xr:uid="{00000000-0004-0000-0100-000070040000}"/>
    <hyperlink ref="HV217" r:id="rId1134" xr:uid="{00000000-0004-0000-0100-000071040000}"/>
    <hyperlink ref="N218" r:id="rId1135" xr:uid="{00000000-0004-0000-0100-000072040000}"/>
    <hyperlink ref="EI218" r:id="rId1136" xr:uid="{00000000-0004-0000-0100-000073040000}"/>
    <hyperlink ref="HC218" r:id="rId1137" location="content" xr:uid="{00000000-0004-0000-0100-000074040000}"/>
    <hyperlink ref="HE218" r:id="rId1138" xr:uid="{00000000-0004-0000-0100-000075040000}"/>
    <hyperlink ref="HV218" r:id="rId1139" xr:uid="{00000000-0004-0000-0100-000076040000}"/>
    <hyperlink ref="L219" r:id="rId1140" xr:uid="{00000000-0004-0000-0100-000077040000}"/>
    <hyperlink ref="N219" r:id="rId1141" xr:uid="{00000000-0004-0000-0100-000078040000}"/>
    <hyperlink ref="EI219" r:id="rId1142" xr:uid="{00000000-0004-0000-0100-000079040000}"/>
    <hyperlink ref="GG219" r:id="rId1143" xr:uid="{00000000-0004-0000-0100-00007A040000}"/>
    <hyperlink ref="HC219" r:id="rId1144" xr:uid="{00000000-0004-0000-0100-00007B040000}"/>
    <hyperlink ref="HV219" r:id="rId1145" xr:uid="{00000000-0004-0000-0100-00007C040000}"/>
    <hyperlink ref="EI220" r:id="rId1146" xr:uid="{00000000-0004-0000-0100-00007D040000}"/>
    <hyperlink ref="HV220" r:id="rId1147" xr:uid="{00000000-0004-0000-0100-00007E040000}"/>
    <hyperlink ref="L221" r:id="rId1148" xr:uid="{00000000-0004-0000-0100-00007F040000}"/>
    <hyperlink ref="N221" r:id="rId1149" xr:uid="{00000000-0004-0000-0100-000080040000}"/>
    <hyperlink ref="EI221" r:id="rId1150" xr:uid="{00000000-0004-0000-0100-000081040000}"/>
    <hyperlink ref="HC221" r:id="rId1151" xr:uid="{00000000-0004-0000-0100-000082040000}"/>
    <hyperlink ref="HV221" r:id="rId1152" xr:uid="{00000000-0004-0000-0100-000083040000}"/>
    <hyperlink ref="EI222" r:id="rId1153" xr:uid="{00000000-0004-0000-0100-000084040000}"/>
    <hyperlink ref="HC222" r:id="rId1154" xr:uid="{00000000-0004-0000-0100-000085040000}"/>
    <hyperlink ref="HV222" r:id="rId1155" xr:uid="{00000000-0004-0000-0100-000086040000}"/>
    <hyperlink ref="N247" r:id="rId1156" xr:uid="{00000000-0004-0000-0100-000087040000}"/>
    <hyperlink ref="EI247" r:id="rId1157" xr:uid="{00000000-0004-0000-0100-000088040000}"/>
    <hyperlink ref="HC247" r:id="rId1158" xr:uid="{00000000-0004-0000-0100-000089040000}"/>
    <hyperlink ref="EI223" r:id="rId1159" xr:uid="{00000000-0004-0000-0100-00008A040000}"/>
    <hyperlink ref="HC223" r:id="rId1160" xr:uid="{00000000-0004-0000-0100-00008B040000}"/>
    <hyperlink ref="HV223" r:id="rId1161" xr:uid="{00000000-0004-0000-0100-00008C040000}"/>
    <hyperlink ref="L277" r:id="rId1162" xr:uid="{00000000-0004-0000-0100-00008D040000}"/>
    <hyperlink ref="AJ277" r:id="rId1163" xr:uid="{00000000-0004-0000-0100-00008E040000}"/>
    <hyperlink ref="EI277" r:id="rId1164" xr:uid="{00000000-0004-0000-0100-00008F040000}"/>
    <hyperlink ref="HC277" r:id="rId1165" xr:uid="{00000000-0004-0000-0100-000090040000}"/>
    <hyperlink ref="HV277" r:id="rId1166" xr:uid="{00000000-0004-0000-0100-000091040000}"/>
    <hyperlink ref="L224" r:id="rId1167" xr:uid="{00000000-0004-0000-0100-000092040000}"/>
    <hyperlink ref="EI224" r:id="rId1168" xr:uid="{00000000-0004-0000-0100-000093040000}"/>
    <hyperlink ref="FI224" r:id="rId1169" xr:uid="{00000000-0004-0000-0100-000094040000}"/>
    <hyperlink ref="FU224" r:id="rId1170" xr:uid="{00000000-0004-0000-0100-000095040000}"/>
    <hyperlink ref="GG224" r:id="rId1171" xr:uid="{00000000-0004-0000-0100-000096040000}"/>
    <hyperlink ref="HA224" r:id="rId1172" xr:uid="{00000000-0004-0000-0100-000097040000}"/>
    <hyperlink ref="HC224" r:id="rId1173" xr:uid="{00000000-0004-0000-0100-000098040000}"/>
    <hyperlink ref="HV224" r:id="rId1174" xr:uid="{00000000-0004-0000-0100-000099040000}"/>
    <hyperlink ref="L225" r:id="rId1175" xr:uid="{00000000-0004-0000-0100-00009A040000}"/>
    <hyperlink ref="P225" r:id="rId1176" xr:uid="{00000000-0004-0000-0100-00009B040000}"/>
    <hyperlink ref="EI225" r:id="rId1177" xr:uid="{00000000-0004-0000-0100-00009C040000}"/>
    <hyperlink ref="HC225" r:id="rId1178" xr:uid="{00000000-0004-0000-0100-00009D040000}"/>
    <hyperlink ref="HV225" r:id="rId1179" xr:uid="{00000000-0004-0000-0100-00009E040000}"/>
    <hyperlink ref="N248" r:id="rId1180" xr:uid="{00000000-0004-0000-0100-00009F040000}"/>
    <hyperlink ref="P248" r:id="rId1181" xr:uid="{00000000-0004-0000-0100-0000A0040000}"/>
    <hyperlink ref="R248" r:id="rId1182" xr:uid="{00000000-0004-0000-0100-0000A1040000}"/>
    <hyperlink ref="AJ248" r:id="rId1183" xr:uid="{00000000-0004-0000-0100-0000A2040000}"/>
    <hyperlink ref="EG248" r:id="rId1184" xr:uid="{00000000-0004-0000-0100-0000A3040000}"/>
    <hyperlink ref="HC248" r:id="rId1185" xr:uid="{00000000-0004-0000-0100-0000A4040000}"/>
    <hyperlink ref="L11" r:id="rId1186" xr:uid="{00000000-0004-0000-0100-0000A5040000}"/>
    <hyperlink ref="P11" r:id="rId1187" xr:uid="{00000000-0004-0000-0100-0000A6040000}"/>
    <hyperlink ref="EI11" r:id="rId1188" xr:uid="{00000000-0004-0000-0100-0000A7040000}"/>
    <hyperlink ref="HC11" r:id="rId1189" location="here" xr:uid="{00000000-0004-0000-0100-0000A8040000}"/>
    <hyperlink ref="L278" r:id="rId1190" xr:uid="{00000000-0004-0000-0100-0000A9040000}"/>
    <hyperlink ref="P278" r:id="rId1191" xr:uid="{00000000-0004-0000-0100-0000AA040000}"/>
    <hyperlink ref="EI278" r:id="rId1192" xr:uid="{00000000-0004-0000-0100-0000AB040000}"/>
    <hyperlink ref="HV278" r:id="rId1193" xr:uid="{00000000-0004-0000-0100-0000AC040000}"/>
    <hyperlink ref="L279" r:id="rId1194" xr:uid="{00000000-0004-0000-0100-0000AD040000}"/>
    <hyperlink ref="P279" r:id="rId1195" xr:uid="{00000000-0004-0000-0100-0000AE040000}"/>
    <hyperlink ref="EI279" r:id="rId1196" xr:uid="{00000000-0004-0000-0100-0000AF040000}"/>
    <hyperlink ref="HV279" r:id="rId1197" xr:uid="{00000000-0004-0000-0100-0000B0040000}"/>
    <hyperlink ref="L288" r:id="rId1198" xr:uid="{00000000-0004-0000-0100-0000B1040000}"/>
    <hyperlink ref="P288" r:id="rId1199" xr:uid="{00000000-0004-0000-0100-0000B2040000}"/>
    <hyperlink ref="R288" r:id="rId1200" xr:uid="{00000000-0004-0000-0100-0000B3040000}"/>
    <hyperlink ref="EI288" r:id="rId1201" xr:uid="{00000000-0004-0000-0100-0000B4040000}"/>
    <hyperlink ref="HV288" r:id="rId1202" xr:uid="{00000000-0004-0000-0100-0000B5040000}"/>
    <hyperlink ref="L12" r:id="rId1203" xr:uid="{00000000-0004-0000-0100-0000B6040000}"/>
    <hyperlink ref="N12" r:id="rId1204" xr:uid="{00000000-0004-0000-0100-0000B7040000}"/>
    <hyperlink ref="P12" r:id="rId1205" xr:uid="{00000000-0004-0000-0100-0000B8040000}"/>
    <hyperlink ref="EI12" r:id="rId1206" xr:uid="{00000000-0004-0000-0100-0000B9040000}"/>
    <hyperlink ref="HC12" r:id="rId1207" xr:uid="{00000000-0004-0000-0100-0000BA040000}"/>
    <hyperlink ref="L289" r:id="rId1208" xr:uid="{00000000-0004-0000-0100-0000BB040000}"/>
    <hyperlink ref="R289" r:id="rId1209" xr:uid="{00000000-0004-0000-0100-0000BC040000}"/>
    <hyperlink ref="EI289" r:id="rId1210" xr:uid="{00000000-0004-0000-0100-0000BD040000}"/>
    <hyperlink ref="HV289" r:id="rId1211" xr:uid="{00000000-0004-0000-0100-0000BE040000}"/>
    <hyperlink ref="N271" r:id="rId1212" xr:uid="{00000000-0004-0000-0100-0000BF040000}"/>
    <hyperlink ref="P271" r:id="rId1213" xr:uid="{00000000-0004-0000-0100-0000C0040000}"/>
    <hyperlink ref="EI271" r:id="rId1214" xr:uid="{00000000-0004-0000-0100-0000C1040000}"/>
    <hyperlink ref="HV271" r:id="rId1215" xr:uid="{00000000-0004-0000-0100-0000C2040000}"/>
    <hyperlink ref="L272" r:id="rId1216" xr:uid="{00000000-0004-0000-0100-0000C3040000}"/>
    <hyperlink ref="N272" r:id="rId1217" xr:uid="{00000000-0004-0000-0100-0000C4040000}"/>
    <hyperlink ref="R272" r:id="rId1218" xr:uid="{00000000-0004-0000-0100-0000C5040000}"/>
    <hyperlink ref="EI272" r:id="rId1219" xr:uid="{00000000-0004-0000-0100-0000C6040000}"/>
    <hyperlink ref="HC272" r:id="rId1220" xr:uid="{00000000-0004-0000-0100-0000C7040000}"/>
    <hyperlink ref="HE272" r:id="rId1221" xr:uid="{00000000-0004-0000-0100-0000C8040000}"/>
    <hyperlink ref="HV272" r:id="rId1222" xr:uid="{00000000-0004-0000-0100-0000C9040000}"/>
    <hyperlink ref="N462" r:id="rId1223" xr:uid="{00000000-0004-0000-0100-0000CA040000}"/>
    <hyperlink ref="AJ462" r:id="rId1224" xr:uid="{00000000-0004-0000-0100-0000CB040000}"/>
    <hyperlink ref="EI462" r:id="rId1225" xr:uid="{00000000-0004-0000-0100-0000CC040000}"/>
    <hyperlink ref="HC462" r:id="rId1226" xr:uid="{00000000-0004-0000-0100-0000CD040000}"/>
    <hyperlink ref="HF462" r:id="rId1227" xr:uid="{00000000-0004-0000-0100-0000CE040000}"/>
    <hyperlink ref="L280" r:id="rId1228" xr:uid="{00000000-0004-0000-0100-0000CF040000}"/>
    <hyperlink ref="P280" r:id="rId1229" xr:uid="{00000000-0004-0000-0100-0000D0040000}"/>
    <hyperlink ref="AJ280" r:id="rId1230" xr:uid="{00000000-0004-0000-0100-0000D1040000}"/>
    <hyperlink ref="EI280" r:id="rId1231" xr:uid="{00000000-0004-0000-0100-0000D2040000}"/>
    <hyperlink ref="HV280" r:id="rId1232" xr:uid="{00000000-0004-0000-0100-0000D3040000}"/>
    <hyperlink ref="L290" r:id="rId1233" xr:uid="{00000000-0004-0000-0100-0000D4040000}"/>
    <hyperlink ref="P290" r:id="rId1234" xr:uid="{00000000-0004-0000-0100-0000D5040000}"/>
    <hyperlink ref="R290" r:id="rId1235" xr:uid="{00000000-0004-0000-0100-0000D6040000}"/>
    <hyperlink ref="EI290" r:id="rId1236" xr:uid="{00000000-0004-0000-0100-0000D7040000}"/>
    <hyperlink ref="HV290" r:id="rId1237" xr:uid="{00000000-0004-0000-0100-0000D8040000}"/>
    <hyperlink ref="P13" r:id="rId1238" xr:uid="{00000000-0004-0000-0100-0000D9040000}"/>
    <hyperlink ref="EI13" r:id="rId1239" xr:uid="{00000000-0004-0000-0100-0000DA040000}"/>
    <hyperlink ref="HC13" r:id="rId1240" xr:uid="{00000000-0004-0000-0100-0000DB040000}"/>
    <hyperlink ref="L281" r:id="rId1241" xr:uid="{00000000-0004-0000-0100-0000DC040000}"/>
    <hyperlink ref="AJ281" r:id="rId1242" xr:uid="{00000000-0004-0000-0100-0000DD040000}"/>
    <hyperlink ref="EI281" r:id="rId1243" xr:uid="{00000000-0004-0000-0100-0000DE040000}"/>
    <hyperlink ref="HV281" r:id="rId1244" xr:uid="{00000000-0004-0000-0100-0000DF040000}"/>
    <hyperlink ref="L282" r:id="rId1245" xr:uid="{00000000-0004-0000-0100-0000E0040000}"/>
    <hyperlink ref="N282" r:id="rId1246" xr:uid="{00000000-0004-0000-0100-0000E1040000}"/>
    <hyperlink ref="AJ282" r:id="rId1247" xr:uid="{00000000-0004-0000-0100-0000E2040000}"/>
    <hyperlink ref="EI282" r:id="rId1248" xr:uid="{00000000-0004-0000-0100-0000E3040000}"/>
    <hyperlink ref="HV282" r:id="rId1249" xr:uid="{00000000-0004-0000-0100-0000E4040000}"/>
    <hyperlink ref="L291" r:id="rId1250" xr:uid="{00000000-0004-0000-0100-0000E5040000}"/>
    <hyperlink ref="EI291" r:id="rId1251" xr:uid="{00000000-0004-0000-0100-0000E6040000}"/>
    <hyperlink ref="HC291" r:id="rId1252" xr:uid="{00000000-0004-0000-0100-0000E7040000}"/>
    <hyperlink ref="HV291" r:id="rId1253" xr:uid="{00000000-0004-0000-0100-0000E8040000}"/>
    <hyperlink ref="L36" r:id="rId1254" xr:uid="{00000000-0004-0000-0100-0000E9040000}"/>
    <hyperlink ref="P36" r:id="rId1255" xr:uid="{00000000-0004-0000-0100-0000EA040000}"/>
    <hyperlink ref="EI36" r:id="rId1256" xr:uid="{00000000-0004-0000-0100-0000EB040000}"/>
    <hyperlink ref="HC36" r:id="rId1257" xr:uid="{00000000-0004-0000-0100-0000EC040000}"/>
    <hyperlink ref="HE36" r:id="rId1258" xr:uid="{00000000-0004-0000-0100-0000ED040000}"/>
    <hyperlink ref="HV36" r:id="rId1259" xr:uid="{00000000-0004-0000-0100-0000EE040000}"/>
    <hyperlink ref="EI226" r:id="rId1260" xr:uid="{00000000-0004-0000-0100-0000EF040000}"/>
    <hyperlink ref="HC226" r:id="rId1261" xr:uid="{00000000-0004-0000-0100-0000F0040000}"/>
    <hyperlink ref="HV226" r:id="rId1262" xr:uid="{00000000-0004-0000-0100-0000F1040000}"/>
    <hyperlink ref="EI227" r:id="rId1263" xr:uid="{00000000-0004-0000-0100-0000F2040000}"/>
    <hyperlink ref="HC227" r:id="rId1264" xr:uid="{00000000-0004-0000-0100-0000F3040000}"/>
    <hyperlink ref="HV227" r:id="rId1265" xr:uid="{00000000-0004-0000-0100-0000F4040000}"/>
    <hyperlink ref="EI228" r:id="rId1266" xr:uid="{00000000-0004-0000-0100-0000F5040000}"/>
    <hyperlink ref="HC228" r:id="rId1267" xr:uid="{00000000-0004-0000-0100-0000F6040000}"/>
    <hyperlink ref="HV228" r:id="rId1268" xr:uid="{00000000-0004-0000-0100-0000F7040000}"/>
    <hyperlink ref="EI229" r:id="rId1269" xr:uid="{00000000-0004-0000-0100-0000F8040000}"/>
    <hyperlink ref="HC229" r:id="rId1270" xr:uid="{00000000-0004-0000-0100-0000F9040000}"/>
    <hyperlink ref="HV229" r:id="rId1271" xr:uid="{00000000-0004-0000-0100-0000FA040000}"/>
    <hyperlink ref="EI230" r:id="rId1272" xr:uid="{00000000-0004-0000-0100-0000FB040000}"/>
    <hyperlink ref="HC230" r:id="rId1273" xr:uid="{00000000-0004-0000-0100-0000FC040000}"/>
    <hyperlink ref="HV230" r:id="rId1274" xr:uid="{00000000-0004-0000-0100-0000FD040000}"/>
    <hyperlink ref="EI231" r:id="rId1275" xr:uid="{00000000-0004-0000-0100-0000FE040000}"/>
    <hyperlink ref="HC231" r:id="rId1276" xr:uid="{00000000-0004-0000-0100-0000FF040000}"/>
    <hyperlink ref="HV231" r:id="rId1277" xr:uid="{00000000-0004-0000-0100-000000050000}"/>
    <hyperlink ref="L463" r:id="rId1278" xr:uid="{00000000-0004-0000-0100-000001050000}"/>
    <hyperlink ref="N463" r:id="rId1279" xr:uid="{00000000-0004-0000-0100-000002050000}"/>
    <hyperlink ref="AJ463" r:id="rId1280" xr:uid="{00000000-0004-0000-0100-000003050000}"/>
    <hyperlink ref="EI463" r:id="rId1281" xr:uid="{00000000-0004-0000-0100-000004050000}"/>
    <hyperlink ref="EM463" r:id="rId1282" xr:uid="{00000000-0004-0000-0100-000005050000}"/>
    <hyperlink ref="EW463" r:id="rId1283" xr:uid="{00000000-0004-0000-0100-000006050000}"/>
    <hyperlink ref="HC463" r:id="rId1284" xr:uid="{00000000-0004-0000-0100-000007050000}"/>
    <hyperlink ref="HF463" r:id="rId1285" xr:uid="{00000000-0004-0000-0100-000008050000}"/>
    <hyperlink ref="L232" r:id="rId1286" xr:uid="{00000000-0004-0000-0100-000009050000}"/>
    <hyperlink ref="P232" r:id="rId1287" xr:uid="{00000000-0004-0000-0100-00000A050000}"/>
    <hyperlink ref="R232" r:id="rId1288" xr:uid="{00000000-0004-0000-0100-00000B050000}"/>
    <hyperlink ref="EI232" r:id="rId1289" xr:uid="{00000000-0004-0000-0100-00000C050000}"/>
    <hyperlink ref="EW232" r:id="rId1290" xr:uid="{00000000-0004-0000-0100-00000D050000}"/>
    <hyperlink ref="HC232" r:id="rId1291" xr:uid="{00000000-0004-0000-0100-00000E050000}"/>
    <hyperlink ref="HE232" r:id="rId1292" xr:uid="{00000000-0004-0000-0100-00000F050000}"/>
    <hyperlink ref="HV232" r:id="rId1293" xr:uid="{00000000-0004-0000-0100-000010050000}"/>
    <hyperlink ref="L233" r:id="rId1294" xr:uid="{00000000-0004-0000-0100-000011050000}"/>
    <hyperlink ref="N233" r:id="rId1295" xr:uid="{00000000-0004-0000-0100-000012050000}"/>
    <hyperlink ref="P233" r:id="rId1296" xr:uid="{00000000-0004-0000-0100-000013050000}"/>
    <hyperlink ref="R233" r:id="rId1297" xr:uid="{00000000-0004-0000-0100-000014050000}"/>
    <hyperlink ref="EI233" r:id="rId1298" xr:uid="{00000000-0004-0000-0100-000015050000}"/>
    <hyperlink ref="FR233" r:id="rId1299" xr:uid="{00000000-0004-0000-0100-000016050000}"/>
    <hyperlink ref="HC233" r:id="rId1300" xr:uid="{00000000-0004-0000-0100-000017050000}"/>
    <hyperlink ref="HE233" r:id="rId1301" xr:uid="{00000000-0004-0000-0100-000018050000}"/>
    <hyperlink ref="HV233" r:id="rId1302" xr:uid="{00000000-0004-0000-0100-000019050000}"/>
    <hyperlink ref="L234" r:id="rId1303" xr:uid="{00000000-0004-0000-0100-00001A050000}"/>
    <hyperlink ref="N234" r:id="rId1304" xr:uid="{00000000-0004-0000-0100-00001B050000}"/>
    <hyperlink ref="R234" r:id="rId1305" xr:uid="{00000000-0004-0000-0100-00001C050000}"/>
    <hyperlink ref="EI234" r:id="rId1306" xr:uid="{00000000-0004-0000-0100-00001D050000}"/>
    <hyperlink ref="HC234" r:id="rId1307" xr:uid="{00000000-0004-0000-0100-00001E050000}"/>
    <hyperlink ref="HE234" r:id="rId1308" xr:uid="{00000000-0004-0000-0100-00001F050000}"/>
    <hyperlink ref="HV234" r:id="rId1309" xr:uid="{00000000-0004-0000-0100-000020050000}"/>
    <hyperlink ref="L235" r:id="rId1310" xr:uid="{00000000-0004-0000-0100-000021050000}"/>
    <hyperlink ref="N235" r:id="rId1311" xr:uid="{00000000-0004-0000-0100-000022050000}"/>
    <hyperlink ref="R235" r:id="rId1312" xr:uid="{00000000-0004-0000-0100-000023050000}"/>
    <hyperlink ref="EI235" r:id="rId1313" xr:uid="{00000000-0004-0000-0100-000024050000}"/>
    <hyperlink ref="HC235" r:id="rId1314" xr:uid="{00000000-0004-0000-0100-000025050000}"/>
    <hyperlink ref="HV235" r:id="rId1315" xr:uid="{00000000-0004-0000-0100-000026050000}"/>
    <hyperlink ref="L236" r:id="rId1316" xr:uid="{00000000-0004-0000-0100-000027050000}"/>
    <hyperlink ref="N236" r:id="rId1317" xr:uid="{00000000-0004-0000-0100-000028050000}"/>
    <hyperlink ref="R236" r:id="rId1318" xr:uid="{00000000-0004-0000-0100-000029050000}"/>
    <hyperlink ref="EI236" r:id="rId1319" xr:uid="{00000000-0004-0000-0100-00002A050000}"/>
    <hyperlink ref="HC236" r:id="rId1320" xr:uid="{00000000-0004-0000-0100-00002B050000}"/>
    <hyperlink ref="HV236" r:id="rId1321" xr:uid="{00000000-0004-0000-0100-00002C050000}"/>
    <hyperlink ref="L292" r:id="rId1322" xr:uid="{00000000-0004-0000-0100-00002D050000}"/>
    <hyperlink ref="EI292" r:id="rId1323" xr:uid="{00000000-0004-0000-0100-00002E050000}"/>
    <hyperlink ref="HV292" r:id="rId1324" xr:uid="{00000000-0004-0000-0100-00002F050000}"/>
    <hyperlink ref="EI64" r:id="rId1325" xr:uid="{00000000-0004-0000-0100-000030050000}"/>
    <hyperlink ref="L237" r:id="rId1326" xr:uid="{00000000-0004-0000-0100-000031050000}"/>
    <hyperlink ref="N237" r:id="rId1327" xr:uid="{00000000-0004-0000-0100-000032050000}"/>
    <hyperlink ref="P237" r:id="rId1328" xr:uid="{00000000-0004-0000-0100-000033050000}"/>
    <hyperlink ref="EI237" r:id="rId1329" xr:uid="{00000000-0004-0000-0100-000034050000}"/>
    <hyperlink ref="FR237" r:id="rId1330" xr:uid="{00000000-0004-0000-0100-000035050000}"/>
    <hyperlink ref="HC237" r:id="rId1331" xr:uid="{00000000-0004-0000-0100-000036050000}"/>
    <hyperlink ref="HV237" r:id="rId1332" xr:uid="{00000000-0004-0000-0100-000037050000}"/>
    <hyperlink ref="EI293" r:id="rId1333" xr:uid="{00000000-0004-0000-0100-000038050000}"/>
    <hyperlink ref="HV293" r:id="rId1334" xr:uid="{00000000-0004-0000-0100-000039050000}"/>
    <hyperlink ref="L238" r:id="rId1335" xr:uid="{00000000-0004-0000-0100-00003A050000}"/>
    <hyperlink ref="N238" r:id="rId1336" xr:uid="{00000000-0004-0000-0100-00003B050000}"/>
    <hyperlink ref="P238" r:id="rId1337" xr:uid="{00000000-0004-0000-0100-00003C050000}"/>
    <hyperlink ref="EI238" r:id="rId1338" xr:uid="{00000000-0004-0000-0100-00003D050000}"/>
    <hyperlink ref="GM238" r:id="rId1339" xr:uid="{00000000-0004-0000-0100-00003E050000}"/>
    <hyperlink ref="HC238" r:id="rId1340" xr:uid="{00000000-0004-0000-0100-00003F050000}"/>
    <hyperlink ref="HV238" r:id="rId1341" xr:uid="{00000000-0004-0000-0100-000040050000}"/>
    <hyperlink ref="L294" r:id="rId1342" xr:uid="{00000000-0004-0000-0100-000041050000}"/>
    <hyperlink ref="EI294" r:id="rId1343" xr:uid="{00000000-0004-0000-0100-000042050000}"/>
    <hyperlink ref="HV294" r:id="rId1344" xr:uid="{00000000-0004-0000-0100-000043050000}"/>
    <hyperlink ref="EI65" r:id="rId1345" xr:uid="{00000000-0004-0000-0100-000044050000}"/>
    <hyperlink ref="L239" r:id="rId1346" xr:uid="{00000000-0004-0000-0100-000045050000}"/>
    <hyperlink ref="N239" r:id="rId1347" xr:uid="{00000000-0004-0000-0100-000046050000}"/>
    <hyperlink ref="P239" r:id="rId1348" xr:uid="{00000000-0004-0000-0100-000047050000}"/>
    <hyperlink ref="EI239" r:id="rId1349" xr:uid="{00000000-0004-0000-0100-000048050000}"/>
    <hyperlink ref="GG239" r:id="rId1350" xr:uid="{00000000-0004-0000-0100-000049050000}"/>
    <hyperlink ref="HC239" r:id="rId1351" xr:uid="{00000000-0004-0000-0100-00004A050000}"/>
    <hyperlink ref="HV239" r:id="rId1352" xr:uid="{00000000-0004-0000-0100-00004B050000}"/>
    <hyperlink ref="L295" r:id="rId1353" xr:uid="{00000000-0004-0000-0100-00004C050000}"/>
    <hyperlink ref="EI295" r:id="rId1354" xr:uid="{00000000-0004-0000-0100-00004D050000}"/>
    <hyperlink ref="HV295" r:id="rId1355" xr:uid="{00000000-0004-0000-0100-00004E050000}"/>
    <hyperlink ref="L240" r:id="rId1356" xr:uid="{00000000-0004-0000-0100-00004F050000}"/>
    <hyperlink ref="N240" r:id="rId1357" xr:uid="{00000000-0004-0000-0100-000050050000}"/>
    <hyperlink ref="EI240" r:id="rId1358" xr:uid="{00000000-0004-0000-0100-000051050000}"/>
    <hyperlink ref="GG240" r:id="rId1359" xr:uid="{00000000-0004-0000-0100-000052050000}"/>
    <hyperlink ref="HC240" r:id="rId1360" xr:uid="{00000000-0004-0000-0100-000053050000}"/>
    <hyperlink ref="HV240" r:id="rId1361" xr:uid="{00000000-0004-0000-0100-000054050000}"/>
    <hyperlink ref="EI66" r:id="rId1362" xr:uid="{00000000-0004-0000-0100-000055050000}"/>
    <hyperlink ref="HC66" r:id="rId1363" xr:uid="{00000000-0004-0000-0100-000056050000}"/>
    <hyperlink ref="L296" r:id="rId1364" xr:uid="{00000000-0004-0000-0100-000057050000}"/>
    <hyperlink ref="EI296" r:id="rId1365" xr:uid="{00000000-0004-0000-0100-000058050000}"/>
    <hyperlink ref="HC296" r:id="rId1366" xr:uid="{00000000-0004-0000-0100-000059050000}"/>
    <hyperlink ref="HV296" r:id="rId1367" xr:uid="{00000000-0004-0000-0100-00005A050000}"/>
    <hyperlink ref="L423" r:id="rId1368" xr:uid="{00000000-0004-0000-0100-00005B050000}"/>
    <hyperlink ref="N423" r:id="rId1369" xr:uid="{00000000-0004-0000-0100-00005C050000}"/>
    <hyperlink ref="P423" r:id="rId1370" xr:uid="{00000000-0004-0000-0100-00005D050000}"/>
    <hyperlink ref="EI423" r:id="rId1371" xr:uid="{00000000-0004-0000-0100-00005E050000}"/>
    <hyperlink ref="HC423" r:id="rId1372" xr:uid="{00000000-0004-0000-0100-00005F050000}"/>
    <hyperlink ref="HJ423" r:id="rId1373" xr:uid="{00000000-0004-0000-0100-000060050000}"/>
    <hyperlink ref="L297" r:id="rId1374" xr:uid="{00000000-0004-0000-0100-000061050000}"/>
    <hyperlink ref="EI297" r:id="rId1375" xr:uid="{00000000-0004-0000-0100-000062050000}"/>
    <hyperlink ref="HV297" r:id="rId1376" xr:uid="{00000000-0004-0000-0100-000063050000}"/>
    <hyperlink ref="L424" r:id="rId1377" xr:uid="{00000000-0004-0000-0100-000064050000}"/>
    <hyperlink ref="N424" r:id="rId1378" xr:uid="{00000000-0004-0000-0100-000065050000}"/>
    <hyperlink ref="EI424" r:id="rId1379" xr:uid="{00000000-0004-0000-0100-000066050000}"/>
    <hyperlink ref="HC424" r:id="rId1380" xr:uid="{00000000-0004-0000-0100-000067050000}"/>
    <hyperlink ref="EI67" r:id="rId1381" xr:uid="{00000000-0004-0000-0100-000068050000}"/>
    <hyperlink ref="L425" r:id="rId1382" xr:uid="{00000000-0004-0000-0100-000069050000}"/>
    <hyperlink ref="N425" r:id="rId1383" xr:uid="{00000000-0004-0000-0100-00006A050000}"/>
    <hyperlink ref="P425" r:id="rId1384" xr:uid="{00000000-0004-0000-0100-00006B050000}"/>
    <hyperlink ref="EI425" r:id="rId1385" xr:uid="{00000000-0004-0000-0100-00006C050000}"/>
    <hyperlink ref="L298" r:id="rId1386" xr:uid="{00000000-0004-0000-0100-00006D050000}"/>
    <hyperlink ref="HC298" r:id="rId1387" xr:uid="{00000000-0004-0000-0100-00006E050000}"/>
    <hyperlink ref="HV298" r:id="rId1388" xr:uid="{00000000-0004-0000-0100-00006F050000}"/>
    <hyperlink ref="EI68" r:id="rId1389" xr:uid="{00000000-0004-0000-0100-000070050000}"/>
    <hyperlink ref="L426" r:id="rId1390" xr:uid="{00000000-0004-0000-0100-000071050000}"/>
    <hyperlink ref="N426" r:id="rId1391" xr:uid="{00000000-0004-0000-0100-000072050000}"/>
    <hyperlink ref="EI426" r:id="rId1392" xr:uid="{00000000-0004-0000-0100-000073050000}"/>
    <hyperlink ref="HC426" r:id="rId1393" xr:uid="{00000000-0004-0000-0100-000074050000}"/>
    <hyperlink ref="EI69" r:id="rId1394" xr:uid="{00000000-0004-0000-0100-000075050000}"/>
    <hyperlink ref="N427" r:id="rId1395" xr:uid="{00000000-0004-0000-0100-000076050000}"/>
    <hyperlink ref="EI427" r:id="rId1396" xr:uid="{00000000-0004-0000-0100-000077050000}"/>
    <hyperlink ref="HC427" r:id="rId1397" xr:uid="{00000000-0004-0000-0100-000078050000}"/>
    <hyperlink ref="EI70" r:id="rId1398" xr:uid="{00000000-0004-0000-0100-000079050000}"/>
    <hyperlink ref="HC70" r:id="rId1399" xr:uid="{00000000-0004-0000-0100-00007A050000}"/>
    <hyperlink ref="L428" r:id="rId1400" xr:uid="{00000000-0004-0000-0100-00007B050000}"/>
    <hyperlink ref="N428" r:id="rId1401" xr:uid="{00000000-0004-0000-0100-00007C050000}"/>
    <hyperlink ref="EI428" r:id="rId1402" xr:uid="{00000000-0004-0000-0100-00007D050000}"/>
    <hyperlink ref="HC428" r:id="rId1403" xr:uid="{00000000-0004-0000-0100-00007E050000}"/>
    <hyperlink ref="L429" r:id="rId1404" xr:uid="{00000000-0004-0000-0100-00007F050000}"/>
    <hyperlink ref="N429" r:id="rId1405" xr:uid="{00000000-0004-0000-0100-000080050000}"/>
    <hyperlink ref="EI429" r:id="rId1406" xr:uid="{00000000-0004-0000-0100-000081050000}"/>
    <hyperlink ref="HC429" r:id="rId1407" xr:uid="{00000000-0004-0000-0100-000082050000}"/>
    <hyperlink ref="L299" r:id="rId1408" xr:uid="{00000000-0004-0000-0100-000083050000}"/>
    <hyperlink ref="P299" r:id="rId1409" xr:uid="{00000000-0004-0000-0100-000084050000}"/>
    <hyperlink ref="EI299" r:id="rId1410" xr:uid="{00000000-0004-0000-0100-000085050000}"/>
    <hyperlink ref="HC299" r:id="rId1411" xr:uid="{00000000-0004-0000-0100-000086050000}"/>
    <hyperlink ref="HV299" r:id="rId1412" xr:uid="{00000000-0004-0000-0100-000087050000}"/>
    <hyperlink ref="L430" r:id="rId1413" xr:uid="{00000000-0004-0000-0100-000088050000}"/>
    <hyperlink ref="N430" r:id="rId1414" xr:uid="{00000000-0004-0000-0100-000089050000}"/>
    <hyperlink ref="P430" r:id="rId1415" xr:uid="{00000000-0004-0000-0100-00008A050000}"/>
    <hyperlink ref="EI430" r:id="rId1416" xr:uid="{00000000-0004-0000-0100-00008B050000}"/>
    <hyperlink ref="HC430" r:id="rId1417" xr:uid="{00000000-0004-0000-0100-00008C050000}"/>
    <hyperlink ref="L300" r:id="rId1418" xr:uid="{00000000-0004-0000-0100-00008D050000}"/>
    <hyperlink ref="R300" r:id="rId1419" xr:uid="{00000000-0004-0000-0100-00008E050000}"/>
    <hyperlink ref="EI300" r:id="rId1420" xr:uid="{00000000-0004-0000-0100-00008F050000}"/>
    <hyperlink ref="HV300" r:id="rId1421" xr:uid="{00000000-0004-0000-0100-000090050000}"/>
    <hyperlink ref="N431" r:id="rId1422" xr:uid="{00000000-0004-0000-0100-000091050000}"/>
    <hyperlink ref="EI431" r:id="rId1423" xr:uid="{00000000-0004-0000-0100-000092050000}"/>
    <hyperlink ref="HC431" r:id="rId1424" xr:uid="{00000000-0004-0000-0100-000093050000}"/>
    <hyperlink ref="L14" r:id="rId1425" xr:uid="{00000000-0004-0000-0100-000094050000}"/>
    <hyperlink ref="N14" r:id="rId1426" xr:uid="{00000000-0004-0000-0100-000095050000}"/>
    <hyperlink ref="P14" r:id="rId1427" xr:uid="{00000000-0004-0000-0100-000096050000}"/>
    <hyperlink ref="EI14" r:id="rId1428" xr:uid="{00000000-0004-0000-0100-000097050000}"/>
    <hyperlink ref="HC14" r:id="rId1429" xr:uid="{00000000-0004-0000-0100-000098050000}"/>
    <hyperlink ref="L464" r:id="rId1430" xr:uid="{00000000-0004-0000-0100-000099050000}"/>
    <hyperlink ref="N464" r:id="rId1431" xr:uid="{00000000-0004-0000-0100-00009A050000}"/>
    <hyperlink ref="AJ464" r:id="rId1432" xr:uid="{00000000-0004-0000-0100-00009B050000}"/>
    <hyperlink ref="EM464" r:id="rId1433" xr:uid="{00000000-0004-0000-0100-00009C050000}"/>
    <hyperlink ref="HA464" r:id="rId1434" xr:uid="{00000000-0004-0000-0100-00009D050000}"/>
    <hyperlink ref="HC464" r:id="rId1435" xr:uid="{00000000-0004-0000-0100-00009E050000}"/>
    <hyperlink ref="HE464" r:id="rId1436" xr:uid="{00000000-0004-0000-0100-00009F050000}"/>
    <hyperlink ref="HF464" r:id="rId1437" xr:uid="{00000000-0004-0000-0100-0000A0050000}"/>
    <hyperlink ref="L432" r:id="rId1438" xr:uid="{00000000-0004-0000-0100-0000A1050000}"/>
    <hyperlink ref="N432" r:id="rId1439" xr:uid="{00000000-0004-0000-0100-0000A2050000}"/>
    <hyperlink ref="P432" r:id="rId1440" xr:uid="{00000000-0004-0000-0100-0000A3050000}"/>
    <hyperlink ref="R432" r:id="rId1441" xr:uid="{00000000-0004-0000-0100-0000A4050000}"/>
    <hyperlink ref="HC432" r:id="rId1442" xr:uid="{00000000-0004-0000-0100-0000A5050000}"/>
    <hyperlink ref="EI71" r:id="rId1443" xr:uid="{00000000-0004-0000-0100-0000A6050000}"/>
    <hyperlink ref="HC71" r:id="rId1444" xr:uid="{00000000-0004-0000-0100-0000A7050000}"/>
    <hyperlink ref="L433" r:id="rId1445" xr:uid="{00000000-0004-0000-0100-0000A8050000}"/>
    <hyperlink ref="N433" r:id="rId1446" xr:uid="{00000000-0004-0000-0100-0000A9050000}"/>
    <hyperlink ref="EI433" r:id="rId1447" xr:uid="{00000000-0004-0000-0100-0000AA050000}"/>
    <hyperlink ref="HC433" r:id="rId1448" xr:uid="{00000000-0004-0000-0100-0000AB050000}"/>
    <hyperlink ref="L434" r:id="rId1449" xr:uid="{00000000-0004-0000-0100-0000AC050000}"/>
    <hyperlink ref="N434" r:id="rId1450" xr:uid="{00000000-0004-0000-0100-0000AD050000}"/>
    <hyperlink ref="EI434" r:id="rId1451" xr:uid="{00000000-0004-0000-0100-0000AE050000}"/>
    <hyperlink ref="HA434" r:id="rId1452" xr:uid="{00000000-0004-0000-0100-0000AF050000}"/>
    <hyperlink ref="HC434" r:id="rId1453" xr:uid="{00000000-0004-0000-0100-0000B0050000}"/>
    <hyperlink ref="L435" r:id="rId1454" xr:uid="{00000000-0004-0000-0100-0000B1050000}"/>
    <hyperlink ref="N435" r:id="rId1455" xr:uid="{00000000-0004-0000-0100-0000B2050000}"/>
    <hyperlink ref="EI435" r:id="rId1456" xr:uid="{00000000-0004-0000-0100-0000B3050000}"/>
    <hyperlink ref="HC435" r:id="rId1457" xr:uid="{00000000-0004-0000-0100-0000B4050000}"/>
    <hyperlink ref="EI72" r:id="rId1458" xr:uid="{00000000-0004-0000-0100-0000B5050000}"/>
    <hyperlink ref="L127" r:id="rId1459" xr:uid="{00000000-0004-0000-0100-0000B6050000}"/>
    <hyperlink ref="R127" r:id="rId1460" xr:uid="{00000000-0004-0000-0100-0000B7050000}"/>
    <hyperlink ref="EI127" r:id="rId1461" xr:uid="{00000000-0004-0000-0100-0000B8050000}"/>
    <hyperlink ref="FR127" r:id="rId1462" xr:uid="{00000000-0004-0000-0100-0000B9050000}"/>
    <hyperlink ref="HA127" r:id="rId1463" xr:uid="{00000000-0004-0000-0100-0000BA050000}"/>
    <hyperlink ref="HE127" r:id="rId1464" xr:uid="{00000000-0004-0000-0100-0000BB050000}"/>
    <hyperlink ref="HF127" r:id="rId1465" xr:uid="{00000000-0004-0000-0100-0000BC050000}"/>
    <hyperlink ref="L436" r:id="rId1466" xr:uid="{00000000-0004-0000-0100-0000BD050000}"/>
    <hyperlink ref="N436" r:id="rId1467" xr:uid="{00000000-0004-0000-0100-0000BE050000}"/>
    <hyperlink ref="P436" r:id="rId1468" xr:uid="{00000000-0004-0000-0100-0000BF050000}"/>
    <hyperlink ref="EI436" r:id="rId1469" xr:uid="{00000000-0004-0000-0100-0000C0050000}"/>
    <hyperlink ref="L54" r:id="rId1470" xr:uid="{00000000-0004-0000-0100-0000C1050000}"/>
    <hyperlink ref="N54" r:id="rId1471" xr:uid="{00000000-0004-0000-0100-0000C2050000}"/>
    <hyperlink ref="AJ54" r:id="rId1472" xr:uid="{00000000-0004-0000-0100-0000C3050000}"/>
    <hyperlink ref="EG54" r:id="rId1473" xr:uid="{00000000-0004-0000-0100-0000C4050000}"/>
    <hyperlink ref="EI54" r:id="rId1474" xr:uid="{00000000-0004-0000-0100-0000C5050000}"/>
    <hyperlink ref="HC54" r:id="rId1475" xr:uid="{00000000-0004-0000-0100-0000C6050000}"/>
    <hyperlink ref="EI73" r:id="rId1476" xr:uid="{00000000-0004-0000-0100-0000C7050000}"/>
    <hyperlink ref="HC73" r:id="rId1477" xr:uid="{00000000-0004-0000-0100-0000C8050000}"/>
    <hyperlink ref="L15" r:id="rId1478" xr:uid="{00000000-0004-0000-0100-0000C9050000}"/>
    <hyperlink ref="N15" r:id="rId1479" xr:uid="{00000000-0004-0000-0100-0000CA050000}"/>
    <hyperlink ref="P15" r:id="rId1480" xr:uid="{00000000-0004-0000-0100-0000CB050000}"/>
    <hyperlink ref="EI15" r:id="rId1481" xr:uid="{00000000-0004-0000-0100-0000CC050000}"/>
    <hyperlink ref="HC15" r:id="rId1482" xr:uid="{00000000-0004-0000-0100-0000CD050000}"/>
    <hyperlink ref="EI74" r:id="rId1483" xr:uid="{00000000-0004-0000-0100-0000CE050000}"/>
    <hyperlink ref="HC74" r:id="rId1484" xr:uid="{00000000-0004-0000-0100-0000CF050000}"/>
    <hyperlink ref="EI301" r:id="rId1485" xr:uid="{00000000-0004-0000-0100-0000D0050000}"/>
    <hyperlink ref="HC301" r:id="rId1486" xr:uid="{00000000-0004-0000-0100-0000D1050000}"/>
    <hyperlink ref="HV301" r:id="rId1487" xr:uid="{00000000-0004-0000-0100-0000D2050000}"/>
    <hyperlink ref="EI75" r:id="rId1488" xr:uid="{00000000-0004-0000-0100-0000D3050000}"/>
    <hyperlink ref="HA75" r:id="rId1489" xr:uid="{00000000-0004-0000-0100-0000D4050000}"/>
    <hyperlink ref="HC75" r:id="rId1490" xr:uid="{00000000-0004-0000-0100-0000D5050000}"/>
    <hyperlink ref="EI76" r:id="rId1491" xr:uid="{00000000-0004-0000-0100-0000D6050000}"/>
    <hyperlink ref="EI77" r:id="rId1492" xr:uid="{00000000-0004-0000-0100-0000D7050000}"/>
    <hyperlink ref="L302" r:id="rId1493" xr:uid="{00000000-0004-0000-0100-0000D8050000}"/>
    <hyperlink ref="EI302" r:id="rId1494" xr:uid="{00000000-0004-0000-0100-0000D9050000}"/>
    <hyperlink ref="HC302" r:id="rId1495" xr:uid="{00000000-0004-0000-0100-0000DA050000}"/>
    <hyperlink ref="HV302" r:id="rId1496" xr:uid="{00000000-0004-0000-0100-0000DB050000}"/>
    <hyperlink ref="L465" r:id="rId1497" xr:uid="{00000000-0004-0000-0100-0000DC050000}"/>
    <hyperlink ref="N465" r:id="rId1498" xr:uid="{00000000-0004-0000-0100-0000DD050000}"/>
    <hyperlink ref="R465" r:id="rId1499" xr:uid="{00000000-0004-0000-0100-0000DE050000}"/>
    <hyperlink ref="EI465" r:id="rId1500" xr:uid="{00000000-0004-0000-0100-0000DF050000}"/>
    <hyperlink ref="GJ465" r:id="rId1501" xr:uid="{00000000-0004-0000-0100-0000E0050000}"/>
    <hyperlink ref="HC465" r:id="rId1502" xr:uid="{00000000-0004-0000-0100-0000E1050000}"/>
    <hyperlink ref="HE465" r:id="rId1503" xr:uid="{00000000-0004-0000-0100-0000E2050000}"/>
    <hyperlink ref="HF465" r:id="rId1504" xr:uid="{00000000-0004-0000-0100-0000E3050000}"/>
    <hyperlink ref="EI78" r:id="rId1505" xr:uid="{00000000-0004-0000-0100-0000E4050000}"/>
    <hyperlink ref="L16" r:id="rId1506" xr:uid="{00000000-0004-0000-0100-0000E5050000}"/>
    <hyperlink ref="N16" r:id="rId1507" xr:uid="{00000000-0004-0000-0100-0000E6050000}"/>
    <hyperlink ref="P16" r:id="rId1508" xr:uid="{00000000-0004-0000-0100-0000E7050000}"/>
    <hyperlink ref="EI16" r:id="rId1509" xr:uid="{00000000-0004-0000-0100-0000E8050000}"/>
    <hyperlink ref="HC16" r:id="rId1510" xr:uid="{00000000-0004-0000-0100-0000E9050000}"/>
    <hyperlink ref="P55" r:id="rId1511" xr:uid="{00000000-0004-0000-0100-0000EA050000}"/>
    <hyperlink ref="EI55" r:id="rId1512" xr:uid="{00000000-0004-0000-0100-0000EB050000}"/>
    <hyperlink ref="HC55" r:id="rId1513" xr:uid="{00000000-0004-0000-0100-0000EC050000}"/>
    <hyperlink ref="HE55" r:id="rId1514" xr:uid="{00000000-0004-0000-0100-0000ED050000}"/>
    <hyperlink ref="EI79" r:id="rId1515" xr:uid="{00000000-0004-0000-0100-0000EE050000}"/>
    <hyperlink ref="HC79" r:id="rId1516" xr:uid="{00000000-0004-0000-0100-0000EF050000}"/>
    <hyperlink ref="L303" r:id="rId1517" xr:uid="{00000000-0004-0000-0100-0000F0050000}"/>
    <hyperlink ref="EI303" r:id="rId1518" xr:uid="{00000000-0004-0000-0100-0000F1050000}"/>
    <hyperlink ref="HV303" r:id="rId1519" xr:uid="{00000000-0004-0000-0100-0000F2050000}"/>
    <hyperlink ref="L304" r:id="rId1520" xr:uid="{00000000-0004-0000-0100-0000F3050000}"/>
    <hyperlink ref="R304" r:id="rId1521" xr:uid="{00000000-0004-0000-0100-0000F4050000}"/>
    <hyperlink ref="HV304" r:id="rId1522" xr:uid="{00000000-0004-0000-0100-0000F5050000}"/>
    <hyperlink ref="EI80" r:id="rId1523" xr:uid="{00000000-0004-0000-0100-0000F6050000}"/>
    <hyperlink ref="L56" r:id="rId1524" xr:uid="{00000000-0004-0000-0100-0000F7050000}"/>
    <hyperlink ref="N56" r:id="rId1525" xr:uid="{00000000-0004-0000-0100-0000F8050000}"/>
    <hyperlink ref="P56" r:id="rId1526" xr:uid="{00000000-0004-0000-0100-0000F9050000}"/>
    <hyperlink ref="HC56" r:id="rId1527" xr:uid="{00000000-0004-0000-0100-0000FA050000}"/>
    <hyperlink ref="EI81" r:id="rId1528" xr:uid="{00000000-0004-0000-0100-0000FB050000}"/>
    <hyperlink ref="EI82" r:id="rId1529" xr:uid="{00000000-0004-0000-0100-0000FC050000}"/>
    <hyperlink ref="L305" r:id="rId1530" xr:uid="{00000000-0004-0000-0100-0000FD050000}"/>
    <hyperlink ref="P305" r:id="rId1531" xr:uid="{00000000-0004-0000-0100-0000FE050000}"/>
    <hyperlink ref="R305" r:id="rId1532" xr:uid="{00000000-0004-0000-0100-0000FF050000}"/>
    <hyperlink ref="EI305" r:id="rId1533" xr:uid="{00000000-0004-0000-0100-000000060000}"/>
    <hyperlink ref="HC305" r:id="rId1534" xr:uid="{00000000-0004-0000-0100-000001060000}"/>
    <hyperlink ref="HV305" r:id="rId1535" xr:uid="{00000000-0004-0000-0100-000002060000}"/>
    <hyperlink ref="L133" r:id="rId1536" xr:uid="{00000000-0004-0000-0100-000003060000}"/>
    <hyperlink ref="EI133" r:id="rId1537" xr:uid="{00000000-0004-0000-0100-000004060000}"/>
    <hyperlink ref="HC133" r:id="rId1538" xr:uid="{00000000-0004-0000-0100-000005060000}"/>
    <hyperlink ref="L57" r:id="rId1539" xr:uid="{00000000-0004-0000-0100-000006060000}"/>
    <hyperlink ref="N57" r:id="rId1540" xr:uid="{00000000-0004-0000-0100-000007060000}"/>
    <hyperlink ref="HC57" r:id="rId1541" xr:uid="{00000000-0004-0000-0100-000008060000}"/>
    <hyperlink ref="L306" r:id="rId1542" xr:uid="{00000000-0004-0000-0100-000009060000}"/>
    <hyperlink ref="EG306" r:id="rId1543" xr:uid="{00000000-0004-0000-0100-00000A060000}"/>
    <hyperlink ref="EI306" r:id="rId1544" xr:uid="{00000000-0004-0000-0100-00000B060000}"/>
    <hyperlink ref="HV306" r:id="rId1545" xr:uid="{00000000-0004-0000-0100-00000C060000}"/>
    <hyperlink ref="EI83" r:id="rId1546" xr:uid="{00000000-0004-0000-0100-00000D060000}"/>
    <hyperlink ref="EI84" r:id="rId1547" xr:uid="{00000000-0004-0000-0100-00000E060000}"/>
    <hyperlink ref="EI85" r:id="rId1548" xr:uid="{00000000-0004-0000-0100-00000F060000}"/>
    <hyperlink ref="HA85" r:id="rId1549" xr:uid="{00000000-0004-0000-0100-000010060000}"/>
    <hyperlink ref="HC85" r:id="rId1550" xr:uid="{00000000-0004-0000-0100-000011060000}"/>
    <hyperlink ref="L58" r:id="rId1551" xr:uid="{00000000-0004-0000-0100-000012060000}"/>
    <hyperlink ref="P58" r:id="rId1552" xr:uid="{00000000-0004-0000-0100-000013060000}"/>
    <hyperlink ref="R58" r:id="rId1553" xr:uid="{00000000-0004-0000-0100-000014060000}"/>
    <hyperlink ref="L134" r:id="rId1554" xr:uid="{00000000-0004-0000-0100-000015060000}"/>
    <hyperlink ref="N134" r:id="rId1555" xr:uid="{00000000-0004-0000-0100-000016060000}"/>
    <hyperlink ref="P134" r:id="rId1556" xr:uid="{00000000-0004-0000-0100-000017060000}"/>
    <hyperlink ref="EI134" r:id="rId1557" xr:uid="{00000000-0004-0000-0100-000018060000}"/>
    <hyperlink ref="HC134" r:id="rId1558" xr:uid="{00000000-0004-0000-0100-000019060000}"/>
    <hyperlink ref="L244" r:id="rId1559" xr:uid="{00000000-0004-0000-0100-00001A060000}"/>
    <hyperlink ref="N244" r:id="rId1560" xr:uid="{00000000-0004-0000-0100-00001B060000}"/>
    <hyperlink ref="P244" r:id="rId1561" xr:uid="{00000000-0004-0000-0100-00001C060000}"/>
    <hyperlink ref="EI244" r:id="rId1562" xr:uid="{00000000-0004-0000-0100-00001D060000}"/>
    <hyperlink ref="L466" r:id="rId1563" xr:uid="{00000000-0004-0000-0100-00001E060000}"/>
    <hyperlink ref="N466" r:id="rId1564" xr:uid="{00000000-0004-0000-0100-00001F060000}"/>
    <hyperlink ref="R466" r:id="rId1565" xr:uid="{00000000-0004-0000-0100-000020060000}"/>
    <hyperlink ref="AJ466" r:id="rId1566" xr:uid="{00000000-0004-0000-0100-000021060000}"/>
    <hyperlink ref="EI466" r:id="rId1567" xr:uid="{00000000-0004-0000-0100-000022060000}"/>
    <hyperlink ref="EM466" r:id="rId1568" xr:uid="{00000000-0004-0000-0100-000023060000}"/>
    <hyperlink ref="HA466" r:id="rId1569" xr:uid="{00000000-0004-0000-0100-000024060000}"/>
    <hyperlink ref="HC466" r:id="rId1570" xr:uid="{00000000-0004-0000-0100-000025060000}"/>
    <hyperlink ref="HE466" r:id="rId1571" xr:uid="{00000000-0004-0000-0100-000026060000}"/>
    <hyperlink ref="HF466" r:id="rId1572" xr:uid="{00000000-0004-0000-0100-000027060000}"/>
    <hyperlink ref="L467" r:id="rId1573" xr:uid="{00000000-0004-0000-0100-000028060000}"/>
    <hyperlink ref="N467" r:id="rId1574" xr:uid="{00000000-0004-0000-0100-000029060000}"/>
    <hyperlink ref="R467" r:id="rId1575" xr:uid="{00000000-0004-0000-0100-00002A060000}"/>
    <hyperlink ref="AJ467" r:id="rId1576" xr:uid="{00000000-0004-0000-0100-00002B060000}"/>
    <hyperlink ref="EM467" r:id="rId1577" xr:uid="{00000000-0004-0000-0100-00002C060000}"/>
    <hyperlink ref="HA467" r:id="rId1578" xr:uid="{00000000-0004-0000-0100-00002D060000}"/>
    <hyperlink ref="HC467" r:id="rId1579" xr:uid="{00000000-0004-0000-0100-00002E060000}"/>
    <hyperlink ref="HF467" r:id="rId1580" xr:uid="{00000000-0004-0000-0100-00002F060000}"/>
    <hyperlink ref="N468" r:id="rId1581" xr:uid="{00000000-0004-0000-0100-000030060000}"/>
    <hyperlink ref="AJ468" r:id="rId1582" xr:uid="{00000000-0004-0000-0100-000031060000}"/>
    <hyperlink ref="EI468" r:id="rId1583" xr:uid="{00000000-0004-0000-0100-000032060000}"/>
    <hyperlink ref="HC468" r:id="rId1584" xr:uid="{00000000-0004-0000-0100-000033060000}"/>
    <hyperlink ref="HF468" r:id="rId1585" xr:uid="{00000000-0004-0000-0100-000034060000}"/>
    <hyperlink ref="N469" r:id="rId1586" xr:uid="{00000000-0004-0000-0100-000035060000}"/>
    <hyperlink ref="EI469" r:id="rId1587" xr:uid="{00000000-0004-0000-0100-000036060000}"/>
    <hyperlink ref="EM469" r:id="rId1588" xr:uid="{00000000-0004-0000-0100-000037060000}"/>
    <hyperlink ref="HC469" r:id="rId1589" xr:uid="{00000000-0004-0000-0100-000038060000}"/>
    <hyperlink ref="HE469" r:id="rId1590" xr:uid="{00000000-0004-0000-0100-000039060000}"/>
    <hyperlink ref="HF469" r:id="rId1591" xr:uid="{00000000-0004-0000-0100-00003A060000}"/>
    <hyperlink ref="L470" r:id="rId1592" xr:uid="{00000000-0004-0000-0100-00003B060000}"/>
    <hyperlink ref="AJ470" r:id="rId1593" xr:uid="{00000000-0004-0000-0100-00003C060000}"/>
    <hyperlink ref="EI470" r:id="rId1594" xr:uid="{00000000-0004-0000-0100-00003D060000}"/>
    <hyperlink ref="EM470" r:id="rId1595" xr:uid="{00000000-0004-0000-0100-00003E060000}"/>
    <hyperlink ref="HA470" r:id="rId1596" xr:uid="{00000000-0004-0000-0100-00003F060000}"/>
    <hyperlink ref="HE470" r:id="rId1597" xr:uid="{00000000-0004-0000-0100-000040060000}"/>
    <hyperlink ref="N283" r:id="rId1598" xr:uid="{00000000-0004-0000-0100-000041060000}"/>
    <hyperlink ref="EI283" r:id="rId1599" xr:uid="{00000000-0004-0000-0100-000042060000}"/>
    <hyperlink ref="L284" r:id="rId1600" xr:uid="{00000000-0004-0000-0100-000043060000}"/>
    <hyperlink ref="EI284" r:id="rId1601" xr:uid="{00000000-0004-0000-0100-000044060000}"/>
    <hyperlink ref="HA284" r:id="rId1602" xr:uid="{00000000-0004-0000-0100-000045060000}"/>
    <hyperlink ref="HC284" r:id="rId1603" xr:uid="{00000000-0004-0000-0100-000046060000}"/>
    <hyperlink ref="HV284" r:id="rId1604" xr:uid="{00000000-0004-0000-0100-000047060000}"/>
    <hyperlink ref="N285" r:id="rId1605" xr:uid="{00000000-0004-0000-0100-000048060000}"/>
    <hyperlink ref="EI285" r:id="rId1606" xr:uid="{00000000-0004-0000-0100-000049060000}"/>
    <hyperlink ref="HV285" r:id="rId1607" xr:uid="{00000000-0004-0000-0100-00004A060000}"/>
    <hyperlink ref="N471" r:id="rId1608" xr:uid="{00000000-0004-0000-0100-00004B060000}"/>
    <hyperlink ref="EI471" r:id="rId1609" xr:uid="{00000000-0004-0000-0100-00004C060000}"/>
    <hyperlink ref="GJ471" r:id="rId1610" xr:uid="{00000000-0004-0000-0100-00004D060000}"/>
    <hyperlink ref="HA471" r:id="rId1611" xr:uid="{00000000-0004-0000-0100-00004E060000}"/>
    <hyperlink ref="HC471" r:id="rId1612" xr:uid="{00000000-0004-0000-0100-00004F060000}"/>
    <hyperlink ref="HF471" r:id="rId1613" xr:uid="{00000000-0004-0000-0100-000050060000}"/>
    <hyperlink ref="L472" r:id="rId1614" xr:uid="{00000000-0004-0000-0100-000051060000}"/>
    <hyperlink ref="R472" r:id="rId1615" xr:uid="{00000000-0004-0000-0100-000052060000}"/>
    <hyperlink ref="EI472" r:id="rId1616" xr:uid="{00000000-0004-0000-0100-000053060000}"/>
    <hyperlink ref="HA472" r:id="rId1617" xr:uid="{00000000-0004-0000-0100-000054060000}"/>
    <hyperlink ref="HC472" r:id="rId1618" xr:uid="{00000000-0004-0000-0100-000055060000}"/>
    <hyperlink ref="HE472" r:id="rId1619" xr:uid="{00000000-0004-0000-0100-000056060000}"/>
    <hyperlink ref="HI472" r:id="rId1620" xr:uid="{00000000-0004-0000-0100-000057060000}"/>
    <hyperlink ref="L4" r:id="rId1621" xr:uid="{00000000-0004-0000-0100-000058060000}"/>
    <hyperlink ref="N4" r:id="rId1622" xr:uid="{00000000-0004-0000-0100-000059060000}"/>
    <hyperlink ref="P4" r:id="rId1623" xr:uid="{00000000-0004-0000-0100-00005A060000}"/>
    <hyperlink ref="R4" r:id="rId1624" xr:uid="{00000000-0004-0000-0100-00005B060000}"/>
    <hyperlink ref="EI4" r:id="rId1625" xr:uid="{00000000-0004-0000-0100-00005C060000}"/>
    <hyperlink ref="HA4" r:id="rId1626" xr:uid="{00000000-0004-0000-0100-00005D060000}"/>
    <hyperlink ref="HC4" r:id="rId1627" xr:uid="{00000000-0004-0000-0100-00005E060000}"/>
    <hyperlink ref="HE4" r:id="rId1628" xr:uid="{00000000-0004-0000-0100-00005F060000}"/>
    <hyperlink ref="R5" r:id="rId1629" xr:uid="{00000000-0004-0000-0100-000060060000}"/>
    <hyperlink ref="EI5" r:id="rId1630" xr:uid="{00000000-0004-0000-0100-000061060000}"/>
    <hyperlink ref="HA5" r:id="rId1631" xr:uid="{00000000-0004-0000-0100-000062060000}"/>
    <hyperlink ref="HC5" r:id="rId1632" xr:uid="{00000000-0004-0000-0100-000063060000}"/>
    <hyperlink ref="HE5" r:id="rId1633" xr:uid="{00000000-0004-0000-0100-000064060000}"/>
    <hyperlink ref="P407" r:id="rId1634" xr:uid="{00000000-0004-0000-0100-000065060000}"/>
    <hyperlink ref="AJ407" r:id="rId1635" xr:uid="{00000000-0004-0000-0100-000066060000}"/>
    <hyperlink ref="HC407" r:id="rId1636" xr:uid="{00000000-0004-0000-0100-000067060000}"/>
    <hyperlink ref="L421" r:id="rId1637" xr:uid="{00000000-0004-0000-0100-000068060000}"/>
    <hyperlink ref="N421" r:id="rId1638" xr:uid="{00000000-0004-0000-0100-000069060000}"/>
    <hyperlink ref="EI421" r:id="rId1639" xr:uid="{00000000-0004-0000-0100-00006A060000}"/>
    <hyperlink ref="HC421" r:id="rId1640" xr:uid="{00000000-0004-0000-0100-00006B060000}"/>
    <hyperlink ref="EI25" r:id="rId1641" xr:uid="{00000000-0004-0000-0100-00006C060000}"/>
    <hyperlink ref="EM25" r:id="rId1642" xr:uid="{00000000-0004-0000-0100-00006D060000}"/>
    <hyperlink ref="HC25" r:id="rId1643" xr:uid="{00000000-0004-0000-0100-00006E060000}"/>
    <hyperlink ref="HF25" r:id="rId1644" xr:uid="{00000000-0004-0000-0100-00006F060000}"/>
    <hyperlink ref="N422" r:id="rId1645" xr:uid="{00000000-0004-0000-0100-000070060000}"/>
    <hyperlink ref="AJ422" r:id="rId1646" xr:uid="{00000000-0004-0000-0100-000071060000}"/>
    <hyperlink ref="EI422" r:id="rId1647" xr:uid="{00000000-0004-0000-0100-000072060000}"/>
    <hyperlink ref="HC422" r:id="rId1648" xr:uid="{00000000-0004-0000-0100-000073060000}"/>
    <hyperlink ref="HE422" r:id="rId1649" xr:uid="{00000000-0004-0000-0100-000074060000}"/>
    <hyperlink ref="EI86" r:id="rId1650" xr:uid="{00000000-0004-0000-0100-000075060000}"/>
    <hyperlink ref="EM86" r:id="rId1651" xr:uid="{00000000-0004-0000-0100-000076060000}"/>
    <hyperlink ref="FR86" r:id="rId1652" xr:uid="{00000000-0004-0000-0100-000077060000}"/>
    <hyperlink ref="HC86" r:id="rId1653" xr:uid="{00000000-0004-0000-0100-000078060000}"/>
    <hyperlink ref="HI86" r:id="rId1654" xr:uid="{00000000-0004-0000-0100-000079060000}"/>
    <hyperlink ref="L26" r:id="rId1655" xr:uid="{00000000-0004-0000-0100-00007A060000}"/>
    <hyperlink ref="N26" r:id="rId1656" xr:uid="{00000000-0004-0000-0100-00007B060000}"/>
    <hyperlink ref="R26" r:id="rId1657" xr:uid="{00000000-0004-0000-0100-00007C060000}"/>
    <hyperlink ref="EM26" r:id="rId1658" xr:uid="{00000000-0004-0000-0100-00007D060000}"/>
    <hyperlink ref="HA26" r:id="rId1659" xr:uid="{00000000-0004-0000-0100-00007E060000}"/>
    <hyperlink ref="HC26" r:id="rId1660" xr:uid="{00000000-0004-0000-0100-00007F060000}"/>
    <hyperlink ref="L362" r:id="rId1661" xr:uid="{00000000-0004-0000-0100-000080060000}"/>
    <hyperlink ref="EI362" r:id="rId1662" xr:uid="{00000000-0004-0000-0100-000081060000}"/>
    <hyperlink ref="HC362" r:id="rId1663" xr:uid="{00000000-0004-0000-0100-000082060000}"/>
    <hyperlink ref="HE362" r:id="rId1664" xr:uid="{00000000-0004-0000-0100-000083060000}"/>
    <hyperlink ref="L408" r:id="rId1665" xr:uid="{00000000-0004-0000-0100-000084060000}"/>
    <hyperlink ref="N408" r:id="rId1666" xr:uid="{00000000-0004-0000-0100-000085060000}"/>
    <hyperlink ref="P408" r:id="rId1667" xr:uid="{00000000-0004-0000-0100-000086060000}"/>
    <hyperlink ref="EI408" r:id="rId1668" xr:uid="{00000000-0004-0000-0100-000087060000}"/>
    <hyperlink ref="HC408" r:id="rId1669" xr:uid="{00000000-0004-0000-0100-000088060000}"/>
    <hyperlink ref="EI87" r:id="rId1670" xr:uid="{00000000-0004-0000-0100-000089060000}"/>
    <hyperlink ref="L245" r:id="rId1671" xr:uid="{00000000-0004-0000-0100-00008A060000}"/>
    <hyperlink ref="N245" r:id="rId1672" xr:uid="{00000000-0004-0000-0100-00008B060000}"/>
    <hyperlink ref="P245" r:id="rId1673" xr:uid="{00000000-0004-0000-0100-00008C060000}"/>
    <hyperlink ref="EI245" r:id="rId1674" xr:uid="{00000000-0004-0000-0100-00008D060000}"/>
    <hyperlink ref="EI363" r:id="rId1675" xr:uid="{00000000-0004-0000-0100-00008E060000}"/>
    <hyperlink ref="HC363" r:id="rId1676" xr:uid="{00000000-0004-0000-0100-00008F060000}"/>
    <hyperlink ref="N364" r:id="rId1677" xr:uid="{00000000-0004-0000-0100-000090060000}"/>
    <hyperlink ref="EI364" r:id="rId1678" xr:uid="{00000000-0004-0000-0100-000091060000}"/>
    <hyperlink ref="FI364" r:id="rId1679" xr:uid="{00000000-0004-0000-0100-000092060000}"/>
    <hyperlink ref="HC364" r:id="rId1680" xr:uid="{00000000-0004-0000-0100-000093060000}"/>
    <hyperlink ref="EI88" r:id="rId1681" xr:uid="{00000000-0004-0000-0100-000094060000}"/>
    <hyperlink ref="HC88" r:id="rId1682" xr:uid="{00000000-0004-0000-0100-000095060000}"/>
    <hyperlink ref="AJ2" r:id="rId1683" xr:uid="{00000000-0004-0000-0100-000096060000}"/>
    <hyperlink ref="EI2" r:id="rId1684" xr:uid="{00000000-0004-0000-0100-000097060000}"/>
    <hyperlink ref="GJ2" r:id="rId1685" xr:uid="{00000000-0004-0000-0100-000098060000}"/>
    <hyperlink ref="HC2" r:id="rId1686" xr:uid="{00000000-0004-0000-0100-000099060000}"/>
    <hyperlink ref="EI89" r:id="rId1687" xr:uid="{00000000-0004-0000-0100-00009A060000}"/>
    <hyperlink ref="EI90" r:id="rId1688" xr:uid="{00000000-0004-0000-0100-00009B060000}"/>
    <hyperlink ref="L17" r:id="rId1689" xr:uid="{00000000-0004-0000-0100-00009C060000}"/>
    <hyperlink ref="N17" r:id="rId1690" xr:uid="{00000000-0004-0000-0100-00009D060000}"/>
    <hyperlink ref="EI17" r:id="rId1691" xr:uid="{00000000-0004-0000-0100-00009E060000}"/>
    <hyperlink ref="HC17" r:id="rId1692" xr:uid="{00000000-0004-0000-0100-00009F060000}"/>
    <hyperlink ref="EI91" r:id="rId1693" xr:uid="{00000000-0004-0000-0100-0000A0060000}"/>
    <hyperlink ref="EI92" r:id="rId1694" xr:uid="{00000000-0004-0000-0100-0000A1060000}"/>
    <hyperlink ref="HC92" r:id="rId1695" xr:uid="{00000000-0004-0000-0100-0000A2060000}"/>
    <hyperlink ref="N18" r:id="rId1696" xr:uid="{00000000-0004-0000-0100-0000A3060000}"/>
    <hyperlink ref="EI18" r:id="rId1697" xr:uid="{00000000-0004-0000-0100-0000A4060000}"/>
    <hyperlink ref="HC18" r:id="rId1698" xr:uid="{00000000-0004-0000-0100-0000A5060000}"/>
    <hyperlink ref="EI93" r:id="rId1699" xr:uid="{00000000-0004-0000-0100-0000A6060000}"/>
    <hyperlink ref="EI94" r:id="rId1700" xr:uid="{00000000-0004-0000-0100-0000A7060000}"/>
    <hyperlink ref="EI95" r:id="rId1701" xr:uid="{00000000-0004-0000-0100-0000A8060000}"/>
    <hyperlink ref="HC95" r:id="rId1702" xr:uid="{00000000-0004-0000-0100-0000A9060000}"/>
    <hyperlink ref="HE95" r:id="rId1703" xr:uid="{00000000-0004-0000-0100-0000AA060000}"/>
    <hyperlink ref="HG95" r:id="rId1704" xr:uid="{00000000-0004-0000-0100-0000AB060000}"/>
    <hyperlink ref="HI95" r:id="rId1705" xr:uid="{00000000-0004-0000-0100-0000AC060000}"/>
    <hyperlink ref="HK95" r:id="rId1706" xr:uid="{00000000-0004-0000-0100-0000AD060000}"/>
    <hyperlink ref="EI96" r:id="rId1707" xr:uid="{00000000-0004-0000-0100-0000AE060000}"/>
    <hyperlink ref="HC96" r:id="rId1708" xr:uid="{00000000-0004-0000-0100-0000AF060000}"/>
    <hyperlink ref="HE96" r:id="rId1709" xr:uid="{00000000-0004-0000-0100-0000B0060000}"/>
    <hyperlink ref="HG96" r:id="rId1710" xr:uid="{00000000-0004-0000-0100-0000B1060000}"/>
    <hyperlink ref="EI97" r:id="rId1711" xr:uid="{00000000-0004-0000-0100-0000B2060000}"/>
    <hyperlink ref="HC97" r:id="rId1712" xr:uid="{00000000-0004-0000-0100-0000B3060000}"/>
    <hyperlink ref="L19" r:id="rId1713" xr:uid="{00000000-0004-0000-0100-0000B4060000}"/>
    <hyperlink ref="N19" r:id="rId1714" xr:uid="{00000000-0004-0000-0100-0000B5060000}"/>
    <hyperlink ref="P19" r:id="rId1715" xr:uid="{00000000-0004-0000-0100-0000B6060000}"/>
    <hyperlink ref="EI19" r:id="rId1716" xr:uid="{00000000-0004-0000-0100-0000B7060000}"/>
    <hyperlink ref="HC19" r:id="rId1717" xr:uid="{00000000-0004-0000-0100-0000B8060000}"/>
    <hyperlink ref="EI98" r:id="rId1718" xr:uid="{00000000-0004-0000-0100-0000B9060000}"/>
    <hyperlink ref="FR98" r:id="rId1719" xr:uid="{00000000-0004-0000-0100-0000BA060000}"/>
    <hyperlink ref="GG98" r:id="rId1720" xr:uid="{00000000-0004-0000-0100-0000BB060000}"/>
    <hyperlink ref="L365" r:id="rId1721" xr:uid="{00000000-0004-0000-0100-0000BC060000}"/>
    <hyperlink ref="EI365" r:id="rId1722" xr:uid="{00000000-0004-0000-0100-0000BD060000}"/>
    <hyperlink ref="EI99" r:id="rId1723" xr:uid="{00000000-0004-0000-0100-0000BE060000}"/>
    <hyperlink ref="HC99" r:id="rId1724" xr:uid="{00000000-0004-0000-0100-0000BF060000}"/>
    <hyperlink ref="L20" r:id="rId1725" xr:uid="{00000000-0004-0000-0100-0000C0060000}"/>
    <hyperlink ref="P20" r:id="rId1726" xr:uid="{00000000-0004-0000-0100-0000C1060000}"/>
    <hyperlink ref="EI20" r:id="rId1727" xr:uid="{00000000-0004-0000-0100-0000C2060000}"/>
    <hyperlink ref="HC20" r:id="rId1728" xr:uid="{00000000-0004-0000-0100-0000C3060000}"/>
    <hyperlink ref="L366" r:id="rId1729" xr:uid="{00000000-0004-0000-0100-0000C4060000}"/>
    <hyperlink ref="N366" r:id="rId1730" xr:uid="{00000000-0004-0000-0100-0000C5060000}"/>
    <hyperlink ref="AJ366" r:id="rId1731" xr:uid="{00000000-0004-0000-0100-0000C6060000}"/>
    <hyperlink ref="EI366" r:id="rId1732" xr:uid="{00000000-0004-0000-0100-0000C7060000}"/>
    <hyperlink ref="HA366" r:id="rId1733" xr:uid="{00000000-0004-0000-0100-0000C8060000}"/>
    <hyperlink ref="HC366" r:id="rId1734" xr:uid="{00000000-0004-0000-0100-0000C9060000}"/>
    <hyperlink ref="EI100" r:id="rId1735" xr:uid="{00000000-0004-0000-0100-0000CA060000}"/>
    <hyperlink ref="HC100" r:id="rId1736" xr:uid="{00000000-0004-0000-0100-0000CB060000}"/>
    <hyperlink ref="L21" r:id="rId1737" xr:uid="{00000000-0004-0000-0100-0000CC060000}"/>
    <hyperlink ref="N21" r:id="rId1738" xr:uid="{00000000-0004-0000-0100-0000CD060000}"/>
    <hyperlink ref="P21" r:id="rId1739" xr:uid="{00000000-0004-0000-0100-0000CE060000}"/>
    <hyperlink ref="EI21" r:id="rId1740" xr:uid="{00000000-0004-0000-0100-0000CF060000}"/>
    <hyperlink ref="HC21" r:id="rId1741" xr:uid="{00000000-0004-0000-0100-0000D0060000}"/>
    <hyperlink ref="EI101" r:id="rId1742" xr:uid="{00000000-0004-0000-0100-0000D1060000}"/>
    <hyperlink ref="HC101" r:id="rId1743" xr:uid="{00000000-0004-0000-0100-0000D2060000}"/>
    <hyperlink ref="EI367" r:id="rId1744" xr:uid="{00000000-0004-0000-0100-0000D3060000}"/>
    <hyperlink ref="GJ367" r:id="rId1745" xr:uid="{00000000-0004-0000-0100-0000D4060000}"/>
    <hyperlink ref="HC367" r:id="rId1746" xr:uid="{00000000-0004-0000-0100-0000D5060000}"/>
    <hyperlink ref="HV367" r:id="rId1747" xr:uid="{00000000-0004-0000-0100-0000D6060000}"/>
    <hyperlink ref="EI102" r:id="rId1748" xr:uid="{00000000-0004-0000-0100-0000D7060000}"/>
    <hyperlink ref="HC102" r:id="rId1749" xr:uid="{00000000-0004-0000-0100-0000D8060000}"/>
    <hyperlink ref="L22" r:id="rId1750" xr:uid="{00000000-0004-0000-0100-0000D9060000}"/>
    <hyperlink ref="N22" r:id="rId1751" xr:uid="{00000000-0004-0000-0100-0000DA060000}"/>
    <hyperlink ref="EI22" r:id="rId1752" xr:uid="{00000000-0004-0000-0100-0000DB060000}"/>
    <hyperlink ref="HC22" r:id="rId1753" xr:uid="{00000000-0004-0000-0100-0000DC060000}"/>
    <hyperlink ref="L246" r:id="rId1754" xr:uid="{00000000-0004-0000-0100-0000DD060000}"/>
    <hyperlink ref="N246" r:id="rId1755" xr:uid="{00000000-0004-0000-0100-0000DE060000}"/>
    <hyperlink ref="P246" r:id="rId1756" xr:uid="{00000000-0004-0000-0100-0000DF060000}"/>
    <hyperlink ref="EI246" r:id="rId1757" xr:uid="{00000000-0004-0000-0100-0000E0060000}"/>
    <hyperlink ref="EI368" r:id="rId1758" xr:uid="{00000000-0004-0000-0100-0000E1060000}"/>
    <hyperlink ref="HV368" r:id="rId1759" xr:uid="{00000000-0004-0000-0100-0000E2060000}"/>
    <hyperlink ref="EI103" r:id="rId1760" xr:uid="{00000000-0004-0000-0100-0000E3060000}"/>
    <hyperlink ref="L409" r:id="rId1761" xr:uid="{00000000-0004-0000-0100-0000E4060000}"/>
    <hyperlink ref="N409" r:id="rId1762" xr:uid="{00000000-0004-0000-0100-0000E5060000}"/>
    <hyperlink ref="P409" r:id="rId1763" xr:uid="{00000000-0004-0000-0100-0000E6060000}"/>
    <hyperlink ref="EI409" r:id="rId1764" xr:uid="{00000000-0004-0000-0100-0000E7060000}"/>
    <hyperlink ref="N249" r:id="rId1765" xr:uid="{00000000-0004-0000-0100-0000E8060000}"/>
    <hyperlink ref="P249" r:id="rId1766" xr:uid="{00000000-0004-0000-0100-0000E9060000}"/>
    <hyperlink ref="R249" r:id="rId1767" xr:uid="{00000000-0004-0000-0100-0000EA060000}"/>
    <hyperlink ref="EI249" r:id="rId1768" xr:uid="{00000000-0004-0000-0100-0000EB060000}"/>
    <hyperlink ref="HC249" r:id="rId1769" xr:uid="{00000000-0004-0000-0100-0000EC060000}"/>
    <hyperlink ref="EI369" r:id="rId1770" xr:uid="{00000000-0004-0000-0100-0000ED060000}"/>
    <hyperlink ref="HC369" r:id="rId1771" xr:uid="{00000000-0004-0000-0100-0000EE060000}"/>
    <hyperlink ref="HV369" r:id="rId1772" xr:uid="{00000000-0004-0000-0100-0000EF060000}"/>
    <hyperlink ref="EI104" r:id="rId1773" xr:uid="{00000000-0004-0000-0100-0000F0060000}"/>
    <hyperlink ref="HC104" r:id="rId1774" xr:uid="{00000000-0004-0000-0100-0000F1060000}"/>
    <hyperlink ref="EI105" r:id="rId1775" xr:uid="{00000000-0004-0000-0100-0000F2060000}"/>
    <hyperlink ref="HC105" r:id="rId1776" xr:uid="{00000000-0004-0000-0100-0000F3060000}"/>
    <hyperlink ref="EI106" r:id="rId1777" xr:uid="{00000000-0004-0000-0100-0000F4060000}"/>
    <hyperlink ref="EI370" r:id="rId1778" xr:uid="{00000000-0004-0000-0100-0000F5060000}"/>
    <hyperlink ref="HC370" r:id="rId1779" xr:uid="{00000000-0004-0000-0100-0000F6060000}"/>
    <hyperlink ref="HV370" r:id="rId1780" xr:uid="{00000000-0004-0000-0100-0000F7060000}"/>
    <hyperlink ref="EI371" r:id="rId1781" xr:uid="{00000000-0004-0000-0100-0000F8060000}"/>
    <hyperlink ref="HC371" r:id="rId1782" xr:uid="{00000000-0004-0000-0100-0000F9060000}"/>
    <hyperlink ref="HV371" r:id="rId1783" xr:uid="{00000000-0004-0000-0100-0000FA060000}"/>
    <hyperlink ref="N359" r:id="rId1784" xr:uid="{00000000-0004-0000-0100-0000FB060000}"/>
    <hyperlink ref="P359" r:id="rId1785" xr:uid="{00000000-0004-0000-0100-0000FC060000}"/>
    <hyperlink ref="HV359" r:id="rId1786" xr:uid="{00000000-0004-0000-0100-0000FD060000}"/>
    <hyperlink ref="EI107" r:id="rId1787" xr:uid="{00000000-0004-0000-0100-0000FE060000}"/>
    <hyperlink ref="EI108" r:id="rId1788" xr:uid="{00000000-0004-0000-0100-0000FF060000}"/>
    <hyperlink ref="EI414" r:id="rId1789" xr:uid="{00000000-0004-0000-0100-000000070000}"/>
    <hyperlink ref="EI109" r:id="rId1790" xr:uid="{00000000-0004-0000-0100-000001070000}"/>
    <hyperlink ref="EI110" r:id="rId1791" xr:uid="{00000000-0004-0000-0100-000002070000}"/>
    <hyperlink ref="EI372" r:id="rId1792" xr:uid="{00000000-0004-0000-0100-000003070000}"/>
    <hyperlink ref="HA372" r:id="rId1793" xr:uid="{00000000-0004-0000-0100-000004070000}"/>
    <hyperlink ref="HC372" r:id="rId1794" xr:uid="{00000000-0004-0000-0100-000005070000}"/>
    <hyperlink ref="HV372" r:id="rId1795" xr:uid="{00000000-0004-0000-0100-000006070000}"/>
    <hyperlink ref="EI111" r:id="rId1796" xr:uid="{00000000-0004-0000-0100-000007070000}"/>
    <hyperlink ref="N441" r:id="rId1797" xr:uid="{00000000-0004-0000-0100-000008070000}"/>
    <hyperlink ref="P441" r:id="rId1798" xr:uid="{00000000-0004-0000-0100-000009070000}"/>
    <hyperlink ref="EI441" r:id="rId1799" xr:uid="{00000000-0004-0000-0100-00000A070000}"/>
    <hyperlink ref="HC441" r:id="rId1800" xr:uid="{00000000-0004-0000-0100-00000B070000}"/>
    <hyperlink ref="EI415" r:id="rId1801" xr:uid="{00000000-0004-0000-0100-00000C070000}"/>
    <hyperlink ref="EI112" r:id="rId1802" xr:uid="{00000000-0004-0000-0100-00000D070000}"/>
    <hyperlink ref="P410" r:id="rId1803" xr:uid="{00000000-0004-0000-0100-00000E070000}"/>
    <hyperlink ref="EI410" r:id="rId1804" xr:uid="{00000000-0004-0000-0100-00000F070000}"/>
    <hyperlink ref="HC410" r:id="rId1805" xr:uid="{00000000-0004-0000-0100-000010070000}"/>
    <hyperlink ref="EI373" r:id="rId1806" xr:uid="{00000000-0004-0000-0100-000011070000}"/>
    <hyperlink ref="HV373" r:id="rId1807" xr:uid="{00000000-0004-0000-0100-000012070000}"/>
    <hyperlink ref="EI113" r:id="rId1808" xr:uid="{00000000-0004-0000-0100-000013070000}"/>
    <hyperlink ref="EI114" r:id="rId1809" xr:uid="{00000000-0004-0000-0100-000014070000}"/>
    <hyperlink ref="EI115" r:id="rId1810" xr:uid="{00000000-0004-0000-0100-000015070000}"/>
    <hyperlink ref="EI116" r:id="rId1811" xr:uid="{00000000-0004-0000-0100-000016070000}"/>
    <hyperlink ref="HC116" r:id="rId1812" xr:uid="{00000000-0004-0000-0100-000017070000}"/>
    <hyperlink ref="EI374" r:id="rId1813" xr:uid="{00000000-0004-0000-0100-000018070000}"/>
    <hyperlink ref="HV374" r:id="rId1814" xr:uid="{00000000-0004-0000-0100-000019070000}"/>
    <hyperlink ref="EI117" r:id="rId1815" xr:uid="{00000000-0004-0000-0100-00001A070000}"/>
    <hyperlink ref="EI416" r:id="rId1816" xr:uid="{00000000-0004-0000-0100-00001B070000}"/>
    <hyperlink ref="EI118" r:id="rId1817" xr:uid="{00000000-0004-0000-0100-00001C070000}"/>
    <hyperlink ref="K375" r:id="rId1818" xr:uid="{00000000-0004-0000-0100-00001D070000}"/>
    <hyperlink ref="EI375" r:id="rId1819" xr:uid="{00000000-0004-0000-0100-00001E070000}"/>
    <hyperlink ref="HV375" r:id="rId1820" xr:uid="{00000000-0004-0000-0100-00001F070000}"/>
    <hyperlink ref="L59" r:id="rId1821" xr:uid="{00000000-0004-0000-0100-000020070000}"/>
    <hyperlink ref="HC59" r:id="rId1822" xr:uid="{00000000-0004-0000-0100-000021070000}"/>
    <hyperlink ref="N442" r:id="rId1823" xr:uid="{00000000-0004-0000-0100-000022070000}"/>
    <hyperlink ref="P442" r:id="rId1824" xr:uid="{00000000-0004-0000-0100-000023070000}"/>
    <hyperlink ref="EI442" r:id="rId1825" xr:uid="{00000000-0004-0000-0100-000024070000}"/>
    <hyperlink ref="HC442" r:id="rId1826" xr:uid="{00000000-0004-0000-0100-000025070000}"/>
    <hyperlink ref="EI417" r:id="rId1827" xr:uid="{00000000-0004-0000-0100-000026070000}"/>
    <hyperlink ref="N40" r:id="rId1828" xr:uid="{00000000-0004-0000-0100-000027070000}"/>
    <hyperlink ref="HC40" r:id="rId1829" xr:uid="{00000000-0004-0000-0100-000028070000}"/>
    <hyperlink ref="EI376" r:id="rId1830" xr:uid="{00000000-0004-0000-0100-000029070000}"/>
    <hyperlink ref="HC376" r:id="rId1831" xr:uid="{00000000-0004-0000-0100-00002A070000}"/>
    <hyperlink ref="HV376" r:id="rId1832" xr:uid="{00000000-0004-0000-0100-00002B070000}"/>
    <hyperlink ref="EI418" r:id="rId1833" xr:uid="{00000000-0004-0000-0100-00002C070000}"/>
    <hyperlink ref="N41" r:id="rId1834" xr:uid="{00000000-0004-0000-0100-00002D070000}"/>
    <hyperlink ref="EI41" r:id="rId1835" xr:uid="{00000000-0004-0000-0100-00002E070000}"/>
    <hyperlink ref="N411" r:id="rId1836" xr:uid="{00000000-0004-0000-0100-00002F070000}"/>
    <hyperlink ref="P411" r:id="rId1837" xr:uid="{00000000-0004-0000-0100-000030070000}"/>
    <hyperlink ref="AJ411" r:id="rId1838" xr:uid="{00000000-0004-0000-0100-000031070000}"/>
    <hyperlink ref="EI411" r:id="rId1839" xr:uid="{00000000-0004-0000-0100-000032070000}"/>
    <hyperlink ref="N42" r:id="rId1840" xr:uid="{00000000-0004-0000-0100-000033070000}"/>
    <hyperlink ref="EI42" r:id="rId1841" xr:uid="{00000000-0004-0000-0100-000034070000}"/>
    <hyperlink ref="HC42" r:id="rId1842" xr:uid="{00000000-0004-0000-0100-000035070000}"/>
    <hyperlink ref="HI42" r:id="rId1843" xr:uid="{00000000-0004-0000-0100-000036070000}"/>
    <hyperlink ref="L412" r:id="rId1844" xr:uid="{00000000-0004-0000-0100-000037070000}"/>
    <hyperlink ref="P412" r:id="rId1845" xr:uid="{00000000-0004-0000-0100-000038070000}"/>
    <hyperlink ref="EI412" r:id="rId1846" xr:uid="{00000000-0004-0000-0100-000039070000}"/>
    <hyperlink ref="L413" r:id="rId1847" xr:uid="{00000000-0004-0000-0100-00003A070000}"/>
    <hyperlink ref="P413" r:id="rId1848" xr:uid="{00000000-0004-0000-0100-00003B070000}"/>
    <hyperlink ref="EI377" r:id="rId1849" xr:uid="{00000000-0004-0000-0100-00003C070000}"/>
    <hyperlink ref="HC377" r:id="rId1850" xr:uid="{00000000-0004-0000-0100-00003D070000}"/>
    <hyperlink ref="HV377" r:id="rId1851" xr:uid="{00000000-0004-0000-0100-00003E070000}"/>
    <hyperlink ref="HC378" r:id="rId1852" xr:uid="{00000000-0004-0000-0100-00003F070000}"/>
    <hyperlink ref="EI381" r:id="rId1853" xr:uid="{00000000-0004-0000-0100-000040070000}"/>
    <hyperlink ref="HC381" r:id="rId1854" xr:uid="{00000000-0004-0000-0100-000041070000}"/>
    <hyperlink ref="HE381" r:id="rId1855" xr:uid="{00000000-0004-0000-0100-000042070000}"/>
    <hyperlink ref="HV381" r:id="rId1856" xr:uid="{00000000-0004-0000-0100-000043070000}"/>
    <hyperlink ref="EI379" r:id="rId1857" xr:uid="{00000000-0004-0000-0100-000044070000}"/>
    <hyperlink ref="HC379" r:id="rId1858" xr:uid="{00000000-0004-0000-0100-000045070000}"/>
    <hyperlink ref="HV379" r:id="rId1859" xr:uid="{00000000-0004-0000-0100-000046070000}"/>
    <hyperlink ref="EI380" r:id="rId1860" xr:uid="{00000000-0004-0000-0100-000047070000}"/>
    <hyperlink ref="EW380" r:id="rId1861" xr:uid="{00000000-0004-0000-0100-000048070000}"/>
    <hyperlink ref="GM380" r:id="rId1862" xr:uid="{00000000-0004-0000-0100-000049070000}"/>
    <hyperlink ref="HC380" r:id="rId1863" xr:uid="{00000000-0004-0000-0100-00004A070000}"/>
    <hyperlink ref="HV380" r:id="rId1864" xr:uid="{00000000-0004-0000-0100-00004B070000}"/>
    <hyperlink ref="N443" r:id="rId1865" xr:uid="{00000000-0004-0000-0100-00004C070000}"/>
    <hyperlink ref="P443" r:id="rId1866" xr:uid="{00000000-0004-0000-0100-00004D070000}"/>
    <hyperlink ref="EI443" r:id="rId1867" xr:uid="{00000000-0004-0000-0100-00004E070000}"/>
    <hyperlink ref="HC443" r:id="rId1868" xr:uid="{00000000-0004-0000-0100-00004F070000}"/>
    <hyperlink ref="N43" r:id="rId1869" xr:uid="{00000000-0004-0000-0100-000050070000}"/>
    <hyperlink ref="EI444" r:id="rId1870" xr:uid="{00000000-0004-0000-0100-000051070000}"/>
    <hyperlink ref="GJ444" r:id="rId1871" xr:uid="{00000000-0004-0000-0100-000052070000}"/>
    <hyperlink ref="HA444" r:id="rId1872" xr:uid="{00000000-0004-0000-0100-000053070000}"/>
    <hyperlink ref="HC444" r:id="rId1873" xr:uid="{00000000-0004-0000-0100-000054070000}"/>
    <hyperlink ref="HE444" r:id="rId1874" xr:uid="{00000000-0004-0000-0100-000055070000}"/>
    <hyperlink ref="L23" r:id="rId1875" xr:uid="{00000000-0004-0000-0100-000056070000}"/>
    <hyperlink ref="N23" r:id="rId1876" xr:uid="{00000000-0004-0000-0100-000057070000}"/>
    <hyperlink ref="EI23" r:id="rId1877" xr:uid="{00000000-0004-0000-0100-000058070000}"/>
    <hyperlink ref="L445" r:id="rId1878" xr:uid="{00000000-0004-0000-0100-000059070000}"/>
    <hyperlink ref="P445" r:id="rId1879" xr:uid="{00000000-0004-0000-0100-00005A070000}"/>
    <hyperlink ref="R445" r:id="rId1880" xr:uid="{00000000-0004-0000-0100-00005B070000}"/>
    <hyperlink ref="EI445" r:id="rId1881" xr:uid="{00000000-0004-0000-0100-00005C070000}"/>
    <hyperlink ref="HC445" r:id="rId1882" xr:uid="{00000000-0004-0000-0100-00005D070000}"/>
    <hyperlink ref="L44" r:id="rId1883" xr:uid="{00000000-0004-0000-0100-00005E070000}"/>
    <hyperlink ref="N446" r:id="rId1884" xr:uid="{00000000-0004-0000-0100-00005F070000}"/>
    <hyperlink ref="EI446" r:id="rId1885" xr:uid="{00000000-0004-0000-0100-000060070000}"/>
    <hyperlink ref="HC446" r:id="rId1886" xr:uid="{00000000-0004-0000-0100-000061070000}"/>
    <hyperlink ref="HE446" r:id="rId1887" xr:uid="{00000000-0004-0000-0100-000062070000}"/>
    <hyperlink ref="L447" r:id="rId1888" xr:uid="{00000000-0004-0000-0100-000063070000}"/>
    <hyperlink ref="N447" r:id="rId1889" xr:uid="{00000000-0004-0000-0100-000064070000}"/>
    <hyperlink ref="P447" r:id="rId1890" xr:uid="{00000000-0004-0000-0100-000065070000}"/>
    <hyperlink ref="R447" r:id="rId1891" xr:uid="{00000000-0004-0000-0100-000066070000}"/>
    <hyperlink ref="EI447" r:id="rId1892" xr:uid="{00000000-0004-0000-0100-000067070000}"/>
    <hyperlink ref="HC447" r:id="rId1893" xr:uid="{00000000-0004-0000-0100-000068070000}"/>
    <hyperlink ref="L24" r:id="rId1894" xr:uid="{00000000-0004-0000-0100-000069070000}"/>
    <hyperlink ref="N24" r:id="rId1895" xr:uid="{00000000-0004-0000-0100-00006A070000}"/>
    <hyperlink ref="EI24" r:id="rId1896" xr:uid="{00000000-0004-0000-0100-00006B070000}"/>
    <hyperlink ref="HC24" r:id="rId1897" xr:uid="{00000000-0004-0000-0100-00006C070000}"/>
    <hyperlink ref="L448" r:id="rId1898" xr:uid="{00000000-0004-0000-0100-00006D070000}"/>
    <hyperlink ref="P448" r:id="rId1899" xr:uid="{00000000-0004-0000-0100-00006E070000}"/>
    <hyperlink ref="R448" r:id="rId1900" xr:uid="{00000000-0004-0000-0100-00006F070000}"/>
    <hyperlink ref="EI448" r:id="rId1901" xr:uid="{00000000-0004-0000-0100-000070070000}"/>
    <hyperlink ref="HC448" r:id="rId1902" xr:uid="{00000000-0004-0000-0100-000071070000}"/>
    <hyperlink ref="HH448" r:id="rId1903" xr:uid="{00000000-0004-0000-0100-000072070000}"/>
    <hyperlink ref="HJ448" r:id="rId1904" xr:uid="{00000000-0004-0000-0100-000073070000}"/>
    <hyperlink ref="HV448" r:id="rId1905" xr:uid="{00000000-0004-0000-0100-000074070000}"/>
    <hyperlink ref="N449" r:id="rId1906" xr:uid="{00000000-0004-0000-0100-000075070000}"/>
    <hyperlink ref="P449" r:id="rId1907" xr:uid="{00000000-0004-0000-0100-000076070000}"/>
    <hyperlink ref="R449" r:id="rId1908" xr:uid="{00000000-0004-0000-0100-000077070000}"/>
    <hyperlink ref="EM449" r:id="rId1909" xr:uid="{00000000-0004-0000-0100-000078070000}"/>
    <hyperlink ref="HC449" r:id="rId1910" xr:uid="{00000000-0004-0000-0100-000079070000}"/>
    <hyperlink ref="HH449" r:id="rId1911" xr:uid="{00000000-0004-0000-0100-00007A070000}"/>
    <hyperlink ref="HJ449" r:id="rId1912" xr:uid="{00000000-0004-0000-0100-00007B070000}"/>
    <hyperlink ref="HV449" r:id="rId1913" xr:uid="{00000000-0004-0000-0100-00007C070000}"/>
    <hyperlink ref="L450" r:id="rId1914" xr:uid="{00000000-0004-0000-0100-00007D070000}"/>
    <hyperlink ref="N450" r:id="rId1915" xr:uid="{00000000-0004-0000-0100-00007E070000}"/>
    <hyperlink ref="P450" r:id="rId1916" xr:uid="{00000000-0004-0000-0100-00007F070000}"/>
    <hyperlink ref="R450" r:id="rId1917" xr:uid="{00000000-0004-0000-0100-000080070000}"/>
    <hyperlink ref="EI450" r:id="rId1918" xr:uid="{00000000-0004-0000-0100-000081070000}"/>
    <hyperlink ref="EM450" r:id="rId1919" xr:uid="{00000000-0004-0000-0100-000082070000}"/>
    <hyperlink ref="HE450" r:id="rId1920" xr:uid="{00000000-0004-0000-0100-000083070000}"/>
    <hyperlink ref="L451" r:id="rId1921" xr:uid="{00000000-0004-0000-0100-000084070000}"/>
    <hyperlink ref="N451" r:id="rId1922" xr:uid="{00000000-0004-0000-0100-000085070000}"/>
    <hyperlink ref="P451" r:id="rId1923" xr:uid="{00000000-0004-0000-0100-000086070000}"/>
    <hyperlink ref="R451" r:id="rId1924" xr:uid="{00000000-0004-0000-0100-000087070000}"/>
    <hyperlink ref="EI451" r:id="rId1925" xr:uid="{00000000-0004-0000-0100-000088070000}"/>
    <hyperlink ref="EM451" r:id="rId1926" xr:uid="{00000000-0004-0000-0100-000089070000}"/>
    <hyperlink ref="HC451" r:id="rId1927" xr:uid="{00000000-0004-0000-0100-00008A070000}"/>
    <hyperlink ref="HE451" r:id="rId1928" xr:uid="{00000000-0004-0000-0100-00008B070000}"/>
    <hyperlink ref="L452" r:id="rId1929" xr:uid="{00000000-0004-0000-0100-00008C070000}"/>
    <hyperlink ref="N452" r:id="rId1930" xr:uid="{00000000-0004-0000-0100-00008D070000}"/>
    <hyperlink ref="P452" r:id="rId1931" xr:uid="{00000000-0004-0000-0100-00008E070000}"/>
    <hyperlink ref="R452" r:id="rId1932" xr:uid="{00000000-0004-0000-0100-00008F070000}"/>
    <hyperlink ref="EI452" r:id="rId1933" xr:uid="{00000000-0004-0000-0100-000090070000}"/>
    <hyperlink ref="EM452" r:id="rId1934" xr:uid="{00000000-0004-0000-0100-000091070000}"/>
    <hyperlink ref="HC452" r:id="rId1935" xr:uid="{00000000-0004-0000-0100-000092070000}"/>
    <hyperlink ref="HE452" r:id="rId1936" xr:uid="{00000000-0004-0000-0100-000093070000}"/>
    <hyperlink ref="L453" r:id="rId1937" xr:uid="{00000000-0004-0000-0100-000094070000}"/>
    <hyperlink ref="N453" r:id="rId1938" xr:uid="{00000000-0004-0000-0100-000095070000}"/>
    <hyperlink ref="P453" r:id="rId1939" xr:uid="{00000000-0004-0000-0100-000096070000}"/>
    <hyperlink ref="R453" r:id="rId1940" xr:uid="{00000000-0004-0000-0100-000097070000}"/>
    <hyperlink ref="EI453" r:id="rId1941" xr:uid="{00000000-0004-0000-0100-000098070000}"/>
    <hyperlink ref="EM453" r:id="rId1942" xr:uid="{00000000-0004-0000-0100-000099070000}"/>
    <hyperlink ref="HC453" r:id="rId1943" xr:uid="{00000000-0004-0000-0100-00009A070000}"/>
    <hyperlink ref="HE453" r:id="rId1944" xr:uid="{00000000-0004-0000-0100-00009B070000}"/>
    <hyperlink ref="N454" r:id="rId1945" xr:uid="{00000000-0004-0000-0100-00009C070000}"/>
    <hyperlink ref="P454" r:id="rId1946" xr:uid="{00000000-0004-0000-0100-00009D070000}"/>
    <hyperlink ref="R454" r:id="rId1947" xr:uid="{00000000-0004-0000-0100-00009E070000}"/>
    <hyperlink ref="EI454" r:id="rId1948" xr:uid="{00000000-0004-0000-0100-00009F070000}"/>
    <hyperlink ref="EM454" r:id="rId1949" xr:uid="{00000000-0004-0000-0100-0000A0070000}"/>
    <hyperlink ref="HC454" r:id="rId1950" xr:uid="{00000000-0004-0000-0100-0000A1070000}"/>
    <hyperlink ref="HE454" r:id="rId1951" xr:uid="{00000000-0004-0000-0100-0000A2070000}"/>
    <hyperlink ref="N455" r:id="rId1952" xr:uid="{00000000-0004-0000-0100-0000A3070000}"/>
    <hyperlink ref="P455" r:id="rId1953" xr:uid="{00000000-0004-0000-0100-0000A4070000}"/>
    <hyperlink ref="R455" r:id="rId1954" xr:uid="{00000000-0004-0000-0100-0000A5070000}"/>
    <hyperlink ref="EI455" r:id="rId1955" xr:uid="{00000000-0004-0000-0100-0000A6070000}"/>
    <hyperlink ref="HC455" r:id="rId1956" xr:uid="{00000000-0004-0000-0100-0000A7070000}"/>
    <hyperlink ref="L456" r:id="rId1957" xr:uid="{00000000-0004-0000-0100-0000A8070000}"/>
    <hyperlink ref="N456" r:id="rId1958" xr:uid="{00000000-0004-0000-0100-0000A9070000}"/>
    <hyperlink ref="R456" r:id="rId1959" xr:uid="{00000000-0004-0000-0100-0000AA070000}"/>
    <hyperlink ref="EI456" r:id="rId1960" xr:uid="{00000000-0004-0000-0100-0000AB070000}"/>
    <hyperlink ref="HC456" r:id="rId1961" xr:uid="{00000000-0004-0000-0100-0000AC070000}"/>
    <hyperlink ref="P457" r:id="rId1962" xr:uid="{00000000-0004-0000-0100-0000AD070000}"/>
    <hyperlink ref="EI457" r:id="rId1963" xr:uid="{00000000-0004-0000-0100-0000AE070000}"/>
    <hyperlink ref="HC457" r:id="rId1964" xr:uid="{00000000-0004-0000-0100-0000AF070000}"/>
    <hyperlink ref="L458" r:id="rId1965" xr:uid="{00000000-0004-0000-0100-0000B0070000}"/>
    <hyperlink ref="N458" r:id="rId1966" xr:uid="{00000000-0004-0000-0100-0000B1070000}"/>
    <hyperlink ref="P458" r:id="rId1967" xr:uid="{00000000-0004-0000-0100-0000B2070000}"/>
    <hyperlink ref="EI458" r:id="rId1968" xr:uid="{00000000-0004-0000-0100-0000B3070000}"/>
    <hyperlink ref="HC458" r:id="rId1969" xr:uid="{00000000-0004-0000-0100-0000B4070000}"/>
    <hyperlink ref="HU167" r:id="rId1970" xr:uid="{77319F00-6BCB-4D80-B86F-0B27D4287DE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IE162"/>
  <sheetViews>
    <sheetView zoomScale="65" zoomScaleNormal="75" workbookViewId="0">
      <pane ySplit="1" topLeftCell="A2" activePane="bottomLeft" state="frozen"/>
      <selection activeCell="AS1" sqref="AS1"/>
      <selection pane="bottomLeft" activeCell="C5" sqref="C5"/>
    </sheetView>
  </sheetViews>
  <sheetFormatPr baseColWidth="10" defaultColWidth="12.6640625" defaultRowHeight="15.75" customHeight="1" x14ac:dyDescent="0.2"/>
  <cols>
    <col min="1" max="2" width="28.1640625" style="46" customWidth="1"/>
    <col min="3" max="3" width="28.1640625" style="59" customWidth="1"/>
    <col min="4" max="4" width="25.83203125" style="46" customWidth="1"/>
    <col min="5" max="5" width="25.1640625" style="46" customWidth="1"/>
    <col min="6" max="6" width="36.33203125" style="46" customWidth="1"/>
    <col min="7" max="7" width="23" style="46" customWidth="1"/>
    <col min="8" max="8" width="28.1640625" style="59" customWidth="1"/>
    <col min="9" max="9" width="28.1640625" style="46" customWidth="1"/>
    <col min="10" max="16" width="28.1640625" style="59" customWidth="1"/>
    <col min="17" max="17" width="28.1640625" style="46" customWidth="1"/>
    <col min="18" max="21" width="28.1640625" style="59" customWidth="1"/>
    <col min="22" max="36" width="28.1640625" style="46" customWidth="1"/>
    <col min="37" max="37" width="28.1640625" style="52" customWidth="1"/>
    <col min="38" max="45" width="28.1640625" style="46" customWidth="1"/>
    <col min="46" max="46" width="44" style="46" customWidth="1"/>
    <col min="47" max="230" width="28.1640625" style="46" customWidth="1"/>
    <col min="231" max="231" width="28.1640625" style="59" customWidth="1"/>
    <col min="232" max="237" width="28.1640625" style="46" customWidth="1"/>
    <col min="238" max="238" width="28.1640625" style="59" customWidth="1"/>
    <col min="239" max="16384" width="12.6640625" style="46"/>
  </cols>
  <sheetData>
    <row r="1" spans="1:238" s="6" customFormat="1" ht="135" customHeight="1" x14ac:dyDescent="0.15">
      <c r="A1" s="5" t="s">
        <v>0</v>
      </c>
      <c r="B1" s="5" t="s">
        <v>1</v>
      </c>
      <c r="C1" s="5"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5" t="s">
        <v>22</v>
      </c>
      <c r="X1" s="5" t="s">
        <v>23</v>
      </c>
      <c r="Y1" s="5" t="s">
        <v>12995</v>
      </c>
      <c r="Z1" s="5" t="s">
        <v>24</v>
      </c>
      <c r="AA1" s="5" t="s">
        <v>25</v>
      </c>
      <c r="AB1" s="5" t="s">
        <v>26</v>
      </c>
      <c r="AC1" s="5" t="s">
        <v>27</v>
      </c>
      <c r="AD1" s="5" t="s">
        <v>28</v>
      </c>
      <c r="AE1" s="5" t="s">
        <v>29</v>
      </c>
      <c r="AF1" s="5" t="s">
        <v>30</v>
      </c>
      <c r="AG1" s="5" t="s">
        <v>31</v>
      </c>
      <c r="AH1" s="5" t="s">
        <v>32</v>
      </c>
      <c r="AI1" s="5" t="s">
        <v>33</v>
      </c>
      <c r="AJ1" s="5" t="s">
        <v>34</v>
      </c>
      <c r="AK1" s="5" t="s">
        <v>35</v>
      </c>
      <c r="AL1" s="5" t="s">
        <v>36</v>
      </c>
      <c r="AM1" s="5" t="s">
        <v>37</v>
      </c>
      <c r="AN1" s="5" t="s">
        <v>38</v>
      </c>
      <c r="AO1" s="5" t="s">
        <v>39</v>
      </c>
      <c r="AP1" s="5" t="s">
        <v>40</v>
      </c>
      <c r="AQ1" s="5" t="s">
        <v>41</v>
      </c>
      <c r="AR1" s="5" t="s">
        <v>42</v>
      </c>
      <c r="AS1" s="5" t="s">
        <v>43</v>
      </c>
      <c r="AT1" s="5" t="s">
        <v>44</v>
      </c>
      <c r="AU1" s="5" t="s">
        <v>45</v>
      </c>
      <c r="AV1" s="5" t="s">
        <v>46</v>
      </c>
      <c r="AW1" s="5" t="s">
        <v>47</v>
      </c>
      <c r="AX1" s="5" t="s">
        <v>48</v>
      </c>
      <c r="AY1" s="5" t="s">
        <v>49</v>
      </c>
      <c r="AZ1" s="5" t="s">
        <v>50</v>
      </c>
      <c r="BA1" s="5" t="s">
        <v>51</v>
      </c>
      <c r="BB1" s="5" t="s">
        <v>52</v>
      </c>
      <c r="BC1" s="5" t="s">
        <v>53</v>
      </c>
      <c r="BD1" s="5" t="s">
        <v>54</v>
      </c>
      <c r="BE1" s="5" t="s">
        <v>55</v>
      </c>
      <c r="BF1" s="5" t="s">
        <v>56</v>
      </c>
      <c r="BG1" s="5" t="s">
        <v>57</v>
      </c>
      <c r="BH1" s="5" t="s">
        <v>58</v>
      </c>
      <c r="BI1" s="5" t="s">
        <v>59</v>
      </c>
      <c r="BJ1" s="5" t="s">
        <v>60</v>
      </c>
      <c r="BK1" s="5" t="s">
        <v>61</v>
      </c>
      <c r="BL1" s="5" t="s">
        <v>62</v>
      </c>
      <c r="BM1" s="5" t="s">
        <v>63</v>
      </c>
      <c r="BN1" s="5" t="s">
        <v>64</v>
      </c>
      <c r="BO1" s="5" t="s">
        <v>65</v>
      </c>
      <c r="BP1" s="5" t="s">
        <v>66</v>
      </c>
      <c r="BQ1" s="5" t="s">
        <v>67</v>
      </c>
      <c r="BR1" s="5" t="s">
        <v>68</v>
      </c>
      <c r="BS1" s="5" t="s">
        <v>69</v>
      </c>
      <c r="BT1" s="5" t="s">
        <v>70</v>
      </c>
      <c r="BU1" s="5" t="s">
        <v>71</v>
      </c>
      <c r="BV1" s="5" t="s">
        <v>72</v>
      </c>
      <c r="BW1" s="5" t="s">
        <v>73</v>
      </c>
      <c r="BX1" s="5" t="s">
        <v>74</v>
      </c>
      <c r="BY1" s="5" t="s">
        <v>75</v>
      </c>
      <c r="BZ1" s="5" t="s">
        <v>76</v>
      </c>
      <c r="CA1" s="5" t="s">
        <v>77</v>
      </c>
      <c r="CB1" s="5" t="s">
        <v>78</v>
      </c>
      <c r="CC1" s="5" t="s">
        <v>79</v>
      </c>
      <c r="CD1" s="5" t="s">
        <v>80</v>
      </c>
      <c r="CE1" s="5" t="s">
        <v>81</v>
      </c>
      <c r="CF1" s="5" t="s">
        <v>82</v>
      </c>
      <c r="CG1" s="5" t="s">
        <v>83</v>
      </c>
      <c r="CH1" s="5" t="s">
        <v>84</v>
      </c>
      <c r="CI1" s="5" t="s">
        <v>13149</v>
      </c>
      <c r="CJ1" s="5" t="s">
        <v>85</v>
      </c>
      <c r="CK1" s="5" t="s">
        <v>86</v>
      </c>
      <c r="CL1" s="5" t="s">
        <v>87</v>
      </c>
      <c r="CM1" s="5" t="s">
        <v>88</v>
      </c>
      <c r="CN1" s="5" t="s">
        <v>89</v>
      </c>
      <c r="CO1" s="5" t="s">
        <v>90</v>
      </c>
      <c r="CP1" s="5" t="s">
        <v>91</v>
      </c>
      <c r="CQ1" s="5" t="s">
        <v>92</v>
      </c>
      <c r="CR1" s="5" t="s">
        <v>93</v>
      </c>
      <c r="CS1" s="5" t="s">
        <v>94</v>
      </c>
      <c r="CT1" s="5" t="s">
        <v>95</v>
      </c>
      <c r="CU1" s="5" t="s">
        <v>96</v>
      </c>
      <c r="CV1" s="5" t="s">
        <v>97</v>
      </c>
      <c r="CW1" s="5" t="s">
        <v>98</v>
      </c>
      <c r="CX1" s="5" t="s">
        <v>99</v>
      </c>
      <c r="CY1" s="5" t="s">
        <v>100</v>
      </c>
      <c r="CZ1" s="5" t="s">
        <v>101</v>
      </c>
      <c r="DA1" s="5" t="s">
        <v>13149</v>
      </c>
      <c r="DB1" s="5" t="s">
        <v>102</v>
      </c>
      <c r="DC1" s="5" t="s">
        <v>103</v>
      </c>
      <c r="DD1" s="5" t="s">
        <v>104</v>
      </c>
      <c r="DE1" s="5" t="s">
        <v>105</v>
      </c>
      <c r="DF1" s="5" t="s">
        <v>106</v>
      </c>
      <c r="DG1" s="5" t="s">
        <v>107</v>
      </c>
      <c r="DH1" s="5" t="s">
        <v>108</v>
      </c>
      <c r="DI1" s="5" t="s">
        <v>109</v>
      </c>
      <c r="DJ1" s="5" t="s">
        <v>110</v>
      </c>
      <c r="DK1" s="5" t="s">
        <v>111</v>
      </c>
      <c r="DL1" s="5" t="s">
        <v>112</v>
      </c>
      <c r="DM1" s="5" t="s">
        <v>113</v>
      </c>
      <c r="DN1" s="5" t="s">
        <v>114</v>
      </c>
      <c r="DO1" s="5" t="s">
        <v>115</v>
      </c>
      <c r="DP1" s="5" t="s">
        <v>116</v>
      </c>
      <c r="DQ1" s="5" t="s">
        <v>117</v>
      </c>
      <c r="DR1" s="5" t="s">
        <v>118</v>
      </c>
      <c r="DS1" s="5" t="s">
        <v>119</v>
      </c>
      <c r="DT1" s="5" t="s">
        <v>120</v>
      </c>
      <c r="DU1" s="5" t="s">
        <v>121</v>
      </c>
      <c r="DV1" s="5" t="s">
        <v>122</v>
      </c>
      <c r="DW1" s="5" t="s">
        <v>123</v>
      </c>
      <c r="DX1" s="5" t="s">
        <v>124</v>
      </c>
      <c r="DY1" s="5" t="s">
        <v>125</v>
      </c>
      <c r="DZ1" s="5" t="s">
        <v>126</v>
      </c>
      <c r="EA1" s="5" t="s">
        <v>127</v>
      </c>
      <c r="EB1" s="5" t="s">
        <v>128</v>
      </c>
      <c r="EC1" s="5" t="s">
        <v>129</v>
      </c>
      <c r="ED1" s="5" t="s">
        <v>130</v>
      </c>
      <c r="EE1" s="5" t="s">
        <v>13149</v>
      </c>
      <c r="EF1" s="5" t="s">
        <v>131</v>
      </c>
      <c r="EG1" s="5" t="s">
        <v>132</v>
      </c>
      <c r="EH1" s="5" t="s">
        <v>133</v>
      </c>
      <c r="EI1" s="5" t="s">
        <v>134</v>
      </c>
      <c r="EJ1" s="5" t="s">
        <v>135</v>
      </c>
      <c r="EK1" s="5" t="s">
        <v>136</v>
      </c>
      <c r="EL1" s="5" t="s">
        <v>137</v>
      </c>
      <c r="EM1" s="5" t="s">
        <v>138</v>
      </c>
      <c r="EN1" s="5" t="s">
        <v>139</v>
      </c>
      <c r="EO1" s="5" t="s">
        <v>12996</v>
      </c>
      <c r="EP1" s="5" t="s">
        <v>140</v>
      </c>
      <c r="EQ1" s="5" t="s">
        <v>141</v>
      </c>
      <c r="ER1" s="5" t="s">
        <v>142</v>
      </c>
      <c r="ES1" s="5" t="s">
        <v>143</v>
      </c>
      <c r="ET1" s="5" t="s">
        <v>144</v>
      </c>
      <c r="EU1" s="5" t="s">
        <v>145</v>
      </c>
      <c r="EV1" s="5" t="s">
        <v>146</v>
      </c>
      <c r="EW1" s="5" t="s">
        <v>147</v>
      </c>
      <c r="EX1" s="5" t="s">
        <v>148</v>
      </c>
      <c r="EY1" s="5" t="s">
        <v>149</v>
      </c>
      <c r="EZ1" s="5" t="s">
        <v>150</v>
      </c>
      <c r="FA1" s="5" t="s">
        <v>151</v>
      </c>
      <c r="FB1" s="5" t="s">
        <v>152</v>
      </c>
      <c r="FC1" s="5" t="s">
        <v>153</v>
      </c>
      <c r="FD1" s="5" t="s">
        <v>154</v>
      </c>
      <c r="FE1" s="5" t="s">
        <v>155</v>
      </c>
      <c r="FF1" s="5" t="s">
        <v>156</v>
      </c>
      <c r="FG1" s="5" t="s">
        <v>157</v>
      </c>
      <c r="FH1" s="5" t="s">
        <v>158</v>
      </c>
      <c r="FI1" s="5" t="s">
        <v>159</v>
      </c>
      <c r="FJ1" s="5" t="s">
        <v>160</v>
      </c>
      <c r="FK1" s="5" t="s">
        <v>161</v>
      </c>
      <c r="FL1" s="5" t="s">
        <v>162</v>
      </c>
      <c r="FM1" s="5" t="s">
        <v>163</v>
      </c>
      <c r="FN1" s="5" t="s">
        <v>164</v>
      </c>
      <c r="FO1" s="5" t="s">
        <v>165</v>
      </c>
      <c r="FP1" s="5" t="s">
        <v>166</v>
      </c>
      <c r="FQ1" s="5" t="s">
        <v>167</v>
      </c>
      <c r="FR1" s="5" t="s">
        <v>168</v>
      </c>
      <c r="FS1" s="5" t="s">
        <v>169</v>
      </c>
      <c r="FT1" s="5" t="s">
        <v>170</v>
      </c>
      <c r="FU1" s="5" t="s">
        <v>171</v>
      </c>
      <c r="FV1" s="5" t="s">
        <v>172</v>
      </c>
      <c r="FW1" s="5" t="s">
        <v>173</v>
      </c>
      <c r="FX1" s="5" t="s">
        <v>174</v>
      </c>
      <c r="FY1" s="5" t="s">
        <v>175</v>
      </c>
      <c r="FZ1" s="5" t="s">
        <v>176</v>
      </c>
      <c r="GA1" s="5" t="s">
        <v>177</v>
      </c>
      <c r="GB1" s="5" t="s">
        <v>178</v>
      </c>
      <c r="GC1" s="5" t="s">
        <v>179</v>
      </c>
      <c r="GD1" s="5" t="s">
        <v>180</v>
      </c>
      <c r="GE1" s="5" t="s">
        <v>181</v>
      </c>
      <c r="GF1" s="5" t="s">
        <v>182</v>
      </c>
      <c r="GG1" s="5" t="s">
        <v>183</v>
      </c>
      <c r="GH1" s="5" t="s">
        <v>184</v>
      </c>
      <c r="GI1" s="5" t="s">
        <v>185</v>
      </c>
      <c r="GJ1" s="5" t="s">
        <v>186</v>
      </c>
      <c r="GK1" s="5" t="s">
        <v>187</v>
      </c>
      <c r="GL1" s="5" t="s">
        <v>188</v>
      </c>
      <c r="GM1" s="5" t="s">
        <v>189</v>
      </c>
      <c r="GN1" s="5" t="s">
        <v>190</v>
      </c>
      <c r="GO1" s="5" t="s">
        <v>191</v>
      </c>
      <c r="GP1" s="5" t="s">
        <v>192</v>
      </c>
      <c r="GQ1" s="5" t="s">
        <v>193</v>
      </c>
      <c r="GR1" s="5" t="s">
        <v>194</v>
      </c>
      <c r="GS1" s="5" t="s">
        <v>195</v>
      </c>
      <c r="GT1" s="5" t="s">
        <v>196</v>
      </c>
      <c r="GU1" s="5" t="s">
        <v>197</v>
      </c>
      <c r="GV1" s="5" t="s">
        <v>198</v>
      </c>
      <c r="GW1" s="5" t="s">
        <v>199</v>
      </c>
      <c r="GX1" s="5" t="s">
        <v>200</v>
      </c>
      <c r="GY1" s="5" t="s">
        <v>201</v>
      </c>
      <c r="GZ1" s="5" t="s">
        <v>202</v>
      </c>
      <c r="HA1" s="5" t="s">
        <v>203</v>
      </c>
      <c r="HB1" s="5" t="s">
        <v>204</v>
      </c>
      <c r="HC1" s="5" t="s">
        <v>205</v>
      </c>
      <c r="HD1" s="5" t="s">
        <v>206</v>
      </c>
      <c r="HE1" s="5" t="s">
        <v>207</v>
      </c>
      <c r="HF1" s="5" t="s">
        <v>208</v>
      </c>
      <c r="HG1" s="5" t="s">
        <v>209</v>
      </c>
      <c r="HH1" s="5" t="s">
        <v>210</v>
      </c>
      <c r="HI1" s="5" t="s">
        <v>211</v>
      </c>
      <c r="HJ1" s="5" t="s">
        <v>212</v>
      </c>
      <c r="HK1" s="5" t="s">
        <v>213</v>
      </c>
      <c r="HL1" s="5" t="s">
        <v>214</v>
      </c>
      <c r="HM1" s="5" t="s">
        <v>215</v>
      </c>
      <c r="HN1" s="5" t="s">
        <v>216</v>
      </c>
      <c r="HO1" s="5" t="s">
        <v>217</v>
      </c>
      <c r="HP1" s="5" t="s">
        <v>218</v>
      </c>
      <c r="HQ1" s="5" t="s">
        <v>219</v>
      </c>
      <c r="HR1" s="5" t="s">
        <v>220</v>
      </c>
      <c r="HS1" s="5" t="s">
        <v>221</v>
      </c>
      <c r="HT1" s="5" t="s">
        <v>222</v>
      </c>
      <c r="HU1" s="5" t="s">
        <v>223</v>
      </c>
      <c r="HV1" s="5" t="s">
        <v>224</v>
      </c>
      <c r="HW1" s="5" t="s">
        <v>225</v>
      </c>
      <c r="HX1" s="5" t="s">
        <v>226</v>
      </c>
      <c r="HY1" s="5" t="s">
        <v>227</v>
      </c>
      <c r="HZ1" s="5" t="s">
        <v>228</v>
      </c>
      <c r="IA1" s="5" t="s">
        <v>229</v>
      </c>
      <c r="IB1" s="5" t="s">
        <v>230</v>
      </c>
      <c r="IC1" s="5" t="s">
        <v>231</v>
      </c>
      <c r="ID1" s="5" t="s">
        <v>232</v>
      </c>
    </row>
    <row r="2" spans="1:238" ht="15.75" customHeight="1" x14ac:dyDescent="0.2">
      <c r="A2" s="44" t="s">
        <v>13000</v>
      </c>
      <c r="B2" s="39" t="s">
        <v>4018</v>
      </c>
      <c r="C2" s="39" t="s">
        <v>4019</v>
      </c>
      <c r="D2" s="39" t="s">
        <v>4020</v>
      </c>
      <c r="E2" s="39">
        <v>2017</v>
      </c>
      <c r="F2" s="48">
        <v>45474</v>
      </c>
      <c r="G2" s="48">
        <v>45654</v>
      </c>
      <c r="H2" s="39" t="s">
        <v>4021</v>
      </c>
      <c r="I2" s="43" t="s">
        <v>4022</v>
      </c>
      <c r="J2" s="39" t="s">
        <v>4023</v>
      </c>
      <c r="K2" s="43" t="s">
        <v>4024</v>
      </c>
      <c r="L2" s="39" t="s">
        <v>4025</v>
      </c>
      <c r="M2" s="43" t="s">
        <v>4026</v>
      </c>
      <c r="N2" s="44"/>
      <c r="O2" s="44"/>
      <c r="P2" s="44"/>
      <c r="Q2" s="44"/>
      <c r="R2" s="39" t="s">
        <v>4027</v>
      </c>
      <c r="S2" s="39" t="s">
        <v>4028</v>
      </c>
      <c r="T2" s="39" t="s">
        <v>4029</v>
      </c>
      <c r="U2" s="39" t="s">
        <v>4029</v>
      </c>
      <c r="V2" s="39" t="s">
        <v>235</v>
      </c>
      <c r="W2" s="39" t="s">
        <v>4030</v>
      </c>
      <c r="X2" s="49">
        <v>657</v>
      </c>
      <c r="Y2" s="49">
        <f t="shared" ref="Y2:Y33" si="0">X2-(Z2+AC2+AE2+AG2+AI2+AK2)</f>
        <v>0</v>
      </c>
      <c r="Z2" s="39">
        <v>386.7</v>
      </c>
      <c r="AA2" s="49">
        <v>58.86</v>
      </c>
      <c r="AB2" s="39">
        <v>0.21</v>
      </c>
      <c r="AC2" s="39">
        <v>121.9</v>
      </c>
      <c r="AD2" s="39">
        <v>18.55</v>
      </c>
      <c r="AE2" s="39">
        <v>42.6</v>
      </c>
      <c r="AF2" s="39">
        <v>6.48</v>
      </c>
      <c r="AG2" s="39">
        <v>31.6</v>
      </c>
      <c r="AH2" s="39">
        <v>4.8099999999999996</v>
      </c>
      <c r="AI2" s="39">
        <v>74.2</v>
      </c>
      <c r="AJ2" s="39">
        <v>11.29</v>
      </c>
      <c r="AK2" s="39">
        <v>0</v>
      </c>
      <c r="AL2" s="39">
        <v>0</v>
      </c>
      <c r="AM2" s="39">
        <v>0</v>
      </c>
      <c r="AN2" s="39">
        <v>0</v>
      </c>
      <c r="AO2" s="39">
        <v>0</v>
      </c>
      <c r="AP2" s="39" t="s">
        <v>243</v>
      </c>
      <c r="AQ2" s="39" t="s">
        <v>4031</v>
      </c>
      <c r="AR2" s="43" t="s">
        <v>4032</v>
      </c>
      <c r="AS2" s="39">
        <v>0</v>
      </c>
      <c r="AT2" s="39">
        <v>499.12200000000001</v>
      </c>
      <c r="AU2" s="39">
        <v>0.26</v>
      </c>
      <c r="AV2" s="39">
        <v>1986</v>
      </c>
      <c r="AW2" s="39">
        <v>635</v>
      </c>
      <c r="AX2" s="39">
        <v>387</v>
      </c>
      <c r="AY2" s="39">
        <v>25</v>
      </c>
      <c r="AZ2" s="39">
        <v>90</v>
      </c>
      <c r="BA2" s="39">
        <v>36</v>
      </c>
      <c r="BB2" s="44"/>
      <c r="BC2" s="44"/>
      <c r="BD2" s="39">
        <v>15</v>
      </c>
      <c r="BE2" s="44"/>
      <c r="BF2" s="39">
        <v>39</v>
      </c>
      <c r="BG2" s="39">
        <v>52</v>
      </c>
      <c r="BH2" s="44"/>
      <c r="BI2" s="39">
        <v>39</v>
      </c>
      <c r="BJ2" s="39">
        <v>36</v>
      </c>
      <c r="BK2" s="39">
        <v>49</v>
      </c>
      <c r="BL2" s="44"/>
      <c r="BM2" s="44"/>
      <c r="BN2" s="39">
        <v>1</v>
      </c>
      <c r="BO2" s="44"/>
      <c r="BP2" s="44"/>
      <c r="BQ2" s="44"/>
      <c r="BR2" s="44"/>
      <c r="BS2" s="44"/>
      <c r="BT2" s="44"/>
      <c r="BU2" s="44"/>
      <c r="BV2" s="44"/>
      <c r="BW2" s="44"/>
      <c r="BX2" s="44"/>
      <c r="BY2" s="44"/>
      <c r="BZ2" s="44"/>
      <c r="CA2" s="44"/>
      <c r="CB2" s="44"/>
      <c r="CC2" s="44"/>
      <c r="CD2" s="44"/>
      <c r="CE2" s="44"/>
      <c r="CF2" s="44"/>
      <c r="CG2" s="44"/>
      <c r="CH2" s="39">
        <v>0</v>
      </c>
      <c r="CI2" s="39">
        <f>CH2-BR2</f>
        <v>0</v>
      </c>
      <c r="CJ2" s="44"/>
      <c r="CK2" s="44"/>
      <c r="CL2" s="44"/>
      <c r="CM2" s="44"/>
      <c r="CN2" s="44"/>
      <c r="CO2" s="44"/>
      <c r="CP2" s="44"/>
      <c r="CQ2" s="44"/>
      <c r="CR2" s="44"/>
      <c r="CS2" s="44"/>
      <c r="CT2" s="44"/>
      <c r="CU2" s="44"/>
      <c r="CV2" s="44"/>
      <c r="CW2" s="44"/>
      <c r="CX2" s="44"/>
      <c r="CY2" s="44"/>
      <c r="CZ2" s="39">
        <v>0</v>
      </c>
      <c r="DA2" s="39">
        <f>CZ2-CJ2</f>
        <v>0</v>
      </c>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39">
        <v>0</v>
      </c>
      <c r="EE2" s="39">
        <f>ED2-DB2</f>
        <v>0</v>
      </c>
      <c r="EF2" s="44"/>
      <c r="EG2" s="44"/>
      <c r="EH2" s="44"/>
      <c r="EI2" s="44"/>
      <c r="EJ2" s="44"/>
      <c r="EK2" s="44"/>
      <c r="EL2" s="44"/>
      <c r="EM2" s="44"/>
      <c r="EN2" s="72">
        <v>382</v>
      </c>
      <c r="EO2" s="39">
        <f>SUM(AY2:BR2,CJ2,DB2,EF2:EK2,EM2)-EN2</f>
        <v>0</v>
      </c>
      <c r="EP2" s="39">
        <v>347.12799999999999</v>
      </c>
      <c r="EQ2" s="39" t="s">
        <v>4033</v>
      </c>
      <c r="ER2" s="44"/>
      <c r="ES2" s="39" t="s">
        <v>4034</v>
      </c>
      <c r="ET2" s="43" t="s">
        <v>4035</v>
      </c>
      <c r="EU2" s="39">
        <v>2115.308</v>
      </c>
      <c r="EV2" s="39" t="s">
        <v>243</v>
      </c>
      <c r="EW2" s="39" t="s">
        <v>4036</v>
      </c>
      <c r="EX2" s="43" t="s">
        <v>4037</v>
      </c>
      <c r="EY2" s="39" t="s">
        <v>4038</v>
      </c>
      <c r="EZ2" s="39">
        <v>8</v>
      </c>
      <c r="FA2" s="39">
        <v>0</v>
      </c>
      <c r="FB2" s="44"/>
      <c r="FC2" s="39">
        <v>1</v>
      </c>
      <c r="FD2" s="39" t="s">
        <v>243</v>
      </c>
      <c r="FE2" s="39" t="s">
        <v>4039</v>
      </c>
      <c r="FF2" s="39">
        <v>91836</v>
      </c>
      <c r="FG2" s="39" t="s">
        <v>243</v>
      </c>
      <c r="FH2" s="39" t="s">
        <v>4040</v>
      </c>
      <c r="FI2" s="39">
        <v>32656</v>
      </c>
      <c r="FJ2" s="44"/>
      <c r="FK2" s="44"/>
      <c r="FL2" s="44"/>
      <c r="FM2" s="44"/>
      <c r="FN2" s="44"/>
      <c r="FO2" s="44"/>
      <c r="FP2" s="44"/>
      <c r="FQ2" s="44"/>
      <c r="FR2" s="44"/>
      <c r="FS2" s="39" t="s">
        <v>243</v>
      </c>
      <c r="FT2" s="39" t="s">
        <v>4041</v>
      </c>
      <c r="FU2" s="39">
        <v>53390</v>
      </c>
      <c r="FV2" s="44"/>
      <c r="FW2" s="44"/>
      <c r="FX2" s="44"/>
      <c r="FY2" s="44"/>
      <c r="FZ2" s="44"/>
      <c r="GA2" s="44"/>
      <c r="GB2" s="44"/>
      <c r="GC2" s="44"/>
      <c r="GD2" s="44"/>
      <c r="GE2" s="39" t="s">
        <v>243</v>
      </c>
      <c r="GF2" s="39" t="s">
        <v>4042</v>
      </c>
      <c r="GG2" s="39">
        <v>32656</v>
      </c>
      <c r="GH2" s="44"/>
      <c r="GI2" s="44"/>
      <c r="GJ2" s="44"/>
      <c r="GK2" s="44"/>
      <c r="GL2" s="44"/>
      <c r="GM2" s="44"/>
      <c r="GN2" s="44"/>
      <c r="GO2" s="44"/>
      <c r="GP2" s="44"/>
      <c r="GQ2" s="44"/>
      <c r="GR2" s="44"/>
      <c r="GS2" s="44"/>
      <c r="GT2" s="44"/>
      <c r="GU2" s="44"/>
      <c r="GV2" s="44"/>
      <c r="GW2" s="39">
        <v>100</v>
      </c>
      <c r="GX2" s="44"/>
      <c r="GY2" s="39">
        <v>65</v>
      </c>
      <c r="GZ2" s="39">
        <v>56</v>
      </c>
      <c r="HA2" s="39">
        <v>4</v>
      </c>
      <c r="HB2" s="39">
        <v>406</v>
      </c>
      <c r="HC2" s="39">
        <v>4</v>
      </c>
      <c r="HD2" s="39">
        <v>4</v>
      </c>
      <c r="HE2" s="39">
        <v>0</v>
      </c>
      <c r="HF2" s="39">
        <v>0</v>
      </c>
      <c r="HG2" s="39">
        <v>0</v>
      </c>
      <c r="HH2" s="39" t="s">
        <v>243</v>
      </c>
      <c r="HI2" s="39" t="s">
        <v>4043</v>
      </c>
      <c r="HJ2" s="39" t="s">
        <v>4044</v>
      </c>
      <c r="HK2" s="39" t="s">
        <v>4043</v>
      </c>
      <c r="HL2" s="39" t="s">
        <v>4045</v>
      </c>
      <c r="HM2" s="43" t="s">
        <v>4046</v>
      </c>
      <c r="HN2" s="43" t="s">
        <v>4047</v>
      </c>
      <c r="HO2" s="39" t="s">
        <v>4048</v>
      </c>
      <c r="HP2" s="44"/>
      <c r="HQ2" s="39" t="s">
        <v>4049</v>
      </c>
      <c r="HR2" s="44"/>
      <c r="HS2" s="39" t="s">
        <v>4050</v>
      </c>
      <c r="HT2" s="39">
        <v>35</v>
      </c>
      <c r="HU2" s="39">
        <v>1300</v>
      </c>
      <c r="HV2" s="39" t="s">
        <v>4017</v>
      </c>
      <c r="HW2" s="39" t="s">
        <v>4051</v>
      </c>
      <c r="HX2" s="39" t="s">
        <v>4052</v>
      </c>
      <c r="HY2" s="39" t="s">
        <v>4053</v>
      </c>
      <c r="HZ2" s="39" t="s">
        <v>4054</v>
      </c>
      <c r="IA2" s="39" t="s">
        <v>4055</v>
      </c>
      <c r="IB2" s="39" t="s">
        <v>4056</v>
      </c>
      <c r="IC2" s="39" t="s">
        <v>4057</v>
      </c>
      <c r="ID2" s="39" t="s">
        <v>4058</v>
      </c>
    </row>
    <row r="3" spans="1:238" ht="15.75" customHeight="1" x14ac:dyDescent="0.2">
      <c r="A3" s="44" t="s">
        <v>13001</v>
      </c>
      <c r="B3" s="39" t="s">
        <v>4018</v>
      </c>
      <c r="C3" s="39" t="s">
        <v>4059</v>
      </c>
      <c r="D3" s="39" t="s">
        <v>4060</v>
      </c>
      <c r="E3" s="39">
        <v>2019</v>
      </c>
      <c r="F3" s="48">
        <v>45170</v>
      </c>
      <c r="G3" s="48">
        <v>45596</v>
      </c>
      <c r="H3" s="39" t="s">
        <v>4061</v>
      </c>
      <c r="I3" s="44"/>
      <c r="J3" s="39" t="s">
        <v>4062</v>
      </c>
      <c r="K3" s="44"/>
      <c r="L3" s="44"/>
      <c r="M3" s="44"/>
      <c r="N3" s="44"/>
      <c r="O3" s="44"/>
      <c r="P3" s="44"/>
      <c r="Q3" s="44"/>
      <c r="R3" s="39" t="s">
        <v>4063</v>
      </c>
      <c r="S3" s="43" t="s">
        <v>4064</v>
      </c>
      <c r="T3" s="39" t="s">
        <v>4029</v>
      </c>
      <c r="U3" s="39" t="s">
        <v>4065</v>
      </c>
      <c r="V3" s="39" t="s">
        <v>2151</v>
      </c>
      <c r="W3" s="39" t="s">
        <v>4066</v>
      </c>
      <c r="X3" s="49">
        <v>68.557000000000002</v>
      </c>
      <c r="Y3" s="49">
        <f t="shared" si="0"/>
        <v>0</v>
      </c>
      <c r="Z3" s="39">
        <v>62.91</v>
      </c>
      <c r="AA3" s="49">
        <v>91.76</v>
      </c>
      <c r="AB3" s="39">
        <v>0.03</v>
      </c>
      <c r="AC3" s="39">
        <v>1.946</v>
      </c>
      <c r="AD3" s="39">
        <v>2.84</v>
      </c>
      <c r="AE3" s="39">
        <v>1.5249999999999999</v>
      </c>
      <c r="AF3" s="39">
        <v>2.2200000000000002</v>
      </c>
      <c r="AG3" s="39">
        <v>2.1760000000000002</v>
      </c>
      <c r="AH3" s="39">
        <v>3.17</v>
      </c>
      <c r="AI3" s="39">
        <v>0</v>
      </c>
      <c r="AJ3" s="39">
        <v>0</v>
      </c>
      <c r="AK3" s="39">
        <v>0</v>
      </c>
      <c r="AL3" s="39">
        <v>0</v>
      </c>
      <c r="AM3" s="39">
        <v>0</v>
      </c>
      <c r="AN3" s="39">
        <v>0</v>
      </c>
      <c r="AO3" s="39">
        <v>0</v>
      </c>
      <c r="AP3" s="39" t="s">
        <v>243</v>
      </c>
      <c r="AQ3" s="39" t="s">
        <v>4070</v>
      </c>
      <c r="AR3" s="43" t="s">
        <v>4071</v>
      </c>
      <c r="AS3" s="39">
        <v>0</v>
      </c>
      <c r="AT3" s="39">
        <v>65</v>
      </c>
      <c r="AU3" s="39">
        <v>0.03</v>
      </c>
      <c r="AV3" s="39">
        <v>683</v>
      </c>
      <c r="AW3" s="39">
        <v>196</v>
      </c>
      <c r="AX3" s="39">
        <v>162</v>
      </c>
      <c r="AY3" s="44"/>
      <c r="AZ3" s="44"/>
      <c r="BA3" s="44"/>
      <c r="BB3" s="44"/>
      <c r="BC3" s="44"/>
      <c r="BD3" s="44"/>
      <c r="BE3" s="44"/>
      <c r="BF3" s="44"/>
      <c r="BG3" s="44"/>
      <c r="BH3" s="44"/>
      <c r="BI3" s="44"/>
      <c r="BJ3" s="44"/>
      <c r="BK3" s="44"/>
      <c r="BL3" s="44"/>
      <c r="BM3" s="44"/>
      <c r="BN3" s="44"/>
      <c r="BO3" s="44"/>
      <c r="BP3" s="44"/>
      <c r="BQ3" s="44"/>
      <c r="BR3" s="39">
        <v>162</v>
      </c>
      <c r="BS3" s="39">
        <v>34</v>
      </c>
      <c r="BT3" s="39">
        <v>32</v>
      </c>
      <c r="BU3" s="44"/>
      <c r="BV3" s="39">
        <v>7</v>
      </c>
      <c r="BW3" s="39">
        <v>32</v>
      </c>
      <c r="BX3" s="39">
        <v>57</v>
      </c>
      <c r="BY3" s="44"/>
      <c r="BZ3" s="44"/>
      <c r="CA3" s="44"/>
      <c r="CB3" s="44"/>
      <c r="CC3" s="44"/>
      <c r="CD3" s="44"/>
      <c r="CE3" s="44"/>
      <c r="CF3" s="44"/>
      <c r="CG3" s="44"/>
      <c r="CH3" s="39">
        <v>162</v>
      </c>
      <c r="CI3" s="39">
        <f t="shared" ref="CI3:CI66" si="1">CH3-BR3</f>
        <v>0</v>
      </c>
      <c r="CJ3" s="39">
        <v>0</v>
      </c>
      <c r="CK3" s="44"/>
      <c r="CL3" s="44"/>
      <c r="CM3" s="44"/>
      <c r="CN3" s="44"/>
      <c r="CO3" s="44"/>
      <c r="CP3" s="44"/>
      <c r="CQ3" s="44"/>
      <c r="CR3" s="44"/>
      <c r="CS3" s="44"/>
      <c r="CT3" s="44"/>
      <c r="CU3" s="44"/>
      <c r="CV3" s="44"/>
      <c r="CW3" s="44"/>
      <c r="CX3" s="44"/>
      <c r="CY3" s="44"/>
      <c r="CZ3" s="39">
        <v>0</v>
      </c>
      <c r="DA3" s="39">
        <f t="shared" ref="DA3:DA66" si="2">CZ3-CJ3</f>
        <v>0</v>
      </c>
      <c r="DB3" s="39">
        <v>0</v>
      </c>
      <c r="DC3" s="44"/>
      <c r="DD3" s="44"/>
      <c r="DE3" s="44"/>
      <c r="DF3" s="44"/>
      <c r="DG3" s="44"/>
      <c r="DH3" s="44"/>
      <c r="DI3" s="44"/>
      <c r="DJ3" s="44"/>
      <c r="DK3" s="44"/>
      <c r="DL3" s="44"/>
      <c r="DM3" s="44"/>
      <c r="DN3" s="44"/>
      <c r="DO3" s="44"/>
      <c r="DP3" s="44"/>
      <c r="DQ3" s="44"/>
      <c r="DR3" s="44"/>
      <c r="DS3" s="44"/>
      <c r="DT3" s="44"/>
      <c r="DU3" s="44"/>
      <c r="DV3" s="44"/>
      <c r="DW3" s="44"/>
      <c r="DX3" s="44"/>
      <c r="DY3" s="44"/>
      <c r="DZ3" s="44"/>
      <c r="EA3" s="44"/>
      <c r="EB3" s="44"/>
      <c r="EC3" s="44"/>
      <c r="ED3" s="39">
        <v>0</v>
      </c>
      <c r="EE3" s="39">
        <f t="shared" ref="EE3:EE66" si="3">ED3-DB3</f>
        <v>0</v>
      </c>
      <c r="EF3" s="44"/>
      <c r="EG3" s="44"/>
      <c r="EH3" s="44"/>
      <c r="EI3" s="44"/>
      <c r="EJ3" s="44"/>
      <c r="EK3" s="44"/>
      <c r="EL3" s="44"/>
      <c r="EM3" s="44"/>
      <c r="EN3" s="72">
        <v>162</v>
      </c>
      <c r="EO3" s="39">
        <f t="shared" ref="EO3:EO66" si="4">SUM(AY3:BR3,CJ3,DB3,EF3:EK3,EM3)-EN3</f>
        <v>0</v>
      </c>
      <c r="EP3" s="39">
        <v>102.57599999999999</v>
      </c>
      <c r="EQ3" s="39" t="s">
        <v>4072</v>
      </c>
      <c r="ER3" s="44"/>
      <c r="ES3" s="39">
        <v>0</v>
      </c>
      <c r="ET3" s="43" t="s">
        <v>4035</v>
      </c>
      <c r="EU3" s="39">
        <v>2115308</v>
      </c>
      <c r="EV3" s="44"/>
      <c r="EW3" s="44"/>
      <c r="EX3" s="44"/>
      <c r="EY3" s="44"/>
      <c r="EZ3" s="44"/>
      <c r="FA3" s="44"/>
      <c r="FB3" s="44"/>
      <c r="FC3" s="39">
        <v>0</v>
      </c>
      <c r="FD3" s="44"/>
      <c r="FE3" s="44"/>
      <c r="FF3" s="44"/>
      <c r="FG3" s="44"/>
      <c r="FH3" s="44"/>
      <c r="FI3" s="44"/>
      <c r="FJ3" s="44"/>
      <c r="FK3" s="44"/>
      <c r="FL3" s="44"/>
      <c r="FM3" s="44"/>
      <c r="FN3" s="44"/>
      <c r="FO3" s="44"/>
      <c r="FP3" s="44"/>
      <c r="FQ3" s="44"/>
      <c r="FR3" s="44"/>
      <c r="FS3" s="44"/>
      <c r="FT3" s="44"/>
      <c r="FU3" s="44"/>
      <c r="FV3" s="44"/>
      <c r="FW3" s="44"/>
      <c r="FX3" s="44"/>
      <c r="FY3" s="44"/>
      <c r="FZ3" s="44"/>
      <c r="GA3" s="44"/>
      <c r="GB3" s="44"/>
      <c r="GC3" s="44"/>
      <c r="GD3" s="44"/>
      <c r="GE3" s="44"/>
      <c r="GF3" s="44"/>
      <c r="GG3" s="44"/>
      <c r="GH3" s="44"/>
      <c r="GI3" s="44"/>
      <c r="GJ3" s="44"/>
      <c r="GK3" s="44"/>
      <c r="GL3" s="44"/>
      <c r="GM3" s="44"/>
      <c r="GN3" s="44"/>
      <c r="GO3" s="44"/>
      <c r="GP3" s="44"/>
      <c r="GQ3" s="44"/>
      <c r="GR3" s="44"/>
      <c r="GS3" s="44"/>
      <c r="GT3" s="44"/>
      <c r="GU3" s="44"/>
      <c r="GV3" s="44"/>
      <c r="GW3" s="39">
        <v>100</v>
      </c>
      <c r="GX3" s="44"/>
      <c r="GY3" s="39">
        <v>32</v>
      </c>
      <c r="GZ3" s="39">
        <v>26</v>
      </c>
      <c r="HA3" s="39">
        <v>0</v>
      </c>
      <c r="HB3" s="39">
        <v>0</v>
      </c>
      <c r="HC3" s="39">
        <v>0</v>
      </c>
      <c r="HD3" s="39">
        <v>6</v>
      </c>
      <c r="HE3" s="39">
        <v>0</v>
      </c>
      <c r="HF3" s="39">
        <v>0</v>
      </c>
      <c r="HG3" s="39">
        <v>0</v>
      </c>
      <c r="HH3" s="39" t="s">
        <v>243</v>
      </c>
      <c r="HI3" s="39" t="s">
        <v>4073</v>
      </c>
      <c r="HJ3" s="39" t="s">
        <v>4074</v>
      </c>
      <c r="HK3" s="39" t="s">
        <v>4073</v>
      </c>
      <c r="HL3" s="39" t="s">
        <v>4075</v>
      </c>
      <c r="HM3" s="44"/>
      <c r="HN3" s="44"/>
      <c r="HO3" s="44"/>
      <c r="HP3" s="44"/>
      <c r="HQ3" s="44"/>
      <c r="HR3" s="44"/>
      <c r="HS3" s="39" t="s">
        <v>4076</v>
      </c>
      <c r="HT3" s="39">
        <v>2</v>
      </c>
      <c r="HU3" s="39">
        <v>683</v>
      </c>
      <c r="HV3" s="39" t="s">
        <v>4017</v>
      </c>
      <c r="HW3" s="39" t="s">
        <v>4077</v>
      </c>
      <c r="HX3" s="39" t="s">
        <v>4052</v>
      </c>
      <c r="HY3" s="39" t="s">
        <v>4053</v>
      </c>
      <c r="HZ3" s="39" t="s">
        <v>4078</v>
      </c>
      <c r="IA3" s="39" t="s">
        <v>4079</v>
      </c>
      <c r="IB3" s="39" t="s">
        <v>4080</v>
      </c>
      <c r="IC3" s="39" t="s">
        <v>4081</v>
      </c>
      <c r="ID3" s="39" t="s">
        <v>4082</v>
      </c>
    </row>
    <row r="4" spans="1:238" ht="15.75" customHeight="1" x14ac:dyDescent="0.2">
      <c r="A4" s="44" t="s">
        <v>13000</v>
      </c>
      <c r="B4" s="39" t="s">
        <v>4550</v>
      </c>
      <c r="C4" s="39" t="s">
        <v>4551</v>
      </c>
      <c r="D4" s="39" t="s">
        <v>652</v>
      </c>
      <c r="E4" s="39">
        <v>2018</v>
      </c>
      <c r="F4" s="48">
        <v>45323</v>
      </c>
      <c r="G4" s="48">
        <v>45657</v>
      </c>
      <c r="H4" s="39" t="s">
        <v>4552</v>
      </c>
      <c r="I4" s="43" t="s">
        <v>4553</v>
      </c>
      <c r="J4" s="44"/>
      <c r="K4" s="44"/>
      <c r="L4" s="39" t="s">
        <v>4554</v>
      </c>
      <c r="M4" s="44"/>
      <c r="N4" s="44"/>
      <c r="O4" s="44"/>
      <c r="P4" s="44"/>
      <c r="Q4" s="44"/>
      <c r="R4" s="39" t="s">
        <v>4555</v>
      </c>
      <c r="S4" s="43" t="s">
        <v>4556</v>
      </c>
      <c r="T4" s="39" t="s">
        <v>4557</v>
      </c>
      <c r="U4" s="39" t="s">
        <v>4557</v>
      </c>
      <c r="V4" s="39" t="s">
        <v>235</v>
      </c>
      <c r="W4" s="39" t="s">
        <v>4558</v>
      </c>
      <c r="X4" s="49">
        <v>109.69</v>
      </c>
      <c r="Y4" s="49">
        <f t="shared" si="0"/>
        <v>0</v>
      </c>
      <c r="Z4" s="39">
        <v>83.41</v>
      </c>
      <c r="AA4" s="49">
        <v>76.040000000000006</v>
      </c>
      <c r="AB4" s="39">
        <v>0.02</v>
      </c>
      <c r="AC4" s="39">
        <v>20.49</v>
      </c>
      <c r="AD4" s="39">
        <v>18.68</v>
      </c>
      <c r="AE4" s="39">
        <v>1.29</v>
      </c>
      <c r="AF4" s="39">
        <v>1.18</v>
      </c>
      <c r="AG4" s="49">
        <v>4.5</v>
      </c>
      <c r="AH4" s="49">
        <v>4.0999999999999996</v>
      </c>
      <c r="AI4" s="39">
        <v>0</v>
      </c>
      <c r="AJ4" s="39">
        <v>0</v>
      </c>
      <c r="AK4" s="39">
        <v>0</v>
      </c>
      <c r="AL4" s="39">
        <v>0</v>
      </c>
      <c r="AM4" s="39">
        <v>0</v>
      </c>
      <c r="AN4" s="39">
        <v>0</v>
      </c>
      <c r="AO4" s="39">
        <v>0</v>
      </c>
      <c r="AP4" s="39" t="s">
        <v>243</v>
      </c>
      <c r="AQ4" s="39" t="s">
        <v>4560</v>
      </c>
      <c r="AR4" s="44"/>
      <c r="AS4" s="49">
        <v>5.2</v>
      </c>
      <c r="AT4" s="39">
        <v>101</v>
      </c>
      <c r="AU4" s="39">
        <v>0.1</v>
      </c>
      <c r="AV4" s="39">
        <v>61</v>
      </c>
      <c r="AW4" s="39">
        <v>61</v>
      </c>
      <c r="AX4" s="39">
        <v>50</v>
      </c>
      <c r="AY4" s="39">
        <v>0</v>
      </c>
      <c r="AZ4" s="39">
        <v>0</v>
      </c>
      <c r="BA4" s="39">
        <v>3</v>
      </c>
      <c r="BB4" s="39">
        <v>0</v>
      </c>
      <c r="BC4" s="39">
        <v>0</v>
      </c>
      <c r="BD4" s="39">
        <v>5</v>
      </c>
      <c r="BE4" s="39">
        <v>0</v>
      </c>
      <c r="BF4" s="39">
        <v>11</v>
      </c>
      <c r="BG4" s="39">
        <v>4</v>
      </c>
      <c r="BH4" s="39">
        <v>0</v>
      </c>
      <c r="BI4" s="39">
        <v>4</v>
      </c>
      <c r="BJ4" s="39">
        <v>19</v>
      </c>
      <c r="BK4" s="39">
        <v>4</v>
      </c>
      <c r="BL4" s="39">
        <v>0</v>
      </c>
      <c r="BM4" s="39">
        <v>0</v>
      </c>
      <c r="BN4" s="39">
        <v>0</v>
      </c>
      <c r="BO4" s="39">
        <v>0</v>
      </c>
      <c r="BP4" s="39">
        <v>0</v>
      </c>
      <c r="BQ4" s="39">
        <v>0</v>
      </c>
      <c r="BR4" s="39">
        <v>0</v>
      </c>
      <c r="BS4" s="39">
        <v>0</v>
      </c>
      <c r="BT4" s="39">
        <v>0</v>
      </c>
      <c r="BU4" s="39">
        <v>0</v>
      </c>
      <c r="BV4" s="39">
        <v>0</v>
      </c>
      <c r="BW4" s="39">
        <v>0</v>
      </c>
      <c r="BX4" s="39">
        <v>0</v>
      </c>
      <c r="BY4" s="39">
        <v>0</v>
      </c>
      <c r="BZ4" s="39">
        <v>0</v>
      </c>
      <c r="CA4" s="39">
        <v>0</v>
      </c>
      <c r="CB4" s="39">
        <v>0</v>
      </c>
      <c r="CC4" s="39">
        <v>0</v>
      </c>
      <c r="CD4" s="39">
        <v>0</v>
      </c>
      <c r="CE4" s="39">
        <v>0</v>
      </c>
      <c r="CF4" s="44"/>
      <c r="CG4" s="39">
        <v>0</v>
      </c>
      <c r="CH4" s="39">
        <v>0</v>
      </c>
      <c r="CI4" s="39">
        <f t="shared" si="1"/>
        <v>0</v>
      </c>
      <c r="CJ4" s="39">
        <v>0</v>
      </c>
      <c r="CK4" s="39">
        <v>0</v>
      </c>
      <c r="CL4" s="39">
        <v>0</v>
      </c>
      <c r="CM4" s="39">
        <v>0</v>
      </c>
      <c r="CN4" s="39">
        <v>0</v>
      </c>
      <c r="CO4" s="39">
        <v>0</v>
      </c>
      <c r="CP4" s="39">
        <v>0</v>
      </c>
      <c r="CQ4" s="39">
        <v>0</v>
      </c>
      <c r="CR4" s="39">
        <v>0</v>
      </c>
      <c r="CS4" s="39">
        <v>0</v>
      </c>
      <c r="CT4" s="39">
        <v>0</v>
      </c>
      <c r="CU4" s="39">
        <v>0</v>
      </c>
      <c r="CV4" s="39">
        <v>0</v>
      </c>
      <c r="CW4" s="39">
        <v>0</v>
      </c>
      <c r="CX4" s="39">
        <v>0</v>
      </c>
      <c r="CY4" s="44"/>
      <c r="CZ4" s="39">
        <v>0</v>
      </c>
      <c r="DA4" s="39">
        <f t="shared" si="2"/>
        <v>0</v>
      </c>
      <c r="DB4" s="39">
        <v>0</v>
      </c>
      <c r="DC4" s="39">
        <v>0</v>
      </c>
      <c r="DD4" s="39">
        <v>0</v>
      </c>
      <c r="DE4" s="39">
        <v>0</v>
      </c>
      <c r="DF4" s="39">
        <v>0</v>
      </c>
      <c r="DG4" s="39">
        <v>0</v>
      </c>
      <c r="DH4" s="39">
        <v>0</v>
      </c>
      <c r="DI4" s="39">
        <v>0</v>
      </c>
      <c r="DJ4" s="39">
        <v>0</v>
      </c>
      <c r="DK4" s="39">
        <v>0</v>
      </c>
      <c r="DL4" s="39">
        <v>0</v>
      </c>
      <c r="DM4" s="39">
        <v>0</v>
      </c>
      <c r="DN4" s="39">
        <v>0</v>
      </c>
      <c r="DO4" s="39">
        <v>0</v>
      </c>
      <c r="DP4" s="39">
        <v>0</v>
      </c>
      <c r="DQ4" s="39">
        <v>0</v>
      </c>
      <c r="DR4" s="39">
        <v>0</v>
      </c>
      <c r="DS4" s="39">
        <v>0</v>
      </c>
      <c r="DT4" s="39">
        <v>0</v>
      </c>
      <c r="DU4" s="39">
        <v>0</v>
      </c>
      <c r="DV4" s="39">
        <v>0</v>
      </c>
      <c r="DW4" s="39">
        <v>0</v>
      </c>
      <c r="DX4" s="39">
        <v>0</v>
      </c>
      <c r="DY4" s="39">
        <v>0</v>
      </c>
      <c r="DZ4" s="39">
        <v>0</v>
      </c>
      <c r="EA4" s="39">
        <v>0</v>
      </c>
      <c r="EB4" s="44"/>
      <c r="EC4" s="39">
        <v>0</v>
      </c>
      <c r="ED4" s="39">
        <v>0</v>
      </c>
      <c r="EE4" s="39">
        <f t="shared" si="3"/>
        <v>0</v>
      </c>
      <c r="EF4" s="39">
        <v>0</v>
      </c>
      <c r="EG4" s="39">
        <v>0</v>
      </c>
      <c r="EH4" s="39">
        <v>0</v>
      </c>
      <c r="EI4" s="39">
        <v>0</v>
      </c>
      <c r="EJ4" s="39">
        <v>0</v>
      </c>
      <c r="EK4" s="39">
        <v>0</v>
      </c>
      <c r="EL4" s="44"/>
      <c r="EM4" s="39">
        <v>0</v>
      </c>
      <c r="EN4" s="72">
        <v>50</v>
      </c>
      <c r="EO4" s="39">
        <f t="shared" si="4"/>
        <v>0</v>
      </c>
      <c r="EP4" s="39" t="s">
        <v>4561</v>
      </c>
      <c r="EQ4" s="39" t="s">
        <v>4562</v>
      </c>
      <c r="ER4" s="43" t="s">
        <v>4563</v>
      </c>
      <c r="ES4" s="39" t="s">
        <v>4564</v>
      </c>
      <c r="ET4" s="43" t="s">
        <v>4565</v>
      </c>
      <c r="EU4" s="39" t="s">
        <v>4566</v>
      </c>
      <c r="EV4" s="39" t="s">
        <v>243</v>
      </c>
      <c r="EW4" s="39" t="s">
        <v>4567</v>
      </c>
      <c r="EX4" s="43" t="s">
        <v>4568</v>
      </c>
      <c r="EY4" s="39" t="s">
        <v>4569</v>
      </c>
      <c r="EZ4" s="39">
        <v>2</v>
      </c>
      <c r="FA4" s="39">
        <v>0</v>
      </c>
      <c r="FB4" s="44"/>
      <c r="FC4" s="39">
        <v>1</v>
      </c>
      <c r="FD4" s="39" t="s">
        <v>243</v>
      </c>
      <c r="FE4" s="39" t="s">
        <v>4570</v>
      </c>
      <c r="FF4" s="39">
        <v>11219</v>
      </c>
      <c r="FG4" s="39" t="s">
        <v>243</v>
      </c>
      <c r="FH4" s="39" t="s">
        <v>4571</v>
      </c>
      <c r="FI4" s="39">
        <v>8563</v>
      </c>
      <c r="FJ4" s="39" t="s">
        <v>236</v>
      </c>
      <c r="FK4" s="44"/>
      <c r="FL4" s="44"/>
      <c r="FM4" s="39" t="s">
        <v>236</v>
      </c>
      <c r="FN4" s="44"/>
      <c r="FO4" s="44"/>
      <c r="FP4" s="39" t="s">
        <v>236</v>
      </c>
      <c r="FQ4" s="44"/>
      <c r="FR4" s="44"/>
      <c r="FS4" s="39" t="s">
        <v>236</v>
      </c>
      <c r="FT4" s="44"/>
      <c r="FU4" s="44"/>
      <c r="FV4" s="39" t="s">
        <v>236</v>
      </c>
      <c r="FW4" s="44"/>
      <c r="FX4" s="44"/>
      <c r="FY4" s="44"/>
      <c r="FZ4" s="44"/>
      <c r="GA4" s="44"/>
      <c r="GB4" s="39" t="s">
        <v>243</v>
      </c>
      <c r="GC4" s="39" t="s">
        <v>4572</v>
      </c>
      <c r="GD4" s="39">
        <v>30208</v>
      </c>
      <c r="GE4" s="39" t="s">
        <v>243</v>
      </c>
      <c r="GF4" s="39" t="s">
        <v>4571</v>
      </c>
      <c r="GG4" s="39">
        <v>3859</v>
      </c>
      <c r="GH4" s="39" t="s">
        <v>236</v>
      </c>
      <c r="GI4" s="44"/>
      <c r="GJ4" s="44"/>
      <c r="GK4" s="39" t="s">
        <v>236</v>
      </c>
      <c r="GL4" s="44"/>
      <c r="GM4" s="44"/>
      <c r="GN4" s="39" t="s">
        <v>236</v>
      </c>
      <c r="GO4" s="44"/>
      <c r="GP4" s="44"/>
      <c r="GQ4" s="39" t="s">
        <v>236</v>
      </c>
      <c r="GR4" s="44"/>
      <c r="GS4" s="44"/>
      <c r="GT4" s="44"/>
      <c r="GU4" s="44"/>
      <c r="GV4" s="44"/>
      <c r="GW4" s="39">
        <v>0</v>
      </c>
      <c r="GX4" s="39" t="s">
        <v>4558</v>
      </c>
      <c r="GY4" s="39">
        <v>23</v>
      </c>
      <c r="GZ4" s="39">
        <v>5</v>
      </c>
      <c r="HA4" s="39">
        <v>2</v>
      </c>
      <c r="HB4" s="39">
        <v>0</v>
      </c>
      <c r="HC4" s="39">
        <v>13</v>
      </c>
      <c r="HD4" s="39">
        <v>3</v>
      </c>
      <c r="HE4" s="39">
        <v>0</v>
      </c>
      <c r="HF4" s="39">
        <v>0</v>
      </c>
      <c r="HG4" s="39">
        <v>0</v>
      </c>
      <c r="HH4" s="39" t="s">
        <v>236</v>
      </c>
      <c r="HI4" s="44"/>
      <c r="HJ4" s="39" t="s">
        <v>4573</v>
      </c>
      <c r="HK4" s="43" t="s">
        <v>4574</v>
      </c>
      <c r="HL4" s="39" t="s">
        <v>4575</v>
      </c>
      <c r="HM4" s="44"/>
      <c r="HN4" s="44"/>
      <c r="HO4" s="39" t="s">
        <v>4576</v>
      </c>
      <c r="HP4" s="44"/>
      <c r="HQ4" s="44"/>
      <c r="HR4" s="44"/>
      <c r="HS4" s="39" t="s">
        <v>4577</v>
      </c>
      <c r="HT4" s="39">
        <v>4</v>
      </c>
      <c r="HU4" s="39">
        <v>160</v>
      </c>
      <c r="HV4" s="39" t="s">
        <v>4549</v>
      </c>
      <c r="HW4" s="39" t="s">
        <v>4578</v>
      </c>
      <c r="HX4" s="39" t="s">
        <v>4579</v>
      </c>
      <c r="HY4" s="39" t="s">
        <v>4580</v>
      </c>
      <c r="HZ4" s="39" t="s">
        <v>4549</v>
      </c>
      <c r="IA4" s="39" t="s">
        <v>4578</v>
      </c>
      <c r="IB4" s="39" t="s">
        <v>4579</v>
      </c>
      <c r="IC4" s="39" t="s">
        <v>4580</v>
      </c>
      <c r="ID4" s="44"/>
    </row>
    <row r="5" spans="1:238" ht="15.75" customHeight="1" x14ac:dyDescent="0.2">
      <c r="A5" s="44" t="s">
        <v>13000</v>
      </c>
      <c r="B5" s="39" t="s">
        <v>3790</v>
      </c>
      <c r="C5" s="39" t="s">
        <v>3791</v>
      </c>
      <c r="D5" s="39" t="s">
        <v>3792</v>
      </c>
      <c r="E5" s="39">
        <v>2023</v>
      </c>
      <c r="F5" s="48">
        <v>45047</v>
      </c>
      <c r="G5" s="48">
        <v>45657</v>
      </c>
      <c r="H5" s="39" t="s">
        <v>3793</v>
      </c>
      <c r="I5" s="43" t="s">
        <v>3794</v>
      </c>
      <c r="J5" s="39" t="s">
        <v>3795</v>
      </c>
      <c r="K5" s="43" t="s">
        <v>3796</v>
      </c>
      <c r="L5" s="39" t="s">
        <v>239</v>
      </c>
      <c r="M5" s="44"/>
      <c r="N5" s="39" t="s">
        <v>239</v>
      </c>
      <c r="O5" s="44"/>
      <c r="P5" s="39" t="s">
        <v>3797</v>
      </c>
      <c r="Q5" s="39" t="s">
        <v>3798</v>
      </c>
      <c r="R5" s="39" t="s">
        <v>239</v>
      </c>
      <c r="S5" s="44"/>
      <c r="T5" s="39" t="s">
        <v>3799</v>
      </c>
      <c r="U5" s="39" t="s">
        <v>3799</v>
      </c>
      <c r="V5" s="39" t="s">
        <v>665</v>
      </c>
      <c r="W5" s="39" t="s">
        <v>3800</v>
      </c>
      <c r="X5" s="49">
        <v>380.1</v>
      </c>
      <c r="Y5" s="49">
        <f t="shared" si="0"/>
        <v>0</v>
      </c>
      <c r="Z5" s="39">
        <v>330.1</v>
      </c>
      <c r="AA5" s="49">
        <v>86.85</v>
      </c>
      <c r="AB5" s="39">
        <v>0.22</v>
      </c>
      <c r="AC5" s="39">
        <v>20.2</v>
      </c>
      <c r="AD5" s="39">
        <v>5.31</v>
      </c>
      <c r="AE5" s="39">
        <v>17.600000000000001</v>
      </c>
      <c r="AF5" s="39">
        <v>4.63</v>
      </c>
      <c r="AG5" s="39">
        <v>12.2</v>
      </c>
      <c r="AH5" s="39">
        <v>3.21</v>
      </c>
      <c r="AI5" s="39">
        <v>0</v>
      </c>
      <c r="AJ5" s="39">
        <v>0</v>
      </c>
      <c r="AK5" s="39">
        <v>0</v>
      </c>
      <c r="AL5" s="39">
        <v>0</v>
      </c>
      <c r="AM5" s="39" t="s">
        <v>239</v>
      </c>
      <c r="AN5" s="39" t="s">
        <v>239</v>
      </c>
      <c r="AO5" s="39" t="s">
        <v>239</v>
      </c>
      <c r="AP5" s="39" t="s">
        <v>243</v>
      </c>
      <c r="AQ5" s="39" t="s">
        <v>3801</v>
      </c>
      <c r="AR5" s="43" t="s">
        <v>3802</v>
      </c>
      <c r="AS5" s="39">
        <v>0</v>
      </c>
      <c r="AT5" s="39">
        <v>500</v>
      </c>
      <c r="AU5" s="39">
        <v>0.32</v>
      </c>
      <c r="AV5" s="39">
        <v>1100</v>
      </c>
      <c r="AW5" s="39">
        <v>598</v>
      </c>
      <c r="AX5" s="39">
        <v>235</v>
      </c>
      <c r="AY5" s="39">
        <v>6</v>
      </c>
      <c r="AZ5" s="39">
        <v>45</v>
      </c>
      <c r="BA5" s="39">
        <v>8</v>
      </c>
      <c r="BB5" s="39">
        <v>1</v>
      </c>
      <c r="BC5" s="39">
        <v>0</v>
      </c>
      <c r="BD5" s="39">
        <v>14</v>
      </c>
      <c r="BE5" s="39">
        <v>5</v>
      </c>
      <c r="BF5" s="39">
        <v>31</v>
      </c>
      <c r="BG5" s="39">
        <v>10</v>
      </c>
      <c r="BH5" s="39">
        <v>40</v>
      </c>
      <c r="BI5" s="39">
        <v>24</v>
      </c>
      <c r="BJ5" s="39">
        <v>35</v>
      </c>
      <c r="BK5" s="39">
        <v>2</v>
      </c>
      <c r="BL5" s="39">
        <v>1</v>
      </c>
      <c r="BM5" s="39">
        <v>2</v>
      </c>
      <c r="BN5" s="39">
        <v>4</v>
      </c>
      <c r="BO5" s="39">
        <v>1</v>
      </c>
      <c r="BP5" s="39">
        <v>1</v>
      </c>
      <c r="BQ5" s="39">
        <v>0</v>
      </c>
      <c r="BR5" s="39">
        <v>0</v>
      </c>
      <c r="BS5" s="39">
        <v>0</v>
      </c>
      <c r="BT5" s="39">
        <v>0</v>
      </c>
      <c r="BU5" s="39">
        <v>0</v>
      </c>
      <c r="BV5" s="39">
        <v>0</v>
      </c>
      <c r="BW5" s="39">
        <v>0</v>
      </c>
      <c r="BX5" s="39">
        <v>0</v>
      </c>
      <c r="BY5" s="39">
        <v>0</v>
      </c>
      <c r="BZ5" s="39">
        <v>0</v>
      </c>
      <c r="CA5" s="39">
        <v>0</v>
      </c>
      <c r="CB5" s="39">
        <v>0</v>
      </c>
      <c r="CC5" s="39">
        <v>0</v>
      </c>
      <c r="CD5" s="39">
        <v>0</v>
      </c>
      <c r="CE5" s="39">
        <v>0</v>
      </c>
      <c r="CF5" s="44"/>
      <c r="CG5" s="39">
        <v>0</v>
      </c>
      <c r="CH5" s="39">
        <v>0</v>
      </c>
      <c r="CI5" s="39">
        <f t="shared" si="1"/>
        <v>0</v>
      </c>
      <c r="CJ5" s="39">
        <v>0</v>
      </c>
      <c r="CK5" s="39">
        <v>0</v>
      </c>
      <c r="CL5" s="39">
        <v>0</v>
      </c>
      <c r="CM5" s="39">
        <v>0</v>
      </c>
      <c r="CN5" s="39">
        <v>0</v>
      </c>
      <c r="CO5" s="39">
        <v>0</v>
      </c>
      <c r="CP5" s="39">
        <v>0</v>
      </c>
      <c r="CQ5" s="39">
        <v>0</v>
      </c>
      <c r="CR5" s="39">
        <v>0</v>
      </c>
      <c r="CS5" s="39">
        <v>0</v>
      </c>
      <c r="CT5" s="39">
        <v>0</v>
      </c>
      <c r="CU5" s="39">
        <v>0</v>
      </c>
      <c r="CV5" s="39">
        <v>0</v>
      </c>
      <c r="CW5" s="39">
        <v>0</v>
      </c>
      <c r="CX5" s="39">
        <v>0</v>
      </c>
      <c r="CY5" s="44"/>
      <c r="CZ5" s="39">
        <v>0</v>
      </c>
      <c r="DA5" s="39">
        <f t="shared" si="2"/>
        <v>0</v>
      </c>
      <c r="DB5" s="39">
        <v>0</v>
      </c>
      <c r="DC5" s="39">
        <v>0</v>
      </c>
      <c r="DD5" s="39">
        <v>0</v>
      </c>
      <c r="DE5" s="39">
        <v>0</v>
      </c>
      <c r="DF5" s="39">
        <v>0</v>
      </c>
      <c r="DG5" s="39">
        <v>0</v>
      </c>
      <c r="DH5" s="39">
        <v>0</v>
      </c>
      <c r="DI5" s="39">
        <v>0</v>
      </c>
      <c r="DJ5" s="39">
        <v>0</v>
      </c>
      <c r="DK5" s="39">
        <v>0</v>
      </c>
      <c r="DL5" s="39">
        <v>0</v>
      </c>
      <c r="DM5" s="39">
        <v>0</v>
      </c>
      <c r="DN5" s="39">
        <v>0</v>
      </c>
      <c r="DO5" s="39">
        <v>0</v>
      </c>
      <c r="DP5" s="39">
        <v>0</v>
      </c>
      <c r="DQ5" s="39">
        <v>0</v>
      </c>
      <c r="DR5" s="39">
        <v>0</v>
      </c>
      <c r="DS5" s="39">
        <v>0</v>
      </c>
      <c r="DT5" s="39">
        <v>0</v>
      </c>
      <c r="DU5" s="39">
        <v>0</v>
      </c>
      <c r="DV5" s="39">
        <v>0</v>
      </c>
      <c r="DW5" s="39">
        <v>0</v>
      </c>
      <c r="DX5" s="39">
        <v>0</v>
      </c>
      <c r="DY5" s="39">
        <v>0</v>
      </c>
      <c r="DZ5" s="39">
        <v>0</v>
      </c>
      <c r="EA5" s="39">
        <v>0</v>
      </c>
      <c r="EB5" s="44"/>
      <c r="EC5" s="39">
        <v>0</v>
      </c>
      <c r="ED5" s="39">
        <v>0</v>
      </c>
      <c r="EE5" s="39">
        <f t="shared" si="3"/>
        <v>0</v>
      </c>
      <c r="EF5" s="39">
        <v>0</v>
      </c>
      <c r="EG5" s="39">
        <v>2</v>
      </c>
      <c r="EH5" s="39">
        <v>0</v>
      </c>
      <c r="EI5" s="39">
        <v>0</v>
      </c>
      <c r="EJ5" s="39">
        <v>0</v>
      </c>
      <c r="EK5" s="39">
        <v>0</v>
      </c>
      <c r="EL5" s="39" t="s">
        <v>3803</v>
      </c>
      <c r="EM5" s="39">
        <v>3</v>
      </c>
      <c r="EN5" s="72">
        <v>235</v>
      </c>
      <c r="EO5" s="39">
        <f t="shared" si="4"/>
        <v>0</v>
      </c>
      <c r="EP5" s="39">
        <v>168000</v>
      </c>
      <c r="EQ5" s="39" t="s">
        <v>3804</v>
      </c>
      <c r="ER5" s="44"/>
      <c r="ES5" s="39" t="s">
        <v>3805</v>
      </c>
      <c r="ET5" s="43" t="s">
        <v>3806</v>
      </c>
      <c r="EU5" s="39">
        <v>947528</v>
      </c>
      <c r="EV5" s="39" t="s">
        <v>236</v>
      </c>
      <c r="EW5" s="44"/>
      <c r="EX5" s="44"/>
      <c r="EY5" s="44"/>
      <c r="EZ5" s="44"/>
      <c r="FA5" s="39">
        <v>30</v>
      </c>
      <c r="FB5" s="39" t="s">
        <v>3807</v>
      </c>
      <c r="FC5" s="39">
        <v>1</v>
      </c>
      <c r="FD5" s="39" t="s">
        <v>243</v>
      </c>
      <c r="FE5" s="39" t="s">
        <v>3808</v>
      </c>
      <c r="FF5" s="39">
        <v>350000</v>
      </c>
      <c r="FG5" s="39" t="s">
        <v>236</v>
      </c>
      <c r="FH5" s="39" t="s">
        <v>3809</v>
      </c>
      <c r="FI5" s="44"/>
      <c r="FJ5" s="39" t="s">
        <v>236</v>
      </c>
      <c r="FK5" s="39" t="s">
        <v>3810</v>
      </c>
      <c r="FL5" s="44"/>
      <c r="FM5" s="39" t="s">
        <v>236</v>
      </c>
      <c r="FN5" s="39" t="s">
        <v>3811</v>
      </c>
      <c r="FO5" s="44"/>
      <c r="FP5" s="44"/>
      <c r="FQ5" s="44"/>
      <c r="FR5" s="44"/>
      <c r="FS5" s="44"/>
      <c r="FT5" s="44"/>
      <c r="FU5" s="44"/>
      <c r="FV5" s="39" t="s">
        <v>236</v>
      </c>
      <c r="FW5" s="39" t="s">
        <v>3811</v>
      </c>
      <c r="FX5" s="44"/>
      <c r="FY5" s="44"/>
      <c r="FZ5" s="44"/>
      <c r="GA5" s="44"/>
      <c r="GB5" s="39" t="s">
        <v>236</v>
      </c>
      <c r="GC5" s="44"/>
      <c r="GD5" s="44"/>
      <c r="GE5" s="39" t="s">
        <v>236</v>
      </c>
      <c r="GF5" s="44"/>
      <c r="GG5" s="44"/>
      <c r="GH5" s="39" t="s">
        <v>236</v>
      </c>
      <c r="GI5" s="44"/>
      <c r="GJ5" s="44"/>
      <c r="GK5" s="39" t="s">
        <v>236</v>
      </c>
      <c r="GL5" s="44"/>
      <c r="GM5" s="44"/>
      <c r="GN5" s="39" t="s">
        <v>236</v>
      </c>
      <c r="GO5" s="44"/>
      <c r="GP5" s="44"/>
      <c r="GQ5" s="39" t="s">
        <v>243</v>
      </c>
      <c r="GR5" s="39" t="s">
        <v>3812</v>
      </c>
      <c r="GS5" s="39">
        <v>280</v>
      </c>
      <c r="GT5" s="44"/>
      <c r="GU5" s="44"/>
      <c r="GV5" s="44"/>
      <c r="GW5" s="39">
        <v>96</v>
      </c>
      <c r="GX5" s="39" t="s">
        <v>3813</v>
      </c>
      <c r="GY5" s="39">
        <v>25</v>
      </c>
      <c r="GZ5" s="39">
        <v>4</v>
      </c>
      <c r="HA5" s="39">
        <v>0</v>
      </c>
      <c r="HB5" s="39">
        <v>0</v>
      </c>
      <c r="HC5" s="39">
        <v>15</v>
      </c>
      <c r="HD5" s="39">
        <v>6</v>
      </c>
      <c r="HE5" s="39">
        <v>0</v>
      </c>
      <c r="HF5" s="39">
        <v>0</v>
      </c>
      <c r="HG5" s="39">
        <v>0</v>
      </c>
      <c r="HH5" s="39" t="s">
        <v>243</v>
      </c>
      <c r="HI5" s="39" t="s">
        <v>3814</v>
      </c>
      <c r="HJ5" s="39" t="s">
        <v>3815</v>
      </c>
      <c r="HK5" s="39" t="s">
        <v>3814</v>
      </c>
      <c r="HL5" s="39" t="s">
        <v>3816</v>
      </c>
      <c r="HM5" s="39" t="s">
        <v>3817</v>
      </c>
      <c r="HN5" s="39" t="s">
        <v>3818</v>
      </c>
      <c r="HO5" s="39" t="s">
        <v>3819</v>
      </c>
      <c r="HP5" s="39" t="s">
        <v>3820</v>
      </c>
      <c r="HQ5" s="39" t="s">
        <v>3821</v>
      </c>
      <c r="HR5" s="43" t="s">
        <v>3822</v>
      </c>
      <c r="HS5" s="39" t="s">
        <v>3823</v>
      </c>
      <c r="HT5" s="39">
        <v>45</v>
      </c>
      <c r="HU5" s="39">
        <v>560</v>
      </c>
      <c r="HV5" s="39" t="s">
        <v>3789</v>
      </c>
      <c r="HW5" s="39" t="s">
        <v>3824</v>
      </c>
      <c r="HX5" s="39" t="s">
        <v>3825</v>
      </c>
      <c r="HY5" s="39" t="s">
        <v>3826</v>
      </c>
      <c r="HZ5" s="39" t="s">
        <v>3827</v>
      </c>
      <c r="IA5" s="39" t="s">
        <v>3828</v>
      </c>
      <c r="IB5" s="39" t="s">
        <v>3829</v>
      </c>
      <c r="IC5" s="39" t="s">
        <v>3830</v>
      </c>
      <c r="ID5" s="44"/>
    </row>
    <row r="6" spans="1:238" ht="15.75" customHeight="1" x14ac:dyDescent="0.2">
      <c r="A6" s="44" t="s">
        <v>13000</v>
      </c>
      <c r="B6" s="39" t="s">
        <v>1252</v>
      </c>
      <c r="C6" s="39" t="s">
        <v>1253</v>
      </c>
      <c r="D6" s="39" t="s">
        <v>234</v>
      </c>
      <c r="E6" s="39">
        <v>2019</v>
      </c>
      <c r="F6" s="48">
        <v>45292</v>
      </c>
      <c r="G6" s="48">
        <v>46022</v>
      </c>
      <c r="H6" s="39" t="s">
        <v>1254</v>
      </c>
      <c r="I6" s="43" t="s">
        <v>1255</v>
      </c>
      <c r="J6" s="39" t="s">
        <v>1256</v>
      </c>
      <c r="K6" s="43" t="s">
        <v>1257</v>
      </c>
      <c r="L6" s="39" t="s">
        <v>234</v>
      </c>
      <c r="M6" s="44"/>
      <c r="N6" s="39" t="s">
        <v>234</v>
      </c>
      <c r="O6" s="44"/>
      <c r="P6" s="39" t="s">
        <v>234</v>
      </c>
      <c r="Q6" s="44"/>
      <c r="R6" s="39" t="s">
        <v>1258</v>
      </c>
      <c r="S6" s="43" t="s">
        <v>1259</v>
      </c>
      <c r="T6" s="39" t="s">
        <v>1260</v>
      </c>
      <c r="U6" s="39" t="s">
        <v>1261</v>
      </c>
      <c r="V6" s="39" t="s">
        <v>235</v>
      </c>
      <c r="W6" s="39" t="s">
        <v>1262</v>
      </c>
      <c r="X6" s="49">
        <v>114.53700000000001</v>
      </c>
      <c r="Y6" s="49">
        <f t="shared" si="0"/>
        <v>0</v>
      </c>
      <c r="Z6" s="39">
        <v>100</v>
      </c>
      <c r="AA6" s="49">
        <v>87.31</v>
      </c>
      <c r="AB6" s="39">
        <v>0.11</v>
      </c>
      <c r="AC6" s="39">
        <v>11.319000000000001</v>
      </c>
      <c r="AD6" s="39">
        <v>9.8800000000000008</v>
      </c>
      <c r="AE6" s="39">
        <v>2.29</v>
      </c>
      <c r="AF6" s="39">
        <v>2</v>
      </c>
      <c r="AG6" s="39">
        <v>0.92800000000000005</v>
      </c>
      <c r="AH6" s="39">
        <v>0.81</v>
      </c>
      <c r="AI6" s="39">
        <v>0</v>
      </c>
      <c r="AJ6" s="39">
        <v>0</v>
      </c>
      <c r="AK6" s="39">
        <v>0</v>
      </c>
      <c r="AL6" s="39">
        <v>0</v>
      </c>
      <c r="AM6" s="39" t="s">
        <v>234</v>
      </c>
      <c r="AN6" s="39" t="s">
        <v>234</v>
      </c>
      <c r="AO6" s="39" t="s">
        <v>234</v>
      </c>
      <c r="AP6" s="39" t="s">
        <v>243</v>
      </c>
      <c r="AQ6" s="39" t="s">
        <v>1265</v>
      </c>
      <c r="AR6" s="44"/>
      <c r="AS6" s="39">
        <v>0</v>
      </c>
      <c r="AT6" s="39">
        <v>50</v>
      </c>
      <c r="AU6" s="39">
        <v>0.06</v>
      </c>
      <c r="AV6" s="39">
        <v>130</v>
      </c>
      <c r="AW6" s="39">
        <v>87</v>
      </c>
      <c r="AX6" s="39">
        <v>76</v>
      </c>
      <c r="AY6" s="39">
        <v>0</v>
      </c>
      <c r="AZ6" s="39">
        <v>5</v>
      </c>
      <c r="BA6" s="39">
        <v>2</v>
      </c>
      <c r="BB6" s="39">
        <v>0</v>
      </c>
      <c r="BC6" s="39">
        <v>0</v>
      </c>
      <c r="BD6" s="39">
        <v>2</v>
      </c>
      <c r="BE6" s="39">
        <v>0</v>
      </c>
      <c r="BF6" s="39">
        <v>4</v>
      </c>
      <c r="BG6" s="39">
        <v>22</v>
      </c>
      <c r="BH6" s="39">
        <v>3</v>
      </c>
      <c r="BI6" s="39">
        <v>14</v>
      </c>
      <c r="BJ6" s="39">
        <v>23</v>
      </c>
      <c r="BK6" s="39">
        <v>0</v>
      </c>
      <c r="BL6" s="39">
        <v>1</v>
      </c>
      <c r="BM6" s="39">
        <v>0</v>
      </c>
      <c r="BN6" s="39">
        <v>0</v>
      </c>
      <c r="BO6" s="39">
        <v>0</v>
      </c>
      <c r="BP6" s="39">
        <v>0</v>
      </c>
      <c r="BQ6" s="39">
        <v>0</v>
      </c>
      <c r="BR6" s="39">
        <v>0</v>
      </c>
      <c r="BS6" s="39">
        <v>0</v>
      </c>
      <c r="BT6" s="39">
        <v>0</v>
      </c>
      <c r="BU6" s="39">
        <v>0</v>
      </c>
      <c r="BV6" s="39">
        <v>0</v>
      </c>
      <c r="BW6" s="39">
        <v>0</v>
      </c>
      <c r="BX6" s="39">
        <v>0</v>
      </c>
      <c r="BY6" s="39">
        <v>0</v>
      </c>
      <c r="BZ6" s="39">
        <v>0</v>
      </c>
      <c r="CA6" s="39">
        <v>0</v>
      </c>
      <c r="CB6" s="39">
        <v>0</v>
      </c>
      <c r="CC6" s="39">
        <v>0</v>
      </c>
      <c r="CD6" s="39">
        <v>0</v>
      </c>
      <c r="CE6" s="39">
        <v>0</v>
      </c>
      <c r="CF6" s="44"/>
      <c r="CG6" s="39">
        <v>0</v>
      </c>
      <c r="CH6" s="39">
        <v>0</v>
      </c>
      <c r="CI6" s="39">
        <f t="shared" si="1"/>
        <v>0</v>
      </c>
      <c r="CJ6" s="39">
        <v>0</v>
      </c>
      <c r="CK6" s="39">
        <v>0</v>
      </c>
      <c r="CL6" s="39">
        <v>0</v>
      </c>
      <c r="CM6" s="39">
        <v>0</v>
      </c>
      <c r="CN6" s="39">
        <v>0</v>
      </c>
      <c r="CO6" s="39">
        <v>0</v>
      </c>
      <c r="CP6" s="39">
        <v>0</v>
      </c>
      <c r="CQ6" s="39">
        <v>0</v>
      </c>
      <c r="CR6" s="39">
        <v>0</v>
      </c>
      <c r="CS6" s="39">
        <v>0</v>
      </c>
      <c r="CT6" s="39">
        <v>0</v>
      </c>
      <c r="CU6" s="39">
        <v>0</v>
      </c>
      <c r="CV6" s="39">
        <v>0</v>
      </c>
      <c r="CW6" s="39">
        <v>0</v>
      </c>
      <c r="CX6" s="39">
        <v>0</v>
      </c>
      <c r="CY6" s="44"/>
      <c r="CZ6" s="39">
        <v>0</v>
      </c>
      <c r="DA6" s="39">
        <f t="shared" si="2"/>
        <v>0</v>
      </c>
      <c r="DB6" s="39">
        <v>0</v>
      </c>
      <c r="DC6" s="39">
        <v>0</v>
      </c>
      <c r="DD6" s="39">
        <v>0</v>
      </c>
      <c r="DE6" s="39">
        <v>0</v>
      </c>
      <c r="DF6" s="39">
        <v>0</v>
      </c>
      <c r="DG6" s="39">
        <v>0</v>
      </c>
      <c r="DH6" s="39">
        <v>0</v>
      </c>
      <c r="DI6" s="39">
        <v>0</v>
      </c>
      <c r="DJ6" s="39">
        <v>0</v>
      </c>
      <c r="DK6" s="39">
        <v>0</v>
      </c>
      <c r="DL6" s="39">
        <v>0</v>
      </c>
      <c r="DM6" s="39">
        <v>0</v>
      </c>
      <c r="DN6" s="39">
        <v>0</v>
      </c>
      <c r="DO6" s="39">
        <v>0</v>
      </c>
      <c r="DP6" s="39">
        <v>0</v>
      </c>
      <c r="DQ6" s="39">
        <v>0</v>
      </c>
      <c r="DR6" s="39">
        <v>0</v>
      </c>
      <c r="DS6" s="39">
        <v>0</v>
      </c>
      <c r="DT6" s="39">
        <v>0</v>
      </c>
      <c r="DU6" s="39">
        <v>0</v>
      </c>
      <c r="DV6" s="39">
        <v>0</v>
      </c>
      <c r="DW6" s="39">
        <v>0</v>
      </c>
      <c r="DX6" s="39">
        <v>0</v>
      </c>
      <c r="DY6" s="39">
        <v>0</v>
      </c>
      <c r="DZ6" s="39">
        <v>0</v>
      </c>
      <c r="EA6" s="39">
        <v>0</v>
      </c>
      <c r="EB6" s="44"/>
      <c r="EC6" s="39">
        <v>0</v>
      </c>
      <c r="ED6" s="39">
        <v>0</v>
      </c>
      <c r="EE6" s="39">
        <f t="shared" si="3"/>
        <v>0</v>
      </c>
      <c r="EF6" s="39">
        <v>0</v>
      </c>
      <c r="EG6" s="39">
        <v>0</v>
      </c>
      <c r="EH6" s="39">
        <v>0</v>
      </c>
      <c r="EI6" s="39">
        <v>0</v>
      </c>
      <c r="EJ6" s="39">
        <v>0</v>
      </c>
      <c r="EK6" s="39">
        <v>0</v>
      </c>
      <c r="EL6" s="44"/>
      <c r="EM6" s="39">
        <v>0</v>
      </c>
      <c r="EN6" s="72">
        <v>76</v>
      </c>
      <c r="EO6" s="39">
        <f t="shared" si="4"/>
        <v>0</v>
      </c>
      <c r="EP6" s="39">
        <v>0</v>
      </c>
      <c r="EQ6" s="39" t="s">
        <v>1266</v>
      </c>
      <c r="ER6" s="44"/>
      <c r="ES6" s="39">
        <v>0</v>
      </c>
      <c r="ET6" s="43" t="s">
        <v>1267</v>
      </c>
      <c r="EU6" s="39" t="s">
        <v>1268</v>
      </c>
      <c r="EV6" s="39" t="s">
        <v>236</v>
      </c>
      <c r="EW6" s="44"/>
      <c r="EX6" s="44"/>
      <c r="EY6" s="44"/>
      <c r="EZ6" s="44"/>
      <c r="FA6" s="39">
        <v>0</v>
      </c>
      <c r="FB6" s="44"/>
      <c r="FC6" s="39">
        <v>5</v>
      </c>
      <c r="FD6" s="39" t="s">
        <v>243</v>
      </c>
      <c r="FE6" s="39" t="s">
        <v>1269</v>
      </c>
      <c r="FF6" s="39">
        <v>3440</v>
      </c>
      <c r="FG6" s="39" t="s">
        <v>243</v>
      </c>
      <c r="FH6" s="39" t="s">
        <v>1044</v>
      </c>
      <c r="FI6" s="39">
        <v>12044</v>
      </c>
      <c r="FJ6" s="39" t="s">
        <v>236</v>
      </c>
      <c r="FK6" s="44"/>
      <c r="FL6" s="44"/>
      <c r="FM6" s="39" t="s">
        <v>236</v>
      </c>
      <c r="FN6" s="44"/>
      <c r="FO6" s="44"/>
      <c r="FP6" s="39" t="s">
        <v>236</v>
      </c>
      <c r="FQ6" s="44"/>
      <c r="FR6" s="44"/>
      <c r="FS6" s="39" t="s">
        <v>236</v>
      </c>
      <c r="FT6" s="44"/>
      <c r="FU6" s="44"/>
      <c r="FV6" s="39" t="s">
        <v>236</v>
      </c>
      <c r="FW6" s="44"/>
      <c r="FX6" s="44"/>
      <c r="FY6" s="44"/>
      <c r="FZ6" s="44"/>
      <c r="GA6" s="44"/>
      <c r="GB6" s="39" t="s">
        <v>236</v>
      </c>
      <c r="GC6" s="44"/>
      <c r="GD6" s="44"/>
      <c r="GE6" s="39" t="s">
        <v>236</v>
      </c>
      <c r="GF6" s="44"/>
      <c r="GG6" s="44"/>
      <c r="GH6" s="39" t="s">
        <v>236</v>
      </c>
      <c r="GI6" s="44"/>
      <c r="GJ6" s="44"/>
      <c r="GK6" s="39" t="s">
        <v>236</v>
      </c>
      <c r="GL6" s="44"/>
      <c r="GM6" s="44"/>
      <c r="GN6" s="39" t="s">
        <v>243</v>
      </c>
      <c r="GO6" s="39" t="s">
        <v>1270</v>
      </c>
      <c r="GP6" s="39">
        <v>15</v>
      </c>
      <c r="GQ6" s="39" t="s">
        <v>236</v>
      </c>
      <c r="GR6" s="44"/>
      <c r="GS6" s="44"/>
      <c r="GT6" s="44"/>
      <c r="GU6" s="44"/>
      <c r="GV6" s="44"/>
      <c r="GW6" s="39">
        <v>100</v>
      </c>
      <c r="GX6" s="44"/>
      <c r="GY6" s="39">
        <v>69</v>
      </c>
      <c r="GZ6" s="39">
        <v>0</v>
      </c>
      <c r="HA6" s="39">
        <v>9</v>
      </c>
      <c r="HB6" s="39">
        <v>58</v>
      </c>
      <c r="HC6" s="39">
        <v>0</v>
      </c>
      <c r="HD6" s="39">
        <v>2</v>
      </c>
      <c r="HE6" s="39">
        <v>0</v>
      </c>
      <c r="HF6" s="39">
        <v>0</v>
      </c>
      <c r="HG6" s="39">
        <v>0</v>
      </c>
      <c r="HH6" s="39" t="s">
        <v>236</v>
      </c>
      <c r="HI6" s="44"/>
      <c r="HJ6" s="44"/>
      <c r="HK6" s="43" t="s">
        <v>1271</v>
      </c>
      <c r="HL6" s="39" t="s">
        <v>1272</v>
      </c>
      <c r="HM6" s="44"/>
      <c r="HN6" s="44"/>
      <c r="HO6" s="39" t="s">
        <v>1273</v>
      </c>
      <c r="HP6" s="44"/>
      <c r="HQ6" s="44"/>
      <c r="HR6" s="44"/>
      <c r="HS6" s="39" t="s">
        <v>1274</v>
      </c>
      <c r="HT6" s="39">
        <v>1</v>
      </c>
      <c r="HU6" s="39">
        <v>45</v>
      </c>
      <c r="HV6" s="39" t="s">
        <v>1275</v>
      </c>
      <c r="HW6" s="39" t="s">
        <v>1276</v>
      </c>
      <c r="HX6" s="39" t="s">
        <v>1277</v>
      </c>
      <c r="HY6" s="39" t="s">
        <v>1278</v>
      </c>
      <c r="HZ6" s="39" t="s">
        <v>234</v>
      </c>
      <c r="IA6" s="39" t="s">
        <v>234</v>
      </c>
      <c r="IB6" s="44"/>
      <c r="IC6" s="44"/>
      <c r="ID6" s="39" t="s">
        <v>1279</v>
      </c>
    </row>
    <row r="7" spans="1:238" ht="15.75" customHeight="1" x14ac:dyDescent="0.2">
      <c r="A7" s="44" t="s">
        <v>13002</v>
      </c>
      <c r="B7" s="39" t="s">
        <v>1252</v>
      </c>
      <c r="C7" s="39" t="s">
        <v>1355</v>
      </c>
      <c r="D7" s="39" t="s">
        <v>234</v>
      </c>
      <c r="E7" s="39">
        <v>2019</v>
      </c>
      <c r="F7" s="48">
        <v>44666</v>
      </c>
      <c r="G7" s="48">
        <v>45657</v>
      </c>
      <c r="H7" s="39" t="s">
        <v>1356</v>
      </c>
      <c r="I7" s="44"/>
      <c r="J7" s="39" t="s">
        <v>1357</v>
      </c>
      <c r="K7" s="43" t="s">
        <v>1358</v>
      </c>
      <c r="L7" s="39" t="s">
        <v>234</v>
      </c>
      <c r="M7" s="44"/>
      <c r="N7" s="39" t="s">
        <v>234</v>
      </c>
      <c r="O7" s="44"/>
      <c r="P7" s="39" t="s">
        <v>234</v>
      </c>
      <c r="Q7" s="44"/>
      <c r="R7" s="39" t="s">
        <v>234</v>
      </c>
      <c r="S7" s="44"/>
      <c r="T7" s="39" t="s">
        <v>1359</v>
      </c>
      <c r="U7" s="39" t="s">
        <v>1359</v>
      </c>
      <c r="V7" s="39" t="s">
        <v>235</v>
      </c>
      <c r="W7" s="39" t="s">
        <v>1360</v>
      </c>
      <c r="X7" s="49">
        <v>289.53800000000001</v>
      </c>
      <c r="Y7" s="49">
        <f t="shared" si="0"/>
        <v>0</v>
      </c>
      <c r="Z7" s="39">
        <v>8.5860000000000003</v>
      </c>
      <c r="AA7" s="49">
        <v>2.97</v>
      </c>
      <c r="AB7" s="39">
        <v>0.31</v>
      </c>
      <c r="AC7" s="39">
        <v>3.3380000000000001</v>
      </c>
      <c r="AD7" s="39">
        <v>1.1499999999999999</v>
      </c>
      <c r="AE7" s="39">
        <v>0</v>
      </c>
      <c r="AF7" s="39">
        <v>0</v>
      </c>
      <c r="AG7" s="39">
        <v>0</v>
      </c>
      <c r="AH7" s="39">
        <v>0</v>
      </c>
      <c r="AI7" s="39">
        <v>0</v>
      </c>
      <c r="AJ7" s="39">
        <v>0</v>
      </c>
      <c r="AK7" s="39">
        <v>277.61399999999998</v>
      </c>
      <c r="AL7" s="39">
        <v>95.88</v>
      </c>
      <c r="AM7" s="39" t="s">
        <v>824</v>
      </c>
      <c r="AN7" s="39" t="s">
        <v>1362</v>
      </c>
      <c r="AO7" s="39" t="s">
        <v>1359</v>
      </c>
      <c r="AP7" s="39" t="s">
        <v>236</v>
      </c>
      <c r="AQ7" s="44"/>
      <c r="AR7" s="44"/>
      <c r="AS7" s="44"/>
      <c r="AT7" s="49">
        <v>8.0399999999999991</v>
      </c>
      <c r="AU7" s="39">
        <v>8.9999999999999993E-3</v>
      </c>
      <c r="AV7" s="39">
        <v>0</v>
      </c>
      <c r="AW7" s="39">
        <v>0</v>
      </c>
      <c r="AX7" s="39">
        <v>50</v>
      </c>
      <c r="AY7" s="39">
        <v>0</v>
      </c>
      <c r="AZ7" s="39">
        <v>5</v>
      </c>
      <c r="BA7" s="39">
        <v>1</v>
      </c>
      <c r="BB7" s="39">
        <v>0</v>
      </c>
      <c r="BC7" s="39">
        <v>0</v>
      </c>
      <c r="BD7" s="39">
        <v>0</v>
      </c>
      <c r="BE7" s="39">
        <v>0</v>
      </c>
      <c r="BF7" s="39">
        <v>0</v>
      </c>
      <c r="BG7" s="39">
        <v>0</v>
      </c>
      <c r="BH7" s="39">
        <v>0</v>
      </c>
      <c r="BI7" s="39">
        <v>4</v>
      </c>
      <c r="BJ7" s="39">
        <v>38</v>
      </c>
      <c r="BK7" s="39">
        <v>0</v>
      </c>
      <c r="BL7" s="39">
        <v>0</v>
      </c>
      <c r="BM7" s="39">
        <v>0</v>
      </c>
      <c r="BN7" s="39">
        <v>0</v>
      </c>
      <c r="BO7" s="39">
        <v>0</v>
      </c>
      <c r="BP7" s="39">
        <v>0</v>
      </c>
      <c r="BQ7" s="39">
        <v>0</v>
      </c>
      <c r="BR7" s="39">
        <v>0</v>
      </c>
      <c r="BS7" s="39">
        <v>0</v>
      </c>
      <c r="BT7" s="39">
        <v>0</v>
      </c>
      <c r="BU7" s="39">
        <v>0</v>
      </c>
      <c r="BV7" s="39">
        <v>0</v>
      </c>
      <c r="BW7" s="39">
        <v>0</v>
      </c>
      <c r="BX7" s="39">
        <v>0</v>
      </c>
      <c r="BY7" s="39">
        <v>0</v>
      </c>
      <c r="BZ7" s="39">
        <v>0</v>
      </c>
      <c r="CA7" s="39">
        <v>0</v>
      </c>
      <c r="CB7" s="39">
        <v>0</v>
      </c>
      <c r="CC7" s="39">
        <v>0</v>
      </c>
      <c r="CD7" s="39">
        <v>0</v>
      </c>
      <c r="CE7" s="39">
        <v>0</v>
      </c>
      <c r="CF7" s="44"/>
      <c r="CG7" s="39">
        <v>0</v>
      </c>
      <c r="CH7" s="39">
        <v>0</v>
      </c>
      <c r="CI7" s="39">
        <f t="shared" si="1"/>
        <v>0</v>
      </c>
      <c r="CJ7" s="39">
        <v>0</v>
      </c>
      <c r="CK7" s="39">
        <v>0</v>
      </c>
      <c r="CL7" s="39">
        <v>0</v>
      </c>
      <c r="CM7" s="39">
        <v>0</v>
      </c>
      <c r="CN7" s="39">
        <v>0</v>
      </c>
      <c r="CO7" s="39">
        <v>0</v>
      </c>
      <c r="CP7" s="39">
        <v>0</v>
      </c>
      <c r="CQ7" s="39">
        <v>0</v>
      </c>
      <c r="CR7" s="39">
        <v>0</v>
      </c>
      <c r="CS7" s="39">
        <v>0</v>
      </c>
      <c r="CT7" s="39">
        <v>0</v>
      </c>
      <c r="CU7" s="39">
        <v>0</v>
      </c>
      <c r="CV7" s="39">
        <v>0</v>
      </c>
      <c r="CW7" s="39">
        <v>0</v>
      </c>
      <c r="CX7" s="39">
        <v>0</v>
      </c>
      <c r="CY7" s="44"/>
      <c r="CZ7" s="39">
        <v>0</v>
      </c>
      <c r="DA7" s="39">
        <f t="shared" si="2"/>
        <v>0</v>
      </c>
      <c r="DB7" s="39">
        <v>0</v>
      </c>
      <c r="DC7" s="39">
        <v>0</v>
      </c>
      <c r="DD7" s="39">
        <v>0</v>
      </c>
      <c r="DE7" s="39">
        <v>0</v>
      </c>
      <c r="DF7" s="39">
        <v>0</v>
      </c>
      <c r="DG7" s="39">
        <v>0</v>
      </c>
      <c r="DH7" s="39">
        <v>0</v>
      </c>
      <c r="DI7" s="39">
        <v>0</v>
      </c>
      <c r="DJ7" s="39">
        <v>0</v>
      </c>
      <c r="DK7" s="39">
        <v>0</v>
      </c>
      <c r="DL7" s="39">
        <v>0</v>
      </c>
      <c r="DM7" s="39">
        <v>0</v>
      </c>
      <c r="DN7" s="39">
        <v>0</v>
      </c>
      <c r="DO7" s="39">
        <v>0</v>
      </c>
      <c r="DP7" s="39">
        <v>0</v>
      </c>
      <c r="DQ7" s="39">
        <v>0</v>
      </c>
      <c r="DR7" s="39">
        <v>0</v>
      </c>
      <c r="DS7" s="39">
        <v>0</v>
      </c>
      <c r="DT7" s="39">
        <v>0</v>
      </c>
      <c r="DU7" s="39">
        <v>0</v>
      </c>
      <c r="DV7" s="39">
        <v>0</v>
      </c>
      <c r="DW7" s="39">
        <v>0</v>
      </c>
      <c r="DX7" s="39">
        <v>0</v>
      </c>
      <c r="DY7" s="39">
        <v>0</v>
      </c>
      <c r="DZ7" s="39">
        <v>0</v>
      </c>
      <c r="EA7" s="39">
        <v>0</v>
      </c>
      <c r="EB7" s="44"/>
      <c r="EC7" s="39">
        <v>0</v>
      </c>
      <c r="ED7" s="39">
        <v>0</v>
      </c>
      <c r="EE7" s="39">
        <f t="shared" si="3"/>
        <v>0</v>
      </c>
      <c r="EF7" s="39">
        <v>0</v>
      </c>
      <c r="EG7" s="39">
        <v>0</v>
      </c>
      <c r="EH7" s="39">
        <v>0</v>
      </c>
      <c r="EI7" s="39">
        <v>0</v>
      </c>
      <c r="EJ7" s="39">
        <v>0</v>
      </c>
      <c r="EK7" s="39">
        <v>0</v>
      </c>
      <c r="EL7" s="44"/>
      <c r="EM7" s="39">
        <v>0</v>
      </c>
      <c r="EN7" s="72">
        <v>48</v>
      </c>
      <c r="EO7" s="39">
        <f t="shared" si="4"/>
        <v>0</v>
      </c>
      <c r="EP7" s="39">
        <v>0</v>
      </c>
      <c r="EQ7" s="39" t="s">
        <v>234</v>
      </c>
      <c r="ER7" s="44"/>
      <c r="ES7" s="39">
        <v>0</v>
      </c>
      <c r="ET7" s="43" t="s">
        <v>1267</v>
      </c>
      <c r="EU7" s="39" t="s">
        <v>1268</v>
      </c>
      <c r="EV7" s="39" t="s">
        <v>236</v>
      </c>
      <c r="EW7" s="44"/>
      <c r="EX7" s="44"/>
      <c r="EY7" s="44"/>
      <c r="EZ7" s="44"/>
      <c r="FA7" s="39">
        <v>0</v>
      </c>
      <c r="FB7" s="44"/>
      <c r="FC7" s="39">
        <v>0</v>
      </c>
      <c r="FD7" s="39" t="s">
        <v>236</v>
      </c>
      <c r="FE7" s="44"/>
      <c r="FF7" s="44"/>
      <c r="FG7" s="39" t="s">
        <v>236</v>
      </c>
      <c r="FH7" s="44"/>
      <c r="FI7" s="44"/>
      <c r="FJ7" s="39" t="s">
        <v>236</v>
      </c>
      <c r="FK7" s="44"/>
      <c r="FL7" s="44"/>
      <c r="FM7" s="39" t="s">
        <v>236</v>
      </c>
      <c r="FN7" s="44"/>
      <c r="FO7" s="44"/>
      <c r="FP7" s="39" t="s">
        <v>236</v>
      </c>
      <c r="FQ7" s="44"/>
      <c r="FR7" s="44"/>
      <c r="FS7" s="39" t="s">
        <v>236</v>
      </c>
      <c r="FT7" s="44"/>
      <c r="FU7" s="44"/>
      <c r="FV7" s="39" t="s">
        <v>236</v>
      </c>
      <c r="FW7" s="44"/>
      <c r="FX7" s="44"/>
      <c r="FY7" s="44"/>
      <c r="FZ7" s="44"/>
      <c r="GA7" s="44"/>
      <c r="GB7" s="39" t="s">
        <v>243</v>
      </c>
      <c r="GC7" s="43" t="s">
        <v>1363</v>
      </c>
      <c r="GD7" s="39">
        <v>105428</v>
      </c>
      <c r="GE7" s="39" t="s">
        <v>236</v>
      </c>
      <c r="GF7" s="44"/>
      <c r="GG7" s="44"/>
      <c r="GH7" s="39" t="s">
        <v>236</v>
      </c>
      <c r="GI7" s="44"/>
      <c r="GJ7" s="44"/>
      <c r="GK7" s="39" t="s">
        <v>236</v>
      </c>
      <c r="GL7" s="44"/>
      <c r="GM7" s="44"/>
      <c r="GN7" s="39" t="s">
        <v>236</v>
      </c>
      <c r="GO7" s="44"/>
      <c r="GP7" s="44"/>
      <c r="GQ7" s="39" t="s">
        <v>236</v>
      </c>
      <c r="GR7" s="44"/>
      <c r="GS7" s="44"/>
      <c r="GT7" s="44"/>
      <c r="GU7" s="44"/>
      <c r="GV7" s="44"/>
      <c r="GW7" s="39">
        <v>0</v>
      </c>
      <c r="GX7" s="39" t="s">
        <v>1364</v>
      </c>
      <c r="GY7" s="39">
        <v>47</v>
      </c>
      <c r="GZ7" s="39">
        <v>0</v>
      </c>
      <c r="HA7" s="39">
        <v>3</v>
      </c>
      <c r="HB7" s="39">
        <v>42</v>
      </c>
      <c r="HC7" s="39">
        <v>0</v>
      </c>
      <c r="HD7" s="39">
        <v>2</v>
      </c>
      <c r="HE7" s="39">
        <v>0</v>
      </c>
      <c r="HF7" s="39">
        <v>0</v>
      </c>
      <c r="HG7" s="39">
        <v>0</v>
      </c>
      <c r="HH7" s="39" t="s">
        <v>243</v>
      </c>
      <c r="HI7" s="43" t="s">
        <v>1363</v>
      </c>
      <c r="HJ7" s="39" t="s">
        <v>1365</v>
      </c>
      <c r="HK7" s="43" t="s">
        <v>1363</v>
      </c>
      <c r="HL7" s="44"/>
      <c r="HM7" s="44"/>
      <c r="HN7" s="44"/>
      <c r="HO7" s="44"/>
      <c r="HP7" s="44"/>
      <c r="HQ7" s="44"/>
      <c r="HR7" s="44"/>
      <c r="HS7" s="39" t="s">
        <v>234</v>
      </c>
      <c r="HT7" s="39">
        <v>0</v>
      </c>
      <c r="HU7" s="39">
        <v>0</v>
      </c>
      <c r="HV7" s="39" t="s">
        <v>1366</v>
      </c>
      <c r="HW7" s="39" t="s">
        <v>1367</v>
      </c>
      <c r="HX7" s="39" t="s">
        <v>1368</v>
      </c>
      <c r="HY7" s="39" t="s">
        <v>1369</v>
      </c>
      <c r="HZ7" s="39" t="s">
        <v>234</v>
      </c>
      <c r="IA7" s="39" t="s">
        <v>234</v>
      </c>
      <c r="IB7" s="44"/>
      <c r="IC7" s="44"/>
      <c r="ID7" s="43" t="s">
        <v>1370</v>
      </c>
    </row>
    <row r="8" spans="1:238" ht="15.75" customHeight="1" x14ac:dyDescent="0.2">
      <c r="A8" s="44" t="s">
        <v>13003</v>
      </c>
      <c r="B8" s="39" t="s">
        <v>1252</v>
      </c>
      <c r="C8" s="39" t="s">
        <v>1371</v>
      </c>
      <c r="D8" s="39" t="s">
        <v>234</v>
      </c>
      <c r="E8" s="39">
        <v>2024</v>
      </c>
      <c r="F8" s="48">
        <v>45561</v>
      </c>
      <c r="G8" s="48">
        <v>46022</v>
      </c>
      <c r="H8" s="39" t="s">
        <v>1372</v>
      </c>
      <c r="I8" s="43" t="s">
        <v>1373</v>
      </c>
      <c r="J8" s="39" t="s">
        <v>1372</v>
      </c>
      <c r="K8" s="43" t="s">
        <v>300</v>
      </c>
      <c r="L8" s="44"/>
      <c r="M8" s="44"/>
      <c r="N8" s="44"/>
      <c r="O8" s="44"/>
      <c r="P8" s="44"/>
      <c r="Q8" s="44"/>
      <c r="R8" s="39" t="s">
        <v>1371</v>
      </c>
      <c r="S8" s="43" t="s">
        <v>1374</v>
      </c>
      <c r="T8" s="39" t="s">
        <v>1375</v>
      </c>
      <c r="U8" s="39" t="s">
        <v>1375</v>
      </c>
      <c r="V8" s="39" t="s">
        <v>235</v>
      </c>
      <c r="W8" s="39" t="s">
        <v>1376</v>
      </c>
      <c r="X8" s="49">
        <v>7.766</v>
      </c>
      <c r="Y8" s="49">
        <f t="shared" si="0"/>
        <v>0</v>
      </c>
      <c r="Z8" s="39">
        <v>1.1990000000000001</v>
      </c>
      <c r="AA8" s="49">
        <v>15.44</v>
      </c>
      <c r="AB8" s="39">
        <v>1E-3</v>
      </c>
      <c r="AC8" s="39">
        <v>1.9670000000000001</v>
      </c>
      <c r="AD8" s="39">
        <v>25.33</v>
      </c>
      <c r="AE8" s="39">
        <v>8.2000000000000003E-2</v>
      </c>
      <c r="AF8" s="49">
        <v>1.06</v>
      </c>
      <c r="AG8" s="39">
        <v>0.03</v>
      </c>
      <c r="AH8" s="39">
        <v>0.39</v>
      </c>
      <c r="AI8" s="39">
        <v>0</v>
      </c>
      <c r="AJ8" s="39">
        <v>0</v>
      </c>
      <c r="AK8" s="39">
        <v>4.4880000000000004</v>
      </c>
      <c r="AL8" s="39">
        <v>57.79</v>
      </c>
      <c r="AM8" s="39" t="s">
        <v>1378</v>
      </c>
      <c r="AN8" s="39" t="s">
        <v>304</v>
      </c>
      <c r="AO8" s="39" t="s">
        <v>1375</v>
      </c>
      <c r="AP8" s="39" t="s">
        <v>243</v>
      </c>
      <c r="AQ8" s="39" t="s">
        <v>1379</v>
      </c>
      <c r="AR8" s="44"/>
      <c r="AS8" s="39">
        <v>0.35799999999999998</v>
      </c>
      <c r="AT8" s="39">
        <v>0</v>
      </c>
      <c r="AU8" s="39">
        <v>0</v>
      </c>
      <c r="AV8" s="39">
        <v>12</v>
      </c>
      <c r="AW8" s="39">
        <v>0</v>
      </c>
      <c r="AX8" s="39">
        <v>6</v>
      </c>
      <c r="AY8" s="39">
        <v>0</v>
      </c>
      <c r="AZ8" s="39">
        <v>2</v>
      </c>
      <c r="BA8" s="39">
        <v>1</v>
      </c>
      <c r="BB8" s="39">
        <v>0</v>
      </c>
      <c r="BC8" s="39">
        <v>0</v>
      </c>
      <c r="BD8" s="39">
        <v>0</v>
      </c>
      <c r="BE8" s="39">
        <v>0</v>
      </c>
      <c r="BF8" s="39">
        <v>0</v>
      </c>
      <c r="BG8" s="39">
        <v>0</v>
      </c>
      <c r="BH8" s="39">
        <v>0</v>
      </c>
      <c r="BI8" s="39">
        <v>2</v>
      </c>
      <c r="BJ8" s="39">
        <v>0</v>
      </c>
      <c r="BK8" s="39">
        <v>0</v>
      </c>
      <c r="BL8" s="39">
        <v>0</v>
      </c>
      <c r="BM8" s="39">
        <v>0</v>
      </c>
      <c r="BN8" s="39">
        <v>0</v>
      </c>
      <c r="BO8" s="39">
        <v>0</v>
      </c>
      <c r="BP8" s="39">
        <v>0</v>
      </c>
      <c r="BQ8" s="39">
        <v>0</v>
      </c>
      <c r="BR8" s="39">
        <v>0</v>
      </c>
      <c r="BS8" s="39">
        <v>0</v>
      </c>
      <c r="BT8" s="39">
        <v>0</v>
      </c>
      <c r="BU8" s="39">
        <v>0</v>
      </c>
      <c r="BV8" s="39">
        <v>0</v>
      </c>
      <c r="BW8" s="39">
        <v>0</v>
      </c>
      <c r="BX8" s="39">
        <v>0</v>
      </c>
      <c r="BY8" s="39">
        <v>0</v>
      </c>
      <c r="BZ8" s="39">
        <v>0</v>
      </c>
      <c r="CA8" s="39">
        <v>0</v>
      </c>
      <c r="CB8" s="39">
        <v>0</v>
      </c>
      <c r="CC8" s="39">
        <v>0</v>
      </c>
      <c r="CD8" s="39">
        <v>0</v>
      </c>
      <c r="CE8" s="39">
        <v>0</v>
      </c>
      <c r="CF8" s="44"/>
      <c r="CG8" s="39">
        <v>0</v>
      </c>
      <c r="CH8" s="39">
        <v>0</v>
      </c>
      <c r="CI8" s="39">
        <f t="shared" si="1"/>
        <v>0</v>
      </c>
      <c r="CJ8" s="39">
        <v>0</v>
      </c>
      <c r="CK8" s="39">
        <v>0</v>
      </c>
      <c r="CL8" s="39">
        <v>0</v>
      </c>
      <c r="CM8" s="39">
        <v>0</v>
      </c>
      <c r="CN8" s="39">
        <v>0</v>
      </c>
      <c r="CO8" s="39">
        <v>0</v>
      </c>
      <c r="CP8" s="39">
        <v>0</v>
      </c>
      <c r="CQ8" s="39">
        <v>0</v>
      </c>
      <c r="CR8" s="39">
        <v>0</v>
      </c>
      <c r="CS8" s="39">
        <v>0</v>
      </c>
      <c r="CT8" s="39">
        <v>0</v>
      </c>
      <c r="CU8" s="39">
        <v>0</v>
      </c>
      <c r="CV8" s="39">
        <v>0</v>
      </c>
      <c r="CW8" s="39">
        <v>0</v>
      </c>
      <c r="CX8" s="39">
        <v>0</v>
      </c>
      <c r="CY8" s="44"/>
      <c r="CZ8" s="39">
        <v>0</v>
      </c>
      <c r="DA8" s="39">
        <f t="shared" si="2"/>
        <v>0</v>
      </c>
      <c r="DB8" s="39">
        <v>0</v>
      </c>
      <c r="DC8" s="39">
        <v>0</v>
      </c>
      <c r="DD8" s="39">
        <v>0</v>
      </c>
      <c r="DE8" s="39">
        <v>0</v>
      </c>
      <c r="DF8" s="39">
        <v>0</v>
      </c>
      <c r="DG8" s="39">
        <v>0</v>
      </c>
      <c r="DH8" s="39">
        <v>0</v>
      </c>
      <c r="DI8" s="39">
        <v>0</v>
      </c>
      <c r="DJ8" s="39">
        <v>0</v>
      </c>
      <c r="DK8" s="39">
        <v>0</v>
      </c>
      <c r="DL8" s="39">
        <v>0</v>
      </c>
      <c r="DM8" s="39">
        <v>0</v>
      </c>
      <c r="DN8" s="39">
        <v>0</v>
      </c>
      <c r="DO8" s="39">
        <v>0</v>
      </c>
      <c r="DP8" s="39">
        <v>0</v>
      </c>
      <c r="DQ8" s="39">
        <v>0</v>
      </c>
      <c r="DR8" s="39">
        <v>0</v>
      </c>
      <c r="DS8" s="39">
        <v>0</v>
      </c>
      <c r="DT8" s="39">
        <v>0</v>
      </c>
      <c r="DU8" s="39">
        <v>0</v>
      </c>
      <c r="DV8" s="39">
        <v>0</v>
      </c>
      <c r="DW8" s="39">
        <v>0</v>
      </c>
      <c r="DX8" s="39">
        <v>0</v>
      </c>
      <c r="DY8" s="39">
        <v>0</v>
      </c>
      <c r="DZ8" s="39">
        <v>0</v>
      </c>
      <c r="EA8" s="39">
        <v>0</v>
      </c>
      <c r="EB8" s="44"/>
      <c r="EC8" s="39">
        <v>0</v>
      </c>
      <c r="ED8" s="39">
        <v>0</v>
      </c>
      <c r="EE8" s="39">
        <f t="shared" si="3"/>
        <v>0</v>
      </c>
      <c r="EF8" s="39">
        <v>0</v>
      </c>
      <c r="EG8" s="39">
        <v>0</v>
      </c>
      <c r="EH8" s="39">
        <v>0</v>
      </c>
      <c r="EI8" s="39">
        <v>0</v>
      </c>
      <c r="EJ8" s="39">
        <v>0</v>
      </c>
      <c r="EK8" s="39">
        <v>0</v>
      </c>
      <c r="EL8" s="39" t="s">
        <v>1380</v>
      </c>
      <c r="EM8" s="39">
        <v>1</v>
      </c>
      <c r="EN8" s="72">
        <v>6</v>
      </c>
      <c r="EO8" s="39">
        <f t="shared" si="4"/>
        <v>0</v>
      </c>
      <c r="EP8" s="39" t="s">
        <v>1381</v>
      </c>
      <c r="EQ8" s="39" t="s">
        <v>234</v>
      </c>
      <c r="ER8" s="44"/>
      <c r="ES8" s="39" t="s">
        <v>1382</v>
      </c>
      <c r="ET8" s="43" t="s">
        <v>1267</v>
      </c>
      <c r="EU8" s="39" t="s">
        <v>1268</v>
      </c>
      <c r="EV8" s="39" t="s">
        <v>236</v>
      </c>
      <c r="EW8" s="44"/>
      <c r="EX8" s="44"/>
      <c r="EY8" s="44"/>
      <c r="EZ8" s="44"/>
      <c r="FA8" s="44"/>
      <c r="FB8" s="44"/>
      <c r="FC8" s="39">
        <v>6</v>
      </c>
      <c r="FD8" s="39" t="s">
        <v>236</v>
      </c>
      <c r="FE8" s="44"/>
      <c r="FF8" s="44"/>
      <c r="FG8" s="39" t="s">
        <v>243</v>
      </c>
      <c r="FH8" s="39" t="s">
        <v>1044</v>
      </c>
      <c r="FI8" s="39">
        <v>264</v>
      </c>
      <c r="FJ8" s="39" t="s">
        <v>236</v>
      </c>
      <c r="FK8" s="44"/>
      <c r="FL8" s="44"/>
      <c r="FM8" s="39" t="s">
        <v>236</v>
      </c>
      <c r="FN8" s="44"/>
      <c r="FO8" s="44"/>
      <c r="FP8" s="39" t="s">
        <v>236</v>
      </c>
      <c r="FQ8" s="44"/>
      <c r="FR8" s="44"/>
      <c r="FS8" s="39" t="s">
        <v>236</v>
      </c>
      <c r="FT8" s="44"/>
      <c r="FU8" s="44"/>
      <c r="FV8" s="39" t="s">
        <v>236</v>
      </c>
      <c r="FW8" s="44"/>
      <c r="FX8" s="44"/>
      <c r="FY8" s="44"/>
      <c r="FZ8" s="44"/>
      <c r="GA8" s="44"/>
      <c r="GB8" s="39" t="s">
        <v>236</v>
      </c>
      <c r="GC8" s="44"/>
      <c r="GD8" s="44"/>
      <c r="GE8" s="39" t="s">
        <v>236</v>
      </c>
      <c r="GF8" s="44"/>
      <c r="GG8" s="44"/>
      <c r="GH8" s="39" t="s">
        <v>236</v>
      </c>
      <c r="GI8" s="44"/>
      <c r="GJ8" s="44"/>
      <c r="GK8" s="39" t="s">
        <v>236</v>
      </c>
      <c r="GL8" s="44"/>
      <c r="GM8" s="44"/>
      <c r="GN8" s="39" t="s">
        <v>243</v>
      </c>
      <c r="GO8" s="39" t="s">
        <v>1383</v>
      </c>
      <c r="GP8" s="39">
        <v>7</v>
      </c>
      <c r="GQ8" s="39" t="s">
        <v>236</v>
      </c>
      <c r="GR8" s="44"/>
      <c r="GS8" s="44"/>
      <c r="GT8" s="44"/>
      <c r="GU8" s="44"/>
      <c r="GV8" s="44"/>
      <c r="GW8" s="39">
        <v>0</v>
      </c>
      <c r="GX8" s="39" t="s">
        <v>1384</v>
      </c>
      <c r="GY8" s="39">
        <v>6</v>
      </c>
      <c r="GZ8" s="39">
        <v>0</v>
      </c>
      <c r="HA8" s="39">
        <v>0</v>
      </c>
      <c r="HB8" s="39">
        <v>6</v>
      </c>
      <c r="HC8" s="39">
        <v>0</v>
      </c>
      <c r="HD8" s="39">
        <v>0</v>
      </c>
      <c r="HE8" s="39">
        <v>0</v>
      </c>
      <c r="HF8" s="39">
        <v>0</v>
      </c>
      <c r="HG8" s="39">
        <v>0</v>
      </c>
      <c r="HH8" s="39" t="s">
        <v>236</v>
      </c>
      <c r="HI8" s="44"/>
      <c r="HJ8" s="44"/>
      <c r="HK8" s="44"/>
      <c r="HL8" s="39" t="s">
        <v>1385</v>
      </c>
      <c r="HM8" s="44"/>
      <c r="HN8" s="44"/>
      <c r="HO8" s="44"/>
      <c r="HP8" s="44"/>
      <c r="HQ8" s="44"/>
      <c r="HR8" s="44"/>
      <c r="HS8" s="39" t="s">
        <v>1386</v>
      </c>
      <c r="HT8" s="39">
        <v>12</v>
      </c>
      <c r="HU8" s="39">
        <v>863</v>
      </c>
      <c r="HV8" s="39" t="s">
        <v>1387</v>
      </c>
      <c r="HW8" s="39" t="s">
        <v>234</v>
      </c>
      <c r="HX8" s="39" t="s">
        <v>1388</v>
      </c>
      <c r="HY8" s="39" t="s">
        <v>1389</v>
      </c>
      <c r="HZ8" s="39" t="s">
        <v>234</v>
      </c>
      <c r="IA8" s="39" t="s">
        <v>234</v>
      </c>
      <c r="IB8" s="44"/>
      <c r="IC8" s="44"/>
      <c r="ID8" s="43" t="s">
        <v>1390</v>
      </c>
    </row>
    <row r="9" spans="1:238" ht="15.75" customHeight="1" x14ac:dyDescent="0.2">
      <c r="A9" s="44" t="s">
        <v>13000</v>
      </c>
      <c r="B9" s="39" t="s">
        <v>1727</v>
      </c>
      <c r="C9" s="39" t="s">
        <v>1728</v>
      </c>
      <c r="D9" s="39" t="s">
        <v>1729</v>
      </c>
      <c r="E9" s="39">
        <v>2021</v>
      </c>
      <c r="F9" s="48">
        <v>45170</v>
      </c>
      <c r="G9" s="48">
        <v>45626</v>
      </c>
      <c r="H9" s="39" t="s">
        <v>1730</v>
      </c>
      <c r="I9" s="43" t="s">
        <v>1731</v>
      </c>
      <c r="J9" s="39" t="s">
        <v>1732</v>
      </c>
      <c r="K9" s="43" t="s">
        <v>1733</v>
      </c>
      <c r="L9" s="39" t="s">
        <v>1734</v>
      </c>
      <c r="M9" s="43" t="s">
        <v>1735</v>
      </c>
      <c r="N9" s="39" t="s">
        <v>1736</v>
      </c>
      <c r="O9" s="43" t="s">
        <v>1737</v>
      </c>
      <c r="P9" s="39" t="s">
        <v>1738</v>
      </c>
      <c r="Q9" s="44"/>
      <c r="R9" s="39" t="s">
        <v>1739</v>
      </c>
      <c r="S9" s="39" t="s">
        <v>1740</v>
      </c>
      <c r="T9" s="39" t="s">
        <v>1741</v>
      </c>
      <c r="U9" s="39" t="s">
        <v>1741</v>
      </c>
      <c r="V9" s="39" t="s">
        <v>235</v>
      </c>
      <c r="W9" s="39" t="s">
        <v>1742</v>
      </c>
      <c r="X9" s="49">
        <v>504.76981710000001</v>
      </c>
      <c r="Y9" s="49">
        <f t="shared" si="0"/>
        <v>0</v>
      </c>
      <c r="Z9" s="39">
        <v>322.37044909999997</v>
      </c>
      <c r="AA9" s="49">
        <v>63.86</v>
      </c>
      <c r="AB9" s="39">
        <v>0.2</v>
      </c>
      <c r="AC9" s="39">
        <v>177.55676790000001</v>
      </c>
      <c r="AD9" s="39">
        <v>35.18</v>
      </c>
      <c r="AE9" s="39">
        <v>0</v>
      </c>
      <c r="AF9" s="39">
        <v>0</v>
      </c>
      <c r="AG9" s="39">
        <v>0</v>
      </c>
      <c r="AH9" s="39">
        <v>0</v>
      </c>
      <c r="AI9" s="39">
        <v>4.8426001000000003</v>
      </c>
      <c r="AJ9" s="39">
        <v>0.96</v>
      </c>
      <c r="AK9" s="39">
        <v>0</v>
      </c>
      <c r="AL9" s="39">
        <v>0</v>
      </c>
      <c r="AM9" s="39" t="s">
        <v>1744</v>
      </c>
      <c r="AN9" s="39" t="s">
        <v>1744</v>
      </c>
      <c r="AO9" s="39" t="s">
        <v>1744</v>
      </c>
      <c r="AP9" s="39" t="s">
        <v>236</v>
      </c>
      <c r="AQ9" s="44"/>
      <c r="AR9" s="44"/>
      <c r="AS9" s="44"/>
      <c r="AT9" s="39">
        <v>350</v>
      </c>
      <c r="AU9" s="39">
        <v>0.2</v>
      </c>
      <c r="AV9" s="39">
        <v>219</v>
      </c>
      <c r="AW9" s="39">
        <v>219</v>
      </c>
      <c r="AX9" s="39">
        <v>143</v>
      </c>
      <c r="AY9" s="39">
        <v>0</v>
      </c>
      <c r="AZ9" s="39">
        <v>19</v>
      </c>
      <c r="BA9" s="39">
        <v>7</v>
      </c>
      <c r="BB9" s="39">
        <v>0</v>
      </c>
      <c r="BC9" s="39">
        <v>0</v>
      </c>
      <c r="BD9" s="39">
        <v>0</v>
      </c>
      <c r="BE9" s="39">
        <v>0</v>
      </c>
      <c r="BF9" s="39">
        <v>0</v>
      </c>
      <c r="BG9" s="39">
        <v>20</v>
      </c>
      <c r="BH9" s="39">
        <v>14</v>
      </c>
      <c r="BI9" s="39">
        <v>66</v>
      </c>
      <c r="BJ9" s="39">
        <v>13</v>
      </c>
      <c r="BK9" s="39">
        <v>0</v>
      </c>
      <c r="BL9" s="39">
        <v>0</v>
      </c>
      <c r="BM9" s="39">
        <v>0</v>
      </c>
      <c r="BN9" s="39">
        <v>0</v>
      </c>
      <c r="BO9" s="39">
        <v>0</v>
      </c>
      <c r="BP9" s="39">
        <v>0</v>
      </c>
      <c r="BQ9" s="39">
        <v>0</v>
      </c>
      <c r="BR9" s="39">
        <v>0</v>
      </c>
      <c r="BS9" s="44"/>
      <c r="BT9" s="44"/>
      <c r="BU9" s="44"/>
      <c r="BV9" s="44"/>
      <c r="BW9" s="44"/>
      <c r="BX9" s="44"/>
      <c r="BY9" s="44"/>
      <c r="BZ9" s="44"/>
      <c r="CA9" s="44"/>
      <c r="CB9" s="44"/>
      <c r="CC9" s="44"/>
      <c r="CD9" s="44"/>
      <c r="CE9" s="44"/>
      <c r="CF9" s="44"/>
      <c r="CG9" s="44"/>
      <c r="CH9" s="39">
        <v>0</v>
      </c>
      <c r="CI9" s="39">
        <f t="shared" si="1"/>
        <v>0</v>
      </c>
      <c r="CJ9" s="39">
        <v>0</v>
      </c>
      <c r="CK9" s="44"/>
      <c r="CL9" s="44"/>
      <c r="CM9" s="44"/>
      <c r="CN9" s="44"/>
      <c r="CO9" s="44"/>
      <c r="CP9" s="44"/>
      <c r="CQ9" s="44"/>
      <c r="CR9" s="44"/>
      <c r="CS9" s="44"/>
      <c r="CT9" s="44"/>
      <c r="CU9" s="44"/>
      <c r="CV9" s="44"/>
      <c r="CW9" s="44"/>
      <c r="CX9" s="44"/>
      <c r="CY9" s="44"/>
      <c r="CZ9" s="39">
        <v>0</v>
      </c>
      <c r="DA9" s="39">
        <f t="shared" si="2"/>
        <v>0</v>
      </c>
      <c r="DB9" s="39">
        <v>0</v>
      </c>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39">
        <v>0</v>
      </c>
      <c r="EE9" s="39">
        <f t="shared" si="3"/>
        <v>0</v>
      </c>
      <c r="EF9" s="39">
        <v>0</v>
      </c>
      <c r="EG9" s="39">
        <v>0</v>
      </c>
      <c r="EH9" s="39">
        <v>1</v>
      </c>
      <c r="EI9" s="39">
        <v>0</v>
      </c>
      <c r="EJ9" s="39">
        <v>0</v>
      </c>
      <c r="EK9" s="39">
        <v>0</v>
      </c>
      <c r="EL9" s="39" t="s">
        <v>1745</v>
      </c>
      <c r="EM9" s="39">
        <v>3</v>
      </c>
      <c r="EN9" s="72">
        <v>143</v>
      </c>
      <c r="EO9" s="39">
        <f t="shared" si="4"/>
        <v>0</v>
      </c>
      <c r="EP9" s="39">
        <v>105.587</v>
      </c>
      <c r="EQ9" s="39" t="s">
        <v>1746</v>
      </c>
      <c r="ER9" s="44"/>
      <c r="ES9" s="39">
        <v>7</v>
      </c>
      <c r="ET9" s="39" t="s">
        <v>1747</v>
      </c>
      <c r="EU9" s="39">
        <v>1500.7</v>
      </c>
      <c r="EV9" s="39" t="s">
        <v>236</v>
      </c>
      <c r="EW9" s="44"/>
      <c r="EX9" s="44"/>
      <c r="EY9" s="44"/>
      <c r="EZ9" s="44"/>
      <c r="FA9" s="39">
        <v>0</v>
      </c>
      <c r="FB9" s="39" t="s">
        <v>1748</v>
      </c>
      <c r="FC9" s="39">
        <v>5</v>
      </c>
      <c r="FD9" s="39" t="s">
        <v>243</v>
      </c>
      <c r="FE9" s="39" t="s">
        <v>1749</v>
      </c>
      <c r="FF9" s="39">
        <v>26267</v>
      </c>
      <c r="FG9" s="39" t="s">
        <v>243</v>
      </c>
      <c r="FH9" s="39" t="s">
        <v>1749</v>
      </c>
      <c r="FI9" s="39">
        <v>32478</v>
      </c>
      <c r="FJ9" s="39" t="s">
        <v>243</v>
      </c>
      <c r="FK9" s="39" t="s">
        <v>1749</v>
      </c>
      <c r="FL9" s="39">
        <v>354</v>
      </c>
      <c r="FM9" s="39" t="s">
        <v>236</v>
      </c>
      <c r="FN9" s="44"/>
      <c r="FO9" s="44"/>
      <c r="FP9" s="39" t="s">
        <v>236</v>
      </c>
      <c r="FQ9" s="44"/>
      <c r="FR9" s="44"/>
      <c r="FS9" s="39" t="s">
        <v>236</v>
      </c>
      <c r="FT9" s="44"/>
      <c r="FU9" s="44"/>
      <c r="FV9" s="39" t="s">
        <v>243</v>
      </c>
      <c r="FW9" s="39" t="s">
        <v>1750</v>
      </c>
      <c r="FX9" s="39">
        <v>1103</v>
      </c>
      <c r="FY9" s="39" t="s">
        <v>234</v>
      </c>
      <c r="FZ9" s="39" t="s">
        <v>234</v>
      </c>
      <c r="GA9" s="39">
        <v>0</v>
      </c>
      <c r="GB9" s="39" t="s">
        <v>236</v>
      </c>
      <c r="GC9" s="44"/>
      <c r="GD9" s="44"/>
      <c r="GE9" s="39" t="s">
        <v>243</v>
      </c>
      <c r="GF9" s="39" t="s">
        <v>1750</v>
      </c>
      <c r="GG9" s="39">
        <v>20376</v>
      </c>
      <c r="GH9" s="39" t="s">
        <v>243</v>
      </c>
      <c r="GI9" s="39" t="s">
        <v>1269</v>
      </c>
      <c r="GJ9" s="39">
        <v>224</v>
      </c>
      <c r="GK9" s="39" t="s">
        <v>236</v>
      </c>
      <c r="GL9" s="44"/>
      <c r="GM9" s="44"/>
      <c r="GN9" s="39" t="s">
        <v>243</v>
      </c>
      <c r="GO9" s="39" t="s">
        <v>1751</v>
      </c>
      <c r="GP9" s="39">
        <v>396</v>
      </c>
      <c r="GQ9" s="39" t="s">
        <v>243</v>
      </c>
      <c r="GR9" s="39" t="s">
        <v>1752</v>
      </c>
      <c r="GS9" s="39">
        <v>82</v>
      </c>
      <c r="GT9" s="39" t="s">
        <v>234</v>
      </c>
      <c r="GU9" s="39" t="s">
        <v>234</v>
      </c>
      <c r="GV9" s="39">
        <v>0</v>
      </c>
      <c r="GW9" s="39">
        <v>100</v>
      </c>
      <c r="GX9" s="39" t="s">
        <v>234</v>
      </c>
      <c r="GY9" s="39">
        <v>22</v>
      </c>
      <c r="GZ9" s="39">
        <v>13</v>
      </c>
      <c r="HA9" s="39">
        <v>0</v>
      </c>
      <c r="HB9" s="39">
        <v>0</v>
      </c>
      <c r="HC9" s="39">
        <v>6</v>
      </c>
      <c r="HD9" s="39">
        <v>3</v>
      </c>
      <c r="HE9" s="39">
        <v>0</v>
      </c>
      <c r="HF9" s="39">
        <v>0</v>
      </c>
      <c r="HG9" s="39">
        <v>0</v>
      </c>
      <c r="HH9" s="39" t="s">
        <v>236</v>
      </c>
      <c r="HI9" s="44"/>
      <c r="HJ9" s="39" t="s">
        <v>234</v>
      </c>
      <c r="HK9" s="43" t="s">
        <v>1753</v>
      </c>
      <c r="HL9" s="39" t="s">
        <v>1754</v>
      </c>
      <c r="HM9" s="44"/>
      <c r="HN9" s="44"/>
      <c r="HO9" s="44"/>
      <c r="HP9" s="44"/>
      <c r="HQ9" s="39" t="s">
        <v>234</v>
      </c>
      <c r="HR9" s="44"/>
      <c r="HS9" s="39" t="s">
        <v>1755</v>
      </c>
      <c r="HT9" s="39">
        <v>88</v>
      </c>
      <c r="HU9" s="39">
        <v>1584</v>
      </c>
      <c r="HV9" s="39" t="s">
        <v>1756</v>
      </c>
      <c r="HW9" s="39" t="s">
        <v>1757</v>
      </c>
      <c r="HX9" s="39" t="s">
        <v>1758</v>
      </c>
      <c r="HY9" s="39" t="s">
        <v>1759</v>
      </c>
      <c r="HZ9" s="39" t="s">
        <v>1760</v>
      </c>
      <c r="IA9" s="39" t="s">
        <v>1761</v>
      </c>
      <c r="IB9" s="39" t="s">
        <v>1762</v>
      </c>
      <c r="IC9" s="39" t="s">
        <v>1763</v>
      </c>
      <c r="ID9" s="44"/>
    </row>
    <row r="10" spans="1:238" ht="15.75" customHeight="1" x14ac:dyDescent="0.2">
      <c r="A10" s="44" t="s">
        <v>13000</v>
      </c>
      <c r="B10" s="39" t="s">
        <v>683</v>
      </c>
      <c r="C10" s="39" t="s">
        <v>684</v>
      </c>
      <c r="D10" s="39" t="s">
        <v>684</v>
      </c>
      <c r="E10" s="39">
        <v>2018</v>
      </c>
      <c r="F10" s="48">
        <v>45237</v>
      </c>
      <c r="G10" s="48">
        <v>45657</v>
      </c>
      <c r="H10" s="39" t="s">
        <v>685</v>
      </c>
      <c r="I10" s="44"/>
      <c r="J10" s="39" t="s">
        <v>686</v>
      </c>
      <c r="K10" s="43" t="s">
        <v>687</v>
      </c>
      <c r="L10" s="39" t="s">
        <v>236</v>
      </c>
      <c r="M10" s="44"/>
      <c r="N10" s="39" t="s">
        <v>236</v>
      </c>
      <c r="O10" s="44"/>
      <c r="P10" s="39" t="s">
        <v>236</v>
      </c>
      <c r="Q10" s="44"/>
      <c r="R10" s="39" t="s">
        <v>688</v>
      </c>
      <c r="S10" s="43" t="s">
        <v>689</v>
      </c>
      <c r="T10" s="39" t="s">
        <v>690</v>
      </c>
      <c r="U10" s="39" t="s">
        <v>690</v>
      </c>
      <c r="V10" s="39" t="s">
        <v>235</v>
      </c>
      <c r="W10" s="39" t="s">
        <v>691</v>
      </c>
      <c r="X10" s="49">
        <v>212</v>
      </c>
      <c r="Y10" s="49">
        <f t="shared" si="0"/>
        <v>0</v>
      </c>
      <c r="Z10" s="39">
        <v>182.9</v>
      </c>
      <c r="AA10" s="49">
        <v>86.27</v>
      </c>
      <c r="AB10" s="39">
        <v>0.17</v>
      </c>
      <c r="AC10" s="49">
        <v>6.5</v>
      </c>
      <c r="AD10" s="49">
        <v>3.07</v>
      </c>
      <c r="AE10" s="49">
        <v>10.8</v>
      </c>
      <c r="AF10" s="49">
        <v>5.09</v>
      </c>
      <c r="AG10" s="39">
        <v>0</v>
      </c>
      <c r="AH10" s="39">
        <v>0</v>
      </c>
      <c r="AI10" s="53">
        <v>11.8</v>
      </c>
      <c r="AJ10" s="39">
        <v>5.57</v>
      </c>
      <c r="AK10" s="39">
        <v>0</v>
      </c>
      <c r="AL10" s="39">
        <v>0</v>
      </c>
      <c r="AM10" s="39" t="s">
        <v>234</v>
      </c>
      <c r="AN10" s="39" t="s">
        <v>234</v>
      </c>
      <c r="AO10" s="39" t="s">
        <v>234</v>
      </c>
      <c r="AP10" s="39" t="s">
        <v>236</v>
      </c>
      <c r="AQ10" s="44"/>
      <c r="AR10" s="44"/>
      <c r="AS10" s="44"/>
      <c r="AT10" s="39">
        <v>200</v>
      </c>
      <c r="AU10" s="39">
        <v>0.18</v>
      </c>
      <c r="AV10" s="39">
        <v>240</v>
      </c>
      <c r="AW10" s="39">
        <v>205</v>
      </c>
      <c r="AX10" s="39">
        <v>125</v>
      </c>
      <c r="AY10" s="39">
        <v>0</v>
      </c>
      <c r="AZ10" s="39">
        <v>0</v>
      </c>
      <c r="BA10" s="39">
        <v>0</v>
      </c>
      <c r="BB10" s="39">
        <v>0</v>
      </c>
      <c r="BC10" s="39">
        <v>0</v>
      </c>
      <c r="BD10" s="39">
        <v>53</v>
      </c>
      <c r="BE10" s="44"/>
      <c r="BF10" s="44"/>
      <c r="BG10" s="39">
        <v>32</v>
      </c>
      <c r="BH10" s="39">
        <v>0</v>
      </c>
      <c r="BI10" s="39">
        <v>7</v>
      </c>
      <c r="BJ10" s="39">
        <v>32</v>
      </c>
      <c r="BK10" s="39">
        <v>1</v>
      </c>
      <c r="BL10" s="39">
        <v>0</v>
      </c>
      <c r="BM10" s="39">
        <v>0</v>
      </c>
      <c r="BN10" s="39">
        <v>0</v>
      </c>
      <c r="BO10" s="39">
        <v>0</v>
      </c>
      <c r="BP10" s="39">
        <v>0</v>
      </c>
      <c r="BQ10" s="39">
        <v>0</v>
      </c>
      <c r="BR10" s="39">
        <v>0</v>
      </c>
      <c r="BS10" s="39">
        <v>0</v>
      </c>
      <c r="BT10" s="39">
        <v>0</v>
      </c>
      <c r="BU10" s="39">
        <v>0</v>
      </c>
      <c r="BV10" s="39">
        <v>0</v>
      </c>
      <c r="BW10" s="44"/>
      <c r="BX10" s="44"/>
      <c r="BY10" s="44"/>
      <c r="BZ10" s="44"/>
      <c r="CA10" s="44"/>
      <c r="CB10" s="44"/>
      <c r="CC10" s="44"/>
      <c r="CD10" s="44"/>
      <c r="CE10" s="44"/>
      <c r="CF10" s="44"/>
      <c r="CG10" s="44"/>
      <c r="CH10" s="39">
        <v>0</v>
      </c>
      <c r="CI10" s="39">
        <f t="shared" si="1"/>
        <v>0</v>
      </c>
      <c r="CJ10" s="39">
        <v>0</v>
      </c>
      <c r="CK10" s="44"/>
      <c r="CL10" s="44"/>
      <c r="CM10" s="44"/>
      <c r="CN10" s="44"/>
      <c r="CO10" s="44"/>
      <c r="CP10" s="44"/>
      <c r="CQ10" s="44"/>
      <c r="CR10" s="44"/>
      <c r="CS10" s="44"/>
      <c r="CT10" s="44"/>
      <c r="CU10" s="44"/>
      <c r="CV10" s="44"/>
      <c r="CW10" s="44"/>
      <c r="CX10" s="44"/>
      <c r="CY10" s="44"/>
      <c r="CZ10" s="39">
        <v>0</v>
      </c>
      <c r="DA10" s="39">
        <f t="shared" si="2"/>
        <v>0</v>
      </c>
      <c r="DB10" s="39">
        <v>0</v>
      </c>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39">
        <v>0</v>
      </c>
      <c r="EE10" s="39">
        <f t="shared" si="3"/>
        <v>0</v>
      </c>
      <c r="EF10" s="39">
        <v>0</v>
      </c>
      <c r="EG10" s="39">
        <v>0</v>
      </c>
      <c r="EH10" s="39">
        <v>0</v>
      </c>
      <c r="EI10" s="39">
        <v>0</v>
      </c>
      <c r="EJ10" s="39">
        <v>0</v>
      </c>
      <c r="EK10" s="39">
        <v>0</v>
      </c>
      <c r="EL10" s="44"/>
      <c r="EM10" s="44"/>
      <c r="EN10" s="72">
        <v>125</v>
      </c>
      <c r="EO10" s="39">
        <f t="shared" si="4"/>
        <v>0</v>
      </c>
      <c r="EP10" s="39">
        <v>407</v>
      </c>
      <c r="EQ10" s="39" t="s">
        <v>694</v>
      </c>
      <c r="ER10" s="44"/>
      <c r="ES10" s="39" t="s">
        <v>695</v>
      </c>
      <c r="ET10" s="43" t="s">
        <v>696</v>
      </c>
      <c r="EU10" s="39">
        <v>1142</v>
      </c>
      <c r="EV10" s="39" t="s">
        <v>236</v>
      </c>
      <c r="EW10" s="44"/>
      <c r="EX10" s="44"/>
      <c r="EY10" s="44"/>
      <c r="EZ10" s="44"/>
      <c r="FA10" s="44"/>
      <c r="FB10" s="44"/>
      <c r="FC10" s="39">
        <v>0</v>
      </c>
      <c r="FD10" s="39" t="s">
        <v>243</v>
      </c>
      <c r="FE10" s="39" t="s">
        <v>697</v>
      </c>
      <c r="FF10" s="39">
        <v>313458</v>
      </c>
      <c r="FG10" s="39" t="s">
        <v>243</v>
      </c>
      <c r="FH10" s="39" t="s">
        <v>698</v>
      </c>
      <c r="FI10" s="39">
        <v>17250</v>
      </c>
      <c r="FJ10" s="39" t="s">
        <v>243</v>
      </c>
      <c r="FK10" s="39" t="s">
        <v>698</v>
      </c>
      <c r="FL10" s="39">
        <v>5804</v>
      </c>
      <c r="FM10" s="39" t="s">
        <v>236</v>
      </c>
      <c r="FN10" s="44"/>
      <c r="FO10" s="44"/>
      <c r="FP10" s="39" t="s">
        <v>236</v>
      </c>
      <c r="FQ10" s="44"/>
      <c r="FR10" s="44"/>
      <c r="FS10" s="39" t="s">
        <v>236</v>
      </c>
      <c r="FT10" s="44"/>
      <c r="FU10" s="44"/>
      <c r="FV10" s="39" t="s">
        <v>236</v>
      </c>
      <c r="FW10" s="44"/>
      <c r="FX10" s="44"/>
      <c r="FY10" s="44"/>
      <c r="FZ10" s="44"/>
      <c r="GA10" s="44"/>
      <c r="GB10" s="39" t="s">
        <v>236</v>
      </c>
      <c r="GC10" s="44"/>
      <c r="GD10" s="44"/>
      <c r="GE10" s="39" t="s">
        <v>243</v>
      </c>
      <c r="GF10" s="39" t="s">
        <v>698</v>
      </c>
      <c r="GG10" s="39">
        <v>11495</v>
      </c>
      <c r="GH10" s="39" t="s">
        <v>243</v>
      </c>
      <c r="GI10" s="39" t="s">
        <v>698</v>
      </c>
      <c r="GJ10" s="39">
        <v>3869</v>
      </c>
      <c r="GK10" s="39" t="s">
        <v>236</v>
      </c>
      <c r="GL10" s="44"/>
      <c r="GM10" s="44"/>
      <c r="GN10" s="39" t="s">
        <v>236</v>
      </c>
      <c r="GO10" s="44"/>
      <c r="GP10" s="44"/>
      <c r="GQ10" s="39" t="s">
        <v>243</v>
      </c>
      <c r="GR10" s="39" t="s">
        <v>510</v>
      </c>
      <c r="GS10" s="39">
        <v>12</v>
      </c>
      <c r="GT10" s="44"/>
      <c r="GU10" s="44"/>
      <c r="GV10" s="44"/>
      <c r="GW10" s="39">
        <v>100</v>
      </c>
      <c r="GX10" s="44"/>
      <c r="GY10" s="39">
        <v>99</v>
      </c>
      <c r="GZ10" s="39">
        <v>9</v>
      </c>
      <c r="HA10" s="39">
        <v>20</v>
      </c>
      <c r="HB10" s="39">
        <v>63</v>
      </c>
      <c r="HC10" s="39">
        <v>2</v>
      </c>
      <c r="HD10" s="39">
        <v>5</v>
      </c>
      <c r="HE10" s="39">
        <v>0</v>
      </c>
      <c r="HF10" s="39">
        <v>0</v>
      </c>
      <c r="HG10" s="39">
        <v>0</v>
      </c>
      <c r="HH10" s="39" t="s">
        <v>236</v>
      </c>
      <c r="HI10" s="44"/>
      <c r="HJ10" s="44"/>
      <c r="HK10" s="43" t="s">
        <v>699</v>
      </c>
      <c r="HL10" s="44"/>
      <c r="HM10" s="44"/>
      <c r="HN10" s="44"/>
      <c r="HO10" s="44"/>
      <c r="HP10" s="44"/>
      <c r="HQ10" s="44"/>
      <c r="HR10" s="44"/>
      <c r="HS10" s="39" t="s">
        <v>234</v>
      </c>
      <c r="HT10" s="39">
        <v>0</v>
      </c>
      <c r="HU10" s="44"/>
      <c r="HV10" s="39" t="s">
        <v>700</v>
      </c>
      <c r="HW10" s="39" t="s">
        <v>701</v>
      </c>
      <c r="HX10" s="39" t="s">
        <v>702</v>
      </c>
      <c r="HY10" s="39" t="s">
        <v>703</v>
      </c>
      <c r="HZ10" s="39" t="s">
        <v>704</v>
      </c>
      <c r="IA10" s="39" t="s">
        <v>705</v>
      </c>
      <c r="IB10" s="39" t="s">
        <v>706</v>
      </c>
      <c r="IC10" s="39" t="s">
        <v>707</v>
      </c>
      <c r="ID10" s="43" t="s">
        <v>708</v>
      </c>
    </row>
    <row r="11" spans="1:238" ht="15.75" customHeight="1" x14ac:dyDescent="0.2">
      <c r="A11" s="44" t="s">
        <v>13004</v>
      </c>
      <c r="B11" s="39" t="s">
        <v>2410</v>
      </c>
      <c r="C11" s="39" t="s">
        <v>2411</v>
      </c>
      <c r="D11" s="39" t="s">
        <v>2412</v>
      </c>
      <c r="E11" s="39">
        <v>2013</v>
      </c>
      <c r="F11" s="48">
        <v>45292</v>
      </c>
      <c r="G11" s="48">
        <v>45649</v>
      </c>
      <c r="H11" s="39" t="s">
        <v>2413</v>
      </c>
      <c r="I11" s="44"/>
      <c r="J11" s="39" t="s">
        <v>2414</v>
      </c>
      <c r="K11" s="39" t="s">
        <v>2415</v>
      </c>
      <c r="L11" s="44"/>
      <c r="M11" s="44"/>
      <c r="N11" s="39" t="s">
        <v>2416</v>
      </c>
      <c r="O11" s="43" t="s">
        <v>2417</v>
      </c>
      <c r="P11" s="44"/>
      <c r="Q11" s="44"/>
      <c r="R11" s="44"/>
      <c r="S11" s="44"/>
      <c r="T11" s="39" t="s">
        <v>2418</v>
      </c>
      <c r="U11" s="39" t="s">
        <v>2418</v>
      </c>
      <c r="V11" s="39" t="s">
        <v>2419</v>
      </c>
      <c r="W11" s="39" t="s">
        <v>822</v>
      </c>
      <c r="X11" s="49">
        <v>655.94600000000003</v>
      </c>
      <c r="Y11" s="49">
        <f t="shared" si="0"/>
        <v>0</v>
      </c>
      <c r="Z11" s="39">
        <v>458.96600000000001</v>
      </c>
      <c r="AA11" s="49">
        <v>69.97</v>
      </c>
      <c r="AB11" s="39">
        <v>0.55000000000000004</v>
      </c>
      <c r="AC11" s="39">
        <v>0</v>
      </c>
      <c r="AD11" s="39">
        <v>0</v>
      </c>
      <c r="AE11" s="39">
        <v>114.121</v>
      </c>
      <c r="AF11" s="49">
        <v>17.399999999999999</v>
      </c>
      <c r="AG11" s="39">
        <v>82.858999999999995</v>
      </c>
      <c r="AH11" s="39">
        <v>12.63</v>
      </c>
      <c r="AI11" s="39">
        <v>0</v>
      </c>
      <c r="AJ11" s="39">
        <v>0</v>
      </c>
      <c r="AK11" s="39">
        <v>0</v>
      </c>
      <c r="AL11" s="39">
        <v>0</v>
      </c>
      <c r="AM11" s="39" t="s">
        <v>239</v>
      </c>
      <c r="AN11" s="39" t="s">
        <v>239</v>
      </c>
      <c r="AO11" s="39" t="s">
        <v>239</v>
      </c>
      <c r="AP11" s="39" t="s">
        <v>236</v>
      </c>
      <c r="AQ11" s="44"/>
      <c r="AR11" s="44"/>
      <c r="AS11" s="44"/>
      <c r="AT11" s="39">
        <v>300</v>
      </c>
      <c r="AU11" s="39">
        <v>0.25</v>
      </c>
      <c r="AV11" s="39">
        <v>484</v>
      </c>
      <c r="AW11" s="39">
        <v>484</v>
      </c>
      <c r="AX11" s="39">
        <v>484</v>
      </c>
      <c r="AY11" s="39">
        <v>5</v>
      </c>
      <c r="AZ11" s="39">
        <v>187</v>
      </c>
      <c r="BA11" s="39">
        <v>24</v>
      </c>
      <c r="BB11" s="39">
        <v>32</v>
      </c>
      <c r="BC11" s="39">
        <v>1</v>
      </c>
      <c r="BD11" s="39">
        <v>31</v>
      </c>
      <c r="BE11" s="39">
        <v>27</v>
      </c>
      <c r="BF11" s="39">
        <v>16</v>
      </c>
      <c r="BG11" s="39">
        <v>9</v>
      </c>
      <c r="BH11" s="39">
        <v>0</v>
      </c>
      <c r="BI11" s="39">
        <v>61</v>
      </c>
      <c r="BJ11" s="39">
        <v>57</v>
      </c>
      <c r="BK11" s="39">
        <v>21</v>
      </c>
      <c r="BL11" s="39">
        <v>9</v>
      </c>
      <c r="BM11" s="39">
        <v>3</v>
      </c>
      <c r="BN11" s="39">
        <v>0</v>
      </c>
      <c r="BO11" s="39">
        <v>0</v>
      </c>
      <c r="BP11" s="39">
        <v>1</v>
      </c>
      <c r="BQ11" s="39">
        <v>0</v>
      </c>
      <c r="BR11" s="39">
        <v>0</v>
      </c>
      <c r="BS11" s="39">
        <v>0</v>
      </c>
      <c r="BT11" s="39">
        <v>0</v>
      </c>
      <c r="BU11" s="39">
        <v>0</v>
      </c>
      <c r="BV11" s="39">
        <v>0</v>
      </c>
      <c r="BW11" s="39">
        <v>0</v>
      </c>
      <c r="BX11" s="39">
        <v>0</v>
      </c>
      <c r="BY11" s="39">
        <v>0</v>
      </c>
      <c r="BZ11" s="39">
        <v>0</v>
      </c>
      <c r="CA11" s="39">
        <v>0</v>
      </c>
      <c r="CB11" s="39">
        <v>0</v>
      </c>
      <c r="CC11" s="39">
        <v>0</v>
      </c>
      <c r="CD11" s="39">
        <v>0</v>
      </c>
      <c r="CE11" s="39">
        <v>0</v>
      </c>
      <c r="CF11" s="44"/>
      <c r="CG11" s="39">
        <v>0</v>
      </c>
      <c r="CH11" s="39">
        <v>0</v>
      </c>
      <c r="CI11" s="39">
        <f t="shared" si="1"/>
        <v>0</v>
      </c>
      <c r="CJ11" s="39">
        <v>0</v>
      </c>
      <c r="CK11" s="39">
        <v>0</v>
      </c>
      <c r="CL11" s="39">
        <v>0</v>
      </c>
      <c r="CM11" s="39">
        <v>0</v>
      </c>
      <c r="CN11" s="39">
        <v>0</v>
      </c>
      <c r="CO11" s="39">
        <v>0</v>
      </c>
      <c r="CP11" s="39">
        <v>0</v>
      </c>
      <c r="CQ11" s="39">
        <v>0</v>
      </c>
      <c r="CR11" s="39">
        <v>0</v>
      </c>
      <c r="CS11" s="39">
        <v>0</v>
      </c>
      <c r="CT11" s="39">
        <v>0</v>
      </c>
      <c r="CU11" s="39">
        <v>0</v>
      </c>
      <c r="CV11" s="39">
        <v>0</v>
      </c>
      <c r="CW11" s="39">
        <v>0</v>
      </c>
      <c r="CX11" s="39">
        <v>0</v>
      </c>
      <c r="CY11" s="44"/>
      <c r="CZ11" s="39">
        <v>0</v>
      </c>
      <c r="DA11" s="39">
        <f t="shared" si="2"/>
        <v>0</v>
      </c>
      <c r="DB11" s="39">
        <v>0</v>
      </c>
      <c r="DC11" s="39">
        <v>0</v>
      </c>
      <c r="DD11" s="39">
        <v>0</v>
      </c>
      <c r="DE11" s="39">
        <v>0</v>
      </c>
      <c r="DF11" s="39">
        <v>0</v>
      </c>
      <c r="DG11" s="39">
        <v>0</v>
      </c>
      <c r="DH11" s="39">
        <v>0</v>
      </c>
      <c r="DI11" s="39">
        <v>0</v>
      </c>
      <c r="DJ11" s="39">
        <v>0</v>
      </c>
      <c r="DK11" s="39">
        <v>0</v>
      </c>
      <c r="DL11" s="39">
        <v>0</v>
      </c>
      <c r="DM11" s="39">
        <v>0</v>
      </c>
      <c r="DN11" s="39">
        <v>0</v>
      </c>
      <c r="DO11" s="39">
        <v>0</v>
      </c>
      <c r="DP11" s="39">
        <v>0</v>
      </c>
      <c r="DQ11" s="39">
        <v>0</v>
      </c>
      <c r="DR11" s="39">
        <v>0</v>
      </c>
      <c r="DS11" s="39">
        <v>0</v>
      </c>
      <c r="DT11" s="39">
        <v>0</v>
      </c>
      <c r="DU11" s="39">
        <v>0</v>
      </c>
      <c r="DV11" s="39">
        <v>0</v>
      </c>
      <c r="DW11" s="39">
        <v>0</v>
      </c>
      <c r="DX11" s="39">
        <v>0</v>
      </c>
      <c r="DY11" s="39">
        <v>0</v>
      </c>
      <c r="DZ11" s="39">
        <v>0</v>
      </c>
      <c r="EA11" s="39">
        <v>0</v>
      </c>
      <c r="EB11" s="44"/>
      <c r="EC11" s="39">
        <v>0</v>
      </c>
      <c r="ED11" s="39">
        <v>0</v>
      </c>
      <c r="EE11" s="39">
        <f t="shared" si="3"/>
        <v>0</v>
      </c>
      <c r="EF11" s="39">
        <v>0</v>
      </c>
      <c r="EG11" s="39">
        <v>0</v>
      </c>
      <c r="EH11" s="39">
        <v>0</v>
      </c>
      <c r="EI11" s="39">
        <v>0</v>
      </c>
      <c r="EJ11" s="39">
        <v>0</v>
      </c>
      <c r="EK11" s="39">
        <v>0</v>
      </c>
      <c r="EL11" s="44"/>
      <c r="EM11" s="39">
        <v>0</v>
      </c>
      <c r="EN11" s="72">
        <v>484</v>
      </c>
      <c r="EO11" s="39">
        <f t="shared" si="4"/>
        <v>0</v>
      </c>
      <c r="EP11" s="39">
        <v>596.56100000000004</v>
      </c>
      <c r="EQ11" s="39" t="s">
        <v>2420</v>
      </c>
      <c r="ER11" s="44"/>
      <c r="ES11" s="39" t="s">
        <v>2421</v>
      </c>
      <c r="ET11" s="43" t="s">
        <v>2422</v>
      </c>
      <c r="EU11" s="39">
        <v>1309.942</v>
      </c>
      <c r="EV11" s="39" t="s">
        <v>236</v>
      </c>
      <c r="EW11" s="44"/>
      <c r="EX11" s="44"/>
      <c r="EY11" s="44"/>
      <c r="EZ11" s="44"/>
      <c r="FA11" s="44"/>
      <c r="FB11" s="44"/>
      <c r="FC11" s="39">
        <v>3</v>
      </c>
      <c r="FD11" s="39" t="s">
        <v>236</v>
      </c>
      <c r="FE11" s="44"/>
      <c r="FF11" s="44"/>
      <c r="FG11" s="39" t="s">
        <v>243</v>
      </c>
      <c r="FH11" s="39" t="s">
        <v>2423</v>
      </c>
      <c r="FI11" s="39">
        <v>10800</v>
      </c>
      <c r="FJ11" s="39" t="s">
        <v>236</v>
      </c>
      <c r="FK11" s="44"/>
      <c r="FL11" s="44"/>
      <c r="FM11" s="39" t="s">
        <v>236</v>
      </c>
      <c r="FN11" s="44"/>
      <c r="FO11" s="44"/>
      <c r="FP11" s="39" t="s">
        <v>236</v>
      </c>
      <c r="FQ11" s="44"/>
      <c r="FR11" s="44"/>
      <c r="FS11" s="39" t="s">
        <v>236</v>
      </c>
      <c r="FT11" s="44"/>
      <c r="FU11" s="44"/>
      <c r="FV11" s="39" t="s">
        <v>236</v>
      </c>
      <c r="FW11" s="44"/>
      <c r="FX11" s="44"/>
      <c r="FY11" s="44"/>
      <c r="FZ11" s="44"/>
      <c r="GA11" s="44"/>
      <c r="GB11" s="39" t="s">
        <v>236</v>
      </c>
      <c r="GC11" s="44"/>
      <c r="GD11" s="44"/>
      <c r="GE11" s="39" t="s">
        <v>243</v>
      </c>
      <c r="GF11" s="39" t="s">
        <v>2423</v>
      </c>
      <c r="GG11" s="39">
        <v>10800</v>
      </c>
      <c r="GH11" s="39" t="s">
        <v>236</v>
      </c>
      <c r="GI11" s="44"/>
      <c r="GJ11" s="44"/>
      <c r="GK11" s="39" t="s">
        <v>236</v>
      </c>
      <c r="GL11" s="44"/>
      <c r="GM11" s="44"/>
      <c r="GN11" s="39" t="s">
        <v>236</v>
      </c>
      <c r="GO11" s="44"/>
      <c r="GP11" s="44"/>
      <c r="GQ11" s="39" t="s">
        <v>236</v>
      </c>
      <c r="GR11" s="44"/>
      <c r="GS11" s="44"/>
      <c r="GT11" s="44"/>
      <c r="GU11" s="44"/>
      <c r="GV11" s="44"/>
      <c r="GW11" s="39">
        <v>100</v>
      </c>
      <c r="GX11" s="44"/>
      <c r="GY11" s="39">
        <v>97</v>
      </c>
      <c r="GZ11" s="39">
        <v>12</v>
      </c>
      <c r="HA11" s="39">
        <v>17</v>
      </c>
      <c r="HB11" s="39">
        <v>66</v>
      </c>
      <c r="HC11" s="39">
        <v>0</v>
      </c>
      <c r="HD11" s="39">
        <v>2</v>
      </c>
      <c r="HE11" s="39">
        <v>0</v>
      </c>
      <c r="HF11" s="39">
        <v>0</v>
      </c>
      <c r="HG11" s="39">
        <v>0</v>
      </c>
      <c r="HH11" s="39" t="s">
        <v>236</v>
      </c>
      <c r="HI11" s="44"/>
      <c r="HJ11" s="44"/>
      <c r="HK11" s="43" t="s">
        <v>2424</v>
      </c>
      <c r="HL11" s="44"/>
      <c r="HM11" s="44"/>
      <c r="HN11" s="44"/>
      <c r="HO11" s="44"/>
      <c r="HP11" s="44"/>
      <c r="HQ11" s="44"/>
      <c r="HR11" s="44"/>
      <c r="HS11" s="39" t="s">
        <v>2425</v>
      </c>
      <c r="HT11" s="39">
        <v>4</v>
      </c>
      <c r="HU11" s="39">
        <v>153</v>
      </c>
      <c r="HV11" s="39" t="s">
        <v>2409</v>
      </c>
      <c r="HW11" s="39" t="s">
        <v>2426</v>
      </c>
      <c r="HX11" s="39" t="s">
        <v>2427</v>
      </c>
      <c r="HY11" s="39" t="s">
        <v>2428</v>
      </c>
      <c r="HZ11" s="39" t="s">
        <v>2409</v>
      </c>
      <c r="IA11" s="39" t="s">
        <v>2426</v>
      </c>
      <c r="IB11" s="39" t="s">
        <v>2427</v>
      </c>
      <c r="IC11" s="39" t="s">
        <v>2428</v>
      </c>
      <c r="ID11" s="44"/>
    </row>
    <row r="12" spans="1:238" ht="15.75" customHeight="1" x14ac:dyDescent="0.2">
      <c r="A12" s="44" t="s">
        <v>13003</v>
      </c>
      <c r="B12" s="39" t="s">
        <v>2410</v>
      </c>
      <c r="C12" s="39" t="s">
        <v>2704</v>
      </c>
      <c r="D12" s="39" t="s">
        <v>239</v>
      </c>
      <c r="E12" s="39">
        <v>2015</v>
      </c>
      <c r="F12" s="48">
        <v>45292</v>
      </c>
      <c r="G12" s="48">
        <v>45615</v>
      </c>
      <c r="H12" s="39" t="s">
        <v>2705</v>
      </c>
      <c r="I12" s="44"/>
      <c r="J12" s="39" t="s">
        <v>2706</v>
      </c>
      <c r="K12" s="43" t="s">
        <v>2707</v>
      </c>
      <c r="L12" s="44"/>
      <c r="M12" s="44"/>
      <c r="N12" s="39" t="s">
        <v>2416</v>
      </c>
      <c r="O12" s="43" t="s">
        <v>2708</v>
      </c>
      <c r="P12" s="44"/>
      <c r="Q12" s="44"/>
      <c r="R12" s="39" t="s">
        <v>2709</v>
      </c>
      <c r="S12" s="39" t="s">
        <v>2710</v>
      </c>
      <c r="T12" s="39" t="s">
        <v>2711</v>
      </c>
      <c r="U12" s="39" t="s">
        <v>2711</v>
      </c>
      <c r="V12" s="39" t="s">
        <v>235</v>
      </c>
      <c r="W12" s="39" t="s">
        <v>2712</v>
      </c>
      <c r="X12" s="49">
        <v>88.007000000000005</v>
      </c>
      <c r="Y12" s="49">
        <f t="shared" si="0"/>
        <v>0</v>
      </c>
      <c r="Z12" s="39">
        <v>54.268000000000001</v>
      </c>
      <c r="AA12" s="49">
        <v>61.66</v>
      </c>
      <c r="AB12" s="39">
        <v>3.7999999999999999E-2</v>
      </c>
      <c r="AC12" s="39">
        <v>6.4290000000000003</v>
      </c>
      <c r="AD12" s="39">
        <v>7.31</v>
      </c>
      <c r="AE12" s="39">
        <v>7.5449999999999999</v>
      </c>
      <c r="AF12" s="39">
        <v>8.57</v>
      </c>
      <c r="AG12" s="39">
        <v>13.593</v>
      </c>
      <c r="AH12" s="39">
        <v>15.45</v>
      </c>
      <c r="AI12" s="39">
        <v>0</v>
      </c>
      <c r="AJ12" s="39">
        <v>0</v>
      </c>
      <c r="AK12" s="39">
        <v>6.1719999999999997</v>
      </c>
      <c r="AL12" s="49">
        <v>7.01</v>
      </c>
      <c r="AM12" s="39" t="s">
        <v>2713</v>
      </c>
      <c r="AN12" s="39" t="s">
        <v>304</v>
      </c>
      <c r="AO12" s="39" t="s">
        <v>2711</v>
      </c>
      <c r="AP12" s="39" t="s">
        <v>243</v>
      </c>
      <c r="AQ12" s="39" t="s">
        <v>2714</v>
      </c>
      <c r="AR12" s="44"/>
      <c r="AS12" s="39">
        <v>0</v>
      </c>
      <c r="AT12" s="39">
        <v>28.719000000000001</v>
      </c>
      <c r="AU12" s="39">
        <v>2.4E-2</v>
      </c>
      <c r="AV12" s="39">
        <v>40</v>
      </c>
      <c r="AW12" s="39">
        <v>40</v>
      </c>
      <c r="AX12" s="39">
        <v>39</v>
      </c>
      <c r="AY12" s="39">
        <v>0</v>
      </c>
      <c r="AZ12" s="39">
        <v>12</v>
      </c>
      <c r="BA12" s="39">
        <v>1</v>
      </c>
      <c r="BB12" s="39">
        <v>0</v>
      </c>
      <c r="BC12" s="39">
        <v>0</v>
      </c>
      <c r="BD12" s="39">
        <v>0</v>
      </c>
      <c r="BE12" s="39">
        <v>0</v>
      </c>
      <c r="BF12" s="39">
        <v>0</v>
      </c>
      <c r="BG12" s="39">
        <v>1</v>
      </c>
      <c r="BH12" s="39">
        <v>3</v>
      </c>
      <c r="BI12" s="39">
        <v>6</v>
      </c>
      <c r="BJ12" s="39">
        <v>13</v>
      </c>
      <c r="BK12" s="39">
        <v>0</v>
      </c>
      <c r="BL12" s="39">
        <v>1</v>
      </c>
      <c r="BM12" s="39">
        <v>0</v>
      </c>
      <c r="BN12" s="39">
        <v>0</v>
      </c>
      <c r="BO12" s="39">
        <v>0</v>
      </c>
      <c r="BP12" s="39">
        <v>0</v>
      </c>
      <c r="BQ12" s="39">
        <v>0</v>
      </c>
      <c r="BR12" s="39">
        <v>0</v>
      </c>
      <c r="BS12" s="39">
        <v>0</v>
      </c>
      <c r="BT12" s="39">
        <v>0</v>
      </c>
      <c r="BU12" s="39">
        <v>0</v>
      </c>
      <c r="BV12" s="39">
        <v>0</v>
      </c>
      <c r="BW12" s="39">
        <v>0</v>
      </c>
      <c r="BX12" s="39">
        <v>0</v>
      </c>
      <c r="BY12" s="39">
        <v>0</v>
      </c>
      <c r="BZ12" s="39">
        <v>0</v>
      </c>
      <c r="CA12" s="39">
        <v>0</v>
      </c>
      <c r="CB12" s="39">
        <v>0</v>
      </c>
      <c r="CC12" s="39">
        <v>0</v>
      </c>
      <c r="CD12" s="39">
        <v>0</v>
      </c>
      <c r="CE12" s="39">
        <v>0</v>
      </c>
      <c r="CF12" s="44"/>
      <c r="CG12" s="39">
        <v>0</v>
      </c>
      <c r="CH12" s="39">
        <v>0</v>
      </c>
      <c r="CI12" s="39">
        <f t="shared" si="1"/>
        <v>0</v>
      </c>
      <c r="CJ12" s="39">
        <v>0</v>
      </c>
      <c r="CK12" s="39">
        <v>0</v>
      </c>
      <c r="CL12" s="39">
        <v>0</v>
      </c>
      <c r="CM12" s="39">
        <v>0</v>
      </c>
      <c r="CN12" s="39">
        <v>0</v>
      </c>
      <c r="CO12" s="39">
        <v>0</v>
      </c>
      <c r="CP12" s="39">
        <v>0</v>
      </c>
      <c r="CQ12" s="39">
        <v>0</v>
      </c>
      <c r="CR12" s="39">
        <v>0</v>
      </c>
      <c r="CS12" s="39">
        <v>0</v>
      </c>
      <c r="CT12" s="39">
        <v>0</v>
      </c>
      <c r="CU12" s="39">
        <v>0</v>
      </c>
      <c r="CV12" s="39">
        <v>0</v>
      </c>
      <c r="CW12" s="39">
        <v>0</v>
      </c>
      <c r="CX12" s="39">
        <v>0</v>
      </c>
      <c r="CY12" s="44"/>
      <c r="CZ12" s="39">
        <v>0</v>
      </c>
      <c r="DA12" s="39">
        <f t="shared" si="2"/>
        <v>0</v>
      </c>
      <c r="DB12" s="39">
        <v>0</v>
      </c>
      <c r="DC12" s="39">
        <v>0</v>
      </c>
      <c r="DD12" s="39">
        <v>0</v>
      </c>
      <c r="DE12" s="39">
        <v>0</v>
      </c>
      <c r="DF12" s="39">
        <v>0</v>
      </c>
      <c r="DG12" s="39">
        <v>0</v>
      </c>
      <c r="DH12" s="39">
        <v>0</v>
      </c>
      <c r="DI12" s="39">
        <v>0</v>
      </c>
      <c r="DJ12" s="39">
        <v>0</v>
      </c>
      <c r="DK12" s="39">
        <v>0</v>
      </c>
      <c r="DL12" s="39">
        <v>0</v>
      </c>
      <c r="DM12" s="39">
        <v>0</v>
      </c>
      <c r="DN12" s="39">
        <v>0</v>
      </c>
      <c r="DO12" s="39">
        <v>0</v>
      </c>
      <c r="DP12" s="39">
        <v>0</v>
      </c>
      <c r="DQ12" s="39">
        <v>0</v>
      </c>
      <c r="DR12" s="39">
        <v>0</v>
      </c>
      <c r="DS12" s="39">
        <v>0</v>
      </c>
      <c r="DT12" s="39">
        <v>0</v>
      </c>
      <c r="DU12" s="39">
        <v>0</v>
      </c>
      <c r="DV12" s="39">
        <v>0</v>
      </c>
      <c r="DW12" s="39">
        <v>0</v>
      </c>
      <c r="DX12" s="39">
        <v>0</v>
      </c>
      <c r="DY12" s="39">
        <v>0</v>
      </c>
      <c r="DZ12" s="39">
        <v>0</v>
      </c>
      <c r="EA12" s="39">
        <v>0</v>
      </c>
      <c r="EB12" s="44"/>
      <c r="EC12" s="39">
        <v>0</v>
      </c>
      <c r="ED12" s="39">
        <v>0</v>
      </c>
      <c r="EE12" s="39">
        <f t="shared" si="3"/>
        <v>0</v>
      </c>
      <c r="EF12" s="39">
        <v>0</v>
      </c>
      <c r="EG12" s="39">
        <v>0</v>
      </c>
      <c r="EH12" s="39">
        <v>0</v>
      </c>
      <c r="EI12" s="39">
        <v>0</v>
      </c>
      <c r="EJ12" s="39">
        <v>0</v>
      </c>
      <c r="EK12" s="39">
        <v>0</v>
      </c>
      <c r="EL12" s="39" t="s">
        <v>2715</v>
      </c>
      <c r="EM12" s="39">
        <v>2</v>
      </c>
      <c r="EN12" s="72">
        <v>39</v>
      </c>
      <c r="EO12" s="39">
        <f t="shared" si="4"/>
        <v>0</v>
      </c>
      <c r="EP12" s="39">
        <v>32.496000000000002</v>
      </c>
      <c r="EQ12" s="39" t="s">
        <v>2716</v>
      </c>
      <c r="ER12" s="44"/>
      <c r="ES12" s="39" t="s">
        <v>2717</v>
      </c>
      <c r="ET12" s="43" t="s">
        <v>2422</v>
      </c>
      <c r="EU12" s="39">
        <v>1309.942</v>
      </c>
      <c r="EV12" s="39" t="s">
        <v>236</v>
      </c>
      <c r="EW12" s="44"/>
      <c r="EX12" s="44"/>
      <c r="EY12" s="44"/>
      <c r="EZ12" s="44"/>
      <c r="FA12" s="44"/>
      <c r="FB12" s="44"/>
      <c r="FC12" s="39">
        <v>1</v>
      </c>
      <c r="FD12" s="39" t="s">
        <v>236</v>
      </c>
      <c r="FE12" s="44"/>
      <c r="FF12" s="44"/>
      <c r="FG12" s="39" t="s">
        <v>236</v>
      </c>
      <c r="FH12" s="44"/>
      <c r="FI12" s="44"/>
      <c r="FJ12" s="39" t="s">
        <v>236</v>
      </c>
      <c r="FK12" s="44"/>
      <c r="FL12" s="44"/>
      <c r="FM12" s="39" t="s">
        <v>236</v>
      </c>
      <c r="FN12" s="44"/>
      <c r="FO12" s="44"/>
      <c r="FP12" s="39" t="s">
        <v>236</v>
      </c>
      <c r="FQ12" s="44"/>
      <c r="FR12" s="44"/>
      <c r="FS12" s="39" t="s">
        <v>236</v>
      </c>
      <c r="FT12" s="44"/>
      <c r="FU12" s="44"/>
      <c r="FV12" s="39" t="s">
        <v>236</v>
      </c>
      <c r="FW12" s="44"/>
      <c r="FX12" s="44"/>
      <c r="FY12" s="39" t="s">
        <v>2718</v>
      </c>
      <c r="FZ12" s="39" t="s">
        <v>2719</v>
      </c>
      <c r="GA12" s="39">
        <v>18728</v>
      </c>
      <c r="GB12" s="39" t="s">
        <v>236</v>
      </c>
      <c r="GC12" s="44"/>
      <c r="GD12" s="44"/>
      <c r="GE12" s="39" t="s">
        <v>243</v>
      </c>
      <c r="GF12" s="39" t="s">
        <v>2719</v>
      </c>
      <c r="GG12" s="39">
        <v>18728</v>
      </c>
      <c r="GH12" s="39" t="s">
        <v>236</v>
      </c>
      <c r="GI12" s="44"/>
      <c r="GJ12" s="44"/>
      <c r="GK12" s="39" t="s">
        <v>236</v>
      </c>
      <c r="GL12" s="44"/>
      <c r="GM12" s="44"/>
      <c r="GN12" s="39" t="s">
        <v>243</v>
      </c>
      <c r="GO12" s="39" t="s">
        <v>2720</v>
      </c>
      <c r="GP12" s="39">
        <v>6</v>
      </c>
      <c r="GQ12" s="39" t="s">
        <v>236</v>
      </c>
      <c r="GR12" s="44"/>
      <c r="GS12" s="44"/>
      <c r="GT12" s="44"/>
      <c r="GU12" s="44"/>
      <c r="GV12" s="44"/>
      <c r="GW12" s="39">
        <v>100</v>
      </c>
      <c r="GX12" s="39" t="s">
        <v>2721</v>
      </c>
      <c r="GY12" s="39">
        <v>23</v>
      </c>
      <c r="GZ12" s="39">
        <v>0</v>
      </c>
      <c r="HA12" s="39">
        <v>2</v>
      </c>
      <c r="HB12" s="39">
        <v>21</v>
      </c>
      <c r="HC12" s="39">
        <v>0</v>
      </c>
      <c r="HD12" s="39">
        <v>0</v>
      </c>
      <c r="HE12" s="39">
        <v>0</v>
      </c>
      <c r="HF12" s="39">
        <v>0</v>
      </c>
      <c r="HG12" s="39">
        <v>0</v>
      </c>
      <c r="HH12" s="39" t="s">
        <v>236</v>
      </c>
      <c r="HI12" s="44"/>
      <c r="HJ12" s="44"/>
      <c r="HK12" s="43" t="s">
        <v>2722</v>
      </c>
      <c r="HL12" s="44"/>
      <c r="HM12" s="44"/>
      <c r="HN12" s="44"/>
      <c r="HO12" s="39" t="s">
        <v>2723</v>
      </c>
      <c r="HP12" s="44"/>
      <c r="HQ12" s="44"/>
      <c r="HR12" s="44"/>
      <c r="HS12" s="39" t="s">
        <v>239</v>
      </c>
      <c r="HT12" s="39">
        <v>0</v>
      </c>
      <c r="HU12" s="44"/>
      <c r="HV12" s="39" t="s">
        <v>2724</v>
      </c>
      <c r="HW12" s="39" t="s">
        <v>2725</v>
      </c>
      <c r="HX12" s="39" t="s">
        <v>2726</v>
      </c>
      <c r="HY12" s="39" t="s">
        <v>2727</v>
      </c>
      <c r="HZ12" s="39" t="s">
        <v>2728</v>
      </c>
      <c r="IA12" s="39" t="s">
        <v>2729</v>
      </c>
      <c r="IB12" s="39" t="s">
        <v>2730</v>
      </c>
      <c r="IC12" s="39" t="s">
        <v>2731</v>
      </c>
      <c r="ID12" s="44"/>
    </row>
    <row r="13" spans="1:238" ht="15.75" customHeight="1" x14ac:dyDescent="0.2">
      <c r="A13" s="44" t="s">
        <v>13002</v>
      </c>
      <c r="B13" s="39" t="s">
        <v>2410</v>
      </c>
      <c r="C13" s="39" t="s">
        <v>355</v>
      </c>
      <c r="D13" s="39" t="s">
        <v>3452</v>
      </c>
      <c r="E13" s="39">
        <v>2017</v>
      </c>
      <c r="F13" s="48">
        <v>45292</v>
      </c>
      <c r="G13" s="48">
        <v>45657</v>
      </c>
      <c r="H13" s="39" t="s">
        <v>3453</v>
      </c>
      <c r="I13" s="44"/>
      <c r="J13" s="39" t="s">
        <v>3454</v>
      </c>
      <c r="K13" s="43" t="s">
        <v>3455</v>
      </c>
      <c r="L13" s="44"/>
      <c r="M13" s="44"/>
      <c r="N13" s="39" t="s">
        <v>2416</v>
      </c>
      <c r="O13" s="43" t="s">
        <v>3456</v>
      </c>
      <c r="P13" s="44"/>
      <c r="Q13" s="44"/>
      <c r="R13" s="44"/>
      <c r="S13" s="44"/>
      <c r="T13" s="39" t="s">
        <v>3457</v>
      </c>
      <c r="U13" s="39" t="s">
        <v>3457</v>
      </c>
      <c r="V13" s="39" t="s">
        <v>235</v>
      </c>
      <c r="W13" s="39" t="s">
        <v>822</v>
      </c>
      <c r="X13" s="49">
        <v>726</v>
      </c>
      <c r="Y13" s="49">
        <f t="shared" si="0"/>
        <v>0</v>
      </c>
      <c r="Z13" s="39">
        <v>107</v>
      </c>
      <c r="AA13" s="49">
        <v>14.74</v>
      </c>
      <c r="AB13" s="39">
        <v>0.09</v>
      </c>
      <c r="AC13" s="39">
        <v>35.6</v>
      </c>
      <c r="AD13" s="49">
        <v>4.9000000000000004</v>
      </c>
      <c r="AE13" s="39">
        <v>10.5</v>
      </c>
      <c r="AF13" s="39">
        <v>1.45</v>
      </c>
      <c r="AG13" s="39">
        <v>0</v>
      </c>
      <c r="AH13" s="39">
        <v>0</v>
      </c>
      <c r="AI13" s="39">
        <v>0</v>
      </c>
      <c r="AJ13" s="39">
        <v>0</v>
      </c>
      <c r="AK13" s="39">
        <v>572.9</v>
      </c>
      <c r="AL13" s="39">
        <v>78.91</v>
      </c>
      <c r="AM13" s="39" t="s">
        <v>3460</v>
      </c>
      <c r="AN13" s="39" t="s">
        <v>364</v>
      </c>
      <c r="AO13" s="39" t="s">
        <v>3461</v>
      </c>
      <c r="AP13" s="39" t="s">
        <v>236</v>
      </c>
      <c r="AQ13" s="44"/>
      <c r="AR13" s="44"/>
      <c r="AS13" s="44"/>
      <c r="AT13" s="39">
        <v>10.199999999999999</v>
      </c>
      <c r="AU13" s="39">
        <v>0.01</v>
      </c>
      <c r="AV13" s="39">
        <v>120</v>
      </c>
      <c r="AW13" s="39">
        <v>120</v>
      </c>
      <c r="AX13" s="39">
        <v>120</v>
      </c>
      <c r="AY13" s="39">
        <v>0</v>
      </c>
      <c r="AZ13" s="39">
        <v>0</v>
      </c>
      <c r="BA13" s="39">
        <v>0</v>
      </c>
      <c r="BB13" s="39">
        <v>0</v>
      </c>
      <c r="BC13" s="39">
        <v>0</v>
      </c>
      <c r="BD13" s="39">
        <v>0</v>
      </c>
      <c r="BE13" s="39">
        <v>0</v>
      </c>
      <c r="BF13" s="39">
        <v>0</v>
      </c>
      <c r="BG13" s="39">
        <v>0</v>
      </c>
      <c r="BH13" s="39">
        <v>87</v>
      </c>
      <c r="BI13" s="39">
        <v>0</v>
      </c>
      <c r="BJ13" s="39">
        <v>33</v>
      </c>
      <c r="BK13" s="39">
        <v>0</v>
      </c>
      <c r="BL13" s="39">
        <v>0</v>
      </c>
      <c r="BM13" s="39">
        <v>0</v>
      </c>
      <c r="BN13" s="39">
        <v>0</v>
      </c>
      <c r="BO13" s="39">
        <v>0</v>
      </c>
      <c r="BP13" s="39">
        <v>0</v>
      </c>
      <c r="BQ13" s="39">
        <v>0</v>
      </c>
      <c r="BR13" s="39">
        <v>0</v>
      </c>
      <c r="BS13" s="39">
        <v>0</v>
      </c>
      <c r="BT13" s="39">
        <v>0</v>
      </c>
      <c r="BU13" s="39">
        <v>0</v>
      </c>
      <c r="BV13" s="39">
        <v>0</v>
      </c>
      <c r="BW13" s="39">
        <v>0</v>
      </c>
      <c r="BX13" s="39">
        <v>0</v>
      </c>
      <c r="BY13" s="39">
        <v>0</v>
      </c>
      <c r="BZ13" s="39">
        <v>0</v>
      </c>
      <c r="CA13" s="39">
        <v>0</v>
      </c>
      <c r="CB13" s="39">
        <v>0</v>
      </c>
      <c r="CC13" s="39">
        <v>0</v>
      </c>
      <c r="CD13" s="39">
        <v>0</v>
      </c>
      <c r="CE13" s="39">
        <v>0</v>
      </c>
      <c r="CF13" s="44"/>
      <c r="CG13" s="39">
        <v>0</v>
      </c>
      <c r="CH13" s="39">
        <v>0</v>
      </c>
      <c r="CI13" s="39">
        <f t="shared" si="1"/>
        <v>0</v>
      </c>
      <c r="CJ13" s="39">
        <v>0</v>
      </c>
      <c r="CK13" s="39">
        <v>0</v>
      </c>
      <c r="CL13" s="39">
        <v>0</v>
      </c>
      <c r="CM13" s="39">
        <v>0</v>
      </c>
      <c r="CN13" s="39">
        <v>0</v>
      </c>
      <c r="CO13" s="39">
        <v>0</v>
      </c>
      <c r="CP13" s="39">
        <v>0</v>
      </c>
      <c r="CQ13" s="39">
        <v>0</v>
      </c>
      <c r="CR13" s="39">
        <v>0</v>
      </c>
      <c r="CS13" s="39">
        <v>0</v>
      </c>
      <c r="CT13" s="39">
        <v>0</v>
      </c>
      <c r="CU13" s="39">
        <v>0</v>
      </c>
      <c r="CV13" s="39">
        <v>0</v>
      </c>
      <c r="CW13" s="39">
        <v>0</v>
      </c>
      <c r="CX13" s="39">
        <v>0</v>
      </c>
      <c r="CY13" s="44"/>
      <c r="CZ13" s="39">
        <v>0</v>
      </c>
      <c r="DA13" s="39">
        <f t="shared" si="2"/>
        <v>0</v>
      </c>
      <c r="DB13" s="39">
        <v>0</v>
      </c>
      <c r="DC13" s="39">
        <v>0</v>
      </c>
      <c r="DD13" s="39">
        <v>0</v>
      </c>
      <c r="DE13" s="39">
        <v>0</v>
      </c>
      <c r="DF13" s="39">
        <v>0</v>
      </c>
      <c r="DG13" s="39">
        <v>0</v>
      </c>
      <c r="DH13" s="39">
        <v>0</v>
      </c>
      <c r="DI13" s="39">
        <v>0</v>
      </c>
      <c r="DJ13" s="39">
        <v>0</v>
      </c>
      <c r="DK13" s="39">
        <v>0</v>
      </c>
      <c r="DL13" s="39">
        <v>0</v>
      </c>
      <c r="DM13" s="39">
        <v>0</v>
      </c>
      <c r="DN13" s="39">
        <v>0</v>
      </c>
      <c r="DO13" s="39">
        <v>0</v>
      </c>
      <c r="DP13" s="39">
        <v>0</v>
      </c>
      <c r="DQ13" s="39">
        <v>0</v>
      </c>
      <c r="DR13" s="39">
        <v>0</v>
      </c>
      <c r="DS13" s="39">
        <v>0</v>
      </c>
      <c r="DT13" s="39">
        <v>0</v>
      </c>
      <c r="DU13" s="39">
        <v>0</v>
      </c>
      <c r="DV13" s="39">
        <v>0</v>
      </c>
      <c r="DW13" s="39">
        <v>0</v>
      </c>
      <c r="DX13" s="39">
        <v>0</v>
      </c>
      <c r="DY13" s="39">
        <v>0</v>
      </c>
      <c r="DZ13" s="39">
        <v>0</v>
      </c>
      <c r="EA13" s="39">
        <v>0</v>
      </c>
      <c r="EB13" s="44"/>
      <c r="EC13" s="39">
        <v>0</v>
      </c>
      <c r="ED13" s="39">
        <v>0</v>
      </c>
      <c r="EE13" s="39">
        <f t="shared" si="3"/>
        <v>0</v>
      </c>
      <c r="EF13" s="39">
        <v>0</v>
      </c>
      <c r="EG13" s="39">
        <v>0</v>
      </c>
      <c r="EH13" s="39">
        <v>0</v>
      </c>
      <c r="EI13" s="39">
        <v>0</v>
      </c>
      <c r="EJ13" s="39">
        <v>0</v>
      </c>
      <c r="EK13" s="39">
        <v>0</v>
      </c>
      <c r="EL13" s="44"/>
      <c r="EM13" s="39">
        <v>0</v>
      </c>
      <c r="EN13" s="72">
        <v>120</v>
      </c>
      <c r="EO13" s="39">
        <f t="shared" si="4"/>
        <v>0</v>
      </c>
      <c r="EP13" s="39">
        <v>912.57100000000003</v>
      </c>
      <c r="EQ13" s="39" t="s">
        <v>3462</v>
      </c>
      <c r="ER13" s="44"/>
      <c r="ES13" s="39" t="s">
        <v>3463</v>
      </c>
      <c r="ET13" s="43" t="s">
        <v>2422</v>
      </c>
      <c r="EU13" s="39">
        <v>1309.942</v>
      </c>
      <c r="EV13" s="39" t="s">
        <v>236</v>
      </c>
      <c r="EW13" s="44"/>
      <c r="EX13" s="44"/>
      <c r="EY13" s="44"/>
      <c r="EZ13" s="44"/>
      <c r="FA13" s="44"/>
      <c r="FB13" s="44"/>
      <c r="FC13" s="39">
        <v>2</v>
      </c>
      <c r="FD13" s="39" t="s">
        <v>243</v>
      </c>
      <c r="FE13" s="39" t="s">
        <v>3464</v>
      </c>
      <c r="FF13" s="39">
        <v>118489</v>
      </c>
      <c r="FG13" s="39" t="s">
        <v>236</v>
      </c>
      <c r="FH13" s="44"/>
      <c r="FI13" s="44"/>
      <c r="FJ13" s="39" t="s">
        <v>236</v>
      </c>
      <c r="FK13" s="44"/>
      <c r="FL13" s="44"/>
      <c r="FM13" s="39" t="s">
        <v>236</v>
      </c>
      <c r="FN13" s="44"/>
      <c r="FO13" s="44"/>
      <c r="FP13" s="39" t="s">
        <v>236</v>
      </c>
      <c r="FQ13" s="44"/>
      <c r="FR13" s="44"/>
      <c r="FS13" s="39" t="s">
        <v>243</v>
      </c>
      <c r="FT13" s="39" t="s">
        <v>3465</v>
      </c>
      <c r="FU13" s="39">
        <v>153276</v>
      </c>
      <c r="FV13" s="39" t="s">
        <v>236</v>
      </c>
      <c r="FW13" s="44"/>
      <c r="FX13" s="44"/>
      <c r="FY13" s="44"/>
      <c r="FZ13" s="44"/>
      <c r="GA13" s="44"/>
      <c r="GB13" s="39" t="s">
        <v>243</v>
      </c>
      <c r="GC13" s="39" t="s">
        <v>3466</v>
      </c>
      <c r="GD13" s="39">
        <v>153276</v>
      </c>
      <c r="GE13" s="39" t="s">
        <v>236</v>
      </c>
      <c r="GF13" s="44"/>
      <c r="GG13" s="44"/>
      <c r="GH13" s="39" t="s">
        <v>236</v>
      </c>
      <c r="GI13" s="44"/>
      <c r="GJ13" s="44"/>
      <c r="GK13" s="39" t="s">
        <v>236</v>
      </c>
      <c r="GL13" s="44"/>
      <c r="GM13" s="44"/>
      <c r="GN13" s="39" t="s">
        <v>236</v>
      </c>
      <c r="GO13" s="44"/>
      <c r="GP13" s="44"/>
      <c r="GQ13" s="39" t="s">
        <v>236</v>
      </c>
      <c r="GR13" s="44"/>
      <c r="GS13" s="44"/>
      <c r="GT13" s="44"/>
      <c r="GU13" s="44"/>
      <c r="GV13" s="44"/>
      <c r="GW13" s="39">
        <v>24.4</v>
      </c>
      <c r="GX13" s="39" t="s">
        <v>3467</v>
      </c>
      <c r="GY13" s="39">
        <v>31</v>
      </c>
      <c r="GZ13" s="39">
        <v>0</v>
      </c>
      <c r="HA13" s="39">
        <v>26</v>
      </c>
      <c r="HB13" s="39">
        <v>0</v>
      </c>
      <c r="HC13" s="39">
        <v>0</v>
      </c>
      <c r="HD13" s="39">
        <v>5</v>
      </c>
      <c r="HE13" s="39">
        <v>0</v>
      </c>
      <c r="HF13" s="39">
        <v>0</v>
      </c>
      <c r="HG13" s="39">
        <v>0</v>
      </c>
      <c r="HH13" s="39" t="s">
        <v>236</v>
      </c>
      <c r="HI13" s="43" t="s">
        <v>3468</v>
      </c>
      <c r="HJ13" s="44"/>
      <c r="HK13" s="43" t="s">
        <v>3468</v>
      </c>
      <c r="HL13" s="44"/>
      <c r="HM13" s="44"/>
      <c r="HN13" s="44"/>
      <c r="HO13" s="44"/>
      <c r="HP13" s="44"/>
      <c r="HQ13" s="44"/>
      <c r="HR13" s="44"/>
      <c r="HS13" s="39" t="s">
        <v>239</v>
      </c>
      <c r="HT13" s="39">
        <v>0</v>
      </c>
      <c r="HU13" s="44"/>
      <c r="HV13" s="39" t="s">
        <v>3469</v>
      </c>
      <c r="HW13" s="39" t="s">
        <v>3470</v>
      </c>
      <c r="HX13" s="39" t="s">
        <v>3471</v>
      </c>
      <c r="HY13" s="39" t="s">
        <v>3472</v>
      </c>
      <c r="HZ13" s="39" t="s">
        <v>3473</v>
      </c>
      <c r="IA13" s="39" t="s">
        <v>3474</v>
      </c>
      <c r="IB13" s="39" t="s">
        <v>3475</v>
      </c>
      <c r="IC13" s="39" t="s">
        <v>3476</v>
      </c>
      <c r="ID13" s="44"/>
    </row>
    <row r="14" spans="1:238" ht="15.75" customHeight="1" x14ac:dyDescent="0.2">
      <c r="A14" s="44" t="s">
        <v>13000</v>
      </c>
      <c r="B14" s="39" t="s">
        <v>2410</v>
      </c>
      <c r="C14" s="39" t="s">
        <v>3612</v>
      </c>
      <c r="D14" s="39" t="s">
        <v>239</v>
      </c>
      <c r="E14" s="39">
        <v>2024</v>
      </c>
      <c r="F14" s="48">
        <v>45322</v>
      </c>
      <c r="G14" s="48">
        <v>45657</v>
      </c>
      <c r="H14" s="39" t="s">
        <v>3613</v>
      </c>
      <c r="I14" s="44"/>
      <c r="J14" s="39" t="s">
        <v>3614</v>
      </c>
      <c r="K14" s="43" t="s">
        <v>3615</v>
      </c>
      <c r="L14" s="44"/>
      <c r="M14" s="44"/>
      <c r="N14" s="39" t="s">
        <v>2416</v>
      </c>
      <c r="O14" s="43" t="s">
        <v>3616</v>
      </c>
      <c r="P14" s="44"/>
      <c r="Q14" s="44"/>
      <c r="R14" s="39" t="s">
        <v>3617</v>
      </c>
      <c r="S14" s="43" t="s">
        <v>3618</v>
      </c>
      <c r="T14" s="39" t="s">
        <v>3619</v>
      </c>
      <c r="U14" s="39" t="s">
        <v>3620</v>
      </c>
      <c r="V14" s="39" t="s">
        <v>665</v>
      </c>
      <c r="W14" s="39" t="s">
        <v>3621</v>
      </c>
      <c r="X14" s="49">
        <v>13.336</v>
      </c>
      <c r="Y14" s="49">
        <f t="shared" si="0"/>
        <v>0</v>
      </c>
      <c r="Z14" s="39">
        <v>13.192</v>
      </c>
      <c r="AA14" s="49">
        <v>98.92</v>
      </c>
      <c r="AB14" s="39">
        <v>0.01</v>
      </c>
      <c r="AC14" s="39">
        <v>0.14399999999999999</v>
      </c>
      <c r="AD14" s="49">
        <v>1.08</v>
      </c>
      <c r="AE14" s="39">
        <v>0</v>
      </c>
      <c r="AF14" s="39">
        <v>0</v>
      </c>
      <c r="AG14" s="39">
        <v>0</v>
      </c>
      <c r="AH14" s="39">
        <v>0</v>
      </c>
      <c r="AI14" s="39">
        <v>0</v>
      </c>
      <c r="AJ14" s="39">
        <v>0</v>
      </c>
      <c r="AK14" s="39">
        <v>0</v>
      </c>
      <c r="AL14" s="39">
        <v>0</v>
      </c>
      <c r="AM14" s="39" t="s">
        <v>239</v>
      </c>
      <c r="AN14" s="39" t="s">
        <v>239</v>
      </c>
      <c r="AO14" s="39" t="s">
        <v>239</v>
      </c>
      <c r="AP14" s="39" t="s">
        <v>236</v>
      </c>
      <c r="AQ14" s="44"/>
      <c r="AR14" s="44"/>
      <c r="AS14" s="44"/>
      <c r="AT14" s="39">
        <v>13.435</v>
      </c>
      <c r="AU14" s="39">
        <v>0.01</v>
      </c>
      <c r="AV14" s="39">
        <v>47</v>
      </c>
      <c r="AW14" s="39">
        <v>47</v>
      </c>
      <c r="AX14" s="39">
        <v>7</v>
      </c>
      <c r="AY14" s="39">
        <v>0</v>
      </c>
      <c r="AZ14" s="39">
        <v>0</v>
      </c>
      <c r="BA14" s="39">
        <v>0</v>
      </c>
      <c r="BB14" s="39">
        <v>0</v>
      </c>
      <c r="BC14" s="39">
        <v>0</v>
      </c>
      <c r="BD14" s="39">
        <v>0</v>
      </c>
      <c r="BE14" s="39">
        <v>0</v>
      </c>
      <c r="BF14" s="39">
        <v>7</v>
      </c>
      <c r="BG14" s="39">
        <v>0</v>
      </c>
      <c r="BH14" s="39">
        <v>0</v>
      </c>
      <c r="BI14" s="39">
        <v>0</v>
      </c>
      <c r="BJ14" s="39">
        <v>0</v>
      </c>
      <c r="BK14" s="39">
        <v>0</v>
      </c>
      <c r="BL14" s="39">
        <v>0</v>
      </c>
      <c r="BM14" s="39">
        <v>0</v>
      </c>
      <c r="BN14" s="39">
        <v>0</v>
      </c>
      <c r="BO14" s="39">
        <v>0</v>
      </c>
      <c r="BP14" s="39">
        <v>0</v>
      </c>
      <c r="BQ14" s="39">
        <v>0</v>
      </c>
      <c r="BR14" s="39">
        <v>0</v>
      </c>
      <c r="BS14" s="39">
        <v>0</v>
      </c>
      <c r="BT14" s="39">
        <v>0</v>
      </c>
      <c r="BU14" s="39">
        <v>0</v>
      </c>
      <c r="BV14" s="39">
        <v>0</v>
      </c>
      <c r="BW14" s="39">
        <v>0</v>
      </c>
      <c r="BX14" s="39">
        <v>0</v>
      </c>
      <c r="BY14" s="39">
        <v>0</v>
      </c>
      <c r="BZ14" s="39">
        <v>0</v>
      </c>
      <c r="CA14" s="39">
        <v>0</v>
      </c>
      <c r="CB14" s="39">
        <v>0</v>
      </c>
      <c r="CC14" s="39">
        <v>0</v>
      </c>
      <c r="CD14" s="39">
        <v>0</v>
      </c>
      <c r="CE14" s="39">
        <v>0</v>
      </c>
      <c r="CF14" s="44"/>
      <c r="CG14" s="39">
        <v>0</v>
      </c>
      <c r="CH14" s="39">
        <v>0</v>
      </c>
      <c r="CI14" s="39">
        <f t="shared" si="1"/>
        <v>0</v>
      </c>
      <c r="CJ14" s="39">
        <v>0</v>
      </c>
      <c r="CK14" s="39">
        <v>0</v>
      </c>
      <c r="CL14" s="39">
        <v>0</v>
      </c>
      <c r="CM14" s="39">
        <v>0</v>
      </c>
      <c r="CN14" s="39">
        <v>0</v>
      </c>
      <c r="CO14" s="39">
        <v>0</v>
      </c>
      <c r="CP14" s="39">
        <v>0</v>
      </c>
      <c r="CQ14" s="39">
        <v>0</v>
      </c>
      <c r="CR14" s="39">
        <v>0</v>
      </c>
      <c r="CS14" s="39">
        <v>0</v>
      </c>
      <c r="CT14" s="39">
        <v>0</v>
      </c>
      <c r="CU14" s="39">
        <v>0</v>
      </c>
      <c r="CV14" s="39">
        <v>0</v>
      </c>
      <c r="CW14" s="39">
        <v>0</v>
      </c>
      <c r="CX14" s="39">
        <v>0</v>
      </c>
      <c r="CY14" s="44"/>
      <c r="CZ14" s="39">
        <v>0</v>
      </c>
      <c r="DA14" s="39">
        <f t="shared" si="2"/>
        <v>0</v>
      </c>
      <c r="DB14" s="39">
        <v>0</v>
      </c>
      <c r="DC14" s="39">
        <v>0</v>
      </c>
      <c r="DD14" s="39">
        <v>0</v>
      </c>
      <c r="DE14" s="39">
        <v>0</v>
      </c>
      <c r="DF14" s="39">
        <v>0</v>
      </c>
      <c r="DG14" s="39">
        <v>0</v>
      </c>
      <c r="DH14" s="39">
        <v>0</v>
      </c>
      <c r="DI14" s="39">
        <v>0</v>
      </c>
      <c r="DJ14" s="39">
        <v>0</v>
      </c>
      <c r="DK14" s="39">
        <v>0</v>
      </c>
      <c r="DL14" s="39">
        <v>0</v>
      </c>
      <c r="DM14" s="39">
        <v>0</v>
      </c>
      <c r="DN14" s="39">
        <v>0</v>
      </c>
      <c r="DO14" s="39">
        <v>0</v>
      </c>
      <c r="DP14" s="39">
        <v>0</v>
      </c>
      <c r="DQ14" s="39">
        <v>0</v>
      </c>
      <c r="DR14" s="39">
        <v>0</v>
      </c>
      <c r="DS14" s="39">
        <v>0</v>
      </c>
      <c r="DT14" s="39">
        <v>0</v>
      </c>
      <c r="DU14" s="39">
        <v>0</v>
      </c>
      <c r="DV14" s="39">
        <v>0</v>
      </c>
      <c r="DW14" s="39">
        <v>0</v>
      </c>
      <c r="DX14" s="39">
        <v>0</v>
      </c>
      <c r="DY14" s="39">
        <v>0</v>
      </c>
      <c r="DZ14" s="39">
        <v>0</v>
      </c>
      <c r="EA14" s="39">
        <v>0</v>
      </c>
      <c r="EB14" s="44"/>
      <c r="EC14" s="39">
        <v>0</v>
      </c>
      <c r="ED14" s="39">
        <v>0</v>
      </c>
      <c r="EE14" s="39">
        <f t="shared" si="3"/>
        <v>0</v>
      </c>
      <c r="EF14" s="39">
        <v>0</v>
      </c>
      <c r="EG14" s="39">
        <v>0</v>
      </c>
      <c r="EH14" s="39">
        <v>0</v>
      </c>
      <c r="EI14" s="39">
        <v>0</v>
      </c>
      <c r="EJ14" s="39">
        <v>0</v>
      </c>
      <c r="EK14" s="39">
        <v>0</v>
      </c>
      <c r="EL14" s="44"/>
      <c r="EM14" s="39">
        <v>0</v>
      </c>
      <c r="EN14" s="72">
        <v>7</v>
      </c>
      <c r="EO14" s="39">
        <f t="shared" si="4"/>
        <v>0</v>
      </c>
      <c r="EP14" s="39">
        <v>57.194000000000003</v>
      </c>
      <c r="EQ14" s="39" t="s">
        <v>2716</v>
      </c>
      <c r="ER14" s="44"/>
      <c r="ES14" s="39" t="s">
        <v>3622</v>
      </c>
      <c r="ET14" s="43" t="s">
        <v>2422</v>
      </c>
      <c r="EU14" s="39">
        <v>1309.942</v>
      </c>
      <c r="EV14" s="39" t="s">
        <v>236</v>
      </c>
      <c r="EW14" s="44"/>
      <c r="EX14" s="44"/>
      <c r="EY14" s="44"/>
      <c r="EZ14" s="44"/>
      <c r="FA14" s="44"/>
      <c r="FB14" s="44"/>
      <c r="FC14" s="39">
        <v>2</v>
      </c>
      <c r="FD14" s="39" t="s">
        <v>236</v>
      </c>
      <c r="FE14" s="44"/>
      <c r="FF14" s="44"/>
      <c r="FG14" s="39" t="s">
        <v>243</v>
      </c>
      <c r="FH14" s="39" t="s">
        <v>3623</v>
      </c>
      <c r="FI14" s="39">
        <v>950</v>
      </c>
      <c r="FJ14" s="39" t="s">
        <v>236</v>
      </c>
      <c r="FK14" s="44"/>
      <c r="FL14" s="44"/>
      <c r="FM14" s="39" t="s">
        <v>236</v>
      </c>
      <c r="FN14" s="44"/>
      <c r="FO14" s="44"/>
      <c r="FP14" s="39" t="s">
        <v>236</v>
      </c>
      <c r="FQ14" s="44"/>
      <c r="FR14" s="44"/>
      <c r="FS14" s="39" t="s">
        <v>236</v>
      </c>
      <c r="FT14" s="44"/>
      <c r="FU14" s="44"/>
      <c r="FV14" s="39" t="s">
        <v>236</v>
      </c>
      <c r="FW14" s="44"/>
      <c r="FX14" s="44"/>
      <c r="FY14" s="44"/>
      <c r="FZ14" s="44"/>
      <c r="GA14" s="44"/>
      <c r="GB14" s="39" t="s">
        <v>236</v>
      </c>
      <c r="GC14" s="44"/>
      <c r="GD14" s="44"/>
      <c r="GE14" s="39" t="s">
        <v>236</v>
      </c>
      <c r="GF14" s="44"/>
      <c r="GG14" s="44"/>
      <c r="GH14" s="39" t="s">
        <v>236</v>
      </c>
      <c r="GI14" s="44"/>
      <c r="GJ14" s="44"/>
      <c r="GK14" s="39" t="s">
        <v>236</v>
      </c>
      <c r="GL14" s="44"/>
      <c r="GM14" s="44"/>
      <c r="GN14" s="39" t="s">
        <v>243</v>
      </c>
      <c r="GO14" s="39" t="s">
        <v>3624</v>
      </c>
      <c r="GP14" s="39">
        <v>8</v>
      </c>
      <c r="GQ14" s="39" t="s">
        <v>236</v>
      </c>
      <c r="GR14" s="44"/>
      <c r="GS14" s="44"/>
      <c r="GT14" s="44"/>
      <c r="GU14" s="44"/>
      <c r="GV14" s="44"/>
      <c r="GW14" s="39">
        <v>100</v>
      </c>
      <c r="GX14" s="44"/>
      <c r="GY14" s="39">
        <v>47</v>
      </c>
      <c r="GZ14" s="39">
        <v>15</v>
      </c>
      <c r="HA14" s="39">
        <v>10</v>
      </c>
      <c r="HB14" s="39">
        <v>17</v>
      </c>
      <c r="HC14" s="39">
        <v>0</v>
      </c>
      <c r="HD14" s="39">
        <v>5</v>
      </c>
      <c r="HE14" s="39">
        <v>0</v>
      </c>
      <c r="HF14" s="39">
        <v>0</v>
      </c>
      <c r="HG14" s="39">
        <v>0</v>
      </c>
      <c r="HH14" s="39" t="s">
        <v>236</v>
      </c>
      <c r="HI14" s="44"/>
      <c r="HJ14" s="44"/>
      <c r="HK14" s="43" t="s">
        <v>3625</v>
      </c>
      <c r="HL14" s="44"/>
      <c r="HM14" s="44"/>
      <c r="HN14" s="44"/>
      <c r="HO14" s="44"/>
      <c r="HP14" s="44"/>
      <c r="HQ14" s="44"/>
      <c r="HR14" s="44"/>
      <c r="HS14" s="39" t="s">
        <v>239</v>
      </c>
      <c r="HT14" s="39">
        <v>0</v>
      </c>
      <c r="HU14" s="44"/>
      <c r="HV14" s="39" t="s">
        <v>3626</v>
      </c>
      <c r="HW14" s="39" t="s">
        <v>3627</v>
      </c>
      <c r="HX14" s="39" t="s">
        <v>3628</v>
      </c>
      <c r="HY14" s="39" t="s">
        <v>3629</v>
      </c>
      <c r="HZ14" s="39" t="s">
        <v>3630</v>
      </c>
      <c r="IA14" s="39" t="s">
        <v>3631</v>
      </c>
      <c r="IB14" s="39" t="s">
        <v>3632</v>
      </c>
      <c r="IC14" s="39" t="s">
        <v>3633</v>
      </c>
      <c r="ID14" s="44"/>
    </row>
    <row r="15" spans="1:238" ht="15.75" customHeight="1" x14ac:dyDescent="0.2">
      <c r="A15" s="44" t="s">
        <v>13005</v>
      </c>
      <c r="B15" s="39" t="s">
        <v>2410</v>
      </c>
      <c r="C15" s="39" t="s">
        <v>3634</v>
      </c>
      <c r="D15" s="39" t="s">
        <v>239</v>
      </c>
      <c r="E15" s="39">
        <v>2024</v>
      </c>
      <c r="F15" s="48">
        <v>45399</v>
      </c>
      <c r="G15" s="48">
        <v>45654</v>
      </c>
      <c r="H15" s="39" t="s">
        <v>3635</v>
      </c>
      <c r="I15" s="44"/>
      <c r="J15" s="39" t="s">
        <v>3636</v>
      </c>
      <c r="K15" s="43" t="s">
        <v>3637</v>
      </c>
      <c r="L15" s="44"/>
      <c r="M15" s="44"/>
      <c r="N15" s="39" t="s">
        <v>2416</v>
      </c>
      <c r="O15" s="43" t="s">
        <v>3638</v>
      </c>
      <c r="P15" s="44"/>
      <c r="Q15" s="44"/>
      <c r="R15" s="39" t="s">
        <v>3639</v>
      </c>
      <c r="S15" s="43" t="s">
        <v>3640</v>
      </c>
      <c r="T15" s="39" t="s">
        <v>3641</v>
      </c>
      <c r="U15" s="39" t="s">
        <v>3642</v>
      </c>
      <c r="V15" s="39" t="s">
        <v>665</v>
      </c>
      <c r="W15" s="39" t="s">
        <v>3621</v>
      </c>
      <c r="X15" s="49">
        <v>85.54</v>
      </c>
      <c r="Y15" s="49">
        <f t="shared" si="0"/>
        <v>0</v>
      </c>
      <c r="Z15" s="39">
        <v>80.317999999999998</v>
      </c>
      <c r="AA15" s="49">
        <v>93.9</v>
      </c>
      <c r="AB15" s="39">
        <v>7.1999999999999995E-2</v>
      </c>
      <c r="AC15" s="39">
        <v>4.7329999999999997</v>
      </c>
      <c r="AD15" s="39">
        <v>5.53</v>
      </c>
      <c r="AE15" s="39">
        <v>2.5999999999999999E-2</v>
      </c>
      <c r="AF15" s="39">
        <v>0.03</v>
      </c>
      <c r="AG15" s="39">
        <v>0.46300000000000002</v>
      </c>
      <c r="AH15" s="39">
        <v>0.54</v>
      </c>
      <c r="AI15" s="39">
        <v>0</v>
      </c>
      <c r="AJ15" s="39">
        <v>0</v>
      </c>
      <c r="AK15" s="39">
        <v>0</v>
      </c>
      <c r="AL15" s="39">
        <v>0</v>
      </c>
      <c r="AM15" s="39" t="s">
        <v>239</v>
      </c>
      <c r="AN15" s="39" t="s">
        <v>239</v>
      </c>
      <c r="AO15" s="39" t="s">
        <v>239</v>
      </c>
      <c r="AP15" s="39" t="s">
        <v>236</v>
      </c>
      <c r="AQ15" s="44"/>
      <c r="AR15" s="44"/>
      <c r="AS15" s="44"/>
      <c r="AT15" s="39">
        <v>90</v>
      </c>
      <c r="AU15" s="39">
        <v>6.9000000000000006E-2</v>
      </c>
      <c r="AV15" s="39">
        <v>72</v>
      </c>
      <c r="AW15" s="39">
        <v>72</v>
      </c>
      <c r="AX15" s="39">
        <v>39</v>
      </c>
      <c r="AY15" s="39">
        <v>0</v>
      </c>
      <c r="AZ15" s="39">
        <v>0</v>
      </c>
      <c r="BA15" s="39">
        <v>0</v>
      </c>
      <c r="BB15" s="39">
        <v>0</v>
      </c>
      <c r="BC15" s="39">
        <v>0</v>
      </c>
      <c r="BD15" s="39">
        <v>0</v>
      </c>
      <c r="BE15" s="39">
        <v>39</v>
      </c>
      <c r="BF15" s="39">
        <v>0</v>
      </c>
      <c r="BG15" s="39">
        <v>0</v>
      </c>
      <c r="BH15" s="39">
        <v>0</v>
      </c>
      <c r="BI15" s="39">
        <v>0</v>
      </c>
      <c r="BJ15" s="39">
        <v>0</v>
      </c>
      <c r="BK15" s="39">
        <v>0</v>
      </c>
      <c r="BL15" s="39">
        <v>0</v>
      </c>
      <c r="BM15" s="39">
        <v>0</v>
      </c>
      <c r="BN15" s="39">
        <v>0</v>
      </c>
      <c r="BO15" s="39">
        <v>0</v>
      </c>
      <c r="BP15" s="39">
        <v>0</v>
      </c>
      <c r="BQ15" s="39">
        <v>0</v>
      </c>
      <c r="BR15" s="39">
        <v>0</v>
      </c>
      <c r="BS15" s="39">
        <v>0</v>
      </c>
      <c r="BT15" s="39">
        <v>0</v>
      </c>
      <c r="BU15" s="39">
        <v>0</v>
      </c>
      <c r="BV15" s="39">
        <v>0</v>
      </c>
      <c r="BW15" s="39">
        <v>0</v>
      </c>
      <c r="BX15" s="39">
        <v>0</v>
      </c>
      <c r="BY15" s="39">
        <v>0</v>
      </c>
      <c r="BZ15" s="39">
        <v>0</v>
      </c>
      <c r="CA15" s="39">
        <v>0</v>
      </c>
      <c r="CB15" s="39">
        <v>0</v>
      </c>
      <c r="CC15" s="39">
        <v>0</v>
      </c>
      <c r="CD15" s="39">
        <v>0</v>
      </c>
      <c r="CE15" s="39">
        <v>0</v>
      </c>
      <c r="CF15" s="44"/>
      <c r="CG15" s="39">
        <v>0</v>
      </c>
      <c r="CH15" s="39">
        <v>0</v>
      </c>
      <c r="CI15" s="39">
        <f t="shared" si="1"/>
        <v>0</v>
      </c>
      <c r="CJ15" s="39">
        <v>0</v>
      </c>
      <c r="CK15" s="39">
        <v>0</v>
      </c>
      <c r="CL15" s="39">
        <v>0</v>
      </c>
      <c r="CM15" s="39">
        <v>0</v>
      </c>
      <c r="CN15" s="39">
        <v>0</v>
      </c>
      <c r="CO15" s="39">
        <v>0</v>
      </c>
      <c r="CP15" s="39">
        <v>0</v>
      </c>
      <c r="CQ15" s="39">
        <v>0</v>
      </c>
      <c r="CR15" s="39">
        <v>0</v>
      </c>
      <c r="CS15" s="39">
        <v>0</v>
      </c>
      <c r="CT15" s="39">
        <v>0</v>
      </c>
      <c r="CU15" s="39">
        <v>0</v>
      </c>
      <c r="CV15" s="39">
        <v>0</v>
      </c>
      <c r="CW15" s="39">
        <v>0</v>
      </c>
      <c r="CX15" s="39">
        <v>0</v>
      </c>
      <c r="CY15" s="44"/>
      <c r="CZ15" s="39">
        <v>0</v>
      </c>
      <c r="DA15" s="39">
        <f t="shared" si="2"/>
        <v>0</v>
      </c>
      <c r="DB15" s="39">
        <v>0</v>
      </c>
      <c r="DC15" s="39">
        <v>0</v>
      </c>
      <c r="DD15" s="39">
        <v>0</v>
      </c>
      <c r="DE15" s="39">
        <v>0</v>
      </c>
      <c r="DF15" s="39">
        <v>0</v>
      </c>
      <c r="DG15" s="39">
        <v>0</v>
      </c>
      <c r="DH15" s="39">
        <v>0</v>
      </c>
      <c r="DI15" s="39">
        <v>0</v>
      </c>
      <c r="DJ15" s="39">
        <v>0</v>
      </c>
      <c r="DK15" s="39">
        <v>0</v>
      </c>
      <c r="DL15" s="39">
        <v>0</v>
      </c>
      <c r="DM15" s="39">
        <v>0</v>
      </c>
      <c r="DN15" s="39">
        <v>0</v>
      </c>
      <c r="DO15" s="39">
        <v>0</v>
      </c>
      <c r="DP15" s="39">
        <v>0</v>
      </c>
      <c r="DQ15" s="39">
        <v>0</v>
      </c>
      <c r="DR15" s="39">
        <v>0</v>
      </c>
      <c r="DS15" s="39">
        <v>0</v>
      </c>
      <c r="DT15" s="39">
        <v>0</v>
      </c>
      <c r="DU15" s="39">
        <v>0</v>
      </c>
      <c r="DV15" s="39">
        <v>0</v>
      </c>
      <c r="DW15" s="39">
        <v>0</v>
      </c>
      <c r="DX15" s="39">
        <v>0</v>
      </c>
      <c r="DY15" s="39">
        <v>0</v>
      </c>
      <c r="DZ15" s="39">
        <v>0</v>
      </c>
      <c r="EA15" s="39">
        <v>0</v>
      </c>
      <c r="EB15" s="44"/>
      <c r="EC15" s="39">
        <v>0</v>
      </c>
      <c r="ED15" s="39">
        <v>0</v>
      </c>
      <c r="EE15" s="39">
        <f t="shared" si="3"/>
        <v>0</v>
      </c>
      <c r="EF15" s="39">
        <v>0</v>
      </c>
      <c r="EG15" s="39">
        <v>0</v>
      </c>
      <c r="EH15" s="39">
        <v>0</v>
      </c>
      <c r="EI15" s="39">
        <v>0</v>
      </c>
      <c r="EJ15" s="39">
        <v>0</v>
      </c>
      <c r="EK15" s="39">
        <v>0</v>
      </c>
      <c r="EL15" s="44"/>
      <c r="EM15" s="39">
        <v>0</v>
      </c>
      <c r="EN15" s="72">
        <v>39</v>
      </c>
      <c r="EO15" s="39">
        <f t="shared" si="4"/>
        <v>0</v>
      </c>
      <c r="EP15" s="39">
        <v>77.391999999999996</v>
      </c>
      <c r="EQ15" s="39" t="s">
        <v>2716</v>
      </c>
      <c r="ER15" s="44"/>
      <c r="ES15" s="39" t="s">
        <v>1984</v>
      </c>
      <c r="ET15" s="43" t="s">
        <v>2422</v>
      </c>
      <c r="EU15" s="39">
        <v>1309.942</v>
      </c>
      <c r="EV15" s="39" t="s">
        <v>236</v>
      </c>
      <c r="EW15" s="44"/>
      <c r="EX15" s="44"/>
      <c r="EY15" s="44"/>
      <c r="EZ15" s="44"/>
      <c r="FA15" s="44"/>
      <c r="FB15" s="44"/>
      <c r="FC15" s="39">
        <v>10</v>
      </c>
      <c r="FD15" s="39" t="s">
        <v>236</v>
      </c>
      <c r="FE15" s="44"/>
      <c r="FF15" s="44"/>
      <c r="FG15" s="39" t="s">
        <v>243</v>
      </c>
      <c r="FH15" s="39" t="s">
        <v>2719</v>
      </c>
      <c r="FI15" s="39">
        <v>1440</v>
      </c>
      <c r="FJ15" s="39" t="s">
        <v>236</v>
      </c>
      <c r="FK15" s="44"/>
      <c r="FL15" s="44"/>
      <c r="FM15" s="39" t="s">
        <v>236</v>
      </c>
      <c r="FN15" s="44"/>
      <c r="FO15" s="44"/>
      <c r="FP15" s="39" t="s">
        <v>236</v>
      </c>
      <c r="FQ15" s="44"/>
      <c r="FR15" s="44"/>
      <c r="FS15" s="39" t="s">
        <v>236</v>
      </c>
      <c r="FT15" s="44"/>
      <c r="FU15" s="44"/>
      <c r="FV15" s="39" t="s">
        <v>236</v>
      </c>
      <c r="FW15" s="44"/>
      <c r="FX15" s="44"/>
      <c r="FY15" s="44"/>
      <c r="FZ15" s="44"/>
      <c r="GA15" s="44"/>
      <c r="GB15" s="39" t="s">
        <v>236</v>
      </c>
      <c r="GC15" s="44"/>
      <c r="GD15" s="44"/>
      <c r="GE15" s="39" t="s">
        <v>236</v>
      </c>
      <c r="GF15" s="44"/>
      <c r="GG15" s="44"/>
      <c r="GH15" s="39" t="s">
        <v>236</v>
      </c>
      <c r="GI15" s="44"/>
      <c r="GJ15" s="44"/>
      <c r="GK15" s="39" t="s">
        <v>236</v>
      </c>
      <c r="GL15" s="44"/>
      <c r="GM15" s="44"/>
      <c r="GN15" s="39" t="s">
        <v>243</v>
      </c>
      <c r="GO15" s="39" t="s">
        <v>3624</v>
      </c>
      <c r="GP15" s="39">
        <v>8</v>
      </c>
      <c r="GQ15" s="39" t="s">
        <v>236</v>
      </c>
      <c r="GR15" s="44"/>
      <c r="GS15" s="44"/>
      <c r="GT15" s="44"/>
      <c r="GU15" s="44"/>
      <c r="GV15" s="44"/>
      <c r="GW15" s="39">
        <v>15.75</v>
      </c>
      <c r="GX15" s="39" t="s">
        <v>3643</v>
      </c>
      <c r="GY15" s="39">
        <v>20</v>
      </c>
      <c r="GZ15" s="39">
        <v>15</v>
      </c>
      <c r="HA15" s="39">
        <v>0</v>
      </c>
      <c r="HB15" s="39">
        <v>0</v>
      </c>
      <c r="HC15" s="39">
        <v>0</v>
      </c>
      <c r="HD15" s="39">
        <v>5</v>
      </c>
      <c r="HE15" s="39">
        <v>0</v>
      </c>
      <c r="HF15" s="39">
        <v>0</v>
      </c>
      <c r="HG15" s="39">
        <v>0</v>
      </c>
      <c r="HH15" s="39" t="s">
        <v>236</v>
      </c>
      <c r="HI15" s="44"/>
      <c r="HJ15" s="44"/>
      <c r="HK15" s="43" t="s">
        <v>3625</v>
      </c>
      <c r="HL15" s="44"/>
      <c r="HM15" s="44"/>
      <c r="HN15" s="44"/>
      <c r="HO15" s="44"/>
      <c r="HP15" s="44"/>
      <c r="HQ15" s="44"/>
      <c r="HR15" s="44"/>
      <c r="HS15" s="39" t="s">
        <v>239</v>
      </c>
      <c r="HT15" s="39">
        <v>0</v>
      </c>
      <c r="HU15" s="44"/>
      <c r="HV15" s="39" t="s">
        <v>3644</v>
      </c>
      <c r="HW15" s="39" t="s">
        <v>3645</v>
      </c>
      <c r="HX15" s="39" t="s">
        <v>3646</v>
      </c>
      <c r="HY15" s="39" t="s">
        <v>3647</v>
      </c>
      <c r="HZ15" s="39" t="s">
        <v>3630</v>
      </c>
      <c r="IA15" s="39" t="s">
        <v>3631</v>
      </c>
      <c r="IB15" s="39" t="s">
        <v>3632</v>
      </c>
      <c r="IC15" s="39" t="s">
        <v>3633</v>
      </c>
      <c r="ID15" s="44"/>
    </row>
    <row r="16" spans="1:238" ht="15.75" customHeight="1" x14ac:dyDescent="0.2">
      <c r="A16" s="44" t="s">
        <v>13005</v>
      </c>
      <c r="B16" s="39" t="s">
        <v>2410</v>
      </c>
      <c r="C16" s="39" t="s">
        <v>4004</v>
      </c>
      <c r="D16" s="39" t="s">
        <v>239</v>
      </c>
      <c r="E16" s="39">
        <v>2024</v>
      </c>
      <c r="F16" s="48">
        <v>45371</v>
      </c>
      <c r="G16" s="48">
        <v>45657</v>
      </c>
      <c r="H16" s="39" t="s">
        <v>4005</v>
      </c>
      <c r="I16" s="44"/>
      <c r="J16" s="39" t="s">
        <v>4006</v>
      </c>
      <c r="K16" s="43" t="s">
        <v>4007</v>
      </c>
      <c r="L16" s="44"/>
      <c r="M16" s="44"/>
      <c r="N16" s="39" t="s">
        <v>2416</v>
      </c>
      <c r="O16" s="43" t="s">
        <v>4008</v>
      </c>
      <c r="P16" s="44"/>
      <c r="Q16" s="44"/>
      <c r="R16" s="39" t="s">
        <v>3617</v>
      </c>
      <c r="S16" s="43" t="s">
        <v>4009</v>
      </c>
      <c r="T16" s="39" t="s">
        <v>3619</v>
      </c>
      <c r="U16" s="39" t="s">
        <v>4010</v>
      </c>
      <c r="V16" s="39" t="s">
        <v>665</v>
      </c>
      <c r="W16" s="39" t="s">
        <v>3621</v>
      </c>
      <c r="X16" s="49">
        <v>10.587</v>
      </c>
      <c r="Y16" s="49">
        <f t="shared" si="0"/>
        <v>0</v>
      </c>
      <c r="Z16" s="39">
        <v>10.587</v>
      </c>
      <c r="AA16" s="49">
        <v>100</v>
      </c>
      <c r="AB16" s="39">
        <v>8.9999999999999993E-3</v>
      </c>
      <c r="AC16" s="39">
        <v>0</v>
      </c>
      <c r="AD16" s="39">
        <v>0</v>
      </c>
      <c r="AE16" s="39">
        <v>0</v>
      </c>
      <c r="AF16" s="39">
        <v>0</v>
      </c>
      <c r="AG16" s="39">
        <v>0</v>
      </c>
      <c r="AH16" s="39">
        <v>0</v>
      </c>
      <c r="AI16" s="39">
        <v>0</v>
      </c>
      <c r="AJ16" s="39">
        <v>0</v>
      </c>
      <c r="AK16" s="39">
        <v>0</v>
      </c>
      <c r="AL16" s="39">
        <v>0</v>
      </c>
      <c r="AM16" s="39" t="s">
        <v>239</v>
      </c>
      <c r="AN16" s="39" t="s">
        <v>239</v>
      </c>
      <c r="AO16" s="39" t="s">
        <v>239</v>
      </c>
      <c r="AP16" s="39" t="s">
        <v>236</v>
      </c>
      <c r="AQ16" s="44"/>
      <c r="AR16" s="44"/>
      <c r="AS16" s="44"/>
      <c r="AT16" s="39">
        <v>20</v>
      </c>
      <c r="AU16" s="39">
        <v>1.6E-2</v>
      </c>
      <c r="AV16" s="39">
        <v>35</v>
      </c>
      <c r="AW16" s="39">
        <v>35</v>
      </c>
      <c r="AX16" s="39">
        <v>7</v>
      </c>
      <c r="AY16" s="39">
        <v>0</v>
      </c>
      <c r="AZ16" s="39">
        <v>0</v>
      </c>
      <c r="BA16" s="39">
        <v>0</v>
      </c>
      <c r="BB16" s="39">
        <v>0</v>
      </c>
      <c r="BC16" s="39">
        <v>0</v>
      </c>
      <c r="BD16" s="39">
        <v>0</v>
      </c>
      <c r="BE16" s="39">
        <v>0</v>
      </c>
      <c r="BF16" s="39">
        <v>0</v>
      </c>
      <c r="BG16" s="39">
        <v>7</v>
      </c>
      <c r="BH16" s="39">
        <v>0</v>
      </c>
      <c r="BI16" s="39">
        <v>0</v>
      </c>
      <c r="BJ16" s="39">
        <v>0</v>
      </c>
      <c r="BK16" s="39">
        <v>0</v>
      </c>
      <c r="BL16" s="39">
        <v>0</v>
      </c>
      <c r="BM16" s="39">
        <v>0</v>
      </c>
      <c r="BN16" s="39">
        <v>0</v>
      </c>
      <c r="BO16" s="39">
        <v>0</v>
      </c>
      <c r="BP16" s="39">
        <v>0</v>
      </c>
      <c r="BQ16" s="39">
        <v>0</v>
      </c>
      <c r="BR16" s="39">
        <v>0</v>
      </c>
      <c r="BS16" s="39">
        <v>0</v>
      </c>
      <c r="BT16" s="39">
        <v>0</v>
      </c>
      <c r="BU16" s="39">
        <v>0</v>
      </c>
      <c r="BV16" s="39">
        <v>0</v>
      </c>
      <c r="BW16" s="39">
        <v>0</v>
      </c>
      <c r="BX16" s="39">
        <v>0</v>
      </c>
      <c r="BY16" s="39">
        <v>0</v>
      </c>
      <c r="BZ16" s="39">
        <v>0</v>
      </c>
      <c r="CA16" s="39">
        <v>0</v>
      </c>
      <c r="CB16" s="39">
        <v>0</v>
      </c>
      <c r="CC16" s="39">
        <v>0</v>
      </c>
      <c r="CD16" s="39">
        <v>0</v>
      </c>
      <c r="CE16" s="39">
        <v>0</v>
      </c>
      <c r="CF16" s="44"/>
      <c r="CG16" s="39">
        <v>0</v>
      </c>
      <c r="CH16" s="39">
        <v>0</v>
      </c>
      <c r="CI16" s="39">
        <f t="shared" si="1"/>
        <v>0</v>
      </c>
      <c r="CJ16" s="39">
        <v>0</v>
      </c>
      <c r="CK16" s="39">
        <v>0</v>
      </c>
      <c r="CL16" s="39">
        <v>0</v>
      </c>
      <c r="CM16" s="39">
        <v>0</v>
      </c>
      <c r="CN16" s="39">
        <v>0</v>
      </c>
      <c r="CO16" s="39">
        <v>0</v>
      </c>
      <c r="CP16" s="39">
        <v>0</v>
      </c>
      <c r="CQ16" s="39">
        <v>0</v>
      </c>
      <c r="CR16" s="39">
        <v>0</v>
      </c>
      <c r="CS16" s="39">
        <v>0</v>
      </c>
      <c r="CT16" s="39">
        <v>0</v>
      </c>
      <c r="CU16" s="39">
        <v>0</v>
      </c>
      <c r="CV16" s="39">
        <v>0</v>
      </c>
      <c r="CW16" s="39">
        <v>0</v>
      </c>
      <c r="CX16" s="39">
        <v>0</v>
      </c>
      <c r="CY16" s="44"/>
      <c r="CZ16" s="39">
        <v>0</v>
      </c>
      <c r="DA16" s="39">
        <f t="shared" si="2"/>
        <v>0</v>
      </c>
      <c r="DB16" s="39">
        <v>0</v>
      </c>
      <c r="DC16" s="39">
        <v>0</v>
      </c>
      <c r="DD16" s="39">
        <v>0</v>
      </c>
      <c r="DE16" s="39">
        <v>0</v>
      </c>
      <c r="DF16" s="39">
        <v>0</v>
      </c>
      <c r="DG16" s="39">
        <v>0</v>
      </c>
      <c r="DH16" s="39">
        <v>0</v>
      </c>
      <c r="DI16" s="39">
        <v>0</v>
      </c>
      <c r="DJ16" s="39">
        <v>0</v>
      </c>
      <c r="DK16" s="39">
        <v>0</v>
      </c>
      <c r="DL16" s="39">
        <v>0</v>
      </c>
      <c r="DM16" s="39">
        <v>0</v>
      </c>
      <c r="DN16" s="39">
        <v>0</v>
      </c>
      <c r="DO16" s="39">
        <v>0</v>
      </c>
      <c r="DP16" s="39">
        <v>0</v>
      </c>
      <c r="DQ16" s="39">
        <v>0</v>
      </c>
      <c r="DR16" s="39">
        <v>0</v>
      </c>
      <c r="DS16" s="39">
        <v>0</v>
      </c>
      <c r="DT16" s="39">
        <v>0</v>
      </c>
      <c r="DU16" s="39">
        <v>0</v>
      </c>
      <c r="DV16" s="39">
        <v>0</v>
      </c>
      <c r="DW16" s="39">
        <v>0</v>
      </c>
      <c r="DX16" s="39">
        <v>0</v>
      </c>
      <c r="DY16" s="39">
        <v>0</v>
      </c>
      <c r="DZ16" s="39">
        <v>0</v>
      </c>
      <c r="EA16" s="39">
        <v>0</v>
      </c>
      <c r="EB16" s="44"/>
      <c r="EC16" s="39">
        <v>0</v>
      </c>
      <c r="ED16" s="39">
        <v>0</v>
      </c>
      <c r="EE16" s="39">
        <f t="shared" si="3"/>
        <v>0</v>
      </c>
      <c r="EF16" s="39">
        <v>0</v>
      </c>
      <c r="EG16" s="39">
        <v>0</v>
      </c>
      <c r="EH16" s="39">
        <v>0</v>
      </c>
      <c r="EI16" s="39">
        <v>0</v>
      </c>
      <c r="EJ16" s="39">
        <v>0</v>
      </c>
      <c r="EK16" s="39">
        <v>0</v>
      </c>
      <c r="EL16" s="44"/>
      <c r="EM16" s="39">
        <v>0</v>
      </c>
      <c r="EN16" s="72">
        <v>7</v>
      </c>
      <c r="EO16" s="39">
        <f t="shared" si="4"/>
        <v>0</v>
      </c>
      <c r="EP16" s="39">
        <v>151.577</v>
      </c>
      <c r="EQ16" s="39" t="s">
        <v>2716</v>
      </c>
      <c r="ER16" s="44"/>
      <c r="ES16" s="39" t="s">
        <v>4011</v>
      </c>
      <c r="ET16" s="43" t="s">
        <v>2422</v>
      </c>
      <c r="EU16" s="39">
        <v>1309.942</v>
      </c>
      <c r="EV16" s="39" t="s">
        <v>236</v>
      </c>
      <c r="EW16" s="44"/>
      <c r="EX16" s="44"/>
      <c r="EY16" s="44"/>
      <c r="EZ16" s="44"/>
      <c r="FA16" s="44"/>
      <c r="FB16" s="44"/>
      <c r="FC16" s="39">
        <v>2</v>
      </c>
      <c r="FD16" s="39" t="s">
        <v>236</v>
      </c>
      <c r="FE16" s="44"/>
      <c r="FF16" s="44"/>
      <c r="FG16" s="39" t="s">
        <v>243</v>
      </c>
      <c r="FH16" s="39" t="s">
        <v>2719</v>
      </c>
      <c r="FI16" s="39">
        <v>700</v>
      </c>
      <c r="FJ16" s="39" t="s">
        <v>236</v>
      </c>
      <c r="FK16" s="44"/>
      <c r="FL16" s="44"/>
      <c r="FM16" s="39" t="s">
        <v>236</v>
      </c>
      <c r="FN16" s="44"/>
      <c r="FO16" s="44"/>
      <c r="FP16" s="39" t="s">
        <v>236</v>
      </c>
      <c r="FQ16" s="44"/>
      <c r="FR16" s="44"/>
      <c r="FS16" s="39" t="s">
        <v>236</v>
      </c>
      <c r="FT16" s="44"/>
      <c r="FU16" s="44"/>
      <c r="FV16" s="39" t="s">
        <v>236</v>
      </c>
      <c r="FW16" s="44"/>
      <c r="FX16" s="44"/>
      <c r="FY16" s="39" t="s">
        <v>3623</v>
      </c>
      <c r="FZ16" s="39" t="s">
        <v>2719</v>
      </c>
      <c r="GA16" s="39">
        <v>700</v>
      </c>
      <c r="GB16" s="39" t="s">
        <v>236</v>
      </c>
      <c r="GC16" s="44"/>
      <c r="GD16" s="44"/>
      <c r="GE16" s="39" t="s">
        <v>236</v>
      </c>
      <c r="GF16" s="44"/>
      <c r="GG16" s="44"/>
      <c r="GH16" s="39" t="s">
        <v>236</v>
      </c>
      <c r="GI16" s="44"/>
      <c r="GJ16" s="44"/>
      <c r="GK16" s="39" t="s">
        <v>236</v>
      </c>
      <c r="GL16" s="44"/>
      <c r="GM16" s="44"/>
      <c r="GN16" s="39" t="s">
        <v>243</v>
      </c>
      <c r="GO16" s="39" t="s">
        <v>3624</v>
      </c>
      <c r="GP16" s="39">
        <v>8</v>
      </c>
      <c r="GQ16" s="39" t="s">
        <v>236</v>
      </c>
      <c r="GR16" s="44"/>
      <c r="GS16" s="44"/>
      <c r="GT16" s="44"/>
      <c r="GU16" s="44"/>
      <c r="GV16" s="44"/>
      <c r="GW16" s="39">
        <v>100</v>
      </c>
      <c r="GX16" s="44"/>
      <c r="GY16" s="39">
        <v>7</v>
      </c>
      <c r="GZ16" s="39">
        <v>1</v>
      </c>
      <c r="HA16" s="39">
        <v>2</v>
      </c>
      <c r="HB16" s="39">
        <v>1</v>
      </c>
      <c r="HC16" s="39">
        <v>0</v>
      </c>
      <c r="HD16" s="39">
        <v>3</v>
      </c>
      <c r="HE16" s="39">
        <v>0</v>
      </c>
      <c r="HF16" s="39">
        <v>0</v>
      </c>
      <c r="HG16" s="39">
        <v>0</v>
      </c>
      <c r="HH16" s="39" t="s">
        <v>236</v>
      </c>
      <c r="HI16" s="44"/>
      <c r="HJ16" s="44"/>
      <c r="HK16" s="43" t="s">
        <v>3625</v>
      </c>
      <c r="HL16" s="44"/>
      <c r="HM16" s="44"/>
      <c r="HN16" s="44"/>
      <c r="HO16" s="44"/>
      <c r="HP16" s="44"/>
      <c r="HQ16" s="44"/>
      <c r="HR16" s="44"/>
      <c r="HS16" s="39" t="s">
        <v>239</v>
      </c>
      <c r="HT16" s="39">
        <v>0</v>
      </c>
      <c r="HU16" s="44"/>
      <c r="HV16" s="39" t="s">
        <v>4012</v>
      </c>
      <c r="HW16" s="39" t="s">
        <v>4013</v>
      </c>
      <c r="HX16" s="39" t="s">
        <v>4014</v>
      </c>
      <c r="HY16" s="39" t="s">
        <v>4015</v>
      </c>
      <c r="HZ16" s="39" t="s">
        <v>3630</v>
      </c>
      <c r="IA16" s="39" t="s">
        <v>4016</v>
      </c>
      <c r="IB16" s="39" t="s">
        <v>3632</v>
      </c>
      <c r="IC16" s="39" t="s">
        <v>3633</v>
      </c>
      <c r="ID16" s="44"/>
    </row>
    <row r="17" spans="1:238" ht="15.75" customHeight="1" x14ac:dyDescent="0.2">
      <c r="A17" s="44" t="s">
        <v>13005</v>
      </c>
      <c r="B17" s="39" t="s">
        <v>2801</v>
      </c>
      <c r="C17" s="39" t="s">
        <v>2802</v>
      </c>
      <c r="D17" s="39" t="s">
        <v>2803</v>
      </c>
      <c r="E17" s="39">
        <v>2019</v>
      </c>
      <c r="F17" s="48">
        <v>45033</v>
      </c>
      <c r="G17" s="48">
        <v>45627</v>
      </c>
      <c r="H17" s="39" t="s">
        <v>2804</v>
      </c>
      <c r="I17" s="43" t="s">
        <v>2805</v>
      </c>
      <c r="J17" s="39" t="s">
        <v>2806</v>
      </c>
      <c r="K17" s="43" t="s">
        <v>2807</v>
      </c>
      <c r="L17" s="44"/>
      <c r="M17" s="44"/>
      <c r="N17" s="44"/>
      <c r="O17" s="44"/>
      <c r="P17" s="44"/>
      <c r="Q17" s="44"/>
      <c r="R17" s="39" t="s">
        <v>2808</v>
      </c>
      <c r="S17" s="39" t="s">
        <v>2809</v>
      </c>
      <c r="T17" s="39" t="s">
        <v>2810</v>
      </c>
      <c r="U17" s="39" t="s">
        <v>2810</v>
      </c>
      <c r="V17" s="39" t="s">
        <v>235</v>
      </c>
      <c r="W17" s="39" t="s">
        <v>2811</v>
      </c>
      <c r="X17" s="49">
        <v>359.78300000000002</v>
      </c>
      <c r="Y17" s="49">
        <f t="shared" si="0"/>
        <v>0</v>
      </c>
      <c r="Z17" s="39">
        <v>314.38600000000002</v>
      </c>
      <c r="AA17" s="49">
        <v>87.38</v>
      </c>
      <c r="AB17" s="39">
        <v>0.17</v>
      </c>
      <c r="AC17" s="49">
        <v>29.06</v>
      </c>
      <c r="AD17" s="49">
        <v>8.08</v>
      </c>
      <c r="AE17" s="39">
        <v>9.67</v>
      </c>
      <c r="AF17" s="39">
        <v>2.69</v>
      </c>
      <c r="AG17" s="39">
        <v>0</v>
      </c>
      <c r="AH17" s="39">
        <v>0</v>
      </c>
      <c r="AI17" s="39">
        <v>6.6669999999999998</v>
      </c>
      <c r="AJ17" s="39">
        <v>1.85</v>
      </c>
      <c r="AK17" s="39">
        <v>0</v>
      </c>
      <c r="AL17" s="39">
        <v>0</v>
      </c>
      <c r="AM17" s="39" t="s">
        <v>234</v>
      </c>
      <c r="AN17" s="39" t="s">
        <v>234</v>
      </c>
      <c r="AO17" s="39" t="s">
        <v>234</v>
      </c>
      <c r="AP17" s="39" t="s">
        <v>236</v>
      </c>
      <c r="AQ17" s="44"/>
      <c r="AR17" s="44"/>
      <c r="AS17" s="44"/>
      <c r="AT17" s="39">
        <v>314.779</v>
      </c>
      <c r="AU17" s="39">
        <v>0.16</v>
      </c>
      <c r="AV17" s="39">
        <v>1391</v>
      </c>
      <c r="AW17" s="39">
        <v>1329</v>
      </c>
      <c r="AX17" s="39">
        <v>475</v>
      </c>
      <c r="AY17" s="39">
        <v>22</v>
      </c>
      <c r="AZ17" s="39">
        <v>67</v>
      </c>
      <c r="BA17" s="39">
        <v>1</v>
      </c>
      <c r="BB17" s="44"/>
      <c r="BC17" s="44"/>
      <c r="BD17" s="39">
        <v>4</v>
      </c>
      <c r="BE17" s="39">
        <v>140</v>
      </c>
      <c r="BF17" s="39">
        <v>50</v>
      </c>
      <c r="BG17" s="39">
        <v>25</v>
      </c>
      <c r="BH17" s="39">
        <v>16</v>
      </c>
      <c r="BI17" s="39">
        <v>13</v>
      </c>
      <c r="BJ17" s="39">
        <v>31</v>
      </c>
      <c r="BK17" s="39">
        <v>12</v>
      </c>
      <c r="BL17" s="39">
        <v>3</v>
      </c>
      <c r="BM17" s="44"/>
      <c r="BN17" s="44"/>
      <c r="BO17" s="39">
        <v>1</v>
      </c>
      <c r="BP17" s="44"/>
      <c r="BQ17" s="44"/>
      <c r="BR17" s="39">
        <v>90</v>
      </c>
      <c r="BS17" s="39">
        <v>24</v>
      </c>
      <c r="BT17" s="39">
        <v>11</v>
      </c>
      <c r="BU17" s="44"/>
      <c r="BV17" s="39">
        <v>4</v>
      </c>
      <c r="BW17" s="39">
        <v>8</v>
      </c>
      <c r="BX17" s="39">
        <v>27</v>
      </c>
      <c r="BY17" s="39">
        <v>7</v>
      </c>
      <c r="BZ17" s="39">
        <v>2</v>
      </c>
      <c r="CA17" s="44"/>
      <c r="CB17" s="39">
        <v>7</v>
      </c>
      <c r="CC17" s="44"/>
      <c r="CD17" s="44"/>
      <c r="CE17" s="44"/>
      <c r="CF17" s="44"/>
      <c r="CG17" s="44"/>
      <c r="CH17" s="39">
        <v>90</v>
      </c>
      <c r="CI17" s="39">
        <f t="shared" si="1"/>
        <v>0</v>
      </c>
      <c r="CJ17" s="44"/>
      <c r="CK17" s="44"/>
      <c r="CL17" s="44"/>
      <c r="CM17" s="44"/>
      <c r="CN17" s="44"/>
      <c r="CO17" s="44"/>
      <c r="CP17" s="44"/>
      <c r="CQ17" s="44"/>
      <c r="CR17" s="44"/>
      <c r="CS17" s="44"/>
      <c r="CT17" s="44"/>
      <c r="CU17" s="44"/>
      <c r="CV17" s="44"/>
      <c r="CW17" s="44"/>
      <c r="CX17" s="44"/>
      <c r="CY17" s="44"/>
      <c r="CZ17" s="39">
        <v>0</v>
      </c>
      <c r="DA17" s="39">
        <f t="shared" si="2"/>
        <v>0</v>
      </c>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39">
        <v>0</v>
      </c>
      <c r="EE17" s="39">
        <f t="shared" si="3"/>
        <v>0</v>
      </c>
      <c r="EF17" s="44"/>
      <c r="EG17" s="44"/>
      <c r="EH17" s="44"/>
      <c r="EI17" s="44"/>
      <c r="EJ17" s="44"/>
      <c r="EK17" s="44"/>
      <c r="EL17" s="44"/>
      <c r="EM17" s="44"/>
      <c r="EN17" s="72">
        <v>475</v>
      </c>
      <c r="EO17" s="39">
        <f t="shared" si="4"/>
        <v>0</v>
      </c>
      <c r="EP17" s="39" t="s">
        <v>2813</v>
      </c>
      <c r="EQ17" s="39" t="s">
        <v>2814</v>
      </c>
      <c r="ER17" s="43" t="s">
        <v>2815</v>
      </c>
      <c r="ES17" s="53">
        <v>45689</v>
      </c>
      <c r="ET17" s="43" t="s">
        <v>2816</v>
      </c>
      <c r="EU17" s="39" t="s">
        <v>2817</v>
      </c>
      <c r="EV17" s="39" t="s">
        <v>236</v>
      </c>
      <c r="EW17" s="44"/>
      <c r="EX17" s="44"/>
      <c r="EY17" s="44"/>
      <c r="EZ17" s="44"/>
      <c r="FA17" s="44"/>
      <c r="FB17" s="44"/>
      <c r="FC17" s="39">
        <v>12</v>
      </c>
      <c r="FD17" s="39" t="s">
        <v>236</v>
      </c>
      <c r="FE17" s="44"/>
      <c r="FF17" s="44"/>
      <c r="FG17" s="39" t="s">
        <v>243</v>
      </c>
      <c r="FH17" s="39" t="s">
        <v>2818</v>
      </c>
      <c r="FI17" s="39">
        <v>16047</v>
      </c>
      <c r="FJ17" s="39" t="s">
        <v>236</v>
      </c>
      <c r="FK17" s="44"/>
      <c r="FL17" s="44"/>
      <c r="FM17" s="39" t="s">
        <v>236</v>
      </c>
      <c r="FN17" s="44"/>
      <c r="FO17" s="44"/>
      <c r="FP17" s="39" t="s">
        <v>236</v>
      </c>
      <c r="FQ17" s="44"/>
      <c r="FR17" s="44"/>
      <c r="FS17" s="39" t="s">
        <v>236</v>
      </c>
      <c r="FT17" s="44"/>
      <c r="FU17" s="44"/>
      <c r="FV17" s="39" t="s">
        <v>236</v>
      </c>
      <c r="FW17" s="44"/>
      <c r="FX17" s="44"/>
      <c r="FY17" s="44"/>
      <c r="FZ17" s="44"/>
      <c r="GA17" s="44"/>
      <c r="GB17" s="39" t="s">
        <v>243</v>
      </c>
      <c r="GC17" s="39" t="s">
        <v>2819</v>
      </c>
      <c r="GD17" s="39">
        <v>635163</v>
      </c>
      <c r="GE17" s="39" t="s">
        <v>236</v>
      </c>
      <c r="GF17" s="44"/>
      <c r="GG17" s="44"/>
      <c r="GH17" s="39" t="s">
        <v>236</v>
      </c>
      <c r="GI17" s="44"/>
      <c r="GJ17" s="44"/>
      <c r="GK17" s="39" t="s">
        <v>236</v>
      </c>
      <c r="GL17" s="44"/>
      <c r="GM17" s="44"/>
      <c r="GN17" s="39" t="s">
        <v>236</v>
      </c>
      <c r="GO17" s="44"/>
      <c r="GP17" s="44"/>
      <c r="GQ17" s="39" t="s">
        <v>236</v>
      </c>
      <c r="GR17" s="44"/>
      <c r="GS17" s="44"/>
      <c r="GT17" s="44"/>
      <c r="GU17" s="44"/>
      <c r="GV17" s="44"/>
      <c r="GW17" s="39">
        <v>100</v>
      </c>
      <c r="GX17" s="44"/>
      <c r="GY17" s="39">
        <v>38</v>
      </c>
      <c r="GZ17" s="39">
        <v>32</v>
      </c>
      <c r="HA17" s="39">
        <v>0</v>
      </c>
      <c r="HB17" s="39">
        <v>0</v>
      </c>
      <c r="HC17" s="39">
        <v>0</v>
      </c>
      <c r="HD17" s="39">
        <v>6</v>
      </c>
      <c r="HE17" s="39">
        <v>0</v>
      </c>
      <c r="HF17" s="39">
        <v>0</v>
      </c>
      <c r="HG17" s="39">
        <v>0</v>
      </c>
      <c r="HH17" s="39" t="s">
        <v>243</v>
      </c>
      <c r="HI17" s="43" t="s">
        <v>2820</v>
      </c>
      <c r="HJ17" s="39" t="s">
        <v>2821</v>
      </c>
      <c r="HK17" s="43" t="s">
        <v>2820</v>
      </c>
      <c r="HL17" s="39" t="s">
        <v>2822</v>
      </c>
      <c r="HM17" s="44"/>
      <c r="HN17" s="44"/>
      <c r="HO17" s="39" t="s">
        <v>2823</v>
      </c>
      <c r="HP17" s="44"/>
      <c r="HQ17" s="43" t="s">
        <v>2824</v>
      </c>
      <c r="HR17" s="44"/>
      <c r="HS17" s="39" t="s">
        <v>234</v>
      </c>
      <c r="HT17" s="39">
        <v>0</v>
      </c>
      <c r="HU17" s="39">
        <v>0</v>
      </c>
      <c r="HV17" s="39" t="s">
        <v>2800</v>
      </c>
      <c r="HW17" s="39" t="s">
        <v>2825</v>
      </c>
      <c r="HX17" s="39" t="s">
        <v>2826</v>
      </c>
      <c r="HY17" s="39" t="s">
        <v>2827</v>
      </c>
      <c r="HZ17" s="39" t="s">
        <v>2800</v>
      </c>
      <c r="IA17" s="39" t="s">
        <v>2825</v>
      </c>
      <c r="IB17" s="39" t="s">
        <v>2826</v>
      </c>
      <c r="IC17" s="39" t="s">
        <v>2827</v>
      </c>
      <c r="ID17" s="39" t="s">
        <v>2828</v>
      </c>
    </row>
    <row r="18" spans="1:238" ht="15.75" customHeight="1" x14ac:dyDescent="0.2">
      <c r="A18" s="44" t="s">
        <v>13001</v>
      </c>
      <c r="B18" s="39" t="s">
        <v>2801</v>
      </c>
      <c r="C18" s="39" t="s">
        <v>3110</v>
      </c>
      <c r="D18" s="39" t="s">
        <v>3111</v>
      </c>
      <c r="E18" s="39">
        <v>2022</v>
      </c>
      <c r="F18" s="48">
        <v>45155</v>
      </c>
      <c r="G18" s="48">
        <v>45627</v>
      </c>
      <c r="H18" s="39" t="s">
        <v>3112</v>
      </c>
      <c r="I18" s="43" t="s">
        <v>3113</v>
      </c>
      <c r="J18" s="39" t="s">
        <v>3114</v>
      </c>
      <c r="K18" s="43" t="s">
        <v>3115</v>
      </c>
      <c r="L18" s="44"/>
      <c r="M18" s="44"/>
      <c r="N18" s="44"/>
      <c r="O18" s="44"/>
      <c r="P18" s="44"/>
      <c r="Q18" s="44"/>
      <c r="R18" s="39" t="s">
        <v>3116</v>
      </c>
      <c r="S18" s="39" t="s">
        <v>3117</v>
      </c>
      <c r="T18" s="39" t="s">
        <v>2810</v>
      </c>
      <c r="U18" s="39" t="s">
        <v>2810</v>
      </c>
      <c r="V18" s="39" t="s">
        <v>235</v>
      </c>
      <c r="W18" s="39" t="s">
        <v>2811</v>
      </c>
      <c r="X18" s="49">
        <v>9.8030000000000008</v>
      </c>
      <c r="Y18" s="49">
        <f t="shared" si="0"/>
        <v>0</v>
      </c>
      <c r="Z18" s="39">
        <v>8.5030000000000001</v>
      </c>
      <c r="AA18" s="49">
        <v>86.74</v>
      </c>
      <c r="AB18" s="39">
        <v>3.7000000000000002E-3</v>
      </c>
      <c r="AC18" s="39">
        <v>1.018</v>
      </c>
      <c r="AD18" s="39">
        <v>10.38</v>
      </c>
      <c r="AE18" s="39">
        <v>0</v>
      </c>
      <c r="AF18" s="39">
        <v>0</v>
      </c>
      <c r="AG18" s="39">
        <v>0.28199999999999997</v>
      </c>
      <c r="AH18" s="39">
        <v>2.88</v>
      </c>
      <c r="AI18" s="39">
        <v>0</v>
      </c>
      <c r="AJ18" s="39">
        <v>0</v>
      </c>
      <c r="AK18" s="39">
        <v>0</v>
      </c>
      <c r="AL18" s="39">
        <v>0</v>
      </c>
      <c r="AM18" s="39" t="s">
        <v>234</v>
      </c>
      <c r="AN18" s="39" t="s">
        <v>234</v>
      </c>
      <c r="AO18" s="39" t="s">
        <v>234</v>
      </c>
      <c r="AP18" s="39" t="s">
        <v>236</v>
      </c>
      <c r="AQ18" s="44"/>
      <c r="AR18" s="44"/>
      <c r="AS18" s="44"/>
      <c r="AT18" s="39">
        <v>12.98</v>
      </c>
      <c r="AU18" s="39">
        <v>5.4999999999999997E-3</v>
      </c>
      <c r="AV18" s="39">
        <v>46</v>
      </c>
      <c r="AW18" s="39">
        <v>46</v>
      </c>
      <c r="AX18" s="39">
        <v>46</v>
      </c>
      <c r="AY18" s="44"/>
      <c r="AZ18" s="44"/>
      <c r="BA18" s="44"/>
      <c r="BB18" s="44"/>
      <c r="BC18" s="44"/>
      <c r="BD18" s="44"/>
      <c r="BE18" s="44"/>
      <c r="BF18" s="44"/>
      <c r="BG18" s="44"/>
      <c r="BH18" s="44"/>
      <c r="BI18" s="44"/>
      <c r="BJ18" s="44"/>
      <c r="BK18" s="44"/>
      <c r="BL18" s="44"/>
      <c r="BM18" s="44"/>
      <c r="BN18" s="44"/>
      <c r="BO18" s="44"/>
      <c r="BP18" s="44"/>
      <c r="BQ18" s="44"/>
      <c r="BR18" s="39">
        <v>46</v>
      </c>
      <c r="BS18" s="39">
        <v>20</v>
      </c>
      <c r="BT18" s="39">
        <v>9</v>
      </c>
      <c r="BU18" s="44"/>
      <c r="BV18" s="44"/>
      <c r="BW18" s="39">
        <v>2</v>
      </c>
      <c r="BX18" s="39">
        <v>2</v>
      </c>
      <c r="BY18" s="44"/>
      <c r="BZ18" s="39">
        <v>1</v>
      </c>
      <c r="CA18" s="44"/>
      <c r="CB18" s="39">
        <v>12</v>
      </c>
      <c r="CC18" s="44"/>
      <c r="CD18" s="44"/>
      <c r="CE18" s="44"/>
      <c r="CF18" s="44"/>
      <c r="CG18" s="44"/>
      <c r="CH18" s="39">
        <v>46</v>
      </c>
      <c r="CI18" s="39">
        <f t="shared" si="1"/>
        <v>0</v>
      </c>
      <c r="CJ18" s="39">
        <v>0</v>
      </c>
      <c r="CK18" s="44"/>
      <c r="CL18" s="44"/>
      <c r="CM18" s="44"/>
      <c r="CN18" s="44"/>
      <c r="CO18" s="44"/>
      <c r="CP18" s="44"/>
      <c r="CQ18" s="44"/>
      <c r="CR18" s="44"/>
      <c r="CS18" s="44"/>
      <c r="CT18" s="44"/>
      <c r="CU18" s="44"/>
      <c r="CV18" s="44"/>
      <c r="CW18" s="44"/>
      <c r="CX18" s="44"/>
      <c r="CY18" s="44"/>
      <c r="CZ18" s="39">
        <v>0</v>
      </c>
      <c r="DA18" s="39">
        <f t="shared" si="2"/>
        <v>0</v>
      </c>
      <c r="DB18" s="39">
        <v>0</v>
      </c>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39">
        <v>0</v>
      </c>
      <c r="EE18" s="39">
        <f t="shared" si="3"/>
        <v>0</v>
      </c>
      <c r="EF18" s="39">
        <v>0</v>
      </c>
      <c r="EG18" s="39">
        <v>0</v>
      </c>
      <c r="EH18" s="39">
        <v>0</v>
      </c>
      <c r="EI18" s="39">
        <v>0</v>
      </c>
      <c r="EJ18" s="39">
        <v>0</v>
      </c>
      <c r="EK18" s="39">
        <v>0</v>
      </c>
      <c r="EL18" s="44"/>
      <c r="EM18" s="44"/>
      <c r="EN18" s="72">
        <v>46</v>
      </c>
      <c r="EO18" s="39">
        <f t="shared" si="4"/>
        <v>0</v>
      </c>
      <c r="EP18" s="39" t="s">
        <v>3118</v>
      </c>
      <c r="EQ18" s="39" t="s">
        <v>3119</v>
      </c>
      <c r="ER18" s="43" t="s">
        <v>3120</v>
      </c>
      <c r="ES18" s="39" t="s">
        <v>778</v>
      </c>
      <c r="ET18" s="43" t="s">
        <v>2816</v>
      </c>
      <c r="EU18" s="39" t="s">
        <v>2817</v>
      </c>
      <c r="EV18" s="39" t="s">
        <v>236</v>
      </c>
      <c r="EW18" s="44"/>
      <c r="EX18" s="44"/>
      <c r="EY18" s="44"/>
      <c r="EZ18" s="44"/>
      <c r="FA18" s="39">
        <v>0</v>
      </c>
      <c r="FB18" s="44"/>
      <c r="FC18" s="39">
        <v>12</v>
      </c>
      <c r="FD18" s="39" t="s">
        <v>243</v>
      </c>
      <c r="FE18" s="39" t="s">
        <v>3121</v>
      </c>
      <c r="FF18" s="39">
        <v>4752</v>
      </c>
      <c r="FG18" s="39" t="s">
        <v>236</v>
      </c>
      <c r="FH18" s="44"/>
      <c r="FI18" s="44"/>
      <c r="FJ18" s="39" t="s">
        <v>236</v>
      </c>
      <c r="FK18" s="44"/>
      <c r="FL18" s="44"/>
      <c r="FM18" s="39" t="s">
        <v>236</v>
      </c>
      <c r="FN18" s="44"/>
      <c r="FO18" s="44"/>
      <c r="FP18" s="39" t="s">
        <v>236</v>
      </c>
      <c r="FQ18" s="44"/>
      <c r="FR18" s="44"/>
      <c r="FS18" s="39" t="s">
        <v>236</v>
      </c>
      <c r="FT18" s="44"/>
      <c r="FU18" s="44"/>
      <c r="FV18" s="39" t="s">
        <v>236</v>
      </c>
      <c r="FW18" s="44"/>
      <c r="FX18" s="44"/>
      <c r="FY18" s="44"/>
      <c r="FZ18" s="44"/>
      <c r="GA18" s="44"/>
      <c r="GB18" s="39" t="s">
        <v>236</v>
      </c>
      <c r="GC18" s="44"/>
      <c r="GD18" s="44"/>
      <c r="GE18" s="39" t="s">
        <v>243</v>
      </c>
      <c r="GF18" s="39" t="s">
        <v>3122</v>
      </c>
      <c r="GG18" s="39">
        <v>230</v>
      </c>
      <c r="GH18" s="39" t="s">
        <v>236</v>
      </c>
      <c r="GI18" s="44"/>
      <c r="GJ18" s="44"/>
      <c r="GK18" s="39" t="s">
        <v>236</v>
      </c>
      <c r="GL18" s="44"/>
      <c r="GM18" s="44"/>
      <c r="GN18" s="39" t="s">
        <v>236</v>
      </c>
      <c r="GO18" s="44"/>
      <c r="GP18" s="44"/>
      <c r="GQ18" s="39" t="s">
        <v>236</v>
      </c>
      <c r="GR18" s="44"/>
      <c r="GS18" s="44"/>
      <c r="GT18" s="44"/>
      <c r="GU18" s="44"/>
      <c r="GV18" s="44"/>
      <c r="GW18" s="39">
        <v>100</v>
      </c>
      <c r="GX18" s="44"/>
      <c r="GY18" s="39">
        <v>37</v>
      </c>
      <c r="GZ18" s="39">
        <v>31</v>
      </c>
      <c r="HA18" s="39">
        <v>0</v>
      </c>
      <c r="HB18" s="39">
        <v>0</v>
      </c>
      <c r="HC18" s="39">
        <v>0</v>
      </c>
      <c r="HD18" s="39">
        <v>6</v>
      </c>
      <c r="HE18" s="39">
        <v>0</v>
      </c>
      <c r="HF18" s="39">
        <v>0</v>
      </c>
      <c r="HG18" s="39">
        <v>0</v>
      </c>
      <c r="HH18" s="39" t="s">
        <v>236</v>
      </c>
      <c r="HI18" s="44"/>
      <c r="HJ18" s="44"/>
      <c r="HK18" s="43" t="s">
        <v>3123</v>
      </c>
      <c r="HL18" s="39" t="s">
        <v>3124</v>
      </c>
      <c r="HM18" s="43" t="s">
        <v>3125</v>
      </c>
      <c r="HN18" s="43" t="s">
        <v>3126</v>
      </c>
      <c r="HO18" s="39" t="s">
        <v>3127</v>
      </c>
      <c r="HP18" s="44"/>
      <c r="HQ18" s="39" t="s">
        <v>3128</v>
      </c>
      <c r="HR18" s="39" t="s">
        <v>3129</v>
      </c>
      <c r="HS18" s="39" t="s">
        <v>3130</v>
      </c>
      <c r="HT18" s="39">
        <v>1</v>
      </c>
      <c r="HU18" s="39">
        <v>235</v>
      </c>
      <c r="HV18" s="39" t="s">
        <v>2800</v>
      </c>
      <c r="HW18" s="39" t="s">
        <v>3131</v>
      </c>
      <c r="HX18" s="39" t="s">
        <v>2826</v>
      </c>
      <c r="HY18" s="39" t="s">
        <v>2827</v>
      </c>
      <c r="HZ18" s="39" t="s">
        <v>2800</v>
      </c>
      <c r="IA18" s="39" t="s">
        <v>3131</v>
      </c>
      <c r="IB18" s="39" t="s">
        <v>2826</v>
      </c>
      <c r="IC18" s="39" t="s">
        <v>2827</v>
      </c>
      <c r="ID18" s="39" t="s">
        <v>3132</v>
      </c>
    </row>
    <row r="19" spans="1:238" ht="15.75" customHeight="1" x14ac:dyDescent="0.2">
      <c r="A19" s="44" t="s">
        <v>13000</v>
      </c>
      <c r="B19" s="39" t="s">
        <v>1587</v>
      </c>
      <c r="C19" s="39" t="s">
        <v>1588</v>
      </c>
      <c r="D19" s="39" t="s">
        <v>1589</v>
      </c>
      <c r="E19" s="39">
        <v>2015</v>
      </c>
      <c r="F19" s="48">
        <v>45201</v>
      </c>
      <c r="G19" s="48">
        <v>45657</v>
      </c>
      <c r="H19" s="39" t="s">
        <v>1590</v>
      </c>
      <c r="I19" s="43" t="s">
        <v>1591</v>
      </c>
      <c r="J19" s="39" t="s">
        <v>1592</v>
      </c>
      <c r="K19" s="43" t="s">
        <v>1593</v>
      </c>
      <c r="L19" s="44"/>
      <c r="M19" s="44"/>
      <c r="N19" s="44"/>
      <c r="O19" s="44"/>
      <c r="P19" s="44"/>
      <c r="Q19" s="44"/>
      <c r="R19" s="44"/>
      <c r="S19" s="44"/>
      <c r="T19" s="39" t="s">
        <v>1594</v>
      </c>
      <c r="U19" s="39" t="s">
        <v>1595</v>
      </c>
      <c r="V19" s="39" t="s">
        <v>235</v>
      </c>
      <c r="W19" s="39" t="s">
        <v>1596</v>
      </c>
      <c r="X19" s="49">
        <v>793.76</v>
      </c>
      <c r="Y19" s="49">
        <f t="shared" si="0"/>
        <v>0</v>
      </c>
      <c r="Z19" s="39">
        <v>571.10799999999995</v>
      </c>
      <c r="AA19" s="49">
        <v>71.95</v>
      </c>
      <c r="AB19" s="39">
        <v>0.33</v>
      </c>
      <c r="AC19" s="39">
        <v>166.691</v>
      </c>
      <c r="AD19" s="39">
        <v>21</v>
      </c>
      <c r="AE19" s="39">
        <v>47.625999999999998</v>
      </c>
      <c r="AF19" s="39">
        <v>6</v>
      </c>
      <c r="AG19" s="39">
        <v>8.3350000000000009</v>
      </c>
      <c r="AH19" s="49">
        <v>1.05</v>
      </c>
      <c r="AI19" s="39">
        <v>0</v>
      </c>
      <c r="AJ19" s="39">
        <v>0</v>
      </c>
      <c r="AK19" s="39">
        <v>0</v>
      </c>
      <c r="AL19" s="39">
        <v>0</v>
      </c>
      <c r="AM19" s="39" t="s">
        <v>1598</v>
      </c>
      <c r="AN19" s="39" t="s">
        <v>962</v>
      </c>
      <c r="AO19" s="39" t="s">
        <v>962</v>
      </c>
      <c r="AP19" s="39" t="s">
        <v>243</v>
      </c>
      <c r="AQ19" s="39" t="s">
        <v>1599</v>
      </c>
      <c r="AR19" s="43" t="s">
        <v>1600</v>
      </c>
      <c r="AS19" s="39">
        <v>0</v>
      </c>
      <c r="AT19" s="39">
        <v>600</v>
      </c>
      <c r="AU19" s="39">
        <v>0.35</v>
      </c>
      <c r="AV19" s="39">
        <v>2561</v>
      </c>
      <c r="AW19" s="39">
        <v>2561</v>
      </c>
      <c r="AX19" s="39">
        <v>1455</v>
      </c>
      <c r="AY19" s="39">
        <v>284</v>
      </c>
      <c r="AZ19" s="39">
        <v>0</v>
      </c>
      <c r="BA19" s="39">
        <v>156</v>
      </c>
      <c r="BB19" s="39">
        <v>28</v>
      </c>
      <c r="BC19" s="39">
        <v>23</v>
      </c>
      <c r="BD19" s="39">
        <v>89</v>
      </c>
      <c r="BE19" s="39">
        <v>0</v>
      </c>
      <c r="BF19" s="39">
        <v>176</v>
      </c>
      <c r="BG19" s="39">
        <v>72</v>
      </c>
      <c r="BH19" s="39">
        <v>0</v>
      </c>
      <c r="BI19" s="39">
        <v>226</v>
      </c>
      <c r="BJ19" s="39">
        <v>308</v>
      </c>
      <c r="BK19" s="39">
        <v>0</v>
      </c>
      <c r="BL19" s="39">
        <v>61</v>
      </c>
      <c r="BM19" s="39">
        <v>0</v>
      </c>
      <c r="BN19" s="39">
        <v>32</v>
      </c>
      <c r="BO19" s="39">
        <v>0</v>
      </c>
      <c r="BP19" s="39">
        <v>0</v>
      </c>
      <c r="BQ19" s="39">
        <v>0</v>
      </c>
      <c r="BR19" s="39">
        <v>0</v>
      </c>
      <c r="BS19" s="39">
        <v>0</v>
      </c>
      <c r="BT19" s="39">
        <v>0</v>
      </c>
      <c r="BU19" s="39">
        <v>0</v>
      </c>
      <c r="BV19" s="39">
        <v>0</v>
      </c>
      <c r="BW19" s="39">
        <v>0</v>
      </c>
      <c r="BX19" s="39">
        <v>0</v>
      </c>
      <c r="BY19" s="39">
        <v>0</v>
      </c>
      <c r="BZ19" s="39">
        <v>0</v>
      </c>
      <c r="CA19" s="39">
        <v>0</v>
      </c>
      <c r="CB19" s="39">
        <v>0</v>
      </c>
      <c r="CC19" s="39">
        <v>0</v>
      </c>
      <c r="CD19" s="39">
        <v>0</v>
      </c>
      <c r="CE19" s="39">
        <v>0</v>
      </c>
      <c r="CF19" s="44"/>
      <c r="CG19" s="39">
        <v>0</v>
      </c>
      <c r="CH19" s="39">
        <v>0</v>
      </c>
      <c r="CI19" s="39">
        <f t="shared" si="1"/>
        <v>0</v>
      </c>
      <c r="CJ19" s="39">
        <v>0</v>
      </c>
      <c r="CK19" s="39">
        <v>0</v>
      </c>
      <c r="CL19" s="39">
        <v>0</v>
      </c>
      <c r="CM19" s="39">
        <v>0</v>
      </c>
      <c r="CN19" s="39">
        <v>0</v>
      </c>
      <c r="CO19" s="39">
        <v>0</v>
      </c>
      <c r="CP19" s="39">
        <v>0</v>
      </c>
      <c r="CQ19" s="39">
        <v>0</v>
      </c>
      <c r="CR19" s="39">
        <v>0</v>
      </c>
      <c r="CS19" s="39">
        <v>0</v>
      </c>
      <c r="CT19" s="39">
        <v>0</v>
      </c>
      <c r="CU19" s="39">
        <v>0</v>
      </c>
      <c r="CV19" s="39">
        <v>0</v>
      </c>
      <c r="CW19" s="39">
        <v>0</v>
      </c>
      <c r="CX19" s="39">
        <v>0</v>
      </c>
      <c r="CY19" s="44"/>
      <c r="CZ19" s="39">
        <v>0</v>
      </c>
      <c r="DA19" s="39">
        <f t="shared" si="2"/>
        <v>0</v>
      </c>
      <c r="DB19" s="39">
        <v>0</v>
      </c>
      <c r="DC19" s="39">
        <v>0</v>
      </c>
      <c r="DD19" s="39">
        <v>0</v>
      </c>
      <c r="DE19" s="39">
        <v>0</v>
      </c>
      <c r="DF19" s="39">
        <v>0</v>
      </c>
      <c r="DG19" s="39">
        <v>0</v>
      </c>
      <c r="DH19" s="39">
        <v>0</v>
      </c>
      <c r="DI19" s="39">
        <v>0</v>
      </c>
      <c r="DJ19" s="39">
        <v>0</v>
      </c>
      <c r="DK19" s="39">
        <v>0</v>
      </c>
      <c r="DL19" s="39">
        <v>0</v>
      </c>
      <c r="DM19" s="39">
        <v>0</v>
      </c>
      <c r="DN19" s="39">
        <v>0</v>
      </c>
      <c r="DO19" s="39">
        <v>0</v>
      </c>
      <c r="DP19" s="39">
        <v>0</v>
      </c>
      <c r="DQ19" s="39">
        <v>0</v>
      </c>
      <c r="DR19" s="39">
        <v>0</v>
      </c>
      <c r="DS19" s="39">
        <v>0</v>
      </c>
      <c r="DT19" s="39">
        <v>0</v>
      </c>
      <c r="DU19" s="39">
        <v>0</v>
      </c>
      <c r="DV19" s="39">
        <v>0</v>
      </c>
      <c r="DW19" s="39">
        <v>0</v>
      </c>
      <c r="DX19" s="39">
        <v>0</v>
      </c>
      <c r="DY19" s="39">
        <v>0</v>
      </c>
      <c r="DZ19" s="39">
        <v>0</v>
      </c>
      <c r="EA19" s="39">
        <v>0</v>
      </c>
      <c r="EB19" s="44"/>
      <c r="EC19" s="39">
        <v>0</v>
      </c>
      <c r="ED19" s="39">
        <v>0</v>
      </c>
      <c r="EE19" s="39">
        <f t="shared" si="3"/>
        <v>0</v>
      </c>
      <c r="EF19" s="39">
        <v>0</v>
      </c>
      <c r="EG19" s="39">
        <v>0</v>
      </c>
      <c r="EH19" s="39">
        <v>0</v>
      </c>
      <c r="EI19" s="39">
        <v>0</v>
      </c>
      <c r="EJ19" s="39">
        <v>0</v>
      </c>
      <c r="EK19" s="39">
        <v>0</v>
      </c>
      <c r="EL19" s="44"/>
      <c r="EM19" s="39">
        <v>0</v>
      </c>
      <c r="EN19" s="72">
        <v>1455</v>
      </c>
      <c r="EO19" s="39">
        <f t="shared" si="4"/>
        <v>0</v>
      </c>
      <c r="EP19" s="39" t="s">
        <v>1602</v>
      </c>
      <c r="EQ19" s="39" t="s">
        <v>1603</v>
      </c>
      <c r="ER19" s="43" t="s">
        <v>1604</v>
      </c>
      <c r="ES19" s="39" t="s">
        <v>1605</v>
      </c>
      <c r="ET19" s="43" t="s">
        <v>1606</v>
      </c>
      <c r="EU19" s="39" t="s">
        <v>1607</v>
      </c>
      <c r="EV19" s="39" t="s">
        <v>236</v>
      </c>
      <c r="EW19" s="44"/>
      <c r="EX19" s="44"/>
      <c r="EY19" s="44"/>
      <c r="EZ19" s="44"/>
      <c r="FA19" s="39">
        <v>0</v>
      </c>
      <c r="FB19" s="39" t="s">
        <v>234</v>
      </c>
      <c r="FC19" s="39">
        <v>6</v>
      </c>
      <c r="FD19" s="39" t="s">
        <v>236</v>
      </c>
      <c r="FE19" s="44"/>
      <c r="FF19" s="44"/>
      <c r="FG19" s="39" t="s">
        <v>243</v>
      </c>
      <c r="FH19" s="39" t="s">
        <v>442</v>
      </c>
      <c r="FI19" s="39">
        <v>3926</v>
      </c>
      <c r="FJ19" s="39" t="s">
        <v>236</v>
      </c>
      <c r="FK19" s="44"/>
      <c r="FL19" s="44"/>
      <c r="FM19" s="39" t="s">
        <v>236</v>
      </c>
      <c r="FN19" s="44"/>
      <c r="FO19" s="44"/>
      <c r="FP19" s="39" t="s">
        <v>236</v>
      </c>
      <c r="FQ19" s="44"/>
      <c r="FR19" s="44"/>
      <c r="FS19" s="39" t="s">
        <v>236</v>
      </c>
      <c r="FT19" s="44"/>
      <c r="FU19" s="44"/>
      <c r="FV19" s="39" t="s">
        <v>236</v>
      </c>
      <c r="FW19" s="44"/>
      <c r="FX19" s="44"/>
      <c r="FY19" s="44"/>
      <c r="FZ19" s="44"/>
      <c r="GA19" s="44"/>
      <c r="GB19" s="39" t="s">
        <v>236</v>
      </c>
      <c r="GC19" s="44"/>
      <c r="GD19" s="44"/>
      <c r="GE19" s="39" t="s">
        <v>236</v>
      </c>
      <c r="GF19" s="44"/>
      <c r="GG19" s="44"/>
      <c r="GH19" s="39" t="s">
        <v>236</v>
      </c>
      <c r="GI19" s="44"/>
      <c r="GJ19" s="44"/>
      <c r="GK19" s="39" t="s">
        <v>236</v>
      </c>
      <c r="GL19" s="44"/>
      <c r="GM19" s="44"/>
      <c r="GN19" s="39" t="s">
        <v>236</v>
      </c>
      <c r="GO19" s="44"/>
      <c r="GP19" s="44"/>
      <c r="GQ19" s="39" t="s">
        <v>243</v>
      </c>
      <c r="GR19" s="39" t="s">
        <v>1608</v>
      </c>
      <c r="GS19" s="39">
        <v>14</v>
      </c>
      <c r="GT19" s="44"/>
      <c r="GU19" s="44"/>
      <c r="GV19" s="44"/>
      <c r="GW19" s="39" t="s">
        <v>1609</v>
      </c>
      <c r="GX19" s="39" t="s">
        <v>1610</v>
      </c>
      <c r="GY19" s="39">
        <v>52</v>
      </c>
      <c r="GZ19" s="39">
        <v>2</v>
      </c>
      <c r="HA19" s="39">
        <v>2</v>
      </c>
      <c r="HB19" s="39">
        <v>25</v>
      </c>
      <c r="HC19" s="39">
        <v>23</v>
      </c>
      <c r="HD19" s="39">
        <v>0</v>
      </c>
      <c r="HE19" s="39">
        <v>0</v>
      </c>
      <c r="HF19" s="39">
        <v>0</v>
      </c>
      <c r="HG19" s="39">
        <v>0</v>
      </c>
      <c r="HH19" s="39" t="s">
        <v>236</v>
      </c>
      <c r="HI19" s="44"/>
      <c r="HJ19" s="44"/>
      <c r="HK19" s="43" t="s">
        <v>1611</v>
      </c>
      <c r="HL19" s="39" t="s">
        <v>1612</v>
      </c>
      <c r="HM19" s="44"/>
      <c r="HN19" s="43" t="s">
        <v>1613</v>
      </c>
      <c r="HO19" s="44"/>
      <c r="HP19" s="44"/>
      <c r="HQ19" s="44"/>
      <c r="HR19" s="44"/>
      <c r="HS19" s="39" t="s">
        <v>234</v>
      </c>
      <c r="HT19" s="39">
        <v>0</v>
      </c>
      <c r="HU19" s="44"/>
      <c r="HV19" s="39" t="s">
        <v>1586</v>
      </c>
      <c r="HW19" s="39" t="s">
        <v>1614</v>
      </c>
      <c r="HX19" s="44"/>
      <c r="HY19" s="39" t="s">
        <v>1615</v>
      </c>
      <c r="HZ19" s="39" t="s">
        <v>1586</v>
      </c>
      <c r="IA19" s="39" t="s">
        <v>1614</v>
      </c>
      <c r="IB19" s="44"/>
      <c r="IC19" s="39" t="s">
        <v>1615</v>
      </c>
      <c r="ID19" s="44"/>
    </row>
    <row r="20" spans="1:238" ht="15.75" customHeight="1" x14ac:dyDescent="0.2">
      <c r="A20" s="44" t="s">
        <v>13002</v>
      </c>
      <c r="B20" s="39" t="s">
        <v>1587</v>
      </c>
      <c r="C20" s="39" t="s">
        <v>3906</v>
      </c>
      <c r="D20" s="39" t="s">
        <v>3906</v>
      </c>
      <c r="E20" s="39">
        <v>2018</v>
      </c>
      <c r="F20" s="48">
        <v>45366</v>
      </c>
      <c r="G20" s="48">
        <v>45412</v>
      </c>
      <c r="H20" s="39" t="s">
        <v>3907</v>
      </c>
      <c r="I20" s="44"/>
      <c r="J20" s="39" t="s">
        <v>3908</v>
      </c>
      <c r="K20" s="43" t="s">
        <v>3909</v>
      </c>
      <c r="L20" s="44"/>
      <c r="M20" s="44"/>
      <c r="N20" s="44"/>
      <c r="O20" s="44"/>
      <c r="P20" s="44"/>
      <c r="Q20" s="44"/>
      <c r="R20" s="44"/>
      <c r="S20" s="44"/>
      <c r="T20" s="39" t="s">
        <v>3910</v>
      </c>
      <c r="U20" s="39" t="s">
        <v>3910</v>
      </c>
      <c r="V20" s="39" t="s">
        <v>235</v>
      </c>
      <c r="W20" s="39" t="s">
        <v>3911</v>
      </c>
      <c r="X20" s="49">
        <v>1794.0509999999999</v>
      </c>
      <c r="Y20" s="49">
        <f t="shared" si="0"/>
        <v>0</v>
      </c>
      <c r="Z20" s="39">
        <v>1161.3240000000001</v>
      </c>
      <c r="AA20" s="49">
        <v>64.73</v>
      </c>
      <c r="AB20" s="39">
        <v>0.67</v>
      </c>
      <c r="AC20" s="39">
        <v>307.61099999999999</v>
      </c>
      <c r="AD20" s="39">
        <v>17.149999999999999</v>
      </c>
      <c r="AE20" s="39">
        <v>0</v>
      </c>
      <c r="AF20" s="39">
        <v>0</v>
      </c>
      <c r="AG20" s="39">
        <v>0</v>
      </c>
      <c r="AH20" s="39">
        <v>0</v>
      </c>
      <c r="AI20" s="39">
        <v>0</v>
      </c>
      <c r="AJ20" s="39">
        <v>0</v>
      </c>
      <c r="AK20" s="39">
        <v>325.11599999999999</v>
      </c>
      <c r="AL20" s="49">
        <v>18.12</v>
      </c>
      <c r="AM20" s="39" t="s">
        <v>3913</v>
      </c>
      <c r="AN20" s="39" t="s">
        <v>1362</v>
      </c>
      <c r="AO20" s="39" t="s">
        <v>3910</v>
      </c>
      <c r="AP20" s="39" t="s">
        <v>243</v>
      </c>
      <c r="AQ20" s="39" t="s">
        <v>3914</v>
      </c>
      <c r="AR20" s="43" t="s">
        <v>3915</v>
      </c>
      <c r="AS20" s="39">
        <v>0</v>
      </c>
      <c r="AT20" s="39">
        <v>300.55200000000002</v>
      </c>
      <c r="AU20" s="39">
        <v>0.18</v>
      </c>
      <c r="AV20" s="39">
        <v>0</v>
      </c>
      <c r="AW20" s="39">
        <v>0</v>
      </c>
      <c r="AX20" s="39">
        <v>0</v>
      </c>
      <c r="AY20" s="39">
        <v>0</v>
      </c>
      <c r="AZ20" s="39">
        <v>0</v>
      </c>
      <c r="BA20" s="39">
        <v>0</v>
      </c>
      <c r="BB20" s="39">
        <v>0</v>
      </c>
      <c r="BC20" s="39">
        <v>0</v>
      </c>
      <c r="BD20" s="39">
        <v>0</v>
      </c>
      <c r="BE20" s="39">
        <v>0</v>
      </c>
      <c r="BF20" s="39">
        <v>0</v>
      </c>
      <c r="BG20" s="39">
        <v>0</v>
      </c>
      <c r="BH20" s="39">
        <v>0</v>
      </c>
      <c r="BI20" s="39">
        <v>0</v>
      </c>
      <c r="BJ20" s="39">
        <v>52</v>
      </c>
      <c r="BK20" s="39">
        <v>0</v>
      </c>
      <c r="BL20" s="39">
        <v>0</v>
      </c>
      <c r="BM20" s="39">
        <v>0</v>
      </c>
      <c r="BN20" s="39">
        <v>0</v>
      </c>
      <c r="BO20" s="39">
        <v>0</v>
      </c>
      <c r="BP20" s="39">
        <v>0</v>
      </c>
      <c r="BQ20" s="39">
        <v>0</v>
      </c>
      <c r="BR20" s="39">
        <v>0</v>
      </c>
      <c r="BS20" s="39">
        <v>0</v>
      </c>
      <c r="BT20" s="39">
        <v>0</v>
      </c>
      <c r="BU20" s="39">
        <v>0</v>
      </c>
      <c r="BV20" s="39">
        <v>0</v>
      </c>
      <c r="BW20" s="39">
        <v>0</v>
      </c>
      <c r="BX20" s="39">
        <v>0</v>
      </c>
      <c r="BY20" s="39">
        <v>0</v>
      </c>
      <c r="BZ20" s="39">
        <v>0</v>
      </c>
      <c r="CA20" s="39">
        <v>0</v>
      </c>
      <c r="CB20" s="39">
        <v>0</v>
      </c>
      <c r="CC20" s="39">
        <v>0</v>
      </c>
      <c r="CD20" s="39">
        <v>0</v>
      </c>
      <c r="CE20" s="39">
        <v>0</v>
      </c>
      <c r="CF20" s="44"/>
      <c r="CG20" s="39">
        <v>0</v>
      </c>
      <c r="CH20" s="39">
        <v>0</v>
      </c>
      <c r="CI20" s="39">
        <f t="shared" si="1"/>
        <v>0</v>
      </c>
      <c r="CJ20" s="39">
        <v>0</v>
      </c>
      <c r="CK20" s="39">
        <v>0</v>
      </c>
      <c r="CL20" s="39">
        <v>0</v>
      </c>
      <c r="CM20" s="39">
        <v>0</v>
      </c>
      <c r="CN20" s="39">
        <v>0</v>
      </c>
      <c r="CO20" s="39">
        <v>0</v>
      </c>
      <c r="CP20" s="39">
        <v>0</v>
      </c>
      <c r="CQ20" s="39">
        <v>0</v>
      </c>
      <c r="CR20" s="39">
        <v>0</v>
      </c>
      <c r="CS20" s="39">
        <v>0</v>
      </c>
      <c r="CT20" s="39">
        <v>0</v>
      </c>
      <c r="CU20" s="39">
        <v>0</v>
      </c>
      <c r="CV20" s="39">
        <v>0</v>
      </c>
      <c r="CW20" s="39">
        <v>0</v>
      </c>
      <c r="CX20" s="39">
        <v>0</v>
      </c>
      <c r="CY20" s="44"/>
      <c r="CZ20" s="39">
        <v>0</v>
      </c>
      <c r="DA20" s="39">
        <f t="shared" si="2"/>
        <v>0</v>
      </c>
      <c r="DB20" s="39">
        <v>0</v>
      </c>
      <c r="DC20" s="39">
        <v>0</v>
      </c>
      <c r="DD20" s="39">
        <v>0</v>
      </c>
      <c r="DE20" s="39">
        <v>0</v>
      </c>
      <c r="DF20" s="39">
        <v>0</v>
      </c>
      <c r="DG20" s="39">
        <v>0</v>
      </c>
      <c r="DH20" s="39">
        <v>0</v>
      </c>
      <c r="DI20" s="39">
        <v>0</v>
      </c>
      <c r="DJ20" s="39">
        <v>0</v>
      </c>
      <c r="DK20" s="39">
        <v>0</v>
      </c>
      <c r="DL20" s="39">
        <v>0</v>
      </c>
      <c r="DM20" s="39">
        <v>0</v>
      </c>
      <c r="DN20" s="39">
        <v>0</v>
      </c>
      <c r="DO20" s="39">
        <v>0</v>
      </c>
      <c r="DP20" s="39">
        <v>0</v>
      </c>
      <c r="DQ20" s="39">
        <v>0</v>
      </c>
      <c r="DR20" s="39">
        <v>0</v>
      </c>
      <c r="DS20" s="39">
        <v>0</v>
      </c>
      <c r="DT20" s="39">
        <v>0</v>
      </c>
      <c r="DU20" s="39">
        <v>0</v>
      </c>
      <c r="DV20" s="39">
        <v>0</v>
      </c>
      <c r="DW20" s="39">
        <v>0</v>
      </c>
      <c r="DX20" s="39">
        <v>0</v>
      </c>
      <c r="DY20" s="39">
        <v>0</v>
      </c>
      <c r="DZ20" s="39">
        <v>0</v>
      </c>
      <c r="EA20" s="39">
        <v>0</v>
      </c>
      <c r="EB20" s="44"/>
      <c r="EC20" s="39">
        <v>0</v>
      </c>
      <c r="ED20" s="39">
        <v>0</v>
      </c>
      <c r="EE20" s="39">
        <f t="shared" si="3"/>
        <v>0</v>
      </c>
      <c r="EF20" s="39">
        <v>0</v>
      </c>
      <c r="EG20" s="39">
        <v>0</v>
      </c>
      <c r="EH20" s="39">
        <v>0</v>
      </c>
      <c r="EI20" s="39">
        <v>0</v>
      </c>
      <c r="EJ20" s="39">
        <v>0</v>
      </c>
      <c r="EK20" s="39">
        <v>0</v>
      </c>
      <c r="EL20" s="44"/>
      <c r="EM20" s="39">
        <v>0</v>
      </c>
      <c r="EN20" s="72">
        <v>52</v>
      </c>
      <c r="EO20" s="39">
        <f t="shared" si="4"/>
        <v>0</v>
      </c>
      <c r="EP20" s="39" t="s">
        <v>3916</v>
      </c>
      <c r="EQ20" s="39" t="s">
        <v>234</v>
      </c>
      <c r="ER20" s="44"/>
      <c r="ES20" s="39" t="s">
        <v>3917</v>
      </c>
      <c r="ET20" s="43" t="s">
        <v>1606</v>
      </c>
      <c r="EU20" s="39" t="s">
        <v>1607</v>
      </c>
      <c r="EV20" s="39" t="s">
        <v>236</v>
      </c>
      <c r="EW20" s="44"/>
      <c r="EX20" s="44"/>
      <c r="EY20" s="44"/>
      <c r="EZ20" s="44"/>
      <c r="FA20" s="39">
        <v>0</v>
      </c>
      <c r="FB20" s="44"/>
      <c r="FC20" s="39">
        <v>1</v>
      </c>
      <c r="FD20" s="39" t="s">
        <v>236</v>
      </c>
      <c r="FE20" s="44"/>
      <c r="FF20" s="44"/>
      <c r="FG20" s="39" t="s">
        <v>236</v>
      </c>
      <c r="FH20" s="44"/>
      <c r="FI20" s="44"/>
      <c r="FJ20" s="39" t="s">
        <v>236</v>
      </c>
      <c r="FK20" s="44"/>
      <c r="FL20" s="44"/>
      <c r="FM20" s="39" t="s">
        <v>236</v>
      </c>
      <c r="FN20" s="44"/>
      <c r="FO20" s="44"/>
      <c r="FP20" s="39" t="s">
        <v>236</v>
      </c>
      <c r="FQ20" s="44"/>
      <c r="FR20" s="44"/>
      <c r="FS20" s="39" t="s">
        <v>236</v>
      </c>
      <c r="FT20" s="44"/>
      <c r="FU20" s="44"/>
      <c r="FV20" s="39" t="s">
        <v>236</v>
      </c>
      <c r="FW20" s="44"/>
      <c r="FX20" s="44"/>
      <c r="FY20" s="44"/>
      <c r="FZ20" s="44"/>
      <c r="GA20" s="44"/>
      <c r="GB20" s="39" t="s">
        <v>243</v>
      </c>
      <c r="GC20" s="39" t="s">
        <v>3918</v>
      </c>
      <c r="GD20" s="39">
        <v>391552</v>
      </c>
      <c r="GE20" s="39" t="s">
        <v>236</v>
      </c>
      <c r="GF20" s="44"/>
      <c r="GG20" s="44"/>
      <c r="GH20" s="39" t="s">
        <v>236</v>
      </c>
      <c r="GI20" s="44"/>
      <c r="GJ20" s="44"/>
      <c r="GK20" s="39" t="s">
        <v>236</v>
      </c>
      <c r="GL20" s="44"/>
      <c r="GM20" s="44"/>
      <c r="GN20" s="39" t="s">
        <v>236</v>
      </c>
      <c r="GO20" s="44"/>
      <c r="GP20" s="44"/>
      <c r="GQ20" s="39" t="s">
        <v>236</v>
      </c>
      <c r="GR20" s="44"/>
      <c r="GS20" s="44"/>
      <c r="GT20" s="44"/>
      <c r="GU20" s="44"/>
      <c r="GV20" s="44"/>
      <c r="GW20" s="39">
        <v>100</v>
      </c>
      <c r="GX20" s="39" t="s">
        <v>3919</v>
      </c>
      <c r="GY20" s="39">
        <v>28</v>
      </c>
      <c r="GZ20" s="39">
        <v>3</v>
      </c>
      <c r="HA20" s="39">
        <v>0</v>
      </c>
      <c r="HB20" s="39">
        <v>0</v>
      </c>
      <c r="HC20" s="39">
        <v>23</v>
      </c>
      <c r="HD20" s="39">
        <v>2</v>
      </c>
      <c r="HE20" s="39">
        <v>0</v>
      </c>
      <c r="HF20" s="39">
        <v>0</v>
      </c>
      <c r="HG20" s="39">
        <v>0</v>
      </c>
      <c r="HH20" s="39" t="s">
        <v>243</v>
      </c>
      <c r="HI20" s="43" t="s">
        <v>3920</v>
      </c>
      <c r="HJ20" s="39" t="s">
        <v>3921</v>
      </c>
      <c r="HK20" s="43" t="s">
        <v>3920</v>
      </c>
      <c r="HL20" s="39" t="s">
        <v>3922</v>
      </c>
      <c r="HM20" s="44"/>
      <c r="HN20" s="43" t="s">
        <v>3923</v>
      </c>
      <c r="HO20" s="44"/>
      <c r="HP20" s="44"/>
      <c r="HQ20" s="44"/>
      <c r="HR20" s="44"/>
      <c r="HS20" s="39" t="s">
        <v>234</v>
      </c>
      <c r="HT20" s="39">
        <v>0</v>
      </c>
      <c r="HU20" s="44"/>
      <c r="HV20" s="39" t="s">
        <v>3924</v>
      </c>
      <c r="HW20" s="39" t="s">
        <v>3925</v>
      </c>
      <c r="HX20" s="44"/>
      <c r="HY20" s="39" t="s">
        <v>3926</v>
      </c>
      <c r="HZ20" s="39" t="s">
        <v>1586</v>
      </c>
      <c r="IA20" s="39" t="s">
        <v>3927</v>
      </c>
      <c r="IB20" s="44"/>
      <c r="IC20" s="39" t="s">
        <v>1615</v>
      </c>
      <c r="ID20" s="44"/>
    </row>
    <row r="21" spans="1:238" ht="15.75" customHeight="1" x14ac:dyDescent="0.2">
      <c r="A21" s="44" t="s">
        <v>13003</v>
      </c>
      <c r="B21" s="39" t="s">
        <v>1587</v>
      </c>
      <c r="C21" s="39" t="s">
        <v>3928</v>
      </c>
      <c r="D21" s="39" t="s">
        <v>3928</v>
      </c>
      <c r="E21" s="39">
        <v>2014</v>
      </c>
      <c r="F21" s="48">
        <v>44942</v>
      </c>
      <c r="G21" s="48">
        <v>45657</v>
      </c>
      <c r="H21" s="39" t="s">
        <v>3929</v>
      </c>
      <c r="I21" s="44"/>
      <c r="J21" s="39" t="s">
        <v>3930</v>
      </c>
      <c r="K21" s="43" t="s">
        <v>3931</v>
      </c>
      <c r="L21" s="44"/>
      <c r="M21" s="44"/>
      <c r="N21" s="44"/>
      <c r="O21" s="44"/>
      <c r="P21" s="44"/>
      <c r="Q21" s="44"/>
      <c r="R21" s="44"/>
      <c r="S21" s="44"/>
      <c r="T21" s="39" t="s">
        <v>3932</v>
      </c>
      <c r="U21" s="39" t="s">
        <v>3932</v>
      </c>
      <c r="V21" s="39" t="s">
        <v>235</v>
      </c>
      <c r="W21" s="39" t="s">
        <v>1596</v>
      </c>
      <c r="X21" s="49">
        <v>182</v>
      </c>
      <c r="Y21" s="49">
        <f t="shared" si="0"/>
        <v>0</v>
      </c>
      <c r="Z21" s="39">
        <v>8.6270000000000007</v>
      </c>
      <c r="AA21" s="49">
        <v>4.74</v>
      </c>
      <c r="AB21" s="39">
        <v>0.01</v>
      </c>
      <c r="AC21" s="39">
        <v>9.3889999999999993</v>
      </c>
      <c r="AD21" s="39">
        <v>5.16</v>
      </c>
      <c r="AE21" s="39">
        <v>0.34799999999999998</v>
      </c>
      <c r="AF21" s="39">
        <v>0.19</v>
      </c>
      <c r="AG21" s="39">
        <v>15.989000000000001</v>
      </c>
      <c r="AH21" s="39">
        <v>8.7899999999999991</v>
      </c>
      <c r="AI21" s="39">
        <v>0</v>
      </c>
      <c r="AJ21" s="39">
        <v>0</v>
      </c>
      <c r="AK21" s="39">
        <v>147.64699999999999</v>
      </c>
      <c r="AL21" s="39">
        <v>81.12</v>
      </c>
      <c r="AM21" s="39" t="s">
        <v>3934</v>
      </c>
      <c r="AN21" s="39" t="s">
        <v>304</v>
      </c>
      <c r="AO21" s="39" t="s">
        <v>3932</v>
      </c>
      <c r="AP21" s="39" t="s">
        <v>243</v>
      </c>
      <c r="AQ21" s="39" t="s">
        <v>1599</v>
      </c>
      <c r="AR21" s="43" t="s">
        <v>3935</v>
      </c>
      <c r="AS21" s="39">
        <v>0</v>
      </c>
      <c r="AT21" s="39">
        <v>31.46</v>
      </c>
      <c r="AU21" s="39">
        <v>0.02</v>
      </c>
      <c r="AV21" s="39">
        <v>77</v>
      </c>
      <c r="AW21" s="39">
        <v>77</v>
      </c>
      <c r="AX21" s="39">
        <v>12</v>
      </c>
      <c r="AY21" s="39">
        <v>1</v>
      </c>
      <c r="AZ21" s="39">
        <v>0</v>
      </c>
      <c r="BA21" s="39">
        <v>1</v>
      </c>
      <c r="BB21" s="39">
        <v>0</v>
      </c>
      <c r="BC21" s="39">
        <v>0</v>
      </c>
      <c r="BD21" s="39">
        <v>0</v>
      </c>
      <c r="BE21" s="39">
        <v>3</v>
      </c>
      <c r="BF21" s="39">
        <v>0</v>
      </c>
      <c r="BG21" s="39">
        <v>2</v>
      </c>
      <c r="BH21" s="39">
        <v>2</v>
      </c>
      <c r="BI21" s="39">
        <v>0</v>
      </c>
      <c r="BJ21" s="39">
        <v>2</v>
      </c>
      <c r="BK21" s="39">
        <v>0</v>
      </c>
      <c r="BL21" s="39">
        <v>0</v>
      </c>
      <c r="BM21" s="39">
        <v>0</v>
      </c>
      <c r="BN21" s="39">
        <v>0</v>
      </c>
      <c r="BO21" s="39">
        <v>0</v>
      </c>
      <c r="BP21" s="39">
        <v>0</v>
      </c>
      <c r="BQ21" s="39">
        <v>0</v>
      </c>
      <c r="BR21" s="39">
        <v>0</v>
      </c>
      <c r="BS21" s="39">
        <v>0</v>
      </c>
      <c r="BT21" s="39">
        <v>0</v>
      </c>
      <c r="BU21" s="39">
        <v>0</v>
      </c>
      <c r="BV21" s="39">
        <v>0</v>
      </c>
      <c r="BW21" s="39">
        <v>0</v>
      </c>
      <c r="BX21" s="39">
        <v>0</v>
      </c>
      <c r="BY21" s="39">
        <v>0</v>
      </c>
      <c r="BZ21" s="39">
        <v>0</v>
      </c>
      <c r="CA21" s="39">
        <v>0</v>
      </c>
      <c r="CB21" s="39">
        <v>0</v>
      </c>
      <c r="CC21" s="39">
        <v>0</v>
      </c>
      <c r="CD21" s="39">
        <v>0</v>
      </c>
      <c r="CE21" s="39">
        <v>0</v>
      </c>
      <c r="CF21" s="44"/>
      <c r="CG21" s="39">
        <v>0</v>
      </c>
      <c r="CH21" s="39">
        <v>0</v>
      </c>
      <c r="CI21" s="39">
        <f t="shared" si="1"/>
        <v>0</v>
      </c>
      <c r="CJ21" s="39">
        <v>0</v>
      </c>
      <c r="CK21" s="39">
        <v>0</v>
      </c>
      <c r="CL21" s="39">
        <v>0</v>
      </c>
      <c r="CM21" s="39">
        <v>0</v>
      </c>
      <c r="CN21" s="39">
        <v>0</v>
      </c>
      <c r="CO21" s="39">
        <v>0</v>
      </c>
      <c r="CP21" s="39">
        <v>0</v>
      </c>
      <c r="CQ21" s="39">
        <v>0</v>
      </c>
      <c r="CR21" s="39">
        <v>0</v>
      </c>
      <c r="CS21" s="39">
        <v>0</v>
      </c>
      <c r="CT21" s="39">
        <v>0</v>
      </c>
      <c r="CU21" s="39">
        <v>0</v>
      </c>
      <c r="CV21" s="39">
        <v>0</v>
      </c>
      <c r="CW21" s="39">
        <v>0</v>
      </c>
      <c r="CX21" s="39">
        <v>0</v>
      </c>
      <c r="CY21" s="44"/>
      <c r="CZ21" s="39">
        <v>0</v>
      </c>
      <c r="DA21" s="39">
        <f t="shared" si="2"/>
        <v>0</v>
      </c>
      <c r="DB21" s="39">
        <v>0</v>
      </c>
      <c r="DC21" s="39">
        <v>0</v>
      </c>
      <c r="DD21" s="39">
        <v>0</v>
      </c>
      <c r="DE21" s="39">
        <v>0</v>
      </c>
      <c r="DF21" s="39">
        <v>0</v>
      </c>
      <c r="DG21" s="39">
        <v>0</v>
      </c>
      <c r="DH21" s="39">
        <v>0</v>
      </c>
      <c r="DI21" s="39">
        <v>0</v>
      </c>
      <c r="DJ21" s="39">
        <v>0</v>
      </c>
      <c r="DK21" s="39">
        <v>0</v>
      </c>
      <c r="DL21" s="39">
        <v>0</v>
      </c>
      <c r="DM21" s="39">
        <v>0</v>
      </c>
      <c r="DN21" s="39">
        <v>0</v>
      </c>
      <c r="DO21" s="39">
        <v>0</v>
      </c>
      <c r="DP21" s="39">
        <v>0</v>
      </c>
      <c r="DQ21" s="39">
        <v>0</v>
      </c>
      <c r="DR21" s="39">
        <v>0</v>
      </c>
      <c r="DS21" s="39">
        <v>0</v>
      </c>
      <c r="DT21" s="39">
        <v>0</v>
      </c>
      <c r="DU21" s="39">
        <v>0</v>
      </c>
      <c r="DV21" s="39">
        <v>0</v>
      </c>
      <c r="DW21" s="39">
        <v>0</v>
      </c>
      <c r="DX21" s="39">
        <v>0</v>
      </c>
      <c r="DY21" s="39">
        <v>0</v>
      </c>
      <c r="DZ21" s="39">
        <v>0</v>
      </c>
      <c r="EA21" s="39">
        <v>0</v>
      </c>
      <c r="EB21" s="44"/>
      <c r="EC21" s="39">
        <v>0</v>
      </c>
      <c r="ED21" s="39">
        <v>0</v>
      </c>
      <c r="EE21" s="39">
        <f t="shared" si="3"/>
        <v>0</v>
      </c>
      <c r="EF21" s="39">
        <v>0</v>
      </c>
      <c r="EG21" s="39">
        <v>0</v>
      </c>
      <c r="EH21" s="39">
        <v>0</v>
      </c>
      <c r="EI21" s="39">
        <v>0</v>
      </c>
      <c r="EJ21" s="39">
        <v>0</v>
      </c>
      <c r="EK21" s="39">
        <v>0</v>
      </c>
      <c r="EL21" s="39" t="s">
        <v>3936</v>
      </c>
      <c r="EM21" s="39">
        <v>1</v>
      </c>
      <c r="EN21" s="72">
        <v>12</v>
      </c>
      <c r="EO21" s="39">
        <f t="shared" si="4"/>
        <v>0</v>
      </c>
      <c r="EP21" s="39" t="s">
        <v>3937</v>
      </c>
      <c r="EQ21" s="39" t="s">
        <v>3938</v>
      </c>
      <c r="ER21" s="44"/>
      <c r="ES21" s="39" t="s">
        <v>3019</v>
      </c>
      <c r="ET21" s="43" t="s">
        <v>3939</v>
      </c>
      <c r="EU21" s="39" t="s">
        <v>3940</v>
      </c>
      <c r="EV21" s="39" t="s">
        <v>236</v>
      </c>
      <c r="EW21" s="44"/>
      <c r="EX21" s="44"/>
      <c r="EY21" s="44"/>
      <c r="EZ21" s="44"/>
      <c r="FA21" s="39">
        <v>0</v>
      </c>
      <c r="FB21" s="44"/>
      <c r="FC21" s="39">
        <v>18</v>
      </c>
      <c r="FD21" s="39" t="s">
        <v>236</v>
      </c>
      <c r="FE21" s="44"/>
      <c r="FF21" s="44"/>
      <c r="FG21" s="39" t="s">
        <v>243</v>
      </c>
      <c r="FH21" s="39" t="s">
        <v>442</v>
      </c>
      <c r="FI21" s="39">
        <v>3926</v>
      </c>
      <c r="FJ21" s="39" t="s">
        <v>236</v>
      </c>
      <c r="FK21" s="44"/>
      <c r="FL21" s="44"/>
      <c r="FM21" s="39" t="s">
        <v>236</v>
      </c>
      <c r="FN21" s="44"/>
      <c r="FO21" s="44"/>
      <c r="FP21" s="39" t="s">
        <v>236</v>
      </c>
      <c r="FQ21" s="44"/>
      <c r="FR21" s="44"/>
      <c r="FS21" s="39" t="s">
        <v>236</v>
      </c>
      <c r="FT21" s="44"/>
      <c r="FU21" s="44"/>
      <c r="FV21" s="39" t="s">
        <v>236</v>
      </c>
      <c r="FW21" s="44"/>
      <c r="FX21" s="44"/>
      <c r="FY21" s="44"/>
      <c r="FZ21" s="44"/>
      <c r="GA21" s="44"/>
      <c r="GB21" s="39" t="s">
        <v>236</v>
      </c>
      <c r="GC21" s="44"/>
      <c r="GD21" s="44"/>
      <c r="GE21" s="39" t="s">
        <v>236</v>
      </c>
      <c r="GF21" s="44"/>
      <c r="GG21" s="44"/>
      <c r="GH21" s="39" t="s">
        <v>236</v>
      </c>
      <c r="GI21" s="44"/>
      <c r="GJ21" s="44"/>
      <c r="GK21" s="39" t="s">
        <v>236</v>
      </c>
      <c r="GL21" s="44"/>
      <c r="GM21" s="44"/>
      <c r="GN21" s="39" t="s">
        <v>236</v>
      </c>
      <c r="GO21" s="44"/>
      <c r="GP21" s="44"/>
      <c r="GQ21" s="39" t="s">
        <v>243</v>
      </c>
      <c r="GR21" s="39" t="s">
        <v>3941</v>
      </c>
      <c r="GS21" s="39">
        <v>15</v>
      </c>
      <c r="GT21" s="44"/>
      <c r="GU21" s="44"/>
      <c r="GV21" s="44"/>
      <c r="GW21" s="39">
        <v>100</v>
      </c>
      <c r="GX21" s="44"/>
      <c r="GY21" s="39">
        <v>19</v>
      </c>
      <c r="GZ21" s="39">
        <v>3</v>
      </c>
      <c r="HA21" s="39">
        <v>0</v>
      </c>
      <c r="HB21" s="39">
        <v>0</v>
      </c>
      <c r="HC21" s="39">
        <v>14</v>
      </c>
      <c r="HD21" s="39">
        <v>2</v>
      </c>
      <c r="HE21" s="39">
        <v>0</v>
      </c>
      <c r="HF21" s="39">
        <v>0</v>
      </c>
      <c r="HG21" s="39">
        <v>0</v>
      </c>
      <c r="HH21" s="39" t="s">
        <v>236</v>
      </c>
      <c r="HI21" s="44"/>
      <c r="HJ21" s="44"/>
      <c r="HK21" s="43" t="s">
        <v>3942</v>
      </c>
      <c r="HL21" s="39" t="s">
        <v>3943</v>
      </c>
      <c r="HM21" s="44"/>
      <c r="HN21" s="43" t="s">
        <v>3944</v>
      </c>
      <c r="HO21" s="44"/>
      <c r="HP21" s="44"/>
      <c r="HQ21" s="44"/>
      <c r="HR21" s="44"/>
      <c r="HS21" s="39" t="s">
        <v>234</v>
      </c>
      <c r="HT21" s="39">
        <v>0</v>
      </c>
      <c r="HU21" s="39">
        <v>0</v>
      </c>
      <c r="HV21" s="39" t="s">
        <v>3945</v>
      </c>
      <c r="HW21" s="39" t="s">
        <v>3946</v>
      </c>
      <c r="HX21" s="44"/>
      <c r="HY21" s="39" t="s">
        <v>3947</v>
      </c>
      <c r="HZ21" s="39" t="s">
        <v>1586</v>
      </c>
      <c r="IA21" s="39" t="s">
        <v>3948</v>
      </c>
      <c r="IB21" s="44"/>
      <c r="IC21" s="39" t="s">
        <v>1615</v>
      </c>
      <c r="ID21" s="44"/>
    </row>
    <row r="22" spans="1:238" ht="15.75" customHeight="1" x14ac:dyDescent="0.2">
      <c r="A22" s="44" t="s">
        <v>13000</v>
      </c>
      <c r="B22" s="39" t="s">
        <v>987</v>
      </c>
      <c r="C22" s="39" t="s">
        <v>988</v>
      </c>
      <c r="D22" s="39" t="s">
        <v>989</v>
      </c>
      <c r="E22" s="39">
        <v>2018</v>
      </c>
      <c r="F22" s="48">
        <v>45078</v>
      </c>
      <c r="G22" s="48">
        <v>45651</v>
      </c>
      <c r="H22" s="39" t="s">
        <v>990</v>
      </c>
      <c r="I22" s="44"/>
      <c r="J22" s="39" t="s">
        <v>991</v>
      </c>
      <c r="K22" s="43" t="s">
        <v>992</v>
      </c>
      <c r="L22" s="44"/>
      <c r="M22" s="44"/>
      <c r="N22" s="44"/>
      <c r="O22" s="44"/>
      <c r="P22" s="39" t="s">
        <v>993</v>
      </c>
      <c r="Q22" s="39" t="s">
        <v>994</v>
      </c>
      <c r="R22" s="39" t="s">
        <v>995</v>
      </c>
      <c r="S22" s="39" t="s">
        <v>996</v>
      </c>
      <c r="T22" s="39" t="s">
        <v>997</v>
      </c>
      <c r="U22" s="39" t="s">
        <v>997</v>
      </c>
      <c r="V22" s="39" t="s">
        <v>235</v>
      </c>
      <c r="W22" s="39" t="s">
        <v>998</v>
      </c>
      <c r="X22" s="49">
        <v>172.36</v>
      </c>
      <c r="Y22" s="49">
        <f t="shared" si="0"/>
        <v>0</v>
      </c>
      <c r="Z22" s="39">
        <v>141.26</v>
      </c>
      <c r="AA22" s="49">
        <v>81.96</v>
      </c>
      <c r="AB22" s="39">
        <v>7.0000000000000007E-2</v>
      </c>
      <c r="AC22" s="39">
        <v>22.28</v>
      </c>
      <c r="AD22" s="39">
        <v>12.93</v>
      </c>
      <c r="AE22" s="39">
        <v>0</v>
      </c>
      <c r="AF22" s="39">
        <v>0</v>
      </c>
      <c r="AG22" s="39">
        <v>1.5329999999999999</v>
      </c>
      <c r="AH22" s="39">
        <v>0.89</v>
      </c>
      <c r="AI22" s="39">
        <v>7.2869999999999999</v>
      </c>
      <c r="AJ22" s="39">
        <v>4.2300000000000004</v>
      </c>
      <c r="AK22" s="39">
        <v>0</v>
      </c>
      <c r="AL22" s="39">
        <v>0</v>
      </c>
      <c r="AM22" s="39" t="s">
        <v>239</v>
      </c>
      <c r="AN22" s="39" t="s">
        <v>239</v>
      </c>
      <c r="AO22" s="39" t="s">
        <v>239</v>
      </c>
      <c r="AP22" s="39" t="s">
        <v>243</v>
      </c>
      <c r="AQ22" s="39" t="s">
        <v>1000</v>
      </c>
      <c r="AR22" s="43" t="s">
        <v>1001</v>
      </c>
      <c r="AS22" s="49">
        <v>6.3</v>
      </c>
      <c r="AT22" s="39">
        <v>150</v>
      </c>
      <c r="AU22" s="39">
        <v>7.0000000000000007E-2</v>
      </c>
      <c r="AV22" s="39">
        <v>0</v>
      </c>
      <c r="AW22" s="39">
        <v>107</v>
      </c>
      <c r="AX22" s="39">
        <v>71</v>
      </c>
      <c r="AY22" s="39">
        <v>28</v>
      </c>
      <c r="AZ22" s="39">
        <v>13</v>
      </c>
      <c r="BA22" s="39">
        <v>1</v>
      </c>
      <c r="BB22" s="39">
        <v>1</v>
      </c>
      <c r="BC22" s="39">
        <v>0</v>
      </c>
      <c r="BD22" s="39">
        <v>7</v>
      </c>
      <c r="BE22" s="39">
        <v>0</v>
      </c>
      <c r="BF22" s="39">
        <v>0</v>
      </c>
      <c r="BG22" s="39">
        <v>4</v>
      </c>
      <c r="BH22" s="39">
        <v>0</v>
      </c>
      <c r="BI22" s="39">
        <v>5</v>
      </c>
      <c r="BJ22" s="39">
        <v>0</v>
      </c>
      <c r="BK22" s="39">
        <v>11</v>
      </c>
      <c r="BL22" s="39">
        <v>0</v>
      </c>
      <c r="BM22" s="39">
        <v>0</v>
      </c>
      <c r="BN22" s="39">
        <v>0</v>
      </c>
      <c r="BO22" s="39">
        <v>0</v>
      </c>
      <c r="BP22" s="39">
        <v>0</v>
      </c>
      <c r="BQ22" s="39">
        <v>0</v>
      </c>
      <c r="BR22" s="39">
        <v>0</v>
      </c>
      <c r="BS22" s="44"/>
      <c r="BT22" s="44"/>
      <c r="BU22" s="44"/>
      <c r="BV22" s="44"/>
      <c r="BW22" s="44"/>
      <c r="BX22" s="44"/>
      <c r="BY22" s="44"/>
      <c r="BZ22" s="44"/>
      <c r="CA22" s="44"/>
      <c r="CB22" s="44"/>
      <c r="CC22" s="44"/>
      <c r="CD22" s="44"/>
      <c r="CE22" s="44"/>
      <c r="CF22" s="44"/>
      <c r="CG22" s="44"/>
      <c r="CH22" s="39">
        <v>0</v>
      </c>
      <c r="CI22" s="39">
        <f t="shared" si="1"/>
        <v>0</v>
      </c>
      <c r="CJ22" s="39">
        <v>0</v>
      </c>
      <c r="CK22" s="44"/>
      <c r="CL22" s="44"/>
      <c r="CM22" s="44"/>
      <c r="CN22" s="44"/>
      <c r="CO22" s="44"/>
      <c r="CP22" s="44"/>
      <c r="CQ22" s="44"/>
      <c r="CR22" s="44"/>
      <c r="CS22" s="44"/>
      <c r="CT22" s="44"/>
      <c r="CU22" s="44"/>
      <c r="CV22" s="44"/>
      <c r="CW22" s="44"/>
      <c r="CX22" s="44"/>
      <c r="CY22" s="44"/>
      <c r="CZ22" s="39">
        <v>0</v>
      </c>
      <c r="DA22" s="39">
        <f t="shared" si="2"/>
        <v>0</v>
      </c>
      <c r="DB22" s="39">
        <v>0</v>
      </c>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39">
        <v>0</v>
      </c>
      <c r="EE22" s="39">
        <f t="shared" si="3"/>
        <v>0</v>
      </c>
      <c r="EF22" s="39">
        <v>0</v>
      </c>
      <c r="EG22" s="39">
        <v>0</v>
      </c>
      <c r="EH22" s="39">
        <v>0</v>
      </c>
      <c r="EI22" s="39">
        <v>0</v>
      </c>
      <c r="EJ22" s="39">
        <v>0</v>
      </c>
      <c r="EK22" s="39">
        <v>0</v>
      </c>
      <c r="EL22" s="39" t="s">
        <v>1002</v>
      </c>
      <c r="EM22" s="39">
        <v>1</v>
      </c>
      <c r="EN22" s="72">
        <v>71</v>
      </c>
      <c r="EO22" s="39">
        <f t="shared" si="4"/>
        <v>0</v>
      </c>
      <c r="EP22" s="39" t="s">
        <v>1003</v>
      </c>
      <c r="EQ22" s="39" t="s">
        <v>1004</v>
      </c>
      <c r="ER22" s="44"/>
      <c r="ES22" s="39" t="s">
        <v>1005</v>
      </c>
      <c r="ET22" s="39" t="s">
        <v>1006</v>
      </c>
      <c r="EU22" s="39" t="s">
        <v>1007</v>
      </c>
      <c r="EV22" s="39" t="s">
        <v>236</v>
      </c>
      <c r="EW22" s="44"/>
      <c r="EX22" s="44"/>
      <c r="EY22" s="44"/>
      <c r="EZ22" s="44"/>
      <c r="FA22" s="44"/>
      <c r="FB22" s="44"/>
      <c r="FC22" s="39">
        <v>3</v>
      </c>
      <c r="FD22" s="39" t="s">
        <v>236</v>
      </c>
      <c r="FE22" s="44"/>
      <c r="FF22" s="44"/>
      <c r="FG22" s="39" t="s">
        <v>236</v>
      </c>
      <c r="FH22" s="44"/>
      <c r="FI22" s="44"/>
      <c r="FJ22" s="39" t="s">
        <v>236</v>
      </c>
      <c r="FK22" s="44"/>
      <c r="FL22" s="44"/>
      <c r="FM22" s="39" t="s">
        <v>236</v>
      </c>
      <c r="FN22" s="44"/>
      <c r="FO22" s="44"/>
      <c r="FP22" s="39" t="s">
        <v>236</v>
      </c>
      <c r="FQ22" s="44"/>
      <c r="FR22" s="44"/>
      <c r="FS22" s="39" t="s">
        <v>236</v>
      </c>
      <c r="FT22" s="44"/>
      <c r="FU22" s="44"/>
      <c r="FV22" s="39" t="s">
        <v>236</v>
      </c>
      <c r="FW22" s="44"/>
      <c r="FX22" s="44"/>
      <c r="FY22" s="44"/>
      <c r="FZ22" s="44"/>
      <c r="GA22" s="44"/>
      <c r="GB22" s="39" t="s">
        <v>236</v>
      </c>
      <c r="GC22" s="44"/>
      <c r="GD22" s="44"/>
      <c r="GE22" s="39" t="s">
        <v>243</v>
      </c>
      <c r="GF22" s="39" t="s">
        <v>1008</v>
      </c>
      <c r="GG22" s="39">
        <v>141159</v>
      </c>
      <c r="GH22" s="39" t="s">
        <v>243</v>
      </c>
      <c r="GI22" s="39" t="s">
        <v>1008</v>
      </c>
      <c r="GJ22" s="39">
        <v>1786</v>
      </c>
      <c r="GK22" s="39" t="s">
        <v>236</v>
      </c>
      <c r="GL22" s="44"/>
      <c r="GM22" s="44"/>
      <c r="GN22" s="39" t="s">
        <v>236</v>
      </c>
      <c r="GO22" s="44"/>
      <c r="GP22" s="44"/>
      <c r="GQ22" s="39" t="s">
        <v>236</v>
      </c>
      <c r="GR22" s="44"/>
      <c r="GS22" s="44"/>
      <c r="GT22" s="39" t="s">
        <v>1009</v>
      </c>
      <c r="GU22" s="39" t="s">
        <v>1010</v>
      </c>
      <c r="GV22" s="39">
        <v>16</v>
      </c>
      <c r="GW22" s="39">
        <v>100</v>
      </c>
      <c r="GX22" s="44"/>
      <c r="GY22" s="39">
        <v>104</v>
      </c>
      <c r="GZ22" s="39">
        <v>1</v>
      </c>
      <c r="HA22" s="39">
        <v>13</v>
      </c>
      <c r="HB22" s="39">
        <v>89</v>
      </c>
      <c r="HC22" s="39">
        <v>0</v>
      </c>
      <c r="HD22" s="39">
        <v>1</v>
      </c>
      <c r="HE22" s="39">
        <v>0</v>
      </c>
      <c r="HF22" s="39">
        <v>0</v>
      </c>
      <c r="HG22" s="39">
        <v>0</v>
      </c>
      <c r="HH22" s="39" t="s">
        <v>236</v>
      </c>
      <c r="HI22" s="43" t="s">
        <v>1011</v>
      </c>
      <c r="HJ22" s="39" t="s">
        <v>1012</v>
      </c>
      <c r="HK22" s="43" t="s">
        <v>1011</v>
      </c>
      <c r="HL22" s="44"/>
      <c r="HM22" s="44"/>
      <c r="HN22" s="44"/>
      <c r="HO22" s="39" t="s">
        <v>1013</v>
      </c>
      <c r="HP22" s="43" t="s">
        <v>300</v>
      </c>
      <c r="HQ22" s="39" t="s">
        <v>1014</v>
      </c>
      <c r="HR22" s="44"/>
      <c r="HS22" s="39" t="s">
        <v>1015</v>
      </c>
      <c r="HT22" s="39">
        <v>103</v>
      </c>
      <c r="HU22" s="39">
        <v>476</v>
      </c>
      <c r="HV22" s="39" t="s">
        <v>1016</v>
      </c>
      <c r="HW22" s="39" t="s">
        <v>1017</v>
      </c>
      <c r="HX22" s="39" t="s">
        <v>1018</v>
      </c>
      <c r="HY22" s="39" t="s">
        <v>1019</v>
      </c>
      <c r="HZ22" s="39" t="s">
        <v>986</v>
      </c>
      <c r="IA22" s="39" t="s">
        <v>1020</v>
      </c>
      <c r="IB22" s="39" t="s">
        <v>1021</v>
      </c>
      <c r="IC22" s="39" t="s">
        <v>1022</v>
      </c>
      <c r="ID22" s="43" t="s">
        <v>1023</v>
      </c>
    </row>
    <row r="23" spans="1:238" ht="15.75" customHeight="1" x14ac:dyDescent="0.2">
      <c r="A23" s="44" t="s">
        <v>13000</v>
      </c>
      <c r="B23" s="39" t="s">
        <v>987</v>
      </c>
      <c r="C23" s="39" t="s">
        <v>1949</v>
      </c>
      <c r="D23" s="39" t="s">
        <v>1950</v>
      </c>
      <c r="E23" s="39">
        <v>2020</v>
      </c>
      <c r="F23" s="48">
        <v>45017</v>
      </c>
      <c r="G23" s="48">
        <v>45656</v>
      </c>
      <c r="H23" s="39" t="s">
        <v>1951</v>
      </c>
      <c r="I23" s="44"/>
      <c r="J23" s="39" t="s">
        <v>1952</v>
      </c>
      <c r="K23" s="43" t="s">
        <v>1953</v>
      </c>
      <c r="L23" s="44"/>
      <c r="M23" s="44"/>
      <c r="N23" s="44"/>
      <c r="O23" s="44"/>
      <c r="P23" s="39" t="s">
        <v>1954</v>
      </c>
      <c r="Q23" s="39" t="s">
        <v>1955</v>
      </c>
      <c r="R23" s="39" t="s">
        <v>1956</v>
      </c>
      <c r="S23" s="43" t="s">
        <v>1957</v>
      </c>
      <c r="T23" s="39" t="s">
        <v>997</v>
      </c>
      <c r="U23" s="39" t="s">
        <v>997</v>
      </c>
      <c r="V23" s="39" t="s">
        <v>235</v>
      </c>
      <c r="W23" s="39" t="s">
        <v>1958</v>
      </c>
      <c r="X23" s="49">
        <v>287.88900000000001</v>
      </c>
      <c r="Y23" s="49">
        <f t="shared" si="0"/>
        <v>0</v>
      </c>
      <c r="Z23" s="39">
        <v>244.90700000000001</v>
      </c>
      <c r="AA23" s="49">
        <v>85.07</v>
      </c>
      <c r="AB23" s="39">
        <v>0.12</v>
      </c>
      <c r="AC23" s="39">
        <v>38.057000000000002</v>
      </c>
      <c r="AD23" s="39">
        <v>13.22</v>
      </c>
      <c r="AE23" s="39">
        <v>0</v>
      </c>
      <c r="AF23" s="39">
        <v>0</v>
      </c>
      <c r="AG23" s="39">
        <v>4.9249999999999998</v>
      </c>
      <c r="AH23" s="39">
        <v>1.71</v>
      </c>
      <c r="AI23" s="39">
        <v>0</v>
      </c>
      <c r="AJ23" s="39">
        <v>0</v>
      </c>
      <c r="AK23" s="39">
        <v>0</v>
      </c>
      <c r="AL23" s="39">
        <v>0</v>
      </c>
      <c r="AM23" s="39" t="s">
        <v>239</v>
      </c>
      <c r="AN23" s="39" t="s">
        <v>239</v>
      </c>
      <c r="AO23" s="39" t="s">
        <v>239</v>
      </c>
      <c r="AP23" s="39" t="s">
        <v>236</v>
      </c>
      <c r="AQ23" s="44"/>
      <c r="AR23" s="44"/>
      <c r="AS23" s="44"/>
      <c r="AT23" s="39">
        <v>232.47499999999999</v>
      </c>
      <c r="AU23" s="39">
        <v>0.11</v>
      </c>
      <c r="AV23" s="39">
        <v>0</v>
      </c>
      <c r="AW23" s="39">
        <v>73</v>
      </c>
      <c r="AX23" s="39">
        <v>45</v>
      </c>
      <c r="AY23" s="39">
        <v>0</v>
      </c>
      <c r="AZ23" s="39">
        <v>15</v>
      </c>
      <c r="BA23" s="39">
        <v>0</v>
      </c>
      <c r="BB23" s="39">
        <v>0</v>
      </c>
      <c r="BC23" s="39">
        <v>0</v>
      </c>
      <c r="BD23" s="39">
        <v>0</v>
      </c>
      <c r="BE23" s="39">
        <v>0</v>
      </c>
      <c r="BF23" s="39">
        <v>0</v>
      </c>
      <c r="BG23" s="39">
        <v>0</v>
      </c>
      <c r="BH23" s="39">
        <v>0</v>
      </c>
      <c r="BI23" s="39">
        <v>0</v>
      </c>
      <c r="BJ23" s="39">
        <v>30</v>
      </c>
      <c r="BK23" s="39">
        <v>0</v>
      </c>
      <c r="BL23" s="39">
        <v>0</v>
      </c>
      <c r="BM23" s="39">
        <v>0</v>
      </c>
      <c r="BN23" s="39">
        <v>0</v>
      </c>
      <c r="BO23" s="39">
        <v>0</v>
      </c>
      <c r="BP23" s="39">
        <v>0</v>
      </c>
      <c r="BQ23" s="39">
        <v>0</v>
      </c>
      <c r="BR23" s="39">
        <v>0</v>
      </c>
      <c r="BS23" s="44"/>
      <c r="BT23" s="44"/>
      <c r="BU23" s="44"/>
      <c r="BV23" s="44"/>
      <c r="BW23" s="44"/>
      <c r="BX23" s="44"/>
      <c r="BY23" s="44"/>
      <c r="BZ23" s="44"/>
      <c r="CA23" s="44"/>
      <c r="CB23" s="44"/>
      <c r="CC23" s="44"/>
      <c r="CD23" s="44"/>
      <c r="CE23" s="44"/>
      <c r="CF23" s="44"/>
      <c r="CG23" s="44"/>
      <c r="CH23" s="39">
        <v>0</v>
      </c>
      <c r="CI23" s="39">
        <f t="shared" si="1"/>
        <v>0</v>
      </c>
      <c r="CJ23" s="39">
        <v>0</v>
      </c>
      <c r="CK23" s="44"/>
      <c r="CL23" s="44"/>
      <c r="CM23" s="44"/>
      <c r="CN23" s="44"/>
      <c r="CO23" s="44"/>
      <c r="CP23" s="44"/>
      <c r="CQ23" s="44"/>
      <c r="CR23" s="44"/>
      <c r="CS23" s="44"/>
      <c r="CT23" s="44"/>
      <c r="CU23" s="44"/>
      <c r="CV23" s="44"/>
      <c r="CW23" s="44"/>
      <c r="CX23" s="44"/>
      <c r="CY23" s="44"/>
      <c r="CZ23" s="39">
        <v>0</v>
      </c>
      <c r="DA23" s="39">
        <f t="shared" si="2"/>
        <v>0</v>
      </c>
      <c r="DB23" s="39">
        <v>0</v>
      </c>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39">
        <v>0</v>
      </c>
      <c r="EE23" s="39">
        <f t="shared" si="3"/>
        <v>0</v>
      </c>
      <c r="EF23" s="39">
        <v>0</v>
      </c>
      <c r="EG23" s="39">
        <v>0</v>
      </c>
      <c r="EH23" s="39">
        <v>0</v>
      </c>
      <c r="EI23" s="39">
        <v>0</v>
      </c>
      <c r="EJ23" s="39">
        <v>0</v>
      </c>
      <c r="EK23" s="39">
        <v>0</v>
      </c>
      <c r="EL23" s="44"/>
      <c r="EM23" s="44"/>
      <c r="EN23" s="72">
        <v>45</v>
      </c>
      <c r="EO23" s="39">
        <f t="shared" si="4"/>
        <v>0</v>
      </c>
      <c r="EP23" s="39" t="s">
        <v>1960</v>
      </c>
      <c r="EQ23" s="39" t="s">
        <v>1961</v>
      </c>
      <c r="ER23" s="44"/>
      <c r="ES23" s="39" t="s">
        <v>1962</v>
      </c>
      <c r="ET23" s="39" t="s">
        <v>1006</v>
      </c>
      <c r="EU23" s="39" t="s">
        <v>1007</v>
      </c>
      <c r="EV23" s="39" t="s">
        <v>236</v>
      </c>
      <c r="EW23" s="44"/>
      <c r="EX23" s="44"/>
      <c r="EY23" s="44"/>
      <c r="EZ23" s="44"/>
      <c r="FA23" s="44"/>
      <c r="FB23" s="44"/>
      <c r="FC23" s="39">
        <v>2</v>
      </c>
      <c r="FD23" s="39" t="s">
        <v>236</v>
      </c>
      <c r="FE23" s="44"/>
      <c r="FF23" s="44"/>
      <c r="FG23" s="39" t="s">
        <v>236</v>
      </c>
      <c r="FH23" s="44"/>
      <c r="FI23" s="44"/>
      <c r="FJ23" s="39" t="s">
        <v>236</v>
      </c>
      <c r="FK23" s="44"/>
      <c r="FL23" s="44"/>
      <c r="FM23" s="39" t="s">
        <v>236</v>
      </c>
      <c r="FN23" s="44"/>
      <c r="FO23" s="44"/>
      <c r="FP23" s="39" t="s">
        <v>236</v>
      </c>
      <c r="FQ23" s="44"/>
      <c r="FR23" s="44"/>
      <c r="FS23" s="39" t="s">
        <v>243</v>
      </c>
      <c r="FT23" s="43" t="s">
        <v>1963</v>
      </c>
      <c r="FU23" s="39">
        <v>4892</v>
      </c>
      <c r="FV23" s="39" t="s">
        <v>236</v>
      </c>
      <c r="FW23" s="44"/>
      <c r="FX23" s="44"/>
      <c r="FY23" s="39" t="s">
        <v>1964</v>
      </c>
      <c r="FZ23" s="43" t="s">
        <v>1963</v>
      </c>
      <c r="GA23" s="39">
        <v>10726</v>
      </c>
      <c r="GB23" s="39" t="s">
        <v>236</v>
      </c>
      <c r="GC23" s="44"/>
      <c r="GD23" s="44"/>
      <c r="GE23" s="39" t="s">
        <v>236</v>
      </c>
      <c r="GF23" s="44"/>
      <c r="GG23" s="44"/>
      <c r="GH23" s="39" t="s">
        <v>236</v>
      </c>
      <c r="GI23" s="44"/>
      <c r="GJ23" s="44"/>
      <c r="GK23" s="39" t="s">
        <v>236</v>
      </c>
      <c r="GL23" s="44"/>
      <c r="GM23" s="44"/>
      <c r="GN23" s="39" t="s">
        <v>236</v>
      </c>
      <c r="GO23" s="44"/>
      <c r="GP23" s="44"/>
      <c r="GQ23" s="39" t="s">
        <v>236</v>
      </c>
      <c r="GR23" s="44"/>
      <c r="GS23" s="44"/>
      <c r="GT23" s="39" t="s">
        <v>1965</v>
      </c>
      <c r="GU23" s="39" t="s">
        <v>1966</v>
      </c>
      <c r="GV23" s="39">
        <v>9</v>
      </c>
      <c r="GW23" s="39" t="s">
        <v>1967</v>
      </c>
      <c r="GX23" s="39" t="s">
        <v>1968</v>
      </c>
      <c r="GY23" s="39">
        <v>69</v>
      </c>
      <c r="GZ23" s="39">
        <v>0</v>
      </c>
      <c r="HA23" s="39">
        <v>10</v>
      </c>
      <c r="HB23" s="39">
        <v>57</v>
      </c>
      <c r="HC23" s="39">
        <v>0</v>
      </c>
      <c r="HD23" s="39">
        <v>2</v>
      </c>
      <c r="HE23" s="39">
        <v>0</v>
      </c>
      <c r="HF23" s="39">
        <v>0</v>
      </c>
      <c r="HG23" s="39">
        <v>0</v>
      </c>
      <c r="HH23" s="39" t="s">
        <v>236</v>
      </c>
      <c r="HI23" s="44"/>
      <c r="HJ23" s="44"/>
      <c r="HK23" s="43" t="s">
        <v>1011</v>
      </c>
      <c r="HL23" s="39" t="s">
        <v>1969</v>
      </c>
      <c r="HM23" s="44"/>
      <c r="HN23" s="44"/>
      <c r="HO23" s="39" t="s">
        <v>1970</v>
      </c>
      <c r="HP23" s="44"/>
      <c r="HQ23" s="39" t="s">
        <v>1971</v>
      </c>
      <c r="HR23" s="44"/>
      <c r="HS23" s="39" t="s">
        <v>1972</v>
      </c>
      <c r="HT23" s="39">
        <v>3</v>
      </c>
      <c r="HU23" s="39">
        <v>90</v>
      </c>
      <c r="HV23" s="39" t="s">
        <v>1973</v>
      </c>
      <c r="HW23" s="39" t="s">
        <v>1974</v>
      </c>
      <c r="HX23" s="39" t="s">
        <v>1018</v>
      </c>
      <c r="HY23" s="39" t="s">
        <v>1975</v>
      </c>
      <c r="HZ23" s="39" t="s">
        <v>986</v>
      </c>
      <c r="IA23" s="39" t="s">
        <v>1020</v>
      </c>
      <c r="IB23" s="39" t="s">
        <v>1021</v>
      </c>
      <c r="IC23" s="39" t="s">
        <v>1022</v>
      </c>
      <c r="ID23" s="43" t="s">
        <v>1976</v>
      </c>
    </row>
    <row r="24" spans="1:238" ht="15.75" customHeight="1" x14ac:dyDescent="0.2">
      <c r="A24" s="44" t="s">
        <v>13006</v>
      </c>
      <c r="B24" s="39" t="s">
        <v>987</v>
      </c>
      <c r="C24" s="39" t="s">
        <v>2026</v>
      </c>
      <c r="D24" s="39" t="s">
        <v>2027</v>
      </c>
      <c r="E24" s="39">
        <v>2023</v>
      </c>
      <c r="F24" s="48">
        <v>45413</v>
      </c>
      <c r="G24" s="48">
        <v>45566</v>
      </c>
      <c r="H24" s="39" t="s">
        <v>2028</v>
      </c>
      <c r="I24" s="44"/>
      <c r="J24" s="39" t="s">
        <v>2029</v>
      </c>
      <c r="K24" s="39" t="s">
        <v>2030</v>
      </c>
      <c r="L24" s="44"/>
      <c r="M24" s="44"/>
      <c r="N24" s="44"/>
      <c r="O24" s="44"/>
      <c r="P24" s="39" t="s">
        <v>2031</v>
      </c>
      <c r="Q24" s="39" t="s">
        <v>2032</v>
      </c>
      <c r="R24" s="39" t="s">
        <v>2033</v>
      </c>
      <c r="S24" s="43" t="s">
        <v>2034</v>
      </c>
      <c r="T24" s="39" t="s">
        <v>2035</v>
      </c>
      <c r="U24" s="39" t="s">
        <v>2035</v>
      </c>
      <c r="V24" s="39" t="s">
        <v>235</v>
      </c>
      <c r="W24" s="39" t="s">
        <v>2036</v>
      </c>
      <c r="X24" s="49">
        <v>149.363</v>
      </c>
      <c r="Y24" s="49">
        <f t="shared" si="0"/>
        <v>0</v>
      </c>
      <c r="Z24" s="39">
        <v>58.442</v>
      </c>
      <c r="AA24" s="49">
        <v>39.130000000000003</v>
      </c>
      <c r="AB24" s="39">
        <v>0.03</v>
      </c>
      <c r="AC24" s="39">
        <v>20.420999999999999</v>
      </c>
      <c r="AD24" s="39">
        <v>13.67</v>
      </c>
      <c r="AE24" s="39">
        <v>9.548</v>
      </c>
      <c r="AF24" s="39">
        <v>6.39</v>
      </c>
      <c r="AG24" s="39">
        <v>60.951999999999998</v>
      </c>
      <c r="AH24" s="39">
        <v>40.81</v>
      </c>
      <c r="AI24" s="39">
        <v>0</v>
      </c>
      <c r="AJ24" s="39">
        <v>0</v>
      </c>
      <c r="AK24" s="39">
        <v>0</v>
      </c>
      <c r="AL24" s="39">
        <v>0</v>
      </c>
      <c r="AM24" s="39" t="s">
        <v>239</v>
      </c>
      <c r="AN24" s="39" t="s">
        <v>239</v>
      </c>
      <c r="AO24" s="39" t="s">
        <v>239</v>
      </c>
      <c r="AP24" s="39" t="s">
        <v>243</v>
      </c>
      <c r="AQ24" s="39" t="s">
        <v>2038</v>
      </c>
      <c r="AR24" s="39" t="s">
        <v>2039</v>
      </c>
      <c r="AS24" s="39">
        <v>0</v>
      </c>
      <c r="AT24" s="39">
        <v>59</v>
      </c>
      <c r="AU24" s="39">
        <v>0.03</v>
      </c>
      <c r="AV24" s="39">
        <v>340</v>
      </c>
      <c r="AW24" s="39">
        <v>295</v>
      </c>
      <c r="AX24" s="39">
        <v>123</v>
      </c>
      <c r="AY24" s="39">
        <v>21</v>
      </c>
      <c r="AZ24" s="39">
        <v>18</v>
      </c>
      <c r="BA24" s="39">
        <v>5</v>
      </c>
      <c r="BB24" s="39">
        <v>0</v>
      </c>
      <c r="BC24" s="39">
        <v>0</v>
      </c>
      <c r="BD24" s="39">
        <v>16</v>
      </c>
      <c r="BE24" s="39">
        <v>0</v>
      </c>
      <c r="BF24" s="39">
        <v>11</v>
      </c>
      <c r="BG24" s="39">
        <v>2</v>
      </c>
      <c r="BH24" s="39">
        <v>0</v>
      </c>
      <c r="BI24" s="39">
        <v>22</v>
      </c>
      <c r="BJ24" s="39">
        <v>17</v>
      </c>
      <c r="BK24" s="39">
        <v>11</v>
      </c>
      <c r="BL24" s="39">
        <v>0</v>
      </c>
      <c r="BM24" s="39">
        <v>0</v>
      </c>
      <c r="BN24" s="39">
        <v>0</v>
      </c>
      <c r="BO24" s="39">
        <v>0</v>
      </c>
      <c r="BP24" s="39">
        <v>0</v>
      </c>
      <c r="BQ24" s="39">
        <v>0</v>
      </c>
      <c r="BR24" s="39">
        <v>0</v>
      </c>
      <c r="BS24" s="44"/>
      <c r="BT24" s="44"/>
      <c r="BU24" s="44"/>
      <c r="BV24" s="44"/>
      <c r="BW24" s="44"/>
      <c r="BX24" s="44"/>
      <c r="BY24" s="44"/>
      <c r="BZ24" s="44"/>
      <c r="CA24" s="44"/>
      <c r="CB24" s="44"/>
      <c r="CC24" s="44"/>
      <c r="CD24" s="44"/>
      <c r="CE24" s="44"/>
      <c r="CF24" s="44"/>
      <c r="CG24" s="44"/>
      <c r="CH24" s="39">
        <v>0</v>
      </c>
      <c r="CI24" s="39">
        <f t="shared" si="1"/>
        <v>0</v>
      </c>
      <c r="CJ24" s="39">
        <v>0</v>
      </c>
      <c r="CK24" s="44"/>
      <c r="CL24" s="44"/>
      <c r="CM24" s="44"/>
      <c r="CN24" s="44"/>
      <c r="CO24" s="44"/>
      <c r="CP24" s="44"/>
      <c r="CQ24" s="44"/>
      <c r="CR24" s="44"/>
      <c r="CS24" s="44"/>
      <c r="CT24" s="44"/>
      <c r="CU24" s="44"/>
      <c r="CV24" s="44"/>
      <c r="CW24" s="44"/>
      <c r="CX24" s="44"/>
      <c r="CY24" s="44"/>
      <c r="CZ24" s="39">
        <v>0</v>
      </c>
      <c r="DA24" s="39">
        <f t="shared" si="2"/>
        <v>0</v>
      </c>
      <c r="DB24" s="39">
        <v>0</v>
      </c>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39">
        <v>0</v>
      </c>
      <c r="EE24" s="39">
        <f t="shared" si="3"/>
        <v>0</v>
      </c>
      <c r="EF24" s="39">
        <v>0</v>
      </c>
      <c r="EG24" s="39">
        <v>0</v>
      </c>
      <c r="EH24" s="39">
        <v>0</v>
      </c>
      <c r="EI24" s="39">
        <v>0</v>
      </c>
      <c r="EJ24" s="39">
        <v>0</v>
      </c>
      <c r="EK24" s="39">
        <v>0</v>
      </c>
      <c r="EL24" s="44"/>
      <c r="EM24" s="44"/>
      <c r="EN24" s="72">
        <v>123</v>
      </c>
      <c r="EO24" s="39">
        <f t="shared" si="4"/>
        <v>0</v>
      </c>
      <c r="EP24" s="39" t="s">
        <v>2040</v>
      </c>
      <c r="EQ24" s="39" t="s">
        <v>2041</v>
      </c>
      <c r="ER24" s="39" t="s">
        <v>2042</v>
      </c>
      <c r="ES24" s="51">
        <v>45841</v>
      </c>
      <c r="ET24" s="39" t="s">
        <v>1006</v>
      </c>
      <c r="EU24" s="39" t="s">
        <v>1007</v>
      </c>
      <c r="EV24" s="39" t="s">
        <v>236</v>
      </c>
      <c r="EW24" s="44"/>
      <c r="EX24" s="44"/>
      <c r="EY24" s="44"/>
      <c r="EZ24" s="44"/>
      <c r="FA24" s="44"/>
      <c r="FB24" s="44"/>
      <c r="FC24" s="39">
        <v>1</v>
      </c>
      <c r="FD24" s="39" t="s">
        <v>236</v>
      </c>
      <c r="FE24" s="44"/>
      <c r="FF24" s="44"/>
      <c r="FG24" s="39" t="s">
        <v>236</v>
      </c>
      <c r="FH24" s="44"/>
      <c r="FI24" s="44"/>
      <c r="FJ24" s="39" t="s">
        <v>243</v>
      </c>
      <c r="FK24" s="39" t="s">
        <v>2043</v>
      </c>
      <c r="FL24" s="39">
        <v>14250</v>
      </c>
      <c r="FM24" s="39" t="s">
        <v>236</v>
      </c>
      <c r="FN24" s="44"/>
      <c r="FO24" s="44"/>
      <c r="FP24" s="39" t="s">
        <v>236</v>
      </c>
      <c r="FQ24" s="44"/>
      <c r="FR24" s="44"/>
      <c r="FS24" s="39" t="s">
        <v>236</v>
      </c>
      <c r="FT24" s="44"/>
      <c r="FU24" s="44"/>
      <c r="FV24" s="39" t="s">
        <v>236</v>
      </c>
      <c r="FW24" s="44"/>
      <c r="FX24" s="44"/>
      <c r="FY24" s="44"/>
      <c r="FZ24" s="44"/>
      <c r="GA24" s="44"/>
      <c r="GB24" s="39" t="s">
        <v>236</v>
      </c>
      <c r="GC24" s="44"/>
      <c r="GD24" s="44"/>
      <c r="GE24" s="39" t="s">
        <v>236</v>
      </c>
      <c r="GF24" s="44"/>
      <c r="GG24" s="44"/>
      <c r="GH24" s="39" t="s">
        <v>236</v>
      </c>
      <c r="GI24" s="44"/>
      <c r="GJ24" s="44"/>
      <c r="GK24" s="39" t="s">
        <v>236</v>
      </c>
      <c r="GL24" s="44"/>
      <c r="GM24" s="44"/>
      <c r="GN24" s="39" t="s">
        <v>236</v>
      </c>
      <c r="GO24" s="44"/>
      <c r="GP24" s="44"/>
      <c r="GQ24" s="39" t="s">
        <v>236</v>
      </c>
      <c r="GR24" s="44"/>
      <c r="GS24" s="44"/>
      <c r="GT24" s="39" t="s">
        <v>2044</v>
      </c>
      <c r="GU24" s="39" t="s">
        <v>2045</v>
      </c>
      <c r="GV24" s="39">
        <v>10</v>
      </c>
      <c r="GW24" s="39">
        <v>100</v>
      </c>
      <c r="GX24" s="44"/>
      <c r="GY24" s="39">
        <v>310</v>
      </c>
      <c r="GZ24" s="39">
        <v>0</v>
      </c>
      <c r="HA24" s="39">
        <v>15</v>
      </c>
      <c r="HB24" s="39">
        <v>293</v>
      </c>
      <c r="HC24" s="39">
        <v>0</v>
      </c>
      <c r="HD24" s="39">
        <v>2</v>
      </c>
      <c r="HE24" s="39">
        <v>0</v>
      </c>
      <c r="HF24" s="39">
        <v>0</v>
      </c>
      <c r="HG24" s="39">
        <v>0</v>
      </c>
      <c r="HH24" s="39" t="s">
        <v>243</v>
      </c>
      <c r="HI24" s="43" t="s">
        <v>2046</v>
      </c>
      <c r="HJ24" s="39" t="s">
        <v>2047</v>
      </c>
      <c r="HK24" s="43" t="s">
        <v>2048</v>
      </c>
      <c r="HL24" s="39" t="s">
        <v>2049</v>
      </c>
      <c r="HM24" s="43" t="s">
        <v>2050</v>
      </c>
      <c r="HN24" s="44"/>
      <c r="HO24" s="39" t="s">
        <v>2051</v>
      </c>
      <c r="HP24" s="44"/>
      <c r="HQ24" s="44"/>
      <c r="HR24" s="44"/>
      <c r="HS24" s="39" t="s">
        <v>2052</v>
      </c>
      <c r="HT24" s="39">
        <v>5</v>
      </c>
      <c r="HU24" s="39">
        <v>378</v>
      </c>
      <c r="HV24" s="39" t="s">
        <v>2053</v>
      </c>
      <c r="HW24" s="39" t="s">
        <v>2054</v>
      </c>
      <c r="HX24" s="39" t="s">
        <v>2055</v>
      </c>
      <c r="HY24" s="39" t="s">
        <v>2056</v>
      </c>
      <c r="HZ24" s="39" t="s">
        <v>986</v>
      </c>
      <c r="IA24" s="39" t="s">
        <v>1020</v>
      </c>
      <c r="IB24" s="39" t="s">
        <v>1021</v>
      </c>
      <c r="IC24" s="39" t="s">
        <v>1022</v>
      </c>
      <c r="ID24" s="43" t="s">
        <v>2057</v>
      </c>
    </row>
    <row r="25" spans="1:238" ht="15.75" customHeight="1" x14ac:dyDescent="0.2">
      <c r="A25" s="44" t="s">
        <v>13009</v>
      </c>
      <c r="B25" s="39" t="s">
        <v>987</v>
      </c>
      <c r="C25" s="39" t="s">
        <v>2058</v>
      </c>
      <c r="D25" s="39" t="s">
        <v>2059</v>
      </c>
      <c r="E25" s="39">
        <v>2015</v>
      </c>
      <c r="F25" s="48">
        <v>45259</v>
      </c>
      <c r="G25" s="48">
        <v>45550</v>
      </c>
      <c r="H25" s="39" t="s">
        <v>2060</v>
      </c>
      <c r="I25" s="44"/>
      <c r="J25" s="39" t="s">
        <v>2061</v>
      </c>
      <c r="K25" s="43" t="s">
        <v>2062</v>
      </c>
      <c r="L25" s="44"/>
      <c r="M25" s="44"/>
      <c r="N25" s="44"/>
      <c r="O25" s="44"/>
      <c r="P25" s="39" t="s">
        <v>2063</v>
      </c>
      <c r="Q25" s="39" t="s">
        <v>2064</v>
      </c>
      <c r="R25" s="39" t="s">
        <v>2065</v>
      </c>
      <c r="S25" s="39" t="s">
        <v>2066</v>
      </c>
      <c r="T25" s="39" t="s">
        <v>2067</v>
      </c>
      <c r="U25" s="39" t="s">
        <v>2067</v>
      </c>
      <c r="V25" s="39" t="s">
        <v>235</v>
      </c>
      <c r="W25" s="39" t="s">
        <v>2068</v>
      </c>
      <c r="X25" s="49">
        <v>121.857</v>
      </c>
      <c r="Y25" s="49">
        <f t="shared" si="0"/>
        <v>0</v>
      </c>
      <c r="Z25" s="39">
        <v>89.394000000000005</v>
      </c>
      <c r="AA25" s="49">
        <v>73.36</v>
      </c>
      <c r="AB25" s="39">
        <v>0.04</v>
      </c>
      <c r="AC25" s="39">
        <v>13.894</v>
      </c>
      <c r="AD25" s="49">
        <v>11.4</v>
      </c>
      <c r="AE25" s="39">
        <v>9.9450000000000003</v>
      </c>
      <c r="AF25" s="39">
        <v>8.16</v>
      </c>
      <c r="AG25" s="39">
        <v>8.6240000000000006</v>
      </c>
      <c r="AH25" s="49">
        <v>7.08</v>
      </c>
      <c r="AI25" s="39">
        <v>0</v>
      </c>
      <c r="AJ25" s="39">
        <v>0</v>
      </c>
      <c r="AK25" s="39">
        <v>0</v>
      </c>
      <c r="AL25" s="39">
        <v>0</v>
      </c>
      <c r="AM25" s="39" t="s">
        <v>239</v>
      </c>
      <c r="AN25" s="39" t="s">
        <v>239</v>
      </c>
      <c r="AO25" s="39" t="s">
        <v>239</v>
      </c>
      <c r="AP25" s="39" t="s">
        <v>243</v>
      </c>
      <c r="AQ25" s="39" t="s">
        <v>2069</v>
      </c>
      <c r="AR25" s="43" t="s">
        <v>2070</v>
      </c>
      <c r="AS25" s="39">
        <v>0</v>
      </c>
      <c r="AT25" s="39">
        <v>90</v>
      </c>
      <c r="AU25" s="39">
        <v>0.04</v>
      </c>
      <c r="AV25" s="39">
        <v>611</v>
      </c>
      <c r="AW25" s="39">
        <v>464</v>
      </c>
      <c r="AX25" s="39">
        <v>131</v>
      </c>
      <c r="AY25" s="39">
        <v>11</v>
      </c>
      <c r="AZ25" s="39">
        <v>15</v>
      </c>
      <c r="BA25" s="39">
        <v>2</v>
      </c>
      <c r="BB25" s="39">
        <v>0</v>
      </c>
      <c r="BC25" s="39">
        <v>3</v>
      </c>
      <c r="BD25" s="39">
        <v>5</v>
      </c>
      <c r="BE25" s="39">
        <v>0</v>
      </c>
      <c r="BF25" s="39">
        <v>5</v>
      </c>
      <c r="BG25" s="39">
        <v>9</v>
      </c>
      <c r="BH25" s="39">
        <v>7</v>
      </c>
      <c r="BI25" s="39">
        <v>26</v>
      </c>
      <c r="BJ25" s="39">
        <v>23</v>
      </c>
      <c r="BK25" s="39">
        <v>17</v>
      </c>
      <c r="BL25" s="39">
        <v>4</v>
      </c>
      <c r="BM25" s="39">
        <v>0</v>
      </c>
      <c r="BN25" s="39">
        <v>0</v>
      </c>
      <c r="BO25" s="39">
        <v>0</v>
      </c>
      <c r="BP25" s="39">
        <v>0</v>
      </c>
      <c r="BQ25" s="39">
        <v>0</v>
      </c>
      <c r="BR25" s="39">
        <v>0</v>
      </c>
      <c r="BS25" s="44"/>
      <c r="BT25" s="44"/>
      <c r="BU25" s="44"/>
      <c r="BV25" s="44"/>
      <c r="BW25" s="44"/>
      <c r="BX25" s="44"/>
      <c r="BY25" s="44"/>
      <c r="BZ25" s="44"/>
      <c r="CA25" s="44"/>
      <c r="CB25" s="44"/>
      <c r="CC25" s="44"/>
      <c r="CD25" s="44"/>
      <c r="CE25" s="44"/>
      <c r="CF25" s="44"/>
      <c r="CG25" s="44"/>
      <c r="CH25" s="39">
        <v>0</v>
      </c>
      <c r="CI25" s="39">
        <f t="shared" si="1"/>
        <v>0</v>
      </c>
      <c r="CJ25" s="39">
        <v>0</v>
      </c>
      <c r="CK25" s="44"/>
      <c r="CL25" s="44"/>
      <c r="CM25" s="44"/>
      <c r="CN25" s="44"/>
      <c r="CO25" s="44"/>
      <c r="CP25" s="44"/>
      <c r="CQ25" s="44"/>
      <c r="CR25" s="44"/>
      <c r="CS25" s="44"/>
      <c r="CT25" s="44"/>
      <c r="CU25" s="44"/>
      <c r="CV25" s="44"/>
      <c r="CW25" s="44"/>
      <c r="CX25" s="44"/>
      <c r="CY25" s="44"/>
      <c r="CZ25" s="39">
        <v>0</v>
      </c>
      <c r="DA25" s="39">
        <f t="shared" si="2"/>
        <v>0</v>
      </c>
      <c r="DB25" s="39">
        <v>0</v>
      </c>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39">
        <v>0</v>
      </c>
      <c r="EE25" s="39">
        <f t="shared" si="3"/>
        <v>0</v>
      </c>
      <c r="EF25" s="39">
        <v>0</v>
      </c>
      <c r="EG25" s="39">
        <v>0</v>
      </c>
      <c r="EH25" s="39">
        <v>0</v>
      </c>
      <c r="EI25" s="39">
        <v>0</v>
      </c>
      <c r="EJ25" s="39">
        <v>0</v>
      </c>
      <c r="EK25" s="39">
        <v>0</v>
      </c>
      <c r="EL25" s="39" t="s">
        <v>2071</v>
      </c>
      <c r="EM25" s="39">
        <v>4</v>
      </c>
      <c r="EN25" s="72">
        <v>131</v>
      </c>
      <c r="EO25" s="39">
        <f t="shared" si="4"/>
        <v>0</v>
      </c>
      <c r="EP25" s="39" t="s">
        <v>2072</v>
      </c>
      <c r="EQ25" s="39" t="s">
        <v>2073</v>
      </c>
      <c r="ER25" s="43" t="s">
        <v>2074</v>
      </c>
      <c r="ES25" s="39" t="s">
        <v>2075</v>
      </c>
      <c r="ET25" s="39" t="s">
        <v>1006</v>
      </c>
      <c r="EU25" s="39" t="s">
        <v>1007</v>
      </c>
      <c r="EV25" s="39" t="s">
        <v>243</v>
      </c>
      <c r="EW25" s="39" t="s">
        <v>2068</v>
      </c>
      <c r="EX25" s="39" t="s">
        <v>2076</v>
      </c>
      <c r="EY25" s="39" t="s">
        <v>2077</v>
      </c>
      <c r="EZ25" s="39">
        <v>6</v>
      </c>
      <c r="FA25" s="39">
        <v>10</v>
      </c>
      <c r="FB25" s="39" t="s">
        <v>2078</v>
      </c>
      <c r="FC25" s="39">
        <v>17</v>
      </c>
      <c r="FD25" s="39" t="s">
        <v>243</v>
      </c>
      <c r="FE25" s="39" t="s">
        <v>2079</v>
      </c>
      <c r="FF25" s="39">
        <v>0</v>
      </c>
      <c r="FG25" s="39" t="s">
        <v>243</v>
      </c>
      <c r="FH25" s="39" t="s">
        <v>2079</v>
      </c>
      <c r="FI25" s="39">
        <v>0</v>
      </c>
      <c r="FJ25" s="39" t="s">
        <v>236</v>
      </c>
      <c r="FK25" s="44"/>
      <c r="FL25" s="44"/>
      <c r="FM25" s="39" t="s">
        <v>236</v>
      </c>
      <c r="FN25" s="44"/>
      <c r="FO25" s="44"/>
      <c r="FP25" s="39" t="s">
        <v>243</v>
      </c>
      <c r="FQ25" s="39" t="s">
        <v>2079</v>
      </c>
      <c r="FR25" s="39">
        <v>0</v>
      </c>
      <c r="FS25" s="39" t="s">
        <v>243</v>
      </c>
      <c r="FT25" s="39" t="s">
        <v>2080</v>
      </c>
      <c r="FU25" s="39">
        <v>611</v>
      </c>
      <c r="FV25" s="39" t="s">
        <v>236</v>
      </c>
      <c r="FW25" s="44"/>
      <c r="FX25" s="44"/>
      <c r="FY25" s="44"/>
      <c r="FZ25" s="44"/>
      <c r="GA25" s="44"/>
      <c r="GB25" s="39" t="s">
        <v>236</v>
      </c>
      <c r="GC25" s="44"/>
      <c r="GD25" s="44"/>
      <c r="GE25" s="39" t="s">
        <v>236</v>
      </c>
      <c r="GF25" s="44"/>
      <c r="GG25" s="44"/>
      <c r="GH25" s="39" t="s">
        <v>236</v>
      </c>
      <c r="GI25" s="44"/>
      <c r="GJ25" s="44"/>
      <c r="GK25" s="39" t="s">
        <v>236</v>
      </c>
      <c r="GL25" s="44"/>
      <c r="GM25" s="44"/>
      <c r="GN25" s="39" t="s">
        <v>236</v>
      </c>
      <c r="GO25" s="44"/>
      <c r="GP25" s="44"/>
      <c r="GQ25" s="39" t="s">
        <v>236</v>
      </c>
      <c r="GR25" s="44"/>
      <c r="GS25" s="44"/>
      <c r="GT25" s="39" t="s">
        <v>2081</v>
      </c>
      <c r="GU25" s="39" t="s">
        <v>2082</v>
      </c>
      <c r="GV25" s="39">
        <v>7</v>
      </c>
      <c r="GW25" s="39">
        <v>100</v>
      </c>
      <c r="GX25" s="44"/>
      <c r="GY25" s="39">
        <v>259</v>
      </c>
      <c r="GZ25" s="39">
        <v>0</v>
      </c>
      <c r="HA25" s="39">
        <v>12</v>
      </c>
      <c r="HB25" s="39">
        <v>245</v>
      </c>
      <c r="HC25" s="39">
        <v>0</v>
      </c>
      <c r="HD25" s="39">
        <v>2</v>
      </c>
      <c r="HE25" s="39">
        <v>0</v>
      </c>
      <c r="HF25" s="39">
        <v>0</v>
      </c>
      <c r="HG25" s="39">
        <v>0</v>
      </c>
      <c r="HH25" s="39" t="s">
        <v>243</v>
      </c>
      <c r="HI25" s="43" t="s">
        <v>2083</v>
      </c>
      <c r="HJ25" s="39" t="s">
        <v>2084</v>
      </c>
      <c r="HK25" s="43" t="s">
        <v>2083</v>
      </c>
      <c r="HL25" s="39" t="s">
        <v>2085</v>
      </c>
      <c r="HM25" s="43" t="s">
        <v>2086</v>
      </c>
      <c r="HN25" s="44"/>
      <c r="HO25" s="39" t="s">
        <v>2087</v>
      </c>
      <c r="HP25" s="44"/>
      <c r="HQ25" s="39" t="s">
        <v>2088</v>
      </c>
      <c r="HR25" s="44"/>
      <c r="HS25" s="39" t="s">
        <v>2089</v>
      </c>
      <c r="HT25" s="39">
        <v>6</v>
      </c>
      <c r="HU25" s="39">
        <v>3000</v>
      </c>
      <c r="HV25" s="39" t="s">
        <v>2090</v>
      </c>
      <c r="HW25" s="39" t="s">
        <v>2091</v>
      </c>
      <c r="HX25" s="39" t="s">
        <v>2092</v>
      </c>
      <c r="HY25" s="39" t="s">
        <v>2093</v>
      </c>
      <c r="HZ25" s="39" t="s">
        <v>986</v>
      </c>
      <c r="IA25" s="39" t="s">
        <v>1020</v>
      </c>
      <c r="IB25" s="39" t="s">
        <v>1021</v>
      </c>
      <c r="IC25" s="39" t="s">
        <v>1022</v>
      </c>
      <c r="ID25" s="43" t="s">
        <v>2094</v>
      </c>
    </row>
    <row r="26" spans="1:238" ht="15.75" customHeight="1" x14ac:dyDescent="0.2">
      <c r="A26" s="44" t="s">
        <v>13003</v>
      </c>
      <c r="B26" s="39" t="s">
        <v>1836</v>
      </c>
      <c r="C26" s="39" t="s">
        <v>1837</v>
      </c>
      <c r="D26" s="39" t="s">
        <v>1838</v>
      </c>
      <c r="E26" s="39">
        <v>2020</v>
      </c>
      <c r="F26" s="48">
        <v>45042</v>
      </c>
      <c r="G26" s="48">
        <v>45657</v>
      </c>
      <c r="H26" s="39" t="s">
        <v>1839</v>
      </c>
      <c r="I26" s="43" t="s">
        <v>1840</v>
      </c>
      <c r="J26" s="39" t="s">
        <v>1841</v>
      </c>
      <c r="K26" s="43" t="s">
        <v>1842</v>
      </c>
      <c r="L26" s="44"/>
      <c r="M26" s="44"/>
      <c r="N26" s="44"/>
      <c r="O26" s="44"/>
      <c r="P26" s="44"/>
      <c r="Q26" s="44"/>
      <c r="R26" s="39" t="s">
        <v>1843</v>
      </c>
      <c r="S26" s="43" t="s">
        <v>1844</v>
      </c>
      <c r="T26" s="39" t="s">
        <v>1845</v>
      </c>
      <c r="U26" s="39" t="s">
        <v>1845</v>
      </c>
      <c r="V26" s="39" t="s">
        <v>235</v>
      </c>
      <c r="W26" s="39" t="s">
        <v>1846</v>
      </c>
      <c r="X26" s="49">
        <v>16.126999999999999</v>
      </c>
      <c r="Y26" s="49">
        <f t="shared" si="0"/>
        <v>0</v>
      </c>
      <c r="Z26" s="39">
        <v>0.17</v>
      </c>
      <c r="AA26" s="49"/>
      <c r="AB26" s="39">
        <v>2.0000000000000001E-4</v>
      </c>
      <c r="AC26" s="39">
        <v>2.8420000000000001</v>
      </c>
      <c r="AD26" s="39">
        <v>17.62</v>
      </c>
      <c r="AE26" s="39">
        <v>0.34499999999999997</v>
      </c>
      <c r="AF26" s="39">
        <v>2.14</v>
      </c>
      <c r="AG26" s="39">
        <v>4.4180000000000001</v>
      </c>
      <c r="AH26" s="49">
        <v>27.4</v>
      </c>
      <c r="AI26" s="39">
        <v>0</v>
      </c>
      <c r="AJ26" s="39">
        <v>0</v>
      </c>
      <c r="AK26" s="39">
        <v>8.3520000000000003</v>
      </c>
      <c r="AL26" s="39">
        <v>51.79</v>
      </c>
      <c r="AM26" s="39" t="s">
        <v>1847</v>
      </c>
      <c r="AN26" s="39" t="s">
        <v>304</v>
      </c>
      <c r="AO26" s="39" t="s">
        <v>1845</v>
      </c>
      <c r="AP26" s="39" t="s">
        <v>243</v>
      </c>
      <c r="AQ26" s="39" t="s">
        <v>1848</v>
      </c>
      <c r="AR26" s="43" t="s">
        <v>1849</v>
      </c>
      <c r="AS26" s="39">
        <v>1.8939999999999999</v>
      </c>
      <c r="AT26" s="39">
        <v>0.17799999999999999</v>
      </c>
      <c r="AU26" s="39">
        <v>2.0000000000000001E-4</v>
      </c>
      <c r="AV26" s="39">
        <v>80</v>
      </c>
      <c r="AW26" s="39">
        <v>60</v>
      </c>
      <c r="AX26" s="39">
        <v>10</v>
      </c>
      <c r="AY26" s="39">
        <v>1</v>
      </c>
      <c r="AZ26" s="39">
        <v>0</v>
      </c>
      <c r="BA26" s="39">
        <v>1</v>
      </c>
      <c r="BB26" s="39">
        <v>0</v>
      </c>
      <c r="BC26" s="39">
        <v>0</v>
      </c>
      <c r="BD26" s="39">
        <v>0</v>
      </c>
      <c r="BE26" s="39">
        <v>0</v>
      </c>
      <c r="BF26" s="39">
        <v>1</v>
      </c>
      <c r="BG26" s="39">
        <v>0</v>
      </c>
      <c r="BH26" s="39">
        <v>0</v>
      </c>
      <c r="BI26" s="39">
        <v>0</v>
      </c>
      <c r="BJ26" s="39">
        <v>3</v>
      </c>
      <c r="BK26" s="39">
        <v>0</v>
      </c>
      <c r="BL26" s="39">
        <v>4</v>
      </c>
      <c r="BM26" s="39">
        <v>0</v>
      </c>
      <c r="BN26" s="39">
        <v>0</v>
      </c>
      <c r="BO26" s="39">
        <v>0</v>
      </c>
      <c r="BP26" s="39">
        <v>0</v>
      </c>
      <c r="BQ26" s="39">
        <v>0</v>
      </c>
      <c r="BR26" s="39">
        <v>0</v>
      </c>
      <c r="BS26" s="39">
        <v>0</v>
      </c>
      <c r="BT26" s="39">
        <v>0</v>
      </c>
      <c r="BU26" s="39">
        <v>0</v>
      </c>
      <c r="BV26" s="39">
        <v>0</v>
      </c>
      <c r="BW26" s="39">
        <v>0</v>
      </c>
      <c r="BX26" s="39">
        <v>0</v>
      </c>
      <c r="BY26" s="39">
        <v>0</v>
      </c>
      <c r="BZ26" s="39">
        <v>0</v>
      </c>
      <c r="CA26" s="39">
        <v>0</v>
      </c>
      <c r="CB26" s="39">
        <v>0</v>
      </c>
      <c r="CC26" s="39">
        <v>0</v>
      </c>
      <c r="CD26" s="39">
        <v>0</v>
      </c>
      <c r="CE26" s="39">
        <v>0</v>
      </c>
      <c r="CF26" s="44"/>
      <c r="CG26" s="39">
        <v>0</v>
      </c>
      <c r="CH26" s="39">
        <v>0</v>
      </c>
      <c r="CI26" s="39">
        <f t="shared" si="1"/>
        <v>0</v>
      </c>
      <c r="CJ26" s="39">
        <v>0</v>
      </c>
      <c r="CK26" s="39">
        <v>0</v>
      </c>
      <c r="CL26" s="39">
        <v>0</v>
      </c>
      <c r="CM26" s="39">
        <v>0</v>
      </c>
      <c r="CN26" s="39">
        <v>0</v>
      </c>
      <c r="CO26" s="39">
        <v>0</v>
      </c>
      <c r="CP26" s="39">
        <v>0</v>
      </c>
      <c r="CQ26" s="39">
        <v>0</v>
      </c>
      <c r="CR26" s="39">
        <v>0</v>
      </c>
      <c r="CS26" s="39">
        <v>0</v>
      </c>
      <c r="CT26" s="39">
        <v>0</v>
      </c>
      <c r="CU26" s="39">
        <v>0</v>
      </c>
      <c r="CV26" s="39">
        <v>0</v>
      </c>
      <c r="CW26" s="39">
        <v>0</v>
      </c>
      <c r="CX26" s="44"/>
      <c r="CY26" s="44"/>
      <c r="CZ26" s="39">
        <v>0</v>
      </c>
      <c r="DA26" s="39">
        <f t="shared" si="2"/>
        <v>0</v>
      </c>
      <c r="DB26" s="39">
        <v>0</v>
      </c>
      <c r="DC26" s="39">
        <v>0</v>
      </c>
      <c r="DD26" s="39">
        <v>0</v>
      </c>
      <c r="DE26" s="39">
        <v>0</v>
      </c>
      <c r="DF26" s="39">
        <v>0</v>
      </c>
      <c r="DG26" s="39">
        <v>0</v>
      </c>
      <c r="DH26" s="39">
        <v>0</v>
      </c>
      <c r="DI26" s="39">
        <v>0</v>
      </c>
      <c r="DJ26" s="39">
        <v>0</v>
      </c>
      <c r="DK26" s="39">
        <v>0</v>
      </c>
      <c r="DL26" s="39">
        <v>0</v>
      </c>
      <c r="DM26" s="39">
        <v>0</v>
      </c>
      <c r="DN26" s="39">
        <v>0</v>
      </c>
      <c r="DO26" s="39">
        <v>0</v>
      </c>
      <c r="DP26" s="39">
        <v>0</v>
      </c>
      <c r="DQ26" s="39">
        <v>0</v>
      </c>
      <c r="DR26" s="39">
        <v>0</v>
      </c>
      <c r="DS26" s="39">
        <v>0</v>
      </c>
      <c r="DT26" s="39">
        <v>0</v>
      </c>
      <c r="DU26" s="39">
        <v>0</v>
      </c>
      <c r="DV26" s="39">
        <v>0</v>
      </c>
      <c r="DW26" s="39">
        <v>0</v>
      </c>
      <c r="DX26" s="39">
        <v>0</v>
      </c>
      <c r="DY26" s="39">
        <v>0</v>
      </c>
      <c r="DZ26" s="39">
        <v>0</v>
      </c>
      <c r="EA26" s="39">
        <v>0</v>
      </c>
      <c r="EB26" s="44"/>
      <c r="EC26" s="44"/>
      <c r="ED26" s="39">
        <v>0</v>
      </c>
      <c r="EE26" s="39">
        <f t="shared" si="3"/>
        <v>0</v>
      </c>
      <c r="EF26" s="39">
        <v>0</v>
      </c>
      <c r="EG26" s="39">
        <v>0</v>
      </c>
      <c r="EH26" s="39">
        <v>0</v>
      </c>
      <c r="EI26" s="39">
        <v>0</v>
      </c>
      <c r="EJ26" s="39">
        <v>0</v>
      </c>
      <c r="EK26" s="39">
        <v>0</v>
      </c>
      <c r="EL26" s="44"/>
      <c r="EM26" s="44"/>
      <c r="EN26" s="72">
        <v>10</v>
      </c>
      <c r="EO26" s="39">
        <f t="shared" si="4"/>
        <v>0</v>
      </c>
      <c r="EP26" s="39" t="s">
        <v>1850</v>
      </c>
      <c r="EQ26" s="39" t="s">
        <v>1851</v>
      </c>
      <c r="ER26" s="43" t="s">
        <v>1852</v>
      </c>
      <c r="ES26" s="39">
        <v>1</v>
      </c>
      <c r="ET26" s="39" t="s">
        <v>1853</v>
      </c>
      <c r="EU26" s="39">
        <v>984.4</v>
      </c>
      <c r="EV26" s="39" t="s">
        <v>236</v>
      </c>
      <c r="EW26" s="44"/>
      <c r="EX26" s="44"/>
      <c r="EY26" s="44"/>
      <c r="EZ26" s="44"/>
      <c r="FA26" s="39">
        <v>0</v>
      </c>
      <c r="FB26" s="39" t="s">
        <v>234</v>
      </c>
      <c r="FC26" s="39">
        <v>1</v>
      </c>
      <c r="FD26" s="39" t="s">
        <v>236</v>
      </c>
      <c r="FE26" s="44"/>
      <c r="FF26" s="44"/>
      <c r="FG26" s="39" t="s">
        <v>243</v>
      </c>
      <c r="FH26" s="39" t="s">
        <v>1854</v>
      </c>
      <c r="FI26" s="39">
        <v>1882</v>
      </c>
      <c r="FJ26" s="39" t="s">
        <v>236</v>
      </c>
      <c r="FK26" s="44"/>
      <c r="FL26" s="44"/>
      <c r="FM26" s="39" t="s">
        <v>236</v>
      </c>
      <c r="FN26" s="44"/>
      <c r="FO26" s="44"/>
      <c r="FP26" s="39" t="s">
        <v>236</v>
      </c>
      <c r="FQ26" s="44"/>
      <c r="FR26" s="44"/>
      <c r="FS26" s="39" t="s">
        <v>236</v>
      </c>
      <c r="FT26" s="44"/>
      <c r="FU26" s="44"/>
      <c r="FV26" s="39" t="s">
        <v>236</v>
      </c>
      <c r="FW26" s="44"/>
      <c r="FX26" s="44"/>
      <c r="FY26" s="44"/>
      <c r="FZ26" s="44"/>
      <c r="GA26" s="44"/>
      <c r="GB26" s="39" t="s">
        <v>236</v>
      </c>
      <c r="GC26" s="44"/>
      <c r="GD26" s="44"/>
      <c r="GE26" s="39" t="s">
        <v>236</v>
      </c>
      <c r="GF26" s="44"/>
      <c r="GG26" s="44"/>
      <c r="GH26" s="39" t="s">
        <v>236</v>
      </c>
      <c r="GI26" s="44"/>
      <c r="GJ26" s="44"/>
      <c r="GK26" s="39" t="s">
        <v>236</v>
      </c>
      <c r="GL26" s="44"/>
      <c r="GM26" s="44"/>
      <c r="GN26" s="39" t="s">
        <v>243</v>
      </c>
      <c r="GO26" s="39" t="s">
        <v>1010</v>
      </c>
      <c r="GP26" s="39">
        <v>17</v>
      </c>
      <c r="GQ26" s="44"/>
      <c r="GR26" s="44"/>
      <c r="GS26" s="44"/>
      <c r="GT26" s="44"/>
      <c r="GU26" s="44"/>
      <c r="GV26" s="44"/>
      <c r="GW26" s="39">
        <v>96</v>
      </c>
      <c r="GX26" s="39" t="s">
        <v>1855</v>
      </c>
      <c r="GY26" s="39">
        <v>23</v>
      </c>
      <c r="GZ26" s="39">
        <v>19</v>
      </c>
      <c r="HA26" s="39">
        <v>0</v>
      </c>
      <c r="HB26" s="39">
        <v>0</v>
      </c>
      <c r="HC26" s="39">
        <v>3</v>
      </c>
      <c r="HD26" s="39">
        <v>1</v>
      </c>
      <c r="HE26" s="39">
        <v>0</v>
      </c>
      <c r="HF26" s="39">
        <v>0</v>
      </c>
      <c r="HG26" s="39">
        <v>0</v>
      </c>
      <c r="HH26" s="39" t="s">
        <v>236</v>
      </c>
      <c r="HI26" s="44"/>
      <c r="HJ26" s="44"/>
      <c r="HK26" s="43" t="s">
        <v>1856</v>
      </c>
      <c r="HL26" s="44"/>
      <c r="HM26" s="44"/>
      <c r="HN26" s="44"/>
      <c r="HO26" s="43" t="s">
        <v>1856</v>
      </c>
      <c r="HP26" s="44"/>
      <c r="HQ26" s="44"/>
      <c r="HR26" s="44"/>
      <c r="HS26" s="39" t="s">
        <v>1857</v>
      </c>
      <c r="HT26" s="39">
        <v>1</v>
      </c>
      <c r="HU26" s="39">
        <v>32</v>
      </c>
      <c r="HV26" s="39" t="s">
        <v>1858</v>
      </c>
      <c r="HW26" s="39" t="s">
        <v>1859</v>
      </c>
      <c r="HX26" s="44"/>
      <c r="HY26" s="39" t="s">
        <v>1860</v>
      </c>
      <c r="HZ26" s="39" t="s">
        <v>1861</v>
      </c>
      <c r="IA26" s="39" t="s">
        <v>1862</v>
      </c>
      <c r="IB26" s="39" t="s">
        <v>1863</v>
      </c>
      <c r="IC26" s="39" t="s">
        <v>1864</v>
      </c>
      <c r="ID26" s="43" t="s">
        <v>1865</v>
      </c>
    </row>
    <row r="27" spans="1:238" ht="15.75" customHeight="1" x14ac:dyDescent="0.2">
      <c r="A27" s="44" t="s">
        <v>13000</v>
      </c>
      <c r="B27" s="39" t="s">
        <v>4582</v>
      </c>
      <c r="C27" s="39" t="s">
        <v>4583</v>
      </c>
      <c r="D27" s="39" t="s">
        <v>4584</v>
      </c>
      <c r="E27" s="39">
        <v>2019</v>
      </c>
      <c r="F27" s="48">
        <v>45281</v>
      </c>
      <c r="G27" s="48">
        <v>45288</v>
      </c>
      <c r="H27" s="39" t="s">
        <v>4585</v>
      </c>
      <c r="I27" s="43" t="s">
        <v>4586</v>
      </c>
      <c r="J27" s="39" t="s">
        <v>4587</v>
      </c>
      <c r="K27" s="43" t="s">
        <v>4588</v>
      </c>
      <c r="L27" s="39" t="s">
        <v>388</v>
      </c>
      <c r="M27" s="44"/>
      <c r="N27" s="39" t="s">
        <v>388</v>
      </c>
      <c r="O27" s="44"/>
      <c r="P27" s="39" t="s">
        <v>4589</v>
      </c>
      <c r="Q27" s="44"/>
      <c r="R27" s="39" t="s">
        <v>4590</v>
      </c>
      <c r="S27" s="43" t="s">
        <v>4591</v>
      </c>
      <c r="T27" s="39" t="s">
        <v>4592</v>
      </c>
      <c r="U27" s="39" t="s">
        <v>4593</v>
      </c>
      <c r="V27" s="39" t="s">
        <v>235</v>
      </c>
      <c r="W27" s="39" t="s">
        <v>4594</v>
      </c>
      <c r="X27" s="49">
        <v>265.51079334000002</v>
      </c>
      <c r="Y27" s="49">
        <f t="shared" si="0"/>
        <v>0</v>
      </c>
      <c r="Z27" s="39">
        <v>195.64268480000001</v>
      </c>
      <c r="AA27" s="49">
        <v>73.69</v>
      </c>
      <c r="AB27" s="39">
        <v>0.6</v>
      </c>
      <c r="AC27" s="39">
        <v>37.466022340000002</v>
      </c>
      <c r="AD27" s="49">
        <v>14.11</v>
      </c>
      <c r="AE27" s="39">
        <v>8.0586151099999999</v>
      </c>
      <c r="AF27" s="49">
        <v>3.04</v>
      </c>
      <c r="AG27" s="39">
        <v>8.1424279899999998</v>
      </c>
      <c r="AH27" s="49">
        <v>3.07</v>
      </c>
      <c r="AI27" s="39">
        <v>16.2010431</v>
      </c>
      <c r="AJ27" s="49">
        <v>6.1</v>
      </c>
      <c r="AK27" s="39">
        <v>0</v>
      </c>
      <c r="AL27" s="39">
        <v>0</v>
      </c>
      <c r="AM27" s="39" t="s">
        <v>4595</v>
      </c>
      <c r="AN27" s="39" t="s">
        <v>388</v>
      </c>
      <c r="AO27" s="39" t="s">
        <v>388</v>
      </c>
      <c r="AP27" s="39" t="s">
        <v>243</v>
      </c>
      <c r="AQ27" s="39" t="s">
        <v>4596</v>
      </c>
      <c r="AR27" s="43" t="s">
        <v>4597</v>
      </c>
      <c r="AS27" s="39">
        <v>8.0586151099999999</v>
      </c>
      <c r="AT27" s="39">
        <v>400</v>
      </c>
      <c r="AU27" s="39">
        <v>0.6</v>
      </c>
      <c r="AV27" s="39">
        <v>339</v>
      </c>
      <c r="AW27" s="39">
        <v>301</v>
      </c>
      <c r="AX27" s="39">
        <v>245</v>
      </c>
      <c r="AY27" s="39">
        <v>0</v>
      </c>
      <c r="AZ27" s="39">
        <v>78</v>
      </c>
      <c r="BA27" s="39">
        <v>10</v>
      </c>
      <c r="BB27" s="39">
        <v>0</v>
      </c>
      <c r="BC27" s="39">
        <v>0</v>
      </c>
      <c r="BD27" s="39">
        <v>14</v>
      </c>
      <c r="BE27" s="39">
        <v>0</v>
      </c>
      <c r="BF27" s="39">
        <v>0</v>
      </c>
      <c r="BG27" s="39">
        <v>38</v>
      </c>
      <c r="BH27" s="39">
        <v>46</v>
      </c>
      <c r="BI27" s="39">
        <v>49</v>
      </c>
      <c r="BJ27" s="39">
        <v>10</v>
      </c>
      <c r="BK27" s="39">
        <v>0</v>
      </c>
      <c r="BL27" s="39">
        <v>0</v>
      </c>
      <c r="BM27" s="39">
        <v>0</v>
      </c>
      <c r="BN27" s="39">
        <v>0</v>
      </c>
      <c r="BO27" s="39">
        <v>0</v>
      </c>
      <c r="BP27" s="39">
        <v>0</v>
      </c>
      <c r="BQ27" s="39">
        <v>0</v>
      </c>
      <c r="BR27" s="39">
        <v>0</v>
      </c>
      <c r="BS27" s="39">
        <v>0</v>
      </c>
      <c r="BT27" s="39">
        <v>0</v>
      </c>
      <c r="BU27" s="39">
        <v>0</v>
      </c>
      <c r="BV27" s="39">
        <v>0</v>
      </c>
      <c r="BW27" s="39">
        <v>0</v>
      </c>
      <c r="BX27" s="39">
        <v>0</v>
      </c>
      <c r="BY27" s="39">
        <v>0</v>
      </c>
      <c r="BZ27" s="39">
        <v>0</v>
      </c>
      <c r="CA27" s="39">
        <v>0</v>
      </c>
      <c r="CB27" s="39">
        <v>0</v>
      </c>
      <c r="CC27" s="39">
        <v>0</v>
      </c>
      <c r="CD27" s="39">
        <v>0</v>
      </c>
      <c r="CE27" s="39">
        <v>0</v>
      </c>
      <c r="CF27" s="44"/>
      <c r="CG27" s="39">
        <v>0</v>
      </c>
      <c r="CH27" s="39">
        <v>0</v>
      </c>
      <c r="CI27" s="39">
        <f t="shared" si="1"/>
        <v>0</v>
      </c>
      <c r="CJ27" s="39">
        <v>0</v>
      </c>
      <c r="CK27" s="39">
        <v>0</v>
      </c>
      <c r="CL27" s="39">
        <v>0</v>
      </c>
      <c r="CM27" s="39">
        <v>0</v>
      </c>
      <c r="CN27" s="39">
        <v>0</v>
      </c>
      <c r="CO27" s="39">
        <v>0</v>
      </c>
      <c r="CP27" s="39">
        <v>0</v>
      </c>
      <c r="CQ27" s="39">
        <v>0</v>
      </c>
      <c r="CR27" s="39">
        <v>0</v>
      </c>
      <c r="CS27" s="39">
        <v>0</v>
      </c>
      <c r="CT27" s="39">
        <v>0</v>
      </c>
      <c r="CU27" s="39">
        <v>0</v>
      </c>
      <c r="CV27" s="39">
        <v>0</v>
      </c>
      <c r="CW27" s="39">
        <v>0</v>
      </c>
      <c r="CX27" s="44"/>
      <c r="CY27" s="44"/>
      <c r="CZ27" s="39">
        <v>0</v>
      </c>
      <c r="DA27" s="39">
        <f t="shared" si="2"/>
        <v>0</v>
      </c>
      <c r="DB27" s="39">
        <v>0</v>
      </c>
      <c r="DC27" s="39">
        <v>0</v>
      </c>
      <c r="DD27" s="39">
        <v>0</v>
      </c>
      <c r="DE27" s="39">
        <v>0</v>
      </c>
      <c r="DF27" s="39">
        <v>0</v>
      </c>
      <c r="DG27" s="39">
        <v>0</v>
      </c>
      <c r="DH27" s="39">
        <v>0</v>
      </c>
      <c r="DI27" s="39">
        <v>0</v>
      </c>
      <c r="DJ27" s="39">
        <v>0</v>
      </c>
      <c r="DK27" s="39">
        <v>0</v>
      </c>
      <c r="DL27" s="39">
        <v>0</v>
      </c>
      <c r="DM27" s="39">
        <v>0</v>
      </c>
      <c r="DN27" s="39">
        <v>0</v>
      </c>
      <c r="DO27" s="39">
        <v>0</v>
      </c>
      <c r="DP27" s="39">
        <v>0</v>
      </c>
      <c r="DQ27" s="39">
        <v>0</v>
      </c>
      <c r="DR27" s="39">
        <v>0</v>
      </c>
      <c r="DS27" s="39">
        <v>0</v>
      </c>
      <c r="DT27" s="39">
        <v>0</v>
      </c>
      <c r="DU27" s="39">
        <v>0</v>
      </c>
      <c r="DV27" s="39">
        <v>0</v>
      </c>
      <c r="DW27" s="39">
        <v>0</v>
      </c>
      <c r="DX27" s="39">
        <v>0</v>
      </c>
      <c r="DY27" s="39">
        <v>0</v>
      </c>
      <c r="DZ27" s="39">
        <v>0</v>
      </c>
      <c r="EA27" s="39">
        <v>0</v>
      </c>
      <c r="EB27" s="44"/>
      <c r="EC27" s="39">
        <v>0</v>
      </c>
      <c r="ED27" s="39">
        <v>0</v>
      </c>
      <c r="EE27" s="39">
        <f t="shared" si="3"/>
        <v>0</v>
      </c>
      <c r="EF27" s="39">
        <v>0</v>
      </c>
      <c r="EG27" s="39">
        <v>0</v>
      </c>
      <c r="EH27" s="39">
        <v>0</v>
      </c>
      <c r="EI27" s="39">
        <v>0</v>
      </c>
      <c r="EJ27" s="39">
        <v>0</v>
      </c>
      <c r="EK27" s="39">
        <v>0</v>
      </c>
      <c r="EL27" s="44"/>
      <c r="EM27" s="44"/>
      <c r="EN27" s="72">
        <v>245</v>
      </c>
      <c r="EO27" s="39">
        <f t="shared" si="4"/>
        <v>0</v>
      </c>
      <c r="EP27" s="39">
        <v>53197</v>
      </c>
      <c r="EQ27" s="39" t="s">
        <v>4598</v>
      </c>
      <c r="ER27" s="44"/>
      <c r="ES27" s="39" t="s">
        <v>4459</v>
      </c>
      <c r="ET27" s="43" t="s">
        <v>4599</v>
      </c>
      <c r="EU27" s="39">
        <v>914725</v>
      </c>
      <c r="EV27" s="39" t="s">
        <v>236</v>
      </c>
      <c r="EW27" s="44"/>
      <c r="EX27" s="44"/>
      <c r="EY27" s="44"/>
      <c r="EZ27" s="44"/>
      <c r="FA27" s="39">
        <v>81</v>
      </c>
      <c r="FB27" s="39" t="s">
        <v>4600</v>
      </c>
      <c r="FC27" s="39">
        <v>3</v>
      </c>
      <c r="FD27" s="39" t="s">
        <v>236</v>
      </c>
      <c r="FE27" s="44"/>
      <c r="FF27" s="44"/>
      <c r="FG27" s="39" t="s">
        <v>243</v>
      </c>
      <c r="FH27" s="39" t="s">
        <v>441</v>
      </c>
      <c r="FI27" s="39">
        <v>44289</v>
      </c>
      <c r="FJ27" s="39" t="s">
        <v>243</v>
      </c>
      <c r="FK27" s="39" t="s">
        <v>441</v>
      </c>
      <c r="FL27" s="39">
        <v>13278</v>
      </c>
      <c r="FM27" s="39" t="s">
        <v>236</v>
      </c>
      <c r="FN27" s="44"/>
      <c r="FO27" s="44"/>
      <c r="FP27" s="39" t="s">
        <v>236</v>
      </c>
      <c r="FQ27" s="44"/>
      <c r="FR27" s="44"/>
      <c r="FS27" s="39" t="s">
        <v>236</v>
      </c>
      <c r="FT27" s="44"/>
      <c r="FU27" s="44"/>
      <c r="FV27" s="39" t="s">
        <v>236</v>
      </c>
      <c r="FW27" s="44"/>
      <c r="FX27" s="44"/>
      <c r="FY27" s="44"/>
      <c r="FZ27" s="44"/>
      <c r="GA27" s="44"/>
      <c r="GB27" s="39" t="s">
        <v>236</v>
      </c>
      <c r="GC27" s="44"/>
      <c r="GD27" s="44"/>
      <c r="GE27" s="39" t="s">
        <v>236</v>
      </c>
      <c r="GF27" s="44"/>
      <c r="GG27" s="44"/>
      <c r="GH27" s="39" t="s">
        <v>236</v>
      </c>
      <c r="GI27" s="44"/>
      <c r="GJ27" s="44"/>
      <c r="GK27" s="39" t="s">
        <v>236</v>
      </c>
      <c r="GL27" s="44"/>
      <c r="GM27" s="44"/>
      <c r="GN27" s="39" t="s">
        <v>243</v>
      </c>
      <c r="GO27" s="39" t="s">
        <v>441</v>
      </c>
      <c r="GP27" s="39">
        <v>7</v>
      </c>
      <c r="GQ27" s="39" t="s">
        <v>236</v>
      </c>
      <c r="GR27" s="44"/>
      <c r="GS27" s="44"/>
      <c r="GT27" s="44"/>
      <c r="GU27" s="44"/>
      <c r="GV27" s="44"/>
      <c r="GW27" s="39">
        <v>85.3</v>
      </c>
      <c r="GX27" s="39" t="s">
        <v>4601</v>
      </c>
      <c r="GY27" s="39">
        <v>81</v>
      </c>
      <c r="GZ27" s="39">
        <v>0</v>
      </c>
      <c r="HA27" s="39">
        <v>21</v>
      </c>
      <c r="HB27" s="39">
        <v>54</v>
      </c>
      <c r="HC27" s="39">
        <v>0</v>
      </c>
      <c r="HD27" s="39">
        <v>6</v>
      </c>
      <c r="HE27" s="39">
        <v>0</v>
      </c>
      <c r="HF27" s="39">
        <v>0</v>
      </c>
      <c r="HG27" s="39">
        <v>0</v>
      </c>
      <c r="HH27" s="39" t="s">
        <v>236</v>
      </c>
      <c r="HI27" s="44"/>
      <c r="HJ27" s="39" t="s">
        <v>388</v>
      </c>
      <c r="HK27" s="43" t="s">
        <v>4602</v>
      </c>
      <c r="HL27" s="39" t="s">
        <v>4603</v>
      </c>
      <c r="HM27" s="44"/>
      <c r="HN27" s="44"/>
      <c r="HO27" s="39" t="s">
        <v>4604</v>
      </c>
      <c r="HP27" s="44"/>
      <c r="HQ27" s="39" t="s">
        <v>4605</v>
      </c>
      <c r="HR27" s="44"/>
      <c r="HS27" s="39" t="s">
        <v>4606</v>
      </c>
      <c r="HT27" s="39">
        <v>1</v>
      </c>
      <c r="HU27" s="39">
        <v>143</v>
      </c>
      <c r="HV27" s="39" t="s">
        <v>4581</v>
      </c>
      <c r="HW27" s="39" t="s">
        <v>4607</v>
      </c>
      <c r="HX27" s="39" t="s">
        <v>4608</v>
      </c>
      <c r="HY27" s="39" t="s">
        <v>4609</v>
      </c>
      <c r="HZ27" s="39" t="s">
        <v>4610</v>
      </c>
      <c r="IA27" s="39" t="s">
        <v>4611</v>
      </c>
      <c r="IB27" s="39" t="s">
        <v>4612</v>
      </c>
      <c r="IC27" s="39" t="s">
        <v>4613</v>
      </c>
      <c r="ID27" s="44"/>
    </row>
    <row r="28" spans="1:238" ht="15.75" customHeight="1" x14ac:dyDescent="0.2">
      <c r="A28" s="44" t="s">
        <v>13000</v>
      </c>
      <c r="B28" s="39" t="s">
        <v>2475</v>
      </c>
      <c r="C28" s="39" t="s">
        <v>2476</v>
      </c>
      <c r="D28" s="39" t="s">
        <v>2477</v>
      </c>
      <c r="E28" s="39">
        <v>2011</v>
      </c>
      <c r="F28" s="48">
        <v>45231</v>
      </c>
      <c r="G28" s="48">
        <v>45657</v>
      </c>
      <c r="H28" s="39" t="s">
        <v>2478</v>
      </c>
      <c r="I28" s="44"/>
      <c r="J28" s="39" t="s">
        <v>2479</v>
      </c>
      <c r="K28" s="44"/>
      <c r="L28" s="44"/>
      <c r="M28" s="44"/>
      <c r="N28" s="44"/>
      <c r="O28" s="44"/>
      <c r="P28" s="44"/>
      <c r="Q28" s="44"/>
      <c r="R28" s="39" t="s">
        <v>2480</v>
      </c>
      <c r="S28" s="44"/>
      <c r="T28" s="39" t="s">
        <v>2481</v>
      </c>
      <c r="U28" s="39" t="s">
        <v>2481</v>
      </c>
      <c r="V28" s="39" t="s">
        <v>235</v>
      </c>
      <c r="W28" s="39" t="s">
        <v>2482</v>
      </c>
      <c r="X28" s="49">
        <v>950.26700000000005</v>
      </c>
      <c r="Y28" s="49">
        <f t="shared" si="0"/>
        <v>0</v>
      </c>
      <c r="Z28" s="39">
        <v>850</v>
      </c>
      <c r="AA28" s="49">
        <v>89.45</v>
      </c>
      <c r="AB28" s="39">
        <v>0.27</v>
      </c>
      <c r="AC28" s="39">
        <v>100.267</v>
      </c>
      <c r="AD28" s="39">
        <v>10.55</v>
      </c>
      <c r="AE28" s="39">
        <v>0</v>
      </c>
      <c r="AF28" s="39">
        <v>0</v>
      </c>
      <c r="AG28" s="39">
        <v>0</v>
      </c>
      <c r="AH28" s="39">
        <v>0</v>
      </c>
      <c r="AI28" s="39">
        <v>0</v>
      </c>
      <c r="AJ28" s="39">
        <v>0</v>
      </c>
      <c r="AK28" s="39">
        <v>0</v>
      </c>
      <c r="AL28" s="39">
        <v>0</v>
      </c>
      <c r="AM28" s="39" t="s">
        <v>234</v>
      </c>
      <c r="AN28" s="39" t="s">
        <v>234</v>
      </c>
      <c r="AO28" s="39" t="s">
        <v>234</v>
      </c>
      <c r="AP28" s="39" t="s">
        <v>236</v>
      </c>
      <c r="AQ28" s="44"/>
      <c r="AR28" s="44"/>
      <c r="AS28" s="44"/>
      <c r="AT28" s="39">
        <v>861.851</v>
      </c>
      <c r="AU28" s="39">
        <v>0.23</v>
      </c>
      <c r="AV28" s="39">
        <v>1342</v>
      </c>
      <c r="AW28" s="39">
        <v>1106</v>
      </c>
      <c r="AX28" s="39">
        <v>1106</v>
      </c>
      <c r="AY28" s="39">
        <v>97</v>
      </c>
      <c r="AZ28" s="39">
        <v>77</v>
      </c>
      <c r="BA28" s="39">
        <v>63</v>
      </c>
      <c r="BB28" s="39">
        <v>40</v>
      </c>
      <c r="BC28" s="44"/>
      <c r="BD28" s="39">
        <v>34</v>
      </c>
      <c r="BE28" s="39">
        <v>103</v>
      </c>
      <c r="BF28" s="39">
        <v>274</v>
      </c>
      <c r="BG28" s="39">
        <v>48</v>
      </c>
      <c r="BH28" s="44"/>
      <c r="BI28" s="39">
        <v>91</v>
      </c>
      <c r="BJ28" s="39">
        <v>122</v>
      </c>
      <c r="BK28" s="39">
        <v>40</v>
      </c>
      <c r="BL28" s="44"/>
      <c r="BM28" s="44"/>
      <c r="BN28" s="44"/>
      <c r="BO28" s="44"/>
      <c r="BP28" s="39">
        <v>63</v>
      </c>
      <c r="BQ28" s="44"/>
      <c r="BR28" s="39">
        <v>0</v>
      </c>
      <c r="BS28" s="44"/>
      <c r="BT28" s="44"/>
      <c r="BU28" s="44"/>
      <c r="BV28" s="44"/>
      <c r="BW28" s="44"/>
      <c r="BX28" s="44"/>
      <c r="BY28" s="44"/>
      <c r="BZ28" s="44"/>
      <c r="CA28" s="44"/>
      <c r="CB28" s="44"/>
      <c r="CC28" s="44"/>
      <c r="CD28" s="44"/>
      <c r="CE28" s="44"/>
      <c r="CF28" s="44"/>
      <c r="CG28" s="44"/>
      <c r="CH28" s="39">
        <v>0</v>
      </c>
      <c r="CI28" s="39">
        <f t="shared" si="1"/>
        <v>0</v>
      </c>
      <c r="CJ28" s="39">
        <v>0</v>
      </c>
      <c r="CK28" s="44"/>
      <c r="CL28" s="44"/>
      <c r="CM28" s="44"/>
      <c r="CN28" s="44"/>
      <c r="CO28" s="44"/>
      <c r="CP28" s="44"/>
      <c r="CQ28" s="44"/>
      <c r="CR28" s="44"/>
      <c r="CS28" s="44"/>
      <c r="CT28" s="44"/>
      <c r="CU28" s="44"/>
      <c r="CV28" s="44"/>
      <c r="CW28" s="44"/>
      <c r="CX28" s="44"/>
      <c r="CY28" s="44"/>
      <c r="CZ28" s="39">
        <v>0</v>
      </c>
      <c r="DA28" s="39">
        <f t="shared" si="2"/>
        <v>0</v>
      </c>
      <c r="DB28" s="39">
        <v>0</v>
      </c>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39">
        <v>0</v>
      </c>
      <c r="EE28" s="39">
        <f t="shared" si="3"/>
        <v>0</v>
      </c>
      <c r="EF28" s="44"/>
      <c r="EG28" s="44"/>
      <c r="EH28" s="44"/>
      <c r="EI28" s="44"/>
      <c r="EJ28" s="44"/>
      <c r="EK28" s="44"/>
      <c r="EL28" s="39" t="s">
        <v>2483</v>
      </c>
      <c r="EM28" s="39">
        <v>54</v>
      </c>
      <c r="EN28" s="72">
        <v>1106</v>
      </c>
      <c r="EO28" s="39">
        <f t="shared" si="4"/>
        <v>0</v>
      </c>
      <c r="EP28" s="39">
        <v>1593.52</v>
      </c>
      <c r="EQ28" s="39" t="s">
        <v>2484</v>
      </c>
      <c r="ER28" s="44"/>
      <c r="ES28" s="39" t="s">
        <v>2485</v>
      </c>
      <c r="ET28" s="43" t="s">
        <v>2486</v>
      </c>
      <c r="EU28" s="39">
        <v>2330.5369999999998</v>
      </c>
      <c r="EV28" s="39" t="s">
        <v>243</v>
      </c>
      <c r="EW28" s="39" t="s">
        <v>2487</v>
      </c>
      <c r="EX28" s="39" t="s">
        <v>2488</v>
      </c>
      <c r="EY28" s="39" t="s">
        <v>2489</v>
      </c>
      <c r="EZ28" s="39">
        <v>25</v>
      </c>
      <c r="FA28" s="39">
        <v>0</v>
      </c>
      <c r="FB28" s="39" t="s">
        <v>234</v>
      </c>
      <c r="FC28" s="39">
        <v>5</v>
      </c>
      <c r="FD28" s="39" t="s">
        <v>236</v>
      </c>
      <c r="FE28" s="44"/>
      <c r="FF28" s="44"/>
      <c r="FG28" s="39" t="s">
        <v>243</v>
      </c>
      <c r="FH28" s="39" t="s">
        <v>234</v>
      </c>
      <c r="FI28" s="39">
        <v>3863</v>
      </c>
      <c r="FJ28" s="39" t="s">
        <v>236</v>
      </c>
      <c r="FK28" s="44"/>
      <c r="FL28" s="44"/>
      <c r="FM28" s="39" t="s">
        <v>236</v>
      </c>
      <c r="FN28" s="44"/>
      <c r="FO28" s="44"/>
      <c r="FP28" s="39" t="s">
        <v>243</v>
      </c>
      <c r="FQ28" s="39" t="s">
        <v>234</v>
      </c>
      <c r="FR28" s="39">
        <v>513</v>
      </c>
      <c r="FS28" s="39" t="s">
        <v>243</v>
      </c>
      <c r="FT28" s="39" t="s">
        <v>234</v>
      </c>
      <c r="FU28" s="39">
        <v>320</v>
      </c>
      <c r="FV28" s="39" t="s">
        <v>243</v>
      </c>
      <c r="FW28" s="39" t="s">
        <v>234</v>
      </c>
      <c r="FX28" s="39">
        <v>1832</v>
      </c>
      <c r="FY28" s="39" t="s">
        <v>234</v>
      </c>
      <c r="FZ28" s="39" t="s">
        <v>234</v>
      </c>
      <c r="GA28" s="39">
        <v>0</v>
      </c>
      <c r="GB28" s="39" t="s">
        <v>243</v>
      </c>
      <c r="GC28" s="39" t="s">
        <v>234</v>
      </c>
      <c r="GD28" s="39">
        <v>35692</v>
      </c>
      <c r="GE28" s="39" t="s">
        <v>243</v>
      </c>
      <c r="GF28" s="39" t="s">
        <v>757</v>
      </c>
      <c r="GG28" s="39">
        <v>46582</v>
      </c>
      <c r="GH28" s="39" t="s">
        <v>236</v>
      </c>
      <c r="GI28" s="44"/>
      <c r="GJ28" s="44"/>
      <c r="GK28" s="39" t="s">
        <v>236</v>
      </c>
      <c r="GL28" s="44"/>
      <c r="GM28" s="44"/>
      <c r="GN28" s="39" t="s">
        <v>236</v>
      </c>
      <c r="GO28" s="44"/>
      <c r="GP28" s="44"/>
      <c r="GQ28" s="39" t="s">
        <v>236</v>
      </c>
      <c r="GR28" s="44"/>
      <c r="GS28" s="44"/>
      <c r="GT28" s="39" t="s">
        <v>234</v>
      </c>
      <c r="GU28" s="39" t="s">
        <v>234</v>
      </c>
      <c r="GV28" s="39">
        <v>0</v>
      </c>
      <c r="GW28" s="39">
        <v>99.6</v>
      </c>
      <c r="GX28" s="39" t="s">
        <v>2490</v>
      </c>
      <c r="GY28" s="39">
        <v>450</v>
      </c>
      <c r="GZ28" s="39">
        <v>32</v>
      </c>
      <c r="HA28" s="39">
        <v>55</v>
      </c>
      <c r="HB28" s="39">
        <v>353</v>
      </c>
      <c r="HC28" s="39">
        <v>0</v>
      </c>
      <c r="HD28" s="39">
        <v>10</v>
      </c>
      <c r="HE28" s="39">
        <v>0</v>
      </c>
      <c r="HF28" s="39">
        <v>0</v>
      </c>
      <c r="HG28" s="39">
        <v>0</v>
      </c>
      <c r="HH28" s="39" t="s">
        <v>236</v>
      </c>
      <c r="HI28" s="44"/>
      <c r="HJ28" s="44"/>
      <c r="HK28" s="43" t="s">
        <v>2491</v>
      </c>
      <c r="HL28" s="39" t="s">
        <v>2492</v>
      </c>
      <c r="HM28" s="44"/>
      <c r="HN28" s="44"/>
      <c r="HO28" s="39" t="s">
        <v>2493</v>
      </c>
      <c r="HP28" s="44"/>
      <c r="HQ28" s="44"/>
      <c r="HR28" s="44"/>
      <c r="HS28" s="39" t="s">
        <v>2494</v>
      </c>
      <c r="HT28" s="39">
        <v>3</v>
      </c>
      <c r="HU28" s="39">
        <v>458</v>
      </c>
      <c r="HV28" s="39" t="s">
        <v>2495</v>
      </c>
      <c r="HW28" s="39" t="s">
        <v>2496</v>
      </c>
      <c r="HX28" s="39" t="s">
        <v>2497</v>
      </c>
      <c r="HY28" s="39" t="s">
        <v>2498</v>
      </c>
      <c r="HZ28" s="39" t="s">
        <v>2499</v>
      </c>
      <c r="IA28" s="39" t="s">
        <v>2500</v>
      </c>
      <c r="IB28" s="39" t="s">
        <v>2501</v>
      </c>
      <c r="IC28" s="39" t="s">
        <v>2502</v>
      </c>
      <c r="ID28" s="43" t="s">
        <v>2503</v>
      </c>
    </row>
    <row r="29" spans="1:238" ht="15.75" customHeight="1" x14ac:dyDescent="0.2">
      <c r="A29" s="44" t="s">
        <v>13000</v>
      </c>
      <c r="B29" s="39" t="s">
        <v>2475</v>
      </c>
      <c r="C29" s="39" t="s">
        <v>2639</v>
      </c>
      <c r="D29" s="39" t="s">
        <v>2640</v>
      </c>
      <c r="E29" s="39">
        <v>2023</v>
      </c>
      <c r="F29" s="48">
        <v>45139</v>
      </c>
      <c r="G29" s="48">
        <v>45657</v>
      </c>
      <c r="H29" s="39" t="s">
        <v>2641</v>
      </c>
      <c r="I29" s="44"/>
      <c r="J29" s="44"/>
      <c r="K29" s="44"/>
      <c r="L29" s="44"/>
      <c r="M29" s="44"/>
      <c r="N29" s="39" t="s">
        <v>2642</v>
      </c>
      <c r="O29" s="43" t="s">
        <v>2643</v>
      </c>
      <c r="P29" s="44"/>
      <c r="Q29" s="44"/>
      <c r="R29" s="39" t="s">
        <v>2644</v>
      </c>
      <c r="S29" s="44"/>
      <c r="T29" s="39" t="s">
        <v>2481</v>
      </c>
      <c r="U29" s="39" t="s">
        <v>2481</v>
      </c>
      <c r="V29" s="39" t="s">
        <v>235</v>
      </c>
      <c r="W29" s="39" t="s">
        <v>2482</v>
      </c>
      <c r="X29" s="49">
        <v>1007.501</v>
      </c>
      <c r="Y29" s="49">
        <f t="shared" si="0"/>
        <v>0</v>
      </c>
      <c r="Z29" s="39">
        <v>868.05799999999999</v>
      </c>
      <c r="AA29" s="49">
        <v>86.16</v>
      </c>
      <c r="AB29" s="39">
        <v>0.27</v>
      </c>
      <c r="AC29" s="39">
        <v>23.971</v>
      </c>
      <c r="AD29" s="39">
        <v>2.38</v>
      </c>
      <c r="AE29" s="39">
        <v>0</v>
      </c>
      <c r="AF29" s="39">
        <v>0</v>
      </c>
      <c r="AG29" s="39">
        <v>0</v>
      </c>
      <c r="AH29" s="39">
        <v>0</v>
      </c>
      <c r="AI29" s="39">
        <v>115.47199999999999</v>
      </c>
      <c r="AJ29" s="39">
        <v>11.46</v>
      </c>
      <c r="AK29" s="39">
        <v>0</v>
      </c>
      <c r="AL29" s="39">
        <v>0</v>
      </c>
      <c r="AM29" s="39" t="s">
        <v>234</v>
      </c>
      <c r="AN29" s="39" t="s">
        <v>234</v>
      </c>
      <c r="AO29" s="39" t="s">
        <v>234</v>
      </c>
      <c r="AP29" s="39" t="s">
        <v>243</v>
      </c>
      <c r="AQ29" s="39" t="s">
        <v>2645</v>
      </c>
      <c r="AR29" s="43" t="s">
        <v>2646</v>
      </c>
      <c r="AS29" s="39">
        <v>0</v>
      </c>
      <c r="AT29" s="39">
        <v>1033.068</v>
      </c>
      <c r="AU29" s="39">
        <v>0.28000000000000003</v>
      </c>
      <c r="AV29" s="39">
        <v>683</v>
      </c>
      <c r="AW29" s="39">
        <v>683</v>
      </c>
      <c r="AX29" s="39">
        <v>599</v>
      </c>
      <c r="AY29" s="39">
        <v>3</v>
      </c>
      <c r="AZ29" s="39">
        <v>86</v>
      </c>
      <c r="BA29" s="39">
        <v>12</v>
      </c>
      <c r="BB29" s="44"/>
      <c r="BC29" s="44"/>
      <c r="BD29" s="39">
        <v>15</v>
      </c>
      <c r="BE29" s="39">
        <v>86</v>
      </c>
      <c r="BF29" s="39">
        <v>87</v>
      </c>
      <c r="BG29" s="39">
        <v>101</v>
      </c>
      <c r="BH29" s="39">
        <v>9</v>
      </c>
      <c r="BI29" s="39">
        <v>33</v>
      </c>
      <c r="BJ29" s="39">
        <v>123</v>
      </c>
      <c r="BK29" s="44"/>
      <c r="BL29" s="44"/>
      <c r="BM29" s="39">
        <v>29</v>
      </c>
      <c r="BN29" s="44"/>
      <c r="BO29" s="44"/>
      <c r="BP29" s="44"/>
      <c r="BQ29" s="39">
        <v>2</v>
      </c>
      <c r="BR29" s="39">
        <v>0</v>
      </c>
      <c r="BS29" s="44"/>
      <c r="BT29" s="44"/>
      <c r="BU29" s="44"/>
      <c r="BV29" s="44"/>
      <c r="BW29" s="39">
        <v>0</v>
      </c>
      <c r="BX29" s="39">
        <v>0</v>
      </c>
      <c r="BY29" s="44"/>
      <c r="BZ29" s="44"/>
      <c r="CA29" s="44"/>
      <c r="CB29" s="44"/>
      <c r="CC29" s="44"/>
      <c r="CD29" s="44"/>
      <c r="CE29" s="44"/>
      <c r="CF29" s="44"/>
      <c r="CG29" s="44"/>
      <c r="CH29" s="39">
        <v>0</v>
      </c>
      <c r="CI29" s="39">
        <f t="shared" si="1"/>
        <v>0</v>
      </c>
      <c r="CJ29" s="39">
        <v>0</v>
      </c>
      <c r="CK29" s="44"/>
      <c r="CL29" s="44"/>
      <c r="CM29" s="44"/>
      <c r="CN29" s="44"/>
      <c r="CO29" s="44"/>
      <c r="CP29" s="44"/>
      <c r="CQ29" s="44"/>
      <c r="CR29" s="44"/>
      <c r="CS29" s="44"/>
      <c r="CT29" s="44"/>
      <c r="CU29" s="44"/>
      <c r="CV29" s="44"/>
      <c r="CW29" s="44"/>
      <c r="CX29" s="44"/>
      <c r="CY29" s="44"/>
      <c r="CZ29" s="39">
        <v>0</v>
      </c>
      <c r="DA29" s="39">
        <f t="shared" si="2"/>
        <v>0</v>
      </c>
      <c r="DB29" s="39">
        <v>0</v>
      </c>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39">
        <v>0</v>
      </c>
      <c r="EE29" s="39">
        <f t="shared" si="3"/>
        <v>0</v>
      </c>
      <c r="EF29" s="44"/>
      <c r="EG29" s="44"/>
      <c r="EH29" s="39">
        <v>4</v>
      </c>
      <c r="EI29" s="44"/>
      <c r="EJ29" s="44"/>
      <c r="EK29" s="44"/>
      <c r="EL29" s="39" t="s">
        <v>2647</v>
      </c>
      <c r="EM29" s="39">
        <v>9</v>
      </c>
      <c r="EN29" s="72">
        <v>599</v>
      </c>
      <c r="EO29" s="39">
        <f t="shared" si="4"/>
        <v>0</v>
      </c>
      <c r="EP29" s="39">
        <v>1936.326</v>
      </c>
      <c r="EQ29" s="39" t="s">
        <v>234</v>
      </c>
      <c r="ER29" s="44"/>
      <c r="ES29" s="39" t="s">
        <v>2648</v>
      </c>
      <c r="ET29" s="43" t="s">
        <v>2486</v>
      </c>
      <c r="EU29" s="39">
        <v>2330.5369999999998</v>
      </c>
      <c r="EV29" s="39" t="s">
        <v>243</v>
      </c>
      <c r="EW29" s="39" t="s">
        <v>2649</v>
      </c>
      <c r="EX29" s="43" t="s">
        <v>2650</v>
      </c>
      <c r="EY29" s="39" t="s">
        <v>2489</v>
      </c>
      <c r="EZ29" s="39">
        <v>14</v>
      </c>
      <c r="FA29" s="39">
        <v>0</v>
      </c>
      <c r="FB29" s="39" t="s">
        <v>234</v>
      </c>
      <c r="FC29" s="39">
        <v>5</v>
      </c>
      <c r="FD29" s="39" t="s">
        <v>243</v>
      </c>
      <c r="FE29" s="39" t="s">
        <v>234</v>
      </c>
      <c r="FF29" s="39">
        <v>1232</v>
      </c>
      <c r="FG29" s="39" t="s">
        <v>243</v>
      </c>
      <c r="FH29" s="39" t="s">
        <v>234</v>
      </c>
      <c r="FI29" s="39">
        <v>4236</v>
      </c>
      <c r="FJ29" s="39" t="s">
        <v>243</v>
      </c>
      <c r="FK29" s="39" t="s">
        <v>234</v>
      </c>
      <c r="FL29" s="39">
        <v>26</v>
      </c>
      <c r="FM29" s="39" t="s">
        <v>243</v>
      </c>
      <c r="FN29" s="39" t="s">
        <v>234</v>
      </c>
      <c r="FO29" s="39">
        <v>9</v>
      </c>
      <c r="FP29" s="39" t="s">
        <v>243</v>
      </c>
      <c r="FQ29" s="39" t="s">
        <v>234</v>
      </c>
      <c r="FR29" s="39">
        <v>115</v>
      </c>
      <c r="FS29" s="39" t="s">
        <v>243</v>
      </c>
      <c r="FT29" s="39" t="s">
        <v>234</v>
      </c>
      <c r="FU29" s="39">
        <v>203</v>
      </c>
      <c r="FV29" s="39" t="s">
        <v>236</v>
      </c>
      <c r="FW29" s="44"/>
      <c r="FX29" s="44"/>
      <c r="FY29" s="39" t="s">
        <v>239</v>
      </c>
      <c r="FZ29" s="39" t="s">
        <v>234</v>
      </c>
      <c r="GA29" s="39">
        <v>0</v>
      </c>
      <c r="GB29" s="39" t="s">
        <v>243</v>
      </c>
      <c r="GC29" s="39" t="s">
        <v>234</v>
      </c>
      <c r="GD29" s="39">
        <v>13623</v>
      </c>
      <c r="GE29" s="39" t="s">
        <v>243</v>
      </c>
      <c r="GF29" s="39" t="s">
        <v>757</v>
      </c>
      <c r="GG29" s="39">
        <v>15642</v>
      </c>
      <c r="GH29" s="39" t="s">
        <v>236</v>
      </c>
      <c r="GI29" s="44"/>
      <c r="GJ29" s="44"/>
      <c r="GK29" s="39" t="s">
        <v>236</v>
      </c>
      <c r="GL29" s="44"/>
      <c r="GM29" s="44"/>
      <c r="GN29" s="39" t="s">
        <v>243</v>
      </c>
      <c r="GO29" s="39" t="s">
        <v>234</v>
      </c>
      <c r="GP29" s="39">
        <v>14</v>
      </c>
      <c r="GQ29" s="39" t="s">
        <v>236</v>
      </c>
      <c r="GR29" s="44"/>
      <c r="GS29" s="44"/>
      <c r="GT29" s="39" t="s">
        <v>239</v>
      </c>
      <c r="GU29" s="39" t="s">
        <v>234</v>
      </c>
      <c r="GV29" s="39">
        <v>0</v>
      </c>
      <c r="GW29" s="39">
        <v>100</v>
      </c>
      <c r="GX29" s="44"/>
      <c r="GY29" s="39">
        <v>216</v>
      </c>
      <c r="GZ29" s="39">
        <v>27</v>
      </c>
      <c r="HA29" s="39">
        <v>33</v>
      </c>
      <c r="HB29" s="39">
        <v>146</v>
      </c>
      <c r="HC29" s="39">
        <v>0</v>
      </c>
      <c r="HD29" s="39">
        <v>10</v>
      </c>
      <c r="HE29" s="39">
        <v>0</v>
      </c>
      <c r="HF29" s="39">
        <v>0</v>
      </c>
      <c r="HG29" s="39">
        <v>0</v>
      </c>
      <c r="HH29" s="39" t="s">
        <v>236</v>
      </c>
      <c r="HI29" s="44"/>
      <c r="HJ29" s="44"/>
      <c r="HK29" s="43" t="s">
        <v>2491</v>
      </c>
      <c r="HL29" s="39" t="s">
        <v>2651</v>
      </c>
      <c r="HM29" s="44"/>
      <c r="HN29" s="44"/>
      <c r="HO29" s="39" t="s">
        <v>2652</v>
      </c>
      <c r="HP29" s="44"/>
      <c r="HQ29" s="44"/>
      <c r="HR29" s="44"/>
      <c r="HS29" s="39" t="s">
        <v>2494</v>
      </c>
      <c r="HT29" s="39">
        <v>5</v>
      </c>
      <c r="HU29" s="39">
        <v>458</v>
      </c>
      <c r="HV29" s="39" t="s">
        <v>2495</v>
      </c>
      <c r="HW29" s="39" t="s">
        <v>2496</v>
      </c>
      <c r="HX29" s="39" t="s">
        <v>2653</v>
      </c>
      <c r="HY29" s="39" t="s">
        <v>2498</v>
      </c>
      <c r="HZ29" s="39" t="s">
        <v>2499</v>
      </c>
      <c r="IA29" s="39" t="s">
        <v>2500</v>
      </c>
      <c r="IB29" s="39" t="s">
        <v>2501</v>
      </c>
      <c r="IC29" s="39" t="s">
        <v>2502</v>
      </c>
      <c r="ID29" s="43" t="s">
        <v>2654</v>
      </c>
    </row>
    <row r="30" spans="1:238" ht="44.25" customHeight="1" x14ac:dyDescent="0.2">
      <c r="A30" s="44" t="s">
        <v>13002</v>
      </c>
      <c r="B30" s="39" t="s">
        <v>817</v>
      </c>
      <c r="C30" s="39" t="s">
        <v>818</v>
      </c>
      <c r="D30" s="39" t="s">
        <v>355</v>
      </c>
      <c r="E30" s="39">
        <v>2022</v>
      </c>
      <c r="F30" s="48">
        <v>45292</v>
      </c>
      <c r="G30" s="48">
        <v>45657</v>
      </c>
      <c r="H30" s="39" t="s">
        <v>818</v>
      </c>
      <c r="I30" s="44"/>
      <c r="J30" s="39" t="s">
        <v>819</v>
      </c>
      <c r="K30" s="43" t="s">
        <v>820</v>
      </c>
      <c r="L30" s="44"/>
      <c r="M30" s="44"/>
      <c r="N30" s="44"/>
      <c r="O30" s="44"/>
      <c r="P30" s="44"/>
      <c r="Q30" s="44"/>
      <c r="R30" s="44"/>
      <c r="S30" s="44"/>
      <c r="T30" s="39" t="s">
        <v>821</v>
      </c>
      <c r="U30" s="39" t="s">
        <v>821</v>
      </c>
      <c r="V30" s="39" t="s">
        <v>235</v>
      </c>
      <c r="W30" s="39" t="s">
        <v>822</v>
      </c>
      <c r="X30" s="49">
        <v>127.8</v>
      </c>
      <c r="Y30" s="49">
        <f t="shared" si="0"/>
        <v>0</v>
      </c>
      <c r="Z30" s="39">
        <v>1.2</v>
      </c>
      <c r="AA30" s="49"/>
      <c r="AB30" s="39">
        <v>1.9</v>
      </c>
      <c r="AC30" s="39">
        <v>3.1</v>
      </c>
      <c r="AD30" s="39"/>
      <c r="AE30" s="39">
        <v>0</v>
      </c>
      <c r="AF30" s="39">
        <v>0</v>
      </c>
      <c r="AG30" s="39">
        <v>0</v>
      </c>
      <c r="AH30" s="39">
        <v>0</v>
      </c>
      <c r="AI30" s="39">
        <v>0</v>
      </c>
      <c r="AJ30" s="39">
        <v>0</v>
      </c>
      <c r="AK30" s="39">
        <v>123.5</v>
      </c>
      <c r="AL30" s="39"/>
      <c r="AM30" s="39" t="s">
        <v>824</v>
      </c>
      <c r="AN30" s="39" t="s">
        <v>825</v>
      </c>
      <c r="AO30" s="39" t="s">
        <v>825</v>
      </c>
      <c r="AP30" s="39" t="s">
        <v>236</v>
      </c>
      <c r="AQ30" s="44"/>
      <c r="AR30" s="44"/>
      <c r="AS30" s="44"/>
      <c r="AT30" s="39">
        <v>108300</v>
      </c>
      <c r="AU30" s="39">
        <v>0.61</v>
      </c>
      <c r="AV30" s="39">
        <v>0</v>
      </c>
      <c r="AW30" s="39">
        <v>0</v>
      </c>
      <c r="AX30" s="39">
        <v>0</v>
      </c>
      <c r="AY30" s="39">
        <v>0</v>
      </c>
      <c r="AZ30" s="39">
        <v>0</v>
      </c>
      <c r="BA30" s="39">
        <v>0</v>
      </c>
      <c r="BB30" s="39">
        <v>0</v>
      </c>
      <c r="BC30" s="39">
        <v>0</v>
      </c>
      <c r="BD30" s="39">
        <v>0</v>
      </c>
      <c r="BE30" s="39">
        <v>0</v>
      </c>
      <c r="BF30" s="39">
        <v>0</v>
      </c>
      <c r="BG30" s="39">
        <v>0</v>
      </c>
      <c r="BH30" s="39">
        <v>0</v>
      </c>
      <c r="BI30" s="39">
        <v>0</v>
      </c>
      <c r="BJ30" s="39">
        <v>8</v>
      </c>
      <c r="BK30" s="39">
        <v>0</v>
      </c>
      <c r="BL30" s="39">
        <v>0</v>
      </c>
      <c r="BM30" s="39">
        <v>0</v>
      </c>
      <c r="BN30" s="39">
        <v>0</v>
      </c>
      <c r="BO30" s="39">
        <v>0</v>
      </c>
      <c r="BP30" s="39">
        <v>0</v>
      </c>
      <c r="BQ30" s="44"/>
      <c r="BR30" s="39">
        <v>0</v>
      </c>
      <c r="BS30" s="39">
        <v>0</v>
      </c>
      <c r="BT30" s="39">
        <v>0</v>
      </c>
      <c r="BU30" s="39">
        <v>0</v>
      </c>
      <c r="BV30" s="39">
        <v>0</v>
      </c>
      <c r="BW30" s="39">
        <v>0</v>
      </c>
      <c r="BX30" s="39">
        <v>0</v>
      </c>
      <c r="BY30" s="39">
        <v>0</v>
      </c>
      <c r="BZ30" s="39">
        <v>0</v>
      </c>
      <c r="CA30" s="39">
        <v>0</v>
      </c>
      <c r="CB30" s="39">
        <v>0</v>
      </c>
      <c r="CC30" s="39">
        <v>0</v>
      </c>
      <c r="CD30" s="39">
        <v>0</v>
      </c>
      <c r="CE30" s="39">
        <v>0</v>
      </c>
      <c r="CF30" s="44"/>
      <c r="CG30" s="39">
        <v>0</v>
      </c>
      <c r="CH30" s="39">
        <v>0</v>
      </c>
      <c r="CI30" s="39">
        <f t="shared" si="1"/>
        <v>0</v>
      </c>
      <c r="CJ30" s="39">
        <v>0</v>
      </c>
      <c r="CK30" s="39">
        <v>0</v>
      </c>
      <c r="CL30" s="39">
        <v>0</v>
      </c>
      <c r="CM30" s="39">
        <v>0</v>
      </c>
      <c r="CN30" s="39">
        <v>0</v>
      </c>
      <c r="CO30" s="39">
        <v>0</v>
      </c>
      <c r="CP30" s="39">
        <v>0</v>
      </c>
      <c r="CQ30" s="39">
        <v>0</v>
      </c>
      <c r="CR30" s="39">
        <v>0</v>
      </c>
      <c r="CS30" s="39">
        <v>0</v>
      </c>
      <c r="CT30" s="39">
        <v>0</v>
      </c>
      <c r="CU30" s="39">
        <v>0</v>
      </c>
      <c r="CV30" s="39">
        <v>0</v>
      </c>
      <c r="CW30" s="39">
        <v>0</v>
      </c>
      <c r="CX30" s="39">
        <v>0</v>
      </c>
      <c r="CY30" s="44"/>
      <c r="CZ30" s="39">
        <v>0</v>
      </c>
      <c r="DA30" s="39">
        <f t="shared" si="2"/>
        <v>0</v>
      </c>
      <c r="DB30" s="39">
        <v>0</v>
      </c>
      <c r="DC30" s="39">
        <v>0</v>
      </c>
      <c r="DD30" s="39">
        <v>0</v>
      </c>
      <c r="DE30" s="39">
        <v>0</v>
      </c>
      <c r="DF30" s="39">
        <v>0</v>
      </c>
      <c r="DG30" s="39">
        <v>0</v>
      </c>
      <c r="DH30" s="39">
        <v>0</v>
      </c>
      <c r="DI30" s="39">
        <v>0</v>
      </c>
      <c r="DJ30" s="39">
        <v>0</v>
      </c>
      <c r="DK30" s="39">
        <v>0</v>
      </c>
      <c r="DL30" s="39">
        <v>0</v>
      </c>
      <c r="DM30" s="39">
        <v>0</v>
      </c>
      <c r="DN30" s="39">
        <v>0</v>
      </c>
      <c r="DO30" s="39">
        <v>0</v>
      </c>
      <c r="DP30" s="39">
        <v>0</v>
      </c>
      <c r="DQ30" s="39">
        <v>0</v>
      </c>
      <c r="DR30" s="39">
        <v>0</v>
      </c>
      <c r="DS30" s="39">
        <v>0</v>
      </c>
      <c r="DT30" s="39">
        <v>0</v>
      </c>
      <c r="DU30" s="39">
        <v>0</v>
      </c>
      <c r="DV30" s="39">
        <v>0</v>
      </c>
      <c r="DW30" s="39">
        <v>0</v>
      </c>
      <c r="DX30" s="39">
        <v>0</v>
      </c>
      <c r="DY30" s="39">
        <v>0</v>
      </c>
      <c r="DZ30" s="39">
        <v>0</v>
      </c>
      <c r="EA30" s="39">
        <v>0</v>
      </c>
      <c r="EB30" s="44"/>
      <c r="EC30" s="39">
        <v>0</v>
      </c>
      <c r="ED30" s="39">
        <v>0</v>
      </c>
      <c r="EE30" s="39">
        <f t="shared" si="3"/>
        <v>0</v>
      </c>
      <c r="EF30" s="39">
        <v>0</v>
      </c>
      <c r="EG30" s="39">
        <v>0</v>
      </c>
      <c r="EH30" s="39">
        <v>0</v>
      </c>
      <c r="EI30" s="39">
        <v>0</v>
      </c>
      <c r="EJ30" s="39">
        <v>0</v>
      </c>
      <c r="EK30" s="39">
        <v>0</v>
      </c>
      <c r="EL30" s="44"/>
      <c r="EM30" s="39">
        <v>0</v>
      </c>
      <c r="EN30" s="72">
        <v>8</v>
      </c>
      <c r="EO30" s="39">
        <f t="shared" si="4"/>
        <v>0</v>
      </c>
      <c r="EP30" s="39">
        <v>468249</v>
      </c>
      <c r="EQ30" s="39" t="s">
        <v>826</v>
      </c>
      <c r="ER30" s="43" t="s">
        <v>827</v>
      </c>
      <c r="ES30" s="39" t="s">
        <v>828</v>
      </c>
      <c r="ET30" s="43" t="s">
        <v>829</v>
      </c>
      <c r="EU30" s="39">
        <v>905464</v>
      </c>
      <c r="EV30" s="39" t="s">
        <v>236</v>
      </c>
      <c r="EW30" s="44"/>
      <c r="EX30" s="44"/>
      <c r="EY30" s="44"/>
      <c r="EZ30" s="44"/>
      <c r="FA30" s="44"/>
      <c r="FB30" s="44"/>
      <c r="FC30" s="39">
        <v>0</v>
      </c>
      <c r="FD30" s="39" t="s">
        <v>236</v>
      </c>
      <c r="FE30" s="44"/>
      <c r="FF30" s="44"/>
      <c r="FG30" s="39" t="s">
        <v>236</v>
      </c>
      <c r="FH30" s="44"/>
      <c r="FI30" s="44"/>
      <c r="FJ30" s="39" t="s">
        <v>236</v>
      </c>
      <c r="FK30" s="44"/>
      <c r="FL30" s="44"/>
      <c r="FM30" s="39" t="s">
        <v>236</v>
      </c>
      <c r="FN30" s="44"/>
      <c r="FO30" s="44"/>
      <c r="FP30" s="39" t="s">
        <v>236</v>
      </c>
      <c r="FQ30" s="44"/>
      <c r="FR30" s="44"/>
      <c r="FS30" s="39" t="s">
        <v>236</v>
      </c>
      <c r="FT30" s="44"/>
      <c r="FU30" s="44"/>
      <c r="FV30" s="39" t="s">
        <v>236</v>
      </c>
      <c r="FW30" s="44"/>
      <c r="FX30" s="44"/>
      <c r="FY30" s="44"/>
      <c r="FZ30" s="44"/>
      <c r="GA30" s="44"/>
      <c r="GB30" s="39" t="s">
        <v>243</v>
      </c>
      <c r="GC30" s="39" t="s">
        <v>830</v>
      </c>
      <c r="GD30" s="39">
        <v>74926</v>
      </c>
      <c r="GE30" s="39" t="s">
        <v>236</v>
      </c>
      <c r="GF30" s="44"/>
      <c r="GG30" s="44"/>
      <c r="GH30" s="39" t="s">
        <v>236</v>
      </c>
      <c r="GI30" s="44"/>
      <c r="GJ30" s="44"/>
      <c r="GK30" s="39" t="s">
        <v>236</v>
      </c>
      <c r="GL30" s="44"/>
      <c r="GM30" s="44"/>
      <c r="GN30" s="39" t="s">
        <v>236</v>
      </c>
      <c r="GO30" s="44"/>
      <c r="GP30" s="44"/>
      <c r="GQ30" s="39" t="s">
        <v>236</v>
      </c>
      <c r="GR30" s="44"/>
      <c r="GS30" s="44"/>
      <c r="GT30" s="44"/>
      <c r="GU30" s="44"/>
      <c r="GV30" s="44"/>
      <c r="GW30" s="39">
        <v>100</v>
      </c>
      <c r="GX30" s="44"/>
      <c r="GY30" s="39">
        <v>8</v>
      </c>
      <c r="GZ30" s="39">
        <v>0</v>
      </c>
      <c r="HA30" s="39">
        <v>8</v>
      </c>
      <c r="HB30" s="39">
        <v>0</v>
      </c>
      <c r="HC30" s="39">
        <v>0</v>
      </c>
      <c r="HD30" s="39">
        <v>0</v>
      </c>
      <c r="HE30" s="39">
        <v>0</v>
      </c>
      <c r="HF30" s="39">
        <v>0</v>
      </c>
      <c r="HG30" s="39">
        <v>0</v>
      </c>
      <c r="HH30" s="39" t="s">
        <v>236</v>
      </c>
      <c r="HI30" s="44"/>
      <c r="HJ30" s="44"/>
      <c r="HK30" s="43" t="s">
        <v>475</v>
      </c>
      <c r="HL30" s="39" t="s">
        <v>831</v>
      </c>
      <c r="HM30" s="44"/>
      <c r="HN30" s="44"/>
      <c r="HO30" s="39" t="s">
        <v>832</v>
      </c>
      <c r="HP30" s="44"/>
      <c r="HQ30" s="39" t="s">
        <v>234</v>
      </c>
      <c r="HR30" s="43" t="s">
        <v>300</v>
      </c>
      <c r="HS30" s="39" t="s">
        <v>234</v>
      </c>
      <c r="HT30" s="39">
        <v>0</v>
      </c>
      <c r="HU30" s="39">
        <v>0</v>
      </c>
      <c r="HV30" s="39" t="s">
        <v>833</v>
      </c>
      <c r="HW30" s="39" t="s">
        <v>834</v>
      </c>
      <c r="HX30" s="39" t="s">
        <v>835</v>
      </c>
      <c r="HY30" s="39" t="s">
        <v>836</v>
      </c>
      <c r="HZ30" s="39" t="s">
        <v>816</v>
      </c>
      <c r="IA30" s="39" t="s">
        <v>837</v>
      </c>
      <c r="IB30" s="39" t="s">
        <v>838</v>
      </c>
      <c r="IC30" s="39" t="s">
        <v>839</v>
      </c>
      <c r="ID30" s="44"/>
    </row>
    <row r="31" spans="1:238" ht="45" customHeight="1" x14ac:dyDescent="0.2">
      <c r="A31" s="44" t="s">
        <v>13000</v>
      </c>
      <c r="B31" s="39" t="s">
        <v>1406</v>
      </c>
      <c r="C31" s="39" t="s">
        <v>1407</v>
      </c>
      <c r="D31" s="39" t="s">
        <v>1115</v>
      </c>
      <c r="E31" s="39">
        <v>2024</v>
      </c>
      <c r="F31" s="48">
        <v>45341</v>
      </c>
      <c r="G31" s="44"/>
      <c r="H31" s="39" t="s">
        <v>1408</v>
      </c>
      <c r="I31" s="44"/>
      <c r="J31" s="39" t="s">
        <v>1409</v>
      </c>
      <c r="K31" s="43" t="s">
        <v>1410</v>
      </c>
      <c r="L31" s="39" t="s">
        <v>239</v>
      </c>
      <c r="M31" s="44"/>
      <c r="N31" s="39" t="s">
        <v>1411</v>
      </c>
      <c r="O31" s="44"/>
      <c r="P31" s="39" t="s">
        <v>1412</v>
      </c>
      <c r="Q31" s="44"/>
      <c r="R31" s="39" t="s">
        <v>239</v>
      </c>
      <c r="S31" s="44"/>
      <c r="T31" s="39" t="s">
        <v>1413</v>
      </c>
      <c r="U31" s="39" t="s">
        <v>1413</v>
      </c>
      <c r="V31" s="39" t="s">
        <v>235</v>
      </c>
      <c r="W31" s="39" t="s">
        <v>1414</v>
      </c>
      <c r="X31" s="49">
        <v>48.476999999999997</v>
      </c>
      <c r="Y31" s="49">
        <f t="shared" si="0"/>
        <v>0</v>
      </c>
      <c r="Z31" s="39">
        <v>28.126000000000001</v>
      </c>
      <c r="AA31" s="49">
        <v>58.02</v>
      </c>
      <c r="AB31" s="39">
        <v>23</v>
      </c>
      <c r="AC31" s="39">
        <v>19.971</v>
      </c>
      <c r="AD31" s="39">
        <v>41.2</v>
      </c>
      <c r="AE31" s="39">
        <v>0</v>
      </c>
      <c r="AF31" s="39">
        <v>0</v>
      </c>
      <c r="AG31" s="39">
        <v>0</v>
      </c>
      <c r="AH31" s="39">
        <v>0</v>
      </c>
      <c r="AI31" s="39">
        <v>0.38</v>
      </c>
      <c r="AJ31" s="39">
        <v>0.78</v>
      </c>
      <c r="AK31" s="39">
        <v>0</v>
      </c>
      <c r="AL31" s="39">
        <v>0</v>
      </c>
      <c r="AM31" s="39" t="s">
        <v>239</v>
      </c>
      <c r="AN31" s="39" t="s">
        <v>239</v>
      </c>
      <c r="AO31" s="39" t="s">
        <v>239</v>
      </c>
      <c r="AP31" s="39" t="s">
        <v>236</v>
      </c>
      <c r="AQ31" s="44"/>
      <c r="AR31" s="44"/>
      <c r="AS31" s="44"/>
      <c r="AT31" s="39">
        <v>70</v>
      </c>
      <c r="AU31" s="39">
        <v>0.5</v>
      </c>
      <c r="AV31" s="39">
        <v>30</v>
      </c>
      <c r="AW31" s="39">
        <v>30</v>
      </c>
      <c r="AX31" s="39">
        <v>16</v>
      </c>
      <c r="AY31" s="39">
        <v>0</v>
      </c>
      <c r="AZ31" s="39">
        <v>2</v>
      </c>
      <c r="BA31" s="39">
        <v>0</v>
      </c>
      <c r="BB31" s="39">
        <v>0</v>
      </c>
      <c r="BC31" s="39">
        <v>0</v>
      </c>
      <c r="BD31" s="39">
        <v>0</v>
      </c>
      <c r="BE31" s="39">
        <v>0</v>
      </c>
      <c r="BF31" s="39">
        <v>0</v>
      </c>
      <c r="BG31" s="39">
        <v>2</v>
      </c>
      <c r="BH31" s="39">
        <v>1</v>
      </c>
      <c r="BI31" s="39">
        <v>4</v>
      </c>
      <c r="BJ31" s="39">
        <v>5</v>
      </c>
      <c r="BK31" s="39">
        <v>0</v>
      </c>
      <c r="BL31" s="39">
        <v>2</v>
      </c>
      <c r="BM31" s="39">
        <v>0</v>
      </c>
      <c r="BN31" s="39">
        <v>0</v>
      </c>
      <c r="BO31" s="39">
        <v>0</v>
      </c>
      <c r="BP31" s="39">
        <v>0</v>
      </c>
      <c r="BQ31" s="39">
        <v>0</v>
      </c>
      <c r="BR31" s="39">
        <v>0</v>
      </c>
      <c r="BS31" s="39">
        <v>0</v>
      </c>
      <c r="BT31" s="39">
        <v>0</v>
      </c>
      <c r="BU31" s="39">
        <v>0</v>
      </c>
      <c r="BV31" s="39">
        <v>0</v>
      </c>
      <c r="BW31" s="39">
        <v>0</v>
      </c>
      <c r="BX31" s="39">
        <v>0</v>
      </c>
      <c r="BY31" s="39">
        <v>0</v>
      </c>
      <c r="BZ31" s="39">
        <v>0</v>
      </c>
      <c r="CA31" s="39">
        <v>0</v>
      </c>
      <c r="CB31" s="39">
        <v>0</v>
      </c>
      <c r="CC31" s="39">
        <v>0</v>
      </c>
      <c r="CD31" s="39">
        <v>0</v>
      </c>
      <c r="CE31" s="39">
        <v>0</v>
      </c>
      <c r="CF31" s="44"/>
      <c r="CG31" s="39">
        <v>0</v>
      </c>
      <c r="CH31" s="39">
        <v>0</v>
      </c>
      <c r="CI31" s="39">
        <f t="shared" si="1"/>
        <v>0</v>
      </c>
      <c r="CJ31" s="39">
        <v>0</v>
      </c>
      <c r="CK31" s="39">
        <v>0</v>
      </c>
      <c r="CL31" s="39">
        <v>0</v>
      </c>
      <c r="CM31" s="39">
        <v>0</v>
      </c>
      <c r="CN31" s="39">
        <v>0</v>
      </c>
      <c r="CO31" s="39">
        <v>0</v>
      </c>
      <c r="CP31" s="39">
        <v>0</v>
      </c>
      <c r="CQ31" s="39">
        <v>0</v>
      </c>
      <c r="CR31" s="39">
        <v>0</v>
      </c>
      <c r="CS31" s="39">
        <v>0</v>
      </c>
      <c r="CT31" s="39">
        <v>0</v>
      </c>
      <c r="CU31" s="39">
        <v>0</v>
      </c>
      <c r="CV31" s="39">
        <v>0</v>
      </c>
      <c r="CW31" s="39">
        <v>0</v>
      </c>
      <c r="CX31" s="39">
        <v>0</v>
      </c>
      <c r="CY31" s="44"/>
      <c r="CZ31" s="39">
        <v>0</v>
      </c>
      <c r="DA31" s="39">
        <f t="shared" si="2"/>
        <v>0</v>
      </c>
      <c r="DB31" s="39">
        <v>0</v>
      </c>
      <c r="DC31" s="39">
        <v>0</v>
      </c>
      <c r="DD31" s="39">
        <v>0</v>
      </c>
      <c r="DE31" s="39">
        <v>0</v>
      </c>
      <c r="DF31" s="39">
        <v>0</v>
      </c>
      <c r="DG31" s="39">
        <v>0</v>
      </c>
      <c r="DH31" s="39">
        <v>0</v>
      </c>
      <c r="DI31" s="39">
        <v>0</v>
      </c>
      <c r="DJ31" s="39">
        <v>0</v>
      </c>
      <c r="DK31" s="39">
        <v>0</v>
      </c>
      <c r="DL31" s="39">
        <v>0</v>
      </c>
      <c r="DM31" s="39">
        <v>0</v>
      </c>
      <c r="DN31" s="39">
        <v>0</v>
      </c>
      <c r="DO31" s="39">
        <v>0</v>
      </c>
      <c r="DP31" s="39">
        <v>0</v>
      </c>
      <c r="DQ31" s="39">
        <v>0</v>
      </c>
      <c r="DR31" s="39">
        <v>0</v>
      </c>
      <c r="DS31" s="39">
        <v>0</v>
      </c>
      <c r="DT31" s="39">
        <v>0</v>
      </c>
      <c r="DU31" s="39">
        <v>0</v>
      </c>
      <c r="DV31" s="39">
        <v>0</v>
      </c>
      <c r="DW31" s="39">
        <v>0</v>
      </c>
      <c r="DX31" s="39">
        <v>0</v>
      </c>
      <c r="DY31" s="39">
        <v>0</v>
      </c>
      <c r="DZ31" s="39">
        <v>0</v>
      </c>
      <c r="EA31" s="39">
        <v>0</v>
      </c>
      <c r="EB31" s="44"/>
      <c r="EC31" s="39">
        <v>0</v>
      </c>
      <c r="ED31" s="39">
        <v>0</v>
      </c>
      <c r="EE31" s="39">
        <f t="shared" si="3"/>
        <v>0</v>
      </c>
      <c r="EF31" s="39">
        <v>0</v>
      </c>
      <c r="EG31" s="39">
        <v>0</v>
      </c>
      <c r="EH31" s="39">
        <v>0</v>
      </c>
      <c r="EI31" s="39">
        <v>0</v>
      </c>
      <c r="EJ31" s="39">
        <v>0</v>
      </c>
      <c r="EK31" s="39">
        <v>0</v>
      </c>
      <c r="EL31" s="44"/>
      <c r="EM31" s="39">
        <v>0</v>
      </c>
      <c r="EN31" s="72">
        <v>16</v>
      </c>
      <c r="EO31" s="39">
        <f t="shared" si="4"/>
        <v>0</v>
      </c>
      <c r="EP31" s="39" t="s">
        <v>1416</v>
      </c>
      <c r="EQ31" s="39" t="s">
        <v>1417</v>
      </c>
      <c r="ER31" s="44"/>
      <c r="ES31" s="53">
        <v>45924</v>
      </c>
      <c r="ET31" s="39" t="s">
        <v>1418</v>
      </c>
      <c r="EU31" s="39" t="s">
        <v>1419</v>
      </c>
      <c r="EV31" s="39" t="s">
        <v>236</v>
      </c>
      <c r="EW31" s="44"/>
      <c r="EX31" s="44"/>
      <c r="EY31" s="44"/>
      <c r="EZ31" s="44"/>
      <c r="FA31" s="39">
        <v>50</v>
      </c>
      <c r="FB31" s="39" t="s">
        <v>1420</v>
      </c>
      <c r="FC31" s="39">
        <v>0</v>
      </c>
      <c r="FD31" s="39" t="s">
        <v>236</v>
      </c>
      <c r="FE31" s="44"/>
      <c r="FF31" s="44"/>
      <c r="FG31" s="39" t="s">
        <v>243</v>
      </c>
      <c r="FH31" s="39" t="s">
        <v>441</v>
      </c>
      <c r="FI31" s="39">
        <v>112</v>
      </c>
      <c r="FJ31" s="39" t="s">
        <v>236</v>
      </c>
      <c r="FK31" s="44"/>
      <c r="FL31" s="44"/>
      <c r="FM31" s="39" t="s">
        <v>236</v>
      </c>
      <c r="FN31" s="44"/>
      <c r="FO31" s="44"/>
      <c r="FP31" s="39" t="s">
        <v>236</v>
      </c>
      <c r="FQ31" s="44"/>
      <c r="FR31" s="44"/>
      <c r="FS31" s="39" t="s">
        <v>243</v>
      </c>
      <c r="FT31" s="43" t="s">
        <v>1421</v>
      </c>
      <c r="FU31" s="39">
        <v>730</v>
      </c>
      <c r="FV31" s="39" t="s">
        <v>236</v>
      </c>
      <c r="FW31" s="44"/>
      <c r="FX31" s="44"/>
      <c r="FY31" s="39" t="s">
        <v>239</v>
      </c>
      <c r="FZ31" s="39" t="s">
        <v>239</v>
      </c>
      <c r="GA31" s="39">
        <v>0</v>
      </c>
      <c r="GB31" s="39" t="s">
        <v>243</v>
      </c>
      <c r="GC31" s="43" t="s">
        <v>1421</v>
      </c>
      <c r="GD31" s="39">
        <v>8155</v>
      </c>
      <c r="GE31" s="39" t="s">
        <v>243</v>
      </c>
      <c r="GF31" s="39" t="s">
        <v>808</v>
      </c>
      <c r="GG31" s="39">
        <v>1987</v>
      </c>
      <c r="GH31" s="39" t="s">
        <v>236</v>
      </c>
      <c r="GI31" s="44"/>
      <c r="GJ31" s="44"/>
      <c r="GK31" s="39" t="s">
        <v>236</v>
      </c>
      <c r="GL31" s="44"/>
      <c r="GM31" s="44"/>
      <c r="GN31" s="39" t="s">
        <v>236</v>
      </c>
      <c r="GO31" s="44"/>
      <c r="GP31" s="44"/>
      <c r="GQ31" s="39" t="s">
        <v>243</v>
      </c>
      <c r="GR31" s="39" t="s">
        <v>441</v>
      </c>
      <c r="GS31" s="39">
        <v>78</v>
      </c>
      <c r="GT31" s="39" t="s">
        <v>1422</v>
      </c>
      <c r="GU31" s="39" t="s">
        <v>1423</v>
      </c>
      <c r="GV31" s="39">
        <v>8190</v>
      </c>
      <c r="GW31" s="39">
        <v>100</v>
      </c>
      <c r="GX31" s="39" t="s">
        <v>239</v>
      </c>
      <c r="GY31" s="39">
        <v>13</v>
      </c>
      <c r="GZ31" s="39">
        <v>0</v>
      </c>
      <c r="HA31" s="39">
        <v>0</v>
      </c>
      <c r="HB31" s="39">
        <v>0</v>
      </c>
      <c r="HC31" s="39">
        <v>6</v>
      </c>
      <c r="HD31" s="39">
        <v>7</v>
      </c>
      <c r="HE31" s="39">
        <v>0</v>
      </c>
      <c r="HF31" s="39">
        <v>0</v>
      </c>
      <c r="HG31" s="39">
        <v>0</v>
      </c>
      <c r="HH31" s="39" t="s">
        <v>236</v>
      </c>
      <c r="HI31" s="39" t="s">
        <v>1424</v>
      </c>
      <c r="HJ31" s="39" t="s">
        <v>1425</v>
      </c>
      <c r="HK31" s="43" t="s">
        <v>1426</v>
      </c>
      <c r="HL31" s="39" t="s">
        <v>1427</v>
      </c>
      <c r="HM31" s="44"/>
      <c r="HN31" s="44"/>
      <c r="HO31" s="39" t="s">
        <v>1428</v>
      </c>
      <c r="HP31" s="44"/>
      <c r="HQ31" s="39" t="s">
        <v>1429</v>
      </c>
      <c r="HR31" s="43" t="s">
        <v>1430</v>
      </c>
      <c r="HS31" s="39" t="s">
        <v>239</v>
      </c>
      <c r="HT31" s="39">
        <v>0</v>
      </c>
      <c r="HU31" s="39">
        <v>0</v>
      </c>
      <c r="HV31" s="39" t="s">
        <v>1405</v>
      </c>
      <c r="HW31" s="39" t="s">
        <v>1431</v>
      </c>
      <c r="HX31" s="39" t="s">
        <v>1432</v>
      </c>
      <c r="HY31" s="39" t="s">
        <v>1433</v>
      </c>
      <c r="HZ31" s="39" t="s">
        <v>1405</v>
      </c>
      <c r="IA31" s="39" t="s">
        <v>1431</v>
      </c>
      <c r="IB31" s="39" t="s">
        <v>1432</v>
      </c>
      <c r="IC31" s="39" t="s">
        <v>1433</v>
      </c>
      <c r="ID31" s="44"/>
    </row>
    <row r="32" spans="1:238" ht="15.75" customHeight="1" x14ac:dyDescent="0.2">
      <c r="A32" s="44" t="s">
        <v>13007</v>
      </c>
      <c r="B32" s="39" t="s">
        <v>1406</v>
      </c>
      <c r="C32" s="39" t="s">
        <v>1491</v>
      </c>
      <c r="D32" s="39" t="s">
        <v>1492</v>
      </c>
      <c r="E32" s="39">
        <v>2011</v>
      </c>
      <c r="F32" s="48">
        <v>45292</v>
      </c>
      <c r="G32" s="48">
        <v>45657</v>
      </c>
      <c r="H32" s="39" t="s">
        <v>1493</v>
      </c>
      <c r="I32" s="44"/>
      <c r="J32" s="39" t="s">
        <v>1494</v>
      </c>
      <c r="K32" s="44"/>
      <c r="L32" s="39" t="s">
        <v>239</v>
      </c>
      <c r="M32" s="44"/>
      <c r="N32" s="39" t="s">
        <v>1495</v>
      </c>
      <c r="O32" s="44"/>
      <c r="P32" s="39" t="s">
        <v>239</v>
      </c>
      <c r="Q32" s="44"/>
      <c r="R32" s="39" t="s">
        <v>239</v>
      </c>
      <c r="S32" s="44"/>
      <c r="T32" s="39" t="s">
        <v>1496</v>
      </c>
      <c r="U32" s="39" t="s">
        <v>1496</v>
      </c>
      <c r="V32" s="39" t="s">
        <v>235</v>
      </c>
      <c r="W32" s="39" t="s">
        <v>1497</v>
      </c>
      <c r="X32" s="49">
        <v>190.97399999999999</v>
      </c>
      <c r="Y32" s="49">
        <f t="shared" si="0"/>
        <v>0</v>
      </c>
      <c r="Z32" s="39">
        <v>165.749</v>
      </c>
      <c r="AA32" s="49">
        <v>86.79</v>
      </c>
      <c r="AB32" s="39">
        <v>0.14000000000000001</v>
      </c>
      <c r="AC32" s="39">
        <v>25.225000000000001</v>
      </c>
      <c r="AD32" s="39">
        <v>13.21</v>
      </c>
      <c r="AE32" s="39">
        <v>0</v>
      </c>
      <c r="AF32" s="39">
        <v>0</v>
      </c>
      <c r="AG32" s="39">
        <v>0</v>
      </c>
      <c r="AH32" s="39">
        <v>0</v>
      </c>
      <c r="AI32" s="39">
        <v>0</v>
      </c>
      <c r="AJ32" s="39">
        <v>0</v>
      </c>
      <c r="AK32" s="39">
        <v>0</v>
      </c>
      <c r="AL32" s="39">
        <v>0</v>
      </c>
      <c r="AM32" s="39" t="s">
        <v>239</v>
      </c>
      <c r="AN32" s="39" t="s">
        <v>239</v>
      </c>
      <c r="AO32" s="39" t="s">
        <v>239</v>
      </c>
      <c r="AP32" s="39" t="s">
        <v>236</v>
      </c>
      <c r="AQ32" s="44"/>
      <c r="AR32" s="44"/>
      <c r="AS32" s="44"/>
      <c r="AT32" s="39">
        <v>188.99700000000001</v>
      </c>
      <c r="AU32" s="39">
        <v>0.15</v>
      </c>
      <c r="AV32" s="39">
        <v>85</v>
      </c>
      <c r="AW32" s="39">
        <v>85</v>
      </c>
      <c r="AX32" s="39">
        <v>85</v>
      </c>
      <c r="AY32" s="39">
        <v>19</v>
      </c>
      <c r="AZ32" s="39">
        <v>8</v>
      </c>
      <c r="BA32" s="39">
        <v>22</v>
      </c>
      <c r="BB32" s="39">
        <v>1</v>
      </c>
      <c r="BC32" s="39">
        <v>0</v>
      </c>
      <c r="BD32" s="39">
        <v>0</v>
      </c>
      <c r="BE32" s="39">
        <v>0</v>
      </c>
      <c r="BF32" s="39">
        <v>0</v>
      </c>
      <c r="BG32" s="39">
        <v>0</v>
      </c>
      <c r="BH32" s="39">
        <v>0</v>
      </c>
      <c r="BI32" s="39">
        <v>16</v>
      </c>
      <c r="BJ32" s="39">
        <v>2</v>
      </c>
      <c r="BK32" s="39">
        <v>0</v>
      </c>
      <c r="BL32" s="39">
        <v>8</v>
      </c>
      <c r="BM32" s="39">
        <v>0</v>
      </c>
      <c r="BN32" s="39">
        <v>0</v>
      </c>
      <c r="BO32" s="39">
        <v>0</v>
      </c>
      <c r="BP32" s="39">
        <v>0</v>
      </c>
      <c r="BQ32" s="39">
        <v>0</v>
      </c>
      <c r="BR32" s="39">
        <v>0</v>
      </c>
      <c r="BS32" s="39">
        <v>0</v>
      </c>
      <c r="BT32" s="39">
        <v>0</v>
      </c>
      <c r="BU32" s="39">
        <v>0</v>
      </c>
      <c r="BV32" s="39">
        <v>0</v>
      </c>
      <c r="BW32" s="39">
        <v>0</v>
      </c>
      <c r="BX32" s="39">
        <v>0</v>
      </c>
      <c r="BY32" s="39">
        <v>0</v>
      </c>
      <c r="BZ32" s="39">
        <v>0</v>
      </c>
      <c r="CA32" s="39">
        <v>0</v>
      </c>
      <c r="CB32" s="39">
        <v>0</v>
      </c>
      <c r="CC32" s="39">
        <v>0</v>
      </c>
      <c r="CD32" s="39">
        <v>0</v>
      </c>
      <c r="CE32" s="39">
        <v>0</v>
      </c>
      <c r="CF32" s="44"/>
      <c r="CG32" s="39">
        <v>0</v>
      </c>
      <c r="CH32" s="39">
        <v>0</v>
      </c>
      <c r="CI32" s="39">
        <f t="shared" si="1"/>
        <v>0</v>
      </c>
      <c r="CJ32" s="39">
        <v>0</v>
      </c>
      <c r="CK32" s="39">
        <v>0</v>
      </c>
      <c r="CL32" s="39">
        <v>0</v>
      </c>
      <c r="CM32" s="39">
        <v>0</v>
      </c>
      <c r="CN32" s="39">
        <v>0</v>
      </c>
      <c r="CO32" s="39">
        <v>0</v>
      </c>
      <c r="CP32" s="39">
        <v>0</v>
      </c>
      <c r="CQ32" s="39">
        <v>0</v>
      </c>
      <c r="CR32" s="39">
        <v>0</v>
      </c>
      <c r="CS32" s="39">
        <v>0</v>
      </c>
      <c r="CT32" s="39">
        <v>0</v>
      </c>
      <c r="CU32" s="39">
        <v>0</v>
      </c>
      <c r="CV32" s="39">
        <v>0</v>
      </c>
      <c r="CW32" s="39">
        <v>0</v>
      </c>
      <c r="CX32" s="39">
        <v>0</v>
      </c>
      <c r="CY32" s="44"/>
      <c r="CZ32" s="39">
        <v>0</v>
      </c>
      <c r="DA32" s="39">
        <f t="shared" si="2"/>
        <v>0</v>
      </c>
      <c r="DB32" s="39">
        <v>0</v>
      </c>
      <c r="DC32" s="39">
        <v>0</v>
      </c>
      <c r="DD32" s="39">
        <v>0</v>
      </c>
      <c r="DE32" s="39">
        <v>0</v>
      </c>
      <c r="DF32" s="39">
        <v>0</v>
      </c>
      <c r="DG32" s="39">
        <v>0</v>
      </c>
      <c r="DH32" s="39">
        <v>0</v>
      </c>
      <c r="DI32" s="39">
        <v>0</v>
      </c>
      <c r="DJ32" s="39">
        <v>0</v>
      </c>
      <c r="DK32" s="39">
        <v>0</v>
      </c>
      <c r="DL32" s="39">
        <v>0</v>
      </c>
      <c r="DM32" s="39">
        <v>0</v>
      </c>
      <c r="DN32" s="39">
        <v>0</v>
      </c>
      <c r="DO32" s="39">
        <v>0</v>
      </c>
      <c r="DP32" s="39">
        <v>0</v>
      </c>
      <c r="DQ32" s="39">
        <v>0</v>
      </c>
      <c r="DR32" s="39">
        <v>0</v>
      </c>
      <c r="DS32" s="39">
        <v>0</v>
      </c>
      <c r="DT32" s="39">
        <v>0</v>
      </c>
      <c r="DU32" s="39">
        <v>0</v>
      </c>
      <c r="DV32" s="39">
        <v>0</v>
      </c>
      <c r="DW32" s="39">
        <v>0</v>
      </c>
      <c r="DX32" s="39">
        <v>0</v>
      </c>
      <c r="DY32" s="39">
        <v>0</v>
      </c>
      <c r="DZ32" s="39">
        <v>0</v>
      </c>
      <c r="EA32" s="39">
        <v>0</v>
      </c>
      <c r="EB32" s="44"/>
      <c r="EC32" s="39">
        <v>0</v>
      </c>
      <c r="ED32" s="39">
        <v>0</v>
      </c>
      <c r="EE32" s="39">
        <f t="shared" si="3"/>
        <v>0</v>
      </c>
      <c r="EF32" s="39">
        <v>0</v>
      </c>
      <c r="EG32" s="39">
        <v>0</v>
      </c>
      <c r="EH32" s="39">
        <v>0</v>
      </c>
      <c r="EI32" s="39">
        <v>0</v>
      </c>
      <c r="EJ32" s="39">
        <v>0</v>
      </c>
      <c r="EK32" s="39">
        <v>0</v>
      </c>
      <c r="EL32" s="39" t="s">
        <v>1498</v>
      </c>
      <c r="EM32" s="39">
        <v>9</v>
      </c>
      <c r="EN32" s="72">
        <v>85</v>
      </c>
      <c r="EO32" s="39">
        <f t="shared" si="4"/>
        <v>0</v>
      </c>
      <c r="EP32" s="39">
        <v>0</v>
      </c>
      <c r="EQ32" s="39" t="s">
        <v>1499</v>
      </c>
      <c r="ER32" s="44"/>
      <c r="ES32" s="39">
        <v>0</v>
      </c>
      <c r="ET32" s="39" t="s">
        <v>1418</v>
      </c>
      <c r="EU32" s="39" t="s">
        <v>1419</v>
      </c>
      <c r="EV32" s="39" t="s">
        <v>236</v>
      </c>
      <c r="EW32" s="44"/>
      <c r="EX32" s="44"/>
      <c r="EY32" s="44"/>
      <c r="EZ32" s="44"/>
      <c r="FA32" s="39">
        <v>0</v>
      </c>
      <c r="FB32" s="39" t="s">
        <v>1500</v>
      </c>
      <c r="FC32" s="39">
        <v>0</v>
      </c>
      <c r="FD32" s="39" t="s">
        <v>243</v>
      </c>
      <c r="FE32" s="39" t="s">
        <v>1501</v>
      </c>
      <c r="FF32" s="39">
        <v>270</v>
      </c>
      <c r="FG32" s="39" t="s">
        <v>243</v>
      </c>
      <c r="FH32" s="39" t="s">
        <v>1502</v>
      </c>
      <c r="FI32" s="39">
        <v>15</v>
      </c>
      <c r="FJ32" s="39" t="s">
        <v>236</v>
      </c>
      <c r="FK32" s="44"/>
      <c r="FL32" s="44"/>
      <c r="FM32" s="39" t="s">
        <v>236</v>
      </c>
      <c r="FN32" s="44"/>
      <c r="FO32" s="44"/>
      <c r="FP32" s="39" t="s">
        <v>236</v>
      </c>
      <c r="FQ32" s="44"/>
      <c r="FR32" s="44"/>
      <c r="FS32" s="39" t="s">
        <v>236</v>
      </c>
      <c r="FT32" s="44"/>
      <c r="FU32" s="44"/>
      <c r="FV32" s="39" t="s">
        <v>236</v>
      </c>
      <c r="FW32" s="44"/>
      <c r="FX32" s="44"/>
      <c r="FY32" s="39" t="s">
        <v>1503</v>
      </c>
      <c r="FZ32" s="39" t="s">
        <v>239</v>
      </c>
      <c r="GA32" s="39">
        <v>0</v>
      </c>
      <c r="GB32" s="39" t="s">
        <v>236</v>
      </c>
      <c r="GC32" s="44"/>
      <c r="GD32" s="44"/>
      <c r="GE32" s="39" t="s">
        <v>236</v>
      </c>
      <c r="GF32" s="44"/>
      <c r="GG32" s="44"/>
      <c r="GH32" s="39" t="s">
        <v>236</v>
      </c>
      <c r="GI32" s="44"/>
      <c r="GJ32" s="44"/>
      <c r="GK32" s="39" t="s">
        <v>236</v>
      </c>
      <c r="GL32" s="44"/>
      <c r="GM32" s="44"/>
      <c r="GN32" s="39" t="s">
        <v>236</v>
      </c>
      <c r="GO32" s="44"/>
      <c r="GP32" s="44"/>
      <c r="GQ32" s="39" t="s">
        <v>236</v>
      </c>
      <c r="GR32" s="44"/>
      <c r="GS32" s="44"/>
      <c r="GT32" s="39" t="s">
        <v>1503</v>
      </c>
      <c r="GU32" s="39" t="s">
        <v>239</v>
      </c>
      <c r="GV32" s="39">
        <v>0</v>
      </c>
      <c r="GW32" s="39">
        <v>95</v>
      </c>
      <c r="GX32" s="39" t="s">
        <v>1504</v>
      </c>
      <c r="GY32" s="39">
        <v>1</v>
      </c>
      <c r="GZ32" s="39">
        <v>0</v>
      </c>
      <c r="HA32" s="39">
        <v>0</v>
      </c>
      <c r="HB32" s="39">
        <v>0</v>
      </c>
      <c r="HC32" s="39">
        <v>1</v>
      </c>
      <c r="HD32" s="39">
        <v>0</v>
      </c>
      <c r="HE32" s="39">
        <v>0</v>
      </c>
      <c r="HF32" s="39">
        <v>0</v>
      </c>
      <c r="HG32" s="39">
        <v>0</v>
      </c>
      <c r="HH32" s="39" t="s">
        <v>236</v>
      </c>
      <c r="HI32" s="44"/>
      <c r="HJ32" s="39" t="s">
        <v>239</v>
      </c>
      <c r="HK32" s="44"/>
      <c r="HL32" s="39" t="s">
        <v>1505</v>
      </c>
      <c r="HM32" s="44"/>
      <c r="HN32" s="44"/>
      <c r="HO32" s="39" t="s">
        <v>239</v>
      </c>
      <c r="HP32" s="44"/>
      <c r="HQ32" s="39" t="s">
        <v>239</v>
      </c>
      <c r="HR32" s="44"/>
      <c r="HS32" s="39" t="s">
        <v>239</v>
      </c>
      <c r="HT32" s="39">
        <v>0</v>
      </c>
      <c r="HU32" s="39">
        <v>0</v>
      </c>
      <c r="HV32" s="39" t="s">
        <v>1506</v>
      </c>
      <c r="HW32" s="39" t="s">
        <v>1507</v>
      </c>
      <c r="HX32" s="39" t="s">
        <v>1508</v>
      </c>
      <c r="HY32" s="39" t="s">
        <v>1509</v>
      </c>
      <c r="HZ32" s="39" t="s">
        <v>1405</v>
      </c>
      <c r="IA32" s="39" t="s">
        <v>1510</v>
      </c>
      <c r="IB32" s="39" t="s">
        <v>1432</v>
      </c>
      <c r="IC32" s="39" t="s">
        <v>1433</v>
      </c>
      <c r="ID32" s="43" t="s">
        <v>1511</v>
      </c>
    </row>
    <row r="33" spans="1:238" ht="15.75" customHeight="1" x14ac:dyDescent="0.2">
      <c r="A33" s="44" t="s">
        <v>13003</v>
      </c>
      <c r="B33" s="39" t="s">
        <v>1406</v>
      </c>
      <c r="C33" s="39" t="s">
        <v>1564</v>
      </c>
      <c r="D33" s="39" t="s">
        <v>294</v>
      </c>
      <c r="E33" s="39">
        <v>2020</v>
      </c>
      <c r="F33" s="48">
        <v>45292</v>
      </c>
      <c r="G33" s="48">
        <v>45657</v>
      </c>
      <c r="H33" s="39" t="s">
        <v>1565</v>
      </c>
      <c r="I33" s="44"/>
      <c r="J33" s="39" t="s">
        <v>1566</v>
      </c>
      <c r="K33" s="43" t="s">
        <v>1567</v>
      </c>
      <c r="L33" s="39" t="s">
        <v>239</v>
      </c>
      <c r="M33" s="44"/>
      <c r="N33" s="39" t="s">
        <v>1495</v>
      </c>
      <c r="O33" s="44"/>
      <c r="P33" s="39" t="s">
        <v>239</v>
      </c>
      <c r="Q33" s="44"/>
      <c r="R33" s="39" t="s">
        <v>239</v>
      </c>
      <c r="S33" s="44"/>
      <c r="T33" s="39" t="s">
        <v>1568</v>
      </c>
      <c r="U33" s="39" t="s">
        <v>1568</v>
      </c>
      <c r="V33" s="39" t="s">
        <v>235</v>
      </c>
      <c r="W33" s="39" t="s">
        <v>1569</v>
      </c>
      <c r="X33" s="49">
        <v>53.223999999999997</v>
      </c>
      <c r="Y33" s="49">
        <f t="shared" si="0"/>
        <v>0</v>
      </c>
      <c r="Z33" s="39">
        <v>20.268000000000001</v>
      </c>
      <c r="AA33" s="49">
        <v>38.08</v>
      </c>
      <c r="AB33" s="39">
        <v>0.17</v>
      </c>
      <c r="AC33" s="39">
        <v>27.001999999999999</v>
      </c>
      <c r="AD33" s="39">
        <v>50.73</v>
      </c>
      <c r="AE33" s="39">
        <v>8.8999999999999996E-2</v>
      </c>
      <c r="AF33" s="39">
        <v>0.17</v>
      </c>
      <c r="AG33" s="39">
        <v>0.55100000000000005</v>
      </c>
      <c r="AH33" s="49">
        <v>1.04</v>
      </c>
      <c r="AI33" s="39">
        <v>0</v>
      </c>
      <c r="AJ33" s="39">
        <v>0</v>
      </c>
      <c r="AK33" s="39">
        <v>5.3140000000000001</v>
      </c>
      <c r="AL33" s="39">
        <v>9.98</v>
      </c>
      <c r="AM33" s="39" t="s">
        <v>1570</v>
      </c>
      <c r="AN33" s="39" t="s">
        <v>304</v>
      </c>
      <c r="AO33" s="39" t="s">
        <v>1568</v>
      </c>
      <c r="AP33" s="39" t="s">
        <v>243</v>
      </c>
      <c r="AQ33" s="39" t="s">
        <v>1571</v>
      </c>
      <c r="AR33" s="43" t="s">
        <v>1572</v>
      </c>
      <c r="AS33" s="39">
        <v>8.5000000000000006E-3</v>
      </c>
      <c r="AT33" s="39">
        <v>29.96</v>
      </c>
      <c r="AU33" s="39">
        <v>2</v>
      </c>
      <c r="AV33" s="39">
        <v>16</v>
      </c>
      <c r="AW33" s="39">
        <v>16</v>
      </c>
      <c r="AX33" s="39">
        <v>16</v>
      </c>
      <c r="AY33" s="39">
        <v>0</v>
      </c>
      <c r="AZ33" s="39">
        <v>4</v>
      </c>
      <c r="BA33" s="39">
        <v>2</v>
      </c>
      <c r="BB33" s="39">
        <v>0</v>
      </c>
      <c r="BC33" s="39">
        <v>0</v>
      </c>
      <c r="BD33" s="39">
        <v>0</v>
      </c>
      <c r="BE33" s="39">
        <v>0</v>
      </c>
      <c r="BF33" s="39">
        <v>0</v>
      </c>
      <c r="BG33" s="39">
        <v>1</v>
      </c>
      <c r="BH33" s="39">
        <v>0</v>
      </c>
      <c r="BI33" s="39">
        <v>7</v>
      </c>
      <c r="BJ33" s="39">
        <v>1</v>
      </c>
      <c r="BK33" s="39">
        <v>0</v>
      </c>
      <c r="BL33" s="39">
        <v>0</v>
      </c>
      <c r="BM33" s="39">
        <v>0</v>
      </c>
      <c r="BN33" s="39">
        <v>0</v>
      </c>
      <c r="BO33" s="39">
        <v>0</v>
      </c>
      <c r="BP33" s="39">
        <v>0</v>
      </c>
      <c r="BQ33" s="39">
        <v>0</v>
      </c>
      <c r="BR33" s="39">
        <v>0</v>
      </c>
      <c r="BS33" s="39">
        <v>0</v>
      </c>
      <c r="BT33" s="39">
        <v>0</v>
      </c>
      <c r="BU33" s="39">
        <v>0</v>
      </c>
      <c r="BV33" s="39">
        <v>0</v>
      </c>
      <c r="BW33" s="39">
        <v>0</v>
      </c>
      <c r="BX33" s="39">
        <v>0</v>
      </c>
      <c r="BY33" s="39">
        <v>0</v>
      </c>
      <c r="BZ33" s="39">
        <v>0</v>
      </c>
      <c r="CA33" s="39">
        <v>0</v>
      </c>
      <c r="CB33" s="39">
        <v>0</v>
      </c>
      <c r="CC33" s="39">
        <v>0</v>
      </c>
      <c r="CD33" s="39">
        <v>0</v>
      </c>
      <c r="CE33" s="39">
        <v>0</v>
      </c>
      <c r="CF33" s="44"/>
      <c r="CG33" s="39">
        <v>0</v>
      </c>
      <c r="CH33" s="39">
        <v>0</v>
      </c>
      <c r="CI33" s="39">
        <f t="shared" si="1"/>
        <v>0</v>
      </c>
      <c r="CJ33" s="39">
        <v>0</v>
      </c>
      <c r="CK33" s="39">
        <v>0</v>
      </c>
      <c r="CL33" s="39">
        <v>0</v>
      </c>
      <c r="CM33" s="39">
        <v>0</v>
      </c>
      <c r="CN33" s="39">
        <v>0</v>
      </c>
      <c r="CO33" s="39">
        <v>0</v>
      </c>
      <c r="CP33" s="39">
        <v>0</v>
      </c>
      <c r="CQ33" s="39">
        <v>0</v>
      </c>
      <c r="CR33" s="39">
        <v>0</v>
      </c>
      <c r="CS33" s="39">
        <v>0</v>
      </c>
      <c r="CT33" s="39">
        <v>0</v>
      </c>
      <c r="CU33" s="39">
        <v>0</v>
      </c>
      <c r="CV33" s="39">
        <v>0</v>
      </c>
      <c r="CW33" s="39">
        <v>0</v>
      </c>
      <c r="CX33" s="39">
        <v>0</v>
      </c>
      <c r="CY33" s="44"/>
      <c r="CZ33" s="39">
        <v>0</v>
      </c>
      <c r="DA33" s="39">
        <f t="shared" si="2"/>
        <v>0</v>
      </c>
      <c r="DB33" s="39">
        <v>0</v>
      </c>
      <c r="DC33" s="39">
        <v>0</v>
      </c>
      <c r="DD33" s="39">
        <v>0</v>
      </c>
      <c r="DE33" s="39">
        <v>0</v>
      </c>
      <c r="DF33" s="39">
        <v>0</v>
      </c>
      <c r="DG33" s="39">
        <v>0</v>
      </c>
      <c r="DH33" s="39">
        <v>0</v>
      </c>
      <c r="DI33" s="39">
        <v>0</v>
      </c>
      <c r="DJ33" s="39">
        <v>0</v>
      </c>
      <c r="DK33" s="39">
        <v>0</v>
      </c>
      <c r="DL33" s="39">
        <v>0</v>
      </c>
      <c r="DM33" s="39">
        <v>0</v>
      </c>
      <c r="DN33" s="39">
        <v>0</v>
      </c>
      <c r="DO33" s="39">
        <v>0</v>
      </c>
      <c r="DP33" s="39">
        <v>0</v>
      </c>
      <c r="DQ33" s="39">
        <v>0</v>
      </c>
      <c r="DR33" s="39">
        <v>0</v>
      </c>
      <c r="DS33" s="39">
        <v>0</v>
      </c>
      <c r="DT33" s="39">
        <v>0</v>
      </c>
      <c r="DU33" s="39">
        <v>0</v>
      </c>
      <c r="DV33" s="39">
        <v>0</v>
      </c>
      <c r="DW33" s="39">
        <v>0</v>
      </c>
      <c r="DX33" s="39">
        <v>0</v>
      </c>
      <c r="DY33" s="39">
        <v>0</v>
      </c>
      <c r="DZ33" s="39">
        <v>0</v>
      </c>
      <c r="EA33" s="39">
        <v>0</v>
      </c>
      <c r="EB33" s="44"/>
      <c r="EC33" s="39">
        <v>0</v>
      </c>
      <c r="ED33" s="39">
        <v>0</v>
      </c>
      <c r="EE33" s="39">
        <f t="shared" si="3"/>
        <v>0</v>
      </c>
      <c r="EF33" s="39">
        <v>0</v>
      </c>
      <c r="EG33" s="39">
        <v>0</v>
      </c>
      <c r="EH33" s="39">
        <v>0</v>
      </c>
      <c r="EI33" s="39">
        <v>0</v>
      </c>
      <c r="EJ33" s="39">
        <v>0</v>
      </c>
      <c r="EK33" s="39">
        <v>0</v>
      </c>
      <c r="EL33" s="39" t="s">
        <v>1573</v>
      </c>
      <c r="EM33" s="39">
        <v>1</v>
      </c>
      <c r="EN33" s="72">
        <v>16</v>
      </c>
      <c r="EO33" s="39">
        <f t="shared" si="4"/>
        <v>0</v>
      </c>
      <c r="EP33" s="39" t="s">
        <v>1574</v>
      </c>
      <c r="EQ33" s="39" t="s">
        <v>1575</v>
      </c>
      <c r="ER33" s="44"/>
      <c r="ES33" s="39" t="s">
        <v>1576</v>
      </c>
      <c r="ET33" s="39" t="s">
        <v>1418</v>
      </c>
      <c r="EU33" s="39" t="s">
        <v>1419</v>
      </c>
      <c r="EV33" s="39" t="s">
        <v>236</v>
      </c>
      <c r="EW33" s="44"/>
      <c r="EX33" s="44"/>
      <c r="EY33" s="44"/>
      <c r="EZ33" s="44"/>
      <c r="FA33" s="39">
        <v>0</v>
      </c>
      <c r="FB33" s="39" t="s">
        <v>1577</v>
      </c>
      <c r="FC33" s="39">
        <v>0</v>
      </c>
      <c r="FD33" s="39" t="s">
        <v>243</v>
      </c>
      <c r="FE33" s="39" t="s">
        <v>757</v>
      </c>
      <c r="FF33" s="39">
        <v>811</v>
      </c>
      <c r="FG33" s="39" t="s">
        <v>243</v>
      </c>
      <c r="FH33" s="39" t="s">
        <v>1578</v>
      </c>
      <c r="FI33" s="39">
        <v>3351</v>
      </c>
      <c r="FJ33" s="39" t="s">
        <v>236</v>
      </c>
      <c r="FK33" s="44"/>
      <c r="FL33" s="44"/>
      <c r="FM33" s="39" t="s">
        <v>236</v>
      </c>
      <c r="FN33" s="44"/>
      <c r="FO33" s="44"/>
      <c r="FP33" s="39" t="s">
        <v>236</v>
      </c>
      <c r="FQ33" s="44"/>
      <c r="FR33" s="44"/>
      <c r="FS33" s="39" t="s">
        <v>236</v>
      </c>
      <c r="FT33" s="44"/>
      <c r="FU33" s="44"/>
      <c r="FV33" s="39" t="s">
        <v>236</v>
      </c>
      <c r="FW33" s="44"/>
      <c r="FX33" s="44"/>
      <c r="FY33" s="39" t="s">
        <v>1503</v>
      </c>
      <c r="FZ33" s="39" t="s">
        <v>236</v>
      </c>
      <c r="GA33" s="39">
        <v>0</v>
      </c>
      <c r="GB33" s="39" t="s">
        <v>236</v>
      </c>
      <c r="GC33" s="44"/>
      <c r="GD33" s="44"/>
      <c r="GE33" s="39" t="s">
        <v>243</v>
      </c>
      <c r="GF33" s="39" t="s">
        <v>1579</v>
      </c>
      <c r="GG33" s="39">
        <v>2217</v>
      </c>
      <c r="GH33" s="39" t="s">
        <v>236</v>
      </c>
      <c r="GI33" s="44"/>
      <c r="GJ33" s="44"/>
      <c r="GK33" s="39" t="s">
        <v>236</v>
      </c>
      <c r="GL33" s="44"/>
      <c r="GM33" s="44"/>
      <c r="GN33" s="39" t="s">
        <v>243</v>
      </c>
      <c r="GO33" s="39" t="s">
        <v>1580</v>
      </c>
      <c r="GP33" s="39">
        <v>10</v>
      </c>
      <c r="GQ33" s="39" t="s">
        <v>236</v>
      </c>
      <c r="GR33" s="44"/>
      <c r="GS33" s="44"/>
      <c r="GT33" s="39" t="s">
        <v>1503</v>
      </c>
      <c r="GU33" s="39" t="s">
        <v>236</v>
      </c>
      <c r="GV33" s="39">
        <v>0</v>
      </c>
      <c r="GW33" s="39">
        <v>90</v>
      </c>
      <c r="GX33" s="39" t="s">
        <v>1581</v>
      </c>
      <c r="GY33" s="39">
        <v>6</v>
      </c>
      <c r="GZ33" s="39">
        <v>0</v>
      </c>
      <c r="HA33" s="39">
        <v>0</v>
      </c>
      <c r="HB33" s="39">
        <v>0</v>
      </c>
      <c r="HC33" s="39">
        <v>6</v>
      </c>
      <c r="HD33" s="39">
        <v>0</v>
      </c>
      <c r="HE33" s="39">
        <v>0</v>
      </c>
      <c r="HF33" s="39">
        <v>0</v>
      </c>
      <c r="HG33" s="39">
        <v>0</v>
      </c>
      <c r="HH33" s="39" t="s">
        <v>236</v>
      </c>
      <c r="HI33" s="44"/>
      <c r="HJ33" s="39" t="s">
        <v>236</v>
      </c>
      <c r="HK33" s="44"/>
      <c r="HL33" s="44"/>
      <c r="HM33" s="44"/>
      <c r="HN33" s="44"/>
      <c r="HO33" s="39" t="s">
        <v>239</v>
      </c>
      <c r="HP33" s="44"/>
      <c r="HQ33" s="39" t="s">
        <v>239</v>
      </c>
      <c r="HR33" s="44"/>
      <c r="HS33" s="39" t="s">
        <v>239</v>
      </c>
      <c r="HT33" s="39">
        <v>0</v>
      </c>
      <c r="HU33" s="39">
        <v>0</v>
      </c>
      <c r="HV33" s="39" t="s">
        <v>1582</v>
      </c>
      <c r="HW33" s="39" t="s">
        <v>1583</v>
      </c>
      <c r="HX33" s="39" t="s">
        <v>1432</v>
      </c>
      <c r="HY33" s="39" t="s">
        <v>1584</v>
      </c>
      <c r="HZ33" s="39" t="s">
        <v>1405</v>
      </c>
      <c r="IA33" s="39" t="s">
        <v>1510</v>
      </c>
      <c r="IB33" s="39" t="s">
        <v>1432</v>
      </c>
      <c r="IC33" s="39" t="s">
        <v>1433</v>
      </c>
      <c r="ID33" s="43" t="s">
        <v>1585</v>
      </c>
    </row>
    <row r="34" spans="1:238" ht="15.75" customHeight="1" x14ac:dyDescent="0.2">
      <c r="A34" s="44" t="s">
        <v>13002</v>
      </c>
      <c r="B34" s="39" t="s">
        <v>1406</v>
      </c>
      <c r="C34" s="39" t="s">
        <v>1491</v>
      </c>
      <c r="D34" s="39" t="s">
        <v>355</v>
      </c>
      <c r="E34" s="39">
        <v>2017</v>
      </c>
      <c r="F34" s="48">
        <v>45292</v>
      </c>
      <c r="G34" s="48">
        <v>45657</v>
      </c>
      <c r="H34" s="39" t="s">
        <v>1654</v>
      </c>
      <c r="I34" s="44"/>
      <c r="J34" s="39" t="s">
        <v>1655</v>
      </c>
      <c r="K34" s="44"/>
      <c r="L34" s="39" t="s">
        <v>239</v>
      </c>
      <c r="M34" s="44"/>
      <c r="N34" s="39" t="s">
        <v>1495</v>
      </c>
      <c r="O34" s="44"/>
      <c r="P34" s="39" t="s">
        <v>239</v>
      </c>
      <c r="Q34" s="44"/>
      <c r="R34" s="39" t="s">
        <v>239</v>
      </c>
      <c r="S34" s="44"/>
      <c r="T34" s="39" t="s">
        <v>1496</v>
      </c>
      <c r="U34" s="39" t="s">
        <v>1496</v>
      </c>
      <c r="V34" s="39" t="s">
        <v>235</v>
      </c>
      <c r="W34" s="39" t="s">
        <v>1656</v>
      </c>
      <c r="X34" s="49">
        <v>368.072</v>
      </c>
      <c r="Y34" s="49">
        <f t="shared" ref="Y34:Y65" si="5">X34-(Z34+AC34+AE34+AG34+AI34+AK34)</f>
        <v>0</v>
      </c>
      <c r="Z34" s="39">
        <v>7.96</v>
      </c>
      <c r="AA34" s="49">
        <v>2.16</v>
      </c>
      <c r="AB34" s="56">
        <v>6.6422500000000003E-5</v>
      </c>
      <c r="AC34" s="39">
        <v>93.994</v>
      </c>
      <c r="AD34" s="39">
        <v>25.54</v>
      </c>
      <c r="AE34" s="39">
        <v>8.74</v>
      </c>
      <c r="AF34" s="39">
        <v>2.37</v>
      </c>
      <c r="AG34" s="39">
        <v>0</v>
      </c>
      <c r="AH34" s="39">
        <v>0</v>
      </c>
      <c r="AI34" s="39">
        <v>0</v>
      </c>
      <c r="AJ34" s="39">
        <v>0</v>
      </c>
      <c r="AK34" s="39">
        <v>257.37799999999999</v>
      </c>
      <c r="AL34" s="39">
        <v>69.930000000000007</v>
      </c>
      <c r="AM34" s="39" t="s">
        <v>1658</v>
      </c>
      <c r="AN34" s="39" t="s">
        <v>364</v>
      </c>
      <c r="AO34" s="39" t="s">
        <v>1659</v>
      </c>
      <c r="AP34" s="39" t="s">
        <v>236</v>
      </c>
      <c r="AQ34" s="44"/>
      <c r="AR34" s="44"/>
      <c r="AS34" s="44"/>
      <c r="AT34" s="39">
        <v>0</v>
      </c>
      <c r="AU34" s="39">
        <v>0</v>
      </c>
      <c r="AV34" s="39">
        <v>7</v>
      </c>
      <c r="AW34" s="39">
        <v>7</v>
      </c>
      <c r="AX34" s="39">
        <v>7</v>
      </c>
      <c r="AY34" s="39">
        <v>0</v>
      </c>
      <c r="AZ34" s="39">
        <v>0</v>
      </c>
      <c r="BA34" s="39">
        <v>0</v>
      </c>
      <c r="BB34" s="39">
        <v>0</v>
      </c>
      <c r="BC34" s="39">
        <v>0</v>
      </c>
      <c r="BD34" s="39">
        <v>0</v>
      </c>
      <c r="BE34" s="39">
        <v>0</v>
      </c>
      <c r="BF34" s="39">
        <v>0</v>
      </c>
      <c r="BG34" s="39">
        <v>0</v>
      </c>
      <c r="BH34" s="39">
        <v>1</v>
      </c>
      <c r="BI34" s="39">
        <v>1</v>
      </c>
      <c r="BJ34" s="39">
        <v>5</v>
      </c>
      <c r="BK34" s="39">
        <v>0</v>
      </c>
      <c r="BL34" s="39">
        <v>0</v>
      </c>
      <c r="BM34" s="39">
        <v>0</v>
      </c>
      <c r="BN34" s="39">
        <v>0</v>
      </c>
      <c r="BO34" s="39">
        <v>0</v>
      </c>
      <c r="BP34" s="39">
        <v>0</v>
      </c>
      <c r="BQ34" s="39">
        <v>0</v>
      </c>
      <c r="BR34" s="39">
        <v>0</v>
      </c>
      <c r="BS34" s="39">
        <v>0</v>
      </c>
      <c r="BT34" s="39">
        <v>0</v>
      </c>
      <c r="BU34" s="39">
        <v>0</v>
      </c>
      <c r="BV34" s="39">
        <v>0</v>
      </c>
      <c r="BW34" s="39">
        <v>0</v>
      </c>
      <c r="BX34" s="39">
        <v>0</v>
      </c>
      <c r="BY34" s="39">
        <v>0</v>
      </c>
      <c r="BZ34" s="39">
        <v>0</v>
      </c>
      <c r="CA34" s="39">
        <v>0</v>
      </c>
      <c r="CB34" s="39">
        <v>0</v>
      </c>
      <c r="CC34" s="39">
        <v>0</v>
      </c>
      <c r="CD34" s="39">
        <v>0</v>
      </c>
      <c r="CE34" s="39">
        <v>0</v>
      </c>
      <c r="CF34" s="44"/>
      <c r="CG34" s="39">
        <v>0</v>
      </c>
      <c r="CH34" s="39">
        <v>0</v>
      </c>
      <c r="CI34" s="39">
        <f t="shared" si="1"/>
        <v>0</v>
      </c>
      <c r="CJ34" s="39">
        <v>0</v>
      </c>
      <c r="CK34" s="39">
        <v>0</v>
      </c>
      <c r="CL34" s="39">
        <v>0</v>
      </c>
      <c r="CM34" s="39">
        <v>0</v>
      </c>
      <c r="CN34" s="39">
        <v>0</v>
      </c>
      <c r="CO34" s="39">
        <v>0</v>
      </c>
      <c r="CP34" s="39">
        <v>0</v>
      </c>
      <c r="CQ34" s="39">
        <v>0</v>
      </c>
      <c r="CR34" s="39">
        <v>0</v>
      </c>
      <c r="CS34" s="39">
        <v>0</v>
      </c>
      <c r="CT34" s="39">
        <v>0</v>
      </c>
      <c r="CU34" s="39">
        <v>0</v>
      </c>
      <c r="CV34" s="39">
        <v>0</v>
      </c>
      <c r="CW34" s="39">
        <v>0</v>
      </c>
      <c r="CX34" s="39">
        <v>0</v>
      </c>
      <c r="CY34" s="44"/>
      <c r="CZ34" s="39">
        <v>0</v>
      </c>
      <c r="DA34" s="39">
        <f t="shared" si="2"/>
        <v>0</v>
      </c>
      <c r="DB34" s="39">
        <v>0</v>
      </c>
      <c r="DC34" s="39">
        <v>0</v>
      </c>
      <c r="DD34" s="39">
        <v>0</v>
      </c>
      <c r="DE34" s="39">
        <v>0</v>
      </c>
      <c r="DF34" s="39">
        <v>0</v>
      </c>
      <c r="DG34" s="39">
        <v>0</v>
      </c>
      <c r="DH34" s="39">
        <v>0</v>
      </c>
      <c r="DI34" s="39">
        <v>0</v>
      </c>
      <c r="DJ34" s="39">
        <v>0</v>
      </c>
      <c r="DK34" s="39">
        <v>0</v>
      </c>
      <c r="DL34" s="39">
        <v>0</v>
      </c>
      <c r="DM34" s="39">
        <v>0</v>
      </c>
      <c r="DN34" s="39">
        <v>0</v>
      </c>
      <c r="DO34" s="39">
        <v>0</v>
      </c>
      <c r="DP34" s="39">
        <v>0</v>
      </c>
      <c r="DQ34" s="39">
        <v>0</v>
      </c>
      <c r="DR34" s="39">
        <v>0</v>
      </c>
      <c r="DS34" s="39">
        <v>0</v>
      </c>
      <c r="DT34" s="39">
        <v>0</v>
      </c>
      <c r="DU34" s="39">
        <v>0</v>
      </c>
      <c r="DV34" s="39">
        <v>0</v>
      </c>
      <c r="DW34" s="39">
        <v>0</v>
      </c>
      <c r="DX34" s="39">
        <v>0</v>
      </c>
      <c r="DY34" s="39">
        <v>0</v>
      </c>
      <c r="DZ34" s="39">
        <v>0</v>
      </c>
      <c r="EA34" s="39">
        <v>0</v>
      </c>
      <c r="EB34" s="44"/>
      <c r="EC34" s="39">
        <v>0</v>
      </c>
      <c r="ED34" s="39">
        <v>0</v>
      </c>
      <c r="EE34" s="39">
        <f t="shared" si="3"/>
        <v>0</v>
      </c>
      <c r="EF34" s="39">
        <v>0</v>
      </c>
      <c r="EG34" s="39">
        <v>0</v>
      </c>
      <c r="EH34" s="39">
        <v>0</v>
      </c>
      <c r="EI34" s="39">
        <v>0</v>
      </c>
      <c r="EJ34" s="39">
        <v>0</v>
      </c>
      <c r="EK34" s="39">
        <v>0</v>
      </c>
      <c r="EL34" s="44"/>
      <c r="EM34" s="39">
        <v>0</v>
      </c>
      <c r="EN34" s="72">
        <v>7</v>
      </c>
      <c r="EO34" s="39">
        <f t="shared" si="4"/>
        <v>0</v>
      </c>
      <c r="EP34" s="39">
        <v>0</v>
      </c>
      <c r="EQ34" s="39" t="s">
        <v>239</v>
      </c>
      <c r="ER34" s="44"/>
      <c r="ES34" s="39">
        <v>0</v>
      </c>
      <c r="ET34" s="39" t="s">
        <v>1418</v>
      </c>
      <c r="EU34" s="39" t="s">
        <v>1419</v>
      </c>
      <c r="EV34" s="39" t="s">
        <v>236</v>
      </c>
      <c r="EW34" s="44"/>
      <c r="EX34" s="44"/>
      <c r="EY34" s="44"/>
      <c r="EZ34" s="44"/>
      <c r="FA34" s="39">
        <v>0</v>
      </c>
      <c r="FB34" s="39" t="s">
        <v>1577</v>
      </c>
      <c r="FC34" s="39">
        <v>0</v>
      </c>
      <c r="FD34" s="39" t="s">
        <v>236</v>
      </c>
      <c r="FE34" s="44"/>
      <c r="FF34" s="44"/>
      <c r="FG34" s="39" t="s">
        <v>236</v>
      </c>
      <c r="FH34" s="44"/>
      <c r="FI34" s="44"/>
      <c r="FJ34" s="39" t="s">
        <v>236</v>
      </c>
      <c r="FK34" s="44"/>
      <c r="FL34" s="44"/>
      <c r="FM34" s="39" t="s">
        <v>236</v>
      </c>
      <c r="FN34" s="44"/>
      <c r="FO34" s="44"/>
      <c r="FP34" s="39" t="s">
        <v>236</v>
      </c>
      <c r="FQ34" s="44"/>
      <c r="FR34" s="44"/>
      <c r="FS34" s="39" t="s">
        <v>236</v>
      </c>
      <c r="FT34" s="44"/>
      <c r="FU34" s="44"/>
      <c r="FV34" s="39" t="s">
        <v>236</v>
      </c>
      <c r="FW34" s="44"/>
      <c r="FX34" s="44"/>
      <c r="FY34" s="39" t="s">
        <v>1660</v>
      </c>
      <c r="FZ34" s="39" t="s">
        <v>1661</v>
      </c>
      <c r="GA34" s="39">
        <v>60</v>
      </c>
      <c r="GB34" s="39" t="s">
        <v>243</v>
      </c>
      <c r="GC34" s="43" t="s">
        <v>1662</v>
      </c>
      <c r="GD34" s="39">
        <v>16870</v>
      </c>
      <c r="GE34" s="39" t="s">
        <v>236</v>
      </c>
      <c r="GF34" s="44"/>
      <c r="GG34" s="44"/>
      <c r="GH34" s="39" t="s">
        <v>236</v>
      </c>
      <c r="GI34" s="44"/>
      <c r="GJ34" s="44"/>
      <c r="GK34" s="39" t="s">
        <v>236</v>
      </c>
      <c r="GL34" s="44"/>
      <c r="GM34" s="44"/>
      <c r="GN34" s="39" t="s">
        <v>236</v>
      </c>
      <c r="GO34" s="44"/>
      <c r="GP34" s="44"/>
      <c r="GQ34" s="39" t="s">
        <v>236</v>
      </c>
      <c r="GR34" s="44"/>
      <c r="GS34" s="44"/>
      <c r="GT34" s="39" t="s">
        <v>1422</v>
      </c>
      <c r="GU34" s="39" t="s">
        <v>1423</v>
      </c>
      <c r="GV34" s="39">
        <v>16870</v>
      </c>
      <c r="GW34" s="39">
        <v>0</v>
      </c>
      <c r="GX34" s="39" t="s">
        <v>239</v>
      </c>
      <c r="GY34" s="39">
        <v>0</v>
      </c>
      <c r="GZ34" s="39">
        <v>0</v>
      </c>
      <c r="HA34" s="39">
        <v>0</v>
      </c>
      <c r="HB34" s="39">
        <v>0</v>
      </c>
      <c r="HC34" s="39">
        <v>0</v>
      </c>
      <c r="HD34" s="39">
        <v>0</v>
      </c>
      <c r="HE34" s="39">
        <v>0</v>
      </c>
      <c r="HF34" s="39">
        <v>0</v>
      </c>
      <c r="HG34" s="39">
        <v>0</v>
      </c>
      <c r="HH34" s="39" t="s">
        <v>236</v>
      </c>
      <c r="HI34" s="44"/>
      <c r="HJ34" s="44"/>
      <c r="HK34" s="44"/>
      <c r="HL34" s="44"/>
      <c r="HM34" s="44"/>
      <c r="HN34" s="44"/>
      <c r="HO34" s="44"/>
      <c r="HP34" s="44"/>
      <c r="HQ34" s="44"/>
      <c r="HR34" s="44"/>
      <c r="HS34" s="39" t="s">
        <v>239</v>
      </c>
      <c r="HT34" s="39">
        <v>0</v>
      </c>
      <c r="HU34" s="39">
        <v>0</v>
      </c>
      <c r="HV34" s="39" t="s">
        <v>1663</v>
      </c>
      <c r="HW34" s="39" t="s">
        <v>1664</v>
      </c>
      <c r="HX34" s="39" t="s">
        <v>1665</v>
      </c>
      <c r="HY34" s="39" t="s">
        <v>1666</v>
      </c>
      <c r="HZ34" s="39" t="s">
        <v>1405</v>
      </c>
      <c r="IA34" s="39" t="s">
        <v>1510</v>
      </c>
      <c r="IB34" s="39" t="s">
        <v>1432</v>
      </c>
      <c r="IC34" s="39" t="s">
        <v>1433</v>
      </c>
      <c r="ID34" s="43" t="s">
        <v>1667</v>
      </c>
    </row>
    <row r="35" spans="1:238" ht="15.75" customHeight="1" x14ac:dyDescent="0.2">
      <c r="A35" s="44" t="s">
        <v>13000</v>
      </c>
      <c r="B35" s="39" t="s">
        <v>3976</v>
      </c>
      <c r="C35" s="39" t="s">
        <v>1114</v>
      </c>
      <c r="D35" s="39" t="s">
        <v>3977</v>
      </c>
      <c r="E35" s="39">
        <v>2017</v>
      </c>
      <c r="F35" s="48">
        <v>45078</v>
      </c>
      <c r="G35" s="48">
        <v>45653</v>
      </c>
      <c r="H35" s="39" t="s">
        <v>3978</v>
      </c>
      <c r="I35" s="44"/>
      <c r="J35" s="39" t="s">
        <v>3979</v>
      </c>
      <c r="K35" s="43" t="s">
        <v>3980</v>
      </c>
      <c r="L35" s="44"/>
      <c r="M35" s="44"/>
      <c r="N35" s="39" t="s">
        <v>3981</v>
      </c>
      <c r="O35" s="43" t="s">
        <v>3982</v>
      </c>
      <c r="P35" s="44"/>
      <c r="Q35" s="44"/>
      <c r="R35" s="39" t="s">
        <v>3983</v>
      </c>
      <c r="S35" s="43" t="s">
        <v>3984</v>
      </c>
      <c r="T35" s="39" t="s">
        <v>3985</v>
      </c>
      <c r="U35" s="39" t="s">
        <v>3985</v>
      </c>
      <c r="V35" s="39" t="s">
        <v>235</v>
      </c>
      <c r="W35" s="39" t="s">
        <v>3986</v>
      </c>
      <c r="X35" s="49">
        <v>339.1</v>
      </c>
      <c r="Y35" s="49">
        <f t="shared" si="5"/>
        <v>0</v>
      </c>
      <c r="Z35" s="39">
        <v>236.6</v>
      </c>
      <c r="AA35" s="49">
        <v>69.77</v>
      </c>
      <c r="AB35" s="39">
        <v>0.24</v>
      </c>
      <c r="AC35" s="39">
        <v>83.9</v>
      </c>
      <c r="AD35" s="39">
        <v>24.74</v>
      </c>
      <c r="AE35" s="39">
        <v>15.9</v>
      </c>
      <c r="AF35" s="39">
        <v>4.6900000000000004</v>
      </c>
      <c r="AG35" s="39">
        <v>2.7</v>
      </c>
      <c r="AH35" s="39">
        <v>0.8</v>
      </c>
      <c r="AI35" s="39">
        <v>0</v>
      </c>
      <c r="AJ35" s="39">
        <v>0</v>
      </c>
      <c r="AK35" s="39">
        <v>0</v>
      </c>
      <c r="AL35" s="39">
        <v>0</v>
      </c>
      <c r="AM35" s="39" t="s">
        <v>239</v>
      </c>
      <c r="AN35" s="39" t="s">
        <v>239</v>
      </c>
      <c r="AO35" s="39" t="s">
        <v>239</v>
      </c>
      <c r="AP35" s="39" t="s">
        <v>243</v>
      </c>
      <c r="AQ35" s="39" t="s">
        <v>3988</v>
      </c>
      <c r="AR35" s="44"/>
      <c r="AS35" s="39">
        <v>14.8</v>
      </c>
      <c r="AT35" s="39">
        <v>322.5</v>
      </c>
      <c r="AU35" s="39">
        <v>0.32</v>
      </c>
      <c r="AV35" s="39">
        <v>0</v>
      </c>
      <c r="AW35" s="39">
        <v>342</v>
      </c>
      <c r="AX35" s="39">
        <v>285</v>
      </c>
      <c r="AY35" s="39">
        <v>0</v>
      </c>
      <c r="AZ35" s="39">
        <v>87</v>
      </c>
      <c r="BA35" s="39">
        <v>20</v>
      </c>
      <c r="BB35" s="39">
        <v>0</v>
      </c>
      <c r="BC35" s="39">
        <v>6</v>
      </c>
      <c r="BD35" s="39">
        <v>15</v>
      </c>
      <c r="BE35" s="39">
        <v>0</v>
      </c>
      <c r="BF35" s="39">
        <v>19</v>
      </c>
      <c r="BG35" s="39">
        <v>26</v>
      </c>
      <c r="BH35" s="39">
        <v>0</v>
      </c>
      <c r="BI35" s="39">
        <v>24</v>
      </c>
      <c r="BJ35" s="39">
        <v>52</v>
      </c>
      <c r="BK35" s="39">
        <v>27</v>
      </c>
      <c r="BL35" s="39">
        <v>8</v>
      </c>
      <c r="BM35" s="39">
        <v>0</v>
      </c>
      <c r="BN35" s="39">
        <v>0</v>
      </c>
      <c r="BO35" s="39">
        <v>0</v>
      </c>
      <c r="BP35" s="39">
        <v>0</v>
      </c>
      <c r="BQ35" s="39">
        <v>0</v>
      </c>
      <c r="BR35" s="39">
        <v>0</v>
      </c>
      <c r="BS35" s="39">
        <v>0</v>
      </c>
      <c r="BT35" s="39">
        <v>0</v>
      </c>
      <c r="BU35" s="39">
        <v>0</v>
      </c>
      <c r="BV35" s="39">
        <v>0</v>
      </c>
      <c r="BW35" s="39">
        <v>0</v>
      </c>
      <c r="BX35" s="39">
        <v>0</v>
      </c>
      <c r="BY35" s="39">
        <v>0</v>
      </c>
      <c r="BZ35" s="39">
        <v>0</v>
      </c>
      <c r="CA35" s="39">
        <v>0</v>
      </c>
      <c r="CB35" s="39">
        <v>0</v>
      </c>
      <c r="CC35" s="39">
        <v>0</v>
      </c>
      <c r="CD35" s="39">
        <v>0</v>
      </c>
      <c r="CE35" s="39">
        <v>0</v>
      </c>
      <c r="CF35" s="44"/>
      <c r="CG35" s="39">
        <v>0</v>
      </c>
      <c r="CH35" s="39">
        <v>0</v>
      </c>
      <c r="CI35" s="39">
        <f t="shared" si="1"/>
        <v>0</v>
      </c>
      <c r="CJ35" s="39">
        <v>0</v>
      </c>
      <c r="CK35" s="44"/>
      <c r="CL35" s="44"/>
      <c r="CM35" s="44"/>
      <c r="CN35" s="44"/>
      <c r="CO35" s="44"/>
      <c r="CP35" s="44"/>
      <c r="CQ35" s="44"/>
      <c r="CR35" s="44"/>
      <c r="CS35" s="44"/>
      <c r="CT35" s="44"/>
      <c r="CU35" s="44"/>
      <c r="CV35" s="44"/>
      <c r="CW35" s="44"/>
      <c r="CX35" s="44"/>
      <c r="CY35" s="44"/>
      <c r="CZ35" s="39">
        <v>0</v>
      </c>
      <c r="DA35" s="39">
        <f t="shared" si="2"/>
        <v>0</v>
      </c>
      <c r="DB35" s="39">
        <v>0</v>
      </c>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39">
        <v>0</v>
      </c>
      <c r="EE35" s="39">
        <f t="shared" si="3"/>
        <v>0</v>
      </c>
      <c r="EF35" s="39">
        <v>0</v>
      </c>
      <c r="EG35" s="39">
        <v>0</v>
      </c>
      <c r="EH35" s="39">
        <v>0</v>
      </c>
      <c r="EI35" s="39">
        <v>0</v>
      </c>
      <c r="EJ35" s="39">
        <v>0</v>
      </c>
      <c r="EK35" s="39">
        <v>0</v>
      </c>
      <c r="EL35" s="44"/>
      <c r="EM35" s="39">
        <v>0</v>
      </c>
      <c r="EN35" s="72">
        <v>284</v>
      </c>
      <c r="EO35" s="39">
        <f t="shared" si="4"/>
        <v>0</v>
      </c>
      <c r="EP35" s="39">
        <v>669</v>
      </c>
      <c r="EQ35" s="39" t="s">
        <v>3989</v>
      </c>
      <c r="ER35" s="44"/>
      <c r="ES35" s="39" t="s">
        <v>525</v>
      </c>
      <c r="ET35" s="43" t="s">
        <v>3990</v>
      </c>
      <c r="EU35" s="39">
        <v>1068410</v>
      </c>
      <c r="EV35" s="39" t="s">
        <v>236</v>
      </c>
      <c r="EW35" s="44"/>
      <c r="EX35" s="44"/>
      <c r="EY35" s="44"/>
      <c r="EZ35" s="44"/>
      <c r="FA35" s="44"/>
      <c r="FB35" s="44"/>
      <c r="FC35" s="39">
        <v>4</v>
      </c>
      <c r="FD35" s="39" t="s">
        <v>243</v>
      </c>
      <c r="FE35" s="39" t="s">
        <v>3991</v>
      </c>
      <c r="FF35" s="39">
        <v>7159</v>
      </c>
      <c r="FG35" s="39" t="s">
        <v>243</v>
      </c>
      <c r="FH35" s="39" t="s">
        <v>3992</v>
      </c>
      <c r="FI35" s="39">
        <v>0</v>
      </c>
      <c r="FJ35" s="39" t="s">
        <v>236</v>
      </c>
      <c r="FK35" s="44"/>
      <c r="FL35" s="44"/>
      <c r="FM35" s="39" t="s">
        <v>236</v>
      </c>
      <c r="FN35" s="44"/>
      <c r="FO35" s="44"/>
      <c r="FP35" s="39" t="s">
        <v>236</v>
      </c>
      <c r="FQ35" s="44"/>
      <c r="FR35" s="44"/>
      <c r="FS35" s="39" t="s">
        <v>236</v>
      </c>
      <c r="FT35" s="39" t="s">
        <v>3993</v>
      </c>
      <c r="FU35" s="39">
        <v>0</v>
      </c>
      <c r="FV35" s="39" t="s">
        <v>236</v>
      </c>
      <c r="FW35" s="44"/>
      <c r="FX35" s="44"/>
      <c r="FY35" s="44"/>
      <c r="FZ35" s="44"/>
      <c r="GA35" s="44"/>
      <c r="GB35" s="39" t="s">
        <v>243</v>
      </c>
      <c r="GC35" s="39" t="s">
        <v>3993</v>
      </c>
      <c r="GD35" s="39">
        <v>0</v>
      </c>
      <c r="GE35" s="39" t="s">
        <v>243</v>
      </c>
      <c r="GF35" s="39" t="s">
        <v>3994</v>
      </c>
      <c r="GG35" s="39">
        <v>16854</v>
      </c>
      <c r="GH35" s="39" t="s">
        <v>236</v>
      </c>
      <c r="GI35" s="44"/>
      <c r="GJ35" s="44"/>
      <c r="GK35" s="39" t="s">
        <v>236</v>
      </c>
      <c r="GL35" s="44"/>
      <c r="GM35" s="44"/>
      <c r="GN35" s="39" t="s">
        <v>236</v>
      </c>
      <c r="GO35" s="44"/>
      <c r="GP35" s="44"/>
      <c r="GQ35" s="39" t="s">
        <v>236</v>
      </c>
      <c r="GR35" s="44"/>
      <c r="GS35" s="44"/>
      <c r="GT35" s="39" t="s">
        <v>3995</v>
      </c>
      <c r="GU35" s="39" t="s">
        <v>3996</v>
      </c>
      <c r="GV35" s="39">
        <v>8</v>
      </c>
      <c r="GW35" s="39">
        <v>92.1</v>
      </c>
      <c r="GX35" s="39" t="s">
        <v>3997</v>
      </c>
      <c r="GY35" s="39">
        <v>263</v>
      </c>
      <c r="GZ35" s="39">
        <v>0</v>
      </c>
      <c r="HA35" s="39">
        <v>26</v>
      </c>
      <c r="HB35" s="39">
        <v>235</v>
      </c>
      <c r="HC35" s="39">
        <v>0</v>
      </c>
      <c r="HD35" s="39">
        <v>2</v>
      </c>
      <c r="HE35" s="39">
        <v>0</v>
      </c>
      <c r="HF35" s="39">
        <v>0</v>
      </c>
      <c r="HG35" s="39">
        <v>0</v>
      </c>
      <c r="HH35" s="39" t="s">
        <v>236</v>
      </c>
      <c r="HI35" s="44"/>
      <c r="HJ35" s="44"/>
      <c r="HK35" s="43" t="s">
        <v>3998</v>
      </c>
      <c r="HL35" s="44"/>
      <c r="HM35" s="43" t="s">
        <v>3998</v>
      </c>
      <c r="HN35" s="44"/>
      <c r="HO35" s="39" t="s">
        <v>3999</v>
      </c>
      <c r="HP35" s="44"/>
      <c r="HQ35" s="44"/>
      <c r="HR35" s="44"/>
      <c r="HS35" s="39" t="s">
        <v>4000</v>
      </c>
      <c r="HT35" s="39">
        <v>3</v>
      </c>
      <c r="HU35" s="39">
        <v>50</v>
      </c>
      <c r="HV35" s="39" t="s">
        <v>3975</v>
      </c>
      <c r="HW35" s="39" t="s">
        <v>4001</v>
      </c>
      <c r="HX35" s="39" t="s">
        <v>4002</v>
      </c>
      <c r="HY35" s="39" t="s">
        <v>4003</v>
      </c>
      <c r="HZ35" s="39" t="s">
        <v>3975</v>
      </c>
      <c r="IA35" s="39" t="s">
        <v>4001</v>
      </c>
      <c r="IB35" s="39" t="s">
        <v>4002</v>
      </c>
      <c r="IC35" s="39" t="s">
        <v>4003</v>
      </c>
      <c r="ID35" s="44"/>
    </row>
    <row r="36" spans="1:238" ht="15.75" customHeight="1" x14ac:dyDescent="0.2">
      <c r="A36" s="44" t="s">
        <v>13001</v>
      </c>
      <c r="B36" s="39" t="s">
        <v>3976</v>
      </c>
      <c r="C36" s="39" t="s">
        <v>4113</v>
      </c>
      <c r="D36" s="44"/>
      <c r="E36" s="39">
        <v>2023</v>
      </c>
      <c r="F36" s="48">
        <v>45231</v>
      </c>
      <c r="G36" s="48">
        <v>45653</v>
      </c>
      <c r="H36" s="39" t="s">
        <v>4114</v>
      </c>
      <c r="I36" s="44"/>
      <c r="J36" s="39" t="s">
        <v>3979</v>
      </c>
      <c r="K36" s="43" t="s">
        <v>4115</v>
      </c>
      <c r="L36" s="44"/>
      <c r="M36" s="44"/>
      <c r="N36" s="39" t="s">
        <v>3981</v>
      </c>
      <c r="O36" s="43" t="s">
        <v>4116</v>
      </c>
      <c r="P36" s="44"/>
      <c r="Q36" s="44"/>
      <c r="R36" s="39" t="s">
        <v>4117</v>
      </c>
      <c r="S36" s="43" t="s">
        <v>4118</v>
      </c>
      <c r="T36" s="39" t="s">
        <v>3985</v>
      </c>
      <c r="U36" s="39" t="s">
        <v>3985</v>
      </c>
      <c r="V36" s="39" t="s">
        <v>235</v>
      </c>
      <c r="W36" s="39" t="s">
        <v>4119</v>
      </c>
      <c r="X36" s="49">
        <v>108.8</v>
      </c>
      <c r="Y36" s="49">
        <f t="shared" si="5"/>
        <v>0</v>
      </c>
      <c r="Z36" s="39">
        <v>94.5</v>
      </c>
      <c r="AA36" s="49">
        <v>86.86</v>
      </c>
      <c r="AB36" s="39">
        <v>0.1</v>
      </c>
      <c r="AC36" s="39">
        <v>13.2</v>
      </c>
      <c r="AD36" s="39">
        <v>12.13</v>
      </c>
      <c r="AE36" s="39">
        <v>0</v>
      </c>
      <c r="AF36" s="39">
        <v>0</v>
      </c>
      <c r="AG36" s="39">
        <v>1.1000000000000001</v>
      </c>
      <c r="AH36" s="49">
        <v>1.01</v>
      </c>
      <c r="AI36" s="39">
        <v>0</v>
      </c>
      <c r="AJ36" s="39">
        <v>0</v>
      </c>
      <c r="AK36" s="39">
        <v>0</v>
      </c>
      <c r="AL36" s="39">
        <v>0</v>
      </c>
      <c r="AM36" s="39" t="s">
        <v>239</v>
      </c>
      <c r="AN36" s="39" t="s">
        <v>239</v>
      </c>
      <c r="AO36" s="39" t="s">
        <v>239</v>
      </c>
      <c r="AP36" s="39" t="s">
        <v>243</v>
      </c>
      <c r="AQ36" s="39" t="s">
        <v>3988</v>
      </c>
      <c r="AR36" s="44"/>
      <c r="AS36" s="39">
        <v>0</v>
      </c>
      <c r="AT36" s="39">
        <v>127.5</v>
      </c>
      <c r="AU36" s="39">
        <v>0.13</v>
      </c>
      <c r="AV36" s="39">
        <v>0</v>
      </c>
      <c r="AW36" s="39">
        <v>245</v>
      </c>
      <c r="AX36" s="39">
        <v>209</v>
      </c>
      <c r="AY36" s="39">
        <v>0</v>
      </c>
      <c r="AZ36" s="39">
        <v>0</v>
      </c>
      <c r="BA36" s="39">
        <v>0</v>
      </c>
      <c r="BB36" s="39">
        <v>0</v>
      </c>
      <c r="BC36" s="39">
        <v>0</v>
      </c>
      <c r="BD36" s="39">
        <v>0</v>
      </c>
      <c r="BE36" s="39">
        <v>0</v>
      </c>
      <c r="BF36" s="39">
        <v>0</v>
      </c>
      <c r="BG36" s="39">
        <v>0</v>
      </c>
      <c r="BH36" s="39">
        <v>0</v>
      </c>
      <c r="BI36" s="39">
        <v>0</v>
      </c>
      <c r="BJ36" s="39">
        <v>0</v>
      </c>
      <c r="BK36" s="39">
        <v>0</v>
      </c>
      <c r="BL36" s="39">
        <v>0</v>
      </c>
      <c r="BM36" s="39">
        <v>0</v>
      </c>
      <c r="BN36" s="39">
        <v>0</v>
      </c>
      <c r="BO36" s="39">
        <v>0</v>
      </c>
      <c r="BP36" s="39">
        <v>0</v>
      </c>
      <c r="BQ36" s="39">
        <v>0</v>
      </c>
      <c r="BR36" s="39">
        <v>207</v>
      </c>
      <c r="BS36" s="39">
        <v>49</v>
      </c>
      <c r="BT36" s="39">
        <v>0</v>
      </c>
      <c r="BU36" s="39">
        <v>0</v>
      </c>
      <c r="BV36" s="39">
        <v>37</v>
      </c>
      <c r="BW36" s="39">
        <v>0</v>
      </c>
      <c r="BX36" s="39">
        <v>79</v>
      </c>
      <c r="BY36" s="39">
        <v>14</v>
      </c>
      <c r="BZ36" s="39">
        <v>0</v>
      </c>
      <c r="CA36" s="44"/>
      <c r="CB36" s="39">
        <v>28</v>
      </c>
      <c r="CC36" s="44"/>
      <c r="CD36" s="44"/>
      <c r="CE36" s="44"/>
      <c r="CF36" s="44"/>
      <c r="CG36" s="44"/>
      <c r="CH36" s="39">
        <v>207</v>
      </c>
      <c r="CI36" s="39">
        <f t="shared" si="1"/>
        <v>0</v>
      </c>
      <c r="CJ36" s="39">
        <v>0</v>
      </c>
      <c r="CK36" s="44"/>
      <c r="CL36" s="44"/>
      <c r="CM36" s="44"/>
      <c r="CN36" s="44"/>
      <c r="CO36" s="44"/>
      <c r="CP36" s="44"/>
      <c r="CQ36" s="44"/>
      <c r="CR36" s="44"/>
      <c r="CS36" s="44"/>
      <c r="CT36" s="44"/>
      <c r="CU36" s="44"/>
      <c r="CV36" s="44"/>
      <c r="CW36" s="44"/>
      <c r="CX36" s="44"/>
      <c r="CY36" s="44"/>
      <c r="CZ36" s="39">
        <v>0</v>
      </c>
      <c r="DA36" s="39">
        <f t="shared" si="2"/>
        <v>0</v>
      </c>
      <c r="DB36" s="39">
        <v>0</v>
      </c>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39">
        <v>0</v>
      </c>
      <c r="EE36" s="39">
        <f t="shared" si="3"/>
        <v>0</v>
      </c>
      <c r="EF36" s="39">
        <v>0</v>
      </c>
      <c r="EG36" s="39">
        <v>0</v>
      </c>
      <c r="EH36" s="39">
        <v>0</v>
      </c>
      <c r="EI36" s="39">
        <v>0</v>
      </c>
      <c r="EJ36" s="39">
        <v>0</v>
      </c>
      <c r="EK36" s="39">
        <v>0</v>
      </c>
      <c r="EL36" s="44"/>
      <c r="EM36" s="39">
        <v>0</v>
      </c>
      <c r="EN36" s="72">
        <v>207</v>
      </c>
      <c r="EO36" s="39">
        <f t="shared" si="4"/>
        <v>0</v>
      </c>
      <c r="EP36" s="39">
        <v>64.486999999999995</v>
      </c>
      <c r="EQ36" s="39" t="s">
        <v>4120</v>
      </c>
      <c r="ER36" s="44"/>
      <c r="ES36" s="39" t="s">
        <v>4121</v>
      </c>
      <c r="ET36" s="43" t="s">
        <v>3990</v>
      </c>
      <c r="EU36" s="39">
        <v>1068.4100000000001</v>
      </c>
      <c r="EV36" s="39" t="s">
        <v>236</v>
      </c>
      <c r="EW36" s="44"/>
      <c r="EX36" s="44"/>
      <c r="EY36" s="44"/>
      <c r="EZ36" s="44"/>
      <c r="FA36" s="44"/>
      <c r="FB36" s="44"/>
      <c r="FC36" s="39">
        <v>4</v>
      </c>
      <c r="FD36" s="39" t="s">
        <v>243</v>
      </c>
      <c r="FE36" s="39" t="s">
        <v>3991</v>
      </c>
      <c r="FF36" s="39">
        <v>0</v>
      </c>
      <c r="FG36" s="39" t="s">
        <v>243</v>
      </c>
      <c r="FH36" s="39" t="s">
        <v>3992</v>
      </c>
      <c r="FI36" s="39">
        <v>0</v>
      </c>
      <c r="FJ36" s="39" t="s">
        <v>236</v>
      </c>
      <c r="FK36" s="44"/>
      <c r="FL36" s="44"/>
      <c r="FM36" s="39" t="s">
        <v>236</v>
      </c>
      <c r="FN36" s="44"/>
      <c r="FO36" s="44"/>
      <c r="FP36" s="39" t="s">
        <v>236</v>
      </c>
      <c r="FQ36" s="44"/>
      <c r="FR36" s="44"/>
      <c r="FS36" s="39" t="s">
        <v>236</v>
      </c>
      <c r="FT36" s="44"/>
      <c r="FU36" s="44"/>
      <c r="FV36" s="39" t="s">
        <v>236</v>
      </c>
      <c r="FW36" s="44"/>
      <c r="FX36" s="44"/>
      <c r="FY36" s="44"/>
      <c r="FZ36" s="44"/>
      <c r="GA36" s="44"/>
      <c r="GB36" s="39" t="s">
        <v>243</v>
      </c>
      <c r="GC36" s="39" t="s">
        <v>3993</v>
      </c>
      <c r="GD36" s="39">
        <v>0</v>
      </c>
      <c r="GE36" s="39" t="s">
        <v>243</v>
      </c>
      <c r="GF36" s="39" t="s">
        <v>3994</v>
      </c>
      <c r="GG36" s="39">
        <v>0</v>
      </c>
      <c r="GH36" s="39" t="s">
        <v>236</v>
      </c>
      <c r="GI36" s="44"/>
      <c r="GJ36" s="44"/>
      <c r="GK36" s="39" t="s">
        <v>236</v>
      </c>
      <c r="GL36" s="44"/>
      <c r="GM36" s="44"/>
      <c r="GN36" s="39" t="s">
        <v>236</v>
      </c>
      <c r="GO36" s="44"/>
      <c r="GP36" s="44"/>
      <c r="GQ36" s="39" t="s">
        <v>236</v>
      </c>
      <c r="GR36" s="44"/>
      <c r="GS36" s="44"/>
      <c r="GT36" s="39" t="s">
        <v>4122</v>
      </c>
      <c r="GU36" s="39" t="s">
        <v>4123</v>
      </c>
      <c r="GV36" s="39">
        <v>8</v>
      </c>
      <c r="GW36" s="39">
        <v>85.5</v>
      </c>
      <c r="GX36" s="39" t="s">
        <v>4124</v>
      </c>
      <c r="GY36" s="39">
        <v>26</v>
      </c>
      <c r="GZ36" s="39">
        <v>24</v>
      </c>
      <c r="HA36" s="39">
        <v>0</v>
      </c>
      <c r="HB36" s="39">
        <v>0</v>
      </c>
      <c r="HC36" s="39">
        <v>0</v>
      </c>
      <c r="HD36" s="39">
        <v>2</v>
      </c>
      <c r="HE36" s="39">
        <v>0</v>
      </c>
      <c r="HF36" s="39">
        <v>0</v>
      </c>
      <c r="HG36" s="39">
        <v>0</v>
      </c>
      <c r="HH36" s="39" t="s">
        <v>236</v>
      </c>
      <c r="HI36" s="44"/>
      <c r="HJ36" s="44"/>
      <c r="HK36" s="43" t="s">
        <v>4125</v>
      </c>
      <c r="HL36" s="44"/>
      <c r="HM36" s="43" t="s">
        <v>4125</v>
      </c>
      <c r="HN36" s="44"/>
      <c r="HO36" s="39" t="s">
        <v>3999</v>
      </c>
      <c r="HP36" s="44"/>
      <c r="HQ36" s="44"/>
      <c r="HR36" s="44"/>
      <c r="HS36" s="39" t="s">
        <v>4126</v>
      </c>
      <c r="HT36" s="39">
        <v>3</v>
      </c>
      <c r="HU36" s="39">
        <v>50</v>
      </c>
      <c r="HV36" s="39" t="s">
        <v>3975</v>
      </c>
      <c r="HW36" s="39" t="s">
        <v>4001</v>
      </c>
      <c r="HX36" s="39" t="s">
        <v>4002</v>
      </c>
      <c r="HY36" s="39" t="s">
        <v>4003</v>
      </c>
      <c r="HZ36" s="39" t="s">
        <v>3975</v>
      </c>
      <c r="IA36" s="39" t="s">
        <v>4001</v>
      </c>
      <c r="IB36" s="39" t="s">
        <v>4002</v>
      </c>
      <c r="IC36" s="39" t="s">
        <v>4003</v>
      </c>
      <c r="ID36" s="44"/>
    </row>
    <row r="37" spans="1:238" ht="15.75" customHeight="1" x14ac:dyDescent="0.2">
      <c r="A37" s="44" t="s">
        <v>13000</v>
      </c>
      <c r="B37" s="39" t="s">
        <v>3311</v>
      </c>
      <c r="C37" s="39" t="s">
        <v>3312</v>
      </c>
      <c r="D37" s="39" t="s">
        <v>3313</v>
      </c>
      <c r="E37" s="39">
        <v>2021</v>
      </c>
      <c r="F37" s="48">
        <v>44927</v>
      </c>
      <c r="G37" s="48">
        <v>45657</v>
      </c>
      <c r="H37" s="39" t="s">
        <v>3314</v>
      </c>
      <c r="I37" s="43" t="s">
        <v>3315</v>
      </c>
      <c r="J37" s="39" t="s">
        <v>3316</v>
      </c>
      <c r="K37" s="43" t="s">
        <v>3317</v>
      </c>
      <c r="L37" s="44"/>
      <c r="M37" s="44"/>
      <c r="N37" s="44"/>
      <c r="O37" s="44"/>
      <c r="P37" s="44"/>
      <c r="Q37" s="44"/>
      <c r="R37" s="44"/>
      <c r="S37" s="44"/>
      <c r="T37" s="39" t="s">
        <v>3318</v>
      </c>
      <c r="U37" s="39" t="s">
        <v>3318</v>
      </c>
      <c r="V37" s="39" t="s">
        <v>235</v>
      </c>
      <c r="W37" s="39" t="s">
        <v>822</v>
      </c>
      <c r="X37" s="49">
        <v>220.89</v>
      </c>
      <c r="Y37" s="49">
        <f t="shared" si="5"/>
        <v>0</v>
      </c>
      <c r="Z37" s="39">
        <v>182.17</v>
      </c>
      <c r="AA37" s="49">
        <v>82.47</v>
      </c>
      <c r="AB37" s="39">
        <v>0.14000000000000001</v>
      </c>
      <c r="AC37" s="39">
        <v>37.81</v>
      </c>
      <c r="AD37" s="49">
        <v>17.12</v>
      </c>
      <c r="AE37" s="39">
        <v>0</v>
      </c>
      <c r="AF37" s="39">
        <v>0</v>
      </c>
      <c r="AG37" s="39">
        <v>0.91</v>
      </c>
      <c r="AH37" s="39">
        <v>0.41</v>
      </c>
      <c r="AI37" s="39">
        <v>0</v>
      </c>
      <c r="AJ37" s="39">
        <v>0</v>
      </c>
      <c r="AK37" s="39">
        <v>0</v>
      </c>
      <c r="AL37" s="39">
        <v>0</v>
      </c>
      <c r="AM37" s="39" t="s">
        <v>236</v>
      </c>
      <c r="AN37" s="39" t="s">
        <v>236</v>
      </c>
      <c r="AO37" s="39" t="s">
        <v>236</v>
      </c>
      <c r="AP37" s="39" t="s">
        <v>243</v>
      </c>
      <c r="AQ37" s="39" t="s">
        <v>3320</v>
      </c>
      <c r="AR37" s="44"/>
      <c r="AS37" s="39">
        <v>0</v>
      </c>
      <c r="AT37" s="39">
        <v>308.56</v>
      </c>
      <c r="AU37" s="39">
        <v>0.22</v>
      </c>
      <c r="AV37" s="39">
        <v>0</v>
      </c>
      <c r="AW37" s="39">
        <v>54</v>
      </c>
      <c r="AX37" s="39">
        <v>28</v>
      </c>
      <c r="AY37" s="39">
        <v>0</v>
      </c>
      <c r="AZ37" s="39">
        <v>0</v>
      </c>
      <c r="BA37" s="39">
        <v>1</v>
      </c>
      <c r="BB37" s="39">
        <v>0</v>
      </c>
      <c r="BC37" s="39">
        <v>0</v>
      </c>
      <c r="BD37" s="39">
        <v>3</v>
      </c>
      <c r="BE37" s="39">
        <v>0</v>
      </c>
      <c r="BF37" s="39">
        <v>1</v>
      </c>
      <c r="BG37" s="39">
        <v>6</v>
      </c>
      <c r="BH37" s="39">
        <v>2</v>
      </c>
      <c r="BI37" s="39">
        <v>5</v>
      </c>
      <c r="BJ37" s="39">
        <v>10</v>
      </c>
      <c r="BK37" s="39">
        <v>0</v>
      </c>
      <c r="BL37" s="39">
        <v>0</v>
      </c>
      <c r="BM37" s="39">
        <v>0</v>
      </c>
      <c r="BN37" s="39">
        <v>0</v>
      </c>
      <c r="BO37" s="39">
        <v>0</v>
      </c>
      <c r="BP37" s="39">
        <v>0</v>
      </c>
      <c r="BQ37" s="39">
        <v>0</v>
      </c>
      <c r="BR37" s="39">
        <v>0</v>
      </c>
      <c r="BS37" s="44"/>
      <c r="BT37" s="44"/>
      <c r="BU37" s="44"/>
      <c r="BV37" s="44"/>
      <c r="BW37" s="44"/>
      <c r="BX37" s="44"/>
      <c r="BY37" s="44"/>
      <c r="BZ37" s="44"/>
      <c r="CA37" s="44"/>
      <c r="CB37" s="44"/>
      <c r="CC37" s="44"/>
      <c r="CD37" s="44"/>
      <c r="CE37" s="44"/>
      <c r="CF37" s="44"/>
      <c r="CG37" s="44"/>
      <c r="CH37" s="39">
        <v>0</v>
      </c>
      <c r="CI37" s="39">
        <f t="shared" si="1"/>
        <v>0</v>
      </c>
      <c r="CJ37" s="39">
        <v>0</v>
      </c>
      <c r="CK37" s="44"/>
      <c r="CL37" s="44"/>
      <c r="CM37" s="44"/>
      <c r="CN37" s="44"/>
      <c r="CO37" s="44"/>
      <c r="CP37" s="44"/>
      <c r="CQ37" s="44"/>
      <c r="CR37" s="44"/>
      <c r="CS37" s="44"/>
      <c r="CT37" s="44"/>
      <c r="CU37" s="44"/>
      <c r="CV37" s="44"/>
      <c r="CW37" s="44"/>
      <c r="CX37" s="44"/>
      <c r="CY37" s="44"/>
      <c r="CZ37" s="39">
        <v>0</v>
      </c>
      <c r="DA37" s="39">
        <f t="shared" si="2"/>
        <v>0</v>
      </c>
      <c r="DB37" s="39">
        <v>0</v>
      </c>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39">
        <v>0</v>
      </c>
      <c r="EE37" s="39">
        <f t="shared" si="3"/>
        <v>0</v>
      </c>
      <c r="EF37" s="39">
        <v>0</v>
      </c>
      <c r="EG37" s="39">
        <v>0</v>
      </c>
      <c r="EH37" s="39">
        <v>0</v>
      </c>
      <c r="EI37" s="39">
        <v>0</v>
      </c>
      <c r="EJ37" s="39">
        <v>0</v>
      </c>
      <c r="EK37" s="39">
        <v>0</v>
      </c>
      <c r="EL37" s="44"/>
      <c r="EM37" s="44"/>
      <c r="EN37" s="72">
        <v>28</v>
      </c>
      <c r="EO37" s="39">
        <f t="shared" si="4"/>
        <v>0</v>
      </c>
      <c r="EP37" s="39" t="s">
        <v>3321</v>
      </c>
      <c r="EQ37" s="39" t="s">
        <v>236</v>
      </c>
      <c r="ER37" s="44"/>
      <c r="ES37" s="51">
        <v>45879</v>
      </c>
      <c r="ET37" s="43" t="s">
        <v>1452</v>
      </c>
      <c r="EU37" s="39" t="s">
        <v>3322</v>
      </c>
      <c r="EV37" s="39" t="s">
        <v>236</v>
      </c>
      <c r="EW37" s="44"/>
      <c r="EX37" s="44"/>
      <c r="EY37" s="44"/>
      <c r="EZ37" s="44"/>
      <c r="FA37" s="39">
        <v>0</v>
      </c>
      <c r="FB37" s="44"/>
      <c r="FC37" s="39">
        <v>1</v>
      </c>
      <c r="FD37" s="39" t="s">
        <v>236</v>
      </c>
      <c r="FE37" s="44"/>
      <c r="FF37" s="44"/>
      <c r="FG37" s="39" t="s">
        <v>243</v>
      </c>
      <c r="FH37" s="39" t="s">
        <v>441</v>
      </c>
      <c r="FI37" s="39">
        <v>602</v>
      </c>
      <c r="FJ37" s="39" t="s">
        <v>243</v>
      </c>
      <c r="FK37" s="39" t="s">
        <v>3323</v>
      </c>
      <c r="FL37" s="39">
        <v>1600</v>
      </c>
      <c r="FM37" s="39" t="s">
        <v>236</v>
      </c>
      <c r="FN37" s="44"/>
      <c r="FO37" s="44"/>
      <c r="FP37" s="39" t="s">
        <v>236</v>
      </c>
      <c r="FQ37" s="44"/>
      <c r="FR37" s="44"/>
      <c r="FS37" s="39" t="s">
        <v>236</v>
      </c>
      <c r="FT37" s="44"/>
      <c r="FU37" s="44"/>
      <c r="FV37" s="39" t="s">
        <v>236</v>
      </c>
      <c r="FW37" s="44"/>
      <c r="FX37" s="44"/>
      <c r="FY37" s="39" t="s">
        <v>3324</v>
      </c>
      <c r="FZ37" s="39" t="s">
        <v>3325</v>
      </c>
      <c r="GA37" s="39">
        <v>157</v>
      </c>
      <c r="GB37" s="39" t="s">
        <v>243</v>
      </c>
      <c r="GC37" s="43" t="s">
        <v>3326</v>
      </c>
      <c r="GD37" s="39">
        <v>25339</v>
      </c>
      <c r="GE37" s="39" t="s">
        <v>243</v>
      </c>
      <c r="GF37" s="39" t="s">
        <v>757</v>
      </c>
      <c r="GG37" s="39">
        <v>781</v>
      </c>
      <c r="GH37" s="39" t="s">
        <v>236</v>
      </c>
      <c r="GI37" s="44"/>
      <c r="GJ37" s="44"/>
      <c r="GK37" s="39" t="s">
        <v>236</v>
      </c>
      <c r="GL37" s="44"/>
      <c r="GM37" s="44"/>
      <c r="GN37" s="39" t="s">
        <v>243</v>
      </c>
      <c r="GO37" s="39" t="s">
        <v>441</v>
      </c>
      <c r="GP37" s="39">
        <v>14</v>
      </c>
      <c r="GQ37" s="39" t="s">
        <v>243</v>
      </c>
      <c r="GR37" s="39" t="s">
        <v>441</v>
      </c>
      <c r="GS37" s="39">
        <v>14</v>
      </c>
      <c r="GT37" s="44"/>
      <c r="GU37" s="44"/>
      <c r="GV37" s="44"/>
      <c r="GW37" s="39">
        <v>100</v>
      </c>
      <c r="GX37" s="44"/>
      <c r="GY37" s="39">
        <v>36</v>
      </c>
      <c r="GZ37" s="39">
        <v>9</v>
      </c>
      <c r="HA37" s="39">
        <v>3</v>
      </c>
      <c r="HB37" s="39">
        <v>20</v>
      </c>
      <c r="HC37" s="39">
        <v>2</v>
      </c>
      <c r="HD37" s="39">
        <v>2</v>
      </c>
      <c r="HE37" s="39">
        <v>0</v>
      </c>
      <c r="HF37" s="39">
        <v>0</v>
      </c>
      <c r="HG37" s="39">
        <v>0</v>
      </c>
      <c r="HH37" s="39" t="s">
        <v>243</v>
      </c>
      <c r="HI37" s="43" t="s">
        <v>3327</v>
      </c>
      <c r="HJ37" s="39" t="s">
        <v>3328</v>
      </c>
      <c r="HK37" s="43" t="s">
        <v>3326</v>
      </c>
      <c r="HL37" s="39" t="s">
        <v>3329</v>
      </c>
      <c r="HM37" s="43" t="s">
        <v>3330</v>
      </c>
      <c r="HN37" s="44"/>
      <c r="HO37" s="39" t="s">
        <v>3331</v>
      </c>
      <c r="HP37" s="44"/>
      <c r="HQ37" s="39" t="s">
        <v>236</v>
      </c>
      <c r="HR37" s="44"/>
      <c r="HS37" s="39" t="s">
        <v>236</v>
      </c>
      <c r="HT37" s="39">
        <v>0</v>
      </c>
      <c r="HU37" s="39">
        <v>0</v>
      </c>
      <c r="HV37" s="39" t="s">
        <v>3332</v>
      </c>
      <c r="HW37" s="39" t="s">
        <v>3333</v>
      </c>
      <c r="HX37" s="39" t="s">
        <v>3334</v>
      </c>
      <c r="HY37" s="39" t="s">
        <v>3335</v>
      </c>
      <c r="HZ37" s="39" t="s">
        <v>3310</v>
      </c>
      <c r="IA37" s="39" t="s">
        <v>3336</v>
      </c>
      <c r="IB37" s="39" t="s">
        <v>3337</v>
      </c>
      <c r="IC37" s="39" t="s">
        <v>3338</v>
      </c>
      <c r="ID37" s="44"/>
    </row>
    <row r="38" spans="1:238" ht="15.75" customHeight="1" x14ac:dyDescent="0.2">
      <c r="A38" s="44" t="s">
        <v>13000</v>
      </c>
      <c r="B38" s="39" t="s">
        <v>949</v>
      </c>
      <c r="C38" s="39" t="s">
        <v>950</v>
      </c>
      <c r="D38" s="39" t="s">
        <v>652</v>
      </c>
      <c r="E38" s="39">
        <v>2024</v>
      </c>
      <c r="F38" s="48">
        <v>45449</v>
      </c>
      <c r="G38" s="48">
        <v>45657</v>
      </c>
      <c r="H38" s="39" t="s">
        <v>951</v>
      </c>
      <c r="I38" s="43" t="s">
        <v>952</v>
      </c>
      <c r="J38" s="39" t="s">
        <v>953</v>
      </c>
      <c r="K38" s="43" t="s">
        <v>954</v>
      </c>
      <c r="L38" s="44"/>
      <c r="M38" s="44"/>
      <c r="N38" s="39" t="s">
        <v>955</v>
      </c>
      <c r="O38" s="43" t="s">
        <v>956</v>
      </c>
      <c r="P38" s="39" t="s">
        <v>957</v>
      </c>
      <c r="Q38" s="43" t="s">
        <v>958</v>
      </c>
      <c r="R38" s="44"/>
      <c r="S38" s="44"/>
      <c r="T38" s="39" t="s">
        <v>959</v>
      </c>
      <c r="U38" s="39" t="s">
        <v>959</v>
      </c>
      <c r="V38" s="39" t="s">
        <v>235</v>
      </c>
      <c r="W38" s="39" t="s">
        <v>960</v>
      </c>
      <c r="X38" s="49">
        <v>6.4</v>
      </c>
      <c r="Y38" s="49">
        <f t="shared" si="5"/>
        <v>0</v>
      </c>
      <c r="Z38" s="39">
        <v>6</v>
      </c>
      <c r="AA38" s="49">
        <v>93.75</v>
      </c>
      <c r="AB38" s="39">
        <v>0.02</v>
      </c>
      <c r="AC38" s="39">
        <v>0.4</v>
      </c>
      <c r="AD38" s="39">
        <v>6.25</v>
      </c>
      <c r="AE38" s="39">
        <v>0</v>
      </c>
      <c r="AF38" s="39">
        <v>0</v>
      </c>
      <c r="AG38" s="39">
        <v>0</v>
      </c>
      <c r="AH38" s="39">
        <v>0</v>
      </c>
      <c r="AI38" s="39">
        <v>0</v>
      </c>
      <c r="AJ38" s="39">
        <v>0</v>
      </c>
      <c r="AK38" s="39">
        <v>0</v>
      </c>
      <c r="AL38" s="39">
        <v>0</v>
      </c>
      <c r="AM38" s="39" t="s">
        <v>962</v>
      </c>
      <c r="AN38" s="39" t="s">
        <v>962</v>
      </c>
      <c r="AO38" s="39" t="s">
        <v>962</v>
      </c>
      <c r="AP38" s="39" t="s">
        <v>243</v>
      </c>
      <c r="AQ38" s="39" t="s">
        <v>963</v>
      </c>
      <c r="AR38" s="39" t="s">
        <v>964</v>
      </c>
      <c r="AS38" s="39">
        <v>0.2</v>
      </c>
      <c r="AT38" s="39">
        <v>10</v>
      </c>
      <c r="AU38" s="39">
        <v>0.03</v>
      </c>
      <c r="AV38" s="39">
        <v>11</v>
      </c>
      <c r="AW38" s="39">
        <v>7</v>
      </c>
      <c r="AX38" s="39">
        <v>6</v>
      </c>
      <c r="AY38" s="39">
        <v>0</v>
      </c>
      <c r="AZ38" s="39">
        <v>0</v>
      </c>
      <c r="BA38" s="39">
        <v>0</v>
      </c>
      <c r="BB38" s="39">
        <v>0</v>
      </c>
      <c r="BC38" s="39">
        <v>0</v>
      </c>
      <c r="BD38" s="39">
        <v>1</v>
      </c>
      <c r="BE38" s="39">
        <v>0</v>
      </c>
      <c r="BF38" s="39">
        <v>0</v>
      </c>
      <c r="BG38" s="39">
        <v>1</v>
      </c>
      <c r="BH38" s="39">
        <v>0</v>
      </c>
      <c r="BI38" s="39">
        <v>1</v>
      </c>
      <c r="BJ38" s="39">
        <v>0</v>
      </c>
      <c r="BK38" s="39">
        <v>3</v>
      </c>
      <c r="BL38" s="39">
        <v>0</v>
      </c>
      <c r="BM38" s="39">
        <v>0</v>
      </c>
      <c r="BN38" s="39">
        <v>0</v>
      </c>
      <c r="BO38" s="39">
        <v>0</v>
      </c>
      <c r="BP38" s="39">
        <v>0</v>
      </c>
      <c r="BQ38" s="39">
        <v>0</v>
      </c>
      <c r="BR38" s="39">
        <v>0</v>
      </c>
      <c r="BS38" s="39">
        <v>0</v>
      </c>
      <c r="BT38" s="39">
        <v>0</v>
      </c>
      <c r="BU38" s="39">
        <v>0</v>
      </c>
      <c r="BV38" s="39">
        <v>0</v>
      </c>
      <c r="BW38" s="39">
        <v>0</v>
      </c>
      <c r="BX38" s="39">
        <v>0</v>
      </c>
      <c r="BY38" s="39">
        <v>0</v>
      </c>
      <c r="BZ38" s="39">
        <v>0</v>
      </c>
      <c r="CA38" s="39">
        <v>0</v>
      </c>
      <c r="CB38" s="39">
        <v>0</v>
      </c>
      <c r="CC38" s="39">
        <v>0</v>
      </c>
      <c r="CD38" s="39">
        <v>0</v>
      </c>
      <c r="CE38" s="39">
        <v>0</v>
      </c>
      <c r="CF38" s="44"/>
      <c r="CG38" s="39">
        <v>0</v>
      </c>
      <c r="CH38" s="39">
        <v>0</v>
      </c>
      <c r="CI38" s="39">
        <f t="shared" si="1"/>
        <v>0</v>
      </c>
      <c r="CJ38" s="39">
        <v>0</v>
      </c>
      <c r="CK38" s="39">
        <v>0</v>
      </c>
      <c r="CL38" s="39">
        <v>0</v>
      </c>
      <c r="CM38" s="39">
        <v>0</v>
      </c>
      <c r="CN38" s="39">
        <v>0</v>
      </c>
      <c r="CO38" s="39">
        <v>0</v>
      </c>
      <c r="CP38" s="39">
        <v>0</v>
      </c>
      <c r="CQ38" s="39">
        <v>0</v>
      </c>
      <c r="CR38" s="39">
        <v>0</v>
      </c>
      <c r="CS38" s="39">
        <v>0</v>
      </c>
      <c r="CT38" s="39">
        <v>0</v>
      </c>
      <c r="CU38" s="39">
        <v>0</v>
      </c>
      <c r="CV38" s="39">
        <v>0</v>
      </c>
      <c r="CW38" s="39">
        <v>0</v>
      </c>
      <c r="CX38" s="39">
        <v>0</v>
      </c>
      <c r="CY38" s="39" t="s">
        <v>965</v>
      </c>
      <c r="CZ38" s="39">
        <v>0</v>
      </c>
      <c r="DA38" s="39">
        <f t="shared" si="2"/>
        <v>0</v>
      </c>
      <c r="DB38" s="39">
        <v>0</v>
      </c>
      <c r="DC38" s="39">
        <v>0</v>
      </c>
      <c r="DD38" s="39">
        <v>0</v>
      </c>
      <c r="DE38" s="39">
        <v>0</v>
      </c>
      <c r="DF38" s="39">
        <v>0</v>
      </c>
      <c r="DG38" s="39">
        <v>0</v>
      </c>
      <c r="DH38" s="39">
        <v>0</v>
      </c>
      <c r="DI38" s="39">
        <v>0</v>
      </c>
      <c r="DJ38" s="39">
        <v>0</v>
      </c>
      <c r="DK38" s="39">
        <v>0</v>
      </c>
      <c r="DL38" s="39">
        <v>0</v>
      </c>
      <c r="DM38" s="39">
        <v>0</v>
      </c>
      <c r="DN38" s="39">
        <v>0</v>
      </c>
      <c r="DO38" s="39">
        <v>0</v>
      </c>
      <c r="DP38" s="39">
        <v>0</v>
      </c>
      <c r="DQ38" s="39">
        <v>0</v>
      </c>
      <c r="DR38" s="39">
        <v>0</v>
      </c>
      <c r="DS38" s="39">
        <v>0</v>
      </c>
      <c r="DT38" s="39">
        <v>0</v>
      </c>
      <c r="DU38" s="39">
        <v>0</v>
      </c>
      <c r="DV38" s="39">
        <v>0</v>
      </c>
      <c r="DW38" s="39">
        <v>0</v>
      </c>
      <c r="DX38" s="39">
        <v>0</v>
      </c>
      <c r="DY38" s="39">
        <v>0</v>
      </c>
      <c r="DZ38" s="39">
        <v>0</v>
      </c>
      <c r="EA38" s="39">
        <v>0</v>
      </c>
      <c r="EB38" s="39" t="s">
        <v>965</v>
      </c>
      <c r="EC38" s="39">
        <v>0</v>
      </c>
      <c r="ED38" s="39">
        <v>0</v>
      </c>
      <c r="EE38" s="39">
        <f t="shared" si="3"/>
        <v>0</v>
      </c>
      <c r="EF38" s="39">
        <v>0</v>
      </c>
      <c r="EG38" s="39">
        <v>0</v>
      </c>
      <c r="EH38" s="39">
        <v>0</v>
      </c>
      <c r="EI38" s="39">
        <v>0</v>
      </c>
      <c r="EJ38" s="39">
        <v>0</v>
      </c>
      <c r="EK38" s="39">
        <v>0</v>
      </c>
      <c r="EL38" s="39" t="s">
        <v>965</v>
      </c>
      <c r="EM38" s="39">
        <v>0</v>
      </c>
      <c r="EN38" s="72">
        <v>6</v>
      </c>
      <c r="EO38" s="39">
        <f t="shared" si="4"/>
        <v>0</v>
      </c>
      <c r="EP38" s="39">
        <v>8.4</v>
      </c>
      <c r="EQ38" s="39" t="s">
        <v>966</v>
      </c>
      <c r="ER38" s="43" t="s">
        <v>967</v>
      </c>
      <c r="ES38" s="39" t="s">
        <v>968</v>
      </c>
      <c r="ET38" s="39" t="s">
        <v>969</v>
      </c>
      <c r="EU38" s="39">
        <v>468.3</v>
      </c>
      <c r="EV38" s="39" t="s">
        <v>236</v>
      </c>
      <c r="EW38" s="44"/>
      <c r="EX38" s="44"/>
      <c r="EY38" s="44"/>
      <c r="EZ38" s="44"/>
      <c r="FA38" s="39">
        <v>0</v>
      </c>
      <c r="FB38" s="39" t="s">
        <v>970</v>
      </c>
      <c r="FC38" s="39">
        <v>2</v>
      </c>
      <c r="FD38" s="39" t="s">
        <v>243</v>
      </c>
      <c r="FE38" s="39" t="s">
        <v>971</v>
      </c>
      <c r="FF38" s="39">
        <v>653</v>
      </c>
      <c r="FG38" s="39" t="s">
        <v>243</v>
      </c>
      <c r="FH38" s="39" t="s">
        <v>972</v>
      </c>
      <c r="FI38" s="39">
        <v>628</v>
      </c>
      <c r="FJ38" s="39" t="s">
        <v>236</v>
      </c>
      <c r="FK38" s="44"/>
      <c r="FL38" s="44"/>
      <c r="FM38" s="39" t="s">
        <v>236</v>
      </c>
      <c r="FN38" s="44"/>
      <c r="FO38" s="44"/>
      <c r="FP38" s="39" t="s">
        <v>236</v>
      </c>
      <c r="FQ38" s="44"/>
      <c r="FR38" s="44"/>
      <c r="FS38" s="39" t="s">
        <v>236</v>
      </c>
      <c r="FT38" s="44"/>
      <c r="FU38" s="44"/>
      <c r="FV38" s="39" t="s">
        <v>236</v>
      </c>
      <c r="FW38" s="44"/>
      <c r="FX38" s="44"/>
      <c r="FY38" s="44"/>
      <c r="FZ38" s="44"/>
      <c r="GA38" s="44"/>
      <c r="GB38" s="44"/>
      <c r="GC38" s="44"/>
      <c r="GD38" s="44"/>
      <c r="GE38" s="44"/>
      <c r="GF38" s="44"/>
      <c r="GG38" s="44"/>
      <c r="GH38" s="44"/>
      <c r="GI38" s="44"/>
      <c r="GJ38" s="44"/>
      <c r="GK38" s="44"/>
      <c r="GL38" s="44"/>
      <c r="GM38" s="44"/>
      <c r="GN38" s="39" t="s">
        <v>243</v>
      </c>
      <c r="GO38" s="39" t="s">
        <v>973</v>
      </c>
      <c r="GP38" s="39">
        <v>13</v>
      </c>
      <c r="GQ38" s="44"/>
      <c r="GR38" s="44"/>
      <c r="GS38" s="44"/>
      <c r="GT38" s="44"/>
      <c r="GU38" s="44"/>
      <c r="GV38" s="44"/>
      <c r="GW38" s="39">
        <v>8.3000000000000007</v>
      </c>
      <c r="GX38" s="39" t="s">
        <v>974</v>
      </c>
      <c r="GY38" s="39">
        <v>1</v>
      </c>
      <c r="GZ38" s="39">
        <v>1</v>
      </c>
      <c r="HA38" s="39">
        <v>1</v>
      </c>
      <c r="HB38" s="39">
        <v>6</v>
      </c>
      <c r="HC38" s="39">
        <v>0</v>
      </c>
      <c r="HD38" s="39">
        <v>0</v>
      </c>
      <c r="HE38" s="39">
        <v>0</v>
      </c>
      <c r="HF38" s="39">
        <v>0</v>
      </c>
      <c r="HG38" s="39">
        <v>0</v>
      </c>
      <c r="HH38" s="39" t="s">
        <v>236</v>
      </c>
      <c r="HI38" s="44"/>
      <c r="HJ38" s="44"/>
      <c r="HK38" s="43" t="s">
        <v>975</v>
      </c>
      <c r="HL38" s="39" t="s">
        <v>976</v>
      </c>
      <c r="HM38" s="39" t="s">
        <v>977</v>
      </c>
      <c r="HN38" s="43" t="s">
        <v>978</v>
      </c>
      <c r="HO38" s="39" t="s">
        <v>979</v>
      </c>
      <c r="HP38" s="44"/>
      <c r="HQ38" s="44"/>
      <c r="HR38" s="44"/>
      <c r="HS38" s="39">
        <v>0</v>
      </c>
      <c r="HT38" s="39">
        <v>0</v>
      </c>
      <c r="HU38" s="39">
        <v>0</v>
      </c>
      <c r="HV38" s="39" t="s">
        <v>980</v>
      </c>
      <c r="HW38" s="39" t="s">
        <v>981</v>
      </c>
      <c r="HX38" s="39" t="s">
        <v>982</v>
      </c>
      <c r="HY38" s="39" t="s">
        <v>983</v>
      </c>
      <c r="HZ38" s="39" t="s">
        <v>948</v>
      </c>
      <c r="IA38" s="39" t="s">
        <v>984</v>
      </c>
      <c r="IB38" s="39" t="s">
        <v>982</v>
      </c>
      <c r="IC38" s="39" t="s">
        <v>985</v>
      </c>
      <c r="ID38" s="44"/>
    </row>
    <row r="39" spans="1:238" ht="15.75" customHeight="1" x14ac:dyDescent="0.2">
      <c r="A39" s="44" t="s">
        <v>13001</v>
      </c>
      <c r="B39" s="39" t="s">
        <v>2952</v>
      </c>
      <c r="C39" s="39" t="s">
        <v>2953</v>
      </c>
      <c r="D39" s="39" t="s">
        <v>2954</v>
      </c>
      <c r="E39" s="39">
        <v>2024</v>
      </c>
      <c r="F39" s="48">
        <v>45450</v>
      </c>
      <c r="G39" s="48">
        <v>45611</v>
      </c>
      <c r="H39" s="39" t="s">
        <v>2955</v>
      </c>
      <c r="I39" s="43" t="s">
        <v>2956</v>
      </c>
      <c r="J39" s="39" t="s">
        <v>2957</v>
      </c>
      <c r="K39" s="43" t="s">
        <v>2958</v>
      </c>
      <c r="L39" s="39" t="s">
        <v>239</v>
      </c>
      <c r="M39" s="44"/>
      <c r="N39" s="39" t="s">
        <v>239</v>
      </c>
      <c r="O39" s="44"/>
      <c r="P39" s="39" t="s">
        <v>239</v>
      </c>
      <c r="Q39" s="44"/>
      <c r="R39" s="39" t="s">
        <v>2959</v>
      </c>
      <c r="S39" s="39" t="s">
        <v>2960</v>
      </c>
      <c r="T39" s="39" t="s">
        <v>2961</v>
      </c>
      <c r="U39" s="39" t="s">
        <v>2961</v>
      </c>
      <c r="V39" s="39" t="s">
        <v>665</v>
      </c>
      <c r="W39" s="39" t="s">
        <v>2962</v>
      </c>
      <c r="X39" s="49">
        <v>3.7679999999999998</v>
      </c>
      <c r="Y39" s="49">
        <f t="shared" si="5"/>
        <v>0</v>
      </c>
      <c r="Z39" s="39">
        <v>3.472</v>
      </c>
      <c r="AA39" s="49">
        <v>92.14</v>
      </c>
      <c r="AB39" s="39">
        <v>1E-3</v>
      </c>
      <c r="AC39" s="39">
        <v>0.29599999999999999</v>
      </c>
      <c r="AD39" s="39">
        <v>7.86</v>
      </c>
      <c r="AE39" s="39">
        <v>0</v>
      </c>
      <c r="AF39" s="39">
        <v>0</v>
      </c>
      <c r="AG39" s="39">
        <v>0</v>
      </c>
      <c r="AH39" s="39">
        <v>0</v>
      </c>
      <c r="AI39" s="39">
        <v>0</v>
      </c>
      <c r="AJ39" s="39">
        <v>0</v>
      </c>
      <c r="AK39" s="39">
        <v>0</v>
      </c>
      <c r="AL39" s="39">
        <v>0</v>
      </c>
      <c r="AM39" s="39" t="s">
        <v>239</v>
      </c>
      <c r="AN39" s="39" t="s">
        <v>239</v>
      </c>
      <c r="AO39" s="39" t="s">
        <v>239</v>
      </c>
      <c r="AP39" s="39" t="s">
        <v>236</v>
      </c>
      <c r="AQ39" s="44"/>
      <c r="AR39" s="44"/>
      <c r="AS39" s="44"/>
      <c r="AT39" s="39">
        <v>14</v>
      </c>
      <c r="AU39" s="39">
        <v>6.0000000000000001E-3</v>
      </c>
      <c r="AV39" s="39">
        <v>31</v>
      </c>
      <c r="AW39" s="39">
        <v>11</v>
      </c>
      <c r="AX39" s="39">
        <v>11</v>
      </c>
      <c r="AY39" s="44"/>
      <c r="AZ39" s="44"/>
      <c r="BA39" s="44"/>
      <c r="BB39" s="44"/>
      <c r="BC39" s="44"/>
      <c r="BD39" s="44"/>
      <c r="BE39" s="44"/>
      <c r="BF39" s="44"/>
      <c r="BG39" s="44"/>
      <c r="BH39" s="44"/>
      <c r="BI39" s="44"/>
      <c r="BJ39" s="44"/>
      <c r="BK39" s="44"/>
      <c r="BL39" s="44"/>
      <c r="BM39" s="44"/>
      <c r="BN39" s="44"/>
      <c r="BO39" s="44"/>
      <c r="BP39" s="44"/>
      <c r="BQ39" s="44"/>
      <c r="BR39" s="39">
        <v>11</v>
      </c>
      <c r="BS39" s="39">
        <v>3</v>
      </c>
      <c r="BT39" s="39">
        <v>1</v>
      </c>
      <c r="BU39" s="39">
        <v>0</v>
      </c>
      <c r="BV39" s="39">
        <v>0</v>
      </c>
      <c r="BW39" s="39">
        <v>0</v>
      </c>
      <c r="BX39" s="39">
        <v>4</v>
      </c>
      <c r="BY39" s="39">
        <v>0</v>
      </c>
      <c r="BZ39" s="39">
        <v>0</v>
      </c>
      <c r="CA39" s="39">
        <v>0</v>
      </c>
      <c r="CB39" s="39">
        <v>3</v>
      </c>
      <c r="CC39" s="39">
        <v>0</v>
      </c>
      <c r="CD39" s="39">
        <v>0</v>
      </c>
      <c r="CE39" s="39">
        <v>0</v>
      </c>
      <c r="CF39" s="44"/>
      <c r="CG39" s="39">
        <v>0</v>
      </c>
      <c r="CH39" s="39">
        <v>11</v>
      </c>
      <c r="CI39" s="39">
        <f t="shared" si="1"/>
        <v>0</v>
      </c>
      <c r="CJ39" s="44"/>
      <c r="CK39" s="44"/>
      <c r="CL39" s="44"/>
      <c r="CM39" s="44"/>
      <c r="CN39" s="44"/>
      <c r="CO39" s="44"/>
      <c r="CP39" s="44"/>
      <c r="CQ39" s="44"/>
      <c r="CR39" s="44"/>
      <c r="CS39" s="44"/>
      <c r="CT39" s="44"/>
      <c r="CU39" s="44"/>
      <c r="CV39" s="44"/>
      <c r="CW39" s="44"/>
      <c r="CX39" s="44"/>
      <c r="CY39" s="44"/>
      <c r="CZ39" s="39">
        <v>0</v>
      </c>
      <c r="DA39" s="39">
        <f t="shared" si="2"/>
        <v>0</v>
      </c>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39">
        <v>0</v>
      </c>
      <c r="EE39" s="39">
        <f t="shared" si="3"/>
        <v>0</v>
      </c>
      <c r="EF39" s="44"/>
      <c r="EG39" s="44"/>
      <c r="EH39" s="44"/>
      <c r="EI39" s="44"/>
      <c r="EJ39" s="44"/>
      <c r="EK39" s="44"/>
      <c r="EL39" s="44"/>
      <c r="EM39" s="44"/>
      <c r="EN39" s="72">
        <v>11</v>
      </c>
      <c r="EO39" s="39">
        <f t="shared" si="4"/>
        <v>0</v>
      </c>
      <c r="EP39" s="39" t="s">
        <v>2963</v>
      </c>
      <c r="EQ39" s="39" t="s">
        <v>2964</v>
      </c>
      <c r="ER39" s="43" t="s">
        <v>2965</v>
      </c>
      <c r="ES39" s="39" t="s">
        <v>2966</v>
      </c>
      <c r="ET39" s="43" t="s">
        <v>2967</v>
      </c>
      <c r="EU39" s="39" t="s">
        <v>2968</v>
      </c>
      <c r="EV39" s="39" t="s">
        <v>236</v>
      </c>
      <c r="EW39" s="44"/>
      <c r="EX39" s="44"/>
      <c r="EY39" s="44"/>
      <c r="EZ39" s="44"/>
      <c r="FA39" s="39">
        <v>0</v>
      </c>
      <c r="FB39" s="44"/>
      <c r="FC39" s="39">
        <v>2</v>
      </c>
      <c r="FD39" s="39" t="s">
        <v>236</v>
      </c>
      <c r="FE39" s="44"/>
      <c r="FF39" s="44"/>
      <c r="FG39" s="39" t="s">
        <v>243</v>
      </c>
      <c r="FH39" s="39" t="s">
        <v>2969</v>
      </c>
      <c r="FI39" s="39">
        <v>1687</v>
      </c>
      <c r="FJ39" s="39" t="s">
        <v>236</v>
      </c>
      <c r="FK39" s="44"/>
      <c r="FL39" s="44"/>
      <c r="FM39" s="39" t="s">
        <v>236</v>
      </c>
      <c r="FN39" s="44"/>
      <c r="FO39" s="44"/>
      <c r="FP39" s="39" t="s">
        <v>236</v>
      </c>
      <c r="FQ39" s="44"/>
      <c r="FR39" s="44"/>
      <c r="FS39" s="39" t="s">
        <v>236</v>
      </c>
      <c r="FT39" s="44"/>
      <c r="FU39" s="44"/>
      <c r="FV39" s="39" t="s">
        <v>236</v>
      </c>
      <c r="FW39" s="44"/>
      <c r="FX39" s="44"/>
      <c r="FY39" s="44"/>
      <c r="FZ39" s="44"/>
      <c r="GA39" s="44"/>
      <c r="GB39" s="39" t="s">
        <v>236</v>
      </c>
      <c r="GC39" s="44"/>
      <c r="GD39" s="44"/>
      <c r="GE39" s="39" t="s">
        <v>236</v>
      </c>
      <c r="GF39" s="44"/>
      <c r="GG39" s="44"/>
      <c r="GH39" s="39" t="s">
        <v>236</v>
      </c>
      <c r="GI39" s="44"/>
      <c r="GJ39" s="44"/>
      <c r="GK39" s="39" t="s">
        <v>236</v>
      </c>
      <c r="GL39" s="44"/>
      <c r="GM39" s="44"/>
      <c r="GN39" s="39" t="s">
        <v>236</v>
      </c>
      <c r="GO39" s="44"/>
      <c r="GP39" s="44"/>
      <c r="GQ39" s="39" t="s">
        <v>243</v>
      </c>
      <c r="GR39" s="39" t="s">
        <v>2970</v>
      </c>
      <c r="GS39" s="39">
        <v>7</v>
      </c>
      <c r="GT39" s="44"/>
      <c r="GU39" s="44"/>
      <c r="GV39" s="44"/>
      <c r="GW39" s="39">
        <v>100</v>
      </c>
      <c r="GX39" s="39" t="s">
        <v>2971</v>
      </c>
      <c r="GY39" s="39">
        <v>10</v>
      </c>
      <c r="GZ39" s="39">
        <v>0</v>
      </c>
      <c r="HA39" s="39">
        <v>0</v>
      </c>
      <c r="HB39" s="39">
        <v>0</v>
      </c>
      <c r="HC39" s="39">
        <v>8</v>
      </c>
      <c r="HD39" s="39">
        <v>2</v>
      </c>
      <c r="HE39" s="39">
        <v>0</v>
      </c>
      <c r="HF39" s="39">
        <v>0</v>
      </c>
      <c r="HG39" s="39">
        <v>0</v>
      </c>
      <c r="HH39" s="39" t="s">
        <v>236</v>
      </c>
      <c r="HI39" s="44"/>
      <c r="HJ39" s="44"/>
      <c r="HK39" s="39" t="s">
        <v>2972</v>
      </c>
      <c r="HL39" s="39" t="s">
        <v>2973</v>
      </c>
      <c r="HM39" s="39" t="s">
        <v>2974</v>
      </c>
      <c r="HN39" s="43" t="s">
        <v>2975</v>
      </c>
      <c r="HO39" s="39" t="s">
        <v>2976</v>
      </c>
      <c r="HP39" s="44"/>
      <c r="HQ39" s="44"/>
      <c r="HR39" s="44"/>
      <c r="HS39" s="39" t="s">
        <v>2977</v>
      </c>
      <c r="HT39" s="39">
        <v>5</v>
      </c>
      <c r="HU39" s="39">
        <v>572</v>
      </c>
      <c r="HV39" s="39" t="s">
        <v>2978</v>
      </c>
      <c r="HW39" s="39" t="s">
        <v>2979</v>
      </c>
      <c r="HX39" s="39" t="s">
        <v>2980</v>
      </c>
      <c r="HY39" s="39" t="s">
        <v>2981</v>
      </c>
      <c r="HZ39" s="39" t="s">
        <v>2982</v>
      </c>
      <c r="IA39" s="39" t="s">
        <v>2983</v>
      </c>
      <c r="IB39" s="39" t="s">
        <v>2984</v>
      </c>
      <c r="IC39" s="39" t="s">
        <v>2985</v>
      </c>
      <c r="ID39" s="39" t="s">
        <v>2986</v>
      </c>
    </row>
    <row r="40" spans="1:238" ht="15.75" customHeight="1" x14ac:dyDescent="0.2">
      <c r="A40" s="44" t="s">
        <v>13000</v>
      </c>
      <c r="B40" s="39" t="s">
        <v>2952</v>
      </c>
      <c r="C40" s="39" t="s">
        <v>3048</v>
      </c>
      <c r="D40" s="39" t="s">
        <v>3049</v>
      </c>
      <c r="E40" s="39">
        <v>2019</v>
      </c>
      <c r="F40" s="48">
        <v>44958</v>
      </c>
      <c r="G40" s="48">
        <v>45245</v>
      </c>
      <c r="H40" s="39" t="s">
        <v>3050</v>
      </c>
      <c r="I40" s="43" t="s">
        <v>3051</v>
      </c>
      <c r="J40" s="39" t="s">
        <v>3052</v>
      </c>
      <c r="K40" s="43" t="s">
        <v>3053</v>
      </c>
      <c r="L40" s="39" t="s">
        <v>239</v>
      </c>
      <c r="M40" s="44"/>
      <c r="N40" s="39" t="s">
        <v>3054</v>
      </c>
      <c r="O40" s="43" t="s">
        <v>3055</v>
      </c>
      <c r="P40" s="39" t="s">
        <v>3056</v>
      </c>
      <c r="Q40" s="43" t="s">
        <v>3057</v>
      </c>
      <c r="R40" s="39" t="s">
        <v>3058</v>
      </c>
      <c r="S40" s="39" t="s">
        <v>3059</v>
      </c>
      <c r="T40" s="39" t="s">
        <v>3060</v>
      </c>
      <c r="U40" s="39" t="s">
        <v>3060</v>
      </c>
      <c r="V40" s="39" t="s">
        <v>235</v>
      </c>
      <c r="W40" s="39" t="s">
        <v>3061</v>
      </c>
      <c r="X40" s="49">
        <v>335.91500000000002</v>
      </c>
      <c r="Y40" s="49">
        <f t="shared" si="5"/>
        <v>0</v>
      </c>
      <c r="Z40" s="39">
        <v>192.97399999999999</v>
      </c>
      <c r="AA40" s="49">
        <v>57.45</v>
      </c>
      <c r="AB40" s="39">
        <v>0.1</v>
      </c>
      <c r="AC40" s="39">
        <v>108.916</v>
      </c>
      <c r="AD40" s="39">
        <v>32.42</v>
      </c>
      <c r="AE40" s="39">
        <v>0</v>
      </c>
      <c r="AF40" s="39">
        <v>0</v>
      </c>
      <c r="AG40" s="39">
        <v>0</v>
      </c>
      <c r="AH40" s="39">
        <v>0</v>
      </c>
      <c r="AI40" s="39">
        <v>34.024999999999999</v>
      </c>
      <c r="AJ40" s="39">
        <v>10.130000000000001</v>
      </c>
      <c r="AK40" s="39">
        <v>0</v>
      </c>
      <c r="AL40" s="39">
        <v>0</v>
      </c>
      <c r="AM40" s="39" t="s">
        <v>239</v>
      </c>
      <c r="AN40" s="39" t="s">
        <v>239</v>
      </c>
      <c r="AO40" s="39" t="s">
        <v>239</v>
      </c>
      <c r="AP40" s="39" t="s">
        <v>236</v>
      </c>
      <c r="AQ40" s="44"/>
      <c r="AR40" s="44"/>
      <c r="AS40" s="44"/>
      <c r="AT40" s="39">
        <v>200</v>
      </c>
      <c r="AU40" s="39">
        <v>0.1</v>
      </c>
      <c r="AV40" s="39">
        <v>318</v>
      </c>
      <c r="AW40" s="39">
        <v>182</v>
      </c>
      <c r="AX40" s="39">
        <v>164</v>
      </c>
      <c r="AY40" s="39">
        <v>0</v>
      </c>
      <c r="AZ40" s="39">
        <v>0</v>
      </c>
      <c r="BA40" s="39">
        <v>0</v>
      </c>
      <c r="BB40" s="39">
        <v>0</v>
      </c>
      <c r="BC40" s="39">
        <v>0</v>
      </c>
      <c r="BD40" s="39">
        <v>0</v>
      </c>
      <c r="BE40" s="39">
        <v>10</v>
      </c>
      <c r="BF40" s="39">
        <v>5</v>
      </c>
      <c r="BG40" s="39">
        <v>51</v>
      </c>
      <c r="BH40" s="39">
        <v>0</v>
      </c>
      <c r="BI40" s="39">
        <v>27</v>
      </c>
      <c r="BJ40" s="39">
        <v>14</v>
      </c>
      <c r="BK40" s="39">
        <v>37</v>
      </c>
      <c r="BL40" s="39">
        <v>0</v>
      </c>
      <c r="BM40" s="39">
        <v>0</v>
      </c>
      <c r="BN40" s="39">
        <v>0</v>
      </c>
      <c r="BO40" s="39">
        <v>0</v>
      </c>
      <c r="BP40" s="39">
        <v>0</v>
      </c>
      <c r="BQ40" s="39">
        <v>1</v>
      </c>
      <c r="BR40" s="39">
        <v>0</v>
      </c>
      <c r="BS40" s="44"/>
      <c r="BT40" s="44"/>
      <c r="BU40" s="44"/>
      <c r="BV40" s="44"/>
      <c r="BW40" s="44"/>
      <c r="BX40" s="44"/>
      <c r="BY40" s="44"/>
      <c r="BZ40" s="44"/>
      <c r="CA40" s="44"/>
      <c r="CB40" s="44"/>
      <c r="CC40" s="44"/>
      <c r="CD40" s="44"/>
      <c r="CE40" s="44"/>
      <c r="CF40" s="44"/>
      <c r="CG40" s="44"/>
      <c r="CH40" s="39">
        <v>0</v>
      </c>
      <c r="CI40" s="39">
        <f t="shared" si="1"/>
        <v>0</v>
      </c>
      <c r="CJ40" s="39">
        <v>0</v>
      </c>
      <c r="CK40" s="44"/>
      <c r="CL40" s="44"/>
      <c r="CM40" s="44"/>
      <c r="CN40" s="44"/>
      <c r="CO40" s="44"/>
      <c r="CP40" s="44"/>
      <c r="CQ40" s="44"/>
      <c r="CR40" s="44"/>
      <c r="CS40" s="44"/>
      <c r="CT40" s="44"/>
      <c r="CU40" s="44"/>
      <c r="CV40" s="44"/>
      <c r="CW40" s="44"/>
      <c r="CX40" s="44"/>
      <c r="CY40" s="44"/>
      <c r="CZ40" s="39">
        <v>0</v>
      </c>
      <c r="DA40" s="39">
        <f t="shared" si="2"/>
        <v>0</v>
      </c>
      <c r="DB40" s="39">
        <v>0</v>
      </c>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39">
        <v>0</v>
      </c>
      <c r="EE40" s="39">
        <f t="shared" si="3"/>
        <v>0</v>
      </c>
      <c r="EF40" s="39">
        <v>0</v>
      </c>
      <c r="EG40" s="39">
        <v>0</v>
      </c>
      <c r="EH40" s="39">
        <v>0</v>
      </c>
      <c r="EI40" s="39">
        <v>0</v>
      </c>
      <c r="EJ40" s="39">
        <v>0</v>
      </c>
      <c r="EK40" s="39">
        <v>0</v>
      </c>
      <c r="EL40" s="39" t="s">
        <v>3062</v>
      </c>
      <c r="EM40" s="39">
        <v>19</v>
      </c>
      <c r="EN40" s="72">
        <v>164</v>
      </c>
      <c r="EO40" s="39">
        <f t="shared" si="4"/>
        <v>0</v>
      </c>
      <c r="EP40" s="39" t="s">
        <v>3063</v>
      </c>
      <c r="EQ40" s="39" t="s">
        <v>3064</v>
      </c>
      <c r="ER40" s="43" t="s">
        <v>3065</v>
      </c>
      <c r="ES40" s="39" t="s">
        <v>3066</v>
      </c>
      <c r="ET40" s="39" t="s">
        <v>3067</v>
      </c>
      <c r="EU40" s="39" t="s">
        <v>3068</v>
      </c>
      <c r="EV40" s="39" t="s">
        <v>236</v>
      </c>
      <c r="EW40" s="44"/>
      <c r="EX40" s="44"/>
      <c r="EY40" s="44"/>
      <c r="EZ40" s="44"/>
      <c r="FA40" s="39">
        <v>0</v>
      </c>
      <c r="FB40" s="44"/>
      <c r="FC40" s="39">
        <v>7</v>
      </c>
      <c r="FD40" s="39" t="s">
        <v>236</v>
      </c>
      <c r="FE40" s="44"/>
      <c r="FF40" s="44"/>
      <c r="FG40" s="39" t="s">
        <v>243</v>
      </c>
      <c r="FH40" s="39" t="s">
        <v>3069</v>
      </c>
      <c r="FI40" s="39">
        <v>230185</v>
      </c>
      <c r="FJ40" s="39" t="s">
        <v>236</v>
      </c>
      <c r="FK40" s="44"/>
      <c r="FL40" s="44"/>
      <c r="FM40" s="39" t="s">
        <v>236</v>
      </c>
      <c r="FN40" s="44"/>
      <c r="FO40" s="44"/>
      <c r="FP40" s="39" t="s">
        <v>236</v>
      </c>
      <c r="FQ40" s="44"/>
      <c r="FR40" s="44"/>
      <c r="FS40" s="39" t="s">
        <v>236</v>
      </c>
      <c r="FT40" s="44"/>
      <c r="FU40" s="44"/>
      <c r="FV40" s="39" t="s">
        <v>236</v>
      </c>
      <c r="FW40" s="44"/>
      <c r="FX40" s="44"/>
      <c r="FY40" s="44"/>
      <c r="FZ40" s="44"/>
      <c r="GA40" s="44"/>
      <c r="GB40" s="39" t="s">
        <v>236</v>
      </c>
      <c r="GC40" s="44"/>
      <c r="GD40" s="44"/>
      <c r="GE40" s="39" t="s">
        <v>243</v>
      </c>
      <c r="GF40" s="39" t="s">
        <v>3070</v>
      </c>
      <c r="GG40" s="39">
        <v>16692</v>
      </c>
      <c r="GH40" s="39" t="s">
        <v>236</v>
      </c>
      <c r="GI40" s="44"/>
      <c r="GJ40" s="44"/>
      <c r="GK40" s="39" t="s">
        <v>236</v>
      </c>
      <c r="GL40" s="44"/>
      <c r="GM40" s="44"/>
      <c r="GN40" s="39" t="s">
        <v>236</v>
      </c>
      <c r="GO40" s="44"/>
      <c r="GP40" s="44"/>
      <c r="GQ40" s="39" t="s">
        <v>243</v>
      </c>
      <c r="GR40" s="39" t="s">
        <v>3071</v>
      </c>
      <c r="GS40" s="39">
        <v>8</v>
      </c>
      <c r="GT40" s="44"/>
      <c r="GU40" s="44"/>
      <c r="GV40" s="44"/>
      <c r="GW40" s="39">
        <v>100</v>
      </c>
      <c r="GX40" s="39" t="s">
        <v>3072</v>
      </c>
      <c r="GY40" s="39">
        <v>42</v>
      </c>
      <c r="GZ40" s="39">
        <v>0</v>
      </c>
      <c r="HA40" s="39">
        <v>6</v>
      </c>
      <c r="HB40" s="39">
        <v>4</v>
      </c>
      <c r="HC40" s="39">
        <v>17</v>
      </c>
      <c r="HD40" s="39">
        <v>12</v>
      </c>
      <c r="HE40" s="39">
        <v>3</v>
      </c>
      <c r="HF40" s="39">
        <v>0</v>
      </c>
      <c r="HG40" s="39">
        <v>0</v>
      </c>
      <c r="HH40" s="39" t="s">
        <v>236</v>
      </c>
      <c r="HI40" s="44"/>
      <c r="HJ40" s="39" t="s">
        <v>239</v>
      </c>
      <c r="HK40" s="43" t="s">
        <v>3073</v>
      </c>
      <c r="HL40" s="39" t="s">
        <v>3074</v>
      </c>
      <c r="HM40" s="43" t="s">
        <v>3073</v>
      </c>
      <c r="HN40" s="43" t="s">
        <v>3075</v>
      </c>
      <c r="HO40" s="39" t="s">
        <v>3076</v>
      </c>
      <c r="HP40" s="44"/>
      <c r="HQ40" s="39" t="s">
        <v>3077</v>
      </c>
      <c r="HR40" s="43" t="s">
        <v>3078</v>
      </c>
      <c r="HS40" s="39" t="s">
        <v>3079</v>
      </c>
      <c r="HT40" s="39">
        <v>12</v>
      </c>
      <c r="HU40" s="39">
        <v>430</v>
      </c>
      <c r="HV40" s="39" t="s">
        <v>2982</v>
      </c>
      <c r="HW40" s="39" t="s">
        <v>3080</v>
      </c>
      <c r="HX40" s="39" t="s">
        <v>2984</v>
      </c>
      <c r="HY40" s="39" t="s">
        <v>3081</v>
      </c>
      <c r="HZ40" s="39" t="s">
        <v>2982</v>
      </c>
      <c r="IA40" s="39" t="s">
        <v>3080</v>
      </c>
      <c r="IB40" s="39" t="s">
        <v>2984</v>
      </c>
      <c r="IC40" s="39" t="s">
        <v>3081</v>
      </c>
      <c r="ID40" s="43" t="s">
        <v>3082</v>
      </c>
    </row>
    <row r="41" spans="1:238" ht="15.75" customHeight="1" x14ac:dyDescent="0.2">
      <c r="A41" s="44" t="s">
        <v>13000</v>
      </c>
      <c r="B41" s="39" t="s">
        <v>2733</v>
      </c>
      <c r="C41" s="39" t="s">
        <v>2734</v>
      </c>
      <c r="D41" s="39" t="s">
        <v>1588</v>
      </c>
      <c r="E41" s="39">
        <v>2014</v>
      </c>
      <c r="F41" s="48">
        <v>45012</v>
      </c>
      <c r="G41" s="48">
        <v>45657</v>
      </c>
      <c r="H41" s="39" t="s">
        <v>2735</v>
      </c>
      <c r="I41" s="43" t="s">
        <v>2736</v>
      </c>
      <c r="J41" s="39" t="s">
        <v>2737</v>
      </c>
      <c r="K41" s="43" t="s">
        <v>2738</v>
      </c>
      <c r="L41" s="39" t="s">
        <v>239</v>
      </c>
      <c r="M41" s="44"/>
      <c r="N41" s="39" t="s">
        <v>239</v>
      </c>
      <c r="O41" s="44"/>
      <c r="P41" s="39" t="s">
        <v>239</v>
      </c>
      <c r="Q41" s="44"/>
      <c r="R41" s="39" t="s">
        <v>2739</v>
      </c>
      <c r="S41" s="43" t="s">
        <v>2740</v>
      </c>
      <c r="T41" s="39" t="s">
        <v>2741</v>
      </c>
      <c r="U41" s="39" t="s">
        <v>2741</v>
      </c>
      <c r="V41" s="39" t="s">
        <v>665</v>
      </c>
      <c r="W41" s="39" t="s">
        <v>2742</v>
      </c>
      <c r="X41" s="49">
        <v>45.9</v>
      </c>
      <c r="Y41" s="49">
        <f t="shared" si="5"/>
        <v>0</v>
      </c>
      <c r="Z41" s="49">
        <v>29.5</v>
      </c>
      <c r="AA41" s="49">
        <v>64.27</v>
      </c>
      <c r="AB41" s="39">
        <v>0.03</v>
      </c>
      <c r="AC41" s="49">
        <v>16.399999999999999</v>
      </c>
      <c r="AD41" s="39">
        <v>35.729999999999997</v>
      </c>
      <c r="AE41" s="39">
        <v>0</v>
      </c>
      <c r="AF41" s="39">
        <v>0</v>
      </c>
      <c r="AG41" s="39">
        <v>0</v>
      </c>
      <c r="AH41" s="39">
        <v>0</v>
      </c>
      <c r="AI41" s="39">
        <v>0</v>
      </c>
      <c r="AJ41" s="39">
        <v>0</v>
      </c>
      <c r="AK41" s="39">
        <v>0</v>
      </c>
      <c r="AL41" s="39">
        <v>0</v>
      </c>
      <c r="AM41" s="39" t="s">
        <v>2743</v>
      </c>
      <c r="AN41" s="39" t="s">
        <v>234</v>
      </c>
      <c r="AO41" s="39" t="s">
        <v>234</v>
      </c>
      <c r="AP41" s="39" t="s">
        <v>236</v>
      </c>
      <c r="AQ41" s="44"/>
      <c r="AR41" s="44"/>
      <c r="AS41" s="44"/>
      <c r="AT41" s="39">
        <v>30</v>
      </c>
      <c r="AU41" s="39">
        <v>0.03</v>
      </c>
      <c r="AV41" s="39">
        <v>0</v>
      </c>
      <c r="AW41" s="39">
        <v>56</v>
      </c>
      <c r="AX41" s="39">
        <v>31</v>
      </c>
      <c r="AY41" s="39">
        <v>1</v>
      </c>
      <c r="AZ41" s="39">
        <v>12</v>
      </c>
      <c r="BA41" s="39">
        <v>2</v>
      </c>
      <c r="BB41" s="44"/>
      <c r="BC41" s="44"/>
      <c r="BD41" s="44"/>
      <c r="BE41" s="44"/>
      <c r="BF41" s="39">
        <v>1</v>
      </c>
      <c r="BG41" s="39">
        <v>4</v>
      </c>
      <c r="BH41" s="44"/>
      <c r="BI41" s="39">
        <v>4</v>
      </c>
      <c r="BJ41" s="39">
        <v>3</v>
      </c>
      <c r="BK41" s="39">
        <v>1</v>
      </c>
      <c r="BL41" s="44"/>
      <c r="BM41" s="44"/>
      <c r="BN41" s="44"/>
      <c r="BO41" s="44"/>
      <c r="BP41" s="44"/>
      <c r="BQ41" s="44"/>
      <c r="BR41" s="44"/>
      <c r="BS41" s="44"/>
      <c r="BT41" s="44"/>
      <c r="BU41" s="44"/>
      <c r="BV41" s="44"/>
      <c r="BW41" s="44"/>
      <c r="BX41" s="44"/>
      <c r="BY41" s="44"/>
      <c r="BZ41" s="44"/>
      <c r="CA41" s="44"/>
      <c r="CB41" s="44"/>
      <c r="CC41" s="44"/>
      <c r="CD41" s="44"/>
      <c r="CE41" s="44"/>
      <c r="CF41" s="44"/>
      <c r="CG41" s="44"/>
      <c r="CH41" s="39">
        <v>0</v>
      </c>
      <c r="CI41" s="39">
        <f t="shared" si="1"/>
        <v>0</v>
      </c>
      <c r="CJ41" s="44"/>
      <c r="CK41" s="44"/>
      <c r="CL41" s="44"/>
      <c r="CM41" s="44"/>
      <c r="CN41" s="44"/>
      <c r="CO41" s="44"/>
      <c r="CP41" s="44"/>
      <c r="CQ41" s="44"/>
      <c r="CR41" s="44"/>
      <c r="CS41" s="44"/>
      <c r="CT41" s="44"/>
      <c r="CU41" s="44"/>
      <c r="CV41" s="44"/>
      <c r="CW41" s="44"/>
      <c r="CX41" s="44"/>
      <c r="CY41" s="44"/>
      <c r="CZ41" s="39">
        <v>0</v>
      </c>
      <c r="DA41" s="39">
        <f t="shared" si="2"/>
        <v>0</v>
      </c>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39">
        <v>0</v>
      </c>
      <c r="EE41" s="39">
        <f t="shared" si="3"/>
        <v>0</v>
      </c>
      <c r="EF41" s="44"/>
      <c r="EG41" s="44"/>
      <c r="EH41" s="44"/>
      <c r="EI41" s="44"/>
      <c r="EJ41" s="44"/>
      <c r="EK41" s="44"/>
      <c r="EL41" s="39" t="s">
        <v>2744</v>
      </c>
      <c r="EM41" s="39">
        <v>3</v>
      </c>
      <c r="EN41" s="72">
        <v>31</v>
      </c>
      <c r="EO41" s="39">
        <f t="shared" si="4"/>
        <v>0</v>
      </c>
      <c r="EP41" s="39">
        <v>0</v>
      </c>
      <c r="EQ41" s="39" t="s">
        <v>2745</v>
      </c>
      <c r="ER41" s="44"/>
      <c r="ES41" s="39">
        <v>0</v>
      </c>
      <c r="ET41" s="43" t="s">
        <v>2746</v>
      </c>
      <c r="EU41" s="39" t="s">
        <v>2747</v>
      </c>
      <c r="EV41" s="39" t="s">
        <v>236</v>
      </c>
      <c r="EW41" s="44"/>
      <c r="EX41" s="44"/>
      <c r="EY41" s="44"/>
      <c r="EZ41" s="44"/>
      <c r="FA41" s="44"/>
      <c r="FB41" s="44"/>
      <c r="FC41" s="39">
        <v>1</v>
      </c>
      <c r="FD41" s="39" t="s">
        <v>236</v>
      </c>
      <c r="FE41" s="44"/>
      <c r="FF41" s="44"/>
      <c r="FG41" s="39" t="s">
        <v>243</v>
      </c>
      <c r="FH41" s="39" t="s">
        <v>2748</v>
      </c>
      <c r="FI41" s="39">
        <v>225</v>
      </c>
      <c r="FJ41" s="39" t="s">
        <v>236</v>
      </c>
      <c r="FK41" s="44"/>
      <c r="FL41" s="44"/>
      <c r="FM41" s="39" t="s">
        <v>236</v>
      </c>
      <c r="FN41" s="44"/>
      <c r="FO41" s="44"/>
      <c r="FP41" s="39" t="s">
        <v>236</v>
      </c>
      <c r="FQ41" s="44"/>
      <c r="FR41" s="44"/>
      <c r="FS41" s="39" t="s">
        <v>236</v>
      </c>
      <c r="FT41" s="44"/>
      <c r="FU41" s="44"/>
      <c r="FV41" s="39" t="s">
        <v>236</v>
      </c>
      <c r="FW41" s="44"/>
      <c r="FX41" s="44"/>
      <c r="FY41" s="44"/>
      <c r="FZ41" s="44"/>
      <c r="GA41" s="44"/>
      <c r="GB41" s="39" t="s">
        <v>236</v>
      </c>
      <c r="GC41" s="44"/>
      <c r="GD41" s="44"/>
      <c r="GE41" s="39" t="s">
        <v>236</v>
      </c>
      <c r="GF41" s="44"/>
      <c r="GG41" s="44"/>
      <c r="GH41" s="39" t="s">
        <v>236</v>
      </c>
      <c r="GI41" s="44"/>
      <c r="GJ41" s="44"/>
      <c r="GK41" s="39" t="s">
        <v>243</v>
      </c>
      <c r="GL41" s="39" t="s">
        <v>2749</v>
      </c>
      <c r="GM41" s="39">
        <v>225</v>
      </c>
      <c r="GN41" s="39" t="s">
        <v>236</v>
      </c>
      <c r="GO41" s="44"/>
      <c r="GP41" s="44"/>
      <c r="GQ41" s="39" t="s">
        <v>236</v>
      </c>
      <c r="GR41" s="44"/>
      <c r="GS41" s="44"/>
      <c r="GT41" s="44"/>
      <c r="GU41" s="44"/>
      <c r="GV41" s="44"/>
      <c r="GW41" s="53">
        <v>45896</v>
      </c>
      <c r="GX41" s="39" t="s">
        <v>2750</v>
      </c>
      <c r="GY41" s="39">
        <v>15</v>
      </c>
      <c r="GZ41" s="39">
        <v>0</v>
      </c>
      <c r="HA41" s="39">
        <v>6</v>
      </c>
      <c r="HB41" s="39">
        <v>0</v>
      </c>
      <c r="HC41" s="39">
        <v>7</v>
      </c>
      <c r="HD41" s="39">
        <v>2</v>
      </c>
      <c r="HE41" s="39">
        <v>0</v>
      </c>
      <c r="HF41" s="39">
        <v>0</v>
      </c>
      <c r="HG41" s="39">
        <v>0</v>
      </c>
      <c r="HH41" s="39" t="s">
        <v>243</v>
      </c>
      <c r="HI41" s="43" t="s">
        <v>2751</v>
      </c>
      <c r="HJ41" s="39" t="s">
        <v>2752</v>
      </c>
      <c r="HK41" s="43" t="s">
        <v>2753</v>
      </c>
      <c r="HL41" s="39" t="s">
        <v>2754</v>
      </c>
      <c r="HM41" s="43" t="s">
        <v>2755</v>
      </c>
      <c r="HN41" s="43" t="s">
        <v>2756</v>
      </c>
      <c r="HO41" s="39" t="s">
        <v>2757</v>
      </c>
      <c r="HP41" s="39" t="s">
        <v>2758</v>
      </c>
      <c r="HQ41" s="39" t="s">
        <v>2759</v>
      </c>
      <c r="HR41" s="43" t="s">
        <v>2760</v>
      </c>
      <c r="HS41" s="39" t="s">
        <v>2761</v>
      </c>
      <c r="HT41" s="39">
        <v>1</v>
      </c>
      <c r="HU41" s="39">
        <v>48</v>
      </c>
      <c r="HV41" s="39" t="s">
        <v>2732</v>
      </c>
      <c r="HW41" s="39" t="s">
        <v>2762</v>
      </c>
      <c r="HX41" s="39" t="s">
        <v>2763</v>
      </c>
      <c r="HY41" s="39" t="s">
        <v>2764</v>
      </c>
      <c r="HZ41" s="39" t="s">
        <v>2732</v>
      </c>
      <c r="IA41" s="39" t="s">
        <v>2762</v>
      </c>
      <c r="IB41" s="39" t="s">
        <v>2763</v>
      </c>
      <c r="IC41" s="39" t="s">
        <v>2764</v>
      </c>
      <c r="ID41" s="44"/>
    </row>
    <row r="42" spans="1:238" ht="15.75" customHeight="1" x14ac:dyDescent="0.2">
      <c r="A42" s="44" t="s">
        <v>13000</v>
      </c>
      <c r="B42" s="39" t="s">
        <v>2733</v>
      </c>
      <c r="C42" s="39" t="s">
        <v>2829</v>
      </c>
      <c r="D42" s="39" t="s">
        <v>2830</v>
      </c>
      <c r="E42" s="39">
        <v>2010</v>
      </c>
      <c r="F42" s="48">
        <v>45047</v>
      </c>
      <c r="G42" s="48">
        <v>45657</v>
      </c>
      <c r="H42" s="39" t="s">
        <v>2831</v>
      </c>
      <c r="I42" s="43" t="s">
        <v>2832</v>
      </c>
      <c r="J42" s="39" t="s">
        <v>2833</v>
      </c>
      <c r="K42" s="43" t="s">
        <v>2834</v>
      </c>
      <c r="L42" s="44"/>
      <c r="M42" s="44"/>
      <c r="N42" s="44"/>
      <c r="O42" s="44"/>
      <c r="P42" s="44"/>
      <c r="Q42" s="44"/>
      <c r="R42" s="44"/>
      <c r="S42" s="44"/>
      <c r="T42" s="39" t="s">
        <v>2835</v>
      </c>
      <c r="U42" s="39" t="s">
        <v>2835</v>
      </c>
      <c r="V42" s="39" t="s">
        <v>235</v>
      </c>
      <c r="W42" s="39" t="s">
        <v>2315</v>
      </c>
      <c r="X42" s="49">
        <v>549.68499999999995</v>
      </c>
      <c r="Y42" s="49">
        <f t="shared" si="5"/>
        <v>0</v>
      </c>
      <c r="Z42" s="39">
        <v>348.72800000000001</v>
      </c>
      <c r="AA42" s="49">
        <v>63.44</v>
      </c>
      <c r="AB42" s="39">
        <v>0.28999999999999998</v>
      </c>
      <c r="AC42" s="39">
        <v>105.467</v>
      </c>
      <c r="AD42" s="39">
        <v>19.190000000000001</v>
      </c>
      <c r="AE42" s="39">
        <v>65.073999999999998</v>
      </c>
      <c r="AF42" s="39">
        <v>11.84</v>
      </c>
      <c r="AG42" s="39">
        <v>30.416</v>
      </c>
      <c r="AH42" s="39">
        <v>5.53</v>
      </c>
      <c r="AI42" s="39">
        <v>0</v>
      </c>
      <c r="AJ42" s="39">
        <v>0</v>
      </c>
      <c r="AK42" s="39">
        <v>0</v>
      </c>
      <c r="AL42" s="39">
        <v>0</v>
      </c>
      <c r="AM42" s="39" t="s">
        <v>234</v>
      </c>
      <c r="AN42" s="39" t="s">
        <v>234</v>
      </c>
      <c r="AO42" s="39" t="s">
        <v>234</v>
      </c>
      <c r="AP42" s="39" t="s">
        <v>243</v>
      </c>
      <c r="AQ42" s="39" t="s">
        <v>2836</v>
      </c>
      <c r="AR42" s="43" t="s">
        <v>2837</v>
      </c>
      <c r="AS42" s="39">
        <v>15.89</v>
      </c>
      <c r="AT42" s="39">
        <v>386</v>
      </c>
      <c r="AU42" s="39">
        <v>0.35</v>
      </c>
      <c r="AV42" s="39">
        <v>439</v>
      </c>
      <c r="AW42" s="39">
        <v>439</v>
      </c>
      <c r="AX42" s="39">
        <v>365</v>
      </c>
      <c r="AY42" s="39">
        <v>15</v>
      </c>
      <c r="AZ42" s="39">
        <v>118</v>
      </c>
      <c r="BA42" s="39">
        <v>18</v>
      </c>
      <c r="BB42" s="39">
        <v>8</v>
      </c>
      <c r="BC42" s="44"/>
      <c r="BD42" s="39">
        <v>16</v>
      </c>
      <c r="BE42" s="39">
        <v>11</v>
      </c>
      <c r="BF42" s="39">
        <v>29</v>
      </c>
      <c r="BG42" s="39">
        <v>17</v>
      </c>
      <c r="BH42" s="39">
        <v>63</v>
      </c>
      <c r="BI42" s="39">
        <v>31</v>
      </c>
      <c r="BJ42" s="39">
        <v>23</v>
      </c>
      <c r="BK42" s="39">
        <v>15</v>
      </c>
      <c r="BL42" s="44"/>
      <c r="BM42" s="44"/>
      <c r="BN42" s="44"/>
      <c r="BO42" s="44"/>
      <c r="BP42" s="44"/>
      <c r="BQ42" s="44"/>
      <c r="BR42" s="44"/>
      <c r="BS42" s="44"/>
      <c r="BT42" s="44"/>
      <c r="BU42" s="44"/>
      <c r="BV42" s="44"/>
      <c r="BW42" s="44"/>
      <c r="BX42" s="44"/>
      <c r="BY42" s="44"/>
      <c r="BZ42" s="44"/>
      <c r="CA42" s="44"/>
      <c r="CB42" s="44"/>
      <c r="CC42" s="44"/>
      <c r="CD42" s="44"/>
      <c r="CE42" s="44"/>
      <c r="CF42" s="44"/>
      <c r="CG42" s="44"/>
      <c r="CH42" s="39">
        <v>0</v>
      </c>
      <c r="CI42" s="39">
        <f t="shared" si="1"/>
        <v>0</v>
      </c>
      <c r="CJ42" s="44"/>
      <c r="CK42" s="44"/>
      <c r="CL42" s="44"/>
      <c r="CM42" s="44"/>
      <c r="CN42" s="44"/>
      <c r="CO42" s="44"/>
      <c r="CP42" s="44"/>
      <c r="CQ42" s="44"/>
      <c r="CR42" s="44"/>
      <c r="CS42" s="44"/>
      <c r="CT42" s="44"/>
      <c r="CU42" s="44"/>
      <c r="CV42" s="44"/>
      <c r="CW42" s="44"/>
      <c r="CX42" s="44"/>
      <c r="CY42" s="44"/>
      <c r="CZ42" s="39">
        <v>0</v>
      </c>
      <c r="DA42" s="39">
        <f t="shared" si="2"/>
        <v>0</v>
      </c>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39">
        <v>0</v>
      </c>
      <c r="EE42" s="39">
        <f t="shared" si="3"/>
        <v>0</v>
      </c>
      <c r="EF42" s="44"/>
      <c r="EG42" s="44"/>
      <c r="EH42" s="44"/>
      <c r="EI42" s="44"/>
      <c r="EJ42" s="44"/>
      <c r="EK42" s="44"/>
      <c r="EL42" s="39" t="s">
        <v>2838</v>
      </c>
      <c r="EM42" s="39">
        <v>1</v>
      </c>
      <c r="EN42" s="72">
        <v>365</v>
      </c>
      <c r="EO42" s="39">
        <f t="shared" si="4"/>
        <v>0</v>
      </c>
      <c r="EP42" s="39" t="s">
        <v>2839</v>
      </c>
      <c r="EQ42" s="39" t="s">
        <v>2840</v>
      </c>
      <c r="ER42" s="44"/>
      <c r="ES42" s="39" t="s">
        <v>2841</v>
      </c>
      <c r="ET42" s="43" t="s">
        <v>2746</v>
      </c>
      <c r="EU42" s="39" t="s">
        <v>2747</v>
      </c>
      <c r="EV42" s="39" t="s">
        <v>236</v>
      </c>
      <c r="EW42" s="44"/>
      <c r="EX42" s="44"/>
      <c r="EY42" s="44"/>
      <c r="EZ42" s="44"/>
      <c r="FA42" s="44"/>
      <c r="FB42" s="44"/>
      <c r="FC42" s="39">
        <v>4</v>
      </c>
      <c r="FD42" s="39" t="s">
        <v>243</v>
      </c>
      <c r="FE42" s="39" t="s">
        <v>2842</v>
      </c>
      <c r="FF42" s="39">
        <v>20000</v>
      </c>
      <c r="FG42" s="39" t="s">
        <v>243</v>
      </c>
      <c r="FH42" s="39" t="s">
        <v>2842</v>
      </c>
      <c r="FI42" s="39">
        <v>75000</v>
      </c>
      <c r="FJ42" s="39" t="s">
        <v>243</v>
      </c>
      <c r="FK42" s="39" t="s">
        <v>2843</v>
      </c>
      <c r="FL42" s="39">
        <v>5000</v>
      </c>
      <c r="FM42" s="39" t="s">
        <v>236</v>
      </c>
      <c r="FN42" s="44"/>
      <c r="FO42" s="44"/>
      <c r="FP42" s="39" t="s">
        <v>236</v>
      </c>
      <c r="FQ42" s="44"/>
      <c r="FR42" s="44"/>
      <c r="FS42" s="39" t="s">
        <v>236</v>
      </c>
      <c r="FT42" s="44"/>
      <c r="FU42" s="44"/>
      <c r="FV42" s="39" t="s">
        <v>236</v>
      </c>
      <c r="FW42" s="44"/>
      <c r="FX42" s="44"/>
      <c r="FY42" s="44"/>
      <c r="FZ42" s="44"/>
      <c r="GA42" s="44"/>
      <c r="GB42" s="39" t="s">
        <v>236</v>
      </c>
      <c r="GC42" s="44"/>
      <c r="GD42" s="44"/>
      <c r="GE42" s="39" t="s">
        <v>236</v>
      </c>
      <c r="GF42" s="44"/>
      <c r="GG42" s="44"/>
      <c r="GH42" s="39" t="s">
        <v>236</v>
      </c>
      <c r="GI42" s="44"/>
      <c r="GJ42" s="44"/>
      <c r="GK42" s="39" t="s">
        <v>236</v>
      </c>
      <c r="GL42" s="44"/>
      <c r="GM42" s="44"/>
      <c r="GN42" s="39" t="s">
        <v>243</v>
      </c>
      <c r="GO42" s="39" t="s">
        <v>2844</v>
      </c>
      <c r="GP42" s="39">
        <v>20</v>
      </c>
      <c r="GQ42" s="39" t="s">
        <v>236</v>
      </c>
      <c r="GR42" s="44"/>
      <c r="GS42" s="44"/>
      <c r="GT42" s="44"/>
      <c r="GU42" s="44"/>
      <c r="GV42" s="44"/>
      <c r="GW42" s="39">
        <v>100</v>
      </c>
      <c r="GX42" s="44"/>
      <c r="GY42" s="39">
        <v>160</v>
      </c>
      <c r="GZ42" s="39">
        <v>23</v>
      </c>
      <c r="HA42" s="39">
        <v>23</v>
      </c>
      <c r="HB42" s="39">
        <v>81</v>
      </c>
      <c r="HC42" s="39">
        <v>15</v>
      </c>
      <c r="HD42" s="39">
        <v>6</v>
      </c>
      <c r="HE42" s="39">
        <v>0</v>
      </c>
      <c r="HF42" s="39">
        <v>0</v>
      </c>
      <c r="HG42" s="39">
        <v>0</v>
      </c>
      <c r="HH42" s="39" t="s">
        <v>243</v>
      </c>
      <c r="HI42" s="43" t="s">
        <v>2845</v>
      </c>
      <c r="HJ42" s="39" t="s">
        <v>2846</v>
      </c>
      <c r="HK42" s="43" t="s">
        <v>2847</v>
      </c>
      <c r="HL42" s="39" t="s">
        <v>2848</v>
      </c>
      <c r="HM42" s="39" t="s">
        <v>2849</v>
      </c>
      <c r="HN42" s="44"/>
      <c r="HO42" s="39" t="s">
        <v>2850</v>
      </c>
      <c r="HP42" s="44"/>
      <c r="HQ42" s="39" t="s">
        <v>2851</v>
      </c>
      <c r="HR42" s="44"/>
      <c r="HS42" s="39" t="s">
        <v>2852</v>
      </c>
      <c r="HT42" s="39">
        <v>23</v>
      </c>
      <c r="HU42" s="39">
        <v>376</v>
      </c>
      <c r="HV42" s="39" t="s">
        <v>2853</v>
      </c>
      <c r="HW42" s="39" t="s">
        <v>2854</v>
      </c>
      <c r="HX42" s="39" t="s">
        <v>2855</v>
      </c>
      <c r="HY42" s="39" t="s">
        <v>2856</v>
      </c>
      <c r="HZ42" s="39" t="s">
        <v>2732</v>
      </c>
      <c r="IA42" s="39" t="s">
        <v>2762</v>
      </c>
      <c r="IB42" s="39" t="s">
        <v>2763</v>
      </c>
      <c r="IC42" s="39" t="s">
        <v>2764</v>
      </c>
      <c r="ID42" s="44"/>
    </row>
    <row r="43" spans="1:238" ht="59.25" customHeight="1" x14ac:dyDescent="0.2">
      <c r="A43" s="44" t="s">
        <v>13000</v>
      </c>
      <c r="B43" s="39" t="s">
        <v>4292</v>
      </c>
      <c r="C43" s="39" t="s">
        <v>4293</v>
      </c>
      <c r="D43" s="39" t="s">
        <v>4294</v>
      </c>
      <c r="E43" s="39">
        <v>2015</v>
      </c>
      <c r="F43" s="48">
        <v>45474</v>
      </c>
      <c r="G43" s="48">
        <v>45657</v>
      </c>
      <c r="H43" s="39" t="s">
        <v>4295</v>
      </c>
      <c r="I43" s="43" t="s">
        <v>4296</v>
      </c>
      <c r="J43" s="39" t="s">
        <v>4297</v>
      </c>
      <c r="K43" s="44"/>
      <c r="L43" s="44"/>
      <c r="M43" s="44"/>
      <c r="N43" s="44"/>
      <c r="O43" s="44"/>
      <c r="P43" s="44"/>
      <c r="Q43" s="44"/>
      <c r="R43" s="39" t="s">
        <v>4298</v>
      </c>
      <c r="S43" s="43" t="s">
        <v>4299</v>
      </c>
      <c r="T43" s="39" t="s">
        <v>4300</v>
      </c>
      <c r="U43" s="39" t="s">
        <v>4300</v>
      </c>
      <c r="V43" s="39" t="s">
        <v>235</v>
      </c>
      <c r="W43" s="39" t="s">
        <v>1569</v>
      </c>
      <c r="X43" s="49">
        <v>199.68199999999999</v>
      </c>
      <c r="Y43" s="49">
        <f t="shared" si="5"/>
        <v>0</v>
      </c>
      <c r="Z43" s="39">
        <v>94.218999999999994</v>
      </c>
      <c r="AA43" s="49">
        <v>47.18</v>
      </c>
      <c r="AB43" s="39">
        <v>0.15</v>
      </c>
      <c r="AC43" s="39">
        <v>76.606999999999999</v>
      </c>
      <c r="AD43" s="39">
        <v>38.36</v>
      </c>
      <c r="AE43" s="39">
        <v>28.856000000000002</v>
      </c>
      <c r="AF43" s="39">
        <v>14.45</v>
      </c>
      <c r="AG43" s="39">
        <v>0</v>
      </c>
      <c r="AH43" s="39">
        <v>0</v>
      </c>
      <c r="AI43" s="39">
        <v>0</v>
      </c>
      <c r="AJ43" s="39">
        <v>0</v>
      </c>
      <c r="AK43" s="39">
        <v>0</v>
      </c>
      <c r="AL43" s="39">
        <v>0</v>
      </c>
      <c r="AM43" s="39" t="s">
        <v>234</v>
      </c>
      <c r="AN43" s="39" t="s">
        <v>234</v>
      </c>
      <c r="AO43" s="39" t="s">
        <v>234</v>
      </c>
      <c r="AP43" s="39" t="s">
        <v>243</v>
      </c>
      <c r="AQ43" s="39" t="s">
        <v>4301</v>
      </c>
      <c r="AR43" s="43" t="s">
        <v>4302</v>
      </c>
      <c r="AS43" s="39">
        <v>0</v>
      </c>
      <c r="AT43" s="39">
        <v>105</v>
      </c>
      <c r="AU43" s="39">
        <v>0.21</v>
      </c>
      <c r="AV43" s="39">
        <v>0</v>
      </c>
      <c r="AW43" s="39">
        <v>183</v>
      </c>
      <c r="AX43" s="39">
        <v>110</v>
      </c>
      <c r="AY43" s="39">
        <v>0</v>
      </c>
      <c r="AZ43" s="39">
        <v>0</v>
      </c>
      <c r="BA43" s="39">
        <v>0</v>
      </c>
      <c r="BB43" s="39">
        <v>0</v>
      </c>
      <c r="BC43" s="39">
        <v>0</v>
      </c>
      <c r="BD43" s="39">
        <v>17</v>
      </c>
      <c r="BE43" s="39">
        <v>0</v>
      </c>
      <c r="BF43" s="39">
        <v>36</v>
      </c>
      <c r="BG43" s="39">
        <v>24</v>
      </c>
      <c r="BH43" s="39">
        <v>33</v>
      </c>
      <c r="BI43" s="39">
        <v>0</v>
      </c>
      <c r="BJ43" s="39">
        <v>0</v>
      </c>
      <c r="BK43" s="39">
        <v>0</v>
      </c>
      <c r="BL43" s="39">
        <v>0</v>
      </c>
      <c r="BM43" s="39">
        <v>0</v>
      </c>
      <c r="BN43" s="39">
        <v>0</v>
      </c>
      <c r="BO43" s="39">
        <v>0</v>
      </c>
      <c r="BP43" s="39">
        <v>0</v>
      </c>
      <c r="BQ43" s="39">
        <v>0</v>
      </c>
      <c r="BR43" s="39">
        <v>0</v>
      </c>
      <c r="BS43" s="44"/>
      <c r="BT43" s="44"/>
      <c r="BU43" s="44"/>
      <c r="BV43" s="44"/>
      <c r="BW43" s="44"/>
      <c r="BX43" s="44"/>
      <c r="BY43" s="44"/>
      <c r="BZ43" s="44"/>
      <c r="CA43" s="44"/>
      <c r="CB43" s="44"/>
      <c r="CC43" s="44"/>
      <c r="CD43" s="44"/>
      <c r="CE43" s="44"/>
      <c r="CF43" s="44"/>
      <c r="CG43" s="44"/>
      <c r="CH43" s="39">
        <v>0</v>
      </c>
      <c r="CI43" s="39">
        <f t="shared" si="1"/>
        <v>0</v>
      </c>
      <c r="CJ43" s="39">
        <v>0</v>
      </c>
      <c r="CK43" s="44"/>
      <c r="CL43" s="44"/>
      <c r="CM43" s="44"/>
      <c r="CN43" s="44"/>
      <c r="CO43" s="44"/>
      <c r="CP43" s="44"/>
      <c r="CQ43" s="44"/>
      <c r="CR43" s="44"/>
      <c r="CS43" s="44"/>
      <c r="CT43" s="44"/>
      <c r="CU43" s="44"/>
      <c r="CV43" s="44"/>
      <c r="CW43" s="44"/>
      <c r="CX43" s="44"/>
      <c r="CY43" s="44"/>
      <c r="CZ43" s="39">
        <v>0</v>
      </c>
      <c r="DA43" s="39">
        <f t="shared" si="2"/>
        <v>0</v>
      </c>
      <c r="DB43" s="39">
        <v>0</v>
      </c>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39">
        <v>0</v>
      </c>
      <c r="EE43" s="39">
        <f t="shared" si="3"/>
        <v>0</v>
      </c>
      <c r="EF43" s="39">
        <v>0</v>
      </c>
      <c r="EG43" s="39">
        <v>0</v>
      </c>
      <c r="EH43" s="39">
        <v>0</v>
      </c>
      <c r="EI43" s="39">
        <v>0</v>
      </c>
      <c r="EJ43" s="39">
        <v>0</v>
      </c>
      <c r="EK43" s="39">
        <v>0</v>
      </c>
      <c r="EL43" s="44"/>
      <c r="EM43" s="39">
        <v>0</v>
      </c>
      <c r="EN43" s="72">
        <v>110</v>
      </c>
      <c r="EO43" s="39">
        <f t="shared" si="4"/>
        <v>0</v>
      </c>
      <c r="EP43" s="39" t="s">
        <v>4304</v>
      </c>
      <c r="EQ43" s="39" t="s">
        <v>4305</v>
      </c>
      <c r="ER43" s="44"/>
      <c r="ES43" s="39" t="s">
        <v>4306</v>
      </c>
      <c r="ET43" s="39" t="s">
        <v>4307</v>
      </c>
      <c r="EU43" s="39" t="s">
        <v>4308</v>
      </c>
      <c r="EV43" s="39" t="s">
        <v>236</v>
      </c>
      <c r="EW43" s="44"/>
      <c r="EX43" s="44"/>
      <c r="EY43" s="44"/>
      <c r="EZ43" s="44"/>
      <c r="FA43" s="44"/>
      <c r="FB43" s="44"/>
      <c r="FC43" s="39">
        <v>1</v>
      </c>
      <c r="FD43" s="39" t="s">
        <v>236</v>
      </c>
      <c r="FE43" s="44"/>
      <c r="FF43" s="44"/>
      <c r="FG43" s="39" t="s">
        <v>243</v>
      </c>
      <c r="FH43" s="39" t="s">
        <v>1044</v>
      </c>
      <c r="FI43" s="39">
        <v>1500</v>
      </c>
      <c r="FJ43" s="39" t="s">
        <v>243</v>
      </c>
      <c r="FK43" s="39" t="s">
        <v>1044</v>
      </c>
      <c r="FL43" s="39">
        <v>5000</v>
      </c>
      <c r="FM43" s="39" t="s">
        <v>236</v>
      </c>
      <c r="FN43" s="44"/>
      <c r="FO43" s="44"/>
      <c r="FP43" s="39" t="s">
        <v>236</v>
      </c>
      <c r="FQ43" s="44"/>
      <c r="FR43" s="44"/>
      <c r="FS43" s="39" t="s">
        <v>243</v>
      </c>
      <c r="FT43" s="39" t="s">
        <v>4309</v>
      </c>
      <c r="FU43" s="39">
        <v>0</v>
      </c>
      <c r="FV43" s="39" t="s">
        <v>236</v>
      </c>
      <c r="FW43" s="44"/>
      <c r="FX43" s="44"/>
      <c r="FY43" s="44"/>
      <c r="FZ43" s="44"/>
      <c r="GA43" s="44"/>
      <c r="GB43" s="39" t="s">
        <v>236</v>
      </c>
      <c r="GC43" s="44"/>
      <c r="GD43" s="44"/>
      <c r="GE43" s="39" t="s">
        <v>243</v>
      </c>
      <c r="GF43" s="39" t="s">
        <v>4310</v>
      </c>
      <c r="GG43" s="39">
        <v>4000</v>
      </c>
      <c r="GH43" s="39" t="s">
        <v>236</v>
      </c>
      <c r="GI43" s="44"/>
      <c r="GJ43" s="44"/>
      <c r="GK43" s="39" t="s">
        <v>236</v>
      </c>
      <c r="GL43" s="44"/>
      <c r="GM43" s="44"/>
      <c r="GN43" s="39" t="s">
        <v>236</v>
      </c>
      <c r="GO43" s="44"/>
      <c r="GP43" s="44"/>
      <c r="GQ43" s="39" t="s">
        <v>243</v>
      </c>
      <c r="GR43" s="39" t="s">
        <v>4311</v>
      </c>
      <c r="GS43" s="39">
        <v>23</v>
      </c>
      <c r="GT43" s="44"/>
      <c r="GU43" s="44"/>
      <c r="GV43" s="44"/>
      <c r="GW43" s="39">
        <v>100</v>
      </c>
      <c r="GX43" s="44"/>
      <c r="GY43" s="39">
        <v>78</v>
      </c>
      <c r="GZ43" s="39">
        <v>0</v>
      </c>
      <c r="HA43" s="39">
        <v>0</v>
      </c>
      <c r="HB43" s="39">
        <v>0</v>
      </c>
      <c r="HC43" s="39">
        <v>0</v>
      </c>
      <c r="HD43" s="39">
        <v>0</v>
      </c>
      <c r="HE43" s="39">
        <v>0</v>
      </c>
      <c r="HF43" s="39">
        <v>0</v>
      </c>
      <c r="HG43" s="39">
        <v>0</v>
      </c>
      <c r="HH43" s="39" t="s">
        <v>236</v>
      </c>
      <c r="HI43" s="44"/>
      <c r="HJ43" s="44"/>
      <c r="HK43" s="43" t="s">
        <v>4312</v>
      </c>
      <c r="HL43" s="44"/>
      <c r="HM43" s="44"/>
      <c r="HN43" s="44"/>
      <c r="HO43" s="39" t="s">
        <v>4313</v>
      </c>
      <c r="HP43" s="44"/>
      <c r="HQ43" s="44"/>
      <c r="HR43" s="44"/>
      <c r="HS43" s="39" t="s">
        <v>4314</v>
      </c>
      <c r="HT43" s="39">
        <v>0</v>
      </c>
      <c r="HU43" s="39">
        <v>0</v>
      </c>
      <c r="HV43" s="39" t="s">
        <v>4315</v>
      </c>
      <c r="HW43" s="39" t="s">
        <v>4316</v>
      </c>
      <c r="HX43" s="39" t="s">
        <v>4317</v>
      </c>
      <c r="HY43" s="39" t="s">
        <v>4318</v>
      </c>
      <c r="HZ43" s="39" t="s">
        <v>4319</v>
      </c>
      <c r="IA43" s="39" t="s">
        <v>4320</v>
      </c>
      <c r="IB43" s="39" t="s">
        <v>4321</v>
      </c>
      <c r="IC43" s="39" t="s">
        <v>4322</v>
      </c>
      <c r="ID43" s="43" t="s">
        <v>4323</v>
      </c>
    </row>
    <row r="44" spans="1:238" ht="55.5" customHeight="1" x14ac:dyDescent="0.2">
      <c r="A44" s="44" t="s">
        <v>13005</v>
      </c>
      <c r="B44" s="39" t="s">
        <v>4292</v>
      </c>
      <c r="C44" s="39" t="s">
        <v>4293</v>
      </c>
      <c r="D44" s="39" t="s">
        <v>4324</v>
      </c>
      <c r="E44" s="39">
        <v>2017</v>
      </c>
      <c r="F44" s="48">
        <v>45597</v>
      </c>
      <c r="G44" s="48">
        <v>45654</v>
      </c>
      <c r="H44" s="39" t="s">
        <v>4325</v>
      </c>
      <c r="I44" s="44"/>
      <c r="J44" s="39" t="s">
        <v>4326</v>
      </c>
      <c r="K44" s="43" t="s">
        <v>4327</v>
      </c>
      <c r="L44" s="44"/>
      <c r="M44" s="44"/>
      <c r="N44" s="44"/>
      <c r="O44" s="44"/>
      <c r="P44" s="44"/>
      <c r="Q44" s="44"/>
      <c r="R44" s="39" t="s">
        <v>4328</v>
      </c>
      <c r="S44" s="43" t="s">
        <v>4329</v>
      </c>
      <c r="T44" s="39" t="s">
        <v>4330</v>
      </c>
      <c r="U44" s="39" t="s">
        <v>4330</v>
      </c>
      <c r="V44" s="39" t="s">
        <v>235</v>
      </c>
      <c r="W44" s="39" t="s">
        <v>4331</v>
      </c>
      <c r="X44" s="49">
        <v>220</v>
      </c>
      <c r="Y44" s="49">
        <f t="shared" si="5"/>
        <v>0</v>
      </c>
      <c r="Z44" s="39">
        <v>100</v>
      </c>
      <c r="AA44" s="49">
        <v>45.45</v>
      </c>
      <c r="AB44" s="39">
        <v>0.16200000000000001</v>
      </c>
      <c r="AC44" s="39">
        <v>120</v>
      </c>
      <c r="AD44" s="39">
        <v>54.55</v>
      </c>
      <c r="AE44" s="39">
        <v>0</v>
      </c>
      <c r="AF44" s="39">
        <v>0</v>
      </c>
      <c r="AG44" s="39">
        <v>0</v>
      </c>
      <c r="AH44" s="39">
        <v>0</v>
      </c>
      <c r="AI44" s="39">
        <v>0</v>
      </c>
      <c r="AJ44" s="39">
        <v>0</v>
      </c>
      <c r="AK44" s="39">
        <v>0</v>
      </c>
      <c r="AL44" s="39">
        <v>0</v>
      </c>
      <c r="AM44" s="39" t="s">
        <v>234</v>
      </c>
      <c r="AN44" s="39" t="s">
        <v>234</v>
      </c>
      <c r="AO44" s="39" t="s">
        <v>234</v>
      </c>
      <c r="AP44" s="39" t="s">
        <v>236</v>
      </c>
      <c r="AQ44" s="44"/>
      <c r="AR44" s="44"/>
      <c r="AS44" s="44"/>
      <c r="AT44" s="39">
        <v>100</v>
      </c>
      <c r="AU44" s="39">
        <v>0.2</v>
      </c>
      <c r="AV44" s="39">
        <v>91</v>
      </c>
      <c r="AW44" s="39">
        <v>91</v>
      </c>
      <c r="AX44" s="39">
        <v>48</v>
      </c>
      <c r="AY44" s="39">
        <v>0</v>
      </c>
      <c r="AZ44" s="39">
        <v>48</v>
      </c>
      <c r="BA44" s="39">
        <v>0</v>
      </c>
      <c r="BB44" s="39">
        <v>0</v>
      </c>
      <c r="BC44" s="39">
        <v>0</v>
      </c>
      <c r="BD44" s="39">
        <v>0</v>
      </c>
      <c r="BE44" s="39">
        <v>0</v>
      </c>
      <c r="BF44" s="39">
        <v>0</v>
      </c>
      <c r="BG44" s="39">
        <v>0</v>
      </c>
      <c r="BH44" s="39">
        <v>0</v>
      </c>
      <c r="BI44" s="39">
        <v>0</v>
      </c>
      <c r="BJ44" s="39">
        <v>0</v>
      </c>
      <c r="BK44" s="39">
        <v>0</v>
      </c>
      <c r="BL44" s="39">
        <v>0</v>
      </c>
      <c r="BM44" s="39">
        <v>0</v>
      </c>
      <c r="BN44" s="39">
        <v>0</v>
      </c>
      <c r="BO44" s="39">
        <v>0</v>
      </c>
      <c r="BP44" s="39">
        <v>0</v>
      </c>
      <c r="BQ44" s="39">
        <v>0</v>
      </c>
      <c r="BR44" s="39">
        <v>0</v>
      </c>
      <c r="BS44" s="44"/>
      <c r="BT44" s="44"/>
      <c r="BU44" s="44"/>
      <c r="BV44" s="44"/>
      <c r="BW44" s="44"/>
      <c r="BX44" s="44"/>
      <c r="BY44" s="44"/>
      <c r="BZ44" s="44"/>
      <c r="CA44" s="44"/>
      <c r="CB44" s="44"/>
      <c r="CC44" s="44"/>
      <c r="CD44" s="44"/>
      <c r="CE44" s="44"/>
      <c r="CF44" s="44"/>
      <c r="CG44" s="44"/>
      <c r="CH44" s="39">
        <v>0</v>
      </c>
      <c r="CI44" s="39">
        <f t="shared" si="1"/>
        <v>0</v>
      </c>
      <c r="CJ44" s="39">
        <v>0</v>
      </c>
      <c r="CK44" s="44"/>
      <c r="CL44" s="44"/>
      <c r="CM44" s="44"/>
      <c r="CN44" s="44"/>
      <c r="CO44" s="44"/>
      <c r="CP44" s="44"/>
      <c r="CQ44" s="44"/>
      <c r="CR44" s="44"/>
      <c r="CS44" s="44"/>
      <c r="CT44" s="44"/>
      <c r="CU44" s="44"/>
      <c r="CV44" s="44"/>
      <c r="CW44" s="44"/>
      <c r="CX44" s="44"/>
      <c r="CY44" s="44"/>
      <c r="CZ44" s="39">
        <v>0</v>
      </c>
      <c r="DA44" s="39">
        <f t="shared" si="2"/>
        <v>0</v>
      </c>
      <c r="DB44" s="39">
        <v>0</v>
      </c>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39">
        <v>0</v>
      </c>
      <c r="EE44" s="39">
        <f t="shared" si="3"/>
        <v>0</v>
      </c>
      <c r="EF44" s="39">
        <v>0</v>
      </c>
      <c r="EG44" s="39">
        <v>0</v>
      </c>
      <c r="EH44" s="39">
        <v>0</v>
      </c>
      <c r="EI44" s="39">
        <v>0</v>
      </c>
      <c r="EJ44" s="39">
        <v>0</v>
      </c>
      <c r="EK44" s="39">
        <v>0</v>
      </c>
      <c r="EL44" s="44"/>
      <c r="EM44" s="39">
        <v>0</v>
      </c>
      <c r="EN44" s="72">
        <v>48</v>
      </c>
      <c r="EO44" s="39">
        <f t="shared" si="4"/>
        <v>0</v>
      </c>
      <c r="EP44" s="39">
        <v>223.2</v>
      </c>
      <c r="EQ44" s="39" t="s">
        <v>4305</v>
      </c>
      <c r="ER44" s="44"/>
      <c r="ES44" s="39" t="s">
        <v>4332</v>
      </c>
      <c r="ET44" s="43" t="s">
        <v>4333</v>
      </c>
      <c r="EU44" s="39">
        <v>566.26599999999996</v>
      </c>
      <c r="EV44" s="39" t="s">
        <v>236</v>
      </c>
      <c r="EW44" s="44"/>
      <c r="EX44" s="44"/>
      <c r="EY44" s="44"/>
      <c r="EZ44" s="44"/>
      <c r="FA44" s="44"/>
      <c r="FB44" s="44"/>
      <c r="FC44" s="39">
        <v>1</v>
      </c>
      <c r="FD44" s="39" t="s">
        <v>236</v>
      </c>
      <c r="FE44" s="44"/>
      <c r="FF44" s="44"/>
      <c r="FG44" s="39" t="s">
        <v>243</v>
      </c>
      <c r="FH44" s="39" t="s">
        <v>1044</v>
      </c>
      <c r="FI44" s="39">
        <v>12000</v>
      </c>
      <c r="FJ44" s="39" t="s">
        <v>236</v>
      </c>
      <c r="FK44" s="44"/>
      <c r="FL44" s="44"/>
      <c r="FM44" s="39" t="s">
        <v>236</v>
      </c>
      <c r="FN44" s="44"/>
      <c r="FO44" s="44"/>
      <c r="FP44" s="39" t="s">
        <v>236</v>
      </c>
      <c r="FQ44" s="44"/>
      <c r="FR44" s="44"/>
      <c r="FS44" s="39" t="s">
        <v>236</v>
      </c>
      <c r="FT44" s="44"/>
      <c r="FU44" s="44"/>
      <c r="FV44" s="39" t="s">
        <v>236</v>
      </c>
      <c r="FW44" s="44"/>
      <c r="FX44" s="44"/>
      <c r="FY44" s="44"/>
      <c r="FZ44" s="44"/>
      <c r="GA44" s="44"/>
      <c r="GB44" s="39" t="s">
        <v>236</v>
      </c>
      <c r="GC44" s="44"/>
      <c r="GD44" s="44"/>
      <c r="GE44" s="39" t="s">
        <v>243</v>
      </c>
      <c r="GF44" s="39" t="s">
        <v>1044</v>
      </c>
      <c r="GG44" s="39">
        <v>8000</v>
      </c>
      <c r="GH44" s="39" t="s">
        <v>236</v>
      </c>
      <c r="GI44" s="44"/>
      <c r="GJ44" s="44"/>
      <c r="GK44" s="39" t="s">
        <v>236</v>
      </c>
      <c r="GL44" s="44"/>
      <c r="GM44" s="44"/>
      <c r="GN44" s="39" t="s">
        <v>236</v>
      </c>
      <c r="GO44" s="44"/>
      <c r="GP44" s="44"/>
      <c r="GQ44" s="39" t="s">
        <v>236</v>
      </c>
      <c r="GR44" s="44"/>
      <c r="GS44" s="44"/>
      <c r="GT44" s="44"/>
      <c r="GU44" s="44"/>
      <c r="GV44" s="44"/>
      <c r="GW44" s="39">
        <v>100</v>
      </c>
      <c r="GX44" s="44"/>
      <c r="GY44" s="39">
        <v>29</v>
      </c>
      <c r="GZ44" s="39">
        <v>0</v>
      </c>
      <c r="HA44" s="39">
        <v>0</v>
      </c>
      <c r="HB44" s="39">
        <v>16</v>
      </c>
      <c r="HC44" s="39">
        <v>7</v>
      </c>
      <c r="HD44" s="39">
        <v>4</v>
      </c>
      <c r="HE44" s="39">
        <v>0</v>
      </c>
      <c r="HF44" s="39">
        <v>0</v>
      </c>
      <c r="HG44" s="39">
        <v>0</v>
      </c>
      <c r="HH44" s="39" t="s">
        <v>236</v>
      </c>
      <c r="HI44" s="44"/>
      <c r="HJ44" s="44"/>
      <c r="HK44" s="43" t="s">
        <v>4334</v>
      </c>
      <c r="HL44" s="44"/>
      <c r="HM44" s="44"/>
      <c r="HN44" s="44"/>
      <c r="HO44" s="39" t="s">
        <v>4335</v>
      </c>
      <c r="HP44" s="44"/>
      <c r="HQ44" s="44"/>
      <c r="HR44" s="44"/>
      <c r="HS44" s="39" t="s">
        <v>234</v>
      </c>
      <c r="HT44" s="39">
        <v>0</v>
      </c>
      <c r="HU44" s="39">
        <v>0</v>
      </c>
      <c r="HV44" s="39" t="s">
        <v>4336</v>
      </c>
      <c r="HW44" s="39" t="s">
        <v>4337</v>
      </c>
      <c r="HX44" s="39" t="s">
        <v>4338</v>
      </c>
      <c r="HY44" s="39" t="s">
        <v>4339</v>
      </c>
      <c r="HZ44" s="39" t="s">
        <v>4319</v>
      </c>
      <c r="IA44" s="39" t="s">
        <v>4320</v>
      </c>
      <c r="IB44" s="39" t="s">
        <v>4321</v>
      </c>
      <c r="IC44" s="39" t="s">
        <v>4322</v>
      </c>
      <c r="ID44" s="43" t="s">
        <v>4340</v>
      </c>
    </row>
    <row r="45" spans="1:238" ht="75" customHeight="1" x14ac:dyDescent="0.2">
      <c r="A45" s="44" t="s">
        <v>13002</v>
      </c>
      <c r="B45" s="39" t="s">
        <v>4292</v>
      </c>
      <c r="C45" s="39" t="s">
        <v>4341</v>
      </c>
      <c r="D45" s="39" t="s">
        <v>4342</v>
      </c>
      <c r="E45" s="39">
        <v>2017</v>
      </c>
      <c r="F45" s="48">
        <v>45292</v>
      </c>
      <c r="G45" s="48">
        <v>45657</v>
      </c>
      <c r="H45" s="39" t="s">
        <v>4343</v>
      </c>
      <c r="I45" s="43" t="s">
        <v>4344</v>
      </c>
      <c r="J45" s="39" t="s">
        <v>4345</v>
      </c>
      <c r="K45" s="44"/>
      <c r="L45" s="44"/>
      <c r="M45" s="44"/>
      <c r="N45" s="44"/>
      <c r="O45" s="44"/>
      <c r="P45" s="44"/>
      <c r="Q45" s="44"/>
      <c r="R45" s="44"/>
      <c r="S45" s="44"/>
      <c r="T45" s="39" t="s">
        <v>4346</v>
      </c>
      <c r="U45" s="39" t="s">
        <v>4346</v>
      </c>
      <c r="V45" s="39" t="s">
        <v>235</v>
      </c>
      <c r="W45" s="39" t="s">
        <v>4347</v>
      </c>
      <c r="X45" s="49">
        <v>232.67099999999999</v>
      </c>
      <c r="Y45" s="49">
        <f t="shared" si="5"/>
        <v>0</v>
      </c>
      <c r="Z45" s="39">
        <v>1.5820000000000001</v>
      </c>
      <c r="AA45" s="49">
        <v>0.68</v>
      </c>
      <c r="AB45" s="39">
        <v>3.0000000000000001E-3</v>
      </c>
      <c r="AC45" s="39">
        <v>72.293999999999997</v>
      </c>
      <c r="AD45" s="49">
        <v>31.07</v>
      </c>
      <c r="AE45" s="39">
        <v>0.60299999999999998</v>
      </c>
      <c r="AF45" s="39">
        <v>0.26</v>
      </c>
      <c r="AG45" s="39">
        <v>0</v>
      </c>
      <c r="AH45" s="39">
        <v>0</v>
      </c>
      <c r="AI45" s="39">
        <v>0</v>
      </c>
      <c r="AJ45" s="39">
        <v>0</v>
      </c>
      <c r="AK45" s="39">
        <v>158.19200000000001</v>
      </c>
      <c r="AL45" s="39">
        <v>67.989999999999995</v>
      </c>
      <c r="AM45" s="39" t="s">
        <v>4350</v>
      </c>
      <c r="AN45" s="39" t="s">
        <v>364</v>
      </c>
      <c r="AO45" s="39" t="s">
        <v>4346</v>
      </c>
      <c r="AP45" s="39" t="s">
        <v>243</v>
      </c>
      <c r="AQ45" s="39" t="s">
        <v>4351</v>
      </c>
      <c r="AR45" s="43" t="s">
        <v>4352</v>
      </c>
      <c r="AS45" s="39">
        <v>0</v>
      </c>
      <c r="AT45" s="39">
        <v>1.6040000000000001</v>
      </c>
      <c r="AU45" s="39">
        <v>3.0000000000000001E-3</v>
      </c>
      <c r="AV45" s="39">
        <v>69</v>
      </c>
      <c r="AW45" s="39">
        <v>69</v>
      </c>
      <c r="AX45" s="39">
        <v>69</v>
      </c>
      <c r="AY45" s="39">
        <v>0</v>
      </c>
      <c r="AZ45" s="39">
        <v>0</v>
      </c>
      <c r="BA45" s="39">
        <v>0</v>
      </c>
      <c r="BB45" s="39">
        <v>0</v>
      </c>
      <c r="BC45" s="39">
        <v>0</v>
      </c>
      <c r="BD45" s="39">
        <v>0</v>
      </c>
      <c r="BE45" s="39">
        <v>0</v>
      </c>
      <c r="BF45" s="39">
        <v>0</v>
      </c>
      <c r="BG45" s="39">
        <v>0</v>
      </c>
      <c r="BH45" s="39">
        <v>43</v>
      </c>
      <c r="BI45" s="39">
        <v>0</v>
      </c>
      <c r="BJ45" s="39">
        <v>26</v>
      </c>
      <c r="BK45" s="39">
        <v>0</v>
      </c>
      <c r="BL45" s="39">
        <v>0</v>
      </c>
      <c r="BM45" s="39">
        <v>0</v>
      </c>
      <c r="BN45" s="39">
        <v>0</v>
      </c>
      <c r="BO45" s="39">
        <v>0</v>
      </c>
      <c r="BP45" s="39">
        <v>0</v>
      </c>
      <c r="BQ45" s="39">
        <v>0</v>
      </c>
      <c r="BR45" s="39">
        <v>0</v>
      </c>
      <c r="BS45" s="44"/>
      <c r="BT45" s="44"/>
      <c r="BU45" s="44"/>
      <c r="BV45" s="44"/>
      <c r="BW45" s="44"/>
      <c r="BX45" s="44"/>
      <c r="BY45" s="44"/>
      <c r="BZ45" s="44"/>
      <c r="CA45" s="44"/>
      <c r="CB45" s="44"/>
      <c r="CC45" s="44"/>
      <c r="CD45" s="44"/>
      <c r="CE45" s="44"/>
      <c r="CF45" s="44"/>
      <c r="CG45" s="44"/>
      <c r="CH45" s="39">
        <v>0</v>
      </c>
      <c r="CI45" s="39">
        <f t="shared" si="1"/>
        <v>0</v>
      </c>
      <c r="CJ45" s="39">
        <v>0</v>
      </c>
      <c r="CK45" s="44"/>
      <c r="CL45" s="44"/>
      <c r="CM45" s="44"/>
      <c r="CN45" s="44"/>
      <c r="CO45" s="44"/>
      <c r="CP45" s="44"/>
      <c r="CQ45" s="44"/>
      <c r="CR45" s="44"/>
      <c r="CS45" s="44"/>
      <c r="CT45" s="44"/>
      <c r="CU45" s="44"/>
      <c r="CV45" s="44"/>
      <c r="CW45" s="44"/>
      <c r="CX45" s="44"/>
      <c r="CY45" s="44"/>
      <c r="CZ45" s="39">
        <v>0</v>
      </c>
      <c r="DA45" s="39">
        <f t="shared" si="2"/>
        <v>0</v>
      </c>
      <c r="DB45" s="39">
        <v>0</v>
      </c>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39">
        <v>0</v>
      </c>
      <c r="EE45" s="39">
        <f t="shared" si="3"/>
        <v>0</v>
      </c>
      <c r="EF45" s="39">
        <v>0</v>
      </c>
      <c r="EG45" s="39">
        <v>0</v>
      </c>
      <c r="EH45" s="39">
        <v>0</v>
      </c>
      <c r="EI45" s="39">
        <v>0</v>
      </c>
      <c r="EJ45" s="39">
        <v>0</v>
      </c>
      <c r="EK45" s="39">
        <v>0</v>
      </c>
      <c r="EL45" s="44"/>
      <c r="EM45" s="39">
        <v>0</v>
      </c>
      <c r="EN45" s="72">
        <v>69</v>
      </c>
      <c r="EO45" s="39">
        <f t="shared" si="4"/>
        <v>0</v>
      </c>
      <c r="EP45" s="39">
        <v>438.83800000000002</v>
      </c>
      <c r="EQ45" s="39" t="s">
        <v>4305</v>
      </c>
      <c r="ER45" s="44"/>
      <c r="ES45" s="39" t="s">
        <v>4353</v>
      </c>
      <c r="ET45" s="39" t="s">
        <v>4307</v>
      </c>
      <c r="EU45" s="39">
        <v>566.26599999999996</v>
      </c>
      <c r="EV45" s="39" t="s">
        <v>236</v>
      </c>
      <c r="EW45" s="44"/>
      <c r="EX45" s="44"/>
      <c r="EY45" s="44"/>
      <c r="EZ45" s="44"/>
      <c r="FA45" s="44"/>
      <c r="FB45" s="44"/>
      <c r="FC45" s="39">
        <v>2</v>
      </c>
      <c r="FD45" s="39" t="s">
        <v>243</v>
      </c>
      <c r="FE45" s="39" t="s">
        <v>4354</v>
      </c>
      <c r="FF45" s="39">
        <v>6322</v>
      </c>
      <c r="FG45" s="39" t="s">
        <v>236</v>
      </c>
      <c r="FH45" s="44"/>
      <c r="FI45" s="44"/>
      <c r="FJ45" s="39" t="s">
        <v>236</v>
      </c>
      <c r="FK45" s="44"/>
      <c r="FL45" s="44"/>
      <c r="FM45" s="39" t="s">
        <v>236</v>
      </c>
      <c r="FN45" s="44"/>
      <c r="FO45" s="44"/>
      <c r="FP45" s="39" t="s">
        <v>236</v>
      </c>
      <c r="FQ45" s="44"/>
      <c r="FR45" s="44"/>
      <c r="FS45" s="39" t="s">
        <v>236</v>
      </c>
      <c r="FT45" s="44"/>
      <c r="FU45" s="44"/>
      <c r="FV45" s="39" t="s">
        <v>236</v>
      </c>
      <c r="FW45" s="44"/>
      <c r="FX45" s="44"/>
      <c r="FY45" s="39" t="s">
        <v>4355</v>
      </c>
      <c r="FZ45" s="39" t="s">
        <v>4356</v>
      </c>
      <c r="GA45" s="39">
        <v>85</v>
      </c>
      <c r="GB45" s="39" t="s">
        <v>243</v>
      </c>
      <c r="GC45" s="43" t="s">
        <v>4357</v>
      </c>
      <c r="GD45" s="39">
        <v>83545</v>
      </c>
      <c r="GE45" s="39" t="s">
        <v>236</v>
      </c>
      <c r="GF45" s="44"/>
      <c r="GG45" s="44"/>
      <c r="GH45" s="39" t="s">
        <v>236</v>
      </c>
      <c r="GI45" s="44"/>
      <c r="GJ45" s="44"/>
      <c r="GK45" s="39" t="s">
        <v>236</v>
      </c>
      <c r="GL45" s="44"/>
      <c r="GM45" s="44"/>
      <c r="GN45" s="39" t="s">
        <v>236</v>
      </c>
      <c r="GO45" s="44"/>
      <c r="GP45" s="44"/>
      <c r="GQ45" s="39" t="s">
        <v>236</v>
      </c>
      <c r="GR45" s="44"/>
      <c r="GS45" s="44"/>
      <c r="GT45" s="44"/>
      <c r="GU45" s="44"/>
      <c r="GV45" s="44"/>
      <c r="GW45" s="39">
        <v>100</v>
      </c>
      <c r="GX45" s="44"/>
      <c r="GY45" s="39">
        <v>28</v>
      </c>
      <c r="GZ45" s="39">
        <v>0</v>
      </c>
      <c r="HA45" s="39">
        <v>0</v>
      </c>
      <c r="HB45" s="39">
        <v>0</v>
      </c>
      <c r="HC45" s="39">
        <v>0</v>
      </c>
      <c r="HD45" s="39">
        <v>0</v>
      </c>
      <c r="HE45" s="39">
        <v>0</v>
      </c>
      <c r="HF45" s="39">
        <v>0</v>
      </c>
      <c r="HG45" s="39">
        <v>0</v>
      </c>
      <c r="HH45" s="39" t="s">
        <v>236</v>
      </c>
      <c r="HI45" s="44"/>
      <c r="HJ45" s="44"/>
      <c r="HK45" s="43" t="s">
        <v>4358</v>
      </c>
      <c r="HL45" s="44"/>
      <c r="HM45" s="44"/>
      <c r="HN45" s="44"/>
      <c r="HO45" s="39" t="s">
        <v>4359</v>
      </c>
      <c r="HP45" s="44"/>
      <c r="HQ45" s="44"/>
      <c r="HR45" s="44"/>
      <c r="HS45" s="39" t="s">
        <v>234</v>
      </c>
      <c r="HT45" s="39">
        <v>0</v>
      </c>
      <c r="HU45" s="44"/>
      <c r="HV45" s="39" t="s">
        <v>4360</v>
      </c>
      <c r="HW45" s="39" t="s">
        <v>4361</v>
      </c>
      <c r="HX45" s="39" t="s">
        <v>4362</v>
      </c>
      <c r="HY45" s="39" t="s">
        <v>4363</v>
      </c>
      <c r="HZ45" s="39" t="s">
        <v>4319</v>
      </c>
      <c r="IA45" s="39" t="s">
        <v>4320</v>
      </c>
      <c r="IB45" s="39" t="s">
        <v>4364</v>
      </c>
      <c r="IC45" s="39" t="s">
        <v>4322</v>
      </c>
      <c r="ID45" s="43" t="s">
        <v>4365</v>
      </c>
    </row>
    <row r="46" spans="1:238" ht="68.25" customHeight="1" x14ac:dyDescent="0.2">
      <c r="A46" s="44" t="s">
        <v>13003</v>
      </c>
      <c r="B46" s="39" t="s">
        <v>4292</v>
      </c>
      <c r="C46" s="39" t="s">
        <v>4366</v>
      </c>
      <c r="D46" s="39" t="s">
        <v>294</v>
      </c>
      <c r="E46" s="39">
        <v>2020</v>
      </c>
      <c r="F46" s="48">
        <v>45292</v>
      </c>
      <c r="G46" s="48">
        <v>45657</v>
      </c>
      <c r="H46" s="39" t="s">
        <v>4367</v>
      </c>
      <c r="I46" s="44"/>
      <c r="J46" s="39" t="s">
        <v>4368</v>
      </c>
      <c r="K46" s="43" t="s">
        <v>4369</v>
      </c>
      <c r="L46" s="44"/>
      <c r="M46" s="44"/>
      <c r="N46" s="44"/>
      <c r="O46" s="44"/>
      <c r="P46" s="44"/>
      <c r="Q46" s="44"/>
      <c r="R46" s="44"/>
      <c r="S46" s="44"/>
      <c r="T46" s="39" t="s">
        <v>4370</v>
      </c>
      <c r="U46" s="39" t="s">
        <v>4370</v>
      </c>
      <c r="V46" s="39" t="s">
        <v>235</v>
      </c>
      <c r="W46" s="39" t="s">
        <v>4371</v>
      </c>
      <c r="X46" s="49">
        <v>7.28</v>
      </c>
      <c r="Y46" s="49">
        <f t="shared" si="5"/>
        <v>-1.4999999999991687E-3</v>
      </c>
      <c r="Z46" s="39">
        <v>1.95E-2</v>
      </c>
      <c r="AA46" s="49">
        <v>0.27</v>
      </c>
      <c r="AB46" s="56">
        <v>3.0000000000000001E-5</v>
      </c>
      <c r="AC46" s="49">
        <v>4.8899999999999997</v>
      </c>
      <c r="AD46" s="39">
        <v>67.2</v>
      </c>
      <c r="AE46" s="39">
        <v>0.09</v>
      </c>
      <c r="AF46" s="39">
        <v>1.23</v>
      </c>
      <c r="AG46" s="39">
        <v>0.35799999999999998</v>
      </c>
      <c r="AH46" s="39">
        <v>4.91</v>
      </c>
      <c r="AI46" s="39">
        <v>0</v>
      </c>
      <c r="AJ46" s="39">
        <v>0</v>
      </c>
      <c r="AK46" s="39">
        <v>1.9239999999999999</v>
      </c>
      <c r="AL46" s="39">
        <v>26.39</v>
      </c>
      <c r="AM46" s="39" t="s">
        <v>4374</v>
      </c>
      <c r="AN46" s="39" t="s">
        <v>4375</v>
      </c>
      <c r="AO46" s="39" t="s">
        <v>4370</v>
      </c>
      <c r="AP46" s="39" t="s">
        <v>243</v>
      </c>
      <c r="AQ46" s="39" t="s">
        <v>4376</v>
      </c>
      <c r="AR46" s="43" t="s">
        <v>4377</v>
      </c>
      <c r="AS46" s="39">
        <v>0</v>
      </c>
      <c r="AT46" s="39">
        <v>4.9000000000000002E-2</v>
      </c>
      <c r="AU46" s="39">
        <v>1E-4</v>
      </c>
      <c r="AV46" s="39">
        <v>10</v>
      </c>
      <c r="AW46" s="39">
        <v>10</v>
      </c>
      <c r="AX46" s="39">
        <v>6</v>
      </c>
      <c r="AY46" s="39">
        <v>0</v>
      </c>
      <c r="AZ46" s="39">
        <v>0</v>
      </c>
      <c r="BA46" s="39">
        <v>1</v>
      </c>
      <c r="BB46" s="39">
        <v>0</v>
      </c>
      <c r="BC46" s="39">
        <v>0</v>
      </c>
      <c r="BD46" s="39">
        <v>0</v>
      </c>
      <c r="BE46" s="39">
        <v>0</v>
      </c>
      <c r="BF46" s="39">
        <v>0</v>
      </c>
      <c r="BG46" s="39">
        <v>2</v>
      </c>
      <c r="BH46" s="39">
        <v>1</v>
      </c>
      <c r="BI46" s="39">
        <v>0</v>
      </c>
      <c r="BJ46" s="39">
        <v>2</v>
      </c>
      <c r="BK46" s="39">
        <v>0</v>
      </c>
      <c r="BL46" s="39">
        <v>0</v>
      </c>
      <c r="BM46" s="39">
        <v>0</v>
      </c>
      <c r="BN46" s="39">
        <v>0</v>
      </c>
      <c r="BO46" s="39">
        <v>0</v>
      </c>
      <c r="BP46" s="39">
        <v>0</v>
      </c>
      <c r="BQ46" s="39">
        <v>0</v>
      </c>
      <c r="BR46" s="39">
        <v>0</v>
      </c>
      <c r="BS46" s="44"/>
      <c r="BT46" s="44"/>
      <c r="BU46" s="44"/>
      <c r="BV46" s="44"/>
      <c r="BW46" s="44"/>
      <c r="BX46" s="44"/>
      <c r="BY46" s="44"/>
      <c r="BZ46" s="44"/>
      <c r="CA46" s="44"/>
      <c r="CB46" s="44"/>
      <c r="CC46" s="44"/>
      <c r="CD46" s="44"/>
      <c r="CE46" s="44"/>
      <c r="CF46" s="44"/>
      <c r="CG46" s="44"/>
      <c r="CH46" s="39">
        <v>0</v>
      </c>
      <c r="CI46" s="39">
        <f t="shared" si="1"/>
        <v>0</v>
      </c>
      <c r="CJ46" s="39">
        <v>0</v>
      </c>
      <c r="CK46" s="44"/>
      <c r="CL46" s="44"/>
      <c r="CM46" s="44"/>
      <c r="CN46" s="44"/>
      <c r="CO46" s="44"/>
      <c r="CP46" s="44"/>
      <c r="CQ46" s="44"/>
      <c r="CR46" s="44"/>
      <c r="CS46" s="44"/>
      <c r="CT46" s="44"/>
      <c r="CU46" s="44"/>
      <c r="CV46" s="44"/>
      <c r="CW46" s="44"/>
      <c r="CX46" s="44"/>
      <c r="CY46" s="44"/>
      <c r="CZ46" s="39">
        <v>0</v>
      </c>
      <c r="DA46" s="39">
        <f t="shared" si="2"/>
        <v>0</v>
      </c>
      <c r="DB46" s="39">
        <v>0</v>
      </c>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39">
        <v>0</v>
      </c>
      <c r="EE46" s="39">
        <f t="shared" si="3"/>
        <v>0</v>
      </c>
      <c r="EF46" s="39">
        <v>0</v>
      </c>
      <c r="EG46" s="39">
        <v>0</v>
      </c>
      <c r="EH46" s="39">
        <v>0</v>
      </c>
      <c r="EI46" s="39">
        <v>0</v>
      </c>
      <c r="EJ46" s="39">
        <v>0</v>
      </c>
      <c r="EK46" s="39">
        <v>0</v>
      </c>
      <c r="EL46" s="44"/>
      <c r="EM46" s="39">
        <v>0</v>
      </c>
      <c r="EN46" s="72">
        <v>6</v>
      </c>
      <c r="EO46" s="39">
        <f t="shared" si="4"/>
        <v>0</v>
      </c>
      <c r="EP46" s="39" t="s">
        <v>4379</v>
      </c>
      <c r="EQ46" s="39" t="s">
        <v>4305</v>
      </c>
      <c r="ER46" s="44"/>
      <c r="ES46" s="39" t="s">
        <v>4380</v>
      </c>
      <c r="ET46" s="43" t="s">
        <v>4333</v>
      </c>
      <c r="EU46" s="39" t="s">
        <v>4308</v>
      </c>
      <c r="EV46" s="39" t="s">
        <v>236</v>
      </c>
      <c r="EW46" s="44"/>
      <c r="EX46" s="44"/>
      <c r="EY46" s="44"/>
      <c r="EZ46" s="44"/>
      <c r="FA46" s="44"/>
      <c r="FB46" s="44"/>
      <c r="FC46" s="39">
        <v>1</v>
      </c>
      <c r="FD46" s="39" t="s">
        <v>236</v>
      </c>
      <c r="FE46" s="44"/>
      <c r="FF46" s="44"/>
      <c r="FG46" s="39" t="s">
        <v>243</v>
      </c>
      <c r="FH46" s="39" t="s">
        <v>4381</v>
      </c>
      <c r="FI46" s="39">
        <v>1037</v>
      </c>
      <c r="FJ46" s="39" t="s">
        <v>236</v>
      </c>
      <c r="FK46" s="44"/>
      <c r="FL46" s="44"/>
      <c r="FM46" s="39" t="s">
        <v>236</v>
      </c>
      <c r="FN46" s="44"/>
      <c r="FO46" s="44"/>
      <c r="FP46" s="39" t="s">
        <v>236</v>
      </c>
      <c r="FQ46" s="44"/>
      <c r="FR46" s="44"/>
      <c r="FS46" s="39" t="s">
        <v>236</v>
      </c>
      <c r="FT46" s="44"/>
      <c r="FU46" s="44"/>
      <c r="FV46" s="39" t="s">
        <v>236</v>
      </c>
      <c r="FW46" s="44"/>
      <c r="FX46" s="44"/>
      <c r="FY46" s="44"/>
      <c r="FZ46" s="44"/>
      <c r="GA46" s="44"/>
      <c r="GB46" s="39" t="s">
        <v>236</v>
      </c>
      <c r="GC46" s="44"/>
      <c r="GD46" s="44"/>
      <c r="GE46" s="39" t="s">
        <v>243</v>
      </c>
      <c r="GF46" s="39" t="s">
        <v>4381</v>
      </c>
      <c r="GG46" s="39">
        <v>1037</v>
      </c>
      <c r="GH46" s="39" t="s">
        <v>236</v>
      </c>
      <c r="GI46" s="44"/>
      <c r="GJ46" s="44"/>
      <c r="GK46" s="39" t="s">
        <v>236</v>
      </c>
      <c r="GL46" s="44"/>
      <c r="GM46" s="44"/>
      <c r="GN46" s="39" t="s">
        <v>236</v>
      </c>
      <c r="GO46" s="44"/>
      <c r="GP46" s="44"/>
      <c r="GQ46" s="39" t="s">
        <v>236</v>
      </c>
      <c r="GR46" s="44"/>
      <c r="GS46" s="44"/>
      <c r="GT46" s="44"/>
      <c r="GU46" s="44"/>
      <c r="GV46" s="44"/>
      <c r="GW46" s="39">
        <v>100</v>
      </c>
      <c r="GX46" s="39" t="s">
        <v>4382</v>
      </c>
      <c r="GY46" s="39">
        <v>4</v>
      </c>
      <c r="GZ46" s="39">
        <v>0</v>
      </c>
      <c r="HA46" s="39">
        <v>0</v>
      </c>
      <c r="HB46" s="39">
        <v>4</v>
      </c>
      <c r="HC46" s="39">
        <v>0</v>
      </c>
      <c r="HD46" s="39">
        <v>0</v>
      </c>
      <c r="HE46" s="39">
        <v>0</v>
      </c>
      <c r="HF46" s="39">
        <v>0</v>
      </c>
      <c r="HG46" s="39">
        <v>0</v>
      </c>
      <c r="HH46" s="39" t="s">
        <v>236</v>
      </c>
      <c r="HI46" s="44"/>
      <c r="HJ46" s="44"/>
      <c r="HK46" s="43" t="s">
        <v>4383</v>
      </c>
      <c r="HL46" s="44"/>
      <c r="HM46" s="44"/>
      <c r="HN46" s="44"/>
      <c r="HO46" s="43" t="s">
        <v>4384</v>
      </c>
      <c r="HP46" s="44"/>
      <c r="HQ46" s="44"/>
      <c r="HR46" s="44"/>
      <c r="HS46" s="39" t="s">
        <v>234</v>
      </c>
      <c r="HT46" s="39">
        <v>0</v>
      </c>
      <c r="HU46" s="44"/>
      <c r="HV46" s="39" t="s">
        <v>4385</v>
      </c>
      <c r="HW46" s="39" t="s">
        <v>4386</v>
      </c>
      <c r="HX46" s="39" t="s">
        <v>4387</v>
      </c>
      <c r="HY46" s="39" t="s">
        <v>4388</v>
      </c>
      <c r="HZ46" s="39" t="s">
        <v>4319</v>
      </c>
      <c r="IA46" s="39" t="s">
        <v>4320</v>
      </c>
      <c r="IB46" s="39" t="s">
        <v>4321</v>
      </c>
      <c r="IC46" s="39" t="s">
        <v>4322</v>
      </c>
      <c r="ID46" s="43" t="s">
        <v>4389</v>
      </c>
    </row>
    <row r="47" spans="1:238" ht="67.5" customHeight="1" x14ac:dyDescent="0.2">
      <c r="A47" s="44" t="s">
        <v>13000</v>
      </c>
      <c r="B47" s="39" t="s">
        <v>2583</v>
      </c>
      <c r="C47" s="39" t="s">
        <v>2584</v>
      </c>
      <c r="D47" s="39" t="s">
        <v>2584</v>
      </c>
      <c r="E47" s="39">
        <v>2020</v>
      </c>
      <c r="F47" s="48">
        <v>45334</v>
      </c>
      <c r="G47" s="48">
        <v>45778</v>
      </c>
      <c r="H47" s="39" t="s">
        <v>2585</v>
      </c>
      <c r="I47" s="43" t="s">
        <v>2586</v>
      </c>
      <c r="J47" s="39" t="s">
        <v>2587</v>
      </c>
      <c r="K47" s="43" t="s">
        <v>2588</v>
      </c>
      <c r="L47" s="39" t="s">
        <v>234</v>
      </c>
      <c r="M47" s="44"/>
      <c r="N47" s="39" t="s">
        <v>234</v>
      </c>
      <c r="O47" s="44"/>
      <c r="P47" s="39" t="s">
        <v>2589</v>
      </c>
      <c r="Q47" s="43" t="s">
        <v>2590</v>
      </c>
      <c r="R47" s="39" t="s">
        <v>2591</v>
      </c>
      <c r="S47" s="43" t="s">
        <v>2592</v>
      </c>
      <c r="T47" s="39" t="s">
        <v>2593</v>
      </c>
      <c r="U47" s="39" t="s">
        <v>2594</v>
      </c>
      <c r="V47" s="39" t="s">
        <v>2419</v>
      </c>
      <c r="W47" s="39" t="s">
        <v>2595</v>
      </c>
      <c r="X47" s="49">
        <v>1083.52</v>
      </c>
      <c r="Y47" s="49">
        <f t="shared" si="5"/>
        <v>0</v>
      </c>
      <c r="Z47" s="39">
        <v>1000</v>
      </c>
      <c r="AA47" s="49">
        <v>92.29</v>
      </c>
      <c r="AB47" s="39">
        <v>0.17</v>
      </c>
      <c r="AC47" s="39">
        <v>71.069999999999993</v>
      </c>
      <c r="AD47" s="39">
        <v>6.56</v>
      </c>
      <c r="AE47" s="39">
        <v>1.361</v>
      </c>
      <c r="AF47" s="39">
        <v>0.13</v>
      </c>
      <c r="AG47" s="39">
        <v>8.0579999999999998</v>
      </c>
      <c r="AH47" s="39">
        <v>0.74</v>
      </c>
      <c r="AI47" s="39">
        <v>3.0310000000000001</v>
      </c>
      <c r="AJ47" s="39">
        <v>0.28000000000000003</v>
      </c>
      <c r="AK47" s="39">
        <v>0</v>
      </c>
      <c r="AL47" s="39">
        <v>0</v>
      </c>
      <c r="AM47" s="39" t="s">
        <v>234</v>
      </c>
      <c r="AN47" s="39" t="s">
        <v>234</v>
      </c>
      <c r="AO47" s="39" t="s">
        <v>234</v>
      </c>
      <c r="AP47" s="39" t="s">
        <v>243</v>
      </c>
      <c r="AQ47" s="39" t="s">
        <v>2597</v>
      </c>
      <c r="AR47" s="44"/>
      <c r="AS47" s="39">
        <v>0</v>
      </c>
      <c r="AT47" s="39">
        <v>1000</v>
      </c>
      <c r="AU47" s="39">
        <v>0.17</v>
      </c>
      <c r="AV47" s="39">
        <v>0</v>
      </c>
      <c r="AW47" s="39">
        <v>421</v>
      </c>
      <c r="AX47" s="39">
        <v>211</v>
      </c>
      <c r="AY47" s="39">
        <v>0</v>
      </c>
      <c r="AZ47" s="39">
        <v>15</v>
      </c>
      <c r="BA47" s="39">
        <v>1</v>
      </c>
      <c r="BB47" s="39">
        <v>0</v>
      </c>
      <c r="BC47" s="39">
        <v>0</v>
      </c>
      <c r="BD47" s="39">
        <v>14</v>
      </c>
      <c r="BE47" s="39">
        <v>0</v>
      </c>
      <c r="BF47" s="39">
        <v>0</v>
      </c>
      <c r="BG47" s="39">
        <v>40</v>
      </c>
      <c r="BH47" s="39">
        <v>0</v>
      </c>
      <c r="BI47" s="39">
        <v>42</v>
      </c>
      <c r="BJ47" s="39">
        <v>88</v>
      </c>
      <c r="BK47" s="39">
        <v>8</v>
      </c>
      <c r="BL47" s="39">
        <v>0</v>
      </c>
      <c r="BM47" s="39">
        <v>0</v>
      </c>
      <c r="BN47" s="39">
        <v>0</v>
      </c>
      <c r="BO47" s="39">
        <v>0</v>
      </c>
      <c r="BP47" s="39">
        <v>0</v>
      </c>
      <c r="BQ47" s="39">
        <v>0</v>
      </c>
      <c r="BR47" s="39">
        <v>0</v>
      </c>
      <c r="BS47" s="39">
        <v>0</v>
      </c>
      <c r="BT47" s="39">
        <v>0</v>
      </c>
      <c r="BU47" s="39">
        <v>0</v>
      </c>
      <c r="BV47" s="39">
        <v>0</v>
      </c>
      <c r="BW47" s="39">
        <v>0</v>
      </c>
      <c r="BX47" s="39">
        <v>0</v>
      </c>
      <c r="BY47" s="39">
        <v>0</v>
      </c>
      <c r="BZ47" s="39">
        <v>0</v>
      </c>
      <c r="CA47" s="39">
        <v>0</v>
      </c>
      <c r="CB47" s="39">
        <v>0</v>
      </c>
      <c r="CC47" s="39">
        <v>0</v>
      </c>
      <c r="CD47" s="39">
        <v>0</v>
      </c>
      <c r="CE47" s="39">
        <v>0</v>
      </c>
      <c r="CF47" s="44"/>
      <c r="CG47" s="39">
        <v>0</v>
      </c>
      <c r="CH47" s="39">
        <v>0</v>
      </c>
      <c r="CI47" s="39">
        <f t="shared" si="1"/>
        <v>0</v>
      </c>
      <c r="CJ47" s="39">
        <v>0</v>
      </c>
      <c r="CK47" s="39">
        <v>0</v>
      </c>
      <c r="CL47" s="39">
        <v>0</v>
      </c>
      <c r="CM47" s="39">
        <v>0</v>
      </c>
      <c r="CN47" s="39">
        <v>0</v>
      </c>
      <c r="CO47" s="39">
        <v>0</v>
      </c>
      <c r="CP47" s="39">
        <v>0</v>
      </c>
      <c r="CQ47" s="39">
        <v>0</v>
      </c>
      <c r="CR47" s="39">
        <v>0</v>
      </c>
      <c r="CS47" s="39">
        <v>0</v>
      </c>
      <c r="CT47" s="39">
        <v>0</v>
      </c>
      <c r="CU47" s="39">
        <v>0</v>
      </c>
      <c r="CV47" s="39">
        <v>0</v>
      </c>
      <c r="CW47" s="39">
        <v>0</v>
      </c>
      <c r="CX47" s="39">
        <v>0</v>
      </c>
      <c r="CY47" s="39" t="s">
        <v>234</v>
      </c>
      <c r="CZ47" s="39">
        <v>0</v>
      </c>
      <c r="DA47" s="39">
        <f t="shared" si="2"/>
        <v>0</v>
      </c>
      <c r="DB47" s="39">
        <v>0</v>
      </c>
      <c r="DC47" s="39">
        <v>0</v>
      </c>
      <c r="DD47" s="39">
        <v>0</v>
      </c>
      <c r="DE47" s="39">
        <v>0</v>
      </c>
      <c r="DF47" s="39">
        <v>0</v>
      </c>
      <c r="DG47" s="39">
        <v>0</v>
      </c>
      <c r="DH47" s="39">
        <v>0</v>
      </c>
      <c r="DI47" s="39">
        <v>0</v>
      </c>
      <c r="DJ47" s="39">
        <v>0</v>
      </c>
      <c r="DK47" s="39">
        <v>0</v>
      </c>
      <c r="DL47" s="39">
        <v>0</v>
      </c>
      <c r="DM47" s="39">
        <v>0</v>
      </c>
      <c r="DN47" s="39">
        <v>0</v>
      </c>
      <c r="DO47" s="39">
        <v>0</v>
      </c>
      <c r="DP47" s="39">
        <v>0</v>
      </c>
      <c r="DQ47" s="39">
        <v>0</v>
      </c>
      <c r="DR47" s="39">
        <v>0</v>
      </c>
      <c r="DS47" s="39">
        <v>0</v>
      </c>
      <c r="DT47" s="39">
        <v>0</v>
      </c>
      <c r="DU47" s="39">
        <v>0</v>
      </c>
      <c r="DV47" s="39">
        <v>0</v>
      </c>
      <c r="DW47" s="39">
        <v>0</v>
      </c>
      <c r="DX47" s="39">
        <v>0</v>
      </c>
      <c r="DY47" s="39">
        <v>0</v>
      </c>
      <c r="DZ47" s="39">
        <v>0</v>
      </c>
      <c r="EA47" s="39">
        <v>0</v>
      </c>
      <c r="EB47" s="39" t="s">
        <v>234</v>
      </c>
      <c r="EC47" s="39">
        <v>0</v>
      </c>
      <c r="ED47" s="39">
        <v>0</v>
      </c>
      <c r="EE47" s="39">
        <f t="shared" si="3"/>
        <v>0</v>
      </c>
      <c r="EF47" s="39">
        <v>0</v>
      </c>
      <c r="EG47" s="39">
        <v>0</v>
      </c>
      <c r="EH47" s="39">
        <v>1</v>
      </c>
      <c r="EI47" s="39">
        <v>0</v>
      </c>
      <c r="EJ47" s="39">
        <v>0</v>
      </c>
      <c r="EK47" s="39">
        <v>0</v>
      </c>
      <c r="EL47" s="39" t="s">
        <v>2598</v>
      </c>
      <c r="EM47" s="39">
        <v>2</v>
      </c>
      <c r="EN47" s="72">
        <v>211</v>
      </c>
      <c r="EO47" s="39">
        <f t="shared" si="4"/>
        <v>0</v>
      </c>
      <c r="EP47" s="39" t="s">
        <v>2599</v>
      </c>
      <c r="EQ47" s="39" t="s">
        <v>2600</v>
      </c>
      <c r="ER47" s="44"/>
      <c r="ES47" s="39" t="s">
        <v>2601</v>
      </c>
      <c r="ET47" s="43" t="s">
        <v>2602</v>
      </c>
      <c r="EU47" s="39" t="s">
        <v>2603</v>
      </c>
      <c r="EV47" s="39" t="s">
        <v>243</v>
      </c>
      <c r="EW47" s="39" t="s">
        <v>2604</v>
      </c>
      <c r="EX47" s="43" t="s">
        <v>2605</v>
      </c>
      <c r="EY47" s="39" t="s">
        <v>2606</v>
      </c>
      <c r="EZ47" s="39">
        <v>4</v>
      </c>
      <c r="FA47" s="39">
        <v>0</v>
      </c>
      <c r="FB47" s="39" t="s">
        <v>234</v>
      </c>
      <c r="FC47" s="39">
        <v>3</v>
      </c>
      <c r="FD47" s="39" t="s">
        <v>243</v>
      </c>
      <c r="FE47" s="39" t="s">
        <v>2607</v>
      </c>
      <c r="FF47" s="39">
        <v>407806</v>
      </c>
      <c r="FG47" s="39" t="s">
        <v>243</v>
      </c>
      <c r="FH47" s="39" t="s">
        <v>2608</v>
      </c>
      <c r="FI47" s="39">
        <v>34599</v>
      </c>
      <c r="FJ47" s="39" t="s">
        <v>243</v>
      </c>
      <c r="FK47" s="39" t="s">
        <v>2609</v>
      </c>
      <c r="FL47" s="39">
        <v>2939</v>
      </c>
      <c r="FM47" s="39" t="s">
        <v>236</v>
      </c>
      <c r="FN47" s="44"/>
      <c r="FO47" s="44"/>
      <c r="FP47" s="39" t="s">
        <v>236</v>
      </c>
      <c r="FQ47" s="44"/>
      <c r="FR47" s="44"/>
      <c r="FS47" s="39" t="s">
        <v>236</v>
      </c>
      <c r="FT47" s="44"/>
      <c r="FU47" s="44"/>
      <c r="FV47" s="39" t="s">
        <v>236</v>
      </c>
      <c r="FW47" s="44"/>
      <c r="FX47" s="44"/>
      <c r="FY47" s="44"/>
      <c r="FZ47" s="44"/>
      <c r="GA47" s="44"/>
      <c r="GB47" s="39" t="s">
        <v>236</v>
      </c>
      <c r="GC47" s="44"/>
      <c r="GD47" s="44"/>
      <c r="GE47" s="39" t="s">
        <v>236</v>
      </c>
      <c r="GF47" s="44"/>
      <c r="GG47" s="44"/>
      <c r="GH47" s="39" t="s">
        <v>236</v>
      </c>
      <c r="GI47" s="44"/>
      <c r="GJ47" s="44"/>
      <c r="GK47" s="39" t="s">
        <v>236</v>
      </c>
      <c r="GL47" s="44"/>
      <c r="GM47" s="44"/>
      <c r="GN47" s="39" t="s">
        <v>243</v>
      </c>
      <c r="GO47" s="39" t="s">
        <v>509</v>
      </c>
      <c r="GP47" s="39">
        <v>13</v>
      </c>
      <c r="GQ47" s="39" t="s">
        <v>236</v>
      </c>
      <c r="GR47" s="44"/>
      <c r="GS47" s="44"/>
      <c r="GT47" s="44"/>
      <c r="GU47" s="44"/>
      <c r="GV47" s="44"/>
      <c r="GW47" s="39">
        <v>100</v>
      </c>
      <c r="GX47" s="39" t="s">
        <v>234</v>
      </c>
      <c r="GY47" s="39">
        <v>268</v>
      </c>
      <c r="GZ47" s="39">
        <v>0</v>
      </c>
      <c r="HA47" s="39">
        <v>23</v>
      </c>
      <c r="HB47" s="39">
        <v>238</v>
      </c>
      <c r="HC47" s="39">
        <v>0</v>
      </c>
      <c r="HD47" s="39">
        <v>7</v>
      </c>
      <c r="HE47" s="39">
        <v>0</v>
      </c>
      <c r="HF47" s="39">
        <v>0</v>
      </c>
      <c r="HG47" s="39">
        <v>0</v>
      </c>
      <c r="HH47" s="39" t="s">
        <v>236</v>
      </c>
      <c r="HI47" s="44"/>
      <c r="HJ47" s="39" t="s">
        <v>2610</v>
      </c>
      <c r="HK47" s="43" t="s">
        <v>2611</v>
      </c>
      <c r="HL47" s="44"/>
      <c r="HM47" s="44"/>
      <c r="HN47" s="43" t="s">
        <v>2612</v>
      </c>
      <c r="HO47" s="39" t="s">
        <v>234</v>
      </c>
      <c r="HP47" s="44"/>
      <c r="HQ47" s="39" t="s">
        <v>234</v>
      </c>
      <c r="HR47" s="44"/>
      <c r="HS47" s="39" t="s">
        <v>2613</v>
      </c>
      <c r="HT47" s="39">
        <v>0</v>
      </c>
      <c r="HU47" s="39">
        <v>0</v>
      </c>
      <c r="HV47" s="39" t="s">
        <v>2582</v>
      </c>
      <c r="HW47" s="39" t="s">
        <v>2614</v>
      </c>
      <c r="HX47" s="39" t="s">
        <v>2615</v>
      </c>
      <c r="HY47" s="39" t="s">
        <v>2616</v>
      </c>
      <c r="HZ47" s="39" t="s">
        <v>2617</v>
      </c>
      <c r="IA47" s="39" t="s">
        <v>2618</v>
      </c>
      <c r="IB47" s="39" t="s">
        <v>2619</v>
      </c>
      <c r="IC47" s="39" t="s">
        <v>245</v>
      </c>
      <c r="ID47" s="43" t="s">
        <v>2620</v>
      </c>
    </row>
    <row r="48" spans="1:238" ht="35.25" customHeight="1" x14ac:dyDescent="0.2">
      <c r="A48" s="44" t="s">
        <v>13000</v>
      </c>
      <c r="B48" s="39" t="s">
        <v>1765</v>
      </c>
      <c r="C48" s="39" t="s">
        <v>1695</v>
      </c>
      <c r="D48" s="44"/>
      <c r="E48" s="39">
        <v>2017</v>
      </c>
      <c r="F48" s="48">
        <v>45190</v>
      </c>
      <c r="G48" s="48">
        <v>45651</v>
      </c>
      <c r="H48" s="39" t="s">
        <v>1766</v>
      </c>
      <c r="I48" s="43" t="s">
        <v>1767</v>
      </c>
      <c r="J48" s="39" t="s">
        <v>1768</v>
      </c>
      <c r="K48" s="43" t="s">
        <v>1769</v>
      </c>
      <c r="L48" s="44"/>
      <c r="M48" s="44"/>
      <c r="N48" s="39" t="s">
        <v>1770</v>
      </c>
      <c r="O48" s="43" t="s">
        <v>1771</v>
      </c>
      <c r="P48" s="39" t="s">
        <v>239</v>
      </c>
      <c r="Q48" s="44"/>
      <c r="R48" s="39" t="s">
        <v>1772</v>
      </c>
      <c r="S48" s="43" t="s">
        <v>1773</v>
      </c>
      <c r="T48" s="39" t="s">
        <v>1774</v>
      </c>
      <c r="U48" s="39" t="s">
        <v>1774</v>
      </c>
      <c r="V48" s="39" t="s">
        <v>665</v>
      </c>
      <c r="W48" s="39" t="s">
        <v>1775</v>
      </c>
      <c r="X48" s="49">
        <v>527.56539999999995</v>
      </c>
      <c r="Y48" s="49">
        <f t="shared" si="5"/>
        <v>0</v>
      </c>
      <c r="Z48" s="39">
        <v>437.02600000000001</v>
      </c>
      <c r="AA48" s="49">
        <v>82.84</v>
      </c>
      <c r="AB48" s="39">
        <v>0.1</v>
      </c>
      <c r="AC48" s="39">
        <v>37.503999999999998</v>
      </c>
      <c r="AD48" s="49">
        <v>7.11</v>
      </c>
      <c r="AE48" s="39">
        <v>0</v>
      </c>
      <c r="AF48" s="39">
        <v>0</v>
      </c>
      <c r="AG48" s="39">
        <v>0</v>
      </c>
      <c r="AH48" s="39">
        <v>0</v>
      </c>
      <c r="AI48" s="39">
        <v>53.035400000000003</v>
      </c>
      <c r="AJ48" s="49">
        <v>10.050000000000001</v>
      </c>
      <c r="AK48" s="39">
        <v>0</v>
      </c>
      <c r="AL48" s="39">
        <v>0</v>
      </c>
      <c r="AM48" s="39" t="s">
        <v>239</v>
      </c>
      <c r="AN48" s="39" t="s">
        <v>239</v>
      </c>
      <c r="AO48" s="39" t="s">
        <v>239</v>
      </c>
      <c r="AP48" s="39" t="s">
        <v>243</v>
      </c>
      <c r="AQ48" s="39" t="s">
        <v>1776</v>
      </c>
      <c r="AR48" s="43" t="s">
        <v>1777</v>
      </c>
      <c r="AS48" s="39">
        <v>42.83</v>
      </c>
      <c r="AT48" s="39">
        <v>600</v>
      </c>
      <c r="AU48" s="39">
        <v>0.12</v>
      </c>
      <c r="AV48" s="39">
        <v>643</v>
      </c>
      <c r="AW48" s="39">
        <v>333</v>
      </c>
      <c r="AX48" s="39">
        <v>333</v>
      </c>
      <c r="AY48" s="39">
        <v>14</v>
      </c>
      <c r="AZ48" s="39">
        <v>0</v>
      </c>
      <c r="BA48" s="39">
        <v>19</v>
      </c>
      <c r="BB48" s="39">
        <v>2</v>
      </c>
      <c r="BC48" s="39">
        <v>0</v>
      </c>
      <c r="BD48" s="39">
        <v>0</v>
      </c>
      <c r="BE48" s="39">
        <v>0</v>
      </c>
      <c r="BF48" s="39">
        <v>39</v>
      </c>
      <c r="BG48" s="39">
        <v>8</v>
      </c>
      <c r="BH48" s="39">
        <v>5</v>
      </c>
      <c r="BI48" s="39">
        <v>99</v>
      </c>
      <c r="BJ48" s="39">
        <v>120</v>
      </c>
      <c r="BK48" s="39">
        <v>0</v>
      </c>
      <c r="BL48" s="39">
        <v>0</v>
      </c>
      <c r="BM48" s="39">
        <v>0</v>
      </c>
      <c r="BN48" s="39">
        <v>0</v>
      </c>
      <c r="BO48" s="39">
        <v>0</v>
      </c>
      <c r="BP48" s="39">
        <v>21</v>
      </c>
      <c r="BQ48" s="39">
        <v>0</v>
      </c>
      <c r="BR48" s="39">
        <v>0</v>
      </c>
      <c r="BS48" s="39">
        <v>0</v>
      </c>
      <c r="BT48" s="39">
        <v>0</v>
      </c>
      <c r="BU48" s="39">
        <v>0</v>
      </c>
      <c r="BV48" s="39">
        <v>0</v>
      </c>
      <c r="BW48" s="39">
        <v>0</v>
      </c>
      <c r="BX48" s="39">
        <v>0</v>
      </c>
      <c r="BY48" s="39">
        <v>0</v>
      </c>
      <c r="BZ48" s="39">
        <v>0</v>
      </c>
      <c r="CA48" s="39">
        <v>0</v>
      </c>
      <c r="CB48" s="39">
        <v>0</v>
      </c>
      <c r="CC48" s="39">
        <v>0</v>
      </c>
      <c r="CD48" s="39">
        <v>0</v>
      </c>
      <c r="CE48" s="39">
        <v>0</v>
      </c>
      <c r="CF48" s="44"/>
      <c r="CG48" s="39">
        <v>0</v>
      </c>
      <c r="CH48" s="39">
        <v>0</v>
      </c>
      <c r="CI48" s="39">
        <f t="shared" si="1"/>
        <v>0</v>
      </c>
      <c r="CJ48" s="39">
        <v>0</v>
      </c>
      <c r="CK48" s="39">
        <v>0</v>
      </c>
      <c r="CL48" s="39">
        <v>0</v>
      </c>
      <c r="CM48" s="39">
        <v>0</v>
      </c>
      <c r="CN48" s="39">
        <v>0</v>
      </c>
      <c r="CO48" s="39">
        <v>0</v>
      </c>
      <c r="CP48" s="39">
        <v>0</v>
      </c>
      <c r="CQ48" s="39">
        <v>0</v>
      </c>
      <c r="CR48" s="39">
        <v>0</v>
      </c>
      <c r="CS48" s="39">
        <v>0</v>
      </c>
      <c r="CT48" s="39">
        <v>0</v>
      </c>
      <c r="CU48" s="39">
        <v>0</v>
      </c>
      <c r="CV48" s="39">
        <v>0</v>
      </c>
      <c r="CW48" s="39">
        <v>0</v>
      </c>
      <c r="CX48" s="39">
        <v>0</v>
      </c>
      <c r="CY48" s="44"/>
      <c r="CZ48" s="39">
        <v>0</v>
      </c>
      <c r="DA48" s="39">
        <f t="shared" si="2"/>
        <v>0</v>
      </c>
      <c r="DB48" s="39">
        <v>0</v>
      </c>
      <c r="DC48" s="39">
        <v>0</v>
      </c>
      <c r="DD48" s="39">
        <v>0</v>
      </c>
      <c r="DE48" s="39">
        <v>0</v>
      </c>
      <c r="DF48" s="39">
        <v>0</v>
      </c>
      <c r="DG48" s="39">
        <v>0</v>
      </c>
      <c r="DH48" s="39">
        <v>0</v>
      </c>
      <c r="DI48" s="39">
        <v>0</v>
      </c>
      <c r="DJ48" s="39">
        <v>0</v>
      </c>
      <c r="DK48" s="39">
        <v>0</v>
      </c>
      <c r="DL48" s="39">
        <v>0</v>
      </c>
      <c r="DM48" s="39">
        <v>0</v>
      </c>
      <c r="DN48" s="39">
        <v>0</v>
      </c>
      <c r="DO48" s="39">
        <v>0</v>
      </c>
      <c r="DP48" s="39">
        <v>0</v>
      </c>
      <c r="DQ48" s="39">
        <v>0</v>
      </c>
      <c r="DR48" s="39">
        <v>0</v>
      </c>
      <c r="DS48" s="39">
        <v>0</v>
      </c>
      <c r="DT48" s="39">
        <v>0</v>
      </c>
      <c r="DU48" s="39">
        <v>0</v>
      </c>
      <c r="DV48" s="39">
        <v>0</v>
      </c>
      <c r="DW48" s="39">
        <v>0</v>
      </c>
      <c r="DX48" s="39">
        <v>0</v>
      </c>
      <c r="DY48" s="39">
        <v>0</v>
      </c>
      <c r="DZ48" s="39">
        <v>0</v>
      </c>
      <c r="EA48" s="39">
        <v>0</v>
      </c>
      <c r="EB48" s="44"/>
      <c r="EC48" s="39">
        <v>0</v>
      </c>
      <c r="ED48" s="39">
        <v>0</v>
      </c>
      <c r="EE48" s="39">
        <f t="shared" si="3"/>
        <v>0</v>
      </c>
      <c r="EF48" s="39">
        <v>0</v>
      </c>
      <c r="EG48" s="39">
        <v>0</v>
      </c>
      <c r="EH48" s="39">
        <v>0</v>
      </c>
      <c r="EI48" s="39">
        <v>0</v>
      </c>
      <c r="EJ48" s="39">
        <v>0</v>
      </c>
      <c r="EK48" s="39">
        <v>0</v>
      </c>
      <c r="EL48" s="44"/>
      <c r="EM48" s="44"/>
      <c r="EN48" s="72">
        <v>327</v>
      </c>
      <c r="EO48" s="39">
        <f t="shared" si="4"/>
        <v>0</v>
      </c>
      <c r="EP48" s="39">
        <v>833.87900000000002</v>
      </c>
      <c r="EQ48" s="39" t="s">
        <v>1778</v>
      </c>
      <c r="ER48" s="43" t="s">
        <v>1779</v>
      </c>
      <c r="ES48" s="39" t="s">
        <v>1780</v>
      </c>
      <c r="ET48" s="43" t="s">
        <v>1781</v>
      </c>
      <c r="EU48" s="39">
        <v>2837.3739999999998</v>
      </c>
      <c r="EV48" s="39" t="s">
        <v>243</v>
      </c>
      <c r="EW48" s="39" t="s">
        <v>1782</v>
      </c>
      <c r="EX48" s="43" t="s">
        <v>1783</v>
      </c>
      <c r="EY48" s="39" t="s">
        <v>1784</v>
      </c>
      <c r="EZ48" s="39">
        <v>8</v>
      </c>
      <c r="FA48" s="39">
        <v>0</v>
      </c>
      <c r="FB48" s="44"/>
      <c r="FC48" s="39">
        <v>0</v>
      </c>
      <c r="FD48" s="39" t="s">
        <v>243</v>
      </c>
      <c r="FE48" s="39" t="s">
        <v>1785</v>
      </c>
      <c r="FF48" s="39">
        <v>83569</v>
      </c>
      <c r="FG48" s="39" t="s">
        <v>243</v>
      </c>
      <c r="FH48" s="39" t="s">
        <v>1786</v>
      </c>
      <c r="FI48" s="39">
        <v>12639</v>
      </c>
      <c r="FJ48" s="39" t="s">
        <v>243</v>
      </c>
      <c r="FK48" s="39" t="s">
        <v>1786</v>
      </c>
      <c r="FL48" s="39">
        <v>161</v>
      </c>
      <c r="FM48" s="39" t="s">
        <v>243</v>
      </c>
      <c r="FN48" s="39" t="s">
        <v>1786</v>
      </c>
      <c r="FO48" s="39">
        <v>77</v>
      </c>
      <c r="FP48" s="39" t="s">
        <v>236</v>
      </c>
      <c r="FQ48" s="44"/>
      <c r="FR48" s="44"/>
      <c r="FS48" s="39" t="s">
        <v>243</v>
      </c>
      <c r="FT48" s="39" t="s">
        <v>1787</v>
      </c>
      <c r="FU48" s="39">
        <v>10891</v>
      </c>
      <c r="FV48" s="39" t="s">
        <v>236</v>
      </c>
      <c r="FW48" s="44"/>
      <c r="FX48" s="44"/>
      <c r="FY48" s="39" t="s">
        <v>1788</v>
      </c>
      <c r="FZ48" s="39" t="s">
        <v>1789</v>
      </c>
      <c r="GA48" s="39">
        <v>17597</v>
      </c>
      <c r="GB48" s="39" t="s">
        <v>236</v>
      </c>
      <c r="GC48" s="44"/>
      <c r="GD48" s="44"/>
      <c r="GE48" s="39" t="s">
        <v>243</v>
      </c>
      <c r="GF48" s="39" t="s">
        <v>1790</v>
      </c>
      <c r="GG48" s="39">
        <v>21097</v>
      </c>
      <c r="GH48" s="39" t="s">
        <v>236</v>
      </c>
      <c r="GI48" s="44"/>
      <c r="GJ48" s="44"/>
      <c r="GK48" s="39" t="s">
        <v>236</v>
      </c>
      <c r="GL48" s="44"/>
      <c r="GM48" s="44"/>
      <c r="GN48" s="39" t="s">
        <v>243</v>
      </c>
      <c r="GO48" s="39" t="s">
        <v>1791</v>
      </c>
      <c r="GP48" s="39">
        <v>9</v>
      </c>
      <c r="GQ48" s="39" t="s">
        <v>236</v>
      </c>
      <c r="GR48" s="44"/>
      <c r="GS48" s="44"/>
      <c r="GT48" s="44"/>
      <c r="GU48" s="44"/>
      <c r="GV48" s="44"/>
      <c r="GW48" s="39">
        <v>100</v>
      </c>
      <c r="GX48" s="44"/>
      <c r="GY48" s="39">
        <v>295</v>
      </c>
      <c r="GZ48" s="39">
        <v>1</v>
      </c>
      <c r="HA48" s="39">
        <v>13</v>
      </c>
      <c r="HB48" s="39">
        <v>265</v>
      </c>
      <c r="HC48" s="39">
        <v>3</v>
      </c>
      <c r="HD48" s="39">
        <v>13</v>
      </c>
      <c r="HE48" s="39">
        <v>0</v>
      </c>
      <c r="HF48" s="39">
        <v>0</v>
      </c>
      <c r="HG48" s="39">
        <v>0</v>
      </c>
      <c r="HH48" s="39" t="s">
        <v>236</v>
      </c>
      <c r="HI48" s="44"/>
      <c r="HJ48" s="44"/>
      <c r="HK48" s="43" t="s">
        <v>1792</v>
      </c>
      <c r="HL48" s="39" t="s">
        <v>1793</v>
      </c>
      <c r="HM48" s="43" t="s">
        <v>1794</v>
      </c>
      <c r="HN48" s="39" t="s">
        <v>1795</v>
      </c>
      <c r="HO48" s="39" t="s">
        <v>1796</v>
      </c>
      <c r="HP48" s="44"/>
      <c r="HQ48" s="39" t="s">
        <v>1797</v>
      </c>
      <c r="HR48" s="39" t="s">
        <v>1798</v>
      </c>
      <c r="HS48" s="39" t="s">
        <v>1797</v>
      </c>
      <c r="HT48" s="39">
        <v>13</v>
      </c>
      <c r="HU48" s="39">
        <v>758</v>
      </c>
      <c r="HV48" s="39" t="s">
        <v>1764</v>
      </c>
      <c r="HW48" s="39" t="s">
        <v>1799</v>
      </c>
      <c r="HX48" s="39" t="s">
        <v>1800</v>
      </c>
      <c r="HY48" s="39" t="s">
        <v>1801</v>
      </c>
      <c r="HZ48" s="39" t="s">
        <v>1764</v>
      </c>
      <c r="IA48" s="39" t="s">
        <v>1799</v>
      </c>
      <c r="IB48" s="39" t="s">
        <v>1800</v>
      </c>
      <c r="IC48" s="39" t="s">
        <v>1801</v>
      </c>
      <c r="ID48" s="43" t="s">
        <v>1802</v>
      </c>
    </row>
    <row r="49" spans="1:238" ht="49.5" customHeight="1" x14ac:dyDescent="0.2">
      <c r="A49" s="44" t="s">
        <v>13005</v>
      </c>
      <c r="B49" s="39" t="s">
        <v>3084</v>
      </c>
      <c r="C49" s="39" t="s">
        <v>3085</v>
      </c>
      <c r="D49" s="39" t="s">
        <v>3086</v>
      </c>
      <c r="E49" s="39">
        <v>2019</v>
      </c>
      <c r="F49" s="48">
        <v>45292</v>
      </c>
      <c r="G49" s="48">
        <v>45657</v>
      </c>
      <c r="H49" s="39" t="s">
        <v>3087</v>
      </c>
      <c r="I49" s="43" t="s">
        <v>3088</v>
      </c>
      <c r="J49" s="39" t="s">
        <v>3089</v>
      </c>
      <c r="K49" s="43" t="s">
        <v>3090</v>
      </c>
      <c r="L49" s="39" t="s">
        <v>239</v>
      </c>
      <c r="M49" s="44"/>
      <c r="N49" s="39" t="s">
        <v>239</v>
      </c>
      <c r="O49" s="44"/>
      <c r="P49" s="39" t="s">
        <v>3091</v>
      </c>
      <c r="Q49" s="43" t="s">
        <v>3092</v>
      </c>
      <c r="R49" s="39" t="s">
        <v>3093</v>
      </c>
      <c r="S49" s="43" t="s">
        <v>3094</v>
      </c>
      <c r="T49" s="39" t="s">
        <v>3095</v>
      </c>
      <c r="U49" s="39" t="s">
        <v>3095</v>
      </c>
      <c r="V49" s="39" t="s">
        <v>235</v>
      </c>
      <c r="W49" s="39" t="s">
        <v>3096</v>
      </c>
      <c r="X49" s="49">
        <v>80.426699999999997</v>
      </c>
      <c r="Y49" s="49">
        <f t="shared" si="5"/>
        <v>0</v>
      </c>
      <c r="Z49" s="39">
        <v>0.73119999999999996</v>
      </c>
      <c r="AA49" s="49">
        <v>0.91</v>
      </c>
      <c r="AB49" s="39">
        <v>8.9999999999999998E-4</v>
      </c>
      <c r="AC49" s="39">
        <v>7.3114999999999997</v>
      </c>
      <c r="AD49" s="49">
        <v>9.09</v>
      </c>
      <c r="AE49" s="39">
        <v>0</v>
      </c>
      <c r="AF49" s="39">
        <v>0</v>
      </c>
      <c r="AG49" s="39">
        <v>0</v>
      </c>
      <c r="AH49" s="39">
        <v>0</v>
      </c>
      <c r="AI49" s="39">
        <v>0</v>
      </c>
      <c r="AJ49" s="39">
        <v>0</v>
      </c>
      <c r="AK49" s="39">
        <v>72.384</v>
      </c>
      <c r="AL49" s="39">
        <v>90</v>
      </c>
      <c r="AM49" s="39" t="s">
        <v>465</v>
      </c>
      <c r="AN49" s="39" t="s">
        <v>1362</v>
      </c>
      <c r="AO49" s="39" t="s">
        <v>3095</v>
      </c>
      <c r="AP49" s="39" t="s">
        <v>236</v>
      </c>
      <c r="AQ49" s="44"/>
      <c r="AR49" s="44"/>
      <c r="AS49" s="44"/>
      <c r="AT49" s="39">
        <v>286.46080000000001</v>
      </c>
      <c r="AU49" s="39">
        <v>0.32</v>
      </c>
      <c r="AV49" s="39">
        <v>20</v>
      </c>
      <c r="AW49" s="39">
        <v>6</v>
      </c>
      <c r="AX49" s="39">
        <v>1</v>
      </c>
      <c r="AY49" s="44"/>
      <c r="AZ49" s="44"/>
      <c r="BA49" s="44"/>
      <c r="BB49" s="44"/>
      <c r="BC49" s="44"/>
      <c r="BD49" s="44"/>
      <c r="BE49" s="44"/>
      <c r="BF49" s="44"/>
      <c r="BG49" s="44"/>
      <c r="BH49" s="44"/>
      <c r="BI49" s="44"/>
      <c r="BJ49" s="39">
        <v>1</v>
      </c>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39">
        <v>0</v>
      </c>
      <c r="CI49" s="39">
        <f t="shared" si="1"/>
        <v>0</v>
      </c>
      <c r="CJ49" s="44"/>
      <c r="CK49" s="44"/>
      <c r="CL49" s="44"/>
      <c r="CM49" s="44"/>
      <c r="CN49" s="44"/>
      <c r="CO49" s="44"/>
      <c r="CP49" s="44"/>
      <c r="CQ49" s="44"/>
      <c r="CR49" s="44"/>
      <c r="CS49" s="44"/>
      <c r="CT49" s="44"/>
      <c r="CU49" s="44"/>
      <c r="CV49" s="44"/>
      <c r="CW49" s="44"/>
      <c r="CX49" s="44"/>
      <c r="CY49" s="44"/>
      <c r="CZ49" s="39">
        <v>0</v>
      </c>
      <c r="DA49" s="39">
        <f t="shared" si="2"/>
        <v>0</v>
      </c>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39">
        <v>0</v>
      </c>
      <c r="EE49" s="39">
        <f t="shared" si="3"/>
        <v>0</v>
      </c>
      <c r="EF49" s="44"/>
      <c r="EG49" s="44"/>
      <c r="EH49" s="44"/>
      <c r="EI49" s="44"/>
      <c r="EJ49" s="44"/>
      <c r="EK49" s="44"/>
      <c r="EL49" s="44"/>
      <c r="EM49" s="44"/>
      <c r="EN49" s="72">
        <v>1</v>
      </c>
      <c r="EO49" s="39">
        <f t="shared" si="4"/>
        <v>0</v>
      </c>
      <c r="EP49" s="39">
        <v>8.3420000000000005</v>
      </c>
      <c r="EQ49" s="39" t="s">
        <v>3098</v>
      </c>
      <c r="ER49" s="44"/>
      <c r="ES49" s="51">
        <v>45809</v>
      </c>
      <c r="ET49" s="43" t="s">
        <v>3099</v>
      </c>
      <c r="EU49" s="39">
        <v>753.00199999999995</v>
      </c>
      <c r="EV49" s="39" t="s">
        <v>236</v>
      </c>
      <c r="EW49" s="44"/>
      <c r="EX49" s="44"/>
      <c r="EY49" s="44"/>
      <c r="EZ49" s="44"/>
      <c r="FA49" s="39">
        <v>0</v>
      </c>
      <c r="FB49" s="44"/>
      <c r="FC49" s="39">
        <v>1</v>
      </c>
      <c r="FD49" s="39" t="s">
        <v>243</v>
      </c>
      <c r="FE49" s="39" t="s">
        <v>757</v>
      </c>
      <c r="FF49" s="39">
        <v>1739</v>
      </c>
      <c r="FG49" s="39" t="s">
        <v>243</v>
      </c>
      <c r="FH49" s="39" t="s">
        <v>3100</v>
      </c>
      <c r="FI49" s="39">
        <v>313</v>
      </c>
      <c r="FJ49" s="39" t="s">
        <v>236</v>
      </c>
      <c r="FK49" s="44"/>
      <c r="FL49" s="44"/>
      <c r="FM49" s="39" t="s">
        <v>236</v>
      </c>
      <c r="FN49" s="44"/>
      <c r="FO49" s="44"/>
      <c r="FP49" s="39" t="s">
        <v>243</v>
      </c>
      <c r="FQ49" s="39" t="s">
        <v>757</v>
      </c>
      <c r="FR49" s="39">
        <v>480</v>
      </c>
      <c r="FS49" s="39" t="s">
        <v>243</v>
      </c>
      <c r="FT49" s="39" t="s">
        <v>757</v>
      </c>
      <c r="FU49" s="39">
        <v>1259</v>
      </c>
      <c r="FV49" s="44"/>
      <c r="FW49" s="44"/>
      <c r="FX49" s="44"/>
      <c r="FY49" s="44"/>
      <c r="FZ49" s="44"/>
      <c r="GA49" s="44"/>
      <c r="GB49" s="44"/>
      <c r="GC49" s="44"/>
      <c r="GD49" s="44"/>
      <c r="GE49" s="44"/>
      <c r="GF49" s="44"/>
      <c r="GG49" s="44"/>
      <c r="GH49" s="44"/>
      <c r="GI49" s="44"/>
      <c r="GJ49" s="44"/>
      <c r="GK49" s="44"/>
      <c r="GL49" s="44"/>
      <c r="GM49" s="44"/>
      <c r="GN49" s="44"/>
      <c r="GO49" s="44"/>
      <c r="GP49" s="44"/>
      <c r="GQ49" s="39" t="s">
        <v>243</v>
      </c>
      <c r="GR49" s="39" t="s">
        <v>757</v>
      </c>
      <c r="GS49" s="39">
        <v>11</v>
      </c>
      <c r="GT49" s="44"/>
      <c r="GU49" s="44"/>
      <c r="GV49" s="39">
        <v>0</v>
      </c>
      <c r="GW49" s="39">
        <v>30.8</v>
      </c>
      <c r="GX49" s="39" t="s">
        <v>3101</v>
      </c>
      <c r="GY49" s="39">
        <v>8</v>
      </c>
      <c r="GZ49" s="39">
        <v>8</v>
      </c>
      <c r="HA49" s="39">
        <v>0</v>
      </c>
      <c r="HB49" s="39">
        <v>0</v>
      </c>
      <c r="HC49" s="39">
        <v>0</v>
      </c>
      <c r="HD49" s="39">
        <v>0</v>
      </c>
      <c r="HE49" s="39">
        <v>0</v>
      </c>
      <c r="HF49" s="39">
        <v>0</v>
      </c>
      <c r="HG49" s="39">
        <v>0</v>
      </c>
      <c r="HH49" s="39" t="s">
        <v>236</v>
      </c>
      <c r="HI49" s="44"/>
      <c r="HJ49" s="44"/>
      <c r="HK49" s="43" t="s">
        <v>3102</v>
      </c>
      <c r="HL49" s="44"/>
      <c r="HM49" s="44"/>
      <c r="HN49" s="44"/>
      <c r="HO49" s="44"/>
      <c r="HP49" s="44"/>
      <c r="HQ49" s="44"/>
      <c r="HR49" s="44"/>
      <c r="HS49" s="39" t="s">
        <v>239</v>
      </c>
      <c r="HT49" s="39">
        <v>0</v>
      </c>
      <c r="HU49" s="39">
        <v>0</v>
      </c>
      <c r="HV49" s="39" t="s">
        <v>3103</v>
      </c>
      <c r="HW49" s="39" t="s">
        <v>3104</v>
      </c>
      <c r="HX49" s="39" t="s">
        <v>3105</v>
      </c>
      <c r="HY49" s="39" t="s">
        <v>3106</v>
      </c>
      <c r="HZ49" s="39" t="s">
        <v>3083</v>
      </c>
      <c r="IA49" s="39" t="s">
        <v>3107</v>
      </c>
      <c r="IB49" s="39" t="s">
        <v>3108</v>
      </c>
      <c r="IC49" s="39" t="s">
        <v>3109</v>
      </c>
      <c r="ID49" s="44"/>
    </row>
    <row r="50" spans="1:238" ht="50.25" customHeight="1" x14ac:dyDescent="0.2">
      <c r="A50" s="44" t="s">
        <v>13003</v>
      </c>
      <c r="B50" s="39" t="s">
        <v>3084</v>
      </c>
      <c r="C50" s="39" t="s">
        <v>3133</v>
      </c>
      <c r="D50" s="39" t="s">
        <v>3133</v>
      </c>
      <c r="E50" s="39">
        <v>2020</v>
      </c>
      <c r="F50" s="48">
        <v>45292</v>
      </c>
      <c r="G50" s="48">
        <v>45657</v>
      </c>
      <c r="H50" s="39" t="s">
        <v>3134</v>
      </c>
      <c r="I50" s="43" t="s">
        <v>3135</v>
      </c>
      <c r="J50" s="39" t="s">
        <v>3136</v>
      </c>
      <c r="K50" s="43" t="s">
        <v>3137</v>
      </c>
      <c r="L50" s="39" t="s">
        <v>239</v>
      </c>
      <c r="M50" s="44"/>
      <c r="N50" s="39" t="s">
        <v>239</v>
      </c>
      <c r="O50" s="44"/>
      <c r="P50" s="39" t="s">
        <v>239</v>
      </c>
      <c r="Q50" s="44"/>
      <c r="R50" s="39" t="s">
        <v>239</v>
      </c>
      <c r="S50" s="44"/>
      <c r="T50" s="39" t="s">
        <v>3138</v>
      </c>
      <c r="U50" s="39" t="s">
        <v>3138</v>
      </c>
      <c r="V50" s="39" t="s">
        <v>235</v>
      </c>
      <c r="W50" s="39" t="s">
        <v>3096</v>
      </c>
      <c r="X50" s="49">
        <v>3.1465000000000001</v>
      </c>
      <c r="Y50" s="49">
        <f t="shared" si="5"/>
        <v>0</v>
      </c>
      <c r="Z50" s="39">
        <v>4.41E-2</v>
      </c>
      <c r="AA50" s="49"/>
      <c r="AB50" s="39">
        <v>5.0000000000000002E-5</v>
      </c>
      <c r="AC50" s="39">
        <v>0.14299999999999999</v>
      </c>
      <c r="AD50" s="39">
        <v>4.54</v>
      </c>
      <c r="AE50" s="39">
        <v>0</v>
      </c>
      <c r="AF50" s="39">
        <v>0</v>
      </c>
      <c r="AG50" s="39">
        <v>0.80089999999999995</v>
      </c>
      <c r="AH50" s="39">
        <v>25.45</v>
      </c>
      <c r="AI50" s="39">
        <v>0</v>
      </c>
      <c r="AJ50" s="39">
        <v>0</v>
      </c>
      <c r="AK50" s="39">
        <v>2.1585000000000001</v>
      </c>
      <c r="AL50" s="39">
        <v>68.599999999999994</v>
      </c>
      <c r="AM50" s="39" t="s">
        <v>3140</v>
      </c>
      <c r="AN50" s="39" t="s">
        <v>304</v>
      </c>
      <c r="AO50" s="39" t="s">
        <v>3138</v>
      </c>
      <c r="AP50" s="39" t="s">
        <v>243</v>
      </c>
      <c r="AQ50" s="39" t="s">
        <v>3141</v>
      </c>
      <c r="AR50" s="43" t="s">
        <v>3142</v>
      </c>
      <c r="AS50" s="39">
        <v>0</v>
      </c>
      <c r="AT50" s="39">
        <v>5.1668000000000003</v>
      </c>
      <c r="AU50" s="39">
        <v>5.7999999999999996E-3</v>
      </c>
      <c r="AV50" s="39">
        <v>2</v>
      </c>
      <c r="AW50" s="39">
        <v>2</v>
      </c>
      <c r="AX50" s="39">
        <v>2</v>
      </c>
      <c r="AY50" s="44"/>
      <c r="AZ50" s="44"/>
      <c r="BA50" s="44"/>
      <c r="BB50" s="44"/>
      <c r="BC50" s="44"/>
      <c r="BD50" s="44"/>
      <c r="BE50" s="44"/>
      <c r="BF50" s="44"/>
      <c r="BG50" s="44"/>
      <c r="BH50" s="44"/>
      <c r="BI50" s="44"/>
      <c r="BJ50" s="39">
        <v>1</v>
      </c>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39">
        <v>0</v>
      </c>
      <c r="CI50" s="39">
        <f t="shared" si="1"/>
        <v>0</v>
      </c>
      <c r="CJ50" s="44"/>
      <c r="CK50" s="44"/>
      <c r="CL50" s="44"/>
      <c r="CM50" s="44"/>
      <c r="CN50" s="44"/>
      <c r="CO50" s="44"/>
      <c r="CP50" s="44"/>
      <c r="CQ50" s="44"/>
      <c r="CR50" s="44"/>
      <c r="CS50" s="44"/>
      <c r="CT50" s="44"/>
      <c r="CU50" s="44"/>
      <c r="CV50" s="44"/>
      <c r="CW50" s="44"/>
      <c r="CX50" s="44"/>
      <c r="CY50" s="44"/>
      <c r="CZ50" s="39">
        <v>0</v>
      </c>
      <c r="DA50" s="39">
        <f t="shared" si="2"/>
        <v>0</v>
      </c>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39">
        <v>0</v>
      </c>
      <c r="EE50" s="39">
        <f t="shared" si="3"/>
        <v>0</v>
      </c>
      <c r="EF50" s="44"/>
      <c r="EG50" s="44"/>
      <c r="EH50" s="44"/>
      <c r="EI50" s="44"/>
      <c r="EJ50" s="44"/>
      <c r="EK50" s="44"/>
      <c r="EL50" s="44"/>
      <c r="EM50" s="44"/>
      <c r="EN50" s="72">
        <v>1</v>
      </c>
      <c r="EO50" s="39">
        <f t="shared" si="4"/>
        <v>0</v>
      </c>
      <c r="EP50" s="39">
        <v>7.61</v>
      </c>
      <c r="EQ50" s="39" t="s">
        <v>3143</v>
      </c>
      <c r="ER50" s="44"/>
      <c r="ES50" s="39" t="s">
        <v>3144</v>
      </c>
      <c r="ET50" s="43" t="s">
        <v>3099</v>
      </c>
      <c r="EU50" s="39">
        <v>753.00199999999995</v>
      </c>
      <c r="EV50" s="39" t="s">
        <v>236</v>
      </c>
      <c r="EW50" s="44"/>
      <c r="EX50" s="44"/>
      <c r="EY50" s="44"/>
      <c r="EZ50" s="44"/>
      <c r="FA50" s="39">
        <v>0</v>
      </c>
      <c r="FB50" s="44"/>
      <c r="FC50" s="39">
        <v>1</v>
      </c>
      <c r="FD50" s="39" t="s">
        <v>243</v>
      </c>
      <c r="FE50" s="39" t="s">
        <v>3145</v>
      </c>
      <c r="FF50" s="39">
        <v>2389</v>
      </c>
      <c r="FG50" s="39" t="s">
        <v>243</v>
      </c>
      <c r="FH50" s="39" t="s">
        <v>3146</v>
      </c>
      <c r="FI50" s="39">
        <v>2389</v>
      </c>
      <c r="FJ50" s="39" t="s">
        <v>236</v>
      </c>
      <c r="FK50" s="44"/>
      <c r="FL50" s="44"/>
      <c r="FM50" s="39" t="s">
        <v>236</v>
      </c>
      <c r="FN50" s="44"/>
      <c r="FO50" s="44"/>
      <c r="FP50" s="39" t="s">
        <v>236</v>
      </c>
      <c r="FQ50" s="44"/>
      <c r="FR50" s="44"/>
      <c r="FS50" s="39" t="s">
        <v>236</v>
      </c>
      <c r="FT50" s="44"/>
      <c r="FU50" s="44"/>
      <c r="FV50" s="39" t="s">
        <v>236</v>
      </c>
      <c r="FW50" s="44"/>
      <c r="FX50" s="44"/>
      <c r="FY50" s="44"/>
      <c r="FZ50" s="44"/>
      <c r="GA50" s="44"/>
      <c r="GB50" s="39" t="s">
        <v>236</v>
      </c>
      <c r="GC50" s="44"/>
      <c r="GD50" s="44"/>
      <c r="GE50" s="39" t="s">
        <v>243</v>
      </c>
      <c r="GF50" s="39" t="s">
        <v>3146</v>
      </c>
      <c r="GG50" s="39">
        <v>2389</v>
      </c>
      <c r="GH50" s="39" t="s">
        <v>236</v>
      </c>
      <c r="GI50" s="44"/>
      <c r="GJ50" s="44"/>
      <c r="GK50" s="39" t="s">
        <v>236</v>
      </c>
      <c r="GL50" s="44"/>
      <c r="GM50" s="44"/>
      <c r="GN50" s="39" t="s">
        <v>236</v>
      </c>
      <c r="GO50" s="44"/>
      <c r="GP50" s="44"/>
      <c r="GQ50" s="39" t="s">
        <v>236</v>
      </c>
      <c r="GR50" s="44"/>
      <c r="GS50" s="44"/>
      <c r="GT50" s="44"/>
      <c r="GU50" s="44"/>
      <c r="GV50" s="44"/>
      <c r="GW50" s="39">
        <v>100</v>
      </c>
      <c r="GX50" s="44"/>
      <c r="GY50" s="39">
        <v>11</v>
      </c>
      <c r="GZ50" s="39">
        <v>11</v>
      </c>
      <c r="HA50" s="39">
        <v>0</v>
      </c>
      <c r="HB50" s="39">
        <v>0</v>
      </c>
      <c r="HC50" s="39">
        <v>0</v>
      </c>
      <c r="HD50" s="39">
        <v>0</v>
      </c>
      <c r="HE50" s="39">
        <v>0</v>
      </c>
      <c r="HF50" s="39">
        <v>0</v>
      </c>
      <c r="HG50" s="39">
        <v>0</v>
      </c>
      <c r="HH50" s="39" t="s">
        <v>236</v>
      </c>
      <c r="HI50" s="44"/>
      <c r="HJ50" s="44"/>
      <c r="HK50" s="44"/>
      <c r="HL50" s="44"/>
      <c r="HM50" s="44"/>
      <c r="HN50" s="44"/>
      <c r="HO50" s="44"/>
      <c r="HP50" s="44"/>
      <c r="HQ50" s="44"/>
      <c r="HR50" s="44"/>
      <c r="HS50" s="39" t="s">
        <v>239</v>
      </c>
      <c r="HT50" s="39">
        <v>0</v>
      </c>
      <c r="HU50" s="39">
        <v>0</v>
      </c>
      <c r="HV50" s="39" t="s">
        <v>3147</v>
      </c>
      <c r="HW50" s="39" t="s">
        <v>3148</v>
      </c>
      <c r="HX50" s="39" t="s">
        <v>3149</v>
      </c>
      <c r="HY50" s="39" t="s">
        <v>3150</v>
      </c>
      <c r="HZ50" s="39" t="s">
        <v>3151</v>
      </c>
      <c r="IA50" s="39" t="s">
        <v>3107</v>
      </c>
      <c r="IB50" s="39" t="s">
        <v>3108</v>
      </c>
      <c r="IC50" s="39" t="s">
        <v>3109</v>
      </c>
      <c r="ID50" s="44"/>
    </row>
    <row r="51" spans="1:238" ht="56.25" customHeight="1" x14ac:dyDescent="0.2">
      <c r="A51" s="44" t="s">
        <v>13002</v>
      </c>
      <c r="B51" s="39" t="s">
        <v>3084</v>
      </c>
      <c r="C51" s="39" t="s">
        <v>355</v>
      </c>
      <c r="D51" s="39" t="s">
        <v>4183</v>
      </c>
      <c r="E51" s="39">
        <v>2018</v>
      </c>
      <c r="F51" s="48">
        <v>45292</v>
      </c>
      <c r="G51" s="48">
        <v>45657</v>
      </c>
      <c r="H51" s="39" t="s">
        <v>3087</v>
      </c>
      <c r="I51" s="43" t="s">
        <v>4184</v>
      </c>
      <c r="J51" s="39" t="s">
        <v>3089</v>
      </c>
      <c r="K51" s="43" t="s">
        <v>4185</v>
      </c>
      <c r="L51" s="39" t="s">
        <v>239</v>
      </c>
      <c r="M51" s="44"/>
      <c r="N51" s="39" t="s">
        <v>239</v>
      </c>
      <c r="O51" s="44"/>
      <c r="P51" s="39" t="s">
        <v>239</v>
      </c>
      <c r="Q51" s="44"/>
      <c r="R51" s="39" t="s">
        <v>239</v>
      </c>
      <c r="S51" s="44"/>
      <c r="T51" s="39" t="s">
        <v>3095</v>
      </c>
      <c r="U51" s="39" t="s">
        <v>3095</v>
      </c>
      <c r="V51" s="39" t="s">
        <v>235</v>
      </c>
      <c r="W51" s="39" t="s">
        <v>3096</v>
      </c>
      <c r="X51" s="49">
        <v>208.0615</v>
      </c>
      <c r="Y51" s="49">
        <f t="shared" si="5"/>
        <v>0</v>
      </c>
      <c r="Z51" s="39">
        <v>3.7284999999999999</v>
      </c>
      <c r="AA51" s="49">
        <v>1.79</v>
      </c>
      <c r="AB51" s="39">
        <v>4.4999999999999997E-3</v>
      </c>
      <c r="AC51" s="39">
        <v>21.636299999999999</v>
      </c>
      <c r="AD51" s="49">
        <v>10.4</v>
      </c>
      <c r="AE51" s="39">
        <v>0</v>
      </c>
      <c r="AF51" s="39">
        <v>0</v>
      </c>
      <c r="AG51" s="39">
        <v>0</v>
      </c>
      <c r="AH51" s="39">
        <v>0</v>
      </c>
      <c r="AI51" s="39">
        <v>0</v>
      </c>
      <c r="AJ51" s="39">
        <v>0</v>
      </c>
      <c r="AK51" s="39">
        <v>182.69669999999999</v>
      </c>
      <c r="AL51" s="39">
        <v>87.81</v>
      </c>
      <c r="AM51" s="39" t="s">
        <v>465</v>
      </c>
      <c r="AN51" s="39" t="s">
        <v>1362</v>
      </c>
      <c r="AO51" s="39" t="s">
        <v>3095</v>
      </c>
      <c r="AP51" s="39" t="s">
        <v>236</v>
      </c>
      <c r="AQ51" s="44"/>
      <c r="AR51" s="44"/>
      <c r="AS51" s="44"/>
      <c r="AT51" s="39">
        <v>213.22290000000001</v>
      </c>
      <c r="AU51" s="39">
        <v>0.24</v>
      </c>
      <c r="AV51" s="39">
        <v>41</v>
      </c>
      <c r="AW51" s="39">
        <v>37</v>
      </c>
      <c r="AX51" s="39">
        <v>37</v>
      </c>
      <c r="AY51" s="44"/>
      <c r="AZ51" s="44"/>
      <c r="BA51" s="44"/>
      <c r="BB51" s="44"/>
      <c r="BC51" s="44"/>
      <c r="BD51" s="44"/>
      <c r="BE51" s="44"/>
      <c r="BF51" s="44"/>
      <c r="BG51" s="39">
        <v>2</v>
      </c>
      <c r="BH51" s="44"/>
      <c r="BI51" s="44"/>
      <c r="BJ51" s="39">
        <v>35</v>
      </c>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39">
        <v>0</v>
      </c>
      <c r="CI51" s="39">
        <f t="shared" si="1"/>
        <v>0</v>
      </c>
      <c r="CJ51" s="44"/>
      <c r="CK51" s="44"/>
      <c r="CL51" s="44"/>
      <c r="CM51" s="44"/>
      <c r="CN51" s="44"/>
      <c r="CO51" s="44"/>
      <c r="CP51" s="44"/>
      <c r="CQ51" s="44"/>
      <c r="CR51" s="44"/>
      <c r="CS51" s="44"/>
      <c r="CT51" s="44"/>
      <c r="CU51" s="44"/>
      <c r="CV51" s="44"/>
      <c r="CW51" s="44"/>
      <c r="CX51" s="44"/>
      <c r="CY51" s="44"/>
      <c r="CZ51" s="39">
        <v>0</v>
      </c>
      <c r="DA51" s="39">
        <f t="shared" si="2"/>
        <v>0</v>
      </c>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39">
        <v>0</v>
      </c>
      <c r="EE51" s="39">
        <f t="shared" si="3"/>
        <v>0</v>
      </c>
      <c r="EF51" s="44"/>
      <c r="EG51" s="44"/>
      <c r="EH51" s="44"/>
      <c r="EI51" s="44"/>
      <c r="EJ51" s="44"/>
      <c r="EK51" s="44"/>
      <c r="EL51" s="44"/>
      <c r="EM51" s="44"/>
      <c r="EN51" s="72">
        <v>37</v>
      </c>
      <c r="EO51" s="39">
        <f t="shared" si="4"/>
        <v>0</v>
      </c>
      <c r="EP51" s="39">
        <v>444.19299999999998</v>
      </c>
      <c r="EQ51" s="39" t="s">
        <v>4187</v>
      </c>
      <c r="ER51" s="43" t="s">
        <v>4188</v>
      </c>
      <c r="ES51" s="39" t="s">
        <v>4189</v>
      </c>
      <c r="ET51" s="43" t="s">
        <v>3099</v>
      </c>
      <c r="EU51" s="39">
        <v>753.00199999999995</v>
      </c>
      <c r="EV51" s="39" t="s">
        <v>236</v>
      </c>
      <c r="EW51" s="44"/>
      <c r="EX51" s="44"/>
      <c r="EY51" s="44"/>
      <c r="EZ51" s="44"/>
      <c r="FA51" s="39">
        <v>0</v>
      </c>
      <c r="FB51" s="44"/>
      <c r="FC51" s="39">
        <v>1</v>
      </c>
      <c r="FD51" s="39" t="s">
        <v>236</v>
      </c>
      <c r="FE51" s="44"/>
      <c r="FF51" s="44"/>
      <c r="FG51" s="39" t="s">
        <v>236</v>
      </c>
      <c r="FH51" s="44"/>
      <c r="FI51" s="44"/>
      <c r="FJ51" s="39" t="s">
        <v>236</v>
      </c>
      <c r="FK51" s="44"/>
      <c r="FL51" s="44"/>
      <c r="FM51" s="39" t="s">
        <v>236</v>
      </c>
      <c r="FN51" s="44"/>
      <c r="FO51" s="44"/>
      <c r="FP51" s="39" t="s">
        <v>236</v>
      </c>
      <c r="FQ51" s="44"/>
      <c r="FR51" s="44"/>
      <c r="FS51" s="39" t="s">
        <v>236</v>
      </c>
      <c r="FT51" s="44"/>
      <c r="FU51" s="44"/>
      <c r="FV51" s="39" t="s">
        <v>236</v>
      </c>
      <c r="FW51" s="44"/>
      <c r="FX51" s="44"/>
      <c r="FY51" s="44"/>
      <c r="FZ51" s="44"/>
      <c r="GA51" s="44"/>
      <c r="GB51" s="39" t="s">
        <v>243</v>
      </c>
      <c r="GC51" s="39" t="s">
        <v>757</v>
      </c>
      <c r="GD51" s="39">
        <v>50071</v>
      </c>
      <c r="GE51" s="39" t="s">
        <v>236</v>
      </c>
      <c r="GF51" s="44"/>
      <c r="GG51" s="44"/>
      <c r="GH51" s="39" t="s">
        <v>236</v>
      </c>
      <c r="GI51" s="44"/>
      <c r="GJ51" s="44"/>
      <c r="GK51" s="39" t="s">
        <v>236</v>
      </c>
      <c r="GL51" s="44"/>
      <c r="GM51" s="44"/>
      <c r="GN51" s="39" t="s">
        <v>236</v>
      </c>
      <c r="GO51" s="44"/>
      <c r="GP51" s="44"/>
      <c r="GQ51" s="39" t="s">
        <v>236</v>
      </c>
      <c r="GR51" s="44"/>
      <c r="GS51" s="44"/>
      <c r="GT51" s="44"/>
      <c r="GU51" s="44"/>
      <c r="GV51" s="44"/>
      <c r="GW51" s="39">
        <v>100</v>
      </c>
      <c r="GX51" s="44"/>
      <c r="GY51" s="39">
        <v>11</v>
      </c>
      <c r="GZ51" s="39">
        <v>0</v>
      </c>
      <c r="HA51" s="39">
        <v>0</v>
      </c>
      <c r="HB51" s="39">
        <v>0</v>
      </c>
      <c r="HC51" s="39">
        <v>9</v>
      </c>
      <c r="HD51" s="39">
        <v>2</v>
      </c>
      <c r="HE51" s="39">
        <v>0</v>
      </c>
      <c r="HF51" s="39">
        <v>0</v>
      </c>
      <c r="HG51" s="39">
        <v>0</v>
      </c>
      <c r="HH51" s="39" t="s">
        <v>236</v>
      </c>
      <c r="HI51" s="44"/>
      <c r="HJ51" s="44"/>
      <c r="HK51" s="44"/>
      <c r="HL51" s="44"/>
      <c r="HM51" s="44"/>
      <c r="HN51" s="44"/>
      <c r="HO51" s="44"/>
      <c r="HP51" s="44"/>
      <c r="HQ51" s="44"/>
      <c r="HR51" s="44"/>
      <c r="HS51" s="39" t="s">
        <v>236</v>
      </c>
      <c r="HT51" s="39">
        <v>0</v>
      </c>
      <c r="HU51" s="44"/>
      <c r="HV51" s="39" t="s">
        <v>3083</v>
      </c>
      <c r="HW51" s="39" t="s">
        <v>4190</v>
      </c>
      <c r="HX51" s="39" t="s">
        <v>3108</v>
      </c>
      <c r="HY51" s="39" t="s">
        <v>3109</v>
      </c>
      <c r="HZ51" s="39" t="s">
        <v>3083</v>
      </c>
      <c r="IA51" s="39" t="s">
        <v>4190</v>
      </c>
      <c r="IB51" s="39" t="s">
        <v>3108</v>
      </c>
      <c r="IC51" s="39" t="s">
        <v>3109</v>
      </c>
      <c r="ID51" s="44"/>
    </row>
    <row r="52" spans="1:238" ht="123" customHeight="1" x14ac:dyDescent="0.2">
      <c r="A52" s="44" t="s">
        <v>13000</v>
      </c>
      <c r="B52" s="39" t="s">
        <v>1182</v>
      </c>
      <c r="C52" s="39" t="s">
        <v>1183</v>
      </c>
      <c r="D52" s="39" t="s">
        <v>1184</v>
      </c>
      <c r="E52" s="39">
        <v>2017</v>
      </c>
      <c r="F52" s="48">
        <v>45016</v>
      </c>
      <c r="G52" s="48">
        <v>45657</v>
      </c>
      <c r="H52" s="39" t="s">
        <v>388</v>
      </c>
      <c r="I52" s="44"/>
      <c r="J52" s="39" t="s">
        <v>388</v>
      </c>
      <c r="K52" s="44"/>
      <c r="L52" s="39" t="s">
        <v>1185</v>
      </c>
      <c r="M52" s="43" t="s">
        <v>1186</v>
      </c>
      <c r="N52" s="39" t="s">
        <v>388</v>
      </c>
      <c r="O52" s="44"/>
      <c r="P52" s="39" t="s">
        <v>388</v>
      </c>
      <c r="Q52" s="44"/>
      <c r="R52" s="39" t="s">
        <v>1187</v>
      </c>
      <c r="S52" s="43" t="s">
        <v>1188</v>
      </c>
      <c r="T52" s="39" t="s">
        <v>1189</v>
      </c>
      <c r="U52" s="39" t="s">
        <v>1190</v>
      </c>
      <c r="V52" s="39" t="s">
        <v>235</v>
      </c>
      <c r="W52" s="39" t="s">
        <v>1191</v>
      </c>
      <c r="X52" s="49">
        <v>440.36</v>
      </c>
      <c r="Y52" s="49">
        <f t="shared" si="5"/>
        <v>0</v>
      </c>
      <c r="Z52" s="39">
        <v>243.119</v>
      </c>
      <c r="AA52" s="49">
        <v>55.21</v>
      </c>
      <c r="AB52" s="39">
        <v>0.16</v>
      </c>
      <c r="AC52" s="39">
        <v>187.57</v>
      </c>
      <c r="AD52" s="39">
        <v>42.59</v>
      </c>
      <c r="AE52" s="39">
        <v>0</v>
      </c>
      <c r="AF52" s="39">
        <v>0</v>
      </c>
      <c r="AG52" s="39">
        <v>0</v>
      </c>
      <c r="AH52" s="39">
        <v>0</v>
      </c>
      <c r="AI52" s="39">
        <v>9.6709999999999994</v>
      </c>
      <c r="AJ52" s="49">
        <v>2.2000000000000002</v>
      </c>
      <c r="AK52" s="39">
        <v>0</v>
      </c>
      <c r="AL52" s="39">
        <v>0</v>
      </c>
      <c r="AM52" s="39" t="s">
        <v>388</v>
      </c>
      <c r="AN52" s="39" t="s">
        <v>388</v>
      </c>
      <c r="AO52" s="39" t="s">
        <v>388</v>
      </c>
      <c r="AP52" s="39" t="s">
        <v>236</v>
      </c>
      <c r="AQ52" s="44"/>
      <c r="AR52" s="44"/>
      <c r="AS52" s="44"/>
      <c r="AT52" s="39">
        <v>270.53300000000002</v>
      </c>
      <c r="AU52" s="39">
        <v>0.28000000000000003</v>
      </c>
      <c r="AV52" s="39">
        <v>197</v>
      </c>
      <c r="AW52" s="39">
        <v>197</v>
      </c>
      <c r="AX52" s="39">
        <v>192</v>
      </c>
      <c r="AY52" s="39">
        <v>4</v>
      </c>
      <c r="AZ52" s="39">
        <v>30</v>
      </c>
      <c r="BA52" s="39">
        <v>0</v>
      </c>
      <c r="BB52" s="39">
        <v>0</v>
      </c>
      <c r="BC52" s="39">
        <v>0</v>
      </c>
      <c r="BD52" s="39">
        <v>0</v>
      </c>
      <c r="BE52" s="39">
        <v>60</v>
      </c>
      <c r="BF52" s="39">
        <v>19</v>
      </c>
      <c r="BG52" s="39">
        <v>5</v>
      </c>
      <c r="BH52" s="39">
        <v>2</v>
      </c>
      <c r="BI52" s="39">
        <v>6</v>
      </c>
      <c r="BJ52" s="39">
        <v>12</v>
      </c>
      <c r="BK52" s="39">
        <v>23</v>
      </c>
      <c r="BL52" s="39">
        <v>0</v>
      </c>
      <c r="BM52" s="39">
        <v>0</v>
      </c>
      <c r="BN52" s="39">
        <v>0</v>
      </c>
      <c r="BO52" s="39">
        <v>0</v>
      </c>
      <c r="BP52" s="39">
        <v>0</v>
      </c>
      <c r="BQ52" s="39">
        <v>0</v>
      </c>
      <c r="BR52" s="39">
        <v>0</v>
      </c>
      <c r="BS52" s="39">
        <v>0</v>
      </c>
      <c r="BT52" s="39">
        <v>0</v>
      </c>
      <c r="BU52" s="39">
        <v>0</v>
      </c>
      <c r="BV52" s="39">
        <v>0</v>
      </c>
      <c r="BW52" s="39">
        <v>0</v>
      </c>
      <c r="BX52" s="39">
        <v>0</v>
      </c>
      <c r="BY52" s="39">
        <v>0</v>
      </c>
      <c r="BZ52" s="39">
        <v>0</v>
      </c>
      <c r="CA52" s="39">
        <v>0</v>
      </c>
      <c r="CB52" s="39">
        <v>0</v>
      </c>
      <c r="CC52" s="39">
        <v>0</v>
      </c>
      <c r="CD52" s="39">
        <v>0</v>
      </c>
      <c r="CE52" s="39">
        <v>0</v>
      </c>
      <c r="CF52" s="44"/>
      <c r="CG52" s="39">
        <v>0</v>
      </c>
      <c r="CH52" s="39">
        <v>0</v>
      </c>
      <c r="CI52" s="39">
        <f t="shared" si="1"/>
        <v>0</v>
      </c>
      <c r="CJ52" s="39">
        <v>0</v>
      </c>
      <c r="CK52" s="39">
        <v>0</v>
      </c>
      <c r="CL52" s="39">
        <v>0</v>
      </c>
      <c r="CM52" s="39">
        <v>0</v>
      </c>
      <c r="CN52" s="39">
        <v>0</v>
      </c>
      <c r="CO52" s="39">
        <v>0</v>
      </c>
      <c r="CP52" s="39">
        <v>0</v>
      </c>
      <c r="CQ52" s="39">
        <v>0</v>
      </c>
      <c r="CR52" s="39">
        <v>0</v>
      </c>
      <c r="CS52" s="39">
        <v>0</v>
      </c>
      <c r="CT52" s="39">
        <v>0</v>
      </c>
      <c r="CU52" s="39">
        <v>0</v>
      </c>
      <c r="CV52" s="39">
        <v>0</v>
      </c>
      <c r="CW52" s="39">
        <v>0</v>
      </c>
      <c r="CX52" s="39">
        <v>0</v>
      </c>
      <c r="CY52" s="44"/>
      <c r="CZ52" s="39">
        <v>0</v>
      </c>
      <c r="DA52" s="39">
        <f t="shared" si="2"/>
        <v>0</v>
      </c>
      <c r="DB52" s="39">
        <v>0</v>
      </c>
      <c r="DC52" s="39">
        <v>0</v>
      </c>
      <c r="DD52" s="39">
        <v>0</v>
      </c>
      <c r="DE52" s="39">
        <v>0</v>
      </c>
      <c r="DF52" s="39">
        <v>0</v>
      </c>
      <c r="DG52" s="39">
        <v>0</v>
      </c>
      <c r="DH52" s="39">
        <v>0</v>
      </c>
      <c r="DI52" s="39">
        <v>0</v>
      </c>
      <c r="DJ52" s="39">
        <v>0</v>
      </c>
      <c r="DK52" s="39">
        <v>0</v>
      </c>
      <c r="DL52" s="39">
        <v>0</v>
      </c>
      <c r="DM52" s="39">
        <v>0</v>
      </c>
      <c r="DN52" s="39">
        <v>0</v>
      </c>
      <c r="DO52" s="39">
        <v>0</v>
      </c>
      <c r="DP52" s="39">
        <v>0</v>
      </c>
      <c r="DQ52" s="39">
        <v>0</v>
      </c>
      <c r="DR52" s="39">
        <v>0</v>
      </c>
      <c r="DS52" s="39">
        <v>0</v>
      </c>
      <c r="DT52" s="39">
        <v>0</v>
      </c>
      <c r="DU52" s="39">
        <v>0</v>
      </c>
      <c r="DV52" s="39">
        <v>0</v>
      </c>
      <c r="DW52" s="39">
        <v>0</v>
      </c>
      <c r="DX52" s="39">
        <v>0</v>
      </c>
      <c r="DY52" s="39">
        <v>0</v>
      </c>
      <c r="DZ52" s="39">
        <v>0</v>
      </c>
      <c r="EA52" s="39">
        <v>0</v>
      </c>
      <c r="EB52" s="44"/>
      <c r="EC52" s="39">
        <v>0</v>
      </c>
      <c r="ED52" s="39">
        <v>0</v>
      </c>
      <c r="EE52" s="39">
        <f t="shared" si="3"/>
        <v>0</v>
      </c>
      <c r="EF52" s="39">
        <v>0</v>
      </c>
      <c r="EG52" s="39">
        <v>0</v>
      </c>
      <c r="EH52" s="39">
        <v>0</v>
      </c>
      <c r="EI52" s="39">
        <v>0</v>
      </c>
      <c r="EJ52" s="39">
        <v>0</v>
      </c>
      <c r="EK52" s="39">
        <v>0</v>
      </c>
      <c r="EL52" s="39" t="s">
        <v>1193</v>
      </c>
      <c r="EM52" s="39">
        <v>5</v>
      </c>
      <c r="EN52" s="72">
        <v>166</v>
      </c>
      <c r="EO52" s="39">
        <f t="shared" si="4"/>
        <v>0</v>
      </c>
      <c r="EP52" s="39" t="s">
        <v>1194</v>
      </c>
      <c r="EQ52" s="39" t="s">
        <v>1195</v>
      </c>
      <c r="ER52" s="44"/>
      <c r="ES52" s="39" t="s">
        <v>1196</v>
      </c>
      <c r="ET52" s="43" t="s">
        <v>1197</v>
      </c>
      <c r="EU52" s="39" t="s">
        <v>1198</v>
      </c>
      <c r="EV52" s="39" t="s">
        <v>236</v>
      </c>
      <c r="EW52" s="44"/>
      <c r="EX52" s="44"/>
      <c r="EY52" s="44"/>
      <c r="EZ52" s="44"/>
      <c r="FA52" s="44"/>
      <c r="FB52" s="44"/>
      <c r="FC52" s="39">
        <v>8</v>
      </c>
      <c r="FD52" s="39" t="s">
        <v>243</v>
      </c>
      <c r="FE52" s="39" t="s">
        <v>1199</v>
      </c>
      <c r="FF52" s="39">
        <v>13106</v>
      </c>
      <c r="FG52" s="39" t="s">
        <v>243</v>
      </c>
      <c r="FH52" s="39" t="s">
        <v>1200</v>
      </c>
      <c r="FI52" s="39">
        <v>8287</v>
      </c>
      <c r="FJ52" s="39" t="s">
        <v>243</v>
      </c>
      <c r="FK52" s="39" t="s">
        <v>1200</v>
      </c>
      <c r="FL52" s="39">
        <v>531</v>
      </c>
      <c r="FM52" s="39" t="s">
        <v>236</v>
      </c>
      <c r="FN52" s="44"/>
      <c r="FO52" s="44"/>
      <c r="FP52" s="39" t="s">
        <v>236</v>
      </c>
      <c r="FQ52" s="44"/>
      <c r="FR52" s="44"/>
      <c r="FS52" s="39" t="s">
        <v>236</v>
      </c>
      <c r="FT52" s="44"/>
      <c r="FU52" s="44"/>
      <c r="FV52" s="39" t="s">
        <v>236</v>
      </c>
      <c r="FW52" s="44"/>
      <c r="FX52" s="44"/>
      <c r="FY52" s="44"/>
      <c r="FZ52" s="44"/>
      <c r="GA52" s="44"/>
      <c r="GB52" s="39" t="s">
        <v>236</v>
      </c>
      <c r="GC52" s="44"/>
      <c r="GD52" s="44"/>
      <c r="GE52" s="39" t="s">
        <v>236</v>
      </c>
      <c r="GF52" s="44"/>
      <c r="GG52" s="44"/>
      <c r="GH52" s="39" t="s">
        <v>236</v>
      </c>
      <c r="GI52" s="44"/>
      <c r="GJ52" s="44"/>
      <c r="GK52" s="39" t="s">
        <v>236</v>
      </c>
      <c r="GL52" s="44"/>
      <c r="GM52" s="44"/>
      <c r="GN52" s="39" t="s">
        <v>236</v>
      </c>
      <c r="GO52" s="44"/>
      <c r="GP52" s="44"/>
      <c r="GQ52" s="39" t="s">
        <v>243</v>
      </c>
      <c r="GR52" s="39" t="s">
        <v>1201</v>
      </c>
      <c r="GS52" s="39">
        <v>11</v>
      </c>
      <c r="GT52" s="44"/>
      <c r="GU52" s="44"/>
      <c r="GV52" s="44"/>
      <c r="GW52" s="39">
        <v>100</v>
      </c>
      <c r="GX52" s="44"/>
      <c r="GY52" s="39">
        <v>89</v>
      </c>
      <c r="GZ52" s="39">
        <v>26</v>
      </c>
      <c r="HA52" s="39">
        <v>8</v>
      </c>
      <c r="HB52" s="39">
        <v>52</v>
      </c>
      <c r="HC52" s="39">
        <v>0</v>
      </c>
      <c r="HD52" s="39">
        <v>3</v>
      </c>
      <c r="HE52" s="39">
        <v>0</v>
      </c>
      <c r="HF52" s="39">
        <v>0</v>
      </c>
      <c r="HG52" s="39">
        <v>0</v>
      </c>
      <c r="HH52" s="39" t="s">
        <v>236</v>
      </c>
      <c r="HI52" s="44"/>
      <c r="HJ52" s="44"/>
      <c r="HK52" s="44"/>
      <c r="HL52" s="44"/>
      <c r="HM52" s="44"/>
      <c r="HN52" s="44"/>
      <c r="HO52" s="39" t="s">
        <v>1202</v>
      </c>
      <c r="HP52" s="44"/>
      <c r="HQ52" s="39" t="s">
        <v>1203</v>
      </c>
      <c r="HR52" s="44"/>
      <c r="HS52" s="39" t="s">
        <v>1204</v>
      </c>
      <c r="HT52" s="39">
        <v>0</v>
      </c>
      <c r="HU52" s="39">
        <v>0</v>
      </c>
      <c r="HV52" s="39" t="s">
        <v>1181</v>
      </c>
      <c r="HW52" s="39" t="s">
        <v>1205</v>
      </c>
      <c r="HX52" s="39" t="s">
        <v>1206</v>
      </c>
      <c r="HY52" s="39" t="s">
        <v>1207</v>
      </c>
      <c r="HZ52" s="39" t="s">
        <v>1181</v>
      </c>
      <c r="IA52" s="39" t="s">
        <v>1205</v>
      </c>
      <c r="IB52" s="39" t="s">
        <v>1206</v>
      </c>
      <c r="IC52" s="39" t="s">
        <v>1207</v>
      </c>
      <c r="ID52" s="39" t="s">
        <v>1208</v>
      </c>
    </row>
    <row r="53" spans="1:238" ht="90.75" customHeight="1" x14ac:dyDescent="0.2">
      <c r="A53" s="44" t="s">
        <v>13000</v>
      </c>
      <c r="B53" s="39" t="s">
        <v>1617</v>
      </c>
      <c r="C53" s="39" t="s">
        <v>1618</v>
      </c>
      <c r="D53" s="39" t="s">
        <v>1619</v>
      </c>
      <c r="E53" s="39">
        <v>2016</v>
      </c>
      <c r="F53" s="48">
        <v>45061</v>
      </c>
      <c r="G53" s="48">
        <v>45657</v>
      </c>
      <c r="H53" s="39" t="s">
        <v>1620</v>
      </c>
      <c r="I53" s="43" t="s">
        <v>1621</v>
      </c>
      <c r="J53" s="39" t="s">
        <v>1622</v>
      </c>
      <c r="K53" s="43" t="s">
        <v>1623</v>
      </c>
      <c r="L53" s="44"/>
      <c r="M53" s="44"/>
      <c r="N53" s="44"/>
      <c r="O53" s="44"/>
      <c r="P53" s="44"/>
      <c r="Q53" s="44"/>
      <c r="R53" s="39" t="s">
        <v>1624</v>
      </c>
      <c r="S53" s="43" t="s">
        <v>1625</v>
      </c>
      <c r="T53" s="39" t="s">
        <v>1626</v>
      </c>
      <c r="U53" s="39" t="s">
        <v>1626</v>
      </c>
      <c r="V53" s="39" t="s">
        <v>235</v>
      </c>
      <c r="W53" s="39" t="s">
        <v>1627</v>
      </c>
      <c r="X53" s="49">
        <v>340.05599999999998</v>
      </c>
      <c r="Y53" s="49">
        <f t="shared" si="5"/>
        <v>0</v>
      </c>
      <c r="Z53" s="39">
        <v>246.41800000000001</v>
      </c>
      <c r="AA53" s="49">
        <v>72.459999999999994</v>
      </c>
      <c r="AB53" s="39">
        <v>0.09</v>
      </c>
      <c r="AC53" s="39">
        <v>93.451999999999998</v>
      </c>
      <c r="AD53" s="39">
        <v>27.48</v>
      </c>
      <c r="AE53" s="39">
        <v>2.7E-2</v>
      </c>
      <c r="AF53" s="39">
        <v>0.01</v>
      </c>
      <c r="AG53" s="39">
        <v>0.159</v>
      </c>
      <c r="AH53" s="39">
        <v>0.05</v>
      </c>
      <c r="AI53" s="39">
        <v>0</v>
      </c>
      <c r="AJ53" s="39">
        <v>0</v>
      </c>
      <c r="AK53" s="39">
        <v>0</v>
      </c>
      <c r="AL53" s="39">
        <v>0</v>
      </c>
      <c r="AM53" s="39" t="s">
        <v>236</v>
      </c>
      <c r="AN53" s="39" t="s">
        <v>236</v>
      </c>
      <c r="AO53" s="39" t="s">
        <v>236</v>
      </c>
      <c r="AP53" s="39" t="s">
        <v>243</v>
      </c>
      <c r="AQ53" s="39" t="s">
        <v>1628</v>
      </c>
      <c r="AR53" s="43" t="s">
        <v>300</v>
      </c>
      <c r="AS53" s="39">
        <v>3.63</v>
      </c>
      <c r="AT53" s="39">
        <v>250</v>
      </c>
      <c r="AU53" s="39">
        <v>0.11</v>
      </c>
      <c r="AV53" s="39">
        <v>197</v>
      </c>
      <c r="AW53" s="39">
        <v>197</v>
      </c>
      <c r="AX53" s="39">
        <v>197</v>
      </c>
      <c r="AY53" s="39">
        <v>2</v>
      </c>
      <c r="AZ53" s="39">
        <v>79</v>
      </c>
      <c r="BA53" s="39">
        <v>15</v>
      </c>
      <c r="BB53" s="39">
        <v>6</v>
      </c>
      <c r="BC53" s="39">
        <v>2</v>
      </c>
      <c r="BD53" s="39">
        <v>0</v>
      </c>
      <c r="BE53" s="39">
        <v>0</v>
      </c>
      <c r="BF53" s="39">
        <v>2</v>
      </c>
      <c r="BG53" s="39">
        <v>15</v>
      </c>
      <c r="BH53" s="39">
        <v>33</v>
      </c>
      <c r="BI53" s="39">
        <v>30</v>
      </c>
      <c r="BJ53" s="39">
        <v>3</v>
      </c>
      <c r="BK53" s="39">
        <v>5</v>
      </c>
      <c r="BL53" s="39">
        <v>5</v>
      </c>
      <c r="BM53" s="39">
        <v>0</v>
      </c>
      <c r="BN53" s="39">
        <v>0</v>
      </c>
      <c r="BO53" s="39">
        <v>0</v>
      </c>
      <c r="BP53" s="39">
        <v>0</v>
      </c>
      <c r="BQ53" s="39">
        <v>0</v>
      </c>
      <c r="BR53" s="39">
        <v>0</v>
      </c>
      <c r="BS53" s="39">
        <v>0</v>
      </c>
      <c r="BT53" s="39">
        <v>0</v>
      </c>
      <c r="BU53" s="39">
        <v>0</v>
      </c>
      <c r="BV53" s="39">
        <v>0</v>
      </c>
      <c r="BW53" s="39">
        <v>0</v>
      </c>
      <c r="BX53" s="39">
        <v>0</v>
      </c>
      <c r="BY53" s="39">
        <v>0</v>
      </c>
      <c r="BZ53" s="39">
        <v>0</v>
      </c>
      <c r="CA53" s="39">
        <v>0</v>
      </c>
      <c r="CB53" s="39">
        <v>0</v>
      </c>
      <c r="CC53" s="39">
        <v>0</v>
      </c>
      <c r="CD53" s="39">
        <v>0</v>
      </c>
      <c r="CE53" s="39">
        <v>0</v>
      </c>
      <c r="CF53" s="44"/>
      <c r="CG53" s="39">
        <v>0</v>
      </c>
      <c r="CH53" s="39">
        <v>0</v>
      </c>
      <c r="CI53" s="39">
        <f t="shared" si="1"/>
        <v>0</v>
      </c>
      <c r="CJ53" s="39">
        <v>0</v>
      </c>
      <c r="CK53" s="39">
        <v>0</v>
      </c>
      <c r="CL53" s="39">
        <v>0</v>
      </c>
      <c r="CM53" s="39">
        <v>0</v>
      </c>
      <c r="CN53" s="39">
        <v>0</v>
      </c>
      <c r="CO53" s="39">
        <v>0</v>
      </c>
      <c r="CP53" s="39">
        <v>0</v>
      </c>
      <c r="CQ53" s="39">
        <v>0</v>
      </c>
      <c r="CR53" s="39">
        <v>0</v>
      </c>
      <c r="CS53" s="39">
        <v>0</v>
      </c>
      <c r="CT53" s="39">
        <v>0</v>
      </c>
      <c r="CU53" s="39">
        <v>0</v>
      </c>
      <c r="CV53" s="39">
        <v>0</v>
      </c>
      <c r="CW53" s="39">
        <v>0</v>
      </c>
      <c r="CX53" s="39">
        <v>0</v>
      </c>
      <c r="CY53" s="44"/>
      <c r="CZ53" s="39">
        <v>0</v>
      </c>
      <c r="DA53" s="39">
        <f t="shared" si="2"/>
        <v>0</v>
      </c>
      <c r="DB53" s="39">
        <v>0</v>
      </c>
      <c r="DC53" s="39">
        <v>0</v>
      </c>
      <c r="DD53" s="39">
        <v>0</v>
      </c>
      <c r="DE53" s="39">
        <v>0</v>
      </c>
      <c r="DF53" s="39">
        <v>0</v>
      </c>
      <c r="DG53" s="39">
        <v>0</v>
      </c>
      <c r="DH53" s="39">
        <v>0</v>
      </c>
      <c r="DI53" s="39">
        <v>0</v>
      </c>
      <c r="DJ53" s="39">
        <v>0</v>
      </c>
      <c r="DK53" s="39">
        <v>0</v>
      </c>
      <c r="DL53" s="39">
        <v>0</v>
      </c>
      <c r="DM53" s="39">
        <v>0</v>
      </c>
      <c r="DN53" s="39">
        <v>0</v>
      </c>
      <c r="DO53" s="39">
        <v>0</v>
      </c>
      <c r="DP53" s="39">
        <v>0</v>
      </c>
      <c r="DQ53" s="39">
        <v>0</v>
      </c>
      <c r="DR53" s="39">
        <v>0</v>
      </c>
      <c r="DS53" s="39">
        <v>0</v>
      </c>
      <c r="DT53" s="39">
        <v>0</v>
      </c>
      <c r="DU53" s="39">
        <v>0</v>
      </c>
      <c r="DV53" s="39">
        <v>0</v>
      </c>
      <c r="DW53" s="39">
        <v>0</v>
      </c>
      <c r="DX53" s="39">
        <v>0</v>
      </c>
      <c r="DY53" s="39">
        <v>0</v>
      </c>
      <c r="DZ53" s="39">
        <v>0</v>
      </c>
      <c r="EA53" s="39">
        <v>0</v>
      </c>
      <c r="EB53" s="44"/>
      <c r="EC53" s="39">
        <v>0</v>
      </c>
      <c r="ED53" s="39">
        <v>0</v>
      </c>
      <c r="EE53" s="39">
        <f t="shared" si="3"/>
        <v>0</v>
      </c>
      <c r="EF53" s="39">
        <v>0</v>
      </c>
      <c r="EG53" s="39">
        <v>0</v>
      </c>
      <c r="EH53" s="39">
        <v>0</v>
      </c>
      <c r="EI53" s="39">
        <v>0</v>
      </c>
      <c r="EJ53" s="39">
        <v>0</v>
      </c>
      <c r="EK53" s="39">
        <v>0</v>
      </c>
      <c r="EL53" s="44"/>
      <c r="EM53" s="44"/>
      <c r="EN53" s="72">
        <v>197</v>
      </c>
      <c r="EO53" s="39">
        <f t="shared" si="4"/>
        <v>0</v>
      </c>
      <c r="EP53" s="39" t="s">
        <v>1629</v>
      </c>
      <c r="EQ53" s="39" t="s">
        <v>1630</v>
      </c>
      <c r="ER53" s="43" t="s">
        <v>1631</v>
      </c>
      <c r="ES53" s="39" t="s">
        <v>1632</v>
      </c>
      <c r="ET53" s="43" t="s">
        <v>1633</v>
      </c>
      <c r="EU53" s="39" t="s">
        <v>1634</v>
      </c>
      <c r="EV53" s="39" t="s">
        <v>243</v>
      </c>
      <c r="EW53" s="39" t="s">
        <v>1635</v>
      </c>
      <c r="EX53" s="43" t="s">
        <v>1636</v>
      </c>
      <c r="EY53" s="39" t="s">
        <v>1637</v>
      </c>
      <c r="EZ53" s="39">
        <v>3</v>
      </c>
      <c r="FA53" s="44"/>
      <c r="FB53" s="44"/>
      <c r="FC53" s="39">
        <v>6</v>
      </c>
      <c r="FD53" s="39" t="s">
        <v>243</v>
      </c>
      <c r="FE53" s="39" t="s">
        <v>1638</v>
      </c>
      <c r="FF53" s="39">
        <v>4174</v>
      </c>
      <c r="FG53" s="39" t="s">
        <v>243</v>
      </c>
      <c r="FH53" s="39" t="s">
        <v>1639</v>
      </c>
      <c r="FI53" s="39">
        <v>4174</v>
      </c>
      <c r="FJ53" s="39" t="s">
        <v>236</v>
      </c>
      <c r="FK53" s="44"/>
      <c r="FL53" s="44"/>
      <c r="FM53" s="39" t="s">
        <v>236</v>
      </c>
      <c r="FN53" s="44"/>
      <c r="FO53" s="44"/>
      <c r="FP53" s="39" t="s">
        <v>236</v>
      </c>
      <c r="FQ53" s="44"/>
      <c r="FR53" s="44"/>
      <c r="FS53" s="39" t="s">
        <v>236</v>
      </c>
      <c r="FT53" s="44"/>
      <c r="FU53" s="44"/>
      <c r="FV53" s="39" t="s">
        <v>236</v>
      </c>
      <c r="FW53" s="44"/>
      <c r="FX53" s="44"/>
      <c r="FY53" s="44"/>
      <c r="FZ53" s="44"/>
      <c r="GA53" s="44"/>
      <c r="GB53" s="39" t="s">
        <v>236</v>
      </c>
      <c r="GC53" s="44"/>
      <c r="GD53" s="44"/>
      <c r="GE53" s="39" t="s">
        <v>243</v>
      </c>
      <c r="GF53" s="39" t="s">
        <v>1640</v>
      </c>
      <c r="GG53" s="39">
        <v>4174</v>
      </c>
      <c r="GH53" s="39" t="s">
        <v>236</v>
      </c>
      <c r="GI53" s="44"/>
      <c r="GJ53" s="44"/>
      <c r="GK53" s="39" t="s">
        <v>236</v>
      </c>
      <c r="GL53" s="44"/>
      <c r="GM53" s="44"/>
      <c r="GN53" s="39" t="s">
        <v>243</v>
      </c>
      <c r="GO53" s="39" t="s">
        <v>1641</v>
      </c>
      <c r="GP53" s="39">
        <v>810</v>
      </c>
      <c r="GQ53" s="39" t="s">
        <v>236</v>
      </c>
      <c r="GR53" s="44"/>
      <c r="GS53" s="44"/>
      <c r="GT53" s="44"/>
      <c r="GU53" s="44"/>
      <c r="GV53" s="44"/>
      <c r="GW53" s="39">
        <v>100</v>
      </c>
      <c r="GX53" s="44"/>
      <c r="GY53" s="39">
        <v>186</v>
      </c>
      <c r="GZ53" s="39">
        <v>0</v>
      </c>
      <c r="HA53" s="39">
        <v>64</v>
      </c>
      <c r="HB53" s="39">
        <v>121</v>
      </c>
      <c r="HC53" s="39">
        <v>0</v>
      </c>
      <c r="HD53" s="39">
        <v>1</v>
      </c>
      <c r="HE53" s="39">
        <v>0</v>
      </c>
      <c r="HF53" s="39">
        <v>0</v>
      </c>
      <c r="HG53" s="39">
        <v>0</v>
      </c>
      <c r="HH53" s="39" t="s">
        <v>236</v>
      </c>
      <c r="HI53" s="44"/>
      <c r="HJ53" s="44"/>
      <c r="HK53" s="44"/>
      <c r="HL53" s="39" t="s">
        <v>1642</v>
      </c>
      <c r="HM53" s="44"/>
      <c r="HN53" s="43" t="s">
        <v>1643</v>
      </c>
      <c r="HO53" s="39" t="s">
        <v>1644</v>
      </c>
      <c r="HP53" s="43" t="s">
        <v>300</v>
      </c>
      <c r="HQ53" s="39" t="s">
        <v>1645</v>
      </c>
      <c r="HR53" s="44"/>
      <c r="HS53" s="39" t="s">
        <v>1646</v>
      </c>
      <c r="HT53" s="39">
        <v>3</v>
      </c>
      <c r="HU53" s="39">
        <v>135</v>
      </c>
      <c r="HV53" s="39" t="s">
        <v>1616</v>
      </c>
      <c r="HW53" s="39" t="s">
        <v>1647</v>
      </c>
      <c r="HX53" s="39" t="s">
        <v>1648</v>
      </c>
      <c r="HY53" s="39" t="s">
        <v>1649</v>
      </c>
      <c r="HZ53" s="39" t="s">
        <v>1650</v>
      </c>
      <c r="IA53" s="39" t="s">
        <v>1651</v>
      </c>
      <c r="IB53" s="39" t="s">
        <v>1652</v>
      </c>
      <c r="IC53" s="39" t="s">
        <v>1653</v>
      </c>
      <c r="ID53" s="44"/>
    </row>
    <row r="54" spans="1:238" ht="97.5" customHeight="1" x14ac:dyDescent="0.2">
      <c r="A54" s="44" t="s">
        <v>13000</v>
      </c>
      <c r="B54" s="39" t="s">
        <v>1617</v>
      </c>
      <c r="C54" s="39" t="s">
        <v>2655</v>
      </c>
      <c r="D54" s="39" t="s">
        <v>2656</v>
      </c>
      <c r="E54" s="39">
        <v>2013</v>
      </c>
      <c r="F54" s="48">
        <v>45427</v>
      </c>
      <c r="G54" s="48">
        <v>45654</v>
      </c>
      <c r="H54" s="39" t="s">
        <v>2657</v>
      </c>
      <c r="I54" s="60" t="s">
        <v>2658</v>
      </c>
      <c r="J54" s="39" t="s">
        <v>2659</v>
      </c>
      <c r="K54" s="43" t="s">
        <v>2660</v>
      </c>
      <c r="L54" s="44"/>
      <c r="M54" s="44"/>
      <c r="N54" s="44"/>
      <c r="O54" s="44"/>
      <c r="P54" s="44"/>
      <c r="Q54" s="44"/>
      <c r="R54" s="39" t="s">
        <v>2661</v>
      </c>
      <c r="S54" s="43" t="s">
        <v>2662</v>
      </c>
      <c r="T54" s="39" t="s">
        <v>1626</v>
      </c>
      <c r="U54" s="39" t="s">
        <v>1626</v>
      </c>
      <c r="V54" s="39" t="s">
        <v>235</v>
      </c>
      <c r="W54" s="39" t="s">
        <v>1627</v>
      </c>
      <c r="X54" s="49">
        <v>265.25799999999998</v>
      </c>
      <c r="Y54" s="49">
        <f t="shared" si="5"/>
        <v>0</v>
      </c>
      <c r="Z54" s="39">
        <v>209.40299999999999</v>
      </c>
      <c r="AA54" s="49">
        <v>78.94</v>
      </c>
      <c r="AB54" s="39">
        <v>0.08</v>
      </c>
      <c r="AC54" s="39">
        <v>55.680999999999997</v>
      </c>
      <c r="AD54" s="39">
        <v>20.99</v>
      </c>
      <c r="AE54" s="39">
        <v>0.05</v>
      </c>
      <c r="AF54" s="39">
        <v>0.02</v>
      </c>
      <c r="AG54" s="39">
        <v>0.124</v>
      </c>
      <c r="AH54" s="39">
        <v>0.05</v>
      </c>
      <c r="AI54" s="39">
        <v>0</v>
      </c>
      <c r="AJ54" s="39">
        <v>0</v>
      </c>
      <c r="AK54" s="39">
        <v>0</v>
      </c>
      <c r="AL54" s="39">
        <v>0</v>
      </c>
      <c r="AM54" s="39" t="s">
        <v>239</v>
      </c>
      <c r="AN54" s="39" t="s">
        <v>236</v>
      </c>
      <c r="AO54" s="39" t="s">
        <v>236</v>
      </c>
      <c r="AP54" s="39" t="s">
        <v>243</v>
      </c>
      <c r="AQ54" s="39" t="s">
        <v>2663</v>
      </c>
      <c r="AR54" s="43" t="s">
        <v>300</v>
      </c>
      <c r="AS54" s="39">
        <v>2.5059999999999998</v>
      </c>
      <c r="AT54" s="39">
        <v>210</v>
      </c>
      <c r="AU54" s="39">
        <v>0.08</v>
      </c>
      <c r="AV54" s="39">
        <v>169</v>
      </c>
      <c r="AW54" s="39">
        <v>169</v>
      </c>
      <c r="AX54" s="39">
        <v>169</v>
      </c>
      <c r="AY54" s="39">
        <v>0</v>
      </c>
      <c r="AZ54" s="39">
        <v>81</v>
      </c>
      <c r="BA54" s="39">
        <v>17</v>
      </c>
      <c r="BB54" s="39">
        <v>18</v>
      </c>
      <c r="BC54" s="39">
        <v>0</v>
      </c>
      <c r="BD54" s="39">
        <v>0</v>
      </c>
      <c r="BE54" s="39">
        <v>0</v>
      </c>
      <c r="BF54" s="39">
        <v>0</v>
      </c>
      <c r="BG54" s="39">
        <v>0</v>
      </c>
      <c r="BH54" s="39">
        <v>31</v>
      </c>
      <c r="BI54" s="39">
        <v>26</v>
      </c>
      <c r="BJ54" s="39">
        <v>2</v>
      </c>
      <c r="BK54" s="39">
        <v>4</v>
      </c>
      <c r="BL54" s="39">
        <v>1</v>
      </c>
      <c r="BM54" s="39">
        <v>0</v>
      </c>
      <c r="BN54" s="39">
        <v>0</v>
      </c>
      <c r="BO54" s="39">
        <v>3</v>
      </c>
      <c r="BP54" s="39">
        <v>0</v>
      </c>
      <c r="BQ54" s="39">
        <v>0</v>
      </c>
      <c r="BR54" s="39">
        <v>0</v>
      </c>
      <c r="BS54" s="39">
        <v>0</v>
      </c>
      <c r="BT54" s="39">
        <v>0</v>
      </c>
      <c r="BU54" s="39">
        <v>0</v>
      </c>
      <c r="BV54" s="39">
        <v>0</v>
      </c>
      <c r="BW54" s="39">
        <v>0</v>
      </c>
      <c r="BX54" s="39">
        <v>0</v>
      </c>
      <c r="BY54" s="39">
        <v>0</v>
      </c>
      <c r="BZ54" s="39">
        <v>0</v>
      </c>
      <c r="CA54" s="39">
        <v>0</v>
      </c>
      <c r="CB54" s="39">
        <v>0</v>
      </c>
      <c r="CC54" s="39">
        <v>0</v>
      </c>
      <c r="CD54" s="39">
        <v>0</v>
      </c>
      <c r="CE54" s="39">
        <v>0</v>
      </c>
      <c r="CF54" s="44"/>
      <c r="CG54" s="39">
        <v>0</v>
      </c>
      <c r="CH54" s="39">
        <v>0</v>
      </c>
      <c r="CI54" s="39">
        <f t="shared" si="1"/>
        <v>0</v>
      </c>
      <c r="CJ54" s="39">
        <v>0</v>
      </c>
      <c r="CK54" s="39">
        <v>0</v>
      </c>
      <c r="CL54" s="39">
        <v>0</v>
      </c>
      <c r="CM54" s="39">
        <v>0</v>
      </c>
      <c r="CN54" s="39">
        <v>0</v>
      </c>
      <c r="CO54" s="39">
        <v>0</v>
      </c>
      <c r="CP54" s="39">
        <v>0</v>
      </c>
      <c r="CQ54" s="39">
        <v>0</v>
      </c>
      <c r="CR54" s="39">
        <v>0</v>
      </c>
      <c r="CS54" s="39">
        <v>0</v>
      </c>
      <c r="CT54" s="39">
        <v>0</v>
      </c>
      <c r="CU54" s="39">
        <v>0</v>
      </c>
      <c r="CV54" s="39">
        <v>0</v>
      </c>
      <c r="CW54" s="39">
        <v>0</v>
      </c>
      <c r="CX54" s="39">
        <v>0</v>
      </c>
      <c r="CY54" s="44"/>
      <c r="CZ54" s="39">
        <v>0</v>
      </c>
      <c r="DA54" s="39">
        <f t="shared" si="2"/>
        <v>0</v>
      </c>
      <c r="DB54" s="39">
        <v>0</v>
      </c>
      <c r="DC54" s="39">
        <v>0</v>
      </c>
      <c r="DD54" s="39">
        <v>0</v>
      </c>
      <c r="DE54" s="39">
        <v>0</v>
      </c>
      <c r="DF54" s="39">
        <v>0</v>
      </c>
      <c r="DG54" s="39">
        <v>0</v>
      </c>
      <c r="DH54" s="39">
        <v>0</v>
      </c>
      <c r="DI54" s="39">
        <v>0</v>
      </c>
      <c r="DJ54" s="39">
        <v>0</v>
      </c>
      <c r="DK54" s="39">
        <v>0</v>
      </c>
      <c r="DL54" s="39">
        <v>0</v>
      </c>
      <c r="DM54" s="39">
        <v>0</v>
      </c>
      <c r="DN54" s="39">
        <v>0</v>
      </c>
      <c r="DO54" s="39">
        <v>0</v>
      </c>
      <c r="DP54" s="39">
        <v>0</v>
      </c>
      <c r="DQ54" s="39">
        <v>0</v>
      </c>
      <c r="DR54" s="39">
        <v>0</v>
      </c>
      <c r="DS54" s="39">
        <v>0</v>
      </c>
      <c r="DT54" s="39">
        <v>0</v>
      </c>
      <c r="DU54" s="39">
        <v>0</v>
      </c>
      <c r="DV54" s="39">
        <v>0</v>
      </c>
      <c r="DW54" s="39">
        <v>0</v>
      </c>
      <c r="DX54" s="39">
        <v>0</v>
      </c>
      <c r="DY54" s="39">
        <v>0</v>
      </c>
      <c r="DZ54" s="39">
        <v>0</v>
      </c>
      <c r="EA54" s="39">
        <v>0</v>
      </c>
      <c r="EB54" s="44"/>
      <c r="EC54" s="39">
        <v>0</v>
      </c>
      <c r="ED54" s="39">
        <v>0</v>
      </c>
      <c r="EE54" s="39">
        <f t="shared" si="3"/>
        <v>0</v>
      </c>
      <c r="EF54" s="39">
        <v>0</v>
      </c>
      <c r="EG54" s="39">
        <v>0</v>
      </c>
      <c r="EH54" s="39">
        <v>0</v>
      </c>
      <c r="EI54" s="39">
        <v>0</v>
      </c>
      <c r="EJ54" s="39">
        <v>0</v>
      </c>
      <c r="EK54" s="39">
        <v>0</v>
      </c>
      <c r="EL54" s="39" t="s">
        <v>2664</v>
      </c>
      <c r="EM54" s="39">
        <v>8</v>
      </c>
      <c r="EN54" s="72">
        <v>191</v>
      </c>
      <c r="EO54" s="39">
        <f t="shared" si="4"/>
        <v>0</v>
      </c>
      <c r="EP54" s="39" t="s">
        <v>2665</v>
      </c>
      <c r="EQ54" s="39" t="s">
        <v>2666</v>
      </c>
      <c r="ER54" s="43" t="s">
        <v>300</v>
      </c>
      <c r="ES54" s="39" t="s">
        <v>2667</v>
      </c>
      <c r="ET54" s="43" t="s">
        <v>2668</v>
      </c>
      <c r="EU54" s="39" t="s">
        <v>1634</v>
      </c>
      <c r="EV54" s="39" t="s">
        <v>243</v>
      </c>
      <c r="EW54" s="39" t="s">
        <v>1635</v>
      </c>
      <c r="EX54" s="43" t="s">
        <v>2669</v>
      </c>
      <c r="EY54" s="39" t="s">
        <v>1637</v>
      </c>
      <c r="EZ54" s="39">
        <v>3</v>
      </c>
      <c r="FA54" s="44"/>
      <c r="FB54" s="44"/>
      <c r="FC54" s="39">
        <v>6</v>
      </c>
      <c r="FD54" s="39" t="s">
        <v>236</v>
      </c>
      <c r="FE54" s="44"/>
      <c r="FF54" s="44"/>
      <c r="FG54" s="39" t="s">
        <v>243</v>
      </c>
      <c r="FH54" s="39" t="s">
        <v>2670</v>
      </c>
      <c r="FI54" s="39">
        <v>6172</v>
      </c>
      <c r="FJ54" s="39" t="s">
        <v>236</v>
      </c>
      <c r="FK54" s="44"/>
      <c r="FL54" s="44"/>
      <c r="FM54" s="39" t="s">
        <v>243</v>
      </c>
      <c r="FN54" s="39" t="s">
        <v>2671</v>
      </c>
      <c r="FO54" s="39">
        <v>627</v>
      </c>
      <c r="FP54" s="39" t="s">
        <v>236</v>
      </c>
      <c r="FQ54" s="44"/>
      <c r="FR54" s="44"/>
      <c r="FS54" s="39" t="s">
        <v>236</v>
      </c>
      <c r="FT54" s="44"/>
      <c r="FU54" s="44"/>
      <c r="FV54" s="39" t="s">
        <v>236</v>
      </c>
      <c r="FW54" s="44"/>
      <c r="FX54" s="44"/>
      <c r="FY54" s="44"/>
      <c r="FZ54" s="44"/>
      <c r="GA54" s="44"/>
      <c r="GB54" s="39" t="s">
        <v>236</v>
      </c>
      <c r="GC54" s="44"/>
      <c r="GD54" s="44"/>
      <c r="GE54" s="39" t="s">
        <v>243</v>
      </c>
      <c r="GF54" s="39" t="s">
        <v>1640</v>
      </c>
      <c r="GG54" s="39">
        <v>6172</v>
      </c>
      <c r="GH54" s="39" t="s">
        <v>236</v>
      </c>
      <c r="GI54" s="44"/>
      <c r="GJ54" s="44"/>
      <c r="GK54" s="39" t="s">
        <v>236</v>
      </c>
      <c r="GL54" s="44"/>
      <c r="GM54" s="44"/>
      <c r="GN54" s="39" t="s">
        <v>243</v>
      </c>
      <c r="GO54" s="39" t="s">
        <v>1641</v>
      </c>
      <c r="GP54" s="39">
        <v>810</v>
      </c>
      <c r="GQ54" s="39" t="s">
        <v>236</v>
      </c>
      <c r="GR54" s="44"/>
      <c r="GS54" s="44"/>
      <c r="GT54" s="44"/>
      <c r="GU54" s="44"/>
      <c r="GV54" s="44"/>
      <c r="GW54" s="39">
        <v>100</v>
      </c>
      <c r="GX54" s="39" t="s">
        <v>2672</v>
      </c>
      <c r="GY54" s="39">
        <v>162</v>
      </c>
      <c r="GZ54" s="39">
        <v>0</v>
      </c>
      <c r="HA54" s="39">
        <v>43</v>
      </c>
      <c r="HB54" s="39">
        <v>119</v>
      </c>
      <c r="HC54" s="39">
        <v>0</v>
      </c>
      <c r="HD54" s="39">
        <v>0</v>
      </c>
      <c r="HE54" s="39">
        <v>0</v>
      </c>
      <c r="HF54" s="39">
        <v>0</v>
      </c>
      <c r="HG54" s="39">
        <v>0</v>
      </c>
      <c r="HH54" s="39" t="s">
        <v>236</v>
      </c>
      <c r="HI54" s="44"/>
      <c r="HJ54" s="44"/>
      <c r="HK54" s="44"/>
      <c r="HL54" s="39" t="s">
        <v>2673</v>
      </c>
      <c r="HM54" s="44"/>
      <c r="HN54" s="43" t="s">
        <v>2674</v>
      </c>
      <c r="HO54" s="39" t="s">
        <v>1644</v>
      </c>
      <c r="HP54" s="44"/>
      <c r="HQ54" s="43" t="s">
        <v>2675</v>
      </c>
      <c r="HR54" s="44"/>
      <c r="HS54" s="39" t="s">
        <v>2676</v>
      </c>
      <c r="HT54" s="39">
        <v>3</v>
      </c>
      <c r="HU54" s="39">
        <v>135</v>
      </c>
      <c r="HV54" s="39" t="s">
        <v>1616</v>
      </c>
      <c r="HW54" s="39" t="s">
        <v>1647</v>
      </c>
      <c r="HX54" s="39" t="s">
        <v>1648</v>
      </c>
      <c r="HY54" s="39" t="s">
        <v>1649</v>
      </c>
      <c r="HZ54" s="39" t="s">
        <v>1650</v>
      </c>
      <c r="IA54" s="39" t="s">
        <v>1651</v>
      </c>
      <c r="IB54" s="39" t="s">
        <v>2677</v>
      </c>
      <c r="IC54" s="39" t="s">
        <v>1653</v>
      </c>
      <c r="ID54" s="44"/>
    </row>
    <row r="55" spans="1:238" ht="54.75" customHeight="1" x14ac:dyDescent="0.2">
      <c r="A55" s="44" t="s">
        <v>13000</v>
      </c>
      <c r="B55" s="39" t="s">
        <v>650</v>
      </c>
      <c r="C55" s="39" t="s">
        <v>651</v>
      </c>
      <c r="D55" s="39" t="s">
        <v>652</v>
      </c>
      <c r="E55" s="39">
        <v>2023</v>
      </c>
      <c r="F55" s="48">
        <v>45377</v>
      </c>
      <c r="G55" s="48">
        <v>45657</v>
      </c>
      <c r="H55" s="39" t="s">
        <v>653</v>
      </c>
      <c r="I55" s="43" t="s">
        <v>654</v>
      </c>
      <c r="J55" s="39" t="s">
        <v>655</v>
      </c>
      <c r="K55" s="43" t="s">
        <v>656</v>
      </c>
      <c r="L55" s="44"/>
      <c r="M55" s="44"/>
      <c r="N55" s="39" t="s">
        <v>657</v>
      </c>
      <c r="O55" s="39" t="s">
        <v>658</v>
      </c>
      <c r="P55" s="39" t="s">
        <v>659</v>
      </c>
      <c r="Q55" s="43" t="s">
        <v>660</v>
      </c>
      <c r="R55" s="39" t="s">
        <v>661</v>
      </c>
      <c r="S55" s="39" t="s">
        <v>662</v>
      </c>
      <c r="T55" s="39" t="s">
        <v>663</v>
      </c>
      <c r="U55" s="39" t="s">
        <v>664</v>
      </c>
      <c r="V55" s="39" t="s">
        <v>665</v>
      </c>
      <c r="W55" s="39" t="s">
        <v>666</v>
      </c>
      <c r="X55" s="49">
        <v>122.9</v>
      </c>
      <c r="Y55" s="49">
        <f t="shared" si="5"/>
        <v>0</v>
      </c>
      <c r="Z55" s="39">
        <v>108.8</v>
      </c>
      <c r="AA55" s="49">
        <v>88.53</v>
      </c>
      <c r="AB55" s="39">
        <v>0.08</v>
      </c>
      <c r="AC55" s="39">
        <v>14.1</v>
      </c>
      <c r="AD55" s="39">
        <v>11.47</v>
      </c>
      <c r="AE55" s="39">
        <v>0</v>
      </c>
      <c r="AF55" s="39">
        <v>0</v>
      </c>
      <c r="AG55" s="39">
        <v>0</v>
      </c>
      <c r="AH55" s="39">
        <v>0</v>
      </c>
      <c r="AI55" s="39">
        <v>0</v>
      </c>
      <c r="AJ55" s="39">
        <v>0</v>
      </c>
      <c r="AK55" s="39">
        <v>0</v>
      </c>
      <c r="AL55" s="39">
        <v>0</v>
      </c>
      <c r="AM55" s="39" t="s">
        <v>234</v>
      </c>
      <c r="AN55" s="39" t="s">
        <v>234</v>
      </c>
      <c r="AO55" s="39" t="s">
        <v>234</v>
      </c>
      <c r="AP55" s="39" t="s">
        <v>236</v>
      </c>
      <c r="AQ55" s="44"/>
      <c r="AR55" s="44"/>
      <c r="AS55" s="44"/>
      <c r="AT55" s="39">
        <v>105.03</v>
      </c>
      <c r="AU55" s="39">
        <v>0.08</v>
      </c>
      <c r="AV55" s="39">
        <v>112</v>
      </c>
      <c r="AW55" s="39">
        <v>112</v>
      </c>
      <c r="AX55" s="39">
        <v>27</v>
      </c>
      <c r="AY55" s="39">
        <v>0</v>
      </c>
      <c r="AZ55" s="39">
        <v>1</v>
      </c>
      <c r="BA55" s="39">
        <v>0</v>
      </c>
      <c r="BB55" s="39">
        <v>0</v>
      </c>
      <c r="BC55" s="39">
        <v>0</v>
      </c>
      <c r="BD55" s="39">
        <v>5</v>
      </c>
      <c r="BE55" s="39">
        <v>0</v>
      </c>
      <c r="BF55" s="39">
        <v>6</v>
      </c>
      <c r="BG55" s="39">
        <v>5</v>
      </c>
      <c r="BH55" s="39">
        <v>0</v>
      </c>
      <c r="BI55" s="39">
        <v>4</v>
      </c>
      <c r="BJ55" s="39">
        <v>6</v>
      </c>
      <c r="BK55" s="39">
        <v>0</v>
      </c>
      <c r="BL55" s="39">
        <v>0</v>
      </c>
      <c r="BM55" s="39">
        <v>0</v>
      </c>
      <c r="BN55" s="39">
        <v>0</v>
      </c>
      <c r="BO55" s="39">
        <v>0</v>
      </c>
      <c r="BP55" s="39">
        <v>0</v>
      </c>
      <c r="BQ55" s="39">
        <v>0</v>
      </c>
      <c r="BR55" s="39">
        <v>0</v>
      </c>
      <c r="BS55" s="39">
        <v>0</v>
      </c>
      <c r="BT55" s="39">
        <v>0</v>
      </c>
      <c r="BU55" s="39">
        <v>0</v>
      </c>
      <c r="BV55" s="39">
        <v>0</v>
      </c>
      <c r="BW55" s="39">
        <v>0</v>
      </c>
      <c r="BX55" s="39">
        <v>0</v>
      </c>
      <c r="BY55" s="39">
        <v>0</v>
      </c>
      <c r="BZ55" s="39">
        <v>0</v>
      </c>
      <c r="CA55" s="39">
        <v>0</v>
      </c>
      <c r="CB55" s="39">
        <v>0</v>
      </c>
      <c r="CC55" s="39">
        <v>0</v>
      </c>
      <c r="CD55" s="39">
        <v>0</v>
      </c>
      <c r="CE55" s="39">
        <v>0</v>
      </c>
      <c r="CF55" s="44"/>
      <c r="CG55" s="39">
        <v>0</v>
      </c>
      <c r="CH55" s="39">
        <v>0</v>
      </c>
      <c r="CI55" s="39">
        <f t="shared" si="1"/>
        <v>0</v>
      </c>
      <c r="CJ55" s="39">
        <v>0</v>
      </c>
      <c r="CK55" s="44"/>
      <c r="CL55" s="44"/>
      <c r="CM55" s="44"/>
      <c r="CN55" s="44"/>
      <c r="CO55" s="44"/>
      <c r="CP55" s="44"/>
      <c r="CQ55" s="44"/>
      <c r="CR55" s="44"/>
      <c r="CS55" s="44"/>
      <c r="CT55" s="44"/>
      <c r="CU55" s="44"/>
      <c r="CV55" s="44"/>
      <c r="CW55" s="44"/>
      <c r="CX55" s="44"/>
      <c r="CY55" s="44"/>
      <c r="CZ55" s="39">
        <v>0</v>
      </c>
      <c r="DA55" s="39">
        <f t="shared" si="2"/>
        <v>0</v>
      </c>
      <c r="DB55" s="39">
        <v>0</v>
      </c>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39">
        <v>0</v>
      </c>
      <c r="EE55" s="39">
        <f t="shared" si="3"/>
        <v>0</v>
      </c>
      <c r="EF55" s="39">
        <v>0</v>
      </c>
      <c r="EG55" s="39">
        <v>0</v>
      </c>
      <c r="EH55" s="39">
        <v>0</v>
      </c>
      <c r="EI55" s="39">
        <v>0</v>
      </c>
      <c r="EJ55" s="39">
        <v>0</v>
      </c>
      <c r="EK55" s="39">
        <v>0</v>
      </c>
      <c r="EL55" s="44"/>
      <c r="EM55" s="39">
        <v>0</v>
      </c>
      <c r="EN55" s="72">
        <v>27</v>
      </c>
      <c r="EO55" s="39">
        <f t="shared" si="4"/>
        <v>0</v>
      </c>
      <c r="EP55" s="39">
        <v>33.31</v>
      </c>
      <c r="EQ55" s="39" t="s">
        <v>667</v>
      </c>
      <c r="ER55" s="43" t="s">
        <v>668</v>
      </c>
      <c r="ES55" s="39" t="s">
        <v>669</v>
      </c>
      <c r="ET55" s="43" t="s">
        <v>670</v>
      </c>
      <c r="EU55" s="39">
        <v>1116.3</v>
      </c>
      <c r="EV55" s="39" t="s">
        <v>236</v>
      </c>
      <c r="EW55" s="44"/>
      <c r="EX55" s="44"/>
      <c r="EY55" s="44"/>
      <c r="EZ55" s="44"/>
      <c r="FA55" s="44"/>
      <c r="FB55" s="44"/>
      <c r="FC55" s="39">
        <v>2</v>
      </c>
      <c r="FD55" s="39" t="s">
        <v>236</v>
      </c>
      <c r="FE55" s="44"/>
      <c r="FF55" s="44"/>
      <c r="FG55" s="39" t="s">
        <v>236</v>
      </c>
      <c r="FH55" s="44"/>
      <c r="FI55" s="44"/>
      <c r="FJ55" s="39" t="s">
        <v>236</v>
      </c>
      <c r="FK55" s="44"/>
      <c r="FL55" s="44"/>
      <c r="FM55" s="39" t="s">
        <v>236</v>
      </c>
      <c r="FN55" s="44"/>
      <c r="FO55" s="44"/>
      <c r="FP55" s="39" t="s">
        <v>236</v>
      </c>
      <c r="FQ55" s="44"/>
      <c r="FR55" s="44"/>
      <c r="FS55" s="39" t="s">
        <v>236</v>
      </c>
      <c r="FT55" s="44"/>
      <c r="FU55" s="44"/>
      <c r="FV55" s="39" t="s">
        <v>236</v>
      </c>
      <c r="FW55" s="44"/>
      <c r="FX55" s="44"/>
      <c r="FY55" s="44"/>
      <c r="FZ55" s="44"/>
      <c r="GA55" s="44"/>
      <c r="GB55" s="44"/>
      <c r="GC55" s="44"/>
      <c r="GD55" s="44"/>
      <c r="GE55" s="39" t="s">
        <v>243</v>
      </c>
      <c r="GF55" s="39" t="s">
        <v>671</v>
      </c>
      <c r="GG55" s="39">
        <v>2300</v>
      </c>
      <c r="GH55" s="39" t="s">
        <v>236</v>
      </c>
      <c r="GI55" s="44"/>
      <c r="GJ55" s="44"/>
      <c r="GK55" s="39" t="s">
        <v>236</v>
      </c>
      <c r="GL55" s="44"/>
      <c r="GM55" s="44"/>
      <c r="GN55" s="39" t="s">
        <v>236</v>
      </c>
      <c r="GO55" s="44"/>
      <c r="GP55" s="44"/>
      <c r="GQ55" s="39" t="s">
        <v>243</v>
      </c>
      <c r="GR55" s="39" t="s">
        <v>672</v>
      </c>
      <c r="GS55" s="39">
        <v>15</v>
      </c>
      <c r="GT55" s="44"/>
      <c r="GU55" s="44"/>
      <c r="GV55" s="44"/>
      <c r="GW55" s="39">
        <v>93</v>
      </c>
      <c r="GX55" s="39" t="s">
        <v>673</v>
      </c>
      <c r="GY55" s="39">
        <v>54</v>
      </c>
      <c r="GZ55" s="39">
        <v>0</v>
      </c>
      <c r="HA55" s="39">
        <v>0</v>
      </c>
      <c r="HB55" s="39">
        <v>49</v>
      </c>
      <c r="HC55" s="39">
        <v>4</v>
      </c>
      <c r="HD55" s="39">
        <v>1</v>
      </c>
      <c r="HE55" s="39">
        <v>0</v>
      </c>
      <c r="HF55" s="39">
        <v>0</v>
      </c>
      <c r="HG55" s="39">
        <v>0</v>
      </c>
      <c r="HH55" s="39" t="s">
        <v>236</v>
      </c>
      <c r="HI55" s="44"/>
      <c r="HJ55" s="44"/>
      <c r="HK55" s="43" t="s">
        <v>674</v>
      </c>
      <c r="HL55" s="44"/>
      <c r="HM55" s="44"/>
      <c r="HN55" s="44"/>
      <c r="HO55" s="44"/>
      <c r="HP55" s="44"/>
      <c r="HQ55" s="44"/>
      <c r="HR55" s="44"/>
      <c r="HS55" s="39" t="s">
        <v>675</v>
      </c>
      <c r="HT55" s="39">
        <v>1</v>
      </c>
      <c r="HU55" s="39">
        <v>249</v>
      </c>
      <c r="HV55" s="39" t="s">
        <v>649</v>
      </c>
      <c r="HW55" s="39" t="s">
        <v>676</v>
      </c>
      <c r="HX55" s="39" t="s">
        <v>677</v>
      </c>
      <c r="HY55" s="39" t="s">
        <v>678</v>
      </c>
      <c r="HZ55" s="39" t="s">
        <v>679</v>
      </c>
      <c r="IA55" s="39" t="s">
        <v>680</v>
      </c>
      <c r="IB55" s="39" t="s">
        <v>681</v>
      </c>
      <c r="IC55" s="39" t="s">
        <v>682</v>
      </c>
      <c r="ID55" s="44"/>
    </row>
    <row r="56" spans="1:238" ht="63.75" customHeight="1" x14ac:dyDescent="0.2">
      <c r="A56" s="44" t="s">
        <v>13001</v>
      </c>
      <c r="B56" s="39" t="s">
        <v>650</v>
      </c>
      <c r="C56" s="39" t="s">
        <v>2137</v>
      </c>
      <c r="D56" s="39" t="s">
        <v>2138</v>
      </c>
      <c r="E56" s="39">
        <v>2023</v>
      </c>
      <c r="F56" s="48">
        <v>45418</v>
      </c>
      <c r="G56" s="48">
        <v>45503</v>
      </c>
      <c r="H56" s="39" t="s">
        <v>2139</v>
      </c>
      <c r="I56" s="43" t="s">
        <v>2140</v>
      </c>
      <c r="J56" s="39" t="s">
        <v>2141</v>
      </c>
      <c r="K56" s="43" t="s">
        <v>2142</v>
      </c>
      <c r="L56" s="44"/>
      <c r="M56" s="44"/>
      <c r="N56" s="39" t="s">
        <v>2143</v>
      </c>
      <c r="O56" s="43" t="s">
        <v>2144</v>
      </c>
      <c r="P56" s="39" t="s">
        <v>2145</v>
      </c>
      <c r="Q56" s="43" t="s">
        <v>2146</v>
      </c>
      <c r="R56" s="39" t="s">
        <v>2147</v>
      </c>
      <c r="S56" s="43" t="s">
        <v>2148</v>
      </c>
      <c r="T56" s="39" t="s">
        <v>2149</v>
      </c>
      <c r="U56" s="39" t="s">
        <v>2150</v>
      </c>
      <c r="V56" s="39" t="s">
        <v>2151</v>
      </c>
      <c r="W56" s="39" t="s">
        <v>2152</v>
      </c>
      <c r="X56" s="49">
        <v>2.1760000000000002</v>
      </c>
      <c r="Y56" s="49">
        <f t="shared" si="5"/>
        <v>0</v>
      </c>
      <c r="Z56" s="39">
        <v>2</v>
      </c>
      <c r="AA56" s="49">
        <v>91.91</v>
      </c>
      <c r="AB56" s="39">
        <v>0</v>
      </c>
      <c r="AC56" s="39">
        <v>0</v>
      </c>
      <c r="AD56" s="39">
        <v>0</v>
      </c>
      <c r="AE56" s="39">
        <v>7.0000000000000007E-2</v>
      </c>
      <c r="AF56" s="39">
        <v>3.22</v>
      </c>
      <c r="AG56" s="39">
        <v>0.106</v>
      </c>
      <c r="AH56" s="39">
        <v>4.87</v>
      </c>
      <c r="AI56" s="39">
        <v>0</v>
      </c>
      <c r="AJ56" s="39">
        <v>0</v>
      </c>
      <c r="AK56" s="39">
        <v>0</v>
      </c>
      <c r="AL56" s="39">
        <v>0</v>
      </c>
      <c r="AM56" s="39" t="s">
        <v>234</v>
      </c>
      <c r="AN56" s="39" t="s">
        <v>234</v>
      </c>
      <c r="AO56" s="39" t="s">
        <v>234</v>
      </c>
      <c r="AP56" s="39" t="s">
        <v>236</v>
      </c>
      <c r="AQ56" s="44"/>
      <c r="AR56" s="44"/>
      <c r="AS56" s="44"/>
      <c r="AT56" s="39">
        <v>2</v>
      </c>
      <c r="AU56" s="39">
        <v>1.5E-3</v>
      </c>
      <c r="AV56" s="39">
        <v>12</v>
      </c>
      <c r="AW56" s="39">
        <v>11</v>
      </c>
      <c r="AX56" s="39">
        <v>5</v>
      </c>
      <c r="AY56" s="39">
        <v>0</v>
      </c>
      <c r="AZ56" s="39">
        <v>0</v>
      </c>
      <c r="BA56" s="39">
        <v>0</v>
      </c>
      <c r="BB56" s="39">
        <v>0</v>
      </c>
      <c r="BC56" s="39">
        <v>0</v>
      </c>
      <c r="BD56" s="39">
        <v>0</v>
      </c>
      <c r="BE56" s="39">
        <v>0</v>
      </c>
      <c r="BF56" s="39">
        <v>0</v>
      </c>
      <c r="BG56" s="39">
        <v>0</v>
      </c>
      <c r="BH56" s="39">
        <v>0</v>
      </c>
      <c r="BI56" s="39">
        <v>0</v>
      </c>
      <c r="BJ56" s="39">
        <v>0</v>
      </c>
      <c r="BK56" s="39">
        <v>0</v>
      </c>
      <c r="BL56" s="39">
        <v>0</v>
      </c>
      <c r="BM56" s="39">
        <v>0</v>
      </c>
      <c r="BN56" s="39">
        <v>0</v>
      </c>
      <c r="BO56" s="39">
        <v>0</v>
      </c>
      <c r="BP56" s="39">
        <v>0</v>
      </c>
      <c r="BQ56" s="39">
        <v>0</v>
      </c>
      <c r="BR56" s="39">
        <v>5</v>
      </c>
      <c r="BS56" s="39">
        <v>3</v>
      </c>
      <c r="BT56" s="39">
        <v>0</v>
      </c>
      <c r="BU56" s="39">
        <v>0</v>
      </c>
      <c r="BV56" s="39">
        <v>1</v>
      </c>
      <c r="BW56" s="39">
        <v>0</v>
      </c>
      <c r="BX56" s="39">
        <v>1</v>
      </c>
      <c r="BY56" s="39">
        <v>0</v>
      </c>
      <c r="BZ56" s="39">
        <v>0</v>
      </c>
      <c r="CA56" s="39">
        <v>0</v>
      </c>
      <c r="CB56" s="39">
        <v>0</v>
      </c>
      <c r="CC56" s="39">
        <v>0</v>
      </c>
      <c r="CD56" s="39">
        <v>0</v>
      </c>
      <c r="CE56" s="39">
        <v>0</v>
      </c>
      <c r="CF56" s="44"/>
      <c r="CG56" s="39">
        <v>0</v>
      </c>
      <c r="CH56" s="39">
        <v>5</v>
      </c>
      <c r="CI56" s="39">
        <f t="shared" si="1"/>
        <v>0</v>
      </c>
      <c r="CJ56" s="39">
        <v>0</v>
      </c>
      <c r="CK56" s="39">
        <v>0</v>
      </c>
      <c r="CL56" s="39">
        <v>0</v>
      </c>
      <c r="CM56" s="39">
        <v>0</v>
      </c>
      <c r="CN56" s="39">
        <v>0</v>
      </c>
      <c r="CO56" s="39">
        <v>0</v>
      </c>
      <c r="CP56" s="39">
        <v>0</v>
      </c>
      <c r="CQ56" s="39">
        <v>0</v>
      </c>
      <c r="CR56" s="39">
        <v>0</v>
      </c>
      <c r="CS56" s="39">
        <v>0</v>
      </c>
      <c r="CT56" s="39">
        <v>0</v>
      </c>
      <c r="CU56" s="39">
        <v>0</v>
      </c>
      <c r="CV56" s="39">
        <v>0</v>
      </c>
      <c r="CW56" s="39">
        <v>0</v>
      </c>
      <c r="CX56" s="39">
        <v>0</v>
      </c>
      <c r="CY56" s="44"/>
      <c r="CZ56" s="39">
        <v>0</v>
      </c>
      <c r="DA56" s="39">
        <f t="shared" si="2"/>
        <v>0</v>
      </c>
      <c r="DB56" s="39">
        <v>0</v>
      </c>
      <c r="DC56" s="39">
        <v>0</v>
      </c>
      <c r="DD56" s="39">
        <v>0</v>
      </c>
      <c r="DE56" s="39">
        <v>0</v>
      </c>
      <c r="DF56" s="39">
        <v>0</v>
      </c>
      <c r="DG56" s="39">
        <v>0</v>
      </c>
      <c r="DH56" s="39">
        <v>0</v>
      </c>
      <c r="DI56" s="39">
        <v>0</v>
      </c>
      <c r="DJ56" s="39">
        <v>0</v>
      </c>
      <c r="DK56" s="39">
        <v>0</v>
      </c>
      <c r="DL56" s="39">
        <v>0</v>
      </c>
      <c r="DM56" s="39">
        <v>0</v>
      </c>
      <c r="DN56" s="39">
        <v>0</v>
      </c>
      <c r="DO56" s="39">
        <v>0</v>
      </c>
      <c r="DP56" s="39">
        <v>0</v>
      </c>
      <c r="DQ56" s="39">
        <v>0</v>
      </c>
      <c r="DR56" s="39">
        <v>0</v>
      </c>
      <c r="DS56" s="39">
        <v>0</v>
      </c>
      <c r="DT56" s="39">
        <v>0</v>
      </c>
      <c r="DU56" s="39">
        <v>0</v>
      </c>
      <c r="DV56" s="39">
        <v>0</v>
      </c>
      <c r="DW56" s="39">
        <v>0</v>
      </c>
      <c r="DX56" s="39">
        <v>0</v>
      </c>
      <c r="DY56" s="39">
        <v>0</v>
      </c>
      <c r="DZ56" s="39">
        <v>0</v>
      </c>
      <c r="EA56" s="39">
        <v>0</v>
      </c>
      <c r="EB56" s="44"/>
      <c r="EC56" s="39">
        <v>0</v>
      </c>
      <c r="ED56" s="39">
        <v>0</v>
      </c>
      <c r="EE56" s="39">
        <f t="shared" si="3"/>
        <v>0</v>
      </c>
      <c r="EF56" s="39">
        <v>0</v>
      </c>
      <c r="EG56" s="39">
        <v>0</v>
      </c>
      <c r="EH56" s="39">
        <v>0</v>
      </c>
      <c r="EI56" s="39">
        <v>0</v>
      </c>
      <c r="EJ56" s="39">
        <v>0</v>
      </c>
      <c r="EK56" s="39">
        <v>0</v>
      </c>
      <c r="EL56" s="44"/>
      <c r="EM56" s="39">
        <v>0</v>
      </c>
      <c r="EN56" s="72">
        <v>5</v>
      </c>
      <c r="EO56" s="39">
        <f t="shared" si="4"/>
        <v>0</v>
      </c>
      <c r="EP56" s="39">
        <v>6.2409999999999997</v>
      </c>
      <c r="EQ56" s="39" t="s">
        <v>2153</v>
      </c>
      <c r="ER56" s="43" t="s">
        <v>2154</v>
      </c>
      <c r="ES56" s="39" t="s">
        <v>2155</v>
      </c>
      <c r="ET56" s="43" t="s">
        <v>2156</v>
      </c>
      <c r="EU56" s="39">
        <v>1116.2650000000001</v>
      </c>
      <c r="EV56" s="39" t="s">
        <v>236</v>
      </c>
      <c r="EW56" s="44"/>
      <c r="EX56" s="44"/>
      <c r="EY56" s="44"/>
      <c r="EZ56" s="44"/>
      <c r="FA56" s="44"/>
      <c r="FB56" s="44"/>
      <c r="FC56" s="39">
        <v>4</v>
      </c>
      <c r="FD56" s="39" t="s">
        <v>243</v>
      </c>
      <c r="FE56" s="39" t="s">
        <v>441</v>
      </c>
      <c r="FF56" s="39">
        <v>1467</v>
      </c>
      <c r="FG56" s="39" t="s">
        <v>243</v>
      </c>
      <c r="FH56" s="39" t="s">
        <v>757</v>
      </c>
      <c r="FI56" s="39">
        <v>1467</v>
      </c>
      <c r="FJ56" s="39" t="s">
        <v>236</v>
      </c>
      <c r="FK56" s="44"/>
      <c r="FL56" s="44"/>
      <c r="FM56" s="39" t="s">
        <v>236</v>
      </c>
      <c r="FN56" s="44"/>
      <c r="FO56" s="44"/>
      <c r="FP56" s="39" t="s">
        <v>236</v>
      </c>
      <c r="FQ56" s="44"/>
      <c r="FR56" s="44"/>
      <c r="FS56" s="39" t="s">
        <v>236</v>
      </c>
      <c r="FT56" s="44"/>
      <c r="FU56" s="44"/>
      <c r="FV56" s="39" t="s">
        <v>236</v>
      </c>
      <c r="FW56" s="44"/>
      <c r="FX56" s="44"/>
      <c r="FY56" s="44"/>
      <c r="FZ56" s="44"/>
      <c r="GA56" s="44"/>
      <c r="GB56" s="39" t="s">
        <v>236</v>
      </c>
      <c r="GC56" s="44"/>
      <c r="GD56" s="44"/>
      <c r="GE56" s="39" t="s">
        <v>243</v>
      </c>
      <c r="GF56" s="39" t="s">
        <v>441</v>
      </c>
      <c r="GG56" s="39">
        <v>1467</v>
      </c>
      <c r="GH56" s="39" t="s">
        <v>236</v>
      </c>
      <c r="GI56" s="44"/>
      <c r="GJ56" s="44"/>
      <c r="GK56" s="39" t="s">
        <v>236</v>
      </c>
      <c r="GL56" s="44"/>
      <c r="GM56" s="44"/>
      <c r="GN56" s="39" t="s">
        <v>243</v>
      </c>
      <c r="GO56" s="39" t="s">
        <v>2157</v>
      </c>
      <c r="GP56" s="39">
        <v>8</v>
      </c>
      <c r="GQ56" s="39" t="s">
        <v>236</v>
      </c>
      <c r="GR56" s="44"/>
      <c r="GS56" s="44"/>
      <c r="GT56" s="44"/>
      <c r="GU56" s="44"/>
      <c r="GV56" s="44"/>
      <c r="GW56" s="39">
        <v>100</v>
      </c>
      <c r="GX56" s="39" t="s">
        <v>2158</v>
      </c>
      <c r="GY56" s="39">
        <v>5</v>
      </c>
      <c r="GZ56" s="39">
        <v>0</v>
      </c>
      <c r="HA56" s="39">
        <v>0</v>
      </c>
      <c r="HB56" s="39">
        <v>3</v>
      </c>
      <c r="HC56" s="39">
        <v>0</v>
      </c>
      <c r="HD56" s="39">
        <v>2</v>
      </c>
      <c r="HE56" s="39">
        <v>0</v>
      </c>
      <c r="HF56" s="39">
        <v>0</v>
      </c>
      <c r="HG56" s="39">
        <v>0</v>
      </c>
      <c r="HH56" s="39" t="s">
        <v>236</v>
      </c>
      <c r="HI56" s="44"/>
      <c r="HJ56" s="44"/>
      <c r="HK56" s="43" t="s">
        <v>2159</v>
      </c>
      <c r="HL56" s="39" t="s">
        <v>2160</v>
      </c>
      <c r="HM56" s="44"/>
      <c r="HN56" s="44"/>
      <c r="HO56" s="39" t="s">
        <v>2161</v>
      </c>
      <c r="HP56" s="44"/>
      <c r="HQ56" s="43" t="s">
        <v>2162</v>
      </c>
      <c r="HR56" s="44"/>
      <c r="HS56" s="39" t="s">
        <v>2163</v>
      </c>
      <c r="HT56" s="39">
        <v>5</v>
      </c>
      <c r="HU56" s="39">
        <v>200</v>
      </c>
      <c r="HV56" s="39" t="s">
        <v>2164</v>
      </c>
      <c r="HW56" s="39" t="s">
        <v>2165</v>
      </c>
      <c r="HX56" s="39" t="s">
        <v>2166</v>
      </c>
      <c r="HY56" s="39" t="s">
        <v>2167</v>
      </c>
      <c r="HZ56" s="39" t="s">
        <v>679</v>
      </c>
      <c r="IA56" s="39" t="s">
        <v>680</v>
      </c>
      <c r="IB56" s="39" t="s">
        <v>681</v>
      </c>
      <c r="IC56" s="39" t="s">
        <v>2168</v>
      </c>
      <c r="ID56" s="44"/>
    </row>
    <row r="57" spans="1:238" ht="409.6" x14ac:dyDescent="0.2">
      <c r="A57" s="44" t="s">
        <v>13000</v>
      </c>
      <c r="B57" s="39" t="s">
        <v>593</v>
      </c>
      <c r="C57" s="39" t="s">
        <v>594</v>
      </c>
      <c r="D57" s="39" t="s">
        <v>594</v>
      </c>
      <c r="E57" s="39">
        <v>2021</v>
      </c>
      <c r="F57" s="48">
        <v>45597</v>
      </c>
      <c r="G57" s="48">
        <v>45657</v>
      </c>
      <c r="H57" s="39" t="s">
        <v>595</v>
      </c>
      <c r="I57" s="43" t="s">
        <v>596</v>
      </c>
      <c r="J57" s="39" t="s">
        <v>597</v>
      </c>
      <c r="K57" s="43" t="s">
        <v>598</v>
      </c>
      <c r="L57" s="44"/>
      <c r="M57" s="44"/>
      <c r="N57" s="44"/>
      <c r="O57" s="44"/>
      <c r="P57" s="44"/>
      <c r="Q57" s="44"/>
      <c r="R57" s="39" t="s">
        <v>599</v>
      </c>
      <c r="S57" s="43" t="s">
        <v>600</v>
      </c>
      <c r="T57" s="39" t="s">
        <v>601</v>
      </c>
      <c r="U57" s="39" t="s">
        <v>601</v>
      </c>
      <c r="V57" s="39" t="s">
        <v>235</v>
      </c>
      <c r="W57" s="39" t="s">
        <v>602</v>
      </c>
      <c r="X57" s="49">
        <v>15.26886</v>
      </c>
      <c r="Y57" s="49">
        <f t="shared" si="5"/>
        <v>0</v>
      </c>
      <c r="Z57" s="39">
        <v>10.138500000000001</v>
      </c>
      <c r="AA57" s="49">
        <v>66.400000000000006</v>
      </c>
      <c r="AB57" s="39">
        <v>1.4E-2</v>
      </c>
      <c r="AC57" s="39">
        <v>4.6903600000000001</v>
      </c>
      <c r="AD57" s="39">
        <v>30.72</v>
      </c>
      <c r="AE57" s="39">
        <v>0.44</v>
      </c>
      <c r="AF57" s="39">
        <v>2.88</v>
      </c>
      <c r="AG57" s="39">
        <v>0</v>
      </c>
      <c r="AH57" s="39">
        <v>0</v>
      </c>
      <c r="AI57" s="39">
        <v>0</v>
      </c>
      <c r="AJ57" s="39">
        <v>0</v>
      </c>
      <c r="AK57" s="39">
        <v>0</v>
      </c>
      <c r="AL57" s="39">
        <v>0</v>
      </c>
      <c r="AM57" s="39" t="s">
        <v>239</v>
      </c>
      <c r="AN57" s="39" t="s">
        <v>239</v>
      </c>
      <c r="AO57" s="39" t="s">
        <v>239</v>
      </c>
      <c r="AP57" s="39" t="s">
        <v>236</v>
      </c>
      <c r="AQ57" s="44"/>
      <c r="AR57" s="44"/>
      <c r="AS57" s="44"/>
      <c r="AT57" s="39">
        <v>10.138500000000001</v>
      </c>
      <c r="AU57" s="39">
        <v>1.4E-2</v>
      </c>
      <c r="AV57" s="39">
        <v>4</v>
      </c>
      <c r="AW57" s="39">
        <v>4</v>
      </c>
      <c r="AX57" s="39">
        <v>4</v>
      </c>
      <c r="AY57" s="44"/>
      <c r="AZ57" s="39">
        <v>1</v>
      </c>
      <c r="BA57" s="44"/>
      <c r="BB57" s="44"/>
      <c r="BC57" s="44"/>
      <c r="BD57" s="39">
        <v>1</v>
      </c>
      <c r="BE57" s="44"/>
      <c r="BF57" s="44"/>
      <c r="BG57" s="44"/>
      <c r="BH57" s="44"/>
      <c r="BI57" s="44"/>
      <c r="BJ57" s="39">
        <v>3</v>
      </c>
      <c r="BK57" s="44"/>
      <c r="BL57" s="44"/>
      <c r="BM57" s="44"/>
      <c r="BN57" s="44"/>
      <c r="BO57" s="44"/>
      <c r="BP57" s="44"/>
      <c r="BQ57" s="44"/>
      <c r="BR57" s="39">
        <v>0</v>
      </c>
      <c r="BS57" s="39">
        <v>0</v>
      </c>
      <c r="BT57" s="39">
        <v>0</v>
      </c>
      <c r="BU57" s="39">
        <v>0</v>
      </c>
      <c r="BV57" s="39">
        <v>0</v>
      </c>
      <c r="BW57" s="39">
        <v>0</v>
      </c>
      <c r="BX57" s="44"/>
      <c r="BY57" s="44"/>
      <c r="BZ57" s="44"/>
      <c r="CA57" s="44"/>
      <c r="CB57" s="44"/>
      <c r="CC57" s="44"/>
      <c r="CD57" s="44"/>
      <c r="CE57" s="44"/>
      <c r="CF57" s="44"/>
      <c r="CG57" s="44"/>
      <c r="CH57" s="39">
        <v>0</v>
      </c>
      <c r="CI57" s="39">
        <f t="shared" si="1"/>
        <v>0</v>
      </c>
      <c r="CJ57" s="39">
        <v>0</v>
      </c>
      <c r="CK57" s="39">
        <v>0</v>
      </c>
      <c r="CL57" s="39">
        <v>0</v>
      </c>
      <c r="CM57" s="39">
        <v>0</v>
      </c>
      <c r="CN57" s="39">
        <v>0</v>
      </c>
      <c r="CO57" s="39">
        <v>0</v>
      </c>
      <c r="CP57" s="39">
        <v>0</v>
      </c>
      <c r="CQ57" s="39">
        <v>0</v>
      </c>
      <c r="CR57" s="39">
        <v>0</v>
      </c>
      <c r="CS57" s="39">
        <v>0</v>
      </c>
      <c r="CT57" s="39">
        <v>0</v>
      </c>
      <c r="CU57" s="39">
        <v>0</v>
      </c>
      <c r="CV57" s="39">
        <v>0</v>
      </c>
      <c r="CW57" s="39">
        <v>0</v>
      </c>
      <c r="CX57" s="39">
        <v>0</v>
      </c>
      <c r="CY57" s="44"/>
      <c r="CZ57" s="39">
        <v>0</v>
      </c>
      <c r="DA57" s="39">
        <f t="shared" si="2"/>
        <v>0</v>
      </c>
      <c r="DB57" s="39">
        <v>0</v>
      </c>
      <c r="DC57" s="39">
        <v>0</v>
      </c>
      <c r="DD57" s="39">
        <v>0</v>
      </c>
      <c r="DE57" s="39">
        <v>0</v>
      </c>
      <c r="DF57" s="39">
        <v>0</v>
      </c>
      <c r="DG57" s="39">
        <v>0</v>
      </c>
      <c r="DH57" s="39">
        <v>0</v>
      </c>
      <c r="DI57" s="39">
        <v>0</v>
      </c>
      <c r="DJ57" s="39">
        <v>0</v>
      </c>
      <c r="DK57" s="39">
        <v>0</v>
      </c>
      <c r="DL57" s="39">
        <v>0</v>
      </c>
      <c r="DM57" s="39">
        <v>0</v>
      </c>
      <c r="DN57" s="39">
        <v>0</v>
      </c>
      <c r="DO57" s="39">
        <v>0</v>
      </c>
      <c r="DP57" s="39">
        <v>0</v>
      </c>
      <c r="DQ57" s="39">
        <v>0</v>
      </c>
      <c r="DR57" s="39">
        <v>0</v>
      </c>
      <c r="DS57" s="39">
        <v>0</v>
      </c>
      <c r="DT57" s="39">
        <v>0</v>
      </c>
      <c r="DU57" s="39">
        <v>0</v>
      </c>
      <c r="DV57" s="39">
        <v>0</v>
      </c>
      <c r="DW57" s="39">
        <v>0</v>
      </c>
      <c r="DX57" s="39">
        <v>0</v>
      </c>
      <c r="DY57" s="39">
        <v>0</v>
      </c>
      <c r="DZ57" s="39">
        <v>0</v>
      </c>
      <c r="EA57" s="39">
        <v>0</v>
      </c>
      <c r="EB57" s="44"/>
      <c r="EC57" s="39">
        <v>0</v>
      </c>
      <c r="ED57" s="39">
        <v>0</v>
      </c>
      <c r="EE57" s="39">
        <f t="shared" si="3"/>
        <v>0</v>
      </c>
      <c r="EF57" s="44"/>
      <c r="EG57" s="44"/>
      <c r="EH57" s="44"/>
      <c r="EI57" s="44"/>
      <c r="EJ57" s="44"/>
      <c r="EK57" s="44"/>
      <c r="EL57" s="44"/>
      <c r="EM57" s="44"/>
      <c r="EN57" s="72">
        <v>5</v>
      </c>
      <c r="EO57" s="39">
        <f t="shared" si="4"/>
        <v>0</v>
      </c>
      <c r="EP57" s="39">
        <v>3.4</v>
      </c>
      <c r="EQ57" s="39" t="s">
        <v>603</v>
      </c>
      <c r="ER57" s="43" t="s">
        <v>604</v>
      </c>
      <c r="ES57" s="39" t="s">
        <v>605</v>
      </c>
      <c r="ET57" s="43" t="s">
        <v>606</v>
      </c>
      <c r="EU57" s="39">
        <v>133.387</v>
      </c>
      <c r="EV57" s="39" t="s">
        <v>236</v>
      </c>
      <c r="EW57" s="44"/>
      <c r="EX57" s="44"/>
      <c r="EY57" s="44"/>
      <c r="EZ57" s="44"/>
      <c r="FA57" s="39">
        <v>0</v>
      </c>
      <c r="FB57" s="44"/>
      <c r="FC57" s="39">
        <v>3</v>
      </c>
      <c r="FD57" s="39" t="s">
        <v>243</v>
      </c>
      <c r="FE57" s="39" t="s">
        <v>607</v>
      </c>
      <c r="FF57" s="39">
        <v>490</v>
      </c>
      <c r="FG57" s="39" t="s">
        <v>236</v>
      </c>
      <c r="FH57" s="44"/>
      <c r="FI57" s="44"/>
      <c r="FJ57" s="39" t="s">
        <v>236</v>
      </c>
      <c r="FK57" s="44"/>
      <c r="FL57" s="44"/>
      <c r="FM57" s="39" t="s">
        <v>236</v>
      </c>
      <c r="FN57" s="44"/>
      <c r="FO57" s="44"/>
      <c r="FP57" s="39" t="s">
        <v>236</v>
      </c>
      <c r="FQ57" s="44"/>
      <c r="FR57" s="44"/>
      <c r="FS57" s="39" t="s">
        <v>236</v>
      </c>
      <c r="FT57" s="44"/>
      <c r="FU57" s="44"/>
      <c r="FV57" s="39" t="s">
        <v>236</v>
      </c>
      <c r="FW57" s="44"/>
      <c r="FX57" s="44"/>
      <c r="FY57" s="44"/>
      <c r="FZ57" s="44"/>
      <c r="GA57" s="44"/>
      <c r="GB57" s="39" t="s">
        <v>236</v>
      </c>
      <c r="GC57" s="44"/>
      <c r="GD57" s="44"/>
      <c r="GE57" s="39" t="s">
        <v>236</v>
      </c>
      <c r="GF57" s="44"/>
      <c r="GG57" s="44"/>
      <c r="GH57" s="39" t="s">
        <v>236</v>
      </c>
      <c r="GI57" s="44"/>
      <c r="GJ57" s="44"/>
      <c r="GK57" s="39" t="s">
        <v>236</v>
      </c>
      <c r="GL57" s="44"/>
      <c r="GM57" s="44"/>
      <c r="GN57" s="39" t="s">
        <v>236</v>
      </c>
      <c r="GO57" s="44"/>
      <c r="GP57" s="44"/>
      <c r="GQ57" s="39" t="s">
        <v>236</v>
      </c>
      <c r="GR57" s="44"/>
      <c r="GS57" s="44"/>
      <c r="GT57" s="39" t="s">
        <v>608</v>
      </c>
      <c r="GU57" s="39" t="s">
        <v>609</v>
      </c>
      <c r="GV57" s="39">
        <v>66</v>
      </c>
      <c r="GW57" s="39">
        <v>100</v>
      </c>
      <c r="GX57" s="44"/>
      <c r="GY57" s="39">
        <v>4</v>
      </c>
      <c r="GZ57" s="39">
        <v>0</v>
      </c>
      <c r="HA57" s="39">
        <v>0</v>
      </c>
      <c r="HB57" s="39">
        <v>0</v>
      </c>
      <c r="HC57" s="39">
        <v>4</v>
      </c>
      <c r="HD57" s="39">
        <v>0</v>
      </c>
      <c r="HE57" s="39">
        <v>0</v>
      </c>
      <c r="HF57" s="39">
        <v>0</v>
      </c>
      <c r="HG57" s="39">
        <v>0</v>
      </c>
      <c r="HH57" s="39" t="s">
        <v>236</v>
      </c>
      <c r="HI57" s="44"/>
      <c r="HJ57" s="44"/>
      <c r="HK57" s="44"/>
      <c r="HL57" s="44"/>
      <c r="HM57" s="44"/>
      <c r="HN57" s="44"/>
      <c r="HO57" s="44"/>
      <c r="HP57" s="44"/>
      <c r="HQ57" s="44"/>
      <c r="HR57" s="44"/>
      <c r="HS57" s="39" t="s">
        <v>610</v>
      </c>
      <c r="HT57" s="39">
        <v>10</v>
      </c>
      <c r="HU57" s="39">
        <v>10</v>
      </c>
      <c r="HV57" s="39" t="s">
        <v>592</v>
      </c>
      <c r="HW57" s="39" t="s">
        <v>611</v>
      </c>
      <c r="HX57" s="39" t="s">
        <v>612</v>
      </c>
      <c r="HY57" s="39" t="s">
        <v>613</v>
      </c>
      <c r="HZ57" s="39" t="s">
        <v>614</v>
      </c>
      <c r="IA57" s="39" t="s">
        <v>615</v>
      </c>
      <c r="IB57" s="39" t="s">
        <v>616</v>
      </c>
      <c r="IC57" s="39" t="s">
        <v>617</v>
      </c>
      <c r="ID57" s="39" t="s">
        <v>618</v>
      </c>
    </row>
    <row r="58" spans="1:238" ht="39" customHeight="1" x14ac:dyDescent="0.2">
      <c r="A58" s="44" t="s">
        <v>13000</v>
      </c>
      <c r="B58" s="39" t="s">
        <v>2505</v>
      </c>
      <c r="C58" s="39" t="s">
        <v>652</v>
      </c>
      <c r="D58" s="39" t="s">
        <v>2506</v>
      </c>
      <c r="E58" s="39">
        <v>2020</v>
      </c>
      <c r="F58" s="48">
        <v>45316</v>
      </c>
      <c r="G58" s="48">
        <v>45657</v>
      </c>
      <c r="H58" s="39" t="s">
        <v>2507</v>
      </c>
      <c r="I58" s="43" t="s">
        <v>2508</v>
      </c>
      <c r="J58" s="39" t="s">
        <v>2509</v>
      </c>
      <c r="K58" s="43" t="s">
        <v>2510</v>
      </c>
      <c r="L58" s="39" t="s">
        <v>239</v>
      </c>
      <c r="M58" s="44"/>
      <c r="N58" s="39" t="s">
        <v>2511</v>
      </c>
      <c r="O58" s="43" t="s">
        <v>2512</v>
      </c>
      <c r="P58" s="39" t="s">
        <v>239</v>
      </c>
      <c r="Q58" s="44"/>
      <c r="R58" s="39" t="s">
        <v>2513</v>
      </c>
      <c r="S58" s="43" t="s">
        <v>2514</v>
      </c>
      <c r="T58" s="39" t="s">
        <v>2515</v>
      </c>
      <c r="U58" s="39" t="s">
        <v>2515</v>
      </c>
      <c r="V58" s="39" t="s">
        <v>235</v>
      </c>
      <c r="W58" s="39" t="s">
        <v>2516</v>
      </c>
      <c r="X58" s="49">
        <v>758.62400000000002</v>
      </c>
      <c r="Y58" s="49">
        <f t="shared" si="5"/>
        <v>0</v>
      </c>
      <c r="Z58" s="39">
        <v>578.89300000000003</v>
      </c>
      <c r="AA58" s="49">
        <v>76.31</v>
      </c>
      <c r="AB58" s="39">
        <v>0.06</v>
      </c>
      <c r="AC58" s="39">
        <v>169.90299999999999</v>
      </c>
      <c r="AD58" s="49">
        <v>22.4</v>
      </c>
      <c r="AE58" s="39">
        <v>9</v>
      </c>
      <c r="AF58" s="39">
        <v>1.19</v>
      </c>
      <c r="AG58" s="39">
        <v>0.82799999999999996</v>
      </c>
      <c r="AH58" s="39">
        <v>0.11</v>
      </c>
      <c r="AI58" s="39">
        <v>0</v>
      </c>
      <c r="AJ58" s="39">
        <v>0</v>
      </c>
      <c r="AK58" s="39">
        <v>0</v>
      </c>
      <c r="AL58" s="39">
        <v>0</v>
      </c>
      <c r="AM58" s="39" t="s">
        <v>395</v>
      </c>
      <c r="AN58" s="39" t="s">
        <v>239</v>
      </c>
      <c r="AO58" s="39" t="s">
        <v>239</v>
      </c>
      <c r="AP58" s="39" t="s">
        <v>236</v>
      </c>
      <c r="AQ58" s="44"/>
      <c r="AR58" s="44"/>
      <c r="AS58" s="44"/>
      <c r="AT58" s="39">
        <v>500</v>
      </c>
      <c r="AU58" s="39">
        <v>0.04</v>
      </c>
      <c r="AV58" s="39">
        <v>640</v>
      </c>
      <c r="AW58" s="39">
        <v>605</v>
      </c>
      <c r="AX58" s="39">
        <v>481</v>
      </c>
      <c r="AY58" s="39">
        <v>2</v>
      </c>
      <c r="AZ58" s="39">
        <v>8</v>
      </c>
      <c r="BA58" s="39">
        <v>0</v>
      </c>
      <c r="BB58" s="39">
        <v>0</v>
      </c>
      <c r="BC58" s="39">
        <v>0</v>
      </c>
      <c r="BD58" s="39">
        <v>14</v>
      </c>
      <c r="BE58" s="39">
        <v>230</v>
      </c>
      <c r="BF58" s="39">
        <v>147</v>
      </c>
      <c r="BG58" s="39">
        <v>99</v>
      </c>
      <c r="BH58" s="39">
        <v>51</v>
      </c>
      <c r="BI58" s="39">
        <v>20</v>
      </c>
      <c r="BJ58" s="39">
        <v>18</v>
      </c>
      <c r="BK58" s="39">
        <v>1</v>
      </c>
      <c r="BL58" s="39">
        <v>1</v>
      </c>
      <c r="BM58" s="39">
        <v>22</v>
      </c>
      <c r="BN58" s="39">
        <v>1</v>
      </c>
      <c r="BO58" s="39">
        <v>0</v>
      </c>
      <c r="BP58" s="39">
        <v>5</v>
      </c>
      <c r="BQ58" s="39">
        <v>1</v>
      </c>
      <c r="BR58" s="39">
        <v>0</v>
      </c>
      <c r="BS58" s="39">
        <v>0</v>
      </c>
      <c r="BT58" s="39">
        <v>0</v>
      </c>
      <c r="BU58" s="39">
        <v>0</v>
      </c>
      <c r="BV58" s="39">
        <v>0</v>
      </c>
      <c r="BW58" s="39">
        <v>0</v>
      </c>
      <c r="BX58" s="39">
        <v>0</v>
      </c>
      <c r="BY58" s="39">
        <v>0</v>
      </c>
      <c r="BZ58" s="39">
        <v>0</v>
      </c>
      <c r="CA58" s="39">
        <v>0</v>
      </c>
      <c r="CB58" s="39">
        <v>0</v>
      </c>
      <c r="CC58" s="39">
        <v>0</v>
      </c>
      <c r="CD58" s="39">
        <v>0</v>
      </c>
      <c r="CE58" s="39">
        <v>0</v>
      </c>
      <c r="CF58" s="44"/>
      <c r="CG58" s="39">
        <v>0</v>
      </c>
      <c r="CH58" s="39">
        <v>0</v>
      </c>
      <c r="CI58" s="39">
        <f t="shared" si="1"/>
        <v>0</v>
      </c>
      <c r="CJ58" s="39">
        <v>0</v>
      </c>
      <c r="CK58" s="39">
        <v>0</v>
      </c>
      <c r="CL58" s="39">
        <v>0</v>
      </c>
      <c r="CM58" s="39">
        <v>0</v>
      </c>
      <c r="CN58" s="39">
        <v>0</v>
      </c>
      <c r="CO58" s="39">
        <v>0</v>
      </c>
      <c r="CP58" s="39">
        <v>0</v>
      </c>
      <c r="CQ58" s="39">
        <v>0</v>
      </c>
      <c r="CR58" s="39">
        <v>0</v>
      </c>
      <c r="CS58" s="39">
        <v>0</v>
      </c>
      <c r="CT58" s="39">
        <v>0</v>
      </c>
      <c r="CU58" s="39">
        <v>0</v>
      </c>
      <c r="CV58" s="39">
        <v>0</v>
      </c>
      <c r="CW58" s="39">
        <v>0</v>
      </c>
      <c r="CX58" s="39">
        <v>0</v>
      </c>
      <c r="CY58" s="44"/>
      <c r="CZ58" s="39">
        <v>0</v>
      </c>
      <c r="DA58" s="39">
        <f t="shared" si="2"/>
        <v>0</v>
      </c>
      <c r="DB58" s="39">
        <v>20</v>
      </c>
      <c r="DC58" s="39">
        <v>0</v>
      </c>
      <c r="DD58" s="39">
        <v>0</v>
      </c>
      <c r="DE58" s="39">
        <v>0</v>
      </c>
      <c r="DF58" s="39">
        <v>0</v>
      </c>
      <c r="DG58" s="39">
        <v>0</v>
      </c>
      <c r="DH58" s="39">
        <v>0</v>
      </c>
      <c r="DI58" s="39">
        <v>1</v>
      </c>
      <c r="DJ58" s="39">
        <v>16</v>
      </c>
      <c r="DK58" s="39">
        <v>1</v>
      </c>
      <c r="DL58" s="39">
        <v>0</v>
      </c>
      <c r="DM58" s="39">
        <v>0</v>
      </c>
      <c r="DN58" s="39">
        <v>2</v>
      </c>
      <c r="DO58" s="39">
        <v>0</v>
      </c>
      <c r="DP58" s="39">
        <v>0</v>
      </c>
      <c r="DQ58" s="39">
        <v>0</v>
      </c>
      <c r="DR58" s="39">
        <v>0</v>
      </c>
      <c r="DS58" s="39">
        <v>0</v>
      </c>
      <c r="DT58" s="39">
        <v>0</v>
      </c>
      <c r="DU58" s="39">
        <v>0</v>
      </c>
      <c r="DV58" s="39">
        <v>0</v>
      </c>
      <c r="DW58" s="39">
        <v>0</v>
      </c>
      <c r="DX58" s="39">
        <v>0</v>
      </c>
      <c r="DY58" s="39">
        <v>0</v>
      </c>
      <c r="DZ58" s="39">
        <v>0</v>
      </c>
      <c r="EA58" s="39">
        <v>0</v>
      </c>
      <c r="EB58" s="44"/>
      <c r="EC58" s="39">
        <v>0</v>
      </c>
      <c r="ED58" s="39">
        <v>20</v>
      </c>
      <c r="EE58" s="39">
        <f t="shared" si="3"/>
        <v>0</v>
      </c>
      <c r="EF58" s="39">
        <v>0</v>
      </c>
      <c r="EG58" s="39">
        <v>0</v>
      </c>
      <c r="EH58" s="39">
        <v>0</v>
      </c>
      <c r="EI58" s="39">
        <v>0</v>
      </c>
      <c r="EJ58" s="39">
        <v>0</v>
      </c>
      <c r="EK58" s="39">
        <v>0</v>
      </c>
      <c r="EL58" s="44"/>
      <c r="EM58" s="39">
        <v>0</v>
      </c>
      <c r="EN58" s="72">
        <v>640</v>
      </c>
      <c r="EO58" s="39">
        <f t="shared" si="4"/>
        <v>0</v>
      </c>
      <c r="EP58" s="39">
        <v>288.61599999999999</v>
      </c>
      <c r="EQ58" s="39" t="s">
        <v>2517</v>
      </c>
      <c r="ER58" s="44"/>
      <c r="ES58" s="39" t="s">
        <v>2518</v>
      </c>
      <c r="ET58" s="39" t="s">
        <v>2519</v>
      </c>
      <c r="EU58" s="39">
        <v>8708.9269999999997</v>
      </c>
      <c r="EV58" s="39" t="s">
        <v>236</v>
      </c>
      <c r="EW58" s="44"/>
      <c r="EX58" s="44"/>
      <c r="EY58" s="44"/>
      <c r="EZ58" s="44"/>
      <c r="FA58" s="44"/>
      <c r="FB58" s="44"/>
      <c r="FC58" s="39">
        <v>9</v>
      </c>
      <c r="FD58" s="39" t="s">
        <v>236</v>
      </c>
      <c r="FE58" s="44"/>
      <c r="FF58" s="44"/>
      <c r="FG58" s="39" t="s">
        <v>236</v>
      </c>
      <c r="FH58" s="44"/>
      <c r="FI58" s="44"/>
      <c r="FJ58" s="39" t="s">
        <v>236</v>
      </c>
      <c r="FK58" s="44"/>
      <c r="FL58" s="44"/>
      <c r="FM58" s="39" t="s">
        <v>236</v>
      </c>
      <c r="FN58" s="44"/>
      <c r="FO58" s="44"/>
      <c r="FP58" s="39" t="s">
        <v>236</v>
      </c>
      <c r="FQ58" s="44"/>
      <c r="FR58" s="44"/>
      <c r="FS58" s="39" t="s">
        <v>243</v>
      </c>
      <c r="FT58" s="39" t="s">
        <v>2520</v>
      </c>
      <c r="FU58" s="39">
        <v>288616</v>
      </c>
      <c r="FV58" s="39" t="s">
        <v>236</v>
      </c>
      <c r="FW58" s="44"/>
      <c r="FX58" s="44"/>
      <c r="FY58" s="44"/>
      <c r="FZ58" s="44"/>
      <c r="GA58" s="44"/>
      <c r="GB58" s="39" t="s">
        <v>243</v>
      </c>
      <c r="GC58" s="39" t="s">
        <v>2520</v>
      </c>
      <c r="GD58" s="39">
        <v>288616</v>
      </c>
      <c r="GE58" s="39" t="s">
        <v>236</v>
      </c>
      <c r="GF58" s="44"/>
      <c r="GG58" s="44"/>
      <c r="GH58" s="39" t="s">
        <v>236</v>
      </c>
      <c r="GI58" s="44"/>
      <c r="GJ58" s="44"/>
      <c r="GK58" s="39" t="s">
        <v>236</v>
      </c>
      <c r="GL58" s="44"/>
      <c r="GM58" s="44"/>
      <c r="GN58" s="39" t="s">
        <v>243</v>
      </c>
      <c r="GO58" s="39" t="s">
        <v>510</v>
      </c>
      <c r="GP58" s="39">
        <v>11</v>
      </c>
      <c r="GQ58" s="39" t="s">
        <v>236</v>
      </c>
      <c r="GR58" s="44"/>
      <c r="GS58" s="44"/>
      <c r="GT58" s="44"/>
      <c r="GU58" s="44"/>
      <c r="GV58" s="44"/>
      <c r="GW58" s="39">
        <v>100</v>
      </c>
      <c r="GX58" s="44"/>
      <c r="GY58" s="39">
        <v>56</v>
      </c>
      <c r="GZ58" s="39">
        <v>0</v>
      </c>
      <c r="HA58" s="39">
        <v>0</v>
      </c>
      <c r="HB58" s="39">
        <v>0</v>
      </c>
      <c r="HC58" s="39">
        <v>0</v>
      </c>
      <c r="HD58" s="39">
        <v>56</v>
      </c>
      <c r="HE58" s="39">
        <v>0</v>
      </c>
      <c r="HF58" s="39">
        <v>0</v>
      </c>
      <c r="HG58" s="39">
        <v>0</v>
      </c>
      <c r="HH58" s="39" t="s">
        <v>243</v>
      </c>
      <c r="HI58" s="43" t="s">
        <v>2521</v>
      </c>
      <c r="HJ58" s="39" t="s">
        <v>2522</v>
      </c>
      <c r="HK58" s="43" t="s">
        <v>2521</v>
      </c>
      <c r="HL58" s="39" t="s">
        <v>2523</v>
      </c>
      <c r="HM58" s="43" t="s">
        <v>2524</v>
      </c>
      <c r="HN58" s="43" t="s">
        <v>2525</v>
      </c>
      <c r="HO58" s="39" t="s">
        <v>388</v>
      </c>
      <c r="HP58" s="44"/>
      <c r="HQ58" s="39" t="s">
        <v>388</v>
      </c>
      <c r="HR58" s="44"/>
      <c r="HS58" s="39" t="s">
        <v>2526</v>
      </c>
      <c r="HT58" s="39">
        <v>2</v>
      </c>
      <c r="HU58" s="39">
        <v>114</v>
      </c>
      <c r="HV58" s="39" t="s">
        <v>2504</v>
      </c>
      <c r="HW58" s="39" t="s">
        <v>2527</v>
      </c>
      <c r="HX58" s="39" t="s">
        <v>2528</v>
      </c>
      <c r="HY58" s="39" t="s">
        <v>2529</v>
      </c>
      <c r="HZ58" s="39" t="s">
        <v>2530</v>
      </c>
      <c r="IA58" s="39" t="s">
        <v>2531</v>
      </c>
      <c r="IB58" s="39" t="s">
        <v>2532</v>
      </c>
      <c r="IC58" s="39" t="s">
        <v>2533</v>
      </c>
      <c r="ID58" s="44"/>
    </row>
    <row r="59" spans="1:238" ht="76.5" customHeight="1" x14ac:dyDescent="0.2">
      <c r="A59" s="44" t="s">
        <v>13000</v>
      </c>
      <c r="B59" s="39" t="s">
        <v>1113</v>
      </c>
      <c r="C59" s="39" t="s">
        <v>1114</v>
      </c>
      <c r="D59" s="39" t="s">
        <v>1115</v>
      </c>
      <c r="E59" s="39">
        <v>2024</v>
      </c>
      <c r="F59" s="48">
        <v>45187</v>
      </c>
      <c r="G59" s="48">
        <v>45657</v>
      </c>
      <c r="H59" s="39" t="s">
        <v>1116</v>
      </c>
      <c r="I59" s="43" t="s">
        <v>1117</v>
      </c>
      <c r="J59" s="39" t="s">
        <v>1118</v>
      </c>
      <c r="K59" s="43" t="s">
        <v>1119</v>
      </c>
      <c r="L59" s="39" t="s">
        <v>239</v>
      </c>
      <c r="M59" s="44"/>
      <c r="N59" s="39" t="s">
        <v>239</v>
      </c>
      <c r="O59" s="44"/>
      <c r="P59" s="39" t="s">
        <v>1120</v>
      </c>
      <c r="Q59" s="43" t="s">
        <v>1121</v>
      </c>
      <c r="R59" s="39" t="s">
        <v>239</v>
      </c>
      <c r="S59" s="44"/>
      <c r="T59" s="39" t="s">
        <v>1122</v>
      </c>
      <c r="U59" s="39" t="s">
        <v>1123</v>
      </c>
      <c r="V59" s="39" t="s">
        <v>235</v>
      </c>
      <c r="W59" s="39" t="s">
        <v>1124</v>
      </c>
      <c r="X59" s="49">
        <v>562.90599999999995</v>
      </c>
      <c r="Y59" s="49">
        <f t="shared" si="5"/>
        <v>0</v>
      </c>
      <c r="Z59" s="39">
        <v>343.87099999999998</v>
      </c>
      <c r="AA59" s="49">
        <v>61.09</v>
      </c>
      <c r="AB59" s="39">
        <v>0.24</v>
      </c>
      <c r="AC59" s="39">
        <v>162.25899999999999</v>
      </c>
      <c r="AD59" s="39">
        <v>28.83</v>
      </c>
      <c r="AE59" s="39">
        <v>8.5310000000000006</v>
      </c>
      <c r="AF59" s="39">
        <v>1.52</v>
      </c>
      <c r="AG59" s="39">
        <v>19.856999999999999</v>
      </c>
      <c r="AH59" s="39">
        <v>3.53</v>
      </c>
      <c r="AI59" s="39">
        <v>28.388000000000002</v>
      </c>
      <c r="AJ59" s="49">
        <v>5.04</v>
      </c>
      <c r="AK59" s="39">
        <v>0</v>
      </c>
      <c r="AL59" s="39">
        <v>0</v>
      </c>
      <c r="AM59" s="39" t="s">
        <v>1127</v>
      </c>
      <c r="AN59" s="39" t="s">
        <v>1127</v>
      </c>
      <c r="AO59" s="39" t="s">
        <v>1127</v>
      </c>
      <c r="AP59" s="39" t="s">
        <v>243</v>
      </c>
      <c r="AQ59" s="39" t="s">
        <v>1128</v>
      </c>
      <c r="AR59" s="43" t="s">
        <v>1129</v>
      </c>
      <c r="AS59" s="39">
        <v>0</v>
      </c>
      <c r="AT59" s="39">
        <v>200</v>
      </c>
      <c r="AU59" s="39">
        <v>0.14000000000000001</v>
      </c>
      <c r="AV59" s="39">
        <v>332</v>
      </c>
      <c r="AW59" s="39">
        <v>288</v>
      </c>
      <c r="AX59" s="39">
        <v>151</v>
      </c>
      <c r="AY59" s="39">
        <v>0</v>
      </c>
      <c r="AZ59" s="39">
        <v>4</v>
      </c>
      <c r="BA59" s="39">
        <v>0</v>
      </c>
      <c r="BB59" s="39">
        <v>0</v>
      </c>
      <c r="BC59" s="39">
        <v>0</v>
      </c>
      <c r="BD59" s="39">
        <v>3</v>
      </c>
      <c r="BE59" s="39">
        <v>10</v>
      </c>
      <c r="BF59" s="39">
        <v>4</v>
      </c>
      <c r="BG59" s="39">
        <v>29</v>
      </c>
      <c r="BH59" s="39">
        <v>0</v>
      </c>
      <c r="BI59" s="39">
        <v>38</v>
      </c>
      <c r="BJ59" s="39">
        <v>9</v>
      </c>
      <c r="BK59" s="39">
        <v>0</v>
      </c>
      <c r="BL59" s="39">
        <v>2</v>
      </c>
      <c r="BM59" s="39">
        <v>0</v>
      </c>
      <c r="BN59" s="39">
        <v>47</v>
      </c>
      <c r="BO59" s="39">
        <v>0</v>
      </c>
      <c r="BP59" s="39">
        <v>0</v>
      </c>
      <c r="BQ59" s="39">
        <v>0</v>
      </c>
      <c r="BR59" s="39">
        <v>0</v>
      </c>
      <c r="BS59" s="44"/>
      <c r="BT59" s="44"/>
      <c r="BU59" s="44"/>
      <c r="BV59" s="44"/>
      <c r="BW59" s="44"/>
      <c r="BX59" s="44"/>
      <c r="BY59" s="44"/>
      <c r="BZ59" s="44"/>
      <c r="CA59" s="44"/>
      <c r="CB59" s="44"/>
      <c r="CC59" s="44"/>
      <c r="CD59" s="44"/>
      <c r="CE59" s="44"/>
      <c r="CF59" s="44"/>
      <c r="CG59" s="44"/>
      <c r="CH59" s="39">
        <v>0</v>
      </c>
      <c r="CI59" s="39">
        <f t="shared" si="1"/>
        <v>0</v>
      </c>
      <c r="CJ59" s="39">
        <v>0</v>
      </c>
      <c r="CK59" s="44"/>
      <c r="CL59" s="44"/>
      <c r="CM59" s="44"/>
      <c r="CN59" s="44"/>
      <c r="CO59" s="44"/>
      <c r="CP59" s="44"/>
      <c r="CQ59" s="44"/>
      <c r="CR59" s="44"/>
      <c r="CS59" s="44"/>
      <c r="CT59" s="44"/>
      <c r="CU59" s="44"/>
      <c r="CV59" s="44"/>
      <c r="CW59" s="44"/>
      <c r="CX59" s="44"/>
      <c r="CY59" s="44"/>
      <c r="CZ59" s="39">
        <v>0</v>
      </c>
      <c r="DA59" s="39">
        <f t="shared" si="2"/>
        <v>0</v>
      </c>
      <c r="DB59" s="39">
        <v>0</v>
      </c>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39">
        <v>0</v>
      </c>
      <c r="EE59" s="39">
        <f t="shared" si="3"/>
        <v>0</v>
      </c>
      <c r="EF59" s="39">
        <v>0</v>
      </c>
      <c r="EG59" s="39">
        <v>0</v>
      </c>
      <c r="EH59" s="39">
        <v>0</v>
      </c>
      <c r="EI59" s="39">
        <v>0</v>
      </c>
      <c r="EJ59" s="39">
        <v>0</v>
      </c>
      <c r="EK59" s="39">
        <v>0</v>
      </c>
      <c r="EL59" s="39" t="s">
        <v>1131</v>
      </c>
      <c r="EM59" s="39">
        <v>5</v>
      </c>
      <c r="EN59" s="72">
        <v>151</v>
      </c>
      <c r="EO59" s="39">
        <f t="shared" si="4"/>
        <v>0</v>
      </c>
      <c r="EP59" s="39">
        <v>473904</v>
      </c>
      <c r="EQ59" s="39" t="s">
        <v>1132</v>
      </c>
      <c r="ER59" s="43" t="s">
        <v>1133</v>
      </c>
      <c r="ES59" s="39" t="s">
        <v>1134</v>
      </c>
      <c r="ET59" s="43" t="s">
        <v>1135</v>
      </c>
      <c r="EU59" s="39">
        <v>653679</v>
      </c>
      <c r="EV59" s="39" t="s">
        <v>236</v>
      </c>
      <c r="EW59" s="44"/>
      <c r="EX59" s="44"/>
      <c r="EY59" s="44"/>
      <c r="EZ59" s="44"/>
      <c r="FA59" s="39">
        <v>0</v>
      </c>
      <c r="FB59" s="44"/>
      <c r="FC59" s="39">
        <v>2</v>
      </c>
      <c r="FD59" s="39" t="s">
        <v>243</v>
      </c>
      <c r="FE59" s="39" t="s">
        <v>1136</v>
      </c>
      <c r="FF59" s="39">
        <v>56974</v>
      </c>
      <c r="FG59" s="39" t="s">
        <v>243</v>
      </c>
      <c r="FH59" s="39" t="s">
        <v>1137</v>
      </c>
      <c r="FI59" s="39">
        <v>57819</v>
      </c>
      <c r="FJ59" s="39" t="s">
        <v>236</v>
      </c>
      <c r="FK59" s="44"/>
      <c r="FL59" s="44"/>
      <c r="FM59" s="39" t="s">
        <v>236</v>
      </c>
      <c r="FN59" s="44"/>
      <c r="FO59" s="44"/>
      <c r="FP59" s="39" t="s">
        <v>236</v>
      </c>
      <c r="FQ59" s="44"/>
      <c r="FR59" s="44"/>
      <c r="FS59" s="39" t="s">
        <v>243</v>
      </c>
      <c r="FT59" s="39" t="s">
        <v>1138</v>
      </c>
      <c r="FU59" s="39">
        <v>332</v>
      </c>
      <c r="FV59" s="39" t="s">
        <v>236</v>
      </c>
      <c r="FW59" s="44"/>
      <c r="FX59" s="44"/>
      <c r="FY59" s="44"/>
      <c r="FZ59" s="44"/>
      <c r="GA59" s="44"/>
      <c r="GB59" s="39" t="s">
        <v>243</v>
      </c>
      <c r="GC59" s="39" t="s">
        <v>1139</v>
      </c>
      <c r="GD59" s="39">
        <v>73904</v>
      </c>
      <c r="GE59" s="39" t="s">
        <v>236</v>
      </c>
      <c r="GF59" s="44"/>
      <c r="GG59" s="44"/>
      <c r="GH59" s="39" t="s">
        <v>236</v>
      </c>
      <c r="GI59" s="44"/>
      <c r="GJ59" s="44"/>
      <c r="GK59" s="39" t="s">
        <v>236</v>
      </c>
      <c r="GL59" s="44"/>
      <c r="GM59" s="44"/>
      <c r="GN59" s="39" t="s">
        <v>243</v>
      </c>
      <c r="GO59" s="39" t="s">
        <v>1140</v>
      </c>
      <c r="GP59" s="39">
        <v>21</v>
      </c>
      <c r="GQ59" s="39" t="s">
        <v>236</v>
      </c>
      <c r="GR59" s="44"/>
      <c r="GS59" s="44"/>
      <c r="GT59" s="44"/>
      <c r="GU59" s="44"/>
      <c r="GV59" s="44"/>
      <c r="GW59" s="39">
        <v>100</v>
      </c>
      <c r="GX59" s="44"/>
      <c r="GY59" s="39">
        <v>36</v>
      </c>
      <c r="GZ59" s="39">
        <v>4</v>
      </c>
      <c r="HA59" s="39">
        <v>10</v>
      </c>
      <c r="HB59" s="39">
        <v>9</v>
      </c>
      <c r="HC59" s="39">
        <v>7</v>
      </c>
      <c r="HD59" s="39">
        <v>6</v>
      </c>
      <c r="HE59" s="39">
        <v>0</v>
      </c>
      <c r="HF59" s="39">
        <v>0</v>
      </c>
      <c r="HG59" s="39">
        <v>0</v>
      </c>
      <c r="HH59" s="39" t="s">
        <v>236</v>
      </c>
      <c r="HI59" s="44"/>
      <c r="HJ59" s="39" t="s">
        <v>1141</v>
      </c>
      <c r="HK59" s="43" t="s">
        <v>1142</v>
      </c>
      <c r="HL59" s="44"/>
      <c r="HM59" s="44"/>
      <c r="HN59" s="44"/>
      <c r="HO59" s="39" t="s">
        <v>1143</v>
      </c>
      <c r="HP59" s="44"/>
      <c r="HQ59" s="44"/>
      <c r="HR59" s="44"/>
      <c r="HS59" s="39" t="s">
        <v>1144</v>
      </c>
      <c r="HT59" s="39">
        <v>10</v>
      </c>
      <c r="HU59" s="39">
        <v>36</v>
      </c>
      <c r="HV59" s="39" t="s">
        <v>1112</v>
      </c>
      <c r="HW59" s="39" t="s">
        <v>1145</v>
      </c>
      <c r="HX59" s="39" t="s">
        <v>1146</v>
      </c>
      <c r="HY59" s="39" t="s">
        <v>1147</v>
      </c>
      <c r="HZ59" s="39" t="s">
        <v>1112</v>
      </c>
      <c r="IA59" s="39" t="s">
        <v>1145</v>
      </c>
      <c r="IB59" s="39" t="s">
        <v>1146</v>
      </c>
      <c r="IC59" s="39" t="s">
        <v>1147</v>
      </c>
      <c r="ID59" s="43" t="s">
        <v>1148</v>
      </c>
    </row>
    <row r="60" spans="1:238" ht="80.25" customHeight="1" x14ac:dyDescent="0.2">
      <c r="A60" s="44" t="s">
        <v>13000</v>
      </c>
      <c r="B60" s="39" t="s">
        <v>3582</v>
      </c>
      <c r="C60" s="39" t="s">
        <v>3583</v>
      </c>
      <c r="D60" s="39" t="s">
        <v>3584</v>
      </c>
      <c r="E60" s="39">
        <v>2017</v>
      </c>
      <c r="F60" s="48">
        <v>45300</v>
      </c>
      <c r="G60" s="48">
        <v>45651</v>
      </c>
      <c r="H60" s="39" t="s">
        <v>3585</v>
      </c>
      <c r="I60" s="43" t="s">
        <v>3586</v>
      </c>
      <c r="J60" s="39" t="s">
        <v>3587</v>
      </c>
      <c r="K60" s="43" t="s">
        <v>3588</v>
      </c>
      <c r="L60" s="44"/>
      <c r="M60" s="44"/>
      <c r="N60" s="39" t="s">
        <v>3589</v>
      </c>
      <c r="O60" s="44"/>
      <c r="P60" s="39" t="s">
        <v>3590</v>
      </c>
      <c r="Q60" s="43" t="s">
        <v>3591</v>
      </c>
      <c r="R60" s="39" t="s">
        <v>965</v>
      </c>
      <c r="S60" s="44"/>
      <c r="T60" s="39" t="s">
        <v>3592</v>
      </c>
      <c r="U60" s="39" t="s">
        <v>3592</v>
      </c>
      <c r="V60" s="39" t="s">
        <v>235</v>
      </c>
      <c r="W60" s="39" t="s">
        <v>3593</v>
      </c>
      <c r="X60" s="49">
        <v>34.24</v>
      </c>
      <c r="Y60" s="49">
        <f t="shared" si="5"/>
        <v>0</v>
      </c>
      <c r="Z60" s="39">
        <v>22.774999999999999</v>
      </c>
      <c r="AA60" s="49">
        <v>66.52</v>
      </c>
      <c r="AB60" s="39">
        <v>0.08</v>
      </c>
      <c r="AC60" s="39">
        <v>9.7149999999999999</v>
      </c>
      <c r="AD60" s="39">
        <v>28.37</v>
      </c>
      <c r="AE60" s="39">
        <v>0.56899999999999995</v>
      </c>
      <c r="AF60" s="39">
        <v>1.66</v>
      </c>
      <c r="AG60" s="39">
        <v>1.181</v>
      </c>
      <c r="AH60" s="39">
        <v>3.45</v>
      </c>
      <c r="AI60" s="39">
        <v>0</v>
      </c>
      <c r="AJ60" s="39">
        <v>0</v>
      </c>
      <c r="AK60" s="39">
        <v>0</v>
      </c>
      <c r="AL60" s="39">
        <v>0</v>
      </c>
      <c r="AM60" s="39" t="s">
        <v>3594</v>
      </c>
      <c r="AN60" s="39" t="s">
        <v>3595</v>
      </c>
      <c r="AO60" s="39" t="s">
        <v>3595</v>
      </c>
      <c r="AP60" s="39" t="s">
        <v>243</v>
      </c>
      <c r="AQ60" s="39" t="s">
        <v>3596</v>
      </c>
      <c r="AR60" s="43" t="s">
        <v>3597</v>
      </c>
      <c r="AS60" s="39">
        <v>2.3210000000000002</v>
      </c>
      <c r="AT60" s="39">
        <v>35</v>
      </c>
      <c r="AU60" s="39">
        <v>0.12</v>
      </c>
      <c r="AV60" s="39">
        <v>0</v>
      </c>
      <c r="AW60" s="39">
        <v>23</v>
      </c>
      <c r="AX60" s="39">
        <v>21</v>
      </c>
      <c r="AY60" s="39">
        <v>0</v>
      </c>
      <c r="AZ60" s="39">
        <v>7</v>
      </c>
      <c r="BA60" s="39">
        <v>0</v>
      </c>
      <c r="BB60" s="39">
        <v>1</v>
      </c>
      <c r="BC60" s="39">
        <v>0</v>
      </c>
      <c r="BD60" s="39">
        <v>0</v>
      </c>
      <c r="BE60" s="39">
        <v>0</v>
      </c>
      <c r="BF60" s="39">
        <v>0</v>
      </c>
      <c r="BG60" s="39">
        <v>0</v>
      </c>
      <c r="BH60" s="39">
        <v>3</v>
      </c>
      <c r="BI60" s="39">
        <v>1</v>
      </c>
      <c r="BJ60" s="39">
        <v>8</v>
      </c>
      <c r="BK60" s="39">
        <v>1</v>
      </c>
      <c r="BL60" s="39">
        <v>0</v>
      </c>
      <c r="BM60" s="39">
        <v>0</v>
      </c>
      <c r="BN60" s="39">
        <v>0</v>
      </c>
      <c r="BO60" s="39">
        <v>0</v>
      </c>
      <c r="BP60" s="39">
        <v>0</v>
      </c>
      <c r="BQ60" s="39">
        <v>0</v>
      </c>
      <c r="BR60" s="39">
        <v>0</v>
      </c>
      <c r="BS60" s="39">
        <v>0</v>
      </c>
      <c r="BT60" s="39">
        <v>0</v>
      </c>
      <c r="BU60" s="39">
        <v>0</v>
      </c>
      <c r="BV60" s="39">
        <v>0</v>
      </c>
      <c r="BW60" s="39">
        <v>0</v>
      </c>
      <c r="BX60" s="39">
        <v>0</v>
      </c>
      <c r="BY60" s="39">
        <v>0</v>
      </c>
      <c r="BZ60" s="39">
        <v>0</v>
      </c>
      <c r="CA60" s="39">
        <v>0</v>
      </c>
      <c r="CB60" s="39">
        <v>0</v>
      </c>
      <c r="CC60" s="39">
        <v>0</v>
      </c>
      <c r="CD60" s="39">
        <v>0</v>
      </c>
      <c r="CE60" s="39">
        <v>0</v>
      </c>
      <c r="CF60" s="44"/>
      <c r="CG60" s="39">
        <v>0</v>
      </c>
      <c r="CH60" s="39">
        <v>0</v>
      </c>
      <c r="CI60" s="39">
        <f t="shared" si="1"/>
        <v>0</v>
      </c>
      <c r="CJ60" s="39">
        <v>0</v>
      </c>
      <c r="CK60" s="39">
        <v>0</v>
      </c>
      <c r="CL60" s="39">
        <v>0</v>
      </c>
      <c r="CM60" s="39">
        <v>0</v>
      </c>
      <c r="CN60" s="39">
        <v>0</v>
      </c>
      <c r="CO60" s="39">
        <v>0</v>
      </c>
      <c r="CP60" s="39">
        <v>0</v>
      </c>
      <c r="CQ60" s="39">
        <v>0</v>
      </c>
      <c r="CR60" s="39">
        <v>0</v>
      </c>
      <c r="CS60" s="39">
        <v>0</v>
      </c>
      <c r="CT60" s="39">
        <v>0</v>
      </c>
      <c r="CU60" s="39">
        <v>0</v>
      </c>
      <c r="CV60" s="39">
        <v>0</v>
      </c>
      <c r="CW60" s="39">
        <v>0</v>
      </c>
      <c r="CX60" s="39">
        <v>0</v>
      </c>
      <c r="CY60" s="44"/>
      <c r="CZ60" s="39">
        <v>0</v>
      </c>
      <c r="DA60" s="39">
        <f t="shared" si="2"/>
        <v>0</v>
      </c>
      <c r="DB60" s="39">
        <v>0</v>
      </c>
      <c r="DC60" s="39">
        <v>0</v>
      </c>
      <c r="DD60" s="39">
        <v>0</v>
      </c>
      <c r="DE60" s="39">
        <v>0</v>
      </c>
      <c r="DF60" s="39">
        <v>0</v>
      </c>
      <c r="DG60" s="39">
        <v>0</v>
      </c>
      <c r="DH60" s="39">
        <v>0</v>
      </c>
      <c r="DI60" s="39">
        <v>0</v>
      </c>
      <c r="DJ60" s="39">
        <v>0</v>
      </c>
      <c r="DK60" s="39">
        <v>0</v>
      </c>
      <c r="DL60" s="39">
        <v>0</v>
      </c>
      <c r="DM60" s="39">
        <v>0</v>
      </c>
      <c r="DN60" s="39">
        <v>0</v>
      </c>
      <c r="DO60" s="39">
        <v>0</v>
      </c>
      <c r="DP60" s="39">
        <v>0</v>
      </c>
      <c r="DQ60" s="39">
        <v>0</v>
      </c>
      <c r="DR60" s="39">
        <v>0</v>
      </c>
      <c r="DS60" s="39">
        <v>0</v>
      </c>
      <c r="DT60" s="39">
        <v>0</v>
      </c>
      <c r="DU60" s="39">
        <v>0</v>
      </c>
      <c r="DV60" s="39">
        <v>0</v>
      </c>
      <c r="DW60" s="39">
        <v>0</v>
      </c>
      <c r="DX60" s="39">
        <v>0</v>
      </c>
      <c r="DY60" s="39">
        <v>0</v>
      </c>
      <c r="DZ60" s="39">
        <v>0</v>
      </c>
      <c r="EA60" s="39">
        <v>0</v>
      </c>
      <c r="EB60" s="44"/>
      <c r="EC60" s="39">
        <v>0</v>
      </c>
      <c r="ED60" s="39">
        <v>0</v>
      </c>
      <c r="EE60" s="39">
        <f t="shared" si="3"/>
        <v>0</v>
      </c>
      <c r="EF60" s="39">
        <v>0</v>
      </c>
      <c r="EG60" s="39">
        <v>0</v>
      </c>
      <c r="EH60" s="39">
        <v>0</v>
      </c>
      <c r="EI60" s="39">
        <v>0</v>
      </c>
      <c r="EJ60" s="39">
        <v>0</v>
      </c>
      <c r="EK60" s="39">
        <v>0</v>
      </c>
      <c r="EL60" s="44"/>
      <c r="EM60" s="39">
        <v>0</v>
      </c>
      <c r="EN60" s="72">
        <v>21</v>
      </c>
      <c r="EO60" s="39">
        <f t="shared" si="4"/>
        <v>0</v>
      </c>
      <c r="EP60" s="39">
        <v>32.676000000000002</v>
      </c>
      <c r="EQ60" s="39" t="s">
        <v>3598</v>
      </c>
      <c r="ER60" s="44"/>
      <c r="ES60" s="39" t="s">
        <v>3599</v>
      </c>
      <c r="ET60" s="43" t="s">
        <v>3600</v>
      </c>
      <c r="EU60" s="39">
        <v>42.223999999999997</v>
      </c>
      <c r="EV60" s="39" t="s">
        <v>236</v>
      </c>
      <c r="EW60" s="44"/>
      <c r="EX60" s="44"/>
      <c r="EY60" s="44"/>
      <c r="EZ60" s="44"/>
      <c r="FA60" s="44"/>
      <c r="FB60" s="44"/>
      <c r="FC60" s="39">
        <v>1</v>
      </c>
      <c r="FD60" s="39" t="s">
        <v>243</v>
      </c>
      <c r="FE60" s="39" t="s">
        <v>3601</v>
      </c>
      <c r="FF60" s="39">
        <v>376</v>
      </c>
      <c r="FG60" s="39" t="s">
        <v>243</v>
      </c>
      <c r="FH60" s="39" t="s">
        <v>3602</v>
      </c>
      <c r="FI60" s="39">
        <v>135</v>
      </c>
      <c r="FJ60" s="39" t="s">
        <v>243</v>
      </c>
      <c r="FK60" s="39" t="s">
        <v>3602</v>
      </c>
      <c r="FL60" s="39">
        <v>98</v>
      </c>
      <c r="FM60" s="39" t="s">
        <v>236</v>
      </c>
      <c r="FN60" s="44"/>
      <c r="FO60" s="44"/>
      <c r="FP60" s="39" t="s">
        <v>236</v>
      </c>
      <c r="FQ60" s="44"/>
      <c r="FR60" s="44"/>
      <c r="FS60" s="39" t="s">
        <v>243</v>
      </c>
      <c r="FT60" s="39" t="s">
        <v>3603</v>
      </c>
      <c r="FU60" s="39">
        <v>186</v>
      </c>
      <c r="FV60" s="39" t="s">
        <v>236</v>
      </c>
      <c r="FW60" s="44"/>
      <c r="FX60" s="44"/>
      <c r="FY60" s="44"/>
      <c r="FZ60" s="44"/>
      <c r="GA60" s="44"/>
      <c r="GB60" s="39" t="s">
        <v>236</v>
      </c>
      <c r="GC60" s="44"/>
      <c r="GD60" s="44"/>
      <c r="GE60" s="39" t="s">
        <v>243</v>
      </c>
      <c r="GF60" s="39" t="s">
        <v>3602</v>
      </c>
      <c r="GG60" s="39">
        <v>978</v>
      </c>
      <c r="GH60" s="39" t="s">
        <v>236</v>
      </c>
      <c r="GI60" s="44"/>
      <c r="GJ60" s="44"/>
      <c r="GK60" s="39" t="s">
        <v>236</v>
      </c>
      <c r="GL60" s="44"/>
      <c r="GM60" s="44"/>
      <c r="GN60" s="39" t="s">
        <v>236</v>
      </c>
      <c r="GO60" s="44"/>
      <c r="GP60" s="44"/>
      <c r="GQ60" s="39" t="s">
        <v>236</v>
      </c>
      <c r="GR60" s="44"/>
      <c r="GS60" s="44"/>
      <c r="GT60" s="44"/>
      <c r="GU60" s="44"/>
      <c r="GV60" s="44"/>
      <c r="GW60" s="39">
        <v>100</v>
      </c>
      <c r="GX60" s="44"/>
      <c r="GY60" s="39">
        <v>11</v>
      </c>
      <c r="GZ60" s="39">
        <v>0</v>
      </c>
      <c r="HA60" s="39">
        <v>1</v>
      </c>
      <c r="HB60" s="39">
        <v>9</v>
      </c>
      <c r="HC60" s="39">
        <v>0</v>
      </c>
      <c r="HD60" s="39">
        <v>1</v>
      </c>
      <c r="HE60" s="39">
        <v>0</v>
      </c>
      <c r="HF60" s="39">
        <v>0</v>
      </c>
      <c r="HG60" s="39">
        <v>0</v>
      </c>
      <c r="HH60" s="39" t="s">
        <v>236</v>
      </c>
      <c r="HI60" s="44"/>
      <c r="HJ60" s="44"/>
      <c r="HK60" s="43" t="s">
        <v>3604</v>
      </c>
      <c r="HL60" s="44"/>
      <c r="HM60" s="44"/>
      <c r="HN60" s="44"/>
      <c r="HO60" s="39" t="s">
        <v>3605</v>
      </c>
      <c r="HP60" s="44"/>
      <c r="HQ60" s="43" t="s">
        <v>3606</v>
      </c>
      <c r="HR60" s="44"/>
      <c r="HS60" s="39" t="s">
        <v>3607</v>
      </c>
      <c r="HT60" s="39">
        <v>2</v>
      </c>
      <c r="HU60" s="39">
        <v>84</v>
      </c>
      <c r="HV60" s="39" t="s">
        <v>3608</v>
      </c>
      <c r="HW60" s="39" t="s">
        <v>3609</v>
      </c>
      <c r="HX60" s="39" t="s">
        <v>3610</v>
      </c>
      <c r="HY60" s="39" t="s">
        <v>3611</v>
      </c>
      <c r="HZ60" s="39" t="s">
        <v>234</v>
      </c>
      <c r="IA60" s="39" t="s">
        <v>234</v>
      </c>
      <c r="IB60" s="44"/>
      <c r="IC60" s="44"/>
      <c r="ID60" s="44"/>
    </row>
    <row r="61" spans="1:238" ht="80.25" customHeight="1" x14ac:dyDescent="0.2">
      <c r="A61" s="44" t="s">
        <v>13000</v>
      </c>
      <c r="B61" s="39" t="s">
        <v>1210</v>
      </c>
      <c r="C61" s="39" t="s">
        <v>1211</v>
      </c>
      <c r="D61" s="39" t="s">
        <v>1212</v>
      </c>
      <c r="E61" s="39">
        <v>2013</v>
      </c>
      <c r="F61" s="48">
        <v>45215</v>
      </c>
      <c r="G61" s="48">
        <v>45657</v>
      </c>
      <c r="H61" s="39" t="s">
        <v>236</v>
      </c>
      <c r="I61" s="44"/>
      <c r="J61" s="39" t="s">
        <v>236</v>
      </c>
      <c r="K61" s="44"/>
      <c r="L61" s="39" t="s">
        <v>1213</v>
      </c>
      <c r="M61" s="43" t="s">
        <v>1214</v>
      </c>
      <c r="N61" s="39" t="s">
        <v>1215</v>
      </c>
      <c r="O61" s="43" t="s">
        <v>1216</v>
      </c>
      <c r="P61" s="44"/>
      <c r="Q61" s="44"/>
      <c r="R61" s="39" t="s">
        <v>1217</v>
      </c>
      <c r="S61" s="43" t="s">
        <v>1218</v>
      </c>
      <c r="T61" s="39" t="s">
        <v>1219</v>
      </c>
      <c r="U61" s="39" t="s">
        <v>1219</v>
      </c>
      <c r="V61" s="39" t="s">
        <v>235</v>
      </c>
      <c r="W61" s="39" t="s">
        <v>1220</v>
      </c>
      <c r="X61" s="49">
        <v>1859.107</v>
      </c>
      <c r="Y61" s="49">
        <f t="shared" si="5"/>
        <v>0</v>
      </c>
      <c r="Z61" s="39">
        <v>1200</v>
      </c>
      <c r="AA61" s="49">
        <v>64.55</v>
      </c>
      <c r="AB61" s="39">
        <v>0.37</v>
      </c>
      <c r="AC61" s="39">
        <v>596.35199999999998</v>
      </c>
      <c r="AD61" s="39">
        <v>32.08</v>
      </c>
      <c r="AE61" s="39">
        <v>0</v>
      </c>
      <c r="AF61" s="39">
        <v>0</v>
      </c>
      <c r="AG61" s="39">
        <v>0</v>
      </c>
      <c r="AH61" s="39">
        <v>0</v>
      </c>
      <c r="AI61" s="39">
        <v>62.755000000000003</v>
      </c>
      <c r="AJ61" s="39">
        <v>3.38</v>
      </c>
      <c r="AK61" s="39">
        <v>0</v>
      </c>
      <c r="AL61" s="39">
        <v>0</v>
      </c>
      <c r="AM61" s="39" t="s">
        <v>236</v>
      </c>
      <c r="AN61" s="39" t="s">
        <v>236</v>
      </c>
      <c r="AO61" s="39" t="s">
        <v>236</v>
      </c>
      <c r="AP61" s="39" t="s">
        <v>243</v>
      </c>
      <c r="AQ61" s="39" t="s">
        <v>1222</v>
      </c>
      <c r="AR61" s="43" t="s">
        <v>1223</v>
      </c>
      <c r="AS61" s="39">
        <v>77.149000000000001</v>
      </c>
      <c r="AT61" s="39">
        <v>1200</v>
      </c>
      <c r="AU61" s="39">
        <v>0.31</v>
      </c>
      <c r="AV61" s="39">
        <v>0</v>
      </c>
      <c r="AW61" s="39">
        <v>1018</v>
      </c>
      <c r="AX61" s="39">
        <v>488</v>
      </c>
      <c r="AY61" s="39">
        <v>50</v>
      </c>
      <c r="AZ61" s="39">
        <v>241</v>
      </c>
      <c r="BA61" s="39">
        <v>8</v>
      </c>
      <c r="BB61" s="39">
        <v>1</v>
      </c>
      <c r="BC61" s="39">
        <v>0</v>
      </c>
      <c r="BD61" s="39">
        <v>6</v>
      </c>
      <c r="BE61" s="39">
        <v>30</v>
      </c>
      <c r="BF61" s="39">
        <v>3</v>
      </c>
      <c r="BG61" s="39">
        <v>44</v>
      </c>
      <c r="BH61" s="39">
        <v>9</v>
      </c>
      <c r="BI61" s="39">
        <v>42</v>
      </c>
      <c r="BJ61" s="39">
        <v>33</v>
      </c>
      <c r="BK61" s="39">
        <v>0</v>
      </c>
      <c r="BL61" s="39">
        <v>0</v>
      </c>
      <c r="BM61" s="39">
        <v>0</v>
      </c>
      <c r="BN61" s="39">
        <v>0</v>
      </c>
      <c r="BO61" s="39">
        <v>0</v>
      </c>
      <c r="BP61" s="39">
        <v>0</v>
      </c>
      <c r="BQ61" s="39">
        <v>0</v>
      </c>
      <c r="BR61" s="39">
        <v>0</v>
      </c>
      <c r="BS61" s="39">
        <v>0</v>
      </c>
      <c r="BT61" s="39">
        <v>0</v>
      </c>
      <c r="BU61" s="39">
        <v>0</v>
      </c>
      <c r="BV61" s="39">
        <v>0</v>
      </c>
      <c r="BW61" s="39">
        <v>0</v>
      </c>
      <c r="BX61" s="39">
        <v>0</v>
      </c>
      <c r="BY61" s="39">
        <v>0</v>
      </c>
      <c r="BZ61" s="39">
        <v>0</v>
      </c>
      <c r="CA61" s="39">
        <v>0</v>
      </c>
      <c r="CB61" s="39">
        <v>0</v>
      </c>
      <c r="CC61" s="39">
        <v>0</v>
      </c>
      <c r="CD61" s="39">
        <v>0</v>
      </c>
      <c r="CE61" s="39">
        <v>0</v>
      </c>
      <c r="CF61" s="44"/>
      <c r="CG61" s="39">
        <v>0</v>
      </c>
      <c r="CH61" s="39">
        <v>0</v>
      </c>
      <c r="CI61" s="39">
        <f t="shared" si="1"/>
        <v>0</v>
      </c>
      <c r="CJ61" s="39">
        <v>0</v>
      </c>
      <c r="CK61" s="39">
        <v>0</v>
      </c>
      <c r="CL61" s="39">
        <v>0</v>
      </c>
      <c r="CM61" s="39">
        <v>0</v>
      </c>
      <c r="CN61" s="39">
        <v>0</v>
      </c>
      <c r="CO61" s="39">
        <v>0</v>
      </c>
      <c r="CP61" s="39">
        <v>0</v>
      </c>
      <c r="CQ61" s="39">
        <v>0</v>
      </c>
      <c r="CR61" s="39">
        <v>0</v>
      </c>
      <c r="CS61" s="39">
        <v>0</v>
      </c>
      <c r="CT61" s="39">
        <v>0</v>
      </c>
      <c r="CU61" s="39">
        <v>0</v>
      </c>
      <c r="CV61" s="39">
        <v>0</v>
      </c>
      <c r="CW61" s="39">
        <v>0</v>
      </c>
      <c r="CX61" s="39">
        <v>0</v>
      </c>
      <c r="CY61" s="44"/>
      <c r="CZ61" s="39">
        <v>0</v>
      </c>
      <c r="DA61" s="39">
        <f t="shared" si="2"/>
        <v>0</v>
      </c>
      <c r="DB61" s="39">
        <v>0</v>
      </c>
      <c r="DC61" s="39">
        <v>0</v>
      </c>
      <c r="DD61" s="39">
        <v>0</v>
      </c>
      <c r="DE61" s="39">
        <v>0</v>
      </c>
      <c r="DF61" s="39">
        <v>0</v>
      </c>
      <c r="DG61" s="39">
        <v>0</v>
      </c>
      <c r="DH61" s="39">
        <v>0</v>
      </c>
      <c r="DI61" s="39">
        <v>0</v>
      </c>
      <c r="DJ61" s="39">
        <v>0</v>
      </c>
      <c r="DK61" s="39">
        <v>0</v>
      </c>
      <c r="DL61" s="39">
        <v>0</v>
      </c>
      <c r="DM61" s="39">
        <v>0</v>
      </c>
      <c r="DN61" s="39">
        <v>0</v>
      </c>
      <c r="DO61" s="39">
        <v>0</v>
      </c>
      <c r="DP61" s="39">
        <v>0</v>
      </c>
      <c r="DQ61" s="39">
        <v>0</v>
      </c>
      <c r="DR61" s="39">
        <v>0</v>
      </c>
      <c r="DS61" s="39">
        <v>0</v>
      </c>
      <c r="DT61" s="39">
        <v>0</v>
      </c>
      <c r="DU61" s="39">
        <v>0</v>
      </c>
      <c r="DV61" s="39">
        <v>0</v>
      </c>
      <c r="DW61" s="39">
        <v>0</v>
      </c>
      <c r="DX61" s="39">
        <v>0</v>
      </c>
      <c r="DY61" s="39">
        <v>0</v>
      </c>
      <c r="DZ61" s="39">
        <v>0</v>
      </c>
      <c r="EA61" s="39">
        <v>0</v>
      </c>
      <c r="EB61" s="44"/>
      <c r="EC61" s="39">
        <v>0</v>
      </c>
      <c r="ED61" s="39">
        <v>0</v>
      </c>
      <c r="EE61" s="39">
        <f t="shared" si="3"/>
        <v>0</v>
      </c>
      <c r="EF61" s="39">
        <v>0</v>
      </c>
      <c r="EG61" s="39">
        <v>0</v>
      </c>
      <c r="EH61" s="39">
        <v>0</v>
      </c>
      <c r="EI61" s="39">
        <v>0</v>
      </c>
      <c r="EJ61" s="39">
        <v>0</v>
      </c>
      <c r="EK61" s="39">
        <v>0</v>
      </c>
      <c r="EL61" s="39" t="s">
        <v>1225</v>
      </c>
      <c r="EM61" s="39">
        <v>21</v>
      </c>
      <c r="EN61" s="72">
        <v>488</v>
      </c>
      <c r="EO61" s="39">
        <f t="shared" si="4"/>
        <v>0</v>
      </c>
      <c r="EP61" s="39" t="s">
        <v>1226</v>
      </c>
      <c r="EQ61" s="39" t="s">
        <v>1227</v>
      </c>
      <c r="ER61" s="44"/>
      <c r="ES61" s="39" t="s">
        <v>1228</v>
      </c>
      <c r="ET61" s="43" t="s">
        <v>1229</v>
      </c>
      <c r="EU61" s="39" t="s">
        <v>1230</v>
      </c>
      <c r="EV61" s="39" t="s">
        <v>236</v>
      </c>
      <c r="EW61" s="44"/>
      <c r="EX61" s="44"/>
      <c r="EY61" s="44"/>
      <c r="EZ61" s="44"/>
      <c r="FA61" s="39">
        <v>0</v>
      </c>
      <c r="FB61" s="44"/>
      <c r="FC61" s="39">
        <v>6</v>
      </c>
      <c r="FD61" s="39" t="s">
        <v>236</v>
      </c>
      <c r="FE61" s="44"/>
      <c r="FF61" s="44"/>
      <c r="FG61" s="39" t="s">
        <v>243</v>
      </c>
      <c r="FH61" s="39" t="s">
        <v>1231</v>
      </c>
      <c r="FI61" s="39">
        <v>57211</v>
      </c>
      <c r="FJ61" s="39" t="s">
        <v>243</v>
      </c>
      <c r="FK61" s="39" t="s">
        <v>1232</v>
      </c>
      <c r="FL61" s="39">
        <v>1948</v>
      </c>
      <c r="FM61" s="39" t="s">
        <v>243</v>
      </c>
      <c r="FN61" s="39" t="s">
        <v>1233</v>
      </c>
      <c r="FO61" s="39">
        <v>3645</v>
      </c>
      <c r="FP61" s="39" t="s">
        <v>236</v>
      </c>
      <c r="FQ61" s="44"/>
      <c r="FR61" s="44"/>
      <c r="FS61" s="39" t="s">
        <v>236</v>
      </c>
      <c r="FT61" s="44"/>
      <c r="FU61" s="44"/>
      <c r="FV61" s="39" t="s">
        <v>236</v>
      </c>
      <c r="FW61" s="44"/>
      <c r="FX61" s="44"/>
      <c r="FY61" s="39" t="s">
        <v>236</v>
      </c>
      <c r="FZ61" s="39" t="s">
        <v>236</v>
      </c>
      <c r="GA61" s="39">
        <v>0</v>
      </c>
      <c r="GB61" s="39" t="s">
        <v>243</v>
      </c>
      <c r="GC61" s="39" t="s">
        <v>1234</v>
      </c>
      <c r="GD61" s="39">
        <v>757736</v>
      </c>
      <c r="GE61" s="39" t="s">
        <v>243</v>
      </c>
      <c r="GF61" s="39" t="s">
        <v>1235</v>
      </c>
      <c r="GG61" s="39">
        <v>60856</v>
      </c>
      <c r="GH61" s="39" t="s">
        <v>243</v>
      </c>
      <c r="GI61" s="39" t="s">
        <v>1236</v>
      </c>
      <c r="GJ61" s="39">
        <v>1948</v>
      </c>
      <c r="GK61" s="39" t="s">
        <v>236</v>
      </c>
      <c r="GL61" s="44"/>
      <c r="GM61" s="44"/>
      <c r="GN61" s="39" t="s">
        <v>236</v>
      </c>
      <c r="GO61" s="44"/>
      <c r="GP61" s="44"/>
      <c r="GQ61" s="39" t="s">
        <v>243</v>
      </c>
      <c r="GR61" s="43" t="s">
        <v>1237</v>
      </c>
      <c r="GS61" s="39">
        <v>13</v>
      </c>
      <c r="GT61" s="39" t="s">
        <v>236</v>
      </c>
      <c r="GU61" s="39" t="s">
        <v>236</v>
      </c>
      <c r="GV61" s="39">
        <v>0</v>
      </c>
      <c r="GW61" s="39">
        <v>100</v>
      </c>
      <c r="GX61" s="44"/>
      <c r="GY61" s="39">
        <v>51</v>
      </c>
      <c r="GZ61" s="39">
        <v>0</v>
      </c>
      <c r="HA61" s="39">
        <v>0</v>
      </c>
      <c r="HB61" s="39">
        <v>0</v>
      </c>
      <c r="HC61" s="39">
        <v>36</v>
      </c>
      <c r="HD61" s="39">
        <v>15</v>
      </c>
      <c r="HE61" s="39">
        <v>0</v>
      </c>
      <c r="HF61" s="39">
        <v>0</v>
      </c>
      <c r="HG61" s="39">
        <v>0</v>
      </c>
      <c r="HH61" s="39" t="s">
        <v>236</v>
      </c>
      <c r="HI61" s="44"/>
      <c r="HJ61" s="39" t="s">
        <v>1238</v>
      </c>
      <c r="HK61" s="43" t="s">
        <v>1239</v>
      </c>
      <c r="HL61" s="39" t="s">
        <v>1240</v>
      </c>
      <c r="HM61" s="44"/>
      <c r="HN61" s="43" t="s">
        <v>1241</v>
      </c>
      <c r="HO61" s="39" t="s">
        <v>1242</v>
      </c>
      <c r="HP61" s="44"/>
      <c r="HQ61" s="43" t="s">
        <v>1243</v>
      </c>
      <c r="HR61" s="44"/>
      <c r="HS61" s="39" t="s">
        <v>236</v>
      </c>
      <c r="HT61" s="39">
        <v>0</v>
      </c>
      <c r="HU61" s="39">
        <v>0</v>
      </c>
      <c r="HV61" s="39" t="s">
        <v>1244</v>
      </c>
      <c r="HW61" s="39" t="s">
        <v>1245</v>
      </c>
      <c r="HX61" s="39" t="s">
        <v>1246</v>
      </c>
      <c r="HY61" s="39" t="s">
        <v>1247</v>
      </c>
      <c r="HZ61" s="39" t="s">
        <v>1209</v>
      </c>
      <c r="IA61" s="39" t="s">
        <v>1248</v>
      </c>
      <c r="IB61" s="39" t="s">
        <v>1249</v>
      </c>
      <c r="IC61" s="39" t="s">
        <v>1250</v>
      </c>
      <c r="ID61" s="43" t="s">
        <v>1251</v>
      </c>
    </row>
    <row r="62" spans="1:238" ht="78" customHeight="1" x14ac:dyDescent="0.2">
      <c r="A62" s="44" t="s">
        <v>13000</v>
      </c>
      <c r="B62" s="39" t="s">
        <v>247</v>
      </c>
      <c r="C62" s="39" t="s">
        <v>248</v>
      </c>
      <c r="D62" s="39" t="s">
        <v>249</v>
      </c>
      <c r="E62" s="39">
        <v>2019</v>
      </c>
      <c r="F62" s="48">
        <v>45117</v>
      </c>
      <c r="G62" s="48">
        <v>45651</v>
      </c>
      <c r="H62" s="39" t="s">
        <v>250</v>
      </c>
      <c r="I62" s="43" t="s">
        <v>251</v>
      </c>
      <c r="J62" s="39" t="s">
        <v>252</v>
      </c>
      <c r="K62" s="43" t="s">
        <v>253</v>
      </c>
      <c r="L62" s="44"/>
      <c r="M62" s="44"/>
      <c r="N62" s="44"/>
      <c r="O62" s="44"/>
      <c r="P62" s="39" t="s">
        <v>254</v>
      </c>
      <c r="Q62" s="43" t="s">
        <v>255</v>
      </c>
      <c r="R62" s="39" t="s">
        <v>256</v>
      </c>
      <c r="S62" s="43" t="s">
        <v>257</v>
      </c>
      <c r="T62" s="39" t="s">
        <v>258</v>
      </c>
      <c r="U62" s="39" t="s">
        <v>258</v>
      </c>
      <c r="V62" s="39" t="s">
        <v>235</v>
      </c>
      <c r="W62" s="39" t="s">
        <v>259</v>
      </c>
      <c r="X62" s="49">
        <v>48.695999999999998</v>
      </c>
      <c r="Y62" s="49">
        <f t="shared" si="5"/>
        <v>0</v>
      </c>
      <c r="Z62" s="39">
        <v>22</v>
      </c>
      <c r="AA62" s="49">
        <v>45.18</v>
      </c>
      <c r="AB62" s="39">
        <v>0.03</v>
      </c>
      <c r="AC62" s="39">
        <v>26.696000000000002</v>
      </c>
      <c r="AD62" s="39">
        <v>54.82</v>
      </c>
      <c r="AE62" s="39">
        <v>0</v>
      </c>
      <c r="AF62" s="39">
        <v>0</v>
      </c>
      <c r="AG62" s="39">
        <v>0</v>
      </c>
      <c r="AH62" s="39">
        <v>0</v>
      </c>
      <c r="AI62" s="39">
        <v>0</v>
      </c>
      <c r="AJ62" s="39">
        <v>0</v>
      </c>
      <c r="AK62" s="39">
        <v>0</v>
      </c>
      <c r="AL62" s="39">
        <v>0</v>
      </c>
      <c r="AM62" s="39" t="s">
        <v>239</v>
      </c>
      <c r="AN62" s="39" t="s">
        <v>239</v>
      </c>
      <c r="AO62" s="39" t="s">
        <v>239</v>
      </c>
      <c r="AP62" s="39" t="s">
        <v>236</v>
      </c>
      <c r="AQ62" s="44"/>
      <c r="AR62" s="44"/>
      <c r="AS62" s="44"/>
      <c r="AT62" s="39">
        <v>25</v>
      </c>
      <c r="AU62" s="39">
        <v>0.04</v>
      </c>
      <c r="AV62" s="39">
        <v>1049</v>
      </c>
      <c r="AW62" s="39">
        <v>111</v>
      </c>
      <c r="AX62" s="39">
        <v>29</v>
      </c>
      <c r="AY62" s="39">
        <v>0</v>
      </c>
      <c r="AZ62" s="39">
        <v>3</v>
      </c>
      <c r="BA62" s="39">
        <v>0</v>
      </c>
      <c r="BB62" s="39">
        <v>0</v>
      </c>
      <c r="BC62" s="39">
        <v>0</v>
      </c>
      <c r="BD62" s="39">
        <v>0</v>
      </c>
      <c r="BE62" s="39">
        <v>0</v>
      </c>
      <c r="BF62" s="39">
        <v>5</v>
      </c>
      <c r="BG62" s="39">
        <v>3</v>
      </c>
      <c r="BH62" s="39">
        <v>14</v>
      </c>
      <c r="BI62" s="39">
        <v>3</v>
      </c>
      <c r="BJ62" s="39">
        <v>1</v>
      </c>
      <c r="BK62" s="39">
        <v>0</v>
      </c>
      <c r="BL62" s="39">
        <v>0</v>
      </c>
      <c r="BM62" s="39">
        <v>0</v>
      </c>
      <c r="BN62" s="39">
        <v>0</v>
      </c>
      <c r="BO62" s="39">
        <v>0</v>
      </c>
      <c r="BP62" s="39">
        <v>0</v>
      </c>
      <c r="BQ62" s="39">
        <v>0</v>
      </c>
      <c r="BR62" s="39">
        <v>0</v>
      </c>
      <c r="BS62" s="44"/>
      <c r="BT62" s="44"/>
      <c r="BU62" s="44"/>
      <c r="BV62" s="44"/>
      <c r="BW62" s="44"/>
      <c r="BX62" s="44"/>
      <c r="BY62" s="44"/>
      <c r="BZ62" s="44"/>
      <c r="CA62" s="44"/>
      <c r="CB62" s="44"/>
      <c r="CC62" s="44"/>
      <c r="CD62" s="44"/>
      <c r="CE62" s="44"/>
      <c r="CF62" s="44"/>
      <c r="CG62" s="44"/>
      <c r="CH62" s="39">
        <v>0</v>
      </c>
      <c r="CI62" s="39">
        <f t="shared" si="1"/>
        <v>0</v>
      </c>
      <c r="CJ62" s="39">
        <v>0</v>
      </c>
      <c r="CK62" s="44"/>
      <c r="CL62" s="44"/>
      <c r="CM62" s="44"/>
      <c r="CN62" s="44"/>
      <c r="CO62" s="44"/>
      <c r="CP62" s="44"/>
      <c r="CQ62" s="44"/>
      <c r="CR62" s="44"/>
      <c r="CS62" s="44"/>
      <c r="CT62" s="44"/>
      <c r="CU62" s="44"/>
      <c r="CV62" s="44"/>
      <c r="CW62" s="44"/>
      <c r="CX62" s="44"/>
      <c r="CY62" s="44"/>
      <c r="CZ62" s="39">
        <v>0</v>
      </c>
      <c r="DA62" s="39">
        <f t="shared" si="2"/>
        <v>0</v>
      </c>
      <c r="DB62" s="39">
        <v>0</v>
      </c>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39">
        <v>0</v>
      </c>
      <c r="EE62" s="39">
        <f t="shared" si="3"/>
        <v>0</v>
      </c>
      <c r="EF62" s="39">
        <v>0</v>
      </c>
      <c r="EG62" s="39">
        <v>0</v>
      </c>
      <c r="EH62" s="39">
        <v>0</v>
      </c>
      <c r="EI62" s="39">
        <v>0</v>
      </c>
      <c r="EJ62" s="39">
        <v>0</v>
      </c>
      <c r="EK62" s="39">
        <v>0</v>
      </c>
      <c r="EL62" s="44"/>
      <c r="EM62" s="39">
        <v>0</v>
      </c>
      <c r="EN62" s="72">
        <v>29</v>
      </c>
      <c r="EO62" s="39">
        <f t="shared" si="4"/>
        <v>0</v>
      </c>
      <c r="EP62" s="39" t="s">
        <v>262</v>
      </c>
      <c r="EQ62" s="39" t="s">
        <v>263</v>
      </c>
      <c r="ER62" s="43" t="s">
        <v>264</v>
      </c>
      <c r="ES62" s="53">
        <v>45727</v>
      </c>
      <c r="ET62" s="39" t="s">
        <v>265</v>
      </c>
      <c r="EU62" s="39" t="s">
        <v>266</v>
      </c>
      <c r="EV62" s="39" t="s">
        <v>243</v>
      </c>
      <c r="EW62" s="39" t="s">
        <v>267</v>
      </c>
      <c r="EX62" s="43" t="s">
        <v>268</v>
      </c>
      <c r="EY62" s="39" t="s">
        <v>269</v>
      </c>
      <c r="EZ62" s="39">
        <v>5</v>
      </c>
      <c r="FA62" s="39">
        <v>0</v>
      </c>
      <c r="FB62" s="44"/>
      <c r="FC62" s="39">
        <v>2</v>
      </c>
      <c r="FD62" s="39" t="s">
        <v>236</v>
      </c>
      <c r="FE62" s="44"/>
      <c r="FF62" s="44"/>
      <c r="FG62" s="39" t="s">
        <v>243</v>
      </c>
      <c r="FH62" s="39" t="s">
        <v>270</v>
      </c>
      <c r="FI62" s="39">
        <v>411</v>
      </c>
      <c r="FJ62" s="39" t="s">
        <v>236</v>
      </c>
      <c r="FK62" s="44"/>
      <c r="FL62" s="44"/>
      <c r="FM62" s="39" t="s">
        <v>236</v>
      </c>
      <c r="FN62" s="44"/>
      <c r="FO62" s="44"/>
      <c r="FP62" s="39" t="s">
        <v>243</v>
      </c>
      <c r="FQ62" s="39" t="s">
        <v>271</v>
      </c>
      <c r="FR62" s="39">
        <v>483</v>
      </c>
      <c r="FS62" s="39" t="s">
        <v>243</v>
      </c>
      <c r="FT62" s="39" t="s">
        <v>272</v>
      </c>
      <c r="FU62" s="39">
        <v>155</v>
      </c>
      <c r="FV62" s="39" t="s">
        <v>236</v>
      </c>
      <c r="FW62" s="44"/>
      <c r="FX62" s="44"/>
      <c r="FY62" s="44"/>
      <c r="FZ62" s="44"/>
      <c r="GA62" s="44"/>
      <c r="GB62" s="39" t="s">
        <v>236</v>
      </c>
      <c r="GC62" s="44"/>
      <c r="GD62" s="44"/>
      <c r="GE62" s="39" t="s">
        <v>236</v>
      </c>
      <c r="GF62" s="44"/>
      <c r="GG62" s="44"/>
      <c r="GH62" s="39" t="s">
        <v>236</v>
      </c>
      <c r="GI62" s="44"/>
      <c r="GJ62" s="44"/>
      <c r="GK62" s="39" t="s">
        <v>243</v>
      </c>
      <c r="GL62" s="39" t="s">
        <v>273</v>
      </c>
      <c r="GM62" s="39">
        <v>243</v>
      </c>
      <c r="GN62" s="39" t="s">
        <v>236</v>
      </c>
      <c r="GO62" s="44"/>
      <c r="GP62" s="44"/>
      <c r="GQ62" s="39" t="s">
        <v>236</v>
      </c>
      <c r="GR62" s="44"/>
      <c r="GS62" s="44"/>
      <c r="GT62" s="44"/>
      <c r="GU62" s="44"/>
      <c r="GV62" s="44"/>
      <c r="GW62" s="39">
        <v>85</v>
      </c>
      <c r="GX62" s="39" t="s">
        <v>274</v>
      </c>
      <c r="GY62" s="39">
        <v>25</v>
      </c>
      <c r="GZ62" s="39">
        <v>0</v>
      </c>
      <c r="HA62" s="39">
        <v>12</v>
      </c>
      <c r="HB62" s="39">
        <v>10</v>
      </c>
      <c r="HC62" s="39">
        <v>3</v>
      </c>
      <c r="HD62" s="39">
        <v>0</v>
      </c>
      <c r="HE62" s="39">
        <v>0</v>
      </c>
      <c r="HF62" s="39">
        <v>0</v>
      </c>
      <c r="HG62" s="39">
        <v>0</v>
      </c>
      <c r="HH62" s="39" t="s">
        <v>243</v>
      </c>
      <c r="HI62" s="43" t="s">
        <v>275</v>
      </c>
      <c r="HJ62" s="39" t="s">
        <v>276</v>
      </c>
      <c r="HK62" s="43" t="s">
        <v>277</v>
      </c>
      <c r="HL62" s="39" t="s">
        <v>278</v>
      </c>
      <c r="HM62" s="43" t="s">
        <v>277</v>
      </c>
      <c r="HN62" s="43" t="s">
        <v>279</v>
      </c>
      <c r="HO62" s="39" t="s">
        <v>280</v>
      </c>
      <c r="HP62" s="44"/>
      <c r="HQ62" s="39" t="s">
        <v>281</v>
      </c>
      <c r="HR62" s="43" t="s">
        <v>282</v>
      </c>
      <c r="HS62" s="39" t="s">
        <v>283</v>
      </c>
      <c r="HT62" s="39">
        <v>16</v>
      </c>
      <c r="HU62" s="39">
        <v>328</v>
      </c>
      <c r="HV62" s="39" t="s">
        <v>284</v>
      </c>
      <c r="HW62" s="39" t="s">
        <v>285</v>
      </c>
      <c r="HX62" s="39" t="s">
        <v>286</v>
      </c>
      <c r="HY62" s="39" t="s">
        <v>287</v>
      </c>
      <c r="HZ62" s="39" t="s">
        <v>246</v>
      </c>
      <c r="IA62" s="39" t="s">
        <v>288</v>
      </c>
      <c r="IB62" s="39" t="s">
        <v>289</v>
      </c>
      <c r="IC62" s="39" t="s">
        <v>290</v>
      </c>
      <c r="ID62" s="43" t="s">
        <v>291</v>
      </c>
    </row>
    <row r="63" spans="1:238" ht="247" x14ac:dyDescent="0.2">
      <c r="A63" s="44" t="s">
        <v>13002</v>
      </c>
      <c r="B63" s="39" t="s">
        <v>247</v>
      </c>
      <c r="C63" s="39" t="s">
        <v>355</v>
      </c>
      <c r="D63" s="39" t="s">
        <v>355</v>
      </c>
      <c r="E63" s="39">
        <v>2017</v>
      </c>
      <c r="F63" s="48">
        <v>45017</v>
      </c>
      <c r="G63" s="48">
        <v>45657</v>
      </c>
      <c r="H63" s="39" t="s">
        <v>356</v>
      </c>
      <c r="I63" s="43" t="s">
        <v>357</v>
      </c>
      <c r="J63" s="39" t="s">
        <v>358</v>
      </c>
      <c r="K63" s="43" t="s">
        <v>359</v>
      </c>
      <c r="L63" s="44"/>
      <c r="M63" s="44"/>
      <c r="N63" s="44"/>
      <c r="O63" s="44"/>
      <c r="P63" s="44"/>
      <c r="Q63" s="44"/>
      <c r="R63" s="44"/>
      <c r="S63" s="44"/>
      <c r="T63" s="39" t="s">
        <v>360</v>
      </c>
      <c r="U63" s="39" t="s">
        <v>360</v>
      </c>
      <c r="V63" s="39" t="s">
        <v>235</v>
      </c>
      <c r="W63" s="39" t="s">
        <v>361</v>
      </c>
      <c r="X63" s="49">
        <v>351.45299999999997</v>
      </c>
      <c r="Y63" s="49">
        <f t="shared" si="5"/>
        <v>0</v>
      </c>
      <c r="Z63" s="39">
        <v>14.314</v>
      </c>
      <c r="AA63" s="49"/>
      <c r="AB63" s="39">
        <v>0.02</v>
      </c>
      <c r="AC63" s="39">
        <v>42.237000000000002</v>
      </c>
      <c r="AD63" s="49">
        <v>12.02</v>
      </c>
      <c r="AE63" s="39">
        <v>10.635999999999999</v>
      </c>
      <c r="AF63" s="49">
        <v>3.03</v>
      </c>
      <c r="AG63" s="39">
        <v>0</v>
      </c>
      <c r="AH63" s="39">
        <v>0</v>
      </c>
      <c r="AI63" s="39">
        <v>0</v>
      </c>
      <c r="AJ63" s="39">
        <v>0</v>
      </c>
      <c r="AK63" s="39">
        <v>284.26600000000002</v>
      </c>
      <c r="AL63" s="39">
        <v>80.88</v>
      </c>
      <c r="AM63" s="39" t="s">
        <v>363</v>
      </c>
      <c r="AN63" s="39" t="s">
        <v>364</v>
      </c>
      <c r="AO63" s="39" t="s">
        <v>360</v>
      </c>
      <c r="AP63" s="39" t="s">
        <v>236</v>
      </c>
      <c r="AQ63" s="44"/>
      <c r="AR63" s="44"/>
      <c r="AS63" s="44"/>
      <c r="AT63" s="39">
        <v>18.236000000000001</v>
      </c>
      <c r="AU63" s="39">
        <v>0.03</v>
      </c>
      <c r="AV63" s="39">
        <v>79</v>
      </c>
      <c r="AW63" s="39">
        <v>43</v>
      </c>
      <c r="AX63" s="39">
        <v>43</v>
      </c>
      <c r="AY63" s="44"/>
      <c r="AZ63" s="44"/>
      <c r="BA63" s="44"/>
      <c r="BB63" s="44"/>
      <c r="BC63" s="44"/>
      <c r="BD63" s="44"/>
      <c r="BE63" s="44"/>
      <c r="BF63" s="44"/>
      <c r="BG63" s="44"/>
      <c r="BH63" s="39">
        <v>20</v>
      </c>
      <c r="BI63" s="44"/>
      <c r="BJ63" s="39">
        <v>23</v>
      </c>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39">
        <v>0</v>
      </c>
      <c r="CI63" s="39">
        <f t="shared" si="1"/>
        <v>0</v>
      </c>
      <c r="CJ63" s="44"/>
      <c r="CK63" s="44"/>
      <c r="CL63" s="44"/>
      <c r="CM63" s="44"/>
      <c r="CN63" s="44"/>
      <c r="CO63" s="44"/>
      <c r="CP63" s="44"/>
      <c r="CQ63" s="44"/>
      <c r="CR63" s="44"/>
      <c r="CS63" s="44"/>
      <c r="CT63" s="44"/>
      <c r="CU63" s="44"/>
      <c r="CV63" s="44"/>
      <c r="CW63" s="44"/>
      <c r="CX63" s="44"/>
      <c r="CY63" s="44"/>
      <c r="CZ63" s="39">
        <v>0</v>
      </c>
      <c r="DA63" s="39">
        <f t="shared" si="2"/>
        <v>0</v>
      </c>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39">
        <v>0</v>
      </c>
      <c r="EE63" s="39">
        <f t="shared" si="3"/>
        <v>0</v>
      </c>
      <c r="EF63" s="44"/>
      <c r="EG63" s="44"/>
      <c r="EH63" s="44"/>
      <c r="EI63" s="44"/>
      <c r="EJ63" s="44"/>
      <c r="EK63" s="44"/>
      <c r="EL63" s="44"/>
      <c r="EM63" s="44"/>
      <c r="EN63" s="72">
        <v>43</v>
      </c>
      <c r="EO63" s="39">
        <f t="shared" si="4"/>
        <v>0</v>
      </c>
      <c r="EP63" s="39" t="s">
        <v>266</v>
      </c>
      <c r="EQ63" s="39" t="s">
        <v>365</v>
      </c>
      <c r="ER63" s="44"/>
      <c r="ES63" s="39">
        <v>100</v>
      </c>
      <c r="ET63" s="39" t="s">
        <v>265</v>
      </c>
      <c r="EU63" s="39" t="s">
        <v>266</v>
      </c>
      <c r="EV63" s="39" t="s">
        <v>236</v>
      </c>
      <c r="EW63" s="44"/>
      <c r="EX63" s="44"/>
      <c r="EY63" s="44"/>
      <c r="EZ63" s="44"/>
      <c r="FA63" s="39">
        <v>12258</v>
      </c>
      <c r="FB63" s="39" t="s">
        <v>366</v>
      </c>
      <c r="FC63" s="39">
        <v>5</v>
      </c>
      <c r="FD63" s="39" t="s">
        <v>243</v>
      </c>
      <c r="FE63" s="39" t="s">
        <v>367</v>
      </c>
      <c r="FF63" s="39">
        <v>112215</v>
      </c>
      <c r="FG63" s="39" t="s">
        <v>243</v>
      </c>
      <c r="FH63" s="39" t="s">
        <v>368</v>
      </c>
      <c r="FI63" s="39">
        <v>203340</v>
      </c>
      <c r="FJ63" s="39" t="s">
        <v>236</v>
      </c>
      <c r="FK63" s="44"/>
      <c r="FL63" s="44"/>
      <c r="FM63" s="39" t="s">
        <v>236</v>
      </c>
      <c r="FN63" s="44"/>
      <c r="FO63" s="44"/>
      <c r="FP63" s="39" t="s">
        <v>236</v>
      </c>
      <c r="FQ63" s="44"/>
      <c r="FR63" s="44"/>
      <c r="FS63" s="39" t="s">
        <v>236</v>
      </c>
      <c r="FT63" s="44"/>
      <c r="FU63" s="44"/>
      <c r="FV63" s="39" t="s">
        <v>236</v>
      </c>
      <c r="FW63" s="44"/>
      <c r="FX63" s="44"/>
      <c r="FY63" s="39" t="s">
        <v>239</v>
      </c>
      <c r="FZ63" s="39" t="s">
        <v>239</v>
      </c>
      <c r="GA63" s="39">
        <v>0</v>
      </c>
      <c r="GB63" s="39" t="s">
        <v>243</v>
      </c>
      <c r="GC63" s="43" t="s">
        <v>369</v>
      </c>
      <c r="GD63" s="39">
        <v>112215</v>
      </c>
      <c r="GE63" s="39" t="s">
        <v>236</v>
      </c>
      <c r="GF63" s="44"/>
      <c r="GG63" s="44"/>
      <c r="GH63" s="39" t="s">
        <v>236</v>
      </c>
      <c r="GI63" s="44"/>
      <c r="GJ63" s="44"/>
      <c r="GK63" s="39" t="s">
        <v>236</v>
      </c>
      <c r="GL63" s="44"/>
      <c r="GM63" s="44"/>
      <c r="GN63" s="39" t="s">
        <v>236</v>
      </c>
      <c r="GO63" s="44"/>
      <c r="GP63" s="44"/>
      <c r="GQ63" s="39" t="s">
        <v>236</v>
      </c>
      <c r="GR63" s="44"/>
      <c r="GS63" s="44"/>
      <c r="GT63" s="44"/>
      <c r="GU63" s="44"/>
      <c r="GV63" s="44"/>
      <c r="GW63" s="39">
        <v>100</v>
      </c>
      <c r="GX63" s="44"/>
      <c r="GY63" s="39">
        <v>21</v>
      </c>
      <c r="GZ63" s="39">
        <v>12</v>
      </c>
      <c r="HA63" s="39">
        <v>0</v>
      </c>
      <c r="HB63" s="39">
        <v>0</v>
      </c>
      <c r="HC63" s="39">
        <v>8</v>
      </c>
      <c r="HD63" s="39">
        <v>1</v>
      </c>
      <c r="HE63" s="39">
        <v>0</v>
      </c>
      <c r="HF63" s="39">
        <v>0</v>
      </c>
      <c r="HG63" s="39">
        <v>0</v>
      </c>
      <c r="HH63" s="39" t="s">
        <v>243</v>
      </c>
      <c r="HI63" s="43" t="s">
        <v>369</v>
      </c>
      <c r="HJ63" s="39" t="s">
        <v>370</v>
      </c>
      <c r="HK63" s="43" t="s">
        <v>369</v>
      </c>
      <c r="HL63" s="39" t="s">
        <v>371</v>
      </c>
      <c r="HM63" s="44"/>
      <c r="HN63" s="44"/>
      <c r="HO63" s="39" t="s">
        <v>372</v>
      </c>
      <c r="HP63" s="44"/>
      <c r="HQ63" s="44"/>
      <c r="HR63" s="44"/>
      <c r="HS63" s="39" t="s">
        <v>373</v>
      </c>
      <c r="HT63" s="39">
        <v>0</v>
      </c>
      <c r="HU63" s="39">
        <v>0</v>
      </c>
      <c r="HV63" s="39" t="s">
        <v>374</v>
      </c>
      <c r="HW63" s="39" t="s">
        <v>375</v>
      </c>
      <c r="HX63" s="39" t="s">
        <v>376</v>
      </c>
      <c r="HY63" s="39" t="s">
        <v>377</v>
      </c>
      <c r="HZ63" s="39" t="s">
        <v>246</v>
      </c>
      <c r="IA63" s="39" t="s">
        <v>378</v>
      </c>
      <c r="IB63" s="39" t="s">
        <v>289</v>
      </c>
      <c r="IC63" s="39" t="s">
        <v>290</v>
      </c>
      <c r="ID63" s="43" t="s">
        <v>379</v>
      </c>
    </row>
    <row r="64" spans="1:238" ht="72" customHeight="1" x14ac:dyDescent="0.2">
      <c r="A64" s="44" t="s">
        <v>13009</v>
      </c>
      <c r="B64" s="39" t="s">
        <v>247</v>
      </c>
      <c r="C64" s="39" t="s">
        <v>515</v>
      </c>
      <c r="D64" s="39" t="s">
        <v>516</v>
      </c>
      <c r="E64" s="39">
        <v>2018</v>
      </c>
      <c r="F64" s="48">
        <v>45134</v>
      </c>
      <c r="G64" s="48">
        <v>45621</v>
      </c>
      <c r="H64" s="39" t="s">
        <v>517</v>
      </c>
      <c r="I64" s="43" t="s">
        <v>518</v>
      </c>
      <c r="J64" s="39" t="s">
        <v>252</v>
      </c>
      <c r="K64" s="43" t="s">
        <v>519</v>
      </c>
      <c r="L64" s="44"/>
      <c r="M64" s="44"/>
      <c r="N64" s="44"/>
      <c r="O64" s="44"/>
      <c r="P64" s="39" t="s">
        <v>520</v>
      </c>
      <c r="Q64" s="43" t="s">
        <v>521</v>
      </c>
      <c r="R64" s="39" t="s">
        <v>256</v>
      </c>
      <c r="S64" s="43" t="s">
        <v>522</v>
      </c>
      <c r="T64" s="39" t="s">
        <v>523</v>
      </c>
      <c r="U64" s="39" t="s">
        <v>523</v>
      </c>
      <c r="V64" s="39" t="s">
        <v>235</v>
      </c>
      <c r="W64" s="39" t="s">
        <v>524</v>
      </c>
      <c r="X64" s="49">
        <v>56.765000000000001</v>
      </c>
      <c r="Y64" s="49">
        <f t="shared" si="5"/>
        <v>0</v>
      </c>
      <c r="Z64" s="39">
        <v>40.799999999999997</v>
      </c>
      <c r="AA64" s="49">
        <v>71.88</v>
      </c>
      <c r="AB64" s="39">
        <v>0.06</v>
      </c>
      <c r="AC64" s="39">
        <v>15.965</v>
      </c>
      <c r="AD64" s="49">
        <v>28.12</v>
      </c>
      <c r="AE64" s="39">
        <v>0</v>
      </c>
      <c r="AF64" s="39">
        <v>0</v>
      </c>
      <c r="AG64" s="39">
        <v>0</v>
      </c>
      <c r="AH64" s="39">
        <v>0</v>
      </c>
      <c r="AI64" s="39">
        <v>0</v>
      </c>
      <c r="AJ64" s="39">
        <v>0</v>
      </c>
      <c r="AK64" s="39">
        <v>0</v>
      </c>
      <c r="AL64" s="39">
        <v>0</v>
      </c>
      <c r="AM64" s="39" t="s">
        <v>239</v>
      </c>
      <c r="AN64" s="39" t="s">
        <v>239</v>
      </c>
      <c r="AO64" s="39" t="s">
        <v>239</v>
      </c>
      <c r="AP64" s="39" t="s">
        <v>236</v>
      </c>
      <c r="AQ64" s="44"/>
      <c r="AR64" s="44"/>
      <c r="AS64" s="39">
        <v>0</v>
      </c>
      <c r="AT64" s="39">
        <v>40.799999999999997</v>
      </c>
      <c r="AU64" s="39">
        <v>0.06</v>
      </c>
      <c r="AV64" s="39">
        <v>715</v>
      </c>
      <c r="AW64" s="39">
        <v>247</v>
      </c>
      <c r="AX64" s="39">
        <v>227</v>
      </c>
      <c r="AY64" s="39">
        <v>0</v>
      </c>
      <c r="AZ64" s="39">
        <v>0</v>
      </c>
      <c r="BA64" s="39">
        <v>0</v>
      </c>
      <c r="BB64" s="39">
        <v>10</v>
      </c>
      <c r="BC64" s="39">
        <v>0</v>
      </c>
      <c r="BD64" s="39">
        <v>0</v>
      </c>
      <c r="BE64" s="39">
        <v>0</v>
      </c>
      <c r="BF64" s="39">
        <v>14</v>
      </c>
      <c r="BG64" s="39">
        <v>14</v>
      </c>
      <c r="BH64" s="39">
        <v>0</v>
      </c>
      <c r="BI64" s="39">
        <v>0</v>
      </c>
      <c r="BJ64" s="39">
        <v>160</v>
      </c>
      <c r="BK64" s="39">
        <v>17</v>
      </c>
      <c r="BL64" s="39">
        <v>12</v>
      </c>
      <c r="BM64" s="39">
        <v>0</v>
      </c>
      <c r="BN64" s="39">
        <v>0</v>
      </c>
      <c r="BO64" s="39">
        <v>0</v>
      </c>
      <c r="BP64" s="39">
        <v>0</v>
      </c>
      <c r="BQ64" s="39">
        <v>0</v>
      </c>
      <c r="BR64" s="39">
        <v>0</v>
      </c>
      <c r="BS64" s="44"/>
      <c r="BT64" s="44"/>
      <c r="BU64" s="44"/>
      <c r="BV64" s="44"/>
      <c r="BW64" s="44"/>
      <c r="BX64" s="44"/>
      <c r="BY64" s="44"/>
      <c r="BZ64" s="44"/>
      <c r="CA64" s="44"/>
      <c r="CB64" s="44"/>
      <c r="CC64" s="44"/>
      <c r="CD64" s="44"/>
      <c r="CE64" s="44"/>
      <c r="CF64" s="44"/>
      <c r="CG64" s="44"/>
      <c r="CH64" s="39">
        <v>0</v>
      </c>
      <c r="CI64" s="39">
        <f t="shared" si="1"/>
        <v>0</v>
      </c>
      <c r="CJ64" s="39">
        <v>0</v>
      </c>
      <c r="CK64" s="44"/>
      <c r="CL64" s="44"/>
      <c r="CM64" s="44"/>
      <c r="CN64" s="44"/>
      <c r="CO64" s="44"/>
      <c r="CP64" s="44"/>
      <c r="CQ64" s="44"/>
      <c r="CR64" s="44"/>
      <c r="CS64" s="44"/>
      <c r="CT64" s="44"/>
      <c r="CU64" s="44"/>
      <c r="CV64" s="44"/>
      <c r="CW64" s="44"/>
      <c r="CX64" s="44"/>
      <c r="CY64" s="44"/>
      <c r="CZ64" s="39">
        <v>0</v>
      </c>
      <c r="DA64" s="39">
        <f t="shared" si="2"/>
        <v>0</v>
      </c>
      <c r="DB64" s="39">
        <v>0</v>
      </c>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39">
        <v>0</v>
      </c>
      <c r="EE64" s="39">
        <f t="shared" si="3"/>
        <v>0</v>
      </c>
      <c r="EF64" s="39">
        <v>0</v>
      </c>
      <c r="EG64" s="39">
        <v>0</v>
      </c>
      <c r="EH64" s="39">
        <v>0</v>
      </c>
      <c r="EI64" s="39">
        <v>0</v>
      </c>
      <c r="EJ64" s="39">
        <v>0</v>
      </c>
      <c r="EK64" s="39">
        <v>0</v>
      </c>
      <c r="EL64" s="44"/>
      <c r="EM64" s="39">
        <v>0</v>
      </c>
      <c r="EN64" s="72">
        <v>227</v>
      </c>
      <c r="EO64" s="39">
        <f t="shared" si="4"/>
        <v>0</v>
      </c>
      <c r="EP64" s="39" t="s">
        <v>526</v>
      </c>
      <c r="EQ64" s="39" t="s">
        <v>527</v>
      </c>
      <c r="ER64" s="43" t="s">
        <v>528</v>
      </c>
      <c r="ES64" s="39" t="s">
        <v>529</v>
      </c>
      <c r="ET64" s="39" t="s">
        <v>265</v>
      </c>
      <c r="EU64" s="39" t="s">
        <v>266</v>
      </c>
      <c r="EV64" s="39" t="s">
        <v>243</v>
      </c>
      <c r="EW64" s="39" t="s">
        <v>267</v>
      </c>
      <c r="EX64" s="43" t="s">
        <v>530</v>
      </c>
      <c r="EY64" s="39" t="s">
        <v>269</v>
      </c>
      <c r="EZ64" s="39">
        <v>5</v>
      </c>
      <c r="FA64" s="39">
        <v>462</v>
      </c>
      <c r="FB64" s="39" t="s">
        <v>531</v>
      </c>
      <c r="FC64" s="39">
        <v>3</v>
      </c>
      <c r="FD64" s="39" t="s">
        <v>236</v>
      </c>
      <c r="FE64" s="44"/>
      <c r="FF64" s="44"/>
      <c r="FG64" s="39" t="s">
        <v>236</v>
      </c>
      <c r="FH64" s="44"/>
      <c r="FI64" s="44"/>
      <c r="FJ64" s="39" t="s">
        <v>243</v>
      </c>
      <c r="FK64" s="39" t="s">
        <v>532</v>
      </c>
      <c r="FL64" s="39">
        <v>11891</v>
      </c>
      <c r="FM64" s="39" t="s">
        <v>236</v>
      </c>
      <c r="FN64" s="44"/>
      <c r="FO64" s="44"/>
      <c r="FP64" s="39" t="s">
        <v>236</v>
      </c>
      <c r="FQ64" s="44"/>
      <c r="FR64" s="44"/>
      <c r="FS64" s="39" t="s">
        <v>236</v>
      </c>
      <c r="FT64" s="44"/>
      <c r="FU64" s="44"/>
      <c r="FV64" s="39" t="s">
        <v>236</v>
      </c>
      <c r="FW64" s="44"/>
      <c r="FX64" s="44"/>
      <c r="FY64" s="44"/>
      <c r="FZ64" s="44"/>
      <c r="GA64" s="44"/>
      <c r="GB64" s="39" t="s">
        <v>236</v>
      </c>
      <c r="GC64" s="44"/>
      <c r="GD64" s="44"/>
      <c r="GE64" s="39" t="s">
        <v>236</v>
      </c>
      <c r="GF64" s="44"/>
      <c r="GG64" s="44"/>
      <c r="GH64" s="39" t="s">
        <v>236</v>
      </c>
      <c r="GI64" s="44"/>
      <c r="GJ64" s="44"/>
      <c r="GK64" s="39" t="s">
        <v>236</v>
      </c>
      <c r="GL64" s="44"/>
      <c r="GM64" s="44"/>
      <c r="GN64" s="39" t="s">
        <v>243</v>
      </c>
      <c r="GO64" s="39" t="s">
        <v>533</v>
      </c>
      <c r="GP64" s="39">
        <v>12</v>
      </c>
      <c r="GQ64" s="39" t="s">
        <v>236</v>
      </c>
      <c r="GR64" s="44"/>
      <c r="GS64" s="44"/>
      <c r="GT64" s="44"/>
      <c r="GU64" s="44"/>
      <c r="GV64" s="44"/>
      <c r="GW64" s="39">
        <v>100</v>
      </c>
      <c r="GX64" s="44"/>
      <c r="GY64" s="39">
        <v>68</v>
      </c>
      <c r="GZ64" s="39">
        <v>0</v>
      </c>
      <c r="HA64" s="39">
        <v>12</v>
      </c>
      <c r="HB64" s="39">
        <v>47</v>
      </c>
      <c r="HC64" s="39">
        <v>8</v>
      </c>
      <c r="HD64" s="39">
        <v>1</v>
      </c>
      <c r="HE64" s="39">
        <v>0</v>
      </c>
      <c r="HF64" s="39">
        <v>0</v>
      </c>
      <c r="HG64" s="39">
        <v>0</v>
      </c>
      <c r="HH64" s="39" t="s">
        <v>243</v>
      </c>
      <c r="HI64" s="43" t="s">
        <v>534</v>
      </c>
      <c r="HJ64" s="39" t="s">
        <v>535</v>
      </c>
      <c r="HK64" s="43" t="s">
        <v>277</v>
      </c>
      <c r="HL64" s="39" t="s">
        <v>536</v>
      </c>
      <c r="HM64" s="43" t="s">
        <v>537</v>
      </c>
      <c r="HN64" s="43" t="s">
        <v>538</v>
      </c>
      <c r="HO64" s="39" t="s">
        <v>539</v>
      </c>
      <c r="HP64" s="44"/>
      <c r="HQ64" s="44"/>
      <c r="HR64" s="44"/>
      <c r="HS64" s="39" t="s">
        <v>540</v>
      </c>
      <c r="HT64" s="39">
        <v>15</v>
      </c>
      <c r="HU64" s="39">
        <v>273</v>
      </c>
      <c r="HV64" s="39" t="s">
        <v>284</v>
      </c>
      <c r="HW64" s="39" t="s">
        <v>541</v>
      </c>
      <c r="HX64" s="39" t="s">
        <v>286</v>
      </c>
      <c r="HY64" s="39" t="s">
        <v>287</v>
      </c>
      <c r="HZ64" s="39" t="s">
        <v>246</v>
      </c>
      <c r="IA64" s="39" t="s">
        <v>288</v>
      </c>
      <c r="IB64" s="39" t="s">
        <v>289</v>
      </c>
      <c r="IC64" s="39" t="s">
        <v>290</v>
      </c>
      <c r="ID64" s="43" t="s">
        <v>542</v>
      </c>
    </row>
    <row r="65" spans="1:238" ht="60.75" customHeight="1" x14ac:dyDescent="0.2">
      <c r="A65" s="44" t="s">
        <v>13000</v>
      </c>
      <c r="B65" s="39" t="s">
        <v>247</v>
      </c>
      <c r="C65" s="39" t="s">
        <v>543</v>
      </c>
      <c r="D65" s="39" t="s">
        <v>544</v>
      </c>
      <c r="E65" s="39">
        <v>2021</v>
      </c>
      <c r="F65" s="48">
        <v>45104</v>
      </c>
      <c r="G65" s="48">
        <v>45621</v>
      </c>
      <c r="H65" s="39" t="s">
        <v>517</v>
      </c>
      <c r="I65" s="43" t="s">
        <v>545</v>
      </c>
      <c r="J65" s="39" t="s">
        <v>252</v>
      </c>
      <c r="K65" s="43" t="s">
        <v>546</v>
      </c>
      <c r="L65" s="44"/>
      <c r="M65" s="44"/>
      <c r="N65" s="44"/>
      <c r="O65" s="44"/>
      <c r="P65" s="39" t="s">
        <v>520</v>
      </c>
      <c r="Q65" s="43" t="s">
        <v>547</v>
      </c>
      <c r="R65" s="39" t="s">
        <v>256</v>
      </c>
      <c r="S65" s="43" t="s">
        <v>548</v>
      </c>
      <c r="T65" s="39" t="s">
        <v>523</v>
      </c>
      <c r="U65" s="39" t="s">
        <v>523</v>
      </c>
      <c r="V65" s="39" t="s">
        <v>235</v>
      </c>
      <c r="W65" s="39" t="s">
        <v>549</v>
      </c>
      <c r="X65" s="49">
        <v>46.475999999999999</v>
      </c>
      <c r="Y65" s="49">
        <f t="shared" si="5"/>
        <v>0</v>
      </c>
      <c r="Z65" s="39">
        <v>28.895</v>
      </c>
      <c r="AA65" s="49">
        <v>62.17</v>
      </c>
      <c r="AB65" s="39">
        <v>0.04</v>
      </c>
      <c r="AC65" s="39">
        <v>11.564</v>
      </c>
      <c r="AD65" s="39">
        <v>24.88</v>
      </c>
      <c r="AE65" s="39">
        <v>2.5670000000000002</v>
      </c>
      <c r="AF65" s="39">
        <v>5.52</v>
      </c>
      <c r="AG65" s="39">
        <v>3.45</v>
      </c>
      <c r="AH65" s="39">
        <v>7.42</v>
      </c>
      <c r="AI65" s="39">
        <v>0</v>
      </c>
      <c r="AJ65" s="39">
        <v>0</v>
      </c>
      <c r="AK65" s="39">
        <v>0</v>
      </c>
      <c r="AL65" s="39">
        <v>0</v>
      </c>
      <c r="AM65" s="39" t="s">
        <v>239</v>
      </c>
      <c r="AN65" s="39" t="s">
        <v>239</v>
      </c>
      <c r="AO65" s="39" t="s">
        <v>239</v>
      </c>
      <c r="AP65" s="39" t="s">
        <v>243</v>
      </c>
      <c r="AQ65" s="39" t="s">
        <v>551</v>
      </c>
      <c r="AR65" s="43" t="s">
        <v>552</v>
      </c>
      <c r="AS65" s="39">
        <v>5.5010000000000003</v>
      </c>
      <c r="AT65" s="39">
        <v>27</v>
      </c>
      <c r="AU65" s="39">
        <v>0.04</v>
      </c>
      <c r="AV65" s="39">
        <v>342</v>
      </c>
      <c r="AW65" s="39">
        <v>26</v>
      </c>
      <c r="AX65" s="39">
        <v>19</v>
      </c>
      <c r="AY65" s="39">
        <v>0</v>
      </c>
      <c r="AZ65" s="39">
        <v>1</v>
      </c>
      <c r="BA65" s="39">
        <v>0</v>
      </c>
      <c r="BB65" s="39">
        <v>0</v>
      </c>
      <c r="BC65" s="39">
        <v>0</v>
      </c>
      <c r="BD65" s="39">
        <v>0</v>
      </c>
      <c r="BE65" s="39">
        <v>8</v>
      </c>
      <c r="BF65" s="39">
        <v>5</v>
      </c>
      <c r="BG65" s="39">
        <v>1</v>
      </c>
      <c r="BH65" s="39">
        <v>0</v>
      </c>
      <c r="BI65" s="39">
        <v>0</v>
      </c>
      <c r="BJ65" s="39">
        <v>4</v>
      </c>
      <c r="BK65" s="39">
        <v>0</v>
      </c>
      <c r="BL65" s="39">
        <v>0</v>
      </c>
      <c r="BM65" s="39">
        <v>0</v>
      </c>
      <c r="BN65" s="39">
        <v>0</v>
      </c>
      <c r="BO65" s="39">
        <v>0</v>
      </c>
      <c r="BP65" s="39">
        <v>0</v>
      </c>
      <c r="BQ65" s="39">
        <v>0</v>
      </c>
      <c r="BR65" s="39">
        <v>0</v>
      </c>
      <c r="BS65" s="44"/>
      <c r="BT65" s="44"/>
      <c r="BU65" s="44"/>
      <c r="BV65" s="44"/>
      <c r="BW65" s="44"/>
      <c r="BX65" s="44"/>
      <c r="BY65" s="44"/>
      <c r="BZ65" s="44"/>
      <c r="CA65" s="44"/>
      <c r="CB65" s="44"/>
      <c r="CC65" s="44"/>
      <c r="CD65" s="44"/>
      <c r="CE65" s="44"/>
      <c r="CF65" s="44"/>
      <c r="CG65" s="44"/>
      <c r="CH65" s="39">
        <v>0</v>
      </c>
      <c r="CI65" s="39">
        <f t="shared" si="1"/>
        <v>0</v>
      </c>
      <c r="CJ65" s="39">
        <v>0</v>
      </c>
      <c r="CK65" s="44"/>
      <c r="CL65" s="44"/>
      <c r="CM65" s="44"/>
      <c r="CN65" s="44"/>
      <c r="CO65" s="44"/>
      <c r="CP65" s="44"/>
      <c r="CQ65" s="44"/>
      <c r="CR65" s="44"/>
      <c r="CS65" s="44"/>
      <c r="CT65" s="44"/>
      <c r="CU65" s="44"/>
      <c r="CV65" s="44"/>
      <c r="CW65" s="44"/>
      <c r="CX65" s="44"/>
      <c r="CY65" s="44"/>
      <c r="CZ65" s="39">
        <v>0</v>
      </c>
      <c r="DA65" s="39">
        <f t="shared" si="2"/>
        <v>0</v>
      </c>
      <c r="DB65" s="39">
        <v>0</v>
      </c>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39">
        <v>0</v>
      </c>
      <c r="EE65" s="39">
        <f t="shared" si="3"/>
        <v>0</v>
      </c>
      <c r="EF65" s="39">
        <v>0</v>
      </c>
      <c r="EG65" s="39">
        <v>0</v>
      </c>
      <c r="EH65" s="39">
        <v>0</v>
      </c>
      <c r="EI65" s="39">
        <v>0</v>
      </c>
      <c r="EJ65" s="39">
        <v>0</v>
      </c>
      <c r="EK65" s="39">
        <v>0</v>
      </c>
      <c r="EL65" s="44"/>
      <c r="EM65" s="39">
        <v>0</v>
      </c>
      <c r="EN65" s="72">
        <v>19</v>
      </c>
      <c r="EO65" s="39">
        <f t="shared" si="4"/>
        <v>0</v>
      </c>
      <c r="EP65" s="39" t="s">
        <v>553</v>
      </c>
      <c r="EQ65" s="39" t="s">
        <v>554</v>
      </c>
      <c r="ER65" s="43" t="s">
        <v>555</v>
      </c>
      <c r="ES65" s="39" t="s">
        <v>556</v>
      </c>
      <c r="ET65" s="39" t="s">
        <v>265</v>
      </c>
      <c r="EU65" s="39" t="s">
        <v>266</v>
      </c>
      <c r="EV65" s="39" t="s">
        <v>243</v>
      </c>
      <c r="EW65" s="39" t="s">
        <v>267</v>
      </c>
      <c r="EX65" s="43" t="s">
        <v>557</v>
      </c>
      <c r="EY65" s="39" t="s">
        <v>269</v>
      </c>
      <c r="EZ65" s="39">
        <v>5</v>
      </c>
      <c r="FA65" s="39">
        <v>312</v>
      </c>
      <c r="FB65" s="39" t="s">
        <v>558</v>
      </c>
      <c r="FC65" s="39">
        <v>3</v>
      </c>
      <c r="FD65" s="39" t="s">
        <v>243</v>
      </c>
      <c r="FE65" s="39" t="s">
        <v>559</v>
      </c>
      <c r="FF65" s="39">
        <v>124568</v>
      </c>
      <c r="FG65" s="39" t="s">
        <v>236</v>
      </c>
      <c r="FH65" s="44"/>
      <c r="FI65" s="44"/>
      <c r="FJ65" s="39" t="s">
        <v>236</v>
      </c>
      <c r="FK65" s="44"/>
      <c r="FL65" s="44"/>
      <c r="FM65" s="39" t="s">
        <v>236</v>
      </c>
      <c r="FN65" s="44"/>
      <c r="FO65" s="44"/>
      <c r="FP65" s="39" t="s">
        <v>236</v>
      </c>
      <c r="FQ65" s="44"/>
      <c r="FR65" s="44"/>
      <c r="FS65" s="39" t="s">
        <v>243</v>
      </c>
      <c r="FT65" s="39" t="s">
        <v>560</v>
      </c>
      <c r="FU65" s="39">
        <v>78532</v>
      </c>
      <c r="FV65" s="39" t="s">
        <v>236</v>
      </c>
      <c r="FW65" s="44"/>
      <c r="FX65" s="44"/>
      <c r="FY65" s="44"/>
      <c r="FZ65" s="44"/>
      <c r="GA65" s="44"/>
      <c r="GB65" s="39" t="s">
        <v>236</v>
      </c>
      <c r="GC65" s="44"/>
      <c r="GD65" s="44"/>
      <c r="GE65" s="39" t="s">
        <v>243</v>
      </c>
      <c r="GF65" s="39" t="s">
        <v>561</v>
      </c>
      <c r="GG65" s="39">
        <v>35761</v>
      </c>
      <c r="GH65" s="39" t="s">
        <v>236</v>
      </c>
      <c r="GI65" s="44"/>
      <c r="GJ65" s="44"/>
      <c r="GK65" s="39" t="s">
        <v>236</v>
      </c>
      <c r="GL65" s="44"/>
      <c r="GM65" s="44"/>
      <c r="GN65" s="39" t="s">
        <v>243</v>
      </c>
      <c r="GO65" s="39" t="s">
        <v>562</v>
      </c>
      <c r="GP65" s="39">
        <v>12</v>
      </c>
      <c r="GQ65" s="39" t="s">
        <v>236</v>
      </c>
      <c r="GR65" s="44"/>
      <c r="GS65" s="44"/>
      <c r="GT65" s="44"/>
      <c r="GU65" s="44"/>
      <c r="GV65" s="44"/>
      <c r="GW65" s="39">
        <v>23</v>
      </c>
      <c r="GX65" s="39" t="s">
        <v>563</v>
      </c>
      <c r="GY65" s="39">
        <v>21</v>
      </c>
      <c r="GZ65" s="39">
        <v>12</v>
      </c>
      <c r="HA65" s="39">
        <v>0</v>
      </c>
      <c r="HB65" s="39">
        <v>0</v>
      </c>
      <c r="HC65" s="39">
        <v>8</v>
      </c>
      <c r="HD65" s="39">
        <v>1</v>
      </c>
      <c r="HE65" s="39">
        <v>0</v>
      </c>
      <c r="HF65" s="39">
        <v>0</v>
      </c>
      <c r="HG65" s="39">
        <v>0</v>
      </c>
      <c r="HH65" s="39" t="s">
        <v>243</v>
      </c>
      <c r="HI65" s="43" t="s">
        <v>564</v>
      </c>
      <c r="HJ65" s="39" t="s">
        <v>565</v>
      </c>
      <c r="HK65" s="43" t="s">
        <v>537</v>
      </c>
      <c r="HL65" s="39" t="s">
        <v>536</v>
      </c>
      <c r="HM65" s="43" t="s">
        <v>566</v>
      </c>
      <c r="HN65" s="43" t="s">
        <v>567</v>
      </c>
      <c r="HO65" s="39" t="s">
        <v>568</v>
      </c>
      <c r="HP65" s="44"/>
      <c r="HQ65" s="44"/>
      <c r="HR65" s="44"/>
      <c r="HS65" s="39" t="s">
        <v>540</v>
      </c>
      <c r="HT65" s="39">
        <v>15</v>
      </c>
      <c r="HU65" s="39">
        <v>273</v>
      </c>
      <c r="HV65" s="39" t="s">
        <v>284</v>
      </c>
      <c r="HW65" s="39" t="s">
        <v>541</v>
      </c>
      <c r="HX65" s="39" t="s">
        <v>286</v>
      </c>
      <c r="HY65" s="39" t="s">
        <v>287</v>
      </c>
      <c r="HZ65" s="39" t="s">
        <v>246</v>
      </c>
      <c r="IA65" s="39" t="s">
        <v>288</v>
      </c>
      <c r="IB65" s="39" t="s">
        <v>289</v>
      </c>
      <c r="IC65" s="39" t="s">
        <v>290</v>
      </c>
      <c r="ID65" s="43" t="s">
        <v>569</v>
      </c>
    </row>
    <row r="66" spans="1:238" ht="63" customHeight="1" x14ac:dyDescent="0.2">
      <c r="A66" s="44" t="s">
        <v>13000</v>
      </c>
      <c r="B66" s="39" t="s">
        <v>247</v>
      </c>
      <c r="C66" s="39" t="s">
        <v>570</v>
      </c>
      <c r="D66" s="39" t="s">
        <v>571</v>
      </c>
      <c r="E66" s="39">
        <v>2018</v>
      </c>
      <c r="F66" s="48">
        <v>45104</v>
      </c>
      <c r="G66" s="48">
        <v>45651</v>
      </c>
      <c r="H66" s="39" t="s">
        <v>517</v>
      </c>
      <c r="I66" s="43" t="s">
        <v>572</v>
      </c>
      <c r="J66" s="39" t="s">
        <v>252</v>
      </c>
      <c r="K66" s="43" t="s">
        <v>573</v>
      </c>
      <c r="L66" s="44"/>
      <c r="M66" s="44"/>
      <c r="N66" s="44"/>
      <c r="O66" s="44"/>
      <c r="P66" s="39" t="s">
        <v>520</v>
      </c>
      <c r="Q66" s="43" t="s">
        <v>574</v>
      </c>
      <c r="R66" s="39" t="s">
        <v>256</v>
      </c>
      <c r="S66" s="43" t="s">
        <v>575</v>
      </c>
      <c r="T66" s="39" t="s">
        <v>523</v>
      </c>
      <c r="U66" s="39" t="s">
        <v>523</v>
      </c>
      <c r="V66" s="39" t="s">
        <v>235</v>
      </c>
      <c r="W66" s="39" t="s">
        <v>524</v>
      </c>
      <c r="X66" s="49">
        <v>52.439</v>
      </c>
      <c r="Y66" s="49">
        <f t="shared" ref="Y66:Y97" si="6">X66-(Z66+AC66+AE66+AG66+AI66+AK66)</f>
        <v>0</v>
      </c>
      <c r="Z66" s="39">
        <v>32.991</v>
      </c>
      <c r="AA66" s="49">
        <v>62.91</v>
      </c>
      <c r="AB66" s="39">
        <v>0.05</v>
      </c>
      <c r="AC66" s="39">
        <v>10.77</v>
      </c>
      <c r="AD66" s="39">
        <v>20.54</v>
      </c>
      <c r="AE66" s="39">
        <v>4.2939999999999996</v>
      </c>
      <c r="AF66" s="39">
        <v>8.19</v>
      </c>
      <c r="AG66" s="39">
        <v>4.3840000000000003</v>
      </c>
      <c r="AH66" s="39">
        <v>8.36</v>
      </c>
      <c r="AI66" s="39">
        <v>0</v>
      </c>
      <c r="AJ66" s="39">
        <v>0</v>
      </c>
      <c r="AK66" s="39">
        <v>0</v>
      </c>
      <c r="AL66" s="39">
        <v>0</v>
      </c>
      <c r="AM66" s="39" t="s">
        <v>239</v>
      </c>
      <c r="AN66" s="39" t="s">
        <v>239</v>
      </c>
      <c r="AO66" s="39" t="s">
        <v>239</v>
      </c>
      <c r="AP66" s="39" t="s">
        <v>243</v>
      </c>
      <c r="AQ66" s="39" t="s">
        <v>551</v>
      </c>
      <c r="AR66" s="43" t="s">
        <v>578</v>
      </c>
      <c r="AS66" s="39">
        <v>7.5339999999999998</v>
      </c>
      <c r="AT66" s="39">
        <v>35.200000000000003</v>
      </c>
      <c r="AU66" s="39">
        <v>0.05</v>
      </c>
      <c r="AV66" s="39">
        <v>299</v>
      </c>
      <c r="AW66" s="39">
        <v>51</v>
      </c>
      <c r="AX66" s="39">
        <v>51</v>
      </c>
      <c r="AY66" s="39">
        <v>0</v>
      </c>
      <c r="AZ66" s="39">
        <v>0</v>
      </c>
      <c r="BA66" s="39">
        <v>0</v>
      </c>
      <c r="BB66" s="39">
        <v>0</v>
      </c>
      <c r="BC66" s="39">
        <v>1</v>
      </c>
      <c r="BD66" s="39">
        <v>0</v>
      </c>
      <c r="BE66" s="39">
        <v>0</v>
      </c>
      <c r="BF66" s="39">
        <v>10</v>
      </c>
      <c r="BG66" s="39">
        <v>9</v>
      </c>
      <c r="BH66" s="39">
        <v>19</v>
      </c>
      <c r="BI66" s="39">
        <v>0</v>
      </c>
      <c r="BJ66" s="39">
        <v>4</v>
      </c>
      <c r="BK66" s="39">
        <v>6</v>
      </c>
      <c r="BL66" s="39">
        <v>2</v>
      </c>
      <c r="BM66" s="39">
        <v>0</v>
      </c>
      <c r="BN66" s="39">
        <v>0</v>
      </c>
      <c r="BO66" s="39">
        <v>0</v>
      </c>
      <c r="BP66" s="39">
        <v>0</v>
      </c>
      <c r="BQ66" s="39">
        <v>0</v>
      </c>
      <c r="BR66" s="39">
        <v>0</v>
      </c>
      <c r="BS66" s="44"/>
      <c r="BT66" s="44"/>
      <c r="BU66" s="44"/>
      <c r="BV66" s="44"/>
      <c r="BW66" s="44"/>
      <c r="BX66" s="44"/>
      <c r="BY66" s="44"/>
      <c r="BZ66" s="44"/>
      <c r="CA66" s="44"/>
      <c r="CB66" s="44"/>
      <c r="CC66" s="44"/>
      <c r="CD66" s="44"/>
      <c r="CE66" s="44"/>
      <c r="CF66" s="44"/>
      <c r="CG66" s="44"/>
      <c r="CH66" s="39">
        <v>0</v>
      </c>
      <c r="CI66" s="39">
        <f t="shared" si="1"/>
        <v>0</v>
      </c>
      <c r="CJ66" s="39">
        <v>0</v>
      </c>
      <c r="CK66" s="44"/>
      <c r="CL66" s="44"/>
      <c r="CM66" s="44"/>
      <c r="CN66" s="44"/>
      <c r="CO66" s="44"/>
      <c r="CP66" s="44"/>
      <c r="CQ66" s="44"/>
      <c r="CR66" s="44"/>
      <c r="CS66" s="44"/>
      <c r="CT66" s="44"/>
      <c r="CU66" s="44"/>
      <c r="CV66" s="44"/>
      <c r="CW66" s="44"/>
      <c r="CX66" s="44"/>
      <c r="CY66" s="44"/>
      <c r="CZ66" s="39">
        <v>0</v>
      </c>
      <c r="DA66" s="39">
        <f t="shared" si="2"/>
        <v>0</v>
      </c>
      <c r="DB66" s="39">
        <v>0</v>
      </c>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39">
        <v>0</v>
      </c>
      <c r="EE66" s="39">
        <f t="shared" si="3"/>
        <v>0</v>
      </c>
      <c r="EF66" s="39">
        <v>0</v>
      </c>
      <c r="EG66" s="39">
        <v>0</v>
      </c>
      <c r="EH66" s="39">
        <v>0</v>
      </c>
      <c r="EI66" s="39">
        <v>0</v>
      </c>
      <c r="EJ66" s="39">
        <v>0</v>
      </c>
      <c r="EK66" s="39">
        <v>0</v>
      </c>
      <c r="EL66" s="44"/>
      <c r="EM66" s="39">
        <v>0</v>
      </c>
      <c r="EN66" s="72">
        <v>51</v>
      </c>
      <c r="EO66" s="39">
        <f t="shared" si="4"/>
        <v>0</v>
      </c>
      <c r="EP66" s="39" t="s">
        <v>579</v>
      </c>
      <c r="EQ66" s="39" t="s">
        <v>580</v>
      </c>
      <c r="ER66" s="43" t="s">
        <v>581</v>
      </c>
      <c r="ES66" s="39" t="s">
        <v>582</v>
      </c>
      <c r="ET66" s="39" t="s">
        <v>265</v>
      </c>
      <c r="EU66" s="39" t="s">
        <v>266</v>
      </c>
      <c r="EV66" s="39" t="s">
        <v>243</v>
      </c>
      <c r="EW66" s="39" t="s">
        <v>267</v>
      </c>
      <c r="EX66" s="43" t="s">
        <v>583</v>
      </c>
      <c r="EY66" s="39" t="s">
        <v>269</v>
      </c>
      <c r="EZ66" s="39">
        <v>5</v>
      </c>
      <c r="FA66" s="39">
        <v>312</v>
      </c>
      <c r="FB66" s="39" t="s">
        <v>558</v>
      </c>
      <c r="FC66" s="39">
        <v>3</v>
      </c>
      <c r="FD66" s="39" t="s">
        <v>243</v>
      </c>
      <c r="FE66" s="39" t="s">
        <v>559</v>
      </c>
      <c r="FF66" s="39">
        <v>44369</v>
      </c>
      <c r="FG66" s="39" t="s">
        <v>236</v>
      </c>
      <c r="FH66" s="44"/>
      <c r="FI66" s="44"/>
      <c r="FJ66" s="39" t="s">
        <v>236</v>
      </c>
      <c r="FK66" s="44"/>
      <c r="FL66" s="44"/>
      <c r="FM66" s="39" t="s">
        <v>236</v>
      </c>
      <c r="FN66" s="44"/>
      <c r="FO66" s="44"/>
      <c r="FP66" s="39" t="s">
        <v>236</v>
      </c>
      <c r="FQ66" s="44"/>
      <c r="FR66" s="44"/>
      <c r="FS66" s="39" t="s">
        <v>243</v>
      </c>
      <c r="FT66" s="39" t="s">
        <v>584</v>
      </c>
      <c r="FU66" s="39">
        <v>17254</v>
      </c>
      <c r="FV66" s="39" t="s">
        <v>236</v>
      </c>
      <c r="FW66" s="44"/>
      <c r="FX66" s="44"/>
      <c r="FY66" s="44"/>
      <c r="FZ66" s="44"/>
      <c r="GA66" s="44"/>
      <c r="GB66" s="39" t="s">
        <v>236</v>
      </c>
      <c r="GC66" s="44"/>
      <c r="GD66" s="44"/>
      <c r="GE66" s="39" t="s">
        <v>236</v>
      </c>
      <c r="GF66" s="44"/>
      <c r="GG66" s="44"/>
      <c r="GH66" s="39" t="s">
        <v>236</v>
      </c>
      <c r="GI66" s="44"/>
      <c r="GJ66" s="44"/>
      <c r="GK66" s="39" t="s">
        <v>236</v>
      </c>
      <c r="GL66" s="44"/>
      <c r="GM66" s="44"/>
      <c r="GN66" s="39" t="s">
        <v>243</v>
      </c>
      <c r="GO66" s="39" t="s">
        <v>585</v>
      </c>
      <c r="GP66" s="39">
        <v>12</v>
      </c>
      <c r="GQ66" s="39" t="s">
        <v>236</v>
      </c>
      <c r="GR66" s="44"/>
      <c r="GS66" s="44"/>
      <c r="GT66" s="44"/>
      <c r="GU66" s="44"/>
      <c r="GV66" s="44"/>
      <c r="GW66" s="39">
        <v>85</v>
      </c>
      <c r="GX66" s="39" t="s">
        <v>586</v>
      </c>
      <c r="GY66" s="39">
        <v>45</v>
      </c>
      <c r="GZ66" s="39">
        <v>0</v>
      </c>
      <c r="HA66" s="39">
        <v>6</v>
      </c>
      <c r="HB66" s="39">
        <v>31</v>
      </c>
      <c r="HC66" s="39">
        <v>8</v>
      </c>
      <c r="HD66" s="39">
        <v>0</v>
      </c>
      <c r="HE66" s="39">
        <v>0</v>
      </c>
      <c r="HF66" s="39">
        <v>0</v>
      </c>
      <c r="HG66" s="39">
        <v>0</v>
      </c>
      <c r="HH66" s="39" t="s">
        <v>243</v>
      </c>
      <c r="HI66" s="43" t="s">
        <v>587</v>
      </c>
      <c r="HJ66" s="39" t="s">
        <v>588</v>
      </c>
      <c r="HK66" s="43" t="s">
        <v>537</v>
      </c>
      <c r="HL66" s="39" t="s">
        <v>536</v>
      </c>
      <c r="HM66" s="43" t="s">
        <v>566</v>
      </c>
      <c r="HN66" s="43" t="s">
        <v>589</v>
      </c>
      <c r="HO66" s="39" t="s">
        <v>590</v>
      </c>
      <c r="HP66" s="44"/>
      <c r="HQ66" s="44"/>
      <c r="HR66" s="44"/>
      <c r="HS66" s="39" t="s">
        <v>540</v>
      </c>
      <c r="HT66" s="39">
        <v>15</v>
      </c>
      <c r="HU66" s="39">
        <v>273</v>
      </c>
      <c r="HV66" s="39" t="s">
        <v>284</v>
      </c>
      <c r="HW66" s="39" t="s">
        <v>541</v>
      </c>
      <c r="HX66" s="39" t="s">
        <v>286</v>
      </c>
      <c r="HY66" s="39" t="s">
        <v>287</v>
      </c>
      <c r="HZ66" s="39" t="s">
        <v>246</v>
      </c>
      <c r="IA66" s="39" t="s">
        <v>288</v>
      </c>
      <c r="IB66" s="39" t="s">
        <v>289</v>
      </c>
      <c r="IC66" s="39" t="s">
        <v>290</v>
      </c>
      <c r="ID66" s="43" t="s">
        <v>591</v>
      </c>
    </row>
    <row r="67" spans="1:238" ht="409.6" x14ac:dyDescent="0.2">
      <c r="A67" s="44" t="s">
        <v>13005</v>
      </c>
      <c r="B67" s="39" t="s">
        <v>247</v>
      </c>
      <c r="C67" s="39" t="s">
        <v>619</v>
      </c>
      <c r="D67" s="39" t="s">
        <v>620</v>
      </c>
      <c r="E67" s="39">
        <v>2019</v>
      </c>
      <c r="F67" s="48">
        <v>45104</v>
      </c>
      <c r="G67" s="48">
        <v>45654</v>
      </c>
      <c r="H67" s="39" t="s">
        <v>621</v>
      </c>
      <c r="I67" s="43" t="s">
        <v>622</v>
      </c>
      <c r="J67" s="39" t="s">
        <v>623</v>
      </c>
      <c r="K67" s="43" t="s">
        <v>624</v>
      </c>
      <c r="L67" s="44"/>
      <c r="M67" s="44"/>
      <c r="N67" s="44"/>
      <c r="O67" s="44"/>
      <c r="P67" s="39" t="s">
        <v>520</v>
      </c>
      <c r="Q67" s="43" t="s">
        <v>625</v>
      </c>
      <c r="R67" s="44"/>
      <c r="S67" s="44"/>
      <c r="T67" s="39" t="s">
        <v>523</v>
      </c>
      <c r="U67" s="39" t="s">
        <v>626</v>
      </c>
      <c r="V67" s="39" t="s">
        <v>235</v>
      </c>
      <c r="W67" s="39" t="s">
        <v>627</v>
      </c>
      <c r="X67" s="49">
        <v>237.65899999999999</v>
      </c>
      <c r="Y67" s="49">
        <f t="shared" si="6"/>
        <v>0</v>
      </c>
      <c r="Z67" s="39">
        <v>197.52799999999999</v>
      </c>
      <c r="AA67" s="49">
        <v>83.11</v>
      </c>
      <c r="AB67" s="39">
        <v>0.28999999999999998</v>
      </c>
      <c r="AC67" s="39">
        <v>40.131</v>
      </c>
      <c r="AD67" s="39">
        <v>16.89</v>
      </c>
      <c r="AE67" s="39">
        <v>0</v>
      </c>
      <c r="AF67" s="39">
        <v>0</v>
      </c>
      <c r="AG67" s="39">
        <v>0</v>
      </c>
      <c r="AH67" s="39">
        <v>0</v>
      </c>
      <c r="AI67" s="39">
        <v>0</v>
      </c>
      <c r="AJ67" s="39">
        <v>0</v>
      </c>
      <c r="AK67" s="39">
        <v>0</v>
      </c>
      <c r="AL67" s="39">
        <v>0</v>
      </c>
      <c r="AM67" s="39" t="s">
        <v>239</v>
      </c>
      <c r="AN67" s="39" t="s">
        <v>239</v>
      </c>
      <c r="AO67" s="39" t="s">
        <v>239</v>
      </c>
      <c r="AP67" s="39" t="s">
        <v>236</v>
      </c>
      <c r="AQ67" s="44"/>
      <c r="AR67" s="44"/>
      <c r="AS67" s="44"/>
      <c r="AT67" s="39">
        <v>146.13999999999999</v>
      </c>
      <c r="AU67" s="39">
        <v>0.22</v>
      </c>
      <c r="AV67" s="39">
        <v>714</v>
      </c>
      <c r="AW67" s="39">
        <v>148</v>
      </c>
      <c r="AX67" s="39">
        <v>148</v>
      </c>
      <c r="AY67" s="44"/>
      <c r="AZ67" s="39">
        <v>148</v>
      </c>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39">
        <v>0</v>
      </c>
      <c r="CI67" s="39">
        <f t="shared" ref="CI67:CI130" si="7">CH67-BR67</f>
        <v>0</v>
      </c>
      <c r="CJ67" s="44"/>
      <c r="CK67" s="44"/>
      <c r="CL67" s="44"/>
      <c r="CM67" s="44"/>
      <c r="CN67" s="44"/>
      <c r="CO67" s="44"/>
      <c r="CP67" s="44"/>
      <c r="CQ67" s="44"/>
      <c r="CR67" s="44"/>
      <c r="CS67" s="44"/>
      <c r="CT67" s="44"/>
      <c r="CU67" s="44"/>
      <c r="CV67" s="44"/>
      <c r="CW67" s="44"/>
      <c r="CX67" s="44"/>
      <c r="CY67" s="44"/>
      <c r="CZ67" s="39">
        <v>0</v>
      </c>
      <c r="DA67" s="39">
        <f t="shared" ref="DA67:DA130" si="8">CZ67-CJ67</f>
        <v>0</v>
      </c>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39">
        <v>0</v>
      </c>
      <c r="EE67" s="39">
        <f t="shared" ref="EE67:EE130" si="9">ED67-DB67</f>
        <v>0</v>
      </c>
      <c r="EF67" s="44"/>
      <c r="EG67" s="44"/>
      <c r="EH67" s="44"/>
      <c r="EI67" s="44"/>
      <c r="EJ67" s="44"/>
      <c r="EK67" s="44"/>
      <c r="EL67" s="44"/>
      <c r="EM67" s="44"/>
      <c r="EN67" s="72">
        <v>148</v>
      </c>
      <c r="EO67" s="39">
        <f t="shared" ref="EO67:EO130" si="10">SUM(AY67:BR67,CJ67,DB67,EF67:EK67,EM67)-EN67</f>
        <v>0</v>
      </c>
      <c r="EP67" s="39" t="s">
        <v>629</v>
      </c>
      <c r="EQ67" s="39" t="s">
        <v>630</v>
      </c>
      <c r="ER67" s="43" t="s">
        <v>631</v>
      </c>
      <c r="ES67" s="39" t="s">
        <v>632</v>
      </c>
      <c r="ET67" s="39" t="s">
        <v>265</v>
      </c>
      <c r="EU67" s="39" t="s">
        <v>266</v>
      </c>
      <c r="EV67" s="39" t="s">
        <v>243</v>
      </c>
      <c r="EW67" s="39" t="s">
        <v>267</v>
      </c>
      <c r="EX67" s="43" t="s">
        <v>633</v>
      </c>
      <c r="EY67" s="39" t="s">
        <v>269</v>
      </c>
      <c r="EZ67" s="39">
        <v>5</v>
      </c>
      <c r="FA67" s="39">
        <v>209</v>
      </c>
      <c r="FB67" s="39" t="s">
        <v>634</v>
      </c>
      <c r="FC67" s="39">
        <v>4</v>
      </c>
      <c r="FD67" s="39" t="s">
        <v>243</v>
      </c>
      <c r="FE67" s="39" t="s">
        <v>635</v>
      </c>
      <c r="FF67" s="39">
        <v>15700</v>
      </c>
      <c r="FG67" s="39" t="s">
        <v>243</v>
      </c>
      <c r="FH67" s="39" t="s">
        <v>636</v>
      </c>
      <c r="FI67" s="39">
        <v>33688</v>
      </c>
      <c r="FJ67" s="39" t="s">
        <v>236</v>
      </c>
      <c r="FK67" s="44"/>
      <c r="FL67" s="44"/>
      <c r="FM67" s="39" t="s">
        <v>236</v>
      </c>
      <c r="FN67" s="44"/>
      <c r="FO67" s="44"/>
      <c r="FP67" s="39" t="s">
        <v>243</v>
      </c>
      <c r="FQ67" s="39" t="s">
        <v>637</v>
      </c>
      <c r="FR67" s="39">
        <v>9568</v>
      </c>
      <c r="FS67" s="39" t="s">
        <v>243</v>
      </c>
      <c r="FT67" s="39" t="s">
        <v>638</v>
      </c>
      <c r="FU67" s="39">
        <v>38262</v>
      </c>
      <c r="FV67" s="39" t="s">
        <v>236</v>
      </c>
      <c r="FW67" s="44"/>
      <c r="FX67" s="44"/>
      <c r="FY67" s="39" t="s">
        <v>639</v>
      </c>
      <c r="FZ67" s="39" t="s">
        <v>640</v>
      </c>
      <c r="GA67" s="39">
        <v>1052</v>
      </c>
      <c r="GB67" s="39" t="s">
        <v>236</v>
      </c>
      <c r="GC67" s="44"/>
      <c r="GD67" s="44"/>
      <c r="GE67" s="39" t="s">
        <v>243</v>
      </c>
      <c r="GF67" s="39" t="s">
        <v>641</v>
      </c>
      <c r="GG67" s="39">
        <v>15312</v>
      </c>
      <c r="GH67" s="39" t="s">
        <v>236</v>
      </c>
      <c r="GI67" s="44"/>
      <c r="GJ67" s="44"/>
      <c r="GK67" s="39" t="s">
        <v>236</v>
      </c>
      <c r="GL67" s="44"/>
      <c r="GM67" s="44"/>
      <c r="GN67" s="39" t="s">
        <v>236</v>
      </c>
      <c r="GO67" s="44"/>
      <c r="GP67" s="44"/>
      <c r="GQ67" s="39" t="s">
        <v>236</v>
      </c>
      <c r="GR67" s="44"/>
      <c r="GS67" s="44"/>
      <c r="GT67" s="39" t="s">
        <v>642</v>
      </c>
      <c r="GU67" s="39" t="s">
        <v>643</v>
      </c>
      <c r="GV67" s="39">
        <v>196</v>
      </c>
      <c r="GW67" s="39">
        <v>100</v>
      </c>
      <c r="GX67" s="44"/>
      <c r="GY67" s="39">
        <v>94</v>
      </c>
      <c r="GZ67" s="39">
        <v>13</v>
      </c>
      <c r="HA67" s="39">
        <v>14</v>
      </c>
      <c r="HB67" s="39">
        <v>58</v>
      </c>
      <c r="HC67" s="39">
        <v>8</v>
      </c>
      <c r="HD67" s="39">
        <v>1</v>
      </c>
      <c r="HE67" s="39">
        <v>0</v>
      </c>
      <c r="HF67" s="39">
        <v>0</v>
      </c>
      <c r="HG67" s="39">
        <v>0</v>
      </c>
      <c r="HH67" s="39" t="s">
        <v>243</v>
      </c>
      <c r="HI67" s="43" t="s">
        <v>644</v>
      </c>
      <c r="HJ67" s="39" t="s">
        <v>645</v>
      </c>
      <c r="HK67" s="43" t="s">
        <v>537</v>
      </c>
      <c r="HL67" s="39" t="s">
        <v>536</v>
      </c>
      <c r="HM67" s="43" t="s">
        <v>566</v>
      </c>
      <c r="HN67" s="43" t="s">
        <v>646</v>
      </c>
      <c r="HO67" s="39" t="s">
        <v>647</v>
      </c>
      <c r="HP67" s="44"/>
      <c r="HQ67" s="44"/>
      <c r="HR67" s="44"/>
      <c r="HS67" s="39" t="s">
        <v>540</v>
      </c>
      <c r="HT67" s="39">
        <v>15</v>
      </c>
      <c r="HU67" s="39">
        <v>273</v>
      </c>
      <c r="HV67" s="39" t="s">
        <v>284</v>
      </c>
      <c r="HW67" s="39" t="s">
        <v>541</v>
      </c>
      <c r="HX67" s="39" t="s">
        <v>286</v>
      </c>
      <c r="HY67" s="39" t="s">
        <v>287</v>
      </c>
      <c r="HZ67" s="39" t="s">
        <v>246</v>
      </c>
      <c r="IA67" s="39" t="s">
        <v>288</v>
      </c>
      <c r="IB67" s="39" t="s">
        <v>289</v>
      </c>
      <c r="IC67" s="39" t="s">
        <v>290</v>
      </c>
      <c r="ID67" s="43" t="s">
        <v>648</v>
      </c>
    </row>
    <row r="68" spans="1:238" ht="247" x14ac:dyDescent="0.2">
      <c r="A68" s="44" t="s">
        <v>13003</v>
      </c>
      <c r="B68" s="39" t="s">
        <v>247</v>
      </c>
      <c r="C68" s="39" t="s">
        <v>744</v>
      </c>
      <c r="D68" s="44"/>
      <c r="E68" s="39">
        <v>2020</v>
      </c>
      <c r="F68" s="48">
        <v>44562</v>
      </c>
      <c r="G68" s="48">
        <v>45657</v>
      </c>
      <c r="H68" s="39" t="s">
        <v>745</v>
      </c>
      <c r="I68" s="43" t="s">
        <v>746</v>
      </c>
      <c r="J68" s="39" t="s">
        <v>747</v>
      </c>
      <c r="K68" s="43" t="s">
        <v>748</v>
      </c>
      <c r="L68" s="44"/>
      <c r="M68" s="44"/>
      <c r="N68" s="44"/>
      <c r="O68" s="44"/>
      <c r="P68" s="44"/>
      <c r="Q68" s="44"/>
      <c r="R68" s="44"/>
      <c r="S68" s="44"/>
      <c r="T68" s="39" t="s">
        <v>749</v>
      </c>
      <c r="U68" s="39" t="s">
        <v>749</v>
      </c>
      <c r="V68" s="39" t="s">
        <v>235</v>
      </c>
      <c r="W68" s="39" t="s">
        <v>750</v>
      </c>
      <c r="X68" s="49">
        <v>21.132999999999999</v>
      </c>
      <c r="Y68" s="49">
        <f t="shared" si="6"/>
        <v>0</v>
      </c>
      <c r="Z68" s="39">
        <v>11.595000000000001</v>
      </c>
      <c r="AA68" s="49">
        <v>54.87</v>
      </c>
      <c r="AB68" s="39">
        <v>0.02</v>
      </c>
      <c r="AC68" s="39">
        <v>4.4370000000000003</v>
      </c>
      <c r="AD68" s="39">
        <v>21</v>
      </c>
      <c r="AE68" s="39">
        <v>1.9059999999999999</v>
      </c>
      <c r="AF68" s="49">
        <v>9.02</v>
      </c>
      <c r="AG68" s="39">
        <v>0</v>
      </c>
      <c r="AH68" s="39">
        <v>0</v>
      </c>
      <c r="AI68" s="39">
        <v>0</v>
      </c>
      <c r="AJ68" s="39">
        <v>0</v>
      </c>
      <c r="AK68" s="39">
        <v>3.1949999999999998</v>
      </c>
      <c r="AL68" s="49">
        <v>15.12</v>
      </c>
      <c r="AM68" s="39" t="s">
        <v>751</v>
      </c>
      <c r="AN68" s="39" t="s">
        <v>752</v>
      </c>
      <c r="AO68" s="39" t="s">
        <v>749</v>
      </c>
      <c r="AP68" s="39" t="s">
        <v>236</v>
      </c>
      <c r="AQ68" s="44"/>
      <c r="AR68" s="44"/>
      <c r="AS68" s="44"/>
      <c r="AT68" s="39">
        <v>0.19600000000000001</v>
      </c>
      <c r="AU68" s="39">
        <v>2.9999999999999997E-4</v>
      </c>
      <c r="AV68" s="39">
        <v>20</v>
      </c>
      <c r="AW68" s="39">
        <v>15</v>
      </c>
      <c r="AX68" s="39">
        <v>15</v>
      </c>
      <c r="AY68" s="39">
        <v>0</v>
      </c>
      <c r="AZ68" s="39">
        <v>5</v>
      </c>
      <c r="BA68" s="39">
        <v>0</v>
      </c>
      <c r="BB68" s="39">
        <v>0</v>
      </c>
      <c r="BC68" s="39">
        <v>0</v>
      </c>
      <c r="BD68" s="39">
        <v>0</v>
      </c>
      <c r="BE68" s="39">
        <v>0</v>
      </c>
      <c r="BF68" s="39">
        <v>0</v>
      </c>
      <c r="BG68" s="39">
        <v>4</v>
      </c>
      <c r="BH68" s="39">
        <v>0</v>
      </c>
      <c r="BI68" s="39">
        <v>4</v>
      </c>
      <c r="BJ68" s="39">
        <v>2</v>
      </c>
      <c r="BK68" s="39">
        <v>0</v>
      </c>
      <c r="BL68" s="39">
        <v>0</v>
      </c>
      <c r="BM68" s="39">
        <v>0</v>
      </c>
      <c r="BN68" s="39">
        <v>0</v>
      </c>
      <c r="BO68" s="39">
        <v>0</v>
      </c>
      <c r="BP68" s="39">
        <v>0</v>
      </c>
      <c r="BQ68" s="39">
        <v>0</v>
      </c>
      <c r="BR68" s="39">
        <v>0</v>
      </c>
      <c r="BS68" s="44"/>
      <c r="BT68" s="44"/>
      <c r="BU68" s="44"/>
      <c r="BV68" s="44"/>
      <c r="BW68" s="44"/>
      <c r="BX68" s="44"/>
      <c r="BY68" s="44"/>
      <c r="BZ68" s="44"/>
      <c r="CA68" s="44"/>
      <c r="CB68" s="44"/>
      <c r="CC68" s="44"/>
      <c r="CD68" s="44"/>
      <c r="CE68" s="44"/>
      <c r="CF68" s="44"/>
      <c r="CG68" s="44"/>
      <c r="CH68" s="39">
        <v>0</v>
      </c>
      <c r="CI68" s="39">
        <f t="shared" si="7"/>
        <v>0</v>
      </c>
      <c r="CJ68" s="39">
        <v>0</v>
      </c>
      <c r="CK68" s="44"/>
      <c r="CL68" s="44"/>
      <c r="CM68" s="44"/>
      <c r="CN68" s="44"/>
      <c r="CO68" s="44"/>
      <c r="CP68" s="44"/>
      <c r="CQ68" s="44"/>
      <c r="CR68" s="44"/>
      <c r="CS68" s="44"/>
      <c r="CT68" s="44"/>
      <c r="CU68" s="44"/>
      <c r="CV68" s="44"/>
      <c r="CW68" s="44"/>
      <c r="CX68" s="44"/>
      <c r="CY68" s="44"/>
      <c r="CZ68" s="39">
        <v>0</v>
      </c>
      <c r="DA68" s="39">
        <f t="shared" si="8"/>
        <v>0</v>
      </c>
      <c r="DB68" s="39">
        <v>0</v>
      </c>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39">
        <v>0</v>
      </c>
      <c r="EE68" s="39">
        <f t="shared" si="9"/>
        <v>0</v>
      </c>
      <c r="EF68" s="39">
        <v>0</v>
      </c>
      <c r="EG68" s="39">
        <v>0</v>
      </c>
      <c r="EH68" s="39">
        <v>0</v>
      </c>
      <c r="EI68" s="39">
        <v>0</v>
      </c>
      <c r="EJ68" s="39">
        <v>0</v>
      </c>
      <c r="EK68" s="39">
        <v>0</v>
      </c>
      <c r="EL68" s="44"/>
      <c r="EM68" s="39">
        <v>0</v>
      </c>
      <c r="EN68" s="72">
        <v>15</v>
      </c>
      <c r="EO68" s="39">
        <f t="shared" si="10"/>
        <v>0</v>
      </c>
      <c r="EP68" s="39" t="s">
        <v>753</v>
      </c>
      <c r="EQ68" s="39" t="s">
        <v>754</v>
      </c>
      <c r="ER68" s="44"/>
      <c r="ES68" s="39">
        <v>5</v>
      </c>
      <c r="ET68" s="39" t="s">
        <v>265</v>
      </c>
      <c r="EU68" s="39">
        <v>571.447</v>
      </c>
      <c r="EV68" s="39" t="s">
        <v>236</v>
      </c>
      <c r="EW68" s="44"/>
      <c r="EX68" s="44"/>
      <c r="EY68" s="44"/>
      <c r="EZ68" s="44"/>
      <c r="FA68" s="39">
        <v>0</v>
      </c>
      <c r="FB68" s="44"/>
      <c r="FC68" s="39">
        <v>2</v>
      </c>
      <c r="FD68" s="39" t="s">
        <v>236</v>
      </c>
      <c r="FE68" s="44"/>
      <c r="FF68" s="44"/>
      <c r="FG68" s="39" t="s">
        <v>236</v>
      </c>
      <c r="FH68" s="44"/>
      <c r="FI68" s="44"/>
      <c r="FJ68" s="39" t="s">
        <v>236</v>
      </c>
      <c r="FK68" s="44"/>
      <c r="FL68" s="44"/>
      <c r="FM68" s="39" t="s">
        <v>236</v>
      </c>
      <c r="FN68" s="44"/>
      <c r="FO68" s="44"/>
      <c r="FP68" s="39" t="s">
        <v>236</v>
      </c>
      <c r="FQ68" s="44"/>
      <c r="FR68" s="44"/>
      <c r="FS68" s="39" t="s">
        <v>236</v>
      </c>
      <c r="FT68" s="44"/>
      <c r="FU68" s="44"/>
      <c r="FV68" s="39" t="s">
        <v>236</v>
      </c>
      <c r="FW68" s="44"/>
      <c r="FX68" s="44"/>
      <c r="FY68" s="39" t="s">
        <v>755</v>
      </c>
      <c r="FZ68" s="39" t="s">
        <v>756</v>
      </c>
      <c r="GA68" s="39">
        <v>5319</v>
      </c>
      <c r="GB68" s="39" t="s">
        <v>236</v>
      </c>
      <c r="GC68" s="44"/>
      <c r="GD68" s="44"/>
      <c r="GE68" s="39" t="s">
        <v>236</v>
      </c>
      <c r="GF68" s="44"/>
      <c r="GG68" s="44"/>
      <c r="GH68" s="39" t="s">
        <v>243</v>
      </c>
      <c r="GI68" s="39" t="s">
        <v>757</v>
      </c>
      <c r="GJ68" s="39">
        <v>5319</v>
      </c>
      <c r="GK68" s="39" t="s">
        <v>236</v>
      </c>
      <c r="GL68" s="44"/>
      <c r="GM68" s="44"/>
      <c r="GN68" s="39" t="s">
        <v>236</v>
      </c>
      <c r="GO68" s="44"/>
      <c r="GP68" s="44"/>
      <c r="GQ68" s="39" t="s">
        <v>236</v>
      </c>
      <c r="GR68" s="44"/>
      <c r="GS68" s="44"/>
      <c r="GT68" s="44"/>
      <c r="GU68" s="44"/>
      <c r="GV68" s="44"/>
      <c r="GW68" s="39" t="s">
        <v>758</v>
      </c>
      <c r="GX68" s="39" t="s">
        <v>759</v>
      </c>
      <c r="GY68" s="39">
        <v>15</v>
      </c>
      <c r="GZ68" s="39">
        <v>0</v>
      </c>
      <c r="HA68" s="39">
        <v>0</v>
      </c>
      <c r="HB68" s="39">
        <v>15</v>
      </c>
      <c r="HC68" s="39">
        <v>0</v>
      </c>
      <c r="HD68" s="39">
        <v>0</v>
      </c>
      <c r="HE68" s="39">
        <v>0</v>
      </c>
      <c r="HF68" s="39">
        <v>0</v>
      </c>
      <c r="HG68" s="39">
        <v>0</v>
      </c>
      <c r="HH68" s="39" t="s">
        <v>243</v>
      </c>
      <c r="HI68" s="43" t="s">
        <v>760</v>
      </c>
      <c r="HJ68" s="39" t="s">
        <v>761</v>
      </c>
      <c r="HK68" s="44"/>
      <c r="HL68" s="39" t="s">
        <v>762</v>
      </c>
      <c r="HM68" s="44"/>
      <c r="HN68" s="44"/>
      <c r="HO68" s="44"/>
      <c r="HP68" s="44"/>
      <c r="HQ68" s="44"/>
      <c r="HR68" s="44"/>
      <c r="HS68" s="39" t="s">
        <v>373</v>
      </c>
      <c r="HT68" s="39">
        <v>0</v>
      </c>
      <c r="HU68" s="44"/>
      <c r="HV68" s="39" t="s">
        <v>763</v>
      </c>
      <c r="HW68" s="39" t="s">
        <v>764</v>
      </c>
      <c r="HX68" s="39" t="s">
        <v>765</v>
      </c>
      <c r="HY68" s="39" t="s">
        <v>766</v>
      </c>
      <c r="HZ68" s="39" t="s">
        <v>246</v>
      </c>
      <c r="IA68" s="39" t="s">
        <v>767</v>
      </c>
      <c r="IB68" s="39" t="s">
        <v>289</v>
      </c>
      <c r="IC68" s="39" t="s">
        <v>290</v>
      </c>
      <c r="ID68" s="43" t="s">
        <v>768</v>
      </c>
    </row>
    <row r="69" spans="1:238" ht="65.25" customHeight="1" x14ac:dyDescent="0.2">
      <c r="A69" s="44" t="s">
        <v>13000</v>
      </c>
      <c r="B69" s="39" t="s">
        <v>2096</v>
      </c>
      <c r="C69" s="39" t="s">
        <v>2097</v>
      </c>
      <c r="D69" s="39" t="s">
        <v>2098</v>
      </c>
      <c r="E69" s="39">
        <v>2017</v>
      </c>
      <c r="F69" s="48">
        <v>45261</v>
      </c>
      <c r="G69" s="48">
        <v>45657</v>
      </c>
      <c r="H69" s="39" t="s">
        <v>2099</v>
      </c>
      <c r="I69" s="43" t="s">
        <v>2100</v>
      </c>
      <c r="J69" s="39" t="s">
        <v>2101</v>
      </c>
      <c r="K69" s="43" t="s">
        <v>2102</v>
      </c>
      <c r="L69" s="39" t="s">
        <v>236</v>
      </c>
      <c r="M69" s="44"/>
      <c r="N69" s="39" t="s">
        <v>236</v>
      </c>
      <c r="O69" s="44"/>
      <c r="P69" s="39" t="s">
        <v>236</v>
      </c>
      <c r="Q69" s="44"/>
      <c r="R69" s="39" t="s">
        <v>2103</v>
      </c>
      <c r="S69" s="43" t="s">
        <v>2104</v>
      </c>
      <c r="T69" s="39" t="s">
        <v>2105</v>
      </c>
      <c r="U69" s="39" t="s">
        <v>2105</v>
      </c>
      <c r="V69" s="39" t="s">
        <v>235</v>
      </c>
      <c r="W69" s="39" t="s">
        <v>2106</v>
      </c>
      <c r="X69" s="49">
        <v>305.76</v>
      </c>
      <c r="Y69" s="49">
        <f t="shared" si="6"/>
        <v>0</v>
      </c>
      <c r="Z69" s="39">
        <v>218.41</v>
      </c>
      <c r="AA69" s="49">
        <v>71.430000000000007</v>
      </c>
      <c r="AB69" s="39">
        <v>7.0000000000000007E-2</v>
      </c>
      <c r="AC69" s="39">
        <v>61.2</v>
      </c>
      <c r="AD69" s="49">
        <v>20.02</v>
      </c>
      <c r="AE69" s="39">
        <v>0</v>
      </c>
      <c r="AF69" s="39">
        <v>0</v>
      </c>
      <c r="AG69" s="39">
        <v>0</v>
      </c>
      <c r="AH69" s="39">
        <v>0</v>
      </c>
      <c r="AI69" s="39">
        <v>26.15</v>
      </c>
      <c r="AJ69" s="39">
        <v>8.5500000000000007</v>
      </c>
      <c r="AK69" s="39">
        <v>0</v>
      </c>
      <c r="AL69" s="39">
        <v>0</v>
      </c>
      <c r="AM69" s="39" t="s">
        <v>236</v>
      </c>
      <c r="AN69" s="39" t="s">
        <v>236</v>
      </c>
      <c r="AO69" s="39" t="s">
        <v>236</v>
      </c>
      <c r="AP69" s="39" t="s">
        <v>243</v>
      </c>
      <c r="AQ69" s="39" t="s">
        <v>2108</v>
      </c>
      <c r="AR69" s="43" t="s">
        <v>2109</v>
      </c>
      <c r="AS69" s="39">
        <v>10.634</v>
      </c>
      <c r="AT69" s="39">
        <v>249.91</v>
      </c>
      <c r="AU69" s="39">
        <v>7.0000000000000007E-2</v>
      </c>
      <c r="AV69" s="39">
        <v>685</v>
      </c>
      <c r="AW69" s="39">
        <v>261</v>
      </c>
      <c r="AX69" s="39">
        <v>205</v>
      </c>
      <c r="AY69" s="39">
        <v>2</v>
      </c>
      <c r="AZ69" s="39">
        <v>23</v>
      </c>
      <c r="BA69" s="39">
        <v>8</v>
      </c>
      <c r="BB69" s="39">
        <v>3</v>
      </c>
      <c r="BC69" s="39">
        <v>0</v>
      </c>
      <c r="BD69" s="39">
        <v>23</v>
      </c>
      <c r="BE69" s="39">
        <v>0</v>
      </c>
      <c r="BF69" s="39">
        <v>31</v>
      </c>
      <c r="BG69" s="39">
        <v>11</v>
      </c>
      <c r="BH69" s="39">
        <v>0</v>
      </c>
      <c r="BI69" s="39">
        <v>12</v>
      </c>
      <c r="BJ69" s="39">
        <v>25</v>
      </c>
      <c r="BK69" s="39">
        <v>50</v>
      </c>
      <c r="BL69" s="39">
        <v>4</v>
      </c>
      <c r="BM69" s="39">
        <v>0</v>
      </c>
      <c r="BN69" s="39">
        <v>0</v>
      </c>
      <c r="BO69" s="39">
        <v>4</v>
      </c>
      <c r="BP69" s="39">
        <v>7</v>
      </c>
      <c r="BQ69" s="39">
        <v>0</v>
      </c>
      <c r="BR69" s="39">
        <v>0</v>
      </c>
      <c r="BS69" s="39">
        <v>0</v>
      </c>
      <c r="BT69" s="39">
        <v>0</v>
      </c>
      <c r="BU69" s="39">
        <v>0</v>
      </c>
      <c r="BV69" s="39">
        <v>0</v>
      </c>
      <c r="BW69" s="39">
        <v>0</v>
      </c>
      <c r="BX69" s="39">
        <v>0</v>
      </c>
      <c r="BY69" s="39">
        <v>0</v>
      </c>
      <c r="BZ69" s="39">
        <v>0</v>
      </c>
      <c r="CA69" s="39">
        <v>0</v>
      </c>
      <c r="CB69" s="39">
        <v>0</v>
      </c>
      <c r="CC69" s="39">
        <v>0</v>
      </c>
      <c r="CD69" s="39">
        <v>0</v>
      </c>
      <c r="CE69" s="39">
        <v>0</v>
      </c>
      <c r="CF69" s="44"/>
      <c r="CG69" s="39">
        <v>0</v>
      </c>
      <c r="CH69" s="39">
        <v>0</v>
      </c>
      <c r="CI69" s="39">
        <f t="shared" si="7"/>
        <v>0</v>
      </c>
      <c r="CJ69" s="39">
        <v>0</v>
      </c>
      <c r="CK69" s="39">
        <v>0</v>
      </c>
      <c r="CL69" s="39">
        <v>0</v>
      </c>
      <c r="CM69" s="39">
        <v>0</v>
      </c>
      <c r="CN69" s="39">
        <v>0</v>
      </c>
      <c r="CO69" s="39">
        <v>0</v>
      </c>
      <c r="CP69" s="39">
        <v>0</v>
      </c>
      <c r="CQ69" s="39">
        <v>0</v>
      </c>
      <c r="CR69" s="39">
        <v>0</v>
      </c>
      <c r="CS69" s="39">
        <v>0</v>
      </c>
      <c r="CT69" s="39">
        <v>0</v>
      </c>
      <c r="CU69" s="39">
        <v>0</v>
      </c>
      <c r="CV69" s="39">
        <v>0</v>
      </c>
      <c r="CW69" s="39">
        <v>0</v>
      </c>
      <c r="CX69" s="39">
        <v>0</v>
      </c>
      <c r="CY69" s="44"/>
      <c r="CZ69" s="39">
        <v>0</v>
      </c>
      <c r="DA69" s="39">
        <f t="shared" si="8"/>
        <v>0</v>
      </c>
      <c r="DB69" s="39">
        <v>0</v>
      </c>
      <c r="DC69" s="39">
        <v>0</v>
      </c>
      <c r="DD69" s="39">
        <v>0</v>
      </c>
      <c r="DE69" s="39">
        <v>0</v>
      </c>
      <c r="DF69" s="39">
        <v>0</v>
      </c>
      <c r="DG69" s="39">
        <v>0</v>
      </c>
      <c r="DH69" s="39">
        <v>0</v>
      </c>
      <c r="DI69" s="39">
        <v>0</v>
      </c>
      <c r="DJ69" s="39">
        <v>0</v>
      </c>
      <c r="DK69" s="39">
        <v>0</v>
      </c>
      <c r="DL69" s="39">
        <v>0</v>
      </c>
      <c r="DM69" s="39">
        <v>0</v>
      </c>
      <c r="DN69" s="39">
        <v>0</v>
      </c>
      <c r="DO69" s="39">
        <v>0</v>
      </c>
      <c r="DP69" s="39">
        <v>0</v>
      </c>
      <c r="DQ69" s="39">
        <v>0</v>
      </c>
      <c r="DR69" s="39">
        <v>0</v>
      </c>
      <c r="DS69" s="39">
        <v>0</v>
      </c>
      <c r="DT69" s="39">
        <v>0</v>
      </c>
      <c r="DU69" s="39">
        <v>0</v>
      </c>
      <c r="DV69" s="39">
        <v>0</v>
      </c>
      <c r="DW69" s="39">
        <v>0</v>
      </c>
      <c r="DX69" s="39">
        <v>0</v>
      </c>
      <c r="DY69" s="39">
        <v>0</v>
      </c>
      <c r="DZ69" s="39">
        <v>0</v>
      </c>
      <c r="EA69" s="39">
        <v>0</v>
      </c>
      <c r="EB69" s="44"/>
      <c r="EC69" s="39">
        <v>0</v>
      </c>
      <c r="ED69" s="39">
        <v>0</v>
      </c>
      <c r="EE69" s="39">
        <f t="shared" si="9"/>
        <v>0</v>
      </c>
      <c r="EF69" s="39">
        <v>0</v>
      </c>
      <c r="EG69" s="39">
        <v>0</v>
      </c>
      <c r="EH69" s="39">
        <v>0</v>
      </c>
      <c r="EI69" s="39">
        <v>0</v>
      </c>
      <c r="EJ69" s="39">
        <v>0</v>
      </c>
      <c r="EK69" s="39">
        <v>0</v>
      </c>
      <c r="EL69" s="44"/>
      <c r="EM69" s="39">
        <v>0</v>
      </c>
      <c r="EN69" s="72">
        <v>203</v>
      </c>
      <c r="EO69" s="39">
        <f t="shared" si="10"/>
        <v>0</v>
      </c>
      <c r="EP69" s="39" t="s">
        <v>2110</v>
      </c>
      <c r="EQ69" s="39" t="s">
        <v>2111</v>
      </c>
      <c r="ER69" s="43" t="s">
        <v>2112</v>
      </c>
      <c r="ES69" s="39" t="s">
        <v>2113</v>
      </c>
      <c r="ET69" s="43" t="s">
        <v>2114</v>
      </c>
      <c r="EU69" s="39" t="s">
        <v>2115</v>
      </c>
      <c r="EV69" s="39" t="s">
        <v>243</v>
      </c>
      <c r="EW69" s="39" t="s">
        <v>2116</v>
      </c>
      <c r="EX69" s="43" t="s">
        <v>2117</v>
      </c>
      <c r="EY69" s="39" t="s">
        <v>2118</v>
      </c>
      <c r="EZ69" s="39">
        <v>6</v>
      </c>
      <c r="FA69" s="39">
        <v>0</v>
      </c>
      <c r="FB69" s="39" t="s">
        <v>236</v>
      </c>
      <c r="FC69" s="39">
        <v>0</v>
      </c>
      <c r="FD69" s="39" t="s">
        <v>243</v>
      </c>
      <c r="FE69" s="39" t="s">
        <v>2119</v>
      </c>
      <c r="FF69" s="39">
        <v>51457</v>
      </c>
      <c r="FG69" s="39" t="s">
        <v>243</v>
      </c>
      <c r="FH69" s="39" t="s">
        <v>2120</v>
      </c>
      <c r="FI69" s="39">
        <v>3423</v>
      </c>
      <c r="FJ69" s="39" t="s">
        <v>243</v>
      </c>
      <c r="FK69" s="39" t="s">
        <v>2121</v>
      </c>
      <c r="FL69" s="39">
        <v>87</v>
      </c>
      <c r="FM69" s="39" t="s">
        <v>243</v>
      </c>
      <c r="FN69" s="39" t="s">
        <v>2120</v>
      </c>
      <c r="FO69" s="39">
        <v>58</v>
      </c>
      <c r="FP69" s="39" t="s">
        <v>236</v>
      </c>
      <c r="FQ69" s="44"/>
      <c r="FR69" s="44"/>
      <c r="FS69" s="39" t="s">
        <v>236</v>
      </c>
      <c r="FT69" s="44"/>
      <c r="FU69" s="44"/>
      <c r="FV69" s="39" t="s">
        <v>236</v>
      </c>
      <c r="FW69" s="44"/>
      <c r="FX69" s="44"/>
      <c r="FY69" s="39" t="s">
        <v>236</v>
      </c>
      <c r="FZ69" s="39" t="s">
        <v>236</v>
      </c>
      <c r="GA69" s="39">
        <v>0</v>
      </c>
      <c r="GB69" s="39" t="s">
        <v>236</v>
      </c>
      <c r="GC69" s="44"/>
      <c r="GD69" s="44"/>
      <c r="GE69" s="39" t="s">
        <v>243</v>
      </c>
      <c r="GF69" s="39" t="s">
        <v>2122</v>
      </c>
      <c r="GG69" s="39">
        <v>16756</v>
      </c>
      <c r="GH69" s="39" t="s">
        <v>236</v>
      </c>
      <c r="GI69" s="44"/>
      <c r="GJ69" s="44"/>
      <c r="GK69" s="39" t="s">
        <v>236</v>
      </c>
      <c r="GL69" s="44"/>
      <c r="GM69" s="44"/>
      <c r="GN69" s="39" t="s">
        <v>243</v>
      </c>
      <c r="GO69" s="39" t="s">
        <v>2123</v>
      </c>
      <c r="GP69" s="39">
        <v>17</v>
      </c>
      <c r="GQ69" s="39" t="s">
        <v>236</v>
      </c>
      <c r="GR69" s="44"/>
      <c r="GS69" s="44"/>
      <c r="GT69" s="39" t="s">
        <v>236</v>
      </c>
      <c r="GU69" s="39" t="s">
        <v>236</v>
      </c>
      <c r="GV69" s="39">
        <v>0</v>
      </c>
      <c r="GW69" s="39" t="s">
        <v>2124</v>
      </c>
      <c r="GX69" s="39" t="s">
        <v>2125</v>
      </c>
      <c r="GY69" s="39">
        <v>260</v>
      </c>
      <c r="GZ69" s="39">
        <v>4</v>
      </c>
      <c r="HA69" s="39">
        <v>21</v>
      </c>
      <c r="HB69" s="39">
        <v>234</v>
      </c>
      <c r="HC69" s="39">
        <v>0</v>
      </c>
      <c r="HD69" s="39">
        <v>0</v>
      </c>
      <c r="HE69" s="39">
        <v>0</v>
      </c>
      <c r="HF69" s="39">
        <v>0</v>
      </c>
      <c r="HG69" s="39">
        <v>0</v>
      </c>
      <c r="HH69" s="39" t="s">
        <v>236</v>
      </c>
      <c r="HI69" s="44"/>
      <c r="HJ69" s="39" t="s">
        <v>236</v>
      </c>
      <c r="HK69" s="43" t="s">
        <v>2126</v>
      </c>
      <c r="HL69" s="39" t="s">
        <v>2127</v>
      </c>
      <c r="HM69" s="43" t="s">
        <v>2128</v>
      </c>
      <c r="HN69" s="43" t="s">
        <v>2129</v>
      </c>
      <c r="HO69" s="39" t="s">
        <v>2130</v>
      </c>
      <c r="HP69" s="44"/>
      <c r="HQ69" s="39" t="s">
        <v>2131</v>
      </c>
      <c r="HR69" s="44"/>
      <c r="HS69" s="39" t="s">
        <v>2132</v>
      </c>
      <c r="HT69" s="39">
        <v>30</v>
      </c>
      <c r="HU69" s="39">
        <v>750</v>
      </c>
      <c r="HV69" s="39" t="s">
        <v>2095</v>
      </c>
      <c r="HW69" s="39" t="s">
        <v>2133</v>
      </c>
      <c r="HX69" s="39" t="s">
        <v>2134</v>
      </c>
      <c r="HY69" s="39" t="s">
        <v>2135</v>
      </c>
      <c r="HZ69" s="39" t="s">
        <v>236</v>
      </c>
      <c r="IA69" s="39" t="s">
        <v>236</v>
      </c>
      <c r="IB69" s="44"/>
      <c r="IC69" s="44"/>
      <c r="ID69" s="43" t="s">
        <v>2136</v>
      </c>
    </row>
    <row r="70" spans="1:238" ht="81" customHeight="1" x14ac:dyDescent="0.2">
      <c r="A70" s="44" t="s">
        <v>13018</v>
      </c>
      <c r="B70" s="39" t="s">
        <v>2096</v>
      </c>
      <c r="C70" s="39" t="s">
        <v>2251</v>
      </c>
      <c r="D70" s="39" t="s">
        <v>236</v>
      </c>
      <c r="E70" s="39">
        <v>2014</v>
      </c>
      <c r="F70" s="48">
        <v>45300</v>
      </c>
      <c r="G70" s="48">
        <v>45657</v>
      </c>
      <c r="H70" s="39" t="s">
        <v>2252</v>
      </c>
      <c r="I70" s="43" t="s">
        <v>2253</v>
      </c>
      <c r="J70" s="39" t="s">
        <v>2254</v>
      </c>
      <c r="K70" s="39" t="s">
        <v>2255</v>
      </c>
      <c r="L70" s="39" t="s">
        <v>236</v>
      </c>
      <c r="M70" s="44"/>
      <c r="N70" s="39" t="s">
        <v>236</v>
      </c>
      <c r="O70" s="44"/>
      <c r="P70" s="39" t="s">
        <v>236</v>
      </c>
      <c r="Q70" s="44"/>
      <c r="R70" s="39" t="s">
        <v>2256</v>
      </c>
      <c r="S70" s="39" t="s">
        <v>2257</v>
      </c>
      <c r="T70" s="39" t="s">
        <v>2258</v>
      </c>
      <c r="U70" s="39" t="s">
        <v>2258</v>
      </c>
      <c r="V70" s="39" t="s">
        <v>2151</v>
      </c>
      <c r="W70" s="39" t="s">
        <v>2259</v>
      </c>
      <c r="X70" s="49">
        <v>50.860999999999997</v>
      </c>
      <c r="Y70" s="49">
        <f t="shared" si="6"/>
        <v>0</v>
      </c>
      <c r="Z70" s="39">
        <v>43</v>
      </c>
      <c r="AA70" s="49">
        <v>84.54</v>
      </c>
      <c r="AB70" s="39">
        <v>0.01</v>
      </c>
      <c r="AC70" s="39">
        <v>7.8609999999999998</v>
      </c>
      <c r="AD70" s="39">
        <v>15.46</v>
      </c>
      <c r="AE70" s="39">
        <v>0</v>
      </c>
      <c r="AF70" s="39">
        <v>0</v>
      </c>
      <c r="AG70" s="39">
        <v>0</v>
      </c>
      <c r="AH70" s="39">
        <v>0</v>
      </c>
      <c r="AI70" s="39">
        <v>0</v>
      </c>
      <c r="AJ70" s="39">
        <v>0</v>
      </c>
      <c r="AK70" s="39">
        <v>0</v>
      </c>
      <c r="AL70" s="39">
        <v>0</v>
      </c>
      <c r="AM70" s="39" t="s">
        <v>236</v>
      </c>
      <c r="AN70" s="39" t="s">
        <v>236</v>
      </c>
      <c r="AO70" s="39" t="s">
        <v>236</v>
      </c>
      <c r="AP70" s="39" t="s">
        <v>236</v>
      </c>
      <c r="AQ70" s="44"/>
      <c r="AR70" s="44"/>
      <c r="AS70" s="44"/>
      <c r="AT70" s="39">
        <v>43</v>
      </c>
      <c r="AU70" s="39">
        <v>0.01</v>
      </c>
      <c r="AV70" s="39">
        <v>198</v>
      </c>
      <c r="AW70" s="39">
        <v>198</v>
      </c>
      <c r="AX70" s="39">
        <v>76</v>
      </c>
      <c r="AY70" s="39">
        <v>1</v>
      </c>
      <c r="AZ70" s="39">
        <v>6</v>
      </c>
      <c r="BA70" s="39">
        <v>0</v>
      </c>
      <c r="BB70" s="39">
        <v>4</v>
      </c>
      <c r="BC70" s="39">
        <v>0</v>
      </c>
      <c r="BD70" s="39">
        <v>0</v>
      </c>
      <c r="BE70" s="39">
        <v>0</v>
      </c>
      <c r="BF70" s="39">
        <v>19</v>
      </c>
      <c r="BG70" s="39">
        <v>3</v>
      </c>
      <c r="BH70" s="39">
        <v>0</v>
      </c>
      <c r="BI70" s="39">
        <v>0</v>
      </c>
      <c r="BJ70" s="39">
        <v>35</v>
      </c>
      <c r="BK70" s="39">
        <v>4</v>
      </c>
      <c r="BL70" s="39">
        <v>3</v>
      </c>
      <c r="BM70" s="39">
        <v>0</v>
      </c>
      <c r="BN70" s="39">
        <v>0</v>
      </c>
      <c r="BO70" s="39">
        <v>0</v>
      </c>
      <c r="BP70" s="39">
        <v>0</v>
      </c>
      <c r="BQ70" s="39">
        <v>0</v>
      </c>
      <c r="BR70" s="39">
        <v>0</v>
      </c>
      <c r="BS70" s="39">
        <v>0</v>
      </c>
      <c r="BT70" s="39">
        <v>0</v>
      </c>
      <c r="BU70" s="39">
        <v>0</v>
      </c>
      <c r="BV70" s="39">
        <v>0</v>
      </c>
      <c r="BW70" s="39">
        <v>0</v>
      </c>
      <c r="BX70" s="39">
        <v>0</v>
      </c>
      <c r="BY70" s="39">
        <v>0</v>
      </c>
      <c r="BZ70" s="39">
        <v>0</v>
      </c>
      <c r="CA70" s="39">
        <v>0</v>
      </c>
      <c r="CB70" s="39">
        <v>0</v>
      </c>
      <c r="CC70" s="39">
        <v>0</v>
      </c>
      <c r="CD70" s="39">
        <v>0</v>
      </c>
      <c r="CE70" s="39">
        <v>0</v>
      </c>
      <c r="CF70" s="44"/>
      <c r="CG70" s="39">
        <v>0</v>
      </c>
      <c r="CH70" s="39">
        <v>0</v>
      </c>
      <c r="CI70" s="39">
        <f t="shared" si="7"/>
        <v>0</v>
      </c>
      <c r="CJ70" s="39">
        <v>0</v>
      </c>
      <c r="CK70" s="39">
        <v>0</v>
      </c>
      <c r="CL70" s="39">
        <v>0</v>
      </c>
      <c r="CM70" s="39">
        <v>0</v>
      </c>
      <c r="CN70" s="39">
        <v>0</v>
      </c>
      <c r="CO70" s="39">
        <v>0</v>
      </c>
      <c r="CP70" s="39">
        <v>0</v>
      </c>
      <c r="CQ70" s="39">
        <v>0</v>
      </c>
      <c r="CR70" s="39">
        <v>0</v>
      </c>
      <c r="CS70" s="39">
        <v>0</v>
      </c>
      <c r="CT70" s="39">
        <v>0</v>
      </c>
      <c r="CU70" s="39">
        <v>0</v>
      </c>
      <c r="CV70" s="39">
        <v>0</v>
      </c>
      <c r="CW70" s="39">
        <v>0</v>
      </c>
      <c r="CX70" s="39">
        <v>0</v>
      </c>
      <c r="CY70" s="44"/>
      <c r="CZ70" s="39">
        <v>0</v>
      </c>
      <c r="DA70" s="39">
        <f t="shared" si="8"/>
        <v>0</v>
      </c>
      <c r="DB70" s="39">
        <v>0</v>
      </c>
      <c r="DC70" s="39">
        <v>0</v>
      </c>
      <c r="DD70" s="39">
        <v>0</v>
      </c>
      <c r="DE70" s="39">
        <v>0</v>
      </c>
      <c r="DF70" s="39">
        <v>0</v>
      </c>
      <c r="DG70" s="39">
        <v>0</v>
      </c>
      <c r="DH70" s="39">
        <v>0</v>
      </c>
      <c r="DI70" s="39">
        <v>0</v>
      </c>
      <c r="DJ70" s="39">
        <v>0</v>
      </c>
      <c r="DK70" s="39">
        <v>0</v>
      </c>
      <c r="DL70" s="39">
        <v>0</v>
      </c>
      <c r="DM70" s="39">
        <v>0</v>
      </c>
      <c r="DN70" s="39">
        <v>0</v>
      </c>
      <c r="DO70" s="39">
        <v>0</v>
      </c>
      <c r="DP70" s="39">
        <v>0</v>
      </c>
      <c r="DQ70" s="39">
        <v>0</v>
      </c>
      <c r="DR70" s="39">
        <v>0</v>
      </c>
      <c r="DS70" s="39">
        <v>0</v>
      </c>
      <c r="DT70" s="39">
        <v>0</v>
      </c>
      <c r="DU70" s="39">
        <v>0</v>
      </c>
      <c r="DV70" s="39">
        <v>0</v>
      </c>
      <c r="DW70" s="39">
        <v>0</v>
      </c>
      <c r="DX70" s="39">
        <v>0</v>
      </c>
      <c r="DY70" s="39">
        <v>0</v>
      </c>
      <c r="DZ70" s="39">
        <v>0</v>
      </c>
      <c r="EA70" s="39">
        <v>0</v>
      </c>
      <c r="EB70" s="44"/>
      <c r="EC70" s="39">
        <v>0</v>
      </c>
      <c r="ED70" s="39">
        <v>0</v>
      </c>
      <c r="EE70" s="39">
        <f t="shared" si="9"/>
        <v>0</v>
      </c>
      <c r="EF70" s="39">
        <v>0</v>
      </c>
      <c r="EG70" s="39">
        <v>0</v>
      </c>
      <c r="EH70" s="39">
        <v>0</v>
      </c>
      <c r="EI70" s="39">
        <v>0</v>
      </c>
      <c r="EJ70" s="39">
        <v>0</v>
      </c>
      <c r="EK70" s="39">
        <v>0</v>
      </c>
      <c r="EL70" s="39" t="s">
        <v>2260</v>
      </c>
      <c r="EM70" s="39">
        <v>1</v>
      </c>
      <c r="EN70" s="72">
        <v>76</v>
      </c>
      <c r="EO70" s="39">
        <f t="shared" si="10"/>
        <v>0</v>
      </c>
      <c r="EP70" s="39" t="s">
        <v>2261</v>
      </c>
      <c r="EQ70" s="39" t="s">
        <v>2262</v>
      </c>
      <c r="ER70" s="44"/>
      <c r="ES70" s="39" t="s">
        <v>2263</v>
      </c>
      <c r="ET70" s="43" t="s">
        <v>2114</v>
      </c>
      <c r="EU70" s="39" t="s">
        <v>2264</v>
      </c>
      <c r="EV70" s="39" t="s">
        <v>236</v>
      </c>
      <c r="EW70" s="44"/>
      <c r="EX70" s="44"/>
      <c r="EY70" s="44"/>
      <c r="EZ70" s="44"/>
      <c r="FA70" s="39">
        <v>0</v>
      </c>
      <c r="FB70" s="39" t="s">
        <v>236</v>
      </c>
      <c r="FC70" s="39">
        <v>1</v>
      </c>
      <c r="FD70" s="39" t="s">
        <v>243</v>
      </c>
      <c r="FE70" s="39" t="s">
        <v>2265</v>
      </c>
      <c r="FF70" s="39">
        <v>2027</v>
      </c>
      <c r="FG70" s="39" t="s">
        <v>243</v>
      </c>
      <c r="FH70" s="39" t="s">
        <v>2266</v>
      </c>
      <c r="FI70" s="39">
        <v>10607</v>
      </c>
      <c r="FJ70" s="39" t="s">
        <v>243</v>
      </c>
      <c r="FK70" s="39" t="s">
        <v>2267</v>
      </c>
      <c r="FL70" s="39">
        <v>192</v>
      </c>
      <c r="FM70" s="39" t="s">
        <v>236</v>
      </c>
      <c r="FN70" s="44"/>
      <c r="FO70" s="44"/>
      <c r="FP70" s="39" t="s">
        <v>236</v>
      </c>
      <c r="FQ70" s="44"/>
      <c r="FR70" s="44"/>
      <c r="FS70" s="39" t="s">
        <v>236</v>
      </c>
      <c r="FT70" s="44"/>
      <c r="FU70" s="44"/>
      <c r="FV70" s="39" t="s">
        <v>236</v>
      </c>
      <c r="FW70" s="44"/>
      <c r="FX70" s="44"/>
      <c r="FY70" s="39" t="s">
        <v>236</v>
      </c>
      <c r="FZ70" s="39" t="s">
        <v>236</v>
      </c>
      <c r="GA70" s="39">
        <v>0</v>
      </c>
      <c r="GB70" s="39" t="s">
        <v>236</v>
      </c>
      <c r="GC70" s="44"/>
      <c r="GD70" s="44"/>
      <c r="GE70" s="39" t="s">
        <v>236</v>
      </c>
      <c r="GF70" s="44"/>
      <c r="GG70" s="44"/>
      <c r="GH70" s="39" t="s">
        <v>236</v>
      </c>
      <c r="GI70" s="44"/>
      <c r="GJ70" s="44"/>
      <c r="GK70" s="39" t="s">
        <v>236</v>
      </c>
      <c r="GL70" s="44"/>
      <c r="GM70" s="44"/>
      <c r="GN70" s="39" t="s">
        <v>243</v>
      </c>
      <c r="GO70" s="39" t="s">
        <v>2268</v>
      </c>
      <c r="GP70" s="39">
        <v>10</v>
      </c>
      <c r="GQ70" s="39" t="s">
        <v>236</v>
      </c>
      <c r="GR70" s="44"/>
      <c r="GS70" s="44"/>
      <c r="GT70" s="39" t="s">
        <v>2269</v>
      </c>
      <c r="GU70" s="39" t="s">
        <v>2270</v>
      </c>
      <c r="GV70" s="39">
        <v>5</v>
      </c>
      <c r="GW70" s="39" t="s">
        <v>2271</v>
      </c>
      <c r="GX70" s="39" t="s">
        <v>2272</v>
      </c>
      <c r="GY70" s="39">
        <v>198</v>
      </c>
      <c r="GZ70" s="39">
        <v>0</v>
      </c>
      <c r="HA70" s="39">
        <v>16</v>
      </c>
      <c r="HB70" s="39">
        <v>182</v>
      </c>
      <c r="HC70" s="39">
        <v>0</v>
      </c>
      <c r="HD70" s="39">
        <v>0</v>
      </c>
      <c r="HE70" s="39">
        <v>0</v>
      </c>
      <c r="HF70" s="39">
        <v>0</v>
      </c>
      <c r="HG70" s="39">
        <v>0</v>
      </c>
      <c r="HH70" s="39" t="s">
        <v>236</v>
      </c>
      <c r="HI70" s="44"/>
      <c r="HJ70" s="39" t="s">
        <v>236</v>
      </c>
      <c r="HK70" s="43" t="s">
        <v>2273</v>
      </c>
      <c r="HL70" s="44"/>
      <c r="HM70" s="44"/>
      <c r="HN70" s="44"/>
      <c r="HO70" s="39" t="s">
        <v>2274</v>
      </c>
      <c r="HP70" s="44"/>
      <c r="HQ70" s="39" t="s">
        <v>236</v>
      </c>
      <c r="HR70" s="44"/>
      <c r="HS70" s="39" t="s">
        <v>2275</v>
      </c>
      <c r="HT70" s="39">
        <v>2</v>
      </c>
      <c r="HU70" s="39">
        <v>400</v>
      </c>
      <c r="HV70" s="39" t="s">
        <v>2276</v>
      </c>
      <c r="HW70" s="39" t="s">
        <v>2277</v>
      </c>
      <c r="HX70" s="39" t="s">
        <v>2278</v>
      </c>
      <c r="HY70" s="39" t="s">
        <v>2279</v>
      </c>
      <c r="HZ70" s="39" t="s">
        <v>236</v>
      </c>
      <c r="IA70" s="39" t="s">
        <v>236</v>
      </c>
      <c r="IB70" s="44"/>
      <c r="IC70" s="44"/>
      <c r="ID70" s="43" t="s">
        <v>2280</v>
      </c>
    </row>
    <row r="71" spans="1:238" ht="96" customHeight="1" x14ac:dyDescent="0.2">
      <c r="A71" s="44" t="s">
        <v>13009</v>
      </c>
      <c r="B71" s="39" t="s">
        <v>2096</v>
      </c>
      <c r="C71" s="39" t="s">
        <v>2281</v>
      </c>
      <c r="D71" s="39" t="s">
        <v>236</v>
      </c>
      <c r="E71" s="39">
        <v>2019</v>
      </c>
      <c r="F71" s="48">
        <v>45301</v>
      </c>
      <c r="G71" s="48">
        <v>45657</v>
      </c>
      <c r="H71" s="39" t="s">
        <v>2282</v>
      </c>
      <c r="I71" s="43" t="s">
        <v>2283</v>
      </c>
      <c r="J71" s="39" t="s">
        <v>2284</v>
      </c>
      <c r="K71" s="43" t="s">
        <v>2285</v>
      </c>
      <c r="L71" s="39" t="s">
        <v>236</v>
      </c>
      <c r="M71" s="44"/>
      <c r="N71" s="39" t="s">
        <v>236</v>
      </c>
      <c r="O71" s="44"/>
      <c r="P71" s="39" t="s">
        <v>236</v>
      </c>
      <c r="Q71" s="44"/>
      <c r="R71" s="39" t="s">
        <v>2286</v>
      </c>
      <c r="S71" s="39" t="s">
        <v>2287</v>
      </c>
      <c r="T71" s="39" t="s">
        <v>2258</v>
      </c>
      <c r="U71" s="39" t="s">
        <v>2258</v>
      </c>
      <c r="V71" s="39" t="s">
        <v>235</v>
      </c>
      <c r="W71" s="39" t="s">
        <v>2288</v>
      </c>
      <c r="X71" s="49">
        <v>84.438999999999993</v>
      </c>
      <c r="Y71" s="49">
        <f t="shared" si="6"/>
        <v>0</v>
      </c>
      <c r="Z71" s="39">
        <v>81.614999999999995</v>
      </c>
      <c r="AA71" s="49">
        <v>96.66</v>
      </c>
      <c r="AB71" s="39">
        <v>0.02</v>
      </c>
      <c r="AC71" s="39">
        <v>2.8239999999999998</v>
      </c>
      <c r="AD71" s="39">
        <v>3.34</v>
      </c>
      <c r="AE71" s="39">
        <v>0</v>
      </c>
      <c r="AF71" s="39">
        <v>0</v>
      </c>
      <c r="AG71" s="39">
        <v>0</v>
      </c>
      <c r="AH71" s="39">
        <v>0</v>
      </c>
      <c r="AI71" s="39">
        <v>0</v>
      </c>
      <c r="AJ71" s="39">
        <v>0</v>
      </c>
      <c r="AK71" s="39">
        <v>0</v>
      </c>
      <c r="AL71" s="39">
        <v>0</v>
      </c>
      <c r="AM71" s="39" t="s">
        <v>236</v>
      </c>
      <c r="AN71" s="39" t="s">
        <v>236</v>
      </c>
      <c r="AO71" s="39" t="s">
        <v>236</v>
      </c>
      <c r="AP71" s="39" t="s">
        <v>236</v>
      </c>
      <c r="AQ71" s="44"/>
      <c r="AR71" s="44"/>
      <c r="AS71" s="44"/>
      <c r="AT71" s="39">
        <v>81.614999999999995</v>
      </c>
      <c r="AU71" s="39">
        <v>0.02</v>
      </c>
      <c r="AV71" s="39">
        <v>0</v>
      </c>
      <c r="AW71" s="39">
        <v>328</v>
      </c>
      <c r="AX71" s="39">
        <v>328</v>
      </c>
      <c r="AY71" s="39">
        <v>1</v>
      </c>
      <c r="AZ71" s="39">
        <v>21</v>
      </c>
      <c r="BA71" s="39">
        <v>10</v>
      </c>
      <c r="BB71" s="39">
        <v>0</v>
      </c>
      <c r="BC71" s="39">
        <v>0</v>
      </c>
      <c r="BD71" s="39">
        <v>35</v>
      </c>
      <c r="BE71" s="39">
        <v>0</v>
      </c>
      <c r="BF71" s="39">
        <v>38</v>
      </c>
      <c r="BG71" s="39">
        <v>24</v>
      </c>
      <c r="BH71" s="39">
        <v>46</v>
      </c>
      <c r="BI71" s="39">
        <v>50</v>
      </c>
      <c r="BJ71" s="39">
        <v>38</v>
      </c>
      <c r="BK71" s="39">
        <v>9</v>
      </c>
      <c r="BL71" s="39">
        <v>6</v>
      </c>
      <c r="BM71" s="39">
        <v>18</v>
      </c>
      <c r="BN71" s="39">
        <v>11</v>
      </c>
      <c r="BO71" s="39">
        <v>0</v>
      </c>
      <c r="BP71" s="39">
        <v>3</v>
      </c>
      <c r="BQ71" s="39">
        <v>2</v>
      </c>
      <c r="BR71" s="39">
        <v>0</v>
      </c>
      <c r="BS71" s="39">
        <v>0</v>
      </c>
      <c r="BT71" s="39">
        <v>0</v>
      </c>
      <c r="BU71" s="39">
        <v>0</v>
      </c>
      <c r="BV71" s="39">
        <v>0</v>
      </c>
      <c r="BW71" s="39">
        <v>0</v>
      </c>
      <c r="BX71" s="39">
        <v>0</v>
      </c>
      <c r="BY71" s="39">
        <v>0</v>
      </c>
      <c r="BZ71" s="39">
        <v>0</v>
      </c>
      <c r="CA71" s="39">
        <v>0</v>
      </c>
      <c r="CB71" s="39">
        <v>0</v>
      </c>
      <c r="CC71" s="39">
        <v>0</v>
      </c>
      <c r="CD71" s="39">
        <v>0</v>
      </c>
      <c r="CE71" s="39">
        <v>0</v>
      </c>
      <c r="CF71" s="44"/>
      <c r="CG71" s="39">
        <v>0</v>
      </c>
      <c r="CH71" s="39">
        <v>0</v>
      </c>
      <c r="CI71" s="39">
        <f t="shared" si="7"/>
        <v>0</v>
      </c>
      <c r="CJ71" s="39">
        <v>0</v>
      </c>
      <c r="CK71" s="39">
        <v>0</v>
      </c>
      <c r="CL71" s="39">
        <v>0</v>
      </c>
      <c r="CM71" s="39">
        <v>0</v>
      </c>
      <c r="CN71" s="39">
        <v>0</v>
      </c>
      <c r="CO71" s="39">
        <v>0</v>
      </c>
      <c r="CP71" s="39">
        <v>0</v>
      </c>
      <c r="CQ71" s="39">
        <v>0</v>
      </c>
      <c r="CR71" s="39">
        <v>0</v>
      </c>
      <c r="CS71" s="39">
        <v>0</v>
      </c>
      <c r="CT71" s="39">
        <v>0</v>
      </c>
      <c r="CU71" s="39">
        <v>0</v>
      </c>
      <c r="CV71" s="39">
        <v>0</v>
      </c>
      <c r="CW71" s="39">
        <v>0</v>
      </c>
      <c r="CX71" s="39">
        <v>0</v>
      </c>
      <c r="CY71" s="44"/>
      <c r="CZ71" s="39">
        <v>0</v>
      </c>
      <c r="DA71" s="39">
        <f t="shared" si="8"/>
        <v>0</v>
      </c>
      <c r="DB71" s="39">
        <v>0</v>
      </c>
      <c r="DC71" s="39">
        <v>0</v>
      </c>
      <c r="DD71" s="39">
        <v>0</v>
      </c>
      <c r="DE71" s="39">
        <v>0</v>
      </c>
      <c r="DF71" s="39">
        <v>0</v>
      </c>
      <c r="DG71" s="39">
        <v>0</v>
      </c>
      <c r="DH71" s="39">
        <v>0</v>
      </c>
      <c r="DI71" s="39">
        <v>0</v>
      </c>
      <c r="DJ71" s="39">
        <v>0</v>
      </c>
      <c r="DK71" s="39">
        <v>0</v>
      </c>
      <c r="DL71" s="39">
        <v>0</v>
      </c>
      <c r="DM71" s="39">
        <v>0</v>
      </c>
      <c r="DN71" s="39">
        <v>0</v>
      </c>
      <c r="DO71" s="39">
        <v>0</v>
      </c>
      <c r="DP71" s="39">
        <v>0</v>
      </c>
      <c r="DQ71" s="39">
        <v>0</v>
      </c>
      <c r="DR71" s="39">
        <v>0</v>
      </c>
      <c r="DS71" s="39">
        <v>0</v>
      </c>
      <c r="DT71" s="39">
        <v>0</v>
      </c>
      <c r="DU71" s="39">
        <v>0</v>
      </c>
      <c r="DV71" s="39">
        <v>0</v>
      </c>
      <c r="DW71" s="39">
        <v>0</v>
      </c>
      <c r="DX71" s="39">
        <v>0</v>
      </c>
      <c r="DY71" s="39">
        <v>0</v>
      </c>
      <c r="DZ71" s="39">
        <v>0</v>
      </c>
      <c r="EA71" s="39">
        <v>0</v>
      </c>
      <c r="EB71" s="44"/>
      <c r="EC71" s="39">
        <v>0</v>
      </c>
      <c r="ED71" s="39">
        <v>0</v>
      </c>
      <c r="EE71" s="39">
        <f t="shared" si="9"/>
        <v>0</v>
      </c>
      <c r="EF71" s="39">
        <v>0</v>
      </c>
      <c r="EG71" s="39">
        <v>0</v>
      </c>
      <c r="EH71" s="39">
        <v>0</v>
      </c>
      <c r="EI71" s="39">
        <v>0</v>
      </c>
      <c r="EJ71" s="39">
        <v>0</v>
      </c>
      <c r="EK71" s="39">
        <v>0</v>
      </c>
      <c r="EL71" s="39" t="s">
        <v>2290</v>
      </c>
      <c r="EM71" s="39">
        <v>16</v>
      </c>
      <c r="EN71" s="72">
        <v>328</v>
      </c>
      <c r="EO71" s="39">
        <f t="shared" si="10"/>
        <v>0</v>
      </c>
      <c r="EP71" s="39">
        <v>0</v>
      </c>
      <c r="EQ71" s="39" t="s">
        <v>2291</v>
      </c>
      <c r="ER71" s="44"/>
      <c r="ES71" s="39">
        <v>0</v>
      </c>
      <c r="ET71" s="43" t="s">
        <v>2114</v>
      </c>
      <c r="EU71" s="39">
        <v>0</v>
      </c>
      <c r="EV71" s="39" t="s">
        <v>236</v>
      </c>
      <c r="EW71" s="44"/>
      <c r="EX71" s="44"/>
      <c r="EY71" s="44"/>
      <c r="EZ71" s="44"/>
      <c r="FA71" s="39">
        <v>0</v>
      </c>
      <c r="FB71" s="39" t="s">
        <v>236</v>
      </c>
      <c r="FC71" s="39">
        <v>1</v>
      </c>
      <c r="FD71" s="39" t="s">
        <v>236</v>
      </c>
      <c r="FE71" s="44"/>
      <c r="FF71" s="44"/>
      <c r="FG71" s="39" t="s">
        <v>236</v>
      </c>
      <c r="FH71" s="44"/>
      <c r="FI71" s="44"/>
      <c r="FJ71" s="39" t="s">
        <v>243</v>
      </c>
      <c r="FK71" s="39" t="s">
        <v>441</v>
      </c>
      <c r="FL71" s="39">
        <v>0</v>
      </c>
      <c r="FM71" s="39" t="s">
        <v>236</v>
      </c>
      <c r="FN71" s="44"/>
      <c r="FO71" s="44"/>
      <c r="FP71" s="39" t="s">
        <v>236</v>
      </c>
      <c r="FQ71" s="44"/>
      <c r="FR71" s="44"/>
      <c r="FS71" s="39" t="s">
        <v>236</v>
      </c>
      <c r="FT71" s="44"/>
      <c r="FU71" s="44"/>
      <c r="FV71" s="39" t="s">
        <v>236</v>
      </c>
      <c r="FW71" s="44"/>
      <c r="FX71" s="44"/>
      <c r="FY71" s="39" t="s">
        <v>236</v>
      </c>
      <c r="FZ71" s="39" t="s">
        <v>236</v>
      </c>
      <c r="GA71" s="39">
        <v>0</v>
      </c>
      <c r="GB71" s="39" t="s">
        <v>236</v>
      </c>
      <c r="GC71" s="44"/>
      <c r="GD71" s="44"/>
      <c r="GE71" s="39" t="s">
        <v>236</v>
      </c>
      <c r="GF71" s="44"/>
      <c r="GG71" s="44"/>
      <c r="GH71" s="39" t="s">
        <v>236</v>
      </c>
      <c r="GI71" s="44"/>
      <c r="GJ71" s="44"/>
      <c r="GK71" s="39" t="s">
        <v>236</v>
      </c>
      <c r="GL71" s="44"/>
      <c r="GM71" s="44"/>
      <c r="GN71" s="39" t="s">
        <v>243</v>
      </c>
      <c r="GO71" s="39" t="s">
        <v>2292</v>
      </c>
      <c r="GP71" s="39">
        <v>6</v>
      </c>
      <c r="GQ71" s="39" t="s">
        <v>236</v>
      </c>
      <c r="GR71" s="44"/>
      <c r="GS71" s="44"/>
      <c r="GT71" s="39" t="s">
        <v>236</v>
      </c>
      <c r="GU71" s="39" t="s">
        <v>236</v>
      </c>
      <c r="GV71" s="39">
        <v>0</v>
      </c>
      <c r="GW71" s="39">
        <v>100</v>
      </c>
      <c r="GX71" s="39" t="s">
        <v>236</v>
      </c>
      <c r="GY71" s="39">
        <v>35</v>
      </c>
      <c r="GZ71" s="39">
        <v>30</v>
      </c>
      <c r="HA71" s="39">
        <v>5</v>
      </c>
      <c r="HB71" s="39">
        <v>0</v>
      </c>
      <c r="HC71" s="39">
        <v>0</v>
      </c>
      <c r="HD71" s="39">
        <v>0</v>
      </c>
      <c r="HE71" s="39">
        <v>0</v>
      </c>
      <c r="HF71" s="39">
        <v>0</v>
      </c>
      <c r="HG71" s="39">
        <v>0</v>
      </c>
      <c r="HH71" s="39" t="s">
        <v>236</v>
      </c>
      <c r="HI71" s="44"/>
      <c r="HJ71" s="39" t="s">
        <v>236</v>
      </c>
      <c r="HK71" s="43" t="s">
        <v>2293</v>
      </c>
      <c r="HL71" s="44"/>
      <c r="HM71" s="44"/>
      <c r="HN71" s="44"/>
      <c r="HO71" s="39" t="s">
        <v>2294</v>
      </c>
      <c r="HP71" s="44"/>
      <c r="HQ71" s="39" t="s">
        <v>236</v>
      </c>
      <c r="HR71" s="44"/>
      <c r="HS71" s="39" t="s">
        <v>2295</v>
      </c>
      <c r="HT71" s="39">
        <v>2</v>
      </c>
      <c r="HU71" s="39">
        <v>380</v>
      </c>
      <c r="HV71" s="39" t="s">
        <v>2296</v>
      </c>
      <c r="HW71" s="39" t="s">
        <v>2297</v>
      </c>
      <c r="HX71" s="39" t="s">
        <v>2298</v>
      </c>
      <c r="HY71" s="39" t="s">
        <v>2299</v>
      </c>
      <c r="HZ71" s="39" t="s">
        <v>236</v>
      </c>
      <c r="IA71" s="44"/>
      <c r="IB71" s="44"/>
      <c r="IC71" s="44"/>
      <c r="ID71" s="43" t="s">
        <v>2300</v>
      </c>
    </row>
    <row r="72" spans="1:238" ht="80.25" customHeight="1" x14ac:dyDescent="0.2">
      <c r="A72" s="44" t="s">
        <v>13006</v>
      </c>
      <c r="B72" s="39" t="s">
        <v>2096</v>
      </c>
      <c r="C72" s="39" t="s">
        <v>2346</v>
      </c>
      <c r="D72" s="39" t="s">
        <v>2347</v>
      </c>
      <c r="E72" s="39">
        <v>2020</v>
      </c>
      <c r="F72" s="48">
        <v>45200</v>
      </c>
      <c r="G72" s="48">
        <v>45443</v>
      </c>
      <c r="H72" s="39" t="s">
        <v>2348</v>
      </c>
      <c r="I72" s="43" t="s">
        <v>2349</v>
      </c>
      <c r="J72" s="39" t="s">
        <v>2350</v>
      </c>
      <c r="K72" s="43" t="s">
        <v>2351</v>
      </c>
      <c r="L72" s="39" t="s">
        <v>236</v>
      </c>
      <c r="M72" s="44"/>
      <c r="N72" s="39" t="s">
        <v>236</v>
      </c>
      <c r="O72" s="44"/>
      <c r="P72" s="39" t="s">
        <v>236</v>
      </c>
      <c r="Q72" s="44"/>
      <c r="R72" s="39" t="s">
        <v>236</v>
      </c>
      <c r="S72" s="44"/>
      <c r="T72" s="39" t="s">
        <v>2258</v>
      </c>
      <c r="U72" s="39" t="s">
        <v>2258</v>
      </c>
      <c r="V72" s="39" t="s">
        <v>2151</v>
      </c>
      <c r="W72" s="39" t="s">
        <v>2352</v>
      </c>
      <c r="X72" s="49">
        <v>14</v>
      </c>
      <c r="Y72" s="49">
        <f t="shared" si="6"/>
        <v>0</v>
      </c>
      <c r="Z72" s="39">
        <v>14</v>
      </c>
      <c r="AA72" s="49">
        <v>100</v>
      </c>
      <c r="AB72" s="39">
        <v>4.0000000000000001E-3</v>
      </c>
      <c r="AC72" s="39">
        <v>0</v>
      </c>
      <c r="AD72" s="39">
        <v>0</v>
      </c>
      <c r="AE72" s="39">
        <v>0</v>
      </c>
      <c r="AF72" s="39">
        <v>0</v>
      </c>
      <c r="AG72" s="39">
        <v>0</v>
      </c>
      <c r="AH72" s="39">
        <v>0</v>
      </c>
      <c r="AI72" s="39">
        <v>0</v>
      </c>
      <c r="AJ72" s="39">
        <v>0</v>
      </c>
      <c r="AK72" s="39">
        <v>0</v>
      </c>
      <c r="AL72" s="39">
        <v>0</v>
      </c>
      <c r="AM72" s="39" t="s">
        <v>236</v>
      </c>
      <c r="AN72" s="39" t="s">
        <v>236</v>
      </c>
      <c r="AO72" s="39" t="s">
        <v>236</v>
      </c>
      <c r="AP72" s="39" t="s">
        <v>243</v>
      </c>
      <c r="AQ72" s="39" t="s">
        <v>2353</v>
      </c>
      <c r="AR72" s="43" t="s">
        <v>2354</v>
      </c>
      <c r="AS72" s="39">
        <v>0</v>
      </c>
      <c r="AT72" s="39">
        <v>6</v>
      </c>
      <c r="AU72" s="39">
        <v>0</v>
      </c>
      <c r="AV72" s="39">
        <v>397</v>
      </c>
      <c r="AW72" s="39">
        <v>397</v>
      </c>
      <c r="AX72" s="39">
        <v>147</v>
      </c>
      <c r="AY72" s="39">
        <v>0</v>
      </c>
      <c r="AZ72" s="39">
        <v>0</v>
      </c>
      <c r="BA72" s="39">
        <v>0</v>
      </c>
      <c r="BB72" s="39">
        <v>0</v>
      </c>
      <c r="BC72" s="39">
        <v>0</v>
      </c>
      <c r="BD72" s="39">
        <v>0</v>
      </c>
      <c r="BE72" s="39">
        <v>0</v>
      </c>
      <c r="BF72" s="39">
        <v>0</v>
      </c>
      <c r="BG72" s="39">
        <v>0</v>
      </c>
      <c r="BH72" s="39">
        <v>0</v>
      </c>
      <c r="BI72" s="39">
        <v>0</v>
      </c>
      <c r="BJ72" s="39">
        <v>0</v>
      </c>
      <c r="BK72" s="39">
        <v>0</v>
      </c>
      <c r="BL72" s="39">
        <v>0</v>
      </c>
      <c r="BM72" s="39">
        <v>147</v>
      </c>
      <c r="BN72" s="39">
        <v>0</v>
      </c>
      <c r="BO72" s="39">
        <v>0</v>
      </c>
      <c r="BP72" s="39">
        <v>0</v>
      </c>
      <c r="BQ72" s="39">
        <v>0</v>
      </c>
      <c r="BR72" s="39">
        <v>0</v>
      </c>
      <c r="BS72" s="39">
        <v>0</v>
      </c>
      <c r="BT72" s="39">
        <v>0</v>
      </c>
      <c r="BU72" s="39">
        <v>0</v>
      </c>
      <c r="BV72" s="39">
        <v>0</v>
      </c>
      <c r="BW72" s="39">
        <v>0</v>
      </c>
      <c r="BX72" s="39">
        <v>0</v>
      </c>
      <c r="BY72" s="39">
        <v>0</v>
      </c>
      <c r="BZ72" s="39">
        <v>0</v>
      </c>
      <c r="CA72" s="39">
        <v>0</v>
      </c>
      <c r="CB72" s="39">
        <v>0</v>
      </c>
      <c r="CC72" s="39">
        <v>0</v>
      </c>
      <c r="CD72" s="39">
        <v>0</v>
      </c>
      <c r="CE72" s="39">
        <v>0</v>
      </c>
      <c r="CF72" s="44"/>
      <c r="CG72" s="39">
        <v>0</v>
      </c>
      <c r="CH72" s="39">
        <v>0</v>
      </c>
      <c r="CI72" s="39">
        <f t="shared" si="7"/>
        <v>0</v>
      </c>
      <c r="CJ72" s="39">
        <v>0</v>
      </c>
      <c r="CK72" s="39">
        <v>0</v>
      </c>
      <c r="CL72" s="39">
        <v>0</v>
      </c>
      <c r="CM72" s="39">
        <v>0</v>
      </c>
      <c r="CN72" s="39">
        <v>0</v>
      </c>
      <c r="CO72" s="39">
        <v>0</v>
      </c>
      <c r="CP72" s="39">
        <v>0</v>
      </c>
      <c r="CQ72" s="39">
        <v>0</v>
      </c>
      <c r="CR72" s="39">
        <v>0</v>
      </c>
      <c r="CS72" s="39">
        <v>0</v>
      </c>
      <c r="CT72" s="39">
        <v>0</v>
      </c>
      <c r="CU72" s="39">
        <v>0</v>
      </c>
      <c r="CV72" s="39">
        <v>0</v>
      </c>
      <c r="CW72" s="39">
        <v>0</v>
      </c>
      <c r="CX72" s="39">
        <v>0</v>
      </c>
      <c r="CY72" s="39" t="s">
        <v>236</v>
      </c>
      <c r="CZ72" s="39">
        <v>0</v>
      </c>
      <c r="DA72" s="39">
        <f t="shared" si="8"/>
        <v>0</v>
      </c>
      <c r="DB72" s="39">
        <v>0</v>
      </c>
      <c r="DC72" s="39">
        <v>0</v>
      </c>
      <c r="DD72" s="39">
        <v>0</v>
      </c>
      <c r="DE72" s="39">
        <v>0</v>
      </c>
      <c r="DF72" s="39">
        <v>0</v>
      </c>
      <c r="DG72" s="39">
        <v>0</v>
      </c>
      <c r="DH72" s="39">
        <v>0</v>
      </c>
      <c r="DI72" s="39">
        <v>0</v>
      </c>
      <c r="DJ72" s="39">
        <v>0</v>
      </c>
      <c r="DK72" s="39">
        <v>0</v>
      </c>
      <c r="DL72" s="39">
        <v>0</v>
      </c>
      <c r="DM72" s="39">
        <v>0</v>
      </c>
      <c r="DN72" s="39">
        <v>0</v>
      </c>
      <c r="DO72" s="39">
        <v>0</v>
      </c>
      <c r="DP72" s="39">
        <v>0</v>
      </c>
      <c r="DQ72" s="39">
        <v>0</v>
      </c>
      <c r="DR72" s="39">
        <v>0</v>
      </c>
      <c r="DS72" s="39">
        <v>0</v>
      </c>
      <c r="DT72" s="39">
        <v>0</v>
      </c>
      <c r="DU72" s="39">
        <v>0</v>
      </c>
      <c r="DV72" s="39">
        <v>0</v>
      </c>
      <c r="DW72" s="39">
        <v>0</v>
      </c>
      <c r="DX72" s="39">
        <v>0</v>
      </c>
      <c r="DY72" s="39">
        <v>0</v>
      </c>
      <c r="DZ72" s="39">
        <v>0</v>
      </c>
      <c r="EA72" s="39">
        <v>0</v>
      </c>
      <c r="EB72" s="39" t="s">
        <v>236</v>
      </c>
      <c r="EC72" s="39">
        <v>0</v>
      </c>
      <c r="ED72" s="39">
        <v>0</v>
      </c>
      <c r="EE72" s="39">
        <f t="shared" si="9"/>
        <v>0</v>
      </c>
      <c r="EF72" s="39">
        <v>0</v>
      </c>
      <c r="EG72" s="39">
        <v>0</v>
      </c>
      <c r="EH72" s="39">
        <v>0</v>
      </c>
      <c r="EI72" s="39">
        <v>0</v>
      </c>
      <c r="EJ72" s="39">
        <v>0</v>
      </c>
      <c r="EK72" s="39">
        <v>0</v>
      </c>
      <c r="EL72" s="39" t="s">
        <v>236</v>
      </c>
      <c r="EM72" s="39">
        <v>0</v>
      </c>
      <c r="EN72" s="72">
        <v>147</v>
      </c>
      <c r="EO72" s="39">
        <f t="shared" si="10"/>
        <v>0</v>
      </c>
      <c r="EP72" s="39">
        <v>80.198999999999998</v>
      </c>
      <c r="EQ72" s="39" t="s">
        <v>236</v>
      </c>
      <c r="ER72" s="44"/>
      <c r="ES72" s="39" t="s">
        <v>2355</v>
      </c>
      <c r="ET72" s="43" t="s">
        <v>2114</v>
      </c>
      <c r="EU72" s="39" t="s">
        <v>2264</v>
      </c>
      <c r="EV72" s="39" t="s">
        <v>243</v>
      </c>
      <c r="EW72" s="39" t="s">
        <v>2356</v>
      </c>
      <c r="EX72" s="43" t="s">
        <v>2357</v>
      </c>
      <c r="EY72" s="39" t="s">
        <v>2358</v>
      </c>
      <c r="EZ72" s="39">
        <v>0</v>
      </c>
      <c r="FA72" s="39">
        <v>0</v>
      </c>
      <c r="FB72" s="39" t="s">
        <v>236</v>
      </c>
      <c r="FC72" s="39">
        <v>1</v>
      </c>
      <c r="FD72" s="39" t="s">
        <v>236</v>
      </c>
      <c r="FE72" s="44"/>
      <c r="FF72" s="44"/>
      <c r="FG72" s="39" t="s">
        <v>236</v>
      </c>
      <c r="FH72" s="44"/>
      <c r="FI72" s="44"/>
      <c r="FJ72" s="39" t="s">
        <v>236</v>
      </c>
      <c r="FK72" s="44"/>
      <c r="FL72" s="44"/>
      <c r="FM72" s="39" t="s">
        <v>236</v>
      </c>
      <c r="FN72" s="44"/>
      <c r="FO72" s="44"/>
      <c r="FP72" s="39" t="s">
        <v>236</v>
      </c>
      <c r="FQ72" s="44"/>
      <c r="FR72" s="44"/>
      <c r="FS72" s="39" t="s">
        <v>243</v>
      </c>
      <c r="FT72" s="39" t="s">
        <v>2359</v>
      </c>
      <c r="FU72" s="39">
        <v>397</v>
      </c>
      <c r="FV72" s="39" t="s">
        <v>236</v>
      </c>
      <c r="FW72" s="44"/>
      <c r="FX72" s="44"/>
      <c r="FY72" s="39" t="s">
        <v>236</v>
      </c>
      <c r="FZ72" s="39" t="s">
        <v>236</v>
      </c>
      <c r="GA72" s="39">
        <v>0</v>
      </c>
      <c r="GB72" s="39" t="s">
        <v>236</v>
      </c>
      <c r="GC72" s="44"/>
      <c r="GD72" s="44"/>
      <c r="GE72" s="39" t="s">
        <v>236</v>
      </c>
      <c r="GF72" s="44"/>
      <c r="GG72" s="44"/>
      <c r="GH72" s="39" t="s">
        <v>236</v>
      </c>
      <c r="GI72" s="44"/>
      <c r="GJ72" s="44"/>
      <c r="GK72" s="39" t="s">
        <v>236</v>
      </c>
      <c r="GL72" s="44"/>
      <c r="GM72" s="44"/>
      <c r="GN72" s="39" t="s">
        <v>236</v>
      </c>
      <c r="GO72" s="44"/>
      <c r="GP72" s="44"/>
      <c r="GQ72" s="39" t="s">
        <v>236</v>
      </c>
      <c r="GR72" s="44"/>
      <c r="GS72" s="44"/>
      <c r="GT72" s="39" t="s">
        <v>2359</v>
      </c>
      <c r="GU72" s="39" t="s">
        <v>441</v>
      </c>
      <c r="GV72" s="39">
        <v>0</v>
      </c>
      <c r="GW72" s="39">
        <v>100</v>
      </c>
      <c r="GX72" s="39" t="s">
        <v>236</v>
      </c>
      <c r="GY72" s="39">
        <v>35</v>
      </c>
      <c r="GZ72" s="39">
        <v>30</v>
      </c>
      <c r="HA72" s="39">
        <v>0</v>
      </c>
      <c r="HB72" s="39">
        <v>0</v>
      </c>
      <c r="HC72" s="39">
        <v>0</v>
      </c>
      <c r="HD72" s="39">
        <v>5</v>
      </c>
      <c r="HE72" s="39">
        <v>0</v>
      </c>
      <c r="HF72" s="39">
        <v>0</v>
      </c>
      <c r="HG72" s="39">
        <v>0</v>
      </c>
      <c r="HH72" s="39" t="s">
        <v>236</v>
      </c>
      <c r="HI72" s="44"/>
      <c r="HJ72" s="39" t="s">
        <v>236</v>
      </c>
      <c r="HK72" s="43" t="s">
        <v>2360</v>
      </c>
      <c r="HL72" s="39" t="s">
        <v>2361</v>
      </c>
      <c r="HM72" s="44"/>
      <c r="HN72" s="44"/>
      <c r="HO72" s="39" t="s">
        <v>2362</v>
      </c>
      <c r="HP72" s="44"/>
      <c r="HQ72" s="39" t="s">
        <v>236</v>
      </c>
      <c r="HR72" s="44"/>
      <c r="HS72" s="39" t="s">
        <v>236</v>
      </c>
      <c r="HT72" s="39">
        <v>0</v>
      </c>
      <c r="HU72" s="39">
        <v>0</v>
      </c>
      <c r="HV72" s="39" t="s">
        <v>2363</v>
      </c>
      <c r="HW72" s="39" t="s">
        <v>2364</v>
      </c>
      <c r="HX72" s="39" t="s">
        <v>2365</v>
      </c>
      <c r="HY72" s="39" t="s">
        <v>2366</v>
      </c>
      <c r="HZ72" s="39" t="s">
        <v>236</v>
      </c>
      <c r="IA72" s="39" t="s">
        <v>236</v>
      </c>
      <c r="IB72" s="44"/>
      <c r="IC72" s="44"/>
      <c r="ID72" s="43" t="s">
        <v>2367</v>
      </c>
    </row>
    <row r="73" spans="1:238" ht="65.25" customHeight="1" x14ac:dyDescent="0.2">
      <c r="A73" s="44" t="s">
        <v>13000</v>
      </c>
      <c r="B73" s="39" t="s">
        <v>1058</v>
      </c>
      <c r="C73" s="39" t="s">
        <v>1059</v>
      </c>
      <c r="D73" s="39" t="s">
        <v>1060</v>
      </c>
      <c r="E73" s="39">
        <v>2021</v>
      </c>
      <c r="F73" s="48">
        <v>45513</v>
      </c>
      <c r="G73" s="48">
        <v>45632</v>
      </c>
      <c r="H73" s="39" t="s">
        <v>1061</v>
      </c>
      <c r="I73" s="44"/>
      <c r="J73" s="39" t="s">
        <v>1062</v>
      </c>
      <c r="K73" s="39" t="s">
        <v>1063</v>
      </c>
      <c r="L73" s="39" t="s">
        <v>239</v>
      </c>
      <c r="M73" s="44"/>
      <c r="N73" s="39" t="s">
        <v>239</v>
      </c>
      <c r="O73" s="44"/>
      <c r="P73" s="39" t="s">
        <v>239</v>
      </c>
      <c r="Q73" s="44"/>
      <c r="R73" s="39" t="s">
        <v>1064</v>
      </c>
      <c r="S73" s="39" t="s">
        <v>1065</v>
      </c>
      <c r="T73" s="39" t="s">
        <v>1066</v>
      </c>
      <c r="U73" s="39" t="s">
        <v>1067</v>
      </c>
      <c r="V73" s="39" t="s">
        <v>665</v>
      </c>
      <c r="W73" s="39" t="s">
        <v>1068</v>
      </c>
      <c r="X73" s="49">
        <v>569.1</v>
      </c>
      <c r="Y73" s="49">
        <f t="shared" si="6"/>
        <v>0</v>
      </c>
      <c r="Z73" s="39">
        <v>485.1</v>
      </c>
      <c r="AA73" s="49">
        <v>85.24</v>
      </c>
      <c r="AB73" s="39">
        <v>0.3</v>
      </c>
      <c r="AC73" s="39">
        <v>59.3</v>
      </c>
      <c r="AD73" s="39">
        <v>10.42</v>
      </c>
      <c r="AE73" s="39">
        <v>0</v>
      </c>
      <c r="AF73" s="39">
        <v>0</v>
      </c>
      <c r="AG73" s="39">
        <v>0</v>
      </c>
      <c r="AH73" s="39">
        <v>0</v>
      </c>
      <c r="AI73" s="49">
        <v>24.7</v>
      </c>
      <c r="AJ73" s="39">
        <v>4.34</v>
      </c>
      <c r="AK73" s="39">
        <v>0</v>
      </c>
      <c r="AL73" s="39">
        <v>0</v>
      </c>
      <c r="AM73" s="39" t="s">
        <v>239</v>
      </c>
      <c r="AN73" s="39" t="s">
        <v>239</v>
      </c>
      <c r="AO73" s="39" t="s">
        <v>239</v>
      </c>
      <c r="AP73" s="39" t="s">
        <v>243</v>
      </c>
      <c r="AQ73" s="39" t="s">
        <v>1069</v>
      </c>
      <c r="AR73" s="43" t="s">
        <v>300</v>
      </c>
      <c r="AS73" s="39">
        <v>0</v>
      </c>
      <c r="AT73" s="39">
        <v>127.3</v>
      </c>
      <c r="AU73" s="39">
        <v>0.08</v>
      </c>
      <c r="AV73" s="39">
        <v>479</v>
      </c>
      <c r="AW73" s="39">
        <v>406</v>
      </c>
      <c r="AX73" s="39">
        <v>193</v>
      </c>
      <c r="AY73" s="39">
        <v>0</v>
      </c>
      <c r="AZ73" s="39">
        <v>13</v>
      </c>
      <c r="BA73" s="39">
        <v>0</v>
      </c>
      <c r="BB73" s="39">
        <v>0</v>
      </c>
      <c r="BC73" s="39">
        <v>0</v>
      </c>
      <c r="BD73" s="39">
        <v>0</v>
      </c>
      <c r="BE73" s="39">
        <v>7</v>
      </c>
      <c r="BF73" s="39">
        <v>38</v>
      </c>
      <c r="BG73" s="39">
        <v>43</v>
      </c>
      <c r="BH73" s="39">
        <v>0</v>
      </c>
      <c r="BI73" s="39">
        <v>22</v>
      </c>
      <c r="BJ73" s="39">
        <v>48</v>
      </c>
      <c r="BK73" s="39">
        <v>17</v>
      </c>
      <c r="BL73" s="39">
        <v>0</v>
      </c>
      <c r="BM73" s="39">
        <v>0</v>
      </c>
      <c r="BN73" s="39">
        <v>0</v>
      </c>
      <c r="BO73" s="39">
        <v>0</v>
      </c>
      <c r="BP73" s="39">
        <v>0</v>
      </c>
      <c r="BQ73" s="39">
        <v>0</v>
      </c>
      <c r="BR73" s="39">
        <v>0</v>
      </c>
      <c r="BS73" s="39">
        <v>0</v>
      </c>
      <c r="BT73" s="39">
        <v>0</v>
      </c>
      <c r="BU73" s="39">
        <v>0</v>
      </c>
      <c r="BV73" s="39">
        <v>0</v>
      </c>
      <c r="BW73" s="39">
        <v>0</v>
      </c>
      <c r="BX73" s="39">
        <v>0</v>
      </c>
      <c r="BY73" s="39">
        <v>0</v>
      </c>
      <c r="BZ73" s="39">
        <v>0</v>
      </c>
      <c r="CA73" s="39">
        <v>0</v>
      </c>
      <c r="CB73" s="39">
        <v>0</v>
      </c>
      <c r="CC73" s="39">
        <v>0</v>
      </c>
      <c r="CD73" s="39">
        <v>0</v>
      </c>
      <c r="CE73" s="39">
        <v>0</v>
      </c>
      <c r="CF73" s="44"/>
      <c r="CG73" s="39">
        <v>0</v>
      </c>
      <c r="CH73" s="39">
        <v>0</v>
      </c>
      <c r="CI73" s="39">
        <f t="shared" si="7"/>
        <v>0</v>
      </c>
      <c r="CJ73" s="39">
        <v>0</v>
      </c>
      <c r="CK73" s="39">
        <v>0</v>
      </c>
      <c r="CL73" s="39">
        <v>0</v>
      </c>
      <c r="CM73" s="39">
        <v>0</v>
      </c>
      <c r="CN73" s="39">
        <v>0</v>
      </c>
      <c r="CO73" s="39">
        <v>0</v>
      </c>
      <c r="CP73" s="39">
        <v>0</v>
      </c>
      <c r="CQ73" s="39">
        <v>0</v>
      </c>
      <c r="CR73" s="39">
        <v>0</v>
      </c>
      <c r="CS73" s="39">
        <v>0</v>
      </c>
      <c r="CT73" s="39">
        <v>0</v>
      </c>
      <c r="CU73" s="39">
        <v>0</v>
      </c>
      <c r="CV73" s="39">
        <v>0</v>
      </c>
      <c r="CW73" s="39">
        <v>0</v>
      </c>
      <c r="CX73" s="39">
        <v>0</v>
      </c>
      <c r="CY73" s="39" t="s">
        <v>388</v>
      </c>
      <c r="CZ73" s="39">
        <v>0</v>
      </c>
      <c r="DA73" s="39">
        <f t="shared" si="8"/>
        <v>0</v>
      </c>
      <c r="DB73" s="39">
        <v>0</v>
      </c>
      <c r="DC73" s="39">
        <v>0</v>
      </c>
      <c r="DD73" s="39">
        <v>0</v>
      </c>
      <c r="DE73" s="39">
        <v>0</v>
      </c>
      <c r="DF73" s="39">
        <v>0</v>
      </c>
      <c r="DG73" s="39">
        <v>0</v>
      </c>
      <c r="DH73" s="39">
        <v>0</v>
      </c>
      <c r="DI73" s="39">
        <v>0</v>
      </c>
      <c r="DJ73" s="39">
        <v>0</v>
      </c>
      <c r="DK73" s="39">
        <v>0</v>
      </c>
      <c r="DL73" s="39">
        <v>0</v>
      </c>
      <c r="DM73" s="39">
        <v>0</v>
      </c>
      <c r="DN73" s="39">
        <v>0</v>
      </c>
      <c r="DO73" s="39">
        <v>0</v>
      </c>
      <c r="DP73" s="39">
        <v>0</v>
      </c>
      <c r="DQ73" s="39">
        <v>0</v>
      </c>
      <c r="DR73" s="39">
        <v>0</v>
      </c>
      <c r="DS73" s="39">
        <v>0</v>
      </c>
      <c r="DT73" s="39">
        <v>0</v>
      </c>
      <c r="DU73" s="39">
        <v>0</v>
      </c>
      <c r="DV73" s="39">
        <v>0</v>
      </c>
      <c r="DW73" s="39">
        <v>0</v>
      </c>
      <c r="DX73" s="39">
        <v>0</v>
      </c>
      <c r="DY73" s="39">
        <v>0</v>
      </c>
      <c r="DZ73" s="39">
        <v>0</v>
      </c>
      <c r="EA73" s="39">
        <v>0</v>
      </c>
      <c r="EB73" s="39" t="s">
        <v>388</v>
      </c>
      <c r="EC73" s="39">
        <v>0</v>
      </c>
      <c r="ED73" s="39">
        <v>0</v>
      </c>
      <c r="EE73" s="39">
        <f t="shared" si="9"/>
        <v>0</v>
      </c>
      <c r="EF73" s="39">
        <v>0</v>
      </c>
      <c r="EG73" s="39">
        <v>0</v>
      </c>
      <c r="EH73" s="39">
        <v>0</v>
      </c>
      <c r="EI73" s="39">
        <v>0</v>
      </c>
      <c r="EJ73" s="39">
        <v>0</v>
      </c>
      <c r="EK73" s="39">
        <v>0</v>
      </c>
      <c r="EL73" s="39" t="s">
        <v>388</v>
      </c>
      <c r="EM73" s="39">
        <v>0</v>
      </c>
      <c r="EN73" s="72">
        <v>188</v>
      </c>
      <c r="EO73" s="39">
        <f t="shared" si="10"/>
        <v>0</v>
      </c>
      <c r="EP73" s="39" t="s">
        <v>1071</v>
      </c>
      <c r="EQ73" s="39" t="s">
        <v>239</v>
      </c>
      <c r="ER73" s="43" t="s">
        <v>300</v>
      </c>
      <c r="ES73" s="39" t="s">
        <v>1072</v>
      </c>
      <c r="ET73" s="43" t="s">
        <v>1073</v>
      </c>
      <c r="EU73" s="73" t="s">
        <v>1074</v>
      </c>
      <c r="EV73" s="39" t="s">
        <v>243</v>
      </c>
      <c r="EW73" s="39" t="s">
        <v>1075</v>
      </c>
      <c r="EX73" s="43" t="s">
        <v>1076</v>
      </c>
      <c r="EY73" s="39" t="s">
        <v>1077</v>
      </c>
      <c r="EZ73" s="39">
        <v>6</v>
      </c>
      <c r="FA73" s="39">
        <v>0</v>
      </c>
      <c r="FB73" s="39" t="s">
        <v>239</v>
      </c>
      <c r="FC73" s="39">
        <v>0</v>
      </c>
      <c r="FD73" s="39" t="s">
        <v>243</v>
      </c>
      <c r="FE73" s="39" t="s">
        <v>1078</v>
      </c>
      <c r="FF73" s="39">
        <v>159498</v>
      </c>
      <c r="FG73" s="39" t="s">
        <v>243</v>
      </c>
      <c r="FH73" s="39" t="s">
        <v>935</v>
      </c>
      <c r="FI73" s="39">
        <v>85328</v>
      </c>
      <c r="FJ73" s="39" t="s">
        <v>236</v>
      </c>
      <c r="FK73" s="44"/>
      <c r="FL73" s="44"/>
      <c r="FM73" s="39" t="s">
        <v>236</v>
      </c>
      <c r="FN73" s="44"/>
      <c r="FO73" s="44"/>
      <c r="FP73" s="39" t="s">
        <v>236</v>
      </c>
      <c r="FQ73" s="44"/>
      <c r="FR73" s="44"/>
      <c r="FS73" s="39" t="s">
        <v>236</v>
      </c>
      <c r="FT73" s="44"/>
      <c r="FU73" s="44"/>
      <c r="FV73" s="39" t="s">
        <v>236</v>
      </c>
      <c r="FW73" s="44"/>
      <c r="FX73" s="44"/>
      <c r="FY73" s="39" t="s">
        <v>388</v>
      </c>
      <c r="FZ73" s="39" t="s">
        <v>239</v>
      </c>
      <c r="GA73" s="39">
        <v>0</v>
      </c>
      <c r="GB73" s="39" t="s">
        <v>236</v>
      </c>
      <c r="GC73" s="44"/>
      <c r="GD73" s="44"/>
      <c r="GE73" s="39" t="s">
        <v>236</v>
      </c>
      <c r="GF73" s="44"/>
      <c r="GG73" s="44"/>
      <c r="GH73" s="39" t="s">
        <v>236</v>
      </c>
      <c r="GI73" s="44"/>
      <c r="GJ73" s="44"/>
      <c r="GK73" s="39" t="s">
        <v>236</v>
      </c>
      <c r="GL73" s="44"/>
      <c r="GM73" s="44"/>
      <c r="GN73" s="39" t="s">
        <v>236</v>
      </c>
      <c r="GO73" s="44"/>
      <c r="GP73" s="44"/>
      <c r="GQ73" s="39" t="s">
        <v>243</v>
      </c>
      <c r="GR73" s="39" t="s">
        <v>1079</v>
      </c>
      <c r="GS73" s="39">
        <v>14</v>
      </c>
      <c r="GT73" s="39" t="s">
        <v>388</v>
      </c>
      <c r="GU73" s="39" t="s">
        <v>239</v>
      </c>
      <c r="GV73" s="39">
        <v>0</v>
      </c>
      <c r="GW73" s="39" t="s">
        <v>1080</v>
      </c>
      <c r="GX73" s="39" t="s">
        <v>1081</v>
      </c>
      <c r="GY73" s="39">
        <v>358</v>
      </c>
      <c r="GZ73" s="39">
        <v>31</v>
      </c>
      <c r="HA73" s="39">
        <v>19</v>
      </c>
      <c r="HB73" s="39">
        <v>308</v>
      </c>
      <c r="HC73" s="39">
        <v>0</v>
      </c>
      <c r="HD73" s="39">
        <v>0</v>
      </c>
      <c r="HE73" s="39">
        <v>0</v>
      </c>
      <c r="HF73" s="39">
        <v>0</v>
      </c>
      <c r="HG73" s="39">
        <v>0</v>
      </c>
      <c r="HH73" s="39" t="s">
        <v>236</v>
      </c>
      <c r="HI73" s="44"/>
      <c r="HJ73" s="39" t="s">
        <v>388</v>
      </c>
      <c r="HK73" s="43" t="s">
        <v>1082</v>
      </c>
      <c r="HL73" s="39" t="s">
        <v>1083</v>
      </c>
      <c r="HM73" s="44"/>
      <c r="HN73" s="44"/>
      <c r="HO73" s="39" t="s">
        <v>1084</v>
      </c>
      <c r="HP73" s="44"/>
      <c r="HQ73" s="39" t="s">
        <v>239</v>
      </c>
      <c r="HR73" s="44"/>
      <c r="HS73" s="39" t="s">
        <v>1085</v>
      </c>
      <c r="HT73" s="39">
        <v>89</v>
      </c>
      <c r="HU73" s="39">
        <v>602</v>
      </c>
      <c r="HV73" s="39" t="s">
        <v>1057</v>
      </c>
      <c r="HW73" s="39" t="s">
        <v>1086</v>
      </c>
      <c r="HX73" s="39" t="s">
        <v>1087</v>
      </c>
      <c r="HY73" s="39" t="s">
        <v>1088</v>
      </c>
      <c r="HZ73" s="39" t="s">
        <v>1057</v>
      </c>
      <c r="IA73" s="39" t="s">
        <v>1086</v>
      </c>
      <c r="IB73" s="39" t="s">
        <v>1087</v>
      </c>
      <c r="IC73" s="39" t="s">
        <v>1088</v>
      </c>
      <c r="ID73" s="44"/>
    </row>
    <row r="74" spans="1:238" ht="81" customHeight="1" x14ac:dyDescent="0.2">
      <c r="A74" s="44" t="s">
        <v>13003</v>
      </c>
      <c r="B74" s="39" t="s">
        <v>1058</v>
      </c>
      <c r="C74" s="39" t="s">
        <v>1089</v>
      </c>
      <c r="D74" s="39" t="s">
        <v>1090</v>
      </c>
      <c r="E74" s="39">
        <v>2020</v>
      </c>
      <c r="F74" s="48">
        <v>45292</v>
      </c>
      <c r="G74" s="48">
        <v>45657</v>
      </c>
      <c r="H74" s="39" t="s">
        <v>1091</v>
      </c>
      <c r="I74" s="44"/>
      <c r="J74" s="39" t="s">
        <v>1092</v>
      </c>
      <c r="K74" s="43" t="s">
        <v>1093</v>
      </c>
      <c r="L74" s="39" t="s">
        <v>239</v>
      </c>
      <c r="M74" s="44"/>
      <c r="N74" s="39" t="s">
        <v>239</v>
      </c>
      <c r="O74" s="44"/>
      <c r="P74" s="39" t="s">
        <v>239</v>
      </c>
      <c r="Q74" s="44"/>
      <c r="R74" s="39" t="s">
        <v>239</v>
      </c>
      <c r="S74" s="43" t="s">
        <v>300</v>
      </c>
      <c r="T74" s="39" t="s">
        <v>1094</v>
      </c>
      <c r="U74" s="39" t="s">
        <v>1094</v>
      </c>
      <c r="V74" s="39" t="s">
        <v>235</v>
      </c>
      <c r="W74" s="39" t="s">
        <v>1095</v>
      </c>
      <c r="X74" s="49">
        <v>17.108000000000001</v>
      </c>
      <c r="Y74" s="49">
        <f t="shared" si="6"/>
        <v>0</v>
      </c>
      <c r="Z74" s="39">
        <v>0.27200000000000002</v>
      </c>
      <c r="AA74" s="49">
        <v>1.59</v>
      </c>
      <c r="AB74" s="39">
        <v>2.0000000000000001E-4</v>
      </c>
      <c r="AC74" s="39">
        <v>3.1589999999999998</v>
      </c>
      <c r="AD74" s="39">
        <v>18.47</v>
      </c>
      <c r="AE74" s="39">
        <v>0</v>
      </c>
      <c r="AF74" s="39">
        <v>0</v>
      </c>
      <c r="AG74" s="39">
        <v>2.4239999999999999</v>
      </c>
      <c r="AH74" s="39">
        <v>14.17</v>
      </c>
      <c r="AI74" s="39">
        <v>0</v>
      </c>
      <c r="AJ74" s="39">
        <v>0</v>
      </c>
      <c r="AK74" s="39">
        <v>11.253</v>
      </c>
      <c r="AL74" s="39">
        <v>65.78</v>
      </c>
      <c r="AM74" s="39" t="s">
        <v>1096</v>
      </c>
      <c r="AN74" s="39" t="s">
        <v>304</v>
      </c>
      <c r="AO74" s="39" t="s">
        <v>1094</v>
      </c>
      <c r="AP74" s="39" t="s">
        <v>243</v>
      </c>
      <c r="AQ74" s="39" t="s">
        <v>239</v>
      </c>
      <c r="AR74" s="43" t="s">
        <v>300</v>
      </c>
      <c r="AS74" s="39">
        <v>0</v>
      </c>
      <c r="AT74" s="39">
        <v>1.5820000000000001</v>
      </c>
      <c r="AU74" s="39">
        <v>1E-3</v>
      </c>
      <c r="AV74" s="39">
        <v>0</v>
      </c>
      <c r="AW74" s="39">
        <v>66</v>
      </c>
      <c r="AX74" s="39">
        <v>10</v>
      </c>
      <c r="AY74" s="39">
        <v>0</v>
      </c>
      <c r="AZ74" s="39">
        <v>1</v>
      </c>
      <c r="BA74" s="39">
        <v>2</v>
      </c>
      <c r="BB74" s="39">
        <v>0</v>
      </c>
      <c r="BC74" s="39">
        <v>0</v>
      </c>
      <c r="BD74" s="39">
        <v>1</v>
      </c>
      <c r="BE74" s="39">
        <v>0</v>
      </c>
      <c r="BF74" s="39">
        <v>0</v>
      </c>
      <c r="BG74" s="39">
        <v>3</v>
      </c>
      <c r="BH74" s="39">
        <v>0</v>
      </c>
      <c r="BI74" s="39">
        <v>2</v>
      </c>
      <c r="BJ74" s="39">
        <v>0</v>
      </c>
      <c r="BK74" s="39">
        <v>0</v>
      </c>
      <c r="BL74" s="39">
        <v>0</v>
      </c>
      <c r="BM74" s="39">
        <v>0</v>
      </c>
      <c r="BN74" s="39">
        <v>0</v>
      </c>
      <c r="BO74" s="39">
        <v>0</v>
      </c>
      <c r="BP74" s="39">
        <v>0</v>
      </c>
      <c r="BQ74" s="39">
        <v>0</v>
      </c>
      <c r="BR74" s="39">
        <v>0</v>
      </c>
      <c r="BS74" s="39">
        <v>0</v>
      </c>
      <c r="BT74" s="39">
        <v>0</v>
      </c>
      <c r="BU74" s="39">
        <v>0</v>
      </c>
      <c r="BV74" s="39">
        <v>0</v>
      </c>
      <c r="BW74" s="39">
        <v>0</v>
      </c>
      <c r="BX74" s="39">
        <v>0</v>
      </c>
      <c r="BY74" s="39">
        <v>0</v>
      </c>
      <c r="BZ74" s="39">
        <v>0</v>
      </c>
      <c r="CA74" s="39">
        <v>0</v>
      </c>
      <c r="CB74" s="39">
        <v>0</v>
      </c>
      <c r="CC74" s="39">
        <v>0</v>
      </c>
      <c r="CD74" s="39">
        <v>0</v>
      </c>
      <c r="CE74" s="39">
        <v>0</v>
      </c>
      <c r="CF74" s="44"/>
      <c r="CG74" s="39">
        <v>0</v>
      </c>
      <c r="CH74" s="39">
        <v>0</v>
      </c>
      <c r="CI74" s="39">
        <f t="shared" si="7"/>
        <v>0</v>
      </c>
      <c r="CJ74" s="39">
        <v>0</v>
      </c>
      <c r="CK74" s="39">
        <v>0</v>
      </c>
      <c r="CL74" s="39">
        <v>0</v>
      </c>
      <c r="CM74" s="39">
        <v>0</v>
      </c>
      <c r="CN74" s="39">
        <v>0</v>
      </c>
      <c r="CO74" s="39">
        <v>0</v>
      </c>
      <c r="CP74" s="39">
        <v>0</v>
      </c>
      <c r="CQ74" s="39">
        <v>0</v>
      </c>
      <c r="CR74" s="39">
        <v>0</v>
      </c>
      <c r="CS74" s="39">
        <v>0</v>
      </c>
      <c r="CT74" s="39">
        <v>0</v>
      </c>
      <c r="CU74" s="39">
        <v>0</v>
      </c>
      <c r="CV74" s="39">
        <v>0</v>
      </c>
      <c r="CW74" s="39">
        <v>0</v>
      </c>
      <c r="CX74" s="39">
        <v>0</v>
      </c>
      <c r="CY74" s="39" t="s">
        <v>388</v>
      </c>
      <c r="CZ74" s="39">
        <v>0</v>
      </c>
      <c r="DA74" s="39">
        <f t="shared" si="8"/>
        <v>0</v>
      </c>
      <c r="DB74" s="39">
        <v>0</v>
      </c>
      <c r="DC74" s="39">
        <v>0</v>
      </c>
      <c r="DD74" s="39">
        <v>0</v>
      </c>
      <c r="DE74" s="39">
        <v>0</v>
      </c>
      <c r="DF74" s="39">
        <v>0</v>
      </c>
      <c r="DG74" s="39">
        <v>0</v>
      </c>
      <c r="DH74" s="39">
        <v>0</v>
      </c>
      <c r="DI74" s="39">
        <v>0</v>
      </c>
      <c r="DJ74" s="39">
        <v>0</v>
      </c>
      <c r="DK74" s="39">
        <v>0</v>
      </c>
      <c r="DL74" s="39">
        <v>0</v>
      </c>
      <c r="DM74" s="39">
        <v>0</v>
      </c>
      <c r="DN74" s="39">
        <v>0</v>
      </c>
      <c r="DO74" s="39">
        <v>0</v>
      </c>
      <c r="DP74" s="39">
        <v>0</v>
      </c>
      <c r="DQ74" s="39">
        <v>0</v>
      </c>
      <c r="DR74" s="39">
        <v>0</v>
      </c>
      <c r="DS74" s="39">
        <v>0</v>
      </c>
      <c r="DT74" s="39">
        <v>0</v>
      </c>
      <c r="DU74" s="39">
        <v>0</v>
      </c>
      <c r="DV74" s="39">
        <v>0</v>
      </c>
      <c r="DW74" s="39">
        <v>0</v>
      </c>
      <c r="DX74" s="39">
        <v>0</v>
      </c>
      <c r="DY74" s="39">
        <v>0</v>
      </c>
      <c r="DZ74" s="39">
        <v>0</v>
      </c>
      <c r="EA74" s="39">
        <v>0</v>
      </c>
      <c r="EB74" s="39" t="s">
        <v>388</v>
      </c>
      <c r="EC74" s="39">
        <v>0</v>
      </c>
      <c r="ED74" s="39">
        <v>0</v>
      </c>
      <c r="EE74" s="39">
        <f t="shared" si="9"/>
        <v>0</v>
      </c>
      <c r="EF74" s="39">
        <v>0</v>
      </c>
      <c r="EG74" s="39">
        <v>0</v>
      </c>
      <c r="EH74" s="39">
        <v>0</v>
      </c>
      <c r="EI74" s="39">
        <v>0</v>
      </c>
      <c r="EJ74" s="39">
        <v>0</v>
      </c>
      <c r="EK74" s="39">
        <v>0</v>
      </c>
      <c r="EL74" s="39" t="s">
        <v>1098</v>
      </c>
      <c r="EM74" s="39">
        <v>1</v>
      </c>
      <c r="EN74" s="72">
        <v>10</v>
      </c>
      <c r="EO74" s="39">
        <f t="shared" si="10"/>
        <v>0</v>
      </c>
      <c r="EP74" s="39" t="s">
        <v>1099</v>
      </c>
      <c r="EQ74" s="39" t="s">
        <v>239</v>
      </c>
      <c r="ER74" s="44"/>
      <c r="ES74" s="39" t="s">
        <v>1100</v>
      </c>
      <c r="ET74" s="43" t="s">
        <v>1101</v>
      </c>
      <c r="EU74" s="73" t="s">
        <v>1074</v>
      </c>
      <c r="EV74" s="39" t="s">
        <v>236</v>
      </c>
      <c r="EW74" s="44"/>
      <c r="EX74" s="44"/>
      <c r="EY74" s="44"/>
      <c r="EZ74" s="44"/>
      <c r="FA74" s="39">
        <v>0</v>
      </c>
      <c r="FB74" s="39" t="s">
        <v>239</v>
      </c>
      <c r="FC74" s="39">
        <v>3</v>
      </c>
      <c r="FD74" s="39" t="s">
        <v>236</v>
      </c>
      <c r="FE74" s="44"/>
      <c r="FF74" s="44"/>
      <c r="FG74" s="39" t="s">
        <v>243</v>
      </c>
      <c r="FH74" s="39" t="s">
        <v>1102</v>
      </c>
      <c r="FI74" s="39">
        <v>2401</v>
      </c>
      <c r="FJ74" s="39" t="s">
        <v>236</v>
      </c>
      <c r="FK74" s="44"/>
      <c r="FL74" s="44"/>
      <c r="FM74" s="39" t="s">
        <v>236</v>
      </c>
      <c r="FN74" s="44"/>
      <c r="FO74" s="44"/>
      <c r="FP74" s="39" t="s">
        <v>236</v>
      </c>
      <c r="FQ74" s="44"/>
      <c r="FR74" s="44"/>
      <c r="FS74" s="39" t="s">
        <v>236</v>
      </c>
      <c r="FT74" s="44"/>
      <c r="FU74" s="44"/>
      <c r="FV74" s="39" t="s">
        <v>236</v>
      </c>
      <c r="FW74" s="44"/>
      <c r="FX74" s="44"/>
      <c r="FY74" s="39" t="s">
        <v>239</v>
      </c>
      <c r="FZ74" s="39" t="s">
        <v>239</v>
      </c>
      <c r="GA74" s="39">
        <v>0</v>
      </c>
      <c r="GB74" s="39" t="s">
        <v>236</v>
      </c>
      <c r="GC74" s="44"/>
      <c r="GD74" s="44"/>
      <c r="GE74" s="39" t="s">
        <v>236</v>
      </c>
      <c r="GF74" s="44"/>
      <c r="GG74" s="44"/>
      <c r="GH74" s="39" t="s">
        <v>236</v>
      </c>
      <c r="GI74" s="44"/>
      <c r="GJ74" s="44"/>
      <c r="GK74" s="39" t="s">
        <v>236</v>
      </c>
      <c r="GL74" s="44"/>
      <c r="GM74" s="44"/>
      <c r="GN74" s="39" t="s">
        <v>243</v>
      </c>
      <c r="GO74" s="39" t="s">
        <v>1103</v>
      </c>
      <c r="GP74" s="39">
        <v>16</v>
      </c>
      <c r="GQ74" s="39" t="s">
        <v>236</v>
      </c>
      <c r="GR74" s="44"/>
      <c r="GS74" s="44"/>
      <c r="GT74" s="39" t="s">
        <v>239</v>
      </c>
      <c r="GU74" s="39" t="s">
        <v>239</v>
      </c>
      <c r="GV74" s="39">
        <v>0</v>
      </c>
      <c r="GW74" s="39" t="s">
        <v>1080</v>
      </c>
      <c r="GX74" s="39" t="s">
        <v>1104</v>
      </c>
      <c r="GY74" s="39">
        <v>58</v>
      </c>
      <c r="GZ74" s="39">
        <v>21</v>
      </c>
      <c r="HA74" s="39">
        <v>12</v>
      </c>
      <c r="HB74" s="39">
        <v>25</v>
      </c>
      <c r="HC74" s="39">
        <v>0</v>
      </c>
      <c r="HD74" s="39">
        <v>0</v>
      </c>
      <c r="HE74" s="39">
        <v>0</v>
      </c>
      <c r="HF74" s="39">
        <v>0</v>
      </c>
      <c r="HG74" s="39">
        <v>0</v>
      </c>
      <c r="HH74" s="39" t="s">
        <v>236</v>
      </c>
      <c r="HI74" s="44"/>
      <c r="HJ74" s="39" t="s">
        <v>239</v>
      </c>
      <c r="HK74" s="44"/>
      <c r="HL74" s="44"/>
      <c r="HM74" s="44"/>
      <c r="HN74" s="44"/>
      <c r="HO74" s="39" t="s">
        <v>1105</v>
      </c>
      <c r="HP74" s="44"/>
      <c r="HQ74" s="39" t="s">
        <v>1106</v>
      </c>
      <c r="HR74" s="44"/>
      <c r="HS74" s="39" t="s">
        <v>1107</v>
      </c>
      <c r="HT74" s="39">
        <v>1</v>
      </c>
      <c r="HU74" s="39">
        <v>76</v>
      </c>
      <c r="HV74" s="39" t="s">
        <v>1108</v>
      </c>
      <c r="HW74" s="39" t="s">
        <v>1109</v>
      </c>
      <c r="HX74" s="39" t="s">
        <v>1110</v>
      </c>
      <c r="HY74" s="39" t="s">
        <v>1111</v>
      </c>
      <c r="HZ74" s="39" t="s">
        <v>1057</v>
      </c>
      <c r="IA74" s="39" t="s">
        <v>1086</v>
      </c>
      <c r="IB74" s="39" t="s">
        <v>1087</v>
      </c>
      <c r="IC74" s="39" t="s">
        <v>1088</v>
      </c>
      <c r="ID74" s="44"/>
    </row>
    <row r="75" spans="1:238" ht="53.25" customHeight="1" x14ac:dyDescent="0.2">
      <c r="A75" s="44" t="s">
        <v>13002</v>
      </c>
      <c r="B75" s="39" t="s">
        <v>1058</v>
      </c>
      <c r="C75" s="39" t="s">
        <v>1471</v>
      </c>
      <c r="D75" s="39" t="s">
        <v>239</v>
      </c>
      <c r="E75" s="39">
        <v>2018</v>
      </c>
      <c r="F75" s="48">
        <v>45292</v>
      </c>
      <c r="G75" s="48">
        <v>45657</v>
      </c>
      <c r="H75" s="39" t="s">
        <v>1472</v>
      </c>
      <c r="I75" s="43" t="s">
        <v>1473</v>
      </c>
      <c r="J75" s="39" t="s">
        <v>1474</v>
      </c>
      <c r="K75" s="43" t="s">
        <v>1475</v>
      </c>
      <c r="L75" s="39" t="s">
        <v>239</v>
      </c>
      <c r="M75" s="44"/>
      <c r="N75" s="39" t="s">
        <v>239</v>
      </c>
      <c r="O75" s="44"/>
      <c r="P75" s="39" t="s">
        <v>239</v>
      </c>
      <c r="Q75" s="44"/>
      <c r="R75" s="39" t="s">
        <v>239</v>
      </c>
      <c r="S75" s="43" t="s">
        <v>300</v>
      </c>
      <c r="T75" s="39" t="s">
        <v>1476</v>
      </c>
      <c r="U75" s="39" t="s">
        <v>1476</v>
      </c>
      <c r="V75" s="39" t="s">
        <v>235</v>
      </c>
      <c r="W75" s="39" t="s">
        <v>1068</v>
      </c>
      <c r="X75" s="49">
        <v>803.44500000000005</v>
      </c>
      <c r="Y75" s="49">
        <f t="shared" si="6"/>
        <v>0</v>
      </c>
      <c r="Z75" s="39">
        <v>92.195999999999998</v>
      </c>
      <c r="AA75" s="49">
        <v>11.48</v>
      </c>
      <c r="AB75" s="39">
        <v>11.48</v>
      </c>
      <c r="AC75" s="39">
        <v>85.272000000000006</v>
      </c>
      <c r="AD75" s="39">
        <v>10.61</v>
      </c>
      <c r="AE75" s="39">
        <v>0</v>
      </c>
      <c r="AF75" s="39">
        <v>0</v>
      </c>
      <c r="AG75" s="39">
        <v>0</v>
      </c>
      <c r="AH75" s="39">
        <v>0</v>
      </c>
      <c r="AI75" s="39">
        <v>0</v>
      </c>
      <c r="AJ75" s="39">
        <v>0</v>
      </c>
      <c r="AK75" s="39">
        <v>625.97699999999998</v>
      </c>
      <c r="AL75" s="39">
        <v>77.91</v>
      </c>
      <c r="AM75" s="39" t="s">
        <v>1477</v>
      </c>
      <c r="AN75" s="39" t="s">
        <v>364</v>
      </c>
      <c r="AO75" s="39" t="s">
        <v>1478</v>
      </c>
      <c r="AP75" s="39" t="s">
        <v>236</v>
      </c>
      <c r="AQ75" s="44"/>
      <c r="AR75" s="44"/>
      <c r="AS75" s="44"/>
      <c r="AT75" s="39">
        <v>825.64200000000005</v>
      </c>
      <c r="AU75" s="39">
        <v>0.52</v>
      </c>
      <c r="AV75" s="39">
        <v>0</v>
      </c>
      <c r="AW75" s="39">
        <v>0</v>
      </c>
      <c r="AX75" s="39">
        <v>44</v>
      </c>
      <c r="AY75" s="39">
        <v>0</v>
      </c>
      <c r="AZ75" s="39">
        <v>0</v>
      </c>
      <c r="BA75" s="39">
        <v>0</v>
      </c>
      <c r="BB75" s="39">
        <v>0</v>
      </c>
      <c r="BC75" s="39">
        <v>0</v>
      </c>
      <c r="BD75" s="39">
        <v>0</v>
      </c>
      <c r="BE75" s="39">
        <v>0</v>
      </c>
      <c r="BF75" s="39">
        <v>0</v>
      </c>
      <c r="BG75" s="39">
        <v>0</v>
      </c>
      <c r="BH75" s="39">
        <v>0</v>
      </c>
      <c r="BI75" s="39">
        <v>0</v>
      </c>
      <c r="BJ75" s="39">
        <v>44</v>
      </c>
      <c r="BK75" s="39">
        <v>0</v>
      </c>
      <c r="BL75" s="39">
        <v>0</v>
      </c>
      <c r="BM75" s="39">
        <v>0</v>
      </c>
      <c r="BN75" s="39">
        <v>0</v>
      </c>
      <c r="BO75" s="39">
        <v>0</v>
      </c>
      <c r="BP75" s="39">
        <v>0</v>
      </c>
      <c r="BQ75" s="39">
        <v>0</v>
      </c>
      <c r="BR75" s="39">
        <v>0</v>
      </c>
      <c r="BS75" s="39">
        <v>0</v>
      </c>
      <c r="BT75" s="39">
        <v>0</v>
      </c>
      <c r="BU75" s="39">
        <v>0</v>
      </c>
      <c r="BV75" s="39">
        <v>0</v>
      </c>
      <c r="BW75" s="39">
        <v>0</v>
      </c>
      <c r="BX75" s="39">
        <v>0</v>
      </c>
      <c r="BY75" s="39">
        <v>0</v>
      </c>
      <c r="BZ75" s="39">
        <v>0</v>
      </c>
      <c r="CA75" s="39">
        <v>0</v>
      </c>
      <c r="CB75" s="39">
        <v>0</v>
      </c>
      <c r="CC75" s="39">
        <v>0</v>
      </c>
      <c r="CD75" s="39">
        <v>0</v>
      </c>
      <c r="CE75" s="39">
        <v>0</v>
      </c>
      <c r="CF75" s="44"/>
      <c r="CG75" s="39">
        <v>0</v>
      </c>
      <c r="CH75" s="39">
        <v>0</v>
      </c>
      <c r="CI75" s="39">
        <f t="shared" si="7"/>
        <v>0</v>
      </c>
      <c r="CJ75" s="39">
        <v>0</v>
      </c>
      <c r="CK75" s="39">
        <v>0</v>
      </c>
      <c r="CL75" s="39">
        <v>0</v>
      </c>
      <c r="CM75" s="39">
        <v>0</v>
      </c>
      <c r="CN75" s="39">
        <v>0</v>
      </c>
      <c r="CO75" s="39">
        <v>0</v>
      </c>
      <c r="CP75" s="39">
        <v>0</v>
      </c>
      <c r="CQ75" s="39">
        <v>0</v>
      </c>
      <c r="CR75" s="39">
        <v>0</v>
      </c>
      <c r="CS75" s="39">
        <v>0</v>
      </c>
      <c r="CT75" s="39">
        <v>0</v>
      </c>
      <c r="CU75" s="39">
        <v>0</v>
      </c>
      <c r="CV75" s="39">
        <v>0</v>
      </c>
      <c r="CW75" s="39">
        <v>0</v>
      </c>
      <c r="CX75" s="44"/>
      <c r="CY75" s="44"/>
      <c r="CZ75" s="39">
        <v>0</v>
      </c>
      <c r="DA75" s="39">
        <f t="shared" si="8"/>
        <v>0</v>
      </c>
      <c r="DB75" s="39">
        <v>0</v>
      </c>
      <c r="DC75" s="39">
        <v>0</v>
      </c>
      <c r="DD75" s="39">
        <v>0</v>
      </c>
      <c r="DE75" s="39">
        <v>0</v>
      </c>
      <c r="DF75" s="39">
        <v>0</v>
      </c>
      <c r="DG75" s="39">
        <v>0</v>
      </c>
      <c r="DH75" s="39">
        <v>0</v>
      </c>
      <c r="DI75" s="39">
        <v>0</v>
      </c>
      <c r="DJ75" s="39">
        <v>0</v>
      </c>
      <c r="DK75" s="39">
        <v>0</v>
      </c>
      <c r="DL75" s="39">
        <v>0</v>
      </c>
      <c r="DM75" s="39">
        <v>0</v>
      </c>
      <c r="DN75" s="39">
        <v>0</v>
      </c>
      <c r="DO75" s="39">
        <v>0</v>
      </c>
      <c r="DP75" s="39">
        <v>0</v>
      </c>
      <c r="DQ75" s="39">
        <v>0</v>
      </c>
      <c r="DR75" s="39">
        <v>0</v>
      </c>
      <c r="DS75" s="39">
        <v>0</v>
      </c>
      <c r="DT75" s="39">
        <v>0</v>
      </c>
      <c r="DU75" s="39">
        <v>0</v>
      </c>
      <c r="DV75" s="39">
        <v>0</v>
      </c>
      <c r="DW75" s="39">
        <v>0</v>
      </c>
      <c r="DX75" s="39">
        <v>0</v>
      </c>
      <c r="DY75" s="39">
        <v>0</v>
      </c>
      <c r="DZ75" s="39">
        <v>0</v>
      </c>
      <c r="EA75" s="39">
        <v>0</v>
      </c>
      <c r="EB75" s="44"/>
      <c r="EC75" s="44"/>
      <c r="ED75" s="39">
        <v>0</v>
      </c>
      <c r="EE75" s="39">
        <f t="shared" si="9"/>
        <v>0</v>
      </c>
      <c r="EF75" s="39">
        <v>0</v>
      </c>
      <c r="EG75" s="39">
        <v>0</v>
      </c>
      <c r="EH75" s="39">
        <v>0</v>
      </c>
      <c r="EI75" s="39">
        <v>0</v>
      </c>
      <c r="EJ75" s="39">
        <v>0</v>
      </c>
      <c r="EK75" s="39">
        <v>0</v>
      </c>
      <c r="EL75" s="44"/>
      <c r="EM75" s="44"/>
      <c r="EN75" s="72">
        <v>44</v>
      </c>
      <c r="EO75" s="39">
        <f t="shared" si="10"/>
        <v>0</v>
      </c>
      <c r="EP75" s="39">
        <v>0</v>
      </c>
      <c r="EQ75" s="39" t="s">
        <v>1479</v>
      </c>
      <c r="ER75" s="44"/>
      <c r="ES75" s="39">
        <v>0</v>
      </c>
      <c r="ET75" s="43" t="s">
        <v>1480</v>
      </c>
      <c r="EU75" s="39">
        <v>1818.0930000000001</v>
      </c>
      <c r="EV75" s="39" t="s">
        <v>236</v>
      </c>
      <c r="EW75" s="44"/>
      <c r="EX75" s="44"/>
      <c r="EY75" s="44"/>
      <c r="EZ75" s="44"/>
      <c r="FA75" s="39">
        <v>0</v>
      </c>
      <c r="FB75" s="39" t="s">
        <v>239</v>
      </c>
      <c r="FC75" s="39">
        <v>0</v>
      </c>
      <c r="FD75" s="39" t="s">
        <v>236</v>
      </c>
      <c r="FE75" s="44"/>
      <c r="FF75" s="44"/>
      <c r="FG75" s="39" t="s">
        <v>236</v>
      </c>
      <c r="FH75" s="44"/>
      <c r="FI75" s="44"/>
      <c r="FJ75" s="39" t="s">
        <v>236</v>
      </c>
      <c r="FK75" s="44"/>
      <c r="FL75" s="44"/>
      <c r="FM75" s="39" t="s">
        <v>236</v>
      </c>
      <c r="FN75" s="44"/>
      <c r="FO75" s="44"/>
      <c r="FP75" s="39" t="s">
        <v>236</v>
      </c>
      <c r="FQ75" s="44"/>
      <c r="FR75" s="44"/>
      <c r="FS75" s="39" t="s">
        <v>236</v>
      </c>
      <c r="FT75" s="44"/>
      <c r="FU75" s="44"/>
      <c r="FV75" s="39" t="s">
        <v>236</v>
      </c>
      <c r="FW75" s="44"/>
      <c r="FX75" s="44"/>
      <c r="FY75" s="39" t="s">
        <v>1481</v>
      </c>
      <c r="FZ75" s="39" t="s">
        <v>1482</v>
      </c>
      <c r="GA75" s="39">
        <v>149303</v>
      </c>
      <c r="GB75" s="39" t="s">
        <v>243</v>
      </c>
      <c r="GC75" s="39" t="s">
        <v>1483</v>
      </c>
      <c r="GD75" s="39">
        <v>149303</v>
      </c>
      <c r="GE75" s="39" t="s">
        <v>236</v>
      </c>
      <c r="GF75" s="44"/>
      <c r="GG75" s="44"/>
      <c r="GH75" s="39" t="s">
        <v>236</v>
      </c>
      <c r="GI75" s="44"/>
      <c r="GJ75" s="44"/>
      <c r="GK75" s="39" t="s">
        <v>236</v>
      </c>
      <c r="GL75" s="44"/>
      <c r="GM75" s="44"/>
      <c r="GN75" s="39" t="s">
        <v>236</v>
      </c>
      <c r="GO75" s="44"/>
      <c r="GP75" s="44"/>
      <c r="GQ75" s="39" t="s">
        <v>236</v>
      </c>
      <c r="GR75" s="44"/>
      <c r="GS75" s="44"/>
      <c r="GT75" s="44"/>
      <c r="GU75" s="44"/>
      <c r="GV75" s="44"/>
      <c r="GW75" s="39">
        <v>1.18</v>
      </c>
      <c r="GX75" s="39" t="s">
        <v>1484</v>
      </c>
      <c r="GY75" s="39">
        <v>26</v>
      </c>
      <c r="GZ75" s="39">
        <v>0</v>
      </c>
      <c r="HA75" s="39">
        <v>20</v>
      </c>
      <c r="HB75" s="39">
        <v>5</v>
      </c>
      <c r="HC75" s="39">
        <v>0</v>
      </c>
      <c r="HD75" s="39">
        <v>1</v>
      </c>
      <c r="HE75" s="39">
        <v>0</v>
      </c>
      <c r="HF75" s="39">
        <v>0</v>
      </c>
      <c r="HG75" s="39">
        <v>0</v>
      </c>
      <c r="HH75" s="39" t="s">
        <v>236</v>
      </c>
      <c r="HI75" s="44"/>
      <c r="HJ75" s="39" t="s">
        <v>239</v>
      </c>
      <c r="HK75" s="43" t="s">
        <v>1485</v>
      </c>
      <c r="HL75" s="44"/>
      <c r="HM75" s="44"/>
      <c r="HN75" s="44"/>
      <c r="HO75" s="44"/>
      <c r="HP75" s="44"/>
      <c r="HQ75" s="44"/>
      <c r="HR75" s="44"/>
      <c r="HS75" s="39" t="s">
        <v>239</v>
      </c>
      <c r="HT75" s="39">
        <v>0</v>
      </c>
      <c r="HU75" s="39">
        <v>0</v>
      </c>
      <c r="HV75" s="39" t="s">
        <v>1486</v>
      </c>
      <c r="HW75" s="39" t="s">
        <v>1487</v>
      </c>
      <c r="HX75" s="39" t="s">
        <v>1488</v>
      </c>
      <c r="HY75" s="39" t="s">
        <v>1489</v>
      </c>
      <c r="HZ75" s="39" t="s">
        <v>1057</v>
      </c>
      <c r="IA75" s="39" t="s">
        <v>1086</v>
      </c>
      <c r="IB75" s="39" t="s">
        <v>1490</v>
      </c>
      <c r="IC75" s="39" t="s">
        <v>1088</v>
      </c>
      <c r="ID75" s="44"/>
    </row>
    <row r="76" spans="1:238" ht="84.75" customHeight="1" x14ac:dyDescent="0.2">
      <c r="A76" s="44" t="s">
        <v>13000</v>
      </c>
      <c r="B76" s="39" t="s">
        <v>3414</v>
      </c>
      <c r="C76" s="39" t="s">
        <v>3415</v>
      </c>
      <c r="D76" s="39" t="s">
        <v>3416</v>
      </c>
      <c r="E76" s="39">
        <v>2017</v>
      </c>
      <c r="F76" s="48">
        <v>45153</v>
      </c>
      <c r="G76" s="48">
        <v>45657</v>
      </c>
      <c r="H76" s="39" t="s">
        <v>3417</v>
      </c>
      <c r="I76" s="44"/>
      <c r="J76" s="39" t="s">
        <v>3418</v>
      </c>
      <c r="K76" s="43" t="s">
        <v>3419</v>
      </c>
      <c r="L76" s="44"/>
      <c r="M76" s="44"/>
      <c r="N76" s="39" t="s">
        <v>3420</v>
      </c>
      <c r="O76" s="43" t="s">
        <v>3421</v>
      </c>
      <c r="P76" s="39" t="s">
        <v>3422</v>
      </c>
      <c r="Q76" s="43" t="s">
        <v>3423</v>
      </c>
      <c r="R76" s="39" t="s">
        <v>3424</v>
      </c>
      <c r="S76" s="43" t="s">
        <v>3425</v>
      </c>
      <c r="T76" s="39" t="s">
        <v>3426</v>
      </c>
      <c r="U76" s="39" t="s">
        <v>3427</v>
      </c>
      <c r="V76" s="39" t="s">
        <v>235</v>
      </c>
      <c r="W76" s="39" t="s">
        <v>3428</v>
      </c>
      <c r="X76" s="49">
        <v>431.69400000000002</v>
      </c>
      <c r="Y76" s="49">
        <f t="shared" si="6"/>
        <v>0</v>
      </c>
      <c r="Z76" s="39">
        <v>267.58600000000001</v>
      </c>
      <c r="AA76" s="49">
        <v>61.99</v>
      </c>
      <c r="AB76" s="39">
        <v>0.14000000000000001</v>
      </c>
      <c r="AC76" s="39">
        <v>98.811000000000007</v>
      </c>
      <c r="AD76" s="39">
        <v>22.89</v>
      </c>
      <c r="AE76" s="39">
        <v>0</v>
      </c>
      <c r="AF76" s="39">
        <v>0</v>
      </c>
      <c r="AG76" s="39">
        <v>0</v>
      </c>
      <c r="AH76" s="39">
        <v>0</v>
      </c>
      <c r="AI76" s="39">
        <v>65.296999999999997</v>
      </c>
      <c r="AJ76" s="39">
        <v>15.13</v>
      </c>
      <c r="AK76" s="39">
        <v>0</v>
      </c>
      <c r="AL76" s="39">
        <v>0</v>
      </c>
      <c r="AM76" s="39">
        <v>0</v>
      </c>
      <c r="AN76" s="39">
        <v>0</v>
      </c>
      <c r="AO76" s="39">
        <v>0</v>
      </c>
      <c r="AP76" s="39" t="s">
        <v>243</v>
      </c>
      <c r="AQ76" s="39" t="s">
        <v>3429</v>
      </c>
      <c r="AR76" s="44"/>
      <c r="AS76" s="39">
        <v>0</v>
      </c>
      <c r="AT76" s="39">
        <v>200</v>
      </c>
      <c r="AU76" s="39">
        <v>0.12</v>
      </c>
      <c r="AV76" s="39">
        <v>402</v>
      </c>
      <c r="AW76" s="39">
        <v>402</v>
      </c>
      <c r="AX76" s="39">
        <v>344</v>
      </c>
      <c r="AY76" s="39">
        <v>40</v>
      </c>
      <c r="AZ76" s="39">
        <v>96</v>
      </c>
      <c r="BA76" s="39">
        <v>6</v>
      </c>
      <c r="BB76" s="44"/>
      <c r="BC76" s="44"/>
      <c r="BD76" s="39">
        <v>28</v>
      </c>
      <c r="BE76" s="44"/>
      <c r="BF76" s="39">
        <v>38</v>
      </c>
      <c r="BG76" s="39">
        <v>18</v>
      </c>
      <c r="BH76" s="44"/>
      <c r="BI76" s="39">
        <v>26</v>
      </c>
      <c r="BJ76" s="39">
        <v>11</v>
      </c>
      <c r="BK76" s="39">
        <v>52</v>
      </c>
      <c r="BL76" s="39">
        <v>13</v>
      </c>
      <c r="BM76" s="44"/>
      <c r="BN76" s="44"/>
      <c r="BO76" s="44"/>
      <c r="BP76" s="39">
        <v>16</v>
      </c>
      <c r="BQ76" s="44"/>
      <c r="BR76" s="39">
        <v>0</v>
      </c>
      <c r="BS76" s="44"/>
      <c r="BT76" s="44"/>
      <c r="BU76" s="44"/>
      <c r="BV76" s="44"/>
      <c r="BW76" s="44"/>
      <c r="BX76" s="44"/>
      <c r="BY76" s="44"/>
      <c r="BZ76" s="44"/>
      <c r="CA76" s="44"/>
      <c r="CB76" s="44"/>
      <c r="CC76" s="44"/>
      <c r="CD76" s="44"/>
      <c r="CE76" s="44"/>
      <c r="CF76" s="44"/>
      <c r="CG76" s="44"/>
      <c r="CH76" s="39">
        <v>0</v>
      </c>
      <c r="CI76" s="39">
        <f t="shared" si="7"/>
        <v>0</v>
      </c>
      <c r="CJ76" s="39">
        <v>0</v>
      </c>
      <c r="CK76" s="44"/>
      <c r="CL76" s="44"/>
      <c r="CM76" s="44"/>
      <c r="CN76" s="44"/>
      <c r="CO76" s="44"/>
      <c r="CP76" s="44"/>
      <c r="CQ76" s="44"/>
      <c r="CR76" s="44"/>
      <c r="CS76" s="44"/>
      <c r="CT76" s="44"/>
      <c r="CU76" s="44"/>
      <c r="CV76" s="44"/>
      <c r="CW76" s="44"/>
      <c r="CX76" s="44"/>
      <c r="CY76" s="44"/>
      <c r="CZ76" s="39">
        <v>0</v>
      </c>
      <c r="DA76" s="39">
        <f t="shared" si="8"/>
        <v>0</v>
      </c>
      <c r="DB76" s="39">
        <v>0</v>
      </c>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39">
        <v>0</v>
      </c>
      <c r="EE76" s="39">
        <f t="shared" si="9"/>
        <v>0</v>
      </c>
      <c r="EF76" s="44"/>
      <c r="EG76" s="44"/>
      <c r="EH76" s="44"/>
      <c r="EI76" s="44"/>
      <c r="EJ76" s="44"/>
      <c r="EK76" s="44"/>
      <c r="EL76" s="44"/>
      <c r="EM76" s="44"/>
      <c r="EN76" s="72">
        <v>344</v>
      </c>
      <c r="EO76" s="39">
        <f t="shared" si="10"/>
        <v>0</v>
      </c>
      <c r="EP76" s="39">
        <v>287.98</v>
      </c>
      <c r="EQ76" s="39" t="s">
        <v>3430</v>
      </c>
      <c r="ER76" s="44"/>
      <c r="ES76" s="53">
        <v>45853</v>
      </c>
      <c r="ET76" s="43" t="s">
        <v>3431</v>
      </c>
      <c r="EU76" s="39">
        <v>1828.7</v>
      </c>
      <c r="EV76" s="39" t="s">
        <v>236</v>
      </c>
      <c r="EW76" s="44"/>
      <c r="EX76" s="44"/>
      <c r="EY76" s="44"/>
      <c r="EZ76" s="44"/>
      <c r="FA76" s="44"/>
      <c r="FB76" s="44"/>
      <c r="FC76" s="39">
        <v>9</v>
      </c>
      <c r="FD76" s="39" t="s">
        <v>243</v>
      </c>
      <c r="FE76" s="39" t="s">
        <v>3432</v>
      </c>
      <c r="FF76" s="39">
        <v>149166</v>
      </c>
      <c r="FG76" s="39" t="s">
        <v>243</v>
      </c>
      <c r="FH76" s="39" t="s">
        <v>3433</v>
      </c>
      <c r="FI76" s="39">
        <v>0</v>
      </c>
      <c r="FJ76" s="39" t="s">
        <v>236</v>
      </c>
      <c r="FK76" s="44"/>
      <c r="FL76" s="44"/>
      <c r="FM76" s="39" t="s">
        <v>236</v>
      </c>
      <c r="FN76" s="44"/>
      <c r="FO76" s="44"/>
      <c r="FP76" s="39" t="s">
        <v>236</v>
      </c>
      <c r="FQ76" s="44"/>
      <c r="FR76" s="44"/>
      <c r="FS76" s="39" t="s">
        <v>236</v>
      </c>
      <c r="FT76" s="44"/>
      <c r="FU76" s="44"/>
      <c r="FV76" s="39" t="s">
        <v>236</v>
      </c>
      <c r="FW76" s="44"/>
      <c r="FX76" s="44"/>
      <c r="FY76" s="44"/>
      <c r="FZ76" s="44"/>
      <c r="GA76" s="44"/>
      <c r="GB76" s="39" t="s">
        <v>236</v>
      </c>
      <c r="GC76" s="44"/>
      <c r="GD76" s="44"/>
      <c r="GE76" s="39" t="s">
        <v>236</v>
      </c>
      <c r="GF76" s="44"/>
      <c r="GG76" s="44"/>
      <c r="GH76" s="39" t="s">
        <v>236</v>
      </c>
      <c r="GI76" s="44"/>
      <c r="GJ76" s="44"/>
      <c r="GK76" s="39" t="s">
        <v>236</v>
      </c>
      <c r="GL76" s="44"/>
      <c r="GM76" s="44"/>
      <c r="GN76" s="39" t="s">
        <v>243</v>
      </c>
      <c r="GO76" s="39" t="s">
        <v>3434</v>
      </c>
      <c r="GP76" s="39">
        <v>15</v>
      </c>
      <c r="GQ76" s="39" t="s">
        <v>236</v>
      </c>
      <c r="GR76" s="44"/>
      <c r="GS76" s="44"/>
      <c r="GT76" s="44"/>
      <c r="GU76" s="44"/>
      <c r="GV76" s="44"/>
      <c r="GW76" s="39">
        <v>94</v>
      </c>
      <c r="GX76" s="39" t="s">
        <v>3435</v>
      </c>
      <c r="GY76" s="39">
        <v>233</v>
      </c>
      <c r="GZ76" s="39">
        <v>0</v>
      </c>
      <c r="HA76" s="39">
        <v>0</v>
      </c>
      <c r="HB76" s="39">
        <v>227</v>
      </c>
      <c r="HC76" s="39">
        <v>0</v>
      </c>
      <c r="HD76" s="39">
        <v>6</v>
      </c>
      <c r="HE76" s="39">
        <v>0</v>
      </c>
      <c r="HF76" s="39">
        <v>0</v>
      </c>
      <c r="HG76" s="39">
        <v>0</v>
      </c>
      <c r="HH76" s="39" t="s">
        <v>243</v>
      </c>
      <c r="HI76" s="43" t="s">
        <v>3436</v>
      </c>
      <c r="HJ76" s="39" t="s">
        <v>3437</v>
      </c>
      <c r="HK76" s="43" t="s">
        <v>3438</v>
      </c>
      <c r="HL76" s="39" t="s">
        <v>3439</v>
      </c>
      <c r="HM76" s="43" t="s">
        <v>3438</v>
      </c>
      <c r="HN76" s="43" t="s">
        <v>3440</v>
      </c>
      <c r="HO76" s="39" t="s">
        <v>3441</v>
      </c>
      <c r="HP76" s="44"/>
      <c r="HQ76" s="39" t="s">
        <v>3442</v>
      </c>
      <c r="HR76" s="44"/>
      <c r="HS76" s="39" t="s">
        <v>3443</v>
      </c>
      <c r="HT76" s="39">
        <v>7</v>
      </c>
      <c r="HU76" s="39">
        <v>983</v>
      </c>
      <c r="HV76" s="39" t="s">
        <v>3444</v>
      </c>
      <c r="HW76" s="39" t="s">
        <v>3445</v>
      </c>
      <c r="HX76" s="39" t="s">
        <v>3446</v>
      </c>
      <c r="HY76" s="39" t="s">
        <v>3447</v>
      </c>
      <c r="HZ76" s="39" t="s">
        <v>3413</v>
      </c>
      <c r="IA76" s="39" t="s">
        <v>3448</v>
      </c>
      <c r="IB76" s="39" t="s">
        <v>3449</v>
      </c>
      <c r="IC76" s="39" t="s">
        <v>3450</v>
      </c>
      <c r="ID76" s="43" t="s">
        <v>3451</v>
      </c>
    </row>
    <row r="77" spans="1:238" ht="63" customHeight="1" x14ac:dyDescent="0.2">
      <c r="A77" s="44" t="s">
        <v>13002</v>
      </c>
      <c r="B77" s="39" t="s">
        <v>1435</v>
      </c>
      <c r="C77" s="39" t="s">
        <v>1436</v>
      </c>
      <c r="D77" s="39" t="s">
        <v>355</v>
      </c>
      <c r="E77" s="39">
        <v>2018</v>
      </c>
      <c r="F77" s="48">
        <v>44927</v>
      </c>
      <c r="G77" s="48">
        <v>45657</v>
      </c>
      <c r="H77" s="39" t="s">
        <v>1437</v>
      </c>
      <c r="I77" s="43" t="s">
        <v>1438</v>
      </c>
      <c r="J77" s="39" t="s">
        <v>1439</v>
      </c>
      <c r="K77" s="43" t="s">
        <v>1440</v>
      </c>
      <c r="L77" s="39" t="s">
        <v>1441</v>
      </c>
      <c r="M77" s="43" t="s">
        <v>1442</v>
      </c>
      <c r="N77" s="44"/>
      <c r="O77" s="44"/>
      <c r="P77" s="44"/>
      <c r="Q77" s="44"/>
      <c r="R77" s="44"/>
      <c r="S77" s="44"/>
      <c r="T77" s="39" t="s">
        <v>1443</v>
      </c>
      <c r="U77" s="39" t="s">
        <v>1444</v>
      </c>
      <c r="V77" s="39" t="s">
        <v>235</v>
      </c>
      <c r="W77" s="39" t="s">
        <v>1445</v>
      </c>
      <c r="X77" s="49">
        <v>639.4</v>
      </c>
      <c r="Y77" s="49">
        <f t="shared" si="6"/>
        <v>0</v>
      </c>
      <c r="Z77" s="39">
        <v>206.7</v>
      </c>
      <c r="AA77" s="49">
        <v>32.33</v>
      </c>
      <c r="AB77" s="39">
        <v>0.4</v>
      </c>
      <c r="AC77" s="39">
        <v>6.4</v>
      </c>
      <c r="AD77" s="39">
        <v>1</v>
      </c>
      <c r="AE77" s="39">
        <v>0</v>
      </c>
      <c r="AF77" s="39">
        <v>0</v>
      </c>
      <c r="AG77" s="39">
        <v>0</v>
      </c>
      <c r="AH77" s="39">
        <v>0</v>
      </c>
      <c r="AI77" s="39">
        <v>0</v>
      </c>
      <c r="AJ77" s="39">
        <v>0</v>
      </c>
      <c r="AK77" s="39">
        <v>426.3</v>
      </c>
      <c r="AL77" s="39">
        <v>66.67</v>
      </c>
      <c r="AM77" s="39" t="s">
        <v>1446</v>
      </c>
      <c r="AN77" s="39" t="s">
        <v>364</v>
      </c>
      <c r="AO77" s="39" t="s">
        <v>1444</v>
      </c>
      <c r="AP77" s="39" t="s">
        <v>243</v>
      </c>
      <c r="AQ77" s="39" t="s">
        <v>1447</v>
      </c>
      <c r="AR77" s="43" t="s">
        <v>1448</v>
      </c>
      <c r="AS77" s="39">
        <v>0</v>
      </c>
      <c r="AT77" s="39">
        <v>767.9</v>
      </c>
      <c r="AU77" s="39">
        <v>1.2</v>
      </c>
      <c r="AV77" s="39">
        <v>215</v>
      </c>
      <c r="AW77" s="39">
        <v>212</v>
      </c>
      <c r="AX77" s="39">
        <v>148</v>
      </c>
      <c r="AY77" s="39">
        <v>0</v>
      </c>
      <c r="AZ77" s="39">
        <v>0</v>
      </c>
      <c r="BA77" s="39">
        <v>0</v>
      </c>
      <c r="BB77" s="39">
        <v>0</v>
      </c>
      <c r="BC77" s="39">
        <v>0</v>
      </c>
      <c r="BD77" s="39">
        <v>0</v>
      </c>
      <c r="BE77" s="39">
        <v>0</v>
      </c>
      <c r="BF77" s="39">
        <v>0</v>
      </c>
      <c r="BG77" s="39">
        <v>0</v>
      </c>
      <c r="BH77" s="39">
        <v>98</v>
      </c>
      <c r="BI77" s="39">
        <v>0</v>
      </c>
      <c r="BJ77" s="39">
        <v>49</v>
      </c>
      <c r="BK77" s="39">
        <v>0</v>
      </c>
      <c r="BL77" s="39">
        <v>0</v>
      </c>
      <c r="BM77" s="39">
        <v>0</v>
      </c>
      <c r="BN77" s="39">
        <v>0</v>
      </c>
      <c r="BO77" s="39">
        <v>0</v>
      </c>
      <c r="BP77" s="39">
        <v>0</v>
      </c>
      <c r="BQ77" s="39">
        <v>0</v>
      </c>
      <c r="BR77" s="39">
        <v>0</v>
      </c>
      <c r="BS77" s="39">
        <v>0</v>
      </c>
      <c r="BT77" s="39">
        <v>0</v>
      </c>
      <c r="BU77" s="39">
        <v>0</v>
      </c>
      <c r="BV77" s="39">
        <v>0</v>
      </c>
      <c r="BW77" s="39">
        <v>0</v>
      </c>
      <c r="BX77" s="39">
        <v>0</v>
      </c>
      <c r="BY77" s="39">
        <v>0</v>
      </c>
      <c r="BZ77" s="39">
        <v>0</v>
      </c>
      <c r="CA77" s="39">
        <v>0</v>
      </c>
      <c r="CB77" s="39">
        <v>0</v>
      </c>
      <c r="CC77" s="39">
        <v>0</v>
      </c>
      <c r="CD77" s="39">
        <v>0</v>
      </c>
      <c r="CE77" s="39">
        <v>0</v>
      </c>
      <c r="CF77" s="44"/>
      <c r="CG77" s="39">
        <v>0</v>
      </c>
      <c r="CH77" s="39">
        <v>0</v>
      </c>
      <c r="CI77" s="39">
        <f t="shared" si="7"/>
        <v>0</v>
      </c>
      <c r="CJ77" s="39">
        <v>0</v>
      </c>
      <c r="CK77" s="39">
        <v>0</v>
      </c>
      <c r="CL77" s="39">
        <v>0</v>
      </c>
      <c r="CM77" s="39">
        <v>0</v>
      </c>
      <c r="CN77" s="39">
        <v>0</v>
      </c>
      <c r="CO77" s="39">
        <v>0</v>
      </c>
      <c r="CP77" s="39">
        <v>0</v>
      </c>
      <c r="CQ77" s="39">
        <v>0</v>
      </c>
      <c r="CR77" s="39">
        <v>0</v>
      </c>
      <c r="CS77" s="39">
        <v>0</v>
      </c>
      <c r="CT77" s="39">
        <v>0</v>
      </c>
      <c r="CU77" s="39">
        <v>0</v>
      </c>
      <c r="CV77" s="39">
        <v>0</v>
      </c>
      <c r="CW77" s="39">
        <v>0</v>
      </c>
      <c r="CX77" s="39">
        <v>0</v>
      </c>
      <c r="CY77" s="44"/>
      <c r="CZ77" s="39">
        <v>0</v>
      </c>
      <c r="DA77" s="39">
        <f t="shared" si="8"/>
        <v>0</v>
      </c>
      <c r="DB77" s="39">
        <v>0</v>
      </c>
      <c r="DC77" s="39">
        <v>0</v>
      </c>
      <c r="DD77" s="39">
        <v>0</v>
      </c>
      <c r="DE77" s="39">
        <v>0</v>
      </c>
      <c r="DF77" s="39">
        <v>0</v>
      </c>
      <c r="DG77" s="39">
        <v>0</v>
      </c>
      <c r="DH77" s="39">
        <v>0</v>
      </c>
      <c r="DI77" s="39">
        <v>0</v>
      </c>
      <c r="DJ77" s="39">
        <v>0</v>
      </c>
      <c r="DK77" s="39">
        <v>0</v>
      </c>
      <c r="DL77" s="39">
        <v>0</v>
      </c>
      <c r="DM77" s="39">
        <v>0</v>
      </c>
      <c r="DN77" s="39">
        <v>0</v>
      </c>
      <c r="DO77" s="39">
        <v>0</v>
      </c>
      <c r="DP77" s="39">
        <v>0</v>
      </c>
      <c r="DQ77" s="39">
        <v>0</v>
      </c>
      <c r="DR77" s="39">
        <v>0</v>
      </c>
      <c r="DS77" s="39">
        <v>0</v>
      </c>
      <c r="DT77" s="39">
        <v>0</v>
      </c>
      <c r="DU77" s="39">
        <v>0</v>
      </c>
      <c r="DV77" s="39">
        <v>0</v>
      </c>
      <c r="DW77" s="39">
        <v>0</v>
      </c>
      <c r="DX77" s="39">
        <v>0</v>
      </c>
      <c r="DY77" s="39">
        <v>0</v>
      </c>
      <c r="DZ77" s="39">
        <v>0</v>
      </c>
      <c r="EA77" s="39">
        <v>0</v>
      </c>
      <c r="EB77" s="44"/>
      <c r="EC77" s="39">
        <v>0</v>
      </c>
      <c r="ED77" s="39">
        <v>0</v>
      </c>
      <c r="EE77" s="39">
        <f t="shared" si="9"/>
        <v>0</v>
      </c>
      <c r="EF77" s="39">
        <v>0</v>
      </c>
      <c r="EG77" s="39">
        <v>0</v>
      </c>
      <c r="EH77" s="39">
        <v>0</v>
      </c>
      <c r="EI77" s="39">
        <v>0</v>
      </c>
      <c r="EJ77" s="39">
        <v>0</v>
      </c>
      <c r="EK77" s="39">
        <v>0</v>
      </c>
      <c r="EL77" s="39" t="s">
        <v>1449</v>
      </c>
      <c r="EM77" s="39">
        <v>2</v>
      </c>
      <c r="EN77" s="72">
        <v>149</v>
      </c>
      <c r="EO77" s="39">
        <f t="shared" si="10"/>
        <v>0</v>
      </c>
      <c r="EP77" s="39">
        <v>565.38900000000001</v>
      </c>
      <c r="EQ77" s="39" t="s">
        <v>1450</v>
      </c>
      <c r="ER77" s="44"/>
      <c r="ES77" s="39" t="s">
        <v>1451</v>
      </c>
      <c r="ET77" s="43" t="s">
        <v>1452</v>
      </c>
      <c r="EU77" s="39">
        <v>692.5</v>
      </c>
      <c r="EV77" s="39" t="s">
        <v>236</v>
      </c>
      <c r="EW77" s="44"/>
      <c r="EX77" s="44"/>
      <c r="EY77" s="44"/>
      <c r="EZ77" s="44"/>
      <c r="FA77" s="44"/>
      <c r="FB77" s="44"/>
      <c r="FC77" s="39">
        <v>4</v>
      </c>
      <c r="FD77" s="44"/>
      <c r="FE77" s="44"/>
      <c r="FF77" s="44"/>
      <c r="FG77" s="44"/>
      <c r="FH77" s="44"/>
      <c r="FI77" s="44"/>
      <c r="FJ77" s="39" t="s">
        <v>243</v>
      </c>
      <c r="FK77" s="39" t="s">
        <v>1453</v>
      </c>
      <c r="FL77" s="39">
        <v>13123</v>
      </c>
      <c r="FM77" s="44"/>
      <c r="FN77" s="44"/>
      <c r="FO77" s="44"/>
      <c r="FP77" s="44"/>
      <c r="FQ77" s="44"/>
      <c r="FR77" s="44"/>
      <c r="FS77" s="44"/>
      <c r="FT77" s="44"/>
      <c r="FU77" s="44"/>
      <c r="FV77" s="44"/>
      <c r="FW77" s="44"/>
      <c r="FX77" s="44"/>
      <c r="FY77" s="44"/>
      <c r="FZ77" s="44"/>
      <c r="GA77" s="44"/>
      <c r="GB77" s="39" t="s">
        <v>243</v>
      </c>
      <c r="GC77" s="43" t="s">
        <v>1454</v>
      </c>
      <c r="GD77" s="39">
        <v>101000</v>
      </c>
      <c r="GE77" s="44"/>
      <c r="GF77" s="44"/>
      <c r="GG77" s="44"/>
      <c r="GH77" s="44"/>
      <c r="GI77" s="44"/>
      <c r="GJ77" s="44"/>
      <c r="GK77" s="44"/>
      <c r="GL77" s="44"/>
      <c r="GM77" s="44"/>
      <c r="GN77" s="44"/>
      <c r="GO77" s="44"/>
      <c r="GP77" s="44"/>
      <c r="GQ77" s="44"/>
      <c r="GR77" s="44"/>
      <c r="GS77" s="44"/>
      <c r="GT77" s="44"/>
      <c r="GU77" s="44"/>
      <c r="GV77" s="44"/>
      <c r="GW77" s="39">
        <v>14</v>
      </c>
      <c r="GX77" s="39" t="s">
        <v>1455</v>
      </c>
      <c r="GY77" s="39">
        <v>37</v>
      </c>
      <c r="GZ77" s="39">
        <v>1</v>
      </c>
      <c r="HA77" s="39">
        <v>10</v>
      </c>
      <c r="HB77" s="39">
        <v>24</v>
      </c>
      <c r="HC77" s="39">
        <v>1</v>
      </c>
      <c r="HD77" s="39">
        <v>1</v>
      </c>
      <c r="HE77" s="39">
        <v>0</v>
      </c>
      <c r="HF77" s="39">
        <v>0</v>
      </c>
      <c r="HG77" s="39">
        <v>0</v>
      </c>
      <c r="HH77" s="39" t="s">
        <v>243</v>
      </c>
      <c r="HI77" s="43" t="s">
        <v>1456</v>
      </c>
      <c r="HJ77" s="39" t="s">
        <v>1457</v>
      </c>
      <c r="HK77" s="43" t="s">
        <v>1458</v>
      </c>
      <c r="HL77" s="39" t="s">
        <v>1459</v>
      </c>
      <c r="HM77" s="43" t="s">
        <v>1460</v>
      </c>
      <c r="HN77" s="44"/>
      <c r="HO77" s="39" t="s">
        <v>1461</v>
      </c>
      <c r="HP77" s="44"/>
      <c r="HQ77" s="43" t="s">
        <v>1462</v>
      </c>
      <c r="HR77" s="44"/>
      <c r="HS77" s="39" t="s">
        <v>1463</v>
      </c>
      <c r="HT77" s="39">
        <v>0</v>
      </c>
      <c r="HU77" s="44"/>
      <c r="HV77" s="39" t="s">
        <v>1464</v>
      </c>
      <c r="HW77" s="39" t="s">
        <v>1465</v>
      </c>
      <c r="HX77" s="39" t="s">
        <v>1466</v>
      </c>
      <c r="HY77" s="39" t="s">
        <v>1467</v>
      </c>
      <c r="HZ77" s="39" t="s">
        <v>1434</v>
      </c>
      <c r="IA77" s="39" t="s">
        <v>1468</v>
      </c>
      <c r="IB77" s="39" t="s">
        <v>1469</v>
      </c>
      <c r="IC77" s="39" t="s">
        <v>1470</v>
      </c>
      <c r="ID77" s="44"/>
    </row>
    <row r="78" spans="1:238" ht="54" customHeight="1" x14ac:dyDescent="0.2">
      <c r="A78" s="44" t="s">
        <v>13003</v>
      </c>
      <c r="B78" s="39" t="s">
        <v>1435</v>
      </c>
      <c r="C78" s="39" t="s">
        <v>294</v>
      </c>
      <c r="D78" s="39" t="s">
        <v>294</v>
      </c>
      <c r="E78" s="39">
        <v>2014</v>
      </c>
      <c r="F78" s="48">
        <v>45322</v>
      </c>
      <c r="G78" s="48">
        <v>45657</v>
      </c>
      <c r="H78" s="39" t="s">
        <v>1668</v>
      </c>
      <c r="I78" s="43" t="s">
        <v>1669</v>
      </c>
      <c r="J78" s="39" t="s">
        <v>1670</v>
      </c>
      <c r="K78" s="43" t="s">
        <v>1671</v>
      </c>
      <c r="L78" s="39" t="s">
        <v>1672</v>
      </c>
      <c r="M78" s="43" t="s">
        <v>1673</v>
      </c>
      <c r="N78" s="44"/>
      <c r="O78" s="44"/>
      <c r="P78" s="44"/>
      <c r="Q78" s="44"/>
      <c r="R78" s="44"/>
      <c r="S78" s="44"/>
      <c r="T78" s="39" t="s">
        <v>1674</v>
      </c>
      <c r="U78" s="39" t="s">
        <v>1674</v>
      </c>
      <c r="V78" s="39" t="s">
        <v>235</v>
      </c>
      <c r="W78" s="39" t="s">
        <v>1675</v>
      </c>
      <c r="X78" s="49">
        <v>5</v>
      </c>
      <c r="Y78" s="49">
        <f t="shared" si="6"/>
        <v>4.3999999999995154E-3</v>
      </c>
      <c r="Z78" s="39">
        <v>3.1800000000000002E-2</v>
      </c>
      <c r="AA78" s="49">
        <v>0.64</v>
      </c>
      <c r="AB78" s="56">
        <v>5.52E-5</v>
      </c>
      <c r="AC78" s="39">
        <v>3.2000000000000001E-2</v>
      </c>
      <c r="AD78" s="39">
        <v>0.64</v>
      </c>
      <c r="AE78" s="39">
        <v>0</v>
      </c>
      <c r="AF78" s="39">
        <v>0</v>
      </c>
      <c r="AG78" s="39">
        <v>1.78</v>
      </c>
      <c r="AH78" s="39">
        <v>35.630000000000003</v>
      </c>
      <c r="AI78" s="39">
        <v>0</v>
      </c>
      <c r="AJ78" s="39">
        <v>0</v>
      </c>
      <c r="AK78" s="39">
        <v>3.1518000000000002</v>
      </c>
      <c r="AL78" s="39">
        <v>63.09</v>
      </c>
      <c r="AM78" s="39" t="s">
        <v>1678</v>
      </c>
      <c r="AN78" s="39" t="s">
        <v>304</v>
      </c>
      <c r="AO78" s="39" t="s">
        <v>1674</v>
      </c>
      <c r="AP78" s="39" t="s">
        <v>243</v>
      </c>
      <c r="AQ78" s="39" t="s">
        <v>1679</v>
      </c>
      <c r="AR78" s="44"/>
      <c r="AS78" s="39">
        <v>0</v>
      </c>
      <c r="AT78" s="49">
        <v>9.2919</v>
      </c>
      <c r="AU78" s="39">
        <v>1.5599999999999999E-2</v>
      </c>
      <c r="AV78" s="39">
        <v>19</v>
      </c>
      <c r="AW78" s="39">
        <v>19</v>
      </c>
      <c r="AX78" s="39">
        <v>3</v>
      </c>
      <c r="AY78" s="39">
        <v>0</v>
      </c>
      <c r="AZ78" s="39">
        <v>0</v>
      </c>
      <c r="BA78" s="39">
        <v>0</v>
      </c>
      <c r="BB78" s="39">
        <v>0</v>
      </c>
      <c r="BC78" s="39">
        <v>0</v>
      </c>
      <c r="BD78" s="39">
        <v>1</v>
      </c>
      <c r="BE78" s="39">
        <v>0</v>
      </c>
      <c r="BF78" s="39">
        <v>0</v>
      </c>
      <c r="BG78" s="39">
        <v>0</v>
      </c>
      <c r="BH78" s="39">
        <v>2</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39">
        <v>0</v>
      </c>
      <c r="BZ78" s="39">
        <v>0</v>
      </c>
      <c r="CA78" s="39">
        <v>0</v>
      </c>
      <c r="CB78" s="39">
        <v>0</v>
      </c>
      <c r="CC78" s="39">
        <v>0</v>
      </c>
      <c r="CD78" s="39">
        <v>0</v>
      </c>
      <c r="CE78" s="39">
        <v>0</v>
      </c>
      <c r="CF78" s="44"/>
      <c r="CG78" s="39">
        <v>0</v>
      </c>
      <c r="CH78" s="39">
        <v>0</v>
      </c>
      <c r="CI78" s="39">
        <f t="shared" si="7"/>
        <v>0</v>
      </c>
      <c r="CJ78" s="39">
        <v>0</v>
      </c>
      <c r="CK78" s="39">
        <v>0</v>
      </c>
      <c r="CL78" s="39">
        <v>0</v>
      </c>
      <c r="CM78" s="39">
        <v>0</v>
      </c>
      <c r="CN78" s="39">
        <v>0</v>
      </c>
      <c r="CO78" s="39">
        <v>0</v>
      </c>
      <c r="CP78" s="39">
        <v>0</v>
      </c>
      <c r="CQ78" s="39">
        <v>0</v>
      </c>
      <c r="CR78" s="39">
        <v>0</v>
      </c>
      <c r="CS78" s="39">
        <v>0</v>
      </c>
      <c r="CT78" s="39">
        <v>0</v>
      </c>
      <c r="CU78" s="39">
        <v>0</v>
      </c>
      <c r="CV78" s="39">
        <v>0</v>
      </c>
      <c r="CW78" s="39">
        <v>0</v>
      </c>
      <c r="CX78" s="39">
        <v>0</v>
      </c>
      <c r="CY78" s="44"/>
      <c r="CZ78" s="39">
        <v>0</v>
      </c>
      <c r="DA78" s="39">
        <f t="shared" si="8"/>
        <v>0</v>
      </c>
      <c r="DB78" s="39">
        <v>0</v>
      </c>
      <c r="DC78" s="39">
        <v>0</v>
      </c>
      <c r="DD78" s="39">
        <v>0</v>
      </c>
      <c r="DE78" s="39">
        <v>0</v>
      </c>
      <c r="DF78" s="39">
        <v>0</v>
      </c>
      <c r="DG78" s="39">
        <v>0</v>
      </c>
      <c r="DH78" s="39">
        <v>0</v>
      </c>
      <c r="DI78" s="39">
        <v>0</v>
      </c>
      <c r="DJ78" s="39">
        <v>0</v>
      </c>
      <c r="DK78" s="39">
        <v>0</v>
      </c>
      <c r="DL78" s="39">
        <v>0</v>
      </c>
      <c r="DM78" s="39">
        <v>0</v>
      </c>
      <c r="DN78" s="39">
        <v>0</v>
      </c>
      <c r="DO78" s="39">
        <v>0</v>
      </c>
      <c r="DP78" s="39">
        <v>0</v>
      </c>
      <c r="DQ78" s="39">
        <v>0</v>
      </c>
      <c r="DR78" s="39">
        <v>0</v>
      </c>
      <c r="DS78" s="39">
        <v>0</v>
      </c>
      <c r="DT78" s="39">
        <v>0</v>
      </c>
      <c r="DU78" s="39">
        <v>0</v>
      </c>
      <c r="DV78" s="39">
        <v>0</v>
      </c>
      <c r="DW78" s="39">
        <v>0</v>
      </c>
      <c r="DX78" s="39">
        <v>0</v>
      </c>
      <c r="DY78" s="39">
        <v>0</v>
      </c>
      <c r="DZ78" s="39">
        <v>0</v>
      </c>
      <c r="EA78" s="39">
        <v>0</v>
      </c>
      <c r="EB78" s="44"/>
      <c r="EC78" s="39">
        <v>0</v>
      </c>
      <c r="ED78" s="39">
        <v>0</v>
      </c>
      <c r="EE78" s="39">
        <f t="shared" si="9"/>
        <v>0</v>
      </c>
      <c r="EF78" s="39">
        <v>0</v>
      </c>
      <c r="EG78" s="39">
        <v>0</v>
      </c>
      <c r="EH78" s="39">
        <v>0</v>
      </c>
      <c r="EI78" s="39">
        <v>0</v>
      </c>
      <c r="EJ78" s="39">
        <v>0</v>
      </c>
      <c r="EK78" s="39">
        <v>0</v>
      </c>
      <c r="EL78" s="44"/>
      <c r="EM78" s="39">
        <v>0</v>
      </c>
      <c r="EN78" s="72">
        <v>3</v>
      </c>
      <c r="EO78" s="39">
        <f t="shared" si="10"/>
        <v>0</v>
      </c>
      <c r="EP78" s="39" t="s">
        <v>1680</v>
      </c>
      <c r="EQ78" s="39" t="s">
        <v>1681</v>
      </c>
      <c r="ER78" s="43" t="s">
        <v>1682</v>
      </c>
      <c r="ES78" s="39" t="s">
        <v>306</v>
      </c>
      <c r="ET78" s="43" t="s">
        <v>1683</v>
      </c>
      <c r="EU78" s="39" t="s">
        <v>1684</v>
      </c>
      <c r="EV78" s="39" t="s">
        <v>236</v>
      </c>
      <c r="EW78" s="44"/>
      <c r="EX78" s="44"/>
      <c r="EY78" s="44"/>
      <c r="EZ78" s="44"/>
      <c r="FA78" s="39">
        <v>0</v>
      </c>
      <c r="FB78" s="44"/>
      <c r="FC78" s="39">
        <v>2</v>
      </c>
      <c r="FD78" s="39" t="s">
        <v>243</v>
      </c>
      <c r="FE78" s="39" t="s">
        <v>1685</v>
      </c>
      <c r="FF78" s="39">
        <v>322</v>
      </c>
      <c r="FG78" s="39" t="s">
        <v>243</v>
      </c>
      <c r="FH78" s="39" t="s">
        <v>1685</v>
      </c>
      <c r="FI78" s="39">
        <v>322</v>
      </c>
      <c r="FJ78" s="39" t="s">
        <v>236</v>
      </c>
      <c r="FK78" s="44"/>
      <c r="FL78" s="44"/>
      <c r="FM78" s="39" t="s">
        <v>236</v>
      </c>
      <c r="FN78" s="44"/>
      <c r="FO78" s="44"/>
      <c r="FP78" s="39" t="s">
        <v>236</v>
      </c>
      <c r="FQ78" s="44"/>
      <c r="FR78" s="44"/>
      <c r="FS78" s="39" t="s">
        <v>236</v>
      </c>
      <c r="FT78" s="44"/>
      <c r="FU78" s="44"/>
      <c r="FV78" s="39" t="s">
        <v>236</v>
      </c>
      <c r="FW78" s="44"/>
      <c r="FX78" s="44"/>
      <c r="FY78" s="44"/>
      <c r="FZ78" s="44"/>
      <c r="GA78" s="44"/>
      <c r="GB78" s="39" t="s">
        <v>236</v>
      </c>
      <c r="GC78" s="44"/>
      <c r="GD78" s="44"/>
      <c r="GE78" s="39" t="s">
        <v>243</v>
      </c>
      <c r="GF78" s="39" t="s">
        <v>1685</v>
      </c>
      <c r="GG78" s="39">
        <v>322</v>
      </c>
      <c r="GH78" s="39" t="s">
        <v>236</v>
      </c>
      <c r="GI78" s="44"/>
      <c r="GJ78" s="44"/>
      <c r="GK78" s="39" t="s">
        <v>236</v>
      </c>
      <c r="GL78" s="44"/>
      <c r="GM78" s="44"/>
      <c r="GN78" s="39" t="s">
        <v>236</v>
      </c>
      <c r="GO78" s="44"/>
      <c r="GP78" s="44"/>
      <c r="GQ78" s="39" t="s">
        <v>236</v>
      </c>
      <c r="GR78" s="44"/>
      <c r="GS78" s="44"/>
      <c r="GT78" s="44"/>
      <c r="GU78" s="44"/>
      <c r="GV78" s="44"/>
      <c r="GW78" s="39">
        <v>100</v>
      </c>
      <c r="GX78" s="44"/>
      <c r="GY78" s="39">
        <v>6</v>
      </c>
      <c r="GZ78" s="39">
        <v>0</v>
      </c>
      <c r="HA78" s="39">
        <v>0</v>
      </c>
      <c r="HB78" s="39">
        <v>6</v>
      </c>
      <c r="HC78" s="39">
        <v>0</v>
      </c>
      <c r="HD78" s="39">
        <v>0</v>
      </c>
      <c r="HE78" s="39">
        <v>0</v>
      </c>
      <c r="HF78" s="39">
        <v>0</v>
      </c>
      <c r="HG78" s="39">
        <v>0</v>
      </c>
      <c r="HH78" s="39" t="s">
        <v>236</v>
      </c>
      <c r="HI78" s="44"/>
      <c r="HJ78" s="44"/>
      <c r="HK78" s="44"/>
      <c r="HL78" s="39" t="s">
        <v>1686</v>
      </c>
      <c r="HM78" s="44"/>
      <c r="HN78" s="44"/>
      <c r="HO78" s="44"/>
      <c r="HP78" s="44"/>
      <c r="HQ78" s="44"/>
      <c r="HR78" s="44"/>
      <c r="HS78" s="39" t="s">
        <v>513</v>
      </c>
      <c r="HT78" s="39">
        <v>0</v>
      </c>
      <c r="HU78" s="44"/>
      <c r="HV78" s="39" t="s">
        <v>1687</v>
      </c>
      <c r="HW78" s="39" t="s">
        <v>1688</v>
      </c>
      <c r="HX78" s="39" t="s">
        <v>1689</v>
      </c>
      <c r="HY78" s="39" t="s">
        <v>1690</v>
      </c>
      <c r="HZ78" s="39" t="s">
        <v>1434</v>
      </c>
      <c r="IA78" s="39" t="s">
        <v>1691</v>
      </c>
      <c r="IB78" s="39" t="s">
        <v>1469</v>
      </c>
      <c r="IC78" s="39" t="s">
        <v>1470</v>
      </c>
      <c r="ID78" s="44"/>
    </row>
    <row r="79" spans="1:238" ht="61.5" customHeight="1" x14ac:dyDescent="0.2">
      <c r="A79" s="44" t="s">
        <v>13000</v>
      </c>
      <c r="B79" s="39" t="s">
        <v>3008</v>
      </c>
      <c r="C79" s="39" t="s">
        <v>3009</v>
      </c>
      <c r="D79" s="39" t="s">
        <v>3010</v>
      </c>
      <c r="E79" s="39">
        <v>2017</v>
      </c>
      <c r="F79" s="48">
        <v>44927</v>
      </c>
      <c r="G79" s="48">
        <v>45657</v>
      </c>
      <c r="H79" s="39" t="s">
        <v>3011</v>
      </c>
      <c r="I79" s="43" t="s">
        <v>3012</v>
      </c>
      <c r="J79" s="39" t="s">
        <v>3013</v>
      </c>
      <c r="K79" s="43" t="s">
        <v>3014</v>
      </c>
      <c r="L79" s="44"/>
      <c r="M79" s="44"/>
      <c r="N79" s="39" t="s">
        <v>3015</v>
      </c>
      <c r="O79" s="43" t="s">
        <v>3016</v>
      </c>
      <c r="P79" s="44"/>
      <c r="Q79" s="44"/>
      <c r="R79" s="44"/>
      <c r="S79" s="44"/>
      <c r="T79" s="39" t="s">
        <v>3017</v>
      </c>
      <c r="U79" s="39" t="s">
        <v>3017</v>
      </c>
      <c r="V79" s="39" t="s">
        <v>235</v>
      </c>
      <c r="W79" s="39" t="s">
        <v>3018</v>
      </c>
      <c r="X79" s="49">
        <v>297.54658603000001</v>
      </c>
      <c r="Y79" s="49">
        <f t="shared" si="6"/>
        <v>0</v>
      </c>
      <c r="Z79" s="39">
        <v>247.93061796999999</v>
      </c>
      <c r="AA79" s="49">
        <v>83.32</v>
      </c>
      <c r="AB79" s="39">
        <v>0.1</v>
      </c>
      <c r="AC79" s="39">
        <v>31.33488199</v>
      </c>
      <c r="AD79" s="39">
        <v>10.53</v>
      </c>
      <c r="AE79" s="39">
        <v>15.596432999999999</v>
      </c>
      <c r="AF79" s="39">
        <v>5.24</v>
      </c>
      <c r="AG79" s="39">
        <v>2.68465307</v>
      </c>
      <c r="AH79" s="39">
        <v>0.9</v>
      </c>
      <c r="AI79" s="39">
        <v>0</v>
      </c>
      <c r="AJ79" s="39">
        <v>0</v>
      </c>
      <c r="AK79" s="39">
        <v>0</v>
      </c>
      <c r="AL79" s="39">
        <v>0</v>
      </c>
      <c r="AM79" s="39" t="s">
        <v>234</v>
      </c>
      <c r="AN79" s="39" t="s">
        <v>234</v>
      </c>
      <c r="AO79" s="39" t="s">
        <v>234</v>
      </c>
      <c r="AP79" s="39" t="s">
        <v>243</v>
      </c>
      <c r="AQ79" s="39" t="s">
        <v>3020</v>
      </c>
      <c r="AR79" s="39" t="s">
        <v>3021</v>
      </c>
      <c r="AS79" s="39">
        <v>0</v>
      </c>
      <c r="AT79" s="39">
        <v>247.58242665</v>
      </c>
      <c r="AU79" s="39">
        <v>0.1</v>
      </c>
      <c r="AV79" s="39">
        <v>323</v>
      </c>
      <c r="AW79" s="39">
        <v>219</v>
      </c>
      <c r="AX79" s="39">
        <v>216</v>
      </c>
      <c r="AY79" s="39">
        <v>6</v>
      </c>
      <c r="AZ79" s="39">
        <v>28</v>
      </c>
      <c r="BA79" s="39">
        <v>0</v>
      </c>
      <c r="BB79" s="39">
        <v>0</v>
      </c>
      <c r="BC79" s="39">
        <v>0</v>
      </c>
      <c r="BD79" s="39">
        <v>22</v>
      </c>
      <c r="BE79" s="39">
        <v>0</v>
      </c>
      <c r="BF79" s="39">
        <v>11</v>
      </c>
      <c r="BG79" s="39">
        <v>38</v>
      </c>
      <c r="BH79" s="39">
        <v>0</v>
      </c>
      <c r="BI79" s="39">
        <v>51</v>
      </c>
      <c r="BJ79" s="39">
        <v>42</v>
      </c>
      <c r="BK79" s="39">
        <v>6</v>
      </c>
      <c r="BL79" s="39">
        <v>0</v>
      </c>
      <c r="BM79" s="39">
        <v>0</v>
      </c>
      <c r="BN79" s="39">
        <v>0</v>
      </c>
      <c r="BO79" s="39">
        <v>0</v>
      </c>
      <c r="BP79" s="39">
        <v>12</v>
      </c>
      <c r="BQ79" s="39">
        <v>0</v>
      </c>
      <c r="BR79" s="39">
        <v>0</v>
      </c>
      <c r="BS79" s="39">
        <v>0</v>
      </c>
      <c r="BT79" s="39">
        <v>0</v>
      </c>
      <c r="BU79" s="39">
        <v>0</v>
      </c>
      <c r="BV79" s="39">
        <v>0</v>
      </c>
      <c r="BW79" s="39">
        <v>0</v>
      </c>
      <c r="BX79" s="39">
        <v>0</v>
      </c>
      <c r="BY79" s="39">
        <v>0</v>
      </c>
      <c r="BZ79" s="39">
        <v>0</v>
      </c>
      <c r="CA79" s="39">
        <v>0</v>
      </c>
      <c r="CB79" s="39">
        <v>0</v>
      </c>
      <c r="CC79" s="39">
        <v>0</v>
      </c>
      <c r="CD79" s="39">
        <v>0</v>
      </c>
      <c r="CE79" s="39">
        <v>0</v>
      </c>
      <c r="CF79" s="44"/>
      <c r="CG79" s="39">
        <v>0</v>
      </c>
      <c r="CH79" s="39">
        <v>0</v>
      </c>
      <c r="CI79" s="39">
        <f t="shared" si="7"/>
        <v>0</v>
      </c>
      <c r="CJ79" s="39">
        <v>0</v>
      </c>
      <c r="CK79" s="39">
        <v>0</v>
      </c>
      <c r="CL79" s="39">
        <v>0</v>
      </c>
      <c r="CM79" s="39">
        <v>0</v>
      </c>
      <c r="CN79" s="39">
        <v>0</v>
      </c>
      <c r="CO79" s="39">
        <v>0</v>
      </c>
      <c r="CP79" s="39">
        <v>0</v>
      </c>
      <c r="CQ79" s="39">
        <v>0</v>
      </c>
      <c r="CR79" s="39">
        <v>0</v>
      </c>
      <c r="CS79" s="39">
        <v>0</v>
      </c>
      <c r="CT79" s="39">
        <v>0</v>
      </c>
      <c r="CU79" s="39">
        <v>0</v>
      </c>
      <c r="CV79" s="39">
        <v>0</v>
      </c>
      <c r="CW79" s="39">
        <v>0</v>
      </c>
      <c r="CX79" s="39">
        <v>0</v>
      </c>
      <c r="CY79" s="44"/>
      <c r="CZ79" s="39">
        <v>0</v>
      </c>
      <c r="DA79" s="39">
        <f t="shared" si="8"/>
        <v>0</v>
      </c>
      <c r="DB79" s="39">
        <v>0</v>
      </c>
      <c r="DC79" s="39">
        <v>0</v>
      </c>
      <c r="DD79" s="39">
        <v>0</v>
      </c>
      <c r="DE79" s="39">
        <v>0</v>
      </c>
      <c r="DF79" s="39">
        <v>0</v>
      </c>
      <c r="DG79" s="39">
        <v>0</v>
      </c>
      <c r="DH79" s="39">
        <v>0</v>
      </c>
      <c r="DI79" s="39">
        <v>0</v>
      </c>
      <c r="DJ79" s="39">
        <v>0</v>
      </c>
      <c r="DK79" s="39">
        <v>0</v>
      </c>
      <c r="DL79" s="39">
        <v>0</v>
      </c>
      <c r="DM79" s="39">
        <v>0</v>
      </c>
      <c r="DN79" s="39">
        <v>0</v>
      </c>
      <c r="DO79" s="39">
        <v>0</v>
      </c>
      <c r="DP79" s="39">
        <v>0</v>
      </c>
      <c r="DQ79" s="39">
        <v>0</v>
      </c>
      <c r="DR79" s="39">
        <v>0</v>
      </c>
      <c r="DS79" s="39">
        <v>0</v>
      </c>
      <c r="DT79" s="39">
        <v>0</v>
      </c>
      <c r="DU79" s="39">
        <v>0</v>
      </c>
      <c r="DV79" s="39">
        <v>0</v>
      </c>
      <c r="DW79" s="39">
        <v>0</v>
      </c>
      <c r="DX79" s="39">
        <v>0</v>
      </c>
      <c r="DY79" s="39">
        <v>0</v>
      </c>
      <c r="DZ79" s="39">
        <v>0</v>
      </c>
      <c r="EA79" s="39">
        <v>0</v>
      </c>
      <c r="EB79" s="44"/>
      <c r="EC79" s="39">
        <v>0</v>
      </c>
      <c r="ED79" s="39">
        <v>0</v>
      </c>
      <c r="EE79" s="39">
        <f t="shared" si="9"/>
        <v>0</v>
      </c>
      <c r="EF79" s="39">
        <v>0</v>
      </c>
      <c r="EG79" s="39">
        <v>0</v>
      </c>
      <c r="EH79" s="39">
        <v>0</v>
      </c>
      <c r="EI79" s="39">
        <v>0</v>
      </c>
      <c r="EJ79" s="39">
        <v>0</v>
      </c>
      <c r="EK79" s="39">
        <v>0</v>
      </c>
      <c r="EL79" s="44"/>
      <c r="EM79" s="39">
        <v>0</v>
      </c>
      <c r="EN79" s="72">
        <v>216</v>
      </c>
      <c r="EO79" s="39">
        <f t="shared" si="10"/>
        <v>0</v>
      </c>
      <c r="EP79" s="39" t="s">
        <v>3022</v>
      </c>
      <c r="EQ79" s="39" t="s">
        <v>3023</v>
      </c>
      <c r="ER79" s="43" t="s">
        <v>3024</v>
      </c>
      <c r="ES79" s="39" t="s">
        <v>3025</v>
      </c>
      <c r="ET79" s="43" t="s">
        <v>3026</v>
      </c>
      <c r="EU79" s="39" t="s">
        <v>3027</v>
      </c>
      <c r="EV79" s="39" t="s">
        <v>236</v>
      </c>
      <c r="EW79" s="44"/>
      <c r="EX79" s="44"/>
      <c r="EY79" s="44"/>
      <c r="EZ79" s="44"/>
      <c r="FA79" s="44"/>
      <c r="FB79" s="44"/>
      <c r="FC79" s="39">
        <v>5</v>
      </c>
      <c r="FD79" s="39" t="s">
        <v>243</v>
      </c>
      <c r="FE79" s="39" t="s">
        <v>3028</v>
      </c>
      <c r="FF79" s="39">
        <v>35019</v>
      </c>
      <c r="FG79" s="39" t="s">
        <v>243</v>
      </c>
      <c r="FH79" s="39" t="s">
        <v>3029</v>
      </c>
      <c r="FI79" s="39">
        <v>6403</v>
      </c>
      <c r="FJ79" s="39" t="s">
        <v>243</v>
      </c>
      <c r="FK79" s="39" t="s">
        <v>3029</v>
      </c>
      <c r="FL79" s="39">
        <v>732</v>
      </c>
      <c r="FM79" s="39" t="s">
        <v>243</v>
      </c>
      <c r="FN79" s="39" t="s">
        <v>3029</v>
      </c>
      <c r="FO79" s="39">
        <v>421</v>
      </c>
      <c r="FP79" s="39" t="s">
        <v>236</v>
      </c>
      <c r="FQ79" s="44"/>
      <c r="FR79" s="44"/>
      <c r="FS79" s="39" t="s">
        <v>236</v>
      </c>
      <c r="FT79" s="44"/>
      <c r="FU79" s="44"/>
      <c r="FV79" s="39" t="s">
        <v>236</v>
      </c>
      <c r="FW79" s="44"/>
      <c r="FX79" s="44"/>
      <c r="FY79" s="44"/>
      <c r="FZ79" s="44"/>
      <c r="GA79" s="44"/>
      <c r="GB79" s="39" t="s">
        <v>243</v>
      </c>
      <c r="GC79" s="39" t="s">
        <v>3030</v>
      </c>
      <c r="GD79" s="39">
        <v>162700</v>
      </c>
      <c r="GE79" s="39" t="s">
        <v>236</v>
      </c>
      <c r="GF79" s="44"/>
      <c r="GG79" s="44"/>
      <c r="GH79" s="39" t="s">
        <v>236</v>
      </c>
      <c r="GI79" s="44"/>
      <c r="GJ79" s="44"/>
      <c r="GK79" s="39" t="s">
        <v>236</v>
      </c>
      <c r="GL79" s="44"/>
      <c r="GM79" s="44"/>
      <c r="GN79" s="39" t="s">
        <v>236</v>
      </c>
      <c r="GO79" s="44"/>
      <c r="GP79" s="44"/>
      <c r="GQ79" s="39" t="s">
        <v>243</v>
      </c>
      <c r="GR79" s="39" t="s">
        <v>3031</v>
      </c>
      <c r="GS79" s="39">
        <v>12</v>
      </c>
      <c r="GT79" s="44"/>
      <c r="GU79" s="44"/>
      <c r="GV79" s="44"/>
      <c r="GW79" s="39">
        <v>100</v>
      </c>
      <c r="GX79" s="44"/>
      <c r="GY79" s="39">
        <v>43</v>
      </c>
      <c r="GZ79" s="39">
        <v>0</v>
      </c>
      <c r="HA79" s="39">
        <v>0</v>
      </c>
      <c r="HB79" s="39">
        <v>0</v>
      </c>
      <c r="HC79" s="39">
        <v>21</v>
      </c>
      <c r="HD79" s="39">
        <v>22</v>
      </c>
      <c r="HE79" s="39">
        <v>0</v>
      </c>
      <c r="HF79" s="39">
        <v>0</v>
      </c>
      <c r="HG79" s="39">
        <v>0</v>
      </c>
      <c r="HH79" s="39" t="s">
        <v>243</v>
      </c>
      <c r="HI79" s="43" t="s">
        <v>3032</v>
      </c>
      <c r="HJ79" s="39" t="s">
        <v>3033</v>
      </c>
      <c r="HK79" s="43" t="s">
        <v>3034</v>
      </c>
      <c r="HL79" s="39" t="s">
        <v>3035</v>
      </c>
      <c r="HM79" s="43" t="s">
        <v>3034</v>
      </c>
      <c r="HN79" s="43" t="s">
        <v>3036</v>
      </c>
      <c r="HO79" s="39" t="s">
        <v>3037</v>
      </c>
      <c r="HP79" s="44"/>
      <c r="HQ79" s="39" t="s">
        <v>3038</v>
      </c>
      <c r="HR79" s="43" t="s">
        <v>3039</v>
      </c>
      <c r="HS79" s="39" t="s">
        <v>3040</v>
      </c>
      <c r="HT79" s="39">
        <v>6</v>
      </c>
      <c r="HU79" s="39">
        <v>325</v>
      </c>
      <c r="HV79" s="39" t="s">
        <v>3007</v>
      </c>
      <c r="HW79" s="39" t="s">
        <v>3041</v>
      </c>
      <c r="HX79" s="39" t="s">
        <v>3042</v>
      </c>
      <c r="HY79" s="39" t="s">
        <v>3043</v>
      </c>
      <c r="HZ79" s="39" t="s">
        <v>3044</v>
      </c>
      <c r="IA79" s="39" t="s">
        <v>3045</v>
      </c>
      <c r="IB79" s="39" t="s">
        <v>3046</v>
      </c>
      <c r="IC79" s="39" t="s">
        <v>3047</v>
      </c>
      <c r="ID79" s="44"/>
    </row>
    <row r="80" spans="1:238" ht="63" customHeight="1" x14ac:dyDescent="0.2">
      <c r="A80" s="44" t="s">
        <v>13000</v>
      </c>
      <c r="B80" s="39" t="s">
        <v>3340</v>
      </c>
      <c r="C80" s="39" t="s">
        <v>3341</v>
      </c>
      <c r="D80" s="39" t="s">
        <v>3342</v>
      </c>
      <c r="E80" s="39">
        <v>2021</v>
      </c>
      <c r="F80" s="48">
        <v>45224</v>
      </c>
      <c r="G80" s="48">
        <v>45646</v>
      </c>
      <c r="H80" s="39" t="s">
        <v>3343</v>
      </c>
      <c r="I80" s="43" t="s">
        <v>3344</v>
      </c>
      <c r="J80" s="39" t="s">
        <v>3345</v>
      </c>
      <c r="K80" s="43" t="s">
        <v>3346</v>
      </c>
      <c r="L80" s="44"/>
      <c r="M80" s="44"/>
      <c r="N80" s="44"/>
      <c r="O80" s="44"/>
      <c r="P80" s="44"/>
      <c r="Q80" s="44"/>
      <c r="R80" s="39" t="s">
        <v>3347</v>
      </c>
      <c r="S80" s="43" t="s">
        <v>3348</v>
      </c>
      <c r="T80" s="39" t="s">
        <v>3349</v>
      </c>
      <c r="U80" s="39" t="s">
        <v>3349</v>
      </c>
      <c r="V80" s="39" t="s">
        <v>235</v>
      </c>
      <c r="W80" s="39" t="s">
        <v>3350</v>
      </c>
      <c r="X80" s="49">
        <v>218.51161126</v>
      </c>
      <c r="Y80" s="49">
        <f t="shared" si="6"/>
        <v>0</v>
      </c>
      <c r="Z80" s="39">
        <v>213.82429744999999</v>
      </c>
      <c r="AA80" s="49">
        <v>97.85</v>
      </c>
      <c r="AB80" s="39">
        <v>0.09</v>
      </c>
      <c r="AC80" s="39">
        <v>4.68731381</v>
      </c>
      <c r="AD80" s="39">
        <v>2.15</v>
      </c>
      <c r="AE80" s="39">
        <v>0</v>
      </c>
      <c r="AF80" s="39">
        <v>0</v>
      </c>
      <c r="AG80" s="39">
        <v>0</v>
      </c>
      <c r="AH80" s="39">
        <v>0</v>
      </c>
      <c r="AI80" s="39">
        <v>0</v>
      </c>
      <c r="AJ80" s="39">
        <v>0</v>
      </c>
      <c r="AK80" s="39">
        <v>0</v>
      </c>
      <c r="AL80" s="39">
        <v>0</v>
      </c>
      <c r="AM80" s="39" t="s">
        <v>239</v>
      </c>
      <c r="AN80" s="39" t="s">
        <v>239</v>
      </c>
      <c r="AO80" s="39" t="s">
        <v>239</v>
      </c>
      <c r="AP80" s="39" t="s">
        <v>236</v>
      </c>
      <c r="AQ80" s="44"/>
      <c r="AR80" s="44"/>
      <c r="AS80" s="44"/>
      <c r="AT80" s="39">
        <v>252</v>
      </c>
      <c r="AU80" s="39">
        <v>0.1</v>
      </c>
      <c r="AV80" s="39">
        <v>649</v>
      </c>
      <c r="AW80" s="39">
        <v>312</v>
      </c>
      <c r="AX80" s="39">
        <v>84</v>
      </c>
      <c r="AY80" s="39">
        <v>2</v>
      </c>
      <c r="AZ80" s="39">
        <v>10</v>
      </c>
      <c r="BA80" s="39">
        <v>10</v>
      </c>
      <c r="BB80" s="44"/>
      <c r="BC80" s="44"/>
      <c r="BD80" s="39">
        <v>3</v>
      </c>
      <c r="BE80" s="44"/>
      <c r="BF80" s="39">
        <v>4</v>
      </c>
      <c r="BG80" s="39">
        <v>19</v>
      </c>
      <c r="BH80" s="39">
        <v>7</v>
      </c>
      <c r="BI80" s="39">
        <v>8</v>
      </c>
      <c r="BJ80" s="39">
        <v>21</v>
      </c>
      <c r="BK80" s="44"/>
      <c r="BL80" s="44"/>
      <c r="BM80" s="44"/>
      <c r="BN80" s="44"/>
      <c r="BO80" s="44"/>
      <c r="BP80" s="44"/>
      <c r="BQ80" s="44"/>
      <c r="BR80" s="39">
        <v>0</v>
      </c>
      <c r="BS80" s="44"/>
      <c r="BT80" s="44"/>
      <c r="BU80" s="44"/>
      <c r="BV80" s="44"/>
      <c r="BW80" s="44"/>
      <c r="BX80" s="44"/>
      <c r="BY80" s="44"/>
      <c r="BZ80" s="44"/>
      <c r="CA80" s="44"/>
      <c r="CB80" s="44"/>
      <c r="CC80" s="44"/>
      <c r="CD80" s="44"/>
      <c r="CE80" s="44"/>
      <c r="CF80" s="44"/>
      <c r="CG80" s="44"/>
      <c r="CH80" s="39">
        <v>0</v>
      </c>
      <c r="CI80" s="39">
        <f t="shared" si="7"/>
        <v>0</v>
      </c>
      <c r="CJ80" s="39">
        <v>0</v>
      </c>
      <c r="CK80" s="44"/>
      <c r="CL80" s="44"/>
      <c r="CM80" s="44"/>
      <c r="CN80" s="44"/>
      <c r="CO80" s="44"/>
      <c r="CP80" s="44"/>
      <c r="CQ80" s="44"/>
      <c r="CR80" s="44"/>
      <c r="CS80" s="44"/>
      <c r="CT80" s="44"/>
      <c r="CU80" s="44"/>
      <c r="CV80" s="44"/>
      <c r="CW80" s="44"/>
      <c r="CX80" s="44"/>
      <c r="CY80" s="44"/>
      <c r="CZ80" s="39">
        <v>0</v>
      </c>
      <c r="DA80" s="39">
        <f t="shared" si="8"/>
        <v>0</v>
      </c>
      <c r="DB80" s="39">
        <v>0</v>
      </c>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39">
        <v>0</v>
      </c>
      <c r="EE80" s="39">
        <f t="shared" si="9"/>
        <v>0</v>
      </c>
      <c r="EF80" s="44"/>
      <c r="EG80" s="44"/>
      <c r="EH80" s="44"/>
      <c r="EI80" s="44"/>
      <c r="EJ80" s="44"/>
      <c r="EK80" s="44"/>
      <c r="EL80" s="44"/>
      <c r="EM80" s="44"/>
      <c r="EN80" s="72">
        <v>84</v>
      </c>
      <c r="EO80" s="39">
        <f t="shared" si="10"/>
        <v>0</v>
      </c>
      <c r="EP80" s="39" t="s">
        <v>3351</v>
      </c>
      <c r="EQ80" s="39" t="s">
        <v>3352</v>
      </c>
      <c r="ER80" s="43" t="s">
        <v>3353</v>
      </c>
      <c r="ES80" s="39" t="s">
        <v>3354</v>
      </c>
      <c r="ET80" s="43" t="s">
        <v>3355</v>
      </c>
      <c r="EU80" s="39" t="s">
        <v>3356</v>
      </c>
      <c r="EV80" s="39" t="s">
        <v>243</v>
      </c>
      <c r="EW80" s="39" t="s">
        <v>3357</v>
      </c>
      <c r="EX80" s="39" t="s">
        <v>3358</v>
      </c>
      <c r="EY80" s="39" t="s">
        <v>3359</v>
      </c>
      <c r="EZ80" s="44"/>
      <c r="FA80" s="44"/>
      <c r="FB80" s="44"/>
      <c r="FC80" s="39">
        <v>5</v>
      </c>
      <c r="FD80" s="39" t="s">
        <v>236</v>
      </c>
      <c r="FE80" s="44"/>
      <c r="FF80" s="44"/>
      <c r="FG80" s="39" t="s">
        <v>236</v>
      </c>
      <c r="FH80" s="44"/>
      <c r="FI80" s="44"/>
      <c r="FJ80" s="39" t="s">
        <v>236</v>
      </c>
      <c r="FK80" s="44"/>
      <c r="FL80" s="44"/>
      <c r="FM80" s="39" t="s">
        <v>236</v>
      </c>
      <c r="FN80" s="44"/>
      <c r="FO80" s="44"/>
      <c r="FP80" s="39" t="s">
        <v>236</v>
      </c>
      <c r="FQ80" s="44"/>
      <c r="FR80" s="44"/>
      <c r="FS80" s="39" t="s">
        <v>243</v>
      </c>
      <c r="FT80" s="39" t="s">
        <v>3360</v>
      </c>
      <c r="FU80" s="39">
        <v>649</v>
      </c>
      <c r="FV80" s="39" t="s">
        <v>236</v>
      </c>
      <c r="FW80" s="44"/>
      <c r="FX80" s="44"/>
      <c r="FY80" s="44"/>
      <c r="FZ80" s="44"/>
      <c r="GA80" s="44"/>
      <c r="GB80" s="39" t="s">
        <v>243</v>
      </c>
      <c r="GC80" s="39" t="s">
        <v>3361</v>
      </c>
      <c r="GD80" s="39">
        <v>96115</v>
      </c>
      <c r="GE80" s="39" t="s">
        <v>236</v>
      </c>
      <c r="GF80" s="44"/>
      <c r="GG80" s="44"/>
      <c r="GH80" s="39" t="s">
        <v>236</v>
      </c>
      <c r="GI80" s="44"/>
      <c r="GJ80" s="44"/>
      <c r="GK80" s="39" t="s">
        <v>236</v>
      </c>
      <c r="GL80" s="44"/>
      <c r="GM80" s="44"/>
      <c r="GN80" s="39" t="s">
        <v>236</v>
      </c>
      <c r="GO80" s="44"/>
      <c r="GP80" s="44"/>
      <c r="GQ80" s="39" t="s">
        <v>236</v>
      </c>
      <c r="GR80" s="44"/>
      <c r="GS80" s="44"/>
      <c r="GT80" s="44"/>
      <c r="GU80" s="44"/>
      <c r="GV80" s="44"/>
      <c r="GW80" s="39">
        <v>100</v>
      </c>
      <c r="GX80" s="44"/>
      <c r="GY80" s="39">
        <v>34</v>
      </c>
      <c r="GZ80" s="39">
        <v>5</v>
      </c>
      <c r="HA80" s="39">
        <v>0</v>
      </c>
      <c r="HB80" s="39">
        <v>0</v>
      </c>
      <c r="HC80" s="39">
        <v>17</v>
      </c>
      <c r="HD80" s="39">
        <v>12</v>
      </c>
      <c r="HE80" s="39">
        <v>0</v>
      </c>
      <c r="HF80" s="39">
        <v>0</v>
      </c>
      <c r="HG80" s="39">
        <v>0</v>
      </c>
      <c r="HH80" s="39" t="s">
        <v>243</v>
      </c>
      <c r="HI80" s="43" t="s">
        <v>3362</v>
      </c>
      <c r="HJ80" s="39" t="s">
        <v>3363</v>
      </c>
      <c r="HK80" s="43" t="s">
        <v>3362</v>
      </c>
      <c r="HL80" s="39" t="s">
        <v>3364</v>
      </c>
      <c r="HM80" s="43" t="s">
        <v>3365</v>
      </c>
      <c r="HN80" s="44"/>
      <c r="HO80" s="39" t="s">
        <v>3366</v>
      </c>
      <c r="HP80" s="44"/>
      <c r="HQ80" s="39" t="s">
        <v>3367</v>
      </c>
      <c r="HR80" s="43" t="s">
        <v>3368</v>
      </c>
      <c r="HS80" s="39" t="s">
        <v>3369</v>
      </c>
      <c r="HT80" s="39">
        <v>2</v>
      </c>
      <c r="HU80" s="39">
        <v>334</v>
      </c>
      <c r="HV80" s="39" t="s">
        <v>3370</v>
      </c>
      <c r="HW80" s="39" t="s">
        <v>3371</v>
      </c>
      <c r="HX80" s="39" t="s">
        <v>3372</v>
      </c>
      <c r="HY80" s="39" t="s">
        <v>3373</v>
      </c>
      <c r="HZ80" s="39" t="s">
        <v>3339</v>
      </c>
      <c r="IA80" s="39" t="s">
        <v>3374</v>
      </c>
      <c r="IB80" s="39" t="s">
        <v>3375</v>
      </c>
      <c r="IC80" s="39" t="s">
        <v>3376</v>
      </c>
      <c r="ID80" s="43" t="s">
        <v>3377</v>
      </c>
    </row>
    <row r="81" spans="1:239" ht="63" customHeight="1" x14ac:dyDescent="0.2">
      <c r="A81" s="44" t="s">
        <v>13008</v>
      </c>
      <c r="B81" s="39" t="s">
        <v>3340</v>
      </c>
      <c r="C81" s="39" t="s">
        <v>3378</v>
      </c>
      <c r="D81" s="39" t="s">
        <v>3379</v>
      </c>
      <c r="E81" s="39">
        <v>2024</v>
      </c>
      <c r="F81" s="48">
        <v>45233</v>
      </c>
      <c r="G81" s="48">
        <v>45646</v>
      </c>
      <c r="H81" s="39" t="s">
        <v>3380</v>
      </c>
      <c r="I81" s="43" t="s">
        <v>3381</v>
      </c>
      <c r="J81" s="39" t="s">
        <v>3382</v>
      </c>
      <c r="K81" s="43" t="s">
        <v>3383</v>
      </c>
      <c r="L81" s="44"/>
      <c r="M81" s="44"/>
      <c r="N81" s="44"/>
      <c r="O81" s="44"/>
      <c r="P81" s="44"/>
      <c r="Q81" s="44"/>
      <c r="R81" s="39" t="s">
        <v>3384</v>
      </c>
      <c r="S81" s="43" t="s">
        <v>3385</v>
      </c>
      <c r="T81" s="39" t="s">
        <v>3349</v>
      </c>
      <c r="U81" s="39" t="s">
        <v>3349</v>
      </c>
      <c r="V81" s="39" t="s">
        <v>235</v>
      </c>
      <c r="W81" s="39" t="s">
        <v>3350</v>
      </c>
      <c r="X81" s="49">
        <v>112.88200000000001</v>
      </c>
      <c r="Y81" s="49">
        <f t="shared" si="6"/>
        <v>0</v>
      </c>
      <c r="Z81" s="39">
        <v>105.54</v>
      </c>
      <c r="AA81" s="49">
        <v>93.5</v>
      </c>
      <c r="AB81" s="39">
        <v>0.04</v>
      </c>
      <c r="AC81" s="39">
        <v>7.3419999999999996</v>
      </c>
      <c r="AD81" s="49">
        <v>6.5</v>
      </c>
      <c r="AE81" s="39">
        <v>0</v>
      </c>
      <c r="AF81" s="39">
        <v>0</v>
      </c>
      <c r="AG81" s="39">
        <v>0</v>
      </c>
      <c r="AH81" s="39">
        <v>0</v>
      </c>
      <c r="AI81" s="39">
        <v>0</v>
      </c>
      <c r="AJ81" s="39">
        <v>0</v>
      </c>
      <c r="AK81" s="39">
        <v>0</v>
      </c>
      <c r="AL81" s="39">
        <v>0</v>
      </c>
      <c r="AM81" s="39" t="s">
        <v>239</v>
      </c>
      <c r="AN81" s="39" t="s">
        <v>239</v>
      </c>
      <c r="AO81" s="39" t="s">
        <v>239</v>
      </c>
      <c r="AP81" s="39" t="s">
        <v>236</v>
      </c>
      <c r="AQ81" s="44"/>
      <c r="AR81" s="44"/>
      <c r="AS81" s="44"/>
      <c r="AT81" s="39">
        <v>115.5</v>
      </c>
      <c r="AU81" s="39">
        <v>0.04</v>
      </c>
      <c r="AV81" s="39">
        <v>659</v>
      </c>
      <c r="AW81" s="39">
        <v>158</v>
      </c>
      <c r="AX81" s="39">
        <v>80</v>
      </c>
      <c r="AY81" s="44"/>
      <c r="AZ81" s="44"/>
      <c r="BA81" s="44"/>
      <c r="BB81" s="44"/>
      <c r="BC81" s="44"/>
      <c r="BD81" s="44"/>
      <c r="BE81" s="44"/>
      <c r="BF81" s="44"/>
      <c r="BG81" s="44"/>
      <c r="BH81" s="44"/>
      <c r="BI81" s="44"/>
      <c r="BJ81" s="44"/>
      <c r="BK81" s="44"/>
      <c r="BL81" s="44"/>
      <c r="BM81" s="44"/>
      <c r="BN81" s="44"/>
      <c r="BO81" s="44"/>
      <c r="BP81" s="44"/>
      <c r="BQ81" s="44"/>
      <c r="BR81" s="39">
        <v>0</v>
      </c>
      <c r="BS81" s="44"/>
      <c r="BT81" s="44"/>
      <c r="BU81" s="44"/>
      <c r="BV81" s="44"/>
      <c r="BW81" s="44"/>
      <c r="BX81" s="44"/>
      <c r="BY81" s="44"/>
      <c r="BZ81" s="44"/>
      <c r="CA81" s="44"/>
      <c r="CB81" s="44"/>
      <c r="CC81" s="44"/>
      <c r="CD81" s="44"/>
      <c r="CE81" s="44"/>
      <c r="CF81" s="44"/>
      <c r="CG81" s="44"/>
      <c r="CH81" s="39">
        <v>0</v>
      </c>
      <c r="CI81" s="39">
        <f t="shared" si="7"/>
        <v>0</v>
      </c>
      <c r="CJ81" s="39">
        <v>0</v>
      </c>
      <c r="CK81" s="39">
        <v>0</v>
      </c>
      <c r="CL81" s="39">
        <v>0</v>
      </c>
      <c r="CM81" s="39">
        <v>0</v>
      </c>
      <c r="CN81" s="39">
        <v>0</v>
      </c>
      <c r="CO81" s="39">
        <v>0</v>
      </c>
      <c r="CP81" s="39">
        <v>0</v>
      </c>
      <c r="CQ81" s="39">
        <v>0</v>
      </c>
      <c r="CR81" s="39">
        <v>0</v>
      </c>
      <c r="CS81" s="39">
        <v>0</v>
      </c>
      <c r="CT81" s="39">
        <v>0</v>
      </c>
      <c r="CU81" s="39">
        <v>0</v>
      </c>
      <c r="CV81" s="39">
        <v>0</v>
      </c>
      <c r="CW81" s="39">
        <v>0</v>
      </c>
      <c r="CX81" s="44"/>
      <c r="CY81" s="44"/>
      <c r="CZ81" s="39">
        <v>0</v>
      </c>
      <c r="DA81" s="39">
        <f t="shared" si="8"/>
        <v>0</v>
      </c>
      <c r="DB81" s="39">
        <v>79</v>
      </c>
      <c r="DC81" s="44"/>
      <c r="DD81" s="39">
        <v>1</v>
      </c>
      <c r="DE81" s="39">
        <v>1</v>
      </c>
      <c r="DF81" s="44"/>
      <c r="DG81" s="44"/>
      <c r="DH81" s="39">
        <v>1</v>
      </c>
      <c r="DI81" s="44"/>
      <c r="DJ81" s="39">
        <v>4</v>
      </c>
      <c r="DK81" s="39">
        <v>21</v>
      </c>
      <c r="DL81" s="39">
        <v>2</v>
      </c>
      <c r="DM81" s="39">
        <v>1</v>
      </c>
      <c r="DN81" s="39">
        <v>48</v>
      </c>
      <c r="DO81" s="44"/>
      <c r="DP81" s="44"/>
      <c r="DQ81" s="44"/>
      <c r="DR81" s="44"/>
      <c r="DS81" s="44"/>
      <c r="DT81" s="44"/>
      <c r="DU81" s="44"/>
      <c r="DV81" s="44"/>
      <c r="DW81" s="44"/>
      <c r="DX81" s="44"/>
      <c r="DY81" s="44"/>
      <c r="DZ81" s="44"/>
      <c r="EA81" s="44"/>
      <c r="EB81" s="44"/>
      <c r="EC81" s="39">
        <v>0</v>
      </c>
      <c r="ED81" s="39">
        <v>79</v>
      </c>
      <c r="EE81" s="39">
        <f t="shared" si="9"/>
        <v>0</v>
      </c>
      <c r="EF81" s="44"/>
      <c r="EG81" s="44"/>
      <c r="EH81" s="44"/>
      <c r="EI81" s="44"/>
      <c r="EJ81" s="44"/>
      <c r="EK81" s="44"/>
      <c r="EL81" s="44"/>
      <c r="EM81" s="44"/>
      <c r="EN81" s="72">
        <v>79</v>
      </c>
      <c r="EO81" s="39">
        <f t="shared" si="10"/>
        <v>0</v>
      </c>
      <c r="EP81" s="39" t="s">
        <v>3386</v>
      </c>
      <c r="EQ81" s="39" t="s">
        <v>3387</v>
      </c>
      <c r="ER81" s="43" t="s">
        <v>3388</v>
      </c>
      <c r="ES81" s="39" t="s">
        <v>2037</v>
      </c>
      <c r="ET81" s="43" t="s">
        <v>3355</v>
      </c>
      <c r="EU81" s="39">
        <v>1806.393</v>
      </c>
      <c r="EV81" s="39" t="s">
        <v>243</v>
      </c>
      <c r="EW81" s="39" t="s">
        <v>3357</v>
      </c>
      <c r="EX81" s="39" t="s">
        <v>3389</v>
      </c>
      <c r="EY81" s="39" t="s">
        <v>3359</v>
      </c>
      <c r="EZ81" s="44"/>
      <c r="FA81" s="44"/>
      <c r="FB81" s="44"/>
      <c r="FC81" s="39">
        <v>5</v>
      </c>
      <c r="FD81" s="39" t="s">
        <v>236</v>
      </c>
      <c r="FE81" s="44"/>
      <c r="FF81" s="44"/>
      <c r="FG81" s="39" t="s">
        <v>236</v>
      </c>
      <c r="FH81" s="44"/>
      <c r="FI81" s="44"/>
      <c r="FJ81" s="39" t="s">
        <v>236</v>
      </c>
      <c r="FK81" s="44"/>
      <c r="FL81" s="44"/>
      <c r="FM81" s="39" t="s">
        <v>236</v>
      </c>
      <c r="FN81" s="44"/>
      <c r="FO81" s="44"/>
      <c r="FP81" s="39" t="s">
        <v>236</v>
      </c>
      <c r="FQ81" s="44"/>
      <c r="FR81" s="44"/>
      <c r="FS81" s="39" t="s">
        <v>243</v>
      </c>
      <c r="FT81" s="39" t="s">
        <v>3390</v>
      </c>
      <c r="FU81" s="39">
        <v>659</v>
      </c>
      <c r="FV81" s="39" t="s">
        <v>236</v>
      </c>
      <c r="FW81" s="44"/>
      <c r="FX81" s="44"/>
      <c r="FY81" s="44"/>
      <c r="FZ81" s="44"/>
      <c r="GA81" s="44"/>
      <c r="GB81" s="39" t="s">
        <v>243</v>
      </c>
      <c r="GC81" s="39" t="s">
        <v>3391</v>
      </c>
      <c r="GD81" s="39">
        <v>4853</v>
      </c>
      <c r="GE81" s="39" t="s">
        <v>236</v>
      </c>
      <c r="GF81" s="44"/>
      <c r="GG81" s="44"/>
      <c r="GH81" s="39" t="s">
        <v>236</v>
      </c>
      <c r="GI81" s="44"/>
      <c r="GJ81" s="44"/>
      <c r="GK81" s="39" t="s">
        <v>236</v>
      </c>
      <c r="GL81" s="44"/>
      <c r="GM81" s="44"/>
      <c r="GN81" s="39" t="s">
        <v>236</v>
      </c>
      <c r="GO81" s="44"/>
      <c r="GP81" s="44"/>
      <c r="GQ81" s="39" t="s">
        <v>236</v>
      </c>
      <c r="GR81" s="44"/>
      <c r="GS81" s="44"/>
      <c r="GT81" s="44"/>
      <c r="GU81" s="44"/>
      <c r="GV81" s="44"/>
      <c r="GW81" s="39">
        <v>100</v>
      </c>
      <c r="GX81" s="44"/>
      <c r="GY81" s="39">
        <v>34</v>
      </c>
      <c r="GZ81" s="39">
        <v>5</v>
      </c>
      <c r="HA81" s="39">
        <v>0</v>
      </c>
      <c r="HB81" s="39">
        <v>0</v>
      </c>
      <c r="HC81" s="39">
        <v>17</v>
      </c>
      <c r="HD81" s="39">
        <v>12</v>
      </c>
      <c r="HE81" s="39">
        <v>0</v>
      </c>
      <c r="HF81" s="39">
        <v>0</v>
      </c>
      <c r="HG81" s="39">
        <v>0</v>
      </c>
      <c r="HH81" s="39" t="s">
        <v>243</v>
      </c>
      <c r="HI81" s="43" t="s">
        <v>3392</v>
      </c>
      <c r="HJ81" s="39" t="s">
        <v>3393</v>
      </c>
      <c r="HK81" s="43" t="s">
        <v>3392</v>
      </c>
      <c r="HL81" s="39" t="s">
        <v>3394</v>
      </c>
      <c r="HM81" s="43" t="s">
        <v>3395</v>
      </c>
      <c r="HN81" s="44"/>
      <c r="HO81" s="39" t="s">
        <v>3396</v>
      </c>
      <c r="HP81" s="44"/>
      <c r="HQ81" s="39" t="s">
        <v>3397</v>
      </c>
      <c r="HR81" s="43" t="s">
        <v>3398</v>
      </c>
      <c r="HS81" s="39" t="s">
        <v>3369</v>
      </c>
      <c r="HT81" s="39">
        <v>2</v>
      </c>
      <c r="HU81" s="39">
        <v>334</v>
      </c>
      <c r="HV81" s="39" t="s">
        <v>3370</v>
      </c>
      <c r="HW81" s="39" t="s">
        <v>3399</v>
      </c>
      <c r="HX81" s="39" t="s">
        <v>3372</v>
      </c>
      <c r="HY81" s="39" t="s">
        <v>3373</v>
      </c>
      <c r="HZ81" s="39" t="s">
        <v>3339</v>
      </c>
      <c r="IA81" s="39" t="s">
        <v>3400</v>
      </c>
      <c r="IB81" s="39" t="s">
        <v>3375</v>
      </c>
      <c r="IC81" s="39" t="s">
        <v>3376</v>
      </c>
      <c r="ID81" s="43" t="s">
        <v>3401</v>
      </c>
    </row>
    <row r="82" spans="1:239" ht="87" customHeight="1" x14ac:dyDescent="0.2">
      <c r="A82" s="44" t="s">
        <v>13009</v>
      </c>
      <c r="B82" s="39" t="s">
        <v>3243</v>
      </c>
      <c r="C82" s="39" t="s">
        <v>3244</v>
      </c>
      <c r="D82" s="39" t="s">
        <v>3244</v>
      </c>
      <c r="E82" s="39">
        <v>2019</v>
      </c>
      <c r="F82" s="48">
        <v>45154</v>
      </c>
      <c r="G82" s="48">
        <v>45656</v>
      </c>
      <c r="H82" s="39" t="s">
        <v>3245</v>
      </c>
      <c r="I82" s="44"/>
      <c r="J82" s="39" t="s">
        <v>3246</v>
      </c>
      <c r="K82" s="43" t="s">
        <v>3247</v>
      </c>
      <c r="L82" s="44"/>
      <c r="M82" s="44"/>
      <c r="N82" s="44"/>
      <c r="O82" s="44"/>
      <c r="P82" s="44"/>
      <c r="Q82" s="44"/>
      <c r="R82" s="39" t="s">
        <v>3248</v>
      </c>
      <c r="S82" s="43" t="s">
        <v>3249</v>
      </c>
      <c r="T82" s="39" t="s">
        <v>3250</v>
      </c>
      <c r="U82" s="39" t="s">
        <v>3250</v>
      </c>
      <c r="V82" s="39" t="s">
        <v>235</v>
      </c>
      <c r="W82" s="39" t="s">
        <v>1124</v>
      </c>
      <c r="X82" s="49">
        <v>123.498</v>
      </c>
      <c r="Y82" s="49">
        <f t="shared" si="6"/>
        <v>0</v>
      </c>
      <c r="Z82" s="39">
        <v>109.27500000000001</v>
      </c>
      <c r="AA82" s="49">
        <v>88.48</v>
      </c>
      <c r="AB82" s="39">
        <v>0.18</v>
      </c>
      <c r="AC82" s="39">
        <v>14.223000000000001</v>
      </c>
      <c r="AD82" s="39">
        <v>11.52</v>
      </c>
      <c r="AE82" s="39">
        <v>0</v>
      </c>
      <c r="AF82" s="39">
        <v>0</v>
      </c>
      <c r="AG82" s="39">
        <v>0</v>
      </c>
      <c r="AH82" s="39">
        <v>0</v>
      </c>
      <c r="AI82" s="39">
        <v>0</v>
      </c>
      <c r="AJ82" s="39">
        <v>0</v>
      </c>
      <c r="AK82" s="39">
        <v>0</v>
      </c>
      <c r="AL82" s="39">
        <v>0</v>
      </c>
      <c r="AM82" s="39" t="s">
        <v>3251</v>
      </c>
      <c r="AN82" s="39" t="s">
        <v>3251</v>
      </c>
      <c r="AO82" s="39" t="s">
        <v>3251</v>
      </c>
      <c r="AP82" s="39" t="s">
        <v>243</v>
      </c>
      <c r="AQ82" s="39" t="s">
        <v>3252</v>
      </c>
      <c r="AR82" s="43" t="s">
        <v>3253</v>
      </c>
      <c r="AS82" s="39">
        <v>0</v>
      </c>
      <c r="AT82" s="39">
        <v>168</v>
      </c>
      <c r="AU82" s="39">
        <v>0.28999999999999998</v>
      </c>
      <c r="AV82" s="39">
        <v>466</v>
      </c>
      <c r="AW82" s="39">
        <v>466</v>
      </c>
      <c r="AX82" s="39">
        <v>346</v>
      </c>
      <c r="AY82" s="39">
        <v>28</v>
      </c>
      <c r="AZ82" s="39">
        <v>0</v>
      </c>
      <c r="BA82" s="39">
        <v>20</v>
      </c>
      <c r="BB82" s="39">
        <v>5</v>
      </c>
      <c r="BC82" s="39">
        <v>1</v>
      </c>
      <c r="BD82" s="39">
        <v>14</v>
      </c>
      <c r="BE82" s="39">
        <v>1</v>
      </c>
      <c r="BF82" s="39">
        <v>54</v>
      </c>
      <c r="BG82" s="39">
        <v>32</v>
      </c>
      <c r="BH82" s="39">
        <v>20</v>
      </c>
      <c r="BI82" s="39">
        <v>57</v>
      </c>
      <c r="BJ82" s="39">
        <v>62</v>
      </c>
      <c r="BK82" s="39">
        <v>11</v>
      </c>
      <c r="BL82" s="39">
        <v>31</v>
      </c>
      <c r="BM82" s="39">
        <v>0</v>
      </c>
      <c r="BN82" s="39">
        <v>1</v>
      </c>
      <c r="BO82" s="39">
        <v>0</v>
      </c>
      <c r="BP82" s="39">
        <v>9</v>
      </c>
      <c r="BQ82" s="39">
        <v>0</v>
      </c>
      <c r="BR82" s="39">
        <v>0</v>
      </c>
      <c r="BS82" s="44"/>
      <c r="BT82" s="44"/>
      <c r="BU82" s="44"/>
      <c r="BV82" s="44"/>
      <c r="BW82" s="44"/>
      <c r="BX82" s="44"/>
      <c r="BY82" s="44"/>
      <c r="BZ82" s="44"/>
      <c r="CA82" s="44"/>
      <c r="CB82" s="44"/>
      <c r="CC82" s="44"/>
      <c r="CD82" s="44"/>
      <c r="CE82" s="44"/>
      <c r="CF82" s="44"/>
      <c r="CG82" s="44"/>
      <c r="CH82" s="39">
        <v>0</v>
      </c>
      <c r="CI82" s="39">
        <f t="shared" si="7"/>
        <v>0</v>
      </c>
      <c r="CJ82" s="39">
        <v>0</v>
      </c>
      <c r="CK82" s="44"/>
      <c r="CL82" s="44"/>
      <c r="CM82" s="44"/>
      <c r="CN82" s="44"/>
      <c r="CO82" s="44"/>
      <c r="CP82" s="44"/>
      <c r="CQ82" s="44"/>
      <c r="CR82" s="44"/>
      <c r="CS82" s="44"/>
      <c r="CT82" s="44"/>
      <c r="CU82" s="44"/>
      <c r="CV82" s="44"/>
      <c r="CW82" s="44"/>
      <c r="CX82" s="44"/>
      <c r="CY82" s="44"/>
      <c r="CZ82" s="39">
        <v>0</v>
      </c>
      <c r="DA82" s="39">
        <f t="shared" si="8"/>
        <v>0</v>
      </c>
      <c r="DB82" s="39">
        <v>0</v>
      </c>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39">
        <v>0</v>
      </c>
      <c r="EE82" s="39">
        <f t="shared" si="9"/>
        <v>0</v>
      </c>
      <c r="EF82" s="39">
        <v>0</v>
      </c>
      <c r="EG82" s="39">
        <v>0</v>
      </c>
      <c r="EH82" s="39">
        <v>0</v>
      </c>
      <c r="EI82" s="39">
        <v>0</v>
      </c>
      <c r="EJ82" s="39">
        <v>0</v>
      </c>
      <c r="EK82" s="39">
        <v>0</v>
      </c>
      <c r="EL82" s="44"/>
      <c r="EM82" s="39">
        <v>0</v>
      </c>
      <c r="EN82" s="72">
        <v>346</v>
      </c>
      <c r="EO82" s="39">
        <f t="shared" si="10"/>
        <v>0</v>
      </c>
      <c r="EP82" s="39" t="s">
        <v>3254</v>
      </c>
      <c r="EQ82" s="39" t="s">
        <v>3255</v>
      </c>
      <c r="ER82" s="44"/>
      <c r="ES82" s="51">
        <v>45675</v>
      </c>
      <c r="ET82" s="43" t="s">
        <v>3256</v>
      </c>
      <c r="EU82" s="39" t="s">
        <v>3257</v>
      </c>
      <c r="EV82" s="39" t="s">
        <v>236</v>
      </c>
      <c r="EW82" s="44"/>
      <c r="EX82" s="44"/>
      <c r="EY82" s="44"/>
      <c r="EZ82" s="44"/>
      <c r="FA82" s="44"/>
      <c r="FB82" s="44"/>
      <c r="FC82" s="39">
        <v>3</v>
      </c>
      <c r="FD82" s="39" t="s">
        <v>236</v>
      </c>
      <c r="FE82" s="44"/>
      <c r="FF82" s="44"/>
      <c r="FG82" s="39" t="s">
        <v>236</v>
      </c>
      <c r="FH82" s="44"/>
      <c r="FI82" s="44"/>
      <c r="FJ82" s="39" t="s">
        <v>243</v>
      </c>
      <c r="FK82" s="39" t="s">
        <v>757</v>
      </c>
      <c r="FL82" s="39">
        <v>40</v>
      </c>
      <c r="FM82" s="39" t="s">
        <v>236</v>
      </c>
      <c r="FN82" s="44"/>
      <c r="FO82" s="44"/>
      <c r="FP82" s="39" t="s">
        <v>236</v>
      </c>
      <c r="FQ82" s="44"/>
      <c r="FR82" s="44"/>
      <c r="FS82" s="39" t="s">
        <v>236</v>
      </c>
      <c r="FT82" s="44"/>
      <c r="FU82" s="44"/>
      <c r="FV82" s="39" t="s">
        <v>236</v>
      </c>
      <c r="FW82" s="44"/>
      <c r="FX82" s="44"/>
      <c r="FY82" s="44"/>
      <c r="FZ82" s="44"/>
      <c r="GA82" s="44"/>
      <c r="GB82" s="39" t="s">
        <v>236</v>
      </c>
      <c r="GC82" s="44"/>
      <c r="GD82" s="44"/>
      <c r="GE82" s="39" t="s">
        <v>236</v>
      </c>
      <c r="GF82" s="44"/>
      <c r="GG82" s="44"/>
      <c r="GH82" s="39" t="s">
        <v>236</v>
      </c>
      <c r="GI82" s="44"/>
      <c r="GJ82" s="44"/>
      <c r="GK82" s="39" t="s">
        <v>236</v>
      </c>
      <c r="GL82" s="44"/>
      <c r="GM82" s="44"/>
      <c r="GN82" s="39" t="s">
        <v>236</v>
      </c>
      <c r="GO82" s="44"/>
      <c r="GP82" s="44"/>
      <c r="GQ82" s="39" t="s">
        <v>243</v>
      </c>
      <c r="GR82" s="39" t="s">
        <v>757</v>
      </c>
      <c r="GS82" s="39">
        <v>9463</v>
      </c>
      <c r="GT82" s="44"/>
      <c r="GU82" s="44"/>
      <c r="GV82" s="44"/>
      <c r="GW82" s="39">
        <v>100</v>
      </c>
      <c r="GX82" s="44"/>
      <c r="GY82" s="39">
        <v>88</v>
      </c>
      <c r="GZ82" s="39">
        <v>11</v>
      </c>
      <c r="HA82" s="39">
        <v>17</v>
      </c>
      <c r="HB82" s="39">
        <v>50</v>
      </c>
      <c r="HC82" s="39">
        <v>8</v>
      </c>
      <c r="HD82" s="39">
        <v>2</v>
      </c>
      <c r="HE82" s="39">
        <v>0</v>
      </c>
      <c r="HF82" s="39">
        <v>0</v>
      </c>
      <c r="HG82" s="39">
        <v>0</v>
      </c>
      <c r="HH82" s="39" t="s">
        <v>236</v>
      </c>
      <c r="HI82" s="44"/>
      <c r="HJ82" s="44"/>
      <c r="HK82" s="43" t="s">
        <v>3258</v>
      </c>
      <c r="HL82" s="44"/>
      <c r="HM82" s="44"/>
      <c r="HN82" s="44"/>
      <c r="HO82" s="44"/>
      <c r="HP82" s="44"/>
      <c r="HQ82" s="39" t="s">
        <v>3259</v>
      </c>
      <c r="HR82" s="44"/>
      <c r="HS82" s="39" t="s">
        <v>3260</v>
      </c>
      <c r="HT82" s="39">
        <v>5</v>
      </c>
      <c r="HU82" s="39">
        <v>523</v>
      </c>
      <c r="HV82" s="39" t="s">
        <v>3261</v>
      </c>
      <c r="HW82" s="39" t="s">
        <v>3262</v>
      </c>
      <c r="HX82" s="39" t="s">
        <v>3263</v>
      </c>
      <c r="HY82" s="39" t="s">
        <v>3264</v>
      </c>
      <c r="HZ82" s="39" t="s">
        <v>3242</v>
      </c>
      <c r="IA82" s="39" t="s">
        <v>3265</v>
      </c>
      <c r="IB82" s="39" t="s">
        <v>3266</v>
      </c>
      <c r="IC82" s="39" t="s">
        <v>3267</v>
      </c>
      <c r="ID82" s="43" t="s">
        <v>3268</v>
      </c>
    </row>
    <row r="83" spans="1:239" ht="66" customHeight="1" x14ac:dyDescent="0.2">
      <c r="A83" s="44" t="s">
        <v>13000</v>
      </c>
      <c r="B83" s="39" t="s">
        <v>3243</v>
      </c>
      <c r="C83" s="39" t="s">
        <v>3402</v>
      </c>
      <c r="D83" s="39" t="s">
        <v>3402</v>
      </c>
      <c r="E83" s="39">
        <v>2022</v>
      </c>
      <c r="F83" s="48">
        <v>45154</v>
      </c>
      <c r="G83" s="48">
        <v>45656</v>
      </c>
      <c r="H83" s="39" t="s">
        <v>3245</v>
      </c>
      <c r="I83" s="44"/>
      <c r="J83" s="39" t="s">
        <v>3246</v>
      </c>
      <c r="K83" s="43" t="s">
        <v>3403</v>
      </c>
      <c r="L83" s="44"/>
      <c r="M83" s="44"/>
      <c r="N83" s="44"/>
      <c r="O83" s="44"/>
      <c r="P83" s="44"/>
      <c r="Q83" s="44"/>
      <c r="R83" s="39" t="s">
        <v>3404</v>
      </c>
      <c r="S83" s="43" t="s">
        <v>3405</v>
      </c>
      <c r="T83" s="39" t="s">
        <v>3250</v>
      </c>
      <c r="U83" s="39" t="s">
        <v>3250</v>
      </c>
      <c r="V83" s="39" t="s">
        <v>235</v>
      </c>
      <c r="W83" s="39" t="s">
        <v>1124</v>
      </c>
      <c r="X83" s="49">
        <v>38.232999999999997</v>
      </c>
      <c r="Y83" s="49">
        <f t="shared" si="6"/>
        <v>0</v>
      </c>
      <c r="Z83" s="39">
        <v>28.622</v>
      </c>
      <c r="AA83" s="49">
        <v>74.86</v>
      </c>
      <c r="AB83" s="39">
        <v>0.05</v>
      </c>
      <c r="AC83" s="39">
        <v>7.0220000000000002</v>
      </c>
      <c r="AD83" s="39">
        <v>18.37</v>
      </c>
      <c r="AE83" s="39">
        <v>0</v>
      </c>
      <c r="AF83" s="39">
        <v>0</v>
      </c>
      <c r="AG83" s="39">
        <v>0</v>
      </c>
      <c r="AH83" s="39">
        <v>0</v>
      </c>
      <c r="AI83" s="39">
        <v>2.589</v>
      </c>
      <c r="AJ83" s="39">
        <v>6.77</v>
      </c>
      <c r="AK83" s="39">
        <v>0</v>
      </c>
      <c r="AL83" s="39">
        <v>0</v>
      </c>
      <c r="AM83" s="39" t="s">
        <v>3251</v>
      </c>
      <c r="AN83" s="39" t="s">
        <v>3251</v>
      </c>
      <c r="AO83" s="39" t="s">
        <v>3251</v>
      </c>
      <c r="AP83" s="39" t="s">
        <v>243</v>
      </c>
      <c r="AQ83" s="39" t="s">
        <v>3406</v>
      </c>
      <c r="AR83" s="43" t="s">
        <v>3407</v>
      </c>
      <c r="AS83" s="39">
        <v>0</v>
      </c>
      <c r="AT83" s="39">
        <v>40</v>
      </c>
      <c r="AU83" s="39">
        <v>7.0000000000000007E-2</v>
      </c>
      <c r="AV83" s="39">
        <v>28</v>
      </c>
      <c r="AW83" s="39">
        <v>28</v>
      </c>
      <c r="AX83" s="39">
        <v>15</v>
      </c>
      <c r="AY83" s="39">
        <v>2</v>
      </c>
      <c r="AZ83" s="39">
        <v>2</v>
      </c>
      <c r="BA83" s="39">
        <v>1</v>
      </c>
      <c r="BB83" s="39">
        <v>0</v>
      </c>
      <c r="BC83" s="39">
        <v>0</v>
      </c>
      <c r="BD83" s="39">
        <v>0</v>
      </c>
      <c r="BE83" s="39">
        <v>2</v>
      </c>
      <c r="BF83" s="39">
        <v>2</v>
      </c>
      <c r="BG83" s="39">
        <v>2</v>
      </c>
      <c r="BH83" s="39">
        <v>1</v>
      </c>
      <c r="BI83" s="39">
        <v>0</v>
      </c>
      <c r="BJ83" s="39">
        <v>2</v>
      </c>
      <c r="BK83" s="39">
        <v>1</v>
      </c>
      <c r="BL83" s="39">
        <v>0</v>
      </c>
      <c r="BM83" s="39">
        <v>0</v>
      </c>
      <c r="BN83" s="39">
        <v>0</v>
      </c>
      <c r="BO83" s="39">
        <v>0</v>
      </c>
      <c r="BP83" s="39">
        <v>0</v>
      </c>
      <c r="BQ83" s="39">
        <v>0</v>
      </c>
      <c r="BR83" s="39">
        <v>0</v>
      </c>
      <c r="BS83" s="44"/>
      <c r="BT83" s="44"/>
      <c r="BU83" s="44"/>
      <c r="BV83" s="44"/>
      <c r="BW83" s="44"/>
      <c r="BX83" s="44"/>
      <c r="BY83" s="44"/>
      <c r="BZ83" s="44"/>
      <c r="CA83" s="44"/>
      <c r="CB83" s="44"/>
      <c r="CC83" s="44"/>
      <c r="CD83" s="44"/>
      <c r="CE83" s="44"/>
      <c r="CF83" s="44"/>
      <c r="CG83" s="44"/>
      <c r="CH83" s="39">
        <v>0</v>
      </c>
      <c r="CI83" s="39">
        <f t="shared" si="7"/>
        <v>0</v>
      </c>
      <c r="CJ83" s="39">
        <v>0</v>
      </c>
      <c r="CK83" s="44"/>
      <c r="CL83" s="44"/>
      <c r="CM83" s="44"/>
      <c r="CN83" s="44"/>
      <c r="CO83" s="44"/>
      <c r="CP83" s="44"/>
      <c r="CQ83" s="44"/>
      <c r="CR83" s="44"/>
      <c r="CS83" s="44"/>
      <c r="CT83" s="44"/>
      <c r="CU83" s="44"/>
      <c r="CV83" s="44"/>
      <c r="CW83" s="44"/>
      <c r="CX83" s="44"/>
      <c r="CY83" s="44"/>
      <c r="CZ83" s="39">
        <v>0</v>
      </c>
      <c r="DA83" s="39">
        <f t="shared" si="8"/>
        <v>0</v>
      </c>
      <c r="DB83" s="39">
        <v>0</v>
      </c>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39">
        <v>0</v>
      </c>
      <c r="EE83" s="39">
        <f t="shared" si="9"/>
        <v>0</v>
      </c>
      <c r="EF83" s="39">
        <v>0</v>
      </c>
      <c r="EG83" s="39">
        <v>0</v>
      </c>
      <c r="EH83" s="39">
        <v>0</v>
      </c>
      <c r="EI83" s="39">
        <v>0</v>
      </c>
      <c r="EJ83" s="39">
        <v>0</v>
      </c>
      <c r="EK83" s="39">
        <v>0</v>
      </c>
      <c r="EL83" s="44"/>
      <c r="EM83" s="39">
        <v>0</v>
      </c>
      <c r="EN83" s="72">
        <v>15</v>
      </c>
      <c r="EO83" s="39">
        <f t="shared" si="10"/>
        <v>0</v>
      </c>
      <c r="EP83" s="39" t="s">
        <v>3408</v>
      </c>
      <c r="EQ83" s="39" t="s">
        <v>3409</v>
      </c>
      <c r="ER83" s="43" t="s">
        <v>3410</v>
      </c>
      <c r="ES83" s="53">
        <v>45966</v>
      </c>
      <c r="ET83" s="43" t="s">
        <v>3256</v>
      </c>
      <c r="EU83" s="39" t="s">
        <v>3257</v>
      </c>
      <c r="EV83" s="39" t="s">
        <v>236</v>
      </c>
      <c r="EW83" s="44"/>
      <c r="EX83" s="44"/>
      <c r="EY83" s="44"/>
      <c r="EZ83" s="44"/>
      <c r="FA83" s="39">
        <v>0</v>
      </c>
      <c r="FB83" s="44"/>
      <c r="FC83" s="39">
        <v>3</v>
      </c>
      <c r="FD83" s="39" t="s">
        <v>243</v>
      </c>
      <c r="FE83" s="39" t="s">
        <v>3411</v>
      </c>
      <c r="FF83" s="39">
        <v>6133</v>
      </c>
      <c r="FG83" s="39" t="s">
        <v>243</v>
      </c>
      <c r="FH83" s="39" t="s">
        <v>757</v>
      </c>
      <c r="FI83" s="39">
        <v>3285</v>
      </c>
      <c r="FJ83" s="39" t="s">
        <v>243</v>
      </c>
      <c r="FK83" s="39" t="s">
        <v>757</v>
      </c>
      <c r="FL83" s="39">
        <v>784</v>
      </c>
      <c r="FM83" s="39" t="s">
        <v>236</v>
      </c>
      <c r="FN83" s="44"/>
      <c r="FO83" s="44"/>
      <c r="FP83" s="39" t="s">
        <v>236</v>
      </c>
      <c r="FQ83" s="44"/>
      <c r="FR83" s="44"/>
      <c r="FS83" s="39" t="s">
        <v>236</v>
      </c>
      <c r="FT83" s="44"/>
      <c r="FU83" s="44"/>
      <c r="FV83" s="39" t="s">
        <v>236</v>
      </c>
      <c r="FW83" s="44"/>
      <c r="FX83" s="44"/>
      <c r="FY83" s="44"/>
      <c r="FZ83" s="44"/>
      <c r="GA83" s="44"/>
      <c r="GB83" s="39" t="s">
        <v>236</v>
      </c>
      <c r="GC83" s="44"/>
      <c r="GD83" s="44"/>
      <c r="GE83" s="44"/>
      <c r="GF83" s="44"/>
      <c r="GG83" s="44"/>
      <c r="GH83" s="39" t="s">
        <v>236</v>
      </c>
      <c r="GI83" s="44"/>
      <c r="GJ83" s="44"/>
      <c r="GK83" s="39" t="s">
        <v>236</v>
      </c>
      <c r="GL83" s="44"/>
      <c r="GM83" s="44"/>
      <c r="GN83" s="39" t="s">
        <v>236</v>
      </c>
      <c r="GO83" s="44"/>
      <c r="GP83" s="44"/>
      <c r="GQ83" s="39" t="s">
        <v>243</v>
      </c>
      <c r="GR83" s="39" t="s">
        <v>757</v>
      </c>
      <c r="GS83" s="39">
        <v>8</v>
      </c>
      <c r="GT83" s="44"/>
      <c r="GU83" s="44"/>
      <c r="GV83" s="44"/>
      <c r="GW83" s="39">
        <v>100</v>
      </c>
      <c r="GX83" s="44"/>
      <c r="GY83" s="39">
        <v>28</v>
      </c>
      <c r="GZ83" s="39">
        <v>7</v>
      </c>
      <c r="HA83" s="39">
        <v>10</v>
      </c>
      <c r="HB83" s="39">
        <v>9</v>
      </c>
      <c r="HC83" s="39">
        <v>0</v>
      </c>
      <c r="HD83" s="39">
        <v>2</v>
      </c>
      <c r="HE83" s="39">
        <v>0</v>
      </c>
      <c r="HF83" s="39">
        <v>0</v>
      </c>
      <c r="HG83" s="39">
        <v>0</v>
      </c>
      <c r="HH83" s="39" t="s">
        <v>236</v>
      </c>
      <c r="HI83" s="44"/>
      <c r="HJ83" s="44"/>
      <c r="HK83" s="43" t="s">
        <v>3258</v>
      </c>
      <c r="HL83" s="44"/>
      <c r="HM83" s="44"/>
      <c r="HN83" s="44"/>
      <c r="HO83" s="44"/>
      <c r="HP83" s="44"/>
      <c r="HQ83" s="39" t="s">
        <v>3259</v>
      </c>
      <c r="HR83" s="44"/>
      <c r="HS83" s="39" t="s">
        <v>3251</v>
      </c>
      <c r="HT83" s="39">
        <v>0</v>
      </c>
      <c r="HU83" s="39">
        <v>0</v>
      </c>
      <c r="HV83" s="39" t="s">
        <v>3261</v>
      </c>
      <c r="HW83" s="39" t="s">
        <v>3262</v>
      </c>
      <c r="HX83" s="39" t="s">
        <v>3263</v>
      </c>
      <c r="HY83" s="39" t="s">
        <v>3264</v>
      </c>
      <c r="HZ83" s="39" t="s">
        <v>3242</v>
      </c>
      <c r="IA83" s="39" t="s">
        <v>3265</v>
      </c>
      <c r="IB83" s="39" t="s">
        <v>3266</v>
      </c>
      <c r="IC83" s="39" t="s">
        <v>3267</v>
      </c>
      <c r="ID83" s="43" t="s">
        <v>3412</v>
      </c>
    </row>
    <row r="84" spans="1:239" ht="44.25" customHeight="1" x14ac:dyDescent="0.2">
      <c r="A84" s="44" t="s">
        <v>13000</v>
      </c>
      <c r="B84" s="39" t="s">
        <v>233</v>
      </c>
      <c r="C84" s="39" t="s">
        <v>1978</v>
      </c>
      <c r="D84" s="39" t="s">
        <v>1979</v>
      </c>
      <c r="E84" s="39">
        <v>2018</v>
      </c>
      <c r="F84" s="48">
        <v>45321</v>
      </c>
      <c r="G84" s="48">
        <v>45657</v>
      </c>
      <c r="H84" s="39" t="s">
        <v>236</v>
      </c>
      <c r="I84" s="44"/>
      <c r="J84" s="39" t="s">
        <v>236</v>
      </c>
      <c r="K84" s="44"/>
      <c r="L84" s="39" t="s">
        <v>1980</v>
      </c>
      <c r="M84" s="43" t="s">
        <v>1981</v>
      </c>
      <c r="N84" s="39" t="s">
        <v>236</v>
      </c>
      <c r="O84" s="44"/>
      <c r="P84" s="39" t="s">
        <v>236</v>
      </c>
      <c r="Q84" s="44"/>
      <c r="R84" s="39" t="s">
        <v>240</v>
      </c>
      <c r="S84" s="43" t="s">
        <v>1982</v>
      </c>
      <c r="T84" s="39" t="s">
        <v>241</v>
      </c>
      <c r="U84" s="39" t="s">
        <v>241</v>
      </c>
      <c r="V84" s="39" t="s">
        <v>235</v>
      </c>
      <c r="W84" s="39" t="s">
        <v>1983</v>
      </c>
      <c r="X84" s="49">
        <v>73.069999999999993</v>
      </c>
      <c r="Y84" s="49">
        <f t="shared" si="6"/>
        <v>0</v>
      </c>
      <c r="Z84" s="39">
        <v>50.53</v>
      </c>
      <c r="AA84" s="49">
        <v>69.150000000000006</v>
      </c>
      <c r="AB84" s="39">
        <v>0.11</v>
      </c>
      <c r="AC84" s="39">
        <v>11.51</v>
      </c>
      <c r="AD84" s="39">
        <v>15.75</v>
      </c>
      <c r="AE84" s="39">
        <v>6.73</v>
      </c>
      <c r="AF84" s="39">
        <v>9.2100000000000009</v>
      </c>
      <c r="AG84" s="49">
        <v>4.3</v>
      </c>
      <c r="AH84" s="39">
        <v>5.88</v>
      </c>
      <c r="AI84" s="39">
        <v>0</v>
      </c>
      <c r="AJ84" s="39">
        <v>0</v>
      </c>
      <c r="AK84" s="39">
        <v>0</v>
      </c>
      <c r="AL84" s="39">
        <v>0</v>
      </c>
      <c r="AM84" s="39" t="s">
        <v>236</v>
      </c>
      <c r="AN84" s="39" t="s">
        <v>236</v>
      </c>
      <c r="AO84" s="39" t="s">
        <v>236</v>
      </c>
      <c r="AP84" s="39" t="s">
        <v>243</v>
      </c>
      <c r="AQ84" s="39" t="s">
        <v>1985</v>
      </c>
      <c r="AR84" s="43" t="s">
        <v>1986</v>
      </c>
      <c r="AS84" s="39">
        <v>3.45</v>
      </c>
      <c r="AT84" s="39">
        <v>50</v>
      </c>
      <c r="AU84" s="39">
        <v>0.11</v>
      </c>
      <c r="AV84" s="39">
        <v>30</v>
      </c>
      <c r="AW84" s="39">
        <v>30</v>
      </c>
      <c r="AX84" s="39">
        <v>30</v>
      </c>
      <c r="AY84" s="44"/>
      <c r="AZ84" s="39">
        <v>6</v>
      </c>
      <c r="BA84" s="39">
        <v>2</v>
      </c>
      <c r="BB84" s="44"/>
      <c r="BC84" s="44"/>
      <c r="BD84" s="39">
        <v>1</v>
      </c>
      <c r="BE84" s="44"/>
      <c r="BF84" s="44"/>
      <c r="BG84" s="39">
        <v>1</v>
      </c>
      <c r="BH84" s="39">
        <v>1</v>
      </c>
      <c r="BI84" s="39">
        <v>6</v>
      </c>
      <c r="BJ84" s="39">
        <v>11</v>
      </c>
      <c r="BK84" s="39">
        <v>2</v>
      </c>
      <c r="BL84" s="39">
        <v>1</v>
      </c>
      <c r="BM84" s="44"/>
      <c r="BN84" s="39">
        <v>1</v>
      </c>
      <c r="BO84" s="44"/>
      <c r="BP84" s="44"/>
      <c r="BQ84" s="44"/>
      <c r="BR84" s="39">
        <v>0</v>
      </c>
      <c r="BS84" s="44"/>
      <c r="BT84" s="44"/>
      <c r="BU84" s="44"/>
      <c r="BV84" s="44"/>
      <c r="BW84" s="44"/>
      <c r="BX84" s="44"/>
      <c r="BY84" s="44"/>
      <c r="BZ84" s="44"/>
      <c r="CA84" s="44"/>
      <c r="CB84" s="44"/>
      <c r="CC84" s="44"/>
      <c r="CD84" s="44"/>
      <c r="CE84" s="44"/>
      <c r="CF84" s="44"/>
      <c r="CG84" s="44"/>
      <c r="CH84" s="39">
        <v>0</v>
      </c>
      <c r="CI84" s="39">
        <f t="shared" si="7"/>
        <v>0</v>
      </c>
      <c r="CJ84" s="39">
        <v>0</v>
      </c>
      <c r="CK84" s="44"/>
      <c r="CL84" s="44"/>
      <c r="CM84" s="44"/>
      <c r="CN84" s="44"/>
      <c r="CO84" s="44"/>
      <c r="CP84" s="44"/>
      <c r="CQ84" s="44"/>
      <c r="CR84" s="44"/>
      <c r="CS84" s="44"/>
      <c r="CT84" s="44"/>
      <c r="CU84" s="44"/>
      <c r="CV84" s="44"/>
      <c r="CW84" s="44"/>
      <c r="CX84" s="44"/>
      <c r="CY84" s="44"/>
      <c r="CZ84" s="39">
        <v>0</v>
      </c>
      <c r="DA84" s="39">
        <f t="shared" si="8"/>
        <v>0</v>
      </c>
      <c r="DB84" s="39">
        <v>0</v>
      </c>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39">
        <v>0</v>
      </c>
      <c r="EE84" s="39">
        <f t="shared" si="9"/>
        <v>0</v>
      </c>
      <c r="EF84" s="44"/>
      <c r="EG84" s="44"/>
      <c r="EH84" s="44"/>
      <c r="EI84" s="44"/>
      <c r="EJ84" s="39">
        <v>0</v>
      </c>
      <c r="EK84" s="44"/>
      <c r="EL84" s="44"/>
      <c r="EM84" s="44"/>
      <c r="EN84" s="72">
        <v>32</v>
      </c>
      <c r="EO84" s="39">
        <f t="shared" si="10"/>
        <v>0</v>
      </c>
      <c r="EP84" s="39" t="s">
        <v>1987</v>
      </c>
      <c r="EQ84" s="39" t="s">
        <v>1988</v>
      </c>
      <c r="ER84" s="43" t="s">
        <v>1989</v>
      </c>
      <c r="ES84" s="39" t="s">
        <v>1990</v>
      </c>
      <c r="ET84" s="43" t="s">
        <v>1991</v>
      </c>
      <c r="EU84" s="39" t="s">
        <v>1992</v>
      </c>
      <c r="EV84" s="39" t="s">
        <v>236</v>
      </c>
      <c r="EW84" s="44"/>
      <c r="EX84" s="44"/>
      <c r="EY84" s="44"/>
      <c r="EZ84" s="44"/>
      <c r="FA84" s="44"/>
      <c r="FB84" s="44"/>
      <c r="FC84" s="39">
        <v>1</v>
      </c>
      <c r="FD84" s="39" t="s">
        <v>243</v>
      </c>
      <c r="FE84" s="39" t="s">
        <v>1993</v>
      </c>
      <c r="FF84" s="39">
        <v>14652</v>
      </c>
      <c r="FG84" s="39" t="s">
        <v>243</v>
      </c>
      <c r="FH84" s="39" t="s">
        <v>442</v>
      </c>
      <c r="FI84" s="39">
        <v>18765</v>
      </c>
      <c r="FJ84" s="39" t="s">
        <v>236</v>
      </c>
      <c r="FK84" s="44"/>
      <c r="FL84" s="44"/>
      <c r="FM84" s="39" t="s">
        <v>236</v>
      </c>
      <c r="FN84" s="44"/>
      <c r="FO84" s="44"/>
      <c r="FP84" s="39" t="s">
        <v>236</v>
      </c>
      <c r="FQ84" s="44"/>
      <c r="FR84" s="44"/>
      <c r="FS84" s="39" t="s">
        <v>236</v>
      </c>
      <c r="FT84" s="44"/>
      <c r="FU84" s="44"/>
      <c r="FV84" s="39" t="s">
        <v>236</v>
      </c>
      <c r="FW84" s="44"/>
      <c r="FX84" s="44"/>
      <c r="FY84" s="44"/>
      <c r="FZ84" s="44"/>
      <c r="GA84" s="44"/>
      <c r="GB84" s="39" t="s">
        <v>243</v>
      </c>
      <c r="GC84" s="43" t="s">
        <v>1994</v>
      </c>
      <c r="GD84" s="39">
        <v>4504</v>
      </c>
      <c r="GE84" s="39" t="s">
        <v>243</v>
      </c>
      <c r="GF84" s="39" t="s">
        <v>442</v>
      </c>
      <c r="GG84" s="39">
        <v>18765</v>
      </c>
      <c r="GH84" s="39" t="s">
        <v>236</v>
      </c>
      <c r="GI84" s="44"/>
      <c r="GJ84" s="44"/>
      <c r="GK84" s="39" t="s">
        <v>236</v>
      </c>
      <c r="GL84" s="44"/>
      <c r="GM84" s="44"/>
      <c r="GN84" s="39" t="s">
        <v>236</v>
      </c>
      <c r="GO84" s="44"/>
      <c r="GP84" s="44"/>
      <c r="GQ84" s="39" t="s">
        <v>243</v>
      </c>
      <c r="GR84" s="39" t="s">
        <v>1995</v>
      </c>
      <c r="GS84" s="39">
        <v>13</v>
      </c>
      <c r="GT84" s="44"/>
      <c r="GU84" s="44"/>
      <c r="GV84" s="44"/>
      <c r="GW84" s="39">
        <v>85</v>
      </c>
      <c r="GX84" s="39" t="s">
        <v>1996</v>
      </c>
      <c r="GY84" s="39">
        <v>30</v>
      </c>
      <c r="GZ84" s="39">
        <v>0</v>
      </c>
      <c r="HA84" s="39">
        <v>2</v>
      </c>
      <c r="HB84" s="39">
        <v>28</v>
      </c>
      <c r="HC84" s="39">
        <v>0</v>
      </c>
      <c r="HD84" s="39">
        <v>0</v>
      </c>
      <c r="HE84" s="39">
        <v>0</v>
      </c>
      <c r="HF84" s="39">
        <v>0</v>
      </c>
      <c r="HG84" s="39">
        <v>0</v>
      </c>
      <c r="HH84" s="39" t="s">
        <v>236</v>
      </c>
      <c r="HI84" s="44"/>
      <c r="HJ84" s="44"/>
      <c r="HK84" s="43" t="s">
        <v>1997</v>
      </c>
      <c r="HL84" s="39" t="s">
        <v>1998</v>
      </c>
      <c r="HM84" s="44"/>
      <c r="HN84" s="44"/>
      <c r="HO84" s="39" t="s">
        <v>1999</v>
      </c>
      <c r="HP84" s="43" t="s">
        <v>300</v>
      </c>
      <c r="HQ84" s="39" t="s">
        <v>236</v>
      </c>
      <c r="HR84" s="44"/>
      <c r="HS84" s="39" t="s">
        <v>2000</v>
      </c>
      <c r="HT84" s="39">
        <v>2</v>
      </c>
      <c r="HU84" s="39">
        <v>24</v>
      </c>
      <c r="HV84" s="39" t="s">
        <v>1977</v>
      </c>
      <c r="HW84" s="39" t="s">
        <v>2001</v>
      </c>
      <c r="HX84" s="39" t="s">
        <v>2002</v>
      </c>
      <c r="HY84" s="39" t="s">
        <v>2003</v>
      </c>
      <c r="HZ84" s="39" t="s">
        <v>1977</v>
      </c>
      <c r="IA84" s="39" t="s">
        <v>2001</v>
      </c>
      <c r="IB84" s="39" t="s">
        <v>2002</v>
      </c>
      <c r="IC84" s="39" t="s">
        <v>2003</v>
      </c>
      <c r="ID84" s="44"/>
    </row>
    <row r="85" spans="1:239" ht="36" customHeight="1" x14ac:dyDescent="0.2">
      <c r="A85" s="44" t="s">
        <v>13001</v>
      </c>
      <c r="B85" s="39" t="s">
        <v>233</v>
      </c>
      <c r="C85" s="39" t="s">
        <v>3501</v>
      </c>
      <c r="D85" s="39" t="s">
        <v>3502</v>
      </c>
      <c r="E85" s="39">
        <v>2024</v>
      </c>
      <c r="F85" s="48">
        <v>45611</v>
      </c>
      <c r="G85" s="48">
        <v>45657</v>
      </c>
      <c r="H85" s="39" t="s">
        <v>236</v>
      </c>
      <c r="I85" s="44"/>
      <c r="J85" s="39" t="s">
        <v>236</v>
      </c>
      <c r="K85" s="44"/>
      <c r="L85" s="39" t="s">
        <v>3503</v>
      </c>
      <c r="M85" s="43" t="s">
        <v>3504</v>
      </c>
      <c r="N85" s="39" t="s">
        <v>236</v>
      </c>
      <c r="O85" s="44"/>
      <c r="P85" s="39" t="s">
        <v>236</v>
      </c>
      <c r="Q85" s="44"/>
      <c r="R85" s="39" t="s">
        <v>3505</v>
      </c>
      <c r="S85" s="44"/>
      <c r="T85" s="39" t="s">
        <v>241</v>
      </c>
      <c r="U85" s="39" t="s">
        <v>241</v>
      </c>
      <c r="V85" s="39" t="s">
        <v>235</v>
      </c>
      <c r="W85" s="39" t="s">
        <v>3506</v>
      </c>
      <c r="X85" s="49">
        <v>1.1499999999999999</v>
      </c>
      <c r="Y85" s="49">
        <f t="shared" si="6"/>
        <v>0</v>
      </c>
      <c r="Z85" s="49">
        <v>1.05</v>
      </c>
      <c r="AA85" s="49">
        <v>91.3</v>
      </c>
      <c r="AB85" s="39">
        <v>2E-3</v>
      </c>
      <c r="AC85" s="39">
        <v>0.1</v>
      </c>
      <c r="AD85" s="49">
        <v>8.6999999999999993</v>
      </c>
      <c r="AE85" s="39">
        <v>0</v>
      </c>
      <c r="AF85" s="39">
        <v>0</v>
      </c>
      <c r="AG85" s="39">
        <v>0</v>
      </c>
      <c r="AH85" s="39">
        <v>0</v>
      </c>
      <c r="AI85" s="39">
        <v>0</v>
      </c>
      <c r="AJ85" s="39">
        <v>0</v>
      </c>
      <c r="AK85" s="39">
        <v>0</v>
      </c>
      <c r="AL85" s="39">
        <v>0</v>
      </c>
      <c r="AM85" s="39" t="s">
        <v>236</v>
      </c>
      <c r="AN85" s="39" t="s">
        <v>236</v>
      </c>
      <c r="AO85" s="39" t="s">
        <v>236</v>
      </c>
      <c r="AP85" s="39" t="s">
        <v>236</v>
      </c>
      <c r="AQ85" s="44"/>
      <c r="AR85" s="44"/>
      <c r="AS85" s="44"/>
      <c r="AT85" s="49">
        <v>3.5</v>
      </c>
      <c r="AU85" s="39">
        <v>8.0000000000000002E-3</v>
      </c>
      <c r="AV85" s="39">
        <v>0</v>
      </c>
      <c r="AW85" s="39">
        <v>13</v>
      </c>
      <c r="AX85" s="39">
        <v>3</v>
      </c>
      <c r="AY85" s="44"/>
      <c r="AZ85" s="44"/>
      <c r="BA85" s="44"/>
      <c r="BB85" s="44"/>
      <c r="BC85" s="44"/>
      <c r="BD85" s="44"/>
      <c r="BE85" s="44"/>
      <c r="BF85" s="44"/>
      <c r="BG85" s="44"/>
      <c r="BH85" s="44"/>
      <c r="BI85" s="44"/>
      <c r="BJ85" s="44"/>
      <c r="BK85" s="44"/>
      <c r="BL85" s="44"/>
      <c r="BM85" s="44"/>
      <c r="BN85" s="44"/>
      <c r="BO85" s="44"/>
      <c r="BP85" s="44"/>
      <c r="BQ85" s="44"/>
      <c r="BR85" s="39">
        <v>3</v>
      </c>
      <c r="BS85" s="44"/>
      <c r="BT85" s="44"/>
      <c r="BU85" s="44"/>
      <c r="BV85" s="39">
        <v>1</v>
      </c>
      <c r="BW85" s="44"/>
      <c r="BX85" s="44"/>
      <c r="BY85" s="44"/>
      <c r="BZ85" s="44"/>
      <c r="CA85" s="44"/>
      <c r="CB85" s="39">
        <v>1</v>
      </c>
      <c r="CC85" s="39">
        <v>1</v>
      </c>
      <c r="CD85" s="44"/>
      <c r="CE85" s="44"/>
      <c r="CF85" s="44"/>
      <c r="CG85" s="39">
        <v>1</v>
      </c>
      <c r="CH85" s="39">
        <v>3</v>
      </c>
      <c r="CI85" s="39">
        <f t="shared" si="7"/>
        <v>0</v>
      </c>
      <c r="CJ85" s="39">
        <v>0</v>
      </c>
      <c r="CK85" s="44"/>
      <c r="CL85" s="44"/>
      <c r="CM85" s="44"/>
      <c r="CN85" s="44"/>
      <c r="CO85" s="44"/>
      <c r="CP85" s="44"/>
      <c r="CQ85" s="44"/>
      <c r="CR85" s="44"/>
      <c r="CS85" s="44"/>
      <c r="CT85" s="44"/>
      <c r="CU85" s="44"/>
      <c r="CV85" s="44"/>
      <c r="CW85" s="44"/>
      <c r="CX85" s="44"/>
      <c r="CY85" s="44"/>
      <c r="CZ85" s="39">
        <v>0</v>
      </c>
      <c r="DA85" s="39">
        <f t="shared" si="8"/>
        <v>0</v>
      </c>
      <c r="DB85" s="39">
        <v>0</v>
      </c>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39">
        <v>0</v>
      </c>
      <c r="EE85" s="39">
        <f t="shared" si="9"/>
        <v>0</v>
      </c>
      <c r="EF85" s="39">
        <v>0</v>
      </c>
      <c r="EG85" s="39">
        <v>0</v>
      </c>
      <c r="EH85" s="39">
        <v>0</v>
      </c>
      <c r="EI85" s="39">
        <v>0</v>
      </c>
      <c r="EJ85" s="39">
        <v>0</v>
      </c>
      <c r="EK85" s="39">
        <v>0</v>
      </c>
      <c r="EL85" s="44"/>
      <c r="EM85" s="44"/>
      <c r="EN85" s="72">
        <v>3</v>
      </c>
      <c r="EO85" s="39">
        <f t="shared" si="10"/>
        <v>0</v>
      </c>
      <c r="EP85" s="39">
        <v>0</v>
      </c>
      <c r="EQ85" s="39" t="s">
        <v>3507</v>
      </c>
      <c r="ER85" s="44"/>
      <c r="ES85" s="39">
        <v>0</v>
      </c>
      <c r="ET85" s="43" t="s">
        <v>1991</v>
      </c>
      <c r="EU85" s="39">
        <v>500.6</v>
      </c>
      <c r="EV85" s="39" t="s">
        <v>236</v>
      </c>
      <c r="EW85" s="44"/>
      <c r="EX85" s="44"/>
      <c r="EY85" s="44"/>
      <c r="EZ85" s="44"/>
      <c r="FA85" s="44"/>
      <c r="FB85" s="44"/>
      <c r="FC85" s="39">
        <v>1</v>
      </c>
      <c r="FD85" s="39" t="s">
        <v>236</v>
      </c>
      <c r="FE85" s="44"/>
      <c r="FF85" s="44"/>
      <c r="FG85" s="39" t="s">
        <v>236</v>
      </c>
      <c r="FH85" s="44"/>
      <c r="FI85" s="44"/>
      <c r="FJ85" s="39" t="s">
        <v>236</v>
      </c>
      <c r="FK85" s="44"/>
      <c r="FL85" s="44"/>
      <c r="FM85" s="39" t="s">
        <v>236</v>
      </c>
      <c r="FN85" s="44"/>
      <c r="FO85" s="44"/>
      <c r="FP85" s="39" t="s">
        <v>236</v>
      </c>
      <c r="FQ85" s="44"/>
      <c r="FR85" s="44"/>
      <c r="FS85" s="39" t="s">
        <v>236</v>
      </c>
      <c r="FT85" s="44"/>
      <c r="FU85" s="44"/>
      <c r="FV85" s="39" t="s">
        <v>236</v>
      </c>
      <c r="FW85" s="44"/>
      <c r="FX85" s="44"/>
      <c r="FY85" s="39" t="s">
        <v>3508</v>
      </c>
      <c r="FZ85" s="39" t="s">
        <v>3509</v>
      </c>
      <c r="GA85" s="39">
        <v>0</v>
      </c>
      <c r="GB85" s="44"/>
      <c r="GC85" s="44"/>
      <c r="GD85" s="44"/>
      <c r="GE85" s="44"/>
      <c r="GF85" s="44"/>
      <c r="GG85" s="44"/>
      <c r="GH85" s="44"/>
      <c r="GI85" s="44"/>
      <c r="GJ85" s="44"/>
      <c r="GK85" s="44"/>
      <c r="GL85" s="44"/>
      <c r="GM85" s="44"/>
      <c r="GN85" s="44"/>
      <c r="GO85" s="44"/>
      <c r="GP85" s="44"/>
      <c r="GQ85" s="44"/>
      <c r="GR85" s="44"/>
      <c r="GS85" s="44"/>
      <c r="GT85" s="39" t="s">
        <v>3510</v>
      </c>
      <c r="GU85" s="39" t="s">
        <v>3509</v>
      </c>
      <c r="GV85" s="39">
        <v>65</v>
      </c>
      <c r="GW85" s="39">
        <v>0</v>
      </c>
      <c r="GX85" s="39" t="s">
        <v>3511</v>
      </c>
      <c r="GY85" s="39">
        <v>1</v>
      </c>
      <c r="GZ85" s="39">
        <v>1</v>
      </c>
      <c r="HA85" s="39">
        <v>0</v>
      </c>
      <c r="HB85" s="39">
        <v>0</v>
      </c>
      <c r="HC85" s="39">
        <v>0</v>
      </c>
      <c r="HD85" s="39">
        <v>0</v>
      </c>
      <c r="HE85" s="39">
        <v>0</v>
      </c>
      <c r="HF85" s="39">
        <v>0</v>
      </c>
      <c r="HG85" s="39">
        <v>0</v>
      </c>
      <c r="HH85" s="39" t="s">
        <v>236</v>
      </c>
      <c r="HI85" s="44"/>
      <c r="HJ85" s="44"/>
      <c r="HK85" s="43" t="s">
        <v>3512</v>
      </c>
      <c r="HL85" s="39" t="s">
        <v>3513</v>
      </c>
      <c r="HM85" s="44"/>
      <c r="HN85" s="44"/>
      <c r="HO85" s="39" t="s">
        <v>3514</v>
      </c>
      <c r="HP85" s="44"/>
      <c r="HQ85" s="39" t="s">
        <v>236</v>
      </c>
      <c r="HR85" s="44"/>
      <c r="HS85" s="39" t="s">
        <v>3515</v>
      </c>
      <c r="HT85" s="39">
        <v>1</v>
      </c>
      <c r="HU85" s="39">
        <v>65</v>
      </c>
      <c r="HV85" s="39" t="s">
        <v>1977</v>
      </c>
      <c r="HW85" s="39" t="s">
        <v>2001</v>
      </c>
      <c r="HX85" s="39" t="s">
        <v>3516</v>
      </c>
      <c r="HY85" s="39" t="s">
        <v>2003</v>
      </c>
      <c r="HZ85" s="39" t="s">
        <v>1977</v>
      </c>
      <c r="IA85" s="39" t="s">
        <v>2001</v>
      </c>
      <c r="IB85" s="39" t="s">
        <v>3516</v>
      </c>
      <c r="IC85" s="39" t="s">
        <v>2003</v>
      </c>
      <c r="ID85" s="44"/>
    </row>
    <row r="86" spans="1:239" ht="82.5" customHeight="1" x14ac:dyDescent="0.2">
      <c r="A86" s="44" t="s">
        <v>13003</v>
      </c>
      <c r="B86" s="39" t="s">
        <v>770</v>
      </c>
      <c r="C86" s="39" t="s">
        <v>771</v>
      </c>
      <c r="D86" s="39" t="s">
        <v>294</v>
      </c>
      <c r="E86" s="39">
        <v>2020</v>
      </c>
      <c r="F86" s="48">
        <v>45322</v>
      </c>
      <c r="G86" s="48">
        <v>45565</v>
      </c>
      <c r="H86" s="39" t="s">
        <v>772</v>
      </c>
      <c r="I86" s="44"/>
      <c r="J86" s="39" t="s">
        <v>773</v>
      </c>
      <c r="K86" s="43" t="s">
        <v>774</v>
      </c>
      <c r="L86" s="39" t="s">
        <v>234</v>
      </c>
      <c r="M86" s="44"/>
      <c r="N86" s="39" t="s">
        <v>234</v>
      </c>
      <c r="O86" s="44"/>
      <c r="P86" s="39" t="s">
        <v>234</v>
      </c>
      <c r="Q86" s="44"/>
      <c r="R86" s="39" t="s">
        <v>234</v>
      </c>
      <c r="S86" s="44"/>
      <c r="T86" s="39" t="s">
        <v>775</v>
      </c>
      <c r="U86" s="39" t="s">
        <v>775</v>
      </c>
      <c r="V86" s="39" t="s">
        <v>235</v>
      </c>
      <c r="W86" s="39" t="s">
        <v>776</v>
      </c>
      <c r="X86" s="49">
        <v>7.609</v>
      </c>
      <c r="Y86" s="49">
        <f t="shared" si="6"/>
        <v>0</v>
      </c>
      <c r="Z86" s="39">
        <v>2.3260000000000001</v>
      </c>
      <c r="AA86" s="49">
        <v>30.57</v>
      </c>
      <c r="AB86" s="39">
        <v>0.01</v>
      </c>
      <c r="AC86" s="39">
        <v>1.018</v>
      </c>
      <c r="AD86" s="39">
        <v>13.38</v>
      </c>
      <c r="AE86" s="39">
        <v>0.74</v>
      </c>
      <c r="AF86" s="39">
        <v>9.73</v>
      </c>
      <c r="AG86" s="39">
        <v>0.92200000000000004</v>
      </c>
      <c r="AH86" s="49">
        <v>12.12</v>
      </c>
      <c r="AI86" s="39">
        <v>0.3</v>
      </c>
      <c r="AJ86" s="39">
        <v>3.94</v>
      </c>
      <c r="AK86" s="39">
        <v>2.3029999999999999</v>
      </c>
      <c r="AL86" s="39">
        <v>30.27</v>
      </c>
      <c r="AM86" s="39" t="s">
        <v>780</v>
      </c>
      <c r="AN86" s="39" t="s">
        <v>304</v>
      </c>
      <c r="AO86" s="39" t="s">
        <v>775</v>
      </c>
      <c r="AP86" s="39" t="s">
        <v>243</v>
      </c>
      <c r="AQ86" s="39" t="s">
        <v>781</v>
      </c>
      <c r="AR86" s="44"/>
      <c r="AS86" s="39">
        <v>1.6619999999999999</v>
      </c>
      <c r="AT86" s="39">
        <v>2.5790000000000002</v>
      </c>
      <c r="AU86" s="39">
        <v>0.01</v>
      </c>
      <c r="AV86" s="39">
        <v>0</v>
      </c>
      <c r="AW86" s="39">
        <v>4</v>
      </c>
      <c r="AX86" s="39">
        <v>3</v>
      </c>
      <c r="AY86" s="39">
        <v>0</v>
      </c>
      <c r="AZ86" s="39">
        <v>0</v>
      </c>
      <c r="BA86" s="39">
        <v>1</v>
      </c>
      <c r="BB86" s="39">
        <v>0</v>
      </c>
      <c r="BC86" s="39">
        <v>0</v>
      </c>
      <c r="BD86" s="39">
        <v>0</v>
      </c>
      <c r="BE86" s="39">
        <v>0</v>
      </c>
      <c r="BF86" s="39">
        <v>0</v>
      </c>
      <c r="BG86" s="39">
        <v>1</v>
      </c>
      <c r="BH86" s="39">
        <v>0</v>
      </c>
      <c r="BI86" s="39">
        <v>1</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39">
        <v>0</v>
      </c>
      <c r="BZ86" s="39">
        <v>0</v>
      </c>
      <c r="CA86" s="39">
        <v>0</v>
      </c>
      <c r="CB86" s="39">
        <v>0</v>
      </c>
      <c r="CC86" s="39">
        <v>0</v>
      </c>
      <c r="CD86" s="39">
        <v>0</v>
      </c>
      <c r="CE86" s="39">
        <v>0</v>
      </c>
      <c r="CF86" s="44"/>
      <c r="CG86" s="39">
        <v>0</v>
      </c>
      <c r="CH86" s="39">
        <v>0</v>
      </c>
      <c r="CI86" s="39">
        <f t="shared" si="7"/>
        <v>0</v>
      </c>
      <c r="CJ86" s="39">
        <v>0</v>
      </c>
      <c r="CK86" s="39">
        <v>0</v>
      </c>
      <c r="CL86" s="39">
        <v>0</v>
      </c>
      <c r="CM86" s="39">
        <v>0</v>
      </c>
      <c r="CN86" s="39">
        <v>0</v>
      </c>
      <c r="CO86" s="39">
        <v>0</v>
      </c>
      <c r="CP86" s="39">
        <v>0</v>
      </c>
      <c r="CQ86" s="39">
        <v>0</v>
      </c>
      <c r="CR86" s="39">
        <v>0</v>
      </c>
      <c r="CS86" s="39">
        <v>0</v>
      </c>
      <c r="CT86" s="39">
        <v>0</v>
      </c>
      <c r="CU86" s="39">
        <v>0</v>
      </c>
      <c r="CV86" s="39">
        <v>0</v>
      </c>
      <c r="CW86" s="39">
        <v>0</v>
      </c>
      <c r="CX86" s="39">
        <v>0</v>
      </c>
      <c r="CY86" s="39" t="s">
        <v>234</v>
      </c>
      <c r="CZ86" s="39">
        <v>0</v>
      </c>
      <c r="DA86" s="39">
        <f t="shared" si="8"/>
        <v>0</v>
      </c>
      <c r="DB86" s="39">
        <v>0</v>
      </c>
      <c r="DC86" s="39">
        <v>0</v>
      </c>
      <c r="DD86" s="39">
        <v>0</v>
      </c>
      <c r="DE86" s="39">
        <v>0</v>
      </c>
      <c r="DF86" s="39">
        <v>0</v>
      </c>
      <c r="DG86" s="39">
        <v>0</v>
      </c>
      <c r="DH86" s="39">
        <v>0</v>
      </c>
      <c r="DI86" s="39">
        <v>0</v>
      </c>
      <c r="DJ86" s="39">
        <v>0</v>
      </c>
      <c r="DK86" s="39">
        <v>0</v>
      </c>
      <c r="DL86" s="39">
        <v>0</v>
      </c>
      <c r="DM86" s="39">
        <v>0</v>
      </c>
      <c r="DN86" s="39">
        <v>0</v>
      </c>
      <c r="DO86" s="39">
        <v>0</v>
      </c>
      <c r="DP86" s="39">
        <v>0</v>
      </c>
      <c r="DQ86" s="39">
        <v>0</v>
      </c>
      <c r="DR86" s="39">
        <v>0</v>
      </c>
      <c r="DS86" s="39">
        <v>0</v>
      </c>
      <c r="DT86" s="39">
        <v>0</v>
      </c>
      <c r="DU86" s="39">
        <v>0</v>
      </c>
      <c r="DV86" s="39">
        <v>0</v>
      </c>
      <c r="DW86" s="39">
        <v>0</v>
      </c>
      <c r="DX86" s="39">
        <v>0</v>
      </c>
      <c r="DY86" s="39">
        <v>0</v>
      </c>
      <c r="DZ86" s="39">
        <v>0</v>
      </c>
      <c r="EA86" s="39">
        <v>0</v>
      </c>
      <c r="EB86" s="39" t="s">
        <v>234</v>
      </c>
      <c r="EC86" s="39">
        <v>0</v>
      </c>
      <c r="ED86" s="39">
        <v>0</v>
      </c>
      <c r="EE86" s="39">
        <f t="shared" si="9"/>
        <v>0</v>
      </c>
      <c r="EF86" s="39">
        <v>0</v>
      </c>
      <c r="EG86" s="39">
        <v>0</v>
      </c>
      <c r="EH86" s="39">
        <v>0</v>
      </c>
      <c r="EI86" s="39">
        <v>0</v>
      </c>
      <c r="EJ86" s="39">
        <v>0</v>
      </c>
      <c r="EK86" s="39">
        <v>0</v>
      </c>
      <c r="EL86" s="39" t="s">
        <v>234</v>
      </c>
      <c r="EM86" s="39">
        <v>0</v>
      </c>
      <c r="EN86" s="72">
        <v>3</v>
      </c>
      <c r="EO86" s="39">
        <f t="shared" si="10"/>
        <v>0</v>
      </c>
      <c r="EP86" s="39" t="s">
        <v>782</v>
      </c>
      <c r="EQ86" s="39" t="s">
        <v>783</v>
      </c>
      <c r="ER86" s="44"/>
      <c r="ES86" s="39" t="s">
        <v>784</v>
      </c>
      <c r="ET86" s="43" t="s">
        <v>785</v>
      </c>
      <c r="EU86" s="39" t="s">
        <v>786</v>
      </c>
      <c r="EV86" s="39" t="s">
        <v>236</v>
      </c>
      <c r="EW86" s="44"/>
      <c r="EX86" s="44"/>
      <c r="EY86" s="44"/>
      <c r="EZ86" s="44"/>
      <c r="FA86" s="39">
        <v>0</v>
      </c>
      <c r="FB86" s="39" t="s">
        <v>234</v>
      </c>
      <c r="FC86" s="39">
        <v>1</v>
      </c>
      <c r="FD86" s="39" t="s">
        <v>236</v>
      </c>
      <c r="FE86" s="39" t="s">
        <v>757</v>
      </c>
      <c r="FF86" s="39">
        <v>500</v>
      </c>
      <c r="FG86" s="39" t="s">
        <v>243</v>
      </c>
      <c r="FH86" s="39" t="s">
        <v>757</v>
      </c>
      <c r="FI86" s="39">
        <v>1215</v>
      </c>
      <c r="FJ86" s="39" t="s">
        <v>236</v>
      </c>
      <c r="FK86" s="44"/>
      <c r="FL86" s="44"/>
      <c r="FM86" s="39" t="s">
        <v>236</v>
      </c>
      <c r="FN86" s="44"/>
      <c r="FO86" s="44"/>
      <c r="FP86" s="39" t="s">
        <v>236</v>
      </c>
      <c r="FQ86" s="44"/>
      <c r="FR86" s="44"/>
      <c r="FS86" s="39" t="s">
        <v>236</v>
      </c>
      <c r="FT86" s="44"/>
      <c r="FU86" s="44"/>
      <c r="FV86" s="39" t="s">
        <v>236</v>
      </c>
      <c r="FW86" s="44"/>
      <c r="FX86" s="44"/>
      <c r="FY86" s="39" t="s">
        <v>234</v>
      </c>
      <c r="FZ86" s="39" t="s">
        <v>234</v>
      </c>
      <c r="GA86" s="39">
        <v>0</v>
      </c>
      <c r="GB86" s="39" t="s">
        <v>236</v>
      </c>
      <c r="GC86" s="44"/>
      <c r="GD86" s="44"/>
      <c r="GE86" s="39" t="s">
        <v>243</v>
      </c>
      <c r="GF86" s="39" t="s">
        <v>787</v>
      </c>
      <c r="GG86" s="39">
        <v>2</v>
      </c>
      <c r="GH86" s="39" t="s">
        <v>236</v>
      </c>
      <c r="GI86" s="44"/>
      <c r="GJ86" s="44"/>
      <c r="GK86" s="39" t="s">
        <v>236</v>
      </c>
      <c r="GL86" s="44"/>
      <c r="GM86" s="44"/>
      <c r="GN86" s="39" t="s">
        <v>236</v>
      </c>
      <c r="GO86" s="44"/>
      <c r="GP86" s="44"/>
      <c r="GQ86" s="39" t="s">
        <v>236</v>
      </c>
      <c r="GR86" s="44"/>
      <c r="GS86" s="44"/>
      <c r="GT86" s="39" t="s">
        <v>234</v>
      </c>
      <c r="GU86" s="39" t="s">
        <v>234</v>
      </c>
      <c r="GV86" s="39">
        <v>0</v>
      </c>
      <c r="GW86" s="53">
        <v>45827</v>
      </c>
      <c r="GX86" s="39" t="s">
        <v>788</v>
      </c>
      <c r="GY86" s="39">
        <v>2</v>
      </c>
      <c r="GZ86" s="39">
        <v>0</v>
      </c>
      <c r="HA86" s="39">
        <v>0</v>
      </c>
      <c r="HB86" s="39">
        <v>2</v>
      </c>
      <c r="HC86" s="39">
        <v>0</v>
      </c>
      <c r="HD86" s="39">
        <v>0</v>
      </c>
      <c r="HE86" s="39">
        <v>0</v>
      </c>
      <c r="HF86" s="39">
        <v>0</v>
      </c>
      <c r="HG86" s="39">
        <v>0</v>
      </c>
      <c r="HH86" s="39" t="s">
        <v>236</v>
      </c>
      <c r="HI86" s="44"/>
      <c r="HJ86" s="39" t="s">
        <v>234</v>
      </c>
      <c r="HK86" s="43" t="s">
        <v>789</v>
      </c>
      <c r="HL86" s="39" t="s">
        <v>790</v>
      </c>
      <c r="HM86" s="44"/>
      <c r="HN86" s="44"/>
      <c r="HO86" s="39" t="s">
        <v>234</v>
      </c>
      <c r="HP86" s="44"/>
      <c r="HQ86" s="39" t="s">
        <v>234</v>
      </c>
      <c r="HR86" s="44"/>
      <c r="HS86" s="39" t="s">
        <v>791</v>
      </c>
      <c r="HT86" s="39">
        <v>0</v>
      </c>
      <c r="HU86" s="39">
        <v>0</v>
      </c>
      <c r="HV86" s="39" t="s">
        <v>792</v>
      </c>
      <c r="HW86" s="39" t="s">
        <v>793</v>
      </c>
      <c r="HX86" s="39" t="s">
        <v>794</v>
      </c>
      <c r="HY86" s="39" t="s">
        <v>795</v>
      </c>
      <c r="HZ86" s="39" t="s">
        <v>769</v>
      </c>
      <c r="IA86" s="39" t="s">
        <v>796</v>
      </c>
      <c r="IB86" s="39" t="s">
        <v>797</v>
      </c>
      <c r="IC86" s="39" t="s">
        <v>798</v>
      </c>
      <c r="ID86" s="43" t="s">
        <v>799</v>
      </c>
    </row>
    <row r="87" spans="1:239" ht="79.5" customHeight="1" x14ac:dyDescent="0.2">
      <c r="A87" s="44" t="s">
        <v>13000</v>
      </c>
      <c r="B87" s="39" t="s">
        <v>770</v>
      </c>
      <c r="C87" s="39" t="s">
        <v>800</v>
      </c>
      <c r="D87" s="39" t="s">
        <v>800</v>
      </c>
      <c r="E87" s="39">
        <v>2018</v>
      </c>
      <c r="F87" s="48">
        <v>45209</v>
      </c>
      <c r="G87" s="48">
        <v>45657</v>
      </c>
      <c r="H87" s="39" t="s">
        <v>801</v>
      </c>
      <c r="I87" s="44"/>
      <c r="J87" s="39" t="s">
        <v>802</v>
      </c>
      <c r="K87" s="44"/>
      <c r="L87" s="39" t="s">
        <v>234</v>
      </c>
      <c r="M87" s="44"/>
      <c r="N87" s="39" t="s">
        <v>234</v>
      </c>
      <c r="O87" s="44"/>
      <c r="P87" s="39" t="s">
        <v>234</v>
      </c>
      <c r="Q87" s="44"/>
      <c r="R87" s="39" t="s">
        <v>234</v>
      </c>
      <c r="S87" s="44"/>
      <c r="T87" s="39" t="s">
        <v>803</v>
      </c>
      <c r="U87" s="39" t="s">
        <v>803</v>
      </c>
      <c r="V87" s="39" t="s">
        <v>235</v>
      </c>
      <c r="W87" s="39" t="s">
        <v>804</v>
      </c>
      <c r="X87" s="49">
        <v>5.6589999999999998</v>
      </c>
      <c r="Y87" s="49">
        <f t="shared" si="6"/>
        <v>0</v>
      </c>
      <c r="Z87" s="39">
        <v>2.996</v>
      </c>
      <c r="AA87" s="49">
        <v>52.94</v>
      </c>
      <c r="AB87" s="39">
        <v>0.01</v>
      </c>
      <c r="AC87" s="39">
        <v>1.3069999999999999</v>
      </c>
      <c r="AD87" s="49">
        <v>23.1</v>
      </c>
      <c r="AE87" s="39">
        <v>0.49399999999999999</v>
      </c>
      <c r="AF87" s="39">
        <v>8.73</v>
      </c>
      <c r="AG87" s="39">
        <v>0.86199999999999999</v>
      </c>
      <c r="AH87" s="39">
        <v>15.23</v>
      </c>
      <c r="AI87" s="39">
        <v>0</v>
      </c>
      <c r="AJ87" s="39">
        <v>0</v>
      </c>
      <c r="AK87" s="39">
        <v>0</v>
      </c>
      <c r="AL87" s="39">
        <v>0</v>
      </c>
      <c r="AM87" s="39" t="s">
        <v>234</v>
      </c>
      <c r="AN87" s="39" t="s">
        <v>234</v>
      </c>
      <c r="AO87" s="39" t="s">
        <v>234</v>
      </c>
      <c r="AP87" s="39" t="s">
        <v>243</v>
      </c>
      <c r="AQ87" s="39" t="s">
        <v>805</v>
      </c>
      <c r="AR87" s="44"/>
      <c r="AS87" s="39">
        <v>0</v>
      </c>
      <c r="AT87" s="39">
        <v>5.0739999999999998</v>
      </c>
      <c r="AU87" s="39">
        <v>0.01</v>
      </c>
      <c r="AV87" s="39">
        <v>0</v>
      </c>
      <c r="AW87" s="39">
        <v>6</v>
      </c>
      <c r="AX87" s="39">
        <v>6</v>
      </c>
      <c r="AY87" s="39">
        <v>0</v>
      </c>
      <c r="AZ87" s="39">
        <v>0</v>
      </c>
      <c r="BA87" s="39">
        <v>0</v>
      </c>
      <c r="BB87" s="39">
        <v>0</v>
      </c>
      <c r="BC87" s="39">
        <v>0</v>
      </c>
      <c r="BD87" s="39">
        <v>0</v>
      </c>
      <c r="BE87" s="39">
        <v>0</v>
      </c>
      <c r="BF87" s="39">
        <v>0</v>
      </c>
      <c r="BG87" s="39">
        <v>0</v>
      </c>
      <c r="BH87" s="39">
        <v>0</v>
      </c>
      <c r="BI87" s="39">
        <v>3</v>
      </c>
      <c r="BJ87" s="39">
        <v>2</v>
      </c>
      <c r="BK87" s="39">
        <v>1</v>
      </c>
      <c r="BL87" s="39">
        <v>0</v>
      </c>
      <c r="BM87" s="39">
        <v>0</v>
      </c>
      <c r="BN87" s="39">
        <v>0</v>
      </c>
      <c r="BO87" s="39">
        <v>0</v>
      </c>
      <c r="BP87" s="39">
        <v>0</v>
      </c>
      <c r="BQ87" s="39">
        <v>0</v>
      </c>
      <c r="BR87" s="39">
        <v>0</v>
      </c>
      <c r="BS87" s="39">
        <v>0</v>
      </c>
      <c r="BT87" s="39">
        <v>0</v>
      </c>
      <c r="BU87" s="39">
        <v>0</v>
      </c>
      <c r="BV87" s="39">
        <v>0</v>
      </c>
      <c r="BW87" s="39">
        <v>0</v>
      </c>
      <c r="BX87" s="39">
        <v>0</v>
      </c>
      <c r="BY87" s="39">
        <v>0</v>
      </c>
      <c r="BZ87" s="39">
        <v>0</v>
      </c>
      <c r="CA87" s="39">
        <v>0</v>
      </c>
      <c r="CB87" s="39">
        <v>0</v>
      </c>
      <c r="CC87" s="39">
        <v>0</v>
      </c>
      <c r="CD87" s="39">
        <v>0</v>
      </c>
      <c r="CE87" s="39">
        <v>0</v>
      </c>
      <c r="CF87" s="44"/>
      <c r="CG87" s="39">
        <v>0</v>
      </c>
      <c r="CH87" s="39">
        <v>0</v>
      </c>
      <c r="CI87" s="39">
        <f t="shared" si="7"/>
        <v>0</v>
      </c>
      <c r="CJ87" s="39">
        <v>0</v>
      </c>
      <c r="CK87" s="39">
        <v>0</v>
      </c>
      <c r="CL87" s="39">
        <v>0</v>
      </c>
      <c r="CM87" s="39">
        <v>0</v>
      </c>
      <c r="CN87" s="39">
        <v>0</v>
      </c>
      <c r="CO87" s="39">
        <v>0</v>
      </c>
      <c r="CP87" s="39">
        <v>0</v>
      </c>
      <c r="CQ87" s="39">
        <v>0</v>
      </c>
      <c r="CR87" s="39">
        <v>0</v>
      </c>
      <c r="CS87" s="39">
        <v>0</v>
      </c>
      <c r="CT87" s="39">
        <v>0</v>
      </c>
      <c r="CU87" s="39">
        <v>0</v>
      </c>
      <c r="CV87" s="39">
        <v>0</v>
      </c>
      <c r="CW87" s="39">
        <v>0</v>
      </c>
      <c r="CX87" s="39">
        <v>0</v>
      </c>
      <c r="CY87" s="44"/>
      <c r="CZ87" s="39">
        <v>0</v>
      </c>
      <c r="DA87" s="39">
        <f t="shared" si="8"/>
        <v>0</v>
      </c>
      <c r="DB87" s="39">
        <v>0</v>
      </c>
      <c r="DC87" s="39">
        <v>0</v>
      </c>
      <c r="DD87" s="39">
        <v>0</v>
      </c>
      <c r="DE87" s="39">
        <v>0</v>
      </c>
      <c r="DF87" s="39">
        <v>0</v>
      </c>
      <c r="DG87" s="39">
        <v>0</v>
      </c>
      <c r="DH87" s="39">
        <v>0</v>
      </c>
      <c r="DI87" s="39">
        <v>0</v>
      </c>
      <c r="DJ87" s="39">
        <v>0</v>
      </c>
      <c r="DK87" s="39">
        <v>0</v>
      </c>
      <c r="DL87" s="39">
        <v>0</v>
      </c>
      <c r="DM87" s="39">
        <v>0</v>
      </c>
      <c r="DN87" s="39">
        <v>0</v>
      </c>
      <c r="DO87" s="39">
        <v>0</v>
      </c>
      <c r="DP87" s="39">
        <v>0</v>
      </c>
      <c r="DQ87" s="39">
        <v>0</v>
      </c>
      <c r="DR87" s="39">
        <v>0</v>
      </c>
      <c r="DS87" s="39">
        <v>0</v>
      </c>
      <c r="DT87" s="39">
        <v>0</v>
      </c>
      <c r="DU87" s="39">
        <v>0</v>
      </c>
      <c r="DV87" s="39">
        <v>0</v>
      </c>
      <c r="DW87" s="39">
        <v>0</v>
      </c>
      <c r="DX87" s="39">
        <v>0</v>
      </c>
      <c r="DY87" s="39">
        <v>0</v>
      </c>
      <c r="DZ87" s="39">
        <v>0</v>
      </c>
      <c r="EA87" s="39">
        <v>0</v>
      </c>
      <c r="EB87" s="44"/>
      <c r="EC87" s="39">
        <v>0</v>
      </c>
      <c r="ED87" s="39">
        <v>0</v>
      </c>
      <c r="EE87" s="39">
        <f t="shared" si="9"/>
        <v>0</v>
      </c>
      <c r="EF87" s="39">
        <v>0</v>
      </c>
      <c r="EG87" s="39">
        <v>0</v>
      </c>
      <c r="EH87" s="39">
        <v>0</v>
      </c>
      <c r="EI87" s="39">
        <v>0</v>
      </c>
      <c r="EJ87" s="39">
        <v>0</v>
      </c>
      <c r="EK87" s="39">
        <v>0</v>
      </c>
      <c r="EL87" s="44"/>
      <c r="EM87" s="39">
        <v>0</v>
      </c>
      <c r="EN87" s="72">
        <v>6</v>
      </c>
      <c r="EO87" s="39">
        <f t="shared" si="10"/>
        <v>0</v>
      </c>
      <c r="EP87" s="39" t="s">
        <v>806</v>
      </c>
      <c r="EQ87" s="39" t="s">
        <v>807</v>
      </c>
      <c r="ER87" s="44"/>
      <c r="ES87" s="53">
        <v>45809</v>
      </c>
      <c r="ET87" s="43" t="s">
        <v>785</v>
      </c>
      <c r="EU87" s="39" t="s">
        <v>786</v>
      </c>
      <c r="EV87" s="39" t="s">
        <v>236</v>
      </c>
      <c r="EW87" s="44"/>
      <c r="EX87" s="44"/>
      <c r="EY87" s="44"/>
      <c r="EZ87" s="44"/>
      <c r="FA87" s="39">
        <v>0</v>
      </c>
      <c r="FB87" s="39" t="s">
        <v>234</v>
      </c>
      <c r="FC87" s="39">
        <v>2</v>
      </c>
      <c r="FD87" s="39" t="s">
        <v>243</v>
      </c>
      <c r="FE87" s="39" t="s">
        <v>808</v>
      </c>
      <c r="FF87" s="39">
        <v>2102</v>
      </c>
      <c r="FG87" s="39" t="s">
        <v>236</v>
      </c>
      <c r="FH87" s="44"/>
      <c r="FI87" s="44"/>
      <c r="FJ87" s="39" t="s">
        <v>236</v>
      </c>
      <c r="FK87" s="44"/>
      <c r="FL87" s="44"/>
      <c r="FM87" s="39" t="s">
        <v>236</v>
      </c>
      <c r="FN87" s="44"/>
      <c r="FO87" s="44"/>
      <c r="FP87" s="39" t="s">
        <v>236</v>
      </c>
      <c r="FQ87" s="44"/>
      <c r="FR87" s="44"/>
      <c r="FS87" s="39" t="s">
        <v>236</v>
      </c>
      <c r="FT87" s="44"/>
      <c r="FU87" s="44"/>
      <c r="FV87" s="39" t="s">
        <v>236</v>
      </c>
      <c r="FW87" s="44"/>
      <c r="FX87" s="44"/>
      <c r="FY87" s="39" t="s">
        <v>234</v>
      </c>
      <c r="FZ87" s="39" t="s">
        <v>234</v>
      </c>
      <c r="GA87" s="39">
        <v>0</v>
      </c>
      <c r="GB87" s="39" t="s">
        <v>236</v>
      </c>
      <c r="GC87" s="44"/>
      <c r="GD87" s="44"/>
      <c r="GE87" s="39" t="s">
        <v>236</v>
      </c>
      <c r="GF87" s="44"/>
      <c r="GG87" s="44"/>
      <c r="GH87" s="39" t="s">
        <v>236</v>
      </c>
      <c r="GI87" s="44"/>
      <c r="GJ87" s="44"/>
      <c r="GK87" s="39" t="s">
        <v>236</v>
      </c>
      <c r="GL87" s="44"/>
      <c r="GM87" s="44"/>
      <c r="GN87" s="39" t="s">
        <v>236</v>
      </c>
      <c r="GO87" s="44"/>
      <c r="GP87" s="44"/>
      <c r="GQ87" s="39" t="s">
        <v>243</v>
      </c>
      <c r="GR87" s="39" t="s">
        <v>441</v>
      </c>
      <c r="GS87" s="39">
        <v>8</v>
      </c>
      <c r="GT87" s="39" t="s">
        <v>234</v>
      </c>
      <c r="GU87" s="39" t="s">
        <v>234</v>
      </c>
      <c r="GV87" s="39">
        <v>0</v>
      </c>
      <c r="GW87" s="39">
        <v>100</v>
      </c>
      <c r="GX87" s="39" t="s">
        <v>234</v>
      </c>
      <c r="GY87" s="39">
        <v>5</v>
      </c>
      <c r="GZ87" s="39">
        <v>0</v>
      </c>
      <c r="HA87" s="39">
        <v>0</v>
      </c>
      <c r="HB87" s="39">
        <v>5</v>
      </c>
      <c r="HC87" s="39">
        <v>0</v>
      </c>
      <c r="HD87" s="39">
        <v>0</v>
      </c>
      <c r="HE87" s="39">
        <v>0</v>
      </c>
      <c r="HF87" s="39">
        <v>0</v>
      </c>
      <c r="HG87" s="39">
        <v>0</v>
      </c>
      <c r="HH87" s="39" t="s">
        <v>236</v>
      </c>
      <c r="HI87" s="44"/>
      <c r="HJ87" s="39" t="s">
        <v>234</v>
      </c>
      <c r="HK87" s="43" t="s">
        <v>809</v>
      </c>
      <c r="HL87" s="44"/>
      <c r="HM87" s="44"/>
      <c r="HN87" s="44"/>
      <c r="HO87" s="39" t="s">
        <v>234</v>
      </c>
      <c r="HP87" s="44"/>
      <c r="HQ87" s="39" t="s">
        <v>234</v>
      </c>
      <c r="HR87" s="44"/>
      <c r="HS87" s="39" t="s">
        <v>810</v>
      </c>
      <c r="HT87" s="39">
        <v>0</v>
      </c>
      <c r="HU87" s="39">
        <v>0</v>
      </c>
      <c r="HV87" s="39" t="s">
        <v>811</v>
      </c>
      <c r="HW87" s="39" t="s">
        <v>812</v>
      </c>
      <c r="HX87" s="39" t="s">
        <v>813</v>
      </c>
      <c r="HY87" s="39" t="s">
        <v>814</v>
      </c>
      <c r="HZ87" s="39" t="s">
        <v>769</v>
      </c>
      <c r="IA87" s="39" t="s">
        <v>796</v>
      </c>
      <c r="IB87" s="39" t="s">
        <v>797</v>
      </c>
      <c r="IC87" s="39" t="s">
        <v>798</v>
      </c>
      <c r="ID87" s="43" t="s">
        <v>815</v>
      </c>
      <c r="IE87" s="46" t="s">
        <v>13011</v>
      </c>
    </row>
    <row r="88" spans="1:239" ht="80.25" customHeight="1" x14ac:dyDescent="0.2">
      <c r="A88" s="44" t="s">
        <v>13010</v>
      </c>
      <c r="B88" s="39" t="s">
        <v>709</v>
      </c>
      <c r="C88" s="39" t="s">
        <v>710</v>
      </c>
      <c r="D88" s="39" t="s">
        <v>711</v>
      </c>
      <c r="E88" s="39">
        <v>2015</v>
      </c>
      <c r="F88" s="48">
        <v>45300</v>
      </c>
      <c r="G88" s="48">
        <v>45657</v>
      </c>
      <c r="H88" s="39" t="s">
        <v>712</v>
      </c>
      <c r="I88" s="43" t="s">
        <v>713</v>
      </c>
      <c r="J88" s="39" t="s">
        <v>714</v>
      </c>
      <c r="K88" s="43" t="s">
        <v>715</v>
      </c>
      <c r="L88" s="44"/>
      <c r="M88" s="44"/>
      <c r="N88" s="44"/>
      <c r="O88" s="44"/>
      <c r="P88" s="39" t="s">
        <v>716</v>
      </c>
      <c r="Q88" s="43" t="s">
        <v>717</v>
      </c>
      <c r="R88" s="39" t="s">
        <v>718</v>
      </c>
      <c r="S88" s="39" t="s">
        <v>719</v>
      </c>
      <c r="T88" s="39" t="s">
        <v>720</v>
      </c>
      <c r="U88" s="39" t="s">
        <v>721</v>
      </c>
      <c r="V88" s="39" t="s">
        <v>235</v>
      </c>
      <c r="W88" s="39" t="s">
        <v>722</v>
      </c>
      <c r="X88" s="49">
        <v>284.995</v>
      </c>
      <c r="Y88" s="49">
        <f t="shared" si="6"/>
        <v>0</v>
      </c>
      <c r="Z88" s="39">
        <v>250.41900000000001</v>
      </c>
      <c r="AA88" s="49">
        <v>87.87</v>
      </c>
      <c r="AB88" s="39">
        <v>7.0000000000000007E-2</v>
      </c>
      <c r="AC88" s="39">
        <v>32.442999999999998</v>
      </c>
      <c r="AD88" s="39">
        <v>11.38</v>
      </c>
      <c r="AE88" s="39">
        <v>2.133</v>
      </c>
      <c r="AF88" s="39">
        <v>0.75</v>
      </c>
      <c r="AG88" s="39">
        <v>0</v>
      </c>
      <c r="AH88" s="39">
        <v>0</v>
      </c>
      <c r="AI88" s="39">
        <v>0</v>
      </c>
      <c r="AJ88" s="39">
        <v>0</v>
      </c>
      <c r="AK88" s="39">
        <v>0</v>
      </c>
      <c r="AL88" s="39">
        <v>0</v>
      </c>
      <c r="AM88" s="39" t="s">
        <v>234</v>
      </c>
      <c r="AN88" s="39" t="s">
        <v>234</v>
      </c>
      <c r="AO88" s="39" t="s">
        <v>234</v>
      </c>
      <c r="AP88" s="39" t="s">
        <v>243</v>
      </c>
      <c r="AQ88" s="39" t="s">
        <v>724</v>
      </c>
      <c r="AR88" s="43" t="s">
        <v>725</v>
      </c>
      <c r="AS88" s="39">
        <v>0</v>
      </c>
      <c r="AT88" s="39">
        <v>250.65199999999999</v>
      </c>
      <c r="AU88" s="39">
        <v>7.0000000000000007E-2</v>
      </c>
      <c r="AV88" s="39">
        <v>0</v>
      </c>
      <c r="AW88" s="39">
        <v>0</v>
      </c>
      <c r="AX88" s="39">
        <v>703</v>
      </c>
      <c r="AY88" s="39">
        <v>35</v>
      </c>
      <c r="AZ88" s="39">
        <v>27</v>
      </c>
      <c r="BA88" s="39">
        <v>61</v>
      </c>
      <c r="BB88" s="39">
        <v>19</v>
      </c>
      <c r="BC88" s="39">
        <v>0</v>
      </c>
      <c r="BD88" s="39">
        <v>54</v>
      </c>
      <c r="BE88" s="39">
        <v>101</v>
      </c>
      <c r="BF88" s="39">
        <v>138</v>
      </c>
      <c r="BG88" s="39">
        <v>52</v>
      </c>
      <c r="BH88" s="39">
        <v>115</v>
      </c>
      <c r="BI88" s="39">
        <v>60</v>
      </c>
      <c r="BJ88" s="39">
        <v>0</v>
      </c>
      <c r="BK88" s="39">
        <v>32</v>
      </c>
      <c r="BL88" s="39">
        <v>4</v>
      </c>
      <c r="BM88" s="39">
        <v>0</v>
      </c>
      <c r="BN88" s="39">
        <v>0</v>
      </c>
      <c r="BO88" s="39">
        <v>0</v>
      </c>
      <c r="BP88" s="39">
        <v>5</v>
      </c>
      <c r="BQ88" s="39">
        <v>0</v>
      </c>
      <c r="BR88" s="39">
        <v>0</v>
      </c>
      <c r="BS88" s="44"/>
      <c r="BT88" s="44"/>
      <c r="BU88" s="44"/>
      <c r="BV88" s="44"/>
      <c r="BW88" s="44"/>
      <c r="BX88" s="44"/>
      <c r="BY88" s="44"/>
      <c r="BZ88" s="44"/>
      <c r="CA88" s="44"/>
      <c r="CB88" s="44"/>
      <c r="CC88" s="44"/>
      <c r="CD88" s="44"/>
      <c r="CE88" s="44"/>
      <c r="CF88" s="44"/>
      <c r="CG88" s="44"/>
      <c r="CH88" s="39">
        <v>0</v>
      </c>
      <c r="CI88" s="39">
        <f t="shared" si="7"/>
        <v>0</v>
      </c>
      <c r="CJ88" s="39">
        <v>0</v>
      </c>
      <c r="CK88" s="44"/>
      <c r="CL88" s="44"/>
      <c r="CM88" s="44"/>
      <c r="CN88" s="44"/>
      <c r="CO88" s="44"/>
      <c r="CP88" s="44"/>
      <c r="CQ88" s="44"/>
      <c r="CR88" s="44"/>
      <c r="CS88" s="44"/>
      <c r="CT88" s="44"/>
      <c r="CU88" s="44"/>
      <c r="CV88" s="44"/>
      <c r="CW88" s="44"/>
      <c r="CX88" s="44"/>
      <c r="CY88" s="44"/>
      <c r="CZ88" s="39">
        <v>0</v>
      </c>
      <c r="DA88" s="39">
        <f t="shared" si="8"/>
        <v>0</v>
      </c>
      <c r="DB88" s="39">
        <v>0</v>
      </c>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39">
        <v>0</v>
      </c>
      <c r="EE88" s="39">
        <f t="shared" si="9"/>
        <v>0</v>
      </c>
      <c r="EF88" s="39">
        <v>0</v>
      </c>
      <c r="EG88" s="39">
        <v>0</v>
      </c>
      <c r="EH88" s="39">
        <v>0</v>
      </c>
      <c r="EI88" s="39">
        <v>0</v>
      </c>
      <c r="EJ88" s="39">
        <v>0</v>
      </c>
      <c r="EK88" s="39">
        <v>0</v>
      </c>
      <c r="EL88" s="44"/>
      <c r="EM88" s="39">
        <v>0</v>
      </c>
      <c r="EN88" s="72">
        <v>703</v>
      </c>
      <c r="EO88" s="39">
        <f t="shared" si="10"/>
        <v>0</v>
      </c>
      <c r="EP88" s="39">
        <v>1754.345</v>
      </c>
      <c r="EQ88" s="39" t="s">
        <v>726</v>
      </c>
      <c r="ER88" s="44"/>
      <c r="ES88" s="39" t="s">
        <v>727</v>
      </c>
      <c r="ET88" s="43" t="s">
        <v>728</v>
      </c>
      <c r="EU88" s="39">
        <v>4064.3609999999999</v>
      </c>
      <c r="EV88" s="39" t="s">
        <v>236</v>
      </c>
      <c r="EW88" s="44"/>
      <c r="EX88" s="44"/>
      <c r="EY88" s="44"/>
      <c r="EZ88" s="44"/>
      <c r="FA88" s="39">
        <v>0</v>
      </c>
      <c r="FB88" s="39" t="s">
        <v>234</v>
      </c>
      <c r="FC88" s="39">
        <v>2</v>
      </c>
      <c r="FD88" s="39" t="s">
        <v>236</v>
      </c>
      <c r="FE88" s="44"/>
      <c r="FF88" s="44"/>
      <c r="FG88" s="39" t="s">
        <v>243</v>
      </c>
      <c r="FH88" s="39" t="s">
        <v>729</v>
      </c>
      <c r="FI88" s="39">
        <v>382800</v>
      </c>
      <c r="FJ88" s="39" t="s">
        <v>236</v>
      </c>
      <c r="FK88" s="44"/>
      <c r="FL88" s="44"/>
      <c r="FM88" s="39" t="s">
        <v>236</v>
      </c>
      <c r="FN88" s="44"/>
      <c r="FO88" s="44"/>
      <c r="FP88" s="39" t="s">
        <v>236</v>
      </c>
      <c r="FQ88" s="44"/>
      <c r="FR88" s="44"/>
      <c r="FS88" s="39" t="s">
        <v>236</v>
      </c>
      <c r="FT88" s="44"/>
      <c r="FU88" s="44"/>
      <c r="FV88" s="39" t="s">
        <v>236</v>
      </c>
      <c r="FW88" s="44"/>
      <c r="FX88" s="44"/>
      <c r="FY88" s="39" t="s">
        <v>234</v>
      </c>
      <c r="FZ88" s="39" t="s">
        <v>234</v>
      </c>
      <c r="GA88" s="39">
        <v>0</v>
      </c>
      <c r="GB88" s="39" t="s">
        <v>236</v>
      </c>
      <c r="GC88" s="44"/>
      <c r="GD88" s="44"/>
      <c r="GE88" s="39" t="s">
        <v>243</v>
      </c>
      <c r="GF88" s="39" t="s">
        <v>729</v>
      </c>
      <c r="GG88" s="39">
        <v>382800</v>
      </c>
      <c r="GH88" s="39" t="s">
        <v>236</v>
      </c>
      <c r="GI88" s="44"/>
      <c r="GJ88" s="44"/>
      <c r="GK88" s="39" t="s">
        <v>236</v>
      </c>
      <c r="GL88" s="44"/>
      <c r="GM88" s="44"/>
      <c r="GN88" s="39" t="s">
        <v>236</v>
      </c>
      <c r="GO88" s="44"/>
      <c r="GP88" s="44"/>
      <c r="GQ88" s="39" t="s">
        <v>236</v>
      </c>
      <c r="GR88" s="44"/>
      <c r="GS88" s="44"/>
      <c r="GT88" s="39" t="s">
        <v>234</v>
      </c>
      <c r="GU88" s="39" t="s">
        <v>234</v>
      </c>
      <c r="GV88" s="39">
        <v>0</v>
      </c>
      <c r="GW88" s="39">
        <v>100</v>
      </c>
      <c r="GX88" s="39" t="s">
        <v>234</v>
      </c>
      <c r="GY88" s="39">
        <v>344</v>
      </c>
      <c r="GZ88" s="39">
        <v>49</v>
      </c>
      <c r="HA88" s="39">
        <v>5</v>
      </c>
      <c r="HB88" s="39">
        <v>281</v>
      </c>
      <c r="HC88" s="39">
        <v>0</v>
      </c>
      <c r="HD88" s="39">
        <v>9</v>
      </c>
      <c r="HE88" s="39">
        <v>0</v>
      </c>
      <c r="HF88" s="39">
        <v>0</v>
      </c>
      <c r="HG88" s="39">
        <v>0</v>
      </c>
      <c r="HH88" s="39" t="s">
        <v>236</v>
      </c>
      <c r="HI88" s="44"/>
      <c r="HJ88" s="39" t="s">
        <v>234</v>
      </c>
      <c r="HK88" s="39" t="s">
        <v>730</v>
      </c>
      <c r="HL88" s="39" t="s">
        <v>731</v>
      </c>
      <c r="HM88" s="43" t="s">
        <v>732</v>
      </c>
      <c r="HN88" s="44"/>
      <c r="HO88" s="39" t="s">
        <v>733</v>
      </c>
      <c r="HP88" s="44"/>
      <c r="HQ88" s="39" t="s">
        <v>236</v>
      </c>
      <c r="HR88" s="44"/>
      <c r="HS88" s="39" t="s">
        <v>734</v>
      </c>
      <c r="HT88" s="39">
        <v>11</v>
      </c>
      <c r="HU88" s="39">
        <v>771</v>
      </c>
      <c r="HV88" s="39" t="s">
        <v>735</v>
      </c>
      <c r="HW88" s="39" t="s">
        <v>736</v>
      </c>
      <c r="HX88" s="39" t="s">
        <v>737</v>
      </c>
      <c r="HY88" s="39" t="s">
        <v>738</v>
      </c>
      <c r="HZ88" s="39" t="s">
        <v>739</v>
      </c>
      <c r="IA88" s="39" t="s">
        <v>740</v>
      </c>
      <c r="IB88" s="39" t="s">
        <v>741</v>
      </c>
      <c r="IC88" s="39" t="s">
        <v>742</v>
      </c>
      <c r="ID88" s="43" t="s">
        <v>743</v>
      </c>
    </row>
    <row r="89" spans="1:239" ht="81" customHeight="1" x14ac:dyDescent="0.2">
      <c r="A89" s="44" t="s">
        <v>13000</v>
      </c>
      <c r="B89" s="39" t="s">
        <v>709</v>
      </c>
      <c r="C89" s="39" t="s">
        <v>1893</v>
      </c>
      <c r="D89" s="39" t="s">
        <v>1894</v>
      </c>
      <c r="E89" s="39">
        <v>2014</v>
      </c>
      <c r="F89" s="48">
        <v>45341</v>
      </c>
      <c r="G89" s="48">
        <v>45657</v>
      </c>
      <c r="H89" s="39" t="s">
        <v>1895</v>
      </c>
      <c r="I89" s="43" t="s">
        <v>1896</v>
      </c>
      <c r="J89" s="39" t="s">
        <v>1897</v>
      </c>
      <c r="K89" s="43" t="s">
        <v>1898</v>
      </c>
      <c r="L89" s="39" t="s">
        <v>234</v>
      </c>
      <c r="M89" s="44"/>
      <c r="N89" s="39" t="s">
        <v>234</v>
      </c>
      <c r="O89" s="44"/>
      <c r="P89" s="39" t="s">
        <v>1899</v>
      </c>
      <c r="Q89" s="43" t="s">
        <v>1900</v>
      </c>
      <c r="R89" s="39" t="s">
        <v>1901</v>
      </c>
      <c r="S89" s="43" t="s">
        <v>1902</v>
      </c>
      <c r="T89" s="39" t="s">
        <v>721</v>
      </c>
      <c r="U89" s="39" t="s">
        <v>721</v>
      </c>
      <c r="V89" s="39" t="s">
        <v>235</v>
      </c>
      <c r="W89" s="39" t="s">
        <v>722</v>
      </c>
      <c r="X89" s="49">
        <v>904.17200000000003</v>
      </c>
      <c r="Y89" s="49">
        <f t="shared" si="6"/>
        <v>0</v>
      </c>
      <c r="Z89" s="39">
        <v>580.29300000000001</v>
      </c>
      <c r="AA89" s="49">
        <v>64.180000000000007</v>
      </c>
      <c r="AB89" s="39">
        <v>0.18</v>
      </c>
      <c r="AC89" s="39">
        <v>163.815</v>
      </c>
      <c r="AD89" s="49">
        <v>18.12</v>
      </c>
      <c r="AE89" s="39">
        <v>76.388000000000005</v>
      </c>
      <c r="AF89" s="39">
        <v>8.4499999999999993</v>
      </c>
      <c r="AG89" s="39">
        <v>83.676000000000002</v>
      </c>
      <c r="AH89" s="39">
        <v>9.25</v>
      </c>
      <c r="AI89" s="39">
        <v>0</v>
      </c>
      <c r="AJ89" s="39">
        <v>0</v>
      </c>
      <c r="AK89" s="39">
        <v>0</v>
      </c>
      <c r="AL89" s="39">
        <v>0</v>
      </c>
      <c r="AM89" s="39" t="s">
        <v>234</v>
      </c>
      <c r="AN89" s="39" t="s">
        <v>234</v>
      </c>
      <c r="AO89" s="39" t="s">
        <v>234</v>
      </c>
      <c r="AP89" s="39" t="s">
        <v>243</v>
      </c>
      <c r="AQ89" s="39" t="s">
        <v>805</v>
      </c>
      <c r="AR89" s="43" t="s">
        <v>1904</v>
      </c>
      <c r="AS89" s="39">
        <v>62.6</v>
      </c>
      <c r="AT89" s="39">
        <v>600</v>
      </c>
      <c r="AU89" s="39">
        <v>0.18</v>
      </c>
      <c r="AV89" s="39">
        <v>1661</v>
      </c>
      <c r="AW89" s="39">
        <v>984</v>
      </c>
      <c r="AX89" s="39">
        <v>661</v>
      </c>
      <c r="AY89" s="39">
        <v>49</v>
      </c>
      <c r="AZ89" s="39">
        <v>107</v>
      </c>
      <c r="BA89" s="39">
        <v>14</v>
      </c>
      <c r="BB89" s="39">
        <v>21</v>
      </c>
      <c r="BC89" s="39">
        <v>0</v>
      </c>
      <c r="BD89" s="39">
        <v>47</v>
      </c>
      <c r="BE89" s="39">
        <v>146</v>
      </c>
      <c r="BF89" s="39">
        <v>64</v>
      </c>
      <c r="BG89" s="39">
        <v>19</v>
      </c>
      <c r="BH89" s="39">
        <v>71</v>
      </c>
      <c r="BI89" s="39">
        <v>29</v>
      </c>
      <c r="BJ89" s="39">
        <v>0</v>
      </c>
      <c r="BK89" s="39">
        <v>94</v>
      </c>
      <c r="BL89" s="39">
        <v>0</v>
      </c>
      <c r="BM89" s="39">
        <v>0</v>
      </c>
      <c r="BN89" s="39">
        <v>0</v>
      </c>
      <c r="BO89" s="39">
        <v>0</v>
      </c>
      <c r="BP89" s="39">
        <v>0</v>
      </c>
      <c r="BQ89" s="39">
        <v>0</v>
      </c>
      <c r="BR89" s="39">
        <v>0</v>
      </c>
      <c r="BS89" s="44"/>
      <c r="BT89" s="44"/>
      <c r="BU89" s="44"/>
      <c r="BV89" s="44"/>
      <c r="BW89" s="44"/>
      <c r="BX89" s="44"/>
      <c r="BY89" s="44"/>
      <c r="BZ89" s="44"/>
      <c r="CA89" s="44"/>
      <c r="CB89" s="44"/>
      <c r="CC89" s="44"/>
      <c r="CD89" s="44"/>
      <c r="CE89" s="44"/>
      <c r="CF89" s="44"/>
      <c r="CG89" s="44"/>
      <c r="CH89" s="39">
        <v>0</v>
      </c>
      <c r="CI89" s="39">
        <f t="shared" si="7"/>
        <v>0</v>
      </c>
      <c r="CJ89" s="39">
        <v>0</v>
      </c>
      <c r="CK89" s="44"/>
      <c r="CL89" s="44"/>
      <c r="CM89" s="44"/>
      <c r="CN89" s="44"/>
      <c r="CO89" s="44"/>
      <c r="CP89" s="44"/>
      <c r="CQ89" s="44"/>
      <c r="CR89" s="44"/>
      <c r="CS89" s="44"/>
      <c r="CT89" s="44"/>
      <c r="CU89" s="44"/>
      <c r="CV89" s="44"/>
      <c r="CW89" s="44"/>
      <c r="CX89" s="44"/>
      <c r="CY89" s="44"/>
      <c r="CZ89" s="39">
        <v>0</v>
      </c>
      <c r="DA89" s="39">
        <f t="shared" si="8"/>
        <v>0</v>
      </c>
      <c r="DB89" s="39">
        <v>0</v>
      </c>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39">
        <v>0</v>
      </c>
      <c r="EE89" s="39">
        <f t="shared" si="9"/>
        <v>0</v>
      </c>
      <c r="EF89" s="39">
        <v>0</v>
      </c>
      <c r="EG89" s="39">
        <v>0</v>
      </c>
      <c r="EH89" s="39">
        <v>0</v>
      </c>
      <c r="EI89" s="39">
        <v>0</v>
      </c>
      <c r="EJ89" s="39">
        <v>0</v>
      </c>
      <c r="EK89" s="39">
        <v>0</v>
      </c>
      <c r="EL89" s="44"/>
      <c r="EM89" s="39">
        <v>0</v>
      </c>
      <c r="EN89" s="72">
        <v>661</v>
      </c>
      <c r="EO89" s="39">
        <f t="shared" si="10"/>
        <v>0</v>
      </c>
      <c r="EP89" s="39">
        <v>881.81600000000003</v>
      </c>
      <c r="EQ89" s="39" t="s">
        <v>1905</v>
      </c>
      <c r="ER89" s="44"/>
      <c r="ES89" s="39" t="s">
        <v>1906</v>
      </c>
      <c r="ET89" s="43" t="s">
        <v>728</v>
      </c>
      <c r="EU89" s="39">
        <v>4064.3609999999999</v>
      </c>
      <c r="EV89" s="39" t="s">
        <v>243</v>
      </c>
      <c r="EW89" s="39" t="s">
        <v>1907</v>
      </c>
      <c r="EX89" s="43" t="s">
        <v>1908</v>
      </c>
      <c r="EY89" s="39" t="s">
        <v>1909</v>
      </c>
      <c r="EZ89" s="39">
        <v>4</v>
      </c>
      <c r="FA89" s="39">
        <v>0</v>
      </c>
      <c r="FB89" s="44"/>
      <c r="FC89" s="39">
        <v>0</v>
      </c>
      <c r="FD89" s="39" t="s">
        <v>243</v>
      </c>
      <c r="FE89" s="39" t="s">
        <v>1910</v>
      </c>
      <c r="FF89" s="39">
        <v>341543</v>
      </c>
      <c r="FG89" s="39" t="s">
        <v>243</v>
      </c>
      <c r="FH89" s="39" t="s">
        <v>1911</v>
      </c>
      <c r="FI89" s="39">
        <v>107237</v>
      </c>
      <c r="FJ89" s="39" t="s">
        <v>243</v>
      </c>
      <c r="FK89" s="39" t="s">
        <v>1911</v>
      </c>
      <c r="FL89" s="39">
        <v>4295</v>
      </c>
      <c r="FM89" s="39" t="s">
        <v>236</v>
      </c>
      <c r="FN89" s="44"/>
      <c r="FO89" s="44"/>
      <c r="FP89" s="39" t="s">
        <v>236</v>
      </c>
      <c r="FQ89" s="44"/>
      <c r="FR89" s="44"/>
      <c r="FS89" s="39" t="s">
        <v>236</v>
      </c>
      <c r="FT89" s="44"/>
      <c r="FU89" s="44"/>
      <c r="FV89" s="39" t="s">
        <v>236</v>
      </c>
      <c r="FW89" s="44"/>
      <c r="FX89" s="44"/>
      <c r="FY89" s="39" t="s">
        <v>234</v>
      </c>
      <c r="FZ89" s="39" t="s">
        <v>234</v>
      </c>
      <c r="GA89" s="39">
        <v>0</v>
      </c>
      <c r="GB89" s="39" t="s">
        <v>236</v>
      </c>
      <c r="GC89" s="44"/>
      <c r="GD89" s="44"/>
      <c r="GE89" s="39" t="s">
        <v>243</v>
      </c>
      <c r="GF89" s="39" t="s">
        <v>1911</v>
      </c>
      <c r="GG89" s="39">
        <v>105353</v>
      </c>
      <c r="GH89" s="39" t="s">
        <v>236</v>
      </c>
      <c r="GI89" s="44"/>
      <c r="GJ89" s="44"/>
      <c r="GK89" s="39" t="s">
        <v>236</v>
      </c>
      <c r="GL89" s="44"/>
      <c r="GM89" s="44"/>
      <c r="GN89" s="39" t="s">
        <v>236</v>
      </c>
      <c r="GO89" s="44"/>
      <c r="GP89" s="44"/>
      <c r="GQ89" s="39" t="s">
        <v>236</v>
      </c>
      <c r="GR89" s="44"/>
      <c r="GS89" s="44"/>
      <c r="GT89" s="39" t="s">
        <v>234</v>
      </c>
      <c r="GU89" s="39" t="s">
        <v>234</v>
      </c>
      <c r="GV89" s="39">
        <v>0</v>
      </c>
      <c r="GW89" s="39">
        <v>100</v>
      </c>
      <c r="GX89" s="39" t="s">
        <v>234</v>
      </c>
      <c r="GY89" s="39">
        <v>394</v>
      </c>
      <c r="GZ89" s="39">
        <v>40</v>
      </c>
      <c r="HA89" s="39">
        <v>6</v>
      </c>
      <c r="HB89" s="39">
        <v>339</v>
      </c>
      <c r="HC89" s="39">
        <v>0</v>
      </c>
      <c r="HD89" s="39">
        <v>9</v>
      </c>
      <c r="HE89" s="39">
        <v>0</v>
      </c>
      <c r="HF89" s="39">
        <v>0</v>
      </c>
      <c r="HG89" s="39">
        <v>0</v>
      </c>
      <c r="HH89" s="39" t="s">
        <v>236</v>
      </c>
      <c r="HI89" s="44"/>
      <c r="HJ89" s="39" t="s">
        <v>234</v>
      </c>
      <c r="HK89" s="43" t="s">
        <v>1912</v>
      </c>
      <c r="HL89" s="39" t="s">
        <v>1913</v>
      </c>
      <c r="HM89" s="43" t="s">
        <v>1914</v>
      </c>
      <c r="HN89" s="43" t="s">
        <v>1915</v>
      </c>
      <c r="HO89" s="39" t="s">
        <v>1916</v>
      </c>
      <c r="HP89" s="44"/>
      <c r="HQ89" s="39" t="s">
        <v>234</v>
      </c>
      <c r="HR89" s="44"/>
      <c r="HS89" s="39" t="s">
        <v>1917</v>
      </c>
      <c r="HT89" s="39">
        <v>10</v>
      </c>
      <c r="HU89" s="39">
        <v>700</v>
      </c>
      <c r="HV89" s="39" t="s">
        <v>1918</v>
      </c>
      <c r="HW89" s="39" t="s">
        <v>1919</v>
      </c>
      <c r="HX89" s="39" t="s">
        <v>1920</v>
      </c>
      <c r="HY89" s="39" t="s">
        <v>1921</v>
      </c>
      <c r="HZ89" s="39" t="s">
        <v>739</v>
      </c>
      <c r="IA89" s="39" t="s">
        <v>740</v>
      </c>
      <c r="IB89" s="39" t="s">
        <v>741</v>
      </c>
      <c r="IC89" s="39" t="s">
        <v>742</v>
      </c>
      <c r="ID89" s="43" t="s">
        <v>1922</v>
      </c>
    </row>
    <row r="90" spans="1:239" ht="75.75" customHeight="1" x14ac:dyDescent="0.2">
      <c r="A90" s="44" t="s">
        <v>13000</v>
      </c>
      <c r="B90" s="39" t="s">
        <v>709</v>
      </c>
      <c r="C90" s="39" t="s">
        <v>2207</v>
      </c>
      <c r="D90" s="39" t="s">
        <v>2208</v>
      </c>
      <c r="E90" s="39">
        <v>2017</v>
      </c>
      <c r="F90" s="48">
        <v>44986</v>
      </c>
      <c r="G90" s="48">
        <v>45657</v>
      </c>
      <c r="H90" s="39" t="s">
        <v>2209</v>
      </c>
      <c r="I90" s="43" t="s">
        <v>2210</v>
      </c>
      <c r="J90" s="39" t="s">
        <v>2211</v>
      </c>
      <c r="K90" s="43" t="s">
        <v>2212</v>
      </c>
      <c r="L90" s="39" t="s">
        <v>234</v>
      </c>
      <c r="M90" s="44"/>
      <c r="N90" s="39" t="s">
        <v>234</v>
      </c>
      <c r="O90" s="44"/>
      <c r="P90" s="39" t="s">
        <v>1899</v>
      </c>
      <c r="Q90" s="43" t="s">
        <v>2213</v>
      </c>
      <c r="R90" s="39" t="s">
        <v>234</v>
      </c>
      <c r="S90" s="44"/>
      <c r="T90" s="39" t="s">
        <v>2214</v>
      </c>
      <c r="U90" s="39" t="s">
        <v>2214</v>
      </c>
      <c r="V90" s="39" t="s">
        <v>235</v>
      </c>
      <c r="W90" s="39" t="s">
        <v>722</v>
      </c>
      <c r="X90" s="49">
        <v>1084.5229999999999</v>
      </c>
      <c r="Y90" s="49">
        <f t="shared" si="6"/>
        <v>0</v>
      </c>
      <c r="Z90" s="39">
        <v>996.22299999999996</v>
      </c>
      <c r="AA90" s="49">
        <v>91.86</v>
      </c>
      <c r="AB90" s="39">
        <v>0.31</v>
      </c>
      <c r="AC90" s="39">
        <v>76.400000000000006</v>
      </c>
      <c r="AD90" s="49">
        <v>7.04</v>
      </c>
      <c r="AE90" s="39">
        <v>11.9</v>
      </c>
      <c r="AF90" s="49">
        <v>1.1000000000000001</v>
      </c>
      <c r="AG90" s="39">
        <v>0</v>
      </c>
      <c r="AH90" s="39">
        <v>0</v>
      </c>
      <c r="AI90" s="39">
        <v>0</v>
      </c>
      <c r="AJ90" s="39">
        <v>0</v>
      </c>
      <c r="AK90" s="39">
        <v>0</v>
      </c>
      <c r="AL90" s="39">
        <v>0</v>
      </c>
      <c r="AM90" s="39" t="s">
        <v>234</v>
      </c>
      <c r="AN90" s="39" t="s">
        <v>234</v>
      </c>
      <c r="AO90" s="39" t="s">
        <v>234</v>
      </c>
      <c r="AP90" s="39" t="s">
        <v>236</v>
      </c>
      <c r="AQ90" s="44"/>
      <c r="AR90" s="44"/>
      <c r="AS90" s="44"/>
      <c r="AT90" s="39">
        <v>955</v>
      </c>
      <c r="AU90" s="39">
        <v>0.28000000000000003</v>
      </c>
      <c r="AV90" s="39">
        <v>154</v>
      </c>
      <c r="AW90" s="39">
        <v>154</v>
      </c>
      <c r="AX90" s="39">
        <v>143</v>
      </c>
      <c r="AY90" s="39">
        <v>0</v>
      </c>
      <c r="AZ90" s="39">
        <v>0</v>
      </c>
      <c r="BA90" s="39">
        <v>0</v>
      </c>
      <c r="BB90" s="39">
        <v>0</v>
      </c>
      <c r="BC90" s="39">
        <v>0</v>
      </c>
      <c r="BD90" s="39">
        <v>0</v>
      </c>
      <c r="BE90" s="39">
        <v>0</v>
      </c>
      <c r="BF90" s="39">
        <v>0</v>
      </c>
      <c r="BG90" s="39">
        <v>0</v>
      </c>
      <c r="BH90" s="39">
        <v>143</v>
      </c>
      <c r="BI90" s="39">
        <v>0</v>
      </c>
      <c r="BJ90" s="39">
        <v>0</v>
      </c>
      <c r="BK90" s="39">
        <v>0</v>
      </c>
      <c r="BL90" s="39">
        <v>0</v>
      </c>
      <c r="BM90" s="39">
        <v>0</v>
      </c>
      <c r="BN90" s="39">
        <v>0</v>
      </c>
      <c r="BO90" s="39">
        <v>0</v>
      </c>
      <c r="BP90" s="39">
        <v>0</v>
      </c>
      <c r="BQ90" s="39">
        <v>0</v>
      </c>
      <c r="BR90" s="39">
        <v>0</v>
      </c>
      <c r="BS90" s="44"/>
      <c r="BT90" s="44"/>
      <c r="BU90" s="44"/>
      <c r="BV90" s="44"/>
      <c r="BW90" s="44"/>
      <c r="BX90" s="44"/>
      <c r="BY90" s="44"/>
      <c r="BZ90" s="44"/>
      <c r="CA90" s="44"/>
      <c r="CB90" s="44"/>
      <c r="CC90" s="44"/>
      <c r="CD90" s="44"/>
      <c r="CE90" s="44"/>
      <c r="CF90" s="44"/>
      <c r="CG90" s="44"/>
      <c r="CH90" s="39">
        <v>0</v>
      </c>
      <c r="CI90" s="39">
        <f t="shared" si="7"/>
        <v>0</v>
      </c>
      <c r="CJ90" s="39">
        <v>0</v>
      </c>
      <c r="CK90" s="44"/>
      <c r="CL90" s="44"/>
      <c r="CM90" s="44"/>
      <c r="CN90" s="44"/>
      <c r="CO90" s="44"/>
      <c r="CP90" s="44"/>
      <c r="CQ90" s="44"/>
      <c r="CR90" s="44"/>
      <c r="CS90" s="44"/>
      <c r="CT90" s="44"/>
      <c r="CU90" s="44"/>
      <c r="CV90" s="44"/>
      <c r="CW90" s="44"/>
      <c r="CX90" s="44"/>
      <c r="CY90" s="44"/>
      <c r="CZ90" s="39">
        <v>0</v>
      </c>
      <c r="DA90" s="39">
        <f t="shared" si="8"/>
        <v>0</v>
      </c>
      <c r="DB90" s="39">
        <v>0</v>
      </c>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39">
        <v>0</v>
      </c>
      <c r="EE90" s="39">
        <f t="shared" si="9"/>
        <v>0</v>
      </c>
      <c r="EF90" s="39">
        <v>0</v>
      </c>
      <c r="EG90" s="39">
        <v>0</v>
      </c>
      <c r="EH90" s="39">
        <v>0</v>
      </c>
      <c r="EI90" s="39">
        <v>0</v>
      </c>
      <c r="EJ90" s="39">
        <v>0</v>
      </c>
      <c r="EK90" s="39">
        <v>0</v>
      </c>
      <c r="EL90" s="44"/>
      <c r="EM90" s="39">
        <v>0</v>
      </c>
      <c r="EN90" s="72">
        <v>143</v>
      </c>
      <c r="EO90" s="39">
        <f t="shared" si="10"/>
        <v>0</v>
      </c>
      <c r="EP90" s="39">
        <v>77</v>
      </c>
      <c r="EQ90" s="39" t="s">
        <v>2215</v>
      </c>
      <c r="ER90" s="44"/>
      <c r="ES90" s="39" t="s">
        <v>2216</v>
      </c>
      <c r="ET90" s="43" t="s">
        <v>728</v>
      </c>
      <c r="EU90" s="39">
        <v>4064.3609999999999</v>
      </c>
      <c r="EV90" s="39" t="s">
        <v>236</v>
      </c>
      <c r="EW90" s="44"/>
      <c r="EX90" s="44"/>
      <c r="EY90" s="44"/>
      <c r="EZ90" s="44"/>
      <c r="FA90" s="39">
        <v>0</v>
      </c>
      <c r="FB90" s="39" t="s">
        <v>234</v>
      </c>
      <c r="FC90" s="39">
        <v>5</v>
      </c>
      <c r="FD90" s="39" t="s">
        <v>243</v>
      </c>
      <c r="FE90" s="39" t="s">
        <v>2217</v>
      </c>
      <c r="FF90" s="39">
        <v>575</v>
      </c>
      <c r="FG90" s="39" t="s">
        <v>243</v>
      </c>
      <c r="FH90" s="39" t="s">
        <v>2218</v>
      </c>
      <c r="FI90" s="39">
        <v>35500</v>
      </c>
      <c r="FJ90" s="39" t="s">
        <v>236</v>
      </c>
      <c r="FK90" s="44"/>
      <c r="FL90" s="44"/>
      <c r="FM90" s="39" t="s">
        <v>236</v>
      </c>
      <c r="FN90" s="44"/>
      <c r="FO90" s="44"/>
      <c r="FP90" s="39" t="s">
        <v>236</v>
      </c>
      <c r="FQ90" s="44"/>
      <c r="FR90" s="44"/>
      <c r="FS90" s="39" t="s">
        <v>236</v>
      </c>
      <c r="FT90" s="44"/>
      <c r="FU90" s="44"/>
      <c r="FV90" s="39" t="s">
        <v>236</v>
      </c>
      <c r="FW90" s="44"/>
      <c r="FX90" s="44"/>
      <c r="FY90" s="39" t="s">
        <v>234</v>
      </c>
      <c r="FZ90" s="39" t="s">
        <v>234</v>
      </c>
      <c r="GA90" s="39">
        <v>0</v>
      </c>
      <c r="GB90" s="39" t="s">
        <v>236</v>
      </c>
      <c r="GC90" s="44"/>
      <c r="GD90" s="44"/>
      <c r="GE90" s="39" t="s">
        <v>243</v>
      </c>
      <c r="GF90" s="39" t="s">
        <v>2218</v>
      </c>
      <c r="GG90" s="39">
        <v>35500</v>
      </c>
      <c r="GH90" s="39" t="s">
        <v>236</v>
      </c>
      <c r="GI90" s="44"/>
      <c r="GJ90" s="44"/>
      <c r="GK90" s="39" t="s">
        <v>236</v>
      </c>
      <c r="GL90" s="44"/>
      <c r="GM90" s="44"/>
      <c r="GN90" s="39" t="s">
        <v>236</v>
      </c>
      <c r="GO90" s="44"/>
      <c r="GP90" s="44"/>
      <c r="GQ90" s="39" t="s">
        <v>236</v>
      </c>
      <c r="GR90" s="44"/>
      <c r="GS90" s="44"/>
      <c r="GT90" s="39" t="s">
        <v>234</v>
      </c>
      <c r="GU90" s="39" t="s">
        <v>234</v>
      </c>
      <c r="GV90" s="39">
        <v>0</v>
      </c>
      <c r="GW90" s="39">
        <v>100</v>
      </c>
      <c r="GX90" s="39" t="s">
        <v>234</v>
      </c>
      <c r="GY90" s="39">
        <v>34</v>
      </c>
      <c r="GZ90" s="39">
        <v>0</v>
      </c>
      <c r="HA90" s="39">
        <v>12</v>
      </c>
      <c r="HB90" s="39">
        <v>13</v>
      </c>
      <c r="HC90" s="39">
        <v>0</v>
      </c>
      <c r="HD90" s="39">
        <v>9</v>
      </c>
      <c r="HE90" s="39">
        <v>0</v>
      </c>
      <c r="HF90" s="39">
        <v>0</v>
      </c>
      <c r="HG90" s="39">
        <v>0</v>
      </c>
      <c r="HH90" s="39" t="s">
        <v>236</v>
      </c>
      <c r="HI90" s="44"/>
      <c r="HJ90" s="39" t="s">
        <v>234</v>
      </c>
      <c r="HK90" s="43" t="s">
        <v>2219</v>
      </c>
      <c r="HL90" s="39" t="s">
        <v>2220</v>
      </c>
      <c r="HM90" s="44"/>
      <c r="HN90" s="44"/>
      <c r="HO90" s="39" t="s">
        <v>2221</v>
      </c>
      <c r="HP90" s="44"/>
      <c r="HQ90" s="39" t="s">
        <v>234</v>
      </c>
      <c r="HR90" s="44"/>
      <c r="HS90" s="39" t="s">
        <v>2222</v>
      </c>
      <c r="HT90" s="39">
        <v>21</v>
      </c>
      <c r="HU90" s="39">
        <v>35500</v>
      </c>
      <c r="HV90" s="39" t="s">
        <v>2223</v>
      </c>
      <c r="HW90" s="39" t="s">
        <v>2224</v>
      </c>
      <c r="HX90" s="39" t="s">
        <v>2225</v>
      </c>
      <c r="HY90" s="39" t="s">
        <v>2226</v>
      </c>
      <c r="HZ90" s="39" t="s">
        <v>739</v>
      </c>
      <c r="IA90" s="39" t="s">
        <v>740</v>
      </c>
      <c r="IB90" s="39" t="s">
        <v>741</v>
      </c>
      <c r="IC90" s="39" t="s">
        <v>742</v>
      </c>
      <c r="ID90" s="43" t="s">
        <v>2227</v>
      </c>
    </row>
    <row r="91" spans="1:239" ht="97.5" customHeight="1" x14ac:dyDescent="0.2">
      <c r="A91" s="44" t="s">
        <v>13001</v>
      </c>
      <c r="B91" s="39" t="s">
        <v>709</v>
      </c>
      <c r="C91" s="39" t="s">
        <v>2453</v>
      </c>
      <c r="D91" s="39" t="s">
        <v>2454</v>
      </c>
      <c r="E91" s="39">
        <v>2022</v>
      </c>
      <c r="F91" s="48">
        <v>45313</v>
      </c>
      <c r="G91" s="48">
        <v>45657</v>
      </c>
      <c r="H91" s="39" t="s">
        <v>236</v>
      </c>
      <c r="I91" s="44"/>
      <c r="J91" s="39" t="s">
        <v>2455</v>
      </c>
      <c r="K91" s="43" t="s">
        <v>2456</v>
      </c>
      <c r="L91" s="39" t="s">
        <v>2457</v>
      </c>
      <c r="M91" s="43" t="s">
        <v>2458</v>
      </c>
      <c r="N91" s="44"/>
      <c r="O91" s="44"/>
      <c r="P91" s="39" t="s">
        <v>2459</v>
      </c>
      <c r="Q91" s="43" t="s">
        <v>2460</v>
      </c>
      <c r="R91" s="39" t="s">
        <v>2461</v>
      </c>
      <c r="S91" s="39" t="s">
        <v>2462</v>
      </c>
      <c r="T91" s="39" t="s">
        <v>2463</v>
      </c>
      <c r="U91" s="39" t="s">
        <v>2463</v>
      </c>
      <c r="V91" s="39" t="s">
        <v>235</v>
      </c>
      <c r="W91" s="39" t="s">
        <v>722</v>
      </c>
      <c r="X91" s="49">
        <v>16.385999999999999</v>
      </c>
      <c r="Y91" s="49">
        <f t="shared" si="6"/>
        <v>0</v>
      </c>
      <c r="Z91" s="39">
        <v>9.7469999999999999</v>
      </c>
      <c r="AA91" s="49">
        <v>59.48</v>
      </c>
      <c r="AB91" s="39">
        <v>5.0000000000000001E-3</v>
      </c>
      <c r="AC91" s="39">
        <v>1.0840000000000001</v>
      </c>
      <c r="AD91" s="39">
        <v>6.62</v>
      </c>
      <c r="AE91" s="39">
        <v>1.96</v>
      </c>
      <c r="AF91" s="39">
        <v>11.96</v>
      </c>
      <c r="AG91" s="39">
        <v>3.5950000000000002</v>
      </c>
      <c r="AH91" s="39">
        <v>21.94</v>
      </c>
      <c r="AI91" s="39">
        <v>0</v>
      </c>
      <c r="AJ91" s="39">
        <v>0</v>
      </c>
      <c r="AK91" s="39">
        <v>0</v>
      </c>
      <c r="AL91" s="39">
        <v>0</v>
      </c>
      <c r="AM91" s="39" t="s">
        <v>234</v>
      </c>
      <c r="AN91" s="39" t="s">
        <v>234</v>
      </c>
      <c r="AO91" s="39" t="s">
        <v>234</v>
      </c>
      <c r="AP91" s="39" t="s">
        <v>243</v>
      </c>
      <c r="AQ91" s="39" t="s">
        <v>2464</v>
      </c>
      <c r="AR91" s="43" t="s">
        <v>2465</v>
      </c>
      <c r="AS91" s="39">
        <v>2.5</v>
      </c>
      <c r="AT91" s="39">
        <v>10</v>
      </c>
      <c r="AU91" s="39">
        <v>3.0000000000000001E-3</v>
      </c>
      <c r="AV91" s="39">
        <v>21</v>
      </c>
      <c r="AW91" s="39">
        <v>19</v>
      </c>
      <c r="AX91" s="39">
        <v>5</v>
      </c>
      <c r="AY91" s="44"/>
      <c r="AZ91" s="44"/>
      <c r="BA91" s="44"/>
      <c r="BB91" s="44"/>
      <c r="BC91" s="44"/>
      <c r="BD91" s="44"/>
      <c r="BE91" s="44"/>
      <c r="BF91" s="44"/>
      <c r="BG91" s="44"/>
      <c r="BH91" s="44"/>
      <c r="BI91" s="44"/>
      <c r="BJ91" s="44"/>
      <c r="BK91" s="44"/>
      <c r="BL91" s="44"/>
      <c r="BM91" s="44"/>
      <c r="BN91" s="44"/>
      <c r="BO91" s="44"/>
      <c r="BP91" s="44"/>
      <c r="BQ91" s="44"/>
      <c r="BR91" s="39">
        <v>5</v>
      </c>
      <c r="BS91" s="39">
        <v>0</v>
      </c>
      <c r="BT91" s="39">
        <v>0</v>
      </c>
      <c r="BU91" s="39">
        <v>0</v>
      </c>
      <c r="BV91" s="39">
        <v>0</v>
      </c>
      <c r="BW91" s="39">
        <v>0</v>
      </c>
      <c r="BX91" s="39">
        <v>0</v>
      </c>
      <c r="BY91" s="39">
        <v>5</v>
      </c>
      <c r="BZ91" s="39">
        <v>0</v>
      </c>
      <c r="CA91" s="39">
        <v>0</v>
      </c>
      <c r="CB91" s="39">
        <v>0</v>
      </c>
      <c r="CC91" s="39">
        <v>0</v>
      </c>
      <c r="CD91" s="39">
        <v>0</v>
      </c>
      <c r="CE91" s="39">
        <v>0</v>
      </c>
      <c r="CF91" s="44"/>
      <c r="CG91" s="39">
        <v>0</v>
      </c>
      <c r="CH91" s="39">
        <v>5</v>
      </c>
      <c r="CI91" s="39">
        <f t="shared" si="7"/>
        <v>0</v>
      </c>
      <c r="CJ91" s="44"/>
      <c r="CK91" s="44"/>
      <c r="CL91" s="44"/>
      <c r="CM91" s="44"/>
      <c r="CN91" s="44"/>
      <c r="CO91" s="44"/>
      <c r="CP91" s="44"/>
      <c r="CQ91" s="44"/>
      <c r="CR91" s="44"/>
      <c r="CS91" s="44"/>
      <c r="CT91" s="44"/>
      <c r="CU91" s="44"/>
      <c r="CV91" s="44"/>
      <c r="CW91" s="44"/>
      <c r="CX91" s="44"/>
      <c r="CY91" s="44"/>
      <c r="CZ91" s="39">
        <v>0</v>
      </c>
      <c r="DA91" s="39">
        <f t="shared" si="8"/>
        <v>0</v>
      </c>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39">
        <v>0</v>
      </c>
      <c r="EE91" s="39">
        <f t="shared" si="9"/>
        <v>0</v>
      </c>
      <c r="EF91" s="44"/>
      <c r="EG91" s="44"/>
      <c r="EH91" s="44"/>
      <c r="EI91" s="44"/>
      <c r="EJ91" s="44"/>
      <c r="EK91" s="44"/>
      <c r="EL91" s="44"/>
      <c r="EM91" s="44"/>
      <c r="EN91" s="72">
        <v>5</v>
      </c>
      <c r="EO91" s="39">
        <f t="shared" si="10"/>
        <v>0</v>
      </c>
      <c r="EP91" s="39">
        <v>1.6579999999999999</v>
      </c>
      <c r="EQ91" s="39" t="s">
        <v>2466</v>
      </c>
      <c r="ER91" s="44"/>
      <c r="ES91" s="39" t="s">
        <v>362</v>
      </c>
      <c r="ET91" s="43" t="s">
        <v>2467</v>
      </c>
      <c r="EU91" s="39">
        <v>4064.3609999999999</v>
      </c>
      <c r="EV91" s="39" t="s">
        <v>243</v>
      </c>
      <c r="EW91" s="39" t="s">
        <v>1907</v>
      </c>
      <c r="EX91" s="43" t="s">
        <v>2468</v>
      </c>
      <c r="EY91" s="39" t="s">
        <v>1909</v>
      </c>
      <c r="EZ91" s="39">
        <v>4</v>
      </c>
      <c r="FA91" s="39">
        <v>0</v>
      </c>
      <c r="FB91" s="39" t="s">
        <v>234</v>
      </c>
      <c r="FC91" s="39">
        <v>0</v>
      </c>
      <c r="FD91" s="39" t="s">
        <v>236</v>
      </c>
      <c r="FE91" s="44"/>
      <c r="FF91" s="44"/>
      <c r="FG91" s="39" t="s">
        <v>243</v>
      </c>
      <c r="FH91" s="39" t="s">
        <v>2469</v>
      </c>
      <c r="FI91" s="39">
        <v>8192</v>
      </c>
      <c r="FJ91" s="39" t="s">
        <v>236</v>
      </c>
      <c r="FK91" s="44"/>
      <c r="FL91" s="44"/>
      <c r="FM91" s="39" t="s">
        <v>236</v>
      </c>
      <c r="FN91" s="44"/>
      <c r="FO91" s="44"/>
      <c r="FP91" s="39" t="s">
        <v>236</v>
      </c>
      <c r="FQ91" s="44"/>
      <c r="FR91" s="44"/>
      <c r="FS91" s="39" t="s">
        <v>236</v>
      </c>
      <c r="FT91" s="44"/>
      <c r="FU91" s="44"/>
      <c r="FV91" s="39" t="s">
        <v>236</v>
      </c>
      <c r="FW91" s="44"/>
      <c r="FX91" s="44"/>
      <c r="FY91" s="39" t="s">
        <v>234</v>
      </c>
      <c r="FZ91" s="39" t="s">
        <v>234</v>
      </c>
      <c r="GA91" s="39">
        <v>0</v>
      </c>
      <c r="GB91" s="39" t="s">
        <v>236</v>
      </c>
      <c r="GC91" s="44"/>
      <c r="GD91" s="44"/>
      <c r="GE91" s="39" t="s">
        <v>243</v>
      </c>
      <c r="GF91" s="39" t="s">
        <v>2470</v>
      </c>
      <c r="GG91" s="39">
        <v>7835</v>
      </c>
      <c r="GH91" s="39" t="s">
        <v>236</v>
      </c>
      <c r="GI91" s="44"/>
      <c r="GJ91" s="44"/>
      <c r="GK91" s="39" t="s">
        <v>236</v>
      </c>
      <c r="GL91" s="44"/>
      <c r="GM91" s="44"/>
      <c r="GN91" s="39" t="s">
        <v>236</v>
      </c>
      <c r="GO91" s="44"/>
      <c r="GP91" s="44"/>
      <c r="GQ91" s="39" t="s">
        <v>236</v>
      </c>
      <c r="GR91" s="44"/>
      <c r="GS91" s="44"/>
      <c r="GT91" s="39" t="s">
        <v>234</v>
      </c>
      <c r="GU91" s="39" t="s">
        <v>234</v>
      </c>
      <c r="GV91" s="39">
        <v>0</v>
      </c>
      <c r="GW91" s="39">
        <v>100</v>
      </c>
      <c r="GX91" s="39" t="s">
        <v>234</v>
      </c>
      <c r="GY91" s="39">
        <v>10</v>
      </c>
      <c r="GZ91" s="39">
        <v>4</v>
      </c>
      <c r="HA91" s="39">
        <v>0</v>
      </c>
      <c r="HB91" s="39">
        <v>0</v>
      </c>
      <c r="HC91" s="39">
        <v>0</v>
      </c>
      <c r="HD91" s="39">
        <v>6</v>
      </c>
      <c r="HE91" s="39">
        <v>0</v>
      </c>
      <c r="HF91" s="39">
        <v>0</v>
      </c>
      <c r="HG91" s="39">
        <v>0</v>
      </c>
      <c r="HH91" s="39" t="s">
        <v>236</v>
      </c>
      <c r="HI91" s="44"/>
      <c r="HJ91" s="39" t="s">
        <v>234</v>
      </c>
      <c r="HK91" s="43" t="s">
        <v>2471</v>
      </c>
      <c r="HL91" s="39" t="s">
        <v>790</v>
      </c>
      <c r="HM91" s="44"/>
      <c r="HN91" s="43" t="s">
        <v>300</v>
      </c>
      <c r="HO91" s="39" t="s">
        <v>2472</v>
      </c>
      <c r="HP91" s="44"/>
      <c r="HQ91" s="39" t="s">
        <v>234</v>
      </c>
      <c r="HR91" s="44"/>
      <c r="HS91" s="39" t="s">
        <v>2473</v>
      </c>
      <c r="HT91" s="39">
        <v>6</v>
      </c>
      <c r="HU91" s="39">
        <v>500</v>
      </c>
      <c r="HV91" s="39" t="s">
        <v>1918</v>
      </c>
      <c r="HW91" s="39" t="s">
        <v>1919</v>
      </c>
      <c r="HX91" s="39" t="s">
        <v>1920</v>
      </c>
      <c r="HY91" s="39" t="s">
        <v>1921</v>
      </c>
      <c r="HZ91" s="39" t="s">
        <v>739</v>
      </c>
      <c r="IA91" s="39" t="s">
        <v>740</v>
      </c>
      <c r="IB91" s="39" t="s">
        <v>741</v>
      </c>
      <c r="IC91" s="39" t="s">
        <v>742</v>
      </c>
      <c r="ID91" s="43" t="s">
        <v>2474</v>
      </c>
    </row>
    <row r="92" spans="1:239" ht="80.25" customHeight="1" x14ac:dyDescent="0.2">
      <c r="A92" s="44" t="s">
        <v>13001</v>
      </c>
      <c r="B92" s="39" t="s">
        <v>709</v>
      </c>
      <c r="C92" s="39" t="s">
        <v>2621</v>
      </c>
      <c r="D92" s="39" t="s">
        <v>2622</v>
      </c>
      <c r="E92" s="39">
        <v>2022</v>
      </c>
      <c r="F92" s="48">
        <v>45375</v>
      </c>
      <c r="G92" s="48">
        <v>45657</v>
      </c>
      <c r="H92" s="44"/>
      <c r="I92" s="44"/>
      <c r="J92" s="39" t="s">
        <v>2455</v>
      </c>
      <c r="K92" s="43" t="s">
        <v>2623</v>
      </c>
      <c r="L92" s="39" t="s">
        <v>2624</v>
      </c>
      <c r="M92" s="43" t="s">
        <v>2625</v>
      </c>
      <c r="N92" s="44"/>
      <c r="O92" s="44"/>
      <c r="P92" s="39" t="s">
        <v>2626</v>
      </c>
      <c r="Q92" s="43" t="s">
        <v>2627</v>
      </c>
      <c r="R92" s="39" t="s">
        <v>2628</v>
      </c>
      <c r="S92" s="39" t="s">
        <v>2629</v>
      </c>
      <c r="T92" s="39" t="s">
        <v>2463</v>
      </c>
      <c r="U92" s="39" t="s">
        <v>2463</v>
      </c>
      <c r="V92" s="39" t="s">
        <v>235</v>
      </c>
      <c r="W92" s="39" t="s">
        <v>722</v>
      </c>
      <c r="X92" s="49">
        <v>43.003999999999998</v>
      </c>
      <c r="Y92" s="49">
        <f t="shared" si="6"/>
        <v>0</v>
      </c>
      <c r="Z92" s="39">
        <v>29.896000000000001</v>
      </c>
      <c r="AA92" s="49">
        <v>69.52</v>
      </c>
      <c r="AB92" s="39">
        <v>1.2999999999999999E-2</v>
      </c>
      <c r="AC92" s="39">
        <v>3.6869999999999998</v>
      </c>
      <c r="AD92" s="39">
        <v>8.57</v>
      </c>
      <c r="AE92" s="39">
        <v>3.9790000000000001</v>
      </c>
      <c r="AF92" s="39">
        <v>9.25</v>
      </c>
      <c r="AG92" s="39">
        <v>5.4420000000000002</v>
      </c>
      <c r="AH92" s="39">
        <v>12.65</v>
      </c>
      <c r="AI92" s="39">
        <v>0</v>
      </c>
      <c r="AJ92" s="39">
        <v>0</v>
      </c>
      <c r="AK92" s="39">
        <v>0</v>
      </c>
      <c r="AL92" s="39">
        <v>0</v>
      </c>
      <c r="AM92" s="39" t="s">
        <v>234</v>
      </c>
      <c r="AN92" s="39" t="s">
        <v>234</v>
      </c>
      <c r="AO92" s="39" t="s">
        <v>234</v>
      </c>
      <c r="AP92" s="39" t="s">
        <v>236</v>
      </c>
      <c r="AQ92" s="44"/>
      <c r="AR92" s="44"/>
      <c r="AS92" s="44"/>
      <c r="AT92" s="39">
        <v>30</v>
      </c>
      <c r="AU92" s="39">
        <v>0.01</v>
      </c>
      <c r="AV92" s="39">
        <v>1101</v>
      </c>
      <c r="AW92" s="39">
        <v>374</v>
      </c>
      <c r="AX92" s="39">
        <v>61</v>
      </c>
      <c r="AY92" s="44"/>
      <c r="AZ92" s="44"/>
      <c r="BA92" s="44"/>
      <c r="BB92" s="44"/>
      <c r="BC92" s="44"/>
      <c r="BD92" s="44"/>
      <c r="BE92" s="44"/>
      <c r="BF92" s="44"/>
      <c r="BG92" s="44"/>
      <c r="BH92" s="44"/>
      <c r="BI92" s="44"/>
      <c r="BJ92" s="44"/>
      <c r="BK92" s="44"/>
      <c r="BL92" s="44"/>
      <c r="BM92" s="44"/>
      <c r="BN92" s="44"/>
      <c r="BO92" s="44"/>
      <c r="BP92" s="44"/>
      <c r="BQ92" s="44"/>
      <c r="BR92" s="39">
        <v>61</v>
      </c>
      <c r="BS92" s="39">
        <v>14</v>
      </c>
      <c r="BT92" s="39">
        <v>7</v>
      </c>
      <c r="BU92" s="44"/>
      <c r="BV92" s="44"/>
      <c r="BW92" s="44"/>
      <c r="BX92" s="39">
        <v>7</v>
      </c>
      <c r="BY92" s="39">
        <v>23</v>
      </c>
      <c r="BZ92" s="39">
        <v>1</v>
      </c>
      <c r="CA92" s="39">
        <v>1</v>
      </c>
      <c r="CB92" s="39">
        <v>8</v>
      </c>
      <c r="CC92" s="44"/>
      <c r="CD92" s="44"/>
      <c r="CE92" s="44"/>
      <c r="CF92" s="44"/>
      <c r="CG92" s="44"/>
      <c r="CH92" s="39">
        <v>61</v>
      </c>
      <c r="CI92" s="39">
        <f t="shared" si="7"/>
        <v>0</v>
      </c>
      <c r="CJ92" s="44"/>
      <c r="CK92" s="44"/>
      <c r="CL92" s="44"/>
      <c r="CM92" s="44"/>
      <c r="CN92" s="44"/>
      <c r="CO92" s="44"/>
      <c r="CP92" s="44"/>
      <c r="CQ92" s="44"/>
      <c r="CR92" s="44"/>
      <c r="CS92" s="44"/>
      <c r="CT92" s="44"/>
      <c r="CU92" s="44"/>
      <c r="CV92" s="44"/>
      <c r="CW92" s="44"/>
      <c r="CX92" s="44"/>
      <c r="CY92" s="44"/>
      <c r="CZ92" s="39">
        <v>0</v>
      </c>
      <c r="DA92" s="39">
        <f t="shared" si="8"/>
        <v>0</v>
      </c>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39">
        <v>0</v>
      </c>
      <c r="EE92" s="39">
        <f t="shared" si="9"/>
        <v>0</v>
      </c>
      <c r="EF92" s="44"/>
      <c r="EG92" s="44"/>
      <c r="EH92" s="44"/>
      <c r="EI92" s="44"/>
      <c r="EJ92" s="44"/>
      <c r="EK92" s="44"/>
      <c r="EL92" s="44"/>
      <c r="EM92" s="44"/>
      <c r="EN92" s="72">
        <v>61</v>
      </c>
      <c r="EO92" s="39">
        <f t="shared" si="10"/>
        <v>0</v>
      </c>
      <c r="EP92" s="39">
        <v>13.477</v>
      </c>
      <c r="EQ92" s="39" t="s">
        <v>2631</v>
      </c>
      <c r="ER92" s="44"/>
      <c r="ES92" s="39" t="s">
        <v>2632</v>
      </c>
      <c r="ET92" s="43" t="s">
        <v>728</v>
      </c>
      <c r="EU92" s="39">
        <v>4064.3609999999999</v>
      </c>
      <c r="EV92" s="39" t="s">
        <v>243</v>
      </c>
      <c r="EW92" s="39" t="s">
        <v>2633</v>
      </c>
      <c r="EX92" s="43" t="s">
        <v>2634</v>
      </c>
      <c r="EY92" s="39" t="s">
        <v>1909</v>
      </c>
      <c r="EZ92" s="39">
        <v>4</v>
      </c>
      <c r="FA92" s="44"/>
      <c r="FB92" s="44"/>
      <c r="FC92" s="39">
        <v>0</v>
      </c>
      <c r="FD92" s="39" t="s">
        <v>243</v>
      </c>
      <c r="FE92" s="39" t="s">
        <v>2635</v>
      </c>
      <c r="FF92" s="39">
        <v>63098</v>
      </c>
      <c r="FG92" s="39" t="s">
        <v>236</v>
      </c>
      <c r="FH92" s="44"/>
      <c r="FI92" s="44"/>
      <c r="FJ92" s="39" t="s">
        <v>236</v>
      </c>
      <c r="FK92" s="44"/>
      <c r="FL92" s="44"/>
      <c r="FM92" s="39" t="s">
        <v>236</v>
      </c>
      <c r="FN92" s="44"/>
      <c r="FO92" s="44"/>
      <c r="FP92" s="39" t="s">
        <v>236</v>
      </c>
      <c r="FQ92" s="44"/>
      <c r="FR92" s="44"/>
      <c r="FS92" s="39" t="s">
        <v>236</v>
      </c>
      <c r="FT92" s="44"/>
      <c r="FU92" s="44"/>
      <c r="FV92" s="39" t="s">
        <v>236</v>
      </c>
      <c r="FW92" s="44"/>
      <c r="FX92" s="44"/>
      <c r="FY92" s="44"/>
      <c r="FZ92" s="44"/>
      <c r="GA92" s="44"/>
      <c r="GB92" s="39" t="s">
        <v>236</v>
      </c>
      <c r="GC92" s="44"/>
      <c r="GD92" s="44"/>
      <c r="GE92" s="39" t="s">
        <v>243</v>
      </c>
      <c r="GF92" s="39" t="s">
        <v>2470</v>
      </c>
      <c r="GG92" s="39">
        <v>59295</v>
      </c>
      <c r="GH92" s="39" t="s">
        <v>236</v>
      </c>
      <c r="GI92" s="44"/>
      <c r="GJ92" s="44"/>
      <c r="GK92" s="39" t="s">
        <v>236</v>
      </c>
      <c r="GL92" s="44"/>
      <c r="GM92" s="44"/>
      <c r="GN92" s="39" t="s">
        <v>236</v>
      </c>
      <c r="GO92" s="44"/>
      <c r="GP92" s="44"/>
      <c r="GQ92" s="39" t="s">
        <v>236</v>
      </c>
      <c r="GR92" s="44"/>
      <c r="GS92" s="44"/>
      <c r="GT92" s="44"/>
      <c r="GU92" s="44"/>
      <c r="GV92" s="44"/>
      <c r="GW92" s="39">
        <v>100</v>
      </c>
      <c r="GX92" s="44"/>
      <c r="GY92" s="39">
        <v>55</v>
      </c>
      <c r="GZ92" s="39">
        <v>46</v>
      </c>
      <c r="HA92" s="39">
        <v>0</v>
      </c>
      <c r="HB92" s="39">
        <v>0</v>
      </c>
      <c r="HC92" s="39">
        <v>0</v>
      </c>
      <c r="HD92" s="39">
        <v>9</v>
      </c>
      <c r="HE92" s="39">
        <v>0</v>
      </c>
      <c r="HF92" s="39">
        <v>0</v>
      </c>
      <c r="HG92" s="39">
        <v>0</v>
      </c>
      <c r="HH92" s="39" t="s">
        <v>236</v>
      </c>
      <c r="HI92" s="44"/>
      <c r="HJ92" s="44"/>
      <c r="HK92" s="43" t="s">
        <v>2471</v>
      </c>
      <c r="HL92" s="44"/>
      <c r="HM92" s="44"/>
      <c r="HN92" s="44"/>
      <c r="HO92" s="39" t="s">
        <v>2636</v>
      </c>
      <c r="HP92" s="44"/>
      <c r="HQ92" s="44"/>
      <c r="HR92" s="44"/>
      <c r="HS92" s="39" t="s">
        <v>2637</v>
      </c>
      <c r="HT92" s="39">
        <v>6</v>
      </c>
      <c r="HU92" s="39">
        <v>500</v>
      </c>
      <c r="HV92" s="39" t="s">
        <v>1918</v>
      </c>
      <c r="HW92" s="39" t="s">
        <v>1919</v>
      </c>
      <c r="HX92" s="39" t="s">
        <v>1920</v>
      </c>
      <c r="HY92" s="39" t="s">
        <v>1921</v>
      </c>
      <c r="HZ92" s="39" t="s">
        <v>739</v>
      </c>
      <c r="IA92" s="39" t="s">
        <v>740</v>
      </c>
      <c r="IB92" s="39" t="s">
        <v>741</v>
      </c>
      <c r="IC92" s="39" t="s">
        <v>742</v>
      </c>
      <c r="ID92" s="43" t="s">
        <v>2638</v>
      </c>
    </row>
    <row r="93" spans="1:239" ht="91.5" customHeight="1" x14ac:dyDescent="0.2">
      <c r="A93" s="44" t="s">
        <v>13009</v>
      </c>
      <c r="B93" s="39" t="s">
        <v>3715</v>
      </c>
      <c r="C93" s="39" t="s">
        <v>3716</v>
      </c>
      <c r="D93" s="39" t="s">
        <v>3717</v>
      </c>
      <c r="E93" s="39">
        <v>2014</v>
      </c>
      <c r="F93" s="48">
        <v>45261</v>
      </c>
      <c r="G93" s="48">
        <v>45681</v>
      </c>
      <c r="H93" s="39" t="s">
        <v>3718</v>
      </c>
      <c r="I93" s="43" t="s">
        <v>3719</v>
      </c>
      <c r="J93" s="39" t="s">
        <v>3720</v>
      </c>
      <c r="K93" s="43" t="s">
        <v>3721</v>
      </c>
      <c r="L93" s="44"/>
      <c r="M93" s="44"/>
      <c r="N93" s="44"/>
      <c r="O93" s="44"/>
      <c r="P93" s="44"/>
      <c r="Q93" s="44"/>
      <c r="R93" s="39" t="s">
        <v>3722</v>
      </c>
      <c r="S93" s="43" t="s">
        <v>3723</v>
      </c>
      <c r="T93" s="39" t="s">
        <v>3724</v>
      </c>
      <c r="U93" s="39" t="s">
        <v>3724</v>
      </c>
      <c r="V93" s="39" t="s">
        <v>665</v>
      </c>
      <c r="W93" s="39" t="s">
        <v>3725</v>
      </c>
      <c r="X93" s="49">
        <v>92.929000000000002</v>
      </c>
      <c r="Y93" s="49">
        <f t="shared" si="6"/>
        <v>0</v>
      </c>
      <c r="Z93" s="39">
        <v>80</v>
      </c>
      <c r="AA93" s="49">
        <v>86.09</v>
      </c>
      <c r="AB93" s="39">
        <v>7.0000000000000007E-2</v>
      </c>
      <c r="AC93" s="39">
        <v>12.929</v>
      </c>
      <c r="AD93" s="39">
        <v>13.91</v>
      </c>
      <c r="AE93" s="39">
        <v>0</v>
      </c>
      <c r="AF93" s="39">
        <v>0</v>
      </c>
      <c r="AG93" s="39">
        <v>0</v>
      </c>
      <c r="AH93" s="39">
        <v>0</v>
      </c>
      <c r="AI93" s="39">
        <v>0</v>
      </c>
      <c r="AJ93" s="39">
        <v>0</v>
      </c>
      <c r="AK93" s="39">
        <v>0</v>
      </c>
      <c r="AL93" s="39">
        <v>0</v>
      </c>
      <c r="AM93" s="39" t="s">
        <v>239</v>
      </c>
      <c r="AN93" s="39" t="s">
        <v>239</v>
      </c>
      <c r="AO93" s="39" t="s">
        <v>239</v>
      </c>
      <c r="AP93" s="39" t="s">
        <v>236</v>
      </c>
      <c r="AQ93" s="44"/>
      <c r="AR93" s="44"/>
      <c r="AS93" s="44"/>
      <c r="AT93" s="39">
        <v>95</v>
      </c>
      <c r="AU93" s="39">
        <v>0.08</v>
      </c>
      <c r="AV93" s="39">
        <v>0</v>
      </c>
      <c r="AW93" s="39">
        <v>1437</v>
      </c>
      <c r="AX93" s="39">
        <v>1081</v>
      </c>
      <c r="AY93" s="39">
        <v>15</v>
      </c>
      <c r="AZ93" s="39">
        <v>198</v>
      </c>
      <c r="BA93" s="39">
        <v>317</v>
      </c>
      <c r="BB93" s="39">
        <v>305</v>
      </c>
      <c r="BC93" s="39">
        <v>504</v>
      </c>
      <c r="BD93" s="39">
        <v>542</v>
      </c>
      <c r="BE93" s="39">
        <v>137</v>
      </c>
      <c r="BF93" s="39">
        <v>221</v>
      </c>
      <c r="BG93" s="39">
        <v>233</v>
      </c>
      <c r="BH93" s="39">
        <v>262</v>
      </c>
      <c r="BI93" s="39">
        <v>528</v>
      </c>
      <c r="BJ93" s="39">
        <v>12</v>
      </c>
      <c r="BK93" s="39">
        <v>149</v>
      </c>
      <c r="BL93" s="39">
        <v>1008</v>
      </c>
      <c r="BM93" s="39">
        <v>493</v>
      </c>
      <c r="BN93" s="39">
        <v>11</v>
      </c>
      <c r="BO93" s="39">
        <v>3</v>
      </c>
      <c r="BP93" s="39">
        <v>0</v>
      </c>
      <c r="BQ93" s="39">
        <v>3</v>
      </c>
      <c r="BR93" s="39">
        <v>0</v>
      </c>
      <c r="BS93" s="44"/>
      <c r="BT93" s="44"/>
      <c r="BU93" s="44"/>
      <c r="BV93" s="44"/>
      <c r="BW93" s="44"/>
      <c r="BX93" s="44"/>
      <c r="BY93" s="44"/>
      <c r="BZ93" s="44"/>
      <c r="CA93" s="44"/>
      <c r="CB93" s="44"/>
      <c r="CC93" s="44"/>
      <c r="CD93" s="44"/>
      <c r="CE93" s="44"/>
      <c r="CF93" s="44"/>
      <c r="CG93" s="44"/>
      <c r="CH93" s="39">
        <v>0</v>
      </c>
      <c r="CI93" s="39">
        <f t="shared" si="7"/>
        <v>0</v>
      </c>
      <c r="CJ93" s="39">
        <v>0</v>
      </c>
      <c r="CK93" s="44"/>
      <c r="CL93" s="44"/>
      <c r="CM93" s="44"/>
      <c r="CN93" s="44"/>
      <c r="CO93" s="44"/>
      <c r="CP93" s="44"/>
      <c r="CQ93" s="44"/>
      <c r="CR93" s="44"/>
      <c r="CS93" s="44"/>
      <c r="CT93" s="44"/>
      <c r="CU93" s="44"/>
      <c r="CV93" s="44"/>
      <c r="CW93" s="44"/>
      <c r="CX93" s="44"/>
      <c r="CY93" s="44"/>
      <c r="CZ93" s="39">
        <v>0</v>
      </c>
      <c r="DA93" s="39">
        <f t="shared" si="8"/>
        <v>0</v>
      </c>
      <c r="DB93" s="39">
        <v>0</v>
      </c>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39">
        <v>0</v>
      </c>
      <c r="EE93" s="39">
        <f t="shared" si="9"/>
        <v>0</v>
      </c>
      <c r="EF93" s="39">
        <v>0</v>
      </c>
      <c r="EG93" s="39">
        <v>3</v>
      </c>
      <c r="EH93" s="39">
        <v>25</v>
      </c>
      <c r="EI93" s="39">
        <v>5</v>
      </c>
      <c r="EJ93" s="39">
        <v>0</v>
      </c>
      <c r="EK93" s="39">
        <v>0</v>
      </c>
      <c r="EL93" s="39" t="s">
        <v>3726</v>
      </c>
      <c r="EM93" s="39">
        <v>1328</v>
      </c>
      <c r="EN93" s="72">
        <v>6302</v>
      </c>
      <c r="EO93" s="39">
        <f t="shared" si="10"/>
        <v>0</v>
      </c>
      <c r="EP93" s="39">
        <v>260</v>
      </c>
      <c r="EQ93" s="39" t="s">
        <v>3727</v>
      </c>
      <c r="ER93" s="44"/>
      <c r="ES93" s="39" t="s">
        <v>3728</v>
      </c>
      <c r="ET93" s="43" t="s">
        <v>3729</v>
      </c>
      <c r="EU93" s="39" t="s">
        <v>3730</v>
      </c>
      <c r="EV93" s="39" t="s">
        <v>243</v>
      </c>
      <c r="EW93" s="39" t="s">
        <v>3731</v>
      </c>
      <c r="EX93" s="39" t="s">
        <v>3732</v>
      </c>
      <c r="EY93" s="39" t="s">
        <v>3733</v>
      </c>
      <c r="EZ93" s="39">
        <v>8</v>
      </c>
      <c r="FA93" s="39">
        <v>0</v>
      </c>
      <c r="FB93" s="44"/>
      <c r="FC93" s="39">
        <v>0</v>
      </c>
      <c r="FD93" s="39" t="s">
        <v>236</v>
      </c>
      <c r="FE93" s="44"/>
      <c r="FF93" s="44"/>
      <c r="FG93" s="39" t="s">
        <v>236</v>
      </c>
      <c r="FH93" s="44"/>
      <c r="FI93" s="44"/>
      <c r="FJ93" s="39" t="s">
        <v>243</v>
      </c>
      <c r="FK93" s="39" t="s">
        <v>3734</v>
      </c>
      <c r="FL93" s="39">
        <v>1437</v>
      </c>
      <c r="FM93" s="39" t="s">
        <v>236</v>
      </c>
      <c r="FN93" s="44"/>
      <c r="FO93" s="44"/>
      <c r="FP93" s="39" t="s">
        <v>236</v>
      </c>
      <c r="FQ93" s="44"/>
      <c r="FR93" s="44"/>
      <c r="FS93" s="39" t="s">
        <v>236</v>
      </c>
      <c r="FT93" s="44"/>
      <c r="FU93" s="44"/>
      <c r="FV93" s="39" t="s">
        <v>236</v>
      </c>
      <c r="FW93" s="44"/>
      <c r="FX93" s="44"/>
      <c r="FY93" s="39" t="s">
        <v>3735</v>
      </c>
      <c r="FZ93" s="39" t="s">
        <v>3736</v>
      </c>
      <c r="GA93" s="39">
        <v>1437</v>
      </c>
      <c r="GB93" s="39" t="s">
        <v>236</v>
      </c>
      <c r="GC93" s="44"/>
      <c r="GD93" s="44"/>
      <c r="GE93" s="39" t="s">
        <v>236</v>
      </c>
      <c r="GF93" s="44"/>
      <c r="GG93" s="44"/>
      <c r="GH93" s="39" t="s">
        <v>236</v>
      </c>
      <c r="GI93" s="44"/>
      <c r="GJ93" s="44"/>
      <c r="GK93" s="39" t="s">
        <v>236</v>
      </c>
      <c r="GL93" s="44"/>
      <c r="GM93" s="44"/>
      <c r="GN93" s="39" t="s">
        <v>243</v>
      </c>
      <c r="GO93" s="39" t="s">
        <v>3737</v>
      </c>
      <c r="GP93" s="39">
        <v>13</v>
      </c>
      <c r="GQ93" s="39" t="s">
        <v>236</v>
      </c>
      <c r="GR93" s="44"/>
      <c r="GS93" s="44"/>
      <c r="GT93" s="44"/>
      <c r="GU93" s="44"/>
      <c r="GV93" s="44"/>
      <c r="GW93" s="39">
        <v>100</v>
      </c>
      <c r="GX93" s="44"/>
      <c r="GY93" s="39">
        <v>256</v>
      </c>
      <c r="GZ93" s="39">
        <v>0</v>
      </c>
      <c r="HA93" s="39">
        <v>8</v>
      </c>
      <c r="HB93" s="39">
        <v>246</v>
      </c>
      <c r="HC93" s="39">
        <v>0</v>
      </c>
      <c r="HD93" s="39">
        <v>2</v>
      </c>
      <c r="HE93" s="39">
        <v>0</v>
      </c>
      <c r="HF93" s="39">
        <v>0</v>
      </c>
      <c r="HG93" s="39">
        <v>0</v>
      </c>
      <c r="HH93" s="39" t="s">
        <v>236</v>
      </c>
      <c r="HI93" s="44"/>
      <c r="HJ93" s="44"/>
      <c r="HK93" s="39" t="s">
        <v>3738</v>
      </c>
      <c r="HL93" s="44"/>
      <c r="HM93" s="44"/>
      <c r="HN93" s="44"/>
      <c r="HO93" s="44"/>
      <c r="HP93" s="44"/>
      <c r="HQ93" s="44"/>
      <c r="HR93" s="44"/>
      <c r="HS93" s="39" t="s">
        <v>239</v>
      </c>
      <c r="HT93" s="39">
        <v>0</v>
      </c>
      <c r="HU93" s="44"/>
      <c r="HV93" s="39" t="s">
        <v>3739</v>
      </c>
      <c r="HW93" s="39" t="s">
        <v>3740</v>
      </c>
      <c r="HX93" s="39" t="s">
        <v>3741</v>
      </c>
      <c r="HY93" s="39" t="s">
        <v>3742</v>
      </c>
      <c r="HZ93" s="39" t="s">
        <v>3714</v>
      </c>
      <c r="IA93" s="39" t="s">
        <v>3743</v>
      </c>
      <c r="IB93" s="39" t="s">
        <v>3744</v>
      </c>
      <c r="IC93" s="39" t="s">
        <v>3745</v>
      </c>
      <c r="ID93" s="43" t="s">
        <v>3746</v>
      </c>
    </row>
    <row r="94" spans="1:239" ht="72" customHeight="1" x14ac:dyDescent="0.2">
      <c r="A94" s="44" t="s">
        <v>13000</v>
      </c>
      <c r="B94" s="39" t="s">
        <v>4658</v>
      </c>
      <c r="C94" s="39" t="s">
        <v>4659</v>
      </c>
      <c r="D94" s="39" t="s">
        <v>4660</v>
      </c>
      <c r="E94" s="39">
        <v>2019</v>
      </c>
      <c r="F94" s="48">
        <v>45300</v>
      </c>
      <c r="G94" s="48">
        <v>45657</v>
      </c>
      <c r="H94" s="39" t="s">
        <v>4661</v>
      </c>
      <c r="I94" s="43" t="s">
        <v>4662</v>
      </c>
      <c r="J94" s="39" t="s">
        <v>4663</v>
      </c>
      <c r="K94" s="43" t="s">
        <v>4664</v>
      </c>
      <c r="L94" s="44"/>
      <c r="M94" s="44"/>
      <c r="N94" s="44"/>
      <c r="O94" s="44"/>
      <c r="P94" s="44"/>
      <c r="Q94" s="44"/>
      <c r="R94" s="39" t="s">
        <v>4665</v>
      </c>
      <c r="S94" s="43" t="s">
        <v>4666</v>
      </c>
      <c r="T94" s="39" t="s">
        <v>4667</v>
      </c>
      <c r="U94" s="39" t="s">
        <v>4667</v>
      </c>
      <c r="V94" s="39" t="s">
        <v>235</v>
      </c>
      <c r="W94" s="39" t="s">
        <v>4668</v>
      </c>
      <c r="X94" s="49">
        <v>6.2</v>
      </c>
      <c r="Y94" s="49">
        <f t="shared" si="6"/>
        <v>0</v>
      </c>
      <c r="Z94" s="39">
        <v>5</v>
      </c>
      <c r="AA94" s="49">
        <v>80.650000000000006</v>
      </c>
      <c r="AB94" s="39">
        <v>0.01</v>
      </c>
      <c r="AC94" s="39">
        <v>1</v>
      </c>
      <c r="AD94" s="39">
        <v>16.13</v>
      </c>
      <c r="AE94" s="39">
        <v>0.2</v>
      </c>
      <c r="AF94" s="39">
        <v>3.23</v>
      </c>
      <c r="AG94" s="39">
        <v>0</v>
      </c>
      <c r="AH94" s="39">
        <v>0</v>
      </c>
      <c r="AI94" s="39">
        <v>0</v>
      </c>
      <c r="AJ94" s="39">
        <v>0</v>
      </c>
      <c r="AK94" s="39">
        <v>0</v>
      </c>
      <c r="AL94" s="39">
        <v>0</v>
      </c>
      <c r="AM94" s="39">
        <v>0</v>
      </c>
      <c r="AN94" s="39">
        <v>0</v>
      </c>
      <c r="AO94" s="39">
        <v>0</v>
      </c>
      <c r="AP94" s="39" t="s">
        <v>243</v>
      </c>
      <c r="AQ94" s="39" t="s">
        <v>4669</v>
      </c>
      <c r="AR94" s="43" t="s">
        <v>4670</v>
      </c>
      <c r="AS94" s="39">
        <v>0.1</v>
      </c>
      <c r="AT94" s="39">
        <v>5</v>
      </c>
      <c r="AU94" s="39">
        <v>0.01</v>
      </c>
      <c r="AV94" s="39">
        <v>6</v>
      </c>
      <c r="AW94" s="39">
        <v>6</v>
      </c>
      <c r="AX94" s="39">
        <v>5</v>
      </c>
      <c r="AY94" s="44"/>
      <c r="AZ94" s="44"/>
      <c r="BA94" s="44"/>
      <c r="BB94" s="44"/>
      <c r="BC94" s="44"/>
      <c r="BD94" s="39">
        <v>1</v>
      </c>
      <c r="BE94" s="44"/>
      <c r="BF94" s="44"/>
      <c r="BG94" s="44"/>
      <c r="BH94" s="39">
        <v>4</v>
      </c>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39">
        <v>0</v>
      </c>
      <c r="CI94" s="39">
        <f t="shared" si="7"/>
        <v>0</v>
      </c>
      <c r="CJ94" s="44"/>
      <c r="CK94" s="44"/>
      <c r="CL94" s="44"/>
      <c r="CM94" s="44"/>
      <c r="CN94" s="44"/>
      <c r="CO94" s="44"/>
      <c r="CP94" s="44"/>
      <c r="CQ94" s="44"/>
      <c r="CR94" s="44"/>
      <c r="CS94" s="44"/>
      <c r="CT94" s="44"/>
      <c r="CU94" s="44"/>
      <c r="CV94" s="44"/>
      <c r="CW94" s="44"/>
      <c r="CX94" s="44"/>
      <c r="CY94" s="44"/>
      <c r="CZ94" s="39">
        <v>0</v>
      </c>
      <c r="DA94" s="39">
        <f t="shared" si="8"/>
        <v>0</v>
      </c>
      <c r="DB94" s="44"/>
      <c r="DC94" s="39">
        <v>0</v>
      </c>
      <c r="DD94" s="39">
        <v>0</v>
      </c>
      <c r="DE94" s="39">
        <v>0</v>
      </c>
      <c r="DF94" s="39">
        <v>0</v>
      </c>
      <c r="DG94" s="39">
        <v>0</v>
      </c>
      <c r="DH94" s="39">
        <v>0</v>
      </c>
      <c r="DI94" s="39">
        <v>0</v>
      </c>
      <c r="DJ94" s="39">
        <v>0</v>
      </c>
      <c r="DK94" s="39">
        <v>0</v>
      </c>
      <c r="DL94" s="39">
        <v>0</v>
      </c>
      <c r="DM94" s="39">
        <v>0</v>
      </c>
      <c r="DN94" s="39">
        <v>0</v>
      </c>
      <c r="DO94" s="39">
        <v>0</v>
      </c>
      <c r="DP94" s="39">
        <v>0</v>
      </c>
      <c r="DQ94" s="39">
        <v>0</v>
      </c>
      <c r="DR94" s="39">
        <v>0</v>
      </c>
      <c r="DS94" s="39">
        <v>0</v>
      </c>
      <c r="DT94" s="39">
        <v>0</v>
      </c>
      <c r="DU94" s="39">
        <v>0</v>
      </c>
      <c r="DV94" s="39">
        <v>0</v>
      </c>
      <c r="DW94" s="39">
        <v>0</v>
      </c>
      <c r="DX94" s="39">
        <v>0</v>
      </c>
      <c r="DY94" s="39">
        <v>0</v>
      </c>
      <c r="DZ94" s="39">
        <v>0</v>
      </c>
      <c r="EA94" s="39">
        <v>0</v>
      </c>
      <c r="EB94" s="39">
        <v>0</v>
      </c>
      <c r="EC94" s="39">
        <v>0</v>
      </c>
      <c r="ED94" s="39">
        <v>0</v>
      </c>
      <c r="EE94" s="39">
        <f t="shared" si="9"/>
        <v>0</v>
      </c>
      <c r="EF94" s="44"/>
      <c r="EG94" s="44"/>
      <c r="EH94" s="44"/>
      <c r="EI94" s="44"/>
      <c r="EJ94" s="44"/>
      <c r="EK94" s="44"/>
      <c r="EL94" s="44"/>
      <c r="EM94" s="44"/>
      <c r="EN94" s="72">
        <v>5</v>
      </c>
      <c r="EO94" s="39">
        <f t="shared" si="10"/>
        <v>0</v>
      </c>
      <c r="EP94" s="39">
        <v>62.7</v>
      </c>
      <c r="EQ94" s="39" t="s">
        <v>4671</v>
      </c>
      <c r="ER94" s="43" t="s">
        <v>4672</v>
      </c>
      <c r="ES94" s="39" t="s">
        <v>4673</v>
      </c>
      <c r="ET94" s="39" t="s">
        <v>4674</v>
      </c>
      <c r="EU94" s="39">
        <v>527.70000000000005</v>
      </c>
      <c r="EV94" s="39" t="s">
        <v>236</v>
      </c>
      <c r="EW94" s="44"/>
      <c r="EX94" s="44"/>
      <c r="EY94" s="44"/>
      <c r="EZ94" s="44"/>
      <c r="FA94" s="44"/>
      <c r="FB94" s="44"/>
      <c r="FC94" s="39">
        <v>3</v>
      </c>
      <c r="FD94" s="44"/>
      <c r="FE94" s="44"/>
      <c r="FF94" s="44"/>
      <c r="FG94" s="39" t="s">
        <v>243</v>
      </c>
      <c r="FH94" s="39" t="s">
        <v>4675</v>
      </c>
      <c r="FI94" s="39">
        <v>94</v>
      </c>
      <c r="FJ94" s="39" t="s">
        <v>236</v>
      </c>
      <c r="FK94" s="44"/>
      <c r="FL94" s="44"/>
      <c r="FM94" s="39" t="s">
        <v>236</v>
      </c>
      <c r="FN94" s="44"/>
      <c r="FO94" s="44"/>
      <c r="FP94" s="39" t="s">
        <v>236</v>
      </c>
      <c r="FQ94" s="44"/>
      <c r="FR94" s="44"/>
      <c r="FS94" s="39" t="s">
        <v>236</v>
      </c>
      <c r="FT94" s="44"/>
      <c r="FU94" s="44"/>
      <c r="FV94" s="39" t="s">
        <v>236</v>
      </c>
      <c r="FW94" s="44"/>
      <c r="FX94" s="44"/>
      <c r="FY94" s="44"/>
      <c r="FZ94" s="44"/>
      <c r="GA94" s="44"/>
      <c r="GB94" s="39" t="s">
        <v>236</v>
      </c>
      <c r="GC94" s="44"/>
      <c r="GD94" s="44"/>
      <c r="GE94" s="39" t="s">
        <v>236</v>
      </c>
      <c r="GF94" s="44"/>
      <c r="GG94" s="44"/>
      <c r="GH94" s="39" t="s">
        <v>236</v>
      </c>
      <c r="GI94" s="44"/>
      <c r="GJ94" s="44"/>
      <c r="GK94" s="39" t="s">
        <v>236</v>
      </c>
      <c r="GL94" s="44"/>
      <c r="GM94" s="44"/>
      <c r="GN94" s="39" t="s">
        <v>243</v>
      </c>
      <c r="GO94" s="39" t="s">
        <v>3704</v>
      </c>
      <c r="GP94" s="39">
        <v>7</v>
      </c>
      <c r="GQ94" s="44"/>
      <c r="GR94" s="44"/>
      <c r="GS94" s="44"/>
      <c r="GT94" s="44"/>
      <c r="GU94" s="44"/>
      <c r="GV94" s="44"/>
      <c r="GW94" s="39">
        <v>100</v>
      </c>
      <c r="GX94" s="44"/>
      <c r="GY94" s="39">
        <v>3</v>
      </c>
      <c r="GZ94" s="39">
        <v>1</v>
      </c>
      <c r="HA94" s="39">
        <v>0</v>
      </c>
      <c r="HB94" s="39">
        <v>0</v>
      </c>
      <c r="HC94" s="39">
        <v>0</v>
      </c>
      <c r="HD94" s="39">
        <v>2</v>
      </c>
      <c r="HE94" s="39">
        <v>0</v>
      </c>
      <c r="HF94" s="39">
        <v>0</v>
      </c>
      <c r="HG94" s="39">
        <v>0</v>
      </c>
      <c r="HH94" s="39" t="s">
        <v>236</v>
      </c>
      <c r="HI94" s="44"/>
      <c r="HJ94" s="39">
        <v>0</v>
      </c>
      <c r="HK94" s="39" t="s">
        <v>4676</v>
      </c>
      <c r="HL94" s="44"/>
      <c r="HM94" s="44"/>
      <c r="HN94" s="44"/>
      <c r="HO94" s="44"/>
      <c r="HP94" s="44"/>
      <c r="HQ94" s="44"/>
      <c r="HR94" s="44"/>
      <c r="HS94" s="39">
        <v>0</v>
      </c>
      <c r="HT94" s="39">
        <v>0</v>
      </c>
      <c r="HU94" s="44"/>
      <c r="HV94" s="39" t="s">
        <v>4657</v>
      </c>
      <c r="HW94" s="39" t="s">
        <v>4677</v>
      </c>
      <c r="HX94" s="39" t="s">
        <v>4678</v>
      </c>
      <c r="HY94" s="39" t="s">
        <v>4679</v>
      </c>
      <c r="HZ94" s="39">
        <v>0</v>
      </c>
      <c r="IA94" s="44"/>
      <c r="IB94" s="44"/>
      <c r="IC94" s="44"/>
      <c r="ID94" s="44"/>
    </row>
    <row r="95" spans="1:239" ht="62.25" customHeight="1" x14ac:dyDescent="0.2">
      <c r="A95" s="44" t="s">
        <v>13000</v>
      </c>
      <c r="B95" s="39" t="s">
        <v>4226</v>
      </c>
      <c r="C95" s="39" t="s">
        <v>4227</v>
      </c>
      <c r="D95" s="39" t="s">
        <v>4228</v>
      </c>
      <c r="E95" s="39">
        <v>2019</v>
      </c>
      <c r="F95" s="48">
        <v>45208</v>
      </c>
      <c r="G95" s="48">
        <v>45219</v>
      </c>
      <c r="H95" s="39" t="s">
        <v>4229</v>
      </c>
      <c r="I95" s="43" t="s">
        <v>4230</v>
      </c>
      <c r="J95" s="39" t="s">
        <v>4231</v>
      </c>
      <c r="K95" s="43" t="s">
        <v>4232</v>
      </c>
      <c r="L95" s="44"/>
      <c r="M95" s="44"/>
      <c r="N95" s="44"/>
      <c r="O95" s="44"/>
      <c r="P95" s="44"/>
      <c r="Q95" s="44"/>
      <c r="R95" s="39" t="s">
        <v>4233</v>
      </c>
      <c r="S95" s="43" t="s">
        <v>4234</v>
      </c>
      <c r="T95" s="39" t="s">
        <v>4235</v>
      </c>
      <c r="U95" s="39" t="s">
        <v>4235</v>
      </c>
      <c r="V95" s="39" t="s">
        <v>235</v>
      </c>
      <c r="W95" s="39" t="s">
        <v>4236</v>
      </c>
      <c r="X95" s="49">
        <v>100.839</v>
      </c>
      <c r="Y95" s="49">
        <f t="shared" si="6"/>
        <v>0</v>
      </c>
      <c r="Z95" s="39">
        <v>78.257000000000005</v>
      </c>
      <c r="AA95" s="49">
        <v>77.61</v>
      </c>
      <c r="AB95" s="39">
        <v>0.27</v>
      </c>
      <c r="AC95" s="39">
        <v>12.052</v>
      </c>
      <c r="AD95" s="39">
        <v>11.95</v>
      </c>
      <c r="AE95" s="39">
        <v>0</v>
      </c>
      <c r="AF95" s="39">
        <v>0</v>
      </c>
      <c r="AG95" s="39">
        <v>0</v>
      </c>
      <c r="AH95" s="39">
        <v>0</v>
      </c>
      <c r="AI95" s="39">
        <v>10.53</v>
      </c>
      <c r="AJ95" s="39">
        <v>10.44</v>
      </c>
      <c r="AK95" s="39">
        <v>0</v>
      </c>
      <c r="AL95" s="39">
        <v>0</v>
      </c>
      <c r="AM95" s="39" t="s">
        <v>239</v>
      </c>
      <c r="AN95" s="39" t="s">
        <v>239</v>
      </c>
      <c r="AO95" s="39" t="s">
        <v>239</v>
      </c>
      <c r="AP95" s="39" t="s">
        <v>243</v>
      </c>
      <c r="AQ95" s="39" t="s">
        <v>4237</v>
      </c>
      <c r="AR95" s="43" t="s">
        <v>4238</v>
      </c>
      <c r="AS95" s="39">
        <v>0.495</v>
      </c>
      <c r="AT95" s="39">
        <v>96</v>
      </c>
      <c r="AU95" s="39">
        <v>0.33</v>
      </c>
      <c r="AV95" s="39">
        <v>142</v>
      </c>
      <c r="AW95" s="39">
        <v>68</v>
      </c>
      <c r="AX95" s="39">
        <v>68</v>
      </c>
      <c r="AY95" s="44"/>
      <c r="AZ95" s="39">
        <v>9</v>
      </c>
      <c r="BA95" s="39">
        <v>2</v>
      </c>
      <c r="BB95" s="44"/>
      <c r="BC95" s="44"/>
      <c r="BD95" s="39">
        <v>3</v>
      </c>
      <c r="BE95" s="44"/>
      <c r="BF95" s="44"/>
      <c r="BG95" s="39">
        <v>24</v>
      </c>
      <c r="BH95" s="44"/>
      <c r="BI95" s="39">
        <v>19</v>
      </c>
      <c r="BJ95" s="39">
        <v>6</v>
      </c>
      <c r="BK95" s="39">
        <v>5</v>
      </c>
      <c r="BL95" s="44"/>
      <c r="BM95" s="44"/>
      <c r="BN95" s="44"/>
      <c r="BO95" s="44"/>
      <c r="BP95" s="44"/>
      <c r="BQ95" s="44"/>
      <c r="BR95" s="44"/>
      <c r="BS95" s="44"/>
      <c r="BT95" s="44"/>
      <c r="BU95" s="44"/>
      <c r="BV95" s="44"/>
      <c r="BW95" s="44"/>
      <c r="BX95" s="44"/>
      <c r="BY95" s="44"/>
      <c r="BZ95" s="44"/>
      <c r="CA95" s="44"/>
      <c r="CB95" s="44"/>
      <c r="CC95" s="44"/>
      <c r="CD95" s="44"/>
      <c r="CE95" s="44"/>
      <c r="CF95" s="44"/>
      <c r="CG95" s="44"/>
      <c r="CH95" s="39">
        <v>0</v>
      </c>
      <c r="CI95" s="39">
        <f t="shared" si="7"/>
        <v>0</v>
      </c>
      <c r="CJ95" s="44"/>
      <c r="CK95" s="44"/>
      <c r="CL95" s="44"/>
      <c r="CM95" s="44"/>
      <c r="CN95" s="44"/>
      <c r="CO95" s="44"/>
      <c r="CP95" s="44"/>
      <c r="CQ95" s="44"/>
      <c r="CR95" s="44"/>
      <c r="CS95" s="44"/>
      <c r="CT95" s="44"/>
      <c r="CU95" s="44"/>
      <c r="CV95" s="44"/>
      <c r="CW95" s="44"/>
      <c r="CX95" s="44"/>
      <c r="CY95" s="44"/>
      <c r="CZ95" s="39">
        <v>0</v>
      </c>
      <c r="DA95" s="39">
        <f t="shared" si="8"/>
        <v>0</v>
      </c>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39">
        <v>0</v>
      </c>
      <c r="EE95" s="39">
        <f t="shared" si="9"/>
        <v>0</v>
      </c>
      <c r="EF95" s="44"/>
      <c r="EG95" s="44"/>
      <c r="EH95" s="44"/>
      <c r="EI95" s="44"/>
      <c r="EJ95" s="44"/>
      <c r="EK95" s="44"/>
      <c r="EL95" s="44"/>
      <c r="EM95" s="44"/>
      <c r="EN95" s="72">
        <v>68</v>
      </c>
      <c r="EO95" s="39">
        <f t="shared" si="10"/>
        <v>0</v>
      </c>
      <c r="EP95" s="39">
        <v>76.03</v>
      </c>
      <c r="EQ95" s="39" t="s">
        <v>4239</v>
      </c>
      <c r="ER95" s="43" t="s">
        <v>4240</v>
      </c>
      <c r="ES95" s="39" t="s">
        <v>4241</v>
      </c>
      <c r="ET95" s="43" t="s">
        <v>4242</v>
      </c>
      <c r="EU95" s="39">
        <v>266.77</v>
      </c>
      <c r="EV95" s="39" t="s">
        <v>236</v>
      </c>
      <c r="EW95" s="44"/>
      <c r="EX95" s="44"/>
      <c r="EY95" s="44"/>
      <c r="EZ95" s="44"/>
      <c r="FA95" s="44"/>
      <c r="FB95" s="44"/>
      <c r="FC95" s="39">
        <v>3</v>
      </c>
      <c r="FD95" s="39" t="s">
        <v>236</v>
      </c>
      <c r="FE95" s="44"/>
      <c r="FF95" s="44"/>
      <c r="FG95" s="39" t="s">
        <v>243</v>
      </c>
      <c r="FH95" s="39" t="s">
        <v>4243</v>
      </c>
      <c r="FI95" s="39">
        <v>6526</v>
      </c>
      <c r="FJ95" s="39" t="s">
        <v>236</v>
      </c>
      <c r="FK95" s="44"/>
      <c r="FL95" s="44"/>
      <c r="FM95" s="39" t="s">
        <v>236</v>
      </c>
      <c r="FN95" s="44"/>
      <c r="FO95" s="44"/>
      <c r="FP95" s="39" t="s">
        <v>236</v>
      </c>
      <c r="FQ95" s="44"/>
      <c r="FR95" s="44"/>
      <c r="FS95" s="39" t="s">
        <v>236</v>
      </c>
      <c r="FT95" s="44"/>
      <c r="FU95" s="44"/>
      <c r="FV95" s="39" t="s">
        <v>236</v>
      </c>
      <c r="FW95" s="44"/>
      <c r="FX95" s="44"/>
      <c r="FY95" s="44"/>
      <c r="FZ95" s="44"/>
      <c r="GA95" s="44"/>
      <c r="GB95" s="39" t="s">
        <v>236</v>
      </c>
      <c r="GC95" s="44"/>
      <c r="GD95" s="44"/>
      <c r="GE95" s="39" t="s">
        <v>243</v>
      </c>
      <c r="GF95" s="39" t="s">
        <v>4243</v>
      </c>
      <c r="GG95" s="39">
        <v>6526</v>
      </c>
      <c r="GH95" s="39" t="s">
        <v>236</v>
      </c>
      <c r="GI95" s="44"/>
      <c r="GJ95" s="44"/>
      <c r="GK95" s="39" t="s">
        <v>236</v>
      </c>
      <c r="GL95" s="44"/>
      <c r="GM95" s="44"/>
      <c r="GN95" s="39" t="s">
        <v>236</v>
      </c>
      <c r="GO95" s="44"/>
      <c r="GP95" s="44"/>
      <c r="GQ95" s="39" t="s">
        <v>236</v>
      </c>
      <c r="GR95" s="44"/>
      <c r="GS95" s="44"/>
      <c r="GT95" s="44"/>
      <c r="GU95" s="44"/>
      <c r="GV95" s="44"/>
      <c r="GW95" s="39">
        <v>100</v>
      </c>
      <c r="GX95" s="44"/>
      <c r="GY95" s="39">
        <v>62</v>
      </c>
      <c r="GZ95" s="39">
        <v>1</v>
      </c>
      <c r="HA95" s="39">
        <v>1</v>
      </c>
      <c r="HB95" s="39">
        <v>59</v>
      </c>
      <c r="HC95" s="39">
        <v>0</v>
      </c>
      <c r="HD95" s="39">
        <v>1</v>
      </c>
      <c r="HE95" s="39">
        <v>0</v>
      </c>
      <c r="HF95" s="39">
        <v>0</v>
      </c>
      <c r="HG95" s="39">
        <v>0</v>
      </c>
      <c r="HH95" s="39" t="s">
        <v>236</v>
      </c>
      <c r="HI95" s="44"/>
      <c r="HJ95" s="44"/>
      <c r="HK95" s="43" t="s">
        <v>4244</v>
      </c>
      <c r="HL95" s="39" t="s">
        <v>4245</v>
      </c>
      <c r="HM95" s="44"/>
      <c r="HN95" s="44"/>
      <c r="HO95" s="39" t="s">
        <v>4246</v>
      </c>
      <c r="HP95" s="44"/>
      <c r="HQ95" s="44"/>
      <c r="HR95" s="44"/>
      <c r="HS95" s="39" t="s">
        <v>239</v>
      </c>
      <c r="HT95" s="39">
        <v>0</v>
      </c>
      <c r="HU95" s="39">
        <v>0</v>
      </c>
      <c r="HV95" s="39" t="s">
        <v>4225</v>
      </c>
      <c r="HW95" s="39" t="s">
        <v>4247</v>
      </c>
      <c r="HX95" s="39" t="s">
        <v>4248</v>
      </c>
      <c r="HY95" s="39" t="s">
        <v>4249</v>
      </c>
      <c r="HZ95" s="39" t="s">
        <v>4225</v>
      </c>
      <c r="IA95" s="39" t="s">
        <v>4247</v>
      </c>
      <c r="IB95" s="39" t="s">
        <v>4248</v>
      </c>
      <c r="IC95" s="39" t="s">
        <v>4249</v>
      </c>
      <c r="ID95" s="43" t="s">
        <v>4250</v>
      </c>
    </row>
    <row r="96" spans="1:239" ht="71.25" customHeight="1" x14ac:dyDescent="0.2">
      <c r="A96" s="44" t="s">
        <v>13000</v>
      </c>
      <c r="B96" s="39" t="s">
        <v>2534</v>
      </c>
      <c r="C96" s="39" t="s">
        <v>2506</v>
      </c>
      <c r="D96" s="39" t="s">
        <v>2506</v>
      </c>
      <c r="E96" s="39">
        <v>2017</v>
      </c>
      <c r="F96" s="48">
        <v>44935</v>
      </c>
      <c r="G96" s="48">
        <v>45646</v>
      </c>
      <c r="H96" s="39" t="s">
        <v>2535</v>
      </c>
      <c r="I96" s="39" t="s">
        <v>2536</v>
      </c>
      <c r="J96" s="39" t="s">
        <v>2537</v>
      </c>
      <c r="K96" s="43" t="s">
        <v>2538</v>
      </c>
      <c r="L96" s="44"/>
      <c r="M96" s="44"/>
      <c r="N96" s="44"/>
      <c r="O96" s="44"/>
      <c r="P96" s="39" t="s">
        <v>2539</v>
      </c>
      <c r="Q96" s="43" t="s">
        <v>2540</v>
      </c>
      <c r="R96" s="39" t="s">
        <v>2541</v>
      </c>
      <c r="S96" s="43" t="s">
        <v>2542</v>
      </c>
      <c r="T96" s="39" t="s">
        <v>2543</v>
      </c>
      <c r="U96" s="39" t="s">
        <v>2544</v>
      </c>
      <c r="V96" s="39" t="s">
        <v>235</v>
      </c>
      <c r="W96" s="39" t="s">
        <v>2545</v>
      </c>
      <c r="X96" s="49">
        <v>411.56400000000002</v>
      </c>
      <c r="Y96" s="49">
        <f t="shared" si="6"/>
        <v>0</v>
      </c>
      <c r="Z96" s="39">
        <v>337.7</v>
      </c>
      <c r="AA96" s="49">
        <v>82.05</v>
      </c>
      <c r="AB96" s="39">
        <v>0.27</v>
      </c>
      <c r="AC96" s="39">
        <v>48.360999999999997</v>
      </c>
      <c r="AD96" s="39">
        <v>11.75</v>
      </c>
      <c r="AE96" s="39">
        <v>5.5339999999999998</v>
      </c>
      <c r="AF96" s="39">
        <v>1.34</v>
      </c>
      <c r="AG96" s="39">
        <v>19.969000000000001</v>
      </c>
      <c r="AH96" s="39">
        <v>4.8499999999999996</v>
      </c>
      <c r="AI96" s="39">
        <v>0</v>
      </c>
      <c r="AJ96" s="39">
        <v>0</v>
      </c>
      <c r="AK96" s="39">
        <v>0</v>
      </c>
      <c r="AL96" s="39">
        <v>0</v>
      </c>
      <c r="AM96" s="39" t="s">
        <v>234</v>
      </c>
      <c r="AN96" s="39" t="s">
        <v>234</v>
      </c>
      <c r="AO96" s="39">
        <v>0</v>
      </c>
      <c r="AP96" s="39" t="s">
        <v>243</v>
      </c>
      <c r="AQ96" s="39" t="s">
        <v>2547</v>
      </c>
      <c r="AR96" s="43" t="s">
        <v>2548</v>
      </c>
      <c r="AS96" s="39">
        <v>0</v>
      </c>
      <c r="AT96" s="39">
        <v>351</v>
      </c>
      <c r="AU96" s="39">
        <v>0.28000000000000003</v>
      </c>
      <c r="AV96" s="39">
        <v>965</v>
      </c>
      <c r="AW96" s="39">
        <v>726</v>
      </c>
      <c r="AX96" s="39">
        <v>344</v>
      </c>
      <c r="AY96" s="39">
        <v>23</v>
      </c>
      <c r="AZ96" s="39">
        <v>57</v>
      </c>
      <c r="BA96" s="39">
        <v>17</v>
      </c>
      <c r="BB96" s="39">
        <v>9</v>
      </c>
      <c r="BC96" s="39">
        <v>2</v>
      </c>
      <c r="BD96" s="39">
        <v>6</v>
      </c>
      <c r="BE96" s="39">
        <v>47</v>
      </c>
      <c r="BF96" s="39">
        <v>30</v>
      </c>
      <c r="BG96" s="39">
        <v>14</v>
      </c>
      <c r="BH96" s="39">
        <v>0</v>
      </c>
      <c r="BI96" s="39">
        <v>5</v>
      </c>
      <c r="BJ96" s="39">
        <v>11</v>
      </c>
      <c r="BK96" s="39">
        <v>12</v>
      </c>
      <c r="BL96" s="39">
        <v>5</v>
      </c>
      <c r="BM96" s="39">
        <v>9</v>
      </c>
      <c r="BN96" s="39">
        <v>0</v>
      </c>
      <c r="BO96" s="39">
        <v>1</v>
      </c>
      <c r="BP96" s="39">
        <v>0</v>
      </c>
      <c r="BQ96" s="39">
        <v>7</v>
      </c>
      <c r="BR96" s="39">
        <v>47</v>
      </c>
      <c r="BS96" s="39">
        <v>2</v>
      </c>
      <c r="BT96" s="39">
        <v>4</v>
      </c>
      <c r="BU96" s="39">
        <v>10</v>
      </c>
      <c r="BV96" s="39">
        <v>0</v>
      </c>
      <c r="BW96" s="39">
        <v>0</v>
      </c>
      <c r="BX96" s="39">
        <v>4</v>
      </c>
      <c r="BY96" s="39">
        <v>0</v>
      </c>
      <c r="BZ96" s="39">
        <v>1</v>
      </c>
      <c r="CA96" s="39">
        <v>7</v>
      </c>
      <c r="CB96" s="39">
        <v>7</v>
      </c>
      <c r="CC96" s="39">
        <v>1</v>
      </c>
      <c r="CD96" s="39">
        <v>2</v>
      </c>
      <c r="CE96" s="39">
        <v>0</v>
      </c>
      <c r="CF96" s="44"/>
      <c r="CG96" s="39">
        <v>9</v>
      </c>
      <c r="CH96" s="39">
        <v>47</v>
      </c>
      <c r="CI96" s="39">
        <f t="shared" si="7"/>
        <v>0</v>
      </c>
      <c r="CJ96" s="39">
        <v>0</v>
      </c>
      <c r="CK96" s="39">
        <v>0</v>
      </c>
      <c r="CL96" s="39">
        <v>0</v>
      </c>
      <c r="CM96" s="39">
        <v>0</v>
      </c>
      <c r="CN96" s="39">
        <v>0</v>
      </c>
      <c r="CO96" s="39">
        <v>0</v>
      </c>
      <c r="CP96" s="39">
        <v>0</v>
      </c>
      <c r="CQ96" s="39">
        <v>0</v>
      </c>
      <c r="CR96" s="39">
        <v>0</v>
      </c>
      <c r="CS96" s="39">
        <v>0</v>
      </c>
      <c r="CT96" s="39">
        <v>0</v>
      </c>
      <c r="CU96" s="39">
        <v>0</v>
      </c>
      <c r="CV96" s="39">
        <v>0</v>
      </c>
      <c r="CW96" s="39">
        <v>0</v>
      </c>
      <c r="CX96" s="39">
        <v>0</v>
      </c>
      <c r="CY96" s="44"/>
      <c r="CZ96" s="39">
        <v>0</v>
      </c>
      <c r="DA96" s="39">
        <f t="shared" si="8"/>
        <v>0</v>
      </c>
      <c r="DB96" s="39">
        <v>0</v>
      </c>
      <c r="DC96" s="39">
        <v>0</v>
      </c>
      <c r="DD96" s="39">
        <v>0</v>
      </c>
      <c r="DE96" s="39">
        <v>0</v>
      </c>
      <c r="DF96" s="39">
        <v>0</v>
      </c>
      <c r="DG96" s="39">
        <v>0</v>
      </c>
      <c r="DH96" s="39">
        <v>0</v>
      </c>
      <c r="DI96" s="39">
        <v>0</v>
      </c>
      <c r="DJ96" s="39">
        <v>0</v>
      </c>
      <c r="DK96" s="39">
        <v>0</v>
      </c>
      <c r="DL96" s="39">
        <v>0</v>
      </c>
      <c r="DM96" s="39">
        <v>0</v>
      </c>
      <c r="DN96" s="39">
        <v>0</v>
      </c>
      <c r="DO96" s="39">
        <v>0</v>
      </c>
      <c r="DP96" s="39">
        <v>0</v>
      </c>
      <c r="DQ96" s="39">
        <v>0</v>
      </c>
      <c r="DR96" s="39">
        <v>0</v>
      </c>
      <c r="DS96" s="39">
        <v>0</v>
      </c>
      <c r="DT96" s="39">
        <v>0</v>
      </c>
      <c r="DU96" s="39">
        <v>0</v>
      </c>
      <c r="DV96" s="39">
        <v>0</v>
      </c>
      <c r="DW96" s="39">
        <v>0</v>
      </c>
      <c r="DX96" s="39">
        <v>0</v>
      </c>
      <c r="DY96" s="39">
        <v>0</v>
      </c>
      <c r="DZ96" s="39">
        <v>0</v>
      </c>
      <c r="EA96" s="39">
        <v>0</v>
      </c>
      <c r="EB96" s="39">
        <v>0</v>
      </c>
      <c r="EC96" s="39">
        <v>0</v>
      </c>
      <c r="ED96" s="39">
        <v>0</v>
      </c>
      <c r="EE96" s="39">
        <f t="shared" si="9"/>
        <v>0</v>
      </c>
      <c r="EF96" s="39">
        <v>0</v>
      </c>
      <c r="EG96" s="39">
        <v>3</v>
      </c>
      <c r="EH96" s="39">
        <v>1</v>
      </c>
      <c r="EI96" s="39">
        <v>0</v>
      </c>
      <c r="EJ96" s="39">
        <v>24</v>
      </c>
      <c r="EK96" s="39">
        <v>0</v>
      </c>
      <c r="EL96" s="39" t="s">
        <v>2549</v>
      </c>
      <c r="EM96" s="39">
        <v>14</v>
      </c>
      <c r="EN96" s="72">
        <v>344</v>
      </c>
      <c r="EO96" s="39">
        <f t="shared" si="10"/>
        <v>0</v>
      </c>
      <c r="EP96" s="39">
        <v>583.78399999999999</v>
      </c>
      <c r="EQ96" s="39" t="s">
        <v>2550</v>
      </c>
      <c r="ER96" s="43" t="s">
        <v>2551</v>
      </c>
      <c r="ES96" s="39" t="s">
        <v>2552</v>
      </c>
      <c r="ET96" s="43" t="s">
        <v>2553</v>
      </c>
      <c r="EU96" s="39">
        <v>720.61</v>
      </c>
      <c r="EV96" s="39" t="s">
        <v>243</v>
      </c>
      <c r="EW96" s="39" t="s">
        <v>2554</v>
      </c>
      <c r="EX96" s="43" t="s">
        <v>2555</v>
      </c>
      <c r="EY96" s="39" t="s">
        <v>2556</v>
      </c>
      <c r="EZ96" s="39">
        <v>5</v>
      </c>
      <c r="FA96" s="39">
        <v>0</v>
      </c>
      <c r="FB96" s="39" t="s">
        <v>234</v>
      </c>
      <c r="FC96" s="39">
        <v>31</v>
      </c>
      <c r="FD96" s="39" t="s">
        <v>243</v>
      </c>
      <c r="FE96" s="39" t="s">
        <v>2557</v>
      </c>
      <c r="FF96" s="39">
        <v>219309</v>
      </c>
      <c r="FG96" s="39" t="s">
        <v>243</v>
      </c>
      <c r="FH96" s="39" t="s">
        <v>2558</v>
      </c>
      <c r="FI96" s="39">
        <v>14337</v>
      </c>
      <c r="FJ96" s="39" t="s">
        <v>243</v>
      </c>
      <c r="FK96" s="39" t="s">
        <v>2559</v>
      </c>
      <c r="FL96" s="39">
        <v>4</v>
      </c>
      <c r="FM96" s="39" t="s">
        <v>243</v>
      </c>
      <c r="FN96" s="39" t="s">
        <v>2559</v>
      </c>
      <c r="FO96" s="39">
        <v>7</v>
      </c>
      <c r="FP96" s="39" t="s">
        <v>236</v>
      </c>
      <c r="FQ96" s="44"/>
      <c r="FR96" s="44"/>
      <c r="FS96" s="39" t="s">
        <v>236</v>
      </c>
      <c r="FT96" s="44"/>
      <c r="FU96" s="44"/>
      <c r="FV96" s="39" t="s">
        <v>236</v>
      </c>
      <c r="FW96" s="44"/>
      <c r="FX96" s="44"/>
      <c r="FY96" s="39" t="s">
        <v>2560</v>
      </c>
      <c r="FZ96" s="39" t="s">
        <v>2559</v>
      </c>
      <c r="GA96" s="39">
        <v>23</v>
      </c>
      <c r="GB96" s="39" t="s">
        <v>243</v>
      </c>
      <c r="GC96" s="39" t="s">
        <v>2561</v>
      </c>
      <c r="GD96" s="39">
        <v>0</v>
      </c>
      <c r="GE96" s="39" t="s">
        <v>243</v>
      </c>
      <c r="GF96" s="39" t="s">
        <v>2558</v>
      </c>
      <c r="GG96" s="39">
        <v>14337</v>
      </c>
      <c r="GH96" s="39" t="s">
        <v>236</v>
      </c>
      <c r="GI96" s="44"/>
      <c r="GJ96" s="44"/>
      <c r="GK96" s="39" t="s">
        <v>243</v>
      </c>
      <c r="GL96" s="39" t="s">
        <v>2562</v>
      </c>
      <c r="GM96" s="39">
        <v>451</v>
      </c>
      <c r="GN96" s="39" t="s">
        <v>243</v>
      </c>
      <c r="GO96" s="39" t="s">
        <v>2563</v>
      </c>
      <c r="GP96" s="39">
        <v>16</v>
      </c>
      <c r="GQ96" s="39" t="s">
        <v>236</v>
      </c>
      <c r="GR96" s="44"/>
      <c r="GS96" s="44"/>
      <c r="GT96" s="44"/>
      <c r="GU96" s="44"/>
      <c r="GV96" s="44"/>
      <c r="GW96" s="39">
        <v>100</v>
      </c>
      <c r="GX96" s="44"/>
      <c r="GY96" s="39">
        <v>135</v>
      </c>
      <c r="GZ96" s="39">
        <v>13</v>
      </c>
      <c r="HA96" s="39">
        <v>11</v>
      </c>
      <c r="HB96" s="39">
        <v>104</v>
      </c>
      <c r="HC96" s="39">
        <v>6</v>
      </c>
      <c r="HD96" s="39">
        <v>1</v>
      </c>
      <c r="HE96" s="39">
        <v>0</v>
      </c>
      <c r="HF96" s="39">
        <v>0</v>
      </c>
      <c r="HG96" s="39">
        <v>0</v>
      </c>
      <c r="HH96" s="39" t="s">
        <v>243</v>
      </c>
      <c r="HI96" s="43" t="s">
        <v>2564</v>
      </c>
      <c r="HJ96" s="39" t="s">
        <v>2565</v>
      </c>
      <c r="HK96" s="43" t="s">
        <v>2564</v>
      </c>
      <c r="HL96" s="39" t="s">
        <v>2566</v>
      </c>
      <c r="HM96" s="43" t="s">
        <v>2567</v>
      </c>
      <c r="HN96" s="43" t="s">
        <v>2568</v>
      </c>
      <c r="HO96" s="39" t="s">
        <v>2569</v>
      </c>
      <c r="HP96" s="43" t="s">
        <v>2570</v>
      </c>
      <c r="HQ96" s="39" t="s">
        <v>2571</v>
      </c>
      <c r="HR96" s="44"/>
      <c r="HS96" s="39" t="s">
        <v>2572</v>
      </c>
      <c r="HT96" s="39">
        <v>15</v>
      </c>
      <c r="HU96" s="39">
        <v>633</v>
      </c>
      <c r="HV96" s="39" t="s">
        <v>2573</v>
      </c>
      <c r="HW96" s="39" t="s">
        <v>2574</v>
      </c>
      <c r="HX96" s="39" t="s">
        <v>2575</v>
      </c>
      <c r="HY96" s="39" t="s">
        <v>2576</v>
      </c>
      <c r="HZ96" s="39" t="s">
        <v>2577</v>
      </c>
      <c r="IA96" s="39" t="s">
        <v>2578</v>
      </c>
      <c r="IB96" s="39" t="s">
        <v>2579</v>
      </c>
      <c r="IC96" s="39" t="s">
        <v>2580</v>
      </c>
      <c r="ID96" s="39" t="s">
        <v>2581</v>
      </c>
    </row>
    <row r="97" spans="1:239" ht="89.25" customHeight="1" x14ac:dyDescent="0.2">
      <c r="A97" s="44" t="s">
        <v>13021</v>
      </c>
      <c r="B97" s="39" t="s">
        <v>2534</v>
      </c>
      <c r="C97" s="39" t="s">
        <v>1115</v>
      </c>
      <c r="D97" s="39" t="s">
        <v>1115</v>
      </c>
      <c r="E97" s="39">
        <v>2023</v>
      </c>
      <c r="F97" s="48">
        <v>45300</v>
      </c>
      <c r="G97" s="48">
        <v>45657</v>
      </c>
      <c r="H97" s="44"/>
      <c r="I97" s="44"/>
      <c r="J97" s="44"/>
      <c r="K97" s="44"/>
      <c r="L97" s="39" t="s">
        <v>2678</v>
      </c>
      <c r="M97" s="43" t="s">
        <v>2679</v>
      </c>
      <c r="N97" s="39" t="s">
        <v>2680</v>
      </c>
      <c r="O97" s="43" t="s">
        <v>2681</v>
      </c>
      <c r="P97" s="39" t="s">
        <v>2539</v>
      </c>
      <c r="Q97" s="43" t="s">
        <v>2682</v>
      </c>
      <c r="R97" s="39" t="s">
        <v>2683</v>
      </c>
      <c r="S97" s="43" t="s">
        <v>2684</v>
      </c>
      <c r="T97" s="39" t="s">
        <v>2543</v>
      </c>
      <c r="U97" s="39" t="s">
        <v>2543</v>
      </c>
      <c r="V97" s="39" t="s">
        <v>665</v>
      </c>
      <c r="W97" s="39" t="s">
        <v>2545</v>
      </c>
      <c r="X97" s="49">
        <v>25.361999999999998</v>
      </c>
      <c r="Y97" s="49">
        <f t="shared" si="6"/>
        <v>0</v>
      </c>
      <c r="Z97" s="39">
        <v>20</v>
      </c>
      <c r="AA97" s="49">
        <v>78.86</v>
      </c>
      <c r="AB97" s="39">
        <v>1.6E-2</v>
      </c>
      <c r="AC97" s="39">
        <v>3.4729999999999999</v>
      </c>
      <c r="AD97" s="39">
        <v>13.69</v>
      </c>
      <c r="AE97" s="39">
        <v>1.889</v>
      </c>
      <c r="AF97" s="39">
        <v>7.45</v>
      </c>
      <c r="AG97" s="39">
        <v>0</v>
      </c>
      <c r="AH97" s="39">
        <v>0</v>
      </c>
      <c r="AI97" s="39">
        <v>0</v>
      </c>
      <c r="AJ97" s="39">
        <v>0</v>
      </c>
      <c r="AK97" s="39">
        <v>0</v>
      </c>
      <c r="AL97" s="39">
        <v>0</v>
      </c>
      <c r="AM97" s="39" t="s">
        <v>234</v>
      </c>
      <c r="AN97" s="39" t="s">
        <v>234</v>
      </c>
      <c r="AO97" s="39" t="s">
        <v>234</v>
      </c>
      <c r="AP97" s="39" t="s">
        <v>243</v>
      </c>
      <c r="AQ97" s="39" t="s">
        <v>2685</v>
      </c>
      <c r="AR97" s="43" t="s">
        <v>2686</v>
      </c>
      <c r="AS97" s="39">
        <v>1.4436329999999999</v>
      </c>
      <c r="AT97" s="39">
        <v>20</v>
      </c>
      <c r="AU97" s="39">
        <v>1.61E-2</v>
      </c>
      <c r="AV97" s="39">
        <v>38</v>
      </c>
      <c r="AW97" s="39">
        <v>38</v>
      </c>
      <c r="AX97" s="39">
        <v>20</v>
      </c>
      <c r="AY97" s="39">
        <v>0</v>
      </c>
      <c r="AZ97" s="39">
        <v>1</v>
      </c>
      <c r="BA97" s="39">
        <v>2</v>
      </c>
      <c r="BB97" s="39">
        <v>0</v>
      </c>
      <c r="BC97" s="39">
        <v>0</v>
      </c>
      <c r="BD97" s="39">
        <v>1</v>
      </c>
      <c r="BE97" s="39">
        <v>5</v>
      </c>
      <c r="BF97" s="39">
        <v>4</v>
      </c>
      <c r="BG97" s="39">
        <v>2</v>
      </c>
      <c r="BH97" s="39">
        <v>0</v>
      </c>
      <c r="BI97" s="39">
        <v>1</v>
      </c>
      <c r="BJ97" s="39">
        <v>1</v>
      </c>
      <c r="BK97" s="39">
        <v>0</v>
      </c>
      <c r="BL97" s="39">
        <v>2</v>
      </c>
      <c r="BM97" s="39">
        <v>0</v>
      </c>
      <c r="BN97" s="39">
        <v>0</v>
      </c>
      <c r="BO97" s="39">
        <v>1</v>
      </c>
      <c r="BP97" s="39">
        <v>0</v>
      </c>
      <c r="BQ97" s="39">
        <v>0</v>
      </c>
      <c r="BR97" s="39">
        <v>0</v>
      </c>
      <c r="BS97" s="44"/>
      <c r="BT97" s="44"/>
      <c r="BU97" s="44"/>
      <c r="BV97" s="44"/>
      <c r="BW97" s="44"/>
      <c r="BX97" s="44"/>
      <c r="BY97" s="44"/>
      <c r="BZ97" s="44"/>
      <c r="CA97" s="44"/>
      <c r="CB97" s="44"/>
      <c r="CC97" s="44"/>
      <c r="CD97" s="44"/>
      <c r="CE97" s="44"/>
      <c r="CF97" s="44"/>
      <c r="CG97" s="44"/>
      <c r="CH97" s="39">
        <v>0</v>
      </c>
      <c r="CI97" s="39">
        <f t="shared" si="7"/>
        <v>0</v>
      </c>
      <c r="CJ97" s="39">
        <v>0</v>
      </c>
      <c r="CK97" s="44"/>
      <c r="CL97" s="44"/>
      <c r="CM97" s="44"/>
      <c r="CN97" s="44"/>
      <c r="CO97" s="44"/>
      <c r="CP97" s="44"/>
      <c r="CQ97" s="44"/>
      <c r="CR97" s="44"/>
      <c r="CS97" s="44"/>
      <c r="CT97" s="44"/>
      <c r="CU97" s="44"/>
      <c r="CV97" s="44"/>
      <c r="CW97" s="44"/>
      <c r="CX97" s="44"/>
      <c r="CY97" s="44"/>
      <c r="CZ97" s="39">
        <v>0</v>
      </c>
      <c r="DA97" s="39">
        <f t="shared" si="8"/>
        <v>0</v>
      </c>
      <c r="DB97" s="39">
        <v>0</v>
      </c>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39">
        <v>0</v>
      </c>
      <c r="EE97" s="39">
        <f t="shared" si="9"/>
        <v>0</v>
      </c>
      <c r="EF97" s="39">
        <v>0</v>
      </c>
      <c r="EG97" s="39">
        <v>0</v>
      </c>
      <c r="EH97" s="39">
        <v>0</v>
      </c>
      <c r="EI97" s="39">
        <v>0</v>
      </c>
      <c r="EJ97" s="39">
        <v>0</v>
      </c>
      <c r="EK97" s="39">
        <v>0</v>
      </c>
      <c r="EL97" s="44"/>
      <c r="EM97" s="39">
        <v>0</v>
      </c>
      <c r="EN97" s="72">
        <v>20</v>
      </c>
      <c r="EO97" s="39">
        <f t="shared" si="10"/>
        <v>0</v>
      </c>
      <c r="EP97" s="39">
        <v>14.888</v>
      </c>
      <c r="EQ97" s="39" t="s">
        <v>2687</v>
      </c>
      <c r="ER97" s="43" t="s">
        <v>2688</v>
      </c>
      <c r="ES97" s="39" t="s">
        <v>2689</v>
      </c>
      <c r="ET97" s="43" t="s">
        <v>2553</v>
      </c>
      <c r="EU97" s="39">
        <v>720.61</v>
      </c>
      <c r="EV97" s="39" t="s">
        <v>243</v>
      </c>
      <c r="EW97" s="39" t="s">
        <v>2554</v>
      </c>
      <c r="EX97" s="43" t="s">
        <v>2690</v>
      </c>
      <c r="EY97" s="39" t="s">
        <v>2691</v>
      </c>
      <c r="EZ97" s="39">
        <v>5</v>
      </c>
      <c r="FA97" s="39">
        <v>0</v>
      </c>
      <c r="FB97" s="44"/>
      <c r="FC97" s="39">
        <v>4</v>
      </c>
      <c r="FD97" s="39" t="s">
        <v>243</v>
      </c>
      <c r="FE97" s="39" t="s">
        <v>2692</v>
      </c>
      <c r="FF97" s="39">
        <v>0</v>
      </c>
      <c r="FG97" s="39" t="s">
        <v>243</v>
      </c>
      <c r="FH97" s="39" t="s">
        <v>2693</v>
      </c>
      <c r="FI97" s="39">
        <v>12937</v>
      </c>
      <c r="FJ97" s="39" t="s">
        <v>243</v>
      </c>
      <c r="FK97" s="39" t="s">
        <v>2693</v>
      </c>
      <c r="FL97" s="39">
        <v>0</v>
      </c>
      <c r="FM97" s="39" t="s">
        <v>236</v>
      </c>
      <c r="FN97" s="44"/>
      <c r="FO97" s="44"/>
      <c r="FP97" s="39" t="s">
        <v>236</v>
      </c>
      <c r="FQ97" s="44"/>
      <c r="FR97" s="44"/>
      <c r="FS97" s="39" t="s">
        <v>236</v>
      </c>
      <c r="FT97" s="44"/>
      <c r="FU97" s="44"/>
      <c r="FV97" s="39" t="s">
        <v>236</v>
      </c>
      <c r="FW97" s="44"/>
      <c r="FX97" s="44"/>
      <c r="FY97" s="44"/>
      <c r="FZ97" s="44"/>
      <c r="GA97" s="44"/>
      <c r="GB97" s="39" t="s">
        <v>236</v>
      </c>
      <c r="GC97" s="44"/>
      <c r="GD97" s="44"/>
      <c r="GE97" s="39" t="s">
        <v>243</v>
      </c>
      <c r="GF97" s="39" t="s">
        <v>2693</v>
      </c>
      <c r="GG97" s="39">
        <v>12937</v>
      </c>
      <c r="GH97" s="39" t="s">
        <v>243</v>
      </c>
      <c r="GI97" s="39" t="s">
        <v>2693</v>
      </c>
      <c r="GJ97" s="39">
        <v>0</v>
      </c>
      <c r="GK97" s="39" t="s">
        <v>236</v>
      </c>
      <c r="GL97" s="44"/>
      <c r="GM97" s="44"/>
      <c r="GN97" s="39" t="s">
        <v>243</v>
      </c>
      <c r="GO97" s="39" t="s">
        <v>2694</v>
      </c>
      <c r="GP97" s="39">
        <v>10</v>
      </c>
      <c r="GQ97" s="39" t="s">
        <v>243</v>
      </c>
      <c r="GR97" s="39" t="s">
        <v>2695</v>
      </c>
      <c r="GS97" s="39">
        <v>0</v>
      </c>
      <c r="GT97" s="44"/>
      <c r="GU97" s="44"/>
      <c r="GV97" s="44"/>
      <c r="GW97" s="39">
        <v>100</v>
      </c>
      <c r="GX97" s="44"/>
      <c r="GY97" s="39">
        <v>26</v>
      </c>
      <c r="GZ97" s="39">
        <v>11</v>
      </c>
      <c r="HA97" s="39">
        <v>2</v>
      </c>
      <c r="HB97" s="39">
        <v>7</v>
      </c>
      <c r="HC97" s="39">
        <v>5</v>
      </c>
      <c r="HD97" s="39">
        <v>1</v>
      </c>
      <c r="HE97" s="39">
        <v>0</v>
      </c>
      <c r="HF97" s="39">
        <v>0</v>
      </c>
      <c r="HG97" s="39">
        <v>0</v>
      </c>
      <c r="HH97" s="39" t="s">
        <v>243</v>
      </c>
      <c r="HI97" s="43" t="s">
        <v>2696</v>
      </c>
      <c r="HJ97" s="39" t="s">
        <v>2697</v>
      </c>
      <c r="HK97" s="43" t="s">
        <v>2696</v>
      </c>
      <c r="HL97" s="39" t="s">
        <v>2698</v>
      </c>
      <c r="HM97" s="43" t="s">
        <v>2699</v>
      </c>
      <c r="HN97" s="43" t="s">
        <v>2700</v>
      </c>
      <c r="HO97" s="39" t="s">
        <v>2569</v>
      </c>
      <c r="HP97" s="44"/>
      <c r="HQ97" s="39" t="s">
        <v>2701</v>
      </c>
      <c r="HR97" s="44"/>
      <c r="HS97" s="39" t="s">
        <v>2702</v>
      </c>
      <c r="HT97" s="39">
        <v>5</v>
      </c>
      <c r="HU97" s="39">
        <v>100</v>
      </c>
      <c r="HV97" s="39" t="s">
        <v>2573</v>
      </c>
      <c r="HW97" s="39" t="s">
        <v>2574</v>
      </c>
      <c r="HX97" s="39" t="s">
        <v>2575</v>
      </c>
      <c r="HY97" s="39" t="s">
        <v>2576</v>
      </c>
      <c r="HZ97" s="39" t="s">
        <v>2577</v>
      </c>
      <c r="IA97" s="39" t="s">
        <v>2578</v>
      </c>
      <c r="IB97" s="39" t="s">
        <v>2579</v>
      </c>
      <c r="IC97" s="39" t="s">
        <v>2580</v>
      </c>
      <c r="ID97" s="43" t="s">
        <v>2703</v>
      </c>
    </row>
    <row r="98" spans="1:239" ht="78.75" customHeight="1" x14ac:dyDescent="0.2">
      <c r="A98" s="44" t="s">
        <v>13010</v>
      </c>
      <c r="B98" s="39" t="s">
        <v>2534</v>
      </c>
      <c r="C98" s="39" t="s">
        <v>4430</v>
      </c>
      <c r="D98" s="39" t="s">
        <v>4430</v>
      </c>
      <c r="E98" s="39">
        <v>2022</v>
      </c>
      <c r="F98" s="48">
        <v>44935</v>
      </c>
      <c r="G98" s="48">
        <v>45651</v>
      </c>
      <c r="H98" s="39" t="s">
        <v>4431</v>
      </c>
      <c r="I98" s="39" t="s">
        <v>4432</v>
      </c>
      <c r="J98" s="39" t="s">
        <v>4433</v>
      </c>
      <c r="K98" s="43" t="s">
        <v>4434</v>
      </c>
      <c r="L98" s="39" t="s">
        <v>4435</v>
      </c>
      <c r="M98" s="44"/>
      <c r="N98" s="39" t="s">
        <v>4433</v>
      </c>
      <c r="O98" s="43" t="s">
        <v>4436</v>
      </c>
      <c r="P98" s="39" t="s">
        <v>2539</v>
      </c>
      <c r="Q98" s="43" t="s">
        <v>4437</v>
      </c>
      <c r="R98" s="39" t="s">
        <v>4438</v>
      </c>
      <c r="S98" s="43" t="s">
        <v>4439</v>
      </c>
      <c r="T98" s="39" t="s">
        <v>4440</v>
      </c>
      <c r="U98" s="39" t="s">
        <v>4441</v>
      </c>
      <c r="V98" s="39" t="s">
        <v>235</v>
      </c>
      <c r="W98" s="39" t="s">
        <v>2545</v>
      </c>
      <c r="X98" s="49">
        <v>73.5</v>
      </c>
      <c r="Y98" s="49">
        <f t="shared" ref="Y98:Y129" si="11">X98-(Z98+AC98+AE98+AG98+AI98+AK98)</f>
        <v>0</v>
      </c>
      <c r="Z98" s="39">
        <v>73.5</v>
      </c>
      <c r="AA98" s="49">
        <v>100</v>
      </c>
      <c r="AB98" s="39">
        <v>5.8999999999999997E-2</v>
      </c>
      <c r="AC98" s="39">
        <v>0</v>
      </c>
      <c r="AD98" s="39">
        <v>0</v>
      </c>
      <c r="AE98" s="39">
        <v>0</v>
      </c>
      <c r="AF98" s="39">
        <v>0</v>
      </c>
      <c r="AG98" s="39">
        <v>0</v>
      </c>
      <c r="AH98" s="39">
        <v>0</v>
      </c>
      <c r="AI98" s="39">
        <v>0</v>
      </c>
      <c r="AJ98" s="39">
        <v>0</v>
      </c>
      <c r="AK98" s="39">
        <v>0</v>
      </c>
      <c r="AL98" s="39">
        <v>0</v>
      </c>
      <c r="AM98" s="39" t="s">
        <v>234</v>
      </c>
      <c r="AN98" s="39" t="s">
        <v>234</v>
      </c>
      <c r="AO98" s="39" t="s">
        <v>234</v>
      </c>
      <c r="AP98" s="39" t="s">
        <v>236</v>
      </c>
      <c r="AQ98" s="44"/>
      <c r="AR98" s="44"/>
      <c r="AS98" s="44"/>
      <c r="AT98" s="39">
        <v>75.3</v>
      </c>
      <c r="AU98" s="39">
        <v>6.0999999999999999E-2</v>
      </c>
      <c r="AV98" s="39">
        <v>75</v>
      </c>
      <c r="AW98" s="39">
        <v>75</v>
      </c>
      <c r="AX98" s="39">
        <v>75</v>
      </c>
      <c r="AY98" s="39">
        <v>1</v>
      </c>
      <c r="AZ98" s="39">
        <v>9</v>
      </c>
      <c r="BA98" s="39">
        <v>2</v>
      </c>
      <c r="BB98" s="44"/>
      <c r="BC98" s="44"/>
      <c r="BD98" s="39">
        <v>4</v>
      </c>
      <c r="BE98" s="39">
        <v>17</v>
      </c>
      <c r="BF98" s="39">
        <v>16</v>
      </c>
      <c r="BG98" s="39">
        <v>12</v>
      </c>
      <c r="BH98" s="39">
        <v>2</v>
      </c>
      <c r="BI98" s="39">
        <v>2</v>
      </c>
      <c r="BJ98" s="39">
        <v>2</v>
      </c>
      <c r="BK98" s="39">
        <v>1</v>
      </c>
      <c r="BL98" s="39">
        <v>0</v>
      </c>
      <c r="BM98" s="39">
        <v>1</v>
      </c>
      <c r="BN98" s="44"/>
      <c r="BO98" s="44"/>
      <c r="BP98" s="39">
        <v>1</v>
      </c>
      <c r="BQ98" s="39">
        <v>2</v>
      </c>
      <c r="BR98" s="39">
        <v>0</v>
      </c>
      <c r="BS98" s="44"/>
      <c r="BT98" s="44"/>
      <c r="BU98" s="44"/>
      <c r="BV98" s="44"/>
      <c r="BW98" s="44"/>
      <c r="BX98" s="44"/>
      <c r="BY98" s="44"/>
      <c r="BZ98" s="44"/>
      <c r="CA98" s="44"/>
      <c r="CB98" s="44"/>
      <c r="CC98" s="44"/>
      <c r="CD98" s="44"/>
      <c r="CE98" s="44"/>
      <c r="CF98" s="44"/>
      <c r="CG98" s="44"/>
      <c r="CH98" s="39">
        <v>0</v>
      </c>
      <c r="CI98" s="39">
        <f t="shared" si="7"/>
        <v>0</v>
      </c>
      <c r="CJ98" s="39">
        <v>0</v>
      </c>
      <c r="CK98" s="44"/>
      <c r="CL98" s="44"/>
      <c r="CM98" s="44"/>
      <c r="CN98" s="44"/>
      <c r="CO98" s="44"/>
      <c r="CP98" s="44"/>
      <c r="CQ98" s="44"/>
      <c r="CR98" s="44"/>
      <c r="CS98" s="44"/>
      <c r="CT98" s="44"/>
      <c r="CU98" s="44"/>
      <c r="CV98" s="44"/>
      <c r="CW98" s="44"/>
      <c r="CX98" s="44"/>
      <c r="CY98" s="44"/>
      <c r="CZ98" s="39">
        <v>0</v>
      </c>
      <c r="DA98" s="39">
        <f t="shared" si="8"/>
        <v>0</v>
      </c>
      <c r="DB98" s="39">
        <v>0</v>
      </c>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39">
        <v>0</v>
      </c>
      <c r="EE98" s="39">
        <f t="shared" si="9"/>
        <v>0</v>
      </c>
      <c r="EF98" s="44"/>
      <c r="EG98" s="44"/>
      <c r="EH98" s="44"/>
      <c r="EI98" s="44"/>
      <c r="EJ98" s="44"/>
      <c r="EK98" s="44"/>
      <c r="EL98" s="39" t="s">
        <v>4442</v>
      </c>
      <c r="EM98" s="39">
        <v>1</v>
      </c>
      <c r="EN98" s="72">
        <v>73</v>
      </c>
      <c r="EO98" s="39">
        <f t="shared" si="10"/>
        <v>0</v>
      </c>
      <c r="EP98" s="39">
        <v>0</v>
      </c>
      <c r="EQ98" s="39" t="s">
        <v>4443</v>
      </c>
      <c r="ER98" s="44"/>
      <c r="ES98" s="39">
        <v>0</v>
      </c>
      <c r="ET98" s="43" t="s">
        <v>2553</v>
      </c>
      <c r="EU98" s="39">
        <v>720.61</v>
      </c>
      <c r="EV98" s="39" t="s">
        <v>243</v>
      </c>
      <c r="EW98" s="39" t="s">
        <v>2554</v>
      </c>
      <c r="EX98" s="43" t="s">
        <v>4444</v>
      </c>
      <c r="EY98" s="39" t="s">
        <v>2556</v>
      </c>
      <c r="EZ98" s="39">
        <v>1</v>
      </c>
      <c r="FA98" s="39">
        <v>0</v>
      </c>
      <c r="FB98" s="44"/>
      <c r="FC98" s="39">
        <v>15</v>
      </c>
      <c r="FD98" s="44"/>
      <c r="FE98" s="44"/>
      <c r="FF98" s="44"/>
      <c r="FG98" s="39" t="s">
        <v>236</v>
      </c>
      <c r="FH98" s="39" t="s">
        <v>4445</v>
      </c>
      <c r="FI98" s="39">
        <v>150</v>
      </c>
      <c r="FJ98" s="44"/>
      <c r="FK98" s="44"/>
      <c r="FL98" s="44"/>
      <c r="FM98" s="44"/>
      <c r="FN98" s="44"/>
      <c r="FO98" s="44"/>
      <c r="FP98" s="44"/>
      <c r="FQ98" s="44"/>
      <c r="FR98" s="44"/>
      <c r="FS98" s="44"/>
      <c r="FT98" s="44"/>
      <c r="FU98" s="44"/>
      <c r="FV98" s="39" t="s">
        <v>243</v>
      </c>
      <c r="FW98" s="39" t="s">
        <v>4445</v>
      </c>
      <c r="FX98" s="39">
        <v>150</v>
      </c>
      <c r="FY98" s="44"/>
      <c r="FZ98" s="44"/>
      <c r="GA98" s="44"/>
      <c r="GB98" s="44"/>
      <c r="GC98" s="44"/>
      <c r="GD98" s="44"/>
      <c r="GE98" s="44"/>
      <c r="GF98" s="44"/>
      <c r="GG98" s="44"/>
      <c r="GH98" s="44"/>
      <c r="GI98" s="44"/>
      <c r="GJ98" s="44"/>
      <c r="GK98" s="44"/>
      <c r="GL98" s="44"/>
      <c r="GM98" s="44"/>
      <c r="GN98" s="44"/>
      <c r="GO98" s="44"/>
      <c r="GP98" s="44"/>
      <c r="GQ98" s="44"/>
      <c r="GR98" s="44"/>
      <c r="GS98" s="44"/>
      <c r="GT98" s="44"/>
      <c r="GU98" s="44"/>
      <c r="GV98" s="44"/>
      <c r="GW98" s="39">
        <v>100</v>
      </c>
      <c r="GX98" s="44"/>
      <c r="GY98" s="39">
        <v>35</v>
      </c>
      <c r="GZ98" s="39">
        <v>13</v>
      </c>
      <c r="HA98" s="39">
        <v>2</v>
      </c>
      <c r="HB98" s="39">
        <v>13</v>
      </c>
      <c r="HC98" s="39">
        <v>6</v>
      </c>
      <c r="HD98" s="39">
        <v>1</v>
      </c>
      <c r="HE98" s="39">
        <v>0</v>
      </c>
      <c r="HF98" s="39">
        <v>0</v>
      </c>
      <c r="HG98" s="39">
        <v>0</v>
      </c>
      <c r="HH98" s="39" t="s">
        <v>236</v>
      </c>
      <c r="HI98" s="44"/>
      <c r="HJ98" s="39" t="s">
        <v>234</v>
      </c>
      <c r="HK98" s="43" t="s">
        <v>4446</v>
      </c>
      <c r="HL98" s="39" t="s">
        <v>4447</v>
      </c>
      <c r="HM98" s="44"/>
      <c r="HN98" s="44"/>
      <c r="HO98" s="39" t="s">
        <v>4448</v>
      </c>
      <c r="HP98" s="44"/>
      <c r="HQ98" s="44"/>
      <c r="HR98" s="44"/>
      <c r="HS98" s="39" t="s">
        <v>234</v>
      </c>
      <c r="HT98" s="39">
        <v>0</v>
      </c>
      <c r="HU98" s="39">
        <v>0</v>
      </c>
      <c r="HV98" s="39" t="s">
        <v>2573</v>
      </c>
      <c r="HW98" s="39" t="s">
        <v>2574</v>
      </c>
      <c r="HX98" s="39" t="s">
        <v>2575</v>
      </c>
      <c r="HY98" s="39" t="s">
        <v>2576</v>
      </c>
      <c r="HZ98" s="39" t="s">
        <v>2577</v>
      </c>
      <c r="IA98" s="39" t="s">
        <v>2578</v>
      </c>
      <c r="IB98" s="39" t="s">
        <v>2579</v>
      </c>
      <c r="IC98" s="39" t="s">
        <v>2580</v>
      </c>
      <c r="ID98" s="43" t="s">
        <v>4449</v>
      </c>
    </row>
    <row r="99" spans="1:239" ht="69" customHeight="1" x14ac:dyDescent="0.2">
      <c r="A99" s="44" t="s">
        <v>13000</v>
      </c>
      <c r="B99" s="39" t="s">
        <v>841</v>
      </c>
      <c r="C99" s="39" t="s">
        <v>842</v>
      </c>
      <c r="D99" s="39" t="s">
        <v>843</v>
      </c>
      <c r="E99" s="39">
        <v>2021</v>
      </c>
      <c r="F99" s="48">
        <v>45334</v>
      </c>
      <c r="G99" s="48">
        <v>45657</v>
      </c>
      <c r="H99" s="39" t="s">
        <v>844</v>
      </c>
      <c r="I99" s="43" t="s">
        <v>845</v>
      </c>
      <c r="J99" s="39" t="s">
        <v>846</v>
      </c>
      <c r="K99" s="43" t="s">
        <v>847</v>
      </c>
      <c r="L99" s="39" t="s">
        <v>848</v>
      </c>
      <c r="M99" s="43" t="s">
        <v>849</v>
      </c>
      <c r="N99" s="39" t="s">
        <v>850</v>
      </c>
      <c r="O99" s="43" t="s">
        <v>851</v>
      </c>
      <c r="P99" s="39" t="s">
        <v>852</v>
      </c>
      <c r="Q99" s="43" t="s">
        <v>853</v>
      </c>
      <c r="R99" s="39" t="s">
        <v>854</v>
      </c>
      <c r="S99" s="39" t="s">
        <v>855</v>
      </c>
      <c r="T99" s="39" t="s">
        <v>856</v>
      </c>
      <c r="U99" s="39" t="s">
        <v>857</v>
      </c>
      <c r="V99" s="39" t="s">
        <v>235</v>
      </c>
      <c r="W99" s="39" t="s">
        <v>858</v>
      </c>
      <c r="X99" s="49">
        <v>157.9</v>
      </c>
      <c r="Y99" s="49">
        <f t="shared" si="11"/>
        <v>0</v>
      </c>
      <c r="Z99" s="39">
        <v>127</v>
      </c>
      <c r="AA99" s="49">
        <v>80.430000000000007</v>
      </c>
      <c r="AB99" s="39">
        <v>7.0000000000000007E-2</v>
      </c>
      <c r="AC99" s="39">
        <v>17.5</v>
      </c>
      <c r="AD99" s="49">
        <v>11.08</v>
      </c>
      <c r="AE99" s="39">
        <v>0</v>
      </c>
      <c r="AF99" s="39">
        <v>0</v>
      </c>
      <c r="AG99" s="39">
        <v>0</v>
      </c>
      <c r="AH99" s="39">
        <v>0</v>
      </c>
      <c r="AI99" s="39">
        <v>13.4</v>
      </c>
      <c r="AJ99" s="39">
        <v>8.49</v>
      </c>
      <c r="AK99" s="39">
        <v>0</v>
      </c>
      <c r="AL99" s="39">
        <v>0</v>
      </c>
      <c r="AM99" s="39" t="s">
        <v>239</v>
      </c>
      <c r="AN99" s="39" t="s">
        <v>239</v>
      </c>
      <c r="AO99" s="39" t="s">
        <v>239</v>
      </c>
      <c r="AP99" s="39" t="s">
        <v>243</v>
      </c>
      <c r="AQ99" s="39" t="s">
        <v>859</v>
      </c>
      <c r="AR99" s="39" t="s">
        <v>860</v>
      </c>
      <c r="AS99" s="39">
        <v>0</v>
      </c>
      <c r="AT99" s="39">
        <v>132.30000000000001</v>
      </c>
      <c r="AU99" s="39">
        <v>0.06</v>
      </c>
      <c r="AV99" s="39">
        <v>127</v>
      </c>
      <c r="AW99" s="39">
        <v>123</v>
      </c>
      <c r="AX99" s="39">
        <v>100</v>
      </c>
      <c r="AY99" s="39">
        <v>0</v>
      </c>
      <c r="AZ99" s="39">
        <v>7</v>
      </c>
      <c r="BA99" s="39">
        <v>3</v>
      </c>
      <c r="BB99" s="39">
        <v>0</v>
      </c>
      <c r="BC99" s="39">
        <v>0</v>
      </c>
      <c r="BD99" s="39">
        <v>0</v>
      </c>
      <c r="BE99" s="39">
        <v>0</v>
      </c>
      <c r="BF99" s="39">
        <v>0</v>
      </c>
      <c r="BG99" s="39">
        <v>11</v>
      </c>
      <c r="BH99" s="39">
        <v>34</v>
      </c>
      <c r="BI99" s="39">
        <v>31</v>
      </c>
      <c r="BJ99" s="39">
        <v>0</v>
      </c>
      <c r="BK99" s="39">
        <v>14</v>
      </c>
      <c r="BL99" s="39">
        <v>0</v>
      </c>
      <c r="BM99" s="39">
        <v>0</v>
      </c>
      <c r="BN99" s="39">
        <v>0</v>
      </c>
      <c r="BO99" s="39">
        <v>0</v>
      </c>
      <c r="BP99" s="39">
        <v>0</v>
      </c>
      <c r="BQ99" s="39">
        <v>0</v>
      </c>
      <c r="BR99" s="39">
        <v>0</v>
      </c>
      <c r="BS99" s="44"/>
      <c r="BT99" s="44"/>
      <c r="BU99" s="44"/>
      <c r="BV99" s="44"/>
      <c r="BW99" s="44"/>
      <c r="BX99" s="44"/>
      <c r="BY99" s="44"/>
      <c r="BZ99" s="44"/>
      <c r="CA99" s="44"/>
      <c r="CB99" s="44"/>
      <c r="CC99" s="44"/>
      <c r="CD99" s="44"/>
      <c r="CE99" s="44"/>
      <c r="CF99" s="44"/>
      <c r="CG99" s="44"/>
      <c r="CH99" s="39">
        <v>0</v>
      </c>
      <c r="CI99" s="39">
        <f t="shared" si="7"/>
        <v>0</v>
      </c>
      <c r="CJ99" s="39">
        <v>0</v>
      </c>
      <c r="CK99" s="44"/>
      <c r="CL99" s="44"/>
      <c r="CM99" s="44"/>
      <c r="CN99" s="44"/>
      <c r="CO99" s="44"/>
      <c r="CP99" s="44"/>
      <c r="CQ99" s="44"/>
      <c r="CR99" s="44"/>
      <c r="CS99" s="44"/>
      <c r="CT99" s="44"/>
      <c r="CU99" s="44"/>
      <c r="CV99" s="44"/>
      <c r="CW99" s="44"/>
      <c r="CX99" s="44"/>
      <c r="CY99" s="44"/>
      <c r="CZ99" s="39">
        <v>0</v>
      </c>
      <c r="DA99" s="39">
        <f t="shared" si="8"/>
        <v>0</v>
      </c>
      <c r="DB99" s="39">
        <v>0</v>
      </c>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39">
        <v>0</v>
      </c>
      <c r="EE99" s="39">
        <f t="shared" si="9"/>
        <v>0</v>
      </c>
      <c r="EF99" s="39">
        <v>0</v>
      </c>
      <c r="EG99" s="39">
        <v>0</v>
      </c>
      <c r="EH99" s="39">
        <v>0</v>
      </c>
      <c r="EI99" s="39">
        <v>0</v>
      </c>
      <c r="EJ99" s="39">
        <v>0</v>
      </c>
      <c r="EK99" s="39">
        <v>0</v>
      </c>
      <c r="EL99" s="44"/>
      <c r="EM99" s="44"/>
      <c r="EN99" s="72">
        <v>100</v>
      </c>
      <c r="EO99" s="39">
        <f t="shared" si="10"/>
        <v>0</v>
      </c>
      <c r="EP99" s="39">
        <v>182.5</v>
      </c>
      <c r="EQ99" s="39" t="s">
        <v>861</v>
      </c>
      <c r="ER99" s="43" t="s">
        <v>862</v>
      </c>
      <c r="ES99" s="39" t="s">
        <v>863</v>
      </c>
      <c r="ET99" s="43" t="s">
        <v>864</v>
      </c>
      <c r="EU99" s="39">
        <v>1909.5</v>
      </c>
      <c r="EV99" s="39" t="s">
        <v>243</v>
      </c>
      <c r="EW99" s="39" t="s">
        <v>865</v>
      </c>
      <c r="EX99" s="43" t="s">
        <v>866</v>
      </c>
      <c r="EY99" s="39" t="s">
        <v>867</v>
      </c>
      <c r="EZ99" s="39">
        <v>12</v>
      </c>
      <c r="FA99" s="39">
        <v>0</v>
      </c>
      <c r="FB99" s="44"/>
      <c r="FC99" s="39">
        <v>4</v>
      </c>
      <c r="FD99" s="39" t="s">
        <v>243</v>
      </c>
      <c r="FE99" s="39" t="s">
        <v>868</v>
      </c>
      <c r="FF99" s="39">
        <v>32673</v>
      </c>
      <c r="FG99" s="39" t="s">
        <v>236</v>
      </c>
      <c r="FH99" s="44"/>
      <c r="FI99" s="44"/>
      <c r="FJ99" s="39" t="s">
        <v>236</v>
      </c>
      <c r="FK99" s="44"/>
      <c r="FL99" s="44"/>
      <c r="FM99" s="39" t="s">
        <v>236</v>
      </c>
      <c r="FN99" s="44"/>
      <c r="FO99" s="44"/>
      <c r="FP99" s="39" t="s">
        <v>236</v>
      </c>
      <c r="FQ99" s="44"/>
      <c r="FR99" s="44"/>
      <c r="FS99" s="39" t="s">
        <v>236</v>
      </c>
      <c r="FT99" s="44"/>
      <c r="FU99" s="44"/>
      <c r="FV99" s="39" t="s">
        <v>236</v>
      </c>
      <c r="FW99" s="44"/>
      <c r="FX99" s="44"/>
      <c r="FY99" s="44"/>
      <c r="FZ99" s="44"/>
      <c r="GA99" s="44"/>
      <c r="GB99" s="39" t="s">
        <v>236</v>
      </c>
      <c r="GC99" s="44"/>
      <c r="GD99" s="44"/>
      <c r="GE99" s="39" t="s">
        <v>243</v>
      </c>
      <c r="GF99" s="39" t="s">
        <v>869</v>
      </c>
      <c r="GG99" s="39">
        <v>57065</v>
      </c>
      <c r="GH99" s="39" t="s">
        <v>236</v>
      </c>
      <c r="GI99" s="44"/>
      <c r="GJ99" s="44"/>
      <c r="GK99" s="39" t="s">
        <v>236</v>
      </c>
      <c r="GL99" s="44"/>
      <c r="GM99" s="44"/>
      <c r="GN99" s="39" t="s">
        <v>236</v>
      </c>
      <c r="GO99" s="44"/>
      <c r="GP99" s="44"/>
      <c r="GQ99" s="39" t="s">
        <v>236</v>
      </c>
      <c r="GR99" s="44"/>
      <c r="GS99" s="44"/>
      <c r="GT99" s="44"/>
      <c r="GU99" s="44"/>
      <c r="GV99" s="44"/>
      <c r="GW99" s="39">
        <v>96.1</v>
      </c>
      <c r="GX99" s="39" t="s">
        <v>870</v>
      </c>
      <c r="GY99" s="39">
        <v>91</v>
      </c>
      <c r="GZ99" s="39">
        <v>0</v>
      </c>
      <c r="HA99" s="39">
        <v>0</v>
      </c>
      <c r="HB99" s="39">
        <v>91</v>
      </c>
      <c r="HC99" s="39">
        <v>0</v>
      </c>
      <c r="HD99" s="39">
        <v>0</v>
      </c>
      <c r="HE99" s="39">
        <v>0</v>
      </c>
      <c r="HF99" s="39">
        <v>0</v>
      </c>
      <c r="HG99" s="39">
        <v>0</v>
      </c>
      <c r="HH99" s="39" t="s">
        <v>243</v>
      </c>
      <c r="HI99" s="43" t="s">
        <v>871</v>
      </c>
      <c r="HJ99" s="39" t="s">
        <v>872</v>
      </c>
      <c r="HK99" s="43" t="s">
        <v>871</v>
      </c>
      <c r="HL99" s="39" t="s">
        <v>873</v>
      </c>
      <c r="HM99" s="43" t="s">
        <v>874</v>
      </c>
      <c r="HN99" s="43" t="s">
        <v>875</v>
      </c>
      <c r="HO99" s="39" t="s">
        <v>876</v>
      </c>
      <c r="HP99" s="44"/>
      <c r="HQ99" s="39" t="s">
        <v>877</v>
      </c>
      <c r="HR99" s="39" t="s">
        <v>878</v>
      </c>
      <c r="HS99" s="39" t="s">
        <v>879</v>
      </c>
      <c r="HT99" s="39">
        <v>39</v>
      </c>
      <c r="HU99" s="39">
        <v>2610</v>
      </c>
      <c r="HV99" s="39" t="s">
        <v>840</v>
      </c>
      <c r="HW99" s="39" t="s">
        <v>880</v>
      </c>
      <c r="HX99" s="39" t="s">
        <v>881</v>
      </c>
      <c r="HY99" s="39" t="s">
        <v>882</v>
      </c>
      <c r="HZ99" s="39" t="s">
        <v>883</v>
      </c>
      <c r="IA99" s="39" t="s">
        <v>884</v>
      </c>
      <c r="IB99" s="39" t="s">
        <v>885</v>
      </c>
      <c r="IC99" s="39" t="s">
        <v>882</v>
      </c>
      <c r="ID99" s="44"/>
    </row>
    <row r="100" spans="1:239" ht="74.25" customHeight="1" x14ac:dyDescent="0.2">
      <c r="A100" s="44" t="s">
        <v>13001</v>
      </c>
      <c r="B100" s="39" t="s">
        <v>841</v>
      </c>
      <c r="C100" s="39" t="s">
        <v>886</v>
      </c>
      <c r="D100" s="39" t="s">
        <v>887</v>
      </c>
      <c r="E100" s="39">
        <v>2023</v>
      </c>
      <c r="F100" s="48">
        <v>45229</v>
      </c>
      <c r="G100" s="48">
        <v>45657</v>
      </c>
      <c r="H100" s="39" t="s">
        <v>888</v>
      </c>
      <c r="I100" s="43" t="s">
        <v>889</v>
      </c>
      <c r="J100" s="39" t="s">
        <v>846</v>
      </c>
      <c r="K100" s="43" t="s">
        <v>890</v>
      </c>
      <c r="L100" s="39" t="s">
        <v>848</v>
      </c>
      <c r="M100" s="43" t="s">
        <v>891</v>
      </c>
      <c r="N100" s="39" t="s">
        <v>892</v>
      </c>
      <c r="O100" s="43" t="s">
        <v>893</v>
      </c>
      <c r="P100" s="39" t="s">
        <v>852</v>
      </c>
      <c r="Q100" s="43" t="s">
        <v>894</v>
      </c>
      <c r="R100" s="39" t="s">
        <v>895</v>
      </c>
      <c r="S100" s="39" t="s">
        <v>896</v>
      </c>
      <c r="T100" s="39" t="s">
        <v>856</v>
      </c>
      <c r="U100" s="39" t="s">
        <v>897</v>
      </c>
      <c r="V100" s="39" t="s">
        <v>235</v>
      </c>
      <c r="W100" s="39" t="s">
        <v>898</v>
      </c>
      <c r="X100" s="49">
        <v>77.069999999999993</v>
      </c>
      <c r="Y100" s="49">
        <f t="shared" si="11"/>
        <v>0</v>
      </c>
      <c r="Z100" s="39">
        <v>72.069999999999993</v>
      </c>
      <c r="AA100" s="49">
        <v>93.51</v>
      </c>
      <c r="AB100" s="39">
        <v>72.069999999999993</v>
      </c>
      <c r="AC100" s="39">
        <v>5</v>
      </c>
      <c r="AD100" s="39">
        <v>6.49</v>
      </c>
      <c r="AE100" s="39">
        <v>0</v>
      </c>
      <c r="AF100" s="39">
        <v>0</v>
      </c>
      <c r="AG100" s="39">
        <v>0</v>
      </c>
      <c r="AH100" s="39">
        <v>0</v>
      </c>
      <c r="AI100" s="39">
        <v>0</v>
      </c>
      <c r="AJ100" s="39">
        <v>0</v>
      </c>
      <c r="AK100" s="39">
        <v>0</v>
      </c>
      <c r="AL100" s="39">
        <v>0</v>
      </c>
      <c r="AM100" s="39" t="s">
        <v>239</v>
      </c>
      <c r="AN100" s="39" t="s">
        <v>239</v>
      </c>
      <c r="AO100" s="39" t="s">
        <v>239</v>
      </c>
      <c r="AP100" s="39" t="s">
        <v>243</v>
      </c>
      <c r="AQ100" s="39" t="s">
        <v>899</v>
      </c>
      <c r="AR100" s="43" t="s">
        <v>900</v>
      </c>
      <c r="AS100" s="39">
        <v>0</v>
      </c>
      <c r="AT100" s="39">
        <v>78.8</v>
      </c>
      <c r="AU100" s="39">
        <v>0.04</v>
      </c>
      <c r="AV100" s="39">
        <v>882</v>
      </c>
      <c r="AW100" s="39">
        <v>287</v>
      </c>
      <c r="AX100" s="39">
        <v>220</v>
      </c>
      <c r="AY100" s="44"/>
      <c r="AZ100" s="44"/>
      <c r="BA100" s="44"/>
      <c r="BB100" s="44"/>
      <c r="BC100" s="44"/>
      <c r="BD100" s="44"/>
      <c r="BE100" s="44"/>
      <c r="BF100" s="44"/>
      <c r="BG100" s="44"/>
      <c r="BH100" s="44"/>
      <c r="BI100" s="44"/>
      <c r="BJ100" s="44"/>
      <c r="BK100" s="44"/>
      <c r="BL100" s="44"/>
      <c r="BM100" s="44"/>
      <c r="BN100" s="44"/>
      <c r="BO100" s="44"/>
      <c r="BP100" s="44"/>
      <c r="BQ100" s="44"/>
      <c r="BR100" s="39">
        <v>220</v>
      </c>
      <c r="BS100" s="39">
        <v>43</v>
      </c>
      <c r="BT100" s="39">
        <v>26</v>
      </c>
      <c r="BU100" s="39">
        <v>0</v>
      </c>
      <c r="BV100" s="39">
        <v>8</v>
      </c>
      <c r="BW100" s="39">
        <v>12</v>
      </c>
      <c r="BX100" s="39">
        <v>79</v>
      </c>
      <c r="BY100" s="39">
        <v>14</v>
      </c>
      <c r="BZ100" s="39">
        <v>0</v>
      </c>
      <c r="CA100" s="39">
        <v>0</v>
      </c>
      <c r="CB100" s="39">
        <v>0</v>
      </c>
      <c r="CC100" s="39">
        <v>0</v>
      </c>
      <c r="CD100" s="39">
        <v>0</v>
      </c>
      <c r="CE100" s="39">
        <v>0</v>
      </c>
      <c r="CF100" s="44"/>
      <c r="CG100" s="39">
        <v>38</v>
      </c>
      <c r="CH100" s="39">
        <v>220</v>
      </c>
      <c r="CI100" s="39">
        <f t="shared" si="7"/>
        <v>0</v>
      </c>
      <c r="CJ100" s="44"/>
      <c r="CK100" s="44"/>
      <c r="CL100" s="44"/>
      <c r="CM100" s="44"/>
      <c r="CN100" s="44"/>
      <c r="CO100" s="44"/>
      <c r="CP100" s="44"/>
      <c r="CQ100" s="44"/>
      <c r="CR100" s="44"/>
      <c r="CS100" s="44"/>
      <c r="CT100" s="44"/>
      <c r="CU100" s="44"/>
      <c r="CV100" s="44"/>
      <c r="CW100" s="44"/>
      <c r="CX100" s="44"/>
      <c r="CY100" s="44"/>
      <c r="CZ100" s="39">
        <v>0</v>
      </c>
      <c r="DA100" s="39">
        <f t="shared" si="8"/>
        <v>0</v>
      </c>
      <c r="DB100" s="44"/>
      <c r="DC100" s="44"/>
      <c r="DD100" s="44"/>
      <c r="DE100" s="44"/>
      <c r="DF100" s="44"/>
      <c r="DG100" s="44"/>
      <c r="DH100" s="44"/>
      <c r="DI100" s="44"/>
      <c r="DJ100" s="44"/>
      <c r="DK100" s="44"/>
      <c r="DL100" s="44"/>
      <c r="DM100" s="44"/>
      <c r="DN100" s="44"/>
      <c r="DO100" s="44"/>
      <c r="DP100" s="44"/>
      <c r="DQ100" s="44"/>
      <c r="DR100" s="44"/>
      <c r="DS100" s="44"/>
      <c r="DT100" s="44"/>
      <c r="DU100" s="44"/>
      <c r="DV100" s="44"/>
      <c r="DW100" s="44"/>
      <c r="DX100" s="44"/>
      <c r="DY100" s="44"/>
      <c r="DZ100" s="44"/>
      <c r="EA100" s="44"/>
      <c r="EB100" s="44"/>
      <c r="EC100" s="44"/>
      <c r="ED100" s="39">
        <v>0</v>
      </c>
      <c r="EE100" s="39">
        <f t="shared" si="9"/>
        <v>0</v>
      </c>
      <c r="EF100" s="44"/>
      <c r="EG100" s="44"/>
      <c r="EH100" s="44"/>
      <c r="EI100" s="44"/>
      <c r="EJ100" s="44"/>
      <c r="EK100" s="44"/>
      <c r="EL100" s="44"/>
      <c r="EM100" s="44"/>
      <c r="EN100" s="72">
        <v>220</v>
      </c>
      <c r="EO100" s="39">
        <f t="shared" si="10"/>
        <v>0</v>
      </c>
      <c r="EP100" s="39">
        <v>61</v>
      </c>
      <c r="EQ100" s="39" t="s">
        <v>901</v>
      </c>
      <c r="ER100" s="43" t="s">
        <v>902</v>
      </c>
      <c r="ES100" s="53">
        <v>45691</v>
      </c>
      <c r="ET100" s="43" t="s">
        <v>864</v>
      </c>
      <c r="EU100" s="39">
        <v>1909.5</v>
      </c>
      <c r="EV100" s="39" t="s">
        <v>243</v>
      </c>
      <c r="EW100" s="39" t="s">
        <v>865</v>
      </c>
      <c r="EX100" s="43" t="s">
        <v>903</v>
      </c>
      <c r="EY100" s="39" t="s">
        <v>867</v>
      </c>
      <c r="EZ100" s="39">
        <v>12</v>
      </c>
      <c r="FA100" s="39">
        <v>0</v>
      </c>
      <c r="FB100" s="39" t="s">
        <v>239</v>
      </c>
      <c r="FC100" s="39">
        <v>4</v>
      </c>
      <c r="FD100" s="39" t="s">
        <v>236</v>
      </c>
      <c r="FE100" s="44"/>
      <c r="FF100" s="44"/>
      <c r="FG100" s="39" t="s">
        <v>236</v>
      </c>
      <c r="FH100" s="44"/>
      <c r="FI100" s="44"/>
      <c r="FJ100" s="39" t="s">
        <v>236</v>
      </c>
      <c r="FK100" s="44"/>
      <c r="FL100" s="44"/>
      <c r="FM100" s="39" t="s">
        <v>236</v>
      </c>
      <c r="FN100" s="44"/>
      <c r="FO100" s="44"/>
      <c r="FP100" s="39" t="s">
        <v>236</v>
      </c>
      <c r="FQ100" s="44"/>
      <c r="FR100" s="44"/>
      <c r="FS100" s="39" t="s">
        <v>236</v>
      </c>
      <c r="FT100" s="44"/>
      <c r="FU100" s="44"/>
      <c r="FV100" s="39" t="s">
        <v>236</v>
      </c>
      <c r="FW100" s="44"/>
      <c r="FX100" s="44"/>
      <c r="FY100" s="39" t="s">
        <v>904</v>
      </c>
      <c r="FZ100" s="39" t="s">
        <v>905</v>
      </c>
      <c r="GA100" s="39">
        <v>19500</v>
      </c>
      <c r="GB100" s="39" t="s">
        <v>236</v>
      </c>
      <c r="GC100" s="44"/>
      <c r="GD100" s="44"/>
      <c r="GE100" s="39" t="s">
        <v>243</v>
      </c>
      <c r="GF100" s="39" t="s">
        <v>905</v>
      </c>
      <c r="GG100" s="39">
        <v>19500</v>
      </c>
      <c r="GH100" s="39" t="s">
        <v>236</v>
      </c>
      <c r="GI100" s="44"/>
      <c r="GJ100" s="44"/>
      <c r="GK100" s="39" t="s">
        <v>236</v>
      </c>
      <c r="GL100" s="44"/>
      <c r="GM100" s="44"/>
      <c r="GN100" s="39" t="s">
        <v>236</v>
      </c>
      <c r="GO100" s="44"/>
      <c r="GP100" s="44"/>
      <c r="GQ100" s="39" t="s">
        <v>236</v>
      </c>
      <c r="GR100" s="44"/>
      <c r="GS100" s="44"/>
      <c r="GT100" s="44"/>
      <c r="GU100" s="44"/>
      <c r="GV100" s="44"/>
      <c r="GW100" s="39">
        <v>5.0199999999999996</v>
      </c>
      <c r="GX100" s="39" t="s">
        <v>906</v>
      </c>
      <c r="GY100" s="39">
        <v>14</v>
      </c>
      <c r="GZ100" s="39">
        <v>14</v>
      </c>
      <c r="HA100" s="39">
        <v>0</v>
      </c>
      <c r="HB100" s="39">
        <v>0</v>
      </c>
      <c r="HC100" s="39">
        <v>0</v>
      </c>
      <c r="HD100" s="39">
        <v>0</v>
      </c>
      <c r="HE100" s="39">
        <v>0</v>
      </c>
      <c r="HF100" s="39">
        <v>0</v>
      </c>
      <c r="HG100" s="39">
        <v>0</v>
      </c>
      <c r="HH100" s="39" t="s">
        <v>243</v>
      </c>
      <c r="HI100" s="43" t="s">
        <v>907</v>
      </c>
      <c r="HJ100" s="39" t="s">
        <v>908</v>
      </c>
      <c r="HK100" s="43" t="s">
        <v>907</v>
      </c>
      <c r="HL100" s="39" t="s">
        <v>909</v>
      </c>
      <c r="HM100" s="43" t="s">
        <v>910</v>
      </c>
      <c r="HN100" s="43" t="s">
        <v>911</v>
      </c>
      <c r="HO100" s="39" t="s">
        <v>876</v>
      </c>
      <c r="HP100" s="44"/>
      <c r="HQ100" s="39" t="s">
        <v>912</v>
      </c>
      <c r="HR100" s="39" t="s">
        <v>913</v>
      </c>
      <c r="HS100" s="39" t="s">
        <v>879</v>
      </c>
      <c r="HT100" s="39">
        <v>39</v>
      </c>
      <c r="HU100" s="39">
        <v>2610</v>
      </c>
      <c r="HV100" s="39" t="s">
        <v>840</v>
      </c>
      <c r="HW100" s="39" t="s">
        <v>880</v>
      </c>
      <c r="HX100" s="39" t="s">
        <v>881</v>
      </c>
      <c r="HY100" s="39" t="s">
        <v>882</v>
      </c>
      <c r="HZ100" s="39" t="s">
        <v>883</v>
      </c>
      <c r="IA100" s="39" t="s">
        <v>884</v>
      </c>
      <c r="IB100" s="39" t="s">
        <v>885</v>
      </c>
      <c r="IC100" s="39" t="s">
        <v>882</v>
      </c>
      <c r="ID100" s="44"/>
    </row>
    <row r="101" spans="1:239" ht="81.75" customHeight="1" x14ac:dyDescent="0.2">
      <c r="A101" s="44" t="s">
        <v>13003</v>
      </c>
      <c r="B101" s="39" t="s">
        <v>2766</v>
      </c>
      <c r="C101" s="39" t="s">
        <v>2767</v>
      </c>
      <c r="D101" s="39" t="s">
        <v>2767</v>
      </c>
      <c r="E101" s="39">
        <v>2020</v>
      </c>
      <c r="F101" s="48">
        <v>44973</v>
      </c>
      <c r="G101" s="48">
        <v>45657</v>
      </c>
      <c r="H101" s="39" t="s">
        <v>2768</v>
      </c>
      <c r="I101" s="43" t="s">
        <v>2769</v>
      </c>
      <c r="J101" s="39" t="s">
        <v>2770</v>
      </c>
      <c r="K101" s="43" t="s">
        <v>2771</v>
      </c>
      <c r="L101" s="39" t="s">
        <v>2772</v>
      </c>
      <c r="M101" s="43" t="s">
        <v>2773</v>
      </c>
      <c r="N101" s="39" t="s">
        <v>239</v>
      </c>
      <c r="O101" s="44"/>
      <c r="P101" s="39" t="s">
        <v>234</v>
      </c>
      <c r="Q101" s="44"/>
      <c r="R101" s="39" t="s">
        <v>234</v>
      </c>
      <c r="S101" s="43" t="s">
        <v>300</v>
      </c>
      <c r="T101" s="39" t="s">
        <v>2774</v>
      </c>
      <c r="U101" s="39" t="s">
        <v>2774</v>
      </c>
      <c r="V101" s="39" t="s">
        <v>235</v>
      </c>
      <c r="W101" s="39" t="s">
        <v>2775</v>
      </c>
      <c r="X101" s="49">
        <v>9.9849999999999994</v>
      </c>
      <c r="Y101" s="49">
        <f t="shared" si="11"/>
        <v>0</v>
      </c>
      <c r="Z101" s="39">
        <v>0.126</v>
      </c>
      <c r="AA101" s="49">
        <v>1.26</v>
      </c>
      <c r="AB101" s="39">
        <v>0</v>
      </c>
      <c r="AC101" s="39">
        <v>2.4940000000000002</v>
      </c>
      <c r="AD101" s="39">
        <v>24.98</v>
      </c>
      <c r="AE101" s="39">
        <v>0</v>
      </c>
      <c r="AF101" s="39">
        <v>0</v>
      </c>
      <c r="AG101" s="39">
        <v>0</v>
      </c>
      <c r="AH101" s="39">
        <v>0</v>
      </c>
      <c r="AI101" s="39">
        <v>1.1930000000000001</v>
      </c>
      <c r="AJ101" s="39">
        <v>11.95</v>
      </c>
      <c r="AK101" s="39">
        <v>6.1719999999999997</v>
      </c>
      <c r="AL101" s="39">
        <v>61.81</v>
      </c>
      <c r="AM101" s="39" t="s">
        <v>2777</v>
      </c>
      <c r="AN101" s="39" t="s">
        <v>304</v>
      </c>
      <c r="AO101" s="39" t="s">
        <v>2774</v>
      </c>
      <c r="AP101" s="39" t="s">
        <v>243</v>
      </c>
      <c r="AQ101" s="39" t="s">
        <v>2778</v>
      </c>
      <c r="AR101" s="43" t="s">
        <v>2779</v>
      </c>
      <c r="AS101" s="39">
        <v>0</v>
      </c>
      <c r="AT101" s="39">
        <v>8.7910000000000004</v>
      </c>
      <c r="AU101" s="39">
        <v>0.01</v>
      </c>
      <c r="AV101" s="39">
        <v>64</v>
      </c>
      <c r="AW101" s="39">
        <v>64</v>
      </c>
      <c r="AX101" s="39">
        <v>11</v>
      </c>
      <c r="AY101" s="39">
        <v>1</v>
      </c>
      <c r="AZ101" s="39">
        <v>4</v>
      </c>
      <c r="BA101" s="39">
        <v>3</v>
      </c>
      <c r="BB101" s="44"/>
      <c r="BC101" s="44"/>
      <c r="BD101" s="44"/>
      <c r="BE101" s="44"/>
      <c r="BF101" s="44"/>
      <c r="BG101" s="44"/>
      <c r="BH101" s="39">
        <v>1</v>
      </c>
      <c r="BI101" s="44"/>
      <c r="BJ101" s="44"/>
      <c r="BK101" s="44"/>
      <c r="BL101" s="39">
        <v>2</v>
      </c>
      <c r="BM101" s="44"/>
      <c r="BN101" s="44"/>
      <c r="BO101" s="44"/>
      <c r="BP101" s="44"/>
      <c r="BQ101" s="44"/>
      <c r="BR101" s="44"/>
      <c r="BS101" s="44"/>
      <c r="BT101" s="44"/>
      <c r="BU101" s="44"/>
      <c r="BV101" s="44"/>
      <c r="BW101" s="44"/>
      <c r="BX101" s="44"/>
      <c r="BY101" s="44"/>
      <c r="BZ101" s="44"/>
      <c r="CA101" s="44"/>
      <c r="CB101" s="44"/>
      <c r="CC101" s="44"/>
      <c r="CD101" s="44"/>
      <c r="CE101" s="44"/>
      <c r="CF101" s="44"/>
      <c r="CG101" s="44"/>
      <c r="CH101" s="39">
        <v>0</v>
      </c>
      <c r="CI101" s="39">
        <f t="shared" si="7"/>
        <v>0</v>
      </c>
      <c r="CJ101" s="44"/>
      <c r="CK101" s="44"/>
      <c r="CL101" s="44"/>
      <c r="CM101" s="44"/>
      <c r="CN101" s="44"/>
      <c r="CO101" s="44"/>
      <c r="CP101" s="44"/>
      <c r="CQ101" s="44"/>
      <c r="CR101" s="44"/>
      <c r="CS101" s="44"/>
      <c r="CT101" s="44"/>
      <c r="CU101" s="44"/>
      <c r="CV101" s="44"/>
      <c r="CW101" s="44"/>
      <c r="CX101" s="44"/>
      <c r="CY101" s="44"/>
      <c r="CZ101" s="39">
        <v>0</v>
      </c>
      <c r="DA101" s="39">
        <f t="shared" si="8"/>
        <v>0</v>
      </c>
      <c r="DB101" s="44"/>
      <c r="DC101" s="44"/>
      <c r="DD101" s="44"/>
      <c r="DE101" s="44"/>
      <c r="DF101" s="44"/>
      <c r="DG101" s="44"/>
      <c r="DH101" s="44"/>
      <c r="DI101" s="44"/>
      <c r="DJ101" s="44"/>
      <c r="DK101" s="44"/>
      <c r="DL101" s="44"/>
      <c r="DM101" s="44"/>
      <c r="DN101" s="44"/>
      <c r="DO101" s="44"/>
      <c r="DP101" s="44"/>
      <c r="DQ101" s="44"/>
      <c r="DR101" s="44"/>
      <c r="DS101" s="44"/>
      <c r="DT101" s="44"/>
      <c r="DU101" s="44"/>
      <c r="DV101" s="44"/>
      <c r="DW101" s="44"/>
      <c r="DX101" s="44"/>
      <c r="DY101" s="44"/>
      <c r="DZ101" s="44"/>
      <c r="EA101" s="44"/>
      <c r="EB101" s="44"/>
      <c r="EC101" s="44"/>
      <c r="ED101" s="39">
        <v>0</v>
      </c>
      <c r="EE101" s="39">
        <f t="shared" si="9"/>
        <v>0</v>
      </c>
      <c r="EF101" s="44"/>
      <c r="EG101" s="44"/>
      <c r="EH101" s="44"/>
      <c r="EI101" s="44"/>
      <c r="EJ101" s="44"/>
      <c r="EK101" s="44"/>
      <c r="EL101" s="44"/>
      <c r="EM101" s="44"/>
      <c r="EN101" s="72">
        <v>11</v>
      </c>
      <c r="EO101" s="39">
        <f t="shared" si="10"/>
        <v>0</v>
      </c>
      <c r="EP101" s="39" t="s">
        <v>2780</v>
      </c>
      <c r="EQ101" s="39" t="s">
        <v>2781</v>
      </c>
      <c r="ER101" s="43" t="s">
        <v>2782</v>
      </c>
      <c r="ES101" s="39" t="s">
        <v>2783</v>
      </c>
      <c r="ET101" s="43" t="s">
        <v>2784</v>
      </c>
      <c r="EU101" s="39" t="s">
        <v>2785</v>
      </c>
      <c r="EV101" s="39" t="s">
        <v>236</v>
      </c>
      <c r="EW101" s="44"/>
      <c r="EX101" s="44"/>
      <c r="EY101" s="44"/>
      <c r="EZ101" s="44"/>
      <c r="FA101" s="39">
        <v>0</v>
      </c>
      <c r="FB101" s="44"/>
      <c r="FC101" s="39">
        <v>4</v>
      </c>
      <c r="FD101" s="39" t="s">
        <v>236</v>
      </c>
      <c r="FE101" s="44"/>
      <c r="FF101" s="44"/>
      <c r="FG101" s="39" t="s">
        <v>243</v>
      </c>
      <c r="FH101" s="39" t="s">
        <v>2786</v>
      </c>
      <c r="FI101" s="39">
        <v>2714</v>
      </c>
      <c r="FJ101" s="39" t="s">
        <v>236</v>
      </c>
      <c r="FK101" s="44"/>
      <c r="FL101" s="44"/>
      <c r="FM101" s="39" t="s">
        <v>236</v>
      </c>
      <c r="FN101" s="44"/>
      <c r="FO101" s="44"/>
      <c r="FP101" s="39" t="s">
        <v>236</v>
      </c>
      <c r="FQ101" s="44"/>
      <c r="FR101" s="44"/>
      <c r="FS101" s="39" t="s">
        <v>236</v>
      </c>
      <c r="FT101" s="44"/>
      <c r="FU101" s="44"/>
      <c r="FV101" s="39" t="s">
        <v>236</v>
      </c>
      <c r="FW101" s="44"/>
      <c r="FX101" s="44"/>
      <c r="FY101" s="44"/>
      <c r="FZ101" s="44"/>
      <c r="GA101" s="44"/>
      <c r="GB101" s="39" t="s">
        <v>236</v>
      </c>
      <c r="GC101" s="44"/>
      <c r="GD101" s="44"/>
      <c r="GE101" s="39" t="s">
        <v>243</v>
      </c>
      <c r="GF101" s="39" t="s">
        <v>2786</v>
      </c>
      <c r="GG101" s="39">
        <v>2714</v>
      </c>
      <c r="GH101" s="39" t="s">
        <v>236</v>
      </c>
      <c r="GI101" s="44"/>
      <c r="GJ101" s="44"/>
      <c r="GK101" s="39" t="s">
        <v>236</v>
      </c>
      <c r="GL101" s="44"/>
      <c r="GM101" s="44"/>
      <c r="GN101" s="39" t="s">
        <v>236</v>
      </c>
      <c r="GO101" s="44"/>
      <c r="GP101" s="44"/>
      <c r="GQ101" s="39" t="s">
        <v>236</v>
      </c>
      <c r="GR101" s="44"/>
      <c r="GS101" s="44"/>
      <c r="GT101" s="44"/>
      <c r="GU101" s="44"/>
      <c r="GV101" s="44"/>
      <c r="GW101" s="39">
        <v>0</v>
      </c>
      <c r="GX101" s="39" t="s">
        <v>2787</v>
      </c>
      <c r="GY101" s="39">
        <v>9</v>
      </c>
      <c r="GZ101" s="39">
        <v>0</v>
      </c>
      <c r="HA101" s="39">
        <v>0</v>
      </c>
      <c r="HB101" s="39">
        <v>9</v>
      </c>
      <c r="HC101" s="39">
        <v>0</v>
      </c>
      <c r="HD101" s="39">
        <v>0</v>
      </c>
      <c r="HE101" s="39">
        <v>0</v>
      </c>
      <c r="HF101" s="39">
        <v>0</v>
      </c>
      <c r="HG101" s="39">
        <v>0</v>
      </c>
      <c r="HH101" s="39" t="s">
        <v>236</v>
      </c>
      <c r="HI101" s="44"/>
      <c r="HJ101" s="44"/>
      <c r="HK101" s="43" t="s">
        <v>2788</v>
      </c>
      <c r="HL101" s="44"/>
      <c r="HM101" s="44"/>
      <c r="HN101" s="44"/>
      <c r="HO101" s="39" t="s">
        <v>2789</v>
      </c>
      <c r="HP101" s="44"/>
      <c r="HQ101" s="44"/>
      <c r="HR101" s="44"/>
      <c r="HS101" s="39" t="s">
        <v>2790</v>
      </c>
      <c r="HT101" s="39">
        <v>2</v>
      </c>
      <c r="HU101" s="39">
        <v>103</v>
      </c>
      <c r="HV101" s="39" t="s">
        <v>2791</v>
      </c>
      <c r="HW101" s="39" t="s">
        <v>2792</v>
      </c>
      <c r="HX101" s="39" t="s">
        <v>2793</v>
      </c>
      <c r="HY101" s="39" t="s">
        <v>2794</v>
      </c>
      <c r="HZ101" s="39" t="s">
        <v>2795</v>
      </c>
      <c r="IA101" s="39" t="s">
        <v>2796</v>
      </c>
      <c r="IB101" s="39" t="s">
        <v>2797</v>
      </c>
      <c r="IC101" s="39" t="s">
        <v>2798</v>
      </c>
      <c r="ID101" s="43" t="s">
        <v>2799</v>
      </c>
    </row>
    <row r="102" spans="1:239" ht="84.75" customHeight="1" x14ac:dyDescent="0.2">
      <c r="A102" s="44" t="s">
        <v>13002</v>
      </c>
      <c r="B102" s="39" t="s">
        <v>2766</v>
      </c>
      <c r="C102" s="39" t="s">
        <v>824</v>
      </c>
      <c r="D102" s="39" t="s">
        <v>824</v>
      </c>
      <c r="E102" s="39">
        <v>2017</v>
      </c>
      <c r="F102" s="48">
        <v>45300</v>
      </c>
      <c r="G102" s="48">
        <v>45657</v>
      </c>
      <c r="H102" s="39" t="s">
        <v>2857</v>
      </c>
      <c r="I102" s="43" t="s">
        <v>2858</v>
      </c>
      <c r="J102" s="39" t="s">
        <v>2859</v>
      </c>
      <c r="K102" s="43" t="s">
        <v>2860</v>
      </c>
      <c r="L102" s="39" t="s">
        <v>2861</v>
      </c>
      <c r="M102" s="43" t="s">
        <v>2862</v>
      </c>
      <c r="N102" s="39" t="s">
        <v>239</v>
      </c>
      <c r="O102" s="44"/>
      <c r="P102" s="39" t="s">
        <v>239</v>
      </c>
      <c r="Q102" s="44"/>
      <c r="R102" s="39" t="s">
        <v>239</v>
      </c>
      <c r="S102" s="44"/>
      <c r="T102" s="39" t="s">
        <v>2863</v>
      </c>
      <c r="U102" s="39" t="s">
        <v>2863</v>
      </c>
      <c r="V102" s="39" t="s">
        <v>235</v>
      </c>
      <c r="W102" s="39" t="s">
        <v>2864</v>
      </c>
      <c r="X102" s="49">
        <v>186.23699999999999</v>
      </c>
      <c r="Y102" s="49">
        <f t="shared" si="11"/>
        <v>0</v>
      </c>
      <c r="Z102" s="39">
        <v>3.2909999999999999</v>
      </c>
      <c r="AA102" s="49">
        <v>1.77</v>
      </c>
      <c r="AB102" s="39">
        <v>0.01</v>
      </c>
      <c r="AC102" s="39">
        <v>20.516999999999999</v>
      </c>
      <c r="AD102" s="49">
        <v>11.02</v>
      </c>
      <c r="AE102" s="39">
        <v>1.1459999999999999</v>
      </c>
      <c r="AF102" s="39">
        <v>0.62</v>
      </c>
      <c r="AG102" s="39">
        <v>0</v>
      </c>
      <c r="AH102" s="39">
        <v>0</v>
      </c>
      <c r="AI102" s="39">
        <v>0</v>
      </c>
      <c r="AJ102" s="39">
        <v>0</v>
      </c>
      <c r="AK102" s="39">
        <v>161.28299999999999</v>
      </c>
      <c r="AL102" s="39">
        <v>86.6</v>
      </c>
      <c r="AM102" s="39" t="s">
        <v>2866</v>
      </c>
      <c r="AN102" s="39" t="s">
        <v>364</v>
      </c>
      <c r="AO102" s="39" t="s">
        <v>2863</v>
      </c>
      <c r="AP102" s="39" t="s">
        <v>236</v>
      </c>
      <c r="AQ102" s="44"/>
      <c r="AR102" s="44"/>
      <c r="AS102" s="44"/>
      <c r="AT102" s="39">
        <v>1.897</v>
      </c>
      <c r="AU102" s="39">
        <v>3.0000000000000001E-3</v>
      </c>
      <c r="AV102" s="39">
        <v>168</v>
      </c>
      <c r="AW102" s="39">
        <v>145</v>
      </c>
      <c r="AX102" s="39">
        <v>74</v>
      </c>
      <c r="AY102" s="39">
        <v>0</v>
      </c>
      <c r="AZ102" s="39">
        <v>16</v>
      </c>
      <c r="BA102" s="39">
        <v>13</v>
      </c>
      <c r="BB102" s="39">
        <v>0</v>
      </c>
      <c r="BC102" s="39">
        <v>0</v>
      </c>
      <c r="BD102" s="39">
        <v>4</v>
      </c>
      <c r="BE102" s="39">
        <v>0</v>
      </c>
      <c r="BF102" s="39">
        <v>0</v>
      </c>
      <c r="BG102" s="39">
        <v>1</v>
      </c>
      <c r="BH102" s="39">
        <v>26</v>
      </c>
      <c r="BI102" s="39">
        <v>2</v>
      </c>
      <c r="BJ102" s="39">
        <v>11</v>
      </c>
      <c r="BK102" s="39">
        <v>1</v>
      </c>
      <c r="BL102" s="39">
        <v>0</v>
      </c>
      <c r="BM102" s="39">
        <v>0</v>
      </c>
      <c r="BN102" s="39">
        <v>0</v>
      </c>
      <c r="BO102" s="39">
        <v>0</v>
      </c>
      <c r="BP102" s="39">
        <v>0</v>
      </c>
      <c r="BQ102" s="39">
        <v>0</v>
      </c>
      <c r="BR102" s="39">
        <v>0</v>
      </c>
      <c r="BS102" s="39">
        <v>0</v>
      </c>
      <c r="BT102" s="39">
        <v>0</v>
      </c>
      <c r="BU102" s="39">
        <v>0</v>
      </c>
      <c r="BV102" s="39">
        <v>0</v>
      </c>
      <c r="BW102" s="39">
        <v>0</v>
      </c>
      <c r="BX102" s="39">
        <v>0</v>
      </c>
      <c r="BY102" s="39">
        <v>0</v>
      </c>
      <c r="BZ102" s="39">
        <v>0</v>
      </c>
      <c r="CA102" s="39">
        <v>0</v>
      </c>
      <c r="CB102" s="39">
        <v>0</v>
      </c>
      <c r="CC102" s="39">
        <v>0</v>
      </c>
      <c r="CD102" s="39">
        <v>0</v>
      </c>
      <c r="CE102" s="39">
        <v>0</v>
      </c>
      <c r="CF102" s="44"/>
      <c r="CG102" s="39">
        <v>0</v>
      </c>
      <c r="CH102" s="39">
        <v>0</v>
      </c>
      <c r="CI102" s="39">
        <f t="shared" si="7"/>
        <v>0</v>
      </c>
      <c r="CJ102" s="39">
        <v>0</v>
      </c>
      <c r="CK102" s="39">
        <v>0</v>
      </c>
      <c r="CL102" s="39">
        <v>0</v>
      </c>
      <c r="CM102" s="39">
        <v>0</v>
      </c>
      <c r="CN102" s="39">
        <v>0</v>
      </c>
      <c r="CO102" s="39">
        <v>0</v>
      </c>
      <c r="CP102" s="39">
        <v>0</v>
      </c>
      <c r="CQ102" s="39">
        <v>0</v>
      </c>
      <c r="CR102" s="39">
        <v>0</v>
      </c>
      <c r="CS102" s="39">
        <v>0</v>
      </c>
      <c r="CT102" s="39">
        <v>0</v>
      </c>
      <c r="CU102" s="39">
        <v>0</v>
      </c>
      <c r="CV102" s="39">
        <v>0</v>
      </c>
      <c r="CW102" s="39">
        <v>0</v>
      </c>
      <c r="CX102" s="39">
        <v>0</v>
      </c>
      <c r="CY102" s="44"/>
      <c r="CZ102" s="39">
        <v>0</v>
      </c>
      <c r="DA102" s="39">
        <f t="shared" si="8"/>
        <v>0</v>
      </c>
      <c r="DB102" s="39">
        <v>0</v>
      </c>
      <c r="DC102" s="39">
        <v>0</v>
      </c>
      <c r="DD102" s="39">
        <v>0</v>
      </c>
      <c r="DE102" s="39">
        <v>0</v>
      </c>
      <c r="DF102" s="39">
        <v>0</v>
      </c>
      <c r="DG102" s="39">
        <v>0</v>
      </c>
      <c r="DH102" s="39">
        <v>0</v>
      </c>
      <c r="DI102" s="39">
        <v>0</v>
      </c>
      <c r="DJ102" s="39">
        <v>0</v>
      </c>
      <c r="DK102" s="39">
        <v>0</v>
      </c>
      <c r="DL102" s="39">
        <v>0</v>
      </c>
      <c r="DM102" s="39">
        <v>0</v>
      </c>
      <c r="DN102" s="39">
        <v>0</v>
      </c>
      <c r="DO102" s="39">
        <v>0</v>
      </c>
      <c r="DP102" s="39">
        <v>0</v>
      </c>
      <c r="DQ102" s="39">
        <v>0</v>
      </c>
      <c r="DR102" s="39">
        <v>0</v>
      </c>
      <c r="DS102" s="39">
        <v>0</v>
      </c>
      <c r="DT102" s="39">
        <v>0</v>
      </c>
      <c r="DU102" s="39">
        <v>0</v>
      </c>
      <c r="DV102" s="39">
        <v>0</v>
      </c>
      <c r="DW102" s="39">
        <v>0</v>
      </c>
      <c r="DX102" s="39">
        <v>0</v>
      </c>
      <c r="DY102" s="39">
        <v>0</v>
      </c>
      <c r="DZ102" s="39">
        <v>0</v>
      </c>
      <c r="EA102" s="39">
        <v>0</v>
      </c>
      <c r="EB102" s="44"/>
      <c r="EC102" s="39">
        <v>0</v>
      </c>
      <c r="ED102" s="39">
        <v>0</v>
      </c>
      <c r="EE102" s="39">
        <f t="shared" si="9"/>
        <v>0</v>
      </c>
      <c r="EF102" s="39">
        <v>0</v>
      </c>
      <c r="EG102" s="39">
        <v>0</v>
      </c>
      <c r="EH102" s="39">
        <v>0</v>
      </c>
      <c r="EI102" s="39">
        <v>0</v>
      </c>
      <c r="EJ102" s="39">
        <v>0</v>
      </c>
      <c r="EK102" s="39">
        <v>0</v>
      </c>
      <c r="EL102" s="44"/>
      <c r="EM102" s="39">
        <v>0</v>
      </c>
      <c r="EN102" s="72">
        <v>74</v>
      </c>
      <c r="EO102" s="39">
        <f t="shared" si="10"/>
        <v>0</v>
      </c>
      <c r="EP102" s="39" t="s">
        <v>2868</v>
      </c>
      <c r="EQ102" s="39" t="s">
        <v>2869</v>
      </c>
      <c r="ER102" s="43" t="s">
        <v>2870</v>
      </c>
      <c r="ES102" s="39" t="s">
        <v>2871</v>
      </c>
      <c r="ET102" s="43" t="s">
        <v>2784</v>
      </c>
      <c r="EU102" s="39" t="s">
        <v>2785</v>
      </c>
      <c r="EV102" s="39" t="s">
        <v>236</v>
      </c>
      <c r="EW102" s="44"/>
      <c r="EX102" s="44"/>
      <c r="EY102" s="44"/>
      <c r="EZ102" s="44"/>
      <c r="FA102" s="39">
        <v>0</v>
      </c>
      <c r="FB102" s="39" t="s">
        <v>234</v>
      </c>
      <c r="FC102" s="39">
        <v>4</v>
      </c>
      <c r="FD102" s="39" t="s">
        <v>243</v>
      </c>
      <c r="FE102" s="39" t="s">
        <v>2872</v>
      </c>
      <c r="FF102" s="39">
        <v>52786</v>
      </c>
      <c r="FG102" s="39" t="s">
        <v>243</v>
      </c>
      <c r="FH102" s="39" t="s">
        <v>2873</v>
      </c>
      <c r="FI102" s="39">
        <v>90830</v>
      </c>
      <c r="FJ102" s="39" t="s">
        <v>236</v>
      </c>
      <c r="FK102" s="44"/>
      <c r="FL102" s="44"/>
      <c r="FM102" s="39" t="s">
        <v>236</v>
      </c>
      <c r="FN102" s="44"/>
      <c r="FO102" s="44"/>
      <c r="FP102" s="39" t="s">
        <v>236</v>
      </c>
      <c r="FQ102" s="44"/>
      <c r="FR102" s="44"/>
      <c r="FS102" s="39" t="s">
        <v>236</v>
      </c>
      <c r="FT102" s="39" t="s">
        <v>2872</v>
      </c>
      <c r="FU102" s="39">
        <v>52786</v>
      </c>
      <c r="FV102" s="39" t="s">
        <v>236</v>
      </c>
      <c r="FW102" s="44"/>
      <c r="FX102" s="44"/>
      <c r="FY102" s="44"/>
      <c r="FZ102" s="44"/>
      <c r="GA102" s="44"/>
      <c r="GB102" s="39" t="s">
        <v>243</v>
      </c>
      <c r="GC102" s="39" t="s">
        <v>2872</v>
      </c>
      <c r="GD102" s="39">
        <v>52786</v>
      </c>
      <c r="GE102" s="39" t="s">
        <v>243</v>
      </c>
      <c r="GF102" s="39" t="s">
        <v>2873</v>
      </c>
      <c r="GG102" s="39">
        <v>90830</v>
      </c>
      <c r="GH102" s="39" t="s">
        <v>236</v>
      </c>
      <c r="GI102" s="44"/>
      <c r="GJ102" s="44"/>
      <c r="GK102" s="39" t="s">
        <v>236</v>
      </c>
      <c r="GL102" s="44"/>
      <c r="GM102" s="44"/>
      <c r="GN102" s="39" t="s">
        <v>236</v>
      </c>
      <c r="GO102" s="44"/>
      <c r="GP102" s="44"/>
      <c r="GQ102" s="39" t="s">
        <v>236</v>
      </c>
      <c r="GR102" s="44"/>
      <c r="GS102" s="44"/>
      <c r="GT102" s="44"/>
      <c r="GU102" s="44"/>
      <c r="GV102" s="44"/>
      <c r="GW102" s="39" t="s">
        <v>1221</v>
      </c>
      <c r="GX102" s="39" t="s">
        <v>2874</v>
      </c>
      <c r="GY102" s="39">
        <v>43</v>
      </c>
      <c r="GZ102" s="39">
        <v>0</v>
      </c>
      <c r="HA102" s="39">
        <v>15</v>
      </c>
      <c r="HB102" s="39">
        <v>24</v>
      </c>
      <c r="HC102" s="39">
        <v>1</v>
      </c>
      <c r="HD102" s="39">
        <v>3</v>
      </c>
      <c r="HE102" s="39">
        <v>0</v>
      </c>
      <c r="HF102" s="39">
        <v>0</v>
      </c>
      <c r="HG102" s="39">
        <v>0</v>
      </c>
      <c r="HH102" s="39" t="s">
        <v>243</v>
      </c>
      <c r="HI102" s="43" t="s">
        <v>2875</v>
      </c>
      <c r="HJ102" s="39" t="s">
        <v>234</v>
      </c>
      <c r="HK102" s="43" t="s">
        <v>2876</v>
      </c>
      <c r="HL102" s="39" t="s">
        <v>2877</v>
      </c>
      <c r="HM102" s="43" t="s">
        <v>2878</v>
      </c>
      <c r="HN102" s="44"/>
      <c r="HO102" s="39" t="s">
        <v>2879</v>
      </c>
      <c r="HP102" s="44"/>
      <c r="HQ102" s="39" t="s">
        <v>2880</v>
      </c>
      <c r="HR102" s="44"/>
      <c r="HS102" s="39" t="s">
        <v>1463</v>
      </c>
      <c r="HT102" s="39">
        <v>0</v>
      </c>
      <c r="HU102" s="39">
        <v>0</v>
      </c>
      <c r="HV102" s="39" t="s">
        <v>2881</v>
      </c>
      <c r="HW102" s="39" t="s">
        <v>2882</v>
      </c>
      <c r="HX102" s="39" t="s">
        <v>2883</v>
      </c>
      <c r="HY102" s="39" t="s">
        <v>2884</v>
      </c>
      <c r="HZ102" s="39" t="s">
        <v>2885</v>
      </c>
      <c r="IA102" s="39" t="s">
        <v>2886</v>
      </c>
      <c r="IB102" s="39" t="s">
        <v>2797</v>
      </c>
      <c r="IC102" s="39" t="s">
        <v>2887</v>
      </c>
      <c r="ID102" s="43" t="s">
        <v>2888</v>
      </c>
    </row>
    <row r="103" spans="1:239" ht="136.5" customHeight="1" x14ac:dyDescent="0.2">
      <c r="A103" s="44" t="s">
        <v>13000</v>
      </c>
      <c r="B103" s="39" t="s">
        <v>2766</v>
      </c>
      <c r="C103" s="39" t="s">
        <v>3517</v>
      </c>
      <c r="D103" s="39" t="s">
        <v>3518</v>
      </c>
      <c r="E103" s="39">
        <v>2014</v>
      </c>
      <c r="F103" s="48">
        <v>44986</v>
      </c>
      <c r="G103" s="48">
        <v>45629</v>
      </c>
      <c r="H103" s="39" t="s">
        <v>3519</v>
      </c>
      <c r="I103" s="43" t="s">
        <v>3520</v>
      </c>
      <c r="J103" s="39" t="s">
        <v>3521</v>
      </c>
      <c r="K103" s="43" t="s">
        <v>3522</v>
      </c>
      <c r="L103" s="39" t="s">
        <v>3523</v>
      </c>
      <c r="M103" s="43" t="s">
        <v>3524</v>
      </c>
      <c r="N103" s="39" t="s">
        <v>239</v>
      </c>
      <c r="O103" s="44"/>
      <c r="P103" s="39" t="s">
        <v>239</v>
      </c>
      <c r="Q103" s="44"/>
      <c r="R103" s="39" t="s">
        <v>3525</v>
      </c>
      <c r="S103" s="43" t="s">
        <v>3526</v>
      </c>
      <c r="T103" s="39" t="s">
        <v>3527</v>
      </c>
      <c r="U103" s="39" t="s">
        <v>3528</v>
      </c>
      <c r="V103" s="39" t="s">
        <v>235</v>
      </c>
      <c r="W103" s="39" t="s">
        <v>3529</v>
      </c>
      <c r="X103" s="49">
        <v>95.8</v>
      </c>
      <c r="Y103" s="49">
        <f t="shared" si="11"/>
        <v>0</v>
      </c>
      <c r="Z103" s="39">
        <v>69.5</v>
      </c>
      <c r="AA103" s="49">
        <v>72.55</v>
      </c>
      <c r="AB103" s="39">
        <v>0.11</v>
      </c>
      <c r="AC103" s="49">
        <v>14.8</v>
      </c>
      <c r="AD103" s="39">
        <v>15.45</v>
      </c>
      <c r="AE103" s="39">
        <v>0</v>
      </c>
      <c r="AF103" s="39">
        <v>0</v>
      </c>
      <c r="AG103" s="39">
        <v>0</v>
      </c>
      <c r="AH103" s="39">
        <v>0</v>
      </c>
      <c r="AI103" s="49">
        <v>11.5</v>
      </c>
      <c r="AJ103" s="39">
        <v>12</v>
      </c>
      <c r="AK103" s="39">
        <v>0</v>
      </c>
      <c r="AL103" s="39">
        <v>0</v>
      </c>
      <c r="AM103" s="39" t="s">
        <v>239</v>
      </c>
      <c r="AN103" s="39" t="s">
        <v>239</v>
      </c>
      <c r="AO103" s="39" t="s">
        <v>239</v>
      </c>
      <c r="AP103" s="39" t="s">
        <v>243</v>
      </c>
      <c r="AQ103" s="39" t="s">
        <v>3530</v>
      </c>
      <c r="AR103" s="43" t="s">
        <v>3531</v>
      </c>
      <c r="AS103" s="39">
        <v>5.0039999999999996</v>
      </c>
      <c r="AT103" s="39">
        <v>101.846</v>
      </c>
      <c r="AU103" s="39">
        <v>0.16</v>
      </c>
      <c r="AV103" s="39">
        <v>15664</v>
      </c>
      <c r="AW103" s="39">
        <v>102</v>
      </c>
      <c r="AX103" s="39">
        <v>85</v>
      </c>
      <c r="AY103" s="39">
        <v>0</v>
      </c>
      <c r="AZ103" s="39">
        <v>22</v>
      </c>
      <c r="BA103" s="39">
        <v>12</v>
      </c>
      <c r="BB103" s="39">
        <v>0</v>
      </c>
      <c r="BC103" s="39">
        <v>0</v>
      </c>
      <c r="BD103" s="39">
        <v>6</v>
      </c>
      <c r="BE103" s="39">
        <v>0</v>
      </c>
      <c r="BF103" s="39">
        <v>0</v>
      </c>
      <c r="BG103" s="39">
        <v>5</v>
      </c>
      <c r="BH103" s="39">
        <v>0</v>
      </c>
      <c r="BI103" s="39">
        <v>16</v>
      </c>
      <c r="BJ103" s="39">
        <v>4</v>
      </c>
      <c r="BK103" s="39">
        <v>13</v>
      </c>
      <c r="BL103" s="39">
        <v>7</v>
      </c>
      <c r="BM103" s="39">
        <v>0</v>
      </c>
      <c r="BN103" s="39">
        <v>0</v>
      </c>
      <c r="BO103" s="39">
        <v>0</v>
      </c>
      <c r="BP103" s="39">
        <v>0</v>
      </c>
      <c r="BQ103" s="39">
        <v>0</v>
      </c>
      <c r="BR103" s="39">
        <v>0</v>
      </c>
      <c r="BS103" s="39">
        <v>0</v>
      </c>
      <c r="BT103" s="39">
        <v>0</v>
      </c>
      <c r="BU103" s="39">
        <v>0</v>
      </c>
      <c r="BV103" s="39">
        <v>0</v>
      </c>
      <c r="BW103" s="39">
        <v>0</v>
      </c>
      <c r="BX103" s="39">
        <v>0</v>
      </c>
      <c r="BY103" s="39">
        <v>0</v>
      </c>
      <c r="BZ103" s="39">
        <v>0</v>
      </c>
      <c r="CA103" s="39">
        <v>0</v>
      </c>
      <c r="CB103" s="39">
        <v>0</v>
      </c>
      <c r="CC103" s="39">
        <v>0</v>
      </c>
      <c r="CD103" s="39">
        <v>0</v>
      </c>
      <c r="CE103" s="39">
        <v>0</v>
      </c>
      <c r="CF103" s="44"/>
      <c r="CG103" s="39">
        <v>0</v>
      </c>
      <c r="CH103" s="39">
        <v>0</v>
      </c>
      <c r="CI103" s="39">
        <f t="shared" si="7"/>
        <v>0</v>
      </c>
      <c r="CJ103" s="39">
        <v>0</v>
      </c>
      <c r="CK103" s="39">
        <v>0</v>
      </c>
      <c r="CL103" s="39">
        <v>0</v>
      </c>
      <c r="CM103" s="39">
        <v>0</v>
      </c>
      <c r="CN103" s="39">
        <v>0</v>
      </c>
      <c r="CO103" s="39">
        <v>0</v>
      </c>
      <c r="CP103" s="39">
        <v>0</v>
      </c>
      <c r="CQ103" s="39">
        <v>0</v>
      </c>
      <c r="CR103" s="39">
        <v>0</v>
      </c>
      <c r="CS103" s="39">
        <v>0</v>
      </c>
      <c r="CT103" s="39">
        <v>0</v>
      </c>
      <c r="CU103" s="39">
        <v>0</v>
      </c>
      <c r="CV103" s="39">
        <v>0</v>
      </c>
      <c r="CW103" s="39">
        <v>0</v>
      </c>
      <c r="CX103" s="39">
        <v>0</v>
      </c>
      <c r="CY103" s="39" t="s">
        <v>239</v>
      </c>
      <c r="CZ103" s="39">
        <v>0</v>
      </c>
      <c r="DA103" s="39">
        <f t="shared" si="8"/>
        <v>0</v>
      </c>
      <c r="DB103" s="39">
        <v>0</v>
      </c>
      <c r="DC103" s="39">
        <v>0</v>
      </c>
      <c r="DD103" s="39">
        <v>0</v>
      </c>
      <c r="DE103" s="39">
        <v>0</v>
      </c>
      <c r="DF103" s="39">
        <v>0</v>
      </c>
      <c r="DG103" s="39">
        <v>0</v>
      </c>
      <c r="DH103" s="39">
        <v>0</v>
      </c>
      <c r="DI103" s="39">
        <v>0</v>
      </c>
      <c r="DJ103" s="39">
        <v>0</v>
      </c>
      <c r="DK103" s="39">
        <v>0</v>
      </c>
      <c r="DL103" s="39">
        <v>0</v>
      </c>
      <c r="DM103" s="39">
        <v>0</v>
      </c>
      <c r="DN103" s="39">
        <v>0</v>
      </c>
      <c r="DO103" s="39">
        <v>0</v>
      </c>
      <c r="DP103" s="39">
        <v>0</v>
      </c>
      <c r="DQ103" s="39">
        <v>0</v>
      </c>
      <c r="DR103" s="39">
        <v>0</v>
      </c>
      <c r="DS103" s="39">
        <v>0</v>
      </c>
      <c r="DT103" s="39">
        <v>0</v>
      </c>
      <c r="DU103" s="39">
        <v>0</v>
      </c>
      <c r="DV103" s="39">
        <v>0</v>
      </c>
      <c r="DW103" s="39">
        <v>0</v>
      </c>
      <c r="DX103" s="39">
        <v>0</v>
      </c>
      <c r="DY103" s="39">
        <v>0</v>
      </c>
      <c r="DZ103" s="39">
        <v>0</v>
      </c>
      <c r="EA103" s="39">
        <v>0</v>
      </c>
      <c r="EB103" s="39" t="s">
        <v>239</v>
      </c>
      <c r="EC103" s="39">
        <v>0</v>
      </c>
      <c r="ED103" s="39">
        <v>0</v>
      </c>
      <c r="EE103" s="39">
        <f t="shared" si="9"/>
        <v>0</v>
      </c>
      <c r="EF103" s="39">
        <v>0</v>
      </c>
      <c r="EG103" s="39">
        <v>0</v>
      </c>
      <c r="EH103" s="39">
        <v>0</v>
      </c>
      <c r="EI103" s="39">
        <v>0</v>
      </c>
      <c r="EJ103" s="39">
        <v>0</v>
      </c>
      <c r="EK103" s="39">
        <v>0</v>
      </c>
      <c r="EL103" s="39" t="s">
        <v>239</v>
      </c>
      <c r="EM103" s="39">
        <v>0</v>
      </c>
      <c r="EN103" s="72">
        <v>85</v>
      </c>
      <c r="EO103" s="39">
        <f t="shared" si="10"/>
        <v>0</v>
      </c>
      <c r="EP103" s="39" t="s">
        <v>3532</v>
      </c>
      <c r="EQ103" s="39" t="s">
        <v>3533</v>
      </c>
      <c r="ER103" s="43" t="s">
        <v>3534</v>
      </c>
      <c r="ES103" s="39" t="s">
        <v>3535</v>
      </c>
      <c r="ET103" s="43" t="s">
        <v>2784</v>
      </c>
      <c r="EU103" s="39" t="s">
        <v>2785</v>
      </c>
      <c r="EV103" s="39" t="s">
        <v>236</v>
      </c>
      <c r="EW103" s="44"/>
      <c r="EX103" s="44"/>
      <c r="EY103" s="44"/>
      <c r="EZ103" s="44"/>
      <c r="FA103" s="39">
        <v>0</v>
      </c>
      <c r="FB103" s="39" t="s">
        <v>239</v>
      </c>
      <c r="FC103" s="39">
        <v>4</v>
      </c>
      <c r="FD103" s="39" t="s">
        <v>243</v>
      </c>
      <c r="FE103" s="39" t="s">
        <v>3536</v>
      </c>
      <c r="FF103" s="39">
        <v>21157</v>
      </c>
      <c r="FG103" s="39" t="s">
        <v>243</v>
      </c>
      <c r="FH103" s="39" t="s">
        <v>3536</v>
      </c>
      <c r="FI103" s="39">
        <v>15664</v>
      </c>
      <c r="FJ103" s="39" t="s">
        <v>243</v>
      </c>
      <c r="FK103" s="39" t="s">
        <v>3536</v>
      </c>
      <c r="FL103" s="39">
        <v>5395</v>
      </c>
      <c r="FM103" s="39" t="s">
        <v>243</v>
      </c>
      <c r="FN103" s="39" t="s">
        <v>3537</v>
      </c>
      <c r="FO103" s="39">
        <v>2997</v>
      </c>
      <c r="FP103" s="39" t="s">
        <v>243</v>
      </c>
      <c r="FQ103" s="39" t="s">
        <v>3536</v>
      </c>
      <c r="FR103" s="39">
        <v>1776</v>
      </c>
      <c r="FS103" s="39" t="s">
        <v>243</v>
      </c>
      <c r="FT103" s="39" t="s">
        <v>3536</v>
      </c>
      <c r="FU103" s="39">
        <v>92691</v>
      </c>
      <c r="FV103" s="39" t="s">
        <v>243</v>
      </c>
      <c r="FW103" s="39" t="s">
        <v>3536</v>
      </c>
      <c r="FX103" s="39">
        <v>385</v>
      </c>
      <c r="FY103" s="39" t="s">
        <v>3538</v>
      </c>
      <c r="FZ103" s="39" t="s">
        <v>3539</v>
      </c>
      <c r="GA103" s="39">
        <v>23</v>
      </c>
      <c r="GB103" s="39" t="s">
        <v>243</v>
      </c>
      <c r="GC103" s="39" t="s">
        <v>3536</v>
      </c>
      <c r="GD103" s="39">
        <v>74855</v>
      </c>
      <c r="GE103" s="39" t="s">
        <v>243</v>
      </c>
      <c r="GF103" s="39" t="s">
        <v>3540</v>
      </c>
      <c r="GG103" s="39">
        <v>29085</v>
      </c>
      <c r="GH103" s="39" t="s">
        <v>243</v>
      </c>
      <c r="GI103" s="39" t="s">
        <v>3536</v>
      </c>
      <c r="GJ103" s="39">
        <v>3098</v>
      </c>
      <c r="GK103" s="39" t="s">
        <v>236</v>
      </c>
      <c r="GL103" s="44"/>
      <c r="GM103" s="44"/>
      <c r="GN103" s="39" t="s">
        <v>243</v>
      </c>
      <c r="GO103" s="39" t="s">
        <v>3541</v>
      </c>
      <c r="GP103" s="39">
        <v>14</v>
      </c>
      <c r="GQ103" s="39" t="s">
        <v>236</v>
      </c>
      <c r="GR103" s="44"/>
      <c r="GS103" s="44"/>
      <c r="GT103" s="39" t="s">
        <v>239</v>
      </c>
      <c r="GU103" s="39" t="s">
        <v>239</v>
      </c>
      <c r="GV103" s="39">
        <v>0</v>
      </c>
      <c r="GW103" s="39">
        <v>100</v>
      </c>
      <c r="GX103" s="39" t="s">
        <v>234</v>
      </c>
      <c r="GY103" s="39">
        <v>79</v>
      </c>
      <c r="GZ103" s="39">
        <v>0</v>
      </c>
      <c r="HA103" s="39">
        <v>11</v>
      </c>
      <c r="HB103" s="39">
        <v>65</v>
      </c>
      <c r="HC103" s="39">
        <v>0</v>
      </c>
      <c r="HD103" s="39">
        <v>3</v>
      </c>
      <c r="HE103" s="39">
        <v>0</v>
      </c>
      <c r="HF103" s="39">
        <v>0</v>
      </c>
      <c r="HG103" s="39">
        <v>0</v>
      </c>
      <c r="HH103" s="39" t="s">
        <v>243</v>
      </c>
      <c r="HI103" s="43" t="s">
        <v>3542</v>
      </c>
      <c r="HJ103" s="39" t="s">
        <v>3543</v>
      </c>
      <c r="HK103" s="43" t="s">
        <v>3544</v>
      </c>
      <c r="HL103" s="39" t="s">
        <v>3545</v>
      </c>
      <c r="HM103" s="43" t="s">
        <v>3546</v>
      </c>
      <c r="HN103" s="44"/>
      <c r="HO103" s="39" t="s">
        <v>3547</v>
      </c>
      <c r="HP103" s="44"/>
      <c r="HQ103" s="39" t="s">
        <v>3548</v>
      </c>
      <c r="HR103" s="44"/>
      <c r="HS103" s="39" t="s">
        <v>3549</v>
      </c>
      <c r="HT103" s="39">
        <v>2</v>
      </c>
      <c r="HU103" s="39">
        <v>27</v>
      </c>
      <c r="HV103" s="39" t="s">
        <v>3550</v>
      </c>
      <c r="HW103" s="39" t="s">
        <v>3551</v>
      </c>
      <c r="HX103" s="39" t="s">
        <v>3552</v>
      </c>
      <c r="HY103" s="39" t="s">
        <v>3553</v>
      </c>
      <c r="HZ103" s="39" t="s">
        <v>2765</v>
      </c>
      <c r="IA103" s="39" t="s">
        <v>3554</v>
      </c>
      <c r="IB103" s="39" t="s">
        <v>3555</v>
      </c>
      <c r="IC103" s="39" t="s">
        <v>3556</v>
      </c>
      <c r="ID103" s="39" t="s">
        <v>3557</v>
      </c>
    </row>
    <row r="104" spans="1:239" ht="75.75" customHeight="1" x14ac:dyDescent="0.2">
      <c r="A104" s="44" t="s">
        <v>13004</v>
      </c>
      <c r="B104" s="39" t="s">
        <v>2229</v>
      </c>
      <c r="C104" s="39" t="s">
        <v>2230</v>
      </c>
      <c r="D104" s="39" t="s">
        <v>1543</v>
      </c>
      <c r="E104" s="39">
        <v>2019</v>
      </c>
      <c r="F104" s="48">
        <v>45292</v>
      </c>
      <c r="G104" s="48">
        <v>45657</v>
      </c>
      <c r="H104" s="39" t="s">
        <v>2231</v>
      </c>
      <c r="I104" s="43" t="s">
        <v>2232</v>
      </c>
      <c r="J104" s="39" t="s">
        <v>2233</v>
      </c>
      <c r="K104" s="43" t="s">
        <v>2234</v>
      </c>
      <c r="L104" s="44"/>
      <c r="M104" s="44"/>
      <c r="N104" s="44"/>
      <c r="O104" s="44"/>
      <c r="P104" s="44"/>
      <c r="Q104" s="44"/>
      <c r="R104" s="39" t="s">
        <v>2235</v>
      </c>
      <c r="S104" s="43" t="s">
        <v>2236</v>
      </c>
      <c r="T104" s="39" t="s">
        <v>2237</v>
      </c>
      <c r="U104" s="39" t="s">
        <v>2237</v>
      </c>
      <c r="V104" s="39" t="s">
        <v>665</v>
      </c>
      <c r="W104" s="39" t="s">
        <v>2238</v>
      </c>
      <c r="X104" s="49">
        <v>138.16999999999999</v>
      </c>
      <c r="Y104" s="49">
        <f t="shared" si="11"/>
        <v>0</v>
      </c>
      <c r="Z104" s="39">
        <v>110.536</v>
      </c>
      <c r="AA104" s="49">
        <v>80</v>
      </c>
      <c r="AB104" s="39">
        <v>0.15</v>
      </c>
      <c r="AC104" s="39">
        <v>0</v>
      </c>
      <c r="AD104" s="39">
        <v>0</v>
      </c>
      <c r="AE104" s="39">
        <v>27.634</v>
      </c>
      <c r="AF104" s="39">
        <v>20</v>
      </c>
      <c r="AG104" s="39">
        <v>0</v>
      </c>
      <c r="AH104" s="39">
        <v>0</v>
      </c>
      <c r="AI104" s="39">
        <v>0</v>
      </c>
      <c r="AJ104" s="39">
        <v>0</v>
      </c>
      <c r="AK104" s="39">
        <v>0</v>
      </c>
      <c r="AL104" s="39">
        <v>0</v>
      </c>
      <c r="AM104" s="39" t="s">
        <v>965</v>
      </c>
      <c r="AN104" s="39" t="s">
        <v>962</v>
      </c>
      <c r="AO104" s="39" t="s">
        <v>962</v>
      </c>
      <c r="AP104" s="39" t="s">
        <v>236</v>
      </c>
      <c r="AQ104" s="44"/>
      <c r="AR104" s="44"/>
      <c r="AS104" s="44"/>
      <c r="AT104" s="39">
        <v>127</v>
      </c>
      <c r="AU104" s="39">
        <v>0.2</v>
      </c>
      <c r="AV104" s="39">
        <v>142</v>
      </c>
      <c r="AW104" s="39">
        <v>142</v>
      </c>
      <c r="AX104" s="39">
        <v>142</v>
      </c>
      <c r="AY104" s="39">
        <v>1</v>
      </c>
      <c r="AZ104" s="39">
        <v>9</v>
      </c>
      <c r="BA104" s="39">
        <v>6</v>
      </c>
      <c r="BB104" s="39">
        <v>7</v>
      </c>
      <c r="BC104" s="39">
        <v>0</v>
      </c>
      <c r="BD104" s="39">
        <v>4</v>
      </c>
      <c r="BE104" s="39">
        <v>0</v>
      </c>
      <c r="BF104" s="39">
        <v>0</v>
      </c>
      <c r="BG104" s="39">
        <v>3</v>
      </c>
      <c r="BH104" s="39">
        <v>24</v>
      </c>
      <c r="BI104" s="39">
        <v>6</v>
      </c>
      <c r="BJ104" s="39">
        <v>4</v>
      </c>
      <c r="BK104" s="39">
        <v>78</v>
      </c>
      <c r="BL104" s="39">
        <v>0</v>
      </c>
      <c r="BM104" s="39">
        <v>0</v>
      </c>
      <c r="BN104" s="39">
        <v>0</v>
      </c>
      <c r="BO104" s="39">
        <v>0</v>
      </c>
      <c r="BP104" s="39">
        <v>0</v>
      </c>
      <c r="BQ104" s="39">
        <v>0</v>
      </c>
      <c r="BR104" s="39">
        <v>0</v>
      </c>
      <c r="BS104" s="39">
        <v>0</v>
      </c>
      <c r="BT104" s="39">
        <v>0</v>
      </c>
      <c r="BU104" s="39">
        <v>0</v>
      </c>
      <c r="BV104" s="39">
        <v>0</v>
      </c>
      <c r="BW104" s="39">
        <v>0</v>
      </c>
      <c r="BX104" s="39">
        <v>0</v>
      </c>
      <c r="BY104" s="39">
        <v>0</v>
      </c>
      <c r="BZ104" s="39">
        <v>0</v>
      </c>
      <c r="CA104" s="39">
        <v>0</v>
      </c>
      <c r="CB104" s="39">
        <v>0</v>
      </c>
      <c r="CC104" s="39">
        <v>0</v>
      </c>
      <c r="CD104" s="39">
        <v>0</v>
      </c>
      <c r="CE104" s="39">
        <v>0</v>
      </c>
      <c r="CF104" s="44"/>
      <c r="CG104" s="39">
        <v>0</v>
      </c>
      <c r="CH104" s="39">
        <v>0</v>
      </c>
      <c r="CI104" s="39">
        <f t="shared" si="7"/>
        <v>0</v>
      </c>
      <c r="CJ104" s="39">
        <v>0</v>
      </c>
      <c r="CK104" s="39">
        <v>0</v>
      </c>
      <c r="CL104" s="39">
        <v>0</v>
      </c>
      <c r="CM104" s="39">
        <v>0</v>
      </c>
      <c r="CN104" s="39">
        <v>0</v>
      </c>
      <c r="CO104" s="39">
        <v>0</v>
      </c>
      <c r="CP104" s="39">
        <v>0</v>
      </c>
      <c r="CQ104" s="39">
        <v>0</v>
      </c>
      <c r="CR104" s="39">
        <v>0</v>
      </c>
      <c r="CS104" s="39">
        <v>0</v>
      </c>
      <c r="CT104" s="39">
        <v>0</v>
      </c>
      <c r="CU104" s="39">
        <v>0</v>
      </c>
      <c r="CV104" s="39">
        <v>0</v>
      </c>
      <c r="CW104" s="39">
        <v>0</v>
      </c>
      <c r="CX104" s="39">
        <v>0</v>
      </c>
      <c r="CY104" s="44"/>
      <c r="CZ104" s="39">
        <v>0</v>
      </c>
      <c r="DA104" s="39">
        <f t="shared" si="8"/>
        <v>0</v>
      </c>
      <c r="DB104" s="39">
        <v>0</v>
      </c>
      <c r="DC104" s="39">
        <v>0</v>
      </c>
      <c r="DD104" s="39">
        <v>0</v>
      </c>
      <c r="DE104" s="39">
        <v>0</v>
      </c>
      <c r="DF104" s="39">
        <v>0</v>
      </c>
      <c r="DG104" s="39">
        <v>0</v>
      </c>
      <c r="DH104" s="39">
        <v>0</v>
      </c>
      <c r="DI104" s="39">
        <v>0</v>
      </c>
      <c r="DJ104" s="39">
        <v>0</v>
      </c>
      <c r="DK104" s="39">
        <v>0</v>
      </c>
      <c r="DL104" s="39">
        <v>0</v>
      </c>
      <c r="DM104" s="39">
        <v>0</v>
      </c>
      <c r="DN104" s="39">
        <v>0</v>
      </c>
      <c r="DO104" s="39">
        <v>0</v>
      </c>
      <c r="DP104" s="39">
        <v>0</v>
      </c>
      <c r="DQ104" s="39">
        <v>0</v>
      </c>
      <c r="DR104" s="39">
        <v>0</v>
      </c>
      <c r="DS104" s="39">
        <v>0</v>
      </c>
      <c r="DT104" s="39">
        <v>0</v>
      </c>
      <c r="DU104" s="39">
        <v>0</v>
      </c>
      <c r="DV104" s="39">
        <v>0</v>
      </c>
      <c r="DW104" s="39">
        <v>0</v>
      </c>
      <c r="DX104" s="39">
        <v>0</v>
      </c>
      <c r="DY104" s="39">
        <v>0</v>
      </c>
      <c r="DZ104" s="39">
        <v>0</v>
      </c>
      <c r="EA104" s="39">
        <v>0</v>
      </c>
      <c r="EB104" s="44"/>
      <c r="EC104" s="39">
        <v>0</v>
      </c>
      <c r="ED104" s="39">
        <v>0</v>
      </c>
      <c r="EE104" s="39">
        <f t="shared" si="9"/>
        <v>0</v>
      </c>
      <c r="EF104" s="39">
        <v>0</v>
      </c>
      <c r="EG104" s="39">
        <v>0</v>
      </c>
      <c r="EH104" s="39">
        <v>0</v>
      </c>
      <c r="EI104" s="39">
        <v>0</v>
      </c>
      <c r="EJ104" s="39">
        <v>0</v>
      </c>
      <c r="EK104" s="39">
        <v>0</v>
      </c>
      <c r="EL104" s="44"/>
      <c r="EM104" s="44"/>
      <c r="EN104" s="72">
        <v>142</v>
      </c>
      <c r="EO104" s="39">
        <f t="shared" si="10"/>
        <v>0</v>
      </c>
      <c r="EP104" s="39" t="s">
        <v>2239</v>
      </c>
      <c r="EQ104" s="39" t="s">
        <v>239</v>
      </c>
      <c r="ER104" s="44"/>
      <c r="ES104" s="39" t="s">
        <v>2240</v>
      </c>
      <c r="ET104" s="43" t="s">
        <v>2241</v>
      </c>
      <c r="EU104" s="39" t="s">
        <v>2242</v>
      </c>
      <c r="EV104" s="39" t="s">
        <v>236</v>
      </c>
      <c r="EW104" s="44"/>
      <c r="EX104" s="44"/>
      <c r="EY104" s="44"/>
      <c r="EZ104" s="44"/>
      <c r="FA104" s="44"/>
      <c r="FB104" s="44"/>
      <c r="FC104" s="39">
        <v>2</v>
      </c>
      <c r="FD104" s="39" t="s">
        <v>236</v>
      </c>
      <c r="FE104" s="44"/>
      <c r="FF104" s="44"/>
      <c r="FG104" s="39" t="s">
        <v>236</v>
      </c>
      <c r="FH104" s="44"/>
      <c r="FI104" s="44"/>
      <c r="FJ104" s="39" t="s">
        <v>236</v>
      </c>
      <c r="FK104" s="44"/>
      <c r="FL104" s="44"/>
      <c r="FM104" s="39" t="s">
        <v>236</v>
      </c>
      <c r="FN104" s="44"/>
      <c r="FO104" s="44"/>
      <c r="FP104" s="39" t="s">
        <v>236</v>
      </c>
      <c r="FQ104" s="44"/>
      <c r="FR104" s="44"/>
      <c r="FS104" s="39" t="s">
        <v>236</v>
      </c>
      <c r="FT104" s="44"/>
      <c r="FU104" s="44"/>
      <c r="FV104" s="39" t="s">
        <v>236</v>
      </c>
      <c r="FW104" s="44"/>
      <c r="FX104" s="44"/>
      <c r="FY104" s="44"/>
      <c r="FZ104" s="44"/>
      <c r="GA104" s="44"/>
      <c r="GB104" s="39" t="s">
        <v>236</v>
      </c>
      <c r="GC104" s="44"/>
      <c r="GD104" s="44"/>
      <c r="GE104" s="39" t="s">
        <v>243</v>
      </c>
      <c r="GF104" s="39" t="s">
        <v>441</v>
      </c>
      <c r="GG104" s="39">
        <v>0</v>
      </c>
      <c r="GH104" s="39" t="s">
        <v>236</v>
      </c>
      <c r="GI104" s="44"/>
      <c r="GJ104" s="44"/>
      <c r="GK104" s="39" t="s">
        <v>236</v>
      </c>
      <c r="GL104" s="44"/>
      <c r="GM104" s="44"/>
      <c r="GN104" s="39" t="s">
        <v>236</v>
      </c>
      <c r="GO104" s="44"/>
      <c r="GP104" s="44"/>
      <c r="GQ104" s="39" t="s">
        <v>236</v>
      </c>
      <c r="GR104" s="44"/>
      <c r="GS104" s="44"/>
      <c r="GT104" s="44"/>
      <c r="GU104" s="44"/>
      <c r="GV104" s="44"/>
      <c r="GW104" s="39">
        <v>100</v>
      </c>
      <c r="GX104" s="44"/>
      <c r="GY104" s="39">
        <v>97</v>
      </c>
      <c r="GZ104" s="39">
        <v>0</v>
      </c>
      <c r="HA104" s="39">
        <v>5</v>
      </c>
      <c r="HB104" s="39">
        <v>92</v>
      </c>
      <c r="HC104" s="39">
        <v>0</v>
      </c>
      <c r="HD104" s="39">
        <v>0</v>
      </c>
      <c r="HE104" s="39">
        <v>0</v>
      </c>
      <c r="HF104" s="39">
        <v>0</v>
      </c>
      <c r="HG104" s="39">
        <v>0</v>
      </c>
      <c r="HH104" s="39" t="s">
        <v>236</v>
      </c>
      <c r="HI104" s="44"/>
      <c r="HJ104" s="44"/>
      <c r="HK104" s="43" t="s">
        <v>2243</v>
      </c>
      <c r="HL104" s="44"/>
      <c r="HM104" s="44"/>
      <c r="HN104" s="44"/>
      <c r="HO104" s="39" t="s">
        <v>2244</v>
      </c>
      <c r="HP104" s="44"/>
      <c r="HQ104" s="44"/>
      <c r="HR104" s="44"/>
      <c r="HS104" s="39" t="s">
        <v>965</v>
      </c>
      <c r="HT104" s="39">
        <v>0</v>
      </c>
      <c r="HU104" s="44"/>
      <c r="HV104" s="39" t="s">
        <v>2228</v>
      </c>
      <c r="HW104" s="39" t="s">
        <v>2245</v>
      </c>
      <c r="HX104" s="39" t="s">
        <v>2246</v>
      </c>
      <c r="HY104" s="39" t="s">
        <v>2247</v>
      </c>
      <c r="HZ104" s="39" t="s">
        <v>2248</v>
      </c>
      <c r="IA104" s="39" t="s">
        <v>2249</v>
      </c>
      <c r="IB104" s="39" t="s">
        <v>2250</v>
      </c>
      <c r="IC104" s="39" t="s">
        <v>2247</v>
      </c>
      <c r="ID104" s="44"/>
    </row>
    <row r="105" spans="1:239" ht="116.25" customHeight="1" x14ac:dyDescent="0.2">
      <c r="A105" s="44" t="s">
        <v>13000</v>
      </c>
      <c r="B105" s="39" t="s">
        <v>2302</v>
      </c>
      <c r="C105" s="39" t="s">
        <v>2303</v>
      </c>
      <c r="D105" s="39" t="s">
        <v>2304</v>
      </c>
      <c r="E105" s="39">
        <v>2017</v>
      </c>
      <c r="F105" s="48">
        <v>45292</v>
      </c>
      <c r="G105" s="48">
        <v>45657</v>
      </c>
      <c r="H105" s="39" t="s">
        <v>2305</v>
      </c>
      <c r="I105" s="43" t="s">
        <v>2306</v>
      </c>
      <c r="J105" s="39" t="s">
        <v>2307</v>
      </c>
      <c r="K105" s="39" t="s">
        <v>12997</v>
      </c>
      <c r="L105" s="44"/>
      <c r="M105" s="44"/>
      <c r="N105" s="39" t="s">
        <v>2308</v>
      </c>
      <c r="O105" s="44"/>
      <c r="P105" s="39" t="s">
        <v>2309</v>
      </c>
      <c r="Q105" s="43" t="s">
        <v>2310</v>
      </c>
      <c r="R105" s="39" t="s">
        <v>2311</v>
      </c>
      <c r="S105" s="43" t="s">
        <v>2312</v>
      </c>
      <c r="T105" s="39" t="s">
        <v>2313</v>
      </c>
      <c r="U105" s="39" t="s">
        <v>2314</v>
      </c>
      <c r="V105" s="39" t="s">
        <v>235</v>
      </c>
      <c r="W105" s="39" t="s">
        <v>2315</v>
      </c>
      <c r="X105" s="49">
        <v>2431.8000000000002</v>
      </c>
      <c r="Y105" s="49">
        <f>X105-(Z105+AC105+AE105+AG105+AI105+AK105)</f>
        <v>0</v>
      </c>
      <c r="Z105" s="39">
        <v>965.5</v>
      </c>
      <c r="AA105" s="49">
        <v>41.4</v>
      </c>
      <c r="AB105" s="39"/>
      <c r="AC105" s="39">
        <v>323.60000000000002</v>
      </c>
      <c r="AD105" s="39">
        <v>13.9</v>
      </c>
      <c r="AE105" s="39">
        <v>27.7</v>
      </c>
      <c r="AF105" s="39">
        <v>2.9</v>
      </c>
      <c r="AG105" s="39">
        <v>74.8</v>
      </c>
      <c r="AH105" s="49">
        <v>7.9</v>
      </c>
      <c r="AI105" s="39">
        <v>102.5</v>
      </c>
      <c r="AJ105" s="39">
        <v>4.4000000000000004</v>
      </c>
      <c r="AK105" s="39">
        <v>937.7</v>
      </c>
      <c r="AL105" s="39">
        <v>40.299999999999997</v>
      </c>
      <c r="AM105" s="39" t="s">
        <v>2316</v>
      </c>
      <c r="AN105" s="39" t="s">
        <v>2317</v>
      </c>
      <c r="AO105" s="39" t="s">
        <v>2318</v>
      </c>
      <c r="AP105" s="39" t="s">
        <v>243</v>
      </c>
      <c r="AQ105" s="39" t="s">
        <v>2319</v>
      </c>
      <c r="AR105" s="43" t="s">
        <v>2320</v>
      </c>
      <c r="AS105" s="39">
        <v>0</v>
      </c>
      <c r="AT105" s="39">
        <v>0</v>
      </c>
      <c r="AU105" s="39">
        <v>0</v>
      </c>
      <c r="AV105" s="39">
        <v>1811</v>
      </c>
      <c r="AW105" s="39">
        <v>527</v>
      </c>
      <c r="AX105" s="39">
        <v>527</v>
      </c>
      <c r="AY105" s="39">
        <v>37</v>
      </c>
      <c r="AZ105" s="39">
        <v>53</v>
      </c>
      <c r="BA105" s="39">
        <v>25</v>
      </c>
      <c r="BB105" s="39">
        <v>28</v>
      </c>
      <c r="BC105" s="39">
        <v>2</v>
      </c>
      <c r="BD105" s="44"/>
      <c r="BE105" s="39">
        <v>15</v>
      </c>
      <c r="BF105" s="39">
        <v>8</v>
      </c>
      <c r="BG105" s="39">
        <v>29</v>
      </c>
      <c r="BH105" s="39">
        <v>166</v>
      </c>
      <c r="BI105" s="39">
        <v>19</v>
      </c>
      <c r="BJ105" s="39">
        <v>37</v>
      </c>
      <c r="BK105" s="39">
        <v>3</v>
      </c>
      <c r="BL105" s="39">
        <v>15</v>
      </c>
      <c r="BM105" s="39">
        <v>0</v>
      </c>
      <c r="BN105" s="39">
        <v>0</v>
      </c>
      <c r="BO105" s="39">
        <v>47</v>
      </c>
      <c r="BP105" s="44"/>
      <c r="BQ105" s="39">
        <v>0</v>
      </c>
      <c r="BR105" s="39">
        <v>39</v>
      </c>
      <c r="BS105" s="39">
        <v>39</v>
      </c>
      <c r="BT105" s="39">
        <v>0</v>
      </c>
      <c r="BU105" s="39">
        <v>0</v>
      </c>
      <c r="BV105" s="39">
        <v>0</v>
      </c>
      <c r="BW105" s="39">
        <v>0</v>
      </c>
      <c r="BX105" s="39">
        <v>0</v>
      </c>
      <c r="BY105" s="39">
        <v>0</v>
      </c>
      <c r="BZ105" s="39">
        <v>0</v>
      </c>
      <c r="CA105" s="39">
        <v>0</v>
      </c>
      <c r="CB105" s="39">
        <v>0</v>
      </c>
      <c r="CC105" s="39">
        <v>0</v>
      </c>
      <c r="CD105" s="39">
        <v>0</v>
      </c>
      <c r="CE105" s="39">
        <v>0</v>
      </c>
      <c r="CF105" s="44"/>
      <c r="CG105" s="39">
        <v>0</v>
      </c>
      <c r="CH105" s="39">
        <v>39</v>
      </c>
      <c r="CI105" s="39">
        <f t="shared" si="7"/>
        <v>0</v>
      </c>
      <c r="CJ105" s="39">
        <v>1</v>
      </c>
      <c r="CK105" s="39">
        <v>1</v>
      </c>
      <c r="CL105" s="39">
        <v>0</v>
      </c>
      <c r="CM105" s="39">
        <v>0</v>
      </c>
      <c r="CN105" s="39">
        <v>0</v>
      </c>
      <c r="CO105" s="39">
        <v>0</v>
      </c>
      <c r="CP105" s="39">
        <v>0</v>
      </c>
      <c r="CQ105" s="39">
        <v>0</v>
      </c>
      <c r="CR105" s="39">
        <v>0</v>
      </c>
      <c r="CS105" s="39">
        <v>0</v>
      </c>
      <c r="CT105" s="39">
        <v>0</v>
      </c>
      <c r="CU105" s="39">
        <v>0</v>
      </c>
      <c r="CV105" s="39">
        <v>0</v>
      </c>
      <c r="CW105" s="39">
        <v>0</v>
      </c>
      <c r="CX105" s="44"/>
      <c r="CY105" s="44"/>
      <c r="CZ105" s="39">
        <v>1</v>
      </c>
      <c r="DA105" s="39">
        <f t="shared" si="8"/>
        <v>0</v>
      </c>
      <c r="DB105" s="39">
        <v>0</v>
      </c>
      <c r="DC105" s="39">
        <v>0</v>
      </c>
      <c r="DD105" s="39">
        <v>0</v>
      </c>
      <c r="DE105" s="39">
        <v>0</v>
      </c>
      <c r="DF105" s="39">
        <v>0</v>
      </c>
      <c r="DG105" s="39">
        <v>0</v>
      </c>
      <c r="DH105" s="39">
        <v>0</v>
      </c>
      <c r="DI105" s="39">
        <v>0</v>
      </c>
      <c r="DJ105" s="39">
        <v>0</v>
      </c>
      <c r="DK105" s="39">
        <v>0</v>
      </c>
      <c r="DL105" s="39">
        <v>0</v>
      </c>
      <c r="DM105" s="39">
        <v>0</v>
      </c>
      <c r="DN105" s="39">
        <v>0</v>
      </c>
      <c r="DO105" s="39">
        <v>0</v>
      </c>
      <c r="DP105" s="39">
        <v>0</v>
      </c>
      <c r="DQ105" s="39">
        <v>0</v>
      </c>
      <c r="DR105" s="39">
        <v>0</v>
      </c>
      <c r="DS105" s="39">
        <v>0</v>
      </c>
      <c r="DT105" s="39">
        <v>0</v>
      </c>
      <c r="DU105" s="39">
        <v>0</v>
      </c>
      <c r="DV105" s="39">
        <v>0</v>
      </c>
      <c r="DW105" s="39">
        <v>0</v>
      </c>
      <c r="DX105" s="39">
        <v>0</v>
      </c>
      <c r="DY105" s="39">
        <v>0</v>
      </c>
      <c r="DZ105" s="39">
        <v>0</v>
      </c>
      <c r="EA105" s="39">
        <v>0</v>
      </c>
      <c r="EB105" s="44"/>
      <c r="EC105" s="44"/>
      <c r="ED105" s="39">
        <v>0</v>
      </c>
      <c r="EE105" s="39">
        <f t="shared" si="9"/>
        <v>0</v>
      </c>
      <c r="EF105" s="39">
        <v>0</v>
      </c>
      <c r="EG105" s="39">
        <v>0</v>
      </c>
      <c r="EH105" s="39">
        <v>0</v>
      </c>
      <c r="EI105" s="39">
        <v>0</v>
      </c>
      <c r="EJ105" s="39">
        <v>0</v>
      </c>
      <c r="EK105" s="39">
        <v>0</v>
      </c>
      <c r="EL105" s="39" t="s">
        <v>2321</v>
      </c>
      <c r="EM105" s="39">
        <v>43</v>
      </c>
      <c r="EN105" s="72">
        <v>567</v>
      </c>
      <c r="EO105" s="39">
        <f t="shared" si="10"/>
        <v>0</v>
      </c>
      <c r="EP105" s="39">
        <v>879460</v>
      </c>
      <c r="EQ105" s="39" t="s">
        <v>2322</v>
      </c>
      <c r="ER105" s="44"/>
      <c r="ES105" s="39" t="s">
        <v>2323</v>
      </c>
      <c r="ET105" s="43" t="s">
        <v>2324</v>
      </c>
      <c r="EU105" s="39">
        <v>1001664</v>
      </c>
      <c r="EV105" s="39" t="s">
        <v>236</v>
      </c>
      <c r="EW105" s="44"/>
      <c r="EX105" s="44"/>
      <c r="EY105" s="44"/>
      <c r="EZ105" s="44"/>
      <c r="FA105" s="39">
        <v>0</v>
      </c>
      <c r="FB105" s="44"/>
      <c r="FC105" s="39">
        <v>4</v>
      </c>
      <c r="FD105" s="39" t="s">
        <v>243</v>
      </c>
      <c r="FE105" s="39" t="s">
        <v>2325</v>
      </c>
      <c r="FF105" s="39">
        <v>543599</v>
      </c>
      <c r="FG105" s="39" t="s">
        <v>243</v>
      </c>
      <c r="FH105" s="39" t="s">
        <v>2326</v>
      </c>
      <c r="FI105" s="39">
        <v>127067</v>
      </c>
      <c r="FJ105" s="39" t="s">
        <v>243</v>
      </c>
      <c r="FK105" s="39" t="s">
        <v>2327</v>
      </c>
      <c r="FL105" s="39">
        <v>386</v>
      </c>
      <c r="FM105" s="44"/>
      <c r="FN105" s="44"/>
      <c r="FO105" s="44"/>
      <c r="FP105" s="39" t="s">
        <v>243</v>
      </c>
      <c r="FQ105" s="39" t="s">
        <v>2327</v>
      </c>
      <c r="FR105" s="39">
        <v>386</v>
      </c>
      <c r="FS105" s="39" t="s">
        <v>243</v>
      </c>
      <c r="FT105" s="43" t="s">
        <v>2328</v>
      </c>
      <c r="FU105" s="39">
        <v>268</v>
      </c>
      <c r="FV105" s="39" t="s">
        <v>236</v>
      </c>
      <c r="FW105" s="44"/>
      <c r="FX105" s="44"/>
      <c r="FY105" s="39" t="s">
        <v>236</v>
      </c>
      <c r="FZ105" s="39" t="s">
        <v>236</v>
      </c>
      <c r="GA105" s="39">
        <v>0</v>
      </c>
      <c r="GB105" s="39" t="s">
        <v>243</v>
      </c>
      <c r="GC105" s="43" t="s">
        <v>2328</v>
      </c>
      <c r="GD105" s="39">
        <v>268</v>
      </c>
      <c r="GE105" s="39" t="s">
        <v>243</v>
      </c>
      <c r="GF105" s="39" t="s">
        <v>2329</v>
      </c>
      <c r="GG105" s="39">
        <v>127067</v>
      </c>
      <c r="GH105" s="39" t="s">
        <v>236</v>
      </c>
      <c r="GI105" s="44"/>
      <c r="GJ105" s="44"/>
      <c r="GK105" s="39" t="s">
        <v>236</v>
      </c>
      <c r="GL105" s="44"/>
      <c r="GM105" s="44"/>
      <c r="GN105" s="39" t="s">
        <v>243</v>
      </c>
      <c r="GO105" s="39" t="s">
        <v>2330</v>
      </c>
      <c r="GP105" s="39">
        <v>17</v>
      </c>
      <c r="GQ105" s="39" t="s">
        <v>236</v>
      </c>
      <c r="GR105" s="44"/>
      <c r="GS105" s="44"/>
      <c r="GT105" s="39" t="s">
        <v>236</v>
      </c>
      <c r="GU105" s="39" t="s">
        <v>236</v>
      </c>
      <c r="GV105" s="39">
        <v>0</v>
      </c>
      <c r="GW105" s="39">
        <v>100</v>
      </c>
      <c r="GX105" s="39" t="s">
        <v>2331</v>
      </c>
      <c r="GY105" s="39">
        <v>386</v>
      </c>
      <c r="GZ105" s="39">
        <v>25</v>
      </c>
      <c r="HA105" s="39">
        <v>8</v>
      </c>
      <c r="HB105" s="39">
        <v>351</v>
      </c>
      <c r="HC105" s="39">
        <v>0</v>
      </c>
      <c r="HD105" s="39">
        <v>2</v>
      </c>
      <c r="HE105" s="39">
        <v>0</v>
      </c>
      <c r="HF105" s="39">
        <v>0</v>
      </c>
      <c r="HG105" s="39">
        <v>0</v>
      </c>
      <c r="HH105" s="39" t="s">
        <v>243</v>
      </c>
      <c r="HI105" s="43" t="s">
        <v>2332</v>
      </c>
      <c r="HJ105" s="39" t="s">
        <v>2333</v>
      </c>
      <c r="HK105" s="43" t="s">
        <v>2334</v>
      </c>
      <c r="HL105" s="39" t="s">
        <v>2335</v>
      </c>
      <c r="HM105" s="43" t="s">
        <v>2334</v>
      </c>
      <c r="HN105" s="43" t="s">
        <v>2336</v>
      </c>
      <c r="HO105" s="39" t="s">
        <v>2337</v>
      </c>
      <c r="HP105" s="44"/>
      <c r="HQ105" s="43" t="s">
        <v>2338</v>
      </c>
      <c r="HR105" s="44"/>
      <c r="HS105" s="39" t="s">
        <v>2339</v>
      </c>
      <c r="HT105" s="39">
        <v>31</v>
      </c>
      <c r="HU105" s="39">
        <v>1827</v>
      </c>
      <c r="HV105" s="39" t="s">
        <v>2301</v>
      </c>
      <c r="HW105" s="39" t="s">
        <v>455</v>
      </c>
      <c r="HX105" s="39" t="s">
        <v>2340</v>
      </c>
      <c r="HY105" s="39" t="s">
        <v>2341</v>
      </c>
      <c r="HZ105" s="39" t="s">
        <v>2342</v>
      </c>
      <c r="IA105" s="39" t="s">
        <v>2343</v>
      </c>
      <c r="IB105" s="39" t="s">
        <v>2344</v>
      </c>
      <c r="IC105" s="39" t="s">
        <v>2345</v>
      </c>
      <c r="ID105" s="44"/>
    </row>
    <row r="106" spans="1:239" ht="60" customHeight="1" x14ac:dyDescent="0.2">
      <c r="A106" s="44" t="s">
        <v>13001</v>
      </c>
      <c r="B106" s="39" t="s">
        <v>2302</v>
      </c>
      <c r="C106" s="39" t="s">
        <v>2305</v>
      </c>
      <c r="D106" s="39" t="s">
        <v>2429</v>
      </c>
      <c r="E106" s="39">
        <v>2023</v>
      </c>
      <c r="F106" s="48">
        <v>45352</v>
      </c>
      <c r="G106" s="48">
        <v>45626</v>
      </c>
      <c r="H106" s="39" t="s">
        <v>2430</v>
      </c>
      <c r="I106" s="43" t="s">
        <v>2431</v>
      </c>
      <c r="J106" s="39" t="s">
        <v>2432</v>
      </c>
      <c r="K106" s="39" t="s">
        <v>2433</v>
      </c>
      <c r="L106" s="44"/>
      <c r="M106" s="44"/>
      <c r="N106" s="44"/>
      <c r="O106" s="44"/>
      <c r="P106" s="39" t="s">
        <v>2434</v>
      </c>
      <c r="Q106" s="43" t="s">
        <v>2435</v>
      </c>
      <c r="R106" s="39" t="s">
        <v>2436</v>
      </c>
      <c r="S106" s="43" t="s">
        <v>2437</v>
      </c>
      <c r="T106" s="39" t="s">
        <v>2438</v>
      </c>
      <c r="U106" s="39" t="s">
        <v>2438</v>
      </c>
      <c r="V106" s="39" t="s">
        <v>235</v>
      </c>
      <c r="W106" s="39" t="s">
        <v>2438</v>
      </c>
      <c r="X106" s="49">
        <v>5.7</v>
      </c>
      <c r="Y106" s="49">
        <f t="shared" si="11"/>
        <v>0</v>
      </c>
      <c r="Z106" s="39">
        <v>5.7</v>
      </c>
      <c r="AA106" s="49">
        <v>100</v>
      </c>
      <c r="AB106" s="39">
        <v>1.8E-3</v>
      </c>
      <c r="AC106" s="39">
        <v>0</v>
      </c>
      <c r="AD106" s="39">
        <v>0</v>
      </c>
      <c r="AE106" s="39">
        <v>0</v>
      </c>
      <c r="AF106" s="39">
        <v>0</v>
      </c>
      <c r="AG106" s="39">
        <v>0</v>
      </c>
      <c r="AH106" s="39">
        <v>0</v>
      </c>
      <c r="AI106" s="39">
        <v>0</v>
      </c>
      <c r="AJ106" s="39">
        <v>0</v>
      </c>
      <c r="AK106" s="39">
        <v>0</v>
      </c>
      <c r="AL106" s="39">
        <v>0</v>
      </c>
      <c r="AM106" s="39" t="s">
        <v>236</v>
      </c>
      <c r="AN106" s="39">
        <v>0</v>
      </c>
      <c r="AO106" s="39">
        <v>0</v>
      </c>
      <c r="AP106" s="39" t="s">
        <v>236</v>
      </c>
      <c r="AQ106" s="44"/>
      <c r="AR106" s="44"/>
      <c r="AS106" s="44"/>
      <c r="AT106" s="39">
        <v>5700</v>
      </c>
      <c r="AU106" s="39">
        <v>1.8E-3</v>
      </c>
      <c r="AV106" s="39">
        <v>92</v>
      </c>
      <c r="AW106" s="39">
        <v>92</v>
      </c>
      <c r="AX106" s="39">
        <v>39</v>
      </c>
      <c r="AY106" s="44"/>
      <c r="AZ106" s="44"/>
      <c r="BA106" s="44"/>
      <c r="BB106" s="44"/>
      <c r="BC106" s="44"/>
      <c r="BD106" s="44"/>
      <c r="BE106" s="44"/>
      <c r="BF106" s="44"/>
      <c r="BG106" s="44"/>
      <c r="BH106" s="44"/>
      <c r="BI106" s="44"/>
      <c r="BJ106" s="44"/>
      <c r="BK106" s="44"/>
      <c r="BL106" s="44"/>
      <c r="BM106" s="44"/>
      <c r="BN106" s="44"/>
      <c r="BO106" s="44"/>
      <c r="BP106" s="44"/>
      <c r="BQ106" s="44"/>
      <c r="BR106" s="39">
        <v>39</v>
      </c>
      <c r="BS106" s="39">
        <v>10</v>
      </c>
      <c r="BT106" s="39">
        <v>7</v>
      </c>
      <c r="BU106" s="39">
        <v>11</v>
      </c>
      <c r="BV106" s="39">
        <v>1</v>
      </c>
      <c r="BW106" s="39">
        <v>1</v>
      </c>
      <c r="BX106" s="39">
        <v>3</v>
      </c>
      <c r="BY106" s="39">
        <v>1</v>
      </c>
      <c r="BZ106" s="39">
        <v>2</v>
      </c>
      <c r="CA106" s="44"/>
      <c r="CB106" s="39">
        <v>2</v>
      </c>
      <c r="CC106" s="39">
        <v>1</v>
      </c>
      <c r="CD106" s="44"/>
      <c r="CE106" s="44"/>
      <c r="CF106" s="44"/>
      <c r="CG106" s="44"/>
      <c r="CH106" s="39">
        <v>39</v>
      </c>
      <c r="CI106" s="39">
        <f t="shared" si="7"/>
        <v>0</v>
      </c>
      <c r="CJ106" s="39">
        <v>1</v>
      </c>
      <c r="CK106" s="39">
        <v>1</v>
      </c>
      <c r="CL106" s="39">
        <v>0</v>
      </c>
      <c r="CM106" s="39">
        <v>0</v>
      </c>
      <c r="CN106" s="39">
        <v>0</v>
      </c>
      <c r="CO106" s="39">
        <v>0</v>
      </c>
      <c r="CP106" s="39">
        <v>0</v>
      </c>
      <c r="CQ106" s="39">
        <v>0</v>
      </c>
      <c r="CR106" s="39">
        <v>0</v>
      </c>
      <c r="CS106" s="39">
        <v>0</v>
      </c>
      <c r="CT106" s="39">
        <v>0</v>
      </c>
      <c r="CU106" s="39">
        <v>0</v>
      </c>
      <c r="CV106" s="39">
        <v>0</v>
      </c>
      <c r="CW106" s="39">
        <v>0</v>
      </c>
      <c r="CX106" s="44"/>
      <c r="CY106" s="44"/>
      <c r="CZ106" s="39">
        <v>1</v>
      </c>
      <c r="DA106" s="39">
        <f t="shared" si="8"/>
        <v>0</v>
      </c>
      <c r="DB106" s="39">
        <v>0</v>
      </c>
      <c r="DC106" s="39">
        <v>0</v>
      </c>
      <c r="DD106" s="39">
        <v>0</v>
      </c>
      <c r="DE106" s="39">
        <v>0</v>
      </c>
      <c r="DF106" s="39">
        <v>0</v>
      </c>
      <c r="DG106" s="39">
        <v>0</v>
      </c>
      <c r="DH106" s="39">
        <v>0</v>
      </c>
      <c r="DI106" s="39">
        <v>0</v>
      </c>
      <c r="DJ106" s="39">
        <v>0</v>
      </c>
      <c r="DK106" s="39">
        <v>0</v>
      </c>
      <c r="DL106" s="39">
        <v>0</v>
      </c>
      <c r="DM106" s="39">
        <v>0</v>
      </c>
      <c r="DN106" s="39">
        <v>0</v>
      </c>
      <c r="DO106" s="39">
        <v>0</v>
      </c>
      <c r="DP106" s="39">
        <v>0</v>
      </c>
      <c r="DQ106" s="39">
        <v>0</v>
      </c>
      <c r="DR106" s="39">
        <v>0</v>
      </c>
      <c r="DS106" s="39">
        <v>0</v>
      </c>
      <c r="DT106" s="39">
        <v>0</v>
      </c>
      <c r="DU106" s="39">
        <v>0</v>
      </c>
      <c r="DV106" s="39">
        <v>0</v>
      </c>
      <c r="DW106" s="39">
        <v>0</v>
      </c>
      <c r="DX106" s="39">
        <v>0</v>
      </c>
      <c r="DY106" s="39">
        <v>0</v>
      </c>
      <c r="DZ106" s="39">
        <v>0</v>
      </c>
      <c r="EA106" s="39">
        <v>0</v>
      </c>
      <c r="EB106" s="44"/>
      <c r="EC106" s="44"/>
      <c r="ED106" s="39">
        <v>0</v>
      </c>
      <c r="EE106" s="39">
        <f t="shared" si="9"/>
        <v>0</v>
      </c>
      <c r="EF106" s="44"/>
      <c r="EG106" s="44"/>
      <c r="EH106" s="44"/>
      <c r="EI106" s="44"/>
      <c r="EJ106" s="44"/>
      <c r="EK106" s="44"/>
      <c r="EL106" s="44"/>
      <c r="EM106" s="44"/>
      <c r="EN106" s="72">
        <v>40</v>
      </c>
      <c r="EO106" s="39">
        <f t="shared" si="10"/>
        <v>0</v>
      </c>
      <c r="EP106" s="39">
        <v>0</v>
      </c>
      <c r="EQ106" s="39" t="s">
        <v>236</v>
      </c>
      <c r="ER106" s="44"/>
      <c r="ES106" s="39">
        <v>0</v>
      </c>
      <c r="ET106" s="43" t="s">
        <v>2324</v>
      </c>
      <c r="EU106" s="39">
        <v>1001664</v>
      </c>
      <c r="EV106" s="39" t="s">
        <v>236</v>
      </c>
      <c r="EW106" s="44"/>
      <c r="EX106" s="44"/>
      <c r="EY106" s="44"/>
      <c r="EZ106" s="44"/>
      <c r="FA106" s="44"/>
      <c r="FB106" s="44"/>
      <c r="FC106" s="39">
        <v>5</v>
      </c>
      <c r="FD106" s="39" t="s">
        <v>243</v>
      </c>
      <c r="FE106" s="39" t="s">
        <v>2439</v>
      </c>
      <c r="FF106" s="39">
        <v>6621</v>
      </c>
      <c r="FG106" s="39" t="s">
        <v>236</v>
      </c>
      <c r="FH106" s="44"/>
      <c r="FI106" s="44"/>
      <c r="FJ106" s="39" t="s">
        <v>236</v>
      </c>
      <c r="FK106" s="44"/>
      <c r="FL106" s="44"/>
      <c r="FM106" s="39" t="s">
        <v>236</v>
      </c>
      <c r="FN106" s="44"/>
      <c r="FO106" s="44"/>
      <c r="FP106" s="39" t="s">
        <v>236</v>
      </c>
      <c r="FQ106" s="44"/>
      <c r="FR106" s="44"/>
      <c r="FS106" s="39" t="s">
        <v>236</v>
      </c>
      <c r="FT106" s="44"/>
      <c r="FU106" s="44"/>
      <c r="FV106" s="39" t="s">
        <v>236</v>
      </c>
      <c r="FW106" s="44"/>
      <c r="FX106" s="44"/>
      <c r="FY106" s="44"/>
      <c r="FZ106" s="44"/>
      <c r="GA106" s="44"/>
      <c r="GB106" s="39" t="s">
        <v>236</v>
      </c>
      <c r="GC106" s="44"/>
      <c r="GD106" s="44"/>
      <c r="GE106" s="39" t="s">
        <v>236</v>
      </c>
      <c r="GF106" s="44"/>
      <c r="GG106" s="44"/>
      <c r="GH106" s="39" t="s">
        <v>236</v>
      </c>
      <c r="GI106" s="44"/>
      <c r="GJ106" s="44"/>
      <c r="GK106" s="39" t="s">
        <v>236</v>
      </c>
      <c r="GL106" s="44"/>
      <c r="GM106" s="44"/>
      <c r="GN106" s="39" t="s">
        <v>236</v>
      </c>
      <c r="GO106" s="44"/>
      <c r="GP106" s="44"/>
      <c r="GQ106" s="39" t="s">
        <v>236</v>
      </c>
      <c r="GR106" s="44"/>
      <c r="GS106" s="44"/>
      <c r="GT106" s="44"/>
      <c r="GU106" s="44"/>
      <c r="GV106" s="44"/>
      <c r="GW106" s="39">
        <v>19</v>
      </c>
      <c r="GX106" s="39" t="s">
        <v>2440</v>
      </c>
      <c r="GY106" s="39">
        <v>7</v>
      </c>
      <c r="GZ106" s="39">
        <v>5</v>
      </c>
      <c r="HA106" s="39">
        <v>0</v>
      </c>
      <c r="HB106" s="39">
        <v>0</v>
      </c>
      <c r="HC106" s="39">
        <v>0</v>
      </c>
      <c r="HD106" s="39">
        <v>2</v>
      </c>
      <c r="HE106" s="39">
        <v>0</v>
      </c>
      <c r="HF106" s="39">
        <v>0</v>
      </c>
      <c r="HG106" s="39">
        <v>0</v>
      </c>
      <c r="HH106" s="39" t="s">
        <v>236</v>
      </c>
      <c r="HI106" s="44"/>
      <c r="HJ106" s="44"/>
      <c r="HK106" s="43" t="s">
        <v>2441</v>
      </c>
      <c r="HL106" s="39" t="s">
        <v>2442</v>
      </c>
      <c r="HM106" s="43" t="s">
        <v>2443</v>
      </c>
      <c r="HN106" s="43" t="s">
        <v>2444</v>
      </c>
      <c r="HO106" s="39" t="s">
        <v>2445</v>
      </c>
      <c r="HP106" s="44"/>
      <c r="HQ106" s="39" t="s">
        <v>2446</v>
      </c>
      <c r="HR106" s="44"/>
      <c r="HS106" s="39" t="s">
        <v>2447</v>
      </c>
      <c r="HT106" s="39">
        <v>12</v>
      </c>
      <c r="HU106" s="39">
        <v>210</v>
      </c>
      <c r="HV106" s="39" t="s">
        <v>2448</v>
      </c>
      <c r="HW106" s="39" t="s">
        <v>2449</v>
      </c>
      <c r="HX106" s="39" t="s">
        <v>2450</v>
      </c>
      <c r="HY106" s="39" t="s">
        <v>2451</v>
      </c>
      <c r="HZ106" s="39" t="s">
        <v>2448</v>
      </c>
      <c r="IA106" s="39" t="s">
        <v>2452</v>
      </c>
      <c r="IB106" s="39" t="s">
        <v>2450</v>
      </c>
      <c r="IC106" s="39" t="s">
        <v>2451</v>
      </c>
      <c r="ID106" s="44"/>
    </row>
    <row r="107" spans="1:239" ht="76.5" customHeight="1" x14ac:dyDescent="0.2">
      <c r="A107" s="44" t="s">
        <v>13012</v>
      </c>
      <c r="B107" s="39" t="s">
        <v>2302</v>
      </c>
      <c r="C107" s="39" t="s">
        <v>2305</v>
      </c>
      <c r="D107" s="39" t="s">
        <v>3880</v>
      </c>
      <c r="E107" s="39">
        <v>2024</v>
      </c>
      <c r="F107" s="48">
        <v>45536</v>
      </c>
      <c r="G107" s="48">
        <v>45656</v>
      </c>
      <c r="H107" s="39" t="s">
        <v>2430</v>
      </c>
      <c r="I107" s="43" t="s">
        <v>3881</v>
      </c>
      <c r="J107" s="39" t="s">
        <v>3882</v>
      </c>
      <c r="K107" s="43" t="s">
        <v>3883</v>
      </c>
      <c r="L107" s="44"/>
      <c r="M107" s="44"/>
      <c r="N107" s="44"/>
      <c r="O107" s="44"/>
      <c r="P107" s="39" t="s">
        <v>2434</v>
      </c>
      <c r="Q107" s="43" t="s">
        <v>3884</v>
      </c>
      <c r="R107" s="44"/>
      <c r="S107" s="44"/>
      <c r="T107" s="39" t="s">
        <v>2438</v>
      </c>
      <c r="U107" s="39" t="s">
        <v>2438</v>
      </c>
      <c r="V107" s="39" t="s">
        <v>235</v>
      </c>
      <c r="W107" s="39" t="s">
        <v>3885</v>
      </c>
      <c r="X107" s="49">
        <v>0.9</v>
      </c>
      <c r="Y107" s="49">
        <f t="shared" si="11"/>
        <v>0</v>
      </c>
      <c r="Z107" s="39">
        <v>0.9</v>
      </c>
      <c r="AA107" s="49">
        <v>100</v>
      </c>
      <c r="AB107" s="39">
        <v>3.0000000000000001E-3</v>
      </c>
      <c r="AC107" s="39">
        <v>0</v>
      </c>
      <c r="AD107" s="39">
        <v>0</v>
      </c>
      <c r="AE107" s="39">
        <v>0</v>
      </c>
      <c r="AF107" s="39">
        <v>0</v>
      </c>
      <c r="AG107" s="39">
        <v>0</v>
      </c>
      <c r="AH107" s="39">
        <v>0</v>
      </c>
      <c r="AI107" s="39">
        <v>0</v>
      </c>
      <c r="AJ107" s="39">
        <v>0</v>
      </c>
      <c r="AK107" s="39">
        <v>0</v>
      </c>
      <c r="AL107" s="39">
        <v>0</v>
      </c>
      <c r="AM107" s="39">
        <v>0</v>
      </c>
      <c r="AN107" s="39" t="s">
        <v>3886</v>
      </c>
      <c r="AO107" s="39" t="s">
        <v>3886</v>
      </c>
      <c r="AP107" s="39" t="s">
        <v>236</v>
      </c>
      <c r="AQ107" s="44"/>
      <c r="AR107" s="44"/>
      <c r="AS107" s="44"/>
      <c r="AT107" s="39">
        <v>0.9</v>
      </c>
      <c r="AU107" s="39">
        <v>2.9999999999999997E-4</v>
      </c>
      <c r="AV107" s="39">
        <v>8</v>
      </c>
      <c r="AW107" s="39">
        <v>5</v>
      </c>
      <c r="AX107" s="39">
        <v>2</v>
      </c>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39">
        <v>0</v>
      </c>
      <c r="CI107" s="39">
        <f t="shared" si="7"/>
        <v>0</v>
      </c>
      <c r="CJ107" s="39">
        <v>2</v>
      </c>
      <c r="CK107" s="39">
        <v>2</v>
      </c>
      <c r="CL107" s="44"/>
      <c r="CM107" s="44"/>
      <c r="CN107" s="44"/>
      <c r="CO107" s="44"/>
      <c r="CP107" s="44"/>
      <c r="CQ107" s="44"/>
      <c r="CR107" s="44"/>
      <c r="CS107" s="44"/>
      <c r="CT107" s="44"/>
      <c r="CU107" s="44"/>
      <c r="CV107" s="44"/>
      <c r="CW107" s="44"/>
      <c r="CX107" s="44"/>
      <c r="CY107" s="44"/>
      <c r="CZ107" s="39">
        <v>2</v>
      </c>
      <c r="DA107" s="39">
        <f t="shared" si="8"/>
        <v>0</v>
      </c>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39">
        <v>0</v>
      </c>
      <c r="EE107" s="39">
        <f t="shared" si="9"/>
        <v>0</v>
      </c>
      <c r="EF107" s="44"/>
      <c r="EG107" s="44"/>
      <c r="EH107" s="44"/>
      <c r="EI107" s="44"/>
      <c r="EJ107" s="44"/>
      <c r="EK107" s="44"/>
      <c r="EL107" s="44"/>
      <c r="EM107" s="44"/>
      <c r="EN107" s="72">
        <v>2</v>
      </c>
      <c r="EO107" s="39">
        <f t="shared" si="10"/>
        <v>0</v>
      </c>
      <c r="EP107" s="39">
        <v>0</v>
      </c>
      <c r="EQ107" s="39" t="s">
        <v>236</v>
      </c>
      <c r="ER107" s="44"/>
      <c r="ES107" s="39">
        <v>0</v>
      </c>
      <c r="ET107" s="43" t="s">
        <v>2324</v>
      </c>
      <c r="EU107" s="39">
        <v>1001664</v>
      </c>
      <c r="EV107" s="44"/>
      <c r="EW107" s="44"/>
      <c r="EX107" s="44"/>
      <c r="EY107" s="44"/>
      <c r="EZ107" s="44"/>
      <c r="FA107" s="44"/>
      <c r="FB107" s="44"/>
      <c r="FC107" s="39">
        <v>5</v>
      </c>
      <c r="FD107" s="39" t="s">
        <v>243</v>
      </c>
      <c r="FE107" s="39" t="s">
        <v>3887</v>
      </c>
      <c r="FF107" s="39">
        <v>438</v>
      </c>
      <c r="FG107" s="39" t="s">
        <v>236</v>
      </c>
      <c r="FH107" s="44"/>
      <c r="FI107" s="44"/>
      <c r="FJ107" s="39" t="s">
        <v>236</v>
      </c>
      <c r="FK107" s="44"/>
      <c r="FL107" s="44"/>
      <c r="FM107" s="39" t="s">
        <v>236</v>
      </c>
      <c r="FN107" s="44"/>
      <c r="FO107" s="44"/>
      <c r="FP107" s="39" t="s">
        <v>236</v>
      </c>
      <c r="FQ107" s="44"/>
      <c r="FR107" s="44"/>
      <c r="FS107" s="39" t="s">
        <v>236</v>
      </c>
      <c r="FT107" s="44"/>
      <c r="FU107" s="44"/>
      <c r="FV107" s="39" t="s">
        <v>236</v>
      </c>
      <c r="FW107" s="44"/>
      <c r="FX107" s="44"/>
      <c r="FY107" s="44"/>
      <c r="FZ107" s="44"/>
      <c r="GA107" s="44"/>
      <c r="GB107" s="39" t="s">
        <v>236</v>
      </c>
      <c r="GC107" s="44"/>
      <c r="GD107" s="44"/>
      <c r="GE107" s="39" t="s">
        <v>243</v>
      </c>
      <c r="GF107" s="39" t="s">
        <v>441</v>
      </c>
      <c r="GG107" s="39">
        <v>438</v>
      </c>
      <c r="GH107" s="39" t="s">
        <v>236</v>
      </c>
      <c r="GI107" s="44"/>
      <c r="GJ107" s="44"/>
      <c r="GK107" s="39" t="s">
        <v>236</v>
      </c>
      <c r="GL107" s="44"/>
      <c r="GM107" s="44"/>
      <c r="GN107" s="39" t="s">
        <v>236</v>
      </c>
      <c r="GO107" s="44"/>
      <c r="GP107" s="44"/>
      <c r="GQ107" s="39" t="s">
        <v>236</v>
      </c>
      <c r="GR107" s="44"/>
      <c r="GS107" s="44"/>
      <c r="GT107" s="39" t="s">
        <v>236</v>
      </c>
      <c r="GU107" s="39" t="s">
        <v>236</v>
      </c>
      <c r="GV107" s="39">
        <v>0</v>
      </c>
      <c r="GW107" s="39">
        <v>100</v>
      </c>
      <c r="GX107" s="39" t="s">
        <v>3888</v>
      </c>
      <c r="GY107" s="39">
        <v>1</v>
      </c>
      <c r="GZ107" s="39">
        <v>0</v>
      </c>
      <c r="HA107" s="39">
        <v>0</v>
      </c>
      <c r="HB107" s="39">
        <v>0</v>
      </c>
      <c r="HC107" s="39">
        <v>0</v>
      </c>
      <c r="HD107" s="39">
        <v>1</v>
      </c>
      <c r="HE107" s="39">
        <v>0</v>
      </c>
      <c r="HF107" s="39">
        <v>0</v>
      </c>
      <c r="HG107" s="39">
        <v>0</v>
      </c>
      <c r="HH107" s="39" t="s">
        <v>236</v>
      </c>
      <c r="HI107" s="44"/>
      <c r="HJ107" s="44"/>
      <c r="HK107" s="43" t="s">
        <v>2441</v>
      </c>
      <c r="HL107" s="39" t="s">
        <v>2442</v>
      </c>
      <c r="HM107" s="44"/>
      <c r="HN107" s="44"/>
      <c r="HO107" s="44"/>
      <c r="HP107" s="44"/>
      <c r="HQ107" s="44"/>
      <c r="HR107" s="44"/>
      <c r="HS107" s="39" t="s">
        <v>3889</v>
      </c>
      <c r="HT107" s="39">
        <v>3</v>
      </c>
      <c r="HU107" s="39">
        <v>200</v>
      </c>
      <c r="HV107" s="39" t="s">
        <v>2448</v>
      </c>
      <c r="HW107" s="39" t="s">
        <v>3890</v>
      </c>
      <c r="HX107" s="39" t="s">
        <v>3891</v>
      </c>
      <c r="HY107" s="39" t="s">
        <v>2451</v>
      </c>
      <c r="HZ107" s="39" t="s">
        <v>2448</v>
      </c>
      <c r="IA107" s="39" t="s">
        <v>2452</v>
      </c>
      <c r="IB107" s="39" t="s">
        <v>2450</v>
      </c>
      <c r="IC107" s="39" t="s">
        <v>2451</v>
      </c>
      <c r="ID107" s="44"/>
    </row>
    <row r="108" spans="1:239" ht="69" customHeight="1" x14ac:dyDescent="0.2">
      <c r="A108" s="44" t="s">
        <v>13004</v>
      </c>
      <c r="B108" s="39" t="s">
        <v>1541</v>
      </c>
      <c r="C108" s="39" t="s">
        <v>1542</v>
      </c>
      <c r="D108" s="39" t="s">
        <v>1543</v>
      </c>
      <c r="E108" s="39">
        <v>2014</v>
      </c>
      <c r="F108" s="48">
        <v>45200</v>
      </c>
      <c r="G108" s="48">
        <v>45657</v>
      </c>
      <c r="H108" s="39" t="s">
        <v>1544</v>
      </c>
      <c r="I108" s="44"/>
      <c r="J108" s="39" t="s">
        <v>1545</v>
      </c>
      <c r="K108" s="43" t="s">
        <v>1546</v>
      </c>
      <c r="L108" s="39" t="s">
        <v>1547</v>
      </c>
      <c r="M108" s="43" t="s">
        <v>1548</v>
      </c>
      <c r="N108" s="44"/>
      <c r="O108" s="44"/>
      <c r="P108" s="44"/>
      <c r="Q108" s="44"/>
      <c r="R108" s="44"/>
      <c r="S108" s="44"/>
      <c r="T108" s="39" t="s">
        <v>1549</v>
      </c>
      <c r="U108" s="39" t="s">
        <v>1549</v>
      </c>
      <c r="V108" s="39" t="s">
        <v>665</v>
      </c>
      <c r="W108" s="39" t="s">
        <v>1550</v>
      </c>
      <c r="X108" s="49">
        <v>1453.9690000000001</v>
      </c>
      <c r="Y108" s="49">
        <f t="shared" si="11"/>
        <v>0</v>
      </c>
      <c r="Z108" s="39">
        <v>1108.4079999999999</v>
      </c>
      <c r="AA108" s="49">
        <v>76.23</v>
      </c>
      <c r="AB108" s="39">
        <v>0.19</v>
      </c>
      <c r="AC108" s="39">
        <v>0</v>
      </c>
      <c r="AD108" s="39">
        <v>0</v>
      </c>
      <c r="AE108" s="39">
        <v>345.56099999999998</v>
      </c>
      <c r="AF108" s="39">
        <v>23.77</v>
      </c>
      <c r="AG108" s="39">
        <v>0</v>
      </c>
      <c r="AH108" s="39">
        <v>0</v>
      </c>
      <c r="AI108" s="39">
        <v>0</v>
      </c>
      <c r="AJ108" s="39">
        <v>0</v>
      </c>
      <c r="AK108" s="39">
        <v>0</v>
      </c>
      <c r="AL108" s="39">
        <v>0</v>
      </c>
      <c r="AM108" s="39" t="s">
        <v>1551</v>
      </c>
      <c r="AN108" s="39">
        <v>0</v>
      </c>
      <c r="AO108" s="39">
        <v>0</v>
      </c>
      <c r="AP108" s="44"/>
      <c r="AQ108" s="44"/>
      <c r="AR108" s="44"/>
      <c r="AS108" s="44"/>
      <c r="AT108" s="49">
        <v>1903.9</v>
      </c>
      <c r="AU108" s="39">
        <v>0.28000000000000003</v>
      </c>
      <c r="AV108" s="39">
        <v>0</v>
      </c>
      <c r="AW108" s="39">
        <v>3413</v>
      </c>
      <c r="AX108" s="39">
        <v>3413</v>
      </c>
      <c r="AY108" s="39">
        <v>443</v>
      </c>
      <c r="AZ108" s="39">
        <v>987</v>
      </c>
      <c r="BA108" s="39">
        <v>410</v>
      </c>
      <c r="BB108" s="39">
        <v>182</v>
      </c>
      <c r="BC108" s="44"/>
      <c r="BD108" s="39">
        <v>100</v>
      </c>
      <c r="BE108" s="44"/>
      <c r="BF108" s="44"/>
      <c r="BG108" s="44"/>
      <c r="BH108" s="44"/>
      <c r="BI108" s="39">
        <v>109</v>
      </c>
      <c r="BJ108" s="39">
        <v>682</v>
      </c>
      <c r="BK108" s="39">
        <v>350</v>
      </c>
      <c r="BL108" s="39">
        <v>114</v>
      </c>
      <c r="BM108" s="44"/>
      <c r="BN108" s="44"/>
      <c r="BO108" s="44"/>
      <c r="BP108" s="39">
        <v>36</v>
      </c>
      <c r="BQ108" s="44"/>
      <c r="BR108" s="44"/>
      <c r="BS108" s="44"/>
      <c r="BT108" s="44"/>
      <c r="BU108" s="44"/>
      <c r="BV108" s="44"/>
      <c r="BW108" s="44"/>
      <c r="BX108" s="44"/>
      <c r="BY108" s="44"/>
      <c r="BZ108" s="44"/>
      <c r="CA108" s="44"/>
      <c r="CB108" s="44"/>
      <c r="CC108" s="44"/>
      <c r="CD108" s="44"/>
      <c r="CE108" s="44"/>
      <c r="CF108" s="44"/>
      <c r="CG108" s="44"/>
      <c r="CH108" s="39">
        <v>0</v>
      </c>
      <c r="CI108" s="39">
        <f t="shared" si="7"/>
        <v>0</v>
      </c>
      <c r="CJ108" s="44"/>
      <c r="CK108" s="44"/>
      <c r="CL108" s="44"/>
      <c r="CM108" s="44"/>
      <c r="CN108" s="44"/>
      <c r="CO108" s="44"/>
      <c r="CP108" s="44"/>
      <c r="CQ108" s="44"/>
      <c r="CR108" s="44"/>
      <c r="CS108" s="44"/>
      <c r="CT108" s="44"/>
      <c r="CU108" s="44"/>
      <c r="CV108" s="44"/>
      <c r="CW108" s="44"/>
      <c r="CX108" s="44"/>
      <c r="CY108" s="44"/>
      <c r="CZ108" s="39">
        <v>0</v>
      </c>
      <c r="DA108" s="39">
        <f t="shared" si="8"/>
        <v>0</v>
      </c>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39">
        <v>0</v>
      </c>
      <c r="EE108" s="39">
        <f t="shared" si="9"/>
        <v>0</v>
      </c>
      <c r="EF108" s="44"/>
      <c r="EG108" s="44"/>
      <c r="EH108" s="44"/>
      <c r="EI108" s="44"/>
      <c r="EJ108" s="44"/>
      <c r="EK108" s="44"/>
      <c r="EL108" s="44"/>
      <c r="EM108" s="44"/>
      <c r="EN108" s="72">
        <v>3413</v>
      </c>
      <c r="EO108" s="39">
        <f t="shared" si="10"/>
        <v>0</v>
      </c>
      <c r="EP108" s="39" t="s">
        <v>1552</v>
      </c>
      <c r="EQ108" s="39" t="s">
        <v>1553</v>
      </c>
      <c r="ER108" s="43" t="s">
        <v>1554</v>
      </c>
      <c r="ES108" s="53">
        <v>45739</v>
      </c>
      <c r="ET108" s="43" t="s">
        <v>1555</v>
      </c>
      <c r="EU108" s="39" t="s">
        <v>1556</v>
      </c>
      <c r="EV108" s="39" t="s">
        <v>236</v>
      </c>
      <c r="EW108" s="44"/>
      <c r="EX108" s="44"/>
      <c r="EY108" s="44"/>
      <c r="EZ108" s="44"/>
      <c r="FA108" s="44"/>
      <c r="FB108" s="44"/>
      <c r="FC108" s="39">
        <v>0</v>
      </c>
      <c r="FD108" s="44"/>
      <c r="FE108" s="44"/>
      <c r="FF108" s="44"/>
      <c r="FG108" s="39" t="s">
        <v>243</v>
      </c>
      <c r="FH108" s="39" t="s">
        <v>1479</v>
      </c>
      <c r="FI108" s="39">
        <v>0</v>
      </c>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39" t="s">
        <v>243</v>
      </c>
      <c r="GF108" s="39" t="s">
        <v>1557</v>
      </c>
      <c r="GG108" s="39">
        <v>386320</v>
      </c>
      <c r="GH108" s="44"/>
      <c r="GI108" s="44"/>
      <c r="GJ108" s="44"/>
      <c r="GK108" s="44"/>
      <c r="GL108" s="44"/>
      <c r="GM108" s="44"/>
      <c r="GN108" s="44"/>
      <c r="GO108" s="44"/>
      <c r="GP108" s="44"/>
      <c r="GQ108" s="44"/>
      <c r="GR108" s="44"/>
      <c r="GS108" s="44"/>
      <c r="GT108" s="44"/>
      <c r="GU108" s="44"/>
      <c r="GV108" s="44"/>
      <c r="GW108" s="39">
        <v>100</v>
      </c>
      <c r="GX108" s="44"/>
      <c r="GY108" s="39">
        <v>865</v>
      </c>
      <c r="GZ108" s="39">
        <v>0</v>
      </c>
      <c r="HA108" s="39">
        <v>10</v>
      </c>
      <c r="HB108" s="39">
        <v>855</v>
      </c>
      <c r="HC108" s="39">
        <v>0</v>
      </c>
      <c r="HD108" s="39">
        <v>0</v>
      </c>
      <c r="HE108" s="39">
        <v>0</v>
      </c>
      <c r="HF108" s="39">
        <v>0</v>
      </c>
      <c r="HG108" s="39">
        <v>0</v>
      </c>
      <c r="HH108" s="39" t="s">
        <v>236</v>
      </c>
      <c r="HI108" s="44"/>
      <c r="HJ108" s="44"/>
      <c r="HK108" s="44"/>
      <c r="HL108" s="44"/>
      <c r="HM108" s="44"/>
      <c r="HN108" s="44"/>
      <c r="HO108" s="39" t="s">
        <v>1558</v>
      </c>
      <c r="HP108" s="44"/>
      <c r="HQ108" s="39" t="s">
        <v>1479</v>
      </c>
      <c r="HR108" s="44"/>
      <c r="HS108" s="39" t="s">
        <v>1559</v>
      </c>
      <c r="HT108" s="39">
        <v>9</v>
      </c>
      <c r="HU108" s="39">
        <v>302</v>
      </c>
      <c r="HV108" s="39" t="s">
        <v>1540</v>
      </c>
      <c r="HW108" s="39" t="s">
        <v>1560</v>
      </c>
      <c r="HX108" s="39" t="s">
        <v>1561</v>
      </c>
      <c r="HY108" s="39" t="s">
        <v>1562</v>
      </c>
      <c r="HZ108" s="39" t="s">
        <v>1540</v>
      </c>
      <c r="IA108" s="39" t="s">
        <v>1560</v>
      </c>
      <c r="IB108" s="39" t="s">
        <v>1561</v>
      </c>
      <c r="IC108" s="39" t="s">
        <v>1562</v>
      </c>
      <c r="ID108" s="43" t="s">
        <v>1563</v>
      </c>
    </row>
    <row r="109" spans="1:239" ht="34.5" customHeight="1" x14ac:dyDescent="0.2">
      <c r="A109" s="44" t="s">
        <v>13002</v>
      </c>
      <c r="B109" s="39" t="s">
        <v>3477</v>
      </c>
      <c r="C109" s="39" t="s">
        <v>824</v>
      </c>
      <c r="D109" s="44"/>
      <c r="E109" s="39">
        <v>2019</v>
      </c>
      <c r="F109" s="48">
        <v>45292</v>
      </c>
      <c r="G109" s="48">
        <v>45657</v>
      </c>
      <c r="H109" s="39" t="s">
        <v>3478</v>
      </c>
      <c r="I109" s="44"/>
      <c r="J109" s="39" t="s">
        <v>3479</v>
      </c>
      <c r="K109" s="43" t="s">
        <v>3480</v>
      </c>
      <c r="L109" s="44"/>
      <c r="M109" s="44"/>
      <c r="N109" s="39" t="s">
        <v>388</v>
      </c>
      <c r="O109" s="44"/>
      <c r="P109" s="39" t="s">
        <v>388</v>
      </c>
      <c r="Q109" s="44"/>
      <c r="R109" s="39" t="s">
        <v>388</v>
      </c>
      <c r="S109" s="44"/>
      <c r="T109" s="39" t="s">
        <v>3481</v>
      </c>
      <c r="U109" s="39" t="s">
        <v>3481</v>
      </c>
      <c r="V109" s="39" t="s">
        <v>235</v>
      </c>
      <c r="W109" s="39" t="s">
        <v>3482</v>
      </c>
      <c r="X109" s="49">
        <v>279.37200000000001</v>
      </c>
      <c r="Y109" s="49">
        <f t="shared" si="11"/>
        <v>0</v>
      </c>
      <c r="Z109" s="39">
        <v>31.582000000000001</v>
      </c>
      <c r="AA109" s="49"/>
      <c r="AB109" s="39">
        <v>0.05</v>
      </c>
      <c r="AC109" s="39">
        <v>3.0219999999999998</v>
      </c>
      <c r="AD109" s="49">
        <v>1.08</v>
      </c>
      <c r="AE109" s="39">
        <v>0</v>
      </c>
      <c r="AF109" s="39">
        <v>0</v>
      </c>
      <c r="AG109" s="39">
        <v>0</v>
      </c>
      <c r="AH109" s="39">
        <v>0</v>
      </c>
      <c r="AI109" s="39">
        <v>0</v>
      </c>
      <c r="AJ109" s="39">
        <v>0</v>
      </c>
      <c r="AK109" s="39">
        <v>244.768</v>
      </c>
      <c r="AL109" s="39">
        <v>87.61</v>
      </c>
      <c r="AM109" s="39" t="s">
        <v>3483</v>
      </c>
      <c r="AN109" s="39" t="s">
        <v>364</v>
      </c>
      <c r="AO109" s="39" t="s">
        <v>3481</v>
      </c>
      <c r="AP109" s="39" t="s">
        <v>236</v>
      </c>
      <c r="AQ109" s="44"/>
      <c r="AR109" s="44"/>
      <c r="AS109" s="44"/>
      <c r="AT109" s="39">
        <v>3.484</v>
      </c>
      <c r="AU109" s="39">
        <v>1</v>
      </c>
      <c r="AV109" s="39">
        <v>3</v>
      </c>
      <c r="AW109" s="39">
        <v>3</v>
      </c>
      <c r="AX109" s="39">
        <v>3</v>
      </c>
      <c r="AY109" s="44"/>
      <c r="AZ109" s="44"/>
      <c r="BA109" s="39">
        <v>1</v>
      </c>
      <c r="BB109" s="44"/>
      <c r="BC109" s="44"/>
      <c r="BD109" s="39">
        <v>3</v>
      </c>
      <c r="BE109" s="44"/>
      <c r="BF109" s="44"/>
      <c r="BG109" s="44"/>
      <c r="BH109" s="44"/>
      <c r="BI109" s="39">
        <v>2</v>
      </c>
      <c r="BJ109" s="39">
        <v>24</v>
      </c>
      <c r="BK109" s="44"/>
      <c r="BL109" s="44"/>
      <c r="BM109" s="44"/>
      <c r="BN109" s="44"/>
      <c r="BO109" s="44"/>
      <c r="BP109" s="44"/>
      <c r="BQ109" s="44"/>
      <c r="BR109" s="39">
        <v>0</v>
      </c>
      <c r="BS109" s="44"/>
      <c r="BT109" s="44"/>
      <c r="BU109" s="44"/>
      <c r="BV109" s="44"/>
      <c r="BW109" s="44"/>
      <c r="BX109" s="44"/>
      <c r="BY109" s="44"/>
      <c r="BZ109" s="44"/>
      <c r="CA109" s="44"/>
      <c r="CB109" s="44"/>
      <c r="CC109" s="44"/>
      <c r="CD109" s="44"/>
      <c r="CE109" s="44"/>
      <c r="CF109" s="44"/>
      <c r="CG109" s="44"/>
      <c r="CH109" s="39">
        <v>0</v>
      </c>
      <c r="CI109" s="39">
        <f t="shared" si="7"/>
        <v>0</v>
      </c>
      <c r="CJ109" s="39">
        <v>0</v>
      </c>
      <c r="CK109" s="44"/>
      <c r="CL109" s="44"/>
      <c r="CM109" s="44"/>
      <c r="CN109" s="44"/>
      <c r="CO109" s="44"/>
      <c r="CP109" s="44"/>
      <c r="CQ109" s="44"/>
      <c r="CR109" s="44"/>
      <c r="CS109" s="44"/>
      <c r="CT109" s="44"/>
      <c r="CU109" s="44"/>
      <c r="CV109" s="44"/>
      <c r="CW109" s="44"/>
      <c r="CX109" s="44"/>
      <c r="CY109" s="44"/>
      <c r="CZ109" s="39">
        <v>0</v>
      </c>
      <c r="DA109" s="39">
        <f t="shared" si="8"/>
        <v>0</v>
      </c>
      <c r="DB109" s="39">
        <v>0</v>
      </c>
      <c r="DC109" s="44"/>
      <c r="DD109" s="44"/>
      <c r="DE109" s="44"/>
      <c r="DF109" s="44"/>
      <c r="DG109" s="44"/>
      <c r="DH109" s="44"/>
      <c r="DI109" s="44"/>
      <c r="DJ109" s="44"/>
      <c r="DK109" s="44"/>
      <c r="DL109" s="44"/>
      <c r="DM109" s="44"/>
      <c r="DN109" s="44"/>
      <c r="DO109" s="44"/>
      <c r="DP109" s="44"/>
      <c r="DQ109" s="44"/>
      <c r="DR109" s="44"/>
      <c r="DS109" s="44"/>
      <c r="DT109" s="44"/>
      <c r="DU109" s="44"/>
      <c r="DV109" s="44"/>
      <c r="DW109" s="44"/>
      <c r="DX109" s="44"/>
      <c r="DY109" s="44"/>
      <c r="DZ109" s="44"/>
      <c r="EA109" s="44"/>
      <c r="EB109" s="44"/>
      <c r="EC109" s="44"/>
      <c r="ED109" s="39">
        <v>0</v>
      </c>
      <c r="EE109" s="39">
        <f t="shared" si="9"/>
        <v>0</v>
      </c>
      <c r="EF109" s="44"/>
      <c r="EG109" s="44"/>
      <c r="EH109" s="44"/>
      <c r="EI109" s="44"/>
      <c r="EJ109" s="44"/>
      <c r="EK109" s="44"/>
      <c r="EL109" s="44"/>
      <c r="EM109" s="44"/>
      <c r="EN109" s="72">
        <v>30</v>
      </c>
      <c r="EO109" s="39">
        <f t="shared" si="10"/>
        <v>0</v>
      </c>
      <c r="EP109" s="39">
        <v>135393</v>
      </c>
      <c r="EQ109" s="39" t="s">
        <v>3484</v>
      </c>
      <c r="ER109" s="44"/>
      <c r="ES109" s="39">
        <v>40</v>
      </c>
      <c r="ET109" s="43" t="s">
        <v>3485</v>
      </c>
      <c r="EU109" s="39">
        <v>338483</v>
      </c>
      <c r="EV109" s="39" t="s">
        <v>236</v>
      </c>
      <c r="EW109" s="44"/>
      <c r="EX109" s="44"/>
      <c r="EY109" s="44"/>
      <c r="EZ109" s="44"/>
      <c r="FA109" s="44"/>
      <c r="FB109" s="44"/>
      <c r="FC109" s="39">
        <v>1</v>
      </c>
      <c r="FD109" s="39" t="s">
        <v>243</v>
      </c>
      <c r="FE109" s="39" t="s">
        <v>3486</v>
      </c>
      <c r="FF109" s="39">
        <v>1012</v>
      </c>
      <c r="FG109" s="39" t="s">
        <v>243</v>
      </c>
      <c r="FH109" s="39" t="s">
        <v>3487</v>
      </c>
      <c r="FI109" s="39">
        <v>30</v>
      </c>
      <c r="FJ109" s="39" t="s">
        <v>236</v>
      </c>
      <c r="FK109" s="44"/>
      <c r="FL109" s="44"/>
      <c r="FM109" s="39" t="s">
        <v>236</v>
      </c>
      <c r="FN109" s="44"/>
      <c r="FO109" s="44"/>
      <c r="FP109" s="39" t="s">
        <v>243</v>
      </c>
      <c r="FQ109" s="39" t="s">
        <v>3488</v>
      </c>
      <c r="FR109" s="39">
        <v>699</v>
      </c>
      <c r="FS109" s="39" t="s">
        <v>243</v>
      </c>
      <c r="FT109" s="43" t="s">
        <v>3489</v>
      </c>
      <c r="FU109" s="39">
        <v>254</v>
      </c>
      <c r="FV109" s="39" t="s">
        <v>236</v>
      </c>
      <c r="FW109" s="44"/>
      <c r="FX109" s="44"/>
      <c r="FY109" s="44"/>
      <c r="FZ109" s="44"/>
      <c r="GA109" s="44"/>
      <c r="GB109" s="39" t="s">
        <v>243</v>
      </c>
      <c r="GC109" s="39" t="s">
        <v>3490</v>
      </c>
      <c r="GD109" s="39">
        <v>150174</v>
      </c>
      <c r="GE109" s="39" t="s">
        <v>236</v>
      </c>
      <c r="GF109" s="44"/>
      <c r="GG109" s="44"/>
      <c r="GH109" s="39" t="s">
        <v>236</v>
      </c>
      <c r="GI109" s="44"/>
      <c r="GJ109" s="44"/>
      <c r="GK109" s="39" t="s">
        <v>236</v>
      </c>
      <c r="GL109" s="44"/>
      <c r="GM109" s="44"/>
      <c r="GN109" s="39" t="s">
        <v>236</v>
      </c>
      <c r="GO109" s="44"/>
      <c r="GP109" s="44"/>
      <c r="GQ109" s="39" t="s">
        <v>236</v>
      </c>
      <c r="GR109" s="44"/>
      <c r="GS109" s="44"/>
      <c r="GT109" s="44"/>
      <c r="GU109" s="44"/>
      <c r="GV109" s="44"/>
      <c r="GW109" s="39">
        <v>100</v>
      </c>
      <c r="GX109" s="44"/>
      <c r="GY109" s="39">
        <v>19</v>
      </c>
      <c r="GZ109" s="39">
        <v>17</v>
      </c>
      <c r="HA109" s="39">
        <v>4</v>
      </c>
      <c r="HB109" s="39">
        <v>120</v>
      </c>
      <c r="HC109" s="39">
        <v>0</v>
      </c>
      <c r="HD109" s="39">
        <v>2</v>
      </c>
      <c r="HE109" s="39">
        <v>0</v>
      </c>
      <c r="HF109" s="39">
        <v>0</v>
      </c>
      <c r="HG109" s="39">
        <v>0</v>
      </c>
      <c r="HH109" s="39" t="s">
        <v>236</v>
      </c>
      <c r="HI109" s="44"/>
      <c r="HJ109" s="44"/>
      <c r="HK109" s="43" t="s">
        <v>3491</v>
      </c>
      <c r="HL109" s="44"/>
      <c r="HM109" s="44"/>
      <c r="HN109" s="44"/>
      <c r="HO109" s="39" t="s">
        <v>3492</v>
      </c>
      <c r="HP109" s="44"/>
      <c r="HQ109" s="44"/>
      <c r="HR109" s="44"/>
      <c r="HS109" s="39" t="s">
        <v>810</v>
      </c>
      <c r="HT109" s="39">
        <v>0</v>
      </c>
      <c r="HU109" s="44"/>
      <c r="HV109" s="39" t="s">
        <v>3493</v>
      </c>
      <c r="HW109" s="39" t="s">
        <v>3494</v>
      </c>
      <c r="HX109" s="39" t="s">
        <v>3495</v>
      </c>
      <c r="HY109" s="39" t="s">
        <v>3496</v>
      </c>
      <c r="HZ109" s="39" t="s">
        <v>3497</v>
      </c>
      <c r="IA109" s="39" t="s">
        <v>3498</v>
      </c>
      <c r="IB109" s="39" t="s">
        <v>3499</v>
      </c>
      <c r="IC109" s="39" t="s">
        <v>3500</v>
      </c>
      <c r="ID109" s="44"/>
    </row>
    <row r="110" spans="1:239" ht="35.25" customHeight="1" x14ac:dyDescent="0.2">
      <c r="A110" s="44" t="s">
        <v>13003</v>
      </c>
      <c r="B110" s="39" t="s">
        <v>3477</v>
      </c>
      <c r="C110" s="39" t="s">
        <v>3892</v>
      </c>
      <c r="D110" s="44"/>
      <c r="E110" s="39">
        <v>2020</v>
      </c>
      <c r="F110" s="48">
        <v>45292</v>
      </c>
      <c r="G110" s="48">
        <v>45657</v>
      </c>
      <c r="H110" s="39" t="s">
        <v>3893</v>
      </c>
      <c r="I110" s="44"/>
      <c r="J110" s="39" t="s">
        <v>3894</v>
      </c>
      <c r="K110" s="43" t="s">
        <v>3895</v>
      </c>
      <c r="L110" s="44"/>
      <c r="M110" s="44"/>
      <c r="N110" s="39" t="s">
        <v>388</v>
      </c>
      <c r="O110" s="44"/>
      <c r="P110" s="39" t="s">
        <v>388</v>
      </c>
      <c r="Q110" s="44"/>
      <c r="R110" s="39" t="s">
        <v>388</v>
      </c>
      <c r="S110" s="44"/>
      <c r="T110" s="39" t="s">
        <v>3896</v>
      </c>
      <c r="U110" s="39" t="s">
        <v>3896</v>
      </c>
      <c r="V110" s="39" t="s">
        <v>235</v>
      </c>
      <c r="W110" s="39" t="s">
        <v>3897</v>
      </c>
      <c r="X110" s="49">
        <v>8.9</v>
      </c>
      <c r="Y110" s="49">
        <f t="shared" si="11"/>
        <v>0</v>
      </c>
      <c r="Z110" s="39">
        <v>5.8999999999999997E-2</v>
      </c>
      <c r="AA110" s="49">
        <v>0.66</v>
      </c>
      <c r="AB110" s="39">
        <v>0.01</v>
      </c>
      <c r="AC110" s="39">
        <v>2.198</v>
      </c>
      <c r="AD110" s="49">
        <v>24.7</v>
      </c>
      <c r="AE110" s="39">
        <v>0</v>
      </c>
      <c r="AF110" s="39">
        <v>0</v>
      </c>
      <c r="AG110" s="39">
        <v>0.84599999999999997</v>
      </c>
      <c r="AH110" s="39">
        <v>9.51</v>
      </c>
      <c r="AI110" s="39">
        <v>0</v>
      </c>
      <c r="AJ110" s="39">
        <v>0</v>
      </c>
      <c r="AK110" s="39">
        <v>5.7969999999999997</v>
      </c>
      <c r="AL110" s="39">
        <v>65.13</v>
      </c>
      <c r="AM110" s="39" t="s">
        <v>3892</v>
      </c>
      <c r="AN110" s="39" t="s">
        <v>304</v>
      </c>
      <c r="AO110" s="39" t="s">
        <v>3896</v>
      </c>
      <c r="AP110" s="39" t="s">
        <v>236</v>
      </c>
      <c r="AQ110" s="44"/>
      <c r="AR110" s="44"/>
      <c r="AS110" s="39">
        <v>0.84599999999999997</v>
      </c>
      <c r="AT110" s="39">
        <v>9.3569999999999993</v>
      </c>
      <c r="AU110" s="39">
        <v>0.01</v>
      </c>
      <c r="AV110" s="39">
        <v>29</v>
      </c>
      <c r="AW110" s="39">
        <v>4</v>
      </c>
      <c r="AX110" s="39">
        <v>4</v>
      </c>
      <c r="AY110" s="44"/>
      <c r="AZ110" s="44"/>
      <c r="BA110" s="44"/>
      <c r="BB110" s="44"/>
      <c r="BC110" s="44"/>
      <c r="BD110" s="44"/>
      <c r="BE110" s="44"/>
      <c r="BF110" s="44"/>
      <c r="BG110" s="44"/>
      <c r="BH110" s="44"/>
      <c r="BI110" s="39">
        <v>4</v>
      </c>
      <c r="BJ110" s="44"/>
      <c r="BK110" s="44"/>
      <c r="BL110" s="44"/>
      <c r="BM110" s="44"/>
      <c r="BN110" s="44"/>
      <c r="BO110" s="44"/>
      <c r="BP110" s="44"/>
      <c r="BQ110" s="44"/>
      <c r="BR110" s="39">
        <v>0</v>
      </c>
      <c r="BS110" s="44"/>
      <c r="BT110" s="44"/>
      <c r="BU110" s="44"/>
      <c r="BV110" s="44"/>
      <c r="BW110" s="44"/>
      <c r="BX110" s="44"/>
      <c r="BY110" s="44"/>
      <c r="BZ110" s="44"/>
      <c r="CA110" s="44"/>
      <c r="CB110" s="44"/>
      <c r="CC110" s="44"/>
      <c r="CD110" s="44"/>
      <c r="CE110" s="44"/>
      <c r="CF110" s="44"/>
      <c r="CG110" s="44"/>
      <c r="CH110" s="39">
        <v>0</v>
      </c>
      <c r="CI110" s="39">
        <f t="shared" si="7"/>
        <v>0</v>
      </c>
      <c r="CJ110" s="39">
        <v>0</v>
      </c>
      <c r="CK110" s="44"/>
      <c r="CL110" s="44"/>
      <c r="CM110" s="44"/>
      <c r="CN110" s="44"/>
      <c r="CO110" s="44"/>
      <c r="CP110" s="44"/>
      <c r="CQ110" s="44"/>
      <c r="CR110" s="44"/>
      <c r="CS110" s="44"/>
      <c r="CT110" s="44"/>
      <c r="CU110" s="44"/>
      <c r="CV110" s="44"/>
      <c r="CW110" s="44"/>
      <c r="CX110" s="44"/>
      <c r="CY110" s="44"/>
      <c r="CZ110" s="39">
        <v>0</v>
      </c>
      <c r="DA110" s="39">
        <f t="shared" si="8"/>
        <v>0</v>
      </c>
      <c r="DB110" s="39">
        <v>0</v>
      </c>
      <c r="DC110" s="44"/>
      <c r="DD110" s="44"/>
      <c r="DE110" s="44"/>
      <c r="DF110" s="44"/>
      <c r="DG110" s="44"/>
      <c r="DH110" s="44"/>
      <c r="DI110" s="44"/>
      <c r="DJ110" s="44"/>
      <c r="DK110" s="44"/>
      <c r="DL110" s="44"/>
      <c r="DM110" s="44"/>
      <c r="DN110" s="44"/>
      <c r="DO110" s="44"/>
      <c r="DP110" s="44"/>
      <c r="DQ110" s="44"/>
      <c r="DR110" s="44"/>
      <c r="DS110" s="44"/>
      <c r="DT110" s="44"/>
      <c r="DU110" s="44"/>
      <c r="DV110" s="44"/>
      <c r="DW110" s="44"/>
      <c r="DX110" s="44"/>
      <c r="DY110" s="44"/>
      <c r="DZ110" s="44"/>
      <c r="EA110" s="44"/>
      <c r="EB110" s="44"/>
      <c r="EC110" s="44"/>
      <c r="ED110" s="39">
        <v>0</v>
      </c>
      <c r="EE110" s="39">
        <f t="shared" si="9"/>
        <v>0</v>
      </c>
      <c r="EF110" s="44"/>
      <c r="EG110" s="44"/>
      <c r="EH110" s="44"/>
      <c r="EI110" s="44"/>
      <c r="EJ110" s="44"/>
      <c r="EK110" s="44"/>
      <c r="EL110" s="44"/>
      <c r="EM110" s="44"/>
      <c r="EN110" s="72">
        <v>4</v>
      </c>
      <c r="EO110" s="39">
        <f t="shared" si="10"/>
        <v>0</v>
      </c>
      <c r="EP110" s="39">
        <v>5805</v>
      </c>
      <c r="EQ110" s="39" t="s">
        <v>3898</v>
      </c>
      <c r="ER110" s="44"/>
      <c r="ES110" s="39" t="s">
        <v>3899</v>
      </c>
      <c r="ET110" s="43" t="s">
        <v>3485</v>
      </c>
      <c r="EU110" s="39">
        <v>338483</v>
      </c>
      <c r="EV110" s="39" t="s">
        <v>236</v>
      </c>
      <c r="EW110" s="44"/>
      <c r="EX110" s="44"/>
      <c r="EY110" s="44"/>
      <c r="EZ110" s="44"/>
      <c r="FA110" s="44"/>
      <c r="FB110" s="44"/>
      <c r="FC110" s="39">
        <v>3</v>
      </c>
      <c r="FD110" s="39" t="s">
        <v>236</v>
      </c>
      <c r="FE110" s="44"/>
      <c r="FF110" s="44"/>
      <c r="FG110" s="39" t="s">
        <v>236</v>
      </c>
      <c r="FH110" s="44"/>
      <c r="FI110" s="44"/>
      <c r="FJ110" s="39" t="s">
        <v>243</v>
      </c>
      <c r="FK110" s="39" t="s">
        <v>3900</v>
      </c>
      <c r="FL110" s="39">
        <v>9</v>
      </c>
      <c r="FM110" s="39" t="s">
        <v>236</v>
      </c>
      <c r="FN110" s="44"/>
      <c r="FO110" s="44"/>
      <c r="FP110" s="39" t="s">
        <v>236</v>
      </c>
      <c r="FQ110" s="44"/>
      <c r="FR110" s="44"/>
      <c r="FS110" s="39" t="s">
        <v>236</v>
      </c>
      <c r="FT110" s="44"/>
      <c r="FU110" s="44"/>
      <c r="FV110" s="39" t="s">
        <v>236</v>
      </c>
      <c r="FW110" s="44"/>
      <c r="FX110" s="44"/>
      <c r="FY110" s="44"/>
      <c r="FZ110" s="44"/>
      <c r="GA110" s="44"/>
      <c r="GB110" s="39" t="s">
        <v>236</v>
      </c>
      <c r="GC110" s="44"/>
      <c r="GD110" s="44"/>
      <c r="GE110" s="39" t="s">
        <v>236</v>
      </c>
      <c r="GF110" s="44"/>
      <c r="GG110" s="44"/>
      <c r="GH110" s="39" t="s">
        <v>236</v>
      </c>
      <c r="GI110" s="44"/>
      <c r="GJ110" s="44"/>
      <c r="GK110" s="39" t="s">
        <v>236</v>
      </c>
      <c r="GL110" s="44"/>
      <c r="GM110" s="44"/>
      <c r="GN110" s="39" t="s">
        <v>243</v>
      </c>
      <c r="GO110" s="39" t="s">
        <v>3901</v>
      </c>
      <c r="GP110" s="39">
        <v>9</v>
      </c>
      <c r="GQ110" s="39" t="s">
        <v>236</v>
      </c>
      <c r="GR110" s="44"/>
      <c r="GS110" s="44"/>
      <c r="GT110" s="44"/>
      <c r="GU110" s="44"/>
      <c r="GV110" s="44"/>
      <c r="GW110" s="39">
        <v>100</v>
      </c>
      <c r="GX110" s="44"/>
      <c r="GY110" s="39">
        <v>12</v>
      </c>
      <c r="GZ110" s="39">
        <v>10</v>
      </c>
      <c r="HA110" s="39">
        <v>4</v>
      </c>
      <c r="HB110" s="39">
        <v>0</v>
      </c>
      <c r="HC110" s="39">
        <v>0</v>
      </c>
      <c r="HD110" s="39">
        <v>2</v>
      </c>
      <c r="HE110" s="39">
        <v>0</v>
      </c>
      <c r="HF110" s="39">
        <v>0</v>
      </c>
      <c r="HG110" s="39">
        <v>0</v>
      </c>
      <c r="HH110" s="39" t="s">
        <v>236</v>
      </c>
      <c r="HI110" s="44"/>
      <c r="HJ110" s="44"/>
      <c r="HK110" s="44"/>
      <c r="HL110" s="44"/>
      <c r="HM110" s="44"/>
      <c r="HN110" s="44"/>
      <c r="HO110" s="39" t="s">
        <v>3001</v>
      </c>
      <c r="HP110" s="44"/>
      <c r="HQ110" s="44"/>
      <c r="HR110" s="44"/>
      <c r="HS110" s="39" t="s">
        <v>810</v>
      </c>
      <c r="HT110" s="39">
        <v>0</v>
      </c>
      <c r="HU110" s="44"/>
      <c r="HV110" s="39" t="s">
        <v>3902</v>
      </c>
      <c r="HW110" s="39" t="s">
        <v>3903</v>
      </c>
      <c r="HX110" s="39" t="s">
        <v>3904</v>
      </c>
      <c r="HY110" s="39" t="s">
        <v>3905</v>
      </c>
      <c r="HZ110" s="39" t="s">
        <v>3497</v>
      </c>
      <c r="IA110" s="39" t="s">
        <v>3498</v>
      </c>
      <c r="IB110" s="39" t="s">
        <v>3499</v>
      </c>
      <c r="IC110" s="39" t="s">
        <v>3500</v>
      </c>
      <c r="ID110" s="44"/>
    </row>
    <row r="111" spans="1:239" ht="61.5" customHeight="1" x14ac:dyDescent="0.2">
      <c r="A111" s="44" t="s">
        <v>13007</v>
      </c>
      <c r="B111" s="39" t="s">
        <v>1513</v>
      </c>
      <c r="C111" s="39" t="s">
        <v>1514</v>
      </c>
      <c r="D111" s="39" t="s">
        <v>1515</v>
      </c>
      <c r="E111" s="39">
        <v>2024</v>
      </c>
      <c r="F111" s="48">
        <v>45366</v>
      </c>
      <c r="G111" s="48">
        <v>45875</v>
      </c>
      <c r="H111" s="44"/>
      <c r="I111" s="44"/>
      <c r="J111" s="44"/>
      <c r="K111" s="44"/>
      <c r="L111" s="44"/>
      <c r="M111" s="44"/>
      <c r="N111" s="39" t="s">
        <v>1516</v>
      </c>
      <c r="O111" s="43" t="s">
        <v>1517</v>
      </c>
      <c r="P111" s="44"/>
      <c r="Q111" s="44"/>
      <c r="R111" s="39" t="s">
        <v>1518</v>
      </c>
      <c r="S111" s="39" t="s">
        <v>1519</v>
      </c>
      <c r="T111" s="39" t="s">
        <v>1520</v>
      </c>
      <c r="U111" s="39" t="s">
        <v>1520</v>
      </c>
      <c r="V111" s="39" t="s">
        <v>665</v>
      </c>
      <c r="W111" s="39" t="s">
        <v>1521</v>
      </c>
      <c r="X111" s="49">
        <v>13.930999999999999</v>
      </c>
      <c r="Y111" s="49">
        <f t="shared" si="11"/>
        <v>0</v>
      </c>
      <c r="Z111" s="39">
        <v>11.382999999999999</v>
      </c>
      <c r="AA111" s="49">
        <v>81.709999999999994</v>
      </c>
      <c r="AB111" s="39">
        <v>0.02</v>
      </c>
      <c r="AC111" s="39">
        <v>0.14099999999999999</v>
      </c>
      <c r="AD111" s="49">
        <v>1.01</v>
      </c>
      <c r="AE111" s="39">
        <v>0</v>
      </c>
      <c r="AF111" s="39">
        <v>0</v>
      </c>
      <c r="AG111" s="39">
        <v>0</v>
      </c>
      <c r="AH111" s="39">
        <v>0</v>
      </c>
      <c r="AI111" s="39">
        <v>2.407</v>
      </c>
      <c r="AJ111" s="39">
        <v>17.28</v>
      </c>
      <c r="AK111" s="39">
        <v>0</v>
      </c>
      <c r="AL111" s="39">
        <v>0</v>
      </c>
      <c r="AM111" s="39" t="s">
        <v>1522</v>
      </c>
      <c r="AN111" s="39" t="s">
        <v>1522</v>
      </c>
      <c r="AO111" s="39" t="s">
        <v>1522</v>
      </c>
      <c r="AP111" s="39" t="s">
        <v>243</v>
      </c>
      <c r="AQ111" s="39" t="s">
        <v>1523</v>
      </c>
      <c r="AR111" s="44"/>
      <c r="AS111" s="39">
        <v>0</v>
      </c>
      <c r="AT111" s="39">
        <v>8.5440000000000005</v>
      </c>
      <c r="AU111" s="56">
        <v>1.0000000000000001E-5</v>
      </c>
      <c r="AV111" s="39">
        <v>0</v>
      </c>
      <c r="AW111" s="39">
        <v>55</v>
      </c>
      <c r="AX111" s="39">
        <v>14</v>
      </c>
      <c r="AY111" s="39">
        <v>0</v>
      </c>
      <c r="AZ111" s="39">
        <v>0</v>
      </c>
      <c r="BA111" s="39">
        <v>0</v>
      </c>
      <c r="BB111" s="39">
        <v>0</v>
      </c>
      <c r="BC111" s="39">
        <v>0</v>
      </c>
      <c r="BD111" s="39">
        <v>3</v>
      </c>
      <c r="BE111" s="39">
        <v>0</v>
      </c>
      <c r="BF111" s="39">
        <v>0</v>
      </c>
      <c r="BG111" s="39">
        <v>3</v>
      </c>
      <c r="BH111" s="39">
        <v>0</v>
      </c>
      <c r="BI111" s="39">
        <v>1</v>
      </c>
      <c r="BJ111" s="39">
        <v>1</v>
      </c>
      <c r="BK111" s="39">
        <v>0</v>
      </c>
      <c r="BL111" s="39">
        <v>0</v>
      </c>
      <c r="BM111" s="39">
        <v>0</v>
      </c>
      <c r="BN111" s="39">
        <v>0</v>
      </c>
      <c r="BO111" s="39">
        <v>0</v>
      </c>
      <c r="BP111" s="39">
        <v>0</v>
      </c>
      <c r="BQ111" s="39">
        <v>0</v>
      </c>
      <c r="BR111" s="39">
        <v>0</v>
      </c>
      <c r="BS111" s="39">
        <v>0</v>
      </c>
      <c r="BT111" s="39">
        <v>0</v>
      </c>
      <c r="BU111" s="39">
        <v>0</v>
      </c>
      <c r="BV111" s="39">
        <v>0</v>
      </c>
      <c r="BW111" s="39">
        <v>0</v>
      </c>
      <c r="BX111" s="39">
        <v>0</v>
      </c>
      <c r="BY111" s="39">
        <v>0</v>
      </c>
      <c r="BZ111" s="39">
        <v>0</v>
      </c>
      <c r="CA111" s="39">
        <v>0</v>
      </c>
      <c r="CB111" s="39">
        <v>0</v>
      </c>
      <c r="CC111" s="39">
        <v>0</v>
      </c>
      <c r="CD111" s="39">
        <v>0</v>
      </c>
      <c r="CE111" s="39">
        <v>0</v>
      </c>
      <c r="CF111" s="44"/>
      <c r="CG111" s="39">
        <v>0</v>
      </c>
      <c r="CH111" s="39">
        <v>0</v>
      </c>
      <c r="CI111" s="39">
        <f t="shared" si="7"/>
        <v>0</v>
      </c>
      <c r="CJ111" s="39">
        <v>0</v>
      </c>
      <c r="CK111" s="39">
        <v>0</v>
      </c>
      <c r="CL111" s="39">
        <v>0</v>
      </c>
      <c r="CM111" s="39">
        <v>0</v>
      </c>
      <c r="CN111" s="39">
        <v>0</v>
      </c>
      <c r="CO111" s="39">
        <v>0</v>
      </c>
      <c r="CP111" s="39">
        <v>0</v>
      </c>
      <c r="CQ111" s="39">
        <v>0</v>
      </c>
      <c r="CR111" s="39">
        <v>0</v>
      </c>
      <c r="CS111" s="39">
        <v>0</v>
      </c>
      <c r="CT111" s="39">
        <v>0</v>
      </c>
      <c r="CU111" s="39">
        <v>0</v>
      </c>
      <c r="CV111" s="39">
        <v>0</v>
      </c>
      <c r="CW111" s="39">
        <v>0</v>
      </c>
      <c r="CX111" s="39">
        <v>0</v>
      </c>
      <c r="CY111" s="44"/>
      <c r="CZ111" s="39">
        <v>0</v>
      </c>
      <c r="DA111" s="39">
        <f t="shared" si="8"/>
        <v>0</v>
      </c>
      <c r="DB111" s="39">
        <v>0</v>
      </c>
      <c r="DC111" s="39">
        <v>0</v>
      </c>
      <c r="DD111" s="39">
        <v>0</v>
      </c>
      <c r="DE111" s="39">
        <v>0</v>
      </c>
      <c r="DF111" s="39">
        <v>0</v>
      </c>
      <c r="DG111" s="39">
        <v>0</v>
      </c>
      <c r="DH111" s="39">
        <v>0</v>
      </c>
      <c r="DI111" s="39">
        <v>0</v>
      </c>
      <c r="DJ111" s="39">
        <v>0</v>
      </c>
      <c r="DK111" s="39">
        <v>0</v>
      </c>
      <c r="DL111" s="39">
        <v>0</v>
      </c>
      <c r="DM111" s="39">
        <v>0</v>
      </c>
      <c r="DN111" s="39">
        <v>0</v>
      </c>
      <c r="DO111" s="39">
        <v>0</v>
      </c>
      <c r="DP111" s="39">
        <v>0</v>
      </c>
      <c r="DQ111" s="39">
        <v>0</v>
      </c>
      <c r="DR111" s="39">
        <v>0</v>
      </c>
      <c r="DS111" s="39">
        <v>0</v>
      </c>
      <c r="DT111" s="39">
        <v>0</v>
      </c>
      <c r="DU111" s="39">
        <v>0</v>
      </c>
      <c r="DV111" s="39">
        <v>0</v>
      </c>
      <c r="DW111" s="39">
        <v>0</v>
      </c>
      <c r="DX111" s="39">
        <v>0</v>
      </c>
      <c r="DY111" s="39">
        <v>0</v>
      </c>
      <c r="DZ111" s="39">
        <v>0</v>
      </c>
      <c r="EA111" s="39">
        <v>0</v>
      </c>
      <c r="EB111" s="44"/>
      <c r="EC111" s="39">
        <v>0</v>
      </c>
      <c r="ED111" s="39">
        <v>0</v>
      </c>
      <c r="EE111" s="39">
        <f t="shared" si="9"/>
        <v>0</v>
      </c>
      <c r="EF111" s="39">
        <v>0</v>
      </c>
      <c r="EG111" s="39">
        <v>0</v>
      </c>
      <c r="EH111" s="39">
        <v>0</v>
      </c>
      <c r="EI111" s="39">
        <v>0</v>
      </c>
      <c r="EJ111" s="39">
        <v>0</v>
      </c>
      <c r="EK111" s="39">
        <v>0</v>
      </c>
      <c r="EL111" s="44"/>
      <c r="EM111" s="39">
        <v>0</v>
      </c>
      <c r="EN111" s="72">
        <v>8</v>
      </c>
      <c r="EO111" s="39">
        <f t="shared" si="10"/>
        <v>0</v>
      </c>
      <c r="EP111" s="39" t="s">
        <v>1524</v>
      </c>
      <c r="EQ111" s="39" t="s">
        <v>1525</v>
      </c>
      <c r="ER111" s="44"/>
      <c r="ES111" s="39" t="s">
        <v>1526</v>
      </c>
      <c r="ET111" s="43" t="s">
        <v>1527</v>
      </c>
      <c r="EU111" s="39" t="s">
        <v>1528</v>
      </c>
      <c r="EV111" s="39" t="s">
        <v>236</v>
      </c>
      <c r="EW111" s="44"/>
      <c r="EX111" s="44"/>
      <c r="EY111" s="44"/>
      <c r="EZ111" s="44"/>
      <c r="FA111" s="39">
        <v>0</v>
      </c>
      <c r="FB111" s="44"/>
      <c r="FC111" s="39">
        <v>2</v>
      </c>
      <c r="FD111" s="39" t="s">
        <v>243</v>
      </c>
      <c r="FE111" s="39" t="s">
        <v>1269</v>
      </c>
      <c r="FF111" s="39">
        <v>101</v>
      </c>
      <c r="FG111" s="39" t="s">
        <v>243</v>
      </c>
      <c r="FH111" s="39" t="s">
        <v>1529</v>
      </c>
      <c r="FI111" s="39">
        <v>618</v>
      </c>
      <c r="FJ111" s="39" t="s">
        <v>243</v>
      </c>
      <c r="FK111" s="39" t="s">
        <v>1530</v>
      </c>
      <c r="FL111" s="39">
        <v>54</v>
      </c>
      <c r="FM111" s="39" t="s">
        <v>236</v>
      </c>
      <c r="FN111" s="44"/>
      <c r="FO111" s="44"/>
      <c r="FP111" s="39" t="s">
        <v>236</v>
      </c>
      <c r="FQ111" s="44"/>
      <c r="FR111" s="44"/>
      <c r="FS111" s="39" t="s">
        <v>236</v>
      </c>
      <c r="FT111" s="44"/>
      <c r="FU111" s="44"/>
      <c r="FV111" s="39" t="s">
        <v>236</v>
      </c>
      <c r="FW111" s="44"/>
      <c r="FX111" s="44"/>
      <c r="FY111" s="44"/>
      <c r="FZ111" s="44"/>
      <c r="GA111" s="44"/>
      <c r="GB111" s="39" t="s">
        <v>236</v>
      </c>
      <c r="GC111" s="44"/>
      <c r="GD111" s="44"/>
      <c r="GE111" s="39" t="s">
        <v>236</v>
      </c>
      <c r="GF111" s="44"/>
      <c r="GG111" s="44"/>
      <c r="GH111" s="39" t="s">
        <v>236</v>
      </c>
      <c r="GI111" s="44"/>
      <c r="GJ111" s="44"/>
      <c r="GK111" s="39" t="s">
        <v>236</v>
      </c>
      <c r="GL111" s="44"/>
      <c r="GM111" s="44"/>
      <c r="GN111" s="39" t="s">
        <v>236</v>
      </c>
      <c r="GO111" s="44"/>
      <c r="GP111" s="44"/>
      <c r="GQ111" s="39" t="s">
        <v>243</v>
      </c>
      <c r="GR111" s="39" t="s">
        <v>1531</v>
      </c>
      <c r="GS111" s="39">
        <v>12</v>
      </c>
      <c r="GT111" s="39" t="s">
        <v>1532</v>
      </c>
      <c r="GU111" s="39" t="s">
        <v>1533</v>
      </c>
      <c r="GV111" s="39">
        <v>55</v>
      </c>
      <c r="GW111" s="39">
        <v>100</v>
      </c>
      <c r="GX111" s="44"/>
      <c r="GY111" s="39">
        <v>35</v>
      </c>
      <c r="GZ111" s="39">
        <v>2</v>
      </c>
      <c r="HA111" s="39">
        <v>2</v>
      </c>
      <c r="HB111" s="39">
        <v>28</v>
      </c>
      <c r="HC111" s="39">
        <v>0</v>
      </c>
      <c r="HD111" s="39">
        <v>3</v>
      </c>
      <c r="HE111" s="39">
        <v>0</v>
      </c>
      <c r="HF111" s="39">
        <v>0</v>
      </c>
      <c r="HG111" s="39">
        <v>0</v>
      </c>
      <c r="HH111" s="39" t="s">
        <v>236</v>
      </c>
      <c r="HI111" s="44"/>
      <c r="HJ111" s="44"/>
      <c r="HK111" s="43" t="s">
        <v>1534</v>
      </c>
      <c r="HL111" s="44"/>
      <c r="HM111" s="44"/>
      <c r="HN111" s="44"/>
      <c r="HO111" s="44"/>
      <c r="HP111" s="44"/>
      <c r="HQ111" s="44"/>
      <c r="HR111" s="44"/>
      <c r="HS111" s="39" t="s">
        <v>1535</v>
      </c>
      <c r="HT111" s="39">
        <v>12</v>
      </c>
      <c r="HU111" s="44"/>
      <c r="HV111" s="39" t="s">
        <v>1512</v>
      </c>
      <c r="HW111" s="39" t="s">
        <v>1536</v>
      </c>
      <c r="HX111" s="39" t="s">
        <v>1537</v>
      </c>
      <c r="HY111" s="39" t="s">
        <v>1538</v>
      </c>
      <c r="HZ111" s="39" t="s">
        <v>234</v>
      </c>
      <c r="IA111" s="39" t="s">
        <v>234</v>
      </c>
      <c r="IB111" s="44"/>
      <c r="IC111" s="44"/>
      <c r="ID111" s="43" t="s">
        <v>1539</v>
      </c>
      <c r="IE111" s="46" t="s">
        <v>13013</v>
      </c>
    </row>
    <row r="112" spans="1:239" ht="65.25" customHeight="1" x14ac:dyDescent="0.2">
      <c r="A112" s="44" t="s">
        <v>13000</v>
      </c>
      <c r="B112" s="39" t="s">
        <v>319</v>
      </c>
      <c r="C112" s="39" t="s">
        <v>320</v>
      </c>
      <c r="D112" s="39" t="s">
        <v>321</v>
      </c>
      <c r="E112" s="39">
        <v>2020</v>
      </c>
      <c r="F112" s="48">
        <v>44986</v>
      </c>
      <c r="G112" s="48">
        <v>45566</v>
      </c>
      <c r="H112" s="39" t="s">
        <v>322</v>
      </c>
      <c r="I112" s="39" t="s">
        <v>323</v>
      </c>
      <c r="J112" s="39" t="s">
        <v>324</v>
      </c>
      <c r="K112" s="39" t="s">
        <v>325</v>
      </c>
      <c r="L112" s="39" t="s">
        <v>326</v>
      </c>
      <c r="M112" s="39" t="s">
        <v>327</v>
      </c>
      <c r="N112" s="39" t="s">
        <v>328</v>
      </c>
      <c r="O112" s="39" t="s">
        <v>329</v>
      </c>
      <c r="P112" s="39" t="s">
        <v>234</v>
      </c>
      <c r="Q112" s="44"/>
      <c r="R112" s="39" t="s">
        <v>234</v>
      </c>
      <c r="S112" s="44"/>
      <c r="T112" s="39" t="s">
        <v>330</v>
      </c>
      <c r="U112" s="39" t="s">
        <v>331</v>
      </c>
      <c r="V112" s="39" t="s">
        <v>235</v>
      </c>
      <c r="W112" s="39" t="s">
        <v>332</v>
      </c>
      <c r="X112" s="49">
        <v>503.72</v>
      </c>
      <c r="Y112" s="49">
        <f t="shared" si="11"/>
        <v>0</v>
      </c>
      <c r="Z112" s="39">
        <v>375.04</v>
      </c>
      <c r="AA112" s="49">
        <v>74.45</v>
      </c>
      <c r="AB112" s="39">
        <v>0.15</v>
      </c>
      <c r="AC112" s="39">
        <v>78.56</v>
      </c>
      <c r="AD112" s="49">
        <v>15.6</v>
      </c>
      <c r="AE112" s="39">
        <v>28.32</v>
      </c>
      <c r="AF112" s="39">
        <v>5.62</v>
      </c>
      <c r="AG112" s="49">
        <v>21.8</v>
      </c>
      <c r="AH112" s="39">
        <v>4.33</v>
      </c>
      <c r="AI112" s="39">
        <v>0</v>
      </c>
      <c r="AJ112" s="39">
        <v>0</v>
      </c>
      <c r="AK112" s="39">
        <v>0</v>
      </c>
      <c r="AL112" s="39">
        <v>0</v>
      </c>
      <c r="AM112" s="39" t="s">
        <v>234</v>
      </c>
      <c r="AN112" s="39" t="s">
        <v>234</v>
      </c>
      <c r="AO112" s="39" t="s">
        <v>234</v>
      </c>
      <c r="AP112" s="39" t="s">
        <v>243</v>
      </c>
      <c r="AQ112" s="39" t="s">
        <v>334</v>
      </c>
      <c r="AR112" s="44"/>
      <c r="AS112" s="39">
        <v>0</v>
      </c>
      <c r="AT112" s="39">
        <v>485</v>
      </c>
      <c r="AU112" s="39">
        <v>0.13</v>
      </c>
      <c r="AV112" s="39">
        <v>947</v>
      </c>
      <c r="AW112" s="39">
        <v>388</v>
      </c>
      <c r="AX112" s="39">
        <v>248</v>
      </c>
      <c r="AY112" s="39">
        <v>0</v>
      </c>
      <c r="AZ112" s="39">
        <v>7</v>
      </c>
      <c r="BA112" s="39">
        <v>0</v>
      </c>
      <c r="BB112" s="39">
        <v>0</v>
      </c>
      <c r="BC112" s="39">
        <v>0</v>
      </c>
      <c r="BD112" s="39">
        <v>11</v>
      </c>
      <c r="BE112" s="39">
        <v>59</v>
      </c>
      <c r="BF112" s="39">
        <v>47</v>
      </c>
      <c r="BG112" s="39">
        <v>34</v>
      </c>
      <c r="BH112" s="39">
        <v>6</v>
      </c>
      <c r="BI112" s="39">
        <v>20</v>
      </c>
      <c r="BJ112" s="39">
        <v>44</v>
      </c>
      <c r="BK112" s="39">
        <v>9</v>
      </c>
      <c r="BL112" s="39">
        <v>1</v>
      </c>
      <c r="BM112" s="39">
        <v>0</v>
      </c>
      <c r="BN112" s="39">
        <v>0</v>
      </c>
      <c r="BO112" s="39">
        <v>0</v>
      </c>
      <c r="BP112" s="39">
        <v>2</v>
      </c>
      <c r="BQ112" s="39">
        <v>8</v>
      </c>
      <c r="BR112" s="39">
        <v>0</v>
      </c>
      <c r="BS112" s="39">
        <v>0</v>
      </c>
      <c r="BT112" s="39">
        <v>0</v>
      </c>
      <c r="BU112" s="39">
        <v>0</v>
      </c>
      <c r="BV112" s="39">
        <v>0</v>
      </c>
      <c r="BW112" s="39">
        <v>0</v>
      </c>
      <c r="BX112" s="39">
        <v>0</v>
      </c>
      <c r="BY112" s="39">
        <v>0</v>
      </c>
      <c r="BZ112" s="39">
        <v>0</v>
      </c>
      <c r="CA112" s="39">
        <v>0</v>
      </c>
      <c r="CB112" s="39">
        <v>0</v>
      </c>
      <c r="CC112" s="39">
        <v>0</v>
      </c>
      <c r="CD112" s="39">
        <v>0</v>
      </c>
      <c r="CE112" s="39">
        <v>0</v>
      </c>
      <c r="CF112" s="44"/>
      <c r="CG112" s="39">
        <v>0</v>
      </c>
      <c r="CH112" s="39">
        <v>0</v>
      </c>
      <c r="CI112" s="39">
        <f t="shared" si="7"/>
        <v>0</v>
      </c>
      <c r="CJ112" s="39">
        <v>0</v>
      </c>
      <c r="CK112" s="39">
        <v>0</v>
      </c>
      <c r="CL112" s="39">
        <v>0</v>
      </c>
      <c r="CM112" s="39">
        <v>0</v>
      </c>
      <c r="CN112" s="39">
        <v>0</v>
      </c>
      <c r="CO112" s="39">
        <v>0</v>
      </c>
      <c r="CP112" s="39">
        <v>0</v>
      </c>
      <c r="CQ112" s="39">
        <v>0</v>
      </c>
      <c r="CR112" s="39">
        <v>0</v>
      </c>
      <c r="CS112" s="39">
        <v>0</v>
      </c>
      <c r="CT112" s="39">
        <v>0</v>
      </c>
      <c r="CU112" s="39">
        <v>0</v>
      </c>
      <c r="CV112" s="39">
        <v>0</v>
      </c>
      <c r="CW112" s="39">
        <v>0</v>
      </c>
      <c r="CX112" s="39">
        <v>0</v>
      </c>
      <c r="CY112" s="44"/>
      <c r="CZ112" s="39">
        <v>0</v>
      </c>
      <c r="DA112" s="39">
        <f t="shared" si="8"/>
        <v>0</v>
      </c>
      <c r="DB112" s="39">
        <v>0</v>
      </c>
      <c r="DC112" s="39">
        <v>0</v>
      </c>
      <c r="DD112" s="39">
        <v>0</v>
      </c>
      <c r="DE112" s="39">
        <v>0</v>
      </c>
      <c r="DF112" s="39">
        <v>0</v>
      </c>
      <c r="DG112" s="39">
        <v>0</v>
      </c>
      <c r="DH112" s="39">
        <v>0</v>
      </c>
      <c r="DI112" s="39">
        <v>0</v>
      </c>
      <c r="DJ112" s="39">
        <v>0</v>
      </c>
      <c r="DK112" s="39">
        <v>0</v>
      </c>
      <c r="DL112" s="39">
        <v>0</v>
      </c>
      <c r="DM112" s="39">
        <v>0</v>
      </c>
      <c r="DN112" s="39">
        <v>0</v>
      </c>
      <c r="DO112" s="39">
        <v>0</v>
      </c>
      <c r="DP112" s="39">
        <v>0</v>
      </c>
      <c r="DQ112" s="39">
        <v>0</v>
      </c>
      <c r="DR112" s="39">
        <v>0</v>
      </c>
      <c r="DS112" s="39">
        <v>0</v>
      </c>
      <c r="DT112" s="39">
        <v>0</v>
      </c>
      <c r="DU112" s="39">
        <v>0</v>
      </c>
      <c r="DV112" s="39">
        <v>0</v>
      </c>
      <c r="DW112" s="39">
        <v>0</v>
      </c>
      <c r="DX112" s="39">
        <v>0</v>
      </c>
      <c r="DY112" s="39">
        <v>0</v>
      </c>
      <c r="DZ112" s="39">
        <v>0</v>
      </c>
      <c r="EA112" s="39">
        <v>0</v>
      </c>
      <c r="EB112" s="44"/>
      <c r="EC112" s="39">
        <v>0</v>
      </c>
      <c r="ED112" s="39">
        <v>0</v>
      </c>
      <c r="EE112" s="39">
        <f t="shared" si="9"/>
        <v>0</v>
      </c>
      <c r="EF112" s="39">
        <v>0</v>
      </c>
      <c r="EG112" s="39">
        <v>0</v>
      </c>
      <c r="EH112" s="39">
        <v>0</v>
      </c>
      <c r="EI112" s="39">
        <v>0</v>
      </c>
      <c r="EJ112" s="39">
        <v>0</v>
      </c>
      <c r="EK112" s="39">
        <v>0</v>
      </c>
      <c r="EL112" s="44"/>
      <c r="EM112" s="39">
        <v>0</v>
      </c>
      <c r="EN112" s="72">
        <v>248</v>
      </c>
      <c r="EO112" s="39">
        <f t="shared" si="10"/>
        <v>0</v>
      </c>
      <c r="EP112" s="39" t="s">
        <v>336</v>
      </c>
      <c r="EQ112" s="39" t="s">
        <v>337</v>
      </c>
      <c r="ER112" s="44"/>
      <c r="ES112" s="51">
        <v>45887</v>
      </c>
      <c r="ET112" s="43" t="s">
        <v>338</v>
      </c>
      <c r="EU112" s="73">
        <v>822649</v>
      </c>
      <c r="EV112" s="39" t="s">
        <v>236</v>
      </c>
      <c r="EW112" s="44"/>
      <c r="EX112" s="44"/>
      <c r="EY112" s="44"/>
      <c r="EZ112" s="44"/>
      <c r="FA112" s="44"/>
      <c r="FB112" s="44"/>
      <c r="FC112" s="39">
        <v>23</v>
      </c>
      <c r="FD112" s="44"/>
      <c r="FE112" s="44"/>
      <c r="FF112" s="44"/>
      <c r="FG112" s="44"/>
      <c r="FH112" s="44"/>
      <c r="FI112" s="44"/>
      <c r="FJ112" s="44"/>
      <c r="FK112" s="44"/>
      <c r="FL112" s="44"/>
      <c r="FM112" s="44"/>
      <c r="FN112" s="44"/>
      <c r="FO112" s="44"/>
      <c r="FP112" s="44"/>
      <c r="FQ112" s="44"/>
      <c r="FR112" s="44"/>
      <c r="FS112" s="39" t="s">
        <v>243</v>
      </c>
      <c r="FT112" s="39" t="s">
        <v>339</v>
      </c>
      <c r="FU112" s="39">
        <v>175584</v>
      </c>
      <c r="FV112" s="44"/>
      <c r="FW112" s="44"/>
      <c r="FX112" s="44"/>
      <c r="FY112" s="44"/>
      <c r="FZ112" s="44"/>
      <c r="GA112" s="44"/>
      <c r="GB112" s="44"/>
      <c r="GC112" s="44"/>
      <c r="GD112" s="44"/>
      <c r="GE112" s="44"/>
      <c r="GF112" s="44"/>
      <c r="GG112" s="44"/>
      <c r="GH112" s="44"/>
      <c r="GI112" s="44"/>
      <c r="GJ112" s="44"/>
      <c r="GK112" s="44"/>
      <c r="GL112" s="44"/>
      <c r="GM112" s="44"/>
      <c r="GN112" s="39" t="s">
        <v>243</v>
      </c>
      <c r="GO112" s="39" t="s">
        <v>340</v>
      </c>
      <c r="GP112" s="39">
        <v>0</v>
      </c>
      <c r="GQ112" s="39" t="s">
        <v>243</v>
      </c>
      <c r="GR112" s="43" t="s">
        <v>341</v>
      </c>
      <c r="GS112" s="39">
        <v>18</v>
      </c>
      <c r="GT112" s="44"/>
      <c r="GU112" s="44"/>
      <c r="GV112" s="44"/>
      <c r="GW112" s="39">
        <v>100</v>
      </c>
      <c r="GX112" s="44"/>
      <c r="GY112" s="39">
        <v>55</v>
      </c>
      <c r="GZ112" s="39">
        <v>0</v>
      </c>
      <c r="HA112" s="39">
        <v>5</v>
      </c>
      <c r="HB112" s="39">
        <v>159</v>
      </c>
      <c r="HC112" s="39">
        <v>0</v>
      </c>
      <c r="HD112" s="39">
        <v>84</v>
      </c>
      <c r="HE112" s="39">
        <v>0</v>
      </c>
      <c r="HF112" s="39">
        <v>0</v>
      </c>
      <c r="HG112" s="39">
        <v>0</v>
      </c>
      <c r="HH112" s="39" t="s">
        <v>236</v>
      </c>
      <c r="HI112" s="44"/>
      <c r="HJ112" s="44"/>
      <c r="HK112" s="43" t="s">
        <v>342</v>
      </c>
      <c r="HL112" s="39" t="s">
        <v>343</v>
      </c>
      <c r="HM112" s="43" t="s">
        <v>344</v>
      </c>
      <c r="HN112" s="43" t="s">
        <v>345</v>
      </c>
      <c r="HO112" s="39" t="s">
        <v>346</v>
      </c>
      <c r="HP112" s="44"/>
      <c r="HQ112" s="44"/>
      <c r="HR112" s="44"/>
      <c r="HS112" s="39" t="s">
        <v>347</v>
      </c>
      <c r="HT112" s="39">
        <v>2</v>
      </c>
      <c r="HU112" s="39">
        <v>0</v>
      </c>
      <c r="HV112" s="39" t="s">
        <v>318</v>
      </c>
      <c r="HW112" s="39" t="s">
        <v>348</v>
      </c>
      <c r="HX112" s="39" t="s">
        <v>349</v>
      </c>
      <c r="HY112" s="39" t="s">
        <v>350</v>
      </c>
      <c r="HZ112" s="39" t="s">
        <v>351</v>
      </c>
      <c r="IA112" s="39" t="s">
        <v>352</v>
      </c>
      <c r="IB112" s="39" t="s">
        <v>353</v>
      </c>
      <c r="IC112" s="44"/>
      <c r="ID112" s="43" t="s">
        <v>354</v>
      </c>
    </row>
    <row r="113" spans="1:238" ht="66.75" customHeight="1" x14ac:dyDescent="0.2">
      <c r="A113" s="44" t="s">
        <v>13000</v>
      </c>
      <c r="B113" s="39" t="s">
        <v>1693</v>
      </c>
      <c r="C113" s="39" t="s">
        <v>1694</v>
      </c>
      <c r="D113" s="39" t="s">
        <v>1695</v>
      </c>
      <c r="E113" s="39">
        <v>2017</v>
      </c>
      <c r="F113" s="48">
        <v>45300</v>
      </c>
      <c r="G113" s="48">
        <v>45653</v>
      </c>
      <c r="H113" s="39" t="s">
        <v>1696</v>
      </c>
      <c r="I113" s="43" t="s">
        <v>1697</v>
      </c>
      <c r="J113" s="39" t="s">
        <v>1698</v>
      </c>
      <c r="K113" s="43" t="s">
        <v>1699</v>
      </c>
      <c r="L113" s="44"/>
      <c r="M113" s="44"/>
      <c r="N113" s="44"/>
      <c r="O113" s="44"/>
      <c r="P113" s="39" t="s">
        <v>1700</v>
      </c>
      <c r="Q113" s="43" t="s">
        <v>1701</v>
      </c>
      <c r="R113" s="39" t="s">
        <v>1702</v>
      </c>
      <c r="S113" s="43" t="s">
        <v>1703</v>
      </c>
      <c r="T113" s="39" t="s">
        <v>1704</v>
      </c>
      <c r="U113" s="39" t="s">
        <v>1704</v>
      </c>
      <c r="V113" s="39" t="s">
        <v>235</v>
      </c>
      <c r="W113" s="39" t="s">
        <v>1705</v>
      </c>
      <c r="X113" s="49">
        <v>497.38799999999998</v>
      </c>
      <c r="Y113" s="49">
        <f t="shared" si="11"/>
        <v>0</v>
      </c>
      <c r="Z113" s="39">
        <v>366.80599999999998</v>
      </c>
      <c r="AA113" s="49">
        <v>73.75</v>
      </c>
      <c r="AB113" s="39">
        <v>35.99</v>
      </c>
      <c r="AC113" s="39">
        <v>53.506999999999998</v>
      </c>
      <c r="AD113" s="39">
        <v>10.76</v>
      </c>
      <c r="AE113" s="39">
        <v>0</v>
      </c>
      <c r="AF113" s="39">
        <v>0</v>
      </c>
      <c r="AG113" s="39">
        <v>0</v>
      </c>
      <c r="AH113" s="39">
        <v>0</v>
      </c>
      <c r="AI113" s="39">
        <v>77.075000000000003</v>
      </c>
      <c r="AJ113" s="49">
        <v>15.5</v>
      </c>
      <c r="AK113" s="39">
        <v>0</v>
      </c>
      <c r="AL113" s="39">
        <v>0</v>
      </c>
      <c r="AM113" s="39" t="s">
        <v>388</v>
      </c>
      <c r="AN113" s="39" t="s">
        <v>388</v>
      </c>
      <c r="AO113" s="39" t="s">
        <v>388</v>
      </c>
      <c r="AP113" s="39" t="s">
        <v>243</v>
      </c>
      <c r="AQ113" s="39" t="s">
        <v>1706</v>
      </c>
      <c r="AR113" s="43" t="s">
        <v>300</v>
      </c>
      <c r="AS113" s="39">
        <v>0</v>
      </c>
      <c r="AT113" s="39">
        <v>427.45</v>
      </c>
      <c r="AU113" s="39">
        <v>34.270000000000003</v>
      </c>
      <c r="AV113" s="39">
        <v>0</v>
      </c>
      <c r="AW113" s="39">
        <v>331</v>
      </c>
      <c r="AX113" s="39">
        <v>201</v>
      </c>
      <c r="AY113" s="39">
        <v>3</v>
      </c>
      <c r="AZ113" s="39">
        <v>18</v>
      </c>
      <c r="BA113" s="39">
        <v>5</v>
      </c>
      <c r="BB113" s="39">
        <v>1</v>
      </c>
      <c r="BC113" s="39">
        <v>5</v>
      </c>
      <c r="BD113" s="39">
        <v>37</v>
      </c>
      <c r="BE113" s="39">
        <v>1</v>
      </c>
      <c r="BF113" s="39">
        <v>10</v>
      </c>
      <c r="BG113" s="39">
        <v>25</v>
      </c>
      <c r="BH113" s="39">
        <v>14</v>
      </c>
      <c r="BI113" s="39">
        <v>16</v>
      </c>
      <c r="BJ113" s="39">
        <v>38</v>
      </c>
      <c r="BK113" s="39">
        <v>25</v>
      </c>
      <c r="BL113" s="39">
        <v>1</v>
      </c>
      <c r="BM113" s="39">
        <v>0</v>
      </c>
      <c r="BN113" s="39">
        <v>0</v>
      </c>
      <c r="BO113" s="39">
        <v>0</v>
      </c>
      <c r="BP113" s="39">
        <v>0</v>
      </c>
      <c r="BQ113" s="39">
        <v>0</v>
      </c>
      <c r="BR113" s="39">
        <v>0</v>
      </c>
      <c r="BS113" s="39">
        <v>0</v>
      </c>
      <c r="BT113" s="39">
        <v>0</v>
      </c>
      <c r="BU113" s="39">
        <v>0</v>
      </c>
      <c r="BV113" s="39">
        <v>0</v>
      </c>
      <c r="BW113" s="39">
        <v>0</v>
      </c>
      <c r="BX113" s="39">
        <v>0</v>
      </c>
      <c r="BY113" s="39">
        <v>0</v>
      </c>
      <c r="BZ113" s="39">
        <v>0</v>
      </c>
      <c r="CA113" s="39">
        <v>0</v>
      </c>
      <c r="CB113" s="39">
        <v>0</v>
      </c>
      <c r="CC113" s="39">
        <v>0</v>
      </c>
      <c r="CD113" s="39">
        <v>0</v>
      </c>
      <c r="CE113" s="39">
        <v>0</v>
      </c>
      <c r="CF113" s="44"/>
      <c r="CG113" s="39">
        <v>0</v>
      </c>
      <c r="CH113" s="39">
        <v>0</v>
      </c>
      <c r="CI113" s="39">
        <f t="shared" si="7"/>
        <v>0</v>
      </c>
      <c r="CJ113" s="39">
        <v>0</v>
      </c>
      <c r="CK113" s="39">
        <v>0</v>
      </c>
      <c r="CL113" s="39">
        <v>0</v>
      </c>
      <c r="CM113" s="39">
        <v>0</v>
      </c>
      <c r="CN113" s="39">
        <v>0</v>
      </c>
      <c r="CO113" s="39">
        <v>0</v>
      </c>
      <c r="CP113" s="39">
        <v>0</v>
      </c>
      <c r="CQ113" s="39">
        <v>0</v>
      </c>
      <c r="CR113" s="39">
        <v>0</v>
      </c>
      <c r="CS113" s="39">
        <v>0</v>
      </c>
      <c r="CT113" s="39">
        <v>0</v>
      </c>
      <c r="CU113" s="39">
        <v>0</v>
      </c>
      <c r="CV113" s="39">
        <v>0</v>
      </c>
      <c r="CW113" s="39">
        <v>0</v>
      </c>
      <c r="CX113" s="39">
        <v>0</v>
      </c>
      <c r="CY113" s="44"/>
      <c r="CZ113" s="39">
        <v>0</v>
      </c>
      <c r="DA113" s="39">
        <f t="shared" si="8"/>
        <v>0</v>
      </c>
      <c r="DB113" s="39">
        <v>0</v>
      </c>
      <c r="DC113" s="39">
        <v>0</v>
      </c>
      <c r="DD113" s="39">
        <v>0</v>
      </c>
      <c r="DE113" s="39">
        <v>0</v>
      </c>
      <c r="DF113" s="39">
        <v>0</v>
      </c>
      <c r="DG113" s="39">
        <v>0</v>
      </c>
      <c r="DH113" s="39">
        <v>0</v>
      </c>
      <c r="DI113" s="39">
        <v>0</v>
      </c>
      <c r="DJ113" s="39">
        <v>0</v>
      </c>
      <c r="DK113" s="39">
        <v>0</v>
      </c>
      <c r="DL113" s="39">
        <v>0</v>
      </c>
      <c r="DM113" s="39">
        <v>0</v>
      </c>
      <c r="DN113" s="39">
        <v>0</v>
      </c>
      <c r="DO113" s="39">
        <v>0</v>
      </c>
      <c r="DP113" s="39">
        <v>0</v>
      </c>
      <c r="DQ113" s="39">
        <v>0</v>
      </c>
      <c r="DR113" s="39">
        <v>0</v>
      </c>
      <c r="DS113" s="39">
        <v>0</v>
      </c>
      <c r="DT113" s="39">
        <v>0</v>
      </c>
      <c r="DU113" s="39">
        <v>0</v>
      </c>
      <c r="DV113" s="39">
        <v>0</v>
      </c>
      <c r="DW113" s="39">
        <v>0</v>
      </c>
      <c r="DX113" s="39">
        <v>0</v>
      </c>
      <c r="DY113" s="39">
        <v>0</v>
      </c>
      <c r="DZ113" s="39">
        <v>0</v>
      </c>
      <c r="EA113" s="39">
        <v>0</v>
      </c>
      <c r="EB113" s="44"/>
      <c r="EC113" s="39">
        <v>0</v>
      </c>
      <c r="ED113" s="39">
        <v>0</v>
      </c>
      <c r="EE113" s="39">
        <f t="shared" si="9"/>
        <v>0</v>
      </c>
      <c r="EF113" s="39">
        <v>0</v>
      </c>
      <c r="EG113" s="39">
        <v>0</v>
      </c>
      <c r="EH113" s="39">
        <v>2</v>
      </c>
      <c r="EI113" s="39">
        <v>0</v>
      </c>
      <c r="EJ113" s="39">
        <v>0</v>
      </c>
      <c r="EK113" s="39">
        <v>0</v>
      </c>
      <c r="EL113" s="44"/>
      <c r="EM113" s="39">
        <v>0</v>
      </c>
      <c r="EN113" s="72">
        <v>201</v>
      </c>
      <c r="EO113" s="39">
        <f t="shared" si="10"/>
        <v>0</v>
      </c>
      <c r="EP113" s="39">
        <v>485</v>
      </c>
      <c r="EQ113" s="39" t="s">
        <v>1707</v>
      </c>
      <c r="ER113" s="44"/>
      <c r="ES113" s="39" t="s">
        <v>1708</v>
      </c>
      <c r="ET113" s="39" t="s">
        <v>1709</v>
      </c>
      <c r="EU113" s="39" t="s">
        <v>1710</v>
      </c>
      <c r="EV113" s="39" t="s">
        <v>236</v>
      </c>
      <c r="EW113" s="44"/>
      <c r="EX113" s="44"/>
      <c r="EY113" s="44"/>
      <c r="EZ113" s="44"/>
      <c r="FA113" s="39">
        <v>0</v>
      </c>
      <c r="FB113" s="44"/>
      <c r="FC113" s="39">
        <v>5</v>
      </c>
      <c r="FD113" s="39" t="s">
        <v>243</v>
      </c>
      <c r="FE113" s="39" t="s">
        <v>1711</v>
      </c>
      <c r="FF113" s="39">
        <v>2000</v>
      </c>
      <c r="FG113" s="39" t="s">
        <v>243</v>
      </c>
      <c r="FH113" s="39" t="s">
        <v>935</v>
      </c>
      <c r="FI113" s="39">
        <v>5800</v>
      </c>
      <c r="FJ113" s="39" t="s">
        <v>243</v>
      </c>
      <c r="FK113" s="39" t="s">
        <v>935</v>
      </c>
      <c r="FL113" s="39">
        <v>490</v>
      </c>
      <c r="FM113" s="39" t="s">
        <v>243</v>
      </c>
      <c r="FN113" s="39" t="s">
        <v>935</v>
      </c>
      <c r="FO113" s="39">
        <v>2500</v>
      </c>
      <c r="FP113" s="39" t="s">
        <v>236</v>
      </c>
      <c r="FQ113" s="44"/>
      <c r="FR113" s="44"/>
      <c r="FS113" s="39" t="s">
        <v>236</v>
      </c>
      <c r="FT113" s="44"/>
      <c r="FU113" s="44"/>
      <c r="FV113" s="39" t="s">
        <v>236</v>
      </c>
      <c r="FW113" s="44"/>
      <c r="FX113" s="44"/>
      <c r="FY113" s="44"/>
      <c r="FZ113" s="44"/>
      <c r="GA113" s="44"/>
      <c r="GB113" s="39" t="s">
        <v>236</v>
      </c>
      <c r="GC113" s="44"/>
      <c r="GD113" s="44"/>
      <c r="GE113" s="39" t="s">
        <v>236</v>
      </c>
      <c r="GF113" s="44"/>
      <c r="GG113" s="44"/>
      <c r="GH113" s="39" t="s">
        <v>236</v>
      </c>
      <c r="GI113" s="44"/>
      <c r="GJ113" s="44"/>
      <c r="GK113" s="39" t="s">
        <v>236</v>
      </c>
      <c r="GL113" s="44"/>
      <c r="GM113" s="44"/>
      <c r="GN113" s="39" t="s">
        <v>243</v>
      </c>
      <c r="GO113" s="39" t="s">
        <v>1712</v>
      </c>
      <c r="GP113" s="39">
        <v>15</v>
      </c>
      <c r="GQ113" s="39" t="s">
        <v>243</v>
      </c>
      <c r="GR113" s="39" t="s">
        <v>1713</v>
      </c>
      <c r="GS113" s="39">
        <v>10</v>
      </c>
      <c r="GT113" s="44"/>
      <c r="GU113" s="44"/>
      <c r="GV113" s="44"/>
      <c r="GW113" s="39">
        <v>100</v>
      </c>
      <c r="GX113" s="39" t="s">
        <v>388</v>
      </c>
      <c r="GY113" s="39">
        <v>160</v>
      </c>
      <c r="GZ113" s="39">
        <v>12</v>
      </c>
      <c r="HA113" s="39">
        <v>25</v>
      </c>
      <c r="HB113" s="39">
        <v>117</v>
      </c>
      <c r="HC113" s="39">
        <v>3</v>
      </c>
      <c r="HD113" s="39">
        <v>3</v>
      </c>
      <c r="HE113" s="39">
        <v>0</v>
      </c>
      <c r="HF113" s="39">
        <v>0</v>
      </c>
      <c r="HG113" s="39">
        <v>0</v>
      </c>
      <c r="HH113" s="39" t="s">
        <v>236</v>
      </c>
      <c r="HI113" s="44"/>
      <c r="HJ113" s="39" t="s">
        <v>388</v>
      </c>
      <c r="HK113" s="43" t="s">
        <v>1714</v>
      </c>
      <c r="HL113" s="44"/>
      <c r="HM113" s="44"/>
      <c r="HN113" s="43" t="s">
        <v>1715</v>
      </c>
      <c r="HO113" s="39" t="s">
        <v>1716</v>
      </c>
      <c r="HP113" s="44"/>
      <c r="HQ113" s="39" t="s">
        <v>1717</v>
      </c>
      <c r="HR113" s="44"/>
      <c r="HS113" s="39" t="s">
        <v>1718</v>
      </c>
      <c r="HT113" s="39">
        <v>17</v>
      </c>
      <c r="HU113" s="39">
        <v>740</v>
      </c>
      <c r="HV113" s="39" t="s">
        <v>1719</v>
      </c>
      <c r="HW113" s="39" t="s">
        <v>1720</v>
      </c>
      <c r="HX113" s="39" t="s">
        <v>1721</v>
      </c>
      <c r="HY113" s="39" t="s">
        <v>1722</v>
      </c>
      <c r="HZ113" s="39" t="s">
        <v>1692</v>
      </c>
      <c r="IA113" s="39" t="s">
        <v>1723</v>
      </c>
      <c r="IB113" s="39" t="s">
        <v>1724</v>
      </c>
      <c r="IC113" s="39" t="s">
        <v>1725</v>
      </c>
      <c r="ID113" s="43" t="s">
        <v>1726</v>
      </c>
    </row>
    <row r="114" spans="1:238" ht="70.5" customHeight="1" x14ac:dyDescent="0.2">
      <c r="A114" s="44" t="s">
        <v>13003</v>
      </c>
      <c r="B114" s="39" t="s">
        <v>1693</v>
      </c>
      <c r="C114" s="39" t="s">
        <v>1923</v>
      </c>
      <c r="D114" s="39" t="s">
        <v>1923</v>
      </c>
      <c r="E114" s="39">
        <v>2017</v>
      </c>
      <c r="F114" s="48">
        <v>45015</v>
      </c>
      <c r="G114" s="48">
        <v>45657</v>
      </c>
      <c r="H114" s="39" t="s">
        <v>1924</v>
      </c>
      <c r="I114" s="43" t="s">
        <v>1925</v>
      </c>
      <c r="J114" s="39" t="s">
        <v>1926</v>
      </c>
      <c r="K114" s="43" t="s">
        <v>1927</v>
      </c>
      <c r="L114" s="39" t="s">
        <v>1928</v>
      </c>
      <c r="M114" s="44"/>
      <c r="N114" s="44"/>
      <c r="O114" s="44"/>
      <c r="P114" s="44"/>
      <c r="Q114" s="44"/>
      <c r="R114" s="39" t="s">
        <v>1929</v>
      </c>
      <c r="S114" s="43" t="s">
        <v>1930</v>
      </c>
      <c r="T114" s="39" t="s">
        <v>1931</v>
      </c>
      <c r="U114" s="39" t="s">
        <v>1931</v>
      </c>
      <c r="V114" s="39" t="s">
        <v>235</v>
      </c>
      <c r="W114" s="39" t="s">
        <v>822</v>
      </c>
      <c r="X114" s="49">
        <v>8.375</v>
      </c>
      <c r="Y114" s="49">
        <f t="shared" si="11"/>
        <v>0</v>
      </c>
      <c r="Z114" s="39">
        <v>2.0609999999999999</v>
      </c>
      <c r="AA114" s="49">
        <v>24.61</v>
      </c>
      <c r="AB114" s="39">
        <v>2E-3</v>
      </c>
      <c r="AC114" s="39">
        <v>2.7429999999999999</v>
      </c>
      <c r="AD114" s="39">
        <v>32.75</v>
      </c>
      <c r="AE114" s="39">
        <v>0</v>
      </c>
      <c r="AF114" s="39">
        <v>0</v>
      </c>
      <c r="AG114" s="39">
        <v>0</v>
      </c>
      <c r="AH114" s="39">
        <v>0</v>
      </c>
      <c r="AI114" s="39">
        <v>0.94199999999999995</v>
      </c>
      <c r="AJ114" s="39">
        <v>11.25</v>
      </c>
      <c r="AK114" s="39">
        <v>2.629</v>
      </c>
      <c r="AL114" s="39">
        <v>31.39</v>
      </c>
      <c r="AM114" s="39" t="s">
        <v>1932</v>
      </c>
      <c r="AN114" s="39" t="s">
        <v>304</v>
      </c>
      <c r="AO114" s="39" t="s">
        <v>1931</v>
      </c>
      <c r="AP114" s="39" t="s">
        <v>236</v>
      </c>
      <c r="AQ114" s="44"/>
      <c r="AR114" s="44"/>
      <c r="AS114" s="44"/>
      <c r="AT114" s="49">
        <v>2.3868999999999998</v>
      </c>
      <c r="AU114" s="39">
        <v>2E-3</v>
      </c>
      <c r="AV114" s="39">
        <v>8</v>
      </c>
      <c r="AW114" s="39">
        <v>8</v>
      </c>
      <c r="AX114" s="39">
        <v>4</v>
      </c>
      <c r="AY114" s="39">
        <v>0</v>
      </c>
      <c r="AZ114" s="39">
        <v>0</v>
      </c>
      <c r="BA114" s="39">
        <v>0</v>
      </c>
      <c r="BB114" s="39">
        <v>0</v>
      </c>
      <c r="BC114" s="39">
        <v>0</v>
      </c>
      <c r="BD114" s="39">
        <v>2</v>
      </c>
      <c r="BE114" s="39">
        <v>0</v>
      </c>
      <c r="BF114" s="39">
        <v>0</v>
      </c>
      <c r="BG114" s="39">
        <v>0</v>
      </c>
      <c r="BH114" s="39">
        <v>0</v>
      </c>
      <c r="BI114" s="39">
        <v>0</v>
      </c>
      <c r="BJ114" s="39">
        <v>2</v>
      </c>
      <c r="BK114" s="39">
        <v>0</v>
      </c>
      <c r="BL114" s="39">
        <v>0</v>
      </c>
      <c r="BM114" s="39">
        <v>0</v>
      </c>
      <c r="BN114" s="39">
        <v>0</v>
      </c>
      <c r="BO114" s="39">
        <v>0</v>
      </c>
      <c r="BP114" s="39">
        <v>0</v>
      </c>
      <c r="BQ114" s="39">
        <v>0</v>
      </c>
      <c r="BR114" s="39">
        <v>0</v>
      </c>
      <c r="BS114" s="39">
        <v>0</v>
      </c>
      <c r="BT114" s="39">
        <v>0</v>
      </c>
      <c r="BU114" s="39">
        <v>0</v>
      </c>
      <c r="BV114" s="39">
        <v>0</v>
      </c>
      <c r="BW114" s="39">
        <v>0</v>
      </c>
      <c r="BX114" s="39">
        <v>0</v>
      </c>
      <c r="BY114" s="39">
        <v>0</v>
      </c>
      <c r="BZ114" s="39">
        <v>0</v>
      </c>
      <c r="CA114" s="39">
        <v>0</v>
      </c>
      <c r="CB114" s="39">
        <v>0</v>
      </c>
      <c r="CC114" s="39">
        <v>0</v>
      </c>
      <c r="CD114" s="39">
        <v>0</v>
      </c>
      <c r="CE114" s="39">
        <v>0</v>
      </c>
      <c r="CF114" s="44"/>
      <c r="CG114" s="44"/>
      <c r="CH114" s="39">
        <v>0</v>
      </c>
      <c r="CI114" s="39">
        <f t="shared" si="7"/>
        <v>0</v>
      </c>
      <c r="CJ114" s="39">
        <v>0</v>
      </c>
      <c r="CK114" s="39">
        <v>0</v>
      </c>
      <c r="CL114" s="39">
        <v>0</v>
      </c>
      <c r="CM114" s="39">
        <v>0</v>
      </c>
      <c r="CN114" s="39">
        <v>0</v>
      </c>
      <c r="CO114" s="39">
        <v>0</v>
      </c>
      <c r="CP114" s="39">
        <v>0</v>
      </c>
      <c r="CQ114" s="39">
        <v>0</v>
      </c>
      <c r="CR114" s="39">
        <v>0</v>
      </c>
      <c r="CS114" s="39">
        <v>0</v>
      </c>
      <c r="CT114" s="39">
        <v>0</v>
      </c>
      <c r="CU114" s="39">
        <v>0</v>
      </c>
      <c r="CV114" s="39">
        <v>0</v>
      </c>
      <c r="CW114" s="39">
        <v>0</v>
      </c>
      <c r="CX114" s="44"/>
      <c r="CY114" s="44"/>
      <c r="CZ114" s="39">
        <v>0</v>
      </c>
      <c r="DA114" s="39">
        <f t="shared" si="8"/>
        <v>0</v>
      </c>
      <c r="DB114" s="39">
        <v>0</v>
      </c>
      <c r="DC114" s="39">
        <v>0</v>
      </c>
      <c r="DD114" s="39">
        <v>0</v>
      </c>
      <c r="DE114" s="39">
        <v>0</v>
      </c>
      <c r="DF114" s="39">
        <v>0</v>
      </c>
      <c r="DG114" s="39">
        <v>0</v>
      </c>
      <c r="DH114" s="39">
        <v>0</v>
      </c>
      <c r="DI114" s="39">
        <v>0</v>
      </c>
      <c r="DJ114" s="39">
        <v>0</v>
      </c>
      <c r="DK114" s="39">
        <v>0</v>
      </c>
      <c r="DL114" s="39">
        <v>0</v>
      </c>
      <c r="DM114" s="39">
        <v>0</v>
      </c>
      <c r="DN114" s="39">
        <v>0</v>
      </c>
      <c r="DO114" s="39">
        <v>0</v>
      </c>
      <c r="DP114" s="39">
        <v>0</v>
      </c>
      <c r="DQ114" s="39">
        <v>0</v>
      </c>
      <c r="DR114" s="39">
        <v>0</v>
      </c>
      <c r="DS114" s="39">
        <v>0</v>
      </c>
      <c r="DT114" s="39">
        <v>0</v>
      </c>
      <c r="DU114" s="39">
        <v>0</v>
      </c>
      <c r="DV114" s="39">
        <v>0</v>
      </c>
      <c r="DW114" s="39">
        <v>0</v>
      </c>
      <c r="DX114" s="39">
        <v>0</v>
      </c>
      <c r="DY114" s="39">
        <v>0</v>
      </c>
      <c r="DZ114" s="39">
        <v>0</v>
      </c>
      <c r="EA114" s="39">
        <v>0</v>
      </c>
      <c r="EB114" s="44"/>
      <c r="EC114" s="44"/>
      <c r="ED114" s="39">
        <v>0</v>
      </c>
      <c r="EE114" s="39">
        <f t="shared" si="9"/>
        <v>0</v>
      </c>
      <c r="EF114" s="39">
        <v>0</v>
      </c>
      <c r="EG114" s="39">
        <v>0</v>
      </c>
      <c r="EH114" s="39">
        <v>0</v>
      </c>
      <c r="EI114" s="39">
        <v>0</v>
      </c>
      <c r="EJ114" s="39">
        <v>0</v>
      </c>
      <c r="EK114" s="39">
        <v>0</v>
      </c>
      <c r="EL114" s="44"/>
      <c r="EM114" s="44"/>
      <c r="EN114" s="72">
        <v>4</v>
      </c>
      <c r="EO114" s="39">
        <f t="shared" si="10"/>
        <v>0</v>
      </c>
      <c r="EP114" s="39" t="s">
        <v>1933</v>
      </c>
      <c r="EQ114" s="39" t="s">
        <v>1934</v>
      </c>
      <c r="ER114" s="44"/>
      <c r="ES114" s="39" t="s">
        <v>1935</v>
      </c>
      <c r="ET114" s="39" t="s">
        <v>1709</v>
      </c>
      <c r="EU114" s="39" t="s">
        <v>1710</v>
      </c>
      <c r="EV114" s="39" t="s">
        <v>236</v>
      </c>
      <c r="EW114" s="44"/>
      <c r="EX114" s="44"/>
      <c r="EY114" s="44"/>
      <c r="EZ114" s="44"/>
      <c r="FA114" s="39">
        <v>0</v>
      </c>
      <c r="FB114" s="44"/>
      <c r="FC114" s="39">
        <v>2</v>
      </c>
      <c r="FD114" s="39" t="s">
        <v>236</v>
      </c>
      <c r="FE114" s="44"/>
      <c r="FF114" s="44"/>
      <c r="FG114" s="39" t="s">
        <v>243</v>
      </c>
      <c r="FH114" s="39" t="s">
        <v>1936</v>
      </c>
      <c r="FI114" s="39">
        <v>247</v>
      </c>
      <c r="FJ114" s="39" t="s">
        <v>236</v>
      </c>
      <c r="FK114" s="44"/>
      <c r="FL114" s="44"/>
      <c r="FM114" s="39" t="s">
        <v>236</v>
      </c>
      <c r="FN114" s="44"/>
      <c r="FO114" s="44"/>
      <c r="FP114" s="39" t="s">
        <v>236</v>
      </c>
      <c r="FQ114" s="44"/>
      <c r="FR114" s="44"/>
      <c r="FS114" s="39" t="s">
        <v>236</v>
      </c>
      <c r="FT114" s="44"/>
      <c r="FU114" s="44"/>
      <c r="FV114" s="39" t="s">
        <v>236</v>
      </c>
      <c r="FW114" s="44"/>
      <c r="FX114" s="44"/>
      <c r="FY114" s="44"/>
      <c r="FZ114" s="44"/>
      <c r="GA114" s="44"/>
      <c r="GB114" s="39" t="s">
        <v>236</v>
      </c>
      <c r="GC114" s="44"/>
      <c r="GD114" s="44"/>
      <c r="GE114" s="39" t="s">
        <v>243</v>
      </c>
      <c r="GF114" s="39" t="s">
        <v>1936</v>
      </c>
      <c r="GG114" s="39">
        <v>229</v>
      </c>
      <c r="GH114" s="39" t="s">
        <v>236</v>
      </c>
      <c r="GI114" s="44"/>
      <c r="GJ114" s="44"/>
      <c r="GK114" s="39" t="s">
        <v>236</v>
      </c>
      <c r="GL114" s="44"/>
      <c r="GM114" s="44"/>
      <c r="GN114" s="39" t="s">
        <v>236</v>
      </c>
      <c r="GO114" s="44"/>
      <c r="GP114" s="44"/>
      <c r="GQ114" s="39" t="s">
        <v>236</v>
      </c>
      <c r="GR114" s="44"/>
      <c r="GS114" s="44"/>
      <c r="GT114" s="44"/>
      <c r="GU114" s="44"/>
      <c r="GV114" s="44"/>
      <c r="GW114" s="39" t="s">
        <v>1937</v>
      </c>
      <c r="GX114" s="39" t="s">
        <v>1938</v>
      </c>
      <c r="GY114" s="39">
        <v>8</v>
      </c>
      <c r="GZ114" s="39">
        <v>0</v>
      </c>
      <c r="HA114" s="39">
        <v>0</v>
      </c>
      <c r="HB114" s="39">
        <v>8</v>
      </c>
      <c r="HC114" s="39">
        <v>0</v>
      </c>
      <c r="HD114" s="39">
        <v>0</v>
      </c>
      <c r="HE114" s="39">
        <v>0</v>
      </c>
      <c r="HF114" s="39">
        <v>0</v>
      </c>
      <c r="HG114" s="39">
        <v>0</v>
      </c>
      <c r="HH114" s="39" t="s">
        <v>236</v>
      </c>
      <c r="HI114" s="44"/>
      <c r="HJ114" s="39" t="s">
        <v>239</v>
      </c>
      <c r="HK114" s="43" t="s">
        <v>1939</v>
      </c>
      <c r="HL114" s="44"/>
      <c r="HM114" s="44"/>
      <c r="HN114" s="44"/>
      <c r="HO114" s="44"/>
      <c r="HP114" s="44"/>
      <c r="HQ114" s="44"/>
      <c r="HR114" s="44"/>
      <c r="HS114" s="39" t="s">
        <v>234</v>
      </c>
      <c r="HT114" s="39">
        <v>0</v>
      </c>
      <c r="HU114" s="39">
        <v>0</v>
      </c>
      <c r="HV114" s="39" t="s">
        <v>1940</v>
      </c>
      <c r="HW114" s="39" t="s">
        <v>1941</v>
      </c>
      <c r="HX114" s="39" t="s">
        <v>1942</v>
      </c>
      <c r="HY114" s="39" t="s">
        <v>1943</v>
      </c>
      <c r="HZ114" s="39" t="s">
        <v>1944</v>
      </c>
      <c r="IA114" s="39" t="s">
        <v>1945</v>
      </c>
      <c r="IB114" s="39" t="s">
        <v>1946</v>
      </c>
      <c r="IC114" s="39" t="s">
        <v>1947</v>
      </c>
      <c r="ID114" s="43" t="s">
        <v>1948</v>
      </c>
    </row>
    <row r="115" spans="1:238" ht="63" customHeight="1" x14ac:dyDescent="0.2">
      <c r="A115" s="44" t="s">
        <v>13002</v>
      </c>
      <c r="B115" s="39" t="s">
        <v>1693</v>
      </c>
      <c r="C115" s="39" t="s">
        <v>2004</v>
      </c>
      <c r="D115" s="39" t="s">
        <v>2004</v>
      </c>
      <c r="E115" s="39">
        <v>2018</v>
      </c>
      <c r="F115" s="48">
        <v>45366</v>
      </c>
      <c r="G115" s="48">
        <v>45412</v>
      </c>
      <c r="H115" s="39" t="s">
        <v>2005</v>
      </c>
      <c r="I115" s="43" t="s">
        <v>2006</v>
      </c>
      <c r="J115" s="39" t="s">
        <v>2007</v>
      </c>
      <c r="K115" s="43" t="s">
        <v>2008</v>
      </c>
      <c r="L115" s="44"/>
      <c r="M115" s="44"/>
      <c r="N115" s="44"/>
      <c r="O115" s="44"/>
      <c r="P115" s="44"/>
      <c r="Q115" s="44"/>
      <c r="R115" s="44"/>
      <c r="S115" s="44"/>
      <c r="T115" s="39" t="s">
        <v>2009</v>
      </c>
      <c r="U115" s="39" t="s">
        <v>2009</v>
      </c>
      <c r="V115" s="39" t="s">
        <v>235</v>
      </c>
      <c r="W115" s="39" t="s">
        <v>2010</v>
      </c>
      <c r="X115" s="49">
        <v>359.53100000000001</v>
      </c>
      <c r="Y115" s="49">
        <f t="shared" si="11"/>
        <v>0</v>
      </c>
      <c r="Z115" s="39">
        <v>74.570999999999998</v>
      </c>
      <c r="AA115" s="49">
        <v>20.74</v>
      </c>
      <c r="AB115" s="39">
        <v>7.2999999999999995E-2</v>
      </c>
      <c r="AC115" s="39">
        <v>23.82</v>
      </c>
      <c r="AD115" s="39">
        <v>6.63</v>
      </c>
      <c r="AE115" s="39">
        <v>0</v>
      </c>
      <c r="AF115" s="39">
        <v>0</v>
      </c>
      <c r="AG115" s="39">
        <v>0</v>
      </c>
      <c r="AH115" s="39">
        <v>0</v>
      </c>
      <c r="AI115" s="39">
        <v>0</v>
      </c>
      <c r="AJ115" s="39">
        <v>0</v>
      </c>
      <c r="AK115" s="39">
        <v>261.14</v>
      </c>
      <c r="AL115" s="39">
        <v>72.63</v>
      </c>
      <c r="AM115" s="39" t="s">
        <v>2011</v>
      </c>
      <c r="AN115" s="39" t="s">
        <v>364</v>
      </c>
      <c r="AO115" s="39" t="s">
        <v>2009</v>
      </c>
      <c r="AP115" s="39" t="s">
        <v>236</v>
      </c>
      <c r="AQ115" s="44"/>
      <c r="AR115" s="44"/>
      <c r="AS115" s="44"/>
      <c r="AT115" s="39">
        <v>136.304</v>
      </c>
      <c r="AU115" s="39">
        <v>0.109</v>
      </c>
      <c r="AV115" s="39">
        <v>0</v>
      </c>
      <c r="AW115" s="39">
        <v>39</v>
      </c>
      <c r="AX115" s="39">
        <v>39</v>
      </c>
      <c r="AY115" s="39">
        <v>0</v>
      </c>
      <c r="AZ115" s="39">
        <v>0</v>
      </c>
      <c r="BA115" s="39">
        <v>0</v>
      </c>
      <c r="BB115" s="39">
        <v>0</v>
      </c>
      <c r="BC115" s="39">
        <v>0</v>
      </c>
      <c r="BD115" s="39">
        <v>0</v>
      </c>
      <c r="BE115" s="39">
        <v>0</v>
      </c>
      <c r="BF115" s="39">
        <v>0</v>
      </c>
      <c r="BG115" s="39">
        <v>0</v>
      </c>
      <c r="BH115" s="39">
        <v>11</v>
      </c>
      <c r="BI115" s="39">
        <v>0</v>
      </c>
      <c r="BJ115" s="39">
        <v>28</v>
      </c>
      <c r="BK115" s="39">
        <v>0</v>
      </c>
      <c r="BL115" s="39">
        <v>0</v>
      </c>
      <c r="BM115" s="39">
        <v>0</v>
      </c>
      <c r="BN115" s="39">
        <v>0</v>
      </c>
      <c r="BO115" s="39">
        <v>0</v>
      </c>
      <c r="BP115" s="39">
        <v>0</v>
      </c>
      <c r="BQ115" s="39">
        <v>0</v>
      </c>
      <c r="BR115" s="39">
        <v>0</v>
      </c>
      <c r="BS115" s="39">
        <v>0</v>
      </c>
      <c r="BT115" s="39">
        <v>0</v>
      </c>
      <c r="BU115" s="39">
        <v>0</v>
      </c>
      <c r="BV115" s="39">
        <v>0</v>
      </c>
      <c r="BW115" s="39">
        <v>0</v>
      </c>
      <c r="BX115" s="39">
        <v>0</v>
      </c>
      <c r="BY115" s="39">
        <v>0</v>
      </c>
      <c r="BZ115" s="39">
        <v>0</v>
      </c>
      <c r="CA115" s="39">
        <v>0</v>
      </c>
      <c r="CB115" s="39">
        <v>0</v>
      </c>
      <c r="CC115" s="39">
        <v>0</v>
      </c>
      <c r="CD115" s="39">
        <v>0</v>
      </c>
      <c r="CE115" s="39">
        <v>0</v>
      </c>
      <c r="CF115" s="44"/>
      <c r="CG115" s="44"/>
      <c r="CH115" s="39">
        <v>0</v>
      </c>
      <c r="CI115" s="39">
        <f t="shared" si="7"/>
        <v>0</v>
      </c>
      <c r="CJ115" s="39">
        <v>0</v>
      </c>
      <c r="CK115" s="39">
        <v>0</v>
      </c>
      <c r="CL115" s="39">
        <v>0</v>
      </c>
      <c r="CM115" s="39">
        <v>0</v>
      </c>
      <c r="CN115" s="39">
        <v>0</v>
      </c>
      <c r="CO115" s="39">
        <v>0</v>
      </c>
      <c r="CP115" s="39">
        <v>0</v>
      </c>
      <c r="CQ115" s="39">
        <v>0</v>
      </c>
      <c r="CR115" s="39">
        <v>0</v>
      </c>
      <c r="CS115" s="39">
        <v>0</v>
      </c>
      <c r="CT115" s="39">
        <v>0</v>
      </c>
      <c r="CU115" s="39">
        <v>0</v>
      </c>
      <c r="CV115" s="39">
        <v>0</v>
      </c>
      <c r="CW115" s="39">
        <v>0</v>
      </c>
      <c r="CX115" s="44"/>
      <c r="CY115" s="44"/>
      <c r="CZ115" s="39">
        <v>0</v>
      </c>
      <c r="DA115" s="39">
        <f t="shared" si="8"/>
        <v>0</v>
      </c>
      <c r="DB115" s="39">
        <v>0</v>
      </c>
      <c r="DC115" s="39">
        <v>0</v>
      </c>
      <c r="DD115" s="39">
        <v>0</v>
      </c>
      <c r="DE115" s="39">
        <v>0</v>
      </c>
      <c r="DF115" s="39">
        <v>0</v>
      </c>
      <c r="DG115" s="39">
        <v>0</v>
      </c>
      <c r="DH115" s="39">
        <v>0</v>
      </c>
      <c r="DI115" s="39">
        <v>0</v>
      </c>
      <c r="DJ115" s="39">
        <v>0</v>
      </c>
      <c r="DK115" s="39">
        <v>0</v>
      </c>
      <c r="DL115" s="39">
        <v>0</v>
      </c>
      <c r="DM115" s="39">
        <v>0</v>
      </c>
      <c r="DN115" s="39">
        <v>0</v>
      </c>
      <c r="DO115" s="39">
        <v>0</v>
      </c>
      <c r="DP115" s="39">
        <v>0</v>
      </c>
      <c r="DQ115" s="39">
        <v>0</v>
      </c>
      <c r="DR115" s="39">
        <v>0</v>
      </c>
      <c r="DS115" s="39">
        <v>0</v>
      </c>
      <c r="DT115" s="39">
        <v>0</v>
      </c>
      <c r="DU115" s="39">
        <v>0</v>
      </c>
      <c r="DV115" s="39">
        <v>0</v>
      </c>
      <c r="DW115" s="39">
        <v>0</v>
      </c>
      <c r="DX115" s="39">
        <v>0</v>
      </c>
      <c r="DY115" s="39">
        <v>0</v>
      </c>
      <c r="DZ115" s="39">
        <v>0</v>
      </c>
      <c r="EA115" s="39">
        <v>0</v>
      </c>
      <c r="EB115" s="44"/>
      <c r="EC115" s="44"/>
      <c r="ED115" s="39">
        <v>0</v>
      </c>
      <c r="EE115" s="39">
        <f t="shared" si="9"/>
        <v>0</v>
      </c>
      <c r="EF115" s="39">
        <v>0</v>
      </c>
      <c r="EG115" s="39">
        <v>0</v>
      </c>
      <c r="EH115" s="39">
        <v>0</v>
      </c>
      <c r="EI115" s="39">
        <v>0</v>
      </c>
      <c r="EJ115" s="39">
        <v>0</v>
      </c>
      <c r="EK115" s="39">
        <v>0</v>
      </c>
      <c r="EL115" s="44"/>
      <c r="EM115" s="44"/>
      <c r="EN115" s="72">
        <v>39</v>
      </c>
      <c r="EO115" s="39">
        <f t="shared" si="10"/>
        <v>0</v>
      </c>
      <c r="EP115" s="39" t="s">
        <v>2012</v>
      </c>
      <c r="EQ115" s="39" t="s">
        <v>239</v>
      </c>
      <c r="ER115" s="44"/>
      <c r="ES115" s="39" t="s">
        <v>2013</v>
      </c>
      <c r="ET115" s="39" t="s">
        <v>1709</v>
      </c>
      <c r="EU115" s="39" t="s">
        <v>1710</v>
      </c>
      <c r="EV115" s="39" t="s">
        <v>236</v>
      </c>
      <c r="EW115" s="44"/>
      <c r="EX115" s="44"/>
      <c r="EY115" s="44"/>
      <c r="EZ115" s="44"/>
      <c r="FA115" s="39">
        <v>0</v>
      </c>
      <c r="FB115" s="44"/>
      <c r="FC115" s="39">
        <v>5</v>
      </c>
      <c r="FD115" s="39" t="s">
        <v>236</v>
      </c>
      <c r="FE115" s="44"/>
      <c r="FF115" s="44"/>
      <c r="FG115" s="39" t="s">
        <v>236</v>
      </c>
      <c r="FH115" s="44"/>
      <c r="FI115" s="44"/>
      <c r="FJ115" s="39" t="s">
        <v>236</v>
      </c>
      <c r="FK115" s="44"/>
      <c r="FL115" s="44"/>
      <c r="FM115" s="39" t="s">
        <v>236</v>
      </c>
      <c r="FN115" s="44"/>
      <c r="FO115" s="44"/>
      <c r="FP115" s="39" t="s">
        <v>236</v>
      </c>
      <c r="FQ115" s="44"/>
      <c r="FR115" s="44"/>
      <c r="FS115" s="39" t="s">
        <v>236</v>
      </c>
      <c r="FT115" s="44"/>
      <c r="FU115" s="44"/>
      <c r="FV115" s="39" t="s">
        <v>236</v>
      </c>
      <c r="FW115" s="44"/>
      <c r="FX115" s="44"/>
      <c r="FY115" s="44"/>
      <c r="FZ115" s="44"/>
      <c r="GA115" s="44"/>
      <c r="GB115" s="39" t="s">
        <v>243</v>
      </c>
      <c r="GC115" s="43" t="s">
        <v>2014</v>
      </c>
      <c r="GD115" s="39">
        <v>132425</v>
      </c>
      <c r="GE115" s="39" t="s">
        <v>236</v>
      </c>
      <c r="GF115" s="44"/>
      <c r="GG115" s="44"/>
      <c r="GH115" s="39" t="s">
        <v>236</v>
      </c>
      <c r="GI115" s="44"/>
      <c r="GJ115" s="44"/>
      <c r="GK115" s="39" t="s">
        <v>236</v>
      </c>
      <c r="GL115" s="44"/>
      <c r="GM115" s="44"/>
      <c r="GN115" s="39" t="s">
        <v>243</v>
      </c>
      <c r="GO115" s="39" t="s">
        <v>2015</v>
      </c>
      <c r="GP115" s="39">
        <v>12</v>
      </c>
      <c r="GQ115" s="39" t="s">
        <v>236</v>
      </c>
      <c r="GR115" s="44"/>
      <c r="GS115" s="44"/>
      <c r="GT115" s="44"/>
      <c r="GU115" s="44"/>
      <c r="GV115" s="44"/>
      <c r="GW115" s="39">
        <v>100</v>
      </c>
      <c r="GX115" s="44"/>
      <c r="GY115" s="39">
        <v>18</v>
      </c>
      <c r="GZ115" s="39">
        <v>0</v>
      </c>
      <c r="HA115" s="39">
        <v>13</v>
      </c>
      <c r="HB115" s="39">
        <v>0</v>
      </c>
      <c r="HC115" s="39">
        <v>2</v>
      </c>
      <c r="HD115" s="39">
        <v>3</v>
      </c>
      <c r="HE115" s="39">
        <v>0</v>
      </c>
      <c r="HF115" s="39">
        <v>0</v>
      </c>
      <c r="HG115" s="39">
        <v>0</v>
      </c>
      <c r="HH115" s="44"/>
      <c r="HI115" s="44"/>
      <c r="HJ115" s="44"/>
      <c r="HK115" s="44"/>
      <c r="HL115" s="44"/>
      <c r="HM115" s="44"/>
      <c r="HN115" s="44"/>
      <c r="HO115" s="39" t="s">
        <v>2016</v>
      </c>
      <c r="HP115" s="44"/>
      <c r="HQ115" s="44"/>
      <c r="HR115" s="44"/>
      <c r="HS115" s="39" t="s">
        <v>239</v>
      </c>
      <c r="HT115" s="39">
        <v>0</v>
      </c>
      <c r="HU115" s="39">
        <v>0</v>
      </c>
      <c r="HV115" s="39" t="s">
        <v>2017</v>
      </c>
      <c r="HW115" s="39" t="s">
        <v>2018</v>
      </c>
      <c r="HX115" s="39" t="s">
        <v>2019</v>
      </c>
      <c r="HY115" s="39" t="s">
        <v>2020</v>
      </c>
      <c r="HZ115" s="39" t="s">
        <v>2021</v>
      </c>
      <c r="IA115" s="39" t="s">
        <v>2022</v>
      </c>
      <c r="IB115" s="39" t="s">
        <v>2023</v>
      </c>
      <c r="IC115" s="39" t="s">
        <v>2024</v>
      </c>
      <c r="ID115" s="43" t="s">
        <v>2025</v>
      </c>
    </row>
    <row r="116" spans="1:238" ht="57.75" customHeight="1" x14ac:dyDescent="0.2">
      <c r="A116" s="44" t="s">
        <v>13000</v>
      </c>
      <c r="B116" s="39" t="s">
        <v>2368</v>
      </c>
      <c r="C116" s="39" t="s">
        <v>2369</v>
      </c>
      <c r="D116" s="39" t="s">
        <v>2370</v>
      </c>
      <c r="E116" s="39">
        <v>2017</v>
      </c>
      <c r="F116" s="48">
        <v>45170</v>
      </c>
      <c r="G116" s="48">
        <v>45657</v>
      </c>
      <c r="H116" s="39" t="s">
        <v>2371</v>
      </c>
      <c r="I116" s="43" t="s">
        <v>2372</v>
      </c>
      <c r="J116" s="39" t="s">
        <v>2373</v>
      </c>
      <c r="K116" s="43" t="s">
        <v>2374</v>
      </c>
      <c r="L116" s="39" t="s">
        <v>2375</v>
      </c>
      <c r="M116" s="39" t="s">
        <v>2376</v>
      </c>
      <c r="N116" s="39" t="s">
        <v>2377</v>
      </c>
      <c r="O116" s="43" t="s">
        <v>2378</v>
      </c>
      <c r="P116" s="39" t="s">
        <v>2379</v>
      </c>
      <c r="Q116" s="39" t="s">
        <v>2380</v>
      </c>
      <c r="R116" s="39" t="s">
        <v>2381</v>
      </c>
      <c r="S116" s="39" t="s">
        <v>2382</v>
      </c>
      <c r="T116" s="39" t="s">
        <v>2383</v>
      </c>
      <c r="U116" s="39" t="s">
        <v>2384</v>
      </c>
      <c r="V116" s="39" t="s">
        <v>235</v>
      </c>
      <c r="W116" s="39" t="s">
        <v>2385</v>
      </c>
      <c r="X116" s="49">
        <v>497.97</v>
      </c>
      <c r="Y116" s="49">
        <f t="shared" si="11"/>
        <v>0</v>
      </c>
      <c r="Z116" s="39">
        <v>350</v>
      </c>
      <c r="AA116" s="49">
        <v>70.290000000000006</v>
      </c>
      <c r="AB116" s="39">
        <v>0.10544122</v>
      </c>
      <c r="AC116" s="39">
        <v>74.06</v>
      </c>
      <c r="AD116" s="39">
        <v>14.87</v>
      </c>
      <c r="AE116" s="39">
        <v>40.770000000000003</v>
      </c>
      <c r="AF116" s="39">
        <v>8.19</v>
      </c>
      <c r="AG116" s="39">
        <v>33.14</v>
      </c>
      <c r="AH116" s="39">
        <v>6.66</v>
      </c>
      <c r="AI116" s="39">
        <v>0</v>
      </c>
      <c r="AJ116" s="39">
        <v>0</v>
      </c>
      <c r="AK116" s="39">
        <v>0</v>
      </c>
      <c r="AL116" s="39">
        <v>0</v>
      </c>
      <c r="AM116" s="39" t="s">
        <v>236</v>
      </c>
      <c r="AN116" s="39" t="s">
        <v>236</v>
      </c>
      <c r="AO116" s="39" t="s">
        <v>236</v>
      </c>
      <c r="AP116" s="39" t="s">
        <v>243</v>
      </c>
      <c r="AQ116" s="39" t="s">
        <v>2386</v>
      </c>
      <c r="AR116" s="39" t="s">
        <v>2387</v>
      </c>
      <c r="AS116" s="39">
        <v>0</v>
      </c>
      <c r="AT116" s="39">
        <v>800</v>
      </c>
      <c r="AU116" s="39">
        <v>0.13073771300000001</v>
      </c>
      <c r="AV116" s="39">
        <v>481</v>
      </c>
      <c r="AW116" s="39">
        <v>384</v>
      </c>
      <c r="AX116" s="39">
        <v>267</v>
      </c>
      <c r="AY116" s="39">
        <v>21</v>
      </c>
      <c r="AZ116" s="39">
        <v>100</v>
      </c>
      <c r="BA116" s="39">
        <v>10</v>
      </c>
      <c r="BB116" s="39">
        <v>2</v>
      </c>
      <c r="BC116" s="39">
        <v>0</v>
      </c>
      <c r="BD116" s="39">
        <v>16</v>
      </c>
      <c r="BE116" s="39">
        <v>0</v>
      </c>
      <c r="BF116" s="39">
        <v>0</v>
      </c>
      <c r="BG116" s="39">
        <v>7</v>
      </c>
      <c r="BH116" s="39">
        <v>7</v>
      </c>
      <c r="BI116" s="39">
        <v>53</v>
      </c>
      <c r="BJ116" s="39">
        <v>24</v>
      </c>
      <c r="BK116" s="39">
        <v>17</v>
      </c>
      <c r="BL116" s="39">
        <v>8</v>
      </c>
      <c r="BM116" s="39">
        <v>1</v>
      </c>
      <c r="BN116" s="39">
        <v>0</v>
      </c>
      <c r="BO116" s="39">
        <v>0</v>
      </c>
      <c r="BP116" s="39">
        <v>0</v>
      </c>
      <c r="BQ116" s="39">
        <v>0</v>
      </c>
      <c r="BR116" s="39">
        <v>0</v>
      </c>
      <c r="BS116" s="44"/>
      <c r="BT116" s="44"/>
      <c r="BU116" s="44"/>
      <c r="BV116" s="44"/>
      <c r="BW116" s="44"/>
      <c r="BX116" s="44"/>
      <c r="BY116" s="44"/>
      <c r="BZ116" s="44"/>
      <c r="CA116" s="44"/>
      <c r="CB116" s="44"/>
      <c r="CC116" s="44"/>
      <c r="CD116" s="44"/>
      <c r="CE116" s="44"/>
      <c r="CF116" s="44"/>
      <c r="CG116" s="44"/>
      <c r="CH116" s="39">
        <v>0</v>
      </c>
      <c r="CI116" s="39">
        <f t="shared" si="7"/>
        <v>0</v>
      </c>
      <c r="CJ116" s="39">
        <v>0</v>
      </c>
      <c r="CK116" s="44"/>
      <c r="CL116" s="44"/>
      <c r="CM116" s="44"/>
      <c r="CN116" s="44"/>
      <c r="CO116" s="44"/>
      <c r="CP116" s="44"/>
      <c r="CQ116" s="44"/>
      <c r="CR116" s="44"/>
      <c r="CS116" s="44"/>
      <c r="CT116" s="44"/>
      <c r="CU116" s="44"/>
      <c r="CV116" s="44"/>
      <c r="CW116" s="44"/>
      <c r="CX116" s="44"/>
      <c r="CY116" s="44"/>
      <c r="CZ116" s="39">
        <v>0</v>
      </c>
      <c r="DA116" s="39">
        <f t="shared" si="8"/>
        <v>0</v>
      </c>
      <c r="DB116" s="39">
        <v>0</v>
      </c>
      <c r="DC116" s="44"/>
      <c r="DD116" s="44"/>
      <c r="DE116" s="44"/>
      <c r="DF116" s="44"/>
      <c r="DG116" s="44"/>
      <c r="DH116" s="44"/>
      <c r="DI116" s="44"/>
      <c r="DJ116" s="44"/>
      <c r="DK116" s="44"/>
      <c r="DL116" s="44"/>
      <c r="DM116" s="44"/>
      <c r="DN116" s="44"/>
      <c r="DO116" s="44"/>
      <c r="DP116" s="44"/>
      <c r="DQ116" s="44"/>
      <c r="DR116" s="44"/>
      <c r="DS116" s="44"/>
      <c r="DT116" s="44"/>
      <c r="DU116" s="44"/>
      <c r="DV116" s="44"/>
      <c r="DW116" s="44"/>
      <c r="DX116" s="44"/>
      <c r="DY116" s="44"/>
      <c r="DZ116" s="44"/>
      <c r="EA116" s="44"/>
      <c r="EB116" s="44"/>
      <c r="EC116" s="44"/>
      <c r="ED116" s="39">
        <v>0</v>
      </c>
      <c r="EE116" s="39">
        <f t="shared" si="9"/>
        <v>0</v>
      </c>
      <c r="EF116" s="39">
        <v>0</v>
      </c>
      <c r="EG116" s="39">
        <v>1</v>
      </c>
      <c r="EH116" s="39">
        <v>0</v>
      </c>
      <c r="EI116" s="39">
        <v>0</v>
      </c>
      <c r="EJ116" s="39">
        <v>0</v>
      </c>
      <c r="EK116" s="39">
        <v>0</v>
      </c>
      <c r="EL116" s="44"/>
      <c r="EM116" s="39">
        <v>0</v>
      </c>
      <c r="EN116" s="72">
        <v>267</v>
      </c>
      <c r="EO116" s="39">
        <f t="shared" si="10"/>
        <v>0</v>
      </c>
      <c r="EP116" s="39">
        <v>345.37</v>
      </c>
      <c r="EQ116" s="39" t="s">
        <v>2388</v>
      </c>
      <c r="ER116" s="39" t="s">
        <v>2389</v>
      </c>
      <c r="ES116" s="51">
        <v>45727</v>
      </c>
      <c r="ET116" s="43" t="s">
        <v>2390</v>
      </c>
      <c r="EU116" s="39">
        <v>3127.8420000000001</v>
      </c>
      <c r="EV116" s="39" t="s">
        <v>236</v>
      </c>
      <c r="EW116" s="44"/>
      <c r="EX116" s="44"/>
      <c r="EY116" s="44"/>
      <c r="EZ116" s="44"/>
      <c r="FA116" s="39">
        <v>0</v>
      </c>
      <c r="FB116" s="39">
        <v>0</v>
      </c>
      <c r="FC116" s="39">
        <v>6</v>
      </c>
      <c r="FD116" s="39" t="s">
        <v>236</v>
      </c>
      <c r="FE116" s="44"/>
      <c r="FF116" s="44"/>
      <c r="FG116" s="39" t="s">
        <v>243</v>
      </c>
      <c r="FH116" s="39" t="s">
        <v>2391</v>
      </c>
      <c r="FI116" s="39">
        <v>22954</v>
      </c>
      <c r="FJ116" s="39" t="s">
        <v>243</v>
      </c>
      <c r="FK116" s="39" t="s">
        <v>2392</v>
      </c>
      <c r="FL116" s="39">
        <v>2220</v>
      </c>
      <c r="FM116" s="39" t="s">
        <v>236</v>
      </c>
      <c r="FN116" s="44"/>
      <c r="FO116" s="44"/>
      <c r="FP116" s="39" t="s">
        <v>236</v>
      </c>
      <c r="FQ116" s="44"/>
      <c r="FR116" s="44"/>
      <c r="FS116" s="39" t="s">
        <v>243</v>
      </c>
      <c r="FT116" s="39" t="s">
        <v>2393</v>
      </c>
      <c r="FU116" s="39">
        <v>1500</v>
      </c>
      <c r="FV116" s="39" t="s">
        <v>243</v>
      </c>
      <c r="FW116" s="39" t="s">
        <v>2394</v>
      </c>
      <c r="FX116" s="39">
        <v>200</v>
      </c>
      <c r="FY116" s="44"/>
      <c r="FZ116" s="44"/>
      <c r="GA116" s="44"/>
      <c r="GB116" s="39" t="s">
        <v>236</v>
      </c>
      <c r="GC116" s="44"/>
      <c r="GD116" s="44"/>
      <c r="GE116" s="39" t="s">
        <v>243</v>
      </c>
      <c r="GF116" s="39" t="s">
        <v>2395</v>
      </c>
      <c r="GG116" s="39">
        <v>13550</v>
      </c>
      <c r="GH116" s="39" t="s">
        <v>243</v>
      </c>
      <c r="GI116" s="39" t="s">
        <v>2396</v>
      </c>
      <c r="GJ116" s="39">
        <v>1363</v>
      </c>
      <c r="GK116" s="39" t="s">
        <v>236</v>
      </c>
      <c r="GL116" s="44"/>
      <c r="GM116" s="44"/>
      <c r="GN116" s="39" t="s">
        <v>236</v>
      </c>
      <c r="GO116" s="44"/>
      <c r="GP116" s="44"/>
      <c r="GQ116" s="39" t="s">
        <v>236</v>
      </c>
      <c r="GR116" s="44"/>
      <c r="GS116" s="44"/>
      <c r="GT116" s="44"/>
      <c r="GU116" s="44"/>
      <c r="GV116" s="44"/>
      <c r="GW116" s="39">
        <v>100</v>
      </c>
      <c r="GX116" s="44"/>
      <c r="GY116" s="39">
        <v>293</v>
      </c>
      <c r="GZ116" s="39">
        <v>0</v>
      </c>
      <c r="HA116" s="39">
        <v>8</v>
      </c>
      <c r="HB116" s="39">
        <v>266</v>
      </c>
      <c r="HC116" s="39">
        <v>0</v>
      </c>
      <c r="HD116" s="39">
        <v>10</v>
      </c>
      <c r="HE116" s="39">
        <v>0</v>
      </c>
      <c r="HF116" s="39">
        <v>9</v>
      </c>
      <c r="HG116" s="39">
        <v>0</v>
      </c>
      <c r="HH116" s="39" t="s">
        <v>243</v>
      </c>
      <c r="HI116" s="43" t="s">
        <v>2397</v>
      </c>
      <c r="HJ116" s="39" t="s">
        <v>2398</v>
      </c>
      <c r="HK116" s="43" t="s">
        <v>2399</v>
      </c>
      <c r="HL116" s="39" t="s">
        <v>2400</v>
      </c>
      <c r="HM116" s="44"/>
      <c r="HN116" s="43" t="s">
        <v>2401</v>
      </c>
      <c r="HO116" s="44"/>
      <c r="HP116" s="44"/>
      <c r="HQ116" s="44"/>
      <c r="HR116" s="44"/>
      <c r="HS116" s="39" t="s">
        <v>2402</v>
      </c>
      <c r="HT116" s="39">
        <v>6</v>
      </c>
      <c r="HU116" s="39">
        <v>2400</v>
      </c>
      <c r="HV116" s="39" t="s">
        <v>2403</v>
      </c>
      <c r="HW116" s="39" t="s">
        <v>2404</v>
      </c>
      <c r="HX116" s="39" t="s">
        <v>2405</v>
      </c>
      <c r="HY116" s="39" t="s">
        <v>2406</v>
      </c>
      <c r="HZ116" s="39" t="s">
        <v>2407</v>
      </c>
      <c r="IA116" s="39" t="s">
        <v>2408</v>
      </c>
      <c r="IB116" s="39" t="s">
        <v>245</v>
      </c>
      <c r="IC116" s="44"/>
      <c r="ID116" s="44"/>
    </row>
    <row r="117" spans="1:238" ht="89.25" customHeight="1" x14ac:dyDescent="0.2">
      <c r="A117" s="44" t="s">
        <v>13003</v>
      </c>
      <c r="B117" s="39" t="s">
        <v>2368</v>
      </c>
      <c r="C117" s="39" t="s">
        <v>4636</v>
      </c>
      <c r="D117" s="39" t="s">
        <v>4637</v>
      </c>
      <c r="E117" s="39">
        <v>2020</v>
      </c>
      <c r="F117" s="48">
        <v>45337</v>
      </c>
      <c r="G117" s="48">
        <v>45373</v>
      </c>
      <c r="H117" s="39" t="s">
        <v>4638</v>
      </c>
      <c r="I117" s="44"/>
      <c r="J117" s="39" t="s">
        <v>4639</v>
      </c>
      <c r="K117" s="44"/>
      <c r="L117" s="44"/>
      <c r="M117" s="44"/>
      <c r="N117" s="44"/>
      <c r="O117" s="44"/>
      <c r="P117" s="44"/>
      <c r="Q117" s="44"/>
      <c r="R117" s="44"/>
      <c r="S117" s="44"/>
      <c r="T117" s="39" t="s">
        <v>4640</v>
      </c>
      <c r="U117" s="39" t="s">
        <v>4640</v>
      </c>
      <c r="V117" s="39" t="s">
        <v>235</v>
      </c>
      <c r="W117" s="39" t="s">
        <v>4641</v>
      </c>
      <c r="X117" s="49">
        <v>271.02</v>
      </c>
      <c r="Y117" s="49">
        <f t="shared" si="11"/>
        <v>0</v>
      </c>
      <c r="Z117" s="39">
        <v>114.9</v>
      </c>
      <c r="AA117" s="49">
        <v>42.4</v>
      </c>
      <c r="AB117" s="39">
        <v>0.03</v>
      </c>
      <c r="AC117" s="39">
        <v>1.76</v>
      </c>
      <c r="AD117" s="39">
        <v>0.65</v>
      </c>
      <c r="AE117" s="39">
        <v>0</v>
      </c>
      <c r="AF117" s="39">
        <v>0</v>
      </c>
      <c r="AG117" s="39">
        <v>0</v>
      </c>
      <c r="AH117" s="39">
        <v>0</v>
      </c>
      <c r="AI117" s="39">
        <v>55.55</v>
      </c>
      <c r="AJ117" s="49">
        <v>20.5</v>
      </c>
      <c r="AK117" s="39">
        <v>98.81</v>
      </c>
      <c r="AL117" s="39">
        <v>36.46</v>
      </c>
      <c r="AM117" s="39" t="s">
        <v>4642</v>
      </c>
      <c r="AN117" s="39" t="s">
        <v>752</v>
      </c>
      <c r="AO117" s="39" t="s">
        <v>4640</v>
      </c>
      <c r="AP117" s="39" t="s">
        <v>243</v>
      </c>
      <c r="AQ117" s="39" t="s">
        <v>4643</v>
      </c>
      <c r="AR117" s="43" t="s">
        <v>4644</v>
      </c>
      <c r="AS117" s="39">
        <v>0</v>
      </c>
      <c r="AT117" s="39">
        <v>63.89</v>
      </c>
      <c r="AU117" s="39">
        <v>0.02</v>
      </c>
      <c r="AV117" s="39">
        <v>978</v>
      </c>
      <c r="AW117" s="39">
        <v>978</v>
      </c>
      <c r="AX117" s="39">
        <v>76</v>
      </c>
      <c r="AY117" s="39">
        <v>0</v>
      </c>
      <c r="AZ117" s="39">
        <v>12</v>
      </c>
      <c r="BA117" s="39">
        <v>4</v>
      </c>
      <c r="BB117" s="39">
        <v>0</v>
      </c>
      <c r="BC117" s="39">
        <v>0</v>
      </c>
      <c r="BD117" s="39">
        <v>0</v>
      </c>
      <c r="BE117" s="39">
        <v>0</v>
      </c>
      <c r="BF117" s="39">
        <v>0</v>
      </c>
      <c r="BG117" s="39">
        <v>19</v>
      </c>
      <c r="BH117" s="39">
        <v>0</v>
      </c>
      <c r="BI117" s="39">
        <v>5</v>
      </c>
      <c r="BJ117" s="39">
        <v>32</v>
      </c>
      <c r="BK117" s="39">
        <v>0</v>
      </c>
      <c r="BL117" s="39">
        <v>0</v>
      </c>
      <c r="BM117" s="39">
        <v>0</v>
      </c>
      <c r="BN117" s="39">
        <v>0</v>
      </c>
      <c r="BO117" s="39">
        <v>0</v>
      </c>
      <c r="BP117" s="39">
        <v>0</v>
      </c>
      <c r="BQ117" s="39">
        <v>0</v>
      </c>
      <c r="BR117" s="39">
        <v>0</v>
      </c>
      <c r="BS117" s="44"/>
      <c r="BT117" s="44"/>
      <c r="BU117" s="44"/>
      <c r="BV117" s="44"/>
      <c r="BW117" s="44"/>
      <c r="BX117" s="44"/>
      <c r="BY117" s="44"/>
      <c r="BZ117" s="44"/>
      <c r="CA117" s="44"/>
      <c r="CB117" s="44"/>
      <c r="CC117" s="44"/>
      <c r="CD117" s="44"/>
      <c r="CE117" s="44"/>
      <c r="CF117" s="44"/>
      <c r="CG117" s="44"/>
      <c r="CH117" s="39">
        <v>0</v>
      </c>
      <c r="CI117" s="39">
        <f t="shared" si="7"/>
        <v>0</v>
      </c>
      <c r="CJ117" s="39">
        <v>0</v>
      </c>
      <c r="CK117" s="44"/>
      <c r="CL117" s="44"/>
      <c r="CM117" s="44"/>
      <c r="CN117" s="44"/>
      <c r="CO117" s="44"/>
      <c r="CP117" s="44"/>
      <c r="CQ117" s="44"/>
      <c r="CR117" s="44"/>
      <c r="CS117" s="44"/>
      <c r="CT117" s="44"/>
      <c r="CU117" s="44"/>
      <c r="CV117" s="44"/>
      <c r="CW117" s="44"/>
      <c r="CX117" s="44"/>
      <c r="CY117" s="44"/>
      <c r="CZ117" s="39">
        <v>0</v>
      </c>
      <c r="DA117" s="39">
        <f t="shared" si="8"/>
        <v>0</v>
      </c>
      <c r="DB117" s="39">
        <v>0</v>
      </c>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44"/>
      <c r="DY117" s="44"/>
      <c r="DZ117" s="44"/>
      <c r="EA117" s="44"/>
      <c r="EB117" s="44"/>
      <c r="EC117" s="44"/>
      <c r="ED117" s="39">
        <v>0</v>
      </c>
      <c r="EE117" s="39">
        <f t="shared" si="9"/>
        <v>0</v>
      </c>
      <c r="EF117" s="39">
        <v>0</v>
      </c>
      <c r="EG117" s="39">
        <v>0</v>
      </c>
      <c r="EH117" s="39">
        <v>0</v>
      </c>
      <c r="EI117" s="39">
        <v>0</v>
      </c>
      <c r="EJ117" s="39">
        <v>0</v>
      </c>
      <c r="EK117" s="39">
        <v>0</v>
      </c>
      <c r="EL117" s="39" t="s">
        <v>4645</v>
      </c>
      <c r="EM117" s="39">
        <v>4</v>
      </c>
      <c r="EN117" s="72">
        <v>76</v>
      </c>
      <c r="EO117" s="39">
        <f t="shared" si="10"/>
        <v>0</v>
      </c>
      <c r="EP117" s="39">
        <v>117.5</v>
      </c>
      <c r="EQ117" s="39" t="s">
        <v>4646</v>
      </c>
      <c r="ER117" s="44"/>
      <c r="ES117" s="39" t="s">
        <v>4647</v>
      </c>
      <c r="ET117" s="43" t="s">
        <v>4648</v>
      </c>
      <c r="EU117" s="39">
        <v>3127.84</v>
      </c>
      <c r="EV117" s="39" t="s">
        <v>236</v>
      </c>
      <c r="EW117" s="44"/>
      <c r="EX117" s="44"/>
      <c r="EY117" s="44"/>
      <c r="EZ117" s="44"/>
      <c r="FA117" s="44"/>
      <c r="FB117" s="44"/>
      <c r="FC117" s="39">
        <v>3</v>
      </c>
      <c r="FD117" s="39" t="s">
        <v>243</v>
      </c>
      <c r="FE117" s="39" t="s">
        <v>4649</v>
      </c>
      <c r="FF117" s="39">
        <v>20</v>
      </c>
      <c r="FG117" s="39" t="s">
        <v>243</v>
      </c>
      <c r="FH117" s="39" t="s">
        <v>4650</v>
      </c>
      <c r="FI117" s="39">
        <v>100</v>
      </c>
      <c r="FJ117" s="39" t="s">
        <v>236</v>
      </c>
      <c r="FK117" s="44"/>
      <c r="FL117" s="44"/>
      <c r="FM117" s="44"/>
      <c r="FN117" s="44"/>
      <c r="FO117" s="44"/>
      <c r="FP117" s="44"/>
      <c r="FQ117" s="44"/>
      <c r="FR117" s="44"/>
      <c r="FS117" s="44"/>
      <c r="FT117" s="44"/>
      <c r="FU117" s="44"/>
      <c r="FV117" s="44"/>
      <c r="FW117" s="44"/>
      <c r="FX117" s="44"/>
      <c r="FY117" s="44"/>
      <c r="FZ117" s="44"/>
      <c r="GA117" s="44"/>
      <c r="GB117" s="44"/>
      <c r="GC117" s="44"/>
      <c r="GD117" s="44"/>
      <c r="GE117" s="44"/>
      <c r="GF117" s="44"/>
      <c r="GG117" s="44"/>
      <c r="GH117" s="44"/>
      <c r="GI117" s="44"/>
      <c r="GJ117" s="44"/>
      <c r="GK117" s="44"/>
      <c r="GL117" s="44"/>
      <c r="GM117" s="44"/>
      <c r="GN117" s="44"/>
      <c r="GO117" s="44"/>
      <c r="GP117" s="44"/>
      <c r="GQ117" s="44"/>
      <c r="GR117" s="44"/>
      <c r="GS117" s="44"/>
      <c r="GT117" s="44"/>
      <c r="GU117" s="44"/>
      <c r="GV117" s="44"/>
      <c r="GW117" s="39">
        <v>96.8</v>
      </c>
      <c r="GX117" s="39" t="s">
        <v>4651</v>
      </c>
      <c r="GY117" s="39">
        <v>217</v>
      </c>
      <c r="GZ117" s="39">
        <v>0</v>
      </c>
      <c r="HA117" s="39">
        <v>0</v>
      </c>
      <c r="HB117" s="39">
        <v>217</v>
      </c>
      <c r="HC117" s="39">
        <v>0</v>
      </c>
      <c r="HD117" s="39">
        <v>0</v>
      </c>
      <c r="HE117" s="39">
        <v>0</v>
      </c>
      <c r="HF117" s="39">
        <v>0</v>
      </c>
      <c r="HG117" s="39">
        <v>0</v>
      </c>
      <c r="HH117" s="39" t="s">
        <v>236</v>
      </c>
      <c r="HI117" s="44"/>
      <c r="HJ117" s="44"/>
      <c r="HK117" s="43" t="s">
        <v>4652</v>
      </c>
      <c r="HL117" s="44"/>
      <c r="HM117" s="44"/>
      <c r="HN117" s="44"/>
      <c r="HO117" s="39" t="s">
        <v>4653</v>
      </c>
      <c r="HP117" s="44"/>
      <c r="HQ117" s="44"/>
      <c r="HR117" s="44"/>
      <c r="HS117" s="39" t="s">
        <v>239</v>
      </c>
      <c r="HT117" s="39">
        <v>0</v>
      </c>
      <c r="HU117" s="39">
        <v>0</v>
      </c>
      <c r="HV117" s="39" t="s">
        <v>4654</v>
      </c>
      <c r="HW117" s="39" t="s">
        <v>4655</v>
      </c>
      <c r="HX117" s="39" t="s">
        <v>4656</v>
      </c>
      <c r="HY117" s="44"/>
      <c r="HZ117" s="39" t="s">
        <v>4654</v>
      </c>
      <c r="IA117" s="39" t="s">
        <v>4655</v>
      </c>
      <c r="IB117" s="44"/>
      <c r="IC117" s="44"/>
      <c r="ID117" s="44"/>
    </row>
    <row r="118" spans="1:238" ht="342" x14ac:dyDescent="0.2">
      <c r="A118" s="44" t="s">
        <v>13002</v>
      </c>
      <c r="B118" s="39" t="s">
        <v>2368</v>
      </c>
      <c r="C118" s="39" t="s">
        <v>824</v>
      </c>
      <c r="D118" s="39" t="s">
        <v>4680</v>
      </c>
      <c r="E118" s="39">
        <v>2019</v>
      </c>
      <c r="F118" s="48">
        <v>45292</v>
      </c>
      <c r="G118" s="48">
        <v>45657</v>
      </c>
      <c r="H118" s="39" t="s">
        <v>4681</v>
      </c>
      <c r="I118" s="44"/>
      <c r="J118" s="39" t="s">
        <v>4682</v>
      </c>
      <c r="K118" s="44"/>
      <c r="L118" s="44"/>
      <c r="M118" s="44"/>
      <c r="N118" s="44"/>
      <c r="O118" s="44"/>
      <c r="P118" s="44"/>
      <c r="Q118" s="44"/>
      <c r="R118" s="44"/>
      <c r="S118" s="44"/>
      <c r="T118" s="39" t="s">
        <v>4683</v>
      </c>
      <c r="U118" s="39" t="s">
        <v>4683</v>
      </c>
      <c r="V118" s="39" t="s">
        <v>235</v>
      </c>
      <c r="W118" s="39" t="s">
        <v>4684</v>
      </c>
      <c r="X118" s="49">
        <v>2483.4699999999998</v>
      </c>
      <c r="Y118" s="49">
        <f t="shared" si="11"/>
        <v>0</v>
      </c>
      <c r="Z118" s="39">
        <v>1405.9</v>
      </c>
      <c r="AA118" s="49">
        <v>56.61</v>
      </c>
      <c r="AB118" s="39">
        <v>0.42</v>
      </c>
      <c r="AC118" s="39">
        <v>81.459999999999994</v>
      </c>
      <c r="AD118" s="39">
        <v>3.28</v>
      </c>
      <c r="AE118" s="39">
        <v>0</v>
      </c>
      <c r="AF118" s="39">
        <v>0</v>
      </c>
      <c r="AG118" s="39">
        <v>0</v>
      </c>
      <c r="AH118" s="39">
        <v>0</v>
      </c>
      <c r="AI118" s="39">
        <v>0</v>
      </c>
      <c r="AJ118" s="39">
        <v>0</v>
      </c>
      <c r="AK118" s="39">
        <v>996.11</v>
      </c>
      <c r="AL118" s="39">
        <v>40.11</v>
      </c>
      <c r="AM118" s="39" t="s">
        <v>4685</v>
      </c>
      <c r="AN118" s="39" t="s">
        <v>364</v>
      </c>
      <c r="AO118" s="39" t="s">
        <v>4683</v>
      </c>
      <c r="AP118" s="39" t="s">
        <v>243</v>
      </c>
      <c r="AQ118" s="39" t="s">
        <v>4686</v>
      </c>
      <c r="AR118" s="43" t="s">
        <v>4687</v>
      </c>
      <c r="AS118" s="39">
        <v>0</v>
      </c>
      <c r="AT118" s="39">
        <v>1798.06</v>
      </c>
      <c r="AU118" s="39">
        <v>0.67</v>
      </c>
      <c r="AV118" s="39">
        <v>107</v>
      </c>
      <c r="AW118" s="39">
        <v>107</v>
      </c>
      <c r="AX118" s="39">
        <v>54</v>
      </c>
      <c r="AY118" s="44"/>
      <c r="AZ118" s="44"/>
      <c r="BA118" s="44"/>
      <c r="BB118" s="44"/>
      <c r="BC118" s="44"/>
      <c r="BD118" s="44"/>
      <c r="BE118" s="44"/>
      <c r="BF118" s="44"/>
      <c r="BG118" s="44"/>
      <c r="BH118" s="39">
        <v>239</v>
      </c>
      <c r="BI118" s="44"/>
      <c r="BJ118" s="39">
        <v>122</v>
      </c>
      <c r="BK118" s="44"/>
      <c r="BL118" s="44"/>
      <c r="BM118" s="44"/>
      <c r="BN118" s="44"/>
      <c r="BO118" s="44"/>
      <c r="BP118" s="44"/>
      <c r="BQ118" s="44"/>
      <c r="BR118" s="39">
        <v>0</v>
      </c>
      <c r="BS118" s="44"/>
      <c r="BT118" s="44"/>
      <c r="BU118" s="44"/>
      <c r="BV118" s="44"/>
      <c r="BW118" s="44"/>
      <c r="BX118" s="44"/>
      <c r="BY118" s="44"/>
      <c r="BZ118" s="44"/>
      <c r="CA118" s="44"/>
      <c r="CB118" s="44"/>
      <c r="CC118" s="44"/>
      <c r="CD118" s="44"/>
      <c r="CE118" s="44"/>
      <c r="CF118" s="44"/>
      <c r="CG118" s="44"/>
      <c r="CH118" s="39">
        <v>0</v>
      </c>
      <c r="CI118" s="39">
        <f t="shared" si="7"/>
        <v>0</v>
      </c>
      <c r="CJ118" s="39">
        <v>0</v>
      </c>
      <c r="CK118" s="44"/>
      <c r="CL118" s="44"/>
      <c r="CM118" s="44"/>
      <c r="CN118" s="44"/>
      <c r="CO118" s="44"/>
      <c r="CP118" s="44"/>
      <c r="CQ118" s="39">
        <v>0</v>
      </c>
      <c r="CR118" s="44"/>
      <c r="CS118" s="44"/>
      <c r="CT118" s="44"/>
      <c r="CU118" s="44"/>
      <c r="CV118" s="44"/>
      <c r="CW118" s="44"/>
      <c r="CX118" s="44"/>
      <c r="CY118" s="44"/>
      <c r="CZ118" s="39">
        <v>0</v>
      </c>
      <c r="DA118" s="39">
        <f t="shared" si="8"/>
        <v>0</v>
      </c>
      <c r="DB118" s="39">
        <v>0</v>
      </c>
      <c r="DC118" s="44"/>
      <c r="DD118" s="44"/>
      <c r="DE118" s="44"/>
      <c r="DF118" s="44"/>
      <c r="DG118" s="44"/>
      <c r="DH118" s="44"/>
      <c r="DI118" s="44"/>
      <c r="DJ118" s="44"/>
      <c r="DK118" s="44"/>
      <c r="DL118" s="44"/>
      <c r="DM118" s="44"/>
      <c r="DN118" s="44"/>
      <c r="DO118" s="44"/>
      <c r="DP118" s="44"/>
      <c r="DQ118" s="44"/>
      <c r="DR118" s="44"/>
      <c r="DS118" s="44"/>
      <c r="DT118" s="44"/>
      <c r="DU118" s="44"/>
      <c r="DV118" s="44"/>
      <c r="DW118" s="44"/>
      <c r="DX118" s="44"/>
      <c r="DY118" s="44"/>
      <c r="DZ118" s="44"/>
      <c r="EA118" s="44"/>
      <c r="EB118" s="44"/>
      <c r="EC118" s="44"/>
      <c r="ED118" s="39">
        <v>0</v>
      </c>
      <c r="EE118" s="39">
        <f t="shared" si="9"/>
        <v>0</v>
      </c>
      <c r="EF118" s="44"/>
      <c r="EG118" s="44"/>
      <c r="EH118" s="44"/>
      <c r="EI118" s="44"/>
      <c r="EJ118" s="44"/>
      <c r="EK118" s="44"/>
      <c r="EL118" s="44"/>
      <c r="EM118" s="44"/>
      <c r="EN118" s="72">
        <v>361</v>
      </c>
      <c r="EO118" s="39">
        <f t="shared" si="10"/>
        <v>0</v>
      </c>
      <c r="EP118" s="39">
        <v>2777.0680000000002</v>
      </c>
      <c r="EQ118" s="39" t="s">
        <v>4688</v>
      </c>
      <c r="ER118" s="44"/>
      <c r="ES118" s="39" t="s">
        <v>4689</v>
      </c>
      <c r="ET118" s="43" t="s">
        <v>2390</v>
      </c>
      <c r="EU118" s="39">
        <v>3127.8420000000001</v>
      </c>
      <c r="EV118" s="39" t="s">
        <v>236</v>
      </c>
      <c r="EW118" s="44"/>
      <c r="EX118" s="44"/>
      <c r="EY118" s="44"/>
      <c r="EZ118" s="44"/>
      <c r="FA118" s="44"/>
      <c r="FB118" s="44"/>
      <c r="FC118" s="39">
        <v>3</v>
      </c>
      <c r="FD118" s="39" t="s">
        <v>243</v>
      </c>
      <c r="FE118" s="39" t="s">
        <v>4690</v>
      </c>
      <c r="FF118" s="39">
        <v>0</v>
      </c>
      <c r="FG118" s="39" t="s">
        <v>243</v>
      </c>
      <c r="FH118" s="39" t="s">
        <v>4690</v>
      </c>
      <c r="FI118" s="39">
        <v>0</v>
      </c>
      <c r="FJ118" s="44"/>
      <c r="FK118" s="44"/>
      <c r="FL118" s="44"/>
      <c r="FM118" s="44"/>
      <c r="FN118" s="44"/>
      <c r="FO118" s="44"/>
      <c r="FP118" s="44"/>
      <c r="FQ118" s="44"/>
      <c r="FR118" s="44"/>
      <c r="FS118" s="39" t="s">
        <v>243</v>
      </c>
      <c r="FT118" s="39" t="s">
        <v>4690</v>
      </c>
      <c r="FU118" s="39">
        <v>0</v>
      </c>
      <c r="FV118" s="44"/>
      <c r="FW118" s="44"/>
      <c r="FX118" s="44"/>
      <c r="FY118" s="44"/>
      <c r="FZ118" s="44"/>
      <c r="GA118" s="44"/>
      <c r="GB118" s="39" t="s">
        <v>243</v>
      </c>
      <c r="GC118" s="43" t="s">
        <v>2014</v>
      </c>
      <c r="GD118" s="39">
        <v>424486</v>
      </c>
      <c r="GE118" s="39" t="s">
        <v>243</v>
      </c>
      <c r="GF118" s="39" t="s">
        <v>4690</v>
      </c>
      <c r="GG118" s="39">
        <v>0</v>
      </c>
      <c r="GH118" s="44"/>
      <c r="GI118" s="44"/>
      <c r="GJ118" s="44"/>
      <c r="GK118" s="44"/>
      <c r="GL118" s="44"/>
      <c r="GM118" s="44"/>
      <c r="GN118" s="44"/>
      <c r="GO118" s="44"/>
      <c r="GP118" s="44"/>
      <c r="GQ118" s="44"/>
      <c r="GR118" s="44"/>
      <c r="GS118" s="44"/>
      <c r="GT118" s="44"/>
      <c r="GU118" s="44"/>
      <c r="GV118" s="44"/>
      <c r="GW118" s="39">
        <v>100</v>
      </c>
      <c r="GX118" s="44"/>
      <c r="GY118" s="39">
        <v>46</v>
      </c>
      <c r="GZ118" s="39">
        <v>0</v>
      </c>
      <c r="HA118" s="39">
        <v>0</v>
      </c>
      <c r="HB118" s="39">
        <v>0</v>
      </c>
      <c r="HC118" s="39">
        <v>0</v>
      </c>
      <c r="HD118" s="39">
        <v>0</v>
      </c>
      <c r="HE118" s="39">
        <v>0</v>
      </c>
      <c r="HF118" s="39">
        <v>0</v>
      </c>
      <c r="HG118" s="39">
        <v>0</v>
      </c>
      <c r="HH118" s="39" t="s">
        <v>236</v>
      </c>
      <c r="HI118" s="44"/>
      <c r="HJ118" s="44"/>
      <c r="HK118" s="39" t="s">
        <v>4691</v>
      </c>
      <c r="HL118" s="44"/>
      <c r="HM118" s="43" t="s">
        <v>4692</v>
      </c>
      <c r="HN118" s="44"/>
      <c r="HO118" s="43" t="s">
        <v>2014</v>
      </c>
      <c r="HP118" s="44"/>
      <c r="HQ118" s="43" t="s">
        <v>4692</v>
      </c>
      <c r="HR118" s="44"/>
      <c r="HS118" s="39" t="s">
        <v>3886</v>
      </c>
      <c r="HT118" s="39">
        <v>0</v>
      </c>
      <c r="HU118" s="39">
        <v>0</v>
      </c>
      <c r="HV118" s="39" t="s">
        <v>4693</v>
      </c>
      <c r="HW118" s="39" t="s">
        <v>4694</v>
      </c>
      <c r="HX118" s="39" t="s">
        <v>4695</v>
      </c>
      <c r="HY118" s="44"/>
      <c r="HZ118" s="39" t="s">
        <v>4693</v>
      </c>
      <c r="IA118" s="39" t="s">
        <v>4694</v>
      </c>
      <c r="IB118" s="39" t="s">
        <v>4695</v>
      </c>
      <c r="IC118" s="44"/>
      <c r="ID118" s="44"/>
    </row>
    <row r="119" spans="1:238" ht="42.75" customHeight="1" x14ac:dyDescent="0.2">
      <c r="A119" s="44" t="s">
        <v>13001</v>
      </c>
      <c r="B119" s="39" t="s">
        <v>2368</v>
      </c>
      <c r="C119" s="39" t="s">
        <v>4725</v>
      </c>
      <c r="D119" s="39" t="s">
        <v>4725</v>
      </c>
      <c r="E119" s="39">
        <v>2023</v>
      </c>
      <c r="F119" s="48">
        <v>45352</v>
      </c>
      <c r="G119" s="48">
        <v>45597</v>
      </c>
      <c r="H119" s="44"/>
      <c r="I119" s="44"/>
      <c r="J119" s="44"/>
      <c r="K119" s="44"/>
      <c r="L119" s="44"/>
      <c r="M119" s="44"/>
      <c r="N119" s="39" t="s">
        <v>4726</v>
      </c>
      <c r="O119" s="44"/>
      <c r="P119" s="44"/>
      <c r="Q119" s="44"/>
      <c r="R119" s="39" t="s">
        <v>4727</v>
      </c>
      <c r="S119" s="44"/>
      <c r="T119" s="39" t="s">
        <v>4728</v>
      </c>
      <c r="U119" s="39" t="s">
        <v>4728</v>
      </c>
      <c r="V119" s="39" t="s">
        <v>235</v>
      </c>
      <c r="W119" s="39" t="s">
        <v>4729</v>
      </c>
      <c r="X119" s="49">
        <v>4.12</v>
      </c>
      <c r="Y119" s="49">
        <f t="shared" si="11"/>
        <v>0</v>
      </c>
      <c r="Z119" s="39">
        <v>3.5</v>
      </c>
      <c r="AA119" s="49">
        <v>84.95</v>
      </c>
      <c r="AB119" s="39">
        <v>1E-3</v>
      </c>
      <c r="AC119" s="39">
        <v>0</v>
      </c>
      <c r="AD119" s="39">
        <v>0</v>
      </c>
      <c r="AE119" s="39">
        <v>0</v>
      </c>
      <c r="AF119" s="39">
        <v>0</v>
      </c>
      <c r="AG119" s="39">
        <v>0.62</v>
      </c>
      <c r="AH119" s="49">
        <v>15.05</v>
      </c>
      <c r="AI119" s="39">
        <v>0</v>
      </c>
      <c r="AJ119" s="39">
        <v>0</v>
      </c>
      <c r="AK119" s="39">
        <v>0</v>
      </c>
      <c r="AL119" s="39">
        <v>0</v>
      </c>
      <c r="AM119" s="39">
        <v>0</v>
      </c>
      <c r="AN119" s="39">
        <v>0</v>
      </c>
      <c r="AO119" s="39">
        <v>0</v>
      </c>
      <c r="AP119" s="39" t="s">
        <v>236</v>
      </c>
      <c r="AQ119" s="44"/>
      <c r="AR119" s="44"/>
      <c r="AS119" s="44"/>
      <c r="AT119" s="39">
        <v>3.5</v>
      </c>
      <c r="AU119" s="39">
        <v>1E-3</v>
      </c>
      <c r="AV119" s="39">
        <v>35</v>
      </c>
      <c r="AW119" s="39">
        <v>35</v>
      </c>
      <c r="AX119" s="39">
        <v>35</v>
      </c>
      <c r="AY119" s="44"/>
      <c r="AZ119" s="44"/>
      <c r="BA119" s="44"/>
      <c r="BB119" s="44"/>
      <c r="BC119" s="44"/>
      <c r="BD119" s="44"/>
      <c r="BE119" s="44"/>
      <c r="BF119" s="44"/>
      <c r="BG119" s="44"/>
      <c r="BH119" s="44"/>
      <c r="BI119" s="44"/>
      <c r="BJ119" s="44"/>
      <c r="BK119" s="44"/>
      <c r="BL119" s="44"/>
      <c r="BM119" s="44"/>
      <c r="BN119" s="44"/>
      <c r="BO119" s="44"/>
      <c r="BP119" s="44"/>
      <c r="BQ119" s="44"/>
      <c r="BR119" s="39">
        <v>35</v>
      </c>
      <c r="BS119" s="39">
        <v>9</v>
      </c>
      <c r="BT119" s="39">
        <v>11</v>
      </c>
      <c r="BU119" s="39">
        <v>0</v>
      </c>
      <c r="BV119" s="39">
        <v>4</v>
      </c>
      <c r="BW119" s="39">
        <v>3</v>
      </c>
      <c r="BX119" s="39">
        <v>1</v>
      </c>
      <c r="BY119" s="39">
        <v>0</v>
      </c>
      <c r="BZ119" s="39">
        <v>1</v>
      </c>
      <c r="CA119" s="39">
        <v>1</v>
      </c>
      <c r="CB119" s="39">
        <v>5</v>
      </c>
      <c r="CC119" s="39">
        <v>0</v>
      </c>
      <c r="CD119" s="39">
        <v>0</v>
      </c>
      <c r="CE119" s="39">
        <v>0</v>
      </c>
      <c r="CF119" s="44"/>
      <c r="CG119" s="44"/>
      <c r="CH119" s="39">
        <v>35</v>
      </c>
      <c r="CI119" s="39">
        <f t="shared" si="7"/>
        <v>0</v>
      </c>
      <c r="CJ119" s="44"/>
      <c r="CK119" s="44"/>
      <c r="CL119" s="44"/>
      <c r="CM119" s="44"/>
      <c r="CN119" s="44"/>
      <c r="CO119" s="44"/>
      <c r="CP119" s="44"/>
      <c r="CQ119" s="44"/>
      <c r="CR119" s="44"/>
      <c r="CS119" s="44"/>
      <c r="CT119" s="44"/>
      <c r="CU119" s="44"/>
      <c r="CV119" s="44"/>
      <c r="CW119" s="44"/>
      <c r="CX119" s="44"/>
      <c r="CY119" s="44"/>
      <c r="CZ119" s="39">
        <v>0</v>
      </c>
      <c r="DA119" s="39">
        <f t="shared" si="8"/>
        <v>0</v>
      </c>
      <c r="DB119" s="44"/>
      <c r="DC119" s="44"/>
      <c r="DD119" s="44"/>
      <c r="DE119" s="44"/>
      <c r="DF119" s="44"/>
      <c r="DG119" s="44"/>
      <c r="DH119" s="44"/>
      <c r="DI119" s="44"/>
      <c r="DJ119" s="44"/>
      <c r="DK119" s="44"/>
      <c r="DL119" s="44"/>
      <c r="DM119" s="44"/>
      <c r="DN119" s="44"/>
      <c r="DO119" s="44"/>
      <c r="DP119" s="44"/>
      <c r="DQ119" s="44"/>
      <c r="DR119" s="44"/>
      <c r="DS119" s="44"/>
      <c r="DT119" s="44"/>
      <c r="DU119" s="44"/>
      <c r="DV119" s="44"/>
      <c r="DW119" s="44"/>
      <c r="DX119" s="44"/>
      <c r="DY119" s="44"/>
      <c r="DZ119" s="44"/>
      <c r="EA119" s="44"/>
      <c r="EB119" s="44"/>
      <c r="EC119" s="44"/>
      <c r="ED119" s="39">
        <v>0</v>
      </c>
      <c r="EE119" s="39">
        <f t="shared" si="9"/>
        <v>0</v>
      </c>
      <c r="EF119" s="44"/>
      <c r="EG119" s="44"/>
      <c r="EH119" s="44"/>
      <c r="EI119" s="44"/>
      <c r="EJ119" s="44"/>
      <c r="EK119" s="44"/>
      <c r="EL119" s="44"/>
      <c r="EM119" s="44"/>
      <c r="EN119" s="72">
        <v>35</v>
      </c>
      <c r="EO119" s="39">
        <f t="shared" si="10"/>
        <v>0</v>
      </c>
      <c r="EP119" s="39">
        <v>0</v>
      </c>
      <c r="EQ119" s="39" t="s">
        <v>4730</v>
      </c>
      <c r="ER119" s="44"/>
      <c r="ES119" s="39">
        <v>0</v>
      </c>
      <c r="ET119" s="43" t="s">
        <v>1452</v>
      </c>
      <c r="EU119" s="39">
        <v>0</v>
      </c>
      <c r="EV119" s="39" t="s">
        <v>243</v>
      </c>
      <c r="EW119" s="39" t="s">
        <v>4731</v>
      </c>
      <c r="EX119" s="43" t="s">
        <v>4732</v>
      </c>
      <c r="EY119" s="39" t="s">
        <v>4733</v>
      </c>
      <c r="EZ119" s="39">
        <v>2</v>
      </c>
      <c r="FA119" s="39">
        <v>0</v>
      </c>
      <c r="FB119" s="44"/>
      <c r="FC119" s="39">
        <v>2</v>
      </c>
      <c r="FD119" s="44"/>
      <c r="FE119" s="44"/>
      <c r="FF119" s="44"/>
      <c r="FG119" s="39" t="s">
        <v>243</v>
      </c>
      <c r="FH119" s="39" t="s">
        <v>4734</v>
      </c>
      <c r="FI119" s="39">
        <v>0</v>
      </c>
      <c r="FJ119" s="44"/>
      <c r="FK119" s="44"/>
      <c r="FL119" s="44"/>
      <c r="FM119" s="44"/>
      <c r="FN119" s="44"/>
      <c r="FO119" s="44"/>
      <c r="FP119" s="44"/>
      <c r="FQ119" s="44"/>
      <c r="FR119" s="44"/>
      <c r="FS119" s="44"/>
      <c r="FT119" s="44"/>
      <c r="FU119" s="44"/>
      <c r="FV119" s="44"/>
      <c r="FW119" s="44"/>
      <c r="FX119" s="44"/>
      <c r="FY119" s="44"/>
      <c r="FZ119" s="44"/>
      <c r="GA119" s="44"/>
      <c r="GB119" s="44"/>
      <c r="GC119" s="44"/>
      <c r="GD119" s="44"/>
      <c r="GE119" s="44"/>
      <c r="GF119" s="44"/>
      <c r="GG119" s="44"/>
      <c r="GH119" s="44"/>
      <c r="GI119" s="44"/>
      <c r="GJ119" s="44"/>
      <c r="GK119" s="44"/>
      <c r="GL119" s="44"/>
      <c r="GM119" s="44"/>
      <c r="GN119" s="44"/>
      <c r="GO119" s="44"/>
      <c r="GP119" s="44"/>
      <c r="GQ119" s="44"/>
      <c r="GR119" s="44"/>
      <c r="GS119" s="44"/>
      <c r="GT119" s="44"/>
      <c r="GU119" s="44"/>
      <c r="GV119" s="44"/>
      <c r="GW119" s="39">
        <v>80</v>
      </c>
      <c r="GX119" s="39" t="s">
        <v>4735</v>
      </c>
      <c r="GY119" s="39">
        <v>13</v>
      </c>
      <c r="GZ119" s="39">
        <v>13</v>
      </c>
      <c r="HA119" s="39">
        <v>0</v>
      </c>
      <c r="HB119" s="39">
        <v>0</v>
      </c>
      <c r="HC119" s="39">
        <v>0</v>
      </c>
      <c r="HD119" s="39">
        <v>0</v>
      </c>
      <c r="HE119" s="39">
        <v>0</v>
      </c>
      <c r="HF119" s="39">
        <v>0</v>
      </c>
      <c r="HG119" s="39">
        <v>0</v>
      </c>
      <c r="HH119" s="44"/>
      <c r="HI119" s="44"/>
      <c r="HJ119" s="44"/>
      <c r="HK119" s="43" t="s">
        <v>4736</v>
      </c>
      <c r="HL119" s="44"/>
      <c r="HM119" s="44"/>
      <c r="HN119" s="44"/>
      <c r="HO119" s="39" t="s">
        <v>4737</v>
      </c>
      <c r="HP119" s="44"/>
      <c r="HQ119" s="44"/>
      <c r="HR119" s="44"/>
      <c r="HS119" s="39" t="s">
        <v>4738</v>
      </c>
      <c r="HT119" s="39">
        <v>26</v>
      </c>
      <c r="HU119" s="39">
        <v>125</v>
      </c>
      <c r="HV119" s="39" t="s">
        <v>4739</v>
      </c>
      <c r="HW119" s="39" t="s">
        <v>4740</v>
      </c>
      <c r="HX119" s="39" t="s">
        <v>4741</v>
      </c>
      <c r="HY119" s="39" t="s">
        <v>4742</v>
      </c>
      <c r="HZ119" s="39" t="s">
        <v>239</v>
      </c>
      <c r="IA119" s="39" t="s">
        <v>239</v>
      </c>
      <c r="IB119" s="44"/>
      <c r="IC119" s="44"/>
      <c r="ID119" s="44"/>
    </row>
    <row r="120" spans="1:238" ht="63" customHeight="1" x14ac:dyDescent="0.2">
      <c r="A120" s="44" t="s">
        <v>13001</v>
      </c>
      <c r="B120" s="39" t="s">
        <v>4391</v>
      </c>
      <c r="C120" s="39" t="s">
        <v>4392</v>
      </c>
      <c r="D120" s="39" t="s">
        <v>4393</v>
      </c>
      <c r="E120" s="39">
        <v>2020</v>
      </c>
      <c r="F120" s="48">
        <v>45170</v>
      </c>
      <c r="G120" s="48">
        <v>45657</v>
      </c>
      <c r="H120" s="39" t="s">
        <v>4394</v>
      </c>
      <c r="I120" s="43" t="s">
        <v>4395</v>
      </c>
      <c r="J120" s="39" t="s">
        <v>4396</v>
      </c>
      <c r="K120" s="43" t="s">
        <v>300</v>
      </c>
      <c r="L120" s="44"/>
      <c r="M120" s="44"/>
      <c r="N120" s="39" t="s">
        <v>4397</v>
      </c>
      <c r="O120" s="43" t="s">
        <v>4398</v>
      </c>
      <c r="P120" s="44"/>
      <c r="Q120" s="44"/>
      <c r="R120" s="44"/>
      <c r="S120" s="44"/>
      <c r="T120" s="39" t="s">
        <v>4399</v>
      </c>
      <c r="U120" s="39" t="s">
        <v>4400</v>
      </c>
      <c r="V120" s="39" t="s">
        <v>235</v>
      </c>
      <c r="W120" s="39" t="s">
        <v>4401</v>
      </c>
      <c r="X120" s="49">
        <v>92.275999999999996</v>
      </c>
      <c r="Y120" s="49">
        <f t="shared" si="11"/>
        <v>0</v>
      </c>
      <c r="Z120" s="39">
        <v>92.275999999999996</v>
      </c>
      <c r="AA120" s="49">
        <v>100</v>
      </c>
      <c r="AB120" s="39">
        <v>6.8999999999999999E-3</v>
      </c>
      <c r="AC120" s="39">
        <v>0</v>
      </c>
      <c r="AD120" s="39">
        <v>0</v>
      </c>
      <c r="AE120" s="39">
        <v>0</v>
      </c>
      <c r="AF120" s="39">
        <v>0</v>
      </c>
      <c r="AG120" s="39">
        <v>0</v>
      </c>
      <c r="AH120" s="39">
        <v>0</v>
      </c>
      <c r="AI120" s="39">
        <v>0</v>
      </c>
      <c r="AJ120" s="39">
        <v>0</v>
      </c>
      <c r="AK120" s="39">
        <v>0</v>
      </c>
      <c r="AL120" s="39">
        <v>0</v>
      </c>
      <c r="AM120" s="39" t="s">
        <v>239</v>
      </c>
      <c r="AN120" s="39" t="s">
        <v>239</v>
      </c>
      <c r="AO120" s="39" t="s">
        <v>239</v>
      </c>
      <c r="AP120" s="39" t="s">
        <v>236</v>
      </c>
      <c r="AQ120" s="44"/>
      <c r="AR120" s="44"/>
      <c r="AS120" s="44"/>
      <c r="AT120" s="39">
        <v>88.56</v>
      </c>
      <c r="AU120" s="39">
        <v>5.8999999999999999E-3</v>
      </c>
      <c r="AV120" s="39">
        <v>548</v>
      </c>
      <c r="AW120" s="39">
        <v>430</v>
      </c>
      <c r="AX120" s="39">
        <v>30</v>
      </c>
      <c r="AY120" s="39">
        <v>0</v>
      </c>
      <c r="AZ120" s="39">
        <v>0</v>
      </c>
      <c r="BA120" s="39">
        <v>0</v>
      </c>
      <c r="BB120" s="39">
        <v>0</v>
      </c>
      <c r="BC120" s="39">
        <v>0</v>
      </c>
      <c r="BD120" s="39">
        <v>0</v>
      </c>
      <c r="BE120" s="39">
        <v>0</v>
      </c>
      <c r="BF120" s="39">
        <v>0</v>
      </c>
      <c r="BG120" s="39">
        <v>0</v>
      </c>
      <c r="BH120" s="39">
        <v>0</v>
      </c>
      <c r="BI120" s="39">
        <v>0</v>
      </c>
      <c r="BJ120" s="39">
        <v>0</v>
      </c>
      <c r="BK120" s="39">
        <v>0</v>
      </c>
      <c r="BL120" s="39">
        <v>0</v>
      </c>
      <c r="BM120" s="39">
        <v>0</v>
      </c>
      <c r="BN120" s="39">
        <v>0</v>
      </c>
      <c r="BO120" s="39">
        <v>0</v>
      </c>
      <c r="BP120" s="39">
        <v>0</v>
      </c>
      <c r="BQ120" s="39">
        <v>0</v>
      </c>
      <c r="BR120" s="39">
        <v>32</v>
      </c>
      <c r="BS120" s="39">
        <v>10</v>
      </c>
      <c r="BT120" s="39">
        <v>5</v>
      </c>
      <c r="BU120" s="39">
        <v>0</v>
      </c>
      <c r="BV120" s="39">
        <v>1</v>
      </c>
      <c r="BW120" s="39">
        <v>3</v>
      </c>
      <c r="BX120" s="39">
        <v>9</v>
      </c>
      <c r="BY120" s="39">
        <v>3</v>
      </c>
      <c r="BZ120" s="39">
        <v>0</v>
      </c>
      <c r="CA120" s="39">
        <v>0</v>
      </c>
      <c r="CB120" s="39">
        <v>0</v>
      </c>
      <c r="CC120" s="39">
        <v>0</v>
      </c>
      <c r="CD120" s="39">
        <v>1</v>
      </c>
      <c r="CE120" s="39">
        <v>0</v>
      </c>
      <c r="CF120" s="44"/>
      <c r="CG120" s="39">
        <v>0</v>
      </c>
      <c r="CH120" s="39">
        <v>32</v>
      </c>
      <c r="CI120" s="39">
        <f t="shared" si="7"/>
        <v>0</v>
      </c>
      <c r="CJ120" s="39">
        <v>0</v>
      </c>
      <c r="CK120" s="44"/>
      <c r="CL120" s="44"/>
      <c r="CM120" s="44"/>
      <c r="CN120" s="44"/>
      <c r="CO120" s="44"/>
      <c r="CP120" s="44"/>
      <c r="CQ120" s="44"/>
      <c r="CR120" s="44"/>
      <c r="CS120" s="44"/>
      <c r="CT120" s="44"/>
      <c r="CU120" s="44"/>
      <c r="CV120" s="44"/>
      <c r="CW120" s="44"/>
      <c r="CX120" s="44"/>
      <c r="CY120" s="44"/>
      <c r="CZ120" s="39">
        <v>0</v>
      </c>
      <c r="DA120" s="39">
        <f t="shared" si="8"/>
        <v>0</v>
      </c>
      <c r="DB120" s="39">
        <v>0</v>
      </c>
      <c r="DC120" s="44"/>
      <c r="DD120" s="44"/>
      <c r="DE120" s="44"/>
      <c r="DF120" s="44"/>
      <c r="DG120" s="44"/>
      <c r="DH120" s="44"/>
      <c r="DI120" s="44"/>
      <c r="DJ120" s="44"/>
      <c r="DK120" s="44"/>
      <c r="DL120" s="44"/>
      <c r="DM120" s="44"/>
      <c r="DN120" s="44"/>
      <c r="DO120" s="44"/>
      <c r="DP120" s="44"/>
      <c r="DQ120" s="44"/>
      <c r="DR120" s="44"/>
      <c r="DS120" s="44"/>
      <c r="DT120" s="44"/>
      <c r="DU120" s="44"/>
      <c r="DV120" s="44"/>
      <c r="DW120" s="44"/>
      <c r="DX120" s="44"/>
      <c r="DY120" s="44"/>
      <c r="DZ120" s="44"/>
      <c r="EA120" s="44"/>
      <c r="EB120" s="44"/>
      <c r="EC120" s="44"/>
      <c r="ED120" s="39">
        <v>0</v>
      </c>
      <c r="EE120" s="39">
        <f t="shared" si="9"/>
        <v>0</v>
      </c>
      <c r="EF120" s="39">
        <v>0</v>
      </c>
      <c r="EG120" s="39">
        <v>0</v>
      </c>
      <c r="EH120" s="39">
        <v>0</v>
      </c>
      <c r="EI120" s="39">
        <v>0</v>
      </c>
      <c r="EJ120" s="39">
        <v>0</v>
      </c>
      <c r="EK120" s="39">
        <v>0</v>
      </c>
      <c r="EL120" s="44"/>
      <c r="EM120" s="44"/>
      <c r="EN120" s="72">
        <v>32</v>
      </c>
      <c r="EO120" s="39">
        <f t="shared" si="10"/>
        <v>0</v>
      </c>
      <c r="EP120" s="39">
        <v>34.479999999999997</v>
      </c>
      <c r="EQ120" s="39" t="s">
        <v>4402</v>
      </c>
      <c r="ER120" s="43" t="s">
        <v>4403</v>
      </c>
      <c r="ES120" s="39" t="s">
        <v>1576</v>
      </c>
      <c r="ET120" s="39" t="s">
        <v>4404</v>
      </c>
      <c r="EU120" s="39">
        <v>5597.7629999999999</v>
      </c>
      <c r="EV120" s="39" t="s">
        <v>243</v>
      </c>
      <c r="EW120" s="39" t="s">
        <v>4405</v>
      </c>
      <c r="EX120" s="39" t="s">
        <v>4406</v>
      </c>
      <c r="EY120" s="39" t="s">
        <v>4407</v>
      </c>
      <c r="EZ120" s="39">
        <v>106</v>
      </c>
      <c r="FA120" s="39">
        <v>0</v>
      </c>
      <c r="FB120" s="44"/>
      <c r="FC120" s="39">
        <v>4</v>
      </c>
      <c r="FD120" s="39" t="s">
        <v>236</v>
      </c>
      <c r="FE120" s="44"/>
      <c r="FF120" s="44"/>
      <c r="FG120" s="39" t="s">
        <v>236</v>
      </c>
      <c r="FH120" s="44"/>
      <c r="FI120" s="44"/>
      <c r="FJ120" s="39" t="s">
        <v>236</v>
      </c>
      <c r="FK120" s="44"/>
      <c r="FL120" s="44"/>
      <c r="FM120" s="39" t="s">
        <v>236</v>
      </c>
      <c r="FN120" s="44"/>
      <c r="FO120" s="44"/>
      <c r="FP120" s="39" t="s">
        <v>236</v>
      </c>
      <c r="FQ120" s="44"/>
      <c r="FR120" s="44"/>
      <c r="FS120" s="39" t="s">
        <v>236</v>
      </c>
      <c r="FT120" s="44"/>
      <c r="FU120" s="44"/>
      <c r="FV120" s="39" t="s">
        <v>236</v>
      </c>
      <c r="FW120" s="44"/>
      <c r="FX120" s="44"/>
      <c r="FY120" s="39" t="s">
        <v>4408</v>
      </c>
      <c r="FZ120" s="43" t="s">
        <v>4409</v>
      </c>
      <c r="GA120" s="39">
        <v>3866</v>
      </c>
      <c r="GB120" s="39" t="s">
        <v>243</v>
      </c>
      <c r="GC120" s="39" t="s">
        <v>4410</v>
      </c>
      <c r="GD120" s="39">
        <v>10008</v>
      </c>
      <c r="GE120" s="39" t="s">
        <v>236</v>
      </c>
      <c r="GF120" s="44"/>
      <c r="GG120" s="44"/>
      <c r="GH120" s="39" t="s">
        <v>236</v>
      </c>
      <c r="GI120" s="44"/>
      <c r="GJ120" s="44"/>
      <c r="GK120" s="39" t="s">
        <v>236</v>
      </c>
      <c r="GL120" s="44"/>
      <c r="GM120" s="44"/>
      <c r="GN120" s="39" t="s">
        <v>243</v>
      </c>
      <c r="GO120" s="39" t="s">
        <v>4411</v>
      </c>
      <c r="GP120" s="39">
        <v>62</v>
      </c>
      <c r="GQ120" s="39" t="s">
        <v>236</v>
      </c>
      <c r="GR120" s="44"/>
      <c r="GS120" s="44"/>
      <c r="GT120" s="44"/>
      <c r="GU120" s="44"/>
      <c r="GV120" s="44"/>
      <c r="GW120" s="39">
        <v>0</v>
      </c>
      <c r="GX120" s="39" t="s">
        <v>4412</v>
      </c>
      <c r="GY120" s="39">
        <v>0</v>
      </c>
      <c r="GZ120" s="39">
        <v>0</v>
      </c>
      <c r="HA120" s="39">
        <v>0</v>
      </c>
      <c r="HB120" s="39">
        <v>0</v>
      </c>
      <c r="HC120" s="39">
        <v>0</v>
      </c>
      <c r="HD120" s="39">
        <v>0</v>
      </c>
      <c r="HE120" s="39">
        <v>0</v>
      </c>
      <c r="HF120" s="39">
        <v>0</v>
      </c>
      <c r="HG120" s="39">
        <v>0</v>
      </c>
      <c r="HH120" s="39" t="s">
        <v>243</v>
      </c>
      <c r="HI120" s="43" t="s">
        <v>4413</v>
      </c>
      <c r="HJ120" s="39" t="s">
        <v>4414</v>
      </c>
      <c r="HK120" s="43" t="s">
        <v>4413</v>
      </c>
      <c r="HL120" s="39" t="s">
        <v>4415</v>
      </c>
      <c r="HM120" s="43" t="s">
        <v>4416</v>
      </c>
      <c r="HN120" s="43" t="s">
        <v>4417</v>
      </c>
      <c r="HO120" s="39" t="s">
        <v>4418</v>
      </c>
      <c r="HP120" s="39" t="s">
        <v>4419</v>
      </c>
      <c r="HQ120" s="39" t="s">
        <v>4420</v>
      </c>
      <c r="HR120" s="39" t="s">
        <v>4421</v>
      </c>
      <c r="HS120" s="39" t="s">
        <v>4422</v>
      </c>
      <c r="HT120" s="39">
        <v>93</v>
      </c>
      <c r="HU120" s="39">
        <v>4121</v>
      </c>
      <c r="HV120" s="39" t="s">
        <v>4390</v>
      </c>
      <c r="HW120" s="39" t="s">
        <v>4423</v>
      </c>
      <c r="HX120" s="39" t="s">
        <v>4424</v>
      </c>
      <c r="HY120" s="39" t="s">
        <v>4425</v>
      </c>
      <c r="HZ120" s="39" t="s">
        <v>4426</v>
      </c>
      <c r="IA120" s="39" t="s">
        <v>4427</v>
      </c>
      <c r="IB120" s="39" t="s">
        <v>4428</v>
      </c>
      <c r="IC120" s="39" t="s">
        <v>4429</v>
      </c>
      <c r="ID120" s="44"/>
    </row>
    <row r="121" spans="1:238" ht="76.5" customHeight="1" x14ac:dyDescent="0.2">
      <c r="A121" s="44" t="s">
        <v>13005</v>
      </c>
      <c r="B121" s="39" t="s">
        <v>4391</v>
      </c>
      <c r="C121" s="39" t="s">
        <v>4472</v>
      </c>
      <c r="D121" s="39" t="s">
        <v>4473</v>
      </c>
      <c r="E121" s="39">
        <v>2023</v>
      </c>
      <c r="F121" s="48">
        <v>44986</v>
      </c>
      <c r="G121" s="48">
        <v>45657</v>
      </c>
      <c r="H121" s="39" t="s">
        <v>4474</v>
      </c>
      <c r="I121" s="43" t="s">
        <v>4475</v>
      </c>
      <c r="J121" s="39" t="s">
        <v>4396</v>
      </c>
      <c r="K121" s="44"/>
      <c r="L121" s="44"/>
      <c r="M121" s="44"/>
      <c r="N121" s="39" t="s">
        <v>4397</v>
      </c>
      <c r="O121" s="43" t="s">
        <v>4476</v>
      </c>
      <c r="P121" s="44"/>
      <c r="Q121" s="44"/>
      <c r="R121" s="44"/>
      <c r="S121" s="44"/>
      <c r="T121" s="39" t="s">
        <v>4399</v>
      </c>
      <c r="U121" s="39" t="s">
        <v>4477</v>
      </c>
      <c r="V121" s="39" t="s">
        <v>1394</v>
      </c>
      <c r="W121" s="39" t="s">
        <v>4478</v>
      </c>
      <c r="X121" s="49">
        <v>15.116349</v>
      </c>
      <c r="Y121" s="49">
        <f t="shared" si="11"/>
        <v>0</v>
      </c>
      <c r="Z121" s="39">
        <v>15.116349</v>
      </c>
      <c r="AA121" s="49">
        <v>100</v>
      </c>
      <c r="AB121" s="39">
        <v>1.1000000000000001E-3</v>
      </c>
      <c r="AC121" s="39">
        <v>0</v>
      </c>
      <c r="AD121" s="39">
        <v>0</v>
      </c>
      <c r="AE121" s="39">
        <v>0</v>
      </c>
      <c r="AF121" s="39">
        <v>0</v>
      </c>
      <c r="AG121" s="39">
        <v>0</v>
      </c>
      <c r="AH121" s="39">
        <v>0</v>
      </c>
      <c r="AI121" s="39">
        <v>0</v>
      </c>
      <c r="AJ121" s="39">
        <v>0</v>
      </c>
      <c r="AK121" s="39">
        <v>0</v>
      </c>
      <c r="AL121" s="39">
        <v>0</v>
      </c>
      <c r="AM121" s="39" t="s">
        <v>236</v>
      </c>
      <c r="AN121" s="39" t="s">
        <v>236</v>
      </c>
      <c r="AO121" s="39" t="s">
        <v>236</v>
      </c>
      <c r="AP121" s="39" t="s">
        <v>236</v>
      </c>
      <c r="AQ121" s="44"/>
      <c r="AR121" s="44"/>
      <c r="AS121" s="44"/>
      <c r="AT121" s="39">
        <v>0</v>
      </c>
      <c r="AU121" s="39">
        <v>0</v>
      </c>
      <c r="AV121" s="39">
        <v>0</v>
      </c>
      <c r="AW121" s="39">
        <v>0</v>
      </c>
      <c r="AX121" s="39">
        <v>0</v>
      </c>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4"/>
      <c r="CF121" s="44"/>
      <c r="CG121" s="44"/>
      <c r="CH121" s="39">
        <v>0</v>
      </c>
      <c r="CI121" s="39">
        <f t="shared" si="7"/>
        <v>0</v>
      </c>
      <c r="CJ121" s="44"/>
      <c r="CK121" s="44"/>
      <c r="CL121" s="44"/>
      <c r="CM121" s="44"/>
      <c r="CN121" s="44"/>
      <c r="CO121" s="44"/>
      <c r="CP121" s="44"/>
      <c r="CQ121" s="44"/>
      <c r="CR121" s="44"/>
      <c r="CS121" s="44"/>
      <c r="CT121" s="44"/>
      <c r="CU121" s="44"/>
      <c r="CV121" s="44"/>
      <c r="CW121" s="44"/>
      <c r="CX121" s="44"/>
      <c r="CY121" s="44"/>
      <c r="CZ121" s="39">
        <v>0</v>
      </c>
      <c r="DA121" s="39">
        <f t="shared" si="8"/>
        <v>0</v>
      </c>
      <c r="DB121" s="44"/>
      <c r="DC121" s="44"/>
      <c r="DD121" s="44"/>
      <c r="DE121" s="44"/>
      <c r="DF121" s="44"/>
      <c r="DG121" s="44"/>
      <c r="DH121" s="44"/>
      <c r="DI121" s="44"/>
      <c r="DJ121" s="44"/>
      <c r="DK121" s="44"/>
      <c r="DL121" s="44"/>
      <c r="DM121" s="44"/>
      <c r="DN121" s="44"/>
      <c r="DO121" s="44"/>
      <c r="DP121" s="44"/>
      <c r="DQ121" s="44"/>
      <c r="DR121" s="44"/>
      <c r="DS121" s="44"/>
      <c r="DT121" s="44"/>
      <c r="DU121" s="44"/>
      <c r="DV121" s="44"/>
      <c r="DW121" s="44"/>
      <c r="DX121" s="44"/>
      <c r="DY121" s="44"/>
      <c r="DZ121" s="44"/>
      <c r="EA121" s="44"/>
      <c r="EB121" s="44"/>
      <c r="EC121" s="44"/>
      <c r="ED121" s="39">
        <v>0</v>
      </c>
      <c r="EE121" s="39">
        <f t="shared" si="9"/>
        <v>0</v>
      </c>
      <c r="EF121" s="44"/>
      <c r="EG121" s="44"/>
      <c r="EH121" s="44"/>
      <c r="EI121" s="44"/>
      <c r="EJ121" s="44"/>
      <c r="EK121" s="44"/>
      <c r="EL121" s="39" t="s">
        <v>4479</v>
      </c>
      <c r="EM121" s="39">
        <v>1</v>
      </c>
      <c r="EN121" s="72">
        <v>1</v>
      </c>
      <c r="EO121" s="39">
        <f t="shared" si="10"/>
        <v>0</v>
      </c>
      <c r="EP121" s="39">
        <v>100</v>
      </c>
      <c r="EQ121" s="39" t="s">
        <v>4480</v>
      </c>
      <c r="ER121" s="43" t="s">
        <v>4481</v>
      </c>
      <c r="ES121" s="39" t="s">
        <v>4186</v>
      </c>
      <c r="ET121" s="39" t="s">
        <v>4404</v>
      </c>
      <c r="EU121" s="39">
        <v>5597.7629999999999</v>
      </c>
      <c r="EV121" s="39" t="s">
        <v>243</v>
      </c>
      <c r="EW121" s="39" t="s">
        <v>4482</v>
      </c>
      <c r="EX121" s="43" t="s">
        <v>4483</v>
      </c>
      <c r="EY121" s="39" t="s">
        <v>4484</v>
      </c>
      <c r="EZ121" s="44"/>
      <c r="FA121" s="44"/>
      <c r="FB121" s="44"/>
      <c r="FC121" s="39">
        <v>4</v>
      </c>
      <c r="FD121" s="39" t="s">
        <v>236</v>
      </c>
      <c r="FE121" s="44"/>
      <c r="FF121" s="44"/>
      <c r="FG121" s="39" t="s">
        <v>236</v>
      </c>
      <c r="FH121" s="44"/>
      <c r="FI121" s="44"/>
      <c r="FJ121" s="39" t="s">
        <v>236</v>
      </c>
      <c r="FK121" s="44"/>
      <c r="FL121" s="44"/>
      <c r="FM121" s="39" t="s">
        <v>236</v>
      </c>
      <c r="FN121" s="44"/>
      <c r="FO121" s="44"/>
      <c r="FP121" s="39" t="s">
        <v>236</v>
      </c>
      <c r="FQ121" s="44"/>
      <c r="FR121" s="44"/>
      <c r="FS121" s="39" t="s">
        <v>236</v>
      </c>
      <c r="FT121" s="44"/>
      <c r="FU121" s="44"/>
      <c r="FV121" s="39" t="s">
        <v>236</v>
      </c>
      <c r="FW121" s="44"/>
      <c r="FX121" s="44"/>
      <c r="FY121" s="44"/>
      <c r="FZ121" s="44"/>
      <c r="GA121" s="44"/>
      <c r="GB121" s="39" t="s">
        <v>236</v>
      </c>
      <c r="GC121" s="44"/>
      <c r="GD121" s="44"/>
      <c r="GE121" s="39" t="s">
        <v>236</v>
      </c>
      <c r="GF121" s="44"/>
      <c r="GG121" s="44"/>
      <c r="GH121" s="39" t="s">
        <v>236</v>
      </c>
      <c r="GI121" s="44"/>
      <c r="GJ121" s="44"/>
      <c r="GK121" s="39" t="s">
        <v>236</v>
      </c>
      <c r="GL121" s="44"/>
      <c r="GM121" s="44"/>
      <c r="GN121" s="39" t="s">
        <v>236</v>
      </c>
      <c r="GO121" s="44"/>
      <c r="GP121" s="44"/>
      <c r="GQ121" s="39" t="s">
        <v>236</v>
      </c>
      <c r="GR121" s="44"/>
      <c r="GS121" s="44"/>
      <c r="GT121" s="44"/>
      <c r="GU121" s="44"/>
      <c r="GV121" s="44"/>
      <c r="GW121" s="39">
        <v>0</v>
      </c>
      <c r="GX121" s="44"/>
      <c r="GY121" s="39">
        <v>0</v>
      </c>
      <c r="GZ121" s="39">
        <v>0</v>
      </c>
      <c r="HA121" s="39">
        <v>0</v>
      </c>
      <c r="HB121" s="39">
        <v>0</v>
      </c>
      <c r="HC121" s="39">
        <v>0</v>
      </c>
      <c r="HD121" s="39">
        <v>0</v>
      </c>
      <c r="HE121" s="39">
        <v>0</v>
      </c>
      <c r="HF121" s="39">
        <v>0</v>
      </c>
      <c r="HG121" s="39">
        <v>0</v>
      </c>
      <c r="HH121" s="39" t="s">
        <v>243</v>
      </c>
      <c r="HI121" s="43" t="s">
        <v>4485</v>
      </c>
      <c r="HJ121" s="39" t="s">
        <v>4486</v>
      </c>
      <c r="HK121" s="43" t="s">
        <v>4485</v>
      </c>
      <c r="HL121" s="39" t="s">
        <v>4487</v>
      </c>
      <c r="HM121" s="43" t="s">
        <v>4488</v>
      </c>
      <c r="HN121" s="39" t="s">
        <v>4489</v>
      </c>
      <c r="HO121" s="39" t="s">
        <v>4490</v>
      </c>
      <c r="HP121" s="43" t="s">
        <v>300</v>
      </c>
      <c r="HQ121" s="44"/>
      <c r="HR121" s="43" t="s">
        <v>300</v>
      </c>
      <c r="HS121" s="39" t="s">
        <v>4491</v>
      </c>
      <c r="HT121" s="39">
        <v>12</v>
      </c>
      <c r="HU121" s="39">
        <v>168</v>
      </c>
      <c r="HV121" s="39" t="s">
        <v>4390</v>
      </c>
      <c r="HW121" s="39" t="s">
        <v>4423</v>
      </c>
      <c r="HX121" s="39" t="s">
        <v>4424</v>
      </c>
      <c r="HY121" s="39" t="s">
        <v>4425</v>
      </c>
      <c r="HZ121" s="39" t="s">
        <v>4426</v>
      </c>
      <c r="IA121" s="39" t="s">
        <v>4427</v>
      </c>
      <c r="IB121" s="39" t="s">
        <v>4428</v>
      </c>
      <c r="IC121" s="39" t="s">
        <v>4429</v>
      </c>
      <c r="ID121" s="44"/>
    </row>
    <row r="122" spans="1:238" ht="52.5" customHeight="1" x14ac:dyDescent="0.2">
      <c r="A122" s="44" t="s">
        <v>13000</v>
      </c>
      <c r="B122" s="39" t="s">
        <v>4391</v>
      </c>
      <c r="C122" s="39" t="s">
        <v>4472</v>
      </c>
      <c r="D122" s="39" t="s">
        <v>4492</v>
      </c>
      <c r="E122" s="39">
        <v>2017</v>
      </c>
      <c r="F122" s="48">
        <v>44211</v>
      </c>
      <c r="G122" s="48">
        <v>45657</v>
      </c>
      <c r="H122" s="39" t="s">
        <v>4474</v>
      </c>
      <c r="I122" s="43" t="s">
        <v>4493</v>
      </c>
      <c r="J122" s="39" t="s">
        <v>4396</v>
      </c>
      <c r="K122" s="43" t="s">
        <v>300</v>
      </c>
      <c r="L122" s="44"/>
      <c r="M122" s="44"/>
      <c r="N122" s="39" t="s">
        <v>4397</v>
      </c>
      <c r="O122" s="43" t="s">
        <v>4494</v>
      </c>
      <c r="P122" s="44"/>
      <c r="Q122" s="44"/>
      <c r="R122" s="44"/>
      <c r="S122" s="44"/>
      <c r="T122" s="39" t="s">
        <v>4399</v>
      </c>
      <c r="U122" s="39" t="s">
        <v>4495</v>
      </c>
      <c r="V122" s="39" t="s">
        <v>235</v>
      </c>
      <c r="W122" s="39" t="s">
        <v>4496</v>
      </c>
      <c r="X122" s="49">
        <v>15.769</v>
      </c>
      <c r="Y122" s="49">
        <f t="shared" si="11"/>
        <v>0</v>
      </c>
      <c r="Z122" s="39">
        <v>15.769</v>
      </c>
      <c r="AA122" s="49">
        <v>100</v>
      </c>
      <c r="AB122" s="39">
        <v>1.1000000000000001E-3</v>
      </c>
      <c r="AC122" s="39">
        <v>0</v>
      </c>
      <c r="AD122" s="39">
        <v>0</v>
      </c>
      <c r="AE122" s="39">
        <v>0</v>
      </c>
      <c r="AF122" s="39">
        <v>0</v>
      </c>
      <c r="AG122" s="39">
        <v>0</v>
      </c>
      <c r="AH122" s="39">
        <v>0</v>
      </c>
      <c r="AI122" s="39">
        <v>0</v>
      </c>
      <c r="AJ122" s="39">
        <v>0</v>
      </c>
      <c r="AK122" s="39">
        <v>0</v>
      </c>
      <c r="AL122" s="39">
        <v>0</v>
      </c>
      <c r="AM122" s="39" t="s">
        <v>236</v>
      </c>
      <c r="AN122" s="39" t="s">
        <v>236</v>
      </c>
      <c r="AO122" s="39" t="s">
        <v>236</v>
      </c>
      <c r="AP122" s="39" t="s">
        <v>236</v>
      </c>
      <c r="AQ122" s="44"/>
      <c r="AR122" s="44"/>
      <c r="AS122" s="44"/>
      <c r="AT122" s="39">
        <v>0</v>
      </c>
      <c r="AU122" s="39">
        <v>0</v>
      </c>
      <c r="AV122" s="39">
        <v>0</v>
      </c>
      <c r="AW122" s="39">
        <v>0</v>
      </c>
      <c r="AX122" s="39">
        <v>0</v>
      </c>
      <c r="AY122" s="44"/>
      <c r="AZ122" s="44"/>
      <c r="BA122" s="44"/>
      <c r="BB122" s="44"/>
      <c r="BC122" s="44"/>
      <c r="BD122" s="44"/>
      <c r="BE122" s="44"/>
      <c r="BF122" s="44"/>
      <c r="BG122" s="39">
        <v>1</v>
      </c>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4"/>
      <c r="CF122" s="44"/>
      <c r="CG122" s="44"/>
      <c r="CH122" s="39">
        <v>0</v>
      </c>
      <c r="CI122" s="39">
        <f t="shared" si="7"/>
        <v>0</v>
      </c>
      <c r="CJ122" s="44"/>
      <c r="CK122" s="44"/>
      <c r="CL122" s="44"/>
      <c r="CM122" s="44"/>
      <c r="CN122" s="44"/>
      <c r="CO122" s="44"/>
      <c r="CP122" s="44"/>
      <c r="CQ122" s="44"/>
      <c r="CR122" s="44"/>
      <c r="CS122" s="44"/>
      <c r="CT122" s="44"/>
      <c r="CU122" s="44"/>
      <c r="CV122" s="44"/>
      <c r="CW122" s="44"/>
      <c r="CX122" s="44"/>
      <c r="CY122" s="44"/>
      <c r="CZ122" s="39">
        <v>0</v>
      </c>
      <c r="DA122" s="39">
        <f t="shared" si="8"/>
        <v>0</v>
      </c>
      <c r="DB122" s="44"/>
      <c r="DC122" s="44"/>
      <c r="DD122" s="44"/>
      <c r="DE122" s="44"/>
      <c r="DF122" s="44"/>
      <c r="DG122" s="44"/>
      <c r="DH122" s="44"/>
      <c r="DI122" s="44"/>
      <c r="DJ122" s="44"/>
      <c r="DK122" s="44"/>
      <c r="DL122" s="44"/>
      <c r="DM122" s="44"/>
      <c r="DN122" s="44"/>
      <c r="DO122" s="44"/>
      <c r="DP122" s="44"/>
      <c r="DQ122" s="44"/>
      <c r="DR122" s="44"/>
      <c r="DS122" s="44"/>
      <c r="DT122" s="44"/>
      <c r="DU122" s="44"/>
      <c r="DV122" s="44"/>
      <c r="DW122" s="44"/>
      <c r="DX122" s="44"/>
      <c r="DY122" s="44"/>
      <c r="DZ122" s="44"/>
      <c r="EA122" s="44"/>
      <c r="EB122" s="44"/>
      <c r="EC122" s="44"/>
      <c r="ED122" s="39">
        <v>0</v>
      </c>
      <c r="EE122" s="39">
        <f t="shared" si="9"/>
        <v>0</v>
      </c>
      <c r="EF122" s="44"/>
      <c r="EG122" s="44"/>
      <c r="EH122" s="44"/>
      <c r="EI122" s="44"/>
      <c r="EJ122" s="44"/>
      <c r="EK122" s="44"/>
      <c r="EL122" s="44"/>
      <c r="EM122" s="44"/>
      <c r="EN122" s="72">
        <v>1</v>
      </c>
      <c r="EO122" s="39">
        <f t="shared" si="10"/>
        <v>0</v>
      </c>
      <c r="EP122" s="39">
        <v>5.2069999999999999</v>
      </c>
      <c r="EQ122" s="39" t="s">
        <v>4480</v>
      </c>
      <c r="ER122" s="43" t="s">
        <v>4497</v>
      </c>
      <c r="ES122" s="39" t="s">
        <v>306</v>
      </c>
      <c r="ET122" s="39" t="s">
        <v>4404</v>
      </c>
      <c r="EU122" s="39">
        <v>5597.7629999999999</v>
      </c>
      <c r="EV122" s="39" t="s">
        <v>243</v>
      </c>
      <c r="EW122" s="39" t="s">
        <v>4482</v>
      </c>
      <c r="EX122" s="43" t="s">
        <v>4498</v>
      </c>
      <c r="EY122" s="39" t="s">
        <v>4484</v>
      </c>
      <c r="EZ122" s="44"/>
      <c r="FA122" s="44"/>
      <c r="FB122" s="44"/>
      <c r="FC122" s="39">
        <v>4</v>
      </c>
      <c r="FD122" s="39" t="s">
        <v>236</v>
      </c>
      <c r="FE122" s="44"/>
      <c r="FF122" s="44"/>
      <c r="FG122" s="39" t="s">
        <v>236</v>
      </c>
      <c r="FH122" s="44"/>
      <c r="FI122" s="44"/>
      <c r="FJ122" s="39" t="s">
        <v>236</v>
      </c>
      <c r="FK122" s="44"/>
      <c r="FL122" s="44"/>
      <c r="FM122" s="39" t="s">
        <v>236</v>
      </c>
      <c r="FN122" s="44"/>
      <c r="FO122" s="44"/>
      <c r="FP122" s="39" t="s">
        <v>236</v>
      </c>
      <c r="FQ122" s="44"/>
      <c r="FR122" s="44"/>
      <c r="FS122" s="39" t="s">
        <v>236</v>
      </c>
      <c r="FT122" s="44"/>
      <c r="FU122" s="44"/>
      <c r="FV122" s="39" t="s">
        <v>236</v>
      </c>
      <c r="FW122" s="44"/>
      <c r="FX122" s="44"/>
      <c r="FY122" s="44"/>
      <c r="FZ122" s="44"/>
      <c r="GA122" s="44"/>
      <c r="GB122" s="39" t="s">
        <v>236</v>
      </c>
      <c r="GC122" s="44"/>
      <c r="GD122" s="44"/>
      <c r="GE122" s="39" t="s">
        <v>236</v>
      </c>
      <c r="GF122" s="44"/>
      <c r="GG122" s="44"/>
      <c r="GH122" s="39" t="s">
        <v>236</v>
      </c>
      <c r="GI122" s="44"/>
      <c r="GJ122" s="44"/>
      <c r="GK122" s="39" t="s">
        <v>236</v>
      </c>
      <c r="GL122" s="44"/>
      <c r="GM122" s="44"/>
      <c r="GN122" s="39" t="s">
        <v>236</v>
      </c>
      <c r="GO122" s="44"/>
      <c r="GP122" s="44"/>
      <c r="GQ122" s="39" t="s">
        <v>236</v>
      </c>
      <c r="GR122" s="44"/>
      <c r="GS122" s="44"/>
      <c r="GT122" s="44"/>
      <c r="GU122" s="44"/>
      <c r="GV122" s="44"/>
      <c r="GW122" s="39">
        <v>0</v>
      </c>
      <c r="GX122" s="44"/>
      <c r="GY122" s="39">
        <v>0</v>
      </c>
      <c r="GZ122" s="39">
        <v>0</v>
      </c>
      <c r="HA122" s="39">
        <v>0</v>
      </c>
      <c r="HB122" s="39">
        <v>0</v>
      </c>
      <c r="HC122" s="39">
        <v>0</v>
      </c>
      <c r="HD122" s="39">
        <v>0</v>
      </c>
      <c r="HE122" s="39">
        <v>0</v>
      </c>
      <c r="HF122" s="39">
        <v>0</v>
      </c>
      <c r="HG122" s="39">
        <v>0</v>
      </c>
      <c r="HH122" s="39" t="s">
        <v>243</v>
      </c>
      <c r="HI122" s="43" t="s">
        <v>4499</v>
      </c>
      <c r="HJ122" s="39" t="s">
        <v>4500</v>
      </c>
      <c r="HK122" s="43" t="s">
        <v>4499</v>
      </c>
      <c r="HL122" s="39" t="s">
        <v>4487</v>
      </c>
      <c r="HM122" s="43" t="s">
        <v>4501</v>
      </c>
      <c r="HN122" s="43" t="s">
        <v>4502</v>
      </c>
      <c r="HO122" s="39" t="s">
        <v>4503</v>
      </c>
      <c r="HP122" s="43" t="s">
        <v>300</v>
      </c>
      <c r="HQ122" s="44"/>
      <c r="HR122" s="43" t="s">
        <v>300</v>
      </c>
      <c r="HS122" s="39" t="s">
        <v>236</v>
      </c>
      <c r="HT122" s="39">
        <v>0</v>
      </c>
      <c r="HU122" s="44"/>
      <c r="HV122" s="39" t="s">
        <v>4390</v>
      </c>
      <c r="HW122" s="39" t="s">
        <v>4423</v>
      </c>
      <c r="HX122" s="39" t="s">
        <v>4424</v>
      </c>
      <c r="HY122" s="39" t="s">
        <v>4425</v>
      </c>
      <c r="HZ122" s="39" t="s">
        <v>4426</v>
      </c>
      <c r="IA122" s="39" t="s">
        <v>4427</v>
      </c>
      <c r="IB122" s="39" t="s">
        <v>4428</v>
      </c>
      <c r="IC122" s="39" t="s">
        <v>4429</v>
      </c>
      <c r="ID122" s="44"/>
    </row>
    <row r="123" spans="1:238" ht="60" customHeight="1" x14ac:dyDescent="0.2">
      <c r="A123" s="44" t="s">
        <v>13001</v>
      </c>
      <c r="B123" s="39" t="s">
        <v>4391</v>
      </c>
      <c r="C123" s="39" t="s">
        <v>4504</v>
      </c>
      <c r="D123" s="39" t="s">
        <v>4505</v>
      </c>
      <c r="E123" s="39">
        <v>2021</v>
      </c>
      <c r="F123" s="48">
        <v>45170</v>
      </c>
      <c r="G123" s="48">
        <v>45657</v>
      </c>
      <c r="H123" s="39" t="s">
        <v>4506</v>
      </c>
      <c r="I123" s="44"/>
      <c r="J123" s="39" t="s">
        <v>4507</v>
      </c>
      <c r="K123" s="43" t="s">
        <v>4508</v>
      </c>
      <c r="L123" s="44"/>
      <c r="M123" s="44"/>
      <c r="N123" s="39" t="s">
        <v>4397</v>
      </c>
      <c r="O123" s="43" t="s">
        <v>4509</v>
      </c>
      <c r="P123" s="44"/>
      <c r="Q123" s="44"/>
      <c r="R123" s="39" t="s">
        <v>4510</v>
      </c>
      <c r="S123" s="43" t="s">
        <v>4511</v>
      </c>
      <c r="T123" s="39" t="s">
        <v>4512</v>
      </c>
      <c r="U123" s="39" t="s">
        <v>4512</v>
      </c>
      <c r="V123" s="39" t="s">
        <v>235</v>
      </c>
      <c r="W123" s="39" t="s">
        <v>4513</v>
      </c>
      <c r="X123" s="49">
        <v>5.4</v>
      </c>
      <c r="Y123" s="49">
        <f t="shared" si="11"/>
        <v>0</v>
      </c>
      <c r="Z123" s="39">
        <v>5.4</v>
      </c>
      <c r="AA123" s="49">
        <v>100</v>
      </c>
      <c r="AB123" s="39">
        <v>4.0000000000000002E-4</v>
      </c>
      <c r="AC123" s="39">
        <v>0</v>
      </c>
      <c r="AD123" s="39">
        <v>0</v>
      </c>
      <c r="AE123" s="39">
        <v>0</v>
      </c>
      <c r="AF123" s="39">
        <v>0</v>
      </c>
      <c r="AG123" s="39">
        <v>0</v>
      </c>
      <c r="AH123" s="39">
        <v>0</v>
      </c>
      <c r="AI123" s="39">
        <v>0</v>
      </c>
      <c r="AJ123" s="39">
        <v>0</v>
      </c>
      <c r="AK123" s="39">
        <v>0</v>
      </c>
      <c r="AL123" s="39">
        <v>0</v>
      </c>
      <c r="AM123" s="39" t="s">
        <v>236</v>
      </c>
      <c r="AN123" s="39" t="s">
        <v>236</v>
      </c>
      <c r="AO123" s="39" t="s">
        <v>236</v>
      </c>
      <c r="AP123" s="39" t="s">
        <v>236</v>
      </c>
      <c r="AQ123" s="44"/>
      <c r="AR123" s="44"/>
      <c r="AS123" s="44"/>
      <c r="AT123" s="39">
        <v>5.4</v>
      </c>
      <c r="AU123" s="39">
        <v>4.0000000000000002E-4</v>
      </c>
      <c r="AV123" s="39">
        <v>56</v>
      </c>
      <c r="AW123" s="39">
        <v>28</v>
      </c>
      <c r="AX123" s="39">
        <v>5</v>
      </c>
      <c r="AY123" s="44"/>
      <c r="AZ123" s="44"/>
      <c r="BA123" s="44"/>
      <c r="BB123" s="44"/>
      <c r="BC123" s="44"/>
      <c r="BD123" s="44"/>
      <c r="BE123" s="44"/>
      <c r="BF123" s="44"/>
      <c r="BG123" s="44"/>
      <c r="BH123" s="44"/>
      <c r="BI123" s="44"/>
      <c r="BJ123" s="44"/>
      <c r="BK123" s="44"/>
      <c r="BL123" s="44"/>
      <c r="BM123" s="44"/>
      <c r="BN123" s="44"/>
      <c r="BO123" s="44"/>
      <c r="BP123" s="44"/>
      <c r="BQ123" s="44"/>
      <c r="BR123" s="39">
        <v>5</v>
      </c>
      <c r="BS123" s="39">
        <v>1</v>
      </c>
      <c r="BT123" s="39">
        <v>1</v>
      </c>
      <c r="BU123" s="39">
        <v>1</v>
      </c>
      <c r="BV123" s="44"/>
      <c r="BW123" s="39">
        <v>1</v>
      </c>
      <c r="BX123" s="44"/>
      <c r="BY123" s="44"/>
      <c r="BZ123" s="44"/>
      <c r="CA123" s="44"/>
      <c r="CB123" s="44"/>
      <c r="CC123" s="44"/>
      <c r="CD123" s="39">
        <v>1</v>
      </c>
      <c r="CE123" s="44"/>
      <c r="CF123" s="44"/>
      <c r="CG123" s="44"/>
      <c r="CH123" s="39">
        <v>5</v>
      </c>
      <c r="CI123" s="39">
        <f t="shared" si="7"/>
        <v>0</v>
      </c>
      <c r="CJ123" s="44"/>
      <c r="CK123" s="44"/>
      <c r="CL123" s="44"/>
      <c r="CM123" s="44"/>
      <c r="CN123" s="44"/>
      <c r="CO123" s="44"/>
      <c r="CP123" s="44"/>
      <c r="CQ123" s="44"/>
      <c r="CR123" s="44"/>
      <c r="CS123" s="44"/>
      <c r="CT123" s="44"/>
      <c r="CU123" s="44"/>
      <c r="CV123" s="44"/>
      <c r="CW123" s="44"/>
      <c r="CX123" s="44"/>
      <c r="CY123" s="44"/>
      <c r="CZ123" s="39">
        <v>0</v>
      </c>
      <c r="DA123" s="39">
        <f t="shared" si="8"/>
        <v>0</v>
      </c>
      <c r="DB123" s="44"/>
      <c r="DC123" s="44"/>
      <c r="DD123" s="44"/>
      <c r="DE123" s="44"/>
      <c r="DF123" s="44"/>
      <c r="DG123" s="44"/>
      <c r="DH123" s="44"/>
      <c r="DI123" s="44"/>
      <c r="DJ123" s="44"/>
      <c r="DK123" s="44"/>
      <c r="DL123" s="44"/>
      <c r="DM123" s="44"/>
      <c r="DN123" s="44"/>
      <c r="DO123" s="44"/>
      <c r="DP123" s="44"/>
      <c r="DQ123" s="44"/>
      <c r="DR123" s="44"/>
      <c r="DS123" s="44"/>
      <c r="DT123" s="44"/>
      <c r="DU123" s="44"/>
      <c r="DV123" s="44"/>
      <c r="DW123" s="44"/>
      <c r="DX123" s="44"/>
      <c r="DY123" s="44"/>
      <c r="DZ123" s="44"/>
      <c r="EA123" s="44"/>
      <c r="EB123" s="44"/>
      <c r="EC123" s="44"/>
      <c r="ED123" s="39">
        <v>0</v>
      </c>
      <c r="EE123" s="39">
        <f t="shared" si="9"/>
        <v>0</v>
      </c>
      <c r="EF123" s="44"/>
      <c r="EG123" s="44"/>
      <c r="EH123" s="44"/>
      <c r="EI123" s="44"/>
      <c r="EJ123" s="44"/>
      <c r="EK123" s="44"/>
      <c r="EL123" s="44"/>
      <c r="EM123" s="44"/>
      <c r="EN123" s="72">
        <v>5</v>
      </c>
      <c r="EO123" s="39">
        <f t="shared" si="10"/>
        <v>0</v>
      </c>
      <c r="EP123" s="39">
        <v>4.8</v>
      </c>
      <c r="EQ123" s="39" t="s">
        <v>4514</v>
      </c>
      <c r="ER123" s="43" t="s">
        <v>300</v>
      </c>
      <c r="ES123" s="39" t="s">
        <v>999</v>
      </c>
      <c r="ET123" s="39" t="s">
        <v>4404</v>
      </c>
      <c r="EU123" s="39">
        <v>5597.7629999999999</v>
      </c>
      <c r="EV123" s="39" t="s">
        <v>243</v>
      </c>
      <c r="EW123" s="39" t="s">
        <v>4515</v>
      </c>
      <c r="EX123" s="43" t="s">
        <v>4516</v>
      </c>
      <c r="EY123" s="39" t="s">
        <v>4517</v>
      </c>
      <c r="EZ123" s="39">
        <v>6</v>
      </c>
      <c r="FA123" s="44"/>
      <c r="FB123" s="44"/>
      <c r="FC123" s="39">
        <v>2</v>
      </c>
      <c r="FD123" s="39" t="s">
        <v>236</v>
      </c>
      <c r="FE123" s="44"/>
      <c r="FF123" s="44"/>
      <c r="FG123" s="39" t="s">
        <v>236</v>
      </c>
      <c r="FH123" s="44"/>
      <c r="FI123" s="44"/>
      <c r="FJ123" s="39" t="s">
        <v>236</v>
      </c>
      <c r="FK123" s="44"/>
      <c r="FL123" s="44"/>
      <c r="FM123" s="39" t="s">
        <v>236</v>
      </c>
      <c r="FN123" s="44"/>
      <c r="FO123" s="44"/>
      <c r="FP123" s="39" t="s">
        <v>236</v>
      </c>
      <c r="FQ123" s="44"/>
      <c r="FR123" s="44"/>
      <c r="FS123" s="39" t="s">
        <v>236</v>
      </c>
      <c r="FT123" s="44"/>
      <c r="FU123" s="44"/>
      <c r="FV123" s="39" t="s">
        <v>236</v>
      </c>
      <c r="FW123" s="44"/>
      <c r="FX123" s="44"/>
      <c r="FY123" s="39" t="s">
        <v>4518</v>
      </c>
      <c r="FZ123" s="39" t="s">
        <v>4519</v>
      </c>
      <c r="GA123" s="39">
        <v>3600</v>
      </c>
      <c r="GB123" s="39" t="s">
        <v>236</v>
      </c>
      <c r="GC123" s="44"/>
      <c r="GD123" s="44"/>
      <c r="GE123" s="39" t="s">
        <v>236</v>
      </c>
      <c r="GF123" s="44"/>
      <c r="GG123" s="44"/>
      <c r="GH123" s="39" t="s">
        <v>236</v>
      </c>
      <c r="GI123" s="44"/>
      <c r="GJ123" s="44"/>
      <c r="GK123" s="39" t="s">
        <v>236</v>
      </c>
      <c r="GL123" s="44"/>
      <c r="GM123" s="44"/>
      <c r="GN123" s="39" t="s">
        <v>243</v>
      </c>
      <c r="GO123" s="39" t="s">
        <v>4520</v>
      </c>
      <c r="GP123" s="39">
        <v>5</v>
      </c>
      <c r="GQ123" s="39" t="s">
        <v>236</v>
      </c>
      <c r="GR123" s="44"/>
      <c r="GS123" s="44"/>
      <c r="GT123" s="44"/>
      <c r="GU123" s="44"/>
      <c r="GV123" s="44"/>
      <c r="GW123" s="39">
        <v>0</v>
      </c>
      <c r="GX123" s="44"/>
      <c r="GY123" s="39">
        <v>0</v>
      </c>
      <c r="GZ123" s="39">
        <v>0</v>
      </c>
      <c r="HA123" s="39">
        <v>0</v>
      </c>
      <c r="HB123" s="39">
        <v>0</v>
      </c>
      <c r="HC123" s="39">
        <v>0</v>
      </c>
      <c r="HD123" s="39">
        <v>0</v>
      </c>
      <c r="HE123" s="39">
        <v>0</v>
      </c>
      <c r="HF123" s="39">
        <v>0</v>
      </c>
      <c r="HG123" s="39">
        <v>0</v>
      </c>
      <c r="HH123" s="39" t="s">
        <v>236</v>
      </c>
      <c r="HI123" s="44"/>
      <c r="HJ123" s="44"/>
      <c r="HK123" s="43" t="s">
        <v>4521</v>
      </c>
      <c r="HL123" s="39" t="s">
        <v>4522</v>
      </c>
      <c r="HM123" s="44"/>
      <c r="HN123" s="43" t="s">
        <v>300</v>
      </c>
      <c r="HO123" s="39" t="s">
        <v>4523</v>
      </c>
      <c r="HP123" s="43" t="s">
        <v>300</v>
      </c>
      <c r="HQ123" s="44"/>
      <c r="HR123" s="43" t="s">
        <v>300</v>
      </c>
      <c r="HS123" s="39" t="s">
        <v>4524</v>
      </c>
      <c r="HT123" s="39">
        <v>15</v>
      </c>
      <c r="HU123" s="39">
        <v>3060</v>
      </c>
      <c r="HV123" s="39" t="s">
        <v>4525</v>
      </c>
      <c r="HW123" s="39" t="s">
        <v>4526</v>
      </c>
      <c r="HX123" s="39" t="s">
        <v>4527</v>
      </c>
      <c r="HY123" s="39" t="s">
        <v>4528</v>
      </c>
      <c r="HZ123" s="39" t="s">
        <v>4426</v>
      </c>
      <c r="IA123" s="39" t="s">
        <v>4529</v>
      </c>
      <c r="IB123" s="39" t="s">
        <v>4428</v>
      </c>
      <c r="IC123" s="39" t="s">
        <v>4429</v>
      </c>
      <c r="ID123" s="44"/>
    </row>
    <row r="124" spans="1:238" ht="88.5" customHeight="1" x14ac:dyDescent="0.2">
      <c r="A124" s="44" t="s">
        <v>13008</v>
      </c>
      <c r="B124" s="39" t="s">
        <v>4391</v>
      </c>
      <c r="C124" s="39" t="s">
        <v>4530</v>
      </c>
      <c r="D124" s="39" t="s">
        <v>4531</v>
      </c>
      <c r="E124" s="39">
        <v>2021</v>
      </c>
      <c r="F124" s="48">
        <v>45047</v>
      </c>
      <c r="G124" s="48">
        <v>45657</v>
      </c>
      <c r="H124" s="44"/>
      <c r="I124" s="44"/>
      <c r="J124" s="44"/>
      <c r="K124" s="44"/>
      <c r="L124" s="44"/>
      <c r="M124" s="44"/>
      <c r="N124" s="39" t="s">
        <v>4397</v>
      </c>
      <c r="O124" s="43" t="s">
        <v>4532</v>
      </c>
      <c r="P124" s="44"/>
      <c r="Q124" s="44"/>
      <c r="R124" s="44"/>
      <c r="S124" s="44"/>
      <c r="T124" s="39" t="s">
        <v>4512</v>
      </c>
      <c r="U124" s="39" t="s">
        <v>4512</v>
      </c>
      <c r="V124" s="39" t="s">
        <v>1394</v>
      </c>
      <c r="W124" s="39" t="s">
        <v>4533</v>
      </c>
      <c r="X124" s="49">
        <v>0.5</v>
      </c>
      <c r="Y124" s="49">
        <f t="shared" si="11"/>
        <v>0</v>
      </c>
      <c r="Z124" s="39">
        <v>0.5</v>
      </c>
      <c r="AA124" s="49">
        <v>100</v>
      </c>
      <c r="AB124" s="39">
        <v>4.0000000000000003E-5</v>
      </c>
      <c r="AC124" s="39">
        <v>0</v>
      </c>
      <c r="AD124" s="39">
        <v>0</v>
      </c>
      <c r="AE124" s="39">
        <v>0</v>
      </c>
      <c r="AF124" s="39">
        <v>0</v>
      </c>
      <c r="AG124" s="39">
        <v>0</v>
      </c>
      <c r="AH124" s="39">
        <v>0</v>
      </c>
      <c r="AI124" s="39">
        <v>0</v>
      </c>
      <c r="AJ124" s="39">
        <v>0</v>
      </c>
      <c r="AK124" s="39">
        <v>0</v>
      </c>
      <c r="AL124" s="39">
        <v>0</v>
      </c>
      <c r="AM124" s="39" t="s">
        <v>236</v>
      </c>
      <c r="AN124" s="39" t="s">
        <v>236</v>
      </c>
      <c r="AO124" s="39" t="s">
        <v>236</v>
      </c>
      <c r="AP124" s="39" t="s">
        <v>236</v>
      </c>
      <c r="AQ124" s="44"/>
      <c r="AR124" s="44"/>
      <c r="AS124" s="44"/>
      <c r="AT124" s="39">
        <v>0.5</v>
      </c>
      <c r="AU124" s="39">
        <v>3.0000000000000001E-5</v>
      </c>
      <c r="AV124" s="39">
        <v>17</v>
      </c>
      <c r="AW124" s="39">
        <v>17</v>
      </c>
      <c r="AX124" s="39">
        <v>3</v>
      </c>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c r="CA124" s="44"/>
      <c r="CB124" s="44"/>
      <c r="CC124" s="44"/>
      <c r="CD124" s="44"/>
      <c r="CE124" s="44"/>
      <c r="CF124" s="44"/>
      <c r="CG124" s="44"/>
      <c r="CH124" s="39">
        <v>0</v>
      </c>
      <c r="CI124" s="39">
        <f t="shared" si="7"/>
        <v>0</v>
      </c>
      <c r="CJ124" s="44"/>
      <c r="CK124" s="44"/>
      <c r="CL124" s="44"/>
      <c r="CM124" s="44"/>
      <c r="CN124" s="44"/>
      <c r="CO124" s="44"/>
      <c r="CP124" s="44"/>
      <c r="CQ124" s="44"/>
      <c r="CR124" s="44"/>
      <c r="CS124" s="44"/>
      <c r="CT124" s="44"/>
      <c r="CU124" s="44"/>
      <c r="CV124" s="44"/>
      <c r="CW124" s="44"/>
      <c r="CX124" s="44"/>
      <c r="CY124" s="44"/>
      <c r="CZ124" s="39">
        <v>0</v>
      </c>
      <c r="DA124" s="39">
        <f t="shared" si="8"/>
        <v>0</v>
      </c>
      <c r="DB124" s="39">
        <v>3</v>
      </c>
      <c r="DC124" s="44"/>
      <c r="DD124" s="44"/>
      <c r="DE124" s="44"/>
      <c r="DF124" s="44"/>
      <c r="DG124" s="44"/>
      <c r="DH124" s="44"/>
      <c r="DI124" s="44"/>
      <c r="DJ124" s="44"/>
      <c r="DK124" s="44"/>
      <c r="DL124" s="44"/>
      <c r="DM124" s="44"/>
      <c r="DN124" s="44"/>
      <c r="DO124" s="44"/>
      <c r="DP124" s="44"/>
      <c r="DQ124" s="39">
        <v>2</v>
      </c>
      <c r="DR124" s="44"/>
      <c r="DS124" s="44"/>
      <c r="DT124" s="44"/>
      <c r="DU124" s="44"/>
      <c r="DV124" s="44"/>
      <c r="DW124" s="44"/>
      <c r="DX124" s="44"/>
      <c r="DY124" s="44"/>
      <c r="DZ124" s="44"/>
      <c r="EA124" s="44"/>
      <c r="EB124" s="39" t="s">
        <v>4534</v>
      </c>
      <c r="EC124" s="39">
        <v>1</v>
      </c>
      <c r="ED124" s="39">
        <v>3</v>
      </c>
      <c r="EE124" s="39">
        <f t="shared" si="9"/>
        <v>0</v>
      </c>
      <c r="EF124" s="44"/>
      <c r="EG124" s="44"/>
      <c r="EH124" s="44"/>
      <c r="EI124" s="44"/>
      <c r="EJ124" s="44"/>
      <c r="EK124" s="44"/>
      <c r="EL124" s="44"/>
      <c r="EM124" s="44"/>
      <c r="EN124" s="72">
        <v>3</v>
      </c>
      <c r="EO124" s="39">
        <f t="shared" si="10"/>
        <v>0</v>
      </c>
      <c r="EP124" s="39">
        <v>0.152</v>
      </c>
      <c r="EQ124" s="39" t="s">
        <v>4535</v>
      </c>
      <c r="ER124" s="44"/>
      <c r="ES124" s="39">
        <v>0</v>
      </c>
      <c r="ET124" s="39" t="s">
        <v>4404</v>
      </c>
      <c r="EU124" s="39">
        <v>5597.76</v>
      </c>
      <c r="EV124" s="39" t="s">
        <v>243</v>
      </c>
      <c r="EW124" s="39" t="s">
        <v>4536</v>
      </c>
      <c r="EX124" s="43" t="s">
        <v>4537</v>
      </c>
      <c r="EY124" s="39" t="s">
        <v>4538</v>
      </c>
      <c r="EZ124" s="39">
        <v>3</v>
      </c>
      <c r="FA124" s="44"/>
      <c r="FB124" s="44"/>
      <c r="FC124" s="39">
        <v>1</v>
      </c>
      <c r="FD124" s="39" t="s">
        <v>236</v>
      </c>
      <c r="FE124" s="44"/>
      <c r="FF124" s="44"/>
      <c r="FG124" s="39" t="s">
        <v>236</v>
      </c>
      <c r="FH124" s="44"/>
      <c r="FI124" s="44"/>
      <c r="FJ124" s="39" t="s">
        <v>236</v>
      </c>
      <c r="FK124" s="44"/>
      <c r="FL124" s="44"/>
      <c r="FM124" s="39" t="s">
        <v>236</v>
      </c>
      <c r="FN124" s="44"/>
      <c r="FO124" s="44"/>
      <c r="FP124" s="39" t="s">
        <v>236</v>
      </c>
      <c r="FQ124" s="44"/>
      <c r="FR124" s="44"/>
      <c r="FS124" s="39" t="s">
        <v>236</v>
      </c>
      <c r="FT124" s="44"/>
      <c r="FU124" s="44"/>
      <c r="FV124" s="39" t="s">
        <v>236</v>
      </c>
      <c r="FW124" s="44"/>
      <c r="FX124" s="44"/>
      <c r="FY124" s="39" t="s">
        <v>4539</v>
      </c>
      <c r="FZ124" s="39" t="s">
        <v>4519</v>
      </c>
      <c r="GA124" s="39">
        <v>217</v>
      </c>
      <c r="GB124" s="44"/>
      <c r="GC124" s="44"/>
      <c r="GD124" s="44"/>
      <c r="GE124" s="44"/>
      <c r="GF124" s="44"/>
      <c r="GG124" s="44"/>
      <c r="GH124" s="44"/>
      <c r="GI124" s="44"/>
      <c r="GJ124" s="44"/>
      <c r="GK124" s="44"/>
      <c r="GL124" s="44"/>
      <c r="GM124" s="44"/>
      <c r="GN124" s="39" t="s">
        <v>243</v>
      </c>
      <c r="GO124" s="39" t="s">
        <v>4540</v>
      </c>
      <c r="GP124" s="39">
        <v>8</v>
      </c>
      <c r="GQ124" s="44"/>
      <c r="GR124" s="44"/>
      <c r="GS124" s="44"/>
      <c r="GT124" s="44"/>
      <c r="GU124" s="44"/>
      <c r="GV124" s="44"/>
      <c r="GW124" s="39">
        <v>0</v>
      </c>
      <c r="GX124" s="44"/>
      <c r="GY124" s="39">
        <v>0</v>
      </c>
      <c r="GZ124" s="39">
        <v>0</v>
      </c>
      <c r="HA124" s="39">
        <v>0</v>
      </c>
      <c r="HB124" s="39">
        <v>0</v>
      </c>
      <c r="HC124" s="39">
        <v>0</v>
      </c>
      <c r="HD124" s="39">
        <v>0</v>
      </c>
      <c r="HE124" s="39">
        <v>0</v>
      </c>
      <c r="HF124" s="39">
        <v>0</v>
      </c>
      <c r="HG124" s="39">
        <v>0</v>
      </c>
      <c r="HH124" s="39" t="s">
        <v>236</v>
      </c>
      <c r="HI124" s="44"/>
      <c r="HJ124" s="44"/>
      <c r="HK124" s="43" t="s">
        <v>4541</v>
      </c>
      <c r="HL124" s="39" t="s">
        <v>4542</v>
      </c>
      <c r="HM124" s="44"/>
      <c r="HN124" s="44"/>
      <c r="HO124" s="39" t="s">
        <v>4543</v>
      </c>
      <c r="HP124" s="44"/>
      <c r="HQ124" s="44"/>
      <c r="HR124" s="44"/>
      <c r="HS124" s="39" t="s">
        <v>4544</v>
      </c>
      <c r="HT124" s="39">
        <v>6</v>
      </c>
      <c r="HU124" s="39">
        <v>217</v>
      </c>
      <c r="HV124" s="39" t="s">
        <v>4545</v>
      </c>
      <c r="HW124" s="39" t="s">
        <v>4546</v>
      </c>
      <c r="HX124" s="39" t="s">
        <v>4547</v>
      </c>
      <c r="HY124" s="39" t="s">
        <v>4548</v>
      </c>
      <c r="HZ124" s="39" t="s">
        <v>4426</v>
      </c>
      <c r="IA124" s="39" t="s">
        <v>4529</v>
      </c>
      <c r="IB124" s="39" t="s">
        <v>4428</v>
      </c>
      <c r="IC124" s="39" t="s">
        <v>4429</v>
      </c>
      <c r="ID124" s="44"/>
    </row>
    <row r="125" spans="1:238" ht="84.75" customHeight="1" x14ac:dyDescent="0.2">
      <c r="A125" s="44" t="s">
        <v>13000</v>
      </c>
      <c r="B125" s="39" t="s">
        <v>4191</v>
      </c>
      <c r="C125" s="39" t="s">
        <v>4192</v>
      </c>
      <c r="D125" s="39" t="s">
        <v>4193</v>
      </c>
      <c r="E125" s="39">
        <v>2017</v>
      </c>
      <c r="F125" s="48">
        <v>45287</v>
      </c>
      <c r="G125" s="48">
        <v>45652</v>
      </c>
      <c r="H125" s="39" t="s">
        <v>4194</v>
      </c>
      <c r="I125" s="43" t="s">
        <v>4195</v>
      </c>
      <c r="J125" s="39" t="s">
        <v>4196</v>
      </c>
      <c r="K125" s="43" t="s">
        <v>4197</v>
      </c>
      <c r="L125" s="44"/>
      <c r="M125" s="44"/>
      <c r="N125" s="44"/>
      <c r="O125" s="44"/>
      <c r="P125" s="44"/>
      <c r="Q125" s="44"/>
      <c r="R125" s="39" t="s">
        <v>4198</v>
      </c>
      <c r="S125" s="43" t="s">
        <v>4199</v>
      </c>
      <c r="T125" s="39" t="s">
        <v>4200</v>
      </c>
      <c r="U125" s="39" t="s">
        <v>4201</v>
      </c>
      <c r="V125" s="39" t="s">
        <v>235</v>
      </c>
      <c r="W125" s="39" t="s">
        <v>4202</v>
      </c>
      <c r="X125" s="49">
        <v>246</v>
      </c>
      <c r="Y125" s="49">
        <f t="shared" si="11"/>
        <v>0</v>
      </c>
      <c r="Z125" s="39">
        <v>166</v>
      </c>
      <c r="AA125" s="49">
        <v>67.48</v>
      </c>
      <c r="AB125" s="39">
        <v>0.09</v>
      </c>
      <c r="AC125" s="39">
        <v>42.2</v>
      </c>
      <c r="AD125" s="39">
        <v>17.149999999999999</v>
      </c>
      <c r="AE125" s="39">
        <v>0</v>
      </c>
      <c r="AF125" s="39">
        <v>0</v>
      </c>
      <c r="AG125" s="39">
        <v>0</v>
      </c>
      <c r="AH125" s="39">
        <v>0</v>
      </c>
      <c r="AI125" s="39">
        <v>37.799999999999997</v>
      </c>
      <c r="AJ125" s="39">
        <v>15.37</v>
      </c>
      <c r="AK125" s="39">
        <v>0</v>
      </c>
      <c r="AL125" s="39">
        <v>0</v>
      </c>
      <c r="AM125" s="39" t="s">
        <v>234</v>
      </c>
      <c r="AN125" s="39" t="s">
        <v>234</v>
      </c>
      <c r="AO125" s="39" t="s">
        <v>234</v>
      </c>
      <c r="AP125" s="39" t="s">
        <v>243</v>
      </c>
      <c r="AQ125" s="39" t="s">
        <v>4203</v>
      </c>
      <c r="AR125" s="43" t="s">
        <v>4204</v>
      </c>
      <c r="AS125" s="49">
        <v>6.7</v>
      </c>
      <c r="AT125" s="39">
        <v>170</v>
      </c>
      <c r="AU125" s="39">
        <v>0.09</v>
      </c>
      <c r="AV125" s="39">
        <v>617</v>
      </c>
      <c r="AW125" s="39">
        <v>334</v>
      </c>
      <c r="AX125" s="39">
        <v>175</v>
      </c>
      <c r="AY125" s="39">
        <v>57</v>
      </c>
      <c r="AZ125" s="39">
        <v>0</v>
      </c>
      <c r="BA125" s="39">
        <v>17</v>
      </c>
      <c r="BB125" s="39">
        <v>1</v>
      </c>
      <c r="BC125" s="39">
        <v>0</v>
      </c>
      <c r="BD125" s="39">
        <v>0</v>
      </c>
      <c r="BE125" s="39">
        <v>0</v>
      </c>
      <c r="BF125" s="39">
        <v>4</v>
      </c>
      <c r="BG125" s="39">
        <v>12</v>
      </c>
      <c r="BH125" s="39">
        <v>0</v>
      </c>
      <c r="BI125" s="39">
        <v>13</v>
      </c>
      <c r="BJ125" s="39">
        <v>54</v>
      </c>
      <c r="BK125" s="39">
        <v>12</v>
      </c>
      <c r="BL125" s="39">
        <v>3</v>
      </c>
      <c r="BM125" s="39">
        <v>0</v>
      </c>
      <c r="BN125" s="39">
        <v>0</v>
      </c>
      <c r="BO125" s="39">
        <v>0</v>
      </c>
      <c r="BP125" s="39">
        <v>0</v>
      </c>
      <c r="BQ125" s="39">
        <v>0</v>
      </c>
      <c r="BR125" s="39">
        <v>0</v>
      </c>
      <c r="BS125" s="39">
        <v>0</v>
      </c>
      <c r="BT125" s="39">
        <v>0</v>
      </c>
      <c r="BU125" s="39">
        <v>0</v>
      </c>
      <c r="BV125" s="39">
        <v>0</v>
      </c>
      <c r="BW125" s="39">
        <v>0</v>
      </c>
      <c r="BX125" s="39">
        <v>0</v>
      </c>
      <c r="BY125" s="39">
        <v>0</v>
      </c>
      <c r="BZ125" s="39">
        <v>0</v>
      </c>
      <c r="CA125" s="39">
        <v>0</v>
      </c>
      <c r="CB125" s="39">
        <v>0</v>
      </c>
      <c r="CC125" s="39">
        <v>0</v>
      </c>
      <c r="CD125" s="39">
        <v>0</v>
      </c>
      <c r="CE125" s="39">
        <v>0</v>
      </c>
      <c r="CF125" s="44"/>
      <c r="CG125" s="39">
        <v>0</v>
      </c>
      <c r="CH125" s="39">
        <v>0</v>
      </c>
      <c r="CI125" s="39">
        <f t="shared" si="7"/>
        <v>0</v>
      </c>
      <c r="CJ125" s="39">
        <v>0</v>
      </c>
      <c r="CK125" s="39">
        <v>0</v>
      </c>
      <c r="CL125" s="39">
        <v>0</v>
      </c>
      <c r="CM125" s="39">
        <v>0</v>
      </c>
      <c r="CN125" s="39">
        <v>0</v>
      </c>
      <c r="CO125" s="39">
        <v>0</v>
      </c>
      <c r="CP125" s="39">
        <v>0</v>
      </c>
      <c r="CQ125" s="39">
        <v>0</v>
      </c>
      <c r="CR125" s="39">
        <v>0</v>
      </c>
      <c r="CS125" s="39">
        <v>0</v>
      </c>
      <c r="CT125" s="39">
        <v>0</v>
      </c>
      <c r="CU125" s="39">
        <v>0</v>
      </c>
      <c r="CV125" s="39">
        <v>0</v>
      </c>
      <c r="CW125" s="39">
        <v>0</v>
      </c>
      <c r="CX125" s="39">
        <v>0</v>
      </c>
      <c r="CY125" s="44"/>
      <c r="CZ125" s="39">
        <v>0</v>
      </c>
      <c r="DA125" s="39">
        <f t="shared" si="8"/>
        <v>0</v>
      </c>
      <c r="DB125" s="39">
        <v>0</v>
      </c>
      <c r="DC125" s="39">
        <v>0</v>
      </c>
      <c r="DD125" s="39">
        <v>0</v>
      </c>
      <c r="DE125" s="39">
        <v>0</v>
      </c>
      <c r="DF125" s="39">
        <v>0</v>
      </c>
      <c r="DG125" s="39">
        <v>0</v>
      </c>
      <c r="DH125" s="39">
        <v>0</v>
      </c>
      <c r="DI125" s="39">
        <v>0</v>
      </c>
      <c r="DJ125" s="39">
        <v>0</v>
      </c>
      <c r="DK125" s="39">
        <v>0</v>
      </c>
      <c r="DL125" s="39">
        <v>0</v>
      </c>
      <c r="DM125" s="39">
        <v>0</v>
      </c>
      <c r="DN125" s="39">
        <v>0</v>
      </c>
      <c r="DO125" s="39">
        <v>0</v>
      </c>
      <c r="DP125" s="39">
        <v>0</v>
      </c>
      <c r="DQ125" s="39">
        <v>0</v>
      </c>
      <c r="DR125" s="39">
        <v>0</v>
      </c>
      <c r="DS125" s="39">
        <v>0</v>
      </c>
      <c r="DT125" s="39">
        <v>0</v>
      </c>
      <c r="DU125" s="39">
        <v>0</v>
      </c>
      <c r="DV125" s="39">
        <v>0</v>
      </c>
      <c r="DW125" s="39">
        <v>0</v>
      </c>
      <c r="DX125" s="39">
        <v>0</v>
      </c>
      <c r="DY125" s="39">
        <v>0</v>
      </c>
      <c r="DZ125" s="39">
        <v>0</v>
      </c>
      <c r="EA125" s="39">
        <v>0</v>
      </c>
      <c r="EB125" s="44"/>
      <c r="EC125" s="39">
        <v>0</v>
      </c>
      <c r="ED125" s="39">
        <v>0</v>
      </c>
      <c r="EE125" s="39">
        <f t="shared" si="9"/>
        <v>0</v>
      </c>
      <c r="EF125" s="39">
        <v>0</v>
      </c>
      <c r="EG125" s="39">
        <v>0</v>
      </c>
      <c r="EH125" s="39">
        <v>0</v>
      </c>
      <c r="EI125" s="39">
        <v>0</v>
      </c>
      <c r="EJ125" s="39">
        <v>0</v>
      </c>
      <c r="EK125" s="39">
        <v>0</v>
      </c>
      <c r="EL125" s="44"/>
      <c r="EM125" s="39">
        <v>0</v>
      </c>
      <c r="EN125" s="72">
        <v>173</v>
      </c>
      <c r="EO125" s="39">
        <f t="shared" si="10"/>
        <v>0</v>
      </c>
      <c r="EP125" s="39" t="s">
        <v>4205</v>
      </c>
      <c r="EQ125" s="39" t="s">
        <v>4206</v>
      </c>
      <c r="ER125" s="44"/>
      <c r="ES125" s="39" t="s">
        <v>4207</v>
      </c>
      <c r="ET125" s="39" t="s">
        <v>4208</v>
      </c>
      <c r="EU125" s="39" t="s">
        <v>4209</v>
      </c>
      <c r="EV125" s="39" t="s">
        <v>236</v>
      </c>
      <c r="EW125" s="44"/>
      <c r="EX125" s="44"/>
      <c r="EY125" s="44"/>
      <c r="EZ125" s="44"/>
      <c r="FA125" s="44"/>
      <c r="FB125" s="44"/>
      <c r="FC125" s="39">
        <v>4</v>
      </c>
      <c r="FD125" s="39" t="s">
        <v>243</v>
      </c>
      <c r="FE125" s="39" t="s">
        <v>4210</v>
      </c>
      <c r="FF125" s="39">
        <v>14966</v>
      </c>
      <c r="FG125" s="39" t="s">
        <v>243</v>
      </c>
      <c r="FH125" s="39" t="s">
        <v>4211</v>
      </c>
      <c r="FI125" s="39">
        <v>18419</v>
      </c>
      <c r="FJ125" s="39" t="s">
        <v>243</v>
      </c>
      <c r="FK125" s="39" t="s">
        <v>4212</v>
      </c>
      <c r="FL125" s="39">
        <v>77</v>
      </c>
      <c r="FM125" s="44"/>
      <c r="FN125" s="44"/>
      <c r="FO125" s="44"/>
      <c r="FP125" s="44"/>
      <c r="FQ125" s="44"/>
      <c r="FR125" s="44"/>
      <c r="FS125" s="44"/>
      <c r="FT125" s="44"/>
      <c r="FU125" s="44"/>
      <c r="FV125" s="44"/>
      <c r="FW125" s="44"/>
      <c r="FX125" s="44"/>
      <c r="FY125" s="44"/>
      <c r="FZ125" s="44"/>
      <c r="GA125" s="44"/>
      <c r="GB125" s="44"/>
      <c r="GC125" s="44"/>
      <c r="GD125" s="44"/>
      <c r="GE125" s="39" t="s">
        <v>243</v>
      </c>
      <c r="GF125" s="39" t="s">
        <v>4213</v>
      </c>
      <c r="GG125" s="39">
        <v>67284</v>
      </c>
      <c r="GH125" s="44"/>
      <c r="GI125" s="44"/>
      <c r="GJ125" s="44"/>
      <c r="GK125" s="44"/>
      <c r="GL125" s="44"/>
      <c r="GM125" s="44"/>
      <c r="GN125" s="39" t="s">
        <v>243</v>
      </c>
      <c r="GO125" s="39" t="s">
        <v>4214</v>
      </c>
      <c r="GP125" s="39">
        <v>11</v>
      </c>
      <c r="GQ125" s="44"/>
      <c r="GR125" s="44"/>
      <c r="GS125" s="44"/>
      <c r="GT125" s="44"/>
      <c r="GU125" s="44"/>
      <c r="GV125" s="44"/>
      <c r="GW125" s="39">
        <v>100</v>
      </c>
      <c r="GX125" s="44"/>
      <c r="GY125" s="39">
        <v>228</v>
      </c>
      <c r="GZ125" s="39">
        <v>0</v>
      </c>
      <c r="HA125" s="39">
        <v>32</v>
      </c>
      <c r="HB125" s="39">
        <v>192</v>
      </c>
      <c r="HC125" s="39">
        <v>0</v>
      </c>
      <c r="HD125" s="39">
        <v>4</v>
      </c>
      <c r="HE125" s="39">
        <v>0</v>
      </c>
      <c r="HF125" s="39">
        <v>0</v>
      </c>
      <c r="HG125" s="39">
        <v>0</v>
      </c>
      <c r="HH125" s="39" t="s">
        <v>236</v>
      </c>
      <c r="HI125" s="44"/>
      <c r="HJ125" s="44"/>
      <c r="HK125" s="43" t="s">
        <v>4215</v>
      </c>
      <c r="HL125" s="44"/>
      <c r="HM125" s="43" t="s">
        <v>4216</v>
      </c>
      <c r="HN125" s="43" t="s">
        <v>4217</v>
      </c>
      <c r="HO125" s="39" t="s">
        <v>4218</v>
      </c>
      <c r="HP125" s="44"/>
      <c r="HQ125" s="44"/>
      <c r="HR125" s="44"/>
      <c r="HS125" s="39" t="s">
        <v>4219</v>
      </c>
      <c r="HT125" s="39">
        <v>8</v>
      </c>
      <c r="HU125" s="39">
        <v>885</v>
      </c>
      <c r="HV125" s="39" t="s">
        <v>4220</v>
      </c>
      <c r="HW125" s="39" t="s">
        <v>4221</v>
      </c>
      <c r="HX125" s="39" t="s">
        <v>4222</v>
      </c>
      <c r="HY125" s="39" t="s">
        <v>4223</v>
      </c>
      <c r="HZ125" s="39" t="s">
        <v>4220</v>
      </c>
      <c r="IA125" s="39" t="s">
        <v>4221</v>
      </c>
      <c r="IB125" s="39" t="s">
        <v>4222</v>
      </c>
      <c r="IC125" s="39" t="s">
        <v>4223</v>
      </c>
      <c r="ID125" s="43" t="s">
        <v>4224</v>
      </c>
    </row>
    <row r="126" spans="1:238" ht="79.5" customHeight="1" x14ac:dyDescent="0.2">
      <c r="A126" s="44" t="s">
        <v>13003</v>
      </c>
      <c r="B126" s="39" t="s">
        <v>4191</v>
      </c>
      <c r="C126" s="39" t="s">
        <v>294</v>
      </c>
      <c r="D126" s="39" t="s">
        <v>234</v>
      </c>
      <c r="E126" s="39">
        <v>2019</v>
      </c>
      <c r="F126" s="48">
        <v>45289</v>
      </c>
      <c r="G126" s="48">
        <v>45657</v>
      </c>
      <c r="H126" s="39" t="s">
        <v>4450</v>
      </c>
      <c r="I126" s="43" t="s">
        <v>4451</v>
      </c>
      <c r="J126" s="39" t="s">
        <v>4452</v>
      </c>
      <c r="K126" s="43" t="s">
        <v>4453</v>
      </c>
      <c r="L126" s="44"/>
      <c r="M126" s="44"/>
      <c r="N126" s="44"/>
      <c r="O126" s="44"/>
      <c r="P126" s="44"/>
      <c r="Q126" s="44"/>
      <c r="R126" s="39" t="s">
        <v>4454</v>
      </c>
      <c r="S126" s="39" t="s">
        <v>4455</v>
      </c>
      <c r="T126" s="39" t="s">
        <v>4456</v>
      </c>
      <c r="U126" s="39" t="s">
        <v>4457</v>
      </c>
      <c r="V126" s="39" t="s">
        <v>235</v>
      </c>
      <c r="W126" s="39" t="s">
        <v>4458</v>
      </c>
      <c r="X126" s="49">
        <v>111.87</v>
      </c>
      <c r="Y126" s="49">
        <f t="shared" si="11"/>
        <v>0</v>
      </c>
      <c r="Z126" s="39">
        <v>1.3919999999999999</v>
      </c>
      <c r="AA126" s="49">
        <v>1.24</v>
      </c>
      <c r="AB126" s="39">
        <v>6.9999999999999999E-4</v>
      </c>
      <c r="AC126" s="39">
        <v>29.597999999999999</v>
      </c>
      <c r="AD126" s="39">
        <v>26.46</v>
      </c>
      <c r="AE126" s="39">
        <v>2.7890000000000001</v>
      </c>
      <c r="AF126" s="39">
        <v>2.4900000000000002</v>
      </c>
      <c r="AG126" s="39">
        <v>6.508</v>
      </c>
      <c r="AH126" s="39">
        <v>5.82</v>
      </c>
      <c r="AI126" s="39">
        <v>0</v>
      </c>
      <c r="AJ126" s="39">
        <v>0</v>
      </c>
      <c r="AK126" s="39">
        <v>71.582999999999998</v>
      </c>
      <c r="AL126" s="39">
        <v>63.99</v>
      </c>
      <c r="AM126" s="39" t="s">
        <v>4460</v>
      </c>
      <c r="AN126" s="39" t="s">
        <v>304</v>
      </c>
      <c r="AO126" s="39" t="s">
        <v>4457</v>
      </c>
      <c r="AP126" s="39" t="s">
        <v>236</v>
      </c>
      <c r="AQ126" s="44"/>
      <c r="AR126" s="44"/>
      <c r="AS126" s="44"/>
      <c r="AT126" s="39">
        <v>0.38200000000000001</v>
      </c>
      <c r="AU126" s="39">
        <v>2.0000000000000001E-4</v>
      </c>
      <c r="AV126" s="39">
        <v>249</v>
      </c>
      <c r="AW126" s="39">
        <v>249</v>
      </c>
      <c r="AX126" s="39">
        <v>21</v>
      </c>
      <c r="AY126" s="44"/>
      <c r="AZ126" s="39">
        <v>4</v>
      </c>
      <c r="BA126" s="39">
        <v>2</v>
      </c>
      <c r="BB126" s="44"/>
      <c r="BC126" s="44"/>
      <c r="BD126" s="39">
        <v>2</v>
      </c>
      <c r="BE126" s="44"/>
      <c r="BF126" s="44"/>
      <c r="BG126" s="39">
        <v>4</v>
      </c>
      <c r="BH126" s="44"/>
      <c r="BI126" s="39">
        <v>3</v>
      </c>
      <c r="BJ126" s="39">
        <v>6</v>
      </c>
      <c r="BK126" s="44"/>
      <c r="BL126" s="44"/>
      <c r="BM126" s="44"/>
      <c r="BN126" s="44"/>
      <c r="BO126" s="44"/>
      <c r="BP126" s="44"/>
      <c r="BQ126" s="44"/>
      <c r="BR126" s="44"/>
      <c r="BS126" s="44"/>
      <c r="BT126" s="44"/>
      <c r="BU126" s="44"/>
      <c r="BV126" s="44"/>
      <c r="BW126" s="44"/>
      <c r="BX126" s="44"/>
      <c r="BY126" s="44"/>
      <c r="BZ126" s="44"/>
      <c r="CA126" s="44"/>
      <c r="CB126" s="44"/>
      <c r="CC126" s="44"/>
      <c r="CD126" s="44"/>
      <c r="CE126" s="44"/>
      <c r="CF126" s="44"/>
      <c r="CG126" s="44"/>
      <c r="CH126" s="39">
        <v>0</v>
      </c>
      <c r="CI126" s="39">
        <f t="shared" si="7"/>
        <v>0</v>
      </c>
      <c r="CJ126" s="44"/>
      <c r="CK126" s="44"/>
      <c r="CL126" s="44"/>
      <c r="CM126" s="44"/>
      <c r="CN126" s="44"/>
      <c r="CO126" s="44"/>
      <c r="CP126" s="44"/>
      <c r="CQ126" s="44"/>
      <c r="CR126" s="44"/>
      <c r="CS126" s="44"/>
      <c r="CT126" s="44"/>
      <c r="CU126" s="44"/>
      <c r="CV126" s="44"/>
      <c r="CW126" s="44"/>
      <c r="CX126" s="44"/>
      <c r="CY126" s="44"/>
      <c r="CZ126" s="39">
        <v>0</v>
      </c>
      <c r="DA126" s="39">
        <f t="shared" si="8"/>
        <v>0</v>
      </c>
      <c r="DB126" s="44"/>
      <c r="DC126" s="44"/>
      <c r="DD126" s="44"/>
      <c r="DE126" s="44"/>
      <c r="DF126" s="44"/>
      <c r="DG126" s="44"/>
      <c r="DH126" s="44"/>
      <c r="DI126" s="44"/>
      <c r="DJ126" s="44"/>
      <c r="DK126" s="44"/>
      <c r="DL126" s="44"/>
      <c r="DM126" s="44"/>
      <c r="DN126" s="44"/>
      <c r="DO126" s="44"/>
      <c r="DP126" s="44"/>
      <c r="DQ126" s="44"/>
      <c r="DR126" s="44"/>
      <c r="DS126" s="44"/>
      <c r="DT126" s="44"/>
      <c r="DU126" s="44"/>
      <c r="DV126" s="44"/>
      <c r="DW126" s="44"/>
      <c r="DX126" s="44"/>
      <c r="DY126" s="44"/>
      <c r="DZ126" s="44"/>
      <c r="EA126" s="44"/>
      <c r="EB126" s="44"/>
      <c r="EC126" s="44"/>
      <c r="ED126" s="39">
        <v>0</v>
      </c>
      <c r="EE126" s="39">
        <f t="shared" si="9"/>
        <v>0</v>
      </c>
      <c r="EF126" s="44"/>
      <c r="EG126" s="44"/>
      <c r="EH126" s="44"/>
      <c r="EI126" s="44"/>
      <c r="EJ126" s="44"/>
      <c r="EK126" s="44"/>
      <c r="EL126" s="44"/>
      <c r="EM126" s="44"/>
      <c r="EN126" s="72">
        <v>21</v>
      </c>
      <c r="EO126" s="39">
        <f t="shared" si="10"/>
        <v>0</v>
      </c>
      <c r="EP126" s="39" t="s">
        <v>4461</v>
      </c>
      <c r="EQ126" s="39" t="s">
        <v>4462</v>
      </c>
      <c r="ER126" s="44"/>
      <c r="ES126" s="39" t="s">
        <v>4463</v>
      </c>
      <c r="ET126" s="39" t="s">
        <v>4208</v>
      </c>
      <c r="EU126" s="39" t="s">
        <v>4209</v>
      </c>
      <c r="EV126" s="39" t="s">
        <v>236</v>
      </c>
      <c r="EW126" s="44"/>
      <c r="EX126" s="44"/>
      <c r="EY126" s="44"/>
      <c r="EZ126" s="44"/>
      <c r="FA126" s="44"/>
      <c r="FB126" s="44"/>
      <c r="FC126" s="39">
        <v>4</v>
      </c>
      <c r="FD126" s="44"/>
      <c r="FE126" s="44"/>
      <c r="FF126" s="44"/>
      <c r="FG126" s="39" t="s">
        <v>243</v>
      </c>
      <c r="FH126" s="39" t="s">
        <v>4464</v>
      </c>
      <c r="FI126" s="39">
        <v>2326</v>
      </c>
      <c r="FJ126" s="44"/>
      <c r="FK126" s="44"/>
      <c r="FL126" s="44"/>
      <c r="FM126" s="44"/>
      <c r="FN126" s="44"/>
      <c r="FO126" s="44"/>
      <c r="FP126" s="44"/>
      <c r="FQ126" s="44"/>
      <c r="FR126" s="44"/>
      <c r="FS126" s="44"/>
      <c r="FT126" s="44"/>
      <c r="FU126" s="44"/>
      <c r="FV126" s="44"/>
      <c r="FW126" s="44"/>
      <c r="FX126" s="44"/>
      <c r="FY126" s="44"/>
      <c r="FZ126" s="44"/>
      <c r="GA126" s="44"/>
      <c r="GB126" s="44"/>
      <c r="GC126" s="44"/>
      <c r="GD126" s="44"/>
      <c r="GE126" s="44"/>
      <c r="GF126" s="44"/>
      <c r="GG126" s="44"/>
      <c r="GH126" s="44"/>
      <c r="GI126" s="44"/>
      <c r="GJ126" s="44"/>
      <c r="GK126" s="44"/>
      <c r="GL126" s="44"/>
      <c r="GM126" s="44"/>
      <c r="GN126" s="39" t="s">
        <v>243</v>
      </c>
      <c r="GO126" s="39" t="s">
        <v>4465</v>
      </c>
      <c r="GP126" s="39">
        <v>11</v>
      </c>
      <c r="GQ126" s="44"/>
      <c r="GR126" s="44"/>
      <c r="GS126" s="44"/>
      <c r="GT126" s="44"/>
      <c r="GU126" s="44"/>
      <c r="GV126" s="44"/>
      <c r="GW126" s="39">
        <v>97</v>
      </c>
      <c r="GX126" s="39" t="s">
        <v>4466</v>
      </c>
      <c r="GY126" s="39">
        <v>20</v>
      </c>
      <c r="GZ126" s="39">
        <v>0</v>
      </c>
      <c r="HA126" s="39">
        <v>0</v>
      </c>
      <c r="HB126" s="39">
        <v>20</v>
      </c>
      <c r="HC126" s="39">
        <v>0</v>
      </c>
      <c r="HD126" s="39">
        <v>0</v>
      </c>
      <c r="HE126" s="39">
        <v>0</v>
      </c>
      <c r="HF126" s="39">
        <v>0</v>
      </c>
      <c r="HG126" s="39">
        <v>0</v>
      </c>
      <c r="HH126" s="39" t="s">
        <v>236</v>
      </c>
      <c r="HI126" s="44"/>
      <c r="HJ126" s="44"/>
      <c r="HK126" s="44"/>
      <c r="HL126" s="44"/>
      <c r="HM126" s="44"/>
      <c r="HN126" s="44"/>
      <c r="HO126" s="44"/>
      <c r="HP126" s="44"/>
      <c r="HQ126" s="44"/>
      <c r="HR126" s="44"/>
      <c r="HS126" s="39" t="s">
        <v>373</v>
      </c>
      <c r="HT126" s="39">
        <v>0</v>
      </c>
      <c r="HU126" s="44"/>
      <c r="HV126" s="39" t="s">
        <v>4467</v>
      </c>
      <c r="HW126" s="39" t="s">
        <v>4468</v>
      </c>
      <c r="HX126" s="39" t="s">
        <v>4469</v>
      </c>
      <c r="HY126" s="39" t="s">
        <v>4470</v>
      </c>
      <c r="HZ126" s="39" t="s">
        <v>4220</v>
      </c>
      <c r="IA126" s="39" t="s">
        <v>4221</v>
      </c>
      <c r="IB126" s="39" t="s">
        <v>4222</v>
      </c>
      <c r="IC126" s="39" t="s">
        <v>4223</v>
      </c>
      <c r="ID126" s="43" t="s">
        <v>4471</v>
      </c>
    </row>
    <row r="127" spans="1:238" ht="91.5" customHeight="1" x14ac:dyDescent="0.2">
      <c r="A127" s="44" t="s">
        <v>13002</v>
      </c>
      <c r="B127" s="39" t="s">
        <v>4191</v>
      </c>
      <c r="C127" s="39" t="s">
        <v>355</v>
      </c>
      <c r="D127" s="39" t="s">
        <v>4614</v>
      </c>
      <c r="E127" s="39">
        <v>2018</v>
      </c>
      <c r="F127" s="48">
        <v>45323</v>
      </c>
      <c r="G127" s="48">
        <v>45597</v>
      </c>
      <c r="H127" s="39" t="s">
        <v>4615</v>
      </c>
      <c r="I127" s="43" t="s">
        <v>4616</v>
      </c>
      <c r="J127" s="39" t="s">
        <v>4617</v>
      </c>
      <c r="K127" s="43" t="s">
        <v>4618</v>
      </c>
      <c r="L127" s="44"/>
      <c r="M127" s="44"/>
      <c r="N127" s="44"/>
      <c r="O127" s="44"/>
      <c r="P127" s="44"/>
      <c r="Q127" s="44"/>
      <c r="R127" s="44"/>
      <c r="S127" s="44"/>
      <c r="T127" s="39" t="s">
        <v>4619</v>
      </c>
      <c r="U127" s="39" t="s">
        <v>4619</v>
      </c>
      <c r="V127" s="39" t="s">
        <v>235</v>
      </c>
      <c r="W127" s="39" t="s">
        <v>4202</v>
      </c>
      <c r="X127" s="49">
        <v>836.202</v>
      </c>
      <c r="Y127" s="49">
        <f t="shared" si="11"/>
        <v>0</v>
      </c>
      <c r="Z127" s="39">
        <v>14.73</v>
      </c>
      <c r="AA127" s="49">
        <v>1.76</v>
      </c>
      <c r="AB127" s="39">
        <v>0.01</v>
      </c>
      <c r="AC127" s="39">
        <v>0</v>
      </c>
      <c r="AD127" s="39">
        <v>0</v>
      </c>
      <c r="AE127" s="39">
        <v>0</v>
      </c>
      <c r="AF127" s="39">
        <v>0</v>
      </c>
      <c r="AG127" s="39">
        <v>0</v>
      </c>
      <c r="AH127" s="39">
        <v>0</v>
      </c>
      <c r="AI127" s="39">
        <v>0</v>
      </c>
      <c r="AJ127" s="39">
        <v>0</v>
      </c>
      <c r="AK127" s="39">
        <v>821.47199999999998</v>
      </c>
      <c r="AL127" s="39">
        <v>98.24</v>
      </c>
      <c r="AM127" s="39" t="s">
        <v>4622</v>
      </c>
      <c r="AN127" s="39" t="s">
        <v>364</v>
      </c>
      <c r="AO127" s="39" t="s">
        <v>4619</v>
      </c>
      <c r="AP127" s="39" t="s">
        <v>236</v>
      </c>
      <c r="AQ127" s="44"/>
      <c r="AR127" s="44"/>
      <c r="AS127" s="44"/>
      <c r="AT127" s="39">
        <v>17.739000000000001</v>
      </c>
      <c r="AU127" s="39">
        <v>0.01</v>
      </c>
      <c r="AV127" s="39">
        <v>2141</v>
      </c>
      <c r="AW127" s="39">
        <v>212</v>
      </c>
      <c r="AX127" s="39">
        <v>151</v>
      </c>
      <c r="AY127" s="44"/>
      <c r="AZ127" s="39">
        <v>22</v>
      </c>
      <c r="BA127" s="44"/>
      <c r="BB127" s="44"/>
      <c r="BC127" s="44"/>
      <c r="BD127" s="44"/>
      <c r="BE127" s="44"/>
      <c r="BF127" s="44"/>
      <c r="BG127" s="39">
        <v>41</v>
      </c>
      <c r="BH127" s="39">
        <v>64</v>
      </c>
      <c r="BI127" s="39">
        <v>24</v>
      </c>
      <c r="BJ127" s="44"/>
      <c r="BK127" s="44"/>
      <c r="BL127" s="44"/>
      <c r="BM127" s="44"/>
      <c r="BN127" s="44"/>
      <c r="BO127" s="44"/>
      <c r="BP127" s="44"/>
      <c r="BQ127" s="44"/>
      <c r="BR127" s="44"/>
      <c r="BS127" s="44"/>
      <c r="BT127" s="44"/>
      <c r="BU127" s="44"/>
      <c r="BV127" s="44"/>
      <c r="BW127" s="44"/>
      <c r="BX127" s="44"/>
      <c r="BY127" s="44"/>
      <c r="BZ127" s="44"/>
      <c r="CA127" s="44"/>
      <c r="CB127" s="44"/>
      <c r="CC127" s="44"/>
      <c r="CD127" s="44"/>
      <c r="CE127" s="44"/>
      <c r="CF127" s="44"/>
      <c r="CG127" s="44"/>
      <c r="CH127" s="39">
        <v>0</v>
      </c>
      <c r="CI127" s="39">
        <f t="shared" si="7"/>
        <v>0</v>
      </c>
      <c r="CJ127" s="44"/>
      <c r="CK127" s="44"/>
      <c r="CL127" s="44"/>
      <c r="CM127" s="44"/>
      <c r="CN127" s="44"/>
      <c r="CO127" s="44"/>
      <c r="CP127" s="44"/>
      <c r="CQ127" s="44"/>
      <c r="CR127" s="44"/>
      <c r="CS127" s="44"/>
      <c r="CT127" s="44"/>
      <c r="CU127" s="44"/>
      <c r="CV127" s="44"/>
      <c r="CW127" s="44"/>
      <c r="CX127" s="44"/>
      <c r="CY127" s="44"/>
      <c r="CZ127" s="39">
        <v>0</v>
      </c>
      <c r="DA127" s="39">
        <f t="shared" si="8"/>
        <v>0</v>
      </c>
      <c r="DB127" s="44"/>
      <c r="DC127" s="44"/>
      <c r="DD127" s="44"/>
      <c r="DE127" s="44"/>
      <c r="DF127" s="44"/>
      <c r="DG127" s="44"/>
      <c r="DH127" s="44"/>
      <c r="DI127" s="44"/>
      <c r="DJ127" s="44"/>
      <c r="DK127" s="44"/>
      <c r="DL127" s="44"/>
      <c r="DM127" s="44"/>
      <c r="DN127" s="44"/>
      <c r="DO127" s="44"/>
      <c r="DP127" s="44"/>
      <c r="DQ127" s="44"/>
      <c r="DR127" s="44"/>
      <c r="DS127" s="44"/>
      <c r="DT127" s="44"/>
      <c r="DU127" s="44"/>
      <c r="DV127" s="44"/>
      <c r="DW127" s="44"/>
      <c r="DX127" s="44"/>
      <c r="DY127" s="44"/>
      <c r="DZ127" s="44"/>
      <c r="EA127" s="44"/>
      <c r="EB127" s="44"/>
      <c r="EC127" s="44"/>
      <c r="ED127" s="39">
        <v>0</v>
      </c>
      <c r="EE127" s="39">
        <f t="shared" si="9"/>
        <v>0</v>
      </c>
      <c r="EF127" s="44"/>
      <c r="EG127" s="44"/>
      <c r="EH127" s="44"/>
      <c r="EI127" s="44"/>
      <c r="EJ127" s="44"/>
      <c r="EK127" s="44"/>
      <c r="EL127" s="44"/>
      <c r="EM127" s="44"/>
      <c r="EN127" s="72">
        <v>151</v>
      </c>
      <c r="EO127" s="39">
        <f t="shared" si="10"/>
        <v>0</v>
      </c>
      <c r="EP127" s="39" t="s">
        <v>4623</v>
      </c>
      <c r="EQ127" s="39" t="s">
        <v>4624</v>
      </c>
      <c r="ER127" s="43" t="s">
        <v>4625</v>
      </c>
      <c r="ES127" s="39" t="s">
        <v>4626</v>
      </c>
      <c r="ET127" s="39" t="s">
        <v>4208</v>
      </c>
      <c r="EU127" s="39" t="s">
        <v>4209</v>
      </c>
      <c r="EV127" s="39" t="s">
        <v>236</v>
      </c>
      <c r="EW127" s="44"/>
      <c r="EX127" s="44"/>
      <c r="EY127" s="44"/>
      <c r="EZ127" s="44"/>
      <c r="FA127" s="44"/>
      <c r="FB127" s="44"/>
      <c r="FC127" s="39">
        <v>3</v>
      </c>
      <c r="FD127" s="44"/>
      <c r="FE127" s="44"/>
      <c r="FF127" s="44"/>
      <c r="FG127" s="44"/>
      <c r="FH127" s="44"/>
      <c r="FI127" s="44"/>
      <c r="FJ127" s="44"/>
      <c r="FK127" s="44"/>
      <c r="FL127" s="44"/>
      <c r="FM127" s="44"/>
      <c r="FN127" s="44"/>
      <c r="FO127" s="44"/>
      <c r="FP127" s="44"/>
      <c r="FQ127" s="44"/>
      <c r="FR127" s="44"/>
      <c r="FS127" s="39" t="s">
        <v>243</v>
      </c>
      <c r="FT127" s="39" t="s">
        <v>4627</v>
      </c>
      <c r="FU127" s="39">
        <v>24097</v>
      </c>
      <c r="FV127" s="44"/>
      <c r="FW127" s="44"/>
      <c r="FX127" s="44"/>
      <c r="FY127" s="44"/>
      <c r="FZ127" s="44"/>
      <c r="GA127" s="44"/>
      <c r="GB127" s="39" t="s">
        <v>243</v>
      </c>
      <c r="GC127" s="39" t="s">
        <v>4628</v>
      </c>
      <c r="GD127" s="39">
        <v>408429</v>
      </c>
      <c r="GE127" s="44"/>
      <c r="GF127" s="44"/>
      <c r="GG127" s="44"/>
      <c r="GH127" s="44"/>
      <c r="GI127" s="44"/>
      <c r="GJ127" s="44"/>
      <c r="GK127" s="44"/>
      <c r="GL127" s="44"/>
      <c r="GM127" s="44"/>
      <c r="GN127" s="44"/>
      <c r="GO127" s="44"/>
      <c r="GP127" s="44"/>
      <c r="GQ127" s="44"/>
      <c r="GR127" s="44"/>
      <c r="GS127" s="44"/>
      <c r="GT127" s="44"/>
      <c r="GU127" s="44"/>
      <c r="GV127" s="44"/>
      <c r="GW127" s="39">
        <v>100</v>
      </c>
      <c r="GX127" s="39" t="s">
        <v>4629</v>
      </c>
      <c r="GY127" s="39">
        <v>41</v>
      </c>
      <c r="GZ127" s="39">
        <v>0</v>
      </c>
      <c r="HA127" s="39">
        <v>37</v>
      </c>
      <c r="HB127" s="39">
        <v>0</v>
      </c>
      <c r="HC127" s="39">
        <v>4</v>
      </c>
      <c r="HD127" s="39">
        <v>0</v>
      </c>
      <c r="HE127" s="39">
        <v>0</v>
      </c>
      <c r="HF127" s="39">
        <v>0</v>
      </c>
      <c r="HG127" s="39">
        <v>0</v>
      </c>
      <c r="HH127" s="39" t="s">
        <v>236</v>
      </c>
      <c r="HI127" s="44"/>
      <c r="HJ127" s="44"/>
      <c r="HK127" s="43" t="s">
        <v>4630</v>
      </c>
      <c r="HL127" s="44"/>
      <c r="HM127" s="44"/>
      <c r="HN127" s="44"/>
      <c r="HO127" s="44"/>
      <c r="HP127" s="44"/>
      <c r="HQ127" s="44"/>
      <c r="HR127" s="44"/>
      <c r="HS127" s="39" t="s">
        <v>373</v>
      </c>
      <c r="HT127" s="39">
        <v>0</v>
      </c>
      <c r="HU127" s="44"/>
      <c r="HV127" s="39" t="s">
        <v>4631</v>
      </c>
      <c r="HW127" s="39" t="s">
        <v>4632</v>
      </c>
      <c r="HX127" s="39" t="s">
        <v>4633</v>
      </c>
      <c r="HY127" s="39" t="s">
        <v>4634</v>
      </c>
      <c r="HZ127" s="39" t="s">
        <v>4220</v>
      </c>
      <c r="IA127" s="39" t="s">
        <v>4221</v>
      </c>
      <c r="IB127" s="39" t="s">
        <v>4222</v>
      </c>
      <c r="IC127" s="39" t="s">
        <v>4223</v>
      </c>
      <c r="ID127" s="43" t="s">
        <v>4635</v>
      </c>
    </row>
    <row r="128" spans="1:238" ht="409.6" x14ac:dyDescent="0.2">
      <c r="A128" s="44" t="s">
        <v>13001</v>
      </c>
      <c r="B128" s="39" t="s">
        <v>1804</v>
      </c>
      <c r="C128" s="39" t="s">
        <v>1805</v>
      </c>
      <c r="D128" s="39" t="s">
        <v>1806</v>
      </c>
      <c r="E128" s="39">
        <v>2018</v>
      </c>
      <c r="F128" s="48">
        <v>45200</v>
      </c>
      <c r="G128" s="48">
        <v>45657</v>
      </c>
      <c r="H128" s="39" t="s">
        <v>1807</v>
      </c>
      <c r="I128" s="43" t="s">
        <v>1808</v>
      </c>
      <c r="J128" s="39" t="s">
        <v>1809</v>
      </c>
      <c r="K128" s="43" t="s">
        <v>1810</v>
      </c>
      <c r="L128" s="39" t="s">
        <v>239</v>
      </c>
      <c r="M128" s="44"/>
      <c r="N128" s="39" t="s">
        <v>239</v>
      </c>
      <c r="O128" s="44"/>
      <c r="P128" s="39" t="s">
        <v>1811</v>
      </c>
      <c r="Q128" s="43" t="s">
        <v>1812</v>
      </c>
      <c r="R128" s="39" t="s">
        <v>239</v>
      </c>
      <c r="S128" s="44"/>
      <c r="T128" s="39" t="s">
        <v>1813</v>
      </c>
      <c r="U128" s="39" t="s">
        <v>1813</v>
      </c>
      <c r="V128" s="39" t="s">
        <v>235</v>
      </c>
      <c r="W128" s="39" t="s">
        <v>1814</v>
      </c>
      <c r="X128" s="49">
        <v>319.14999999999998</v>
      </c>
      <c r="Y128" s="49">
        <f t="shared" si="11"/>
        <v>0</v>
      </c>
      <c r="Z128" s="39">
        <v>315.48399999999998</v>
      </c>
      <c r="AA128" s="49">
        <v>98.85</v>
      </c>
      <c r="AB128" s="39">
        <v>0.11</v>
      </c>
      <c r="AC128" s="39">
        <v>3.6659999999999999</v>
      </c>
      <c r="AD128" s="39">
        <v>1.1499999999999999</v>
      </c>
      <c r="AE128" s="39">
        <v>0</v>
      </c>
      <c r="AF128" s="39">
        <v>0</v>
      </c>
      <c r="AG128" s="39">
        <v>0</v>
      </c>
      <c r="AH128" s="39">
        <v>0</v>
      </c>
      <c r="AI128" s="39">
        <v>0</v>
      </c>
      <c r="AJ128" s="39">
        <v>0</v>
      </c>
      <c r="AK128" s="39">
        <v>0</v>
      </c>
      <c r="AL128" s="39">
        <v>0</v>
      </c>
      <c r="AM128" s="39" t="s">
        <v>239</v>
      </c>
      <c r="AN128" s="39" t="s">
        <v>239</v>
      </c>
      <c r="AO128" s="39" t="s">
        <v>239</v>
      </c>
      <c r="AP128" s="39" t="s">
        <v>236</v>
      </c>
      <c r="AQ128" s="44"/>
      <c r="AR128" s="44"/>
      <c r="AS128" s="44"/>
      <c r="AT128" s="39">
        <v>315</v>
      </c>
      <c r="AU128" s="39">
        <v>0.15</v>
      </c>
      <c r="AV128" s="39">
        <v>401</v>
      </c>
      <c r="AW128" s="39">
        <v>138</v>
      </c>
      <c r="AX128" s="39">
        <v>138</v>
      </c>
      <c r="AY128" s="39">
        <v>9</v>
      </c>
      <c r="AZ128" s="39">
        <v>6</v>
      </c>
      <c r="BA128" s="39">
        <v>0</v>
      </c>
      <c r="BB128" s="39">
        <v>0</v>
      </c>
      <c r="BC128" s="39">
        <v>0</v>
      </c>
      <c r="BD128" s="39">
        <v>0</v>
      </c>
      <c r="BE128" s="39">
        <v>0</v>
      </c>
      <c r="BF128" s="39">
        <v>0</v>
      </c>
      <c r="BG128" s="39">
        <v>0</v>
      </c>
      <c r="BH128" s="39">
        <v>0</v>
      </c>
      <c r="BI128" s="39">
        <v>0</v>
      </c>
      <c r="BJ128" s="39">
        <v>0</v>
      </c>
      <c r="BK128" s="39">
        <v>0</v>
      </c>
      <c r="BL128" s="39">
        <v>0</v>
      </c>
      <c r="BM128" s="39">
        <v>0</v>
      </c>
      <c r="BN128" s="39">
        <v>0</v>
      </c>
      <c r="BO128" s="39">
        <v>0</v>
      </c>
      <c r="BP128" s="39">
        <v>0</v>
      </c>
      <c r="BQ128" s="39">
        <v>0</v>
      </c>
      <c r="BR128" s="39">
        <v>138</v>
      </c>
      <c r="BS128" s="39">
        <v>9</v>
      </c>
      <c r="BT128" s="39">
        <v>6</v>
      </c>
      <c r="BU128" s="39">
        <v>0</v>
      </c>
      <c r="BV128" s="39">
        <v>33</v>
      </c>
      <c r="BW128" s="39">
        <v>15</v>
      </c>
      <c r="BX128" s="39">
        <v>52</v>
      </c>
      <c r="BY128" s="39">
        <v>14</v>
      </c>
      <c r="BZ128" s="39">
        <v>6</v>
      </c>
      <c r="CA128" s="39">
        <v>0</v>
      </c>
      <c r="CB128" s="39">
        <v>3</v>
      </c>
      <c r="CC128" s="39">
        <v>0</v>
      </c>
      <c r="CD128" s="39">
        <v>0</v>
      </c>
      <c r="CE128" s="39">
        <v>0</v>
      </c>
      <c r="CF128" s="44"/>
      <c r="CG128" s="39">
        <v>0</v>
      </c>
      <c r="CH128" s="39">
        <v>138</v>
      </c>
      <c r="CI128" s="39">
        <f t="shared" si="7"/>
        <v>0</v>
      </c>
      <c r="CJ128" s="39">
        <v>0</v>
      </c>
      <c r="CK128" s="39">
        <v>0</v>
      </c>
      <c r="CL128" s="39">
        <v>0</v>
      </c>
      <c r="CM128" s="39">
        <v>0</v>
      </c>
      <c r="CN128" s="39">
        <v>0</v>
      </c>
      <c r="CO128" s="39">
        <v>0</v>
      </c>
      <c r="CP128" s="39">
        <v>0</v>
      </c>
      <c r="CQ128" s="39">
        <v>0</v>
      </c>
      <c r="CR128" s="39">
        <v>0</v>
      </c>
      <c r="CS128" s="39">
        <v>0</v>
      </c>
      <c r="CT128" s="39">
        <v>0</v>
      </c>
      <c r="CU128" s="39">
        <v>0</v>
      </c>
      <c r="CV128" s="39">
        <v>0</v>
      </c>
      <c r="CW128" s="39">
        <v>0</v>
      </c>
      <c r="CX128" s="39">
        <v>0</v>
      </c>
      <c r="CY128" s="44"/>
      <c r="CZ128" s="39">
        <v>0</v>
      </c>
      <c r="DA128" s="39">
        <f t="shared" si="8"/>
        <v>0</v>
      </c>
      <c r="DB128" s="39">
        <v>0</v>
      </c>
      <c r="DC128" s="39">
        <v>0</v>
      </c>
      <c r="DD128" s="39">
        <v>0</v>
      </c>
      <c r="DE128" s="39">
        <v>0</v>
      </c>
      <c r="DF128" s="39">
        <v>0</v>
      </c>
      <c r="DG128" s="39">
        <v>0</v>
      </c>
      <c r="DH128" s="39">
        <v>0</v>
      </c>
      <c r="DI128" s="39">
        <v>0</v>
      </c>
      <c r="DJ128" s="39">
        <v>0</v>
      </c>
      <c r="DK128" s="39">
        <v>0</v>
      </c>
      <c r="DL128" s="39">
        <v>0</v>
      </c>
      <c r="DM128" s="39">
        <v>0</v>
      </c>
      <c r="DN128" s="39">
        <v>0</v>
      </c>
      <c r="DO128" s="39">
        <v>0</v>
      </c>
      <c r="DP128" s="39">
        <v>0</v>
      </c>
      <c r="DQ128" s="39">
        <v>0</v>
      </c>
      <c r="DR128" s="39">
        <v>0</v>
      </c>
      <c r="DS128" s="39">
        <v>0</v>
      </c>
      <c r="DT128" s="39">
        <v>0</v>
      </c>
      <c r="DU128" s="39">
        <v>0</v>
      </c>
      <c r="DV128" s="39">
        <v>0</v>
      </c>
      <c r="DW128" s="39">
        <v>0</v>
      </c>
      <c r="DX128" s="39">
        <v>0</v>
      </c>
      <c r="DY128" s="39">
        <v>0</v>
      </c>
      <c r="DZ128" s="39">
        <v>0</v>
      </c>
      <c r="EA128" s="39">
        <v>0</v>
      </c>
      <c r="EB128" s="44"/>
      <c r="EC128" s="39">
        <v>0</v>
      </c>
      <c r="ED128" s="39">
        <v>0</v>
      </c>
      <c r="EE128" s="39">
        <f t="shared" si="9"/>
        <v>0</v>
      </c>
      <c r="EF128" s="39">
        <v>0</v>
      </c>
      <c r="EG128" s="39">
        <v>0</v>
      </c>
      <c r="EH128" s="39">
        <v>0</v>
      </c>
      <c r="EI128" s="39">
        <v>0</v>
      </c>
      <c r="EJ128" s="39">
        <v>0</v>
      </c>
      <c r="EK128" s="39">
        <v>0</v>
      </c>
      <c r="EL128" s="44"/>
      <c r="EM128" s="39">
        <v>0</v>
      </c>
      <c r="EN128" s="72">
        <v>153</v>
      </c>
      <c r="EO128" s="39">
        <f t="shared" si="10"/>
        <v>0</v>
      </c>
      <c r="EP128" s="39" t="s">
        <v>1815</v>
      </c>
      <c r="EQ128" s="39" t="s">
        <v>1816</v>
      </c>
      <c r="ER128" s="44"/>
      <c r="ES128" s="39" t="s">
        <v>1817</v>
      </c>
      <c r="ET128" s="43" t="s">
        <v>1818</v>
      </c>
      <c r="EU128" s="39" t="s">
        <v>1819</v>
      </c>
      <c r="EV128" s="39" t="s">
        <v>236</v>
      </c>
      <c r="EW128" s="44"/>
      <c r="EX128" s="44"/>
      <c r="EY128" s="44"/>
      <c r="EZ128" s="44"/>
      <c r="FA128" s="39">
        <v>0</v>
      </c>
      <c r="FB128" s="39" t="s">
        <v>239</v>
      </c>
      <c r="FC128" s="39">
        <v>7</v>
      </c>
      <c r="FD128" s="39" t="s">
        <v>236</v>
      </c>
      <c r="FE128" s="44"/>
      <c r="FF128" s="44"/>
      <c r="FG128" s="39" t="s">
        <v>243</v>
      </c>
      <c r="FH128" s="39" t="s">
        <v>1820</v>
      </c>
      <c r="FI128" s="39">
        <v>10008</v>
      </c>
      <c r="FJ128" s="39" t="s">
        <v>236</v>
      </c>
      <c r="FK128" s="44"/>
      <c r="FL128" s="44"/>
      <c r="FM128" s="39" t="s">
        <v>236</v>
      </c>
      <c r="FN128" s="44"/>
      <c r="FO128" s="44"/>
      <c r="FP128" s="39" t="s">
        <v>236</v>
      </c>
      <c r="FQ128" s="44"/>
      <c r="FR128" s="44"/>
      <c r="FS128" s="39" t="s">
        <v>236</v>
      </c>
      <c r="FT128" s="44"/>
      <c r="FU128" s="44"/>
      <c r="FV128" s="39" t="s">
        <v>236</v>
      </c>
      <c r="FW128" s="44"/>
      <c r="FX128" s="44"/>
      <c r="FY128" s="44"/>
      <c r="FZ128" s="44"/>
      <c r="GA128" s="44"/>
      <c r="GB128" s="39" t="s">
        <v>236</v>
      </c>
      <c r="GC128" s="44"/>
      <c r="GD128" s="44"/>
      <c r="GE128" s="39" t="s">
        <v>236</v>
      </c>
      <c r="GF128" s="44"/>
      <c r="GG128" s="44"/>
      <c r="GH128" s="39" t="s">
        <v>236</v>
      </c>
      <c r="GI128" s="44"/>
      <c r="GJ128" s="44"/>
      <c r="GK128" s="39" t="s">
        <v>236</v>
      </c>
      <c r="GL128" s="44"/>
      <c r="GM128" s="44"/>
      <c r="GN128" s="39" t="s">
        <v>236</v>
      </c>
      <c r="GO128" s="44"/>
      <c r="GP128" s="44"/>
      <c r="GQ128" s="39" t="s">
        <v>236</v>
      </c>
      <c r="GR128" s="44"/>
      <c r="GS128" s="44"/>
      <c r="GT128" s="39" t="s">
        <v>1821</v>
      </c>
      <c r="GU128" s="39" t="s">
        <v>1822</v>
      </c>
      <c r="GV128" s="39">
        <v>10008</v>
      </c>
      <c r="GW128" s="39">
        <v>100</v>
      </c>
      <c r="GX128" s="44"/>
      <c r="GY128" s="39">
        <v>18</v>
      </c>
      <c r="GZ128" s="39">
        <v>0</v>
      </c>
      <c r="HA128" s="39">
        <v>0</v>
      </c>
      <c r="HB128" s="39">
        <v>0</v>
      </c>
      <c r="HC128" s="39">
        <v>0</v>
      </c>
      <c r="HD128" s="39">
        <v>18</v>
      </c>
      <c r="HE128" s="39">
        <v>0</v>
      </c>
      <c r="HF128" s="39">
        <v>0</v>
      </c>
      <c r="HG128" s="39">
        <v>0</v>
      </c>
      <c r="HH128" s="39" t="s">
        <v>243</v>
      </c>
      <c r="HI128" s="43" t="s">
        <v>1823</v>
      </c>
      <c r="HJ128" s="39" t="s">
        <v>1824</v>
      </c>
      <c r="HK128" s="43" t="s">
        <v>1825</v>
      </c>
      <c r="HL128" s="39" t="s">
        <v>1826</v>
      </c>
      <c r="HM128" s="43" t="s">
        <v>1827</v>
      </c>
      <c r="HN128" s="43" t="s">
        <v>1828</v>
      </c>
      <c r="HO128" s="39" t="s">
        <v>1829</v>
      </c>
      <c r="HP128" s="44"/>
      <c r="HQ128" s="39" t="s">
        <v>1830</v>
      </c>
      <c r="HR128" s="44"/>
      <c r="HS128" s="39" t="s">
        <v>1831</v>
      </c>
      <c r="HT128" s="39">
        <v>19</v>
      </c>
      <c r="HU128" s="39">
        <v>760</v>
      </c>
      <c r="HV128" s="39" t="s">
        <v>1803</v>
      </c>
      <c r="HW128" s="39" t="s">
        <v>1832</v>
      </c>
      <c r="HX128" s="39" t="s">
        <v>1833</v>
      </c>
      <c r="HY128" s="39" t="s">
        <v>1834</v>
      </c>
      <c r="HZ128" s="39" t="s">
        <v>1803</v>
      </c>
      <c r="IA128" s="39" t="s">
        <v>1832</v>
      </c>
      <c r="IB128" s="39" t="s">
        <v>1833</v>
      </c>
      <c r="IC128" s="39" t="s">
        <v>1834</v>
      </c>
      <c r="ID128" s="43" t="s">
        <v>1835</v>
      </c>
    </row>
    <row r="129" spans="1:238" ht="96" customHeight="1" x14ac:dyDescent="0.2">
      <c r="A129" s="44" t="s">
        <v>13000</v>
      </c>
      <c r="B129" s="39" t="s">
        <v>1804</v>
      </c>
      <c r="C129" s="39" t="s">
        <v>1866</v>
      </c>
      <c r="D129" s="39" t="s">
        <v>1867</v>
      </c>
      <c r="E129" s="39">
        <v>2017</v>
      </c>
      <c r="F129" s="48">
        <v>45108</v>
      </c>
      <c r="G129" s="48">
        <v>45657</v>
      </c>
      <c r="H129" s="39" t="s">
        <v>1807</v>
      </c>
      <c r="I129" s="43" t="s">
        <v>1868</v>
      </c>
      <c r="J129" s="39" t="s">
        <v>1869</v>
      </c>
      <c r="K129" s="43" t="s">
        <v>1870</v>
      </c>
      <c r="L129" s="39" t="s">
        <v>239</v>
      </c>
      <c r="M129" s="44"/>
      <c r="N129" s="39" t="s">
        <v>1871</v>
      </c>
      <c r="O129" s="43" t="s">
        <v>1872</v>
      </c>
      <c r="P129" s="39" t="s">
        <v>1811</v>
      </c>
      <c r="Q129" s="43" t="s">
        <v>1873</v>
      </c>
      <c r="R129" s="39" t="s">
        <v>239</v>
      </c>
      <c r="S129" s="44"/>
      <c r="T129" s="39" t="s">
        <v>1813</v>
      </c>
      <c r="U129" s="39" t="s">
        <v>1813</v>
      </c>
      <c r="V129" s="39" t="s">
        <v>235</v>
      </c>
      <c r="W129" s="39" t="s">
        <v>1814</v>
      </c>
      <c r="X129" s="49">
        <v>183.904</v>
      </c>
      <c r="Y129" s="49">
        <f t="shared" si="11"/>
        <v>0</v>
      </c>
      <c r="Z129" s="39">
        <v>170.70400000000001</v>
      </c>
      <c r="AA129" s="49">
        <v>92.82</v>
      </c>
      <c r="AB129" s="39">
        <v>0.06</v>
      </c>
      <c r="AC129" s="39">
        <v>9.4220000000000006</v>
      </c>
      <c r="AD129" s="49">
        <v>5.12</v>
      </c>
      <c r="AE129" s="39">
        <v>0</v>
      </c>
      <c r="AF129" s="39">
        <v>0</v>
      </c>
      <c r="AG129" s="39">
        <v>0</v>
      </c>
      <c r="AH129" s="39">
        <v>0</v>
      </c>
      <c r="AI129" s="39">
        <v>3.778</v>
      </c>
      <c r="AJ129" s="49">
        <v>2.0499999999999998</v>
      </c>
      <c r="AK129" s="39">
        <v>0</v>
      </c>
      <c r="AL129" s="39">
        <v>0</v>
      </c>
      <c r="AM129" s="39" t="s">
        <v>239</v>
      </c>
      <c r="AN129" s="39" t="s">
        <v>239</v>
      </c>
      <c r="AO129" s="39" t="s">
        <v>239</v>
      </c>
      <c r="AP129" s="39" t="s">
        <v>243</v>
      </c>
      <c r="AQ129" s="39" t="s">
        <v>1874</v>
      </c>
      <c r="AR129" s="43" t="s">
        <v>1875</v>
      </c>
      <c r="AS129" s="39">
        <v>2.8969999999999998</v>
      </c>
      <c r="AT129" s="39">
        <v>185</v>
      </c>
      <c r="AU129" s="39">
        <v>0.09</v>
      </c>
      <c r="AV129" s="39">
        <v>128</v>
      </c>
      <c r="AW129" s="39">
        <v>79</v>
      </c>
      <c r="AX129" s="39">
        <v>46</v>
      </c>
      <c r="AY129" s="39">
        <v>1</v>
      </c>
      <c r="AZ129" s="39">
        <v>22</v>
      </c>
      <c r="BA129" s="39">
        <v>1</v>
      </c>
      <c r="BB129" s="39">
        <v>0</v>
      </c>
      <c r="BC129" s="39">
        <v>0</v>
      </c>
      <c r="BD129" s="39">
        <v>1</v>
      </c>
      <c r="BE129" s="39">
        <v>0</v>
      </c>
      <c r="BF129" s="39">
        <v>0</v>
      </c>
      <c r="BG129" s="39">
        <v>6</v>
      </c>
      <c r="BH129" s="39">
        <v>0</v>
      </c>
      <c r="BI129" s="39">
        <v>3</v>
      </c>
      <c r="BJ129" s="39">
        <v>11</v>
      </c>
      <c r="BK129" s="39">
        <v>0</v>
      </c>
      <c r="BL129" s="39">
        <v>0</v>
      </c>
      <c r="BM129" s="39">
        <v>0</v>
      </c>
      <c r="BN129" s="39">
        <v>0</v>
      </c>
      <c r="BO129" s="39">
        <v>0</v>
      </c>
      <c r="BP129" s="39">
        <v>1</v>
      </c>
      <c r="BQ129" s="39">
        <v>0</v>
      </c>
      <c r="BR129" s="39">
        <v>0</v>
      </c>
      <c r="BS129" s="39">
        <v>0</v>
      </c>
      <c r="BT129" s="39">
        <v>0</v>
      </c>
      <c r="BU129" s="39">
        <v>0</v>
      </c>
      <c r="BV129" s="39">
        <v>0</v>
      </c>
      <c r="BW129" s="39">
        <v>0</v>
      </c>
      <c r="BX129" s="39">
        <v>0</v>
      </c>
      <c r="BY129" s="39">
        <v>0</v>
      </c>
      <c r="BZ129" s="39">
        <v>0</v>
      </c>
      <c r="CA129" s="39">
        <v>0</v>
      </c>
      <c r="CB129" s="39">
        <v>0</v>
      </c>
      <c r="CC129" s="39">
        <v>0</v>
      </c>
      <c r="CD129" s="39">
        <v>0</v>
      </c>
      <c r="CE129" s="39">
        <v>0</v>
      </c>
      <c r="CF129" s="44"/>
      <c r="CG129" s="39">
        <v>0</v>
      </c>
      <c r="CH129" s="39">
        <v>0</v>
      </c>
      <c r="CI129" s="39">
        <f t="shared" si="7"/>
        <v>0</v>
      </c>
      <c r="CJ129" s="39">
        <v>0</v>
      </c>
      <c r="CK129" s="39">
        <v>0</v>
      </c>
      <c r="CL129" s="39">
        <v>0</v>
      </c>
      <c r="CM129" s="39">
        <v>0</v>
      </c>
      <c r="CN129" s="39">
        <v>0</v>
      </c>
      <c r="CO129" s="39">
        <v>0</v>
      </c>
      <c r="CP129" s="39">
        <v>0</v>
      </c>
      <c r="CQ129" s="39">
        <v>0</v>
      </c>
      <c r="CR129" s="39">
        <v>0</v>
      </c>
      <c r="CS129" s="39">
        <v>0</v>
      </c>
      <c r="CT129" s="39">
        <v>0</v>
      </c>
      <c r="CU129" s="39">
        <v>0</v>
      </c>
      <c r="CV129" s="39">
        <v>0</v>
      </c>
      <c r="CW129" s="39">
        <v>0</v>
      </c>
      <c r="CX129" s="39">
        <v>0</v>
      </c>
      <c r="CY129" s="44"/>
      <c r="CZ129" s="39">
        <v>0</v>
      </c>
      <c r="DA129" s="39">
        <f t="shared" si="8"/>
        <v>0</v>
      </c>
      <c r="DB129" s="39">
        <v>0</v>
      </c>
      <c r="DC129" s="39">
        <v>0</v>
      </c>
      <c r="DD129" s="39">
        <v>0</v>
      </c>
      <c r="DE129" s="39">
        <v>0</v>
      </c>
      <c r="DF129" s="39">
        <v>0</v>
      </c>
      <c r="DG129" s="39">
        <v>0</v>
      </c>
      <c r="DH129" s="39">
        <v>0</v>
      </c>
      <c r="DI129" s="39">
        <v>0</v>
      </c>
      <c r="DJ129" s="39">
        <v>0</v>
      </c>
      <c r="DK129" s="39">
        <v>0</v>
      </c>
      <c r="DL129" s="39">
        <v>0</v>
      </c>
      <c r="DM129" s="39">
        <v>0</v>
      </c>
      <c r="DN129" s="39">
        <v>0</v>
      </c>
      <c r="DO129" s="39">
        <v>0</v>
      </c>
      <c r="DP129" s="39">
        <v>0</v>
      </c>
      <c r="DQ129" s="39">
        <v>0</v>
      </c>
      <c r="DR129" s="39">
        <v>0</v>
      </c>
      <c r="DS129" s="39">
        <v>0</v>
      </c>
      <c r="DT129" s="39">
        <v>0</v>
      </c>
      <c r="DU129" s="39">
        <v>0</v>
      </c>
      <c r="DV129" s="39">
        <v>0</v>
      </c>
      <c r="DW129" s="39">
        <v>0</v>
      </c>
      <c r="DX129" s="39">
        <v>0</v>
      </c>
      <c r="DY129" s="39">
        <v>0</v>
      </c>
      <c r="DZ129" s="44"/>
      <c r="EA129" s="39">
        <v>0</v>
      </c>
      <c r="EB129" s="44"/>
      <c r="EC129" s="39">
        <v>0</v>
      </c>
      <c r="ED129" s="39">
        <v>0</v>
      </c>
      <c r="EE129" s="39">
        <f t="shared" si="9"/>
        <v>0</v>
      </c>
      <c r="EF129" s="39">
        <v>0</v>
      </c>
      <c r="EG129" s="39">
        <v>0</v>
      </c>
      <c r="EH129" s="39">
        <v>0</v>
      </c>
      <c r="EI129" s="39">
        <v>0</v>
      </c>
      <c r="EJ129" s="39">
        <v>0</v>
      </c>
      <c r="EK129" s="39">
        <v>0</v>
      </c>
      <c r="EL129" s="44"/>
      <c r="EM129" s="39">
        <v>0</v>
      </c>
      <c r="EN129" s="72">
        <v>46</v>
      </c>
      <c r="EO129" s="39">
        <f t="shared" si="10"/>
        <v>0</v>
      </c>
      <c r="EP129" s="39" t="s">
        <v>1876</v>
      </c>
      <c r="EQ129" s="39" t="s">
        <v>1877</v>
      </c>
      <c r="ER129" s="44"/>
      <c r="ES129" s="39" t="s">
        <v>1878</v>
      </c>
      <c r="ET129" s="43" t="s">
        <v>1818</v>
      </c>
      <c r="EU129" s="39" t="s">
        <v>1819</v>
      </c>
      <c r="EV129" s="39" t="s">
        <v>236</v>
      </c>
      <c r="EW129" s="44"/>
      <c r="EX129" s="44"/>
      <c r="EY129" s="44"/>
      <c r="EZ129" s="44"/>
      <c r="FA129" s="39">
        <v>0</v>
      </c>
      <c r="FB129" s="44"/>
      <c r="FC129" s="39">
        <v>7</v>
      </c>
      <c r="FD129" s="39" t="s">
        <v>243</v>
      </c>
      <c r="FE129" s="39" t="s">
        <v>1879</v>
      </c>
      <c r="FF129" s="39">
        <v>9535</v>
      </c>
      <c r="FG129" s="39" t="s">
        <v>243</v>
      </c>
      <c r="FH129" s="39" t="s">
        <v>1880</v>
      </c>
      <c r="FI129" s="39">
        <v>3630</v>
      </c>
      <c r="FJ129" s="39" t="s">
        <v>236</v>
      </c>
      <c r="FK129" s="44"/>
      <c r="FL129" s="44"/>
      <c r="FM129" s="39" t="s">
        <v>236</v>
      </c>
      <c r="FN129" s="44"/>
      <c r="FO129" s="44"/>
      <c r="FP129" s="39" t="s">
        <v>236</v>
      </c>
      <c r="FQ129" s="44"/>
      <c r="FR129" s="44"/>
      <c r="FS129" s="39" t="s">
        <v>236</v>
      </c>
      <c r="FT129" s="44"/>
      <c r="FU129" s="44"/>
      <c r="FV129" s="39" t="s">
        <v>236</v>
      </c>
      <c r="FW129" s="44"/>
      <c r="FX129" s="44"/>
      <c r="FY129" s="44"/>
      <c r="FZ129" s="44"/>
      <c r="GA129" s="44"/>
      <c r="GB129" s="39" t="s">
        <v>236</v>
      </c>
      <c r="GC129" s="44"/>
      <c r="GD129" s="44"/>
      <c r="GE129" s="39" t="s">
        <v>236</v>
      </c>
      <c r="GF129" s="44"/>
      <c r="GG129" s="44"/>
      <c r="GH129" s="39" t="s">
        <v>236</v>
      </c>
      <c r="GI129" s="44"/>
      <c r="GJ129" s="44"/>
      <c r="GK129" s="39" t="s">
        <v>236</v>
      </c>
      <c r="GL129" s="44"/>
      <c r="GM129" s="44"/>
      <c r="GN129" s="39" t="s">
        <v>236</v>
      </c>
      <c r="GO129" s="44"/>
      <c r="GP129" s="44"/>
      <c r="GQ129" s="39" t="s">
        <v>243</v>
      </c>
      <c r="GR129" s="43" t="s">
        <v>1881</v>
      </c>
      <c r="GS129" s="39">
        <v>14</v>
      </c>
      <c r="GT129" s="44"/>
      <c r="GU129" s="44"/>
      <c r="GV129" s="44"/>
      <c r="GW129" s="39">
        <v>100</v>
      </c>
      <c r="GX129" s="44"/>
      <c r="GY129" s="39">
        <v>16</v>
      </c>
      <c r="GZ129" s="39">
        <v>0</v>
      </c>
      <c r="HA129" s="39">
        <v>0</v>
      </c>
      <c r="HB129" s="39">
        <v>0</v>
      </c>
      <c r="HC129" s="39">
        <v>0</v>
      </c>
      <c r="HD129" s="39">
        <v>16</v>
      </c>
      <c r="HE129" s="39">
        <v>0</v>
      </c>
      <c r="HF129" s="39">
        <v>0</v>
      </c>
      <c r="HG129" s="39">
        <v>0</v>
      </c>
      <c r="HH129" s="39" t="s">
        <v>243</v>
      </c>
      <c r="HI129" s="43" t="s">
        <v>1882</v>
      </c>
      <c r="HJ129" s="39" t="s">
        <v>1883</v>
      </c>
      <c r="HK129" s="43" t="s">
        <v>1884</v>
      </c>
      <c r="HL129" s="39" t="s">
        <v>1885</v>
      </c>
      <c r="HM129" s="43" t="s">
        <v>1886</v>
      </c>
      <c r="HN129" s="43" t="s">
        <v>1887</v>
      </c>
      <c r="HO129" s="39" t="s">
        <v>1888</v>
      </c>
      <c r="HP129" s="44"/>
      <c r="HQ129" s="39" t="s">
        <v>1889</v>
      </c>
      <c r="HR129" s="44"/>
      <c r="HS129" s="39" t="s">
        <v>1890</v>
      </c>
      <c r="HT129" s="39">
        <v>1</v>
      </c>
      <c r="HU129" s="39">
        <v>155</v>
      </c>
      <c r="HV129" s="39" t="s">
        <v>1803</v>
      </c>
      <c r="HW129" s="39" t="s">
        <v>1891</v>
      </c>
      <c r="HX129" s="39" t="s">
        <v>1833</v>
      </c>
      <c r="HY129" s="39" t="s">
        <v>1834</v>
      </c>
      <c r="HZ129" s="39" t="s">
        <v>1803</v>
      </c>
      <c r="IA129" s="39" t="s">
        <v>1891</v>
      </c>
      <c r="IB129" s="39" t="s">
        <v>1833</v>
      </c>
      <c r="IC129" s="39" t="s">
        <v>1834</v>
      </c>
      <c r="ID129" s="43" t="s">
        <v>1892</v>
      </c>
    </row>
    <row r="130" spans="1:238" ht="58.5" customHeight="1" x14ac:dyDescent="0.2">
      <c r="A130" s="44" t="s">
        <v>13003</v>
      </c>
      <c r="B130" s="39" t="s">
        <v>293</v>
      </c>
      <c r="C130" s="39" t="s">
        <v>294</v>
      </c>
      <c r="D130" s="39" t="s">
        <v>294</v>
      </c>
      <c r="E130" s="39">
        <v>2019</v>
      </c>
      <c r="F130" s="48">
        <v>44966</v>
      </c>
      <c r="G130" s="48">
        <v>45653</v>
      </c>
      <c r="H130" s="39" t="s">
        <v>295</v>
      </c>
      <c r="I130" s="44"/>
      <c r="J130" s="39" t="s">
        <v>296</v>
      </c>
      <c r="K130" s="43" t="s">
        <v>297</v>
      </c>
      <c r="L130" s="39" t="s">
        <v>298</v>
      </c>
      <c r="M130" s="43" t="s">
        <v>299</v>
      </c>
      <c r="N130" s="44"/>
      <c r="O130" s="44"/>
      <c r="P130" s="44"/>
      <c r="Q130" s="44"/>
      <c r="R130" s="44"/>
      <c r="S130" s="43" t="s">
        <v>300</v>
      </c>
      <c r="T130" s="39" t="s">
        <v>301</v>
      </c>
      <c r="U130" s="39" t="s">
        <v>301</v>
      </c>
      <c r="V130" s="39" t="s">
        <v>235</v>
      </c>
      <c r="W130" s="39" t="s">
        <v>302</v>
      </c>
      <c r="X130" s="49">
        <v>28.254000000000001</v>
      </c>
      <c r="Y130" s="49">
        <f t="shared" ref="Y130:Y157" si="12">X130-(Z130+AC130+AE130+AG130+AI130+AK130)</f>
        <v>0</v>
      </c>
      <c r="Z130" s="39">
        <v>9.8610000000000007</v>
      </c>
      <c r="AA130" s="49">
        <v>34.9</v>
      </c>
      <c r="AB130" s="39">
        <v>2.0999999999999999E-3</v>
      </c>
      <c r="AC130" s="39">
        <v>7.8579999999999997</v>
      </c>
      <c r="AD130" s="39">
        <v>27.81</v>
      </c>
      <c r="AE130" s="39">
        <v>4.5670000000000002</v>
      </c>
      <c r="AF130" s="39">
        <v>16.16</v>
      </c>
      <c r="AG130" s="39">
        <v>0</v>
      </c>
      <c r="AH130" s="39">
        <v>0</v>
      </c>
      <c r="AI130" s="39">
        <v>0</v>
      </c>
      <c r="AJ130" s="39">
        <v>0</v>
      </c>
      <c r="AK130" s="39">
        <v>5.968</v>
      </c>
      <c r="AL130" s="49">
        <v>21.12</v>
      </c>
      <c r="AM130" s="39" t="s">
        <v>303</v>
      </c>
      <c r="AN130" s="39" t="s">
        <v>304</v>
      </c>
      <c r="AO130" s="39" t="s">
        <v>301</v>
      </c>
      <c r="AP130" s="39" t="s">
        <v>236</v>
      </c>
      <c r="AQ130" s="44"/>
      <c r="AR130" s="44"/>
      <c r="AS130" s="44"/>
      <c r="AT130" s="39">
        <v>10.234</v>
      </c>
      <c r="AU130" s="39">
        <v>1.9340000000000001E-5</v>
      </c>
      <c r="AV130" s="39">
        <v>31</v>
      </c>
      <c r="AW130" s="39">
        <v>31</v>
      </c>
      <c r="AX130" s="39">
        <v>12</v>
      </c>
      <c r="AY130" s="44"/>
      <c r="AZ130" s="39">
        <v>1</v>
      </c>
      <c r="BA130" s="39">
        <v>1</v>
      </c>
      <c r="BB130" s="44"/>
      <c r="BC130" s="44"/>
      <c r="BD130" s="44"/>
      <c r="BE130" s="44"/>
      <c r="BF130" s="44"/>
      <c r="BG130" s="44"/>
      <c r="BH130" s="44"/>
      <c r="BI130" s="39">
        <v>8</v>
      </c>
      <c r="BJ130" s="39">
        <v>1</v>
      </c>
      <c r="BK130" s="44"/>
      <c r="BL130" s="39">
        <v>1</v>
      </c>
      <c r="BM130" s="44"/>
      <c r="BN130" s="44"/>
      <c r="BO130" s="44"/>
      <c r="BP130" s="44"/>
      <c r="BQ130" s="44"/>
      <c r="BR130" s="44"/>
      <c r="BS130" s="44"/>
      <c r="BT130" s="44"/>
      <c r="BU130" s="44"/>
      <c r="BV130" s="44"/>
      <c r="BW130" s="44"/>
      <c r="BX130" s="44"/>
      <c r="BY130" s="44"/>
      <c r="BZ130" s="44"/>
      <c r="CA130" s="44"/>
      <c r="CB130" s="44"/>
      <c r="CC130" s="44"/>
      <c r="CD130" s="44"/>
      <c r="CE130" s="44"/>
      <c r="CF130" s="44"/>
      <c r="CG130" s="44"/>
      <c r="CH130" s="39">
        <v>0</v>
      </c>
      <c r="CI130" s="39">
        <f t="shared" si="7"/>
        <v>0</v>
      </c>
      <c r="CJ130" s="44"/>
      <c r="CK130" s="44"/>
      <c r="CL130" s="44"/>
      <c r="CM130" s="44"/>
      <c r="CN130" s="44"/>
      <c r="CO130" s="44"/>
      <c r="CP130" s="44"/>
      <c r="CQ130" s="44"/>
      <c r="CR130" s="44"/>
      <c r="CS130" s="44"/>
      <c r="CT130" s="44"/>
      <c r="CU130" s="44"/>
      <c r="CV130" s="44"/>
      <c r="CW130" s="44"/>
      <c r="CX130" s="44"/>
      <c r="CY130" s="44"/>
      <c r="CZ130" s="39">
        <v>0</v>
      </c>
      <c r="DA130" s="39">
        <f t="shared" si="8"/>
        <v>0</v>
      </c>
      <c r="DB130" s="44"/>
      <c r="DC130" s="44"/>
      <c r="DD130" s="44"/>
      <c r="DE130" s="44"/>
      <c r="DF130" s="44"/>
      <c r="DG130" s="44"/>
      <c r="DH130" s="44"/>
      <c r="DI130" s="44"/>
      <c r="DJ130" s="44"/>
      <c r="DK130" s="44"/>
      <c r="DL130" s="44"/>
      <c r="DM130" s="44"/>
      <c r="DN130" s="44"/>
      <c r="DO130" s="44"/>
      <c r="DP130" s="44"/>
      <c r="DQ130" s="44"/>
      <c r="DR130" s="44"/>
      <c r="DS130" s="44"/>
      <c r="DT130" s="44"/>
      <c r="DU130" s="44"/>
      <c r="DV130" s="44"/>
      <c r="DW130" s="44"/>
      <c r="DX130" s="44"/>
      <c r="DY130" s="44"/>
      <c r="DZ130" s="44"/>
      <c r="EA130" s="44"/>
      <c r="EB130" s="44"/>
      <c r="EC130" s="44"/>
      <c r="ED130" s="39">
        <v>0</v>
      </c>
      <c r="EE130" s="39">
        <f t="shared" si="9"/>
        <v>0</v>
      </c>
      <c r="EF130" s="44"/>
      <c r="EG130" s="44"/>
      <c r="EH130" s="44"/>
      <c r="EI130" s="44"/>
      <c r="EJ130" s="44"/>
      <c r="EK130" s="44"/>
      <c r="EL130" s="44"/>
      <c r="EM130" s="44"/>
      <c r="EN130" s="72">
        <v>12</v>
      </c>
      <c r="EO130" s="39">
        <f t="shared" si="10"/>
        <v>0</v>
      </c>
      <c r="EP130" s="39">
        <v>4.0510000000000002</v>
      </c>
      <c r="EQ130" s="39" t="s">
        <v>305</v>
      </c>
      <c r="ER130" s="44"/>
      <c r="ES130" s="39" t="s">
        <v>306</v>
      </c>
      <c r="ET130" s="43" t="s">
        <v>307</v>
      </c>
      <c r="EU130" s="39">
        <v>4222.6949999999997</v>
      </c>
      <c r="EV130" s="39" t="s">
        <v>236</v>
      </c>
      <c r="EW130" s="44"/>
      <c r="EX130" s="44"/>
      <c r="EY130" s="44"/>
      <c r="EZ130" s="44"/>
      <c r="FA130" s="44"/>
      <c r="FB130" s="44"/>
      <c r="FC130" s="39">
        <v>2</v>
      </c>
      <c r="FD130" s="39" t="s">
        <v>236</v>
      </c>
      <c r="FE130" s="44"/>
      <c r="FF130" s="44"/>
      <c r="FG130" s="39" t="s">
        <v>243</v>
      </c>
      <c r="FH130" s="39" t="s">
        <v>308</v>
      </c>
      <c r="FI130" s="39">
        <v>3204</v>
      </c>
      <c r="FJ130" s="39" t="s">
        <v>236</v>
      </c>
      <c r="FK130" s="44"/>
      <c r="FL130" s="44"/>
      <c r="FM130" s="39" t="s">
        <v>236</v>
      </c>
      <c r="FN130" s="44"/>
      <c r="FO130" s="44"/>
      <c r="FP130" s="39" t="s">
        <v>236</v>
      </c>
      <c r="FQ130" s="44"/>
      <c r="FR130" s="44"/>
      <c r="FS130" s="39" t="s">
        <v>236</v>
      </c>
      <c r="FT130" s="44"/>
      <c r="FU130" s="44"/>
      <c r="FV130" s="39" t="s">
        <v>236</v>
      </c>
      <c r="FW130" s="44"/>
      <c r="FX130" s="44"/>
      <c r="FY130" s="44"/>
      <c r="FZ130" s="44"/>
      <c r="GA130" s="44"/>
      <c r="GB130" s="39" t="s">
        <v>236</v>
      </c>
      <c r="GC130" s="44"/>
      <c r="GD130" s="44"/>
      <c r="GE130" s="39" t="s">
        <v>236</v>
      </c>
      <c r="GF130" s="44"/>
      <c r="GG130" s="44"/>
      <c r="GH130" s="39" t="s">
        <v>236</v>
      </c>
      <c r="GI130" s="44"/>
      <c r="GJ130" s="44"/>
      <c r="GK130" s="39" t="s">
        <v>236</v>
      </c>
      <c r="GL130" s="44"/>
      <c r="GM130" s="44"/>
      <c r="GN130" s="39" t="s">
        <v>243</v>
      </c>
      <c r="GO130" s="39" t="s">
        <v>309</v>
      </c>
      <c r="GP130" s="39">
        <v>5</v>
      </c>
      <c r="GQ130" s="39" t="s">
        <v>236</v>
      </c>
      <c r="GR130" s="44"/>
      <c r="GS130" s="44"/>
      <c r="GT130" s="44"/>
      <c r="GU130" s="44"/>
      <c r="GV130" s="44"/>
      <c r="GW130" s="39">
        <v>0</v>
      </c>
      <c r="GX130" s="39" t="s">
        <v>310</v>
      </c>
      <c r="GY130" s="39">
        <v>5</v>
      </c>
      <c r="GZ130" s="39">
        <v>0</v>
      </c>
      <c r="HA130" s="39">
        <v>0</v>
      </c>
      <c r="HB130" s="39">
        <v>0</v>
      </c>
      <c r="HC130" s="39">
        <v>2</v>
      </c>
      <c r="HD130" s="39">
        <v>3</v>
      </c>
      <c r="HE130" s="39">
        <v>0</v>
      </c>
      <c r="HF130" s="39">
        <v>0</v>
      </c>
      <c r="HG130" s="39">
        <v>0</v>
      </c>
      <c r="HH130" s="39" t="s">
        <v>236</v>
      </c>
      <c r="HI130" s="44"/>
      <c r="HJ130" s="44"/>
      <c r="HK130" s="43" t="s">
        <v>311</v>
      </c>
      <c r="HL130" s="39" t="s">
        <v>312</v>
      </c>
      <c r="HM130" s="44"/>
      <c r="HN130" s="44"/>
      <c r="HO130" s="44"/>
      <c r="HP130" s="44"/>
      <c r="HQ130" s="44"/>
      <c r="HR130" s="44"/>
      <c r="HS130" s="39" t="s">
        <v>313</v>
      </c>
      <c r="HT130" s="39">
        <v>0</v>
      </c>
      <c r="HU130" s="39">
        <v>0</v>
      </c>
      <c r="HV130" s="39" t="s">
        <v>314</v>
      </c>
      <c r="HW130" s="39" t="s">
        <v>315</v>
      </c>
      <c r="HX130" s="39" t="s">
        <v>316</v>
      </c>
      <c r="HY130" s="39" t="s">
        <v>317</v>
      </c>
      <c r="HZ130" s="39" t="s">
        <v>234</v>
      </c>
      <c r="IA130" s="39" t="s">
        <v>234</v>
      </c>
      <c r="IB130" s="44"/>
      <c r="IC130" s="44"/>
      <c r="ID130" s="44"/>
    </row>
    <row r="131" spans="1:238" ht="75" customHeight="1" x14ac:dyDescent="0.2">
      <c r="A131" s="44" t="s">
        <v>13000</v>
      </c>
      <c r="B131" s="39" t="s">
        <v>293</v>
      </c>
      <c r="C131" s="39" t="s">
        <v>3684</v>
      </c>
      <c r="D131" s="39" t="s">
        <v>3685</v>
      </c>
      <c r="E131" s="39">
        <v>2017</v>
      </c>
      <c r="F131" s="48">
        <v>45189</v>
      </c>
      <c r="G131" s="48">
        <v>45657</v>
      </c>
      <c r="H131" s="39" t="s">
        <v>3686</v>
      </c>
      <c r="I131" s="39" t="s">
        <v>3687</v>
      </c>
      <c r="J131" s="39" t="s">
        <v>3688</v>
      </c>
      <c r="K131" s="43" t="s">
        <v>3689</v>
      </c>
      <c r="L131" s="39" t="s">
        <v>298</v>
      </c>
      <c r="M131" s="43" t="s">
        <v>3690</v>
      </c>
      <c r="N131" s="39" t="s">
        <v>234</v>
      </c>
      <c r="O131" s="44"/>
      <c r="P131" s="39" t="s">
        <v>234</v>
      </c>
      <c r="Q131" s="44"/>
      <c r="R131" s="39" t="s">
        <v>3691</v>
      </c>
      <c r="S131" s="43" t="s">
        <v>3692</v>
      </c>
      <c r="T131" s="39" t="s">
        <v>3693</v>
      </c>
      <c r="U131" s="39" t="s">
        <v>3693</v>
      </c>
      <c r="V131" s="39" t="s">
        <v>235</v>
      </c>
      <c r="W131" s="39" t="s">
        <v>3694</v>
      </c>
      <c r="X131" s="49">
        <v>224.554</v>
      </c>
      <c r="Y131" s="49">
        <f t="shared" si="12"/>
        <v>0</v>
      </c>
      <c r="Z131" s="39">
        <v>100</v>
      </c>
      <c r="AA131" s="49">
        <v>44.53</v>
      </c>
      <c r="AB131" s="39">
        <v>2.0899999999999998E-2</v>
      </c>
      <c r="AC131" s="39">
        <v>73.739999999999995</v>
      </c>
      <c r="AD131" s="39">
        <v>32.840000000000003</v>
      </c>
      <c r="AE131" s="39">
        <v>0</v>
      </c>
      <c r="AF131" s="39">
        <v>0</v>
      </c>
      <c r="AG131" s="39">
        <v>0</v>
      </c>
      <c r="AH131" s="39">
        <v>0</v>
      </c>
      <c r="AI131" s="39">
        <v>50.814</v>
      </c>
      <c r="AJ131" s="39">
        <v>22.63</v>
      </c>
      <c r="AK131" s="39">
        <v>0</v>
      </c>
      <c r="AL131" s="39">
        <v>0</v>
      </c>
      <c r="AM131" s="39" t="s">
        <v>234</v>
      </c>
      <c r="AN131" s="39" t="s">
        <v>234</v>
      </c>
      <c r="AO131" s="39" t="s">
        <v>234</v>
      </c>
      <c r="AP131" s="39" t="s">
        <v>236</v>
      </c>
      <c r="AQ131" s="44"/>
      <c r="AR131" s="44"/>
      <c r="AS131" s="44"/>
      <c r="AT131" s="39">
        <v>100</v>
      </c>
      <c r="AU131" s="39">
        <v>1.89E-2</v>
      </c>
      <c r="AV131" s="39">
        <v>215</v>
      </c>
      <c r="AW131" s="39">
        <v>187</v>
      </c>
      <c r="AX131" s="39">
        <v>133</v>
      </c>
      <c r="AY131" s="39">
        <v>0</v>
      </c>
      <c r="AZ131" s="39">
        <v>0</v>
      </c>
      <c r="BA131" s="39">
        <v>0</v>
      </c>
      <c r="BB131" s="39">
        <v>0</v>
      </c>
      <c r="BC131" s="39">
        <v>0</v>
      </c>
      <c r="BD131" s="39">
        <v>15</v>
      </c>
      <c r="BE131" s="39">
        <v>22</v>
      </c>
      <c r="BF131" s="39">
        <v>0</v>
      </c>
      <c r="BG131" s="39">
        <v>29</v>
      </c>
      <c r="BH131" s="39">
        <v>0</v>
      </c>
      <c r="BI131" s="39">
        <v>34</v>
      </c>
      <c r="BJ131" s="39">
        <v>28</v>
      </c>
      <c r="BK131" s="39">
        <v>0</v>
      </c>
      <c r="BL131" s="39">
        <v>0</v>
      </c>
      <c r="BM131" s="39">
        <v>0</v>
      </c>
      <c r="BN131" s="39">
        <v>0</v>
      </c>
      <c r="BO131" s="39">
        <v>0</v>
      </c>
      <c r="BP131" s="39">
        <v>0</v>
      </c>
      <c r="BQ131" s="39">
        <v>0</v>
      </c>
      <c r="BR131" s="39">
        <v>0</v>
      </c>
      <c r="BS131" s="44"/>
      <c r="BT131" s="44"/>
      <c r="BU131" s="44"/>
      <c r="BV131" s="44"/>
      <c r="BW131" s="44"/>
      <c r="BX131" s="44"/>
      <c r="BY131" s="44"/>
      <c r="BZ131" s="44"/>
      <c r="CA131" s="44"/>
      <c r="CB131" s="44"/>
      <c r="CC131" s="44"/>
      <c r="CD131" s="44"/>
      <c r="CE131" s="44"/>
      <c r="CF131" s="44"/>
      <c r="CG131" s="44"/>
      <c r="CH131" s="39">
        <v>0</v>
      </c>
      <c r="CI131" s="39">
        <f t="shared" ref="CI131:CI162" si="13">CH131-BR131</f>
        <v>0</v>
      </c>
      <c r="CJ131" s="39">
        <v>0</v>
      </c>
      <c r="CK131" s="44"/>
      <c r="CL131" s="44"/>
      <c r="CM131" s="44"/>
      <c r="CN131" s="44"/>
      <c r="CO131" s="44"/>
      <c r="CP131" s="44"/>
      <c r="CQ131" s="44"/>
      <c r="CR131" s="44"/>
      <c r="CS131" s="44"/>
      <c r="CT131" s="44"/>
      <c r="CU131" s="44"/>
      <c r="CV131" s="44"/>
      <c r="CW131" s="44"/>
      <c r="CX131" s="44"/>
      <c r="CY131" s="44"/>
      <c r="CZ131" s="39">
        <v>0</v>
      </c>
      <c r="DA131" s="39">
        <f t="shared" ref="DA131:DA162" si="14">CZ131-CJ131</f>
        <v>0</v>
      </c>
      <c r="DB131" s="39">
        <v>0</v>
      </c>
      <c r="DC131" s="44"/>
      <c r="DD131" s="44"/>
      <c r="DE131" s="44"/>
      <c r="DF131" s="44"/>
      <c r="DG131" s="44"/>
      <c r="DH131" s="44"/>
      <c r="DI131" s="44"/>
      <c r="DJ131" s="44"/>
      <c r="DK131" s="44"/>
      <c r="DL131" s="44"/>
      <c r="DM131" s="44"/>
      <c r="DN131" s="44"/>
      <c r="DO131" s="44"/>
      <c r="DP131" s="44"/>
      <c r="DQ131" s="44"/>
      <c r="DR131" s="44"/>
      <c r="DS131" s="44"/>
      <c r="DT131" s="44"/>
      <c r="DU131" s="44"/>
      <c r="DV131" s="44"/>
      <c r="DW131" s="44"/>
      <c r="DX131" s="44"/>
      <c r="DY131" s="44"/>
      <c r="DZ131" s="44"/>
      <c r="EA131" s="44"/>
      <c r="EB131" s="44"/>
      <c r="EC131" s="44"/>
      <c r="ED131" s="39">
        <v>0</v>
      </c>
      <c r="EE131" s="39">
        <f t="shared" ref="EE131:EE162" si="15">ED131-DB131</f>
        <v>0</v>
      </c>
      <c r="EF131" s="39">
        <v>0</v>
      </c>
      <c r="EG131" s="39">
        <v>0</v>
      </c>
      <c r="EH131" s="39">
        <v>0</v>
      </c>
      <c r="EI131" s="39">
        <v>0</v>
      </c>
      <c r="EJ131" s="39">
        <v>0</v>
      </c>
      <c r="EK131" s="39">
        <v>5</v>
      </c>
      <c r="EL131" s="44"/>
      <c r="EM131" s="39">
        <v>0</v>
      </c>
      <c r="EN131" s="72">
        <v>133</v>
      </c>
      <c r="EO131" s="39">
        <f t="shared" ref="EO131:EO162" si="16">SUM(AY131:BR131,CJ131,DB131,EF131:EK131,EM131)-EN131</f>
        <v>0</v>
      </c>
      <c r="EP131" s="39">
        <v>617.08299999999997</v>
      </c>
      <c r="EQ131" s="39" t="s">
        <v>3696</v>
      </c>
      <c r="ER131" s="44"/>
      <c r="ES131" s="39" t="s">
        <v>3697</v>
      </c>
      <c r="ET131" s="43" t="s">
        <v>3698</v>
      </c>
      <c r="EU131" s="39">
        <v>4222.6949999999997</v>
      </c>
      <c r="EV131" s="39" t="s">
        <v>236</v>
      </c>
      <c r="EW131" s="44"/>
      <c r="EX131" s="44"/>
      <c r="EY131" s="44"/>
      <c r="EZ131" s="44"/>
      <c r="FA131" s="44"/>
      <c r="FB131" s="44"/>
      <c r="FC131" s="39">
        <v>0</v>
      </c>
      <c r="FD131" s="39" t="s">
        <v>243</v>
      </c>
      <c r="FE131" s="39" t="s">
        <v>3699</v>
      </c>
      <c r="FF131" s="39">
        <v>8629</v>
      </c>
      <c r="FG131" s="39" t="s">
        <v>243</v>
      </c>
      <c r="FH131" s="39" t="s">
        <v>609</v>
      </c>
      <c r="FI131" s="39">
        <v>8454</v>
      </c>
      <c r="FJ131" s="39" t="s">
        <v>236</v>
      </c>
      <c r="FK131" s="44"/>
      <c r="FL131" s="44"/>
      <c r="FM131" s="39" t="s">
        <v>236</v>
      </c>
      <c r="FN131" s="44"/>
      <c r="FO131" s="44"/>
      <c r="FP131" s="39" t="s">
        <v>236</v>
      </c>
      <c r="FQ131" s="44"/>
      <c r="FR131" s="44"/>
      <c r="FS131" s="39" t="s">
        <v>243</v>
      </c>
      <c r="FT131" s="39" t="s">
        <v>3700</v>
      </c>
      <c r="FU131" s="39">
        <v>1857</v>
      </c>
      <c r="FV131" s="39" t="s">
        <v>236</v>
      </c>
      <c r="FW131" s="44"/>
      <c r="FX131" s="44"/>
      <c r="FY131" s="44"/>
      <c r="FZ131" s="44"/>
      <c r="GA131" s="44"/>
      <c r="GB131" s="39" t="s">
        <v>243</v>
      </c>
      <c r="GC131" s="39" t="s">
        <v>3701</v>
      </c>
      <c r="GD131" s="39">
        <v>945</v>
      </c>
      <c r="GE131" s="39" t="s">
        <v>243</v>
      </c>
      <c r="GF131" s="39" t="s">
        <v>3702</v>
      </c>
      <c r="GG131" s="39">
        <v>4484</v>
      </c>
      <c r="GH131" s="39" t="s">
        <v>236</v>
      </c>
      <c r="GI131" s="44"/>
      <c r="GJ131" s="44"/>
      <c r="GK131" s="39" t="s">
        <v>236</v>
      </c>
      <c r="GL131" s="44"/>
      <c r="GM131" s="44"/>
      <c r="GN131" s="39" t="s">
        <v>243</v>
      </c>
      <c r="GO131" s="39" t="s">
        <v>3703</v>
      </c>
      <c r="GP131" s="39">
        <v>157</v>
      </c>
      <c r="GQ131" s="39" t="s">
        <v>243</v>
      </c>
      <c r="GR131" s="39" t="s">
        <v>3704</v>
      </c>
      <c r="GS131" s="39">
        <v>294</v>
      </c>
      <c r="GT131" s="44"/>
      <c r="GU131" s="44"/>
      <c r="GV131" s="44"/>
      <c r="GW131" s="39">
        <v>100</v>
      </c>
      <c r="GX131" s="44"/>
      <c r="GY131" s="39">
        <v>64</v>
      </c>
      <c r="GZ131" s="39">
        <v>2</v>
      </c>
      <c r="HA131" s="39">
        <v>0</v>
      </c>
      <c r="HB131" s="39">
        <v>6</v>
      </c>
      <c r="HC131" s="39">
        <v>43</v>
      </c>
      <c r="HD131" s="39">
        <v>13</v>
      </c>
      <c r="HE131" s="39">
        <v>0</v>
      </c>
      <c r="HF131" s="39">
        <v>0</v>
      </c>
      <c r="HG131" s="39">
        <v>0</v>
      </c>
      <c r="HH131" s="39" t="s">
        <v>236</v>
      </c>
      <c r="HI131" s="44"/>
      <c r="HJ131" s="39" t="s">
        <v>3705</v>
      </c>
      <c r="HK131" s="43" t="s">
        <v>3706</v>
      </c>
      <c r="HL131" s="39" t="s">
        <v>3707</v>
      </c>
      <c r="HM131" s="43" t="s">
        <v>3708</v>
      </c>
      <c r="HN131" s="44"/>
      <c r="HO131" s="39" t="s">
        <v>3709</v>
      </c>
      <c r="HP131" s="44"/>
      <c r="HQ131" s="44"/>
      <c r="HR131" s="44"/>
      <c r="HS131" s="39" t="s">
        <v>3710</v>
      </c>
      <c r="HT131" s="39">
        <v>2</v>
      </c>
      <c r="HU131" s="39">
        <v>114</v>
      </c>
      <c r="HV131" s="39" t="s">
        <v>292</v>
      </c>
      <c r="HW131" s="39" t="s">
        <v>3711</v>
      </c>
      <c r="HX131" s="39" t="s">
        <v>3712</v>
      </c>
      <c r="HY131" s="39" t="s">
        <v>3713</v>
      </c>
      <c r="HZ131" s="39" t="s">
        <v>234</v>
      </c>
      <c r="IA131" s="39" t="s">
        <v>234</v>
      </c>
      <c r="IB131" s="44"/>
      <c r="IC131" s="44"/>
      <c r="ID131" s="44"/>
    </row>
    <row r="132" spans="1:238" ht="83.25" customHeight="1" x14ac:dyDescent="0.2">
      <c r="A132" s="44" t="s">
        <v>13002</v>
      </c>
      <c r="B132" s="39" t="s">
        <v>293</v>
      </c>
      <c r="C132" s="39" t="s">
        <v>2924</v>
      </c>
      <c r="D132" s="39" t="s">
        <v>2924</v>
      </c>
      <c r="E132" s="39">
        <v>2017</v>
      </c>
      <c r="F132" s="48">
        <v>45292</v>
      </c>
      <c r="G132" s="48">
        <v>45657</v>
      </c>
      <c r="H132" s="39" t="s">
        <v>3843</v>
      </c>
      <c r="I132" s="44"/>
      <c r="J132" s="39" t="s">
        <v>3844</v>
      </c>
      <c r="K132" s="43" t="s">
        <v>3845</v>
      </c>
      <c r="L132" s="39" t="s">
        <v>298</v>
      </c>
      <c r="M132" s="43" t="s">
        <v>3846</v>
      </c>
      <c r="N132" s="39" t="s">
        <v>234</v>
      </c>
      <c r="O132" s="44"/>
      <c r="P132" s="39" t="s">
        <v>234</v>
      </c>
      <c r="Q132" s="44"/>
      <c r="R132" s="39" t="s">
        <v>3847</v>
      </c>
      <c r="S132" s="43" t="s">
        <v>3848</v>
      </c>
      <c r="T132" s="39" t="s">
        <v>3849</v>
      </c>
      <c r="U132" s="39" t="s">
        <v>3849</v>
      </c>
      <c r="V132" s="39" t="s">
        <v>235</v>
      </c>
      <c r="W132" s="39" t="s">
        <v>3694</v>
      </c>
      <c r="X132" s="49">
        <v>1628.0250000000001</v>
      </c>
      <c r="Y132" s="49">
        <f t="shared" si="12"/>
        <v>0</v>
      </c>
      <c r="Z132" s="39">
        <v>102.746</v>
      </c>
      <c r="AA132" s="49">
        <v>6.31</v>
      </c>
      <c r="AB132" s="39">
        <v>0.02</v>
      </c>
      <c r="AC132" s="39">
        <v>95.942999999999998</v>
      </c>
      <c r="AD132" s="39">
        <v>5.89</v>
      </c>
      <c r="AE132" s="39">
        <v>64.277000000000001</v>
      </c>
      <c r="AF132" s="39">
        <v>3.95</v>
      </c>
      <c r="AG132" s="39">
        <v>0</v>
      </c>
      <c r="AH132" s="39">
        <v>0</v>
      </c>
      <c r="AI132" s="39">
        <v>0</v>
      </c>
      <c r="AJ132" s="39">
        <v>0</v>
      </c>
      <c r="AK132" s="39">
        <v>1365.059</v>
      </c>
      <c r="AL132" s="39">
        <v>83.85</v>
      </c>
      <c r="AM132" s="39" t="s">
        <v>3850</v>
      </c>
      <c r="AN132" s="39" t="s">
        <v>364</v>
      </c>
      <c r="AO132" s="39" t="s">
        <v>3849</v>
      </c>
      <c r="AP132" s="39" t="s">
        <v>243</v>
      </c>
      <c r="AQ132" s="39" t="s">
        <v>3851</v>
      </c>
      <c r="AR132" s="43" t="s">
        <v>3852</v>
      </c>
      <c r="AS132" s="39">
        <v>0</v>
      </c>
      <c r="AT132" s="39">
        <v>107.614</v>
      </c>
      <c r="AU132" s="39">
        <v>0.02</v>
      </c>
      <c r="AV132" s="39">
        <v>202466</v>
      </c>
      <c r="AW132" s="39">
        <v>0</v>
      </c>
      <c r="AX132" s="39">
        <v>72</v>
      </c>
      <c r="AY132" s="39">
        <v>0</v>
      </c>
      <c r="AZ132" s="39">
        <v>0</v>
      </c>
      <c r="BA132" s="39">
        <v>0</v>
      </c>
      <c r="BB132" s="39">
        <v>0</v>
      </c>
      <c r="BC132" s="39">
        <v>0</v>
      </c>
      <c r="BD132" s="39">
        <v>0</v>
      </c>
      <c r="BE132" s="39">
        <v>0</v>
      </c>
      <c r="BF132" s="39">
        <v>0</v>
      </c>
      <c r="BG132" s="39">
        <v>0</v>
      </c>
      <c r="BH132" s="39">
        <v>23</v>
      </c>
      <c r="BI132" s="39">
        <v>0</v>
      </c>
      <c r="BJ132" s="39">
        <v>49</v>
      </c>
      <c r="BK132" s="39">
        <v>0</v>
      </c>
      <c r="BL132" s="39">
        <v>0</v>
      </c>
      <c r="BM132" s="39">
        <v>0</v>
      </c>
      <c r="BN132" s="39">
        <v>0</v>
      </c>
      <c r="BO132" s="39">
        <v>0</v>
      </c>
      <c r="BP132" s="39">
        <v>0</v>
      </c>
      <c r="BQ132" s="39">
        <v>0</v>
      </c>
      <c r="BR132" s="39">
        <v>0</v>
      </c>
      <c r="BS132" s="39">
        <v>0</v>
      </c>
      <c r="BT132" s="39">
        <v>0</v>
      </c>
      <c r="BU132" s="39">
        <v>0</v>
      </c>
      <c r="BV132" s="39">
        <v>0</v>
      </c>
      <c r="BW132" s="39">
        <v>0</v>
      </c>
      <c r="BX132" s="39">
        <v>0</v>
      </c>
      <c r="BY132" s="39">
        <v>0</v>
      </c>
      <c r="BZ132" s="39">
        <v>0</v>
      </c>
      <c r="CA132" s="39">
        <v>0</v>
      </c>
      <c r="CB132" s="39">
        <v>0</v>
      </c>
      <c r="CC132" s="39">
        <v>0</v>
      </c>
      <c r="CD132" s="39">
        <v>0</v>
      </c>
      <c r="CE132" s="39">
        <v>0</v>
      </c>
      <c r="CF132" s="44"/>
      <c r="CG132" s="39">
        <v>0</v>
      </c>
      <c r="CH132" s="39">
        <v>0</v>
      </c>
      <c r="CI132" s="39">
        <f t="shared" si="13"/>
        <v>0</v>
      </c>
      <c r="CJ132" s="39">
        <v>0</v>
      </c>
      <c r="CK132" s="39">
        <v>0</v>
      </c>
      <c r="CL132" s="39">
        <v>0</v>
      </c>
      <c r="CM132" s="39">
        <v>0</v>
      </c>
      <c r="CN132" s="39">
        <v>0</v>
      </c>
      <c r="CO132" s="39">
        <v>0</v>
      </c>
      <c r="CP132" s="39">
        <v>0</v>
      </c>
      <c r="CQ132" s="39">
        <v>0</v>
      </c>
      <c r="CR132" s="39">
        <v>0</v>
      </c>
      <c r="CS132" s="39">
        <v>0</v>
      </c>
      <c r="CT132" s="39">
        <v>0</v>
      </c>
      <c r="CU132" s="39">
        <v>0</v>
      </c>
      <c r="CV132" s="39">
        <v>0</v>
      </c>
      <c r="CW132" s="39">
        <v>0</v>
      </c>
      <c r="CX132" s="39">
        <v>0</v>
      </c>
      <c r="CY132" s="44"/>
      <c r="CZ132" s="39">
        <v>0</v>
      </c>
      <c r="DA132" s="39">
        <f t="shared" si="14"/>
        <v>0</v>
      </c>
      <c r="DB132" s="39">
        <v>0</v>
      </c>
      <c r="DC132" s="39">
        <v>0</v>
      </c>
      <c r="DD132" s="39">
        <v>0</v>
      </c>
      <c r="DE132" s="39">
        <v>0</v>
      </c>
      <c r="DF132" s="39">
        <v>0</v>
      </c>
      <c r="DG132" s="39">
        <v>0</v>
      </c>
      <c r="DH132" s="39">
        <v>0</v>
      </c>
      <c r="DI132" s="39">
        <v>0</v>
      </c>
      <c r="DJ132" s="39">
        <v>0</v>
      </c>
      <c r="DK132" s="39">
        <v>0</v>
      </c>
      <c r="DL132" s="39">
        <v>0</v>
      </c>
      <c r="DM132" s="39">
        <v>0</v>
      </c>
      <c r="DN132" s="39">
        <v>0</v>
      </c>
      <c r="DO132" s="39">
        <v>0</v>
      </c>
      <c r="DP132" s="39">
        <v>0</v>
      </c>
      <c r="DQ132" s="39">
        <v>0</v>
      </c>
      <c r="DR132" s="39">
        <v>0</v>
      </c>
      <c r="DS132" s="39">
        <v>0</v>
      </c>
      <c r="DT132" s="39">
        <v>0</v>
      </c>
      <c r="DU132" s="39">
        <v>0</v>
      </c>
      <c r="DV132" s="39">
        <v>0</v>
      </c>
      <c r="DW132" s="39">
        <v>0</v>
      </c>
      <c r="DX132" s="39">
        <v>0</v>
      </c>
      <c r="DY132" s="39">
        <v>0</v>
      </c>
      <c r="DZ132" s="39">
        <v>0</v>
      </c>
      <c r="EA132" s="39">
        <v>0</v>
      </c>
      <c r="EB132" s="44"/>
      <c r="EC132" s="44"/>
      <c r="ED132" s="39">
        <v>0</v>
      </c>
      <c r="EE132" s="39">
        <f t="shared" si="15"/>
        <v>0</v>
      </c>
      <c r="EF132" s="39">
        <v>0</v>
      </c>
      <c r="EG132" s="39">
        <v>0</v>
      </c>
      <c r="EH132" s="39">
        <v>0</v>
      </c>
      <c r="EI132" s="39">
        <v>0</v>
      </c>
      <c r="EJ132" s="39">
        <v>0</v>
      </c>
      <c r="EK132" s="39">
        <v>0</v>
      </c>
      <c r="EL132" s="44"/>
      <c r="EM132" s="39">
        <v>0</v>
      </c>
      <c r="EN132" s="72">
        <v>72</v>
      </c>
      <c r="EO132" s="39">
        <f t="shared" si="16"/>
        <v>0</v>
      </c>
      <c r="EP132" s="39" t="s">
        <v>3853</v>
      </c>
      <c r="EQ132" s="39" t="s">
        <v>3854</v>
      </c>
      <c r="ER132" s="44"/>
      <c r="ES132" s="39" t="s">
        <v>3855</v>
      </c>
      <c r="ET132" s="43" t="s">
        <v>3698</v>
      </c>
      <c r="EU132" s="39" t="s">
        <v>3856</v>
      </c>
      <c r="EV132" s="39" t="s">
        <v>243</v>
      </c>
      <c r="EW132" s="39" t="s">
        <v>3857</v>
      </c>
      <c r="EX132" s="43" t="s">
        <v>3858</v>
      </c>
      <c r="EY132" s="39" t="s">
        <v>3859</v>
      </c>
      <c r="EZ132" s="39">
        <v>41</v>
      </c>
      <c r="FA132" s="39">
        <v>12262</v>
      </c>
      <c r="FB132" s="44"/>
      <c r="FC132" s="39">
        <v>12</v>
      </c>
      <c r="FD132" s="39" t="s">
        <v>243</v>
      </c>
      <c r="FE132" s="39" t="s">
        <v>3860</v>
      </c>
      <c r="FF132" s="39">
        <v>1052164</v>
      </c>
      <c r="FG132" s="39" t="s">
        <v>243</v>
      </c>
      <c r="FH132" s="39" t="s">
        <v>3861</v>
      </c>
      <c r="FI132" s="39">
        <v>0</v>
      </c>
      <c r="FJ132" s="39" t="s">
        <v>236</v>
      </c>
      <c r="FK132" s="44"/>
      <c r="FL132" s="44"/>
      <c r="FM132" s="39" t="s">
        <v>236</v>
      </c>
      <c r="FN132" s="44"/>
      <c r="FO132" s="44"/>
      <c r="FP132" s="39" t="s">
        <v>236</v>
      </c>
      <c r="FQ132" s="44"/>
      <c r="FR132" s="44"/>
      <c r="FS132" s="39" t="s">
        <v>243</v>
      </c>
      <c r="FT132" s="39" t="s">
        <v>3860</v>
      </c>
      <c r="FU132" s="39">
        <v>0</v>
      </c>
      <c r="FV132" s="39" t="s">
        <v>243</v>
      </c>
      <c r="FW132" s="39" t="s">
        <v>3862</v>
      </c>
      <c r="FX132" s="39">
        <v>0</v>
      </c>
      <c r="FY132" s="39" t="s">
        <v>3863</v>
      </c>
      <c r="FZ132" s="39" t="s">
        <v>234</v>
      </c>
      <c r="GA132" s="39">
        <v>0</v>
      </c>
      <c r="GB132" s="39" t="s">
        <v>243</v>
      </c>
      <c r="GC132" s="43" t="s">
        <v>3864</v>
      </c>
      <c r="GD132" s="39">
        <v>1055065</v>
      </c>
      <c r="GE132" s="39" t="s">
        <v>236</v>
      </c>
      <c r="GF132" s="44"/>
      <c r="GG132" s="44"/>
      <c r="GH132" s="39" t="s">
        <v>236</v>
      </c>
      <c r="GI132" s="44"/>
      <c r="GJ132" s="44"/>
      <c r="GK132" s="39" t="s">
        <v>236</v>
      </c>
      <c r="GL132" s="44"/>
      <c r="GM132" s="44"/>
      <c r="GN132" s="39" t="s">
        <v>243</v>
      </c>
      <c r="GO132" s="39" t="s">
        <v>3865</v>
      </c>
      <c r="GP132" s="39">
        <v>12</v>
      </c>
      <c r="GQ132" s="39" t="s">
        <v>243</v>
      </c>
      <c r="GR132" s="39" t="s">
        <v>3866</v>
      </c>
      <c r="GS132" s="39">
        <v>23</v>
      </c>
      <c r="GT132" s="39" t="s">
        <v>234</v>
      </c>
      <c r="GU132" s="39" t="s">
        <v>388</v>
      </c>
      <c r="GV132" s="39">
        <v>0</v>
      </c>
      <c r="GW132" s="39">
        <v>100</v>
      </c>
      <c r="GX132" s="39" t="s">
        <v>3867</v>
      </c>
      <c r="GY132" s="39">
        <v>43</v>
      </c>
      <c r="GZ132" s="39">
        <v>0</v>
      </c>
      <c r="HA132" s="39">
        <v>1</v>
      </c>
      <c r="HB132" s="39">
        <v>0</v>
      </c>
      <c r="HC132" s="39">
        <v>32</v>
      </c>
      <c r="HD132" s="39">
        <v>10</v>
      </c>
      <c r="HE132" s="39">
        <v>0</v>
      </c>
      <c r="HF132" s="39">
        <v>0</v>
      </c>
      <c r="HG132" s="39">
        <v>0</v>
      </c>
      <c r="HH132" s="39" t="s">
        <v>243</v>
      </c>
      <c r="HI132" s="43" t="s">
        <v>2014</v>
      </c>
      <c r="HJ132" s="39" t="s">
        <v>3868</v>
      </c>
      <c r="HK132" s="43" t="s">
        <v>3869</v>
      </c>
      <c r="HL132" s="44"/>
      <c r="HM132" s="43" t="s">
        <v>3870</v>
      </c>
      <c r="HN132" s="44"/>
      <c r="HO132" s="39" t="s">
        <v>3871</v>
      </c>
      <c r="HP132" s="44"/>
      <c r="HQ132" s="39" t="s">
        <v>3872</v>
      </c>
      <c r="HR132" s="44"/>
      <c r="HS132" s="39" t="s">
        <v>3873</v>
      </c>
      <c r="HT132" s="39">
        <v>1</v>
      </c>
      <c r="HU132" s="39">
        <v>105</v>
      </c>
      <c r="HV132" s="39" t="s">
        <v>3874</v>
      </c>
      <c r="HW132" s="39" t="s">
        <v>3875</v>
      </c>
      <c r="HX132" s="39" t="s">
        <v>3876</v>
      </c>
      <c r="HY132" s="39" t="s">
        <v>3877</v>
      </c>
      <c r="HZ132" s="39" t="s">
        <v>292</v>
      </c>
      <c r="IA132" s="39" t="s">
        <v>3878</v>
      </c>
      <c r="IB132" s="39" t="s">
        <v>3712</v>
      </c>
      <c r="IC132" s="39" t="s">
        <v>3713</v>
      </c>
      <c r="ID132" s="43" t="s">
        <v>3879</v>
      </c>
    </row>
    <row r="133" spans="1:238" ht="74.25" customHeight="1" x14ac:dyDescent="0.2">
      <c r="A133" s="44" t="s">
        <v>13009</v>
      </c>
      <c r="B133" s="39" t="s">
        <v>3559</v>
      </c>
      <c r="C133" s="39" t="s">
        <v>3560</v>
      </c>
      <c r="D133" s="39" t="s">
        <v>239</v>
      </c>
      <c r="E133" s="39">
        <v>2018</v>
      </c>
      <c r="F133" s="48">
        <v>45391</v>
      </c>
      <c r="G133" s="44"/>
      <c r="H133" s="39" t="s">
        <v>3561</v>
      </c>
      <c r="I133" s="44"/>
      <c r="J133" s="39" t="s">
        <v>3562</v>
      </c>
      <c r="K133" s="43" t="s">
        <v>3563</v>
      </c>
      <c r="L133" s="44"/>
      <c r="M133" s="44"/>
      <c r="N133" s="44"/>
      <c r="O133" s="44"/>
      <c r="P133" s="44"/>
      <c r="Q133" s="44"/>
      <c r="R133" s="44"/>
      <c r="S133" s="44"/>
      <c r="T133" s="39" t="s">
        <v>3564</v>
      </c>
      <c r="U133" s="39" t="s">
        <v>3564</v>
      </c>
      <c r="V133" s="39" t="s">
        <v>2151</v>
      </c>
      <c r="W133" s="39" t="s">
        <v>3565</v>
      </c>
      <c r="X133" s="49">
        <v>3.6269999999999998</v>
      </c>
      <c r="Y133" s="49">
        <f t="shared" si="12"/>
        <v>0</v>
      </c>
      <c r="Z133" s="39">
        <v>3.456</v>
      </c>
      <c r="AA133" s="49">
        <v>95.29</v>
      </c>
      <c r="AB133" s="39">
        <v>4.4000000000000003E-3</v>
      </c>
      <c r="AC133" s="39">
        <v>0</v>
      </c>
      <c r="AD133" s="39">
        <v>0</v>
      </c>
      <c r="AE133" s="39">
        <v>0.17100000000000001</v>
      </c>
      <c r="AF133" s="39">
        <v>4.71</v>
      </c>
      <c r="AG133" s="39">
        <v>0</v>
      </c>
      <c r="AH133" s="39">
        <v>0</v>
      </c>
      <c r="AI133" s="39">
        <v>0</v>
      </c>
      <c r="AJ133" s="39">
        <v>0</v>
      </c>
      <c r="AK133" s="39">
        <v>0</v>
      </c>
      <c r="AL133" s="39">
        <v>0</v>
      </c>
      <c r="AM133" s="39" t="s">
        <v>239</v>
      </c>
      <c r="AN133" s="39" t="s">
        <v>239</v>
      </c>
      <c r="AO133" s="39" t="s">
        <v>239</v>
      </c>
      <c r="AP133" s="39" t="s">
        <v>236</v>
      </c>
      <c r="AQ133" s="44"/>
      <c r="AR133" s="44"/>
      <c r="AS133" s="44"/>
      <c r="AT133" s="39">
        <v>3.6</v>
      </c>
      <c r="AU133" s="39">
        <v>5.4999999999999997E-3</v>
      </c>
      <c r="AV133" s="39">
        <v>7</v>
      </c>
      <c r="AW133" s="39">
        <v>7</v>
      </c>
      <c r="AX133" s="39">
        <v>7</v>
      </c>
      <c r="AY133" s="44"/>
      <c r="AZ133" s="44"/>
      <c r="BA133" s="44"/>
      <c r="BB133" s="44"/>
      <c r="BC133" s="44"/>
      <c r="BD133" s="44"/>
      <c r="BE133" s="44"/>
      <c r="BF133" s="44"/>
      <c r="BG133" s="44"/>
      <c r="BH133" s="44"/>
      <c r="BI133" s="44"/>
      <c r="BJ133" s="44"/>
      <c r="BK133" s="44"/>
      <c r="BL133" s="44"/>
      <c r="BM133" s="39">
        <v>7</v>
      </c>
      <c r="BN133" s="44"/>
      <c r="BO133" s="44"/>
      <c r="BP133" s="44"/>
      <c r="BQ133" s="44"/>
      <c r="BR133" s="44"/>
      <c r="BS133" s="44"/>
      <c r="BT133" s="44"/>
      <c r="BU133" s="44"/>
      <c r="BV133" s="44"/>
      <c r="BW133" s="44"/>
      <c r="BX133" s="44"/>
      <c r="BY133" s="44"/>
      <c r="BZ133" s="44"/>
      <c r="CA133" s="44"/>
      <c r="CB133" s="44"/>
      <c r="CC133" s="44"/>
      <c r="CD133" s="44"/>
      <c r="CE133" s="44"/>
      <c r="CF133" s="44"/>
      <c r="CG133" s="44"/>
      <c r="CH133" s="39">
        <v>0</v>
      </c>
      <c r="CI133" s="39">
        <f t="shared" si="13"/>
        <v>0</v>
      </c>
      <c r="CJ133" s="44"/>
      <c r="CK133" s="44"/>
      <c r="CL133" s="44"/>
      <c r="CM133" s="44"/>
      <c r="CN133" s="44"/>
      <c r="CO133" s="44"/>
      <c r="CP133" s="44"/>
      <c r="CQ133" s="44"/>
      <c r="CR133" s="44"/>
      <c r="CS133" s="44"/>
      <c r="CT133" s="44"/>
      <c r="CU133" s="44"/>
      <c r="CV133" s="44"/>
      <c r="CW133" s="44"/>
      <c r="CX133" s="44"/>
      <c r="CY133" s="44"/>
      <c r="CZ133" s="39">
        <v>0</v>
      </c>
      <c r="DA133" s="39">
        <f t="shared" si="14"/>
        <v>0</v>
      </c>
      <c r="DB133" s="44"/>
      <c r="DC133" s="44"/>
      <c r="DD133" s="44"/>
      <c r="DE133" s="44"/>
      <c r="DF133" s="44"/>
      <c r="DG133" s="44"/>
      <c r="DH133" s="44"/>
      <c r="DI133" s="44"/>
      <c r="DJ133" s="44"/>
      <c r="DK133" s="44"/>
      <c r="DL133" s="44"/>
      <c r="DM133" s="44"/>
      <c r="DN133" s="44"/>
      <c r="DO133" s="44"/>
      <c r="DP133" s="44"/>
      <c r="DQ133" s="44"/>
      <c r="DR133" s="44"/>
      <c r="DS133" s="44"/>
      <c r="DT133" s="44"/>
      <c r="DU133" s="44"/>
      <c r="DV133" s="44"/>
      <c r="DW133" s="44"/>
      <c r="DX133" s="44"/>
      <c r="DY133" s="44"/>
      <c r="DZ133" s="44"/>
      <c r="EA133" s="44"/>
      <c r="EB133" s="44"/>
      <c r="EC133" s="44"/>
      <c r="ED133" s="39">
        <v>0</v>
      </c>
      <c r="EE133" s="39">
        <f t="shared" si="15"/>
        <v>0</v>
      </c>
      <c r="EF133" s="44"/>
      <c r="EG133" s="44"/>
      <c r="EH133" s="44"/>
      <c r="EI133" s="44"/>
      <c r="EJ133" s="44"/>
      <c r="EK133" s="44"/>
      <c r="EL133" s="44"/>
      <c r="EM133" s="44"/>
      <c r="EN133" s="72">
        <v>7</v>
      </c>
      <c r="EO133" s="39">
        <f t="shared" si="16"/>
        <v>0</v>
      </c>
      <c r="EP133" s="39" t="s">
        <v>3566</v>
      </c>
      <c r="EQ133" s="39" t="s">
        <v>3567</v>
      </c>
      <c r="ER133" s="44"/>
      <c r="ES133" s="39" t="s">
        <v>3568</v>
      </c>
      <c r="ET133" s="43" t="s">
        <v>3569</v>
      </c>
      <c r="EU133" s="39" t="s">
        <v>3570</v>
      </c>
      <c r="EV133" s="39" t="s">
        <v>236</v>
      </c>
      <c r="EW133" s="44"/>
      <c r="EX133" s="44"/>
      <c r="EY133" s="44"/>
      <c r="EZ133" s="44"/>
      <c r="FA133" s="39">
        <v>0</v>
      </c>
      <c r="FB133" s="44"/>
      <c r="FC133" s="39">
        <v>0</v>
      </c>
      <c r="FD133" s="44"/>
      <c r="FE133" s="44"/>
      <c r="FF133" s="44"/>
      <c r="FG133" s="44"/>
      <c r="FH133" s="44"/>
      <c r="FI133" s="44"/>
      <c r="FJ133" s="39" t="s">
        <v>243</v>
      </c>
      <c r="FK133" s="39" t="s">
        <v>3571</v>
      </c>
      <c r="FL133" s="39">
        <v>2185</v>
      </c>
      <c r="FM133" s="44"/>
      <c r="FN133" s="44"/>
      <c r="FO133" s="44"/>
      <c r="FP133" s="44"/>
      <c r="FQ133" s="44"/>
      <c r="FR133" s="44"/>
      <c r="FS133" s="44"/>
      <c r="FT133" s="44"/>
      <c r="FU133" s="44"/>
      <c r="FV133" s="44"/>
      <c r="FW133" s="44"/>
      <c r="FX133" s="44"/>
      <c r="FY133" s="44"/>
      <c r="FZ133" s="44"/>
      <c r="GA133" s="44"/>
      <c r="GB133" s="44"/>
      <c r="GC133" s="44"/>
      <c r="GD133" s="44"/>
      <c r="GE133" s="44"/>
      <c r="GF133" s="44"/>
      <c r="GG133" s="44"/>
      <c r="GH133" s="39" t="s">
        <v>243</v>
      </c>
      <c r="GI133" s="39" t="s">
        <v>3571</v>
      </c>
      <c r="GJ133" s="39">
        <v>2185</v>
      </c>
      <c r="GK133" s="44"/>
      <c r="GL133" s="44"/>
      <c r="GM133" s="44"/>
      <c r="GN133" s="44"/>
      <c r="GO133" s="44"/>
      <c r="GP133" s="44"/>
      <c r="GQ133" s="39" t="s">
        <v>243</v>
      </c>
      <c r="GR133" s="39" t="s">
        <v>1010</v>
      </c>
      <c r="GS133" s="39">
        <v>7</v>
      </c>
      <c r="GT133" s="44"/>
      <c r="GU133" s="44"/>
      <c r="GV133" s="44"/>
      <c r="GW133" s="39">
        <v>100</v>
      </c>
      <c r="GX133" s="44"/>
      <c r="GY133" s="39">
        <v>6</v>
      </c>
      <c r="GZ133" s="39">
        <v>0</v>
      </c>
      <c r="HA133" s="39">
        <v>0</v>
      </c>
      <c r="HB133" s="39">
        <v>0</v>
      </c>
      <c r="HC133" s="39">
        <v>6</v>
      </c>
      <c r="HD133" s="39">
        <v>0</v>
      </c>
      <c r="HE133" s="39">
        <v>0</v>
      </c>
      <c r="HF133" s="39">
        <v>0</v>
      </c>
      <c r="HG133" s="39">
        <v>0</v>
      </c>
      <c r="HH133" s="39" t="s">
        <v>236</v>
      </c>
      <c r="HI133" s="44"/>
      <c r="HJ133" s="44"/>
      <c r="HK133" s="43" t="s">
        <v>3572</v>
      </c>
      <c r="HL133" s="44"/>
      <c r="HM133" s="44"/>
      <c r="HN133" s="44"/>
      <c r="HO133" s="39" t="s">
        <v>3001</v>
      </c>
      <c r="HP133" s="44"/>
      <c r="HQ133" s="44"/>
      <c r="HR133" s="44"/>
      <c r="HS133" s="39" t="s">
        <v>3573</v>
      </c>
      <c r="HT133" s="39">
        <v>1</v>
      </c>
      <c r="HU133" s="39">
        <v>11</v>
      </c>
      <c r="HV133" s="39" t="s">
        <v>3574</v>
      </c>
      <c r="HW133" s="39" t="s">
        <v>3575</v>
      </c>
      <c r="HX133" s="39" t="s">
        <v>3576</v>
      </c>
      <c r="HY133" s="39" t="s">
        <v>3577</v>
      </c>
      <c r="HZ133" s="39" t="s">
        <v>3558</v>
      </c>
      <c r="IA133" s="39" t="s">
        <v>3578</v>
      </c>
      <c r="IB133" s="39" t="s">
        <v>3579</v>
      </c>
      <c r="IC133" s="39" t="s">
        <v>3580</v>
      </c>
      <c r="ID133" s="44"/>
    </row>
    <row r="134" spans="1:238" ht="83.25" customHeight="1" x14ac:dyDescent="0.2">
      <c r="A134" s="44" t="s">
        <v>13000</v>
      </c>
      <c r="B134" s="39" t="s">
        <v>915</v>
      </c>
      <c r="C134" s="39" t="s">
        <v>916</v>
      </c>
      <c r="D134" s="44"/>
      <c r="E134" s="39">
        <v>2024</v>
      </c>
      <c r="F134" s="48">
        <v>45292</v>
      </c>
      <c r="G134" s="48">
        <v>45657</v>
      </c>
      <c r="H134" s="39" t="s">
        <v>917</v>
      </c>
      <c r="I134" s="43" t="s">
        <v>918</v>
      </c>
      <c r="J134" s="39" t="s">
        <v>919</v>
      </c>
      <c r="K134" s="43" t="s">
        <v>920</v>
      </c>
      <c r="L134" s="39" t="s">
        <v>921</v>
      </c>
      <c r="M134" s="43" t="s">
        <v>922</v>
      </c>
      <c r="N134" s="44"/>
      <c r="O134" s="44"/>
      <c r="P134" s="44"/>
      <c r="Q134" s="44"/>
      <c r="R134" s="39" t="s">
        <v>923</v>
      </c>
      <c r="S134" s="43" t="s">
        <v>924</v>
      </c>
      <c r="T134" s="39" t="s">
        <v>925</v>
      </c>
      <c r="U134" s="39" t="s">
        <v>926</v>
      </c>
      <c r="V134" s="39" t="s">
        <v>235</v>
      </c>
      <c r="W134" s="39" t="s">
        <v>927</v>
      </c>
      <c r="X134" s="49">
        <v>26.69</v>
      </c>
      <c r="Y134" s="49">
        <f t="shared" si="12"/>
        <v>0</v>
      </c>
      <c r="Z134" s="39">
        <v>20.725000000000001</v>
      </c>
      <c r="AA134" s="49">
        <v>77.650000000000006</v>
      </c>
      <c r="AB134" s="39">
        <v>26.5</v>
      </c>
      <c r="AC134" s="39">
        <v>3.7989999999999999</v>
      </c>
      <c r="AD134" s="39">
        <v>14.23</v>
      </c>
      <c r="AE134" s="39">
        <v>0.20399999999999999</v>
      </c>
      <c r="AF134" s="39">
        <v>0.76</v>
      </c>
      <c r="AG134" s="39">
        <v>0.879</v>
      </c>
      <c r="AH134" s="39">
        <v>3.29</v>
      </c>
      <c r="AI134" s="39">
        <v>1.083</v>
      </c>
      <c r="AJ134" s="49">
        <v>4.0599999999999996</v>
      </c>
      <c r="AK134" s="39">
        <v>0</v>
      </c>
      <c r="AL134" s="39">
        <v>0</v>
      </c>
      <c r="AM134" s="39" t="s">
        <v>928</v>
      </c>
      <c r="AN134" s="39" t="s">
        <v>234</v>
      </c>
      <c r="AO134" s="39" t="s">
        <v>234</v>
      </c>
      <c r="AP134" s="39" t="s">
        <v>236</v>
      </c>
      <c r="AQ134" s="44"/>
      <c r="AR134" s="44"/>
      <c r="AS134" s="44"/>
      <c r="AT134" s="39">
        <v>20</v>
      </c>
      <c r="AU134" s="39">
        <v>24.1</v>
      </c>
      <c r="AV134" s="39">
        <v>19</v>
      </c>
      <c r="AW134" s="39">
        <v>19</v>
      </c>
      <c r="AX134" s="39">
        <v>12</v>
      </c>
      <c r="AY134" s="44"/>
      <c r="AZ134" s="39">
        <v>1</v>
      </c>
      <c r="BA134" s="39">
        <v>2</v>
      </c>
      <c r="BB134" s="44"/>
      <c r="BC134" s="44"/>
      <c r="BD134" s="39">
        <v>1</v>
      </c>
      <c r="BE134" s="44"/>
      <c r="BF134" s="44"/>
      <c r="BG134" s="39">
        <v>4</v>
      </c>
      <c r="BH134" s="39">
        <v>1</v>
      </c>
      <c r="BI134" s="39">
        <v>1</v>
      </c>
      <c r="BJ134" s="39">
        <v>1</v>
      </c>
      <c r="BK134" s="39">
        <v>2</v>
      </c>
      <c r="BL134" s="44"/>
      <c r="BM134" s="44"/>
      <c r="BN134" s="44"/>
      <c r="BO134" s="44"/>
      <c r="BP134" s="44"/>
      <c r="BQ134" s="44"/>
      <c r="BR134" s="44"/>
      <c r="BS134" s="44"/>
      <c r="BT134" s="44"/>
      <c r="BU134" s="44"/>
      <c r="BV134" s="44"/>
      <c r="BW134" s="44"/>
      <c r="BX134" s="44"/>
      <c r="BY134" s="44"/>
      <c r="BZ134" s="44"/>
      <c r="CA134" s="44"/>
      <c r="CB134" s="44"/>
      <c r="CC134" s="44"/>
      <c r="CD134" s="44"/>
      <c r="CE134" s="44"/>
      <c r="CF134" s="44"/>
      <c r="CG134" s="44"/>
      <c r="CH134" s="39">
        <v>0</v>
      </c>
      <c r="CI134" s="39">
        <f t="shared" si="13"/>
        <v>0</v>
      </c>
      <c r="CJ134" s="44"/>
      <c r="CK134" s="44"/>
      <c r="CL134" s="44"/>
      <c r="CM134" s="44"/>
      <c r="CN134" s="44"/>
      <c r="CO134" s="44"/>
      <c r="CP134" s="44"/>
      <c r="CQ134" s="44"/>
      <c r="CR134" s="44"/>
      <c r="CS134" s="44"/>
      <c r="CT134" s="44"/>
      <c r="CU134" s="44"/>
      <c r="CV134" s="44"/>
      <c r="CW134" s="44"/>
      <c r="CX134" s="44"/>
      <c r="CY134" s="44"/>
      <c r="CZ134" s="39">
        <v>0</v>
      </c>
      <c r="DA134" s="39">
        <f t="shared" si="14"/>
        <v>0</v>
      </c>
      <c r="DB134" s="44"/>
      <c r="DC134" s="44"/>
      <c r="DD134" s="44"/>
      <c r="DE134" s="44"/>
      <c r="DF134" s="44"/>
      <c r="DG134" s="44"/>
      <c r="DH134" s="44"/>
      <c r="DI134" s="44"/>
      <c r="DJ134" s="44"/>
      <c r="DK134" s="44"/>
      <c r="DL134" s="44"/>
      <c r="DM134" s="44"/>
      <c r="DN134" s="44"/>
      <c r="DO134" s="44"/>
      <c r="DP134" s="44"/>
      <c r="DQ134" s="44"/>
      <c r="DR134" s="44"/>
      <c r="DS134" s="44"/>
      <c r="DT134" s="44"/>
      <c r="DU134" s="44"/>
      <c r="DV134" s="44"/>
      <c r="DW134" s="44"/>
      <c r="DX134" s="44"/>
      <c r="DY134" s="44"/>
      <c r="DZ134" s="44"/>
      <c r="EA134" s="44"/>
      <c r="EB134" s="44"/>
      <c r="EC134" s="44"/>
      <c r="ED134" s="39">
        <v>0</v>
      </c>
      <c r="EE134" s="39">
        <f t="shared" si="15"/>
        <v>0</v>
      </c>
      <c r="EF134" s="44"/>
      <c r="EG134" s="44"/>
      <c r="EH134" s="44"/>
      <c r="EI134" s="44"/>
      <c r="EJ134" s="44"/>
      <c r="EK134" s="44"/>
      <c r="EL134" s="44"/>
      <c r="EM134" s="44"/>
      <c r="EN134" s="72">
        <v>13</v>
      </c>
      <c r="EO134" s="39">
        <f t="shared" si="16"/>
        <v>0</v>
      </c>
      <c r="EP134" s="39">
        <v>22.134</v>
      </c>
      <c r="EQ134" s="39" t="s">
        <v>929</v>
      </c>
      <c r="ER134" s="44"/>
      <c r="ES134" s="39" t="s">
        <v>930</v>
      </c>
      <c r="ET134" s="43" t="s">
        <v>931</v>
      </c>
      <c r="EU134" s="39">
        <v>863.98699999999997</v>
      </c>
      <c r="EV134" s="39" t="s">
        <v>236</v>
      </c>
      <c r="EW134" s="44"/>
      <c r="EX134" s="44"/>
      <c r="EY134" s="44"/>
      <c r="EZ134" s="44"/>
      <c r="FA134" s="44"/>
      <c r="FB134" s="44"/>
      <c r="FC134" s="39">
        <v>1</v>
      </c>
      <c r="FD134" s="39" t="s">
        <v>243</v>
      </c>
      <c r="FE134" s="39" t="s">
        <v>932</v>
      </c>
      <c r="FF134" s="39">
        <v>3911</v>
      </c>
      <c r="FG134" s="39" t="s">
        <v>243</v>
      </c>
      <c r="FH134" s="39" t="s">
        <v>933</v>
      </c>
      <c r="FI134" s="39">
        <v>247</v>
      </c>
      <c r="FJ134" s="39" t="s">
        <v>243</v>
      </c>
      <c r="FK134" s="39" t="s">
        <v>934</v>
      </c>
      <c r="FL134" s="39">
        <v>647</v>
      </c>
      <c r="FM134" s="39" t="s">
        <v>236</v>
      </c>
      <c r="FN134" s="44"/>
      <c r="FO134" s="44"/>
      <c r="FP134" s="39" t="s">
        <v>236</v>
      </c>
      <c r="FQ134" s="44"/>
      <c r="FR134" s="44"/>
      <c r="FS134" s="39" t="s">
        <v>236</v>
      </c>
      <c r="FT134" s="44"/>
      <c r="FU134" s="44"/>
      <c r="FV134" s="39" t="s">
        <v>236</v>
      </c>
      <c r="FW134" s="44"/>
      <c r="FX134" s="44"/>
      <c r="FY134" s="44"/>
      <c r="FZ134" s="44"/>
      <c r="GA134" s="44"/>
      <c r="GB134" s="39" t="s">
        <v>236</v>
      </c>
      <c r="GC134" s="44"/>
      <c r="GD134" s="44"/>
      <c r="GE134" s="39" t="s">
        <v>243</v>
      </c>
      <c r="GF134" s="39" t="s">
        <v>935</v>
      </c>
      <c r="GG134" s="39">
        <v>765</v>
      </c>
      <c r="GH134" s="39" t="s">
        <v>243</v>
      </c>
      <c r="GI134" s="39" t="s">
        <v>934</v>
      </c>
      <c r="GJ134" s="39">
        <v>919</v>
      </c>
      <c r="GK134" s="44"/>
      <c r="GL134" s="44"/>
      <c r="GM134" s="44"/>
      <c r="GN134" s="39" t="s">
        <v>243</v>
      </c>
      <c r="GO134" s="39" t="s">
        <v>936</v>
      </c>
      <c r="GP134" s="39">
        <v>8</v>
      </c>
      <c r="GQ134" s="44"/>
      <c r="GR134" s="44"/>
      <c r="GS134" s="44"/>
      <c r="GT134" s="44"/>
      <c r="GU134" s="44"/>
      <c r="GV134" s="44"/>
      <c r="GW134" s="39">
        <v>100</v>
      </c>
      <c r="GX134" s="44"/>
      <c r="GY134" s="39">
        <v>19</v>
      </c>
      <c r="GZ134" s="39">
        <v>0</v>
      </c>
      <c r="HA134" s="39">
        <v>6</v>
      </c>
      <c r="HB134" s="39">
        <v>12</v>
      </c>
      <c r="HC134" s="39">
        <v>0</v>
      </c>
      <c r="HD134" s="39">
        <v>1</v>
      </c>
      <c r="HE134" s="39">
        <v>0</v>
      </c>
      <c r="HF134" s="39">
        <v>0</v>
      </c>
      <c r="HG134" s="39">
        <v>0</v>
      </c>
      <c r="HH134" s="44"/>
      <c r="HI134" s="44"/>
      <c r="HJ134" s="44"/>
      <c r="HK134" s="44"/>
      <c r="HL134" s="39" t="s">
        <v>937</v>
      </c>
      <c r="HM134" s="44"/>
      <c r="HN134" s="44"/>
      <c r="HO134" s="39" t="s">
        <v>938</v>
      </c>
      <c r="HP134" s="44"/>
      <c r="HQ134" s="44"/>
      <c r="HR134" s="44"/>
      <c r="HS134" s="39" t="s">
        <v>939</v>
      </c>
      <c r="HT134" s="39">
        <v>4</v>
      </c>
      <c r="HU134" s="39">
        <v>800</v>
      </c>
      <c r="HV134" s="39" t="s">
        <v>914</v>
      </c>
      <c r="HW134" s="39" t="s">
        <v>940</v>
      </c>
      <c r="HX134" s="39" t="s">
        <v>941</v>
      </c>
      <c r="HY134" s="39" t="s">
        <v>942</v>
      </c>
      <c r="HZ134" s="39" t="s">
        <v>943</v>
      </c>
      <c r="IA134" s="39" t="s">
        <v>944</v>
      </c>
      <c r="IB134" s="39" t="s">
        <v>945</v>
      </c>
      <c r="IC134" s="39" t="s">
        <v>946</v>
      </c>
      <c r="ID134" s="43" t="s">
        <v>947</v>
      </c>
    </row>
    <row r="135" spans="1:238" ht="77.25" customHeight="1" x14ac:dyDescent="0.2">
      <c r="A135" s="44" t="s">
        <v>13000</v>
      </c>
      <c r="B135" s="39" t="s">
        <v>3270</v>
      </c>
      <c r="C135" s="39" t="s">
        <v>3271</v>
      </c>
      <c r="D135" s="39" t="s">
        <v>3272</v>
      </c>
      <c r="E135" s="39">
        <v>2007</v>
      </c>
      <c r="F135" s="48">
        <v>45043</v>
      </c>
      <c r="G135" s="48">
        <v>45657</v>
      </c>
      <c r="H135" s="39" t="s">
        <v>3273</v>
      </c>
      <c r="I135" s="43" t="s">
        <v>3274</v>
      </c>
      <c r="J135" s="39" t="s">
        <v>3275</v>
      </c>
      <c r="K135" s="44"/>
      <c r="L135" s="44"/>
      <c r="M135" s="44"/>
      <c r="N135" s="39" t="s">
        <v>3276</v>
      </c>
      <c r="O135" s="43" t="s">
        <v>3277</v>
      </c>
      <c r="P135" s="44"/>
      <c r="Q135" s="44"/>
      <c r="R135" s="39" t="s">
        <v>3278</v>
      </c>
      <c r="S135" s="39" t="s">
        <v>3279</v>
      </c>
      <c r="T135" s="39" t="s">
        <v>3280</v>
      </c>
      <c r="U135" s="39" t="s">
        <v>3280</v>
      </c>
      <c r="V135" s="39" t="s">
        <v>235</v>
      </c>
      <c r="W135" s="39" t="s">
        <v>3281</v>
      </c>
      <c r="X135" s="49">
        <v>737.57799999999997</v>
      </c>
      <c r="Y135" s="49">
        <f t="shared" si="12"/>
        <v>0</v>
      </c>
      <c r="Z135" s="39">
        <v>446.798</v>
      </c>
      <c r="AA135" s="49">
        <v>60.58</v>
      </c>
      <c r="AB135" s="39">
        <v>0.2</v>
      </c>
      <c r="AC135" s="39">
        <v>211.09800000000001</v>
      </c>
      <c r="AD135" s="39">
        <v>28.62</v>
      </c>
      <c r="AE135" s="39">
        <v>0</v>
      </c>
      <c r="AF135" s="39">
        <v>0</v>
      </c>
      <c r="AG135" s="39">
        <v>0</v>
      </c>
      <c r="AH135" s="39">
        <v>0</v>
      </c>
      <c r="AI135" s="39">
        <v>79.682000000000002</v>
      </c>
      <c r="AJ135" s="49">
        <v>10.8</v>
      </c>
      <c r="AK135" s="39">
        <v>0</v>
      </c>
      <c r="AL135" s="39">
        <v>0</v>
      </c>
      <c r="AM135" s="39" t="s">
        <v>234</v>
      </c>
      <c r="AN135" s="39" t="s">
        <v>234</v>
      </c>
      <c r="AO135" s="39" t="s">
        <v>234</v>
      </c>
      <c r="AP135" s="39" t="s">
        <v>243</v>
      </c>
      <c r="AQ135" s="39" t="s">
        <v>3282</v>
      </c>
      <c r="AR135" s="43" t="s">
        <v>3283</v>
      </c>
      <c r="AS135" s="39">
        <v>19.308</v>
      </c>
      <c r="AT135" s="39">
        <v>365.09500000000003</v>
      </c>
      <c r="AU135" s="39">
        <v>0.19</v>
      </c>
      <c r="AV135" s="39">
        <v>1475</v>
      </c>
      <c r="AW135" s="39">
        <v>312</v>
      </c>
      <c r="AX135" s="39">
        <v>250</v>
      </c>
      <c r="AY135" s="39">
        <v>0</v>
      </c>
      <c r="AZ135" s="39">
        <v>26</v>
      </c>
      <c r="BA135" s="39">
        <v>0</v>
      </c>
      <c r="BB135" s="39">
        <v>1</v>
      </c>
      <c r="BC135" s="39">
        <v>5</v>
      </c>
      <c r="BD135" s="39">
        <v>0</v>
      </c>
      <c r="BE135" s="39">
        <v>0</v>
      </c>
      <c r="BF135" s="39">
        <v>2</v>
      </c>
      <c r="BG135" s="39">
        <v>29</v>
      </c>
      <c r="BH135" s="39">
        <v>0</v>
      </c>
      <c r="BI135" s="39">
        <v>0</v>
      </c>
      <c r="BJ135" s="39">
        <v>164</v>
      </c>
      <c r="BK135" s="39">
        <v>12</v>
      </c>
      <c r="BL135" s="39">
        <v>0</v>
      </c>
      <c r="BM135" s="39">
        <v>0</v>
      </c>
      <c r="BN135" s="39">
        <v>0</v>
      </c>
      <c r="BO135" s="39">
        <v>0</v>
      </c>
      <c r="BP135" s="39">
        <v>0</v>
      </c>
      <c r="BQ135" s="39">
        <v>0</v>
      </c>
      <c r="BR135" s="39">
        <v>0</v>
      </c>
      <c r="BS135" s="39">
        <v>0</v>
      </c>
      <c r="BT135" s="39">
        <v>0</v>
      </c>
      <c r="BU135" s="39">
        <v>0</v>
      </c>
      <c r="BV135" s="39">
        <v>0</v>
      </c>
      <c r="BW135" s="39">
        <v>0</v>
      </c>
      <c r="BX135" s="39">
        <v>0</v>
      </c>
      <c r="BY135" s="39">
        <v>0</v>
      </c>
      <c r="BZ135" s="39">
        <v>0</v>
      </c>
      <c r="CA135" s="39">
        <v>0</v>
      </c>
      <c r="CB135" s="39">
        <v>0</v>
      </c>
      <c r="CC135" s="39">
        <v>0</v>
      </c>
      <c r="CD135" s="39">
        <v>0</v>
      </c>
      <c r="CE135" s="39">
        <v>0</v>
      </c>
      <c r="CF135" s="44"/>
      <c r="CG135" s="39">
        <v>0</v>
      </c>
      <c r="CH135" s="39">
        <v>0</v>
      </c>
      <c r="CI135" s="39">
        <f t="shared" si="13"/>
        <v>0</v>
      </c>
      <c r="CJ135" s="39">
        <v>0</v>
      </c>
      <c r="CK135" s="39">
        <v>0</v>
      </c>
      <c r="CL135" s="39">
        <v>0</v>
      </c>
      <c r="CM135" s="39">
        <v>0</v>
      </c>
      <c r="CN135" s="39">
        <v>0</v>
      </c>
      <c r="CO135" s="39">
        <v>0</v>
      </c>
      <c r="CP135" s="39">
        <v>0</v>
      </c>
      <c r="CQ135" s="39">
        <v>0</v>
      </c>
      <c r="CR135" s="39">
        <v>0</v>
      </c>
      <c r="CS135" s="39">
        <v>0</v>
      </c>
      <c r="CT135" s="39">
        <v>0</v>
      </c>
      <c r="CU135" s="39">
        <v>0</v>
      </c>
      <c r="CV135" s="39">
        <v>0</v>
      </c>
      <c r="CW135" s="39">
        <v>0</v>
      </c>
      <c r="CX135" s="44"/>
      <c r="CY135" s="44"/>
      <c r="CZ135" s="39">
        <v>0</v>
      </c>
      <c r="DA135" s="39">
        <f t="shared" si="14"/>
        <v>0</v>
      </c>
      <c r="DB135" s="39">
        <v>0</v>
      </c>
      <c r="DC135" s="39">
        <v>0</v>
      </c>
      <c r="DD135" s="39">
        <v>0</v>
      </c>
      <c r="DE135" s="39">
        <v>0</v>
      </c>
      <c r="DF135" s="39">
        <v>0</v>
      </c>
      <c r="DG135" s="39">
        <v>0</v>
      </c>
      <c r="DH135" s="39">
        <v>0</v>
      </c>
      <c r="DI135" s="39">
        <v>0</v>
      </c>
      <c r="DJ135" s="39">
        <v>0</v>
      </c>
      <c r="DK135" s="39">
        <v>0</v>
      </c>
      <c r="DL135" s="39">
        <v>0</v>
      </c>
      <c r="DM135" s="39">
        <v>0</v>
      </c>
      <c r="DN135" s="39">
        <v>0</v>
      </c>
      <c r="DO135" s="39">
        <v>0</v>
      </c>
      <c r="DP135" s="39">
        <v>0</v>
      </c>
      <c r="DQ135" s="39">
        <v>0</v>
      </c>
      <c r="DR135" s="39">
        <v>0</v>
      </c>
      <c r="DS135" s="39">
        <v>0</v>
      </c>
      <c r="DT135" s="39">
        <v>0</v>
      </c>
      <c r="DU135" s="39">
        <v>0</v>
      </c>
      <c r="DV135" s="39">
        <v>0</v>
      </c>
      <c r="DW135" s="39">
        <v>0</v>
      </c>
      <c r="DX135" s="39">
        <v>0</v>
      </c>
      <c r="DY135" s="39">
        <v>0</v>
      </c>
      <c r="DZ135" s="39">
        <v>0</v>
      </c>
      <c r="EA135" s="39">
        <v>0</v>
      </c>
      <c r="EB135" s="44"/>
      <c r="EC135" s="44"/>
      <c r="ED135" s="39">
        <v>0</v>
      </c>
      <c r="EE135" s="39">
        <f t="shared" si="15"/>
        <v>0</v>
      </c>
      <c r="EF135" s="39">
        <v>0</v>
      </c>
      <c r="EG135" s="39">
        <v>0</v>
      </c>
      <c r="EH135" s="39">
        <v>0</v>
      </c>
      <c r="EI135" s="39">
        <v>0</v>
      </c>
      <c r="EJ135" s="39">
        <v>0</v>
      </c>
      <c r="EK135" s="39">
        <v>0</v>
      </c>
      <c r="EL135" s="44"/>
      <c r="EM135" s="39">
        <v>0</v>
      </c>
      <c r="EN135" s="72">
        <v>239</v>
      </c>
      <c r="EO135" s="39">
        <f t="shared" si="16"/>
        <v>0</v>
      </c>
      <c r="EP135" s="39">
        <v>675.67100000000005</v>
      </c>
      <c r="EQ135" s="39" t="s">
        <v>3284</v>
      </c>
      <c r="ER135" s="44"/>
      <c r="ES135" s="39" t="s">
        <v>3285</v>
      </c>
      <c r="ET135" s="39" t="s">
        <v>3286</v>
      </c>
      <c r="EU135" s="39">
        <v>2886.1080000000002</v>
      </c>
      <c r="EV135" s="39" t="s">
        <v>243</v>
      </c>
      <c r="EW135" s="39" t="s">
        <v>3287</v>
      </c>
      <c r="EX135" s="44"/>
      <c r="EY135" s="39" t="s">
        <v>3288</v>
      </c>
      <c r="EZ135" s="39">
        <v>5</v>
      </c>
      <c r="FA135" s="44"/>
      <c r="FB135" s="44"/>
      <c r="FC135" s="39">
        <v>5</v>
      </c>
      <c r="FD135" s="39" t="s">
        <v>243</v>
      </c>
      <c r="FE135" s="39" t="s">
        <v>3289</v>
      </c>
      <c r="FF135" s="39">
        <v>43914</v>
      </c>
      <c r="FG135" s="39" t="s">
        <v>243</v>
      </c>
      <c r="FH135" s="39" t="s">
        <v>3290</v>
      </c>
      <c r="FI135" s="39">
        <v>4763</v>
      </c>
      <c r="FJ135" s="39" t="s">
        <v>236</v>
      </c>
      <c r="FK135" s="44"/>
      <c r="FL135" s="44"/>
      <c r="FM135" s="39" t="s">
        <v>236</v>
      </c>
      <c r="FN135" s="44"/>
      <c r="FO135" s="44"/>
      <c r="FP135" s="39" t="s">
        <v>236</v>
      </c>
      <c r="FQ135" s="44"/>
      <c r="FR135" s="44"/>
      <c r="FS135" s="39" t="s">
        <v>236</v>
      </c>
      <c r="FT135" s="44"/>
      <c r="FU135" s="44"/>
      <c r="FV135" s="39" t="s">
        <v>236</v>
      </c>
      <c r="FW135" s="44"/>
      <c r="FX135" s="44"/>
      <c r="FY135" s="44"/>
      <c r="FZ135" s="44"/>
      <c r="GA135" s="44"/>
      <c r="GB135" s="39" t="s">
        <v>243</v>
      </c>
      <c r="GC135" s="39" t="s">
        <v>3291</v>
      </c>
      <c r="GD135" s="39">
        <v>13756</v>
      </c>
      <c r="GE135" s="39" t="s">
        <v>243</v>
      </c>
      <c r="GF135" s="39" t="s">
        <v>3292</v>
      </c>
      <c r="GG135" s="39">
        <v>188403</v>
      </c>
      <c r="GH135" s="39" t="s">
        <v>236</v>
      </c>
      <c r="GI135" s="44"/>
      <c r="GJ135" s="44"/>
      <c r="GK135" s="39" t="s">
        <v>236</v>
      </c>
      <c r="GL135" s="44"/>
      <c r="GM135" s="44"/>
      <c r="GN135" s="39" t="s">
        <v>236</v>
      </c>
      <c r="GO135" s="44"/>
      <c r="GP135" s="44"/>
      <c r="GQ135" s="39" t="s">
        <v>243</v>
      </c>
      <c r="GR135" s="39" t="s">
        <v>3293</v>
      </c>
      <c r="GS135" s="39">
        <v>10</v>
      </c>
      <c r="GT135" s="44"/>
      <c r="GU135" s="44"/>
      <c r="GV135" s="44"/>
      <c r="GW135" s="39">
        <v>100</v>
      </c>
      <c r="GX135" s="44"/>
      <c r="GY135" s="39">
        <v>0</v>
      </c>
      <c r="GZ135" s="39">
        <v>0</v>
      </c>
      <c r="HA135" s="39">
        <v>0</v>
      </c>
      <c r="HB135" s="39">
        <v>0</v>
      </c>
      <c r="HC135" s="39">
        <v>26</v>
      </c>
      <c r="HD135" s="39">
        <v>7</v>
      </c>
      <c r="HE135" s="39">
        <v>0</v>
      </c>
      <c r="HF135" s="39">
        <v>0</v>
      </c>
      <c r="HG135" s="39">
        <v>0</v>
      </c>
      <c r="HH135" s="39" t="s">
        <v>243</v>
      </c>
      <c r="HI135" s="43" t="s">
        <v>3294</v>
      </c>
      <c r="HJ135" s="39" t="s">
        <v>3295</v>
      </c>
      <c r="HK135" s="43" t="s">
        <v>3294</v>
      </c>
      <c r="HL135" s="39" t="s">
        <v>3296</v>
      </c>
      <c r="HM135" s="43" t="s">
        <v>3297</v>
      </c>
      <c r="HN135" s="43" t="s">
        <v>3298</v>
      </c>
      <c r="HO135" s="39" t="s">
        <v>3299</v>
      </c>
      <c r="HP135" s="44"/>
      <c r="HQ135" s="43" t="s">
        <v>3300</v>
      </c>
      <c r="HR135" s="44"/>
      <c r="HS135" s="39" t="s">
        <v>3301</v>
      </c>
      <c r="HT135" s="39">
        <v>7</v>
      </c>
      <c r="HU135" s="39">
        <v>426</v>
      </c>
      <c r="HV135" s="39" t="s">
        <v>3269</v>
      </c>
      <c r="HW135" s="39" t="s">
        <v>3302</v>
      </c>
      <c r="HX135" s="39" t="s">
        <v>3303</v>
      </c>
      <c r="HY135" s="39" t="s">
        <v>3304</v>
      </c>
      <c r="HZ135" s="39" t="s">
        <v>3305</v>
      </c>
      <c r="IA135" s="39" t="s">
        <v>3306</v>
      </c>
      <c r="IB135" s="39" t="s">
        <v>3307</v>
      </c>
      <c r="IC135" s="39" t="s">
        <v>3308</v>
      </c>
      <c r="ID135" s="43" t="s">
        <v>3309</v>
      </c>
    </row>
    <row r="136" spans="1:238" ht="58.5" customHeight="1" x14ac:dyDescent="0.2">
      <c r="A136" s="44" t="s">
        <v>13000</v>
      </c>
      <c r="B136" s="39" t="s">
        <v>3649</v>
      </c>
      <c r="C136" s="39" t="s">
        <v>3650</v>
      </c>
      <c r="D136" s="39" t="s">
        <v>652</v>
      </c>
      <c r="E136" s="39">
        <v>2022</v>
      </c>
      <c r="F136" s="48">
        <v>45292</v>
      </c>
      <c r="G136" s="48">
        <v>45657</v>
      </c>
      <c r="H136" s="39" t="s">
        <v>3651</v>
      </c>
      <c r="I136" s="43" t="s">
        <v>3652</v>
      </c>
      <c r="J136" s="39" t="s">
        <v>3653</v>
      </c>
      <c r="K136" s="43" t="s">
        <v>3654</v>
      </c>
      <c r="L136" s="39" t="s">
        <v>239</v>
      </c>
      <c r="M136" s="44"/>
      <c r="N136" s="39" t="s">
        <v>3655</v>
      </c>
      <c r="O136" s="43" t="s">
        <v>3656</v>
      </c>
      <c r="P136" s="39" t="s">
        <v>239</v>
      </c>
      <c r="Q136" s="44"/>
      <c r="R136" s="39" t="s">
        <v>3657</v>
      </c>
      <c r="S136" s="43" t="s">
        <v>3658</v>
      </c>
      <c r="T136" s="39" t="s">
        <v>3659</v>
      </c>
      <c r="U136" s="39" t="s">
        <v>3660</v>
      </c>
      <c r="V136" s="39" t="s">
        <v>235</v>
      </c>
      <c r="W136" s="39" t="s">
        <v>3661</v>
      </c>
      <c r="X136" s="49">
        <v>115.389</v>
      </c>
      <c r="Y136" s="49">
        <f t="shared" si="12"/>
        <v>0</v>
      </c>
      <c r="Z136" s="39">
        <v>109.297</v>
      </c>
      <c r="AA136" s="49">
        <v>94.72</v>
      </c>
      <c r="AB136" s="39">
        <v>0.1</v>
      </c>
      <c r="AC136" s="39">
        <v>2.4860000000000002</v>
      </c>
      <c r="AD136" s="39">
        <v>2.15</v>
      </c>
      <c r="AE136" s="39">
        <v>0</v>
      </c>
      <c r="AF136" s="39">
        <v>0</v>
      </c>
      <c r="AG136" s="39">
        <v>0</v>
      </c>
      <c r="AH136" s="39">
        <v>0</v>
      </c>
      <c r="AI136" s="39">
        <v>3.6059999999999999</v>
      </c>
      <c r="AJ136" s="39">
        <v>3.13</v>
      </c>
      <c r="AK136" s="39">
        <v>0</v>
      </c>
      <c r="AL136" s="39">
        <v>0</v>
      </c>
      <c r="AM136" s="39" t="s">
        <v>239</v>
      </c>
      <c r="AN136" s="39" t="s">
        <v>239</v>
      </c>
      <c r="AO136" s="39" t="s">
        <v>239</v>
      </c>
      <c r="AP136" s="39" t="s">
        <v>243</v>
      </c>
      <c r="AQ136" s="39" t="s">
        <v>3663</v>
      </c>
      <c r="AR136" s="43" t="s">
        <v>3664</v>
      </c>
      <c r="AS136" s="49">
        <v>13.4</v>
      </c>
      <c r="AT136" s="39">
        <v>230</v>
      </c>
      <c r="AU136" s="39">
        <v>0.3</v>
      </c>
      <c r="AV136" s="39">
        <v>205</v>
      </c>
      <c r="AW136" s="39">
        <v>120</v>
      </c>
      <c r="AX136" s="39">
        <v>47</v>
      </c>
      <c r="AY136" s="39">
        <v>0</v>
      </c>
      <c r="AZ136" s="39">
        <v>20</v>
      </c>
      <c r="BA136" s="39">
        <v>1</v>
      </c>
      <c r="BB136" s="39">
        <v>0</v>
      </c>
      <c r="BC136" s="39">
        <v>0</v>
      </c>
      <c r="BD136" s="39">
        <v>0</v>
      </c>
      <c r="BE136" s="39">
        <v>1</v>
      </c>
      <c r="BF136" s="39">
        <v>3</v>
      </c>
      <c r="BG136" s="39">
        <v>3</v>
      </c>
      <c r="BH136" s="39">
        <v>3</v>
      </c>
      <c r="BI136" s="39">
        <v>1</v>
      </c>
      <c r="BJ136" s="39">
        <v>13</v>
      </c>
      <c r="BK136" s="39">
        <v>2</v>
      </c>
      <c r="BL136" s="39">
        <v>0</v>
      </c>
      <c r="BM136" s="39">
        <v>0</v>
      </c>
      <c r="BN136" s="39">
        <v>0</v>
      </c>
      <c r="BO136" s="39">
        <v>0</v>
      </c>
      <c r="BP136" s="39">
        <v>0</v>
      </c>
      <c r="BQ136" s="39">
        <v>0</v>
      </c>
      <c r="BR136" s="39">
        <v>0</v>
      </c>
      <c r="BS136" s="39">
        <v>0</v>
      </c>
      <c r="BT136" s="39">
        <v>0</v>
      </c>
      <c r="BU136" s="39">
        <v>0</v>
      </c>
      <c r="BV136" s="39">
        <v>0</v>
      </c>
      <c r="BW136" s="39">
        <v>0</v>
      </c>
      <c r="BX136" s="39">
        <v>0</v>
      </c>
      <c r="BY136" s="39">
        <v>0</v>
      </c>
      <c r="BZ136" s="39">
        <v>0</v>
      </c>
      <c r="CA136" s="39">
        <v>0</v>
      </c>
      <c r="CB136" s="39">
        <v>0</v>
      </c>
      <c r="CC136" s="39">
        <v>0</v>
      </c>
      <c r="CD136" s="39">
        <v>0</v>
      </c>
      <c r="CE136" s="39">
        <v>0</v>
      </c>
      <c r="CF136" s="44"/>
      <c r="CG136" s="39">
        <v>0</v>
      </c>
      <c r="CH136" s="39">
        <v>0</v>
      </c>
      <c r="CI136" s="39">
        <f t="shared" si="13"/>
        <v>0</v>
      </c>
      <c r="CJ136" s="39">
        <v>0</v>
      </c>
      <c r="CK136" s="39">
        <v>0</v>
      </c>
      <c r="CL136" s="39">
        <v>0</v>
      </c>
      <c r="CM136" s="39">
        <v>0</v>
      </c>
      <c r="CN136" s="39">
        <v>0</v>
      </c>
      <c r="CO136" s="39">
        <v>0</v>
      </c>
      <c r="CP136" s="39">
        <v>0</v>
      </c>
      <c r="CQ136" s="39">
        <v>0</v>
      </c>
      <c r="CR136" s="39">
        <v>0</v>
      </c>
      <c r="CS136" s="39">
        <v>0</v>
      </c>
      <c r="CT136" s="39">
        <v>0</v>
      </c>
      <c r="CU136" s="39">
        <v>0</v>
      </c>
      <c r="CV136" s="39">
        <v>0</v>
      </c>
      <c r="CW136" s="39">
        <v>0</v>
      </c>
      <c r="CX136" s="39">
        <v>0</v>
      </c>
      <c r="CY136" s="44"/>
      <c r="CZ136" s="39">
        <v>0</v>
      </c>
      <c r="DA136" s="39">
        <f t="shared" si="14"/>
        <v>0</v>
      </c>
      <c r="DB136" s="39">
        <v>0</v>
      </c>
      <c r="DC136" s="39">
        <v>0</v>
      </c>
      <c r="DD136" s="39">
        <v>0</v>
      </c>
      <c r="DE136" s="39">
        <v>0</v>
      </c>
      <c r="DF136" s="39">
        <v>0</v>
      </c>
      <c r="DG136" s="39">
        <v>0</v>
      </c>
      <c r="DH136" s="39">
        <v>0</v>
      </c>
      <c r="DI136" s="39">
        <v>0</v>
      </c>
      <c r="DJ136" s="39">
        <v>0</v>
      </c>
      <c r="DK136" s="39">
        <v>0</v>
      </c>
      <c r="DL136" s="39">
        <v>0</v>
      </c>
      <c r="DM136" s="39">
        <v>0</v>
      </c>
      <c r="DN136" s="39">
        <v>0</v>
      </c>
      <c r="DO136" s="39">
        <v>0</v>
      </c>
      <c r="DP136" s="39">
        <v>0</v>
      </c>
      <c r="DQ136" s="39">
        <v>0</v>
      </c>
      <c r="DR136" s="39">
        <v>0</v>
      </c>
      <c r="DS136" s="39">
        <v>0</v>
      </c>
      <c r="DT136" s="39">
        <v>0</v>
      </c>
      <c r="DU136" s="39">
        <v>0</v>
      </c>
      <c r="DV136" s="39">
        <v>0</v>
      </c>
      <c r="DW136" s="39">
        <v>0</v>
      </c>
      <c r="DX136" s="39">
        <v>0</v>
      </c>
      <c r="DY136" s="39">
        <v>0</v>
      </c>
      <c r="DZ136" s="39">
        <v>0</v>
      </c>
      <c r="EA136" s="39">
        <v>0</v>
      </c>
      <c r="EB136" s="44"/>
      <c r="EC136" s="39">
        <v>0</v>
      </c>
      <c r="ED136" s="39">
        <v>0</v>
      </c>
      <c r="EE136" s="39">
        <f t="shared" si="15"/>
        <v>0</v>
      </c>
      <c r="EF136" s="39">
        <v>0</v>
      </c>
      <c r="EG136" s="39">
        <v>0</v>
      </c>
      <c r="EH136" s="39">
        <v>0</v>
      </c>
      <c r="EI136" s="39">
        <v>0</v>
      </c>
      <c r="EJ136" s="39">
        <v>0</v>
      </c>
      <c r="EK136" s="39">
        <v>0</v>
      </c>
      <c r="EL136" s="44"/>
      <c r="EM136" s="39">
        <v>0</v>
      </c>
      <c r="EN136" s="72">
        <v>47</v>
      </c>
      <c r="EO136" s="39">
        <f t="shared" si="16"/>
        <v>0</v>
      </c>
      <c r="EP136" s="39" t="s">
        <v>3665</v>
      </c>
      <c r="EQ136" s="39" t="s">
        <v>3666</v>
      </c>
      <c r="ER136" s="43" t="s">
        <v>3667</v>
      </c>
      <c r="ES136" s="39" t="s">
        <v>3668</v>
      </c>
      <c r="ET136" s="43" t="s">
        <v>3669</v>
      </c>
      <c r="EU136" s="39" t="s">
        <v>3670</v>
      </c>
      <c r="EV136" s="39" t="s">
        <v>236</v>
      </c>
      <c r="EW136" s="44"/>
      <c r="EX136" s="44"/>
      <c r="EY136" s="44"/>
      <c r="EZ136" s="44"/>
      <c r="FA136" s="39">
        <v>0</v>
      </c>
      <c r="FB136" s="39" t="s">
        <v>239</v>
      </c>
      <c r="FC136" s="39">
        <v>1</v>
      </c>
      <c r="FD136" s="39" t="s">
        <v>243</v>
      </c>
      <c r="FE136" s="39" t="s">
        <v>3671</v>
      </c>
      <c r="FF136" s="39">
        <v>30000</v>
      </c>
      <c r="FG136" s="39" t="s">
        <v>243</v>
      </c>
      <c r="FH136" s="39" t="s">
        <v>3671</v>
      </c>
      <c r="FI136" s="39">
        <v>30000</v>
      </c>
      <c r="FJ136" s="39" t="s">
        <v>236</v>
      </c>
      <c r="FK136" s="44"/>
      <c r="FL136" s="44"/>
      <c r="FM136" s="39" t="s">
        <v>236</v>
      </c>
      <c r="FN136" s="44"/>
      <c r="FO136" s="44"/>
      <c r="FP136" s="39" t="s">
        <v>236</v>
      </c>
      <c r="FQ136" s="44"/>
      <c r="FR136" s="44"/>
      <c r="FS136" s="39" t="s">
        <v>236</v>
      </c>
      <c r="FT136" s="44"/>
      <c r="FU136" s="44"/>
      <c r="FV136" s="39" t="s">
        <v>236</v>
      </c>
      <c r="FW136" s="44"/>
      <c r="FX136" s="44"/>
      <c r="FY136" s="39" t="s">
        <v>239</v>
      </c>
      <c r="FZ136" s="39" t="s">
        <v>239</v>
      </c>
      <c r="GA136" s="39">
        <v>0</v>
      </c>
      <c r="GB136" s="39" t="s">
        <v>236</v>
      </c>
      <c r="GC136" s="44"/>
      <c r="GD136" s="44"/>
      <c r="GE136" s="39" t="s">
        <v>236</v>
      </c>
      <c r="GF136" s="44"/>
      <c r="GG136" s="44"/>
      <c r="GH136" s="39" t="s">
        <v>236</v>
      </c>
      <c r="GI136" s="44"/>
      <c r="GJ136" s="44"/>
      <c r="GK136" s="39" t="s">
        <v>236</v>
      </c>
      <c r="GL136" s="44"/>
      <c r="GM136" s="44"/>
      <c r="GN136" s="39" t="s">
        <v>236</v>
      </c>
      <c r="GO136" s="44"/>
      <c r="GP136" s="44"/>
      <c r="GQ136" s="39" t="s">
        <v>243</v>
      </c>
      <c r="GR136" s="39" t="s">
        <v>3672</v>
      </c>
      <c r="GS136" s="39">
        <v>6</v>
      </c>
      <c r="GT136" s="39" t="s">
        <v>239</v>
      </c>
      <c r="GU136" s="39" t="s">
        <v>239</v>
      </c>
      <c r="GV136" s="39">
        <v>0</v>
      </c>
      <c r="GW136" s="39">
        <v>100</v>
      </c>
      <c r="GX136" s="39" t="s">
        <v>239</v>
      </c>
      <c r="GY136" s="39">
        <v>21</v>
      </c>
      <c r="GZ136" s="39">
        <v>0</v>
      </c>
      <c r="HA136" s="39">
        <v>0</v>
      </c>
      <c r="HB136" s="39">
        <v>0</v>
      </c>
      <c r="HC136" s="39">
        <v>19</v>
      </c>
      <c r="HD136" s="39">
        <v>2</v>
      </c>
      <c r="HE136" s="39">
        <v>0</v>
      </c>
      <c r="HF136" s="39">
        <v>0</v>
      </c>
      <c r="HG136" s="39">
        <v>0</v>
      </c>
      <c r="HH136" s="39" t="s">
        <v>236</v>
      </c>
      <c r="HI136" s="44"/>
      <c r="HJ136" s="39" t="s">
        <v>239</v>
      </c>
      <c r="HK136" s="43" t="s">
        <v>3673</v>
      </c>
      <c r="HL136" s="39" t="s">
        <v>3674</v>
      </c>
      <c r="HM136" s="43" t="s">
        <v>3673</v>
      </c>
      <c r="HN136" s="44"/>
      <c r="HO136" s="39" t="s">
        <v>3675</v>
      </c>
      <c r="HP136" s="44"/>
      <c r="HQ136" s="39" t="s">
        <v>239</v>
      </c>
      <c r="HR136" s="44"/>
      <c r="HS136" s="39" t="s">
        <v>3676</v>
      </c>
      <c r="HT136" s="39">
        <v>130</v>
      </c>
      <c r="HU136" s="39">
        <v>300</v>
      </c>
      <c r="HV136" s="39" t="s">
        <v>3677</v>
      </c>
      <c r="HW136" s="39" t="s">
        <v>3678</v>
      </c>
      <c r="HX136" s="39" t="s">
        <v>3679</v>
      </c>
      <c r="HY136" s="39" t="s">
        <v>3680</v>
      </c>
      <c r="HZ136" s="39" t="s">
        <v>3648</v>
      </c>
      <c r="IA136" s="39" t="s">
        <v>3681</v>
      </c>
      <c r="IB136" s="39" t="s">
        <v>3682</v>
      </c>
      <c r="IC136" s="39" t="s">
        <v>3683</v>
      </c>
      <c r="ID136" s="44"/>
    </row>
    <row r="137" spans="1:238" ht="57" customHeight="1" x14ac:dyDescent="0.2">
      <c r="A137" s="44" t="s">
        <v>13002</v>
      </c>
      <c r="B137" s="39" t="s">
        <v>3649</v>
      </c>
      <c r="C137" s="39" t="s">
        <v>355</v>
      </c>
      <c r="D137" s="39" t="s">
        <v>355</v>
      </c>
      <c r="E137" s="39">
        <v>2018</v>
      </c>
      <c r="F137" s="48">
        <v>45366</v>
      </c>
      <c r="G137" s="48">
        <v>45412</v>
      </c>
      <c r="H137" s="39" t="s">
        <v>3747</v>
      </c>
      <c r="I137" s="43" t="s">
        <v>3748</v>
      </c>
      <c r="J137" s="39" t="s">
        <v>3653</v>
      </c>
      <c r="K137" s="43" t="s">
        <v>3749</v>
      </c>
      <c r="L137" s="39" t="s">
        <v>239</v>
      </c>
      <c r="M137" s="44"/>
      <c r="N137" s="39" t="s">
        <v>3655</v>
      </c>
      <c r="O137" s="43" t="s">
        <v>3750</v>
      </c>
      <c r="P137" s="39" t="s">
        <v>239</v>
      </c>
      <c r="Q137" s="44"/>
      <c r="R137" s="39" t="s">
        <v>239</v>
      </c>
      <c r="S137" s="44"/>
      <c r="T137" s="39" t="s">
        <v>3751</v>
      </c>
      <c r="U137" s="39" t="s">
        <v>3751</v>
      </c>
      <c r="V137" s="39" t="s">
        <v>235</v>
      </c>
      <c r="W137" s="39" t="s">
        <v>3752</v>
      </c>
      <c r="X137" s="49">
        <v>245.1</v>
      </c>
      <c r="Y137" s="49">
        <f t="shared" si="12"/>
        <v>0</v>
      </c>
      <c r="Z137" s="49">
        <v>4.8</v>
      </c>
      <c r="AA137" s="49">
        <v>1.96</v>
      </c>
      <c r="AB137" s="39">
        <v>0.01</v>
      </c>
      <c r="AC137" s="39">
        <v>0.2</v>
      </c>
      <c r="AD137" s="39">
        <v>0.08</v>
      </c>
      <c r="AE137" s="39">
        <v>0</v>
      </c>
      <c r="AF137" s="39">
        <v>0</v>
      </c>
      <c r="AG137" s="39">
        <v>0</v>
      </c>
      <c r="AH137" s="39">
        <v>0</v>
      </c>
      <c r="AI137" s="39">
        <v>0</v>
      </c>
      <c r="AJ137" s="39">
        <v>0</v>
      </c>
      <c r="AK137" s="39">
        <v>240.1</v>
      </c>
      <c r="AL137" s="39">
        <v>97.96</v>
      </c>
      <c r="AM137" s="39" t="s">
        <v>3753</v>
      </c>
      <c r="AN137" s="39" t="s">
        <v>364</v>
      </c>
      <c r="AO137" s="39" t="s">
        <v>3751</v>
      </c>
      <c r="AP137" s="39" t="s">
        <v>236</v>
      </c>
      <c r="AQ137" s="44"/>
      <c r="AR137" s="44"/>
      <c r="AS137" s="44"/>
      <c r="AT137" s="39">
        <v>265.39999999999998</v>
      </c>
      <c r="AU137" s="39">
        <v>0.36</v>
      </c>
      <c r="AV137" s="39">
        <v>19</v>
      </c>
      <c r="AW137" s="39">
        <v>19</v>
      </c>
      <c r="AX137" s="39">
        <v>6</v>
      </c>
      <c r="AY137" s="39">
        <v>0</v>
      </c>
      <c r="AZ137" s="39">
        <v>0</v>
      </c>
      <c r="BA137" s="39">
        <v>0</v>
      </c>
      <c r="BB137" s="39">
        <v>0</v>
      </c>
      <c r="BC137" s="39">
        <v>0</v>
      </c>
      <c r="BD137" s="39">
        <v>0</v>
      </c>
      <c r="BE137" s="39">
        <v>0</v>
      </c>
      <c r="BF137" s="39">
        <v>0</v>
      </c>
      <c r="BG137" s="39">
        <v>0</v>
      </c>
      <c r="BH137" s="39">
        <v>0</v>
      </c>
      <c r="BI137" s="39">
        <v>0</v>
      </c>
      <c r="BJ137" s="39">
        <v>6</v>
      </c>
      <c r="BK137" s="39">
        <v>0</v>
      </c>
      <c r="BL137" s="39">
        <v>0</v>
      </c>
      <c r="BM137" s="39">
        <v>0</v>
      </c>
      <c r="BN137" s="39">
        <v>0</v>
      </c>
      <c r="BO137" s="39">
        <v>0</v>
      </c>
      <c r="BP137" s="39">
        <v>0</v>
      </c>
      <c r="BQ137" s="39">
        <v>0</v>
      </c>
      <c r="BR137" s="39">
        <v>0</v>
      </c>
      <c r="BS137" s="39">
        <v>0</v>
      </c>
      <c r="BT137" s="39">
        <v>0</v>
      </c>
      <c r="BU137" s="39">
        <v>0</v>
      </c>
      <c r="BV137" s="39">
        <v>0</v>
      </c>
      <c r="BW137" s="39">
        <v>0</v>
      </c>
      <c r="BX137" s="39">
        <v>0</v>
      </c>
      <c r="BY137" s="39">
        <v>0</v>
      </c>
      <c r="BZ137" s="39">
        <v>0</v>
      </c>
      <c r="CA137" s="39">
        <v>0</v>
      </c>
      <c r="CB137" s="39">
        <v>0</v>
      </c>
      <c r="CC137" s="39">
        <v>0</v>
      </c>
      <c r="CD137" s="39">
        <v>0</v>
      </c>
      <c r="CE137" s="39">
        <v>0</v>
      </c>
      <c r="CF137" s="44"/>
      <c r="CG137" s="39">
        <v>0</v>
      </c>
      <c r="CH137" s="39">
        <v>0</v>
      </c>
      <c r="CI137" s="39">
        <f t="shared" si="13"/>
        <v>0</v>
      </c>
      <c r="CJ137" s="39">
        <v>0</v>
      </c>
      <c r="CK137" s="39">
        <v>0</v>
      </c>
      <c r="CL137" s="39">
        <v>0</v>
      </c>
      <c r="CM137" s="39">
        <v>0</v>
      </c>
      <c r="CN137" s="39">
        <v>0</v>
      </c>
      <c r="CO137" s="39">
        <v>0</v>
      </c>
      <c r="CP137" s="39">
        <v>0</v>
      </c>
      <c r="CQ137" s="39">
        <v>0</v>
      </c>
      <c r="CR137" s="39">
        <v>0</v>
      </c>
      <c r="CS137" s="39">
        <v>0</v>
      </c>
      <c r="CT137" s="39">
        <v>0</v>
      </c>
      <c r="CU137" s="39">
        <v>0</v>
      </c>
      <c r="CV137" s="39">
        <v>0</v>
      </c>
      <c r="CW137" s="39">
        <v>0</v>
      </c>
      <c r="CX137" s="39">
        <v>0</v>
      </c>
      <c r="CY137" s="44"/>
      <c r="CZ137" s="39">
        <v>0</v>
      </c>
      <c r="DA137" s="39">
        <f t="shared" si="14"/>
        <v>0</v>
      </c>
      <c r="DB137" s="39">
        <v>0</v>
      </c>
      <c r="DC137" s="39">
        <v>0</v>
      </c>
      <c r="DD137" s="39">
        <v>0</v>
      </c>
      <c r="DE137" s="39">
        <v>0</v>
      </c>
      <c r="DF137" s="39">
        <v>0</v>
      </c>
      <c r="DG137" s="39">
        <v>0</v>
      </c>
      <c r="DH137" s="39">
        <v>0</v>
      </c>
      <c r="DI137" s="39">
        <v>0</v>
      </c>
      <c r="DJ137" s="39">
        <v>0</v>
      </c>
      <c r="DK137" s="39">
        <v>0</v>
      </c>
      <c r="DL137" s="39">
        <v>0</v>
      </c>
      <c r="DM137" s="39">
        <v>0</v>
      </c>
      <c r="DN137" s="39">
        <v>0</v>
      </c>
      <c r="DO137" s="39">
        <v>0</v>
      </c>
      <c r="DP137" s="39">
        <v>0</v>
      </c>
      <c r="DQ137" s="39">
        <v>0</v>
      </c>
      <c r="DR137" s="39">
        <v>0</v>
      </c>
      <c r="DS137" s="39">
        <v>0</v>
      </c>
      <c r="DT137" s="39">
        <v>0</v>
      </c>
      <c r="DU137" s="39">
        <v>0</v>
      </c>
      <c r="DV137" s="39">
        <v>0</v>
      </c>
      <c r="DW137" s="39">
        <v>0</v>
      </c>
      <c r="DX137" s="39">
        <v>0</v>
      </c>
      <c r="DY137" s="39">
        <v>0</v>
      </c>
      <c r="DZ137" s="39">
        <v>0</v>
      </c>
      <c r="EA137" s="39">
        <v>0</v>
      </c>
      <c r="EB137" s="44"/>
      <c r="EC137" s="39">
        <v>0</v>
      </c>
      <c r="ED137" s="39">
        <v>0</v>
      </c>
      <c r="EE137" s="39">
        <f t="shared" si="15"/>
        <v>0</v>
      </c>
      <c r="EF137" s="39">
        <v>0</v>
      </c>
      <c r="EG137" s="39">
        <v>0</v>
      </c>
      <c r="EH137" s="39">
        <v>0</v>
      </c>
      <c r="EI137" s="39">
        <v>0</v>
      </c>
      <c r="EJ137" s="39">
        <v>0</v>
      </c>
      <c r="EK137" s="39">
        <v>0</v>
      </c>
      <c r="EL137" s="44"/>
      <c r="EM137" s="39">
        <v>0</v>
      </c>
      <c r="EN137" s="72">
        <v>6</v>
      </c>
      <c r="EO137" s="39">
        <f t="shared" si="16"/>
        <v>0</v>
      </c>
      <c r="EP137" s="39" t="s">
        <v>3755</v>
      </c>
      <c r="EQ137" s="39" t="s">
        <v>239</v>
      </c>
      <c r="ER137" s="44"/>
      <c r="ES137" s="39" t="s">
        <v>3756</v>
      </c>
      <c r="ET137" s="43" t="s">
        <v>3669</v>
      </c>
      <c r="EU137" s="39" t="s">
        <v>3670</v>
      </c>
      <c r="EV137" s="39" t="s">
        <v>236</v>
      </c>
      <c r="EW137" s="44"/>
      <c r="EX137" s="44"/>
      <c r="EY137" s="44"/>
      <c r="EZ137" s="44"/>
      <c r="FA137" s="39">
        <v>0</v>
      </c>
      <c r="FB137" s="44"/>
      <c r="FC137" s="39">
        <v>15</v>
      </c>
      <c r="FD137" s="39" t="s">
        <v>243</v>
      </c>
      <c r="FE137" s="43" t="s">
        <v>3757</v>
      </c>
      <c r="FF137" s="39">
        <v>80281</v>
      </c>
      <c r="FG137" s="39" t="s">
        <v>236</v>
      </c>
      <c r="FH137" s="44"/>
      <c r="FI137" s="44"/>
      <c r="FJ137" s="39" t="s">
        <v>236</v>
      </c>
      <c r="FK137" s="44"/>
      <c r="FL137" s="44"/>
      <c r="FM137" s="39" t="s">
        <v>236</v>
      </c>
      <c r="FN137" s="44"/>
      <c r="FO137" s="44"/>
      <c r="FP137" s="39" t="s">
        <v>236</v>
      </c>
      <c r="FQ137" s="44"/>
      <c r="FR137" s="44"/>
      <c r="FS137" s="39" t="s">
        <v>236</v>
      </c>
      <c r="FT137" s="44"/>
      <c r="FU137" s="44"/>
      <c r="FV137" s="39" t="s">
        <v>236</v>
      </c>
      <c r="FW137" s="44"/>
      <c r="FX137" s="44"/>
      <c r="FY137" s="39" t="s">
        <v>239</v>
      </c>
      <c r="FZ137" s="39" t="s">
        <v>239</v>
      </c>
      <c r="GA137" s="39">
        <v>0</v>
      </c>
      <c r="GB137" s="39" t="s">
        <v>236</v>
      </c>
      <c r="GC137" s="44"/>
      <c r="GD137" s="44"/>
      <c r="GE137" s="39" t="s">
        <v>236</v>
      </c>
      <c r="GF137" s="44"/>
      <c r="GG137" s="44"/>
      <c r="GH137" s="39" t="s">
        <v>236</v>
      </c>
      <c r="GI137" s="44"/>
      <c r="GJ137" s="44"/>
      <c r="GK137" s="39" t="s">
        <v>236</v>
      </c>
      <c r="GL137" s="44"/>
      <c r="GM137" s="44"/>
      <c r="GN137" s="39" t="s">
        <v>236</v>
      </c>
      <c r="GO137" s="44"/>
      <c r="GP137" s="44"/>
      <c r="GQ137" s="39" t="s">
        <v>236</v>
      </c>
      <c r="GR137" s="44"/>
      <c r="GS137" s="44"/>
      <c r="GT137" s="39" t="s">
        <v>3758</v>
      </c>
      <c r="GU137" s="39" t="s">
        <v>388</v>
      </c>
      <c r="GV137" s="39">
        <v>80281</v>
      </c>
      <c r="GW137" s="39" t="s">
        <v>3759</v>
      </c>
      <c r="GX137" s="39" t="s">
        <v>3760</v>
      </c>
      <c r="GY137" s="39">
        <v>6</v>
      </c>
      <c r="GZ137" s="39">
        <v>0</v>
      </c>
      <c r="HA137" s="39">
        <v>0</v>
      </c>
      <c r="HB137" s="39">
        <v>0</v>
      </c>
      <c r="HC137" s="39">
        <v>0</v>
      </c>
      <c r="HD137" s="39">
        <v>6</v>
      </c>
      <c r="HE137" s="39">
        <v>0</v>
      </c>
      <c r="HF137" s="39">
        <v>0</v>
      </c>
      <c r="HG137" s="39">
        <v>0</v>
      </c>
      <c r="HH137" s="39" t="s">
        <v>236</v>
      </c>
      <c r="HI137" s="44"/>
      <c r="HJ137" s="39" t="s">
        <v>239</v>
      </c>
      <c r="HK137" s="43" t="s">
        <v>3761</v>
      </c>
      <c r="HL137" s="39" t="s">
        <v>3762</v>
      </c>
      <c r="HM137" s="44"/>
      <c r="HN137" s="44"/>
      <c r="HO137" s="39" t="s">
        <v>3763</v>
      </c>
      <c r="HP137" s="43" t="s">
        <v>300</v>
      </c>
      <c r="HQ137" s="39" t="s">
        <v>239</v>
      </c>
      <c r="HR137" s="44"/>
      <c r="HS137" s="39" t="s">
        <v>239</v>
      </c>
      <c r="HT137" s="39">
        <v>0</v>
      </c>
      <c r="HU137" s="39">
        <v>0</v>
      </c>
      <c r="HV137" s="39" t="s">
        <v>3764</v>
      </c>
      <c r="HW137" s="39" t="s">
        <v>3765</v>
      </c>
      <c r="HX137" s="39" t="s">
        <v>3766</v>
      </c>
      <c r="HY137" s="39" t="s">
        <v>3767</v>
      </c>
      <c r="HZ137" s="39" t="s">
        <v>3648</v>
      </c>
      <c r="IA137" s="39" t="s">
        <v>3768</v>
      </c>
      <c r="IB137" s="39" t="s">
        <v>3682</v>
      </c>
      <c r="IC137" s="39" t="s">
        <v>3683</v>
      </c>
      <c r="ID137" s="44"/>
    </row>
    <row r="138" spans="1:238" ht="48" customHeight="1" x14ac:dyDescent="0.2">
      <c r="A138" s="44" t="s">
        <v>13000</v>
      </c>
      <c r="B138" s="39" t="s">
        <v>3649</v>
      </c>
      <c r="C138" s="39" t="s">
        <v>3769</v>
      </c>
      <c r="D138" s="39" t="s">
        <v>3769</v>
      </c>
      <c r="E138" s="39">
        <v>2020</v>
      </c>
      <c r="F138" s="48">
        <v>45292</v>
      </c>
      <c r="G138" s="48">
        <v>45657</v>
      </c>
      <c r="H138" s="39" t="s">
        <v>3770</v>
      </c>
      <c r="I138" s="43" t="s">
        <v>3771</v>
      </c>
      <c r="J138" s="39" t="s">
        <v>3772</v>
      </c>
      <c r="K138" s="43" t="s">
        <v>3773</v>
      </c>
      <c r="L138" s="44"/>
      <c r="M138" s="44"/>
      <c r="N138" s="39" t="s">
        <v>3655</v>
      </c>
      <c r="O138" s="43" t="s">
        <v>3774</v>
      </c>
      <c r="P138" s="44"/>
      <c r="Q138" s="44"/>
      <c r="R138" s="44"/>
      <c r="S138" s="44"/>
      <c r="T138" s="39" t="s">
        <v>3775</v>
      </c>
      <c r="U138" s="39" t="s">
        <v>3775</v>
      </c>
      <c r="V138" s="39" t="s">
        <v>235</v>
      </c>
      <c r="W138" s="39" t="s">
        <v>3776</v>
      </c>
      <c r="X138" s="49">
        <v>18.074000000000002</v>
      </c>
      <c r="Y138" s="49">
        <f t="shared" si="12"/>
        <v>0</v>
      </c>
      <c r="Z138" s="39">
        <v>0.23300000000000001</v>
      </c>
      <c r="AA138" s="49">
        <v>1.29</v>
      </c>
      <c r="AB138" s="39">
        <v>0</v>
      </c>
      <c r="AC138" s="39">
        <v>1.2999999999999999E-2</v>
      </c>
      <c r="AD138" s="39">
        <v>7.0000000000000007E-2</v>
      </c>
      <c r="AE138" s="39">
        <v>0</v>
      </c>
      <c r="AF138" s="39">
        <v>0</v>
      </c>
      <c r="AG138" s="49">
        <v>6.4</v>
      </c>
      <c r="AH138" s="39">
        <v>35.409999999999997</v>
      </c>
      <c r="AI138" s="39">
        <v>0</v>
      </c>
      <c r="AJ138" s="39">
        <v>0</v>
      </c>
      <c r="AK138" s="39">
        <v>11.428000000000001</v>
      </c>
      <c r="AL138" s="39">
        <v>63.23</v>
      </c>
      <c r="AM138" s="39" t="s">
        <v>3778</v>
      </c>
      <c r="AN138" s="39" t="s">
        <v>304</v>
      </c>
      <c r="AO138" s="39" t="s">
        <v>3775</v>
      </c>
      <c r="AP138" s="39" t="s">
        <v>243</v>
      </c>
      <c r="AQ138" s="39" t="s">
        <v>3779</v>
      </c>
      <c r="AR138" s="43" t="s">
        <v>3780</v>
      </c>
      <c r="AS138" s="39">
        <v>0</v>
      </c>
      <c r="AT138" s="39">
        <v>0.318</v>
      </c>
      <c r="AU138" s="39">
        <v>4.0000000000000002E-4</v>
      </c>
      <c r="AV138" s="39">
        <v>64</v>
      </c>
      <c r="AW138" s="39">
        <v>64</v>
      </c>
      <c r="AX138" s="39">
        <v>7</v>
      </c>
      <c r="AY138" s="39">
        <v>0</v>
      </c>
      <c r="AZ138" s="39">
        <v>0</v>
      </c>
      <c r="BA138" s="39">
        <v>1</v>
      </c>
      <c r="BB138" s="39">
        <v>0</v>
      </c>
      <c r="BC138" s="39">
        <v>0</v>
      </c>
      <c r="BD138" s="39">
        <v>0</v>
      </c>
      <c r="BE138" s="39">
        <v>0</v>
      </c>
      <c r="BF138" s="39">
        <v>0</v>
      </c>
      <c r="BG138" s="39">
        <v>0</v>
      </c>
      <c r="BH138" s="39">
        <v>0</v>
      </c>
      <c r="BI138" s="39">
        <v>0</v>
      </c>
      <c r="BJ138" s="39">
        <v>6</v>
      </c>
      <c r="BK138" s="39">
        <v>0</v>
      </c>
      <c r="BL138" s="39">
        <v>0</v>
      </c>
      <c r="BM138" s="39">
        <v>0</v>
      </c>
      <c r="BN138" s="39">
        <v>0</v>
      </c>
      <c r="BO138" s="39">
        <v>0</v>
      </c>
      <c r="BP138" s="39">
        <v>0</v>
      </c>
      <c r="BQ138" s="39">
        <v>0</v>
      </c>
      <c r="BR138" s="39">
        <v>0</v>
      </c>
      <c r="BS138" s="39">
        <v>0</v>
      </c>
      <c r="BT138" s="39">
        <v>0</v>
      </c>
      <c r="BU138" s="39">
        <v>0</v>
      </c>
      <c r="BV138" s="39">
        <v>0</v>
      </c>
      <c r="BW138" s="39">
        <v>0</v>
      </c>
      <c r="BX138" s="39">
        <v>0</v>
      </c>
      <c r="BY138" s="39">
        <v>0</v>
      </c>
      <c r="BZ138" s="39">
        <v>0</v>
      </c>
      <c r="CA138" s="39">
        <v>0</v>
      </c>
      <c r="CB138" s="39">
        <v>0</v>
      </c>
      <c r="CC138" s="39">
        <v>0</v>
      </c>
      <c r="CD138" s="39">
        <v>0</v>
      </c>
      <c r="CE138" s="39">
        <v>0</v>
      </c>
      <c r="CF138" s="44"/>
      <c r="CG138" s="39">
        <v>0</v>
      </c>
      <c r="CH138" s="39">
        <v>0</v>
      </c>
      <c r="CI138" s="39">
        <f t="shared" si="13"/>
        <v>0</v>
      </c>
      <c r="CJ138" s="39">
        <v>0</v>
      </c>
      <c r="CK138" s="39">
        <v>0</v>
      </c>
      <c r="CL138" s="39">
        <v>0</v>
      </c>
      <c r="CM138" s="39">
        <v>0</v>
      </c>
      <c r="CN138" s="39">
        <v>0</v>
      </c>
      <c r="CO138" s="39">
        <v>0</v>
      </c>
      <c r="CP138" s="39">
        <v>0</v>
      </c>
      <c r="CQ138" s="39">
        <v>0</v>
      </c>
      <c r="CR138" s="39">
        <v>0</v>
      </c>
      <c r="CS138" s="39">
        <v>0</v>
      </c>
      <c r="CT138" s="39">
        <v>0</v>
      </c>
      <c r="CU138" s="39">
        <v>0</v>
      </c>
      <c r="CV138" s="39">
        <v>0</v>
      </c>
      <c r="CW138" s="39">
        <v>0</v>
      </c>
      <c r="CX138" s="39">
        <v>0</v>
      </c>
      <c r="CY138" s="44"/>
      <c r="CZ138" s="39">
        <v>0</v>
      </c>
      <c r="DA138" s="39">
        <f t="shared" si="14"/>
        <v>0</v>
      </c>
      <c r="DB138" s="39">
        <v>0</v>
      </c>
      <c r="DC138" s="39">
        <v>0</v>
      </c>
      <c r="DD138" s="39">
        <v>0</v>
      </c>
      <c r="DE138" s="39">
        <v>0</v>
      </c>
      <c r="DF138" s="39">
        <v>0</v>
      </c>
      <c r="DG138" s="39">
        <v>0</v>
      </c>
      <c r="DH138" s="39">
        <v>0</v>
      </c>
      <c r="DI138" s="39">
        <v>0</v>
      </c>
      <c r="DJ138" s="39">
        <v>0</v>
      </c>
      <c r="DK138" s="39">
        <v>0</v>
      </c>
      <c r="DL138" s="39">
        <v>0</v>
      </c>
      <c r="DM138" s="39">
        <v>0</v>
      </c>
      <c r="DN138" s="39">
        <v>0</v>
      </c>
      <c r="DO138" s="39">
        <v>0</v>
      </c>
      <c r="DP138" s="39">
        <v>0</v>
      </c>
      <c r="DQ138" s="39">
        <v>0</v>
      </c>
      <c r="DR138" s="39">
        <v>0</v>
      </c>
      <c r="DS138" s="39">
        <v>0</v>
      </c>
      <c r="DT138" s="39">
        <v>0</v>
      </c>
      <c r="DU138" s="39">
        <v>0</v>
      </c>
      <c r="DV138" s="39">
        <v>0</v>
      </c>
      <c r="DW138" s="39">
        <v>0</v>
      </c>
      <c r="DX138" s="39">
        <v>0</v>
      </c>
      <c r="DY138" s="39">
        <v>0</v>
      </c>
      <c r="DZ138" s="39">
        <v>0</v>
      </c>
      <c r="EA138" s="39">
        <v>0</v>
      </c>
      <c r="EB138" s="44"/>
      <c r="EC138" s="39">
        <v>0</v>
      </c>
      <c r="ED138" s="39">
        <v>0</v>
      </c>
      <c r="EE138" s="39">
        <f t="shared" si="15"/>
        <v>0</v>
      </c>
      <c r="EF138" s="39">
        <v>0</v>
      </c>
      <c r="EG138" s="39">
        <v>0</v>
      </c>
      <c r="EH138" s="39">
        <v>0</v>
      </c>
      <c r="EI138" s="39">
        <v>0</v>
      </c>
      <c r="EJ138" s="39">
        <v>0</v>
      </c>
      <c r="EK138" s="39">
        <v>0</v>
      </c>
      <c r="EL138" s="44"/>
      <c r="EM138" s="39">
        <v>0</v>
      </c>
      <c r="EN138" s="72">
        <v>7</v>
      </c>
      <c r="EO138" s="39">
        <f t="shared" si="16"/>
        <v>0</v>
      </c>
      <c r="EP138" s="39" t="s">
        <v>3781</v>
      </c>
      <c r="EQ138" s="39" t="s">
        <v>239</v>
      </c>
      <c r="ER138" s="44"/>
      <c r="ES138" s="51">
        <v>45841</v>
      </c>
      <c r="ET138" s="43" t="s">
        <v>3669</v>
      </c>
      <c r="EU138" s="39" t="s">
        <v>3670</v>
      </c>
      <c r="EV138" s="39" t="s">
        <v>236</v>
      </c>
      <c r="EW138" s="44"/>
      <c r="EX138" s="44"/>
      <c r="EY138" s="44"/>
      <c r="EZ138" s="44"/>
      <c r="FA138" s="39">
        <v>0</v>
      </c>
      <c r="FB138" s="44"/>
      <c r="FC138" s="39">
        <v>0</v>
      </c>
      <c r="FD138" s="39" t="s">
        <v>236</v>
      </c>
      <c r="FE138" s="44"/>
      <c r="FF138" s="44"/>
      <c r="FG138" s="39" t="s">
        <v>243</v>
      </c>
      <c r="FH138" s="39" t="s">
        <v>442</v>
      </c>
      <c r="FI138" s="39">
        <v>11269</v>
      </c>
      <c r="FJ138" s="39" t="s">
        <v>236</v>
      </c>
      <c r="FK138" s="44"/>
      <c r="FL138" s="44"/>
      <c r="FM138" s="39" t="s">
        <v>236</v>
      </c>
      <c r="FN138" s="44"/>
      <c r="FO138" s="44"/>
      <c r="FP138" s="39" t="s">
        <v>236</v>
      </c>
      <c r="FQ138" s="44"/>
      <c r="FR138" s="44"/>
      <c r="FS138" s="39" t="s">
        <v>236</v>
      </c>
      <c r="FT138" s="44"/>
      <c r="FU138" s="44"/>
      <c r="FV138" s="39" t="s">
        <v>236</v>
      </c>
      <c r="FW138" s="44"/>
      <c r="FX138" s="44"/>
      <c r="FY138" s="44"/>
      <c r="FZ138" s="44"/>
      <c r="GA138" s="44"/>
      <c r="GB138" s="39" t="s">
        <v>236</v>
      </c>
      <c r="GC138" s="44"/>
      <c r="GD138" s="44"/>
      <c r="GE138" s="39" t="s">
        <v>236</v>
      </c>
      <c r="GF138" s="44"/>
      <c r="GG138" s="44"/>
      <c r="GH138" s="39" t="s">
        <v>236</v>
      </c>
      <c r="GI138" s="44"/>
      <c r="GJ138" s="44"/>
      <c r="GK138" s="39" t="s">
        <v>236</v>
      </c>
      <c r="GL138" s="44"/>
      <c r="GM138" s="44"/>
      <c r="GN138" s="39" t="s">
        <v>243</v>
      </c>
      <c r="GO138" s="39" t="s">
        <v>3782</v>
      </c>
      <c r="GP138" s="39">
        <v>6</v>
      </c>
      <c r="GQ138" s="39" t="s">
        <v>236</v>
      </c>
      <c r="GR138" s="44"/>
      <c r="GS138" s="44"/>
      <c r="GT138" s="44"/>
      <c r="GU138" s="44"/>
      <c r="GV138" s="44"/>
      <c r="GW138" s="39">
        <v>100</v>
      </c>
      <c r="GX138" s="44"/>
      <c r="GY138" s="39">
        <v>19</v>
      </c>
      <c r="GZ138" s="39">
        <v>0</v>
      </c>
      <c r="HA138" s="39">
        <v>0</v>
      </c>
      <c r="HB138" s="39">
        <v>0</v>
      </c>
      <c r="HC138" s="39">
        <v>19</v>
      </c>
      <c r="HD138" s="39">
        <v>0</v>
      </c>
      <c r="HE138" s="39">
        <v>0</v>
      </c>
      <c r="HF138" s="39">
        <v>0</v>
      </c>
      <c r="HG138" s="39">
        <v>0</v>
      </c>
      <c r="HH138" s="39" t="s">
        <v>236</v>
      </c>
      <c r="HI138" s="44"/>
      <c r="HJ138" s="44"/>
      <c r="HK138" s="43" t="s">
        <v>3783</v>
      </c>
      <c r="HL138" s="44"/>
      <c r="HM138" s="44"/>
      <c r="HN138" s="44"/>
      <c r="HO138" s="39" t="s">
        <v>3784</v>
      </c>
      <c r="HP138" s="44"/>
      <c r="HQ138" s="39" t="s">
        <v>239</v>
      </c>
      <c r="HR138" s="44"/>
      <c r="HS138" s="39" t="s">
        <v>239</v>
      </c>
      <c r="HT138" s="39">
        <v>0</v>
      </c>
      <c r="HU138" s="44"/>
      <c r="HV138" s="39" t="s">
        <v>3785</v>
      </c>
      <c r="HW138" s="39" t="s">
        <v>3786</v>
      </c>
      <c r="HX138" s="39" t="s">
        <v>3787</v>
      </c>
      <c r="HY138" s="39" t="s">
        <v>3788</v>
      </c>
      <c r="HZ138" s="39" t="s">
        <v>3648</v>
      </c>
      <c r="IA138" s="39" t="s">
        <v>3768</v>
      </c>
      <c r="IB138" s="39" t="s">
        <v>3682</v>
      </c>
      <c r="IC138" s="39" t="s">
        <v>3683</v>
      </c>
      <c r="ID138" s="44"/>
    </row>
    <row r="139" spans="1:238" ht="44.25" customHeight="1" x14ac:dyDescent="0.2">
      <c r="A139" s="44" t="s">
        <v>13015</v>
      </c>
      <c r="B139" s="39" t="s">
        <v>3649</v>
      </c>
      <c r="C139" s="39" t="s">
        <v>3831</v>
      </c>
      <c r="D139" s="39" t="s">
        <v>3831</v>
      </c>
      <c r="E139" s="39">
        <v>2020</v>
      </c>
      <c r="F139" s="48">
        <v>45292</v>
      </c>
      <c r="G139" s="48">
        <v>45657</v>
      </c>
      <c r="H139" s="39" t="s">
        <v>3832</v>
      </c>
      <c r="I139" s="43" t="s">
        <v>3833</v>
      </c>
      <c r="J139" s="39" t="s">
        <v>3772</v>
      </c>
      <c r="K139" s="43" t="s">
        <v>3834</v>
      </c>
      <c r="L139" s="44"/>
      <c r="M139" s="44"/>
      <c r="N139" s="39" t="s">
        <v>3655</v>
      </c>
      <c r="O139" s="43" t="s">
        <v>3835</v>
      </c>
      <c r="P139" s="44"/>
      <c r="Q139" s="44"/>
      <c r="R139" s="44"/>
      <c r="S139" s="44"/>
      <c r="T139" s="39" t="s">
        <v>3775</v>
      </c>
      <c r="U139" s="39" t="s">
        <v>3775</v>
      </c>
      <c r="V139" s="39" t="s">
        <v>235</v>
      </c>
      <c r="W139" s="39" t="s">
        <v>3836</v>
      </c>
      <c r="X139" s="49">
        <v>83.977000000000004</v>
      </c>
      <c r="Y139" s="49">
        <f t="shared" si="12"/>
        <v>0</v>
      </c>
      <c r="Z139" s="39">
        <v>1.45</v>
      </c>
      <c r="AA139" s="49">
        <v>1.73</v>
      </c>
      <c r="AB139" s="39">
        <v>2E-3</v>
      </c>
      <c r="AC139" s="39">
        <v>7.2999999999999995E-2</v>
      </c>
      <c r="AD139" s="39">
        <v>0.09</v>
      </c>
      <c r="AE139" s="39">
        <v>0</v>
      </c>
      <c r="AF139" s="39">
        <v>0</v>
      </c>
      <c r="AG139" s="39">
        <v>11.393000000000001</v>
      </c>
      <c r="AH139" s="39">
        <v>13.57</v>
      </c>
      <c r="AI139" s="39">
        <v>0</v>
      </c>
      <c r="AJ139" s="39">
        <v>0</v>
      </c>
      <c r="AK139" s="39">
        <v>71.061000000000007</v>
      </c>
      <c r="AL139" s="39">
        <v>84.62</v>
      </c>
      <c r="AM139" s="39" t="s">
        <v>780</v>
      </c>
      <c r="AN139" s="39" t="s">
        <v>304</v>
      </c>
      <c r="AO139" s="39" t="s">
        <v>3775</v>
      </c>
      <c r="AP139" s="39" t="s">
        <v>236</v>
      </c>
      <c r="AQ139" s="44"/>
      <c r="AR139" s="44"/>
      <c r="AS139" s="44"/>
      <c r="AT139" s="39">
        <v>0</v>
      </c>
      <c r="AU139" s="39">
        <v>0</v>
      </c>
      <c r="AV139" s="39">
        <v>1</v>
      </c>
      <c r="AW139" s="39">
        <v>1</v>
      </c>
      <c r="AX139" s="39">
        <v>1</v>
      </c>
      <c r="AY139" s="39">
        <v>0</v>
      </c>
      <c r="AZ139" s="39">
        <v>0</v>
      </c>
      <c r="BA139" s="39">
        <v>0</v>
      </c>
      <c r="BB139" s="39">
        <v>0</v>
      </c>
      <c r="BC139" s="39">
        <v>0</v>
      </c>
      <c r="BD139" s="39">
        <v>0</v>
      </c>
      <c r="BE139" s="39">
        <v>0</v>
      </c>
      <c r="BF139" s="39">
        <v>1</v>
      </c>
      <c r="BG139" s="39">
        <v>0</v>
      </c>
      <c r="BH139" s="39">
        <v>0</v>
      </c>
      <c r="BI139" s="39">
        <v>0</v>
      </c>
      <c r="BJ139" s="39">
        <v>0</v>
      </c>
      <c r="BK139" s="39">
        <v>0</v>
      </c>
      <c r="BL139" s="39">
        <v>0</v>
      </c>
      <c r="BM139" s="39">
        <v>0</v>
      </c>
      <c r="BN139" s="39">
        <v>0</v>
      </c>
      <c r="BO139" s="39">
        <v>0</v>
      </c>
      <c r="BP139" s="39">
        <v>0</v>
      </c>
      <c r="BQ139" s="39">
        <v>0</v>
      </c>
      <c r="BR139" s="39">
        <v>0</v>
      </c>
      <c r="BS139" s="39">
        <v>0</v>
      </c>
      <c r="BT139" s="39">
        <v>0</v>
      </c>
      <c r="BU139" s="39">
        <v>0</v>
      </c>
      <c r="BV139" s="39">
        <v>0</v>
      </c>
      <c r="BW139" s="39">
        <v>0</v>
      </c>
      <c r="BX139" s="39">
        <v>0</v>
      </c>
      <c r="BY139" s="39">
        <v>0</v>
      </c>
      <c r="BZ139" s="39">
        <v>0</v>
      </c>
      <c r="CA139" s="39">
        <v>0</v>
      </c>
      <c r="CB139" s="39">
        <v>0</v>
      </c>
      <c r="CC139" s="39">
        <v>0</v>
      </c>
      <c r="CD139" s="39">
        <v>0</v>
      </c>
      <c r="CE139" s="39">
        <v>0</v>
      </c>
      <c r="CF139" s="44"/>
      <c r="CG139" s="39">
        <v>0</v>
      </c>
      <c r="CH139" s="39">
        <v>0</v>
      </c>
      <c r="CI139" s="39">
        <f t="shared" si="13"/>
        <v>0</v>
      </c>
      <c r="CJ139" s="39">
        <v>0</v>
      </c>
      <c r="CK139" s="39">
        <v>0</v>
      </c>
      <c r="CL139" s="39">
        <v>0</v>
      </c>
      <c r="CM139" s="39">
        <v>0</v>
      </c>
      <c r="CN139" s="39">
        <v>0</v>
      </c>
      <c r="CO139" s="39">
        <v>0</v>
      </c>
      <c r="CP139" s="39">
        <v>0</v>
      </c>
      <c r="CQ139" s="39">
        <v>0</v>
      </c>
      <c r="CR139" s="39">
        <v>0</v>
      </c>
      <c r="CS139" s="39">
        <v>0</v>
      </c>
      <c r="CT139" s="39">
        <v>0</v>
      </c>
      <c r="CU139" s="39">
        <v>0</v>
      </c>
      <c r="CV139" s="39">
        <v>0</v>
      </c>
      <c r="CW139" s="39">
        <v>0</v>
      </c>
      <c r="CX139" s="39">
        <v>0</v>
      </c>
      <c r="CY139" s="44"/>
      <c r="CZ139" s="39">
        <v>0</v>
      </c>
      <c r="DA139" s="39">
        <f t="shared" si="14"/>
        <v>0</v>
      </c>
      <c r="DB139" s="39">
        <v>0</v>
      </c>
      <c r="DC139" s="39">
        <v>0</v>
      </c>
      <c r="DD139" s="39">
        <v>0</v>
      </c>
      <c r="DE139" s="39">
        <v>0</v>
      </c>
      <c r="DF139" s="39">
        <v>0</v>
      </c>
      <c r="DG139" s="39">
        <v>0</v>
      </c>
      <c r="DH139" s="39">
        <v>0</v>
      </c>
      <c r="DI139" s="39">
        <v>0</v>
      </c>
      <c r="DJ139" s="39">
        <v>0</v>
      </c>
      <c r="DK139" s="39">
        <v>0</v>
      </c>
      <c r="DL139" s="39">
        <v>0</v>
      </c>
      <c r="DM139" s="39">
        <v>0</v>
      </c>
      <c r="DN139" s="39">
        <v>0</v>
      </c>
      <c r="DO139" s="39">
        <v>0</v>
      </c>
      <c r="DP139" s="39">
        <v>0</v>
      </c>
      <c r="DQ139" s="39">
        <v>0</v>
      </c>
      <c r="DR139" s="39">
        <v>0</v>
      </c>
      <c r="DS139" s="39">
        <v>0</v>
      </c>
      <c r="DT139" s="39">
        <v>0</v>
      </c>
      <c r="DU139" s="39">
        <v>0</v>
      </c>
      <c r="DV139" s="39">
        <v>0</v>
      </c>
      <c r="DW139" s="39">
        <v>0</v>
      </c>
      <c r="DX139" s="39">
        <v>0</v>
      </c>
      <c r="DY139" s="39">
        <v>0</v>
      </c>
      <c r="DZ139" s="39">
        <v>0</v>
      </c>
      <c r="EA139" s="39">
        <v>0</v>
      </c>
      <c r="EB139" s="44"/>
      <c r="EC139" s="39">
        <v>0</v>
      </c>
      <c r="ED139" s="39">
        <v>0</v>
      </c>
      <c r="EE139" s="39">
        <f t="shared" si="15"/>
        <v>0</v>
      </c>
      <c r="EF139" s="39">
        <v>0</v>
      </c>
      <c r="EG139" s="39">
        <v>0</v>
      </c>
      <c r="EH139" s="39">
        <v>0</v>
      </c>
      <c r="EI139" s="39">
        <v>0</v>
      </c>
      <c r="EJ139" s="39">
        <v>0</v>
      </c>
      <c r="EK139" s="39">
        <v>0</v>
      </c>
      <c r="EL139" s="44"/>
      <c r="EM139" s="39">
        <v>0</v>
      </c>
      <c r="EN139" s="72">
        <v>1</v>
      </c>
      <c r="EO139" s="39">
        <f t="shared" si="16"/>
        <v>0</v>
      </c>
      <c r="EP139" s="39" t="s">
        <v>3837</v>
      </c>
      <c r="EQ139" s="39" t="s">
        <v>239</v>
      </c>
      <c r="ER139" s="44"/>
      <c r="ES139" s="39" t="s">
        <v>3838</v>
      </c>
      <c r="ET139" s="43" t="s">
        <v>3669</v>
      </c>
      <c r="EU139" s="39" t="s">
        <v>3670</v>
      </c>
      <c r="EV139" s="39" t="s">
        <v>236</v>
      </c>
      <c r="EW139" s="44"/>
      <c r="EX139" s="44"/>
      <c r="EY139" s="44"/>
      <c r="EZ139" s="44"/>
      <c r="FA139" s="39">
        <v>0</v>
      </c>
      <c r="FB139" s="44"/>
      <c r="FC139" s="39">
        <v>0</v>
      </c>
      <c r="FD139" s="39" t="s">
        <v>236</v>
      </c>
      <c r="FE139" s="44"/>
      <c r="FF139" s="44"/>
      <c r="FG139" s="39" t="s">
        <v>243</v>
      </c>
      <c r="FH139" s="39" t="s">
        <v>3839</v>
      </c>
      <c r="FI139" s="39">
        <v>3781</v>
      </c>
      <c r="FJ139" s="39" t="s">
        <v>236</v>
      </c>
      <c r="FK139" s="44"/>
      <c r="FL139" s="44"/>
      <c r="FM139" s="39" t="s">
        <v>236</v>
      </c>
      <c r="FN139" s="44"/>
      <c r="FO139" s="44"/>
      <c r="FP139" s="39" t="s">
        <v>236</v>
      </c>
      <c r="FQ139" s="44"/>
      <c r="FR139" s="44"/>
      <c r="FS139" s="39" t="s">
        <v>236</v>
      </c>
      <c r="FT139" s="44"/>
      <c r="FU139" s="44"/>
      <c r="FV139" s="39" t="s">
        <v>236</v>
      </c>
      <c r="FW139" s="44"/>
      <c r="FX139" s="44"/>
      <c r="FY139" s="44"/>
      <c r="FZ139" s="44"/>
      <c r="GA139" s="44"/>
      <c r="GB139" s="39" t="s">
        <v>236</v>
      </c>
      <c r="GC139" s="44"/>
      <c r="GD139" s="44"/>
      <c r="GE139" s="39" t="s">
        <v>236</v>
      </c>
      <c r="GF139" s="44"/>
      <c r="GG139" s="44"/>
      <c r="GH139" s="39" t="s">
        <v>236</v>
      </c>
      <c r="GI139" s="44"/>
      <c r="GJ139" s="44"/>
      <c r="GK139" s="39" t="s">
        <v>236</v>
      </c>
      <c r="GL139" s="44"/>
      <c r="GM139" s="44"/>
      <c r="GN139" s="39" t="s">
        <v>243</v>
      </c>
      <c r="GO139" s="39" t="s">
        <v>3840</v>
      </c>
      <c r="GP139" s="39">
        <v>7</v>
      </c>
      <c r="GQ139" s="44"/>
      <c r="GR139" s="44"/>
      <c r="GS139" s="44"/>
      <c r="GT139" s="44"/>
      <c r="GU139" s="44"/>
      <c r="GV139" s="44"/>
      <c r="GW139" s="39">
        <v>100</v>
      </c>
      <c r="GX139" s="44"/>
      <c r="GY139" s="39">
        <v>0</v>
      </c>
      <c r="GZ139" s="39">
        <v>0</v>
      </c>
      <c r="HA139" s="39">
        <v>0</v>
      </c>
      <c r="HB139" s="39">
        <v>0</v>
      </c>
      <c r="HC139" s="39">
        <v>0</v>
      </c>
      <c r="HD139" s="39">
        <v>0</v>
      </c>
      <c r="HE139" s="39">
        <v>0</v>
      </c>
      <c r="HF139" s="39">
        <v>0</v>
      </c>
      <c r="HG139" s="39">
        <v>0</v>
      </c>
      <c r="HH139" s="39" t="s">
        <v>236</v>
      </c>
      <c r="HI139" s="44"/>
      <c r="HJ139" s="44"/>
      <c r="HK139" s="43" t="s">
        <v>3783</v>
      </c>
      <c r="HL139" s="44"/>
      <c r="HM139" s="44"/>
      <c r="HN139" s="44"/>
      <c r="HO139" s="39" t="s">
        <v>3784</v>
      </c>
      <c r="HP139" s="44"/>
      <c r="HQ139" s="39" t="s">
        <v>239</v>
      </c>
      <c r="HR139" s="44"/>
      <c r="HS139" s="39" t="s">
        <v>239</v>
      </c>
      <c r="HT139" s="39">
        <v>0</v>
      </c>
      <c r="HU139" s="44"/>
      <c r="HV139" s="39" t="s">
        <v>3785</v>
      </c>
      <c r="HW139" s="39" t="s">
        <v>3841</v>
      </c>
      <c r="HX139" s="39" t="s">
        <v>3787</v>
      </c>
      <c r="HY139" s="39" t="s">
        <v>3842</v>
      </c>
      <c r="HZ139" s="39" t="s">
        <v>3648</v>
      </c>
      <c r="IA139" s="39" t="s">
        <v>3768</v>
      </c>
      <c r="IB139" s="39" t="s">
        <v>3682</v>
      </c>
      <c r="IC139" s="39" t="s">
        <v>3683</v>
      </c>
      <c r="ID139" s="44"/>
    </row>
    <row r="140" spans="1:238" ht="46.5" customHeight="1" x14ac:dyDescent="0.2">
      <c r="A140" s="44" t="s">
        <v>13000</v>
      </c>
      <c r="B140" s="39" t="s">
        <v>3950</v>
      </c>
      <c r="C140" s="39" t="s">
        <v>3951</v>
      </c>
      <c r="D140" s="39" t="s">
        <v>3952</v>
      </c>
      <c r="E140" s="39">
        <v>2013</v>
      </c>
      <c r="F140" s="48">
        <v>45537</v>
      </c>
      <c r="G140" s="48">
        <v>45636</v>
      </c>
      <c r="H140" s="39" t="s">
        <v>3953</v>
      </c>
      <c r="I140" s="44"/>
      <c r="J140" s="39" t="s">
        <v>3954</v>
      </c>
      <c r="K140" s="44"/>
      <c r="L140" s="44"/>
      <c r="M140" s="44"/>
      <c r="N140" s="44"/>
      <c r="O140" s="44"/>
      <c r="P140" s="39" t="s">
        <v>3955</v>
      </c>
      <c r="Q140" s="44"/>
      <c r="R140" s="39" t="s">
        <v>3956</v>
      </c>
      <c r="S140" s="44"/>
      <c r="T140" s="39" t="s">
        <v>3957</v>
      </c>
      <c r="U140" s="39" t="s">
        <v>3957</v>
      </c>
      <c r="V140" s="39" t="s">
        <v>235</v>
      </c>
      <c r="W140" s="39" t="s">
        <v>3958</v>
      </c>
      <c r="X140" s="49">
        <v>538.399</v>
      </c>
      <c r="Y140" s="49">
        <f t="shared" si="12"/>
        <v>0</v>
      </c>
      <c r="Z140" s="39">
        <v>413.79</v>
      </c>
      <c r="AA140" s="49">
        <v>76.86</v>
      </c>
      <c r="AB140" s="39">
        <v>0.31</v>
      </c>
      <c r="AC140" s="39">
        <v>74.454999999999998</v>
      </c>
      <c r="AD140" s="39">
        <v>13.83</v>
      </c>
      <c r="AE140" s="39">
        <v>0</v>
      </c>
      <c r="AF140" s="39">
        <v>0</v>
      </c>
      <c r="AG140" s="39">
        <v>0</v>
      </c>
      <c r="AH140" s="39">
        <v>0</v>
      </c>
      <c r="AI140" s="39">
        <v>50.154000000000003</v>
      </c>
      <c r="AJ140" s="39">
        <v>9.32</v>
      </c>
      <c r="AK140" s="39">
        <v>0</v>
      </c>
      <c r="AL140" s="39">
        <v>0</v>
      </c>
      <c r="AM140" s="39" t="s">
        <v>12994</v>
      </c>
      <c r="AN140" s="39" t="s">
        <v>234</v>
      </c>
      <c r="AO140" s="39" t="s">
        <v>234</v>
      </c>
      <c r="AP140" s="39" t="s">
        <v>243</v>
      </c>
      <c r="AQ140" s="39" t="s">
        <v>3959</v>
      </c>
      <c r="AR140" s="44"/>
      <c r="AS140" s="39">
        <v>0</v>
      </c>
      <c r="AT140" s="39">
        <v>429.21800000000002</v>
      </c>
      <c r="AU140" s="39">
        <v>0.3</v>
      </c>
      <c r="AV140" s="39">
        <v>490</v>
      </c>
      <c r="AW140" s="39">
        <v>490</v>
      </c>
      <c r="AX140" s="39">
        <v>345</v>
      </c>
      <c r="AY140" s="39">
        <v>75</v>
      </c>
      <c r="AZ140" s="39">
        <v>0</v>
      </c>
      <c r="BA140" s="39">
        <v>17</v>
      </c>
      <c r="BB140" s="39">
        <v>1</v>
      </c>
      <c r="BC140" s="39">
        <v>2</v>
      </c>
      <c r="BD140" s="39">
        <v>0</v>
      </c>
      <c r="BE140" s="39">
        <v>44</v>
      </c>
      <c r="BF140" s="39">
        <v>20</v>
      </c>
      <c r="BG140" s="39">
        <v>24</v>
      </c>
      <c r="BH140" s="39">
        <v>17</v>
      </c>
      <c r="BI140" s="39">
        <v>27</v>
      </c>
      <c r="BJ140" s="39">
        <v>20</v>
      </c>
      <c r="BK140" s="39">
        <v>13</v>
      </c>
      <c r="BL140" s="39">
        <v>20</v>
      </c>
      <c r="BM140" s="39">
        <v>0</v>
      </c>
      <c r="BN140" s="39">
        <v>0</v>
      </c>
      <c r="BO140" s="39">
        <v>0</v>
      </c>
      <c r="BP140" s="39">
        <v>48</v>
      </c>
      <c r="BQ140" s="39">
        <v>0</v>
      </c>
      <c r="BR140" s="39">
        <v>0</v>
      </c>
      <c r="BS140" s="39">
        <v>0</v>
      </c>
      <c r="BT140" s="39">
        <v>0</v>
      </c>
      <c r="BU140" s="39">
        <v>0</v>
      </c>
      <c r="BV140" s="39">
        <v>0</v>
      </c>
      <c r="BW140" s="39">
        <v>0</v>
      </c>
      <c r="BX140" s="39">
        <v>0</v>
      </c>
      <c r="BY140" s="39">
        <v>0</v>
      </c>
      <c r="BZ140" s="39">
        <v>0</v>
      </c>
      <c r="CA140" s="39">
        <v>0</v>
      </c>
      <c r="CB140" s="39">
        <v>0</v>
      </c>
      <c r="CC140" s="39">
        <v>0</v>
      </c>
      <c r="CD140" s="39">
        <v>0</v>
      </c>
      <c r="CE140" s="39">
        <v>0</v>
      </c>
      <c r="CF140" s="44"/>
      <c r="CG140" s="39">
        <v>0</v>
      </c>
      <c r="CH140" s="39">
        <v>0</v>
      </c>
      <c r="CI140" s="39">
        <f t="shared" si="13"/>
        <v>0</v>
      </c>
      <c r="CJ140" s="39">
        <v>0</v>
      </c>
      <c r="CK140" s="39">
        <v>0</v>
      </c>
      <c r="CL140" s="39">
        <v>0</v>
      </c>
      <c r="CM140" s="39">
        <v>0</v>
      </c>
      <c r="CN140" s="39">
        <v>0</v>
      </c>
      <c r="CO140" s="39">
        <v>0</v>
      </c>
      <c r="CP140" s="39">
        <v>0</v>
      </c>
      <c r="CQ140" s="39">
        <v>0</v>
      </c>
      <c r="CR140" s="39">
        <v>0</v>
      </c>
      <c r="CS140" s="39">
        <v>0</v>
      </c>
      <c r="CT140" s="39">
        <v>0</v>
      </c>
      <c r="CU140" s="39">
        <v>0</v>
      </c>
      <c r="CV140" s="39">
        <v>0</v>
      </c>
      <c r="CW140" s="39">
        <v>0</v>
      </c>
      <c r="CX140" s="39">
        <v>0</v>
      </c>
      <c r="CY140" s="44"/>
      <c r="CZ140" s="39">
        <v>0</v>
      </c>
      <c r="DA140" s="39">
        <f t="shared" si="14"/>
        <v>0</v>
      </c>
      <c r="DB140" s="39">
        <v>0</v>
      </c>
      <c r="DC140" s="39">
        <v>0</v>
      </c>
      <c r="DD140" s="39">
        <v>0</v>
      </c>
      <c r="DE140" s="39">
        <v>0</v>
      </c>
      <c r="DF140" s="39">
        <v>0</v>
      </c>
      <c r="DG140" s="39">
        <v>0</v>
      </c>
      <c r="DH140" s="39">
        <v>0</v>
      </c>
      <c r="DI140" s="39">
        <v>0</v>
      </c>
      <c r="DJ140" s="39">
        <v>0</v>
      </c>
      <c r="DK140" s="39">
        <v>0</v>
      </c>
      <c r="DL140" s="39">
        <v>0</v>
      </c>
      <c r="DM140" s="39">
        <v>0</v>
      </c>
      <c r="DN140" s="39">
        <v>0</v>
      </c>
      <c r="DO140" s="39">
        <v>0</v>
      </c>
      <c r="DP140" s="39">
        <v>0</v>
      </c>
      <c r="DQ140" s="39">
        <v>0</v>
      </c>
      <c r="DR140" s="39">
        <v>0</v>
      </c>
      <c r="DS140" s="39">
        <v>0</v>
      </c>
      <c r="DT140" s="39">
        <v>0</v>
      </c>
      <c r="DU140" s="39">
        <v>0</v>
      </c>
      <c r="DV140" s="39">
        <v>0</v>
      </c>
      <c r="DW140" s="39">
        <v>0</v>
      </c>
      <c r="DX140" s="39">
        <v>0</v>
      </c>
      <c r="DY140" s="39">
        <v>0</v>
      </c>
      <c r="DZ140" s="39">
        <v>0</v>
      </c>
      <c r="EA140" s="39">
        <v>0</v>
      </c>
      <c r="EB140" s="44"/>
      <c r="EC140" s="39">
        <v>0</v>
      </c>
      <c r="ED140" s="39">
        <v>0</v>
      </c>
      <c r="EE140" s="39">
        <f t="shared" si="15"/>
        <v>0</v>
      </c>
      <c r="EF140" s="39">
        <v>0</v>
      </c>
      <c r="EG140" s="39">
        <v>0</v>
      </c>
      <c r="EH140" s="39">
        <v>0</v>
      </c>
      <c r="EI140" s="39">
        <v>0</v>
      </c>
      <c r="EJ140" s="39">
        <v>0</v>
      </c>
      <c r="EK140" s="39">
        <v>0</v>
      </c>
      <c r="EL140" s="39" t="s">
        <v>3960</v>
      </c>
      <c r="EM140" s="39">
        <v>3</v>
      </c>
      <c r="EN140" s="72">
        <v>331</v>
      </c>
      <c r="EO140" s="39">
        <f t="shared" si="16"/>
        <v>0</v>
      </c>
      <c r="EP140" s="39">
        <v>754.01800000000003</v>
      </c>
      <c r="EQ140" s="39" t="s">
        <v>3961</v>
      </c>
      <c r="ER140" s="44"/>
      <c r="ES140" s="39" t="s">
        <v>3962</v>
      </c>
      <c r="ET140" s="43" t="s">
        <v>3963</v>
      </c>
      <c r="EU140" s="39">
        <v>1199.7470000000001</v>
      </c>
      <c r="EV140" s="39" t="s">
        <v>236</v>
      </c>
      <c r="EW140" s="44"/>
      <c r="EX140" s="44"/>
      <c r="EY140" s="44"/>
      <c r="EZ140" s="44"/>
      <c r="FA140" s="44"/>
      <c r="FB140" s="44"/>
      <c r="FC140" s="39">
        <v>2</v>
      </c>
      <c r="FD140" s="39" t="s">
        <v>243</v>
      </c>
      <c r="FE140" s="39" t="s">
        <v>3964</v>
      </c>
      <c r="FF140" s="39">
        <v>0</v>
      </c>
      <c r="FG140" s="39" t="s">
        <v>243</v>
      </c>
      <c r="FH140" s="39" t="s">
        <v>3965</v>
      </c>
      <c r="FI140" s="39">
        <v>16406</v>
      </c>
      <c r="FJ140" s="44"/>
      <c r="FK140" s="44"/>
      <c r="FL140" s="44"/>
      <c r="FM140" s="44"/>
      <c r="FN140" s="44"/>
      <c r="FO140" s="44"/>
      <c r="FP140" s="44"/>
      <c r="FQ140" s="44"/>
      <c r="FR140" s="44"/>
      <c r="FS140" s="44"/>
      <c r="FT140" s="44"/>
      <c r="FU140" s="44"/>
      <c r="FV140" s="44"/>
      <c r="FW140" s="44"/>
      <c r="FX140" s="44"/>
      <c r="FY140" s="44"/>
      <c r="FZ140" s="44"/>
      <c r="GA140" s="44"/>
      <c r="GB140" s="44"/>
      <c r="GC140" s="44"/>
      <c r="GD140" s="44"/>
      <c r="GE140" s="44"/>
      <c r="GF140" s="44"/>
      <c r="GG140" s="44"/>
      <c r="GH140" s="44"/>
      <c r="GI140" s="44"/>
      <c r="GJ140" s="44"/>
      <c r="GK140" s="44"/>
      <c r="GL140" s="44"/>
      <c r="GM140" s="44"/>
      <c r="GN140" s="39" t="s">
        <v>243</v>
      </c>
      <c r="GO140" s="39" t="s">
        <v>1010</v>
      </c>
      <c r="GP140" s="39">
        <v>22</v>
      </c>
      <c r="GQ140" s="39" t="s">
        <v>236</v>
      </c>
      <c r="GR140" s="44"/>
      <c r="GS140" s="44"/>
      <c r="GT140" s="44"/>
      <c r="GU140" s="44"/>
      <c r="GV140" s="44"/>
      <c r="GW140" s="39">
        <v>100</v>
      </c>
      <c r="GX140" s="44"/>
      <c r="GY140" s="39">
        <v>40</v>
      </c>
      <c r="GZ140" s="39">
        <v>0</v>
      </c>
      <c r="HA140" s="39">
        <v>0</v>
      </c>
      <c r="HB140" s="39">
        <v>1</v>
      </c>
      <c r="HC140" s="39">
        <v>30</v>
      </c>
      <c r="HD140" s="39">
        <v>9</v>
      </c>
      <c r="HE140" s="39">
        <v>0</v>
      </c>
      <c r="HF140" s="39">
        <v>0</v>
      </c>
      <c r="HG140" s="39">
        <v>0</v>
      </c>
      <c r="HH140" s="39" t="s">
        <v>243</v>
      </c>
      <c r="HI140" s="43" t="s">
        <v>3966</v>
      </c>
      <c r="HJ140" s="39" t="s">
        <v>3967</v>
      </c>
      <c r="HK140" s="43" t="s">
        <v>3966</v>
      </c>
      <c r="HL140" s="39" t="s">
        <v>3968</v>
      </c>
      <c r="HM140" s="44"/>
      <c r="HN140" s="43" t="s">
        <v>3969</v>
      </c>
      <c r="HO140" s="39" t="s">
        <v>3970</v>
      </c>
      <c r="HP140" s="44"/>
      <c r="HQ140" s="44"/>
      <c r="HR140" s="44"/>
      <c r="HS140" s="39" t="s">
        <v>3971</v>
      </c>
      <c r="HT140" s="39">
        <v>2</v>
      </c>
      <c r="HU140" s="39">
        <v>123</v>
      </c>
      <c r="HV140" s="39" t="s">
        <v>3949</v>
      </c>
      <c r="HW140" s="39" t="s">
        <v>3972</v>
      </c>
      <c r="HX140" s="39" t="s">
        <v>3973</v>
      </c>
      <c r="HY140" s="39" t="s">
        <v>3974</v>
      </c>
      <c r="HZ140" s="39" t="s">
        <v>3949</v>
      </c>
      <c r="IA140" s="39" t="s">
        <v>3972</v>
      </c>
      <c r="IB140" s="39" t="s">
        <v>3973</v>
      </c>
      <c r="IC140" s="39" t="s">
        <v>3974</v>
      </c>
      <c r="ID140" s="44"/>
    </row>
    <row r="141" spans="1:238" ht="48" customHeight="1" x14ac:dyDescent="0.2">
      <c r="A141" s="44" t="s">
        <v>13001</v>
      </c>
      <c r="B141" s="39" t="s">
        <v>3950</v>
      </c>
      <c r="C141" s="39" t="s">
        <v>4083</v>
      </c>
      <c r="D141" s="39" t="s">
        <v>4084</v>
      </c>
      <c r="E141" s="39">
        <v>2021</v>
      </c>
      <c r="F141" s="48">
        <v>45261</v>
      </c>
      <c r="G141" s="48">
        <v>45627</v>
      </c>
      <c r="H141" s="39" t="s">
        <v>4085</v>
      </c>
      <c r="I141" s="44"/>
      <c r="J141" s="39" t="s">
        <v>4086</v>
      </c>
      <c r="K141" s="44"/>
      <c r="L141" s="44"/>
      <c r="M141" s="44"/>
      <c r="N141" s="44"/>
      <c r="O141" s="44"/>
      <c r="P141" s="44"/>
      <c r="Q141" s="44"/>
      <c r="R141" s="39" t="s">
        <v>4087</v>
      </c>
      <c r="S141" s="44"/>
      <c r="T141" s="39" t="s">
        <v>3957</v>
      </c>
      <c r="U141" s="39" t="s">
        <v>3957</v>
      </c>
      <c r="V141" s="39" t="s">
        <v>665</v>
      </c>
      <c r="W141" s="39" t="s">
        <v>4088</v>
      </c>
      <c r="X141" s="49">
        <v>30.608000000000001</v>
      </c>
      <c r="Y141" s="49">
        <f t="shared" si="12"/>
        <v>0</v>
      </c>
      <c r="Z141" s="39">
        <v>25.001000000000001</v>
      </c>
      <c r="AA141" s="49">
        <v>81.680000000000007</v>
      </c>
      <c r="AB141" s="39">
        <v>0.02</v>
      </c>
      <c r="AC141" s="39">
        <v>4.9729999999999999</v>
      </c>
      <c r="AD141" s="39">
        <v>16.25</v>
      </c>
      <c r="AE141" s="39">
        <v>0</v>
      </c>
      <c r="AF141" s="39">
        <v>0</v>
      </c>
      <c r="AG141" s="39">
        <v>0</v>
      </c>
      <c r="AH141" s="39">
        <v>0</v>
      </c>
      <c r="AI141" s="39">
        <v>0.63400000000000001</v>
      </c>
      <c r="AJ141" s="49">
        <v>2.0699999999999998</v>
      </c>
      <c r="AK141" s="39">
        <v>0</v>
      </c>
      <c r="AL141" s="39">
        <v>0</v>
      </c>
      <c r="AM141" s="39" t="s">
        <v>234</v>
      </c>
      <c r="AN141" s="39" t="s">
        <v>234</v>
      </c>
      <c r="AO141" s="39" t="s">
        <v>234</v>
      </c>
      <c r="AP141" s="39" t="s">
        <v>236</v>
      </c>
      <c r="AQ141" s="44"/>
      <c r="AR141" s="44"/>
      <c r="AS141" s="44"/>
      <c r="AT141" s="39">
        <v>25.587</v>
      </c>
      <c r="AU141" s="39">
        <v>0.02</v>
      </c>
      <c r="AV141" s="39">
        <v>85</v>
      </c>
      <c r="AW141" s="39">
        <v>84</v>
      </c>
      <c r="AX141" s="39">
        <v>83</v>
      </c>
      <c r="AY141" s="44"/>
      <c r="AZ141" s="44"/>
      <c r="BA141" s="44"/>
      <c r="BB141" s="44"/>
      <c r="BC141" s="44"/>
      <c r="BD141" s="44"/>
      <c r="BE141" s="44"/>
      <c r="BF141" s="44"/>
      <c r="BG141" s="44"/>
      <c r="BH141" s="44"/>
      <c r="BI141" s="44"/>
      <c r="BJ141" s="44"/>
      <c r="BK141" s="44"/>
      <c r="BL141" s="44"/>
      <c r="BM141" s="44"/>
      <c r="BN141" s="44"/>
      <c r="BO141" s="44"/>
      <c r="BP141" s="44"/>
      <c r="BQ141" s="44"/>
      <c r="BR141" s="39">
        <v>83</v>
      </c>
      <c r="BS141" s="39">
        <v>19</v>
      </c>
      <c r="BT141" s="39">
        <v>17</v>
      </c>
      <c r="BU141" s="44"/>
      <c r="BV141" s="39">
        <v>19</v>
      </c>
      <c r="BW141" s="39">
        <v>24</v>
      </c>
      <c r="BX141" s="39">
        <v>4</v>
      </c>
      <c r="BY141" s="44"/>
      <c r="BZ141" s="44"/>
      <c r="CA141" s="44"/>
      <c r="CB141" s="44"/>
      <c r="CC141" s="44"/>
      <c r="CD141" s="44"/>
      <c r="CE141" s="44"/>
      <c r="CF141" s="44"/>
      <c r="CG141" s="44"/>
      <c r="CH141" s="39">
        <v>83</v>
      </c>
      <c r="CI141" s="39">
        <f t="shared" si="13"/>
        <v>0</v>
      </c>
      <c r="CJ141" s="44"/>
      <c r="CK141" s="44"/>
      <c r="CL141" s="44"/>
      <c r="CM141" s="44"/>
      <c r="CN141" s="44"/>
      <c r="CO141" s="44"/>
      <c r="CP141" s="44"/>
      <c r="CQ141" s="44"/>
      <c r="CR141" s="44"/>
      <c r="CS141" s="44"/>
      <c r="CT141" s="44"/>
      <c r="CU141" s="44"/>
      <c r="CV141" s="44"/>
      <c r="CW141" s="44"/>
      <c r="CX141" s="44"/>
      <c r="CY141" s="44"/>
      <c r="CZ141" s="39">
        <v>0</v>
      </c>
      <c r="DA141" s="39">
        <f t="shared" si="14"/>
        <v>0</v>
      </c>
      <c r="DB141" s="44"/>
      <c r="DC141" s="44"/>
      <c r="DD141" s="44"/>
      <c r="DE141" s="44"/>
      <c r="DF141" s="44"/>
      <c r="DG141" s="44"/>
      <c r="DH141" s="44"/>
      <c r="DI141" s="44"/>
      <c r="DJ141" s="44"/>
      <c r="DK141" s="44"/>
      <c r="DL141" s="44"/>
      <c r="DM141" s="44"/>
      <c r="DN141" s="44"/>
      <c r="DO141" s="44"/>
      <c r="DP141" s="44"/>
      <c r="DQ141" s="44"/>
      <c r="DR141" s="44"/>
      <c r="DS141" s="44"/>
      <c r="DT141" s="44"/>
      <c r="DU141" s="44"/>
      <c r="DV141" s="44"/>
      <c r="DW141" s="44"/>
      <c r="DX141" s="44"/>
      <c r="DY141" s="44"/>
      <c r="DZ141" s="44"/>
      <c r="EA141" s="44"/>
      <c r="EB141" s="44"/>
      <c r="EC141" s="44"/>
      <c r="ED141" s="39">
        <v>0</v>
      </c>
      <c r="EE141" s="39">
        <f t="shared" si="15"/>
        <v>0</v>
      </c>
      <c r="EF141" s="44"/>
      <c r="EG141" s="44"/>
      <c r="EH141" s="44"/>
      <c r="EI141" s="44"/>
      <c r="EJ141" s="44"/>
      <c r="EK141" s="44"/>
      <c r="EL141" s="44"/>
      <c r="EM141" s="44"/>
      <c r="EN141" s="72">
        <v>83</v>
      </c>
      <c r="EO141" s="39">
        <f t="shared" si="16"/>
        <v>0</v>
      </c>
      <c r="EP141" s="39">
        <v>38.448999999999998</v>
      </c>
      <c r="EQ141" s="39" t="s">
        <v>4089</v>
      </c>
      <c r="ER141" s="44"/>
      <c r="ES141" s="39" t="s">
        <v>4069</v>
      </c>
      <c r="ET141" s="43" t="s">
        <v>3963</v>
      </c>
      <c r="EU141" s="39">
        <v>1199.7470000000001</v>
      </c>
      <c r="EV141" s="39" t="s">
        <v>236</v>
      </c>
      <c r="EW141" s="44"/>
      <c r="EX141" s="44"/>
      <c r="EY141" s="44"/>
      <c r="EZ141" s="44"/>
      <c r="FA141" s="44"/>
      <c r="FB141" s="44"/>
      <c r="FC141" s="39">
        <v>2</v>
      </c>
      <c r="FD141" s="39" t="s">
        <v>243</v>
      </c>
      <c r="FE141" s="39" t="s">
        <v>4090</v>
      </c>
      <c r="FF141" s="39">
        <v>0</v>
      </c>
      <c r="FG141" s="39" t="s">
        <v>243</v>
      </c>
      <c r="FH141" s="39" t="s">
        <v>4091</v>
      </c>
      <c r="FI141" s="39">
        <v>0</v>
      </c>
      <c r="FJ141" s="44"/>
      <c r="FK141" s="44"/>
      <c r="FL141" s="44"/>
      <c r="FM141" s="44"/>
      <c r="FN141" s="44"/>
      <c r="FO141" s="44"/>
      <c r="FP141" s="44"/>
      <c r="FQ141" s="44"/>
      <c r="FR141" s="44"/>
      <c r="FS141" s="44"/>
      <c r="FT141" s="44"/>
      <c r="FU141" s="44"/>
      <c r="FV141" s="44"/>
      <c r="FW141" s="44"/>
      <c r="FX141" s="44"/>
      <c r="FY141" s="44"/>
      <c r="FZ141" s="44"/>
      <c r="GA141" s="44"/>
      <c r="GB141" s="44"/>
      <c r="GC141" s="44"/>
      <c r="GD141" s="44"/>
      <c r="GE141" s="44"/>
      <c r="GF141" s="44"/>
      <c r="GG141" s="44"/>
      <c r="GH141" s="44"/>
      <c r="GI141" s="44"/>
      <c r="GJ141" s="44"/>
      <c r="GK141" s="44"/>
      <c r="GL141" s="44"/>
      <c r="GM141" s="44"/>
      <c r="GN141" s="44"/>
      <c r="GO141" s="44"/>
      <c r="GP141" s="44"/>
      <c r="GQ141" s="44"/>
      <c r="GR141" s="44"/>
      <c r="GS141" s="44"/>
      <c r="GT141" s="39" t="s">
        <v>4092</v>
      </c>
      <c r="GU141" s="39" t="s">
        <v>510</v>
      </c>
      <c r="GV141" s="39">
        <v>13</v>
      </c>
      <c r="GW141" s="39">
        <v>100</v>
      </c>
      <c r="GX141" s="39" t="s">
        <v>4093</v>
      </c>
      <c r="GY141" s="39">
        <v>40</v>
      </c>
      <c r="GZ141" s="39">
        <v>1</v>
      </c>
      <c r="HA141" s="39">
        <v>0</v>
      </c>
      <c r="HB141" s="39">
        <v>0</v>
      </c>
      <c r="HC141" s="39">
        <v>30</v>
      </c>
      <c r="HD141" s="39">
        <v>9</v>
      </c>
      <c r="HE141" s="39">
        <v>0</v>
      </c>
      <c r="HF141" s="39">
        <v>0</v>
      </c>
      <c r="HG141" s="39">
        <v>0</v>
      </c>
      <c r="HH141" s="39" t="s">
        <v>236</v>
      </c>
      <c r="HI141" s="44"/>
      <c r="HJ141" s="44"/>
      <c r="HK141" s="44"/>
      <c r="HL141" s="44"/>
      <c r="HM141" s="44"/>
      <c r="HN141" s="44"/>
      <c r="HO141" s="39" t="s">
        <v>3970</v>
      </c>
      <c r="HP141" s="44"/>
      <c r="HQ141" s="39" t="s">
        <v>4094</v>
      </c>
      <c r="HR141" s="44"/>
      <c r="HS141" s="39" t="s">
        <v>4095</v>
      </c>
      <c r="HT141" s="39">
        <v>1</v>
      </c>
      <c r="HU141" s="39">
        <v>120</v>
      </c>
      <c r="HV141" s="39" t="s">
        <v>3949</v>
      </c>
      <c r="HW141" s="39" t="s">
        <v>3972</v>
      </c>
      <c r="HX141" s="39" t="s">
        <v>3973</v>
      </c>
      <c r="HY141" s="39" t="s">
        <v>3974</v>
      </c>
      <c r="HZ141" s="39" t="s">
        <v>3949</v>
      </c>
      <c r="IA141" s="39" t="s">
        <v>3972</v>
      </c>
      <c r="IB141" s="39" t="s">
        <v>3973</v>
      </c>
      <c r="IC141" s="39" t="s">
        <v>3974</v>
      </c>
      <c r="ID141" s="44"/>
    </row>
    <row r="142" spans="1:238" ht="54" customHeight="1" x14ac:dyDescent="0.2">
      <c r="A142" s="44" t="s">
        <v>13012</v>
      </c>
      <c r="B142" s="39" t="s">
        <v>3950</v>
      </c>
      <c r="C142" s="39" t="s">
        <v>4163</v>
      </c>
      <c r="D142" s="39" t="s">
        <v>4164</v>
      </c>
      <c r="E142" s="39">
        <v>2023</v>
      </c>
      <c r="F142" s="48">
        <v>45323</v>
      </c>
      <c r="G142" s="48">
        <v>45597</v>
      </c>
      <c r="H142" s="39" t="s">
        <v>4165</v>
      </c>
      <c r="I142" s="44"/>
      <c r="J142" s="39" t="s">
        <v>4166</v>
      </c>
      <c r="K142" s="44"/>
      <c r="L142" s="44"/>
      <c r="M142" s="44"/>
      <c r="N142" s="44"/>
      <c r="O142" s="44"/>
      <c r="P142" s="44"/>
      <c r="Q142" s="44"/>
      <c r="R142" s="39" t="s">
        <v>4167</v>
      </c>
      <c r="S142" s="44"/>
      <c r="T142" s="39" t="s">
        <v>4168</v>
      </c>
      <c r="U142" s="39" t="s">
        <v>4168</v>
      </c>
      <c r="V142" s="39" t="s">
        <v>2151</v>
      </c>
      <c r="W142" s="39" t="s">
        <v>4169</v>
      </c>
      <c r="X142" s="49">
        <v>5.3140000000000001</v>
      </c>
      <c r="Y142" s="49">
        <f t="shared" si="12"/>
        <v>0</v>
      </c>
      <c r="Z142" s="39">
        <v>5</v>
      </c>
      <c r="AA142" s="49">
        <v>94.09</v>
      </c>
      <c r="AB142" s="39">
        <v>0</v>
      </c>
      <c r="AC142" s="39">
        <v>0</v>
      </c>
      <c r="AD142" s="39">
        <v>0</v>
      </c>
      <c r="AE142" s="39">
        <v>0</v>
      </c>
      <c r="AF142" s="39">
        <v>0</v>
      </c>
      <c r="AG142" s="39">
        <v>0.314</v>
      </c>
      <c r="AH142" s="39">
        <v>5.91</v>
      </c>
      <c r="AI142" s="39">
        <v>0</v>
      </c>
      <c r="AJ142" s="39">
        <v>0</v>
      </c>
      <c r="AK142" s="39">
        <v>0</v>
      </c>
      <c r="AL142" s="39">
        <v>0</v>
      </c>
      <c r="AM142" s="39" t="s">
        <v>234</v>
      </c>
      <c r="AN142" s="39" t="s">
        <v>234</v>
      </c>
      <c r="AO142" s="39" t="s">
        <v>234</v>
      </c>
      <c r="AP142" s="39" t="s">
        <v>236</v>
      </c>
      <c r="AQ142" s="44"/>
      <c r="AR142" s="44"/>
      <c r="AS142" s="44"/>
      <c r="AT142" s="39">
        <v>5</v>
      </c>
      <c r="AU142" s="39">
        <v>0</v>
      </c>
      <c r="AV142" s="39">
        <v>29</v>
      </c>
      <c r="AW142" s="39">
        <v>24</v>
      </c>
      <c r="AX142" s="39">
        <v>7</v>
      </c>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c r="CD142" s="44"/>
      <c r="CE142" s="44"/>
      <c r="CF142" s="44"/>
      <c r="CG142" s="44"/>
      <c r="CH142" s="39">
        <v>0</v>
      </c>
      <c r="CI142" s="39">
        <f t="shared" si="13"/>
        <v>0</v>
      </c>
      <c r="CJ142" s="39">
        <v>7</v>
      </c>
      <c r="CK142" s="44"/>
      <c r="CL142" s="44"/>
      <c r="CM142" s="44"/>
      <c r="CN142" s="44"/>
      <c r="CO142" s="39">
        <v>3</v>
      </c>
      <c r="CP142" s="44"/>
      <c r="CQ142" s="44"/>
      <c r="CR142" s="44"/>
      <c r="CS142" s="44"/>
      <c r="CT142" s="44"/>
      <c r="CU142" s="44"/>
      <c r="CV142" s="44"/>
      <c r="CW142" s="44"/>
      <c r="CX142" s="39">
        <v>4</v>
      </c>
      <c r="CY142" s="39" t="s">
        <v>4171</v>
      </c>
      <c r="CZ142" s="39">
        <v>7</v>
      </c>
      <c r="DA142" s="39">
        <f t="shared" si="14"/>
        <v>0</v>
      </c>
      <c r="DB142" s="44"/>
      <c r="DC142" s="44"/>
      <c r="DD142" s="44"/>
      <c r="DE142" s="44"/>
      <c r="DF142" s="44"/>
      <c r="DG142" s="44"/>
      <c r="DH142" s="44"/>
      <c r="DI142" s="44"/>
      <c r="DJ142" s="44"/>
      <c r="DK142" s="44"/>
      <c r="DL142" s="44"/>
      <c r="DM142" s="44"/>
      <c r="DN142" s="44"/>
      <c r="DO142" s="44"/>
      <c r="DP142" s="44"/>
      <c r="DQ142" s="44"/>
      <c r="DR142" s="44"/>
      <c r="DS142" s="44"/>
      <c r="DT142" s="44"/>
      <c r="DU142" s="44"/>
      <c r="DV142" s="44"/>
      <c r="DW142" s="44"/>
      <c r="DX142" s="44"/>
      <c r="DY142" s="44"/>
      <c r="DZ142" s="44"/>
      <c r="EA142" s="44"/>
      <c r="EB142" s="44"/>
      <c r="EC142" s="44"/>
      <c r="ED142" s="39">
        <v>0</v>
      </c>
      <c r="EE142" s="39">
        <f t="shared" si="15"/>
        <v>0</v>
      </c>
      <c r="EF142" s="44"/>
      <c r="EG142" s="44"/>
      <c r="EH142" s="44"/>
      <c r="EI142" s="44"/>
      <c r="EJ142" s="44"/>
      <c r="EK142" s="44"/>
      <c r="EL142" s="44"/>
      <c r="EM142" s="44"/>
      <c r="EN142" s="72">
        <v>7</v>
      </c>
      <c r="EO142" s="39">
        <f t="shared" si="16"/>
        <v>0</v>
      </c>
      <c r="EP142" s="39">
        <v>6</v>
      </c>
      <c r="EQ142" s="39" t="s">
        <v>4172</v>
      </c>
      <c r="ER142" s="44"/>
      <c r="ES142" s="39" t="s">
        <v>1395</v>
      </c>
      <c r="ET142" s="43" t="s">
        <v>3963</v>
      </c>
      <c r="EU142" s="39">
        <v>1199.7470000000001</v>
      </c>
      <c r="EV142" s="39" t="s">
        <v>236</v>
      </c>
      <c r="EW142" s="44"/>
      <c r="EX142" s="44"/>
      <c r="EY142" s="44"/>
      <c r="EZ142" s="44"/>
      <c r="FA142" s="44"/>
      <c r="FB142" s="44"/>
      <c r="FC142" s="39">
        <v>1</v>
      </c>
      <c r="FD142" s="44"/>
      <c r="FE142" s="44"/>
      <c r="FF142" s="44"/>
      <c r="FG142" s="44"/>
      <c r="FH142" s="44"/>
      <c r="FI142" s="44"/>
      <c r="FJ142" s="44"/>
      <c r="FK142" s="44"/>
      <c r="FL142" s="44"/>
      <c r="FM142" s="44"/>
      <c r="FN142" s="44"/>
      <c r="FO142" s="44"/>
      <c r="FP142" s="44"/>
      <c r="FQ142" s="44"/>
      <c r="FR142" s="44"/>
      <c r="FS142" s="44"/>
      <c r="FT142" s="44"/>
      <c r="FU142" s="44"/>
      <c r="FV142" s="44"/>
      <c r="FW142" s="44"/>
      <c r="FX142" s="44"/>
      <c r="FY142" s="39" t="s">
        <v>4173</v>
      </c>
      <c r="FZ142" s="39" t="s">
        <v>4174</v>
      </c>
      <c r="GA142" s="39">
        <v>14000</v>
      </c>
      <c r="GB142" s="44"/>
      <c r="GC142" s="44"/>
      <c r="GD142" s="44"/>
      <c r="GE142" s="39" t="s">
        <v>243</v>
      </c>
      <c r="GF142" s="39" t="s">
        <v>4175</v>
      </c>
      <c r="GG142" s="39">
        <v>10000</v>
      </c>
      <c r="GH142" s="44"/>
      <c r="GI142" s="44"/>
      <c r="GJ142" s="44"/>
      <c r="GK142" s="44"/>
      <c r="GL142" s="44"/>
      <c r="GM142" s="44"/>
      <c r="GN142" s="39" t="s">
        <v>243</v>
      </c>
      <c r="GO142" s="39" t="s">
        <v>4176</v>
      </c>
      <c r="GP142" s="39">
        <v>12</v>
      </c>
      <c r="GQ142" s="44"/>
      <c r="GR142" s="44"/>
      <c r="GS142" s="44"/>
      <c r="GT142" s="44"/>
      <c r="GU142" s="44"/>
      <c r="GV142" s="44"/>
      <c r="GW142" s="39">
        <v>0</v>
      </c>
      <c r="GX142" s="39" t="s">
        <v>4177</v>
      </c>
      <c r="GY142" s="39">
        <v>0</v>
      </c>
      <c r="GZ142" s="39">
        <v>0</v>
      </c>
      <c r="HA142" s="39">
        <v>0</v>
      </c>
      <c r="HB142" s="39">
        <v>0</v>
      </c>
      <c r="HC142" s="39">
        <v>0</v>
      </c>
      <c r="HD142" s="39">
        <v>0</v>
      </c>
      <c r="HE142" s="39">
        <v>0</v>
      </c>
      <c r="HF142" s="39">
        <v>0</v>
      </c>
      <c r="HG142" s="39">
        <v>0</v>
      </c>
      <c r="HH142" s="39" t="s">
        <v>236</v>
      </c>
      <c r="HI142" s="44"/>
      <c r="HJ142" s="44"/>
      <c r="HK142" s="44"/>
      <c r="HL142" s="39" t="s">
        <v>4178</v>
      </c>
      <c r="HM142" s="44"/>
      <c r="HN142" s="44"/>
      <c r="HO142" s="44"/>
      <c r="HP142" s="44"/>
      <c r="HQ142" s="44"/>
      <c r="HR142" s="44"/>
      <c r="HS142" s="39" t="s">
        <v>239</v>
      </c>
      <c r="HT142" s="39">
        <v>0</v>
      </c>
      <c r="HU142" s="44"/>
      <c r="HV142" s="39" t="s">
        <v>4179</v>
      </c>
      <c r="HW142" s="39" t="s">
        <v>4180</v>
      </c>
      <c r="HX142" s="39" t="s">
        <v>4181</v>
      </c>
      <c r="HY142" s="39" t="s">
        <v>4182</v>
      </c>
      <c r="HZ142" s="39" t="s">
        <v>3949</v>
      </c>
      <c r="IA142" s="39" t="s">
        <v>3972</v>
      </c>
      <c r="IB142" s="39" t="s">
        <v>3973</v>
      </c>
      <c r="IC142" s="39" t="s">
        <v>3974</v>
      </c>
      <c r="ID142" s="44"/>
    </row>
    <row r="143" spans="1:238" ht="49.5" customHeight="1" x14ac:dyDescent="0.2">
      <c r="A143" s="44" t="s">
        <v>13000</v>
      </c>
      <c r="B143" s="39" t="s">
        <v>381</v>
      </c>
      <c r="C143" s="39" t="s">
        <v>382</v>
      </c>
      <c r="D143" s="39" t="s">
        <v>383</v>
      </c>
      <c r="E143" s="39">
        <v>2018</v>
      </c>
      <c r="F143" s="48">
        <v>45170</v>
      </c>
      <c r="G143" s="48">
        <v>45778</v>
      </c>
      <c r="H143" s="39" t="s">
        <v>384</v>
      </c>
      <c r="I143" s="43" t="s">
        <v>385</v>
      </c>
      <c r="J143" s="39" t="s">
        <v>386</v>
      </c>
      <c r="K143" s="43" t="s">
        <v>387</v>
      </c>
      <c r="L143" s="39" t="s">
        <v>388</v>
      </c>
      <c r="M143" s="44"/>
      <c r="N143" s="39" t="s">
        <v>388</v>
      </c>
      <c r="O143" s="44"/>
      <c r="P143" s="39" t="s">
        <v>388</v>
      </c>
      <c r="Q143" s="44"/>
      <c r="R143" s="39" t="s">
        <v>389</v>
      </c>
      <c r="S143" s="39" t="s">
        <v>390</v>
      </c>
      <c r="T143" s="39" t="s">
        <v>391</v>
      </c>
      <c r="U143" s="39" t="s">
        <v>391</v>
      </c>
      <c r="V143" s="39" t="s">
        <v>235</v>
      </c>
      <c r="W143" s="39" t="s">
        <v>392</v>
      </c>
      <c r="X143" s="49">
        <v>84.452344640000007</v>
      </c>
      <c r="Y143" s="49">
        <f t="shared" si="12"/>
        <v>0</v>
      </c>
      <c r="Z143" s="39">
        <v>48.751460860000002</v>
      </c>
      <c r="AA143" s="49">
        <v>57.73</v>
      </c>
      <c r="AB143" s="39">
        <v>0.04</v>
      </c>
      <c r="AC143" s="39">
        <v>23.042346559999999</v>
      </c>
      <c r="AD143" s="39">
        <v>27.28</v>
      </c>
      <c r="AE143" s="39">
        <v>0</v>
      </c>
      <c r="AF143" s="39">
        <v>0</v>
      </c>
      <c r="AG143" s="39">
        <v>0</v>
      </c>
      <c r="AH143" s="39">
        <v>0</v>
      </c>
      <c r="AI143" s="39">
        <v>12.658537219999999</v>
      </c>
      <c r="AJ143" s="39">
        <v>14.99</v>
      </c>
      <c r="AK143" s="39">
        <v>0</v>
      </c>
      <c r="AL143" s="39">
        <v>0</v>
      </c>
      <c r="AM143" s="39" t="s">
        <v>388</v>
      </c>
      <c r="AN143" s="39" t="s">
        <v>388</v>
      </c>
      <c r="AO143" s="39" t="s">
        <v>388</v>
      </c>
      <c r="AP143" s="39" t="s">
        <v>243</v>
      </c>
      <c r="AQ143" s="39" t="s">
        <v>393</v>
      </c>
      <c r="AR143" s="43" t="s">
        <v>394</v>
      </c>
      <c r="AS143" s="39">
        <v>4.6907931300000003</v>
      </c>
      <c r="AT143" s="39">
        <v>50</v>
      </c>
      <c r="AU143" s="39">
        <v>0.04</v>
      </c>
      <c r="AV143" s="39">
        <v>200</v>
      </c>
      <c r="AW143" s="39">
        <v>79</v>
      </c>
      <c r="AX143" s="39">
        <v>75</v>
      </c>
      <c r="AY143" s="39">
        <v>10</v>
      </c>
      <c r="AZ143" s="39">
        <v>15</v>
      </c>
      <c r="BA143" s="39">
        <v>3</v>
      </c>
      <c r="BB143" s="39">
        <v>0</v>
      </c>
      <c r="BC143" s="39">
        <v>0</v>
      </c>
      <c r="BD143" s="39">
        <v>2</v>
      </c>
      <c r="BE143" s="39">
        <v>0</v>
      </c>
      <c r="BF143" s="39">
        <v>4</v>
      </c>
      <c r="BG143" s="39">
        <v>6</v>
      </c>
      <c r="BH143" s="39">
        <v>0</v>
      </c>
      <c r="BI143" s="39">
        <v>5</v>
      </c>
      <c r="BJ143" s="39">
        <v>7</v>
      </c>
      <c r="BK143" s="39">
        <v>18</v>
      </c>
      <c r="BL143" s="39">
        <v>5</v>
      </c>
      <c r="BM143" s="39">
        <v>0</v>
      </c>
      <c r="BN143" s="39">
        <v>0</v>
      </c>
      <c r="BO143" s="39">
        <v>0</v>
      </c>
      <c r="BP143" s="39">
        <v>0</v>
      </c>
      <c r="BQ143" s="39">
        <v>0</v>
      </c>
      <c r="BR143" s="39">
        <v>0</v>
      </c>
      <c r="BS143" s="39">
        <v>0</v>
      </c>
      <c r="BT143" s="39">
        <v>0</v>
      </c>
      <c r="BU143" s="39">
        <v>0</v>
      </c>
      <c r="BV143" s="39">
        <v>0</v>
      </c>
      <c r="BW143" s="39">
        <v>0</v>
      </c>
      <c r="BX143" s="39">
        <v>0</v>
      </c>
      <c r="BY143" s="39">
        <v>0</v>
      </c>
      <c r="BZ143" s="39">
        <v>0</v>
      </c>
      <c r="CA143" s="39">
        <v>0</v>
      </c>
      <c r="CB143" s="39">
        <v>0</v>
      </c>
      <c r="CC143" s="39">
        <v>0</v>
      </c>
      <c r="CD143" s="39">
        <v>0</v>
      </c>
      <c r="CE143" s="39">
        <v>0</v>
      </c>
      <c r="CF143" s="44"/>
      <c r="CG143" s="39">
        <v>0</v>
      </c>
      <c r="CH143" s="39">
        <v>0</v>
      </c>
      <c r="CI143" s="39">
        <f t="shared" si="13"/>
        <v>0</v>
      </c>
      <c r="CJ143" s="39">
        <v>0</v>
      </c>
      <c r="CK143" s="39">
        <v>0</v>
      </c>
      <c r="CL143" s="39">
        <v>0</v>
      </c>
      <c r="CM143" s="39">
        <v>0</v>
      </c>
      <c r="CN143" s="39">
        <v>0</v>
      </c>
      <c r="CO143" s="39">
        <v>0</v>
      </c>
      <c r="CP143" s="39">
        <v>0</v>
      </c>
      <c r="CQ143" s="39">
        <v>0</v>
      </c>
      <c r="CR143" s="39">
        <v>0</v>
      </c>
      <c r="CS143" s="39">
        <v>0</v>
      </c>
      <c r="CT143" s="39">
        <v>0</v>
      </c>
      <c r="CU143" s="39">
        <v>0</v>
      </c>
      <c r="CV143" s="39">
        <v>0</v>
      </c>
      <c r="CW143" s="39">
        <v>0</v>
      </c>
      <c r="CX143" s="39">
        <v>0</v>
      </c>
      <c r="CY143" s="39" t="s">
        <v>388</v>
      </c>
      <c r="CZ143" s="39">
        <v>0</v>
      </c>
      <c r="DA143" s="39">
        <f t="shared" si="14"/>
        <v>0</v>
      </c>
      <c r="DB143" s="39">
        <v>0</v>
      </c>
      <c r="DC143" s="39">
        <v>0</v>
      </c>
      <c r="DD143" s="39">
        <v>0</v>
      </c>
      <c r="DE143" s="39">
        <v>0</v>
      </c>
      <c r="DF143" s="39">
        <v>0</v>
      </c>
      <c r="DG143" s="39">
        <v>0</v>
      </c>
      <c r="DH143" s="39">
        <v>0</v>
      </c>
      <c r="DI143" s="39">
        <v>0</v>
      </c>
      <c r="DJ143" s="39">
        <v>0</v>
      </c>
      <c r="DK143" s="39">
        <v>0</v>
      </c>
      <c r="DL143" s="39">
        <v>0</v>
      </c>
      <c r="DM143" s="39">
        <v>0</v>
      </c>
      <c r="DN143" s="39">
        <v>0</v>
      </c>
      <c r="DO143" s="39">
        <v>0</v>
      </c>
      <c r="DP143" s="39">
        <v>0</v>
      </c>
      <c r="DQ143" s="39">
        <v>0</v>
      </c>
      <c r="DR143" s="39">
        <v>0</v>
      </c>
      <c r="DS143" s="39">
        <v>0</v>
      </c>
      <c r="DT143" s="39">
        <v>0</v>
      </c>
      <c r="DU143" s="39">
        <v>0</v>
      </c>
      <c r="DV143" s="39">
        <v>0</v>
      </c>
      <c r="DW143" s="39">
        <v>0</v>
      </c>
      <c r="DX143" s="39">
        <v>0</v>
      </c>
      <c r="DY143" s="39">
        <v>0</v>
      </c>
      <c r="DZ143" s="39">
        <v>0</v>
      </c>
      <c r="EA143" s="39">
        <v>0</v>
      </c>
      <c r="EB143" s="39" t="s">
        <v>388</v>
      </c>
      <c r="EC143" s="39">
        <v>0</v>
      </c>
      <c r="ED143" s="39">
        <v>0</v>
      </c>
      <c r="EE143" s="39">
        <f t="shared" si="15"/>
        <v>0</v>
      </c>
      <c r="EF143" s="39">
        <v>0</v>
      </c>
      <c r="EG143" s="39">
        <v>0</v>
      </c>
      <c r="EH143" s="39">
        <v>0</v>
      </c>
      <c r="EI143" s="39">
        <v>0</v>
      </c>
      <c r="EJ143" s="39">
        <v>0</v>
      </c>
      <c r="EK143" s="39">
        <v>0</v>
      </c>
      <c r="EL143" s="39" t="s">
        <v>395</v>
      </c>
      <c r="EM143" s="39">
        <v>0</v>
      </c>
      <c r="EN143" s="72">
        <v>75</v>
      </c>
      <c r="EO143" s="39">
        <f t="shared" si="16"/>
        <v>0</v>
      </c>
      <c r="EP143" s="39" t="s">
        <v>396</v>
      </c>
      <c r="EQ143" s="39" t="s">
        <v>397</v>
      </c>
      <c r="ER143" s="43" t="s">
        <v>398</v>
      </c>
      <c r="ES143" s="39" t="s">
        <v>399</v>
      </c>
      <c r="ET143" s="39" t="s">
        <v>400</v>
      </c>
      <c r="EU143" s="39" t="s">
        <v>401</v>
      </c>
      <c r="EV143" s="39" t="s">
        <v>236</v>
      </c>
      <c r="EW143" s="44"/>
      <c r="EX143" s="44"/>
      <c r="EY143" s="44"/>
      <c r="EZ143" s="44"/>
      <c r="FA143" s="44"/>
      <c r="FB143" s="44"/>
      <c r="FC143" s="39">
        <v>2</v>
      </c>
      <c r="FD143" s="39" t="s">
        <v>243</v>
      </c>
      <c r="FE143" s="39" t="s">
        <v>402</v>
      </c>
      <c r="FF143" s="39">
        <v>9707</v>
      </c>
      <c r="FG143" s="39" t="s">
        <v>243</v>
      </c>
      <c r="FH143" s="39" t="s">
        <v>403</v>
      </c>
      <c r="FI143" s="39">
        <v>6265</v>
      </c>
      <c r="FJ143" s="39" t="s">
        <v>236</v>
      </c>
      <c r="FK143" s="44"/>
      <c r="FL143" s="44"/>
      <c r="FM143" s="39" t="s">
        <v>236</v>
      </c>
      <c r="FN143" s="44"/>
      <c r="FO143" s="44"/>
      <c r="FP143" s="39" t="s">
        <v>236</v>
      </c>
      <c r="FQ143" s="44"/>
      <c r="FR143" s="44"/>
      <c r="FS143" s="39" t="s">
        <v>243</v>
      </c>
      <c r="FT143" s="39" t="s">
        <v>404</v>
      </c>
      <c r="FU143" s="39">
        <v>9137</v>
      </c>
      <c r="FV143" s="39" t="s">
        <v>236</v>
      </c>
      <c r="FW143" s="44"/>
      <c r="FX143" s="44"/>
      <c r="FY143" s="39" t="s">
        <v>388</v>
      </c>
      <c r="FZ143" s="39" t="s">
        <v>388</v>
      </c>
      <c r="GA143" s="39">
        <v>0</v>
      </c>
      <c r="GB143" s="39" t="s">
        <v>236</v>
      </c>
      <c r="GC143" s="44"/>
      <c r="GD143" s="44"/>
      <c r="GE143" s="39" t="s">
        <v>236</v>
      </c>
      <c r="GF143" s="44"/>
      <c r="GG143" s="44"/>
      <c r="GH143" s="39" t="s">
        <v>236</v>
      </c>
      <c r="GI143" s="44"/>
      <c r="GJ143" s="44"/>
      <c r="GK143" s="39" t="s">
        <v>236</v>
      </c>
      <c r="GL143" s="44"/>
      <c r="GM143" s="44"/>
      <c r="GN143" s="39" t="s">
        <v>243</v>
      </c>
      <c r="GO143" s="39" t="s">
        <v>405</v>
      </c>
      <c r="GP143" s="39">
        <v>8</v>
      </c>
      <c r="GQ143" s="39" t="s">
        <v>236</v>
      </c>
      <c r="GR143" s="44"/>
      <c r="GS143" s="44"/>
      <c r="GT143" s="39" t="s">
        <v>388</v>
      </c>
      <c r="GU143" s="39" t="s">
        <v>388</v>
      </c>
      <c r="GV143" s="39">
        <v>0</v>
      </c>
      <c r="GW143" s="39" t="s">
        <v>406</v>
      </c>
      <c r="GX143" s="39" t="s">
        <v>407</v>
      </c>
      <c r="GY143" s="39">
        <v>54</v>
      </c>
      <c r="GZ143" s="39">
        <v>0</v>
      </c>
      <c r="HA143" s="39">
        <v>3</v>
      </c>
      <c r="HB143" s="39">
        <v>50</v>
      </c>
      <c r="HC143" s="39">
        <v>0</v>
      </c>
      <c r="HD143" s="39">
        <v>1</v>
      </c>
      <c r="HE143" s="39">
        <v>0</v>
      </c>
      <c r="HF143" s="39">
        <v>0</v>
      </c>
      <c r="HG143" s="39">
        <v>0</v>
      </c>
      <c r="HH143" s="39" t="s">
        <v>236</v>
      </c>
      <c r="HI143" s="44"/>
      <c r="HJ143" s="44"/>
      <c r="HK143" s="43" t="s">
        <v>408</v>
      </c>
      <c r="HL143" s="39" t="s">
        <v>409</v>
      </c>
      <c r="HM143" s="39" t="s">
        <v>410</v>
      </c>
      <c r="HN143" s="43" t="s">
        <v>411</v>
      </c>
      <c r="HO143" s="39" t="s">
        <v>412</v>
      </c>
      <c r="HP143" s="44"/>
      <c r="HQ143" s="39" t="s">
        <v>413</v>
      </c>
      <c r="HR143" s="39" t="s">
        <v>414</v>
      </c>
      <c r="HS143" s="39" t="s">
        <v>415</v>
      </c>
      <c r="HT143" s="39">
        <v>1</v>
      </c>
      <c r="HU143" s="39">
        <v>44</v>
      </c>
      <c r="HV143" s="39" t="s">
        <v>380</v>
      </c>
      <c r="HW143" s="39" t="s">
        <v>416</v>
      </c>
      <c r="HX143" s="39" t="s">
        <v>417</v>
      </c>
      <c r="HY143" s="39" t="s">
        <v>418</v>
      </c>
      <c r="HZ143" s="39" t="s">
        <v>380</v>
      </c>
      <c r="IA143" s="39" t="s">
        <v>416</v>
      </c>
      <c r="IB143" s="39" t="s">
        <v>417</v>
      </c>
      <c r="IC143" s="39" t="s">
        <v>418</v>
      </c>
      <c r="ID143" s="39" t="s">
        <v>419</v>
      </c>
    </row>
    <row r="144" spans="1:238" ht="51.75" customHeight="1" x14ac:dyDescent="0.2">
      <c r="A144" s="44" t="s">
        <v>13000</v>
      </c>
      <c r="B144" s="39" t="s">
        <v>2170</v>
      </c>
      <c r="C144" s="39" t="s">
        <v>2171</v>
      </c>
      <c r="D144" s="39" t="s">
        <v>249</v>
      </c>
      <c r="E144" s="39">
        <v>2011</v>
      </c>
      <c r="F144" s="48">
        <v>45148</v>
      </c>
      <c r="G144" s="48">
        <v>45778</v>
      </c>
      <c r="H144" s="39" t="s">
        <v>2172</v>
      </c>
      <c r="I144" s="44"/>
      <c r="J144" s="39" t="s">
        <v>2173</v>
      </c>
      <c r="K144" s="43" t="s">
        <v>2174</v>
      </c>
      <c r="L144" s="39" t="s">
        <v>239</v>
      </c>
      <c r="M144" s="44"/>
      <c r="N144" s="39" t="s">
        <v>2175</v>
      </c>
      <c r="O144" s="43" t="s">
        <v>2176</v>
      </c>
      <c r="P144" s="39" t="s">
        <v>239</v>
      </c>
      <c r="Q144" s="44"/>
      <c r="R144" s="39" t="s">
        <v>2177</v>
      </c>
      <c r="S144" s="43" t="s">
        <v>2178</v>
      </c>
      <c r="T144" s="39" t="s">
        <v>2179</v>
      </c>
      <c r="U144" s="39" t="s">
        <v>2180</v>
      </c>
      <c r="V144" s="39" t="s">
        <v>235</v>
      </c>
      <c r="W144" s="39" t="s">
        <v>2181</v>
      </c>
      <c r="X144" s="49">
        <v>621.02499999999998</v>
      </c>
      <c r="Y144" s="49">
        <f t="shared" si="12"/>
        <v>0</v>
      </c>
      <c r="Z144" s="39">
        <v>452.21800000000002</v>
      </c>
      <c r="AA144" s="49">
        <v>72.819999999999993</v>
      </c>
      <c r="AB144" s="39">
        <v>0.3</v>
      </c>
      <c r="AC144" s="39">
        <v>112.94</v>
      </c>
      <c r="AD144" s="39">
        <v>18.190000000000001</v>
      </c>
      <c r="AE144" s="39">
        <v>38.478000000000002</v>
      </c>
      <c r="AF144" s="49">
        <v>6.2</v>
      </c>
      <c r="AG144" s="39">
        <v>17.388999999999999</v>
      </c>
      <c r="AH144" s="49">
        <v>2.8</v>
      </c>
      <c r="AI144" s="39">
        <v>0</v>
      </c>
      <c r="AJ144" s="39">
        <v>0</v>
      </c>
      <c r="AK144" s="39">
        <v>0</v>
      </c>
      <c r="AL144" s="39">
        <v>0</v>
      </c>
      <c r="AM144" s="39" t="s">
        <v>234</v>
      </c>
      <c r="AN144" s="39" t="s">
        <v>234</v>
      </c>
      <c r="AO144" s="39" t="s">
        <v>234</v>
      </c>
      <c r="AP144" s="39" t="s">
        <v>236</v>
      </c>
      <c r="AQ144" s="44"/>
      <c r="AR144" s="44"/>
      <c r="AS144" s="44"/>
      <c r="AT144" s="39">
        <v>500</v>
      </c>
      <c r="AU144" s="39">
        <v>0.3</v>
      </c>
      <c r="AV144" s="39">
        <v>989</v>
      </c>
      <c r="AW144" s="39">
        <v>831</v>
      </c>
      <c r="AX144" s="39">
        <v>240</v>
      </c>
      <c r="AY144" s="39">
        <v>11</v>
      </c>
      <c r="AZ144" s="39">
        <v>83</v>
      </c>
      <c r="BA144" s="39">
        <v>4</v>
      </c>
      <c r="BB144" s="39">
        <v>0</v>
      </c>
      <c r="BC144" s="39">
        <v>0</v>
      </c>
      <c r="BD144" s="39">
        <v>1</v>
      </c>
      <c r="BE144" s="39">
        <v>65</v>
      </c>
      <c r="BF144" s="39">
        <v>11</v>
      </c>
      <c r="BG144" s="39">
        <v>5</v>
      </c>
      <c r="BH144" s="39">
        <v>10</v>
      </c>
      <c r="BI144" s="39">
        <v>8</v>
      </c>
      <c r="BJ144" s="39">
        <v>1</v>
      </c>
      <c r="BK144" s="39">
        <v>0</v>
      </c>
      <c r="BL144" s="39">
        <v>0</v>
      </c>
      <c r="BM144" s="39">
        <v>0</v>
      </c>
      <c r="BN144" s="39">
        <v>41</v>
      </c>
      <c r="BO144" s="39">
        <v>0</v>
      </c>
      <c r="BP144" s="39">
        <v>0</v>
      </c>
      <c r="BQ144" s="39">
        <v>0</v>
      </c>
      <c r="BR144" s="39">
        <v>0</v>
      </c>
      <c r="BS144" s="39">
        <v>0</v>
      </c>
      <c r="BT144" s="39">
        <v>0</v>
      </c>
      <c r="BU144" s="39">
        <v>0</v>
      </c>
      <c r="BV144" s="39">
        <v>0</v>
      </c>
      <c r="BW144" s="39">
        <v>0</v>
      </c>
      <c r="BX144" s="39">
        <v>0</v>
      </c>
      <c r="BY144" s="39">
        <v>0</v>
      </c>
      <c r="BZ144" s="39">
        <v>0</v>
      </c>
      <c r="CA144" s="39">
        <v>0</v>
      </c>
      <c r="CB144" s="39">
        <v>0</v>
      </c>
      <c r="CC144" s="39">
        <v>0</v>
      </c>
      <c r="CD144" s="39">
        <v>0</v>
      </c>
      <c r="CE144" s="39">
        <v>0</v>
      </c>
      <c r="CF144" s="44"/>
      <c r="CG144" s="39">
        <v>0</v>
      </c>
      <c r="CH144" s="39">
        <v>0</v>
      </c>
      <c r="CI144" s="39">
        <f t="shared" si="13"/>
        <v>0</v>
      </c>
      <c r="CJ144" s="39">
        <v>0</v>
      </c>
      <c r="CK144" s="39">
        <v>0</v>
      </c>
      <c r="CL144" s="39">
        <v>0</v>
      </c>
      <c r="CM144" s="39">
        <v>0</v>
      </c>
      <c r="CN144" s="39">
        <v>0</v>
      </c>
      <c r="CO144" s="39">
        <v>0</v>
      </c>
      <c r="CP144" s="39">
        <v>0</v>
      </c>
      <c r="CQ144" s="39">
        <v>0</v>
      </c>
      <c r="CR144" s="39">
        <v>0</v>
      </c>
      <c r="CS144" s="39">
        <v>0</v>
      </c>
      <c r="CT144" s="39">
        <v>0</v>
      </c>
      <c r="CU144" s="39">
        <v>0</v>
      </c>
      <c r="CV144" s="39">
        <v>0</v>
      </c>
      <c r="CW144" s="39">
        <v>0</v>
      </c>
      <c r="CX144" s="39">
        <v>0</v>
      </c>
      <c r="CY144" s="39" t="s">
        <v>234</v>
      </c>
      <c r="CZ144" s="39">
        <v>0</v>
      </c>
      <c r="DA144" s="39">
        <f t="shared" si="14"/>
        <v>0</v>
      </c>
      <c r="DB144" s="39">
        <v>0</v>
      </c>
      <c r="DC144" s="39">
        <v>0</v>
      </c>
      <c r="DD144" s="39">
        <v>0</v>
      </c>
      <c r="DE144" s="39">
        <v>0</v>
      </c>
      <c r="DF144" s="39">
        <v>0</v>
      </c>
      <c r="DG144" s="39">
        <v>0</v>
      </c>
      <c r="DH144" s="39">
        <v>0</v>
      </c>
      <c r="DI144" s="39">
        <v>0</v>
      </c>
      <c r="DJ144" s="39">
        <v>0</v>
      </c>
      <c r="DK144" s="39">
        <v>0</v>
      </c>
      <c r="DL144" s="39">
        <v>0</v>
      </c>
      <c r="DM144" s="39">
        <v>0</v>
      </c>
      <c r="DN144" s="39">
        <v>0</v>
      </c>
      <c r="DO144" s="39">
        <v>0</v>
      </c>
      <c r="DP144" s="39">
        <v>0</v>
      </c>
      <c r="DQ144" s="39">
        <v>0</v>
      </c>
      <c r="DR144" s="39">
        <v>0</v>
      </c>
      <c r="DS144" s="39">
        <v>0</v>
      </c>
      <c r="DT144" s="39">
        <v>0</v>
      </c>
      <c r="DU144" s="39">
        <v>0</v>
      </c>
      <c r="DV144" s="39">
        <v>0</v>
      </c>
      <c r="DW144" s="39">
        <v>0</v>
      </c>
      <c r="DX144" s="39">
        <v>0</v>
      </c>
      <c r="DY144" s="39">
        <v>0</v>
      </c>
      <c r="DZ144" s="39">
        <v>0</v>
      </c>
      <c r="EA144" s="39">
        <v>0</v>
      </c>
      <c r="EB144" s="39" t="s">
        <v>234</v>
      </c>
      <c r="EC144" s="39">
        <v>0</v>
      </c>
      <c r="ED144" s="39">
        <v>0</v>
      </c>
      <c r="EE144" s="39">
        <f t="shared" si="15"/>
        <v>0</v>
      </c>
      <c r="EF144" s="39">
        <v>0</v>
      </c>
      <c r="EG144" s="39">
        <v>0</v>
      </c>
      <c r="EH144" s="39">
        <v>0</v>
      </c>
      <c r="EI144" s="39">
        <v>0</v>
      </c>
      <c r="EJ144" s="39">
        <v>0</v>
      </c>
      <c r="EK144" s="39">
        <v>0</v>
      </c>
      <c r="EL144" s="39" t="s">
        <v>234</v>
      </c>
      <c r="EM144" s="39">
        <v>0</v>
      </c>
      <c r="EN144" s="72">
        <v>240</v>
      </c>
      <c r="EO144" s="39">
        <f t="shared" si="16"/>
        <v>0</v>
      </c>
      <c r="EP144" s="39" t="s">
        <v>2182</v>
      </c>
      <c r="EQ144" s="39" t="s">
        <v>2183</v>
      </c>
      <c r="ER144" s="44"/>
      <c r="ES144" s="39" t="s">
        <v>2184</v>
      </c>
      <c r="ET144" s="43" t="s">
        <v>2185</v>
      </c>
      <c r="EU144" s="39" t="s">
        <v>2186</v>
      </c>
      <c r="EV144" s="39" t="s">
        <v>236</v>
      </c>
      <c r="EW144" s="44"/>
      <c r="EX144" s="44"/>
      <c r="EY144" s="44"/>
      <c r="EZ144" s="44"/>
      <c r="FA144" s="39">
        <v>0</v>
      </c>
      <c r="FB144" s="39" t="s">
        <v>234</v>
      </c>
      <c r="FC144" s="39">
        <v>0</v>
      </c>
      <c r="FD144" s="39" t="s">
        <v>236</v>
      </c>
      <c r="FE144" s="44"/>
      <c r="FF144" s="44"/>
      <c r="FG144" s="39" t="s">
        <v>243</v>
      </c>
      <c r="FH144" s="39" t="s">
        <v>2187</v>
      </c>
      <c r="FI144" s="39">
        <v>106696</v>
      </c>
      <c r="FJ144" s="39" t="s">
        <v>243</v>
      </c>
      <c r="FK144" s="39" t="s">
        <v>2188</v>
      </c>
      <c r="FL144" s="39">
        <v>199</v>
      </c>
      <c r="FM144" s="39" t="s">
        <v>243</v>
      </c>
      <c r="FN144" s="39" t="s">
        <v>2189</v>
      </c>
      <c r="FO144" s="39">
        <v>160</v>
      </c>
      <c r="FP144" s="39" t="s">
        <v>236</v>
      </c>
      <c r="FQ144" s="44"/>
      <c r="FR144" s="44"/>
      <c r="FS144" s="39" t="s">
        <v>243</v>
      </c>
      <c r="FT144" s="39" t="s">
        <v>2190</v>
      </c>
      <c r="FU144" s="39">
        <v>989</v>
      </c>
      <c r="FV144" s="39" t="s">
        <v>236</v>
      </c>
      <c r="FW144" s="44"/>
      <c r="FX144" s="44"/>
      <c r="FY144" s="39" t="s">
        <v>234</v>
      </c>
      <c r="FZ144" s="39" t="s">
        <v>234</v>
      </c>
      <c r="GA144" s="39">
        <v>0</v>
      </c>
      <c r="GB144" s="39" t="s">
        <v>243</v>
      </c>
      <c r="GC144" s="39" t="s">
        <v>2191</v>
      </c>
      <c r="GD144" s="39">
        <v>167754</v>
      </c>
      <c r="GE144" s="39" t="s">
        <v>236</v>
      </c>
      <c r="GF144" s="44"/>
      <c r="GG144" s="44"/>
      <c r="GH144" s="39" t="s">
        <v>236</v>
      </c>
      <c r="GI144" s="44"/>
      <c r="GJ144" s="44"/>
      <c r="GK144" s="39" t="s">
        <v>236</v>
      </c>
      <c r="GL144" s="44"/>
      <c r="GM144" s="44"/>
      <c r="GN144" s="39" t="s">
        <v>236</v>
      </c>
      <c r="GO144" s="44"/>
      <c r="GP144" s="44"/>
      <c r="GQ144" s="39" t="s">
        <v>243</v>
      </c>
      <c r="GR144" s="39" t="s">
        <v>2192</v>
      </c>
      <c r="GS144" s="39">
        <v>16</v>
      </c>
      <c r="GT144" s="39" t="s">
        <v>234</v>
      </c>
      <c r="GU144" s="39" t="s">
        <v>234</v>
      </c>
      <c r="GV144" s="39">
        <v>0</v>
      </c>
      <c r="GW144" s="39">
        <v>100</v>
      </c>
      <c r="GX144" s="39" t="s">
        <v>234</v>
      </c>
      <c r="GY144" s="39">
        <v>26</v>
      </c>
      <c r="GZ144" s="39">
        <v>19</v>
      </c>
      <c r="HA144" s="39">
        <v>22</v>
      </c>
      <c r="HB144" s="39">
        <v>47</v>
      </c>
      <c r="HC144" s="39">
        <v>0</v>
      </c>
      <c r="HD144" s="39">
        <v>7</v>
      </c>
      <c r="HE144" s="39">
        <v>0</v>
      </c>
      <c r="HF144" s="39">
        <v>0</v>
      </c>
      <c r="HG144" s="39">
        <v>0</v>
      </c>
      <c r="HH144" s="39" t="s">
        <v>243</v>
      </c>
      <c r="HI144" s="43" t="s">
        <v>2193</v>
      </c>
      <c r="HJ144" s="39" t="s">
        <v>2194</v>
      </c>
      <c r="HK144" s="43" t="s">
        <v>2193</v>
      </c>
      <c r="HL144" s="39" t="s">
        <v>2195</v>
      </c>
      <c r="HM144" s="43" t="s">
        <v>2196</v>
      </c>
      <c r="HN144" s="44"/>
      <c r="HO144" s="39" t="s">
        <v>2197</v>
      </c>
      <c r="HP144" s="44"/>
      <c r="HQ144" s="39" t="s">
        <v>2198</v>
      </c>
      <c r="HR144" s="44"/>
      <c r="HS144" s="39" t="s">
        <v>234</v>
      </c>
      <c r="HT144" s="39">
        <v>0</v>
      </c>
      <c r="HU144" s="39">
        <v>0</v>
      </c>
      <c r="HV144" s="39" t="s">
        <v>2169</v>
      </c>
      <c r="HW144" s="39" t="s">
        <v>2199</v>
      </c>
      <c r="HX144" s="39" t="s">
        <v>2200</v>
      </c>
      <c r="HY144" s="39" t="s">
        <v>2201</v>
      </c>
      <c r="HZ144" s="39" t="s">
        <v>2202</v>
      </c>
      <c r="IA144" s="39" t="s">
        <v>2203</v>
      </c>
      <c r="IB144" s="39" t="s">
        <v>2204</v>
      </c>
      <c r="IC144" s="39" t="s">
        <v>2205</v>
      </c>
      <c r="ID144" s="43" t="s">
        <v>2206</v>
      </c>
    </row>
    <row r="145" spans="1:238" ht="58.5" customHeight="1" x14ac:dyDescent="0.2">
      <c r="A145" s="44" t="s">
        <v>13002</v>
      </c>
      <c r="B145" s="39" t="s">
        <v>457</v>
      </c>
      <c r="C145" s="39" t="s">
        <v>355</v>
      </c>
      <c r="D145" s="39" t="s">
        <v>355</v>
      </c>
      <c r="E145" s="39">
        <v>2019</v>
      </c>
      <c r="F145" s="48">
        <v>45292</v>
      </c>
      <c r="G145" s="48">
        <v>45657</v>
      </c>
      <c r="H145" s="39" t="s">
        <v>458</v>
      </c>
      <c r="I145" s="43" t="s">
        <v>459</v>
      </c>
      <c r="J145" s="39" t="s">
        <v>460</v>
      </c>
      <c r="K145" s="43" t="s">
        <v>461</v>
      </c>
      <c r="L145" s="39" t="s">
        <v>388</v>
      </c>
      <c r="M145" s="44"/>
      <c r="N145" s="39" t="s">
        <v>388</v>
      </c>
      <c r="O145" s="44"/>
      <c r="P145" s="39" t="s">
        <v>388</v>
      </c>
      <c r="Q145" s="44"/>
      <c r="R145" s="39" t="s">
        <v>388</v>
      </c>
      <c r="S145" s="44"/>
      <c r="T145" s="39" t="s">
        <v>462</v>
      </c>
      <c r="U145" s="39" t="s">
        <v>462</v>
      </c>
      <c r="V145" s="39" t="s">
        <v>235</v>
      </c>
      <c r="W145" s="39" t="s">
        <v>463</v>
      </c>
      <c r="X145" s="49">
        <v>554.86400000000003</v>
      </c>
      <c r="Y145" s="49">
        <f t="shared" si="12"/>
        <v>0</v>
      </c>
      <c r="Z145" s="39">
        <v>349.60199999999998</v>
      </c>
      <c r="AA145" s="49">
        <v>63.01</v>
      </c>
      <c r="AB145" s="39">
        <v>0.11</v>
      </c>
      <c r="AC145" s="39">
        <v>0.248</v>
      </c>
      <c r="AD145" s="39">
        <v>0.04</v>
      </c>
      <c r="AE145" s="39">
        <v>0</v>
      </c>
      <c r="AF145" s="39">
        <v>0</v>
      </c>
      <c r="AG145" s="39">
        <v>0</v>
      </c>
      <c r="AH145" s="39">
        <v>0</v>
      </c>
      <c r="AI145" s="39">
        <v>0</v>
      </c>
      <c r="AJ145" s="39">
        <v>0</v>
      </c>
      <c r="AK145" s="39">
        <v>205.01400000000001</v>
      </c>
      <c r="AL145" s="39">
        <v>36.950000000000003</v>
      </c>
      <c r="AM145" s="39" t="s">
        <v>465</v>
      </c>
      <c r="AN145" s="39" t="s">
        <v>364</v>
      </c>
      <c r="AO145" s="39" t="s">
        <v>462</v>
      </c>
      <c r="AP145" s="39" t="s">
        <v>236</v>
      </c>
      <c r="AQ145" s="44"/>
      <c r="AR145" s="44"/>
      <c r="AS145" s="44"/>
      <c r="AT145" s="39">
        <v>677.11199999999997</v>
      </c>
      <c r="AU145" s="39">
        <v>0.22</v>
      </c>
      <c r="AV145" s="39">
        <v>0</v>
      </c>
      <c r="AW145" s="39">
        <v>0</v>
      </c>
      <c r="AX145" s="39">
        <v>0</v>
      </c>
      <c r="AY145" s="44"/>
      <c r="AZ145" s="44"/>
      <c r="BA145" s="44"/>
      <c r="BB145" s="44"/>
      <c r="BC145" s="44"/>
      <c r="BD145" s="44"/>
      <c r="BE145" s="44"/>
      <c r="BF145" s="44"/>
      <c r="BG145" s="44"/>
      <c r="BH145" s="39">
        <v>2</v>
      </c>
      <c r="BI145" s="44"/>
      <c r="BJ145" s="39">
        <v>10</v>
      </c>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44"/>
      <c r="CG145" s="44"/>
      <c r="CH145" s="39">
        <v>0</v>
      </c>
      <c r="CI145" s="39">
        <f t="shared" si="13"/>
        <v>0</v>
      </c>
      <c r="CJ145" s="44"/>
      <c r="CK145" s="44"/>
      <c r="CL145" s="44"/>
      <c r="CM145" s="44"/>
      <c r="CN145" s="44"/>
      <c r="CO145" s="44"/>
      <c r="CP145" s="44"/>
      <c r="CQ145" s="44"/>
      <c r="CR145" s="44"/>
      <c r="CS145" s="44"/>
      <c r="CT145" s="44"/>
      <c r="CU145" s="44"/>
      <c r="CV145" s="44"/>
      <c r="CW145" s="44"/>
      <c r="CX145" s="44"/>
      <c r="CY145" s="44"/>
      <c r="CZ145" s="39">
        <v>0</v>
      </c>
      <c r="DA145" s="39">
        <f t="shared" si="14"/>
        <v>0</v>
      </c>
      <c r="DB145" s="44"/>
      <c r="DC145" s="44"/>
      <c r="DD145" s="44"/>
      <c r="DE145" s="44"/>
      <c r="DF145" s="44"/>
      <c r="DG145" s="44"/>
      <c r="DH145" s="44"/>
      <c r="DI145" s="44"/>
      <c r="DJ145" s="44"/>
      <c r="DK145" s="44"/>
      <c r="DL145" s="44"/>
      <c r="DM145" s="44"/>
      <c r="DN145" s="44"/>
      <c r="DO145" s="44"/>
      <c r="DP145" s="44"/>
      <c r="DQ145" s="44"/>
      <c r="DR145" s="44"/>
      <c r="DS145" s="44"/>
      <c r="DT145" s="44"/>
      <c r="DU145" s="44"/>
      <c r="DV145" s="44"/>
      <c r="DW145" s="44"/>
      <c r="DX145" s="44"/>
      <c r="DY145" s="44"/>
      <c r="DZ145" s="44"/>
      <c r="EA145" s="44"/>
      <c r="EB145" s="44"/>
      <c r="EC145" s="44"/>
      <c r="ED145" s="39">
        <v>0</v>
      </c>
      <c r="EE145" s="39">
        <f t="shared" si="15"/>
        <v>0</v>
      </c>
      <c r="EF145" s="44"/>
      <c r="EG145" s="44"/>
      <c r="EH145" s="44"/>
      <c r="EI145" s="44"/>
      <c r="EJ145" s="44"/>
      <c r="EK145" s="44"/>
      <c r="EL145" s="44"/>
      <c r="EM145" s="44"/>
      <c r="EN145" s="72">
        <v>12</v>
      </c>
      <c r="EO145" s="39">
        <f t="shared" si="16"/>
        <v>0</v>
      </c>
      <c r="EP145" s="39">
        <v>245.17</v>
      </c>
      <c r="EQ145" s="39" t="s">
        <v>467</v>
      </c>
      <c r="ER145" s="44"/>
      <c r="ES145" s="39" t="s">
        <v>468</v>
      </c>
      <c r="ET145" s="39" t="s">
        <v>469</v>
      </c>
      <c r="EU145" s="39" t="s">
        <v>470</v>
      </c>
      <c r="EV145" s="39" t="s">
        <v>236</v>
      </c>
      <c r="EW145" s="44"/>
      <c r="EX145" s="44"/>
      <c r="EY145" s="44"/>
      <c r="EZ145" s="44"/>
      <c r="FA145" s="39">
        <v>1651</v>
      </c>
      <c r="FB145" s="44"/>
      <c r="FC145" s="39">
        <v>4</v>
      </c>
      <c r="FD145" s="39" t="s">
        <v>236</v>
      </c>
      <c r="FE145" s="44"/>
      <c r="FF145" s="44"/>
      <c r="FG145" s="39" t="s">
        <v>243</v>
      </c>
      <c r="FH145" s="39" t="s">
        <v>471</v>
      </c>
      <c r="FI145" s="39">
        <v>1137</v>
      </c>
      <c r="FJ145" s="39" t="s">
        <v>236</v>
      </c>
      <c r="FK145" s="44"/>
      <c r="FL145" s="44"/>
      <c r="FM145" s="39" t="s">
        <v>236</v>
      </c>
      <c r="FN145" s="44"/>
      <c r="FO145" s="44"/>
      <c r="FP145" s="39" t="s">
        <v>236</v>
      </c>
      <c r="FQ145" s="44"/>
      <c r="FR145" s="44"/>
      <c r="FS145" s="39" t="s">
        <v>243</v>
      </c>
      <c r="FT145" s="39" t="s">
        <v>472</v>
      </c>
      <c r="FU145" s="39">
        <v>948</v>
      </c>
      <c r="FV145" s="39" t="s">
        <v>236</v>
      </c>
      <c r="FW145" s="44"/>
      <c r="FX145" s="44"/>
      <c r="FY145" s="44"/>
      <c r="FZ145" s="44"/>
      <c r="GA145" s="44"/>
      <c r="GB145" s="39" t="s">
        <v>243</v>
      </c>
      <c r="GC145" s="39" t="s">
        <v>473</v>
      </c>
      <c r="GD145" s="39">
        <v>138215</v>
      </c>
      <c r="GE145" s="39" t="s">
        <v>236</v>
      </c>
      <c r="GF145" s="44"/>
      <c r="GG145" s="44"/>
      <c r="GH145" s="39" t="s">
        <v>236</v>
      </c>
      <c r="GI145" s="44"/>
      <c r="GJ145" s="44"/>
      <c r="GK145" s="39" t="s">
        <v>236</v>
      </c>
      <c r="GL145" s="44"/>
      <c r="GM145" s="44"/>
      <c r="GN145" s="39" t="s">
        <v>236</v>
      </c>
      <c r="GO145" s="44"/>
      <c r="GP145" s="44"/>
      <c r="GQ145" s="39" t="s">
        <v>236</v>
      </c>
      <c r="GR145" s="44"/>
      <c r="GS145" s="44"/>
      <c r="GT145" s="44"/>
      <c r="GU145" s="44"/>
      <c r="GV145" s="44"/>
      <c r="GW145" s="51">
        <v>45659</v>
      </c>
      <c r="GX145" s="39" t="s">
        <v>474</v>
      </c>
      <c r="GY145" s="39">
        <v>3</v>
      </c>
      <c r="GZ145" s="39">
        <v>0</v>
      </c>
      <c r="HA145" s="39">
        <v>0</v>
      </c>
      <c r="HB145" s="39">
        <v>0</v>
      </c>
      <c r="HC145" s="39">
        <v>0</v>
      </c>
      <c r="HD145" s="39">
        <v>3</v>
      </c>
      <c r="HE145" s="39">
        <v>0</v>
      </c>
      <c r="HF145" s="39">
        <v>0</v>
      </c>
      <c r="HG145" s="39">
        <v>0</v>
      </c>
      <c r="HH145" s="39" t="s">
        <v>243</v>
      </c>
      <c r="HI145" s="43" t="s">
        <v>475</v>
      </c>
      <c r="HJ145" s="39" t="s">
        <v>476</v>
      </c>
      <c r="HK145" s="43" t="s">
        <v>475</v>
      </c>
      <c r="HL145" s="39" t="s">
        <v>477</v>
      </c>
      <c r="HM145" s="43" t="s">
        <v>478</v>
      </c>
      <c r="HN145" s="44"/>
      <c r="HO145" s="39" t="s">
        <v>479</v>
      </c>
      <c r="HP145" s="44"/>
      <c r="HQ145" s="39" t="s">
        <v>480</v>
      </c>
      <c r="HR145" s="44"/>
      <c r="HS145" s="39" t="s">
        <v>481</v>
      </c>
      <c r="HT145" s="39">
        <v>0</v>
      </c>
      <c r="HU145" s="39">
        <v>0</v>
      </c>
      <c r="HV145" s="39" t="s">
        <v>482</v>
      </c>
      <c r="HW145" s="39" t="s">
        <v>483</v>
      </c>
      <c r="HX145" s="39" t="s">
        <v>484</v>
      </c>
      <c r="HY145" s="39" t="s">
        <v>485</v>
      </c>
      <c r="HZ145" s="39" t="s">
        <v>486</v>
      </c>
      <c r="IA145" s="39" t="s">
        <v>487</v>
      </c>
      <c r="IB145" s="39" t="s">
        <v>488</v>
      </c>
      <c r="IC145" s="39" t="s">
        <v>489</v>
      </c>
      <c r="ID145" s="43" t="s">
        <v>490</v>
      </c>
    </row>
    <row r="146" spans="1:238" ht="69" customHeight="1" x14ac:dyDescent="0.2">
      <c r="A146" s="44" t="s">
        <v>13000</v>
      </c>
      <c r="B146" s="39" t="s">
        <v>457</v>
      </c>
      <c r="C146" s="39" t="s">
        <v>491</v>
      </c>
      <c r="D146" s="39" t="s">
        <v>236</v>
      </c>
      <c r="E146" s="39">
        <v>2022</v>
      </c>
      <c r="F146" s="48">
        <v>44927</v>
      </c>
      <c r="G146" s="48">
        <v>45657</v>
      </c>
      <c r="H146" s="44"/>
      <c r="I146" s="44"/>
      <c r="J146" s="44"/>
      <c r="K146" s="44"/>
      <c r="L146" s="39" t="s">
        <v>492</v>
      </c>
      <c r="M146" s="43" t="s">
        <v>493</v>
      </c>
      <c r="N146" s="44"/>
      <c r="O146" s="44"/>
      <c r="P146" s="44"/>
      <c r="Q146" s="44"/>
      <c r="R146" s="39" t="s">
        <v>494</v>
      </c>
      <c r="S146" s="43" t="s">
        <v>495</v>
      </c>
      <c r="T146" s="39" t="s">
        <v>496</v>
      </c>
      <c r="U146" s="39" t="s">
        <v>496</v>
      </c>
      <c r="V146" s="39" t="s">
        <v>235</v>
      </c>
      <c r="W146" s="39" t="s">
        <v>497</v>
      </c>
      <c r="X146" s="49">
        <v>75.018000000000001</v>
      </c>
      <c r="Y146" s="49">
        <f t="shared" si="12"/>
        <v>0</v>
      </c>
      <c r="Z146" s="39">
        <v>70.632999999999996</v>
      </c>
      <c r="AA146" s="49">
        <v>94.15</v>
      </c>
      <c r="AB146" s="39">
        <v>0.02</v>
      </c>
      <c r="AC146" s="39">
        <v>4.2859999999999996</v>
      </c>
      <c r="AD146" s="39">
        <v>5.71</v>
      </c>
      <c r="AE146" s="39">
        <v>0</v>
      </c>
      <c r="AF146" s="39">
        <v>0</v>
      </c>
      <c r="AG146" s="39">
        <v>0</v>
      </c>
      <c r="AH146" s="39">
        <v>0</v>
      </c>
      <c r="AI146" s="39">
        <v>9.9000000000000005E-2</v>
      </c>
      <c r="AJ146" s="39">
        <v>0.13</v>
      </c>
      <c r="AK146" s="39">
        <v>0</v>
      </c>
      <c r="AL146" s="39">
        <v>0</v>
      </c>
      <c r="AM146" s="39" t="s">
        <v>498</v>
      </c>
      <c r="AN146" s="39" t="s">
        <v>499</v>
      </c>
      <c r="AO146" s="39" t="s">
        <v>499</v>
      </c>
      <c r="AP146" s="39" t="s">
        <v>243</v>
      </c>
      <c r="AQ146" s="39" t="s">
        <v>500</v>
      </c>
      <c r="AR146" s="44"/>
      <c r="AS146" s="39">
        <v>1.2230000000000001</v>
      </c>
      <c r="AT146" s="39">
        <v>82.114999999999995</v>
      </c>
      <c r="AU146" s="39">
        <v>0.03</v>
      </c>
      <c r="AV146" s="39">
        <v>71</v>
      </c>
      <c r="AW146" s="39">
        <v>66</v>
      </c>
      <c r="AX146" s="39">
        <v>64</v>
      </c>
      <c r="AY146" s="39">
        <v>0</v>
      </c>
      <c r="AZ146" s="39">
        <v>2</v>
      </c>
      <c r="BA146" s="39">
        <v>1</v>
      </c>
      <c r="BB146" s="39">
        <v>0</v>
      </c>
      <c r="BC146" s="39">
        <v>0</v>
      </c>
      <c r="BD146" s="39">
        <v>3</v>
      </c>
      <c r="BE146" s="39">
        <v>2</v>
      </c>
      <c r="BF146" s="39">
        <v>0</v>
      </c>
      <c r="BG146" s="39">
        <v>0</v>
      </c>
      <c r="BH146" s="39">
        <v>4</v>
      </c>
      <c r="BI146" s="39">
        <v>15</v>
      </c>
      <c r="BJ146" s="39">
        <v>33</v>
      </c>
      <c r="BK146" s="39">
        <v>2</v>
      </c>
      <c r="BL146" s="39">
        <v>0</v>
      </c>
      <c r="BM146" s="39">
        <v>0</v>
      </c>
      <c r="BN146" s="39">
        <v>0</v>
      </c>
      <c r="BO146" s="39">
        <v>0</v>
      </c>
      <c r="BP146" s="39">
        <v>0</v>
      </c>
      <c r="BQ146" s="39">
        <v>0</v>
      </c>
      <c r="BR146" s="39">
        <v>0</v>
      </c>
      <c r="BS146" s="44"/>
      <c r="BT146" s="44"/>
      <c r="BU146" s="44"/>
      <c r="BV146" s="44"/>
      <c r="BW146" s="44"/>
      <c r="BX146" s="44"/>
      <c r="BY146" s="44"/>
      <c r="BZ146" s="44"/>
      <c r="CA146" s="44"/>
      <c r="CB146" s="44"/>
      <c r="CC146" s="44"/>
      <c r="CD146" s="44"/>
      <c r="CE146" s="44"/>
      <c r="CF146" s="44"/>
      <c r="CG146" s="44"/>
      <c r="CH146" s="39">
        <v>0</v>
      </c>
      <c r="CI146" s="39">
        <f t="shared" si="13"/>
        <v>0</v>
      </c>
      <c r="CJ146" s="39">
        <v>0</v>
      </c>
      <c r="CK146" s="44"/>
      <c r="CL146" s="44"/>
      <c r="CM146" s="44"/>
      <c r="CN146" s="44"/>
      <c r="CO146" s="44"/>
      <c r="CP146" s="44"/>
      <c r="CQ146" s="44"/>
      <c r="CR146" s="44"/>
      <c r="CS146" s="44"/>
      <c r="CT146" s="44"/>
      <c r="CU146" s="44"/>
      <c r="CV146" s="44"/>
      <c r="CW146" s="44"/>
      <c r="CX146" s="44"/>
      <c r="CY146" s="44"/>
      <c r="CZ146" s="39">
        <v>0</v>
      </c>
      <c r="DA146" s="39">
        <f t="shared" si="14"/>
        <v>0</v>
      </c>
      <c r="DB146" s="39">
        <v>0</v>
      </c>
      <c r="DC146" s="44"/>
      <c r="DD146" s="44"/>
      <c r="DE146" s="44"/>
      <c r="DF146" s="44"/>
      <c r="DG146" s="44"/>
      <c r="DH146" s="44"/>
      <c r="DI146" s="44"/>
      <c r="DJ146" s="44"/>
      <c r="DK146" s="44"/>
      <c r="DL146" s="44"/>
      <c r="DM146" s="44"/>
      <c r="DN146" s="44"/>
      <c r="DO146" s="44"/>
      <c r="DP146" s="44"/>
      <c r="DQ146" s="44"/>
      <c r="DR146" s="44"/>
      <c r="DS146" s="44"/>
      <c r="DT146" s="44"/>
      <c r="DU146" s="44"/>
      <c r="DV146" s="44"/>
      <c r="DW146" s="44"/>
      <c r="DX146" s="44"/>
      <c r="DY146" s="44"/>
      <c r="DZ146" s="44"/>
      <c r="EA146" s="44"/>
      <c r="EB146" s="44"/>
      <c r="EC146" s="44"/>
      <c r="ED146" s="39">
        <v>0</v>
      </c>
      <c r="EE146" s="39">
        <f t="shared" si="15"/>
        <v>0</v>
      </c>
      <c r="EF146" s="39">
        <v>0</v>
      </c>
      <c r="EG146" s="39">
        <v>0</v>
      </c>
      <c r="EH146" s="39">
        <v>1</v>
      </c>
      <c r="EI146" s="39">
        <v>0</v>
      </c>
      <c r="EJ146" s="39">
        <v>0</v>
      </c>
      <c r="EK146" s="39">
        <v>0</v>
      </c>
      <c r="EL146" s="39" t="s">
        <v>501</v>
      </c>
      <c r="EM146" s="39">
        <v>1</v>
      </c>
      <c r="EN146" s="72">
        <v>64</v>
      </c>
      <c r="EO146" s="39">
        <f t="shared" si="16"/>
        <v>0</v>
      </c>
      <c r="EP146" s="39" t="s">
        <v>502</v>
      </c>
      <c r="EQ146" s="39" t="s">
        <v>503</v>
      </c>
      <c r="ER146" s="44"/>
      <c r="ES146" s="39" t="s">
        <v>504</v>
      </c>
      <c r="ET146" s="39" t="s">
        <v>469</v>
      </c>
      <c r="EU146" s="39" t="s">
        <v>470</v>
      </c>
      <c r="EV146" s="39" t="s">
        <v>236</v>
      </c>
      <c r="EW146" s="44"/>
      <c r="EX146" s="44"/>
      <c r="EY146" s="44"/>
      <c r="EZ146" s="44"/>
      <c r="FA146" s="39">
        <v>0</v>
      </c>
      <c r="FB146" s="44"/>
      <c r="FC146" s="39">
        <v>6</v>
      </c>
      <c r="FD146" s="39" t="s">
        <v>243</v>
      </c>
      <c r="FE146" s="39" t="s">
        <v>505</v>
      </c>
      <c r="FF146" s="39">
        <v>2603</v>
      </c>
      <c r="FG146" s="39" t="s">
        <v>243</v>
      </c>
      <c r="FH146" s="39" t="s">
        <v>506</v>
      </c>
      <c r="FI146" s="39">
        <v>679</v>
      </c>
      <c r="FJ146" s="39" t="s">
        <v>243</v>
      </c>
      <c r="FK146" s="39" t="s">
        <v>507</v>
      </c>
      <c r="FL146" s="39">
        <v>184</v>
      </c>
      <c r="FM146" s="44"/>
      <c r="FN146" s="44"/>
      <c r="FO146" s="44"/>
      <c r="FP146" s="44"/>
      <c r="FQ146" s="44"/>
      <c r="FR146" s="44"/>
      <c r="FS146" s="44"/>
      <c r="FT146" s="44"/>
      <c r="FU146" s="44"/>
      <c r="FV146" s="44"/>
      <c r="FW146" s="44"/>
      <c r="FX146" s="44"/>
      <c r="FY146" s="44"/>
      <c r="FZ146" s="44"/>
      <c r="GA146" s="44"/>
      <c r="GB146" s="39" t="s">
        <v>243</v>
      </c>
      <c r="GC146" s="39" t="s">
        <v>508</v>
      </c>
      <c r="GD146" s="39">
        <v>1173</v>
      </c>
      <c r="GE146" s="39" t="s">
        <v>243</v>
      </c>
      <c r="GF146" s="39" t="s">
        <v>509</v>
      </c>
      <c r="GG146" s="39">
        <v>570</v>
      </c>
      <c r="GH146" s="44"/>
      <c r="GI146" s="44"/>
      <c r="GJ146" s="44"/>
      <c r="GK146" s="44"/>
      <c r="GL146" s="44"/>
      <c r="GM146" s="44"/>
      <c r="GN146" s="39" t="s">
        <v>243</v>
      </c>
      <c r="GO146" s="39" t="s">
        <v>510</v>
      </c>
      <c r="GP146" s="39">
        <v>14</v>
      </c>
      <c r="GQ146" s="39" t="s">
        <v>243</v>
      </c>
      <c r="GR146" s="39" t="s">
        <v>510</v>
      </c>
      <c r="GS146" s="39">
        <v>271</v>
      </c>
      <c r="GT146" s="44"/>
      <c r="GU146" s="44"/>
      <c r="GV146" s="44"/>
      <c r="GW146" s="39">
        <v>100</v>
      </c>
      <c r="GX146" s="44"/>
      <c r="GY146" s="39">
        <v>57</v>
      </c>
      <c r="GZ146" s="39">
        <v>7</v>
      </c>
      <c r="HA146" s="39">
        <v>0</v>
      </c>
      <c r="HB146" s="39">
        <v>45</v>
      </c>
      <c r="HC146" s="39">
        <v>0</v>
      </c>
      <c r="HD146" s="39">
        <v>5</v>
      </c>
      <c r="HE146" s="39">
        <v>0</v>
      </c>
      <c r="HF146" s="39">
        <v>0</v>
      </c>
      <c r="HG146" s="39">
        <v>0</v>
      </c>
      <c r="HH146" s="39" t="s">
        <v>236</v>
      </c>
      <c r="HI146" s="44"/>
      <c r="HJ146" s="39" t="s">
        <v>511</v>
      </c>
      <c r="HK146" s="44"/>
      <c r="HL146" s="44"/>
      <c r="HM146" s="44"/>
      <c r="HN146" s="44"/>
      <c r="HO146" s="39" t="s">
        <v>512</v>
      </c>
      <c r="HP146" s="44"/>
      <c r="HQ146" s="44"/>
      <c r="HR146" s="44"/>
      <c r="HS146" s="39" t="s">
        <v>513</v>
      </c>
      <c r="HT146" s="39">
        <v>0</v>
      </c>
      <c r="HU146" s="39">
        <v>0</v>
      </c>
      <c r="HV146" s="39" t="s">
        <v>486</v>
      </c>
      <c r="HW146" s="39" t="s">
        <v>487</v>
      </c>
      <c r="HX146" s="39" t="s">
        <v>488</v>
      </c>
      <c r="HY146" s="39" t="s">
        <v>489</v>
      </c>
      <c r="HZ146" s="39" t="s">
        <v>486</v>
      </c>
      <c r="IA146" s="39" t="s">
        <v>487</v>
      </c>
      <c r="IB146" s="39" t="s">
        <v>488</v>
      </c>
      <c r="IC146" s="39" t="s">
        <v>489</v>
      </c>
      <c r="ID146" s="43" t="s">
        <v>514</v>
      </c>
    </row>
    <row r="147" spans="1:238" ht="68.25" customHeight="1" x14ac:dyDescent="0.2">
      <c r="A147" s="44" t="s">
        <v>13000</v>
      </c>
      <c r="B147" s="39" t="s">
        <v>1280</v>
      </c>
      <c r="C147" s="39" t="s">
        <v>1281</v>
      </c>
      <c r="D147" s="39" t="s">
        <v>1282</v>
      </c>
      <c r="E147" s="39">
        <v>2019</v>
      </c>
      <c r="F147" s="48">
        <v>45139</v>
      </c>
      <c r="G147" s="48">
        <v>45657</v>
      </c>
      <c r="H147" s="39" t="s">
        <v>1283</v>
      </c>
      <c r="I147" s="44"/>
      <c r="J147" s="39" t="s">
        <v>1284</v>
      </c>
      <c r="K147" s="43" t="s">
        <v>1285</v>
      </c>
      <c r="L147" s="44"/>
      <c r="M147" s="44"/>
      <c r="N147" s="44"/>
      <c r="O147" s="44"/>
      <c r="P147" s="44"/>
      <c r="Q147" s="44"/>
      <c r="R147" s="39" t="s">
        <v>1286</v>
      </c>
      <c r="S147" s="43" t="s">
        <v>1287</v>
      </c>
      <c r="T147" s="39" t="s">
        <v>1288</v>
      </c>
      <c r="U147" s="39" t="s">
        <v>1288</v>
      </c>
      <c r="V147" s="39" t="s">
        <v>665</v>
      </c>
      <c r="W147" s="39" t="s">
        <v>1289</v>
      </c>
      <c r="X147" s="49">
        <v>308.02800000000002</v>
      </c>
      <c r="Y147" s="49">
        <f t="shared" si="12"/>
        <v>0</v>
      </c>
      <c r="Z147" s="39">
        <v>172.178</v>
      </c>
      <c r="AA147" s="49">
        <v>55.9</v>
      </c>
      <c r="AB147" s="39">
        <v>0.14000000000000001</v>
      </c>
      <c r="AC147" s="39">
        <v>30.73</v>
      </c>
      <c r="AD147" s="39">
        <v>9.98</v>
      </c>
      <c r="AE147" s="39">
        <v>25.960999999999999</v>
      </c>
      <c r="AF147" s="39">
        <v>8.43</v>
      </c>
      <c r="AG147" s="39">
        <v>26.599</v>
      </c>
      <c r="AH147" s="39">
        <v>8.64</v>
      </c>
      <c r="AI147" s="39">
        <v>52.56</v>
      </c>
      <c r="AJ147" s="49">
        <v>17.059999999999999</v>
      </c>
      <c r="AK147" s="39">
        <v>0</v>
      </c>
      <c r="AL147" s="39">
        <v>0</v>
      </c>
      <c r="AM147" s="39" t="s">
        <v>234</v>
      </c>
      <c r="AN147" s="39" t="s">
        <v>234</v>
      </c>
      <c r="AO147" s="39" t="s">
        <v>234</v>
      </c>
      <c r="AP147" s="39" t="s">
        <v>243</v>
      </c>
      <c r="AQ147" s="39" t="s">
        <v>1291</v>
      </c>
      <c r="AR147" s="44"/>
      <c r="AS147" s="39">
        <v>0</v>
      </c>
      <c r="AT147" s="39">
        <v>216</v>
      </c>
      <c r="AU147" s="39">
        <v>0.17</v>
      </c>
      <c r="AV147" s="39">
        <v>0</v>
      </c>
      <c r="AW147" s="39">
        <v>317</v>
      </c>
      <c r="AX147" s="39">
        <v>317</v>
      </c>
      <c r="AY147" s="39">
        <v>0</v>
      </c>
      <c r="AZ147" s="39">
        <v>50</v>
      </c>
      <c r="BA147" s="39">
        <v>0</v>
      </c>
      <c r="BB147" s="39">
        <v>0</v>
      </c>
      <c r="BC147" s="39">
        <v>0</v>
      </c>
      <c r="BD147" s="39">
        <v>1</v>
      </c>
      <c r="BE147" s="39">
        <v>0</v>
      </c>
      <c r="BF147" s="39">
        <v>19</v>
      </c>
      <c r="BG147" s="39">
        <v>83</v>
      </c>
      <c r="BH147" s="39">
        <v>0</v>
      </c>
      <c r="BI147" s="39">
        <v>67</v>
      </c>
      <c r="BJ147" s="39">
        <v>26</v>
      </c>
      <c r="BK147" s="39">
        <v>7</v>
      </c>
      <c r="BL147" s="39">
        <v>0</v>
      </c>
      <c r="BM147" s="39">
        <v>0</v>
      </c>
      <c r="BN147" s="39">
        <v>24</v>
      </c>
      <c r="BO147" s="39">
        <v>0</v>
      </c>
      <c r="BP147" s="39">
        <v>0</v>
      </c>
      <c r="BQ147" s="39">
        <v>0</v>
      </c>
      <c r="BR147" s="39">
        <v>0</v>
      </c>
      <c r="BS147" s="39">
        <v>0</v>
      </c>
      <c r="BT147" s="39">
        <v>0</v>
      </c>
      <c r="BU147" s="39">
        <v>0</v>
      </c>
      <c r="BV147" s="39">
        <v>0</v>
      </c>
      <c r="BW147" s="39">
        <v>0</v>
      </c>
      <c r="BX147" s="39">
        <v>0</v>
      </c>
      <c r="BY147" s="39">
        <v>0</v>
      </c>
      <c r="BZ147" s="39">
        <v>0</v>
      </c>
      <c r="CA147" s="39">
        <v>0</v>
      </c>
      <c r="CB147" s="39">
        <v>0</v>
      </c>
      <c r="CC147" s="39">
        <v>0</v>
      </c>
      <c r="CD147" s="39">
        <v>0</v>
      </c>
      <c r="CE147" s="39">
        <v>0</v>
      </c>
      <c r="CF147" s="44"/>
      <c r="CG147" s="39">
        <v>0</v>
      </c>
      <c r="CH147" s="39">
        <v>0</v>
      </c>
      <c r="CI147" s="39">
        <f t="shared" si="13"/>
        <v>0</v>
      </c>
      <c r="CJ147" s="39">
        <v>0</v>
      </c>
      <c r="CK147" s="39">
        <v>0</v>
      </c>
      <c r="CL147" s="39">
        <v>0</v>
      </c>
      <c r="CM147" s="39">
        <v>0</v>
      </c>
      <c r="CN147" s="39">
        <v>0</v>
      </c>
      <c r="CO147" s="39">
        <v>0</v>
      </c>
      <c r="CP147" s="39">
        <v>0</v>
      </c>
      <c r="CQ147" s="39">
        <v>0</v>
      </c>
      <c r="CR147" s="39">
        <v>0</v>
      </c>
      <c r="CS147" s="39">
        <v>0</v>
      </c>
      <c r="CT147" s="39">
        <v>0</v>
      </c>
      <c r="CU147" s="39">
        <v>0</v>
      </c>
      <c r="CV147" s="39">
        <v>0</v>
      </c>
      <c r="CW147" s="39">
        <v>0</v>
      </c>
      <c r="CX147" s="39">
        <v>0</v>
      </c>
      <c r="CY147" s="44"/>
      <c r="CZ147" s="39">
        <v>0</v>
      </c>
      <c r="DA147" s="39">
        <f t="shared" si="14"/>
        <v>0</v>
      </c>
      <c r="DB147" s="39">
        <v>0</v>
      </c>
      <c r="DC147" s="39">
        <v>0</v>
      </c>
      <c r="DD147" s="39">
        <v>0</v>
      </c>
      <c r="DE147" s="39">
        <v>0</v>
      </c>
      <c r="DF147" s="39">
        <v>0</v>
      </c>
      <c r="DG147" s="39">
        <v>0</v>
      </c>
      <c r="DH147" s="39">
        <v>0</v>
      </c>
      <c r="DI147" s="39">
        <v>0</v>
      </c>
      <c r="DJ147" s="39">
        <v>0</v>
      </c>
      <c r="DK147" s="39">
        <v>0</v>
      </c>
      <c r="DL147" s="39">
        <v>0</v>
      </c>
      <c r="DM147" s="39">
        <v>0</v>
      </c>
      <c r="DN147" s="39">
        <v>0</v>
      </c>
      <c r="DO147" s="39">
        <v>0</v>
      </c>
      <c r="DP147" s="39">
        <v>0</v>
      </c>
      <c r="DQ147" s="39">
        <v>0</v>
      </c>
      <c r="DR147" s="39">
        <v>0</v>
      </c>
      <c r="DS147" s="39">
        <v>0</v>
      </c>
      <c r="DT147" s="39">
        <v>0</v>
      </c>
      <c r="DU147" s="39">
        <v>0</v>
      </c>
      <c r="DV147" s="39">
        <v>0</v>
      </c>
      <c r="DW147" s="39">
        <v>0</v>
      </c>
      <c r="DX147" s="39">
        <v>0</v>
      </c>
      <c r="DY147" s="39">
        <v>0</v>
      </c>
      <c r="DZ147" s="39">
        <v>0</v>
      </c>
      <c r="EA147" s="39">
        <v>0</v>
      </c>
      <c r="EB147" s="44"/>
      <c r="EC147" s="39">
        <v>0</v>
      </c>
      <c r="ED147" s="39">
        <v>0</v>
      </c>
      <c r="EE147" s="39">
        <f t="shared" si="15"/>
        <v>0</v>
      </c>
      <c r="EF147" s="39">
        <v>0</v>
      </c>
      <c r="EG147" s="39">
        <v>0</v>
      </c>
      <c r="EH147" s="39">
        <v>0</v>
      </c>
      <c r="EI147" s="39">
        <v>0</v>
      </c>
      <c r="EJ147" s="39">
        <v>0</v>
      </c>
      <c r="EK147" s="39">
        <v>0</v>
      </c>
      <c r="EL147" s="39" t="s">
        <v>1292</v>
      </c>
      <c r="EM147" s="39">
        <v>40</v>
      </c>
      <c r="EN147" s="72">
        <v>317</v>
      </c>
      <c r="EO147" s="39">
        <f t="shared" si="16"/>
        <v>0</v>
      </c>
      <c r="EP147" s="39">
        <v>0</v>
      </c>
      <c r="EQ147" s="39" t="s">
        <v>234</v>
      </c>
      <c r="ER147" s="44"/>
      <c r="ES147" s="39">
        <v>0</v>
      </c>
      <c r="ET147" s="39" t="s">
        <v>1293</v>
      </c>
      <c r="EU147" s="39" t="s">
        <v>1294</v>
      </c>
      <c r="EV147" s="39" t="s">
        <v>243</v>
      </c>
      <c r="EW147" s="39" t="s">
        <v>1295</v>
      </c>
      <c r="EX147" s="44"/>
      <c r="EY147" s="39" t="s">
        <v>1296</v>
      </c>
      <c r="EZ147" s="39">
        <v>6</v>
      </c>
      <c r="FA147" s="39">
        <v>0</v>
      </c>
      <c r="FB147" s="44"/>
      <c r="FC147" s="39">
        <v>5</v>
      </c>
      <c r="FD147" s="39" t="s">
        <v>236</v>
      </c>
      <c r="FE147" s="44"/>
      <c r="FF147" s="44"/>
      <c r="FG147" s="39" t="s">
        <v>243</v>
      </c>
      <c r="FH147" s="39" t="s">
        <v>1297</v>
      </c>
      <c r="FI147" s="39">
        <v>65659</v>
      </c>
      <c r="FJ147" s="39" t="s">
        <v>236</v>
      </c>
      <c r="FK147" s="44"/>
      <c r="FL147" s="44"/>
      <c r="FM147" s="39" t="s">
        <v>236</v>
      </c>
      <c r="FN147" s="44"/>
      <c r="FO147" s="44"/>
      <c r="FP147" s="39" t="s">
        <v>236</v>
      </c>
      <c r="FQ147" s="44"/>
      <c r="FR147" s="44"/>
      <c r="FS147" s="39" t="s">
        <v>236</v>
      </c>
      <c r="FT147" s="44"/>
      <c r="FU147" s="44"/>
      <c r="FV147" s="39" t="s">
        <v>236</v>
      </c>
      <c r="FW147" s="44"/>
      <c r="FX147" s="44"/>
      <c r="FY147" s="44"/>
      <c r="FZ147" s="44"/>
      <c r="GA147" s="44"/>
      <c r="GB147" s="39" t="s">
        <v>236</v>
      </c>
      <c r="GC147" s="44"/>
      <c r="GD147" s="44"/>
      <c r="GE147" s="39" t="s">
        <v>243</v>
      </c>
      <c r="GF147" s="39" t="s">
        <v>1298</v>
      </c>
      <c r="GG147" s="39">
        <v>65659</v>
      </c>
      <c r="GH147" s="39" t="s">
        <v>236</v>
      </c>
      <c r="GI147" s="44"/>
      <c r="GJ147" s="44"/>
      <c r="GK147" s="39" t="s">
        <v>236</v>
      </c>
      <c r="GL147" s="44"/>
      <c r="GM147" s="44"/>
      <c r="GN147" s="39" t="s">
        <v>236</v>
      </c>
      <c r="GO147" s="44"/>
      <c r="GP147" s="44"/>
      <c r="GQ147" s="39" t="s">
        <v>243</v>
      </c>
      <c r="GR147" s="39" t="s">
        <v>1299</v>
      </c>
      <c r="GS147" s="39">
        <v>17</v>
      </c>
      <c r="GT147" s="44"/>
      <c r="GU147" s="44"/>
      <c r="GV147" s="44"/>
      <c r="GW147" s="39">
        <v>100</v>
      </c>
      <c r="GX147" s="44"/>
      <c r="GY147" s="39">
        <v>29</v>
      </c>
      <c r="GZ147" s="39">
        <v>0</v>
      </c>
      <c r="HA147" s="39">
        <v>0</v>
      </c>
      <c r="HB147" s="39">
        <v>0</v>
      </c>
      <c r="HC147" s="39">
        <v>24</v>
      </c>
      <c r="HD147" s="39">
        <v>5</v>
      </c>
      <c r="HE147" s="39">
        <v>0</v>
      </c>
      <c r="HF147" s="39">
        <v>0</v>
      </c>
      <c r="HG147" s="39">
        <v>0</v>
      </c>
      <c r="HH147" s="39" t="s">
        <v>243</v>
      </c>
      <c r="HI147" s="43" t="s">
        <v>1300</v>
      </c>
      <c r="HJ147" s="39" t="s">
        <v>1301</v>
      </c>
      <c r="HK147" s="43" t="s">
        <v>1302</v>
      </c>
      <c r="HL147" s="39" t="s">
        <v>1303</v>
      </c>
      <c r="HM147" s="43" t="s">
        <v>1304</v>
      </c>
      <c r="HN147" s="43" t="s">
        <v>1305</v>
      </c>
      <c r="HO147" s="39" t="s">
        <v>1306</v>
      </c>
      <c r="HP147" s="43" t="s">
        <v>1307</v>
      </c>
      <c r="HQ147" s="44"/>
      <c r="HR147" s="44"/>
      <c r="HS147" s="39" t="s">
        <v>1308</v>
      </c>
      <c r="HT147" s="39">
        <v>15</v>
      </c>
      <c r="HU147" s="39">
        <v>843</v>
      </c>
      <c r="HV147" s="39" t="s">
        <v>1309</v>
      </c>
      <c r="HW147" s="39" t="s">
        <v>1310</v>
      </c>
      <c r="HX147" s="39" t="s">
        <v>1311</v>
      </c>
      <c r="HY147" s="39" t="s">
        <v>1312</v>
      </c>
      <c r="HZ147" s="39" t="s">
        <v>234</v>
      </c>
      <c r="IA147" s="39" t="s">
        <v>234</v>
      </c>
      <c r="IB147" s="44"/>
      <c r="IC147" s="44"/>
      <c r="ID147" s="44"/>
    </row>
    <row r="148" spans="1:238" ht="50.25" customHeight="1" x14ac:dyDescent="0.2">
      <c r="A148" s="44" t="s">
        <v>13008</v>
      </c>
      <c r="B148" s="39" t="s">
        <v>1280</v>
      </c>
      <c r="C148" s="39" t="s">
        <v>1313</v>
      </c>
      <c r="D148" s="39" t="s">
        <v>1314</v>
      </c>
      <c r="E148" s="39">
        <v>2020</v>
      </c>
      <c r="F148" s="48">
        <v>45222</v>
      </c>
      <c r="G148" s="48">
        <v>45657</v>
      </c>
      <c r="H148" s="39" t="s">
        <v>1315</v>
      </c>
      <c r="I148" s="44"/>
      <c r="J148" s="39" t="s">
        <v>1316</v>
      </c>
      <c r="K148" s="43" t="s">
        <v>1317</v>
      </c>
      <c r="L148" s="44"/>
      <c r="M148" s="44"/>
      <c r="N148" s="44"/>
      <c r="O148" s="44"/>
      <c r="P148" s="44"/>
      <c r="Q148" s="44"/>
      <c r="R148" s="39" t="s">
        <v>1318</v>
      </c>
      <c r="S148" s="43" t="s">
        <v>1319</v>
      </c>
      <c r="T148" s="39" t="s">
        <v>1288</v>
      </c>
      <c r="U148" s="39" t="s">
        <v>1288</v>
      </c>
      <c r="V148" s="39" t="s">
        <v>665</v>
      </c>
      <c r="W148" s="39" t="s">
        <v>1289</v>
      </c>
      <c r="X148" s="49">
        <v>80.981999999999999</v>
      </c>
      <c r="Y148" s="49">
        <f t="shared" si="12"/>
        <v>0</v>
      </c>
      <c r="Z148" s="39">
        <v>66.533000000000001</v>
      </c>
      <c r="AA148" s="49">
        <v>82.16</v>
      </c>
      <c r="AB148" s="39">
        <v>0.06</v>
      </c>
      <c r="AC148" s="39">
        <v>14.449</v>
      </c>
      <c r="AD148" s="39">
        <v>17.84</v>
      </c>
      <c r="AE148" s="39">
        <v>0</v>
      </c>
      <c r="AF148" s="39">
        <v>0</v>
      </c>
      <c r="AG148" s="39">
        <v>0</v>
      </c>
      <c r="AH148" s="39">
        <v>0</v>
      </c>
      <c r="AI148" s="39">
        <v>0</v>
      </c>
      <c r="AJ148" s="39">
        <v>0</v>
      </c>
      <c r="AK148" s="39">
        <v>0</v>
      </c>
      <c r="AL148" s="39">
        <v>0</v>
      </c>
      <c r="AM148" s="39" t="s">
        <v>234</v>
      </c>
      <c r="AN148" s="39" t="s">
        <v>234</v>
      </c>
      <c r="AO148" s="39" t="s">
        <v>234</v>
      </c>
      <c r="AP148" s="44"/>
      <c r="AQ148" s="44"/>
      <c r="AR148" s="44"/>
      <c r="AS148" s="44"/>
      <c r="AT148" s="39">
        <v>74</v>
      </c>
      <c r="AU148" s="39">
        <v>0.05</v>
      </c>
      <c r="AV148" s="39">
        <v>730</v>
      </c>
      <c r="AW148" s="39">
        <v>730</v>
      </c>
      <c r="AX148" s="39">
        <v>239</v>
      </c>
      <c r="AY148" s="39">
        <v>0</v>
      </c>
      <c r="AZ148" s="39">
        <v>0</v>
      </c>
      <c r="BA148" s="39">
        <v>0</v>
      </c>
      <c r="BB148" s="39">
        <v>0</v>
      </c>
      <c r="BC148" s="39">
        <v>0</v>
      </c>
      <c r="BD148" s="39">
        <v>0</v>
      </c>
      <c r="BE148" s="39">
        <v>0</v>
      </c>
      <c r="BF148" s="39">
        <v>0</v>
      </c>
      <c r="BG148" s="39">
        <v>0</v>
      </c>
      <c r="BH148" s="39">
        <v>0</v>
      </c>
      <c r="BI148" s="39">
        <v>0</v>
      </c>
      <c r="BJ148" s="39">
        <v>0</v>
      </c>
      <c r="BK148" s="39">
        <v>0</v>
      </c>
      <c r="BL148" s="39">
        <v>0</v>
      </c>
      <c r="BM148" s="39">
        <v>0</v>
      </c>
      <c r="BN148" s="39">
        <v>0</v>
      </c>
      <c r="BO148" s="39">
        <v>0</v>
      </c>
      <c r="BP148" s="39">
        <v>0</v>
      </c>
      <c r="BQ148" s="39">
        <v>0</v>
      </c>
      <c r="BR148" s="39">
        <v>0</v>
      </c>
      <c r="BS148" s="39">
        <v>0</v>
      </c>
      <c r="BT148" s="39">
        <v>0</v>
      </c>
      <c r="BU148" s="39">
        <v>0</v>
      </c>
      <c r="BV148" s="39">
        <v>0</v>
      </c>
      <c r="BW148" s="39">
        <v>0</v>
      </c>
      <c r="BX148" s="39">
        <v>0</v>
      </c>
      <c r="BY148" s="39">
        <v>0</v>
      </c>
      <c r="BZ148" s="39">
        <v>0</v>
      </c>
      <c r="CA148" s="39">
        <v>0</v>
      </c>
      <c r="CB148" s="39">
        <v>0</v>
      </c>
      <c r="CC148" s="39">
        <v>0</v>
      </c>
      <c r="CD148" s="39">
        <v>0</v>
      </c>
      <c r="CE148" s="39">
        <v>0</v>
      </c>
      <c r="CF148" s="44"/>
      <c r="CG148" s="39">
        <v>0</v>
      </c>
      <c r="CH148" s="39">
        <v>0</v>
      </c>
      <c r="CI148" s="39">
        <f t="shared" si="13"/>
        <v>0</v>
      </c>
      <c r="CJ148" s="39">
        <v>0</v>
      </c>
      <c r="CK148" s="39">
        <v>0</v>
      </c>
      <c r="CL148" s="39">
        <v>0</v>
      </c>
      <c r="CM148" s="39">
        <v>0</v>
      </c>
      <c r="CN148" s="39">
        <v>0</v>
      </c>
      <c r="CO148" s="39">
        <v>0</v>
      </c>
      <c r="CP148" s="39">
        <v>0</v>
      </c>
      <c r="CQ148" s="39">
        <v>0</v>
      </c>
      <c r="CR148" s="39">
        <v>0</v>
      </c>
      <c r="CS148" s="39">
        <v>0</v>
      </c>
      <c r="CT148" s="39">
        <v>0</v>
      </c>
      <c r="CU148" s="39">
        <v>0</v>
      </c>
      <c r="CV148" s="39">
        <v>0</v>
      </c>
      <c r="CW148" s="39">
        <v>0</v>
      </c>
      <c r="CX148" s="39">
        <v>0</v>
      </c>
      <c r="CY148" s="44"/>
      <c r="CZ148" s="39">
        <v>0</v>
      </c>
      <c r="DA148" s="39">
        <f t="shared" si="14"/>
        <v>0</v>
      </c>
      <c r="DB148" s="39">
        <v>239</v>
      </c>
      <c r="DC148" s="39">
        <v>0</v>
      </c>
      <c r="DD148" s="39">
        <v>0</v>
      </c>
      <c r="DE148" s="44"/>
      <c r="DF148" s="39">
        <v>0</v>
      </c>
      <c r="DG148" s="39">
        <v>0</v>
      </c>
      <c r="DH148" s="39">
        <v>0</v>
      </c>
      <c r="DI148" s="39">
        <v>0</v>
      </c>
      <c r="DJ148" s="39">
        <v>0</v>
      </c>
      <c r="DK148" s="39">
        <v>0</v>
      </c>
      <c r="DL148" s="39">
        <v>0</v>
      </c>
      <c r="DM148" s="39">
        <v>0</v>
      </c>
      <c r="DN148" s="39">
        <v>0</v>
      </c>
      <c r="DO148" s="39">
        <v>0</v>
      </c>
      <c r="DP148" s="39">
        <v>0</v>
      </c>
      <c r="DQ148" s="39">
        <v>112</v>
      </c>
      <c r="DR148" s="39">
        <v>0</v>
      </c>
      <c r="DS148" s="39">
        <v>0</v>
      </c>
      <c r="DT148" s="39">
        <v>0</v>
      </c>
      <c r="DU148" s="39">
        <v>0</v>
      </c>
      <c r="DV148" s="39">
        <v>0</v>
      </c>
      <c r="DW148" s="39">
        <v>0</v>
      </c>
      <c r="DX148" s="39">
        <v>0</v>
      </c>
      <c r="DY148" s="39">
        <v>0</v>
      </c>
      <c r="DZ148" s="39">
        <v>0</v>
      </c>
      <c r="EA148" s="39">
        <v>0</v>
      </c>
      <c r="EB148" s="39" t="s">
        <v>1320</v>
      </c>
      <c r="EC148" s="39">
        <v>127</v>
      </c>
      <c r="ED148" s="39">
        <v>239</v>
      </c>
      <c r="EE148" s="39">
        <f t="shared" si="15"/>
        <v>0</v>
      </c>
      <c r="EF148" s="39">
        <v>0</v>
      </c>
      <c r="EG148" s="39">
        <v>0</v>
      </c>
      <c r="EH148" s="39">
        <v>0</v>
      </c>
      <c r="EI148" s="39">
        <v>0</v>
      </c>
      <c r="EJ148" s="39">
        <v>0</v>
      </c>
      <c r="EK148" s="39">
        <v>0</v>
      </c>
      <c r="EL148" s="44"/>
      <c r="EM148" s="39">
        <v>0</v>
      </c>
      <c r="EN148" s="72">
        <v>239</v>
      </c>
      <c r="EO148" s="39">
        <f t="shared" si="16"/>
        <v>0</v>
      </c>
      <c r="EP148" s="39">
        <v>0</v>
      </c>
      <c r="EQ148" s="39" t="s">
        <v>234</v>
      </c>
      <c r="ER148" s="44"/>
      <c r="ES148" s="39">
        <v>0</v>
      </c>
      <c r="ET148" s="39" t="s">
        <v>1293</v>
      </c>
      <c r="EU148" s="39" t="s">
        <v>1294</v>
      </c>
      <c r="EV148" s="39" t="s">
        <v>243</v>
      </c>
      <c r="EW148" s="39" t="s">
        <v>1295</v>
      </c>
      <c r="EX148" s="44"/>
      <c r="EY148" s="39" t="s">
        <v>1321</v>
      </c>
      <c r="EZ148" s="39">
        <v>6</v>
      </c>
      <c r="FA148" s="39">
        <v>0</v>
      </c>
      <c r="FB148" s="44"/>
      <c r="FC148" s="39">
        <v>5</v>
      </c>
      <c r="FD148" s="39" t="s">
        <v>236</v>
      </c>
      <c r="FE148" s="44"/>
      <c r="FF148" s="44"/>
      <c r="FG148" s="39" t="s">
        <v>236</v>
      </c>
      <c r="FH148" s="44"/>
      <c r="FI148" s="44"/>
      <c r="FJ148" s="39" t="s">
        <v>236</v>
      </c>
      <c r="FK148" s="44"/>
      <c r="FL148" s="44"/>
      <c r="FM148" s="39" t="s">
        <v>236</v>
      </c>
      <c r="FN148" s="44"/>
      <c r="FO148" s="44"/>
      <c r="FP148" s="39" t="s">
        <v>236</v>
      </c>
      <c r="FQ148" s="44"/>
      <c r="FR148" s="44"/>
      <c r="FS148" s="39" t="s">
        <v>236</v>
      </c>
      <c r="FT148" s="44"/>
      <c r="FU148" s="44"/>
      <c r="FV148" s="39" t="s">
        <v>236</v>
      </c>
      <c r="FW148" s="44"/>
      <c r="FX148" s="44"/>
      <c r="FY148" s="39" t="s">
        <v>1322</v>
      </c>
      <c r="FZ148" s="39" t="s">
        <v>1323</v>
      </c>
      <c r="GA148" s="39">
        <v>4892</v>
      </c>
      <c r="GB148" s="39" t="s">
        <v>236</v>
      </c>
      <c r="GC148" s="44"/>
      <c r="GD148" s="44"/>
      <c r="GE148" s="39" t="s">
        <v>236</v>
      </c>
      <c r="GF148" s="44"/>
      <c r="GG148" s="44"/>
      <c r="GH148" s="39" t="s">
        <v>236</v>
      </c>
      <c r="GI148" s="44"/>
      <c r="GJ148" s="44"/>
      <c r="GK148" s="39" t="s">
        <v>236</v>
      </c>
      <c r="GL148" s="44"/>
      <c r="GM148" s="44"/>
      <c r="GN148" s="39" t="s">
        <v>236</v>
      </c>
      <c r="GO148" s="44"/>
      <c r="GP148" s="44"/>
      <c r="GQ148" s="39" t="s">
        <v>236</v>
      </c>
      <c r="GR148" s="44"/>
      <c r="GS148" s="44"/>
      <c r="GT148" s="39" t="s">
        <v>1324</v>
      </c>
      <c r="GU148" s="39" t="s">
        <v>1325</v>
      </c>
      <c r="GV148" s="39">
        <v>4892</v>
      </c>
      <c r="GW148" s="39">
        <v>100</v>
      </c>
      <c r="GX148" s="39" t="s">
        <v>234</v>
      </c>
      <c r="GY148" s="39">
        <v>30</v>
      </c>
      <c r="GZ148" s="39">
        <v>0</v>
      </c>
      <c r="HA148" s="39">
        <v>0</v>
      </c>
      <c r="HB148" s="39">
        <v>0</v>
      </c>
      <c r="HC148" s="39">
        <v>25</v>
      </c>
      <c r="HD148" s="39">
        <v>5</v>
      </c>
      <c r="HE148" s="39">
        <v>0</v>
      </c>
      <c r="HF148" s="39">
        <v>0</v>
      </c>
      <c r="HG148" s="39">
        <v>0</v>
      </c>
      <c r="HH148" s="39" t="s">
        <v>243</v>
      </c>
      <c r="HI148" s="43" t="s">
        <v>1326</v>
      </c>
      <c r="HJ148" s="39" t="s">
        <v>1327</v>
      </c>
      <c r="HK148" s="43" t="s">
        <v>1326</v>
      </c>
      <c r="HL148" s="39" t="s">
        <v>1328</v>
      </c>
      <c r="HM148" s="43" t="s">
        <v>1329</v>
      </c>
      <c r="HN148" s="43" t="s">
        <v>1330</v>
      </c>
      <c r="HO148" s="39" t="s">
        <v>1331</v>
      </c>
      <c r="HP148" s="44"/>
      <c r="HQ148" s="39" t="s">
        <v>1332</v>
      </c>
      <c r="HR148" s="44"/>
      <c r="HS148" s="39" t="s">
        <v>1333</v>
      </c>
      <c r="HT148" s="39">
        <v>15</v>
      </c>
      <c r="HU148" s="39">
        <v>5256</v>
      </c>
      <c r="HV148" s="39" t="s">
        <v>1309</v>
      </c>
      <c r="HW148" s="39" t="s">
        <v>1334</v>
      </c>
      <c r="HX148" s="39" t="s">
        <v>1335</v>
      </c>
      <c r="HY148" s="39" t="s">
        <v>1312</v>
      </c>
      <c r="HZ148" s="39" t="s">
        <v>234</v>
      </c>
      <c r="IA148" s="44"/>
      <c r="IB148" s="44"/>
      <c r="IC148" s="44"/>
      <c r="ID148" s="44"/>
    </row>
    <row r="149" spans="1:238" ht="56.25" customHeight="1" x14ac:dyDescent="0.2">
      <c r="A149" s="44" t="s">
        <v>13005</v>
      </c>
      <c r="B149" s="39" t="s">
        <v>1280</v>
      </c>
      <c r="C149" s="39" t="s">
        <v>1336</v>
      </c>
      <c r="D149" s="39" t="s">
        <v>1337</v>
      </c>
      <c r="E149" s="39">
        <v>2022</v>
      </c>
      <c r="F149" s="48">
        <v>45280</v>
      </c>
      <c r="G149" s="48">
        <v>45657</v>
      </c>
      <c r="H149" s="39" t="s">
        <v>1315</v>
      </c>
      <c r="I149" s="44"/>
      <c r="J149" s="39" t="s">
        <v>1316</v>
      </c>
      <c r="K149" s="43" t="s">
        <v>1338</v>
      </c>
      <c r="L149" s="44"/>
      <c r="M149" s="44"/>
      <c r="N149" s="44"/>
      <c r="O149" s="44"/>
      <c r="P149" s="44"/>
      <c r="Q149" s="44"/>
      <c r="R149" s="39" t="s">
        <v>1339</v>
      </c>
      <c r="S149" s="43" t="s">
        <v>1340</v>
      </c>
      <c r="T149" s="39" t="s">
        <v>1288</v>
      </c>
      <c r="U149" s="39" t="s">
        <v>1288</v>
      </c>
      <c r="V149" s="39" t="s">
        <v>665</v>
      </c>
      <c r="W149" s="39" t="s">
        <v>1289</v>
      </c>
      <c r="X149" s="49">
        <v>82.394000000000005</v>
      </c>
      <c r="Y149" s="49">
        <f t="shared" si="12"/>
        <v>0</v>
      </c>
      <c r="Z149" s="39">
        <v>67.400999999999996</v>
      </c>
      <c r="AA149" s="49">
        <v>81.8</v>
      </c>
      <c r="AB149" s="39">
        <v>0.06</v>
      </c>
      <c r="AC149" s="39">
        <v>14.993</v>
      </c>
      <c r="AD149" s="49">
        <v>18.2</v>
      </c>
      <c r="AE149" s="39">
        <v>0</v>
      </c>
      <c r="AF149" s="39">
        <v>0</v>
      </c>
      <c r="AG149" s="39">
        <v>0</v>
      </c>
      <c r="AH149" s="39">
        <v>0</v>
      </c>
      <c r="AI149" s="39">
        <v>0</v>
      </c>
      <c r="AJ149" s="39">
        <v>0</v>
      </c>
      <c r="AK149" s="39">
        <v>0</v>
      </c>
      <c r="AL149" s="39">
        <v>0</v>
      </c>
      <c r="AM149" s="39" t="s">
        <v>234</v>
      </c>
      <c r="AN149" s="39" t="s">
        <v>234</v>
      </c>
      <c r="AO149" s="39" t="s">
        <v>234</v>
      </c>
      <c r="AP149" s="39" t="s">
        <v>236</v>
      </c>
      <c r="AQ149" s="44"/>
      <c r="AR149" s="44"/>
      <c r="AS149" s="44"/>
      <c r="AT149" s="39">
        <v>78</v>
      </c>
      <c r="AU149" s="39">
        <v>0.05</v>
      </c>
      <c r="AV149" s="39">
        <v>248</v>
      </c>
      <c r="AW149" s="39">
        <v>248</v>
      </c>
      <c r="AX149" s="39">
        <v>148</v>
      </c>
      <c r="AY149" s="39">
        <v>0</v>
      </c>
      <c r="AZ149" s="39">
        <v>0</v>
      </c>
      <c r="BA149" s="39">
        <v>0</v>
      </c>
      <c r="BB149" s="39">
        <v>0</v>
      </c>
      <c r="BC149" s="39">
        <v>0</v>
      </c>
      <c r="BD149" s="39">
        <v>0</v>
      </c>
      <c r="BE149" s="39">
        <v>0</v>
      </c>
      <c r="BF149" s="39">
        <v>0</v>
      </c>
      <c r="BG149" s="39">
        <v>0</v>
      </c>
      <c r="BH149" s="39">
        <v>0</v>
      </c>
      <c r="BI149" s="39">
        <v>0</v>
      </c>
      <c r="BJ149" s="39">
        <v>0</v>
      </c>
      <c r="BK149" s="39">
        <v>0</v>
      </c>
      <c r="BL149" s="39">
        <v>0</v>
      </c>
      <c r="BM149" s="39">
        <v>68</v>
      </c>
      <c r="BN149" s="39">
        <v>0</v>
      </c>
      <c r="BO149" s="39">
        <v>0</v>
      </c>
      <c r="BP149" s="39">
        <v>0</v>
      </c>
      <c r="BQ149" s="39">
        <v>0</v>
      </c>
      <c r="BR149" s="39">
        <v>0</v>
      </c>
      <c r="BS149" s="39">
        <v>0</v>
      </c>
      <c r="BT149" s="39">
        <v>0</v>
      </c>
      <c r="BU149" s="39">
        <v>0</v>
      </c>
      <c r="BV149" s="39">
        <v>0</v>
      </c>
      <c r="BW149" s="39">
        <v>0</v>
      </c>
      <c r="BX149" s="39">
        <v>0</v>
      </c>
      <c r="BY149" s="39">
        <v>0</v>
      </c>
      <c r="BZ149" s="39">
        <v>0</v>
      </c>
      <c r="CA149" s="39">
        <v>0</v>
      </c>
      <c r="CB149" s="39">
        <v>0</v>
      </c>
      <c r="CC149" s="39">
        <v>0</v>
      </c>
      <c r="CD149" s="39">
        <v>0</v>
      </c>
      <c r="CE149" s="39">
        <v>0</v>
      </c>
      <c r="CF149" s="44"/>
      <c r="CG149" s="39">
        <v>0</v>
      </c>
      <c r="CH149" s="39">
        <v>0</v>
      </c>
      <c r="CI149" s="39">
        <f t="shared" si="13"/>
        <v>0</v>
      </c>
      <c r="CJ149" s="39">
        <v>0</v>
      </c>
      <c r="CK149" s="39">
        <v>0</v>
      </c>
      <c r="CL149" s="39">
        <v>0</v>
      </c>
      <c r="CM149" s="39">
        <v>0</v>
      </c>
      <c r="CN149" s="39">
        <v>0</v>
      </c>
      <c r="CO149" s="39">
        <v>0</v>
      </c>
      <c r="CP149" s="39">
        <v>0</v>
      </c>
      <c r="CQ149" s="39">
        <v>0</v>
      </c>
      <c r="CR149" s="39">
        <v>0</v>
      </c>
      <c r="CS149" s="39">
        <v>0</v>
      </c>
      <c r="CT149" s="39">
        <v>0</v>
      </c>
      <c r="CU149" s="39">
        <v>0</v>
      </c>
      <c r="CV149" s="39">
        <v>0</v>
      </c>
      <c r="CW149" s="39">
        <v>0</v>
      </c>
      <c r="CX149" s="39">
        <v>0</v>
      </c>
      <c r="CY149" s="44"/>
      <c r="CZ149" s="39">
        <v>0</v>
      </c>
      <c r="DA149" s="39">
        <f t="shared" si="14"/>
        <v>0</v>
      </c>
      <c r="DB149" s="39">
        <v>0</v>
      </c>
      <c r="DC149" s="39">
        <v>0</v>
      </c>
      <c r="DD149" s="39">
        <v>0</v>
      </c>
      <c r="DE149" s="39">
        <v>0</v>
      </c>
      <c r="DF149" s="39">
        <v>0</v>
      </c>
      <c r="DG149" s="39">
        <v>0</v>
      </c>
      <c r="DH149" s="39">
        <v>0</v>
      </c>
      <c r="DI149" s="39">
        <v>0</v>
      </c>
      <c r="DJ149" s="39">
        <v>0</v>
      </c>
      <c r="DK149" s="39">
        <v>0</v>
      </c>
      <c r="DL149" s="39">
        <v>0</v>
      </c>
      <c r="DM149" s="39">
        <v>0</v>
      </c>
      <c r="DN149" s="39">
        <v>0</v>
      </c>
      <c r="DO149" s="39">
        <v>0</v>
      </c>
      <c r="DP149" s="39">
        <v>0</v>
      </c>
      <c r="DQ149" s="39">
        <v>0</v>
      </c>
      <c r="DR149" s="39">
        <v>0</v>
      </c>
      <c r="DS149" s="39">
        <v>0</v>
      </c>
      <c r="DT149" s="39">
        <v>0</v>
      </c>
      <c r="DU149" s="39">
        <v>0</v>
      </c>
      <c r="DV149" s="39">
        <v>0</v>
      </c>
      <c r="DW149" s="39">
        <v>0</v>
      </c>
      <c r="DX149" s="39">
        <v>0</v>
      </c>
      <c r="DY149" s="39">
        <v>0</v>
      </c>
      <c r="DZ149" s="39">
        <v>0</v>
      </c>
      <c r="EA149" s="39">
        <v>0</v>
      </c>
      <c r="EB149" s="44"/>
      <c r="EC149" s="39">
        <v>0</v>
      </c>
      <c r="ED149" s="39">
        <v>0</v>
      </c>
      <c r="EE149" s="39">
        <f t="shared" si="15"/>
        <v>0</v>
      </c>
      <c r="EF149" s="39">
        <v>0</v>
      </c>
      <c r="EG149" s="39">
        <v>0</v>
      </c>
      <c r="EH149" s="39">
        <v>0</v>
      </c>
      <c r="EI149" s="39">
        <v>0</v>
      </c>
      <c r="EJ149" s="39">
        <v>0</v>
      </c>
      <c r="EK149" s="39">
        <v>0</v>
      </c>
      <c r="EL149" s="39" t="s">
        <v>1341</v>
      </c>
      <c r="EM149" s="39">
        <v>80</v>
      </c>
      <c r="EN149" s="72">
        <v>148</v>
      </c>
      <c r="EO149" s="39">
        <f t="shared" si="16"/>
        <v>0</v>
      </c>
      <c r="EP149" s="39">
        <v>0</v>
      </c>
      <c r="EQ149" s="39" t="s">
        <v>234</v>
      </c>
      <c r="ER149" s="44"/>
      <c r="ES149" s="39">
        <v>0</v>
      </c>
      <c r="ET149" s="39" t="s">
        <v>1342</v>
      </c>
      <c r="EU149" s="39" t="s">
        <v>1294</v>
      </c>
      <c r="EV149" s="39" t="s">
        <v>243</v>
      </c>
      <c r="EW149" s="39" t="s">
        <v>1295</v>
      </c>
      <c r="EX149" s="44"/>
      <c r="EY149" s="39" t="s">
        <v>1321</v>
      </c>
      <c r="EZ149" s="39">
        <v>6</v>
      </c>
      <c r="FA149" s="39">
        <v>0</v>
      </c>
      <c r="FB149" s="44"/>
      <c r="FC149" s="39">
        <v>5</v>
      </c>
      <c r="FD149" s="39" t="s">
        <v>236</v>
      </c>
      <c r="FE149" s="44"/>
      <c r="FF149" s="44"/>
      <c r="FG149" s="39" t="s">
        <v>236</v>
      </c>
      <c r="FH149" s="44"/>
      <c r="FI149" s="44"/>
      <c r="FJ149" s="39" t="s">
        <v>236</v>
      </c>
      <c r="FK149" s="44"/>
      <c r="FL149" s="44"/>
      <c r="FM149" s="39" t="s">
        <v>236</v>
      </c>
      <c r="FN149" s="44"/>
      <c r="FO149" s="44"/>
      <c r="FP149" s="39" t="s">
        <v>236</v>
      </c>
      <c r="FQ149" s="44"/>
      <c r="FR149" s="44"/>
      <c r="FS149" s="39" t="s">
        <v>236</v>
      </c>
      <c r="FT149" s="44"/>
      <c r="FU149" s="44"/>
      <c r="FV149" s="39" t="s">
        <v>236</v>
      </c>
      <c r="FW149" s="44"/>
      <c r="FX149" s="44"/>
      <c r="FY149" s="39" t="s">
        <v>1343</v>
      </c>
      <c r="FZ149" s="39" t="s">
        <v>1344</v>
      </c>
      <c r="GA149" s="39">
        <v>2157</v>
      </c>
      <c r="GB149" s="39" t="s">
        <v>236</v>
      </c>
      <c r="GC149" s="44"/>
      <c r="GD149" s="44"/>
      <c r="GE149" s="39" t="s">
        <v>236</v>
      </c>
      <c r="GF149" s="44"/>
      <c r="GG149" s="44"/>
      <c r="GH149" s="39" t="s">
        <v>236</v>
      </c>
      <c r="GI149" s="44"/>
      <c r="GJ149" s="44"/>
      <c r="GK149" s="39" t="s">
        <v>236</v>
      </c>
      <c r="GL149" s="44"/>
      <c r="GM149" s="44"/>
      <c r="GN149" s="39" t="s">
        <v>236</v>
      </c>
      <c r="GO149" s="44"/>
      <c r="GP149" s="44"/>
      <c r="GQ149" s="39" t="s">
        <v>236</v>
      </c>
      <c r="GR149" s="44"/>
      <c r="GS149" s="44"/>
      <c r="GT149" s="39" t="s">
        <v>1345</v>
      </c>
      <c r="GU149" s="39" t="s">
        <v>1325</v>
      </c>
      <c r="GV149" s="39">
        <v>2157</v>
      </c>
      <c r="GW149" s="39">
        <v>100</v>
      </c>
      <c r="GX149" s="39" t="s">
        <v>234</v>
      </c>
      <c r="GY149" s="39">
        <v>30</v>
      </c>
      <c r="GZ149" s="39">
        <v>0</v>
      </c>
      <c r="HA149" s="39">
        <v>0</v>
      </c>
      <c r="HB149" s="39">
        <v>0</v>
      </c>
      <c r="HC149" s="39">
        <v>25</v>
      </c>
      <c r="HD149" s="39">
        <v>5</v>
      </c>
      <c r="HE149" s="39">
        <v>0</v>
      </c>
      <c r="HF149" s="39">
        <v>0</v>
      </c>
      <c r="HG149" s="39">
        <v>0</v>
      </c>
      <c r="HH149" s="39" t="s">
        <v>243</v>
      </c>
      <c r="HI149" s="39" t="s">
        <v>1346</v>
      </c>
      <c r="HJ149" s="39" t="s">
        <v>1347</v>
      </c>
      <c r="HK149" s="39" t="s">
        <v>1346</v>
      </c>
      <c r="HL149" s="39" t="s">
        <v>1348</v>
      </c>
      <c r="HM149" s="43" t="s">
        <v>1349</v>
      </c>
      <c r="HN149" s="43" t="s">
        <v>1350</v>
      </c>
      <c r="HO149" s="39" t="s">
        <v>1351</v>
      </c>
      <c r="HP149" s="44"/>
      <c r="HQ149" s="39" t="s">
        <v>1352</v>
      </c>
      <c r="HR149" s="44"/>
      <c r="HS149" s="39" t="s">
        <v>1353</v>
      </c>
      <c r="HT149" s="39">
        <v>16</v>
      </c>
      <c r="HU149" s="39">
        <v>6239</v>
      </c>
      <c r="HV149" s="39" t="s">
        <v>1309</v>
      </c>
      <c r="HW149" s="39" t="s">
        <v>1334</v>
      </c>
      <c r="HX149" s="39" t="s">
        <v>1354</v>
      </c>
      <c r="HY149" s="39" t="s">
        <v>1312</v>
      </c>
      <c r="HZ149" s="39" t="s">
        <v>234</v>
      </c>
      <c r="IA149" s="44"/>
      <c r="IB149" s="44"/>
      <c r="IC149" s="44"/>
      <c r="ID149" s="44"/>
    </row>
    <row r="150" spans="1:238" ht="194.25" customHeight="1" x14ac:dyDescent="0.2">
      <c r="A150" s="44" t="s">
        <v>13000</v>
      </c>
      <c r="B150" s="39" t="s">
        <v>3153</v>
      </c>
      <c r="C150" s="39" t="s">
        <v>3154</v>
      </c>
      <c r="D150" s="39" t="s">
        <v>3155</v>
      </c>
      <c r="E150" s="39">
        <v>2015</v>
      </c>
      <c r="F150" s="48">
        <v>45173</v>
      </c>
      <c r="G150" s="48">
        <v>45597</v>
      </c>
      <c r="H150" s="39" t="s">
        <v>3156</v>
      </c>
      <c r="I150" s="43" t="s">
        <v>3157</v>
      </c>
      <c r="J150" s="39" t="s">
        <v>3158</v>
      </c>
      <c r="K150" s="43" t="s">
        <v>3159</v>
      </c>
      <c r="L150" s="39" t="s">
        <v>3160</v>
      </c>
      <c r="M150" s="39" t="s">
        <v>3161</v>
      </c>
      <c r="N150" s="39" t="s">
        <v>239</v>
      </c>
      <c r="O150" s="44"/>
      <c r="P150" s="39" t="s">
        <v>3162</v>
      </c>
      <c r="Q150" s="39" t="s">
        <v>3163</v>
      </c>
      <c r="R150" s="39" t="s">
        <v>3164</v>
      </c>
      <c r="S150" s="39" t="s">
        <v>3165</v>
      </c>
      <c r="T150" s="39" t="s">
        <v>3166</v>
      </c>
      <c r="U150" s="39" t="s">
        <v>3167</v>
      </c>
      <c r="V150" s="39" t="s">
        <v>235</v>
      </c>
      <c r="W150" s="39" t="s">
        <v>3168</v>
      </c>
      <c r="X150" s="49">
        <v>228.214</v>
      </c>
      <c r="Y150" s="49">
        <f t="shared" si="12"/>
        <v>0</v>
      </c>
      <c r="Z150" s="39">
        <v>167.78100000000001</v>
      </c>
      <c r="AA150" s="49">
        <v>73.52</v>
      </c>
      <c r="AB150" s="39">
        <v>0.22</v>
      </c>
      <c r="AC150" s="39">
        <v>31.074000000000002</v>
      </c>
      <c r="AD150" s="39">
        <v>13.62</v>
      </c>
      <c r="AE150" s="39">
        <v>17.722000000000001</v>
      </c>
      <c r="AF150" s="39">
        <v>7.77</v>
      </c>
      <c r="AG150" s="39">
        <v>11.637</v>
      </c>
      <c r="AH150" s="49">
        <v>5.0999999999999996</v>
      </c>
      <c r="AI150" s="39">
        <v>0</v>
      </c>
      <c r="AJ150" s="39">
        <v>0</v>
      </c>
      <c r="AK150" s="39">
        <v>0</v>
      </c>
      <c r="AL150" s="39">
        <v>0</v>
      </c>
      <c r="AM150" s="39" t="s">
        <v>239</v>
      </c>
      <c r="AN150" s="39" t="s">
        <v>239</v>
      </c>
      <c r="AO150" s="39" t="s">
        <v>239</v>
      </c>
      <c r="AP150" s="39" t="s">
        <v>243</v>
      </c>
      <c r="AQ150" s="39" t="s">
        <v>3169</v>
      </c>
      <c r="AR150" s="43" t="s">
        <v>3170</v>
      </c>
      <c r="AS150" s="39">
        <v>1.6890000000000001</v>
      </c>
      <c r="AT150" s="39">
        <v>210</v>
      </c>
      <c r="AU150" s="39">
        <v>0.19</v>
      </c>
      <c r="AV150" s="39">
        <v>340</v>
      </c>
      <c r="AW150" s="39">
        <v>151</v>
      </c>
      <c r="AX150" s="39">
        <v>138</v>
      </c>
      <c r="AY150" s="39">
        <v>9</v>
      </c>
      <c r="AZ150" s="39">
        <v>9</v>
      </c>
      <c r="BA150" s="39">
        <v>2</v>
      </c>
      <c r="BB150" s="39">
        <v>1</v>
      </c>
      <c r="BC150" s="44"/>
      <c r="BD150" s="39">
        <v>16</v>
      </c>
      <c r="BE150" s="39">
        <v>23</v>
      </c>
      <c r="BF150" s="39">
        <v>28</v>
      </c>
      <c r="BG150" s="39">
        <v>2</v>
      </c>
      <c r="BH150" s="39">
        <v>33</v>
      </c>
      <c r="BI150" s="44"/>
      <c r="BJ150" s="44"/>
      <c r="BK150" s="39">
        <v>14</v>
      </c>
      <c r="BL150" s="44"/>
      <c r="BM150" s="44"/>
      <c r="BN150" s="44"/>
      <c r="BO150" s="44"/>
      <c r="BP150" s="44"/>
      <c r="BQ150" s="44"/>
      <c r="BR150" s="44"/>
      <c r="BS150" s="44"/>
      <c r="BT150" s="44"/>
      <c r="BU150" s="44"/>
      <c r="BV150" s="44"/>
      <c r="BW150" s="44"/>
      <c r="BX150" s="44"/>
      <c r="BY150" s="44"/>
      <c r="BZ150" s="44"/>
      <c r="CA150" s="44"/>
      <c r="CB150" s="44"/>
      <c r="CC150" s="44"/>
      <c r="CD150" s="44"/>
      <c r="CE150" s="44"/>
      <c r="CF150" s="44"/>
      <c r="CG150" s="44"/>
      <c r="CH150" s="39">
        <v>0</v>
      </c>
      <c r="CI150" s="39">
        <f t="shared" si="13"/>
        <v>0</v>
      </c>
      <c r="CJ150" s="44"/>
      <c r="CK150" s="44"/>
      <c r="CL150" s="44"/>
      <c r="CM150" s="44"/>
      <c r="CN150" s="44"/>
      <c r="CO150" s="44"/>
      <c r="CP150" s="44"/>
      <c r="CQ150" s="44"/>
      <c r="CR150" s="44"/>
      <c r="CS150" s="44"/>
      <c r="CT150" s="44"/>
      <c r="CU150" s="44"/>
      <c r="CV150" s="44"/>
      <c r="CW150" s="44"/>
      <c r="CX150" s="44"/>
      <c r="CY150" s="44"/>
      <c r="CZ150" s="39">
        <v>0</v>
      </c>
      <c r="DA150" s="39">
        <f t="shared" si="14"/>
        <v>0</v>
      </c>
      <c r="DB150" s="44"/>
      <c r="DC150" s="44"/>
      <c r="DD150" s="44"/>
      <c r="DE150" s="44"/>
      <c r="DF150" s="44"/>
      <c r="DG150" s="44"/>
      <c r="DH150" s="44"/>
      <c r="DI150" s="44"/>
      <c r="DJ150" s="44"/>
      <c r="DK150" s="44"/>
      <c r="DL150" s="44"/>
      <c r="DM150" s="44"/>
      <c r="DN150" s="44"/>
      <c r="DO150" s="44"/>
      <c r="DP150" s="44"/>
      <c r="DQ150" s="44"/>
      <c r="DR150" s="44"/>
      <c r="DS150" s="44"/>
      <c r="DT150" s="44"/>
      <c r="DU150" s="44"/>
      <c r="DV150" s="44"/>
      <c r="DW150" s="44"/>
      <c r="DX150" s="44"/>
      <c r="DY150" s="44"/>
      <c r="DZ150" s="44"/>
      <c r="EA150" s="44"/>
      <c r="EB150" s="44"/>
      <c r="EC150" s="44"/>
      <c r="ED150" s="39">
        <v>0</v>
      </c>
      <c r="EE150" s="39">
        <f t="shared" si="15"/>
        <v>0</v>
      </c>
      <c r="EF150" s="44"/>
      <c r="EG150" s="39">
        <v>1</v>
      </c>
      <c r="EH150" s="44"/>
      <c r="EI150" s="44"/>
      <c r="EJ150" s="44"/>
      <c r="EK150" s="44"/>
      <c r="EL150" s="44"/>
      <c r="EM150" s="44"/>
      <c r="EN150" s="72">
        <v>138</v>
      </c>
      <c r="EO150" s="39">
        <f t="shared" si="16"/>
        <v>0</v>
      </c>
      <c r="EP150" s="39" t="s">
        <v>3172</v>
      </c>
      <c r="EQ150" s="39" t="s">
        <v>3173</v>
      </c>
      <c r="ER150" s="43" t="s">
        <v>3174</v>
      </c>
      <c r="ES150" s="53">
        <v>45820</v>
      </c>
      <c r="ET150" s="43" t="s">
        <v>3175</v>
      </c>
      <c r="EU150" s="39" t="s">
        <v>3176</v>
      </c>
      <c r="EV150" s="39" t="s">
        <v>243</v>
      </c>
      <c r="EW150" s="39" t="s">
        <v>3177</v>
      </c>
      <c r="EX150" s="43" t="s">
        <v>3178</v>
      </c>
      <c r="EY150" s="39" t="s">
        <v>3179</v>
      </c>
      <c r="EZ150" s="39">
        <v>3</v>
      </c>
      <c r="FA150" s="39">
        <v>0</v>
      </c>
      <c r="FB150" s="44"/>
      <c r="FC150" s="39">
        <v>2</v>
      </c>
      <c r="FD150" s="39" t="s">
        <v>243</v>
      </c>
      <c r="FE150" s="39" t="s">
        <v>3180</v>
      </c>
      <c r="FF150" s="39">
        <v>7312</v>
      </c>
      <c r="FG150" s="39" t="s">
        <v>243</v>
      </c>
      <c r="FH150" s="39" t="s">
        <v>3181</v>
      </c>
      <c r="FI150" s="39">
        <v>29331</v>
      </c>
      <c r="FJ150" s="39" t="s">
        <v>236</v>
      </c>
      <c r="FK150" s="44"/>
      <c r="FL150" s="44"/>
      <c r="FM150" s="39" t="s">
        <v>236</v>
      </c>
      <c r="FN150" s="44"/>
      <c r="FO150" s="44"/>
      <c r="FP150" s="39" t="s">
        <v>236</v>
      </c>
      <c r="FQ150" s="44"/>
      <c r="FR150" s="44"/>
      <c r="FS150" s="39" t="s">
        <v>243</v>
      </c>
      <c r="FT150" s="39" t="s">
        <v>3182</v>
      </c>
      <c r="FU150" s="39">
        <v>2430</v>
      </c>
      <c r="FV150" s="39" t="s">
        <v>236</v>
      </c>
      <c r="FW150" s="44"/>
      <c r="FX150" s="44"/>
      <c r="FY150" s="44"/>
      <c r="FZ150" s="44"/>
      <c r="GA150" s="44"/>
      <c r="GB150" s="39" t="s">
        <v>236</v>
      </c>
      <c r="GC150" s="44"/>
      <c r="GD150" s="44"/>
      <c r="GE150" s="39" t="s">
        <v>236</v>
      </c>
      <c r="GF150" s="44"/>
      <c r="GG150" s="44"/>
      <c r="GH150" s="39" t="s">
        <v>236</v>
      </c>
      <c r="GI150" s="44"/>
      <c r="GJ150" s="44"/>
      <c r="GK150" s="39" t="s">
        <v>236</v>
      </c>
      <c r="GL150" s="44"/>
      <c r="GM150" s="44"/>
      <c r="GN150" s="44"/>
      <c r="GO150" s="44"/>
      <c r="GP150" s="44"/>
      <c r="GQ150" s="39" t="s">
        <v>243</v>
      </c>
      <c r="GR150" s="39" t="s">
        <v>3183</v>
      </c>
      <c r="GS150" s="39">
        <v>17</v>
      </c>
      <c r="GT150" s="44"/>
      <c r="GU150" s="44"/>
      <c r="GV150" s="44"/>
      <c r="GW150" s="39">
        <v>100</v>
      </c>
      <c r="GX150" s="44"/>
      <c r="GY150" s="39">
        <v>121</v>
      </c>
      <c r="GZ150" s="39">
        <v>13</v>
      </c>
      <c r="HA150" s="39">
        <v>22</v>
      </c>
      <c r="HB150" s="39">
        <v>83</v>
      </c>
      <c r="HC150" s="39">
        <v>0</v>
      </c>
      <c r="HD150" s="39">
        <v>3</v>
      </c>
      <c r="HE150" s="39">
        <v>0</v>
      </c>
      <c r="HF150" s="39">
        <v>0</v>
      </c>
      <c r="HG150" s="39">
        <v>0</v>
      </c>
      <c r="HH150" s="39" t="s">
        <v>243</v>
      </c>
      <c r="HI150" s="43" t="s">
        <v>3184</v>
      </c>
      <c r="HJ150" s="39" t="s">
        <v>3185</v>
      </c>
      <c r="HK150" s="43" t="s">
        <v>3184</v>
      </c>
      <c r="HL150" s="39" t="s">
        <v>3186</v>
      </c>
      <c r="HM150" s="43" t="s">
        <v>3187</v>
      </c>
      <c r="HN150" s="44"/>
      <c r="HO150" s="39" t="s">
        <v>3188</v>
      </c>
      <c r="HP150" s="44"/>
      <c r="HQ150" s="39" t="s">
        <v>3189</v>
      </c>
      <c r="HR150" s="44"/>
      <c r="HS150" s="39" t="s">
        <v>3190</v>
      </c>
      <c r="HT150" s="39">
        <v>50</v>
      </c>
      <c r="HU150" s="39">
        <v>10000</v>
      </c>
      <c r="HV150" s="39" t="s">
        <v>3152</v>
      </c>
      <c r="HW150" s="39" t="s">
        <v>3191</v>
      </c>
      <c r="HX150" s="39" t="s">
        <v>3192</v>
      </c>
      <c r="HY150" s="39" t="s">
        <v>3193</v>
      </c>
      <c r="HZ150" s="39" t="s">
        <v>3152</v>
      </c>
      <c r="IA150" s="39" t="s">
        <v>3191</v>
      </c>
      <c r="IB150" s="39" t="s">
        <v>3192</v>
      </c>
      <c r="IC150" s="39" t="s">
        <v>3193</v>
      </c>
      <c r="ID150" s="44"/>
    </row>
    <row r="151" spans="1:238" ht="78" customHeight="1" x14ac:dyDescent="0.2">
      <c r="A151" s="44" t="s">
        <v>13016</v>
      </c>
      <c r="B151" s="39" t="s">
        <v>3153</v>
      </c>
      <c r="C151" s="39" t="s">
        <v>3194</v>
      </c>
      <c r="D151" s="39" t="s">
        <v>3195</v>
      </c>
      <c r="E151" s="39">
        <v>2018</v>
      </c>
      <c r="F151" s="48">
        <v>45292</v>
      </c>
      <c r="G151" s="48">
        <v>45657</v>
      </c>
      <c r="H151" s="39" t="s">
        <v>3196</v>
      </c>
      <c r="I151" s="43" t="s">
        <v>3197</v>
      </c>
      <c r="J151" s="39" t="s">
        <v>3198</v>
      </c>
      <c r="K151" s="43" t="s">
        <v>3199</v>
      </c>
      <c r="L151" s="44"/>
      <c r="M151" s="44"/>
      <c r="N151" s="44"/>
      <c r="O151" s="44"/>
      <c r="P151" s="44"/>
      <c r="Q151" s="44"/>
      <c r="R151" s="44"/>
      <c r="S151" s="44"/>
      <c r="T151" s="39" t="s">
        <v>3200</v>
      </c>
      <c r="U151" s="39" t="s">
        <v>3200</v>
      </c>
      <c r="V151" s="39" t="s">
        <v>235</v>
      </c>
      <c r="W151" s="39" t="s">
        <v>3201</v>
      </c>
      <c r="X151" s="49">
        <v>26.116</v>
      </c>
      <c r="Y151" s="49">
        <f t="shared" si="12"/>
        <v>0</v>
      </c>
      <c r="Z151" s="39">
        <v>25</v>
      </c>
      <c r="AA151" s="49">
        <v>95.73</v>
      </c>
      <c r="AB151" s="39">
        <v>0.09</v>
      </c>
      <c r="AC151" s="39">
        <v>1.1160000000000001</v>
      </c>
      <c r="AD151" s="39">
        <v>4.2699999999999996</v>
      </c>
      <c r="AE151" s="39">
        <v>0</v>
      </c>
      <c r="AF151" s="39">
        <v>0</v>
      </c>
      <c r="AG151" s="39">
        <v>0</v>
      </c>
      <c r="AH151" s="39">
        <v>0</v>
      </c>
      <c r="AI151" s="39">
        <v>0</v>
      </c>
      <c r="AJ151" s="39">
        <v>0</v>
      </c>
      <c r="AK151" s="39">
        <v>0</v>
      </c>
      <c r="AL151" s="39">
        <v>0</v>
      </c>
      <c r="AM151" s="39" t="s">
        <v>3202</v>
      </c>
      <c r="AN151" s="39" t="s">
        <v>3203</v>
      </c>
      <c r="AO151" s="39" t="s">
        <v>3200</v>
      </c>
      <c r="AP151" s="39" t="s">
        <v>236</v>
      </c>
      <c r="AQ151" s="44"/>
      <c r="AR151" s="44"/>
      <c r="AS151" s="44"/>
      <c r="AT151" s="39">
        <v>25</v>
      </c>
      <c r="AU151" s="39">
        <v>0.02</v>
      </c>
      <c r="AV151" s="39">
        <v>138</v>
      </c>
      <c r="AW151" s="39">
        <v>138</v>
      </c>
      <c r="AX151" s="39">
        <v>39</v>
      </c>
      <c r="AY151" s="44"/>
      <c r="AZ151" s="44"/>
      <c r="BA151" s="44"/>
      <c r="BB151" s="44"/>
      <c r="BC151" s="44"/>
      <c r="BD151" s="44"/>
      <c r="BE151" s="44"/>
      <c r="BF151" s="44"/>
      <c r="BG151" s="44"/>
      <c r="BH151" s="44"/>
      <c r="BI151" s="44"/>
      <c r="BJ151" s="39">
        <v>39</v>
      </c>
      <c r="BK151" s="44"/>
      <c r="BL151" s="44"/>
      <c r="BM151" s="44"/>
      <c r="BN151" s="44"/>
      <c r="BO151" s="44"/>
      <c r="BP151" s="44"/>
      <c r="BQ151" s="44"/>
      <c r="BR151" s="39">
        <v>0</v>
      </c>
      <c r="BS151" s="44"/>
      <c r="BT151" s="44"/>
      <c r="BU151" s="44"/>
      <c r="BV151" s="44"/>
      <c r="BW151" s="44"/>
      <c r="BX151" s="44"/>
      <c r="BY151" s="44"/>
      <c r="BZ151" s="44"/>
      <c r="CA151" s="44"/>
      <c r="CB151" s="44"/>
      <c r="CC151" s="44"/>
      <c r="CD151" s="44"/>
      <c r="CE151" s="44"/>
      <c r="CF151" s="44"/>
      <c r="CG151" s="44"/>
      <c r="CH151" s="39">
        <v>0</v>
      </c>
      <c r="CI151" s="39">
        <f t="shared" si="13"/>
        <v>0</v>
      </c>
      <c r="CJ151" s="39">
        <v>0</v>
      </c>
      <c r="CK151" s="44"/>
      <c r="CL151" s="44"/>
      <c r="CM151" s="44"/>
      <c r="CN151" s="44"/>
      <c r="CO151" s="44"/>
      <c r="CP151" s="44"/>
      <c r="CQ151" s="44"/>
      <c r="CR151" s="44"/>
      <c r="CS151" s="44"/>
      <c r="CT151" s="44"/>
      <c r="CU151" s="44"/>
      <c r="CV151" s="44"/>
      <c r="CW151" s="44"/>
      <c r="CX151" s="44"/>
      <c r="CY151" s="44"/>
      <c r="CZ151" s="39">
        <v>0</v>
      </c>
      <c r="DA151" s="39">
        <f t="shared" si="14"/>
        <v>0</v>
      </c>
      <c r="DB151" s="39">
        <v>0</v>
      </c>
      <c r="DC151" s="44"/>
      <c r="DD151" s="44"/>
      <c r="DE151" s="44"/>
      <c r="DF151" s="44"/>
      <c r="DG151" s="44"/>
      <c r="DH151" s="44"/>
      <c r="DI151" s="44"/>
      <c r="DJ151" s="44"/>
      <c r="DK151" s="44"/>
      <c r="DL151" s="44"/>
      <c r="DM151" s="44"/>
      <c r="DN151" s="44"/>
      <c r="DO151" s="44"/>
      <c r="DP151" s="44"/>
      <c r="DQ151" s="44"/>
      <c r="DR151" s="44"/>
      <c r="DS151" s="44"/>
      <c r="DT151" s="44"/>
      <c r="DU151" s="44"/>
      <c r="DV151" s="44"/>
      <c r="DW151" s="44"/>
      <c r="DX151" s="44"/>
      <c r="DY151" s="44"/>
      <c r="DZ151" s="44"/>
      <c r="EA151" s="44"/>
      <c r="EB151" s="44"/>
      <c r="EC151" s="44"/>
      <c r="ED151" s="39">
        <v>0</v>
      </c>
      <c r="EE151" s="39">
        <f t="shared" si="15"/>
        <v>0</v>
      </c>
      <c r="EF151" s="44"/>
      <c r="EG151" s="44"/>
      <c r="EH151" s="44"/>
      <c r="EI151" s="44"/>
      <c r="EJ151" s="44"/>
      <c r="EK151" s="44"/>
      <c r="EL151" s="44"/>
      <c r="EM151" s="44"/>
      <c r="EN151" s="72">
        <v>39</v>
      </c>
      <c r="EO151" s="39">
        <f t="shared" si="16"/>
        <v>0</v>
      </c>
      <c r="EP151" s="39">
        <v>65</v>
      </c>
      <c r="EQ151" s="39" t="s">
        <v>3204</v>
      </c>
      <c r="ER151" s="44"/>
      <c r="ES151" s="39" t="s">
        <v>3205</v>
      </c>
      <c r="ET151" s="43" t="s">
        <v>3175</v>
      </c>
      <c r="EU151" s="39" t="s">
        <v>3206</v>
      </c>
      <c r="EV151" s="39" t="s">
        <v>243</v>
      </c>
      <c r="EW151" s="39" t="s">
        <v>3207</v>
      </c>
      <c r="EX151" s="43" t="s">
        <v>300</v>
      </c>
      <c r="EY151" s="39" t="s">
        <v>3208</v>
      </c>
      <c r="EZ151" s="39">
        <v>8</v>
      </c>
      <c r="FA151" s="44"/>
      <c r="FB151" s="44"/>
      <c r="FC151" s="39">
        <v>8</v>
      </c>
      <c r="FD151" s="39" t="s">
        <v>236</v>
      </c>
      <c r="FE151" s="44"/>
      <c r="FF151" s="44"/>
      <c r="FG151" s="39" t="s">
        <v>236</v>
      </c>
      <c r="FH151" s="44"/>
      <c r="FI151" s="44"/>
      <c r="FJ151" s="39" t="s">
        <v>236</v>
      </c>
      <c r="FK151" s="44"/>
      <c r="FL151" s="44"/>
      <c r="FM151" s="39" t="s">
        <v>236</v>
      </c>
      <c r="FN151" s="44"/>
      <c r="FO151" s="44"/>
      <c r="FP151" s="39" t="s">
        <v>236</v>
      </c>
      <c r="FQ151" s="44"/>
      <c r="FR151" s="44"/>
      <c r="FS151" s="39" t="s">
        <v>236</v>
      </c>
      <c r="FT151" s="44"/>
      <c r="FU151" s="44"/>
      <c r="FV151" s="39" t="s">
        <v>236</v>
      </c>
      <c r="FW151" s="44"/>
      <c r="FX151" s="44"/>
      <c r="FY151" s="39" t="s">
        <v>3209</v>
      </c>
      <c r="FZ151" s="39" t="s">
        <v>3210</v>
      </c>
      <c r="GA151" s="39">
        <v>0</v>
      </c>
      <c r="GB151" s="44"/>
      <c r="GC151" s="44"/>
      <c r="GD151" s="44"/>
      <c r="GE151" s="44"/>
      <c r="GF151" s="44"/>
      <c r="GG151" s="44"/>
      <c r="GH151" s="44"/>
      <c r="GI151" s="44"/>
      <c r="GJ151" s="44"/>
      <c r="GK151" s="44"/>
      <c r="GL151" s="44"/>
      <c r="GM151" s="44"/>
      <c r="GN151" s="44"/>
      <c r="GO151" s="44"/>
      <c r="GP151" s="44"/>
      <c r="GQ151" s="39" t="s">
        <v>243</v>
      </c>
      <c r="GR151" s="39" t="s">
        <v>510</v>
      </c>
      <c r="GS151" s="39">
        <v>11</v>
      </c>
      <c r="GT151" s="44"/>
      <c r="GU151" s="44"/>
      <c r="GV151" s="44"/>
      <c r="GW151" s="39">
        <v>100</v>
      </c>
      <c r="GX151" s="39" t="s">
        <v>3201</v>
      </c>
      <c r="GY151" s="39">
        <v>65</v>
      </c>
      <c r="GZ151" s="39">
        <v>10</v>
      </c>
      <c r="HA151" s="39">
        <v>5</v>
      </c>
      <c r="HB151" s="39">
        <v>50</v>
      </c>
      <c r="HC151" s="39">
        <v>0</v>
      </c>
      <c r="HD151" s="39">
        <v>1</v>
      </c>
      <c r="HE151" s="39">
        <v>0</v>
      </c>
      <c r="HF151" s="39">
        <v>0</v>
      </c>
      <c r="HG151" s="39">
        <v>0</v>
      </c>
      <c r="HH151" s="44"/>
      <c r="HI151" s="44"/>
      <c r="HJ151" s="44"/>
      <c r="HK151" s="43" t="s">
        <v>3211</v>
      </c>
      <c r="HL151" s="39" t="s">
        <v>3212</v>
      </c>
      <c r="HM151" s="44"/>
      <c r="HN151" s="44"/>
      <c r="HO151" s="39" t="s">
        <v>3213</v>
      </c>
      <c r="HP151" s="44"/>
      <c r="HQ151" s="44"/>
      <c r="HR151" s="44"/>
      <c r="HS151" s="39" t="s">
        <v>234</v>
      </c>
      <c r="HT151" s="39">
        <v>0</v>
      </c>
      <c r="HU151" s="44"/>
      <c r="HV151" s="39" t="s">
        <v>3214</v>
      </c>
      <c r="HW151" s="39" t="s">
        <v>3215</v>
      </c>
      <c r="HX151" s="39" t="s">
        <v>3216</v>
      </c>
      <c r="HY151" s="39" t="s">
        <v>3217</v>
      </c>
      <c r="HZ151" s="39" t="s">
        <v>3152</v>
      </c>
      <c r="IA151" s="39" t="s">
        <v>3218</v>
      </c>
      <c r="IB151" s="39" t="s">
        <v>3219</v>
      </c>
      <c r="IC151" s="39" t="s">
        <v>3193</v>
      </c>
      <c r="ID151" s="44"/>
    </row>
    <row r="152" spans="1:238" ht="323" x14ac:dyDescent="0.2">
      <c r="A152" s="44" t="s">
        <v>13003</v>
      </c>
      <c r="B152" s="39" t="s">
        <v>3153</v>
      </c>
      <c r="C152" s="39" t="s">
        <v>3220</v>
      </c>
      <c r="D152" s="44"/>
      <c r="E152" s="39">
        <v>2022</v>
      </c>
      <c r="F152" s="48">
        <v>45292</v>
      </c>
      <c r="G152" s="48">
        <v>45657</v>
      </c>
      <c r="H152" s="39" t="s">
        <v>3221</v>
      </c>
      <c r="I152" s="43" t="s">
        <v>3222</v>
      </c>
      <c r="J152" s="39" t="s">
        <v>3223</v>
      </c>
      <c r="K152" s="43" t="s">
        <v>3224</v>
      </c>
      <c r="L152" s="44"/>
      <c r="M152" s="44"/>
      <c r="N152" s="44"/>
      <c r="O152" s="44"/>
      <c r="P152" s="44"/>
      <c r="Q152" s="44"/>
      <c r="R152" s="44"/>
      <c r="S152" s="44"/>
      <c r="T152" s="39" t="s">
        <v>3225</v>
      </c>
      <c r="U152" s="39" t="s">
        <v>3225</v>
      </c>
      <c r="V152" s="39" t="s">
        <v>235</v>
      </c>
      <c r="W152" s="39" t="s">
        <v>3226</v>
      </c>
      <c r="X152" s="49">
        <v>933.34799999999996</v>
      </c>
      <c r="Y152" s="49">
        <f t="shared" si="12"/>
        <v>0</v>
      </c>
      <c r="Z152" s="39">
        <v>31.44</v>
      </c>
      <c r="AA152" s="49">
        <v>3.37</v>
      </c>
      <c r="AB152" s="39">
        <v>3.33</v>
      </c>
      <c r="AC152" s="39">
        <v>17.792000000000002</v>
      </c>
      <c r="AD152" s="39">
        <v>1.91</v>
      </c>
      <c r="AE152" s="39">
        <v>0</v>
      </c>
      <c r="AF152" s="39">
        <v>0</v>
      </c>
      <c r="AG152" s="39">
        <v>100.744</v>
      </c>
      <c r="AH152" s="39">
        <v>10.79</v>
      </c>
      <c r="AI152" s="39">
        <v>0</v>
      </c>
      <c r="AJ152" s="39">
        <v>0</v>
      </c>
      <c r="AK152" s="39">
        <v>783.37199999999996</v>
      </c>
      <c r="AL152" s="39">
        <v>83.93</v>
      </c>
      <c r="AM152" s="39" t="s">
        <v>3228</v>
      </c>
      <c r="AN152" s="39" t="s">
        <v>304</v>
      </c>
      <c r="AO152" s="39" t="s">
        <v>3225</v>
      </c>
      <c r="AP152" s="39" t="s">
        <v>243</v>
      </c>
      <c r="AQ152" s="39" t="s">
        <v>3229</v>
      </c>
      <c r="AR152" s="43" t="s">
        <v>300</v>
      </c>
      <c r="AS152" s="39">
        <v>20.546530000000001</v>
      </c>
      <c r="AT152" s="39">
        <v>1205.386</v>
      </c>
      <c r="AU152" s="49">
        <v>21.7</v>
      </c>
      <c r="AV152" s="39">
        <v>327</v>
      </c>
      <c r="AW152" s="39">
        <v>327</v>
      </c>
      <c r="AX152" s="39">
        <v>41</v>
      </c>
      <c r="AY152" s="39">
        <v>1</v>
      </c>
      <c r="AZ152" s="39">
        <v>4</v>
      </c>
      <c r="BA152" s="39">
        <v>2</v>
      </c>
      <c r="BB152" s="44"/>
      <c r="BC152" s="44"/>
      <c r="BD152" s="39">
        <v>13</v>
      </c>
      <c r="BE152" s="44"/>
      <c r="BF152" s="44"/>
      <c r="BG152" s="39">
        <v>3</v>
      </c>
      <c r="BH152" s="39">
        <v>1</v>
      </c>
      <c r="BI152" s="39">
        <v>1</v>
      </c>
      <c r="BJ152" s="39">
        <v>6</v>
      </c>
      <c r="BK152" s="44"/>
      <c r="BL152" s="44"/>
      <c r="BM152" s="44"/>
      <c r="BN152" s="39">
        <v>6</v>
      </c>
      <c r="BO152" s="39">
        <v>3</v>
      </c>
      <c r="BP152" s="44"/>
      <c r="BQ152" s="39">
        <v>0</v>
      </c>
      <c r="BR152" s="39">
        <v>0</v>
      </c>
      <c r="BS152" s="44"/>
      <c r="BT152" s="44"/>
      <c r="BU152" s="44"/>
      <c r="BV152" s="44"/>
      <c r="BW152" s="44"/>
      <c r="BX152" s="44"/>
      <c r="BY152" s="44"/>
      <c r="BZ152" s="44"/>
      <c r="CA152" s="44"/>
      <c r="CB152" s="44"/>
      <c r="CC152" s="44"/>
      <c r="CD152" s="44"/>
      <c r="CE152" s="44"/>
      <c r="CF152" s="44"/>
      <c r="CG152" s="44"/>
      <c r="CH152" s="39">
        <v>0</v>
      </c>
      <c r="CI152" s="39">
        <f t="shared" si="13"/>
        <v>0</v>
      </c>
      <c r="CJ152" s="39">
        <v>0</v>
      </c>
      <c r="CK152" s="44"/>
      <c r="CL152" s="44"/>
      <c r="CM152" s="44"/>
      <c r="CN152" s="44"/>
      <c r="CO152" s="44"/>
      <c r="CP152" s="44"/>
      <c r="CQ152" s="44"/>
      <c r="CR152" s="44"/>
      <c r="CS152" s="44"/>
      <c r="CT152" s="44"/>
      <c r="CU152" s="44"/>
      <c r="CV152" s="44"/>
      <c r="CW152" s="44"/>
      <c r="CX152" s="44"/>
      <c r="CY152" s="44"/>
      <c r="CZ152" s="39">
        <v>0</v>
      </c>
      <c r="DA152" s="39">
        <f t="shared" si="14"/>
        <v>0</v>
      </c>
      <c r="DB152" s="39">
        <v>0</v>
      </c>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39">
        <v>0</v>
      </c>
      <c r="EE152" s="39">
        <f t="shared" si="15"/>
        <v>0</v>
      </c>
      <c r="EF152" s="39">
        <v>0</v>
      </c>
      <c r="EG152" s="39">
        <v>0</v>
      </c>
      <c r="EH152" s="39">
        <v>0</v>
      </c>
      <c r="EI152" s="39">
        <v>0</v>
      </c>
      <c r="EJ152" s="44"/>
      <c r="EK152" s="39">
        <v>0</v>
      </c>
      <c r="EL152" s="44"/>
      <c r="EM152" s="39">
        <v>2</v>
      </c>
      <c r="EN152" s="72">
        <v>42</v>
      </c>
      <c r="EO152" s="39">
        <f t="shared" si="16"/>
        <v>0</v>
      </c>
      <c r="EP152" s="39">
        <v>77289</v>
      </c>
      <c r="EQ152" s="39" t="s">
        <v>3230</v>
      </c>
      <c r="ER152" s="44"/>
      <c r="ES152" s="39" t="s">
        <v>3231</v>
      </c>
      <c r="ET152" s="43" t="s">
        <v>3175</v>
      </c>
      <c r="EU152" s="39">
        <v>1172782</v>
      </c>
      <c r="EV152" s="39" t="s">
        <v>243</v>
      </c>
      <c r="EW152" s="39" t="s">
        <v>3232</v>
      </c>
      <c r="EX152" s="43" t="s">
        <v>3233</v>
      </c>
      <c r="EY152" s="39" t="s">
        <v>3234</v>
      </c>
      <c r="EZ152" s="39">
        <v>0</v>
      </c>
      <c r="FA152" s="44"/>
      <c r="FB152" s="44"/>
      <c r="FC152" s="39">
        <v>1</v>
      </c>
      <c r="FD152" s="39" t="s">
        <v>236</v>
      </c>
      <c r="FE152" s="44"/>
      <c r="FF152" s="44"/>
      <c r="FG152" s="39" t="s">
        <v>243</v>
      </c>
      <c r="FH152" s="39" t="s">
        <v>3235</v>
      </c>
      <c r="FI152" s="39">
        <v>38878</v>
      </c>
      <c r="FJ152" s="39" t="s">
        <v>236</v>
      </c>
      <c r="FK152" s="44"/>
      <c r="FL152" s="44"/>
      <c r="FM152" s="39" t="s">
        <v>236</v>
      </c>
      <c r="FN152" s="44"/>
      <c r="FO152" s="44"/>
      <c r="FP152" s="39" t="s">
        <v>236</v>
      </c>
      <c r="FQ152" s="44"/>
      <c r="FR152" s="44"/>
      <c r="FS152" s="39" t="s">
        <v>236</v>
      </c>
      <c r="FT152" s="44"/>
      <c r="FU152" s="44"/>
      <c r="FV152" s="39" t="s">
        <v>236</v>
      </c>
      <c r="FW152" s="44"/>
      <c r="FX152" s="44"/>
      <c r="FY152" s="44"/>
      <c r="FZ152" s="44"/>
      <c r="GA152" s="44"/>
      <c r="GB152" s="39" t="s">
        <v>236</v>
      </c>
      <c r="GC152" s="44"/>
      <c r="GD152" s="44"/>
      <c r="GE152" s="39" t="s">
        <v>243</v>
      </c>
      <c r="GF152" s="39" t="s">
        <v>3235</v>
      </c>
      <c r="GG152" s="39">
        <v>38878</v>
      </c>
      <c r="GH152" s="39" t="s">
        <v>236</v>
      </c>
      <c r="GI152" s="44"/>
      <c r="GJ152" s="44"/>
      <c r="GK152" s="39" t="s">
        <v>236</v>
      </c>
      <c r="GL152" s="44"/>
      <c r="GM152" s="44"/>
      <c r="GN152" s="39" t="s">
        <v>236</v>
      </c>
      <c r="GO152" s="44"/>
      <c r="GP152" s="44"/>
      <c r="GQ152" s="44"/>
      <c r="GR152" s="44"/>
      <c r="GS152" s="44"/>
      <c r="GT152" s="44"/>
      <c r="GU152" s="44"/>
      <c r="GV152" s="44"/>
      <c r="GW152" s="39">
        <v>100</v>
      </c>
      <c r="GX152" s="44"/>
      <c r="GY152" s="39">
        <v>112</v>
      </c>
      <c r="GZ152" s="39">
        <v>2</v>
      </c>
      <c r="HA152" s="39">
        <v>16</v>
      </c>
      <c r="HB152" s="39">
        <v>94</v>
      </c>
      <c r="HC152" s="39">
        <v>0</v>
      </c>
      <c r="HD152" s="39">
        <v>0</v>
      </c>
      <c r="HE152" s="39">
        <v>0</v>
      </c>
      <c r="HF152" s="39">
        <v>0</v>
      </c>
      <c r="HG152" s="39">
        <v>0</v>
      </c>
      <c r="HH152" s="44"/>
      <c r="HI152" s="44"/>
      <c r="HJ152" s="44"/>
      <c r="HK152" s="44"/>
      <c r="HL152" s="44"/>
      <c r="HM152" s="44"/>
      <c r="HN152" s="44"/>
      <c r="HO152" s="44"/>
      <c r="HP152" s="44"/>
      <c r="HQ152" s="44"/>
      <c r="HR152" s="44"/>
      <c r="HS152" s="39" t="s">
        <v>3236</v>
      </c>
      <c r="HT152" s="39">
        <v>24</v>
      </c>
      <c r="HU152" s="39">
        <v>76</v>
      </c>
      <c r="HV152" s="39" t="s">
        <v>3237</v>
      </c>
      <c r="HW152" s="39" t="s">
        <v>3238</v>
      </c>
      <c r="HX152" s="39" t="s">
        <v>3239</v>
      </c>
      <c r="HY152" s="39" t="s">
        <v>3240</v>
      </c>
      <c r="HZ152" s="39" t="s">
        <v>3152</v>
      </c>
      <c r="IA152" s="39" t="s">
        <v>3241</v>
      </c>
      <c r="IB152" s="39" t="s">
        <v>3219</v>
      </c>
      <c r="IC152" s="39" t="s">
        <v>3193</v>
      </c>
      <c r="ID152" s="44"/>
    </row>
    <row r="153" spans="1:238" ht="110.25" customHeight="1" x14ac:dyDescent="0.2">
      <c r="A153" s="44" t="s">
        <v>13002</v>
      </c>
      <c r="B153" s="39" t="s">
        <v>3153</v>
      </c>
      <c r="C153" s="39" t="s">
        <v>4096</v>
      </c>
      <c r="D153" s="39" t="s">
        <v>4097</v>
      </c>
      <c r="E153" s="39">
        <v>2017</v>
      </c>
      <c r="F153" s="48">
        <v>45292</v>
      </c>
      <c r="G153" s="48">
        <v>45657</v>
      </c>
      <c r="H153" s="39" t="s">
        <v>4098</v>
      </c>
      <c r="I153" s="43" t="s">
        <v>4099</v>
      </c>
      <c r="J153" s="39" t="s">
        <v>3198</v>
      </c>
      <c r="K153" s="43" t="s">
        <v>4100</v>
      </c>
      <c r="L153" s="44"/>
      <c r="M153" s="44"/>
      <c r="N153" s="44"/>
      <c r="O153" s="44"/>
      <c r="P153" s="44"/>
      <c r="Q153" s="44"/>
      <c r="R153" s="44"/>
      <c r="S153" s="44"/>
      <c r="T153" s="39" t="s">
        <v>3200</v>
      </c>
      <c r="U153" s="39" t="s">
        <v>3200</v>
      </c>
      <c r="V153" s="39" t="s">
        <v>235</v>
      </c>
      <c r="W153" s="39" t="s">
        <v>3201</v>
      </c>
      <c r="X153" s="49">
        <v>536.26700000000005</v>
      </c>
      <c r="Y153" s="49">
        <f t="shared" si="12"/>
        <v>0</v>
      </c>
      <c r="Z153" s="39">
        <v>90.43</v>
      </c>
      <c r="AA153" s="49">
        <v>16.86</v>
      </c>
      <c r="AB153" s="39">
        <v>0.33</v>
      </c>
      <c r="AC153" s="39">
        <v>21.62</v>
      </c>
      <c r="AD153" s="49">
        <v>4.03</v>
      </c>
      <c r="AE153" s="39">
        <v>0</v>
      </c>
      <c r="AF153" s="39">
        <v>0</v>
      </c>
      <c r="AG153" s="39">
        <v>0</v>
      </c>
      <c r="AH153" s="39">
        <v>0</v>
      </c>
      <c r="AI153" s="39">
        <v>0</v>
      </c>
      <c r="AJ153" s="39">
        <v>0</v>
      </c>
      <c r="AK153" s="39">
        <v>424.21699999999998</v>
      </c>
      <c r="AL153" s="39">
        <v>79.11</v>
      </c>
      <c r="AM153" s="39" t="s">
        <v>3202</v>
      </c>
      <c r="AN153" s="39" t="s">
        <v>3203</v>
      </c>
      <c r="AO153" s="39" t="s">
        <v>3200</v>
      </c>
      <c r="AP153" s="39" t="s">
        <v>236</v>
      </c>
      <c r="AQ153" s="44"/>
      <c r="AR153" s="44"/>
      <c r="AS153" s="44"/>
      <c r="AT153" s="39">
        <v>127.733</v>
      </c>
      <c r="AU153" s="39">
        <v>0.11</v>
      </c>
      <c r="AV153" s="39">
        <v>91</v>
      </c>
      <c r="AW153" s="39">
        <v>91</v>
      </c>
      <c r="AX153" s="39">
        <v>91</v>
      </c>
      <c r="AY153" s="44"/>
      <c r="AZ153" s="44"/>
      <c r="BA153" s="44"/>
      <c r="BB153" s="44"/>
      <c r="BC153" s="44"/>
      <c r="BD153" s="44"/>
      <c r="BE153" s="44"/>
      <c r="BF153" s="44"/>
      <c r="BG153" s="44"/>
      <c r="BH153" s="39">
        <v>73</v>
      </c>
      <c r="BI153" s="44"/>
      <c r="BJ153" s="39">
        <v>18</v>
      </c>
      <c r="BK153" s="44"/>
      <c r="BL153" s="44"/>
      <c r="BM153" s="44"/>
      <c r="BN153" s="44"/>
      <c r="BO153" s="44"/>
      <c r="BP153" s="44"/>
      <c r="BQ153" s="44"/>
      <c r="BR153" s="39">
        <v>0</v>
      </c>
      <c r="BS153" s="44"/>
      <c r="BT153" s="44"/>
      <c r="BU153" s="44"/>
      <c r="BV153" s="44"/>
      <c r="BW153" s="44"/>
      <c r="BX153" s="44"/>
      <c r="BY153" s="44"/>
      <c r="BZ153" s="44"/>
      <c r="CA153" s="44"/>
      <c r="CB153" s="44"/>
      <c r="CC153" s="44"/>
      <c r="CD153" s="44"/>
      <c r="CE153" s="44"/>
      <c r="CF153" s="44"/>
      <c r="CG153" s="44"/>
      <c r="CH153" s="39">
        <v>0</v>
      </c>
      <c r="CI153" s="39">
        <f t="shared" si="13"/>
        <v>0</v>
      </c>
      <c r="CJ153" s="39">
        <v>0</v>
      </c>
      <c r="CK153" s="44"/>
      <c r="CL153" s="44"/>
      <c r="CM153" s="44"/>
      <c r="CN153" s="44"/>
      <c r="CO153" s="44"/>
      <c r="CP153" s="44"/>
      <c r="CQ153" s="44"/>
      <c r="CR153" s="44"/>
      <c r="CS153" s="44"/>
      <c r="CT153" s="44"/>
      <c r="CU153" s="44"/>
      <c r="CV153" s="44"/>
      <c r="CW153" s="44"/>
      <c r="CX153" s="44"/>
      <c r="CY153" s="44"/>
      <c r="CZ153" s="39">
        <v>0</v>
      </c>
      <c r="DA153" s="39">
        <f t="shared" si="14"/>
        <v>0</v>
      </c>
      <c r="DB153" s="39">
        <v>0</v>
      </c>
      <c r="DC153" s="44"/>
      <c r="DD153" s="44"/>
      <c r="DE153" s="44"/>
      <c r="DF153" s="44"/>
      <c r="DG153" s="44"/>
      <c r="DH153" s="44"/>
      <c r="DI153" s="44"/>
      <c r="DJ153" s="44"/>
      <c r="DK153" s="44"/>
      <c r="DL153" s="44"/>
      <c r="DM153" s="44"/>
      <c r="DN153" s="44"/>
      <c r="DO153" s="44"/>
      <c r="DP153" s="44"/>
      <c r="DQ153" s="44"/>
      <c r="DR153" s="44"/>
      <c r="DS153" s="44"/>
      <c r="DT153" s="44"/>
      <c r="DU153" s="44"/>
      <c r="DV153" s="44"/>
      <c r="DW153" s="44"/>
      <c r="DX153" s="44"/>
      <c r="DY153" s="44"/>
      <c r="DZ153" s="44"/>
      <c r="EA153" s="44"/>
      <c r="EB153" s="44"/>
      <c r="EC153" s="44"/>
      <c r="ED153" s="39">
        <v>0</v>
      </c>
      <c r="EE153" s="39">
        <f t="shared" si="15"/>
        <v>0</v>
      </c>
      <c r="EF153" s="39">
        <v>0</v>
      </c>
      <c r="EG153" s="39">
        <v>0</v>
      </c>
      <c r="EH153" s="39">
        <v>0</v>
      </c>
      <c r="EI153" s="39">
        <v>0</v>
      </c>
      <c r="EJ153" s="44"/>
      <c r="EK153" s="44"/>
      <c r="EL153" s="44"/>
      <c r="EM153" s="44"/>
      <c r="EN153" s="72">
        <v>91</v>
      </c>
      <c r="EO153" s="39">
        <f t="shared" si="16"/>
        <v>0</v>
      </c>
      <c r="EP153" s="39">
        <v>300</v>
      </c>
      <c r="EQ153" s="39" t="s">
        <v>4101</v>
      </c>
      <c r="ER153" s="44"/>
      <c r="ES153" s="39" t="s">
        <v>4102</v>
      </c>
      <c r="ET153" s="43" t="s">
        <v>3175</v>
      </c>
      <c r="EU153" s="39" t="s">
        <v>3206</v>
      </c>
      <c r="EV153" s="39" t="s">
        <v>243</v>
      </c>
      <c r="EW153" s="39" t="s">
        <v>3207</v>
      </c>
      <c r="EX153" s="43" t="s">
        <v>4103</v>
      </c>
      <c r="EY153" s="39" t="s">
        <v>3208</v>
      </c>
      <c r="EZ153" s="39">
        <v>8</v>
      </c>
      <c r="FA153" s="44"/>
      <c r="FB153" s="44"/>
      <c r="FC153" s="39">
        <v>8</v>
      </c>
      <c r="FD153" s="39" t="s">
        <v>236</v>
      </c>
      <c r="FE153" s="44"/>
      <c r="FF153" s="44"/>
      <c r="FG153" s="44"/>
      <c r="FH153" s="44"/>
      <c r="FI153" s="44"/>
      <c r="FJ153" s="44"/>
      <c r="FK153" s="44"/>
      <c r="FL153" s="44"/>
      <c r="FM153" s="44"/>
      <c r="FN153" s="44"/>
      <c r="FO153" s="44"/>
      <c r="FP153" s="44"/>
      <c r="FQ153" s="44"/>
      <c r="FR153" s="44"/>
      <c r="FS153" s="44"/>
      <c r="FT153" s="44"/>
      <c r="FU153" s="44"/>
      <c r="FV153" s="44"/>
      <c r="FW153" s="44"/>
      <c r="FX153" s="44"/>
      <c r="FY153" s="39" t="s">
        <v>4104</v>
      </c>
      <c r="FZ153" s="39" t="s">
        <v>4105</v>
      </c>
      <c r="GA153" s="39">
        <v>8</v>
      </c>
      <c r="GB153" s="39" t="s">
        <v>243</v>
      </c>
      <c r="GC153" s="43" t="s">
        <v>4106</v>
      </c>
      <c r="GD153" s="39">
        <v>135627</v>
      </c>
      <c r="GE153" s="44"/>
      <c r="GF153" s="44"/>
      <c r="GG153" s="44"/>
      <c r="GH153" s="44"/>
      <c r="GI153" s="44"/>
      <c r="GJ153" s="44"/>
      <c r="GK153" s="44"/>
      <c r="GL153" s="44"/>
      <c r="GM153" s="44"/>
      <c r="GN153" s="44"/>
      <c r="GO153" s="44"/>
      <c r="GP153" s="44"/>
      <c r="GQ153" s="44"/>
      <c r="GR153" s="44"/>
      <c r="GS153" s="44"/>
      <c r="GT153" s="44"/>
      <c r="GU153" s="44"/>
      <c r="GV153" s="44"/>
      <c r="GW153" s="39">
        <v>100</v>
      </c>
      <c r="GX153" s="39" t="s">
        <v>4107</v>
      </c>
      <c r="GY153" s="39">
        <v>8</v>
      </c>
      <c r="GZ153" s="39">
        <v>8</v>
      </c>
      <c r="HA153" s="39">
        <v>0</v>
      </c>
      <c r="HB153" s="39">
        <v>0</v>
      </c>
      <c r="HC153" s="39">
        <v>0</v>
      </c>
      <c r="HD153" s="39">
        <v>0</v>
      </c>
      <c r="HE153" s="39">
        <v>0</v>
      </c>
      <c r="HF153" s="39">
        <v>0</v>
      </c>
      <c r="HG153" s="39">
        <v>0</v>
      </c>
      <c r="HH153" s="39" t="s">
        <v>243</v>
      </c>
      <c r="HI153" s="43" t="s">
        <v>2014</v>
      </c>
      <c r="HJ153" s="39" t="s">
        <v>4108</v>
      </c>
      <c r="HK153" s="43" t="s">
        <v>4109</v>
      </c>
      <c r="HL153" s="39" t="s">
        <v>4110</v>
      </c>
      <c r="HM153" s="44"/>
      <c r="HN153" s="44"/>
      <c r="HO153" s="39" t="s">
        <v>4111</v>
      </c>
      <c r="HP153" s="44"/>
      <c r="HQ153" s="44"/>
      <c r="HR153" s="44"/>
      <c r="HS153" s="39" t="s">
        <v>370</v>
      </c>
      <c r="HT153" s="39">
        <v>0</v>
      </c>
      <c r="HU153" s="44"/>
      <c r="HV153" s="39" t="s">
        <v>3214</v>
      </c>
      <c r="HW153" s="39" t="s">
        <v>3215</v>
      </c>
      <c r="HX153" s="39" t="s">
        <v>3216</v>
      </c>
      <c r="HY153" s="39" t="s">
        <v>3217</v>
      </c>
      <c r="HZ153" s="39" t="s">
        <v>3152</v>
      </c>
      <c r="IA153" s="39" t="s">
        <v>4112</v>
      </c>
      <c r="IB153" s="39" t="s">
        <v>3219</v>
      </c>
      <c r="IC153" s="39" t="s">
        <v>3193</v>
      </c>
      <c r="ID153" s="44"/>
    </row>
    <row r="154" spans="1:238" ht="342" x14ac:dyDescent="0.2">
      <c r="A154" s="44" t="s">
        <v>13009</v>
      </c>
      <c r="B154" s="39" t="s">
        <v>2890</v>
      </c>
      <c r="C154" s="39" t="s">
        <v>2891</v>
      </c>
      <c r="D154" s="39" t="s">
        <v>2892</v>
      </c>
      <c r="E154" s="39">
        <v>2016</v>
      </c>
      <c r="F154" s="48">
        <v>45292</v>
      </c>
      <c r="G154" s="48">
        <v>45657</v>
      </c>
      <c r="H154" s="39" t="s">
        <v>2893</v>
      </c>
      <c r="I154" s="43" t="s">
        <v>2894</v>
      </c>
      <c r="J154" s="39" t="s">
        <v>2895</v>
      </c>
      <c r="K154" s="43" t="s">
        <v>2896</v>
      </c>
      <c r="L154" s="44"/>
      <c r="M154" s="44"/>
      <c r="N154" s="44"/>
      <c r="O154" s="44"/>
      <c r="P154" s="44"/>
      <c r="Q154" s="44"/>
      <c r="R154" s="39" t="s">
        <v>2897</v>
      </c>
      <c r="S154" s="43" t="s">
        <v>2898</v>
      </c>
      <c r="T154" s="39" t="s">
        <v>2899</v>
      </c>
      <c r="U154" s="39" t="s">
        <v>2899</v>
      </c>
      <c r="V154" s="39" t="s">
        <v>2151</v>
      </c>
      <c r="W154" s="39" t="s">
        <v>2900</v>
      </c>
      <c r="X154" s="49">
        <v>450.39</v>
      </c>
      <c r="Y154" s="49">
        <f t="shared" si="12"/>
        <v>0</v>
      </c>
      <c r="Z154" s="39">
        <v>310</v>
      </c>
      <c r="AA154" s="49">
        <v>68.83</v>
      </c>
      <c r="AB154" s="39">
        <v>0.17</v>
      </c>
      <c r="AC154" s="39">
        <v>37.633000000000003</v>
      </c>
      <c r="AD154" s="39">
        <v>8.36</v>
      </c>
      <c r="AE154" s="39">
        <v>102.75700000000001</v>
      </c>
      <c r="AF154" s="39">
        <v>22.82</v>
      </c>
      <c r="AG154" s="39">
        <v>0</v>
      </c>
      <c r="AH154" s="39">
        <v>0</v>
      </c>
      <c r="AI154" s="39">
        <v>0</v>
      </c>
      <c r="AJ154" s="39">
        <v>0</v>
      </c>
      <c r="AK154" s="39">
        <v>0</v>
      </c>
      <c r="AL154" s="39">
        <v>0</v>
      </c>
      <c r="AM154" s="39" t="s">
        <v>236</v>
      </c>
      <c r="AN154" s="39" t="s">
        <v>236</v>
      </c>
      <c r="AO154" s="39" t="s">
        <v>236</v>
      </c>
      <c r="AP154" s="39" t="s">
        <v>236</v>
      </c>
      <c r="AQ154" s="44"/>
      <c r="AR154" s="44"/>
      <c r="AS154" s="44"/>
      <c r="AT154" s="39">
        <v>380</v>
      </c>
      <c r="AU154" s="39">
        <v>0.2</v>
      </c>
      <c r="AV154" s="39">
        <v>1334</v>
      </c>
      <c r="AW154" s="39">
        <v>1333</v>
      </c>
      <c r="AX154" s="39">
        <v>549</v>
      </c>
      <c r="AY154" s="39">
        <v>37</v>
      </c>
      <c r="AZ154" s="39">
        <v>89</v>
      </c>
      <c r="BA154" s="39">
        <v>63</v>
      </c>
      <c r="BB154" s="44"/>
      <c r="BC154" s="44"/>
      <c r="BD154" s="39">
        <v>47</v>
      </c>
      <c r="BE154" s="44"/>
      <c r="BF154" s="44"/>
      <c r="BG154" s="39">
        <v>67</v>
      </c>
      <c r="BH154" s="39">
        <v>75</v>
      </c>
      <c r="BI154" s="39">
        <v>70</v>
      </c>
      <c r="BJ154" s="39">
        <v>23</v>
      </c>
      <c r="BK154" s="39">
        <v>24</v>
      </c>
      <c r="BL154" s="39">
        <v>39</v>
      </c>
      <c r="BM154" s="39">
        <v>15</v>
      </c>
      <c r="BN154" s="44"/>
      <c r="BO154" s="44"/>
      <c r="BP154" s="44"/>
      <c r="BQ154" s="44"/>
      <c r="BR154" s="44"/>
      <c r="BS154" s="44"/>
      <c r="BT154" s="44"/>
      <c r="BU154" s="44"/>
      <c r="BV154" s="44"/>
      <c r="BW154" s="44"/>
      <c r="BX154" s="44"/>
      <c r="BY154" s="44"/>
      <c r="BZ154" s="44"/>
      <c r="CA154" s="44"/>
      <c r="CB154" s="44"/>
      <c r="CC154" s="44"/>
      <c r="CD154" s="44"/>
      <c r="CE154" s="44"/>
      <c r="CF154" s="44"/>
      <c r="CG154" s="44"/>
      <c r="CH154" s="39">
        <v>0</v>
      </c>
      <c r="CI154" s="39">
        <f t="shared" si="13"/>
        <v>0</v>
      </c>
      <c r="CJ154" s="44"/>
      <c r="CK154" s="44"/>
      <c r="CL154" s="44"/>
      <c r="CM154" s="44"/>
      <c r="CN154" s="44"/>
      <c r="CO154" s="44"/>
      <c r="CP154" s="44"/>
      <c r="CQ154" s="44"/>
      <c r="CR154" s="44"/>
      <c r="CS154" s="44"/>
      <c r="CT154" s="44"/>
      <c r="CU154" s="44"/>
      <c r="CV154" s="44"/>
      <c r="CW154" s="44"/>
      <c r="CX154" s="44"/>
      <c r="CY154" s="44"/>
      <c r="CZ154" s="39">
        <v>0</v>
      </c>
      <c r="DA154" s="39">
        <f t="shared" si="14"/>
        <v>0</v>
      </c>
      <c r="DB154" s="44"/>
      <c r="DC154" s="44"/>
      <c r="DD154" s="44"/>
      <c r="DE154" s="44"/>
      <c r="DF154" s="44"/>
      <c r="DG154" s="44"/>
      <c r="DH154" s="44"/>
      <c r="DI154" s="44"/>
      <c r="DJ154" s="44"/>
      <c r="DK154" s="44"/>
      <c r="DL154" s="44"/>
      <c r="DM154" s="44"/>
      <c r="DN154" s="44"/>
      <c r="DO154" s="44"/>
      <c r="DP154" s="44"/>
      <c r="DQ154" s="44"/>
      <c r="DR154" s="44"/>
      <c r="DS154" s="44"/>
      <c r="DT154" s="44"/>
      <c r="DU154" s="44"/>
      <c r="DV154" s="44"/>
      <c r="DW154" s="44"/>
      <c r="DX154" s="44"/>
      <c r="DY154" s="44"/>
      <c r="DZ154" s="44"/>
      <c r="EA154" s="44"/>
      <c r="EB154" s="44"/>
      <c r="EC154" s="44"/>
      <c r="ED154" s="39">
        <v>0</v>
      </c>
      <c r="EE154" s="39">
        <f t="shared" si="15"/>
        <v>0</v>
      </c>
      <c r="EF154" s="44"/>
      <c r="EG154" s="44"/>
      <c r="EH154" s="44"/>
      <c r="EI154" s="44"/>
      <c r="EJ154" s="44"/>
      <c r="EK154" s="44"/>
      <c r="EL154" s="44"/>
      <c r="EM154" s="44"/>
      <c r="EN154" s="72">
        <v>549</v>
      </c>
      <c r="EO154" s="39">
        <f t="shared" si="16"/>
        <v>0</v>
      </c>
      <c r="EP154" s="39">
        <v>253</v>
      </c>
      <c r="EQ154" s="39" t="s">
        <v>2901</v>
      </c>
      <c r="ER154" s="44"/>
      <c r="ES154" s="39" t="s">
        <v>2902</v>
      </c>
      <c r="ET154" s="43" t="s">
        <v>2903</v>
      </c>
      <c r="EU154" s="39" t="s">
        <v>2904</v>
      </c>
      <c r="EV154" s="39" t="s">
        <v>243</v>
      </c>
      <c r="EW154" s="39" t="s">
        <v>2905</v>
      </c>
      <c r="EX154" s="43" t="s">
        <v>2906</v>
      </c>
      <c r="EY154" s="39" t="s">
        <v>2899</v>
      </c>
      <c r="EZ154" s="39">
        <v>1</v>
      </c>
      <c r="FA154" s="39">
        <v>0</v>
      </c>
      <c r="FB154" s="39" t="s">
        <v>239</v>
      </c>
      <c r="FC154" s="39">
        <v>0</v>
      </c>
      <c r="FD154" s="39" t="s">
        <v>236</v>
      </c>
      <c r="FE154" s="44"/>
      <c r="FF154" s="44"/>
      <c r="FG154" s="39" t="s">
        <v>243</v>
      </c>
      <c r="FH154" s="39" t="s">
        <v>2907</v>
      </c>
      <c r="FI154" s="39">
        <v>500</v>
      </c>
      <c r="FJ154" s="39" t="s">
        <v>243</v>
      </c>
      <c r="FK154" s="39" t="s">
        <v>2908</v>
      </c>
      <c r="FL154" s="39">
        <v>449</v>
      </c>
      <c r="FM154" s="39" t="s">
        <v>236</v>
      </c>
      <c r="FN154" s="44"/>
      <c r="FO154" s="44"/>
      <c r="FP154" s="39" t="s">
        <v>236</v>
      </c>
      <c r="FQ154" s="44"/>
      <c r="FR154" s="44"/>
      <c r="FS154" s="39" t="s">
        <v>236</v>
      </c>
      <c r="FT154" s="44"/>
      <c r="FU154" s="44"/>
      <c r="FV154" s="39" t="s">
        <v>236</v>
      </c>
      <c r="FW154" s="44"/>
      <c r="FX154" s="44"/>
      <c r="FY154" s="44"/>
      <c r="FZ154" s="44"/>
      <c r="GA154" s="44"/>
      <c r="GB154" s="39" t="s">
        <v>236</v>
      </c>
      <c r="GC154" s="44"/>
      <c r="GD154" s="44"/>
      <c r="GE154" s="39" t="s">
        <v>236</v>
      </c>
      <c r="GF154" s="44"/>
      <c r="GG154" s="44"/>
      <c r="GH154" s="39" t="s">
        <v>236</v>
      </c>
      <c r="GI154" s="44"/>
      <c r="GJ154" s="44"/>
      <c r="GK154" s="39" t="s">
        <v>236</v>
      </c>
      <c r="GL154" s="44"/>
      <c r="GM154" s="44"/>
      <c r="GN154" s="39" t="s">
        <v>236</v>
      </c>
      <c r="GO154" s="44"/>
      <c r="GP154" s="44"/>
      <c r="GQ154" s="39" t="s">
        <v>243</v>
      </c>
      <c r="GR154" s="39" t="s">
        <v>2909</v>
      </c>
      <c r="GS154" s="39">
        <v>22</v>
      </c>
      <c r="GT154" s="44"/>
      <c r="GU154" s="44"/>
      <c r="GV154" s="44"/>
      <c r="GW154" s="39">
        <v>100</v>
      </c>
      <c r="GX154" s="44"/>
      <c r="GY154" s="39">
        <v>99</v>
      </c>
      <c r="GZ154" s="39">
        <v>0</v>
      </c>
      <c r="HA154" s="39">
        <v>16</v>
      </c>
      <c r="HB154" s="39">
        <v>80</v>
      </c>
      <c r="HC154" s="39">
        <v>1</v>
      </c>
      <c r="HD154" s="39">
        <v>2</v>
      </c>
      <c r="HE154" s="39">
        <v>0</v>
      </c>
      <c r="HF154" s="39">
        <v>0</v>
      </c>
      <c r="HG154" s="39">
        <v>0</v>
      </c>
      <c r="HH154" s="39" t="s">
        <v>236</v>
      </c>
      <c r="HI154" s="44"/>
      <c r="HJ154" s="44"/>
      <c r="HK154" s="43" t="s">
        <v>2910</v>
      </c>
      <c r="HL154" s="39" t="s">
        <v>2911</v>
      </c>
      <c r="HM154" s="43" t="s">
        <v>2912</v>
      </c>
      <c r="HN154" s="44"/>
      <c r="HO154" s="39" t="s">
        <v>2913</v>
      </c>
      <c r="HP154" s="44"/>
      <c r="HQ154" s="39" t="s">
        <v>2914</v>
      </c>
      <c r="HR154" s="44"/>
      <c r="HS154" s="39" t="s">
        <v>2915</v>
      </c>
      <c r="HT154" s="39">
        <v>30</v>
      </c>
      <c r="HU154" s="39">
        <v>450</v>
      </c>
      <c r="HV154" s="39" t="s">
        <v>2916</v>
      </c>
      <c r="HW154" s="39" t="s">
        <v>2917</v>
      </c>
      <c r="HX154" s="39" t="s">
        <v>2918</v>
      </c>
      <c r="HY154" s="39" t="s">
        <v>2919</v>
      </c>
      <c r="HZ154" s="39" t="s">
        <v>2889</v>
      </c>
      <c r="IA154" s="39" t="s">
        <v>2920</v>
      </c>
      <c r="IB154" s="39" t="s">
        <v>2921</v>
      </c>
      <c r="IC154" s="39" t="s">
        <v>2922</v>
      </c>
      <c r="ID154" s="43" t="s">
        <v>2923</v>
      </c>
    </row>
    <row r="155" spans="1:238" ht="409.6" x14ac:dyDescent="0.2">
      <c r="A155" s="44" t="s">
        <v>13002</v>
      </c>
      <c r="B155" s="39" t="s">
        <v>2890</v>
      </c>
      <c r="C155" s="39" t="s">
        <v>2924</v>
      </c>
      <c r="D155" s="39" t="s">
        <v>355</v>
      </c>
      <c r="E155" s="39">
        <v>2019</v>
      </c>
      <c r="F155" s="48">
        <v>45292</v>
      </c>
      <c r="G155" s="48">
        <v>45657</v>
      </c>
      <c r="H155" s="39" t="s">
        <v>2925</v>
      </c>
      <c r="I155" s="43" t="s">
        <v>2926</v>
      </c>
      <c r="J155" s="39" t="s">
        <v>2927</v>
      </c>
      <c r="K155" s="43" t="s">
        <v>2928</v>
      </c>
      <c r="L155" s="44"/>
      <c r="M155" s="44"/>
      <c r="N155" s="44"/>
      <c r="O155" s="44"/>
      <c r="P155" s="44"/>
      <c r="Q155" s="44"/>
      <c r="R155" s="39" t="s">
        <v>2929</v>
      </c>
      <c r="S155" s="43" t="s">
        <v>2930</v>
      </c>
      <c r="T155" s="39" t="s">
        <v>2931</v>
      </c>
      <c r="U155" s="39" t="s">
        <v>2932</v>
      </c>
      <c r="V155" s="39" t="s">
        <v>235</v>
      </c>
      <c r="W155" s="39" t="s">
        <v>2933</v>
      </c>
      <c r="X155" s="49">
        <v>1715.338</v>
      </c>
      <c r="Y155" s="49">
        <f t="shared" si="12"/>
        <v>0</v>
      </c>
      <c r="Z155" s="39">
        <v>59.134</v>
      </c>
      <c r="AA155" s="49">
        <v>3.45</v>
      </c>
      <c r="AB155" s="39">
        <v>0.03</v>
      </c>
      <c r="AC155" s="39">
        <v>50.451000000000001</v>
      </c>
      <c r="AD155" s="39">
        <v>2.94</v>
      </c>
      <c r="AE155" s="39">
        <v>0</v>
      </c>
      <c r="AF155" s="39">
        <v>0</v>
      </c>
      <c r="AG155" s="39">
        <v>37.360999999999997</v>
      </c>
      <c r="AH155" s="39">
        <v>2.1800000000000002</v>
      </c>
      <c r="AI155" s="39">
        <v>0</v>
      </c>
      <c r="AJ155" s="39">
        <v>0</v>
      </c>
      <c r="AK155" s="39">
        <v>1568.3920000000001</v>
      </c>
      <c r="AL155" s="39">
        <v>91.43</v>
      </c>
      <c r="AM155" s="39" t="s">
        <v>2936</v>
      </c>
      <c r="AN155" s="39" t="s">
        <v>364</v>
      </c>
      <c r="AO155" s="39" t="s">
        <v>2931</v>
      </c>
      <c r="AP155" s="39" t="s">
        <v>236</v>
      </c>
      <c r="AQ155" s="44"/>
      <c r="AR155" s="44"/>
      <c r="AS155" s="44"/>
      <c r="AT155" s="39">
        <v>41.6</v>
      </c>
      <c r="AU155" s="39">
        <v>0.02</v>
      </c>
      <c r="AV155" s="39">
        <v>469</v>
      </c>
      <c r="AW155" s="39">
        <v>469</v>
      </c>
      <c r="AX155" s="39">
        <v>203</v>
      </c>
      <c r="AY155" s="44"/>
      <c r="AZ155" s="44"/>
      <c r="BA155" s="44"/>
      <c r="BB155" s="44"/>
      <c r="BC155" s="44"/>
      <c r="BD155" s="44"/>
      <c r="BE155" s="44"/>
      <c r="BF155" s="44"/>
      <c r="BG155" s="44"/>
      <c r="BH155" s="39">
        <v>108</v>
      </c>
      <c r="BI155" s="44"/>
      <c r="BJ155" s="39">
        <v>95</v>
      </c>
      <c r="BK155" s="44"/>
      <c r="BL155" s="44"/>
      <c r="BM155" s="44"/>
      <c r="BN155" s="44"/>
      <c r="BO155" s="44"/>
      <c r="BP155" s="44"/>
      <c r="BQ155" s="44"/>
      <c r="BR155" s="39">
        <v>0</v>
      </c>
      <c r="BS155" s="44"/>
      <c r="BT155" s="44"/>
      <c r="BU155" s="44"/>
      <c r="BV155" s="44"/>
      <c r="BW155" s="44"/>
      <c r="BX155" s="44"/>
      <c r="BY155" s="44"/>
      <c r="BZ155" s="44"/>
      <c r="CA155" s="44"/>
      <c r="CB155" s="44"/>
      <c r="CC155" s="44"/>
      <c r="CD155" s="44"/>
      <c r="CE155" s="44"/>
      <c r="CF155" s="44"/>
      <c r="CG155" s="44"/>
      <c r="CH155" s="39">
        <v>0</v>
      </c>
      <c r="CI155" s="39">
        <f t="shared" si="13"/>
        <v>0</v>
      </c>
      <c r="CJ155" s="39">
        <v>0</v>
      </c>
      <c r="CK155" s="44"/>
      <c r="CL155" s="44"/>
      <c r="CM155" s="44"/>
      <c r="CN155" s="44"/>
      <c r="CO155" s="44"/>
      <c r="CP155" s="44"/>
      <c r="CQ155" s="44"/>
      <c r="CR155" s="44"/>
      <c r="CS155" s="44"/>
      <c r="CT155" s="44"/>
      <c r="CU155" s="44"/>
      <c r="CV155" s="44"/>
      <c r="CW155" s="44"/>
      <c r="CX155" s="44"/>
      <c r="CY155" s="44"/>
      <c r="CZ155" s="39">
        <v>0</v>
      </c>
      <c r="DA155" s="39">
        <f t="shared" si="14"/>
        <v>0</v>
      </c>
      <c r="DB155" s="39">
        <v>0</v>
      </c>
      <c r="DC155" s="44"/>
      <c r="DD155" s="44"/>
      <c r="DE155" s="44"/>
      <c r="DF155" s="44"/>
      <c r="DG155" s="44"/>
      <c r="DH155" s="44"/>
      <c r="DI155" s="44"/>
      <c r="DJ155" s="44"/>
      <c r="DK155" s="44"/>
      <c r="DL155" s="44"/>
      <c r="DM155" s="44"/>
      <c r="DN155" s="44"/>
      <c r="DO155" s="44"/>
      <c r="DP155" s="44"/>
      <c r="DQ155" s="44"/>
      <c r="DR155" s="44"/>
      <c r="DS155" s="44"/>
      <c r="DT155" s="44"/>
      <c r="DU155" s="44"/>
      <c r="DV155" s="44"/>
      <c r="DW155" s="44"/>
      <c r="DX155" s="44"/>
      <c r="DY155" s="44"/>
      <c r="DZ155" s="44"/>
      <c r="EA155" s="44"/>
      <c r="EB155" s="44"/>
      <c r="EC155" s="44"/>
      <c r="ED155" s="39">
        <v>0</v>
      </c>
      <c r="EE155" s="39">
        <f t="shared" si="15"/>
        <v>0</v>
      </c>
      <c r="EF155" s="44"/>
      <c r="EG155" s="44"/>
      <c r="EH155" s="44"/>
      <c r="EI155" s="44"/>
      <c r="EJ155" s="44"/>
      <c r="EK155" s="44"/>
      <c r="EL155" s="44"/>
      <c r="EM155" s="44"/>
      <c r="EN155" s="72">
        <v>203</v>
      </c>
      <c r="EO155" s="39">
        <f t="shared" si="16"/>
        <v>0</v>
      </c>
      <c r="EP155" s="39" t="s">
        <v>2937</v>
      </c>
      <c r="EQ155" s="39" t="s">
        <v>2938</v>
      </c>
      <c r="ER155" s="44"/>
      <c r="ES155" s="39" t="s">
        <v>2939</v>
      </c>
      <c r="ET155" s="43" t="s">
        <v>2940</v>
      </c>
      <c r="EU155" s="39" t="s">
        <v>2941</v>
      </c>
      <c r="EV155" s="39" t="s">
        <v>236</v>
      </c>
      <c r="EW155" s="44"/>
      <c r="EX155" s="44"/>
      <c r="EY155" s="44"/>
      <c r="EZ155" s="44"/>
      <c r="FA155" s="44"/>
      <c r="FB155" s="44"/>
      <c r="FC155" s="39">
        <v>0</v>
      </c>
      <c r="FD155" s="39" t="s">
        <v>243</v>
      </c>
      <c r="FE155" s="39" t="s">
        <v>2942</v>
      </c>
      <c r="FF155" s="39">
        <v>0</v>
      </c>
      <c r="FG155" s="39" t="s">
        <v>243</v>
      </c>
      <c r="FH155" s="39" t="s">
        <v>962</v>
      </c>
      <c r="FI155" s="39">
        <v>0</v>
      </c>
      <c r="FJ155" s="44"/>
      <c r="FK155" s="44"/>
      <c r="FL155" s="44"/>
      <c r="FM155" s="44"/>
      <c r="FN155" s="44"/>
      <c r="FO155" s="44"/>
      <c r="FP155" s="39" t="s">
        <v>243</v>
      </c>
      <c r="FQ155" s="39" t="s">
        <v>2942</v>
      </c>
      <c r="FR155" s="39">
        <v>0</v>
      </c>
      <c r="FS155" s="39" t="s">
        <v>243</v>
      </c>
      <c r="FT155" s="39" t="s">
        <v>2942</v>
      </c>
      <c r="FU155" s="39">
        <v>0</v>
      </c>
      <c r="FV155" s="39" t="s">
        <v>236</v>
      </c>
      <c r="FW155" s="44"/>
      <c r="FX155" s="44"/>
      <c r="FY155" s="44"/>
      <c r="FZ155" s="44"/>
      <c r="GA155" s="44"/>
      <c r="GB155" s="39" t="s">
        <v>243</v>
      </c>
      <c r="GC155" s="39" t="s">
        <v>2943</v>
      </c>
      <c r="GD155" s="39">
        <v>143366</v>
      </c>
      <c r="GE155" s="39" t="s">
        <v>243</v>
      </c>
      <c r="GF155" s="39" t="s">
        <v>962</v>
      </c>
      <c r="GG155" s="39">
        <v>0</v>
      </c>
      <c r="GH155" s="39" t="s">
        <v>236</v>
      </c>
      <c r="GI155" s="44"/>
      <c r="GJ155" s="44"/>
      <c r="GK155" s="39" t="s">
        <v>236</v>
      </c>
      <c r="GL155" s="44"/>
      <c r="GM155" s="44"/>
      <c r="GN155" s="39" t="s">
        <v>236</v>
      </c>
      <c r="GO155" s="44"/>
      <c r="GP155" s="44"/>
      <c r="GQ155" s="39" t="s">
        <v>243</v>
      </c>
      <c r="GR155" s="39" t="s">
        <v>2944</v>
      </c>
      <c r="GS155" s="39">
        <v>0</v>
      </c>
      <c r="GT155" s="44"/>
      <c r="GU155" s="44"/>
      <c r="GV155" s="44"/>
      <c r="GW155" s="39">
        <v>0</v>
      </c>
      <c r="GX155" s="39" t="s">
        <v>2945</v>
      </c>
      <c r="GY155" s="39">
        <v>48</v>
      </c>
      <c r="GZ155" s="39">
        <v>0</v>
      </c>
      <c r="HA155" s="39">
        <v>16</v>
      </c>
      <c r="HB155" s="39">
        <v>28</v>
      </c>
      <c r="HC155" s="39">
        <v>2</v>
      </c>
      <c r="HD155" s="39">
        <v>2</v>
      </c>
      <c r="HE155" s="39">
        <v>0</v>
      </c>
      <c r="HF155" s="39">
        <v>0</v>
      </c>
      <c r="HG155" s="39">
        <v>0</v>
      </c>
      <c r="HH155" s="39" t="s">
        <v>236</v>
      </c>
      <c r="HI155" s="44"/>
      <c r="HJ155" s="44"/>
      <c r="HK155" s="44"/>
      <c r="HL155" s="44"/>
      <c r="HM155" s="44"/>
      <c r="HN155" s="44"/>
      <c r="HO155" s="44"/>
      <c r="HP155" s="44"/>
      <c r="HQ155" s="44"/>
      <c r="HR155" s="44"/>
      <c r="HS155" s="39" t="s">
        <v>2946</v>
      </c>
      <c r="HT155" s="39">
        <v>0</v>
      </c>
      <c r="HU155" s="39">
        <v>0</v>
      </c>
      <c r="HV155" s="39" t="s">
        <v>2947</v>
      </c>
      <c r="HW155" s="39" t="s">
        <v>2948</v>
      </c>
      <c r="HX155" s="39" t="s">
        <v>2949</v>
      </c>
      <c r="HY155" s="39" t="s">
        <v>2950</v>
      </c>
      <c r="HZ155" s="39" t="s">
        <v>2889</v>
      </c>
      <c r="IA155" s="39" t="s">
        <v>2920</v>
      </c>
      <c r="IB155" s="39" t="s">
        <v>2921</v>
      </c>
      <c r="IC155" s="39" t="s">
        <v>2922</v>
      </c>
      <c r="ID155" s="43" t="s">
        <v>2951</v>
      </c>
    </row>
    <row r="156" spans="1:238" ht="152" x14ac:dyDescent="0.2">
      <c r="A156" s="44" t="s">
        <v>13008</v>
      </c>
      <c r="B156" s="39" t="s">
        <v>2890</v>
      </c>
      <c r="C156" s="39" t="s">
        <v>2987</v>
      </c>
      <c r="D156" s="39" t="s">
        <v>2987</v>
      </c>
      <c r="E156" s="39">
        <v>2018</v>
      </c>
      <c r="F156" s="48">
        <v>45533</v>
      </c>
      <c r="G156" s="48">
        <v>46016</v>
      </c>
      <c r="H156" s="39" t="s">
        <v>2988</v>
      </c>
      <c r="I156" s="43" t="s">
        <v>2989</v>
      </c>
      <c r="J156" s="39" t="s">
        <v>2990</v>
      </c>
      <c r="K156" s="43" t="s">
        <v>2991</v>
      </c>
      <c r="L156" s="44"/>
      <c r="M156" s="44"/>
      <c r="N156" s="44"/>
      <c r="O156" s="44"/>
      <c r="P156" s="44"/>
      <c r="Q156" s="44"/>
      <c r="R156" s="44"/>
      <c r="S156" s="44"/>
      <c r="T156" s="39" t="s">
        <v>2992</v>
      </c>
      <c r="U156" s="39" t="s">
        <v>2992</v>
      </c>
      <c r="V156" s="39" t="s">
        <v>2151</v>
      </c>
      <c r="W156" s="39" t="s">
        <v>2993</v>
      </c>
      <c r="X156" s="49">
        <v>5.0060000000000002</v>
      </c>
      <c r="Y156" s="49">
        <f t="shared" si="12"/>
        <v>0</v>
      </c>
      <c r="Z156" s="49">
        <v>2.5</v>
      </c>
      <c r="AA156" s="49">
        <v>49.94</v>
      </c>
      <c r="AB156" s="39">
        <v>1E-3</v>
      </c>
      <c r="AC156" s="39">
        <v>0</v>
      </c>
      <c r="AD156" s="39">
        <v>0</v>
      </c>
      <c r="AE156" s="39">
        <v>2.5059999999999998</v>
      </c>
      <c r="AF156" s="39">
        <v>50.06</v>
      </c>
      <c r="AG156" s="39">
        <v>0</v>
      </c>
      <c r="AH156" s="39">
        <v>0</v>
      </c>
      <c r="AI156" s="39">
        <v>0</v>
      </c>
      <c r="AJ156" s="39">
        <v>0</v>
      </c>
      <c r="AK156" s="39">
        <v>0</v>
      </c>
      <c r="AL156" s="39">
        <v>0</v>
      </c>
      <c r="AM156" s="39" t="s">
        <v>239</v>
      </c>
      <c r="AN156" s="39" t="s">
        <v>239</v>
      </c>
      <c r="AO156" s="39" t="s">
        <v>239</v>
      </c>
      <c r="AP156" s="39" t="s">
        <v>236</v>
      </c>
      <c r="AQ156" s="44"/>
      <c r="AR156" s="44"/>
      <c r="AS156" s="44"/>
      <c r="AT156" s="39">
        <v>3</v>
      </c>
      <c r="AU156" s="39">
        <v>1E-3</v>
      </c>
      <c r="AV156" s="39">
        <v>34</v>
      </c>
      <c r="AW156" s="39">
        <v>12</v>
      </c>
      <c r="AX156" s="39">
        <v>10</v>
      </c>
      <c r="AY156" s="44"/>
      <c r="AZ156" s="44"/>
      <c r="BA156" s="44"/>
      <c r="BB156" s="44"/>
      <c r="BC156" s="44"/>
      <c r="BD156" s="44"/>
      <c r="BE156" s="44"/>
      <c r="BF156" s="44"/>
      <c r="BG156" s="44"/>
      <c r="BH156" s="44"/>
      <c r="BI156" s="44"/>
      <c r="BJ156" s="44"/>
      <c r="BK156" s="44"/>
      <c r="BL156" s="44"/>
      <c r="BM156" s="44"/>
      <c r="BN156" s="44"/>
      <c r="BO156" s="44"/>
      <c r="BP156" s="44"/>
      <c r="BQ156" s="44"/>
      <c r="BR156" s="39">
        <v>0</v>
      </c>
      <c r="BS156" s="44"/>
      <c r="BT156" s="44"/>
      <c r="BU156" s="44"/>
      <c r="BV156" s="44"/>
      <c r="BW156" s="44"/>
      <c r="BX156" s="44"/>
      <c r="BY156" s="44"/>
      <c r="BZ156" s="44"/>
      <c r="CA156" s="44"/>
      <c r="CB156" s="44"/>
      <c r="CC156" s="44"/>
      <c r="CD156" s="44"/>
      <c r="CE156" s="44"/>
      <c r="CF156" s="44"/>
      <c r="CG156" s="44"/>
      <c r="CH156" s="39">
        <v>0</v>
      </c>
      <c r="CI156" s="39">
        <f t="shared" si="13"/>
        <v>0</v>
      </c>
      <c r="CJ156" s="39">
        <v>0</v>
      </c>
      <c r="CK156" s="44"/>
      <c r="CL156" s="44"/>
      <c r="CM156" s="44"/>
      <c r="CN156" s="44"/>
      <c r="CO156" s="44"/>
      <c r="CP156" s="44"/>
      <c r="CQ156" s="44"/>
      <c r="CR156" s="44"/>
      <c r="CS156" s="44"/>
      <c r="CT156" s="44"/>
      <c r="CU156" s="44"/>
      <c r="CV156" s="44"/>
      <c r="CW156" s="44"/>
      <c r="CX156" s="44"/>
      <c r="CY156" s="44"/>
      <c r="CZ156" s="39">
        <v>0</v>
      </c>
      <c r="DA156" s="39">
        <f t="shared" si="14"/>
        <v>0</v>
      </c>
      <c r="DB156" s="39">
        <v>10</v>
      </c>
      <c r="DC156" s="44"/>
      <c r="DD156" s="44"/>
      <c r="DE156" s="44"/>
      <c r="DF156" s="44"/>
      <c r="DG156" s="44"/>
      <c r="DH156" s="39">
        <v>1</v>
      </c>
      <c r="DI156" s="39">
        <v>1</v>
      </c>
      <c r="DJ156" s="44"/>
      <c r="DK156" s="39">
        <v>2</v>
      </c>
      <c r="DL156" s="44"/>
      <c r="DM156" s="44"/>
      <c r="DN156" s="44"/>
      <c r="DO156" s="44"/>
      <c r="DP156" s="44"/>
      <c r="DQ156" s="39">
        <v>2</v>
      </c>
      <c r="DR156" s="44"/>
      <c r="DS156" s="44"/>
      <c r="DT156" s="44"/>
      <c r="DU156" s="44"/>
      <c r="DV156" s="44"/>
      <c r="DW156" s="39">
        <v>1</v>
      </c>
      <c r="DX156" s="44"/>
      <c r="DY156" s="44"/>
      <c r="DZ156" s="44"/>
      <c r="EA156" s="44"/>
      <c r="EB156" s="39" t="s">
        <v>2994</v>
      </c>
      <c r="EC156" s="39">
        <v>3</v>
      </c>
      <c r="ED156" s="39">
        <v>10</v>
      </c>
      <c r="EE156" s="39">
        <f t="shared" si="15"/>
        <v>0</v>
      </c>
      <c r="EF156" s="44"/>
      <c r="EG156" s="44"/>
      <c r="EH156" s="44"/>
      <c r="EI156" s="44"/>
      <c r="EJ156" s="44"/>
      <c r="EK156" s="44"/>
      <c r="EL156" s="44"/>
      <c r="EM156" s="44"/>
      <c r="EN156" s="72">
        <v>10</v>
      </c>
      <c r="EO156" s="39">
        <f t="shared" si="16"/>
        <v>0</v>
      </c>
      <c r="EP156" s="39">
        <v>714.6</v>
      </c>
      <c r="EQ156" s="39" t="s">
        <v>2995</v>
      </c>
      <c r="ER156" s="44"/>
      <c r="ES156" s="39" t="s">
        <v>2996</v>
      </c>
      <c r="ET156" s="43" t="s">
        <v>2903</v>
      </c>
      <c r="EU156" s="39" t="s">
        <v>2904</v>
      </c>
      <c r="EV156" s="39" t="s">
        <v>236</v>
      </c>
      <c r="EW156" s="44"/>
      <c r="EX156" s="44"/>
      <c r="EY156" s="44"/>
      <c r="EZ156" s="44"/>
      <c r="FA156" s="39">
        <v>0</v>
      </c>
      <c r="FB156" s="39" t="s">
        <v>239</v>
      </c>
      <c r="FC156" s="39">
        <v>1</v>
      </c>
      <c r="FD156" s="39" t="s">
        <v>236</v>
      </c>
      <c r="FE156" s="44"/>
      <c r="FF156" s="44"/>
      <c r="FG156" s="39" t="s">
        <v>236</v>
      </c>
      <c r="FH156" s="44"/>
      <c r="FI156" s="44"/>
      <c r="FJ156" s="39" t="s">
        <v>236</v>
      </c>
      <c r="FK156" s="44"/>
      <c r="FL156" s="44"/>
      <c r="FM156" s="39" t="s">
        <v>236</v>
      </c>
      <c r="FN156" s="44"/>
      <c r="FO156" s="44"/>
      <c r="FP156" s="39" t="s">
        <v>236</v>
      </c>
      <c r="FQ156" s="44"/>
      <c r="FR156" s="44"/>
      <c r="FS156" s="39" t="s">
        <v>243</v>
      </c>
      <c r="FT156" s="43" t="s">
        <v>2997</v>
      </c>
      <c r="FU156" s="39">
        <v>34</v>
      </c>
      <c r="FV156" s="39" t="s">
        <v>236</v>
      </c>
      <c r="FW156" s="44"/>
      <c r="FX156" s="44"/>
      <c r="FY156" s="44"/>
      <c r="FZ156" s="44"/>
      <c r="GA156" s="44"/>
      <c r="GB156" s="39" t="s">
        <v>236</v>
      </c>
      <c r="GC156" s="44"/>
      <c r="GD156" s="44"/>
      <c r="GE156" s="39" t="s">
        <v>236</v>
      </c>
      <c r="GF156" s="44"/>
      <c r="GG156" s="44"/>
      <c r="GH156" s="39" t="s">
        <v>236</v>
      </c>
      <c r="GI156" s="44"/>
      <c r="GJ156" s="44"/>
      <c r="GK156" s="39" t="s">
        <v>236</v>
      </c>
      <c r="GL156" s="44"/>
      <c r="GM156" s="44"/>
      <c r="GN156" s="39" t="s">
        <v>236</v>
      </c>
      <c r="GO156" s="44"/>
      <c r="GP156" s="44"/>
      <c r="GQ156" s="39" t="s">
        <v>243</v>
      </c>
      <c r="GR156" s="39" t="s">
        <v>2998</v>
      </c>
      <c r="GS156" s="39">
        <v>12</v>
      </c>
      <c r="GT156" s="44"/>
      <c r="GU156" s="44"/>
      <c r="GV156" s="44"/>
      <c r="GW156" s="39">
        <v>100</v>
      </c>
      <c r="GX156" s="44"/>
      <c r="GY156" s="39">
        <v>6</v>
      </c>
      <c r="GZ156" s="39">
        <v>2</v>
      </c>
      <c r="HA156" s="39">
        <v>1</v>
      </c>
      <c r="HB156" s="39">
        <v>1</v>
      </c>
      <c r="HC156" s="39">
        <v>0</v>
      </c>
      <c r="HD156" s="39">
        <v>2</v>
      </c>
      <c r="HE156" s="39">
        <v>0</v>
      </c>
      <c r="HF156" s="39">
        <v>0</v>
      </c>
      <c r="HG156" s="39">
        <v>0</v>
      </c>
      <c r="HH156" s="39" t="s">
        <v>236</v>
      </c>
      <c r="HI156" s="44"/>
      <c r="HJ156" s="44"/>
      <c r="HK156" s="43" t="s">
        <v>2999</v>
      </c>
      <c r="HL156" s="39" t="s">
        <v>3000</v>
      </c>
      <c r="HM156" s="44"/>
      <c r="HN156" s="44"/>
      <c r="HO156" s="39" t="s">
        <v>3001</v>
      </c>
      <c r="HP156" s="44"/>
      <c r="HQ156" s="44"/>
      <c r="HR156" s="44"/>
      <c r="HS156" s="39" t="s">
        <v>236</v>
      </c>
      <c r="HT156" s="39">
        <v>0</v>
      </c>
      <c r="HU156" s="39">
        <v>0</v>
      </c>
      <c r="HV156" s="39" t="s">
        <v>3002</v>
      </c>
      <c r="HW156" s="39" t="s">
        <v>3003</v>
      </c>
      <c r="HX156" s="39" t="s">
        <v>3004</v>
      </c>
      <c r="HY156" s="39" t="s">
        <v>3005</v>
      </c>
      <c r="HZ156" s="39" t="s">
        <v>2889</v>
      </c>
      <c r="IA156" s="39" t="s">
        <v>2920</v>
      </c>
      <c r="IB156" s="39" t="s">
        <v>2921</v>
      </c>
      <c r="IC156" s="39" t="s">
        <v>2922</v>
      </c>
      <c r="ID156" s="43" t="s">
        <v>3006</v>
      </c>
    </row>
    <row r="157" spans="1:238" ht="409.6" x14ac:dyDescent="0.2">
      <c r="A157" s="44" t="s">
        <v>13000</v>
      </c>
      <c r="B157" s="39" t="s">
        <v>4252</v>
      </c>
      <c r="C157" s="39" t="s">
        <v>4253</v>
      </c>
      <c r="D157" s="39" t="s">
        <v>652</v>
      </c>
      <c r="E157" s="39">
        <v>2021</v>
      </c>
      <c r="F157" s="48">
        <v>45287</v>
      </c>
      <c r="G157" s="48">
        <v>45657</v>
      </c>
      <c r="H157" s="39" t="s">
        <v>4254</v>
      </c>
      <c r="I157" s="43" t="s">
        <v>4255</v>
      </c>
      <c r="J157" s="39" t="s">
        <v>4256</v>
      </c>
      <c r="K157" s="43" t="s">
        <v>4257</v>
      </c>
      <c r="L157" s="44"/>
      <c r="M157" s="44"/>
      <c r="N157" s="44"/>
      <c r="O157" s="44"/>
      <c r="P157" s="44"/>
      <c r="Q157" s="44"/>
      <c r="R157" s="39" t="s">
        <v>4258</v>
      </c>
      <c r="S157" s="43" t="s">
        <v>4259</v>
      </c>
      <c r="T157" s="39" t="s">
        <v>4260</v>
      </c>
      <c r="U157" s="39" t="s">
        <v>4260</v>
      </c>
      <c r="V157" s="39" t="s">
        <v>235</v>
      </c>
      <c r="W157" s="39" t="s">
        <v>4261</v>
      </c>
      <c r="X157" s="49">
        <v>344.82299999999998</v>
      </c>
      <c r="Y157" s="49">
        <f t="shared" si="12"/>
        <v>0</v>
      </c>
      <c r="Z157" s="39">
        <v>225</v>
      </c>
      <c r="AA157" s="49">
        <v>65.25</v>
      </c>
      <c r="AB157" s="39">
        <v>0.06</v>
      </c>
      <c r="AC157" s="39">
        <v>107.43600000000001</v>
      </c>
      <c r="AD157" s="39">
        <v>31.16</v>
      </c>
      <c r="AE157" s="39">
        <v>0.64300000000000002</v>
      </c>
      <c r="AF157" s="39">
        <v>0.19</v>
      </c>
      <c r="AG157" s="39">
        <v>0</v>
      </c>
      <c r="AH157" s="39">
        <v>0</v>
      </c>
      <c r="AI157" s="39">
        <v>11.744</v>
      </c>
      <c r="AJ157" s="39">
        <v>3.41</v>
      </c>
      <c r="AK157" s="39">
        <v>0</v>
      </c>
      <c r="AL157" s="39">
        <v>0</v>
      </c>
      <c r="AM157" s="39" t="s">
        <v>4263</v>
      </c>
      <c r="AN157" s="39" t="s">
        <v>4263</v>
      </c>
      <c r="AO157" s="39" t="s">
        <v>4263</v>
      </c>
      <c r="AP157" s="39" t="s">
        <v>243</v>
      </c>
      <c r="AQ157" s="39" t="s">
        <v>4264</v>
      </c>
      <c r="AR157" s="44"/>
      <c r="AS157" s="39">
        <v>3.9380000000000002</v>
      </c>
      <c r="AT157" s="39">
        <v>225</v>
      </c>
      <c r="AU157" s="39">
        <v>0.05</v>
      </c>
      <c r="AV157" s="39">
        <v>198</v>
      </c>
      <c r="AW157" s="39">
        <v>171</v>
      </c>
      <c r="AX157" s="39">
        <v>45</v>
      </c>
      <c r="AY157" s="39">
        <v>2</v>
      </c>
      <c r="AZ157" s="39">
        <v>3</v>
      </c>
      <c r="BA157" s="39">
        <v>0</v>
      </c>
      <c r="BB157" s="39">
        <v>1</v>
      </c>
      <c r="BC157" s="39">
        <v>1</v>
      </c>
      <c r="BD157" s="39">
        <v>2</v>
      </c>
      <c r="BE157" s="39">
        <v>2</v>
      </c>
      <c r="BF157" s="39">
        <v>2</v>
      </c>
      <c r="BG157" s="39">
        <v>6</v>
      </c>
      <c r="BH157" s="39">
        <v>4</v>
      </c>
      <c r="BI157" s="39">
        <v>2</v>
      </c>
      <c r="BJ157" s="39">
        <v>9</v>
      </c>
      <c r="BK157" s="39">
        <v>0</v>
      </c>
      <c r="BL157" s="39">
        <v>0</v>
      </c>
      <c r="BM157" s="39">
        <v>1</v>
      </c>
      <c r="BN157" s="39">
        <v>0</v>
      </c>
      <c r="BO157" s="39">
        <v>0</v>
      </c>
      <c r="BP157" s="39">
        <v>0</v>
      </c>
      <c r="BQ157" s="39">
        <v>1</v>
      </c>
      <c r="BR157" s="39">
        <v>0</v>
      </c>
      <c r="BS157" s="44"/>
      <c r="BT157" s="44"/>
      <c r="BU157" s="44"/>
      <c r="BV157" s="44"/>
      <c r="BW157" s="44"/>
      <c r="BX157" s="44"/>
      <c r="BY157" s="44"/>
      <c r="BZ157" s="44"/>
      <c r="CA157" s="44"/>
      <c r="CB157" s="44"/>
      <c r="CC157" s="44"/>
      <c r="CD157" s="44"/>
      <c r="CE157" s="44"/>
      <c r="CF157" s="44"/>
      <c r="CG157" s="44"/>
      <c r="CH157" s="39">
        <v>0</v>
      </c>
      <c r="CI157" s="39">
        <f t="shared" si="13"/>
        <v>0</v>
      </c>
      <c r="CJ157" s="39">
        <v>0</v>
      </c>
      <c r="CK157" s="44"/>
      <c r="CL157" s="44"/>
      <c r="CM157" s="44"/>
      <c r="CN157" s="44"/>
      <c r="CO157" s="44"/>
      <c r="CP157" s="44"/>
      <c r="CQ157" s="44"/>
      <c r="CR157" s="44"/>
      <c r="CS157" s="44"/>
      <c r="CT157" s="44"/>
      <c r="CU157" s="44"/>
      <c r="CV157" s="44"/>
      <c r="CW157" s="44"/>
      <c r="CX157" s="44"/>
      <c r="CY157" s="44"/>
      <c r="CZ157" s="39">
        <v>0</v>
      </c>
      <c r="DA157" s="39">
        <f t="shared" si="14"/>
        <v>0</v>
      </c>
      <c r="DB157" s="39">
        <v>2</v>
      </c>
      <c r="DC157" s="44"/>
      <c r="DD157" s="44"/>
      <c r="DE157" s="44"/>
      <c r="DF157" s="44"/>
      <c r="DG157" s="44"/>
      <c r="DH157" s="44"/>
      <c r="DI157" s="44"/>
      <c r="DJ157" s="39">
        <v>1</v>
      </c>
      <c r="DK157" s="39">
        <v>1</v>
      </c>
      <c r="DL157" s="44"/>
      <c r="DM157" s="44"/>
      <c r="DN157" s="44"/>
      <c r="DO157" s="44"/>
      <c r="DP157" s="44"/>
      <c r="DQ157" s="44"/>
      <c r="DR157" s="44"/>
      <c r="DS157" s="44"/>
      <c r="DT157" s="44"/>
      <c r="DU157" s="44"/>
      <c r="DV157" s="44"/>
      <c r="DW157" s="44"/>
      <c r="DX157" s="44"/>
      <c r="DY157" s="44"/>
      <c r="DZ157" s="44"/>
      <c r="EA157" s="44"/>
      <c r="EB157" s="44"/>
      <c r="EC157" s="44"/>
      <c r="ED157" s="39">
        <v>2</v>
      </c>
      <c r="EE157" s="39">
        <f t="shared" si="15"/>
        <v>0</v>
      </c>
      <c r="EF157" s="39">
        <v>0</v>
      </c>
      <c r="EG157" s="39">
        <v>0</v>
      </c>
      <c r="EH157" s="39">
        <v>2</v>
      </c>
      <c r="EI157" s="39">
        <v>0</v>
      </c>
      <c r="EJ157" s="39">
        <v>0</v>
      </c>
      <c r="EK157" s="39">
        <v>0</v>
      </c>
      <c r="EL157" s="39" t="s">
        <v>4265</v>
      </c>
      <c r="EM157" s="39">
        <v>5</v>
      </c>
      <c r="EN157" s="72">
        <v>45</v>
      </c>
      <c r="EO157" s="39">
        <f t="shared" si="16"/>
        <v>0</v>
      </c>
      <c r="EP157" s="39">
        <v>409.56099999999998</v>
      </c>
      <c r="EQ157" s="39" t="s">
        <v>4266</v>
      </c>
      <c r="ER157" s="44"/>
      <c r="ES157" s="39" t="s">
        <v>4267</v>
      </c>
      <c r="ET157" s="43" t="s">
        <v>4268</v>
      </c>
      <c r="EU157" s="39">
        <v>1759.386</v>
      </c>
      <c r="EV157" s="39" t="s">
        <v>243</v>
      </c>
      <c r="EW157" s="39" t="s">
        <v>4269</v>
      </c>
      <c r="EX157" s="43" t="s">
        <v>4270</v>
      </c>
      <c r="EY157" s="39" t="s">
        <v>4271</v>
      </c>
      <c r="EZ157" s="39">
        <v>3</v>
      </c>
      <c r="FA157" s="39">
        <v>218</v>
      </c>
      <c r="FB157" s="39" t="s">
        <v>4272</v>
      </c>
      <c r="FC157" s="39">
        <v>8</v>
      </c>
      <c r="FD157" s="39" t="s">
        <v>243</v>
      </c>
      <c r="FE157" s="43" t="s">
        <v>4273</v>
      </c>
      <c r="FF157" s="39">
        <v>15812</v>
      </c>
      <c r="FG157" s="39" t="s">
        <v>243</v>
      </c>
      <c r="FH157" s="43" t="s">
        <v>4273</v>
      </c>
      <c r="FI157" s="39">
        <v>3376</v>
      </c>
      <c r="FJ157" s="39" t="s">
        <v>236</v>
      </c>
      <c r="FK157" s="44"/>
      <c r="FL157" s="44"/>
      <c r="FM157" s="39" t="s">
        <v>236</v>
      </c>
      <c r="FN157" s="44"/>
      <c r="FO157" s="44"/>
      <c r="FP157" s="39" t="s">
        <v>236</v>
      </c>
      <c r="FQ157" s="44"/>
      <c r="FR157" s="44"/>
      <c r="FS157" s="39" t="s">
        <v>243</v>
      </c>
      <c r="FT157" s="43" t="s">
        <v>4273</v>
      </c>
      <c r="FU157" s="39">
        <v>2071</v>
      </c>
      <c r="FV157" s="39" t="s">
        <v>243</v>
      </c>
      <c r="FW157" s="43" t="s">
        <v>4273</v>
      </c>
      <c r="FX157" s="39">
        <v>58705</v>
      </c>
      <c r="FY157" s="39" t="s">
        <v>4274</v>
      </c>
      <c r="FZ157" s="39" t="s">
        <v>4275</v>
      </c>
      <c r="GA157" s="39">
        <v>124</v>
      </c>
      <c r="GB157" s="39" t="s">
        <v>243</v>
      </c>
      <c r="GC157" s="39" t="s">
        <v>4276</v>
      </c>
      <c r="GD157" s="39">
        <v>63435</v>
      </c>
      <c r="GE157" s="39" t="s">
        <v>236</v>
      </c>
      <c r="GF157" s="44"/>
      <c r="GG157" s="44"/>
      <c r="GH157" s="39" t="s">
        <v>236</v>
      </c>
      <c r="GI157" s="44"/>
      <c r="GJ157" s="44"/>
      <c r="GK157" s="39" t="s">
        <v>236</v>
      </c>
      <c r="GL157" s="44"/>
      <c r="GM157" s="44"/>
      <c r="GN157" s="39" t="s">
        <v>243</v>
      </c>
      <c r="GO157" s="43" t="s">
        <v>4273</v>
      </c>
      <c r="GP157" s="39">
        <v>15</v>
      </c>
      <c r="GQ157" s="39" t="s">
        <v>243</v>
      </c>
      <c r="GR157" s="43" t="s">
        <v>4273</v>
      </c>
      <c r="GS157" s="39">
        <v>15</v>
      </c>
      <c r="GT157" s="44"/>
      <c r="GU157" s="44"/>
      <c r="GV157" s="44"/>
      <c r="GW157" s="39">
        <v>100</v>
      </c>
      <c r="GX157" s="44"/>
      <c r="GY157" s="39">
        <v>22</v>
      </c>
      <c r="GZ157" s="39">
        <v>9</v>
      </c>
      <c r="HA157" s="39">
        <v>0</v>
      </c>
      <c r="HB157" s="39">
        <v>0</v>
      </c>
      <c r="HC157" s="39">
        <v>0</v>
      </c>
      <c r="HD157" s="39">
        <v>13</v>
      </c>
      <c r="HE157" s="39">
        <v>0</v>
      </c>
      <c r="HF157" s="39">
        <v>0</v>
      </c>
      <c r="HG157" s="39">
        <v>0</v>
      </c>
      <c r="HH157" s="39" t="s">
        <v>243</v>
      </c>
      <c r="HI157" s="43" t="s">
        <v>4277</v>
      </c>
      <c r="HJ157" s="39" t="s">
        <v>4278</v>
      </c>
      <c r="HK157" s="43" t="s">
        <v>4277</v>
      </c>
      <c r="HL157" s="39" t="s">
        <v>4279</v>
      </c>
      <c r="HM157" s="39" t="s">
        <v>4280</v>
      </c>
      <c r="HN157" s="43" t="s">
        <v>4281</v>
      </c>
      <c r="HO157" s="39" t="s">
        <v>4282</v>
      </c>
      <c r="HP157" s="44"/>
      <c r="HQ157" s="39" t="s">
        <v>4283</v>
      </c>
      <c r="HR157" s="44"/>
      <c r="HS157" s="39" t="s">
        <v>4284</v>
      </c>
      <c r="HT157" s="39">
        <v>5</v>
      </c>
      <c r="HU157" s="39">
        <v>518</v>
      </c>
      <c r="HV157" s="39" t="s">
        <v>4251</v>
      </c>
      <c r="HW157" s="39" t="s">
        <v>4285</v>
      </c>
      <c r="HX157" s="39" t="s">
        <v>4286</v>
      </c>
      <c r="HY157" s="39" t="s">
        <v>4287</v>
      </c>
      <c r="HZ157" s="39" t="s">
        <v>4288</v>
      </c>
      <c r="IA157" s="39" t="s">
        <v>4289</v>
      </c>
      <c r="IB157" s="39" t="s">
        <v>4290</v>
      </c>
      <c r="IC157" s="39" t="s">
        <v>4291</v>
      </c>
      <c r="ID157" s="44"/>
    </row>
    <row r="158" spans="1:238" ht="409.6" x14ac:dyDescent="0.2">
      <c r="A158" s="44" t="s">
        <v>13001</v>
      </c>
      <c r="B158" s="39" t="s">
        <v>4252</v>
      </c>
      <c r="C158" s="39" t="s">
        <v>4696</v>
      </c>
      <c r="D158" s="39" t="s">
        <v>4697</v>
      </c>
      <c r="E158" s="39">
        <v>2024</v>
      </c>
      <c r="F158" s="48">
        <v>45370</v>
      </c>
      <c r="G158" s="48">
        <v>45657</v>
      </c>
      <c r="H158" s="39" t="s">
        <v>4254</v>
      </c>
      <c r="I158" s="44"/>
      <c r="J158" s="39" t="s">
        <v>4254</v>
      </c>
      <c r="K158" s="43" t="s">
        <v>4698</v>
      </c>
      <c r="L158" s="44"/>
      <c r="M158" s="44"/>
      <c r="N158" s="44"/>
      <c r="O158" s="44"/>
      <c r="P158" s="44"/>
      <c r="Q158" s="44"/>
      <c r="R158" s="44"/>
      <c r="S158" s="44"/>
      <c r="T158" s="39" t="s">
        <v>4699</v>
      </c>
      <c r="U158" s="39" t="s">
        <v>4260</v>
      </c>
      <c r="V158" s="39" t="s">
        <v>2151</v>
      </c>
      <c r="W158" s="39" t="s">
        <v>4700</v>
      </c>
      <c r="X158" s="49">
        <v>8.8000000000000007</v>
      </c>
      <c r="Y158" s="49">
        <f t="shared" ref="Y158:Y159" si="17">X158-(Z158+AC158+AE158+AG158+AI158+AK158)</f>
        <v>0</v>
      </c>
      <c r="Z158" s="39">
        <v>8.8000000000000007</v>
      </c>
      <c r="AA158" s="49">
        <v>100</v>
      </c>
      <c r="AB158" s="39"/>
      <c r="AC158" s="39">
        <v>0</v>
      </c>
      <c r="AD158" s="39">
        <v>0</v>
      </c>
      <c r="AE158" s="39">
        <v>0</v>
      </c>
      <c r="AF158" s="39">
        <v>0</v>
      </c>
      <c r="AG158" s="39">
        <v>0</v>
      </c>
      <c r="AH158" s="39">
        <v>0</v>
      </c>
      <c r="AI158" s="39">
        <v>0</v>
      </c>
      <c r="AJ158" s="39">
        <v>0</v>
      </c>
      <c r="AK158" s="39">
        <v>0</v>
      </c>
      <c r="AL158" s="39">
        <v>0</v>
      </c>
      <c r="AM158" s="39" t="s">
        <v>239</v>
      </c>
      <c r="AN158" s="39" t="s">
        <v>239</v>
      </c>
      <c r="AO158" s="39" t="s">
        <v>239</v>
      </c>
      <c r="AP158" s="39" t="s">
        <v>243</v>
      </c>
      <c r="AQ158" s="39" t="s">
        <v>4701</v>
      </c>
      <c r="AR158" s="43" t="s">
        <v>4702</v>
      </c>
      <c r="AS158" s="39">
        <v>0</v>
      </c>
      <c r="AT158" s="39">
        <v>0</v>
      </c>
      <c r="AU158" s="39">
        <v>0</v>
      </c>
      <c r="AV158" s="39">
        <v>146</v>
      </c>
      <c r="AW158" s="39">
        <v>63</v>
      </c>
      <c r="AX158" s="39">
        <v>21</v>
      </c>
      <c r="AY158" s="44"/>
      <c r="AZ158" s="44"/>
      <c r="BA158" s="44"/>
      <c r="BB158" s="44"/>
      <c r="BC158" s="44"/>
      <c r="BD158" s="44"/>
      <c r="BE158" s="44"/>
      <c r="BF158" s="44"/>
      <c r="BG158" s="44"/>
      <c r="BH158" s="44"/>
      <c r="BI158" s="44"/>
      <c r="BJ158" s="44"/>
      <c r="BK158" s="44"/>
      <c r="BL158" s="44"/>
      <c r="BM158" s="44"/>
      <c r="BN158" s="44"/>
      <c r="BO158" s="44"/>
      <c r="BP158" s="44"/>
      <c r="BQ158" s="44"/>
      <c r="BR158" s="39">
        <v>21</v>
      </c>
      <c r="BS158" s="39">
        <v>7</v>
      </c>
      <c r="BT158" s="39">
        <v>6</v>
      </c>
      <c r="BU158" s="39">
        <v>1</v>
      </c>
      <c r="BV158" s="44"/>
      <c r="BW158" s="44"/>
      <c r="BX158" s="44"/>
      <c r="BY158" s="44"/>
      <c r="BZ158" s="44"/>
      <c r="CA158" s="44"/>
      <c r="CB158" s="39">
        <v>1</v>
      </c>
      <c r="CC158" s="44"/>
      <c r="CD158" s="44"/>
      <c r="CE158" s="39">
        <v>2</v>
      </c>
      <c r="CF158" s="44"/>
      <c r="CG158" s="39">
        <v>4</v>
      </c>
      <c r="CH158" s="39">
        <v>21</v>
      </c>
      <c r="CI158" s="39">
        <f t="shared" si="13"/>
        <v>0</v>
      </c>
      <c r="CJ158" s="44"/>
      <c r="CK158" s="44"/>
      <c r="CL158" s="44"/>
      <c r="CM158" s="44"/>
      <c r="CN158" s="44"/>
      <c r="CO158" s="44"/>
      <c r="CP158" s="44"/>
      <c r="CQ158" s="44"/>
      <c r="CR158" s="44"/>
      <c r="CS158" s="44"/>
      <c r="CT158" s="44"/>
      <c r="CU158" s="44"/>
      <c r="CV158" s="44"/>
      <c r="CW158" s="44"/>
      <c r="CX158" s="44"/>
      <c r="CY158" s="44"/>
      <c r="CZ158" s="39">
        <v>0</v>
      </c>
      <c r="DA158" s="39">
        <f t="shared" si="14"/>
        <v>0</v>
      </c>
      <c r="DB158" s="44"/>
      <c r="DC158" s="44"/>
      <c r="DD158" s="44"/>
      <c r="DE158" s="44"/>
      <c r="DF158" s="44"/>
      <c r="DG158" s="44"/>
      <c r="DH158" s="44"/>
      <c r="DI158" s="44"/>
      <c r="DJ158" s="44"/>
      <c r="DK158" s="44"/>
      <c r="DL158" s="44"/>
      <c r="DM158" s="44"/>
      <c r="DN158" s="44"/>
      <c r="DO158" s="44"/>
      <c r="DP158" s="44"/>
      <c r="DQ158" s="44"/>
      <c r="DR158" s="44"/>
      <c r="DS158" s="44"/>
      <c r="DT158" s="44"/>
      <c r="DU158" s="44"/>
      <c r="DV158" s="44"/>
      <c r="DW158" s="44"/>
      <c r="DX158" s="44"/>
      <c r="DY158" s="44"/>
      <c r="DZ158" s="44"/>
      <c r="EA158" s="44"/>
      <c r="EB158" s="44"/>
      <c r="EC158" s="44"/>
      <c r="ED158" s="39">
        <v>0</v>
      </c>
      <c r="EE158" s="39">
        <f t="shared" si="15"/>
        <v>0</v>
      </c>
      <c r="EF158" s="44"/>
      <c r="EG158" s="44"/>
      <c r="EH158" s="44"/>
      <c r="EI158" s="44"/>
      <c r="EJ158" s="44"/>
      <c r="EK158" s="44"/>
      <c r="EL158" s="44"/>
      <c r="EM158" s="44"/>
      <c r="EN158" s="72">
        <v>21</v>
      </c>
      <c r="EO158" s="39">
        <f t="shared" si="16"/>
        <v>0</v>
      </c>
      <c r="EP158" s="39">
        <v>9394</v>
      </c>
      <c r="EQ158" s="39" t="s">
        <v>4703</v>
      </c>
      <c r="ER158" s="44"/>
      <c r="ES158" s="51">
        <v>45815</v>
      </c>
      <c r="ET158" s="43" t="s">
        <v>4704</v>
      </c>
      <c r="EU158" s="39">
        <v>133076</v>
      </c>
      <c r="EV158" s="39" t="s">
        <v>243</v>
      </c>
      <c r="EW158" s="39" t="s">
        <v>4705</v>
      </c>
      <c r="EX158" s="39" t="s">
        <v>4706</v>
      </c>
      <c r="EY158" s="39" t="s">
        <v>4271</v>
      </c>
      <c r="EZ158" s="39">
        <v>3</v>
      </c>
      <c r="FA158" s="39">
        <v>0</v>
      </c>
      <c r="FB158" s="39" t="s">
        <v>239</v>
      </c>
      <c r="FC158" s="39">
        <v>8</v>
      </c>
      <c r="FD158" s="39" t="s">
        <v>236</v>
      </c>
      <c r="FE158" s="44"/>
      <c r="FF158" s="44"/>
      <c r="FG158" s="39" t="s">
        <v>236</v>
      </c>
      <c r="FH158" s="44"/>
      <c r="FI158" s="44"/>
      <c r="FJ158" s="39" t="s">
        <v>236</v>
      </c>
      <c r="FK158" s="44"/>
      <c r="FL158" s="44"/>
      <c r="FM158" s="39" t="s">
        <v>236</v>
      </c>
      <c r="FN158" s="44"/>
      <c r="FO158" s="44"/>
      <c r="FP158" s="39" t="s">
        <v>236</v>
      </c>
      <c r="FQ158" s="44"/>
      <c r="FR158" s="44"/>
      <c r="FS158" s="39" t="s">
        <v>236</v>
      </c>
      <c r="FT158" s="39" t="s">
        <v>4707</v>
      </c>
      <c r="FU158" s="39">
        <v>146</v>
      </c>
      <c r="FV158" s="39" t="s">
        <v>236</v>
      </c>
      <c r="FW158" s="44"/>
      <c r="FX158" s="44"/>
      <c r="FY158" s="44"/>
      <c r="FZ158" s="44"/>
      <c r="GA158" s="44"/>
      <c r="GB158" s="39" t="s">
        <v>243</v>
      </c>
      <c r="GC158" s="39" t="s">
        <v>4708</v>
      </c>
      <c r="GD158" s="39">
        <v>8562</v>
      </c>
      <c r="GE158" s="39" t="s">
        <v>236</v>
      </c>
      <c r="GF158" s="44"/>
      <c r="GG158" s="44"/>
      <c r="GH158" s="39" t="s">
        <v>236</v>
      </c>
      <c r="GI158" s="44"/>
      <c r="GJ158" s="44"/>
      <c r="GK158" s="39" t="s">
        <v>236</v>
      </c>
      <c r="GL158" s="44"/>
      <c r="GM158" s="44"/>
      <c r="GN158" s="39" t="s">
        <v>236</v>
      </c>
      <c r="GO158" s="44"/>
      <c r="GP158" s="44"/>
      <c r="GQ158" s="39" t="s">
        <v>236</v>
      </c>
      <c r="GR158" s="44"/>
      <c r="GS158" s="44"/>
      <c r="GT158" s="39" t="s">
        <v>4709</v>
      </c>
      <c r="GU158" s="39" t="s">
        <v>4710</v>
      </c>
      <c r="GV158" s="39">
        <v>12</v>
      </c>
      <c r="GW158" s="39">
        <v>100</v>
      </c>
      <c r="GX158" s="39" t="s">
        <v>4711</v>
      </c>
      <c r="GY158" s="39">
        <v>146</v>
      </c>
      <c r="GZ158" s="39">
        <v>0</v>
      </c>
      <c r="HA158" s="39">
        <v>3</v>
      </c>
      <c r="HB158" s="39">
        <v>58</v>
      </c>
      <c r="HC158" s="39">
        <v>0</v>
      </c>
      <c r="HD158" s="39">
        <v>13</v>
      </c>
      <c r="HE158" s="39">
        <v>0</v>
      </c>
      <c r="HF158" s="39">
        <v>0</v>
      </c>
      <c r="HG158" s="39">
        <v>0</v>
      </c>
      <c r="HH158" s="39" t="s">
        <v>243</v>
      </c>
      <c r="HI158" s="43" t="s">
        <v>4712</v>
      </c>
      <c r="HJ158" s="39" t="s">
        <v>4713</v>
      </c>
      <c r="HK158" s="43" t="s">
        <v>4712</v>
      </c>
      <c r="HL158" s="39" t="s">
        <v>4714</v>
      </c>
      <c r="HM158" s="43" t="s">
        <v>4715</v>
      </c>
      <c r="HN158" s="43" t="s">
        <v>4716</v>
      </c>
      <c r="HO158" s="39" t="s">
        <v>4717</v>
      </c>
      <c r="HP158" s="43" t="s">
        <v>4718</v>
      </c>
      <c r="HQ158" s="39" t="s">
        <v>4719</v>
      </c>
      <c r="HR158" s="43" t="s">
        <v>4720</v>
      </c>
      <c r="HS158" s="39" t="s">
        <v>4721</v>
      </c>
      <c r="HT158" s="39">
        <v>5</v>
      </c>
      <c r="HU158" s="39">
        <v>249</v>
      </c>
      <c r="HV158" s="39" t="s">
        <v>4251</v>
      </c>
      <c r="HW158" s="39" t="s">
        <v>4722</v>
      </c>
      <c r="HX158" s="39" t="s">
        <v>4723</v>
      </c>
      <c r="HY158" s="39" t="s">
        <v>4287</v>
      </c>
      <c r="HZ158" s="39" t="s">
        <v>4288</v>
      </c>
      <c r="IA158" s="39" t="s">
        <v>4724</v>
      </c>
      <c r="IB158" s="39" t="s">
        <v>4290</v>
      </c>
      <c r="IC158" s="39" t="s">
        <v>245</v>
      </c>
      <c r="ID158" s="44"/>
    </row>
    <row r="159" spans="1:238" ht="86.25" customHeight="1" x14ac:dyDescent="0.2">
      <c r="A159" s="44" t="s">
        <v>13000</v>
      </c>
      <c r="B159" s="39" t="s">
        <v>421</v>
      </c>
      <c r="C159" s="39" t="s">
        <v>422</v>
      </c>
      <c r="D159" s="44"/>
      <c r="E159" s="39">
        <v>2021</v>
      </c>
      <c r="F159" s="48">
        <v>45292</v>
      </c>
      <c r="G159" s="48">
        <v>45657</v>
      </c>
      <c r="H159" s="39" t="s">
        <v>423</v>
      </c>
      <c r="I159" s="43" t="s">
        <v>424</v>
      </c>
      <c r="J159" s="39" t="s">
        <v>425</v>
      </c>
      <c r="K159" s="43" t="s">
        <v>426</v>
      </c>
      <c r="L159" s="44"/>
      <c r="M159" s="44"/>
      <c r="N159" s="39" t="s">
        <v>427</v>
      </c>
      <c r="O159" s="43" t="s">
        <v>428</v>
      </c>
      <c r="P159" s="39" t="s">
        <v>429</v>
      </c>
      <c r="Q159" s="43" t="s">
        <v>430</v>
      </c>
      <c r="R159" s="44"/>
      <c r="S159" s="44"/>
      <c r="T159" s="39" t="s">
        <v>431</v>
      </c>
      <c r="U159" s="39" t="s">
        <v>431</v>
      </c>
      <c r="V159" s="39" t="s">
        <v>235</v>
      </c>
      <c r="W159" s="39" t="s">
        <v>432</v>
      </c>
      <c r="X159" s="49">
        <v>2322.0100000000002</v>
      </c>
      <c r="Y159" s="49">
        <f t="shared" si="17"/>
        <v>0</v>
      </c>
      <c r="Z159" s="39">
        <v>2250</v>
      </c>
      <c r="AA159" s="49">
        <v>96.9</v>
      </c>
      <c r="AB159" s="39">
        <v>0.62</v>
      </c>
      <c r="AC159" s="39">
        <v>2.25</v>
      </c>
      <c r="AD159" s="39">
        <v>0.1</v>
      </c>
      <c r="AE159" s="39">
        <v>18.308</v>
      </c>
      <c r="AF159" s="39">
        <v>0.79</v>
      </c>
      <c r="AG159" s="39">
        <v>16.571999999999999</v>
      </c>
      <c r="AH159" s="39">
        <v>0.71</v>
      </c>
      <c r="AI159" s="39">
        <v>34.880000000000003</v>
      </c>
      <c r="AJ159" s="49">
        <v>1.5</v>
      </c>
      <c r="AK159" s="39">
        <v>0</v>
      </c>
      <c r="AL159" s="39">
        <v>0</v>
      </c>
      <c r="AM159" s="39" t="s">
        <v>234</v>
      </c>
      <c r="AN159" s="39" t="s">
        <v>234</v>
      </c>
      <c r="AO159" s="39" t="s">
        <v>234</v>
      </c>
      <c r="AP159" s="39" t="s">
        <v>243</v>
      </c>
      <c r="AQ159" s="39" t="s">
        <v>435</v>
      </c>
      <c r="AR159" s="43" t="s">
        <v>436</v>
      </c>
      <c r="AS159" s="39">
        <v>0</v>
      </c>
      <c r="AT159" s="39">
        <v>2250</v>
      </c>
      <c r="AU159" s="39">
        <v>0.65</v>
      </c>
      <c r="AV159" s="39">
        <v>1237</v>
      </c>
      <c r="AW159" s="39">
        <v>1187</v>
      </c>
      <c r="AX159" s="39">
        <v>651</v>
      </c>
      <c r="AY159" s="39">
        <v>20</v>
      </c>
      <c r="AZ159" s="39">
        <v>79</v>
      </c>
      <c r="BA159" s="39">
        <v>21</v>
      </c>
      <c r="BB159" s="39">
        <v>8</v>
      </c>
      <c r="BC159" s="39">
        <v>0</v>
      </c>
      <c r="BD159" s="39">
        <v>18</v>
      </c>
      <c r="BE159" s="39">
        <v>165</v>
      </c>
      <c r="BF159" s="39">
        <v>30</v>
      </c>
      <c r="BG159" s="39">
        <v>61</v>
      </c>
      <c r="BH159" s="39">
        <v>96</v>
      </c>
      <c r="BI159" s="39">
        <v>21</v>
      </c>
      <c r="BJ159" s="39">
        <v>101</v>
      </c>
      <c r="BK159" s="39">
        <v>3</v>
      </c>
      <c r="BL159" s="39">
        <v>6</v>
      </c>
      <c r="BM159" s="39">
        <v>0</v>
      </c>
      <c r="BN159" s="39">
        <v>1</v>
      </c>
      <c r="BO159" s="39">
        <v>0</v>
      </c>
      <c r="BP159" s="39">
        <v>14</v>
      </c>
      <c r="BQ159" s="39">
        <v>4</v>
      </c>
      <c r="BR159" s="39">
        <v>0</v>
      </c>
      <c r="BS159" s="39">
        <v>0</v>
      </c>
      <c r="BT159" s="39">
        <v>0</v>
      </c>
      <c r="BU159" s="39">
        <v>0</v>
      </c>
      <c r="BV159" s="39">
        <v>0</v>
      </c>
      <c r="BW159" s="39">
        <v>0</v>
      </c>
      <c r="BX159" s="39">
        <v>0</v>
      </c>
      <c r="BY159" s="39">
        <v>0</v>
      </c>
      <c r="BZ159" s="39">
        <v>0</v>
      </c>
      <c r="CA159" s="39">
        <v>0</v>
      </c>
      <c r="CB159" s="39">
        <v>0</v>
      </c>
      <c r="CC159" s="39">
        <v>0</v>
      </c>
      <c r="CD159" s="39">
        <v>0</v>
      </c>
      <c r="CE159" s="39">
        <v>0</v>
      </c>
      <c r="CF159" s="44"/>
      <c r="CG159" s="39">
        <v>0</v>
      </c>
      <c r="CH159" s="39">
        <v>0</v>
      </c>
      <c r="CI159" s="39">
        <f t="shared" si="13"/>
        <v>0</v>
      </c>
      <c r="CJ159" s="39">
        <v>0</v>
      </c>
      <c r="CK159" s="44"/>
      <c r="CL159" s="44"/>
      <c r="CM159" s="44"/>
      <c r="CN159" s="44"/>
      <c r="CO159" s="44"/>
      <c r="CP159" s="44"/>
      <c r="CQ159" s="44"/>
      <c r="CR159" s="44"/>
      <c r="CS159" s="44"/>
      <c r="CT159" s="44"/>
      <c r="CU159" s="44"/>
      <c r="CV159" s="44"/>
      <c r="CW159" s="44"/>
      <c r="CX159" s="44"/>
      <c r="CY159" s="44"/>
      <c r="CZ159" s="39">
        <v>0</v>
      </c>
      <c r="DA159" s="39">
        <f t="shared" si="14"/>
        <v>0</v>
      </c>
      <c r="DB159" s="39">
        <v>0</v>
      </c>
      <c r="DC159" s="44"/>
      <c r="DD159" s="44"/>
      <c r="DE159" s="44"/>
      <c r="DF159" s="44"/>
      <c r="DG159" s="44"/>
      <c r="DH159" s="44"/>
      <c r="DI159" s="44"/>
      <c r="DJ159" s="44"/>
      <c r="DK159" s="44"/>
      <c r="DL159" s="44"/>
      <c r="DM159" s="44"/>
      <c r="DN159" s="44"/>
      <c r="DO159" s="44"/>
      <c r="DP159" s="44"/>
      <c r="DQ159" s="44"/>
      <c r="DR159" s="44"/>
      <c r="DS159" s="44"/>
      <c r="DT159" s="44"/>
      <c r="DU159" s="44"/>
      <c r="DV159" s="44"/>
      <c r="DW159" s="44"/>
      <c r="DX159" s="44"/>
      <c r="DY159" s="44"/>
      <c r="DZ159" s="44"/>
      <c r="EA159" s="44"/>
      <c r="EB159" s="44"/>
      <c r="EC159" s="44"/>
      <c r="ED159" s="39">
        <v>0</v>
      </c>
      <c r="EE159" s="39">
        <f t="shared" si="15"/>
        <v>0</v>
      </c>
      <c r="EF159" s="39">
        <v>0</v>
      </c>
      <c r="EG159" s="39">
        <v>0</v>
      </c>
      <c r="EH159" s="39">
        <v>0</v>
      </c>
      <c r="EI159" s="39">
        <v>3</v>
      </c>
      <c r="EJ159" s="39">
        <v>0</v>
      </c>
      <c r="EK159" s="39">
        <v>0</v>
      </c>
      <c r="EL159" s="44"/>
      <c r="EM159" s="44"/>
      <c r="EN159" s="72">
        <v>651</v>
      </c>
      <c r="EO159" s="39">
        <f t="shared" si="16"/>
        <v>0</v>
      </c>
      <c r="EP159" s="39">
        <v>3220.0610000000001</v>
      </c>
      <c r="EQ159" s="39" t="s">
        <v>437</v>
      </c>
      <c r="ER159" s="39" t="s">
        <v>438</v>
      </c>
      <c r="ES159" s="39" t="s">
        <v>439</v>
      </c>
      <c r="ET159" s="43" t="s">
        <v>440</v>
      </c>
      <c r="EU159" s="39">
        <v>3395.7979999999998</v>
      </c>
      <c r="EV159" s="39" t="s">
        <v>236</v>
      </c>
      <c r="EW159" s="44"/>
      <c r="EX159" s="44"/>
      <c r="EY159" s="44"/>
      <c r="EZ159" s="44"/>
      <c r="FA159" s="44"/>
      <c r="FB159" s="44"/>
      <c r="FC159" s="39">
        <v>5</v>
      </c>
      <c r="FD159" s="39" t="s">
        <v>243</v>
      </c>
      <c r="FE159" s="39" t="s">
        <v>441</v>
      </c>
      <c r="FF159" s="39">
        <v>26714</v>
      </c>
      <c r="FG159" s="39" t="s">
        <v>243</v>
      </c>
      <c r="FH159" s="39" t="s">
        <v>442</v>
      </c>
      <c r="FI159" s="39">
        <v>70485</v>
      </c>
      <c r="FJ159" s="44"/>
      <c r="FK159" s="44"/>
      <c r="FL159" s="44"/>
      <c r="FM159" s="44"/>
      <c r="FN159" s="44"/>
      <c r="FO159" s="44"/>
      <c r="FP159" s="44"/>
      <c r="FQ159" s="44"/>
      <c r="FR159" s="44"/>
      <c r="FS159" s="44"/>
      <c r="FT159" s="44"/>
      <c r="FU159" s="44"/>
      <c r="FV159" s="44"/>
      <c r="FW159" s="44"/>
      <c r="FX159" s="44"/>
      <c r="FY159" s="44"/>
      <c r="FZ159" s="44"/>
      <c r="GA159" s="44"/>
      <c r="GB159" s="39" t="s">
        <v>243</v>
      </c>
      <c r="GC159" s="43" t="s">
        <v>443</v>
      </c>
      <c r="GD159" s="39">
        <v>97199</v>
      </c>
      <c r="GE159" s="44"/>
      <c r="GF159" s="44"/>
      <c r="GG159" s="44"/>
      <c r="GH159" s="44"/>
      <c r="GI159" s="44"/>
      <c r="GJ159" s="44"/>
      <c r="GK159" s="44"/>
      <c r="GL159" s="44"/>
      <c r="GM159" s="44"/>
      <c r="GN159" s="44"/>
      <c r="GO159" s="44"/>
      <c r="GP159" s="44"/>
      <c r="GQ159" s="39" t="s">
        <v>243</v>
      </c>
      <c r="GR159" s="39" t="s">
        <v>444</v>
      </c>
      <c r="GS159" s="39">
        <v>386</v>
      </c>
      <c r="GT159" s="44"/>
      <c r="GU159" s="44"/>
      <c r="GV159" s="44"/>
      <c r="GW159" s="39">
        <v>100</v>
      </c>
      <c r="GX159" s="39" t="s">
        <v>445</v>
      </c>
      <c r="GY159" s="39">
        <v>43</v>
      </c>
      <c r="GZ159" s="39">
        <v>23</v>
      </c>
      <c r="HA159" s="39">
        <v>0</v>
      </c>
      <c r="HB159" s="39">
        <v>0</v>
      </c>
      <c r="HC159" s="39">
        <v>4</v>
      </c>
      <c r="HD159" s="39">
        <v>16</v>
      </c>
      <c r="HE159" s="39">
        <v>0</v>
      </c>
      <c r="HF159" s="39">
        <v>0</v>
      </c>
      <c r="HG159" s="39">
        <v>0</v>
      </c>
      <c r="HH159" s="39" t="s">
        <v>243</v>
      </c>
      <c r="HI159" s="43" t="s">
        <v>443</v>
      </c>
      <c r="HJ159" s="39" t="s">
        <v>446</v>
      </c>
      <c r="HK159" s="43" t="s">
        <v>447</v>
      </c>
      <c r="HL159" s="39" t="s">
        <v>448</v>
      </c>
      <c r="HM159" s="44"/>
      <c r="HN159" s="44"/>
      <c r="HO159" s="39" t="s">
        <v>449</v>
      </c>
      <c r="HP159" s="43" t="s">
        <v>450</v>
      </c>
      <c r="HQ159" s="39" t="s">
        <v>451</v>
      </c>
      <c r="HR159" s="44"/>
      <c r="HS159" s="39" t="s">
        <v>452</v>
      </c>
      <c r="HT159" s="39">
        <v>11</v>
      </c>
      <c r="HU159" s="39">
        <v>1300</v>
      </c>
      <c r="HV159" s="39" t="s">
        <v>420</v>
      </c>
      <c r="HW159" s="39" t="s">
        <v>453</v>
      </c>
      <c r="HX159" s="39" t="s">
        <v>454</v>
      </c>
      <c r="HY159" s="44"/>
      <c r="HZ159" s="39" t="s">
        <v>420</v>
      </c>
      <c r="IA159" s="39" t="s">
        <v>455</v>
      </c>
      <c r="IB159" s="44"/>
      <c r="IC159" s="44"/>
      <c r="ID159" s="43" t="s">
        <v>456</v>
      </c>
    </row>
    <row r="160" spans="1:238" ht="75.75" customHeight="1" x14ac:dyDescent="0.2">
      <c r="A160" s="44" t="s">
        <v>13000</v>
      </c>
      <c r="B160" s="39" t="s">
        <v>1025</v>
      </c>
      <c r="C160" s="39" t="s">
        <v>1026</v>
      </c>
      <c r="D160" s="39" t="s">
        <v>239</v>
      </c>
      <c r="E160" s="39">
        <v>2021</v>
      </c>
      <c r="F160" s="48">
        <v>45352</v>
      </c>
      <c r="G160" s="48">
        <v>45657</v>
      </c>
      <c r="H160" s="39" t="s">
        <v>1027</v>
      </c>
      <c r="I160" s="43" t="s">
        <v>1028</v>
      </c>
      <c r="J160" s="39" t="s">
        <v>1029</v>
      </c>
      <c r="K160" s="43" t="s">
        <v>1030</v>
      </c>
      <c r="L160" s="44"/>
      <c r="M160" s="44"/>
      <c r="N160" s="39" t="s">
        <v>1031</v>
      </c>
      <c r="O160" s="43" t="s">
        <v>1032</v>
      </c>
      <c r="P160" s="44"/>
      <c r="Q160" s="44"/>
      <c r="R160" s="39" t="s">
        <v>1033</v>
      </c>
      <c r="S160" s="43" t="s">
        <v>1034</v>
      </c>
      <c r="T160" s="39" t="s">
        <v>1035</v>
      </c>
      <c r="U160" s="39" t="s">
        <v>1035</v>
      </c>
      <c r="V160" s="39" t="s">
        <v>235</v>
      </c>
      <c r="W160" s="39" t="s">
        <v>1036</v>
      </c>
      <c r="X160" s="49">
        <v>64.165000000000006</v>
      </c>
      <c r="Y160" s="49">
        <f>X160-(Z160+AC160+AE160+AG160+AI160+AK160)</f>
        <v>0</v>
      </c>
      <c r="Z160" s="39">
        <v>47.656999999999996</v>
      </c>
      <c r="AA160" s="49">
        <v>74.27</v>
      </c>
      <c r="AB160" s="39">
        <v>0.03</v>
      </c>
      <c r="AC160" s="39">
        <v>10.87</v>
      </c>
      <c r="AD160" s="39">
        <v>16.940000000000001</v>
      </c>
      <c r="AE160" s="39">
        <v>0</v>
      </c>
      <c r="AF160" s="39">
        <v>0</v>
      </c>
      <c r="AG160" s="39">
        <v>0</v>
      </c>
      <c r="AH160" s="39">
        <v>0</v>
      </c>
      <c r="AI160" s="39">
        <v>5.6379999999999999</v>
      </c>
      <c r="AJ160" s="39">
        <v>8.7899999999999991</v>
      </c>
      <c r="AK160" s="39">
        <v>0</v>
      </c>
      <c r="AL160" s="39">
        <v>0</v>
      </c>
      <c r="AM160" s="39" t="s">
        <v>239</v>
      </c>
      <c r="AN160" s="39" t="s">
        <v>239</v>
      </c>
      <c r="AO160" s="39" t="s">
        <v>239</v>
      </c>
      <c r="AP160" s="39" t="s">
        <v>243</v>
      </c>
      <c r="AQ160" s="39" t="s">
        <v>1037</v>
      </c>
      <c r="AR160" s="43" t="s">
        <v>1038</v>
      </c>
      <c r="AS160" s="39">
        <v>5.6379999999999999</v>
      </c>
      <c r="AT160" s="39">
        <v>50</v>
      </c>
      <c r="AU160" s="39">
        <v>0.04</v>
      </c>
      <c r="AV160" s="39">
        <v>19</v>
      </c>
      <c r="AW160" s="39">
        <v>11</v>
      </c>
      <c r="AX160" s="39">
        <v>11</v>
      </c>
      <c r="AY160" s="39">
        <v>1</v>
      </c>
      <c r="AZ160" s="39">
        <v>8</v>
      </c>
      <c r="BA160" s="39">
        <v>0</v>
      </c>
      <c r="BB160" s="39">
        <v>0</v>
      </c>
      <c r="BC160" s="39">
        <v>0</v>
      </c>
      <c r="BD160" s="39">
        <v>0</v>
      </c>
      <c r="BE160" s="39">
        <v>0</v>
      </c>
      <c r="BF160" s="39">
        <v>1</v>
      </c>
      <c r="BG160" s="39">
        <v>0</v>
      </c>
      <c r="BH160" s="39">
        <v>1</v>
      </c>
      <c r="BI160" s="39">
        <v>0</v>
      </c>
      <c r="BJ160" s="39">
        <v>0</v>
      </c>
      <c r="BK160" s="39">
        <v>0</v>
      </c>
      <c r="BL160" s="39">
        <v>0</v>
      </c>
      <c r="BM160" s="39">
        <v>0</v>
      </c>
      <c r="BN160" s="39">
        <v>0</v>
      </c>
      <c r="BO160" s="39">
        <v>0</v>
      </c>
      <c r="BP160" s="39">
        <v>0</v>
      </c>
      <c r="BQ160" s="39">
        <v>0</v>
      </c>
      <c r="BR160" s="39">
        <v>0</v>
      </c>
      <c r="BS160" s="39">
        <v>0</v>
      </c>
      <c r="BT160" s="39">
        <v>0</v>
      </c>
      <c r="BU160" s="39">
        <v>0</v>
      </c>
      <c r="BV160" s="39">
        <v>0</v>
      </c>
      <c r="BW160" s="39">
        <v>0</v>
      </c>
      <c r="BX160" s="39">
        <v>0</v>
      </c>
      <c r="BY160" s="39">
        <v>0</v>
      </c>
      <c r="BZ160" s="39">
        <v>0</v>
      </c>
      <c r="CA160" s="39">
        <v>0</v>
      </c>
      <c r="CB160" s="39">
        <v>0</v>
      </c>
      <c r="CC160" s="39">
        <v>0</v>
      </c>
      <c r="CD160" s="39">
        <v>0</v>
      </c>
      <c r="CE160" s="39">
        <v>0</v>
      </c>
      <c r="CF160" s="44"/>
      <c r="CG160" s="39">
        <v>0</v>
      </c>
      <c r="CH160" s="39">
        <v>0</v>
      </c>
      <c r="CI160" s="39">
        <f t="shared" si="13"/>
        <v>0</v>
      </c>
      <c r="CJ160" s="39">
        <v>0</v>
      </c>
      <c r="CK160" s="39">
        <v>0</v>
      </c>
      <c r="CL160" s="39">
        <v>0</v>
      </c>
      <c r="CM160" s="39">
        <v>0</v>
      </c>
      <c r="CN160" s="39">
        <v>0</v>
      </c>
      <c r="CO160" s="39">
        <v>0</v>
      </c>
      <c r="CP160" s="39">
        <v>0</v>
      </c>
      <c r="CQ160" s="39">
        <v>0</v>
      </c>
      <c r="CR160" s="39">
        <v>0</v>
      </c>
      <c r="CS160" s="39">
        <v>0</v>
      </c>
      <c r="CT160" s="39">
        <v>0</v>
      </c>
      <c r="CU160" s="39">
        <v>0</v>
      </c>
      <c r="CV160" s="39">
        <v>0</v>
      </c>
      <c r="CW160" s="39">
        <v>0</v>
      </c>
      <c r="CX160" s="39">
        <v>0</v>
      </c>
      <c r="CY160" s="44"/>
      <c r="CZ160" s="39">
        <v>0</v>
      </c>
      <c r="DA160" s="39">
        <f t="shared" si="14"/>
        <v>0</v>
      </c>
      <c r="DB160" s="39">
        <v>0</v>
      </c>
      <c r="DC160" s="39">
        <v>0</v>
      </c>
      <c r="DD160" s="39">
        <v>0</v>
      </c>
      <c r="DE160" s="39">
        <v>0</v>
      </c>
      <c r="DF160" s="39">
        <v>0</v>
      </c>
      <c r="DG160" s="39">
        <v>0</v>
      </c>
      <c r="DH160" s="39">
        <v>0</v>
      </c>
      <c r="DI160" s="39">
        <v>0</v>
      </c>
      <c r="DJ160" s="39">
        <v>0</v>
      </c>
      <c r="DK160" s="39">
        <v>0</v>
      </c>
      <c r="DL160" s="39">
        <v>0</v>
      </c>
      <c r="DM160" s="39">
        <v>0</v>
      </c>
      <c r="DN160" s="39">
        <v>0</v>
      </c>
      <c r="DO160" s="39">
        <v>0</v>
      </c>
      <c r="DP160" s="39">
        <v>0</v>
      </c>
      <c r="DQ160" s="39">
        <v>0</v>
      </c>
      <c r="DR160" s="39">
        <v>0</v>
      </c>
      <c r="DS160" s="39">
        <v>0</v>
      </c>
      <c r="DT160" s="39">
        <v>0</v>
      </c>
      <c r="DU160" s="39">
        <v>0</v>
      </c>
      <c r="DV160" s="39">
        <v>0</v>
      </c>
      <c r="DW160" s="39">
        <v>0</v>
      </c>
      <c r="DX160" s="39">
        <v>0</v>
      </c>
      <c r="DY160" s="39">
        <v>0</v>
      </c>
      <c r="DZ160" s="39">
        <v>0</v>
      </c>
      <c r="EA160" s="39">
        <v>0</v>
      </c>
      <c r="EB160" s="44"/>
      <c r="EC160" s="39">
        <v>0</v>
      </c>
      <c r="ED160" s="39">
        <v>0</v>
      </c>
      <c r="EE160" s="39">
        <f t="shared" si="15"/>
        <v>0</v>
      </c>
      <c r="EF160" s="39">
        <v>0</v>
      </c>
      <c r="EG160" s="39">
        <v>0</v>
      </c>
      <c r="EH160" s="39">
        <v>0</v>
      </c>
      <c r="EI160" s="39">
        <v>0</v>
      </c>
      <c r="EJ160" s="39">
        <v>0</v>
      </c>
      <c r="EK160" s="39">
        <v>0</v>
      </c>
      <c r="EL160" s="44"/>
      <c r="EM160" s="39">
        <v>0</v>
      </c>
      <c r="EN160" s="72">
        <v>11</v>
      </c>
      <c r="EO160" s="39">
        <f t="shared" si="16"/>
        <v>0</v>
      </c>
      <c r="EP160" s="39" t="s">
        <v>1039</v>
      </c>
      <c r="EQ160" s="39" t="s">
        <v>1040</v>
      </c>
      <c r="ER160" s="44"/>
      <c r="ES160" s="53">
        <v>45841</v>
      </c>
      <c r="ET160" s="43" t="s">
        <v>1041</v>
      </c>
      <c r="EU160" s="39" t="s">
        <v>1042</v>
      </c>
      <c r="EV160" s="39" t="s">
        <v>236</v>
      </c>
      <c r="EW160" s="44"/>
      <c r="EX160" s="44"/>
      <c r="EY160" s="44"/>
      <c r="EZ160" s="44"/>
      <c r="FA160" s="39">
        <v>7</v>
      </c>
      <c r="FB160" s="39" t="s">
        <v>1043</v>
      </c>
      <c r="FC160" s="39">
        <v>2</v>
      </c>
      <c r="FD160" s="39" t="s">
        <v>236</v>
      </c>
      <c r="FE160" s="44"/>
      <c r="FF160" s="44"/>
      <c r="FG160" s="39" t="s">
        <v>243</v>
      </c>
      <c r="FH160" s="39" t="s">
        <v>1044</v>
      </c>
      <c r="FI160" s="39">
        <v>9718</v>
      </c>
      <c r="FJ160" s="44"/>
      <c r="FK160" s="44"/>
      <c r="FL160" s="44"/>
      <c r="FM160" s="44"/>
      <c r="FN160" s="44"/>
      <c r="FO160" s="44"/>
      <c r="FP160" s="44"/>
      <c r="FQ160" s="44"/>
      <c r="FR160" s="44"/>
      <c r="FS160" s="39" t="s">
        <v>236</v>
      </c>
      <c r="FT160" s="44"/>
      <c r="FU160" s="44"/>
      <c r="FV160" s="44"/>
      <c r="FW160" s="44"/>
      <c r="FX160" s="44"/>
      <c r="FY160" s="44"/>
      <c r="FZ160" s="44"/>
      <c r="GA160" s="44"/>
      <c r="GB160" s="39" t="s">
        <v>243</v>
      </c>
      <c r="GC160" s="39" t="s">
        <v>1045</v>
      </c>
      <c r="GD160" s="39">
        <v>11352</v>
      </c>
      <c r="GE160" s="39" t="s">
        <v>243</v>
      </c>
      <c r="GF160" s="39" t="s">
        <v>1045</v>
      </c>
      <c r="GG160" s="39">
        <v>9718</v>
      </c>
      <c r="GH160" s="44"/>
      <c r="GI160" s="44"/>
      <c r="GJ160" s="44"/>
      <c r="GK160" s="44"/>
      <c r="GL160" s="44"/>
      <c r="GM160" s="44"/>
      <c r="GN160" s="44"/>
      <c r="GO160" s="44"/>
      <c r="GP160" s="44"/>
      <c r="GQ160" s="44"/>
      <c r="GR160" s="44"/>
      <c r="GS160" s="44"/>
      <c r="GT160" s="44"/>
      <c r="GU160" s="44"/>
      <c r="GV160" s="44"/>
      <c r="GW160" s="39" t="s">
        <v>1046</v>
      </c>
      <c r="GX160" s="39" t="s">
        <v>1047</v>
      </c>
      <c r="GY160" s="39">
        <v>11</v>
      </c>
      <c r="GZ160" s="39">
        <v>9</v>
      </c>
      <c r="HA160" s="39">
        <v>0</v>
      </c>
      <c r="HB160" s="39">
        <v>0</v>
      </c>
      <c r="HC160" s="39">
        <v>0</v>
      </c>
      <c r="HD160" s="39">
        <v>2</v>
      </c>
      <c r="HE160" s="39">
        <v>0</v>
      </c>
      <c r="HF160" s="39">
        <v>0</v>
      </c>
      <c r="HG160" s="39">
        <v>0</v>
      </c>
      <c r="HH160" s="39" t="s">
        <v>243</v>
      </c>
      <c r="HI160" s="43" t="s">
        <v>1048</v>
      </c>
      <c r="HJ160" s="39" t="s">
        <v>1049</v>
      </c>
      <c r="HK160" s="43" t="s">
        <v>1050</v>
      </c>
      <c r="HL160" s="44"/>
      <c r="HM160" s="44"/>
      <c r="HN160" s="44"/>
      <c r="HO160" s="39" t="s">
        <v>1051</v>
      </c>
      <c r="HP160" s="44"/>
      <c r="HQ160" s="44"/>
      <c r="HR160" s="44"/>
      <c r="HS160" s="39" t="s">
        <v>1052</v>
      </c>
      <c r="HT160" s="39">
        <v>1</v>
      </c>
      <c r="HU160" s="39">
        <v>38</v>
      </c>
      <c r="HV160" s="39" t="s">
        <v>1024</v>
      </c>
      <c r="HW160" s="39" t="s">
        <v>1053</v>
      </c>
      <c r="HX160" s="39" t="s">
        <v>1054</v>
      </c>
      <c r="HY160" s="39" t="s">
        <v>1055</v>
      </c>
      <c r="HZ160" s="39" t="s">
        <v>1024</v>
      </c>
      <c r="IA160" s="39" t="s">
        <v>1053</v>
      </c>
      <c r="IB160" s="39" t="s">
        <v>1054</v>
      </c>
      <c r="IC160" s="39" t="s">
        <v>1055</v>
      </c>
      <c r="ID160" s="43" t="s">
        <v>1056</v>
      </c>
    </row>
    <row r="161" spans="1:238" ht="95.25" customHeight="1" x14ac:dyDescent="0.2">
      <c r="A161" s="44" t="s">
        <v>13000</v>
      </c>
      <c r="B161" s="39" t="s">
        <v>4128</v>
      </c>
      <c r="C161" s="39" t="s">
        <v>1114</v>
      </c>
      <c r="D161" s="39" t="s">
        <v>652</v>
      </c>
      <c r="E161" s="39">
        <v>2017</v>
      </c>
      <c r="F161" s="48">
        <v>45292</v>
      </c>
      <c r="G161" s="48">
        <v>45657</v>
      </c>
      <c r="H161" s="39" t="s">
        <v>4129</v>
      </c>
      <c r="I161" s="39" t="s">
        <v>4130</v>
      </c>
      <c r="J161" s="39" t="s">
        <v>4131</v>
      </c>
      <c r="K161" s="39" t="s">
        <v>4132</v>
      </c>
      <c r="L161" s="39" t="s">
        <v>4133</v>
      </c>
      <c r="M161" s="39" t="s">
        <v>4134</v>
      </c>
      <c r="N161" s="39" t="s">
        <v>4135</v>
      </c>
      <c r="O161" s="43" t="s">
        <v>4136</v>
      </c>
      <c r="P161" s="39" t="s">
        <v>234</v>
      </c>
      <c r="Q161" s="44"/>
      <c r="R161" s="39" t="s">
        <v>4137</v>
      </c>
      <c r="S161" s="43" t="s">
        <v>4138</v>
      </c>
      <c r="T161" s="39" t="s">
        <v>4139</v>
      </c>
      <c r="U161" s="39" t="s">
        <v>4140</v>
      </c>
      <c r="V161" s="39" t="s">
        <v>235</v>
      </c>
      <c r="W161" s="39" t="s">
        <v>4141</v>
      </c>
      <c r="X161" s="49">
        <v>2325.5520000000001</v>
      </c>
      <c r="Y161" s="49">
        <f>X161-(Z161+AC161+AE161+AG161+AI161+AK161)</f>
        <v>0</v>
      </c>
      <c r="Z161" s="39">
        <v>1508.838</v>
      </c>
      <c r="AA161" s="49">
        <v>64.88</v>
      </c>
      <c r="AB161" s="39">
        <v>1.47</v>
      </c>
      <c r="AC161" s="39">
        <v>582.49599999999998</v>
      </c>
      <c r="AD161" s="49">
        <v>25.05</v>
      </c>
      <c r="AE161" s="39">
        <v>75.548000000000002</v>
      </c>
      <c r="AF161" s="39">
        <v>3.25</v>
      </c>
      <c r="AG161" s="39">
        <v>8.3729999999999993</v>
      </c>
      <c r="AH161" s="39">
        <v>0.36</v>
      </c>
      <c r="AI161" s="39">
        <v>150.297</v>
      </c>
      <c r="AJ161" s="39">
        <v>6.46</v>
      </c>
      <c r="AK161" s="39">
        <v>0</v>
      </c>
      <c r="AL161" s="39">
        <v>0</v>
      </c>
      <c r="AM161" s="39" t="s">
        <v>234</v>
      </c>
      <c r="AN161" s="39" t="s">
        <v>234</v>
      </c>
      <c r="AO161" s="39" t="s">
        <v>234</v>
      </c>
      <c r="AP161" s="39" t="s">
        <v>236</v>
      </c>
      <c r="AQ161" s="44"/>
      <c r="AR161" s="44"/>
      <c r="AS161" s="44"/>
      <c r="AT161" s="39">
        <v>2253.6329999999998</v>
      </c>
      <c r="AU161" s="39">
        <v>1.96</v>
      </c>
      <c r="AV161" s="39">
        <v>1525</v>
      </c>
      <c r="AW161" s="39">
        <v>1503</v>
      </c>
      <c r="AX161" s="39">
        <v>1503</v>
      </c>
      <c r="AY161" s="39">
        <v>246</v>
      </c>
      <c r="AZ161" s="39">
        <v>572</v>
      </c>
      <c r="BA161" s="39">
        <v>1</v>
      </c>
      <c r="BB161" s="39">
        <v>99</v>
      </c>
      <c r="BC161" s="39">
        <v>0</v>
      </c>
      <c r="BD161" s="39">
        <v>37</v>
      </c>
      <c r="BE161" s="39">
        <v>66</v>
      </c>
      <c r="BF161" s="39">
        <v>51</v>
      </c>
      <c r="BG161" s="39">
        <v>0</v>
      </c>
      <c r="BH161" s="39">
        <v>0</v>
      </c>
      <c r="BI161" s="39">
        <v>69</v>
      </c>
      <c r="BJ161" s="39">
        <v>197</v>
      </c>
      <c r="BK161" s="39">
        <v>84</v>
      </c>
      <c r="BL161" s="39">
        <v>8</v>
      </c>
      <c r="BM161" s="39">
        <v>0</v>
      </c>
      <c r="BN161" s="39">
        <v>0</v>
      </c>
      <c r="BO161" s="39">
        <v>0</v>
      </c>
      <c r="BP161" s="39">
        <v>0</v>
      </c>
      <c r="BQ161" s="39">
        <v>0</v>
      </c>
      <c r="BR161" s="39">
        <v>0</v>
      </c>
      <c r="BS161" s="44"/>
      <c r="BT161" s="44"/>
      <c r="BU161" s="44"/>
      <c r="BV161" s="44"/>
      <c r="BW161" s="44"/>
      <c r="BX161" s="44"/>
      <c r="BY161" s="44"/>
      <c r="BZ161" s="44"/>
      <c r="CA161" s="44"/>
      <c r="CB161" s="44"/>
      <c r="CC161" s="44"/>
      <c r="CD161" s="44"/>
      <c r="CE161" s="44"/>
      <c r="CF161" s="44"/>
      <c r="CG161" s="44"/>
      <c r="CH161" s="39">
        <v>0</v>
      </c>
      <c r="CI161" s="39">
        <f t="shared" si="13"/>
        <v>0</v>
      </c>
      <c r="CJ161" s="39">
        <v>0</v>
      </c>
      <c r="CK161" s="44"/>
      <c r="CL161" s="44"/>
      <c r="CM161" s="44"/>
      <c r="CN161" s="44"/>
      <c r="CO161" s="44"/>
      <c r="CP161" s="44"/>
      <c r="CQ161" s="44"/>
      <c r="CR161" s="44"/>
      <c r="CS161" s="44"/>
      <c r="CT161" s="44"/>
      <c r="CU161" s="44"/>
      <c r="CV161" s="44"/>
      <c r="CW161" s="44"/>
      <c r="CX161" s="44"/>
      <c r="CY161" s="44"/>
      <c r="CZ161" s="39">
        <v>0</v>
      </c>
      <c r="DA161" s="39">
        <f t="shared" si="14"/>
        <v>0</v>
      </c>
      <c r="DB161" s="39">
        <v>0</v>
      </c>
      <c r="DC161" s="44"/>
      <c r="DD161" s="44"/>
      <c r="DE161" s="44"/>
      <c r="DF161" s="44"/>
      <c r="DG161" s="44"/>
      <c r="DH161" s="44"/>
      <c r="DI161" s="44"/>
      <c r="DJ161" s="44"/>
      <c r="DK161" s="44"/>
      <c r="DL161" s="44"/>
      <c r="DM161" s="44"/>
      <c r="DN161" s="44"/>
      <c r="DO161" s="44"/>
      <c r="DP161" s="44"/>
      <c r="DQ161" s="44"/>
      <c r="DR161" s="44"/>
      <c r="DS161" s="44"/>
      <c r="DT161" s="44"/>
      <c r="DU161" s="44"/>
      <c r="DV161" s="44"/>
      <c r="DW161" s="44"/>
      <c r="DX161" s="44"/>
      <c r="DY161" s="44"/>
      <c r="DZ161" s="44"/>
      <c r="EA161" s="44"/>
      <c r="EB161" s="44"/>
      <c r="EC161" s="44"/>
      <c r="ED161" s="39">
        <v>0</v>
      </c>
      <c r="EE161" s="39">
        <f t="shared" si="15"/>
        <v>0</v>
      </c>
      <c r="EF161" s="39">
        <v>0</v>
      </c>
      <c r="EG161" s="39">
        <v>62</v>
      </c>
      <c r="EH161" s="39">
        <v>0</v>
      </c>
      <c r="EI161" s="39">
        <v>2</v>
      </c>
      <c r="EJ161" s="39">
        <v>0</v>
      </c>
      <c r="EK161" s="39">
        <v>0</v>
      </c>
      <c r="EL161" s="39" t="s">
        <v>4143</v>
      </c>
      <c r="EM161" s="39">
        <v>7</v>
      </c>
      <c r="EN161" s="72">
        <v>1501</v>
      </c>
      <c r="EO161" s="39">
        <f t="shared" si="16"/>
        <v>0</v>
      </c>
      <c r="EP161" s="39">
        <v>709.90499999999997</v>
      </c>
      <c r="EQ161" s="39" t="s">
        <v>4144</v>
      </c>
      <c r="ER161" s="44"/>
      <c r="ES161" s="39" t="s">
        <v>4145</v>
      </c>
      <c r="ET161" s="43" t="s">
        <v>4146</v>
      </c>
      <c r="EU161" s="39">
        <v>1167.0609999999999</v>
      </c>
      <c r="EV161" s="39" t="s">
        <v>236</v>
      </c>
      <c r="EW161" s="44"/>
      <c r="EX161" s="44"/>
      <c r="EY161" s="44"/>
      <c r="EZ161" s="44"/>
      <c r="FA161" s="44"/>
      <c r="FB161" s="44"/>
      <c r="FC161" s="39">
        <v>32</v>
      </c>
      <c r="FD161" s="39" t="s">
        <v>243</v>
      </c>
      <c r="FE161" s="39" t="s">
        <v>4147</v>
      </c>
      <c r="FF161" s="39">
        <v>4657</v>
      </c>
      <c r="FG161" s="39" t="s">
        <v>243</v>
      </c>
      <c r="FH161" s="39" t="s">
        <v>4148</v>
      </c>
      <c r="FI161" s="39">
        <v>271202</v>
      </c>
      <c r="FJ161" s="39" t="s">
        <v>236</v>
      </c>
      <c r="FK161" s="44"/>
      <c r="FL161" s="44"/>
      <c r="FM161" s="39" t="s">
        <v>236</v>
      </c>
      <c r="FN161" s="44"/>
      <c r="FO161" s="44"/>
      <c r="FP161" s="39" t="s">
        <v>236</v>
      </c>
      <c r="FQ161" s="44"/>
      <c r="FR161" s="44"/>
      <c r="FS161" s="39" t="s">
        <v>236</v>
      </c>
      <c r="FT161" s="44"/>
      <c r="FU161" s="44"/>
      <c r="FV161" s="39" t="s">
        <v>236</v>
      </c>
      <c r="FW161" s="44"/>
      <c r="FX161" s="44"/>
      <c r="FY161" s="44"/>
      <c r="FZ161" s="44"/>
      <c r="GA161" s="44"/>
      <c r="GB161" s="39" t="s">
        <v>243</v>
      </c>
      <c r="GC161" s="43" t="s">
        <v>4149</v>
      </c>
      <c r="GD161" s="39">
        <v>112428</v>
      </c>
      <c r="GE161" s="39" t="s">
        <v>243</v>
      </c>
      <c r="GF161" s="39" t="s">
        <v>4150</v>
      </c>
      <c r="GG161" s="39">
        <v>271202</v>
      </c>
      <c r="GH161" s="39" t="s">
        <v>236</v>
      </c>
      <c r="GI161" s="44"/>
      <c r="GJ161" s="44"/>
      <c r="GK161" s="39" t="s">
        <v>236</v>
      </c>
      <c r="GL161" s="44"/>
      <c r="GM161" s="44"/>
      <c r="GN161" s="39" t="s">
        <v>243</v>
      </c>
      <c r="GO161" s="39" t="s">
        <v>4151</v>
      </c>
      <c r="GP161" s="39">
        <v>36</v>
      </c>
      <c r="GQ161" s="39" t="s">
        <v>243</v>
      </c>
      <c r="GR161" s="39" t="s">
        <v>444</v>
      </c>
      <c r="GS161" s="39">
        <v>25</v>
      </c>
      <c r="GT161" s="44"/>
      <c r="GU161" s="44"/>
      <c r="GV161" s="44"/>
      <c r="GW161" s="39">
        <v>100</v>
      </c>
      <c r="GX161" s="44"/>
      <c r="GY161" s="39">
        <v>26</v>
      </c>
      <c r="GZ161" s="39">
        <v>0</v>
      </c>
      <c r="HA161" s="39">
        <v>0</v>
      </c>
      <c r="HB161" s="39">
        <v>0</v>
      </c>
      <c r="HC161" s="39">
        <v>21</v>
      </c>
      <c r="HD161" s="39">
        <v>5</v>
      </c>
      <c r="HE161" s="39">
        <v>0</v>
      </c>
      <c r="HF161" s="39">
        <v>0</v>
      </c>
      <c r="HG161" s="39">
        <v>0</v>
      </c>
      <c r="HH161" s="39" t="s">
        <v>243</v>
      </c>
      <c r="HI161" s="43" t="s">
        <v>4152</v>
      </c>
      <c r="HJ161" s="39" t="s">
        <v>4153</v>
      </c>
      <c r="HK161" s="43" t="s">
        <v>4154</v>
      </c>
      <c r="HL161" s="39" t="s">
        <v>4155</v>
      </c>
      <c r="HM161" s="44"/>
      <c r="HN161" s="44"/>
      <c r="HO161" s="39" t="s">
        <v>4156</v>
      </c>
      <c r="HP161" s="39" t="s">
        <v>4157</v>
      </c>
      <c r="HQ161" s="44"/>
      <c r="HR161" s="44"/>
      <c r="HS161" s="39" t="s">
        <v>4158</v>
      </c>
      <c r="HT161" s="39">
        <v>28</v>
      </c>
      <c r="HU161" s="39">
        <v>641</v>
      </c>
      <c r="HV161" s="39" t="s">
        <v>4127</v>
      </c>
      <c r="HW161" s="39" t="s">
        <v>4159</v>
      </c>
      <c r="HX161" s="39" t="s">
        <v>4160</v>
      </c>
      <c r="HY161" s="39" t="s">
        <v>4161</v>
      </c>
      <c r="HZ161" s="39" t="s">
        <v>4127</v>
      </c>
      <c r="IA161" s="39" t="s">
        <v>4159</v>
      </c>
      <c r="IB161" s="39" t="s">
        <v>4160</v>
      </c>
      <c r="IC161" s="39" t="s">
        <v>4161</v>
      </c>
      <c r="ID161" s="43" t="s">
        <v>4162</v>
      </c>
    </row>
    <row r="162" spans="1:238" ht="72" customHeight="1" x14ac:dyDescent="0.2">
      <c r="A162" s="44" t="s">
        <v>13000</v>
      </c>
      <c r="B162" s="39" t="s">
        <v>1150</v>
      </c>
      <c r="C162" s="39" t="s">
        <v>1151</v>
      </c>
      <c r="D162" s="39" t="s">
        <v>1152</v>
      </c>
      <c r="E162" s="39">
        <v>2017</v>
      </c>
      <c r="F162" s="48">
        <v>45361</v>
      </c>
      <c r="G162" s="48">
        <v>45566</v>
      </c>
      <c r="H162" s="39" t="s">
        <v>1153</v>
      </c>
      <c r="I162" s="43" t="s">
        <v>1154</v>
      </c>
      <c r="J162" s="39" t="s">
        <v>1155</v>
      </c>
      <c r="K162" s="43" t="s">
        <v>1156</v>
      </c>
      <c r="L162" s="39" t="s">
        <v>239</v>
      </c>
      <c r="M162" s="44"/>
      <c r="N162" s="39" t="s">
        <v>239</v>
      </c>
      <c r="O162" s="44"/>
      <c r="P162" s="39" t="s">
        <v>239</v>
      </c>
      <c r="Q162" s="44"/>
      <c r="R162" s="39" t="s">
        <v>239</v>
      </c>
      <c r="S162" s="44"/>
      <c r="T162" s="39" t="s">
        <v>1157</v>
      </c>
      <c r="U162" s="39" t="s">
        <v>1157</v>
      </c>
      <c r="V162" s="39" t="s">
        <v>235</v>
      </c>
      <c r="W162" s="39" t="s">
        <v>1158</v>
      </c>
      <c r="X162" s="49">
        <v>303.84300000000002</v>
      </c>
      <c r="Y162" s="49">
        <f>X162-(Z162+AC162+AE162+AG162+AI162+AK162)</f>
        <v>0</v>
      </c>
      <c r="Z162" s="39">
        <v>286.66899999999998</v>
      </c>
      <c r="AA162" s="49">
        <v>94.35</v>
      </c>
      <c r="AB162" s="39">
        <v>0.2</v>
      </c>
      <c r="AC162" s="49">
        <v>15.6</v>
      </c>
      <c r="AD162" s="39">
        <v>5.13</v>
      </c>
      <c r="AE162" s="39">
        <v>0</v>
      </c>
      <c r="AF162" s="39">
        <v>0</v>
      </c>
      <c r="AG162" s="39">
        <v>1.5740000000000001</v>
      </c>
      <c r="AH162" s="39">
        <v>0.52</v>
      </c>
      <c r="AI162" s="39">
        <v>0</v>
      </c>
      <c r="AJ162" s="39">
        <v>0</v>
      </c>
      <c r="AK162" s="39">
        <v>0</v>
      </c>
      <c r="AL162" s="39">
        <v>0</v>
      </c>
      <c r="AM162" s="39" t="s">
        <v>239</v>
      </c>
      <c r="AN162" s="39" t="s">
        <v>239</v>
      </c>
      <c r="AO162" s="39" t="s">
        <v>239</v>
      </c>
      <c r="AP162" s="39" t="s">
        <v>236</v>
      </c>
      <c r="AQ162" s="44"/>
      <c r="AR162" s="44"/>
      <c r="AS162" s="44"/>
      <c r="AT162" s="39">
        <v>358</v>
      </c>
      <c r="AU162" s="39">
        <v>0.25</v>
      </c>
      <c r="AV162" s="39">
        <v>417</v>
      </c>
      <c r="AW162" s="39">
        <v>417</v>
      </c>
      <c r="AX162" s="39">
        <v>415</v>
      </c>
      <c r="AY162" s="39">
        <v>4</v>
      </c>
      <c r="AZ162" s="39">
        <v>2</v>
      </c>
      <c r="BA162" s="39">
        <v>3</v>
      </c>
      <c r="BB162" s="39">
        <v>0</v>
      </c>
      <c r="BC162" s="39">
        <v>3</v>
      </c>
      <c r="BD162" s="39">
        <v>2</v>
      </c>
      <c r="BE162" s="39">
        <v>281</v>
      </c>
      <c r="BF162" s="39">
        <v>55</v>
      </c>
      <c r="BG162" s="39">
        <v>23</v>
      </c>
      <c r="BH162" s="39">
        <v>0</v>
      </c>
      <c r="BI162" s="39">
        <v>4</v>
      </c>
      <c r="BJ162" s="39">
        <v>2</v>
      </c>
      <c r="BK162" s="39">
        <v>1</v>
      </c>
      <c r="BL162" s="39">
        <v>2</v>
      </c>
      <c r="BM162" s="39">
        <v>0</v>
      </c>
      <c r="BN162" s="39">
        <v>0</v>
      </c>
      <c r="BO162" s="39">
        <v>2</v>
      </c>
      <c r="BP162" s="39">
        <v>0</v>
      </c>
      <c r="BQ162" s="39">
        <v>2</v>
      </c>
      <c r="BR162" s="39">
        <v>31</v>
      </c>
      <c r="BS162" s="39">
        <v>11</v>
      </c>
      <c r="BT162" s="39">
        <v>3</v>
      </c>
      <c r="BU162" s="39">
        <v>0</v>
      </c>
      <c r="BV162" s="39">
        <v>5</v>
      </c>
      <c r="BW162" s="39">
        <v>5</v>
      </c>
      <c r="BX162" s="39">
        <v>3</v>
      </c>
      <c r="BY162" s="39">
        <v>1</v>
      </c>
      <c r="BZ162" s="39">
        <v>0</v>
      </c>
      <c r="CA162" s="39">
        <v>0</v>
      </c>
      <c r="CB162" s="39">
        <v>2</v>
      </c>
      <c r="CC162" s="39">
        <v>0</v>
      </c>
      <c r="CD162" s="39">
        <v>1</v>
      </c>
      <c r="CE162" s="39">
        <v>0</v>
      </c>
      <c r="CF162" s="44"/>
      <c r="CG162" s="39">
        <v>0</v>
      </c>
      <c r="CH162" s="39">
        <v>31</v>
      </c>
      <c r="CI162" s="39">
        <f t="shared" si="13"/>
        <v>0</v>
      </c>
      <c r="CJ162" s="44"/>
      <c r="CK162" s="39">
        <v>0</v>
      </c>
      <c r="CL162" s="39">
        <v>0</v>
      </c>
      <c r="CM162" s="39">
        <v>0</v>
      </c>
      <c r="CN162" s="39">
        <v>0</v>
      </c>
      <c r="CO162" s="39">
        <v>0</v>
      </c>
      <c r="CP162" s="39">
        <v>0</v>
      </c>
      <c r="CQ162" s="39">
        <v>0</v>
      </c>
      <c r="CR162" s="39">
        <v>0</v>
      </c>
      <c r="CS162" s="39">
        <v>0</v>
      </c>
      <c r="CT162" s="39">
        <v>0</v>
      </c>
      <c r="CU162" s="39">
        <v>0</v>
      </c>
      <c r="CV162" s="39">
        <v>0</v>
      </c>
      <c r="CW162" s="39">
        <v>0</v>
      </c>
      <c r="CX162" s="39">
        <v>0</v>
      </c>
      <c r="CY162" s="44"/>
      <c r="CZ162" s="39">
        <v>0</v>
      </c>
      <c r="DA162" s="39">
        <f t="shared" si="14"/>
        <v>0</v>
      </c>
      <c r="DB162" s="44"/>
      <c r="DC162" s="39">
        <v>0</v>
      </c>
      <c r="DD162" s="39">
        <v>0</v>
      </c>
      <c r="DE162" s="39">
        <v>0</v>
      </c>
      <c r="DF162" s="39">
        <v>0</v>
      </c>
      <c r="DG162" s="39">
        <v>0</v>
      </c>
      <c r="DH162" s="39">
        <v>0</v>
      </c>
      <c r="DI162" s="39">
        <v>0</v>
      </c>
      <c r="DJ162" s="39">
        <v>0</v>
      </c>
      <c r="DK162" s="39">
        <v>0</v>
      </c>
      <c r="DL162" s="39">
        <v>0</v>
      </c>
      <c r="DM162" s="39">
        <v>0</v>
      </c>
      <c r="DN162" s="39">
        <v>0</v>
      </c>
      <c r="DO162" s="39">
        <v>0</v>
      </c>
      <c r="DP162" s="39">
        <v>0</v>
      </c>
      <c r="DQ162" s="39">
        <v>0</v>
      </c>
      <c r="DR162" s="39">
        <v>0</v>
      </c>
      <c r="DS162" s="39">
        <v>0</v>
      </c>
      <c r="DT162" s="39">
        <v>0</v>
      </c>
      <c r="DU162" s="39">
        <v>0</v>
      </c>
      <c r="DV162" s="39">
        <v>0</v>
      </c>
      <c r="DW162" s="39">
        <v>0</v>
      </c>
      <c r="DX162" s="39">
        <v>0</v>
      </c>
      <c r="DY162" s="39">
        <v>0</v>
      </c>
      <c r="DZ162" s="39">
        <v>0</v>
      </c>
      <c r="EA162" s="39">
        <v>0</v>
      </c>
      <c r="EB162" s="44"/>
      <c r="EC162" s="39">
        <v>0</v>
      </c>
      <c r="ED162" s="39">
        <v>0</v>
      </c>
      <c r="EE162" s="39">
        <f t="shared" si="15"/>
        <v>0</v>
      </c>
      <c r="EF162" s="44"/>
      <c r="EG162" s="44"/>
      <c r="EH162" s="44"/>
      <c r="EI162" s="44"/>
      <c r="EJ162" s="44"/>
      <c r="EK162" s="44"/>
      <c r="EL162" s="44"/>
      <c r="EM162" s="44"/>
      <c r="EN162" s="72">
        <v>417</v>
      </c>
      <c r="EO162" s="39">
        <f t="shared" si="16"/>
        <v>0</v>
      </c>
      <c r="EP162" s="39" t="s">
        <v>1162</v>
      </c>
      <c r="EQ162" s="39" t="s">
        <v>1163</v>
      </c>
      <c r="ER162" s="44"/>
      <c r="ES162" s="39" t="s">
        <v>1164</v>
      </c>
      <c r="ET162" s="43" t="s">
        <v>1165</v>
      </c>
      <c r="EU162" s="39" t="s">
        <v>1166</v>
      </c>
      <c r="EV162" s="39" t="s">
        <v>236</v>
      </c>
      <c r="EW162" s="44"/>
      <c r="EX162" s="44"/>
      <c r="EY162" s="44"/>
      <c r="EZ162" s="44"/>
      <c r="FA162" s="44"/>
      <c r="FB162" s="44"/>
      <c r="FC162" s="39">
        <v>8</v>
      </c>
      <c r="FD162" s="39" t="s">
        <v>236</v>
      </c>
      <c r="FE162" s="44"/>
      <c r="FF162" s="44"/>
      <c r="FG162" s="39" t="s">
        <v>243</v>
      </c>
      <c r="FH162" s="39" t="s">
        <v>1167</v>
      </c>
      <c r="FI162" s="39">
        <v>20341</v>
      </c>
      <c r="FJ162" s="39" t="s">
        <v>236</v>
      </c>
      <c r="FK162" s="44"/>
      <c r="FL162" s="44"/>
      <c r="FM162" s="39" t="s">
        <v>236</v>
      </c>
      <c r="FN162" s="44"/>
      <c r="FO162" s="44"/>
      <c r="FP162" s="39" t="s">
        <v>236</v>
      </c>
      <c r="FQ162" s="44"/>
      <c r="FR162" s="44"/>
      <c r="FS162" s="39" t="s">
        <v>236</v>
      </c>
      <c r="FT162" s="44"/>
      <c r="FU162" s="44"/>
      <c r="FV162" s="39" t="s">
        <v>243</v>
      </c>
      <c r="FW162" s="39" t="s">
        <v>1168</v>
      </c>
      <c r="FX162" s="39">
        <v>20341</v>
      </c>
      <c r="FY162" s="39" t="s">
        <v>239</v>
      </c>
      <c r="FZ162" s="39" t="s">
        <v>239</v>
      </c>
      <c r="GA162" s="39">
        <v>0</v>
      </c>
      <c r="GB162" s="39" t="s">
        <v>236</v>
      </c>
      <c r="GC162" s="44"/>
      <c r="GD162" s="44"/>
      <c r="GE162" s="39" t="s">
        <v>243</v>
      </c>
      <c r="GF162" s="39" t="s">
        <v>1169</v>
      </c>
      <c r="GG162" s="39">
        <v>20341</v>
      </c>
      <c r="GH162" s="39" t="s">
        <v>236</v>
      </c>
      <c r="GI162" s="44"/>
      <c r="GJ162" s="44"/>
      <c r="GK162" s="39" t="s">
        <v>236</v>
      </c>
      <c r="GL162" s="44"/>
      <c r="GM162" s="44"/>
      <c r="GN162" s="39" t="s">
        <v>243</v>
      </c>
      <c r="GO162" s="39" t="s">
        <v>1170</v>
      </c>
      <c r="GP162" s="39">
        <v>31</v>
      </c>
      <c r="GQ162" s="39" t="s">
        <v>236</v>
      </c>
      <c r="GR162" s="44"/>
      <c r="GS162" s="44"/>
      <c r="GT162" s="39" t="s">
        <v>1171</v>
      </c>
      <c r="GU162" s="39" t="s">
        <v>1172</v>
      </c>
      <c r="GV162" s="39">
        <v>2700</v>
      </c>
      <c r="GW162" s="39">
        <v>100</v>
      </c>
      <c r="GX162" s="44"/>
      <c r="GY162" s="39">
        <v>39</v>
      </c>
      <c r="GZ162" s="39">
        <v>16</v>
      </c>
      <c r="HA162" s="39">
        <v>4</v>
      </c>
      <c r="HB162" s="39">
        <v>16</v>
      </c>
      <c r="HC162" s="39">
        <v>0</v>
      </c>
      <c r="HD162" s="39">
        <v>3</v>
      </c>
      <c r="HE162" s="39">
        <v>0</v>
      </c>
      <c r="HF162" s="39">
        <v>0</v>
      </c>
      <c r="HG162" s="39">
        <v>0</v>
      </c>
      <c r="HH162" s="39" t="s">
        <v>236</v>
      </c>
      <c r="HI162" s="44"/>
      <c r="HJ162" s="44"/>
      <c r="HK162" s="44"/>
      <c r="HL162" s="44"/>
      <c r="HM162" s="43" t="s">
        <v>1173</v>
      </c>
      <c r="HN162" s="43" t="s">
        <v>1174</v>
      </c>
      <c r="HO162" s="39" t="s">
        <v>1175</v>
      </c>
      <c r="HP162" s="44"/>
      <c r="HQ162" s="44"/>
      <c r="HR162" s="44"/>
      <c r="HS162" s="39" t="s">
        <v>1176</v>
      </c>
      <c r="HT162" s="39">
        <v>3</v>
      </c>
      <c r="HU162" s="39">
        <v>100</v>
      </c>
      <c r="HV162" s="39" t="s">
        <v>1177</v>
      </c>
      <c r="HW162" s="39" t="s">
        <v>1178</v>
      </c>
      <c r="HX162" s="39" t="s">
        <v>1179</v>
      </c>
      <c r="HY162" s="39" t="s">
        <v>1180</v>
      </c>
      <c r="HZ162" s="39" t="s">
        <v>1149</v>
      </c>
      <c r="IA162" s="39" t="s">
        <v>1178</v>
      </c>
      <c r="IB162" s="39" t="s">
        <v>1179</v>
      </c>
      <c r="IC162" s="39" t="s">
        <v>1180</v>
      </c>
      <c r="ID162" s="44"/>
    </row>
  </sheetData>
  <autoFilter ref="A1:ID162" xr:uid="{00000000-0001-0000-0000-000000000000}">
    <sortState xmlns:xlrd2="http://schemas.microsoft.com/office/spreadsheetml/2017/richdata2" ref="A2:ID162">
      <sortCondition ref="B1:B162"/>
    </sortState>
  </autoFilter>
  <hyperlinks>
    <hyperlink ref="I62" r:id="rId1" xr:uid="{00000000-0004-0000-0000-000008000000}"/>
    <hyperlink ref="K62" r:id="rId2" xr:uid="{00000000-0004-0000-0000-000009000000}"/>
    <hyperlink ref="Q62" r:id="rId3" xr:uid="{00000000-0004-0000-0000-00000A000000}"/>
    <hyperlink ref="S62" r:id="rId4" xr:uid="{00000000-0004-0000-0000-00000B000000}"/>
    <hyperlink ref="ER62" r:id="rId5" xr:uid="{00000000-0004-0000-0000-00000C000000}"/>
    <hyperlink ref="EX62" r:id="rId6" xr:uid="{00000000-0004-0000-0000-00000D000000}"/>
    <hyperlink ref="HI62" r:id="rId7" xr:uid="{00000000-0004-0000-0000-00000E000000}"/>
    <hyperlink ref="HK62" r:id="rId8" xr:uid="{00000000-0004-0000-0000-00000F000000}"/>
    <hyperlink ref="HM62" r:id="rId9" xr:uid="{00000000-0004-0000-0000-000010000000}"/>
    <hyperlink ref="HN62" r:id="rId10" xr:uid="{00000000-0004-0000-0000-000011000000}"/>
    <hyperlink ref="HR62" r:id="rId11" xr:uid="{00000000-0004-0000-0000-000012000000}"/>
    <hyperlink ref="ID62" r:id="rId12" xr:uid="{00000000-0004-0000-0000-000013000000}"/>
    <hyperlink ref="K130" r:id="rId13" xr:uid="{00000000-0004-0000-0000-000014000000}"/>
    <hyperlink ref="M130" r:id="rId14" xr:uid="{00000000-0004-0000-0000-000015000000}"/>
    <hyperlink ref="S130" r:id="rId15" xr:uid="{00000000-0004-0000-0000-000016000000}"/>
    <hyperlink ref="ET130" r:id="rId16" xr:uid="{00000000-0004-0000-0000-000017000000}"/>
    <hyperlink ref="HK130" r:id="rId17" xr:uid="{00000000-0004-0000-0000-000018000000}"/>
    <hyperlink ref="ET112" r:id="rId18" xr:uid="{00000000-0004-0000-0000-000019000000}"/>
    <hyperlink ref="GR112" r:id="rId19" xr:uid="{00000000-0004-0000-0000-00001A000000}"/>
    <hyperlink ref="HK112" r:id="rId20" xr:uid="{00000000-0004-0000-0000-00001B000000}"/>
    <hyperlink ref="HM112" r:id="rId21" xr:uid="{00000000-0004-0000-0000-00001C000000}"/>
    <hyperlink ref="HN112" r:id="rId22" xr:uid="{00000000-0004-0000-0000-00001D000000}"/>
    <hyperlink ref="ID112" r:id="rId23" xr:uid="{00000000-0004-0000-0000-00001E000000}"/>
    <hyperlink ref="I63" r:id="rId24" xr:uid="{00000000-0004-0000-0000-00001F000000}"/>
    <hyperlink ref="K63" r:id="rId25" xr:uid="{00000000-0004-0000-0000-000020000000}"/>
    <hyperlink ref="GC63" r:id="rId26" xr:uid="{00000000-0004-0000-0000-000021000000}"/>
    <hyperlink ref="HI63" r:id="rId27" xr:uid="{00000000-0004-0000-0000-000022000000}"/>
    <hyperlink ref="HK63" r:id="rId28" xr:uid="{00000000-0004-0000-0000-000023000000}"/>
    <hyperlink ref="ID63" r:id="rId29" xr:uid="{00000000-0004-0000-0000-000024000000}"/>
    <hyperlink ref="I143" r:id="rId30" xr:uid="{00000000-0004-0000-0000-000025000000}"/>
    <hyperlink ref="K143" r:id="rId31" xr:uid="{00000000-0004-0000-0000-000026000000}"/>
    <hyperlink ref="AR143" r:id="rId32" xr:uid="{00000000-0004-0000-0000-000027000000}"/>
    <hyperlink ref="ER143" r:id="rId33" xr:uid="{00000000-0004-0000-0000-000028000000}"/>
    <hyperlink ref="HK143" r:id="rId34" xr:uid="{00000000-0004-0000-0000-000029000000}"/>
    <hyperlink ref="HN143" r:id="rId35" xr:uid="{00000000-0004-0000-0000-00002A000000}"/>
    <hyperlink ref="I159" r:id="rId36" xr:uid="{00000000-0004-0000-0000-00002B000000}"/>
    <hyperlink ref="K159" r:id="rId37" xr:uid="{00000000-0004-0000-0000-00002C000000}"/>
    <hyperlink ref="O159" r:id="rId38" xr:uid="{00000000-0004-0000-0000-00002D000000}"/>
    <hyperlink ref="Q159" r:id="rId39" xr:uid="{00000000-0004-0000-0000-00002E000000}"/>
    <hyperlink ref="AR159" r:id="rId40" xr:uid="{00000000-0004-0000-0000-00002F000000}"/>
    <hyperlink ref="ET159" r:id="rId41" xr:uid="{00000000-0004-0000-0000-000030000000}"/>
    <hyperlink ref="GC159" r:id="rId42" xr:uid="{00000000-0004-0000-0000-000031000000}"/>
    <hyperlink ref="HI159" r:id="rId43" xr:uid="{00000000-0004-0000-0000-000032000000}"/>
    <hyperlink ref="HK159" r:id="rId44" xr:uid="{00000000-0004-0000-0000-000033000000}"/>
    <hyperlink ref="HP159" r:id="rId45" xr:uid="{00000000-0004-0000-0000-000034000000}"/>
    <hyperlink ref="ID159" r:id="rId46" xr:uid="{00000000-0004-0000-0000-000035000000}"/>
    <hyperlink ref="I145" r:id="rId47" xr:uid="{00000000-0004-0000-0000-000036000000}"/>
    <hyperlink ref="K145" r:id="rId48" xr:uid="{00000000-0004-0000-0000-000037000000}"/>
    <hyperlink ref="HI145" r:id="rId49" xr:uid="{00000000-0004-0000-0000-000038000000}"/>
    <hyperlink ref="HK145" r:id="rId50" xr:uid="{00000000-0004-0000-0000-000039000000}"/>
    <hyperlink ref="HM145" r:id="rId51" xr:uid="{00000000-0004-0000-0000-00003A000000}"/>
    <hyperlink ref="ID145" r:id="rId52" xr:uid="{00000000-0004-0000-0000-00003B000000}"/>
    <hyperlink ref="M146" r:id="rId53" xr:uid="{00000000-0004-0000-0000-00003C000000}"/>
    <hyperlink ref="S146" r:id="rId54" xr:uid="{00000000-0004-0000-0000-00003D000000}"/>
    <hyperlink ref="ID146" r:id="rId55" xr:uid="{00000000-0004-0000-0000-00003E000000}"/>
    <hyperlink ref="I64" r:id="rId56" xr:uid="{00000000-0004-0000-0000-00003F000000}"/>
    <hyperlink ref="K64" r:id="rId57" xr:uid="{00000000-0004-0000-0000-000040000000}"/>
    <hyperlink ref="Q64" r:id="rId58" xr:uid="{00000000-0004-0000-0000-000041000000}"/>
    <hyperlink ref="S64" r:id="rId59" xr:uid="{00000000-0004-0000-0000-000042000000}"/>
    <hyperlink ref="ER64" r:id="rId60" xr:uid="{00000000-0004-0000-0000-000043000000}"/>
    <hyperlink ref="EX64" r:id="rId61" xr:uid="{00000000-0004-0000-0000-000044000000}"/>
    <hyperlink ref="HI64" r:id="rId62" xr:uid="{00000000-0004-0000-0000-000045000000}"/>
    <hyperlink ref="HK64" r:id="rId63" xr:uid="{00000000-0004-0000-0000-000046000000}"/>
    <hyperlink ref="HM64" r:id="rId64" xr:uid="{00000000-0004-0000-0000-000047000000}"/>
    <hyperlink ref="HN64" r:id="rId65" xr:uid="{00000000-0004-0000-0000-000048000000}"/>
    <hyperlink ref="ID64" r:id="rId66" xr:uid="{00000000-0004-0000-0000-000049000000}"/>
    <hyperlink ref="I65" r:id="rId67" xr:uid="{00000000-0004-0000-0000-00004A000000}"/>
    <hyperlink ref="K65" r:id="rId68" xr:uid="{00000000-0004-0000-0000-00004B000000}"/>
    <hyperlink ref="Q65" r:id="rId69" xr:uid="{00000000-0004-0000-0000-00004C000000}"/>
    <hyperlink ref="S65" r:id="rId70" xr:uid="{00000000-0004-0000-0000-00004D000000}"/>
    <hyperlink ref="AR65" r:id="rId71" xr:uid="{00000000-0004-0000-0000-00004E000000}"/>
    <hyperlink ref="ER65" r:id="rId72" xr:uid="{00000000-0004-0000-0000-00004F000000}"/>
    <hyperlink ref="EX65" r:id="rId73" xr:uid="{00000000-0004-0000-0000-000050000000}"/>
    <hyperlink ref="HI65" r:id="rId74" xr:uid="{00000000-0004-0000-0000-000051000000}"/>
    <hyperlink ref="HK65" r:id="rId75" xr:uid="{00000000-0004-0000-0000-000052000000}"/>
    <hyperlink ref="HM65" r:id="rId76" xr:uid="{00000000-0004-0000-0000-000053000000}"/>
    <hyperlink ref="HN65" r:id="rId77" xr:uid="{00000000-0004-0000-0000-000054000000}"/>
    <hyperlink ref="ID65" r:id="rId78" xr:uid="{00000000-0004-0000-0000-000055000000}"/>
    <hyperlink ref="I66" r:id="rId79" xr:uid="{00000000-0004-0000-0000-000056000000}"/>
    <hyperlink ref="K66" r:id="rId80" xr:uid="{00000000-0004-0000-0000-000057000000}"/>
    <hyperlink ref="Q66" r:id="rId81" xr:uid="{00000000-0004-0000-0000-000058000000}"/>
    <hyperlink ref="S66" r:id="rId82" xr:uid="{00000000-0004-0000-0000-000059000000}"/>
    <hyperlink ref="AR66" r:id="rId83" xr:uid="{00000000-0004-0000-0000-00005A000000}"/>
    <hyperlink ref="ER66" r:id="rId84" xr:uid="{00000000-0004-0000-0000-00005B000000}"/>
    <hyperlink ref="EX66" r:id="rId85" xr:uid="{00000000-0004-0000-0000-00005C000000}"/>
    <hyperlink ref="HI66" r:id="rId86" xr:uid="{00000000-0004-0000-0000-00005D000000}"/>
    <hyperlink ref="HK66" r:id="rId87" xr:uid="{00000000-0004-0000-0000-00005E000000}"/>
    <hyperlink ref="HM66" r:id="rId88" xr:uid="{00000000-0004-0000-0000-00005F000000}"/>
    <hyperlink ref="HN66" r:id="rId89" xr:uid="{00000000-0004-0000-0000-000060000000}"/>
    <hyperlink ref="ID66" r:id="rId90" xr:uid="{00000000-0004-0000-0000-000061000000}"/>
    <hyperlink ref="I57" r:id="rId91" xr:uid="{00000000-0004-0000-0000-000062000000}"/>
    <hyperlink ref="K57" r:id="rId92" xr:uid="{00000000-0004-0000-0000-000063000000}"/>
    <hyperlink ref="S57" r:id="rId93" xr:uid="{00000000-0004-0000-0000-000064000000}"/>
    <hyperlink ref="ER57" r:id="rId94" xr:uid="{00000000-0004-0000-0000-000065000000}"/>
    <hyperlink ref="ET57" r:id="rId95" xr:uid="{00000000-0004-0000-0000-000066000000}"/>
    <hyperlink ref="I67" r:id="rId96" xr:uid="{00000000-0004-0000-0000-000067000000}"/>
    <hyperlink ref="K67" r:id="rId97" xr:uid="{00000000-0004-0000-0000-000068000000}"/>
    <hyperlink ref="Q67" r:id="rId98" xr:uid="{00000000-0004-0000-0000-000069000000}"/>
    <hyperlink ref="ER67" r:id="rId99" xr:uid="{00000000-0004-0000-0000-00006A000000}"/>
    <hyperlink ref="EX67" r:id="rId100" xr:uid="{00000000-0004-0000-0000-00006B000000}"/>
    <hyperlink ref="HI67" r:id="rId101" xr:uid="{00000000-0004-0000-0000-00006C000000}"/>
    <hyperlink ref="HK67" r:id="rId102" xr:uid="{00000000-0004-0000-0000-00006D000000}"/>
    <hyperlink ref="HM67" r:id="rId103" xr:uid="{00000000-0004-0000-0000-00006E000000}"/>
    <hyperlink ref="HN67" r:id="rId104" xr:uid="{00000000-0004-0000-0000-00006F000000}"/>
    <hyperlink ref="ID67" r:id="rId105" xr:uid="{00000000-0004-0000-0000-000070000000}"/>
    <hyperlink ref="I55" r:id="rId106" xr:uid="{00000000-0004-0000-0000-000075000000}"/>
    <hyperlink ref="K55" r:id="rId107" xr:uid="{00000000-0004-0000-0000-000076000000}"/>
    <hyperlink ref="Q55" r:id="rId108" xr:uid="{00000000-0004-0000-0000-000077000000}"/>
    <hyperlink ref="ER55" r:id="rId109" xr:uid="{00000000-0004-0000-0000-000078000000}"/>
    <hyperlink ref="ET55" r:id="rId110" xr:uid="{00000000-0004-0000-0000-000079000000}"/>
    <hyperlink ref="HK55" r:id="rId111" xr:uid="{00000000-0004-0000-0000-00007A000000}"/>
    <hyperlink ref="K10" r:id="rId112" xr:uid="{00000000-0004-0000-0000-00007B000000}"/>
    <hyperlink ref="S10" r:id="rId113" xr:uid="{00000000-0004-0000-0000-00007C000000}"/>
    <hyperlink ref="ET10" r:id="rId114" xr:uid="{00000000-0004-0000-0000-00007D000000}"/>
    <hyperlink ref="HK10" r:id="rId115" xr:uid="{00000000-0004-0000-0000-00007E000000}"/>
    <hyperlink ref="ID10" r:id="rId116" xr:uid="{00000000-0004-0000-0000-00007F000000}"/>
    <hyperlink ref="I88" r:id="rId117" xr:uid="{00000000-0004-0000-0000-000080000000}"/>
    <hyperlink ref="K88" r:id="rId118" xr:uid="{00000000-0004-0000-0000-000081000000}"/>
    <hyperlink ref="Q88" r:id="rId119" xr:uid="{00000000-0004-0000-0000-000082000000}"/>
    <hyperlink ref="AR88" r:id="rId120" xr:uid="{00000000-0004-0000-0000-000083000000}"/>
    <hyperlink ref="ET88" r:id="rId121" xr:uid="{00000000-0004-0000-0000-000084000000}"/>
    <hyperlink ref="HM88" r:id="rId122" xr:uid="{00000000-0004-0000-0000-000085000000}"/>
    <hyperlink ref="ID88" r:id="rId123" xr:uid="{00000000-0004-0000-0000-000086000000}"/>
    <hyperlink ref="I68" r:id="rId124" xr:uid="{00000000-0004-0000-0000-000087000000}"/>
    <hyperlink ref="K68" r:id="rId125" xr:uid="{00000000-0004-0000-0000-000088000000}"/>
    <hyperlink ref="HI68" r:id="rId126" xr:uid="{00000000-0004-0000-0000-000089000000}"/>
    <hyperlink ref="ID68" r:id="rId127" xr:uid="{00000000-0004-0000-0000-00008A000000}"/>
    <hyperlink ref="K86" r:id="rId128" xr:uid="{00000000-0004-0000-0000-00008B000000}"/>
    <hyperlink ref="ET86" r:id="rId129" xr:uid="{00000000-0004-0000-0000-00008C000000}"/>
    <hyperlink ref="HK86" r:id="rId130" xr:uid="{00000000-0004-0000-0000-00008D000000}"/>
    <hyperlink ref="ID86" r:id="rId131" xr:uid="{00000000-0004-0000-0000-00008E000000}"/>
    <hyperlink ref="ET87" r:id="rId132" xr:uid="{00000000-0004-0000-0000-00008F000000}"/>
    <hyperlink ref="HK87" r:id="rId133" xr:uid="{00000000-0004-0000-0000-000090000000}"/>
    <hyperlink ref="ID87" r:id="rId134" xr:uid="{00000000-0004-0000-0000-000091000000}"/>
    <hyperlink ref="K30" r:id="rId135" xr:uid="{00000000-0004-0000-0000-000092000000}"/>
    <hyperlink ref="ER30" r:id="rId136" xr:uid="{00000000-0004-0000-0000-000093000000}"/>
    <hyperlink ref="ET30" r:id="rId137" xr:uid="{00000000-0004-0000-0000-000094000000}"/>
    <hyperlink ref="HK30" r:id="rId138" xr:uid="{00000000-0004-0000-0000-000095000000}"/>
    <hyperlink ref="HR30" r:id="rId139" xr:uid="{00000000-0004-0000-0000-000096000000}"/>
    <hyperlink ref="I99" r:id="rId140" xr:uid="{00000000-0004-0000-0000-000097000000}"/>
    <hyperlink ref="K99" r:id="rId141" xr:uid="{00000000-0004-0000-0000-000098000000}"/>
    <hyperlink ref="M99" r:id="rId142" xr:uid="{00000000-0004-0000-0000-000099000000}"/>
    <hyperlink ref="O99" r:id="rId143" xr:uid="{00000000-0004-0000-0000-00009A000000}"/>
    <hyperlink ref="Q99" r:id="rId144" xr:uid="{00000000-0004-0000-0000-00009B000000}"/>
    <hyperlink ref="ER99" r:id="rId145" xr:uid="{00000000-0004-0000-0000-00009C000000}"/>
    <hyperlink ref="ET99" r:id="rId146" xr:uid="{00000000-0004-0000-0000-00009D000000}"/>
    <hyperlink ref="EX99" r:id="rId147" xr:uid="{00000000-0004-0000-0000-00009E000000}"/>
    <hyperlink ref="HI99" r:id="rId148" xr:uid="{00000000-0004-0000-0000-00009F000000}"/>
    <hyperlink ref="HK99" r:id="rId149" xr:uid="{00000000-0004-0000-0000-0000A0000000}"/>
    <hyperlink ref="HM99" r:id="rId150" xr:uid="{00000000-0004-0000-0000-0000A1000000}"/>
    <hyperlink ref="HN99" r:id="rId151" xr:uid="{00000000-0004-0000-0000-0000A2000000}"/>
    <hyperlink ref="I100" r:id="rId152" xr:uid="{00000000-0004-0000-0000-0000A3000000}"/>
    <hyperlink ref="K100" r:id="rId153" xr:uid="{00000000-0004-0000-0000-0000A4000000}"/>
    <hyperlink ref="M100" r:id="rId154" xr:uid="{00000000-0004-0000-0000-0000A5000000}"/>
    <hyperlink ref="O100" r:id="rId155" xr:uid="{00000000-0004-0000-0000-0000A6000000}"/>
    <hyperlink ref="Q100" r:id="rId156" xr:uid="{00000000-0004-0000-0000-0000A7000000}"/>
    <hyperlink ref="AR100" r:id="rId157" xr:uid="{00000000-0004-0000-0000-0000A8000000}"/>
    <hyperlink ref="ER100" r:id="rId158" xr:uid="{00000000-0004-0000-0000-0000A9000000}"/>
    <hyperlink ref="ET100" r:id="rId159" xr:uid="{00000000-0004-0000-0000-0000AA000000}"/>
    <hyperlink ref="EX100" r:id="rId160" xr:uid="{00000000-0004-0000-0000-0000AB000000}"/>
    <hyperlink ref="HI100" r:id="rId161" xr:uid="{00000000-0004-0000-0000-0000AC000000}"/>
    <hyperlink ref="HK100" r:id="rId162" xr:uid="{00000000-0004-0000-0000-0000AD000000}"/>
    <hyperlink ref="HM100" r:id="rId163" xr:uid="{00000000-0004-0000-0000-0000AE000000}"/>
    <hyperlink ref="HN100" r:id="rId164" xr:uid="{00000000-0004-0000-0000-0000AF000000}"/>
    <hyperlink ref="I134" r:id="rId165" xr:uid="{00000000-0004-0000-0000-0000B0000000}"/>
    <hyperlink ref="K134" r:id="rId166" xr:uid="{00000000-0004-0000-0000-0000B1000000}"/>
    <hyperlink ref="M134" r:id="rId167" xr:uid="{00000000-0004-0000-0000-0000B2000000}"/>
    <hyperlink ref="S134" r:id="rId168" xr:uid="{00000000-0004-0000-0000-0000B3000000}"/>
    <hyperlink ref="ET134" r:id="rId169" xr:uid="{00000000-0004-0000-0000-0000B4000000}"/>
    <hyperlink ref="ID134" r:id="rId170" xr:uid="{00000000-0004-0000-0000-0000B5000000}"/>
    <hyperlink ref="I38" r:id="rId171" xr:uid="{00000000-0004-0000-0000-0000B6000000}"/>
    <hyperlink ref="K38" r:id="rId172" xr:uid="{00000000-0004-0000-0000-0000B7000000}"/>
    <hyperlink ref="O38" r:id="rId173" xr:uid="{00000000-0004-0000-0000-0000B8000000}"/>
    <hyperlink ref="Q38" r:id="rId174" xr:uid="{00000000-0004-0000-0000-0000B9000000}"/>
    <hyperlink ref="ER38" r:id="rId175" xr:uid="{00000000-0004-0000-0000-0000BA000000}"/>
    <hyperlink ref="HK38" r:id="rId176" xr:uid="{00000000-0004-0000-0000-0000BB000000}"/>
    <hyperlink ref="HN38" r:id="rId177" xr:uid="{00000000-0004-0000-0000-0000BC000000}"/>
    <hyperlink ref="K22" r:id="rId178" xr:uid="{00000000-0004-0000-0000-0000BD000000}"/>
    <hyperlink ref="AR22" r:id="rId179" xr:uid="{00000000-0004-0000-0000-0000BE000000}"/>
    <hyperlink ref="HI22" r:id="rId180" xr:uid="{00000000-0004-0000-0000-0000BF000000}"/>
    <hyperlink ref="HK22" r:id="rId181" xr:uid="{00000000-0004-0000-0000-0000C0000000}"/>
    <hyperlink ref="HP22" r:id="rId182" xr:uid="{00000000-0004-0000-0000-0000C1000000}"/>
    <hyperlink ref="ID22" r:id="rId183" xr:uid="{00000000-0004-0000-0000-0000C2000000}"/>
    <hyperlink ref="I160" r:id="rId184" xr:uid="{00000000-0004-0000-0000-0000C3000000}"/>
    <hyperlink ref="K160" r:id="rId185" xr:uid="{00000000-0004-0000-0000-0000C4000000}"/>
    <hyperlink ref="O160" r:id="rId186" xr:uid="{00000000-0004-0000-0000-0000C5000000}"/>
    <hyperlink ref="S160" r:id="rId187" xr:uid="{00000000-0004-0000-0000-0000C6000000}"/>
    <hyperlink ref="AR160" r:id="rId188" xr:uid="{00000000-0004-0000-0000-0000C7000000}"/>
    <hyperlink ref="ET160" r:id="rId189" xr:uid="{00000000-0004-0000-0000-0000C8000000}"/>
    <hyperlink ref="HI160" r:id="rId190" xr:uid="{00000000-0004-0000-0000-0000C9000000}"/>
    <hyperlink ref="HK160" r:id="rId191" xr:uid="{00000000-0004-0000-0000-0000CA000000}"/>
    <hyperlink ref="ID160" r:id="rId192" xr:uid="{00000000-0004-0000-0000-0000CB000000}"/>
    <hyperlink ref="AR73" r:id="rId193" xr:uid="{00000000-0004-0000-0000-0000CC000000}"/>
    <hyperlink ref="ER73" r:id="rId194" xr:uid="{00000000-0004-0000-0000-0000CD000000}"/>
    <hyperlink ref="ET73" r:id="rId195" xr:uid="{00000000-0004-0000-0000-0000CE000000}"/>
    <hyperlink ref="EX73" r:id="rId196" xr:uid="{00000000-0004-0000-0000-0000CF000000}"/>
    <hyperlink ref="HK73" r:id="rId197" xr:uid="{00000000-0004-0000-0000-0000D0000000}"/>
    <hyperlink ref="K74" r:id="rId198" xr:uid="{00000000-0004-0000-0000-0000D1000000}"/>
    <hyperlink ref="S74" r:id="rId199" xr:uid="{00000000-0004-0000-0000-0000D2000000}"/>
    <hyperlink ref="AR74" r:id="rId200" xr:uid="{00000000-0004-0000-0000-0000D3000000}"/>
    <hyperlink ref="ET74" r:id="rId201" xr:uid="{00000000-0004-0000-0000-0000D4000000}"/>
    <hyperlink ref="I59" r:id="rId202" xr:uid="{00000000-0004-0000-0000-0000D5000000}"/>
    <hyperlink ref="K59" r:id="rId203" xr:uid="{00000000-0004-0000-0000-0000D6000000}"/>
    <hyperlink ref="Q59" r:id="rId204" xr:uid="{00000000-0004-0000-0000-0000D7000000}"/>
    <hyperlink ref="AR59" r:id="rId205" xr:uid="{00000000-0004-0000-0000-0000D8000000}"/>
    <hyperlink ref="ER59" r:id="rId206" xr:uid="{00000000-0004-0000-0000-0000D9000000}"/>
    <hyperlink ref="ET59" r:id="rId207" xr:uid="{00000000-0004-0000-0000-0000DA000000}"/>
    <hyperlink ref="HK59" r:id="rId208" xr:uid="{00000000-0004-0000-0000-0000DB000000}"/>
    <hyperlink ref="ID59" r:id="rId209" xr:uid="{00000000-0004-0000-0000-0000DC000000}"/>
    <hyperlink ref="I162" r:id="rId210" xr:uid="{00000000-0004-0000-0000-0000DD000000}"/>
    <hyperlink ref="K162" r:id="rId211" xr:uid="{00000000-0004-0000-0000-0000DE000000}"/>
    <hyperlink ref="ET162" r:id="rId212" xr:uid="{00000000-0004-0000-0000-0000DF000000}"/>
    <hyperlink ref="HM162" r:id="rId213" xr:uid="{00000000-0004-0000-0000-0000E0000000}"/>
    <hyperlink ref="HN162" r:id="rId214" xr:uid="{00000000-0004-0000-0000-0000E1000000}"/>
    <hyperlink ref="M52" r:id="rId215" xr:uid="{00000000-0004-0000-0000-0000E2000000}"/>
    <hyperlink ref="S52" r:id="rId216" xr:uid="{00000000-0004-0000-0000-0000E3000000}"/>
    <hyperlink ref="ET52" r:id="rId217" xr:uid="{00000000-0004-0000-0000-0000E4000000}"/>
    <hyperlink ref="M61" r:id="rId218" xr:uid="{00000000-0004-0000-0000-0000E5000000}"/>
    <hyperlink ref="O61" r:id="rId219" xr:uid="{00000000-0004-0000-0000-0000E6000000}"/>
    <hyperlink ref="S61" r:id="rId220" xr:uid="{00000000-0004-0000-0000-0000E7000000}"/>
    <hyperlink ref="AR61" r:id="rId221" xr:uid="{00000000-0004-0000-0000-0000E8000000}"/>
    <hyperlink ref="ET61" r:id="rId222" xr:uid="{00000000-0004-0000-0000-0000E9000000}"/>
    <hyperlink ref="GR61" r:id="rId223" xr:uid="{00000000-0004-0000-0000-0000EA000000}"/>
    <hyperlink ref="HK61" r:id="rId224" xr:uid="{00000000-0004-0000-0000-0000EB000000}"/>
    <hyperlink ref="HN61" r:id="rId225" xr:uid="{00000000-0004-0000-0000-0000EC000000}"/>
    <hyperlink ref="HQ61" r:id="rId226" xr:uid="{00000000-0004-0000-0000-0000ED000000}"/>
    <hyperlink ref="ID61" r:id="rId227" xr:uid="{00000000-0004-0000-0000-0000EE000000}"/>
    <hyperlink ref="I6" r:id="rId228" xr:uid="{00000000-0004-0000-0000-0000EF000000}"/>
    <hyperlink ref="K6" r:id="rId229" xr:uid="{00000000-0004-0000-0000-0000F0000000}"/>
    <hyperlink ref="S6" r:id="rId230" xr:uid="{00000000-0004-0000-0000-0000F1000000}"/>
    <hyperlink ref="ET6" r:id="rId231" xr:uid="{00000000-0004-0000-0000-0000F2000000}"/>
    <hyperlink ref="HK6" r:id="rId232" xr:uid="{00000000-0004-0000-0000-0000F3000000}"/>
    <hyperlink ref="K147" r:id="rId233" xr:uid="{00000000-0004-0000-0000-0000F4000000}"/>
    <hyperlink ref="S147" r:id="rId234" xr:uid="{00000000-0004-0000-0000-0000F5000000}"/>
    <hyperlink ref="HI147" r:id="rId235" xr:uid="{00000000-0004-0000-0000-0000F6000000}"/>
    <hyperlink ref="HK147" r:id="rId236" xr:uid="{00000000-0004-0000-0000-0000F7000000}"/>
    <hyperlink ref="HM147" r:id="rId237" xr:uid="{00000000-0004-0000-0000-0000F8000000}"/>
    <hyperlink ref="HN147" r:id="rId238" xr:uid="{00000000-0004-0000-0000-0000F9000000}"/>
    <hyperlink ref="HP147" r:id="rId239" xr:uid="{00000000-0004-0000-0000-0000FA000000}"/>
    <hyperlink ref="K148" r:id="rId240" xr:uid="{00000000-0004-0000-0000-0000FB000000}"/>
    <hyperlink ref="S148" r:id="rId241" xr:uid="{00000000-0004-0000-0000-0000FC000000}"/>
    <hyperlink ref="HI148" r:id="rId242" xr:uid="{00000000-0004-0000-0000-0000FD000000}"/>
    <hyperlink ref="HK148" r:id="rId243" xr:uid="{00000000-0004-0000-0000-0000FE000000}"/>
    <hyperlink ref="HM148" r:id="rId244" xr:uid="{00000000-0004-0000-0000-0000FF000000}"/>
    <hyperlink ref="HN148" r:id="rId245" xr:uid="{00000000-0004-0000-0000-000000010000}"/>
    <hyperlink ref="K149" r:id="rId246" xr:uid="{00000000-0004-0000-0000-000001010000}"/>
    <hyperlink ref="S149" r:id="rId247" xr:uid="{00000000-0004-0000-0000-000002010000}"/>
    <hyperlink ref="HM149" r:id="rId248" xr:uid="{00000000-0004-0000-0000-000003010000}"/>
    <hyperlink ref="HN149" r:id="rId249" xr:uid="{00000000-0004-0000-0000-000004010000}"/>
    <hyperlink ref="K7" r:id="rId250" xr:uid="{00000000-0004-0000-0000-000005010000}"/>
    <hyperlink ref="ET7" r:id="rId251" xr:uid="{00000000-0004-0000-0000-000006010000}"/>
    <hyperlink ref="GC7" r:id="rId252" xr:uid="{00000000-0004-0000-0000-000007010000}"/>
    <hyperlink ref="HI7" r:id="rId253" xr:uid="{00000000-0004-0000-0000-000008010000}"/>
    <hyperlink ref="HK7" r:id="rId254" xr:uid="{00000000-0004-0000-0000-000009010000}"/>
    <hyperlink ref="ID7" r:id="rId255" xr:uid="{00000000-0004-0000-0000-00000A010000}"/>
    <hyperlink ref="I8" r:id="rId256" xr:uid="{00000000-0004-0000-0000-00000B010000}"/>
    <hyperlink ref="K8" r:id="rId257" xr:uid="{00000000-0004-0000-0000-00000C010000}"/>
    <hyperlink ref="S8" r:id="rId258" xr:uid="{00000000-0004-0000-0000-00000D010000}"/>
    <hyperlink ref="ET8" r:id="rId259" xr:uid="{00000000-0004-0000-0000-00000E010000}"/>
    <hyperlink ref="ID8" r:id="rId260" xr:uid="{00000000-0004-0000-0000-00000F010000}"/>
    <hyperlink ref="K31" r:id="rId261" xr:uid="{00000000-0004-0000-0000-000017010000}"/>
    <hyperlink ref="FT31" r:id="rId262" xr:uid="{00000000-0004-0000-0000-000018010000}"/>
    <hyperlink ref="GC31" r:id="rId263" xr:uid="{00000000-0004-0000-0000-000019010000}"/>
    <hyperlink ref="HK31" r:id="rId264" xr:uid="{00000000-0004-0000-0000-00001A010000}"/>
    <hyperlink ref="HR31" r:id="rId265" xr:uid="{00000000-0004-0000-0000-00001B010000}"/>
    <hyperlink ref="I77" r:id="rId266" xr:uid="{00000000-0004-0000-0000-00001C010000}"/>
    <hyperlink ref="K77" r:id="rId267" xr:uid="{00000000-0004-0000-0000-00001D010000}"/>
    <hyperlink ref="M77" r:id="rId268" xr:uid="{00000000-0004-0000-0000-00001E010000}"/>
    <hyperlink ref="AR77" r:id="rId269" xr:uid="{00000000-0004-0000-0000-00001F010000}"/>
    <hyperlink ref="ET77" r:id="rId270" xr:uid="{00000000-0004-0000-0000-000020010000}"/>
    <hyperlink ref="GC77" r:id="rId271" xr:uid="{00000000-0004-0000-0000-000021010000}"/>
    <hyperlink ref="HI77" r:id="rId272" xr:uid="{00000000-0004-0000-0000-000022010000}"/>
    <hyperlink ref="HK77" r:id="rId273" xr:uid="{00000000-0004-0000-0000-000023010000}"/>
    <hyperlink ref="HM77" r:id="rId274" xr:uid="{00000000-0004-0000-0000-000024010000}"/>
    <hyperlink ref="HQ77" r:id="rId275" xr:uid="{00000000-0004-0000-0000-000025010000}"/>
    <hyperlink ref="I75" r:id="rId276" xr:uid="{00000000-0004-0000-0000-000026010000}"/>
    <hyperlink ref="K75" r:id="rId277" xr:uid="{00000000-0004-0000-0000-000027010000}"/>
    <hyperlink ref="S75" r:id="rId278" xr:uid="{00000000-0004-0000-0000-000028010000}"/>
    <hyperlink ref="ET75" r:id="rId279" xr:uid="{00000000-0004-0000-0000-000029010000}"/>
    <hyperlink ref="HK75" r:id="rId280" xr:uid="{00000000-0004-0000-0000-00002A010000}"/>
    <hyperlink ref="ID32" r:id="rId281" xr:uid="{00000000-0004-0000-0000-00002B010000}"/>
    <hyperlink ref="O111" r:id="rId282" xr:uid="{00000000-0004-0000-0000-00002C010000}"/>
    <hyperlink ref="ET111" r:id="rId283" xr:uid="{00000000-0004-0000-0000-00002D010000}"/>
    <hyperlink ref="HK111" r:id="rId284" xr:uid="{00000000-0004-0000-0000-00002E010000}"/>
    <hyperlink ref="ID111" r:id="rId285" xr:uid="{00000000-0004-0000-0000-00002F010000}"/>
    <hyperlink ref="K108" r:id="rId286" xr:uid="{00000000-0004-0000-0000-000030010000}"/>
    <hyperlink ref="M108" r:id="rId287" xr:uid="{00000000-0004-0000-0000-000031010000}"/>
    <hyperlink ref="ER108" r:id="rId288" xr:uid="{00000000-0004-0000-0000-000032010000}"/>
    <hyperlink ref="ET108" r:id="rId289" xr:uid="{00000000-0004-0000-0000-000033010000}"/>
    <hyperlink ref="ID108" r:id="rId290" xr:uid="{00000000-0004-0000-0000-000034010000}"/>
    <hyperlink ref="K33" r:id="rId291" xr:uid="{00000000-0004-0000-0000-000035010000}"/>
    <hyperlink ref="AR33" r:id="rId292" xr:uid="{00000000-0004-0000-0000-000036010000}"/>
    <hyperlink ref="ID33" r:id="rId293" xr:uid="{00000000-0004-0000-0000-000037010000}"/>
    <hyperlink ref="I19" r:id="rId294" xr:uid="{00000000-0004-0000-0000-000038010000}"/>
    <hyperlink ref="K19" r:id="rId295" xr:uid="{00000000-0004-0000-0000-000039010000}"/>
    <hyperlink ref="AR19" r:id="rId296" xr:uid="{00000000-0004-0000-0000-00003A010000}"/>
    <hyperlink ref="ER19" r:id="rId297" xr:uid="{00000000-0004-0000-0000-00003B010000}"/>
    <hyperlink ref="ET19" r:id="rId298" xr:uid="{00000000-0004-0000-0000-00003C010000}"/>
    <hyperlink ref="HK19" r:id="rId299" xr:uid="{00000000-0004-0000-0000-00003D010000}"/>
    <hyperlink ref="HN19" r:id="rId300" xr:uid="{00000000-0004-0000-0000-00003E010000}"/>
    <hyperlink ref="I53" r:id="rId301" xr:uid="{00000000-0004-0000-0000-00003F010000}"/>
    <hyperlink ref="K53" r:id="rId302" xr:uid="{00000000-0004-0000-0000-000040010000}"/>
    <hyperlink ref="S53" r:id="rId303" xr:uid="{00000000-0004-0000-0000-000041010000}"/>
    <hyperlink ref="AR53" r:id="rId304" xr:uid="{00000000-0004-0000-0000-000042010000}"/>
    <hyperlink ref="ER53" r:id="rId305" xr:uid="{00000000-0004-0000-0000-000043010000}"/>
    <hyperlink ref="ET53" r:id="rId306" xr:uid="{00000000-0004-0000-0000-000044010000}"/>
    <hyperlink ref="EX53" r:id="rId307" xr:uid="{00000000-0004-0000-0000-000045010000}"/>
    <hyperlink ref="HN53" r:id="rId308" xr:uid="{00000000-0004-0000-0000-000046010000}"/>
    <hyperlink ref="HP53" r:id="rId309" xr:uid="{00000000-0004-0000-0000-000047010000}"/>
    <hyperlink ref="GC34" r:id="rId310" xr:uid="{00000000-0004-0000-0000-000048010000}"/>
    <hyperlink ref="ID34" r:id="rId311" xr:uid="{00000000-0004-0000-0000-000049010000}"/>
    <hyperlink ref="I78" r:id="rId312" xr:uid="{00000000-0004-0000-0000-00004A010000}"/>
    <hyperlink ref="K78" r:id="rId313" xr:uid="{00000000-0004-0000-0000-00004B010000}"/>
    <hyperlink ref="M78" r:id="rId314" xr:uid="{00000000-0004-0000-0000-00004C010000}"/>
    <hyperlink ref="ER78" r:id="rId315" xr:uid="{00000000-0004-0000-0000-00004D010000}"/>
    <hyperlink ref="ET78" r:id="rId316" xr:uid="{00000000-0004-0000-0000-00004E010000}"/>
    <hyperlink ref="I113" r:id="rId317" xr:uid="{00000000-0004-0000-0000-00004F010000}"/>
    <hyperlink ref="K113" r:id="rId318" xr:uid="{00000000-0004-0000-0000-000050010000}"/>
    <hyperlink ref="Q113" r:id="rId319" xr:uid="{00000000-0004-0000-0000-000051010000}"/>
    <hyperlink ref="S113" r:id="rId320" xr:uid="{00000000-0004-0000-0000-000052010000}"/>
    <hyperlink ref="AR113" r:id="rId321" xr:uid="{00000000-0004-0000-0000-000053010000}"/>
    <hyperlink ref="HK113" r:id="rId322" xr:uid="{00000000-0004-0000-0000-000054010000}"/>
    <hyperlink ref="HN113" r:id="rId323" xr:uid="{00000000-0004-0000-0000-000055010000}"/>
    <hyperlink ref="ID113" r:id="rId324" xr:uid="{00000000-0004-0000-0000-000056010000}"/>
    <hyperlink ref="I9" r:id="rId325" xr:uid="{00000000-0004-0000-0000-000057010000}"/>
    <hyperlink ref="K9" r:id="rId326" xr:uid="{00000000-0004-0000-0000-000058010000}"/>
    <hyperlink ref="M9" r:id="rId327" xr:uid="{00000000-0004-0000-0000-000059010000}"/>
    <hyperlink ref="O9" r:id="rId328" xr:uid="{00000000-0004-0000-0000-00005A010000}"/>
    <hyperlink ref="HK9" r:id="rId329" xr:uid="{00000000-0004-0000-0000-00005B010000}"/>
    <hyperlink ref="I48" r:id="rId330" xr:uid="{00000000-0004-0000-0000-00005C010000}"/>
    <hyperlink ref="K48" r:id="rId331" xr:uid="{00000000-0004-0000-0000-00005D010000}"/>
    <hyperlink ref="O48" r:id="rId332" xr:uid="{00000000-0004-0000-0000-00005E010000}"/>
    <hyperlink ref="S48" r:id="rId333" xr:uid="{00000000-0004-0000-0000-00005F010000}"/>
    <hyperlink ref="AR48" r:id="rId334" xr:uid="{00000000-0004-0000-0000-000060010000}"/>
    <hyperlink ref="ER48" r:id="rId335" xr:uid="{00000000-0004-0000-0000-000061010000}"/>
    <hyperlink ref="ET48" r:id="rId336" xr:uid="{00000000-0004-0000-0000-000062010000}"/>
    <hyperlink ref="EX48" r:id="rId337" xr:uid="{00000000-0004-0000-0000-000063010000}"/>
    <hyperlink ref="HK48" r:id="rId338" xr:uid="{00000000-0004-0000-0000-000064010000}"/>
    <hyperlink ref="HM48" r:id="rId339" xr:uid="{00000000-0004-0000-0000-000065010000}"/>
    <hyperlink ref="ID48" r:id="rId340" xr:uid="{00000000-0004-0000-0000-000066010000}"/>
    <hyperlink ref="I128" r:id="rId341" xr:uid="{00000000-0004-0000-0000-000067010000}"/>
    <hyperlink ref="K128" r:id="rId342" xr:uid="{00000000-0004-0000-0000-000068010000}"/>
    <hyperlink ref="Q128" r:id="rId343" xr:uid="{00000000-0004-0000-0000-000069010000}"/>
    <hyperlink ref="ET128" r:id="rId344" xr:uid="{00000000-0004-0000-0000-00006A010000}"/>
    <hyperlink ref="HI128" r:id="rId345" xr:uid="{00000000-0004-0000-0000-00006B010000}"/>
    <hyperlink ref="HK128" r:id="rId346" xr:uid="{00000000-0004-0000-0000-00006C010000}"/>
    <hyperlink ref="HM128" r:id="rId347" xr:uid="{00000000-0004-0000-0000-00006D010000}"/>
    <hyperlink ref="HN128" r:id="rId348" xr:uid="{00000000-0004-0000-0000-00006E010000}"/>
    <hyperlink ref="ID128" r:id="rId349" xr:uid="{00000000-0004-0000-0000-00006F010000}"/>
    <hyperlink ref="I26" r:id="rId350" xr:uid="{00000000-0004-0000-0000-000070010000}"/>
    <hyperlink ref="K26" r:id="rId351" xr:uid="{00000000-0004-0000-0000-000071010000}"/>
    <hyperlink ref="S26" r:id="rId352" xr:uid="{00000000-0004-0000-0000-000072010000}"/>
    <hyperlink ref="AR26" r:id="rId353" xr:uid="{00000000-0004-0000-0000-000073010000}"/>
    <hyperlink ref="ER26" r:id="rId354" xr:uid="{00000000-0004-0000-0000-000074010000}"/>
    <hyperlink ref="HK26" r:id="rId355" xr:uid="{00000000-0004-0000-0000-000075010000}"/>
    <hyperlink ref="HO26" r:id="rId356" xr:uid="{00000000-0004-0000-0000-000076010000}"/>
    <hyperlink ref="ID26" r:id="rId357" xr:uid="{00000000-0004-0000-0000-000077010000}"/>
    <hyperlink ref="I129" r:id="rId358" xr:uid="{00000000-0004-0000-0000-000078010000}"/>
    <hyperlink ref="K129" r:id="rId359" xr:uid="{00000000-0004-0000-0000-000079010000}"/>
    <hyperlink ref="O129" r:id="rId360" xr:uid="{00000000-0004-0000-0000-00007A010000}"/>
    <hyperlink ref="Q129" r:id="rId361" xr:uid="{00000000-0004-0000-0000-00007B010000}"/>
    <hyperlink ref="AR129" r:id="rId362" xr:uid="{00000000-0004-0000-0000-00007C010000}"/>
    <hyperlink ref="ET129" r:id="rId363" xr:uid="{00000000-0004-0000-0000-00007D010000}"/>
    <hyperlink ref="GR129" r:id="rId364" xr:uid="{00000000-0004-0000-0000-00007E010000}"/>
    <hyperlink ref="HI129" r:id="rId365" xr:uid="{00000000-0004-0000-0000-00007F010000}"/>
    <hyperlink ref="HK129" r:id="rId366" xr:uid="{00000000-0004-0000-0000-000080010000}"/>
    <hyperlink ref="HM129" r:id="rId367" xr:uid="{00000000-0004-0000-0000-000081010000}"/>
    <hyperlink ref="HN129" r:id="rId368" xr:uid="{00000000-0004-0000-0000-000082010000}"/>
    <hyperlink ref="ID129" r:id="rId369" xr:uid="{00000000-0004-0000-0000-000083010000}"/>
    <hyperlink ref="I89" r:id="rId370" xr:uid="{00000000-0004-0000-0000-000084010000}"/>
    <hyperlink ref="K89" r:id="rId371" xr:uid="{00000000-0004-0000-0000-000085010000}"/>
    <hyperlink ref="Q89" r:id="rId372" xr:uid="{00000000-0004-0000-0000-000086010000}"/>
    <hyperlink ref="S89" r:id="rId373" xr:uid="{00000000-0004-0000-0000-000087010000}"/>
    <hyperlink ref="AR89" r:id="rId374" xr:uid="{00000000-0004-0000-0000-000088010000}"/>
    <hyperlink ref="ET89" r:id="rId375" xr:uid="{00000000-0004-0000-0000-000089010000}"/>
    <hyperlink ref="EX89" r:id="rId376" xr:uid="{00000000-0004-0000-0000-00008A010000}"/>
    <hyperlink ref="HK89" r:id="rId377" xr:uid="{00000000-0004-0000-0000-00008B010000}"/>
    <hyperlink ref="HM89" r:id="rId378" xr:uid="{00000000-0004-0000-0000-00008C010000}"/>
    <hyperlink ref="HN89" r:id="rId379" xr:uid="{00000000-0004-0000-0000-00008D010000}"/>
    <hyperlink ref="ID89" r:id="rId380" xr:uid="{00000000-0004-0000-0000-00008E010000}"/>
    <hyperlink ref="I114" r:id="rId381" xr:uid="{00000000-0004-0000-0000-00008F010000}"/>
    <hyperlink ref="K114" r:id="rId382" xr:uid="{00000000-0004-0000-0000-000090010000}"/>
    <hyperlink ref="S114" r:id="rId383" xr:uid="{00000000-0004-0000-0000-000091010000}"/>
    <hyperlink ref="HK114" r:id="rId384" xr:uid="{00000000-0004-0000-0000-000092010000}"/>
    <hyperlink ref="ID114" r:id="rId385" xr:uid="{00000000-0004-0000-0000-000093010000}"/>
    <hyperlink ref="K23" r:id="rId386" xr:uid="{00000000-0004-0000-0000-000094010000}"/>
    <hyperlink ref="S23" r:id="rId387" xr:uid="{00000000-0004-0000-0000-000095010000}"/>
    <hyperlink ref="FT23" r:id="rId388" xr:uid="{00000000-0004-0000-0000-000096010000}"/>
    <hyperlink ref="FZ23" r:id="rId389" xr:uid="{00000000-0004-0000-0000-000097010000}"/>
    <hyperlink ref="HK23" r:id="rId390" xr:uid="{00000000-0004-0000-0000-000098010000}"/>
    <hyperlink ref="ID23" r:id="rId391" xr:uid="{00000000-0004-0000-0000-000099010000}"/>
    <hyperlink ref="M84" r:id="rId392" xr:uid="{00000000-0004-0000-0000-00009A010000}"/>
    <hyperlink ref="S84" r:id="rId393" xr:uid="{00000000-0004-0000-0000-00009B010000}"/>
    <hyperlink ref="AR84" r:id="rId394" xr:uid="{00000000-0004-0000-0000-00009C010000}"/>
    <hyperlink ref="ER84" r:id="rId395" xr:uid="{00000000-0004-0000-0000-00009D010000}"/>
    <hyperlink ref="ET84" r:id="rId396" xr:uid="{00000000-0004-0000-0000-00009E010000}"/>
    <hyperlink ref="GC84" r:id="rId397" xr:uid="{00000000-0004-0000-0000-00009F010000}"/>
    <hyperlink ref="HK84" r:id="rId398" xr:uid="{00000000-0004-0000-0000-0000A0010000}"/>
    <hyperlink ref="HP84" r:id="rId399" xr:uid="{00000000-0004-0000-0000-0000A1010000}"/>
    <hyperlink ref="I115" r:id="rId400" xr:uid="{00000000-0004-0000-0000-0000A2010000}"/>
    <hyperlink ref="K115" r:id="rId401" xr:uid="{00000000-0004-0000-0000-0000A3010000}"/>
    <hyperlink ref="GC115" r:id="rId402" xr:uid="{00000000-0004-0000-0000-0000A4010000}"/>
    <hyperlink ref="ID115" r:id="rId403" xr:uid="{00000000-0004-0000-0000-0000A5010000}"/>
    <hyperlink ref="S24" r:id="rId404" xr:uid="{00000000-0004-0000-0000-0000A6010000}"/>
    <hyperlink ref="HI24" r:id="rId405" xr:uid="{00000000-0004-0000-0000-0000A7010000}"/>
    <hyperlink ref="HK24" r:id="rId406" xr:uid="{00000000-0004-0000-0000-0000A8010000}"/>
    <hyperlink ref="HM24" r:id="rId407" xr:uid="{00000000-0004-0000-0000-0000A9010000}"/>
    <hyperlink ref="ID24" r:id="rId408" xr:uid="{00000000-0004-0000-0000-0000AA010000}"/>
    <hyperlink ref="K25" r:id="rId409" xr:uid="{00000000-0004-0000-0000-0000AB010000}"/>
    <hyperlink ref="AR25" r:id="rId410" xr:uid="{00000000-0004-0000-0000-0000AC010000}"/>
    <hyperlink ref="ER25" r:id="rId411" xr:uid="{00000000-0004-0000-0000-0000AD010000}"/>
    <hyperlink ref="HI25" r:id="rId412" xr:uid="{00000000-0004-0000-0000-0000AE010000}"/>
    <hyperlink ref="HK25" r:id="rId413" xr:uid="{00000000-0004-0000-0000-0000AF010000}"/>
    <hyperlink ref="HM25" r:id="rId414" xr:uid="{00000000-0004-0000-0000-0000B0010000}"/>
    <hyperlink ref="ID25" r:id="rId415" xr:uid="{00000000-0004-0000-0000-0000B1010000}"/>
    <hyperlink ref="I69" r:id="rId416" xr:uid="{00000000-0004-0000-0000-0000B2010000}"/>
    <hyperlink ref="K69" r:id="rId417" xr:uid="{00000000-0004-0000-0000-0000B3010000}"/>
    <hyperlink ref="S69" r:id="rId418" xr:uid="{00000000-0004-0000-0000-0000B4010000}"/>
    <hyperlink ref="AR69" r:id="rId419" xr:uid="{00000000-0004-0000-0000-0000B5010000}"/>
    <hyperlink ref="ER69" r:id="rId420" xr:uid="{00000000-0004-0000-0000-0000B6010000}"/>
    <hyperlink ref="ET69" r:id="rId421" xr:uid="{00000000-0004-0000-0000-0000B7010000}"/>
    <hyperlink ref="EX69" r:id="rId422" xr:uid="{00000000-0004-0000-0000-0000B8010000}"/>
    <hyperlink ref="HK69" r:id="rId423" xr:uid="{00000000-0004-0000-0000-0000B9010000}"/>
    <hyperlink ref="HM69" r:id="rId424" xr:uid="{00000000-0004-0000-0000-0000BA010000}"/>
    <hyperlink ref="HN69" r:id="rId425" xr:uid="{00000000-0004-0000-0000-0000BB010000}"/>
    <hyperlink ref="ID69" r:id="rId426" xr:uid="{00000000-0004-0000-0000-0000BC010000}"/>
    <hyperlink ref="I56" r:id="rId427" xr:uid="{00000000-0004-0000-0000-0000BD010000}"/>
    <hyperlink ref="K56" r:id="rId428" xr:uid="{00000000-0004-0000-0000-0000BE010000}"/>
    <hyperlink ref="O56" r:id="rId429" xr:uid="{00000000-0004-0000-0000-0000BF010000}"/>
    <hyperlink ref="Q56" r:id="rId430" xr:uid="{00000000-0004-0000-0000-0000C0010000}"/>
    <hyperlink ref="S56" r:id="rId431" xr:uid="{00000000-0004-0000-0000-0000C1010000}"/>
    <hyperlink ref="ER56" r:id="rId432" xr:uid="{00000000-0004-0000-0000-0000C2010000}"/>
    <hyperlink ref="ET56" r:id="rId433" xr:uid="{00000000-0004-0000-0000-0000C3010000}"/>
    <hyperlink ref="HK56" r:id="rId434" xr:uid="{00000000-0004-0000-0000-0000C4010000}"/>
    <hyperlink ref="HQ56" r:id="rId435" xr:uid="{00000000-0004-0000-0000-0000C5010000}"/>
    <hyperlink ref="K144" r:id="rId436" xr:uid="{00000000-0004-0000-0000-0000C6010000}"/>
    <hyperlink ref="O144" r:id="rId437" xr:uid="{00000000-0004-0000-0000-0000C7010000}"/>
    <hyperlink ref="S144" r:id="rId438" xr:uid="{00000000-0004-0000-0000-0000C8010000}"/>
    <hyperlink ref="ET144" r:id="rId439" xr:uid="{00000000-0004-0000-0000-0000C9010000}"/>
    <hyperlink ref="HI144" r:id="rId440" xr:uid="{00000000-0004-0000-0000-0000CA010000}"/>
    <hyperlink ref="HK144" r:id="rId441" xr:uid="{00000000-0004-0000-0000-0000CB010000}"/>
    <hyperlink ref="HM144" r:id="rId442" xr:uid="{00000000-0004-0000-0000-0000CC010000}"/>
    <hyperlink ref="ID144" r:id="rId443" xr:uid="{00000000-0004-0000-0000-0000CD010000}"/>
    <hyperlink ref="I90" r:id="rId444" xr:uid="{00000000-0004-0000-0000-0000CE010000}"/>
    <hyperlink ref="K90" r:id="rId445" xr:uid="{00000000-0004-0000-0000-0000CF010000}"/>
    <hyperlink ref="Q90" r:id="rId446" xr:uid="{00000000-0004-0000-0000-0000D0010000}"/>
    <hyperlink ref="ET90" r:id="rId447" xr:uid="{00000000-0004-0000-0000-0000D1010000}"/>
    <hyperlink ref="HK90" r:id="rId448" xr:uid="{00000000-0004-0000-0000-0000D2010000}"/>
    <hyperlink ref="ID90" r:id="rId449" xr:uid="{00000000-0004-0000-0000-0000D3010000}"/>
    <hyperlink ref="I104" r:id="rId450" xr:uid="{00000000-0004-0000-0000-0000D4010000}"/>
    <hyperlink ref="K104" r:id="rId451" xr:uid="{00000000-0004-0000-0000-0000D5010000}"/>
    <hyperlink ref="S104" r:id="rId452" xr:uid="{00000000-0004-0000-0000-0000D6010000}"/>
    <hyperlink ref="ET104" r:id="rId453" xr:uid="{00000000-0004-0000-0000-0000D7010000}"/>
    <hyperlink ref="HK104" r:id="rId454" xr:uid="{00000000-0004-0000-0000-0000D8010000}"/>
    <hyperlink ref="I70" r:id="rId455" xr:uid="{00000000-0004-0000-0000-0000DE010000}"/>
    <hyperlink ref="ET70" r:id="rId456" xr:uid="{00000000-0004-0000-0000-0000DF010000}"/>
    <hyperlink ref="HK70" r:id="rId457" xr:uid="{00000000-0004-0000-0000-0000E0010000}"/>
    <hyperlink ref="ID70" r:id="rId458" xr:uid="{00000000-0004-0000-0000-0000E1010000}"/>
    <hyperlink ref="I71" r:id="rId459" xr:uid="{00000000-0004-0000-0000-0000E2010000}"/>
    <hyperlink ref="K71" r:id="rId460" xr:uid="{00000000-0004-0000-0000-0000E3010000}"/>
    <hyperlink ref="ET71" r:id="rId461" xr:uid="{00000000-0004-0000-0000-0000E4010000}"/>
    <hyperlink ref="HK71" r:id="rId462" xr:uid="{00000000-0004-0000-0000-0000E5010000}"/>
    <hyperlink ref="ID71" r:id="rId463" xr:uid="{00000000-0004-0000-0000-0000E6010000}"/>
    <hyperlink ref="I105" r:id="rId464" xr:uid="{00000000-0004-0000-0000-0000E7010000}"/>
    <hyperlink ref="Q105" r:id="rId465" xr:uid="{00000000-0004-0000-0000-0000E8010000}"/>
    <hyperlink ref="S105" r:id="rId466" xr:uid="{00000000-0004-0000-0000-0000E9010000}"/>
    <hyperlink ref="AR105" r:id="rId467" xr:uid="{00000000-0004-0000-0000-0000EA010000}"/>
    <hyperlink ref="ET105" r:id="rId468" xr:uid="{00000000-0004-0000-0000-0000EB010000}"/>
    <hyperlink ref="FT105" r:id="rId469" xr:uid="{00000000-0004-0000-0000-0000EC010000}"/>
    <hyperlink ref="GC105" r:id="rId470" xr:uid="{00000000-0004-0000-0000-0000ED010000}"/>
    <hyperlink ref="HI105" r:id="rId471" xr:uid="{00000000-0004-0000-0000-0000EE010000}"/>
    <hyperlink ref="HK105" r:id="rId472" xr:uid="{00000000-0004-0000-0000-0000EF010000}"/>
    <hyperlink ref="HM105" r:id="rId473" xr:uid="{00000000-0004-0000-0000-0000F0010000}"/>
    <hyperlink ref="HN105" r:id="rId474" xr:uid="{00000000-0004-0000-0000-0000F1010000}"/>
    <hyperlink ref="HQ105" r:id="rId475" xr:uid="{00000000-0004-0000-0000-0000F2010000}"/>
    <hyperlink ref="I72" r:id="rId476" xr:uid="{00000000-0004-0000-0000-0000F3010000}"/>
    <hyperlink ref="K72" r:id="rId477" xr:uid="{00000000-0004-0000-0000-0000F4010000}"/>
    <hyperlink ref="AR72" r:id="rId478" xr:uid="{00000000-0004-0000-0000-0000F5010000}"/>
    <hyperlink ref="ET72" r:id="rId479" xr:uid="{00000000-0004-0000-0000-0000F6010000}"/>
    <hyperlink ref="EX72" r:id="rId480" xr:uid="{00000000-0004-0000-0000-0000F7010000}"/>
    <hyperlink ref="HK72" r:id="rId481" xr:uid="{00000000-0004-0000-0000-0000F8010000}"/>
    <hyperlink ref="ID72" r:id="rId482" xr:uid="{00000000-0004-0000-0000-0000F9010000}"/>
    <hyperlink ref="I116" r:id="rId483" xr:uid="{00000000-0004-0000-0000-0000FA010000}"/>
    <hyperlink ref="K116" r:id="rId484" xr:uid="{00000000-0004-0000-0000-0000FB010000}"/>
    <hyperlink ref="O116" r:id="rId485" xr:uid="{00000000-0004-0000-0000-0000FC010000}"/>
    <hyperlink ref="ET116" r:id="rId486" xr:uid="{00000000-0004-0000-0000-0000FD010000}"/>
    <hyperlink ref="HI116" r:id="rId487" xr:uid="{00000000-0004-0000-0000-0000FE010000}"/>
    <hyperlink ref="HK116" r:id="rId488" xr:uid="{00000000-0004-0000-0000-0000FF010000}"/>
    <hyperlink ref="HN116" r:id="rId489" xr:uid="{00000000-0004-0000-0000-000000020000}"/>
    <hyperlink ref="O11" r:id="rId490" xr:uid="{00000000-0004-0000-0000-000001020000}"/>
    <hyperlink ref="ET11" r:id="rId491" xr:uid="{00000000-0004-0000-0000-000002020000}"/>
    <hyperlink ref="HK11" r:id="rId492" xr:uid="{00000000-0004-0000-0000-000003020000}"/>
    <hyperlink ref="I106" r:id="rId493" xr:uid="{00000000-0004-0000-0000-000004020000}"/>
    <hyperlink ref="Q106" r:id="rId494" xr:uid="{00000000-0004-0000-0000-000005020000}"/>
    <hyperlink ref="S106" r:id="rId495" xr:uid="{00000000-0004-0000-0000-000006020000}"/>
    <hyperlink ref="ET106" r:id="rId496" xr:uid="{00000000-0004-0000-0000-000007020000}"/>
    <hyperlink ref="HK106" r:id="rId497" xr:uid="{00000000-0004-0000-0000-000008020000}"/>
    <hyperlink ref="HM106" r:id="rId498" xr:uid="{00000000-0004-0000-0000-000009020000}"/>
    <hyperlink ref="HN106" r:id="rId499" xr:uid="{00000000-0004-0000-0000-00000A020000}"/>
    <hyperlink ref="K91" r:id="rId500" xr:uid="{00000000-0004-0000-0000-00000B020000}"/>
    <hyperlink ref="M91" r:id="rId501" xr:uid="{00000000-0004-0000-0000-00000C020000}"/>
    <hyperlink ref="Q91" r:id="rId502" xr:uid="{00000000-0004-0000-0000-00000D020000}"/>
    <hyperlink ref="AR91" r:id="rId503" xr:uid="{00000000-0004-0000-0000-00000E020000}"/>
    <hyperlink ref="ET91" r:id="rId504" xr:uid="{00000000-0004-0000-0000-00000F020000}"/>
    <hyperlink ref="EX91" r:id="rId505" xr:uid="{00000000-0004-0000-0000-000010020000}"/>
    <hyperlink ref="HK91" r:id="rId506" xr:uid="{00000000-0004-0000-0000-000011020000}"/>
    <hyperlink ref="HN91" r:id="rId507" xr:uid="{00000000-0004-0000-0000-000012020000}"/>
    <hyperlink ref="ID91" r:id="rId508" xr:uid="{00000000-0004-0000-0000-000013020000}"/>
    <hyperlink ref="ET28" r:id="rId509" xr:uid="{00000000-0004-0000-0000-000014020000}"/>
    <hyperlink ref="HK28" r:id="rId510" xr:uid="{00000000-0004-0000-0000-000015020000}"/>
    <hyperlink ref="ID28" r:id="rId511" xr:uid="{00000000-0004-0000-0000-000016020000}"/>
    <hyperlink ref="I58" r:id="rId512" xr:uid="{00000000-0004-0000-0000-000017020000}"/>
    <hyperlink ref="K58" r:id="rId513" xr:uid="{00000000-0004-0000-0000-000018020000}"/>
    <hyperlink ref="O58" r:id="rId514" xr:uid="{00000000-0004-0000-0000-000019020000}"/>
    <hyperlink ref="S58" r:id="rId515" xr:uid="{00000000-0004-0000-0000-00001A020000}"/>
    <hyperlink ref="HI58" r:id="rId516" xr:uid="{00000000-0004-0000-0000-00001B020000}"/>
    <hyperlink ref="HK58" r:id="rId517" xr:uid="{00000000-0004-0000-0000-00001C020000}"/>
    <hyperlink ref="HM58" r:id="rId518" xr:uid="{00000000-0004-0000-0000-00001D020000}"/>
    <hyperlink ref="HN58" r:id="rId519" xr:uid="{00000000-0004-0000-0000-00001E020000}"/>
    <hyperlink ref="K96" r:id="rId520" xr:uid="{00000000-0004-0000-0000-00001F020000}"/>
    <hyperlink ref="Q96" r:id="rId521" xr:uid="{00000000-0004-0000-0000-000020020000}"/>
    <hyperlink ref="S96" r:id="rId522" xr:uid="{00000000-0004-0000-0000-000021020000}"/>
    <hyperlink ref="AR96" r:id="rId523" xr:uid="{00000000-0004-0000-0000-000022020000}"/>
    <hyperlink ref="ER96" r:id="rId524" xr:uid="{00000000-0004-0000-0000-000023020000}"/>
    <hyperlink ref="ET96" r:id="rId525" xr:uid="{00000000-0004-0000-0000-000024020000}"/>
    <hyperlink ref="EX96" r:id="rId526" xr:uid="{00000000-0004-0000-0000-000025020000}"/>
    <hyperlink ref="HI96" r:id="rId527" xr:uid="{00000000-0004-0000-0000-000026020000}"/>
    <hyperlink ref="HK96" r:id="rId528" xr:uid="{00000000-0004-0000-0000-000027020000}"/>
    <hyperlink ref="HM96" r:id="rId529" xr:uid="{00000000-0004-0000-0000-000028020000}"/>
    <hyperlink ref="HN96" r:id="rId530" xr:uid="{00000000-0004-0000-0000-000029020000}"/>
    <hyperlink ref="HP96" r:id="rId531" xr:uid="{00000000-0004-0000-0000-00002A020000}"/>
    <hyperlink ref="I47" r:id="rId532" xr:uid="{00000000-0004-0000-0000-00002B020000}"/>
    <hyperlink ref="K47" r:id="rId533" xr:uid="{00000000-0004-0000-0000-00002C020000}"/>
    <hyperlink ref="Q47" r:id="rId534" xr:uid="{00000000-0004-0000-0000-00002D020000}"/>
    <hyperlink ref="S47" r:id="rId535" xr:uid="{00000000-0004-0000-0000-00002E020000}"/>
    <hyperlink ref="ET47" r:id="rId536" xr:uid="{00000000-0004-0000-0000-00002F020000}"/>
    <hyperlink ref="EX47" r:id="rId537" xr:uid="{00000000-0004-0000-0000-000030020000}"/>
    <hyperlink ref="HK47" r:id="rId538" xr:uid="{00000000-0004-0000-0000-000031020000}"/>
    <hyperlink ref="HN47" r:id="rId539" xr:uid="{00000000-0004-0000-0000-000032020000}"/>
    <hyperlink ref="ID47" r:id="rId540" xr:uid="{00000000-0004-0000-0000-000033020000}"/>
    <hyperlink ref="K92" r:id="rId541" xr:uid="{00000000-0004-0000-0000-000034020000}"/>
    <hyperlink ref="M92" r:id="rId542" xr:uid="{00000000-0004-0000-0000-000035020000}"/>
    <hyperlink ref="Q92" r:id="rId543" xr:uid="{00000000-0004-0000-0000-000036020000}"/>
    <hyperlink ref="ET92" r:id="rId544" xr:uid="{00000000-0004-0000-0000-000037020000}"/>
    <hyperlink ref="EX92" r:id="rId545" xr:uid="{00000000-0004-0000-0000-000038020000}"/>
    <hyperlink ref="HK92" r:id="rId546" xr:uid="{00000000-0004-0000-0000-000039020000}"/>
    <hyperlink ref="ID92" r:id="rId547" xr:uid="{00000000-0004-0000-0000-00003A020000}"/>
    <hyperlink ref="O29" r:id="rId548" xr:uid="{00000000-0004-0000-0000-00003B020000}"/>
    <hyperlink ref="AR29" r:id="rId549" xr:uid="{00000000-0004-0000-0000-00003C020000}"/>
    <hyperlink ref="ET29" r:id="rId550" xr:uid="{00000000-0004-0000-0000-00003D020000}"/>
    <hyperlink ref="EX29" r:id="rId551" xr:uid="{00000000-0004-0000-0000-00003E020000}"/>
    <hyperlink ref="HK29" r:id="rId552" xr:uid="{00000000-0004-0000-0000-00003F020000}"/>
    <hyperlink ref="ID29" r:id="rId553" xr:uid="{00000000-0004-0000-0000-000040020000}"/>
    <hyperlink ref="I54" r:id="rId554" xr:uid="{00000000-0004-0000-0000-000041020000}"/>
    <hyperlink ref="K54" r:id="rId555" xr:uid="{00000000-0004-0000-0000-000042020000}"/>
    <hyperlink ref="S54" r:id="rId556" xr:uid="{00000000-0004-0000-0000-000043020000}"/>
    <hyperlink ref="AR54" r:id="rId557" xr:uid="{00000000-0004-0000-0000-000044020000}"/>
    <hyperlink ref="ER54" r:id="rId558" xr:uid="{00000000-0004-0000-0000-000045020000}"/>
    <hyperlink ref="ET54" r:id="rId559" xr:uid="{00000000-0004-0000-0000-000046020000}"/>
    <hyperlink ref="EX54" r:id="rId560" xr:uid="{00000000-0004-0000-0000-000047020000}"/>
    <hyperlink ref="HN54" r:id="rId561" xr:uid="{00000000-0004-0000-0000-000048020000}"/>
    <hyperlink ref="HQ54" r:id="rId562" xr:uid="{00000000-0004-0000-0000-000049020000}"/>
    <hyperlink ref="M97" r:id="rId563" xr:uid="{00000000-0004-0000-0000-00004A020000}"/>
    <hyperlink ref="O97" r:id="rId564" xr:uid="{00000000-0004-0000-0000-00004B020000}"/>
    <hyperlink ref="Q97" r:id="rId565" xr:uid="{00000000-0004-0000-0000-00004C020000}"/>
    <hyperlink ref="S97" r:id="rId566" xr:uid="{00000000-0004-0000-0000-00004D020000}"/>
    <hyperlink ref="AR97" r:id="rId567" xr:uid="{00000000-0004-0000-0000-00004E020000}"/>
    <hyperlink ref="ER97" r:id="rId568" xr:uid="{00000000-0004-0000-0000-00004F020000}"/>
    <hyperlink ref="ET97" r:id="rId569" xr:uid="{00000000-0004-0000-0000-000050020000}"/>
    <hyperlink ref="EX97" r:id="rId570" xr:uid="{00000000-0004-0000-0000-000051020000}"/>
    <hyperlink ref="HI97" r:id="rId571" xr:uid="{00000000-0004-0000-0000-000052020000}"/>
    <hyperlink ref="HK97" r:id="rId572" xr:uid="{00000000-0004-0000-0000-000053020000}"/>
    <hyperlink ref="HM97" r:id="rId573" xr:uid="{00000000-0004-0000-0000-000054020000}"/>
    <hyperlink ref="HN97" r:id="rId574" xr:uid="{00000000-0004-0000-0000-000055020000}"/>
    <hyperlink ref="ID97" r:id="rId575" xr:uid="{00000000-0004-0000-0000-000056020000}"/>
    <hyperlink ref="K12" r:id="rId576" xr:uid="{00000000-0004-0000-0000-000057020000}"/>
    <hyperlink ref="O12" r:id="rId577" xr:uid="{00000000-0004-0000-0000-000058020000}"/>
    <hyperlink ref="ET12" r:id="rId578" xr:uid="{00000000-0004-0000-0000-000059020000}"/>
    <hyperlink ref="HK12" r:id="rId579" xr:uid="{00000000-0004-0000-0000-00005A020000}"/>
    <hyperlink ref="I41" r:id="rId580" xr:uid="{00000000-0004-0000-0000-00005B020000}"/>
    <hyperlink ref="K41" r:id="rId581" xr:uid="{00000000-0004-0000-0000-00005C020000}"/>
    <hyperlink ref="S41" r:id="rId582" xr:uid="{00000000-0004-0000-0000-00005D020000}"/>
    <hyperlink ref="ET41" r:id="rId583" xr:uid="{00000000-0004-0000-0000-00005E020000}"/>
    <hyperlink ref="HI41" r:id="rId584" xr:uid="{00000000-0004-0000-0000-00005F020000}"/>
    <hyperlink ref="HK41" r:id="rId585" xr:uid="{00000000-0004-0000-0000-000060020000}"/>
    <hyperlink ref="HM41" r:id="rId586" xr:uid="{00000000-0004-0000-0000-000061020000}"/>
    <hyperlink ref="HN41" r:id="rId587" xr:uid="{00000000-0004-0000-0000-000062020000}"/>
    <hyperlink ref="HR41" r:id="rId588" xr:uid="{00000000-0004-0000-0000-000063020000}"/>
    <hyperlink ref="I101" r:id="rId589" xr:uid="{00000000-0004-0000-0000-000064020000}"/>
    <hyperlink ref="K101" r:id="rId590" xr:uid="{00000000-0004-0000-0000-000065020000}"/>
    <hyperlink ref="M101" r:id="rId591" xr:uid="{00000000-0004-0000-0000-000066020000}"/>
    <hyperlink ref="S101" r:id="rId592" xr:uid="{00000000-0004-0000-0000-000067020000}"/>
    <hyperlink ref="AR101" r:id="rId593" xr:uid="{00000000-0004-0000-0000-000068020000}"/>
    <hyperlink ref="ER101" r:id="rId594" xr:uid="{00000000-0004-0000-0000-000069020000}"/>
    <hyperlink ref="ET101" r:id="rId595" xr:uid="{00000000-0004-0000-0000-00006A020000}"/>
    <hyperlink ref="HK101" r:id="rId596" xr:uid="{00000000-0004-0000-0000-00006B020000}"/>
    <hyperlink ref="ID101" r:id="rId597" xr:uid="{00000000-0004-0000-0000-00006C020000}"/>
    <hyperlink ref="I17" r:id="rId598" xr:uid="{00000000-0004-0000-0000-00006D020000}"/>
    <hyperlink ref="K17" r:id="rId599" xr:uid="{00000000-0004-0000-0000-00006E020000}"/>
    <hyperlink ref="ER17" r:id="rId600" xr:uid="{00000000-0004-0000-0000-00006F020000}"/>
    <hyperlink ref="ET17" r:id="rId601" xr:uid="{00000000-0004-0000-0000-000070020000}"/>
    <hyperlink ref="HI17" r:id="rId602" xr:uid="{00000000-0004-0000-0000-000071020000}"/>
    <hyperlink ref="HK17" r:id="rId603" xr:uid="{00000000-0004-0000-0000-000072020000}"/>
    <hyperlink ref="HQ17" r:id="rId604" xr:uid="{00000000-0004-0000-0000-000073020000}"/>
    <hyperlink ref="I42" r:id="rId605" xr:uid="{00000000-0004-0000-0000-000074020000}"/>
    <hyperlink ref="K42" r:id="rId606" xr:uid="{00000000-0004-0000-0000-000075020000}"/>
    <hyperlink ref="AR42" r:id="rId607" xr:uid="{00000000-0004-0000-0000-000076020000}"/>
    <hyperlink ref="ET42" r:id="rId608" xr:uid="{00000000-0004-0000-0000-000077020000}"/>
    <hyperlink ref="HI42" r:id="rId609" xr:uid="{00000000-0004-0000-0000-000078020000}"/>
    <hyperlink ref="HK42" r:id="rId610" xr:uid="{00000000-0004-0000-0000-000079020000}"/>
    <hyperlink ref="I102" r:id="rId611" xr:uid="{00000000-0004-0000-0000-00007A020000}"/>
    <hyperlink ref="K102" r:id="rId612" xr:uid="{00000000-0004-0000-0000-00007B020000}"/>
    <hyperlink ref="M102" r:id="rId613" xr:uid="{00000000-0004-0000-0000-00007C020000}"/>
    <hyperlink ref="ER102" r:id="rId614" xr:uid="{00000000-0004-0000-0000-00007D020000}"/>
    <hyperlink ref="ET102" r:id="rId615" xr:uid="{00000000-0004-0000-0000-00007E020000}"/>
    <hyperlink ref="HI102" r:id="rId616" xr:uid="{00000000-0004-0000-0000-00007F020000}"/>
    <hyperlink ref="HK102" r:id="rId617" xr:uid="{00000000-0004-0000-0000-000080020000}"/>
    <hyperlink ref="HM102" r:id="rId618" xr:uid="{00000000-0004-0000-0000-000081020000}"/>
    <hyperlink ref="ID102" r:id="rId619" xr:uid="{00000000-0004-0000-0000-000082020000}"/>
    <hyperlink ref="I154" r:id="rId620" xr:uid="{00000000-0004-0000-0000-000083020000}"/>
    <hyperlink ref="K154" r:id="rId621" xr:uid="{00000000-0004-0000-0000-000084020000}"/>
    <hyperlink ref="S154" r:id="rId622" xr:uid="{00000000-0004-0000-0000-000085020000}"/>
    <hyperlink ref="ET154" r:id="rId623" xr:uid="{00000000-0004-0000-0000-000086020000}"/>
    <hyperlink ref="EX154" r:id="rId624" xr:uid="{00000000-0004-0000-0000-000087020000}"/>
    <hyperlink ref="HK154" r:id="rId625" xr:uid="{00000000-0004-0000-0000-000088020000}"/>
    <hyperlink ref="HM154" r:id="rId626" xr:uid="{00000000-0004-0000-0000-000089020000}"/>
    <hyperlink ref="ID154" r:id="rId627" xr:uid="{00000000-0004-0000-0000-00008A020000}"/>
    <hyperlink ref="I155" r:id="rId628" xr:uid="{00000000-0004-0000-0000-00008B020000}"/>
    <hyperlink ref="K155" r:id="rId629" xr:uid="{00000000-0004-0000-0000-00008C020000}"/>
    <hyperlink ref="S155" r:id="rId630" xr:uid="{00000000-0004-0000-0000-00008D020000}"/>
    <hyperlink ref="ET155" r:id="rId631" xr:uid="{00000000-0004-0000-0000-00008E020000}"/>
    <hyperlink ref="ID155" r:id="rId632" xr:uid="{00000000-0004-0000-0000-00008F020000}"/>
    <hyperlink ref="I39" r:id="rId633" xr:uid="{00000000-0004-0000-0000-000090020000}"/>
    <hyperlink ref="K39" r:id="rId634" xr:uid="{00000000-0004-0000-0000-000091020000}"/>
    <hyperlink ref="ER39" r:id="rId635" xr:uid="{00000000-0004-0000-0000-000092020000}"/>
    <hyperlink ref="ET39" r:id="rId636" xr:uid="{00000000-0004-0000-0000-000093020000}"/>
    <hyperlink ref="HN39" r:id="rId637" xr:uid="{00000000-0004-0000-0000-000094020000}"/>
    <hyperlink ref="I156" r:id="rId638" xr:uid="{00000000-0004-0000-0000-000095020000}"/>
    <hyperlink ref="K156" r:id="rId639" xr:uid="{00000000-0004-0000-0000-000096020000}"/>
    <hyperlink ref="ET156" r:id="rId640" xr:uid="{00000000-0004-0000-0000-000097020000}"/>
    <hyperlink ref="FT156" r:id="rId641" xr:uid="{00000000-0004-0000-0000-000098020000}"/>
    <hyperlink ref="HK156" r:id="rId642" xr:uid="{00000000-0004-0000-0000-000099020000}"/>
    <hyperlink ref="ID156" r:id="rId643" xr:uid="{00000000-0004-0000-0000-00009A020000}"/>
    <hyperlink ref="I79" r:id="rId644" xr:uid="{00000000-0004-0000-0000-00009B020000}"/>
    <hyperlink ref="K79" r:id="rId645" xr:uid="{00000000-0004-0000-0000-00009C020000}"/>
    <hyperlink ref="O79" r:id="rId646" xr:uid="{00000000-0004-0000-0000-00009D020000}"/>
    <hyperlink ref="ER79" r:id="rId647" xr:uid="{00000000-0004-0000-0000-00009E020000}"/>
    <hyperlink ref="ET79" r:id="rId648" xr:uid="{00000000-0004-0000-0000-00009F020000}"/>
    <hyperlink ref="HI79" r:id="rId649" xr:uid="{00000000-0004-0000-0000-0000A0020000}"/>
    <hyperlink ref="HK79" r:id="rId650" xr:uid="{00000000-0004-0000-0000-0000A1020000}"/>
    <hyperlink ref="HM79" r:id="rId651" xr:uid="{00000000-0004-0000-0000-0000A2020000}"/>
    <hyperlink ref="HN79" r:id="rId652" xr:uid="{00000000-0004-0000-0000-0000A3020000}"/>
    <hyperlink ref="HR79" r:id="rId653" xr:uid="{00000000-0004-0000-0000-0000A4020000}"/>
    <hyperlink ref="I40" r:id="rId654" xr:uid="{00000000-0004-0000-0000-0000A5020000}"/>
    <hyperlink ref="K40" r:id="rId655" xr:uid="{00000000-0004-0000-0000-0000A6020000}"/>
    <hyperlink ref="O40" r:id="rId656" xr:uid="{00000000-0004-0000-0000-0000A7020000}"/>
    <hyperlink ref="Q40" r:id="rId657" xr:uid="{00000000-0004-0000-0000-0000A8020000}"/>
    <hyperlink ref="ER40" r:id="rId658" xr:uid="{00000000-0004-0000-0000-0000A9020000}"/>
    <hyperlink ref="HK40" r:id="rId659" xr:uid="{00000000-0004-0000-0000-0000AA020000}"/>
    <hyperlink ref="HM40" r:id="rId660" xr:uid="{00000000-0004-0000-0000-0000AB020000}"/>
    <hyperlink ref="HN40" r:id="rId661" xr:uid="{00000000-0004-0000-0000-0000AC020000}"/>
    <hyperlink ref="HR40" r:id="rId662" xr:uid="{00000000-0004-0000-0000-0000AD020000}"/>
    <hyperlink ref="ID40" r:id="rId663" xr:uid="{00000000-0004-0000-0000-0000AE020000}"/>
    <hyperlink ref="I49" r:id="rId664" xr:uid="{00000000-0004-0000-0000-0000AF020000}"/>
    <hyperlink ref="K49" r:id="rId665" xr:uid="{00000000-0004-0000-0000-0000B0020000}"/>
    <hyperlink ref="Q49" r:id="rId666" xr:uid="{00000000-0004-0000-0000-0000B1020000}"/>
    <hyperlink ref="S49" r:id="rId667" xr:uid="{00000000-0004-0000-0000-0000B2020000}"/>
    <hyperlink ref="ET49" r:id="rId668" xr:uid="{00000000-0004-0000-0000-0000B3020000}"/>
    <hyperlink ref="HK49" r:id="rId669" xr:uid="{00000000-0004-0000-0000-0000B4020000}"/>
    <hyperlink ref="I18" r:id="rId670" xr:uid="{00000000-0004-0000-0000-0000B5020000}"/>
    <hyperlink ref="K18" r:id="rId671" xr:uid="{00000000-0004-0000-0000-0000B6020000}"/>
    <hyperlink ref="ER18" r:id="rId672" xr:uid="{00000000-0004-0000-0000-0000B7020000}"/>
    <hyperlink ref="ET18" r:id="rId673" xr:uid="{00000000-0004-0000-0000-0000B8020000}"/>
    <hyperlink ref="HK18" r:id="rId674" xr:uid="{00000000-0004-0000-0000-0000B9020000}"/>
    <hyperlink ref="HM18" r:id="rId675" xr:uid="{00000000-0004-0000-0000-0000BA020000}"/>
    <hyperlink ref="HN18" r:id="rId676" xr:uid="{00000000-0004-0000-0000-0000BB020000}"/>
    <hyperlink ref="I50" r:id="rId677" xr:uid="{00000000-0004-0000-0000-0000BC020000}"/>
    <hyperlink ref="K50" r:id="rId678" xr:uid="{00000000-0004-0000-0000-0000BD020000}"/>
    <hyperlink ref="AR50" r:id="rId679" xr:uid="{00000000-0004-0000-0000-0000BE020000}"/>
    <hyperlink ref="ET50" r:id="rId680" xr:uid="{00000000-0004-0000-0000-0000BF020000}"/>
    <hyperlink ref="I150" r:id="rId681" xr:uid="{00000000-0004-0000-0000-0000C0020000}"/>
    <hyperlink ref="K150" r:id="rId682" xr:uid="{00000000-0004-0000-0000-0000C1020000}"/>
    <hyperlink ref="AR150" r:id="rId683" xr:uid="{00000000-0004-0000-0000-0000C2020000}"/>
    <hyperlink ref="ER150" r:id="rId684" xr:uid="{00000000-0004-0000-0000-0000C3020000}"/>
    <hyperlink ref="ET150" r:id="rId685" xr:uid="{00000000-0004-0000-0000-0000C4020000}"/>
    <hyperlink ref="EX150" r:id="rId686" xr:uid="{00000000-0004-0000-0000-0000C5020000}"/>
    <hyperlink ref="HI150" r:id="rId687" xr:uid="{00000000-0004-0000-0000-0000C6020000}"/>
    <hyperlink ref="HK150" r:id="rId688" xr:uid="{00000000-0004-0000-0000-0000C7020000}"/>
    <hyperlink ref="HM150" r:id="rId689" xr:uid="{00000000-0004-0000-0000-0000C8020000}"/>
    <hyperlink ref="I151" r:id="rId690" xr:uid="{00000000-0004-0000-0000-0000C9020000}"/>
    <hyperlink ref="K151" r:id="rId691" xr:uid="{00000000-0004-0000-0000-0000CA020000}"/>
    <hyperlink ref="ET151" r:id="rId692" xr:uid="{00000000-0004-0000-0000-0000CB020000}"/>
    <hyperlink ref="EX151" r:id="rId693" xr:uid="{00000000-0004-0000-0000-0000CC020000}"/>
    <hyperlink ref="HK151" r:id="rId694" xr:uid="{00000000-0004-0000-0000-0000CD020000}"/>
    <hyperlink ref="I152" r:id="rId695" xr:uid="{00000000-0004-0000-0000-0000CE020000}"/>
    <hyperlink ref="K152" r:id="rId696" xr:uid="{00000000-0004-0000-0000-0000CF020000}"/>
    <hyperlink ref="AR152" r:id="rId697" xr:uid="{00000000-0004-0000-0000-0000D0020000}"/>
    <hyperlink ref="ET152" r:id="rId698" xr:uid="{00000000-0004-0000-0000-0000D1020000}"/>
    <hyperlink ref="EX152" r:id="rId699" xr:uid="{00000000-0004-0000-0000-0000D2020000}"/>
    <hyperlink ref="K82" r:id="rId700" xr:uid="{00000000-0004-0000-0000-0000D3020000}"/>
    <hyperlink ref="S82" r:id="rId701" xr:uid="{00000000-0004-0000-0000-0000D4020000}"/>
    <hyperlink ref="AR82" r:id="rId702" xr:uid="{00000000-0004-0000-0000-0000D5020000}"/>
    <hyperlink ref="ET82" r:id="rId703" xr:uid="{00000000-0004-0000-0000-0000D6020000}"/>
    <hyperlink ref="HK82" r:id="rId704" xr:uid="{00000000-0004-0000-0000-0000D7020000}"/>
    <hyperlink ref="ID82" r:id="rId705" xr:uid="{00000000-0004-0000-0000-0000D8020000}"/>
    <hyperlink ref="I135" r:id="rId706" xr:uid="{00000000-0004-0000-0000-0000D9020000}"/>
    <hyperlink ref="O135" r:id="rId707" xr:uid="{00000000-0004-0000-0000-0000DA020000}"/>
    <hyperlink ref="AR135" r:id="rId708" xr:uid="{00000000-0004-0000-0000-0000DB020000}"/>
    <hyperlink ref="HI135" r:id="rId709" xr:uid="{00000000-0004-0000-0000-0000DC020000}"/>
    <hyperlink ref="HK135" r:id="rId710" xr:uid="{00000000-0004-0000-0000-0000DD020000}"/>
    <hyperlink ref="HM135" r:id="rId711" xr:uid="{00000000-0004-0000-0000-0000DE020000}"/>
    <hyperlink ref="HN135" r:id="rId712" xr:uid="{00000000-0004-0000-0000-0000DF020000}"/>
    <hyperlink ref="HQ135" r:id="rId713" xr:uid="{00000000-0004-0000-0000-0000E0020000}"/>
    <hyperlink ref="ID135" r:id="rId714" xr:uid="{00000000-0004-0000-0000-0000E1020000}"/>
    <hyperlink ref="I37" r:id="rId715" xr:uid="{00000000-0004-0000-0000-0000E2020000}"/>
    <hyperlink ref="K37" r:id="rId716" xr:uid="{00000000-0004-0000-0000-0000E3020000}"/>
    <hyperlink ref="ET37" r:id="rId717" xr:uid="{00000000-0004-0000-0000-0000E4020000}"/>
    <hyperlink ref="GC37" r:id="rId718" location="/" xr:uid="{00000000-0004-0000-0000-0000E5020000}"/>
    <hyperlink ref="HI37" r:id="rId719" location="/main" xr:uid="{00000000-0004-0000-0000-0000E6020000}"/>
    <hyperlink ref="HK37" r:id="rId720" location="/" xr:uid="{00000000-0004-0000-0000-0000E7020000}"/>
    <hyperlink ref="HM37" r:id="rId721" xr:uid="{00000000-0004-0000-0000-0000E8020000}"/>
    <hyperlink ref="I80" r:id="rId722" xr:uid="{00000000-0004-0000-0000-0000E9020000}"/>
    <hyperlink ref="K80" r:id="rId723" xr:uid="{00000000-0004-0000-0000-0000EA020000}"/>
    <hyperlink ref="S80" r:id="rId724" xr:uid="{00000000-0004-0000-0000-0000EB020000}"/>
    <hyperlink ref="ER80" r:id="rId725" xr:uid="{00000000-0004-0000-0000-0000EC020000}"/>
    <hyperlink ref="ET80" r:id="rId726" xr:uid="{00000000-0004-0000-0000-0000ED020000}"/>
    <hyperlink ref="HI80" r:id="rId727" xr:uid="{00000000-0004-0000-0000-0000EE020000}"/>
    <hyperlink ref="HK80" r:id="rId728" xr:uid="{00000000-0004-0000-0000-0000EF020000}"/>
    <hyperlink ref="HM80" r:id="rId729" xr:uid="{00000000-0004-0000-0000-0000F0020000}"/>
    <hyperlink ref="HR80" r:id="rId730" xr:uid="{00000000-0004-0000-0000-0000F1020000}"/>
    <hyperlink ref="ID80" r:id="rId731" xr:uid="{00000000-0004-0000-0000-0000F2020000}"/>
    <hyperlink ref="I81" r:id="rId732" xr:uid="{00000000-0004-0000-0000-0000F3020000}"/>
    <hyperlink ref="K81" r:id="rId733" xr:uid="{00000000-0004-0000-0000-0000F4020000}"/>
    <hyperlink ref="S81" r:id="rId734" xr:uid="{00000000-0004-0000-0000-0000F5020000}"/>
    <hyperlink ref="ER81" r:id="rId735" xr:uid="{00000000-0004-0000-0000-0000F6020000}"/>
    <hyperlink ref="ET81" r:id="rId736" xr:uid="{00000000-0004-0000-0000-0000F7020000}"/>
    <hyperlink ref="HI81" r:id="rId737" xr:uid="{00000000-0004-0000-0000-0000F8020000}"/>
    <hyperlink ref="HK81" r:id="rId738" xr:uid="{00000000-0004-0000-0000-0000F9020000}"/>
    <hyperlink ref="HM81" r:id="rId739" xr:uid="{00000000-0004-0000-0000-0000FA020000}"/>
    <hyperlink ref="HR81" r:id="rId740" xr:uid="{00000000-0004-0000-0000-0000FB020000}"/>
    <hyperlink ref="ID81" r:id="rId741" xr:uid="{00000000-0004-0000-0000-0000FC020000}"/>
    <hyperlink ref="K83" r:id="rId742" xr:uid="{00000000-0004-0000-0000-0000FD020000}"/>
    <hyperlink ref="S83" r:id="rId743" xr:uid="{00000000-0004-0000-0000-0000FE020000}"/>
    <hyperlink ref="AR83" r:id="rId744" xr:uid="{00000000-0004-0000-0000-0000FF020000}"/>
    <hyperlink ref="ER83" r:id="rId745" xr:uid="{00000000-0004-0000-0000-000000030000}"/>
    <hyperlink ref="ET83" r:id="rId746" xr:uid="{00000000-0004-0000-0000-000001030000}"/>
    <hyperlink ref="HK83" r:id="rId747" xr:uid="{00000000-0004-0000-0000-000002030000}"/>
    <hyperlink ref="ID83" r:id="rId748" xr:uid="{00000000-0004-0000-0000-000003030000}"/>
    <hyperlink ref="K76" r:id="rId749" xr:uid="{00000000-0004-0000-0000-000004030000}"/>
    <hyperlink ref="O76" r:id="rId750" xr:uid="{00000000-0004-0000-0000-000005030000}"/>
    <hyperlink ref="Q76" r:id="rId751" xr:uid="{00000000-0004-0000-0000-000006030000}"/>
    <hyperlink ref="S76" r:id="rId752" xr:uid="{00000000-0004-0000-0000-000007030000}"/>
    <hyperlink ref="ET76" r:id="rId753" xr:uid="{00000000-0004-0000-0000-000008030000}"/>
    <hyperlink ref="HI76" r:id="rId754" xr:uid="{00000000-0004-0000-0000-000009030000}"/>
    <hyperlink ref="HK76" r:id="rId755" xr:uid="{00000000-0004-0000-0000-00000A030000}"/>
    <hyperlink ref="HM76" r:id="rId756" xr:uid="{00000000-0004-0000-0000-00000B030000}"/>
    <hyperlink ref="HN76" r:id="rId757" xr:uid="{00000000-0004-0000-0000-00000C030000}"/>
    <hyperlink ref="ID76" r:id="rId758" xr:uid="{00000000-0004-0000-0000-00000D030000}"/>
    <hyperlink ref="K13" r:id="rId759" xr:uid="{00000000-0004-0000-0000-00000E030000}"/>
    <hyperlink ref="O13" r:id="rId760" xr:uid="{00000000-0004-0000-0000-00000F030000}"/>
    <hyperlink ref="ET13" r:id="rId761" xr:uid="{00000000-0004-0000-0000-000010030000}"/>
    <hyperlink ref="HI13" r:id="rId762" xr:uid="{00000000-0004-0000-0000-000011030000}"/>
    <hyperlink ref="HK13" r:id="rId763" xr:uid="{00000000-0004-0000-0000-000012030000}"/>
    <hyperlink ref="K109" r:id="rId764" xr:uid="{00000000-0004-0000-0000-000013030000}"/>
    <hyperlink ref="ET109" r:id="rId765" xr:uid="{00000000-0004-0000-0000-000014030000}"/>
    <hyperlink ref="FT109" r:id="rId766" xr:uid="{00000000-0004-0000-0000-000015030000}"/>
    <hyperlink ref="HK109" r:id="rId767" xr:uid="{00000000-0004-0000-0000-000016030000}"/>
    <hyperlink ref="M85" r:id="rId768" xr:uid="{00000000-0004-0000-0000-000017030000}"/>
    <hyperlink ref="ET85" r:id="rId769" xr:uid="{00000000-0004-0000-0000-000018030000}"/>
    <hyperlink ref="HK85" r:id="rId770" xr:uid="{00000000-0004-0000-0000-000019030000}"/>
    <hyperlink ref="I103" r:id="rId771" xr:uid="{00000000-0004-0000-0000-00001A030000}"/>
    <hyperlink ref="K103" r:id="rId772" xr:uid="{00000000-0004-0000-0000-00001B030000}"/>
    <hyperlink ref="M103" r:id="rId773" xr:uid="{00000000-0004-0000-0000-00001C030000}"/>
    <hyperlink ref="S103" r:id="rId774" xr:uid="{00000000-0004-0000-0000-00001D030000}"/>
    <hyperlink ref="AR103" r:id="rId775" xr:uid="{00000000-0004-0000-0000-00001E030000}"/>
    <hyperlink ref="ER103" r:id="rId776" xr:uid="{00000000-0004-0000-0000-00001F030000}"/>
    <hyperlink ref="ET103" r:id="rId777" xr:uid="{00000000-0004-0000-0000-000020030000}"/>
    <hyperlink ref="HI103" r:id="rId778" xr:uid="{00000000-0004-0000-0000-000021030000}"/>
    <hyperlink ref="HK103" r:id="rId779" xr:uid="{00000000-0004-0000-0000-000022030000}"/>
    <hyperlink ref="HM103" r:id="rId780" xr:uid="{00000000-0004-0000-0000-000023030000}"/>
    <hyperlink ref="K133" r:id="rId781" xr:uid="{00000000-0004-0000-0000-000024030000}"/>
    <hyperlink ref="ET133" r:id="rId782" xr:uid="{00000000-0004-0000-0000-000025030000}"/>
    <hyperlink ref="HK133" r:id="rId783" xr:uid="{00000000-0004-0000-0000-000026030000}"/>
    <hyperlink ref="I60" r:id="rId784" xr:uid="{00000000-0004-0000-0000-000027030000}"/>
    <hyperlink ref="K60" r:id="rId785" xr:uid="{00000000-0004-0000-0000-000028030000}"/>
    <hyperlink ref="Q60" r:id="rId786" xr:uid="{00000000-0004-0000-0000-000029030000}"/>
    <hyperlink ref="AR60" r:id="rId787" xr:uid="{00000000-0004-0000-0000-00002A030000}"/>
    <hyperlink ref="ET60" r:id="rId788" xr:uid="{00000000-0004-0000-0000-00002B030000}"/>
    <hyperlink ref="HK60" r:id="rId789" xr:uid="{00000000-0004-0000-0000-00002C030000}"/>
    <hyperlink ref="HQ60" r:id="rId790" xr:uid="{00000000-0004-0000-0000-00002D030000}"/>
    <hyperlink ref="K14" r:id="rId791" xr:uid="{00000000-0004-0000-0000-00002E030000}"/>
    <hyperlink ref="O14" r:id="rId792" xr:uid="{00000000-0004-0000-0000-00002F030000}"/>
    <hyperlink ref="S14" r:id="rId793" xr:uid="{00000000-0004-0000-0000-000030030000}"/>
    <hyperlink ref="ET14" r:id="rId794" xr:uid="{00000000-0004-0000-0000-000031030000}"/>
    <hyperlink ref="HK14" r:id="rId795" xr:uid="{00000000-0004-0000-0000-000032030000}"/>
    <hyperlink ref="K15" r:id="rId796" xr:uid="{00000000-0004-0000-0000-000033030000}"/>
    <hyperlink ref="O15" r:id="rId797" xr:uid="{00000000-0004-0000-0000-000034030000}"/>
    <hyperlink ref="S15" r:id="rId798" xr:uid="{00000000-0004-0000-0000-000035030000}"/>
    <hyperlink ref="ET15" r:id="rId799" xr:uid="{00000000-0004-0000-0000-000036030000}"/>
    <hyperlink ref="HK15" r:id="rId800" xr:uid="{00000000-0004-0000-0000-000037030000}"/>
    <hyperlink ref="I136" r:id="rId801" xr:uid="{00000000-0004-0000-0000-000038030000}"/>
    <hyperlink ref="K136" r:id="rId802" xr:uid="{00000000-0004-0000-0000-000039030000}"/>
    <hyperlink ref="O136" r:id="rId803" xr:uid="{00000000-0004-0000-0000-00003A030000}"/>
    <hyperlink ref="S136" r:id="rId804" xr:uid="{00000000-0004-0000-0000-00003B030000}"/>
    <hyperlink ref="AR136" r:id="rId805" xr:uid="{00000000-0004-0000-0000-00003C030000}"/>
    <hyperlink ref="ER136" r:id="rId806" xr:uid="{00000000-0004-0000-0000-00003D030000}"/>
    <hyperlink ref="ET136" r:id="rId807" xr:uid="{00000000-0004-0000-0000-00003E030000}"/>
    <hyperlink ref="HK136" r:id="rId808" xr:uid="{00000000-0004-0000-0000-00003F030000}"/>
    <hyperlink ref="HM136" r:id="rId809" xr:uid="{00000000-0004-0000-0000-000040030000}"/>
    <hyperlink ref="K131" r:id="rId810" xr:uid="{00000000-0004-0000-0000-000041030000}"/>
    <hyperlink ref="M131" r:id="rId811" xr:uid="{00000000-0004-0000-0000-000042030000}"/>
    <hyperlink ref="S131" r:id="rId812" xr:uid="{00000000-0004-0000-0000-000043030000}"/>
    <hyperlink ref="ET131" r:id="rId813" xr:uid="{00000000-0004-0000-0000-000044030000}"/>
    <hyperlink ref="HK131" r:id="rId814" xr:uid="{00000000-0004-0000-0000-000045030000}"/>
    <hyperlink ref="HM131" r:id="rId815" xr:uid="{00000000-0004-0000-0000-000046030000}"/>
    <hyperlink ref="I93" r:id="rId816" xr:uid="{00000000-0004-0000-0000-000047030000}"/>
    <hyperlink ref="K93" r:id="rId817" xr:uid="{00000000-0004-0000-0000-000048030000}"/>
    <hyperlink ref="S93" r:id="rId818" xr:uid="{00000000-0004-0000-0000-000049030000}"/>
    <hyperlink ref="ET93" r:id="rId819" xr:uid="{00000000-0004-0000-0000-00004A030000}"/>
    <hyperlink ref="ID93" r:id="rId820" xr:uid="{00000000-0004-0000-0000-00004B030000}"/>
    <hyperlink ref="I137" r:id="rId821" xr:uid="{00000000-0004-0000-0000-00004C030000}"/>
    <hyperlink ref="K137" r:id="rId822" xr:uid="{00000000-0004-0000-0000-00004D030000}"/>
    <hyperlink ref="O137" r:id="rId823" xr:uid="{00000000-0004-0000-0000-00004E030000}"/>
    <hyperlink ref="ET137" r:id="rId824" xr:uid="{00000000-0004-0000-0000-00004F030000}"/>
    <hyperlink ref="FE137" r:id="rId825" xr:uid="{00000000-0004-0000-0000-000050030000}"/>
    <hyperlink ref="HK137" r:id="rId826" xr:uid="{00000000-0004-0000-0000-000051030000}"/>
    <hyperlink ref="HP137" r:id="rId827" xr:uid="{00000000-0004-0000-0000-000052030000}"/>
    <hyperlink ref="I138" r:id="rId828" xr:uid="{00000000-0004-0000-0000-000053030000}"/>
    <hyperlink ref="K138" r:id="rId829" xr:uid="{00000000-0004-0000-0000-000054030000}"/>
    <hyperlink ref="O138" r:id="rId830" xr:uid="{00000000-0004-0000-0000-000055030000}"/>
    <hyperlink ref="AR138" r:id="rId831" xr:uid="{00000000-0004-0000-0000-000056030000}"/>
    <hyperlink ref="ET138" r:id="rId832" xr:uid="{00000000-0004-0000-0000-000057030000}"/>
    <hyperlink ref="HK138" r:id="rId833" xr:uid="{00000000-0004-0000-0000-000058030000}"/>
    <hyperlink ref="I5" r:id="rId834" xr:uid="{00000000-0004-0000-0000-000059030000}"/>
    <hyperlink ref="K5" r:id="rId835" xr:uid="{00000000-0004-0000-0000-00005A030000}"/>
    <hyperlink ref="AR5" r:id="rId836" xr:uid="{00000000-0004-0000-0000-00005B030000}"/>
    <hyperlink ref="ET5" r:id="rId837" xr:uid="{00000000-0004-0000-0000-00005C030000}"/>
    <hyperlink ref="HR5" r:id="rId838" xr:uid="{00000000-0004-0000-0000-00005D030000}"/>
    <hyperlink ref="I139" r:id="rId839" xr:uid="{00000000-0004-0000-0000-00005E030000}"/>
    <hyperlink ref="K139" r:id="rId840" xr:uid="{00000000-0004-0000-0000-00005F030000}"/>
    <hyperlink ref="O139" r:id="rId841" xr:uid="{00000000-0004-0000-0000-000060030000}"/>
    <hyperlink ref="ET139" r:id="rId842" xr:uid="{00000000-0004-0000-0000-000061030000}"/>
    <hyperlink ref="HK139" r:id="rId843" xr:uid="{00000000-0004-0000-0000-000062030000}"/>
    <hyperlink ref="K132" r:id="rId844" xr:uid="{00000000-0004-0000-0000-000063030000}"/>
    <hyperlink ref="M132" r:id="rId845" xr:uid="{00000000-0004-0000-0000-000064030000}"/>
    <hyperlink ref="S132" r:id="rId846" xr:uid="{00000000-0004-0000-0000-000065030000}"/>
    <hyperlink ref="AR132" r:id="rId847" xr:uid="{00000000-0004-0000-0000-000066030000}"/>
    <hyperlink ref="ET132" r:id="rId848" xr:uid="{00000000-0004-0000-0000-000067030000}"/>
    <hyperlink ref="EX132" r:id="rId849" xr:uid="{00000000-0004-0000-0000-000068030000}"/>
    <hyperlink ref="GC132" r:id="rId850" xr:uid="{00000000-0004-0000-0000-000069030000}"/>
    <hyperlink ref="HI132" r:id="rId851" xr:uid="{00000000-0004-0000-0000-00006A030000}"/>
    <hyperlink ref="HK132" r:id="rId852" xr:uid="{00000000-0004-0000-0000-00006B030000}"/>
    <hyperlink ref="HM132" r:id="rId853" location="!/tab/627442342-3" xr:uid="{00000000-0004-0000-0000-00006C030000}"/>
    <hyperlink ref="ID132" r:id="rId854" xr:uid="{00000000-0004-0000-0000-00006D030000}"/>
    <hyperlink ref="I107" r:id="rId855" xr:uid="{00000000-0004-0000-0000-00006E030000}"/>
    <hyperlink ref="K107" r:id="rId856" xr:uid="{00000000-0004-0000-0000-00006F030000}"/>
    <hyperlink ref="Q107" r:id="rId857" xr:uid="{00000000-0004-0000-0000-000070030000}"/>
    <hyperlink ref="ET107" r:id="rId858" xr:uid="{00000000-0004-0000-0000-000071030000}"/>
    <hyperlink ref="HK107" r:id="rId859" xr:uid="{00000000-0004-0000-0000-000072030000}"/>
    <hyperlink ref="K110" r:id="rId860" xr:uid="{00000000-0004-0000-0000-000073030000}"/>
    <hyperlink ref="ET110" r:id="rId861" xr:uid="{00000000-0004-0000-0000-000074030000}"/>
    <hyperlink ref="K20" r:id="rId862" xr:uid="{00000000-0004-0000-0000-000075030000}"/>
    <hyperlink ref="AR20" r:id="rId863" xr:uid="{00000000-0004-0000-0000-000076030000}"/>
    <hyperlink ref="ET20" r:id="rId864" xr:uid="{00000000-0004-0000-0000-000077030000}"/>
    <hyperlink ref="HI20" r:id="rId865" xr:uid="{00000000-0004-0000-0000-000078030000}"/>
    <hyperlink ref="HK20" r:id="rId866" xr:uid="{00000000-0004-0000-0000-000079030000}"/>
    <hyperlink ref="HN20" r:id="rId867" xr:uid="{00000000-0004-0000-0000-00007A030000}"/>
    <hyperlink ref="K21" r:id="rId868" xr:uid="{00000000-0004-0000-0000-00007B030000}"/>
    <hyperlink ref="AR21" r:id="rId869" xr:uid="{00000000-0004-0000-0000-00007C030000}"/>
    <hyperlink ref="ET21" r:id="rId870" xr:uid="{00000000-0004-0000-0000-00007D030000}"/>
    <hyperlink ref="HK21" r:id="rId871" xr:uid="{00000000-0004-0000-0000-00007E030000}"/>
    <hyperlink ref="HN21" r:id="rId872" xr:uid="{00000000-0004-0000-0000-00007F030000}"/>
    <hyperlink ref="ET140" r:id="rId873" xr:uid="{00000000-0004-0000-0000-000080030000}"/>
    <hyperlink ref="HI140" r:id="rId874" xr:uid="{00000000-0004-0000-0000-000081030000}"/>
    <hyperlink ref="HK140" r:id="rId875" xr:uid="{00000000-0004-0000-0000-000082030000}"/>
    <hyperlink ref="HN140" r:id="rId876" xr:uid="{00000000-0004-0000-0000-000083030000}"/>
    <hyperlink ref="K35" r:id="rId877" xr:uid="{00000000-0004-0000-0000-000084030000}"/>
    <hyperlink ref="O35" r:id="rId878" xr:uid="{00000000-0004-0000-0000-000085030000}"/>
    <hyperlink ref="S35" r:id="rId879" xr:uid="{00000000-0004-0000-0000-000086030000}"/>
    <hyperlink ref="ET35" r:id="rId880" xr:uid="{00000000-0004-0000-0000-000087030000}"/>
    <hyperlink ref="HK35" r:id="rId881" xr:uid="{00000000-0004-0000-0000-000088030000}"/>
    <hyperlink ref="HM35" r:id="rId882" xr:uid="{00000000-0004-0000-0000-000089030000}"/>
    <hyperlink ref="K16" r:id="rId883" xr:uid="{00000000-0004-0000-0000-00008A030000}"/>
    <hyperlink ref="O16" r:id="rId884" xr:uid="{00000000-0004-0000-0000-00008B030000}"/>
    <hyperlink ref="S16" r:id="rId885" xr:uid="{00000000-0004-0000-0000-00008C030000}"/>
    <hyperlink ref="ET16" r:id="rId886" xr:uid="{00000000-0004-0000-0000-00008D030000}"/>
    <hyperlink ref="HK16" r:id="rId887" xr:uid="{00000000-0004-0000-0000-00008E030000}"/>
    <hyperlink ref="I2" r:id="rId888" xr:uid="{00000000-0004-0000-0000-00008F030000}"/>
    <hyperlink ref="K2" r:id="rId889" xr:uid="{00000000-0004-0000-0000-000090030000}"/>
    <hyperlink ref="M2" r:id="rId890" xr:uid="{00000000-0004-0000-0000-000091030000}"/>
    <hyperlink ref="AR2" r:id="rId891" xr:uid="{00000000-0004-0000-0000-000092030000}"/>
    <hyperlink ref="ET2" r:id="rId892" xr:uid="{00000000-0004-0000-0000-000093030000}"/>
    <hyperlink ref="EX2" r:id="rId893" xr:uid="{00000000-0004-0000-0000-000094030000}"/>
    <hyperlink ref="HM2" r:id="rId894" xr:uid="{00000000-0004-0000-0000-000095030000}"/>
    <hyperlink ref="HN2" r:id="rId895" xr:uid="{00000000-0004-0000-0000-000096030000}"/>
    <hyperlink ref="S3" r:id="rId896" xr:uid="{00000000-0004-0000-0000-000097030000}"/>
    <hyperlink ref="AR3" r:id="rId897" xr:uid="{00000000-0004-0000-0000-000098030000}"/>
    <hyperlink ref="ET3" r:id="rId898" xr:uid="{00000000-0004-0000-0000-000099030000}"/>
    <hyperlink ref="ET141" r:id="rId899" xr:uid="{00000000-0004-0000-0000-00009A030000}"/>
    <hyperlink ref="I153" r:id="rId900" xr:uid="{00000000-0004-0000-0000-00009B030000}"/>
    <hyperlink ref="K153" r:id="rId901" xr:uid="{00000000-0004-0000-0000-00009C030000}"/>
    <hyperlink ref="ET153" r:id="rId902" xr:uid="{00000000-0004-0000-0000-00009D030000}"/>
    <hyperlink ref="EX153" r:id="rId903" xr:uid="{00000000-0004-0000-0000-00009E030000}"/>
    <hyperlink ref="GC153" r:id="rId904" xr:uid="{00000000-0004-0000-0000-00009F030000}"/>
    <hyperlink ref="HI153" r:id="rId905" xr:uid="{00000000-0004-0000-0000-0000A0030000}"/>
    <hyperlink ref="HK153" r:id="rId906" xr:uid="{00000000-0004-0000-0000-0000A1030000}"/>
    <hyperlink ref="K36" r:id="rId907" xr:uid="{00000000-0004-0000-0000-0000A2030000}"/>
    <hyperlink ref="O36" r:id="rId908" xr:uid="{00000000-0004-0000-0000-0000A3030000}"/>
    <hyperlink ref="S36" r:id="rId909" xr:uid="{00000000-0004-0000-0000-0000A4030000}"/>
    <hyperlink ref="ET36" r:id="rId910" xr:uid="{00000000-0004-0000-0000-0000A5030000}"/>
    <hyperlink ref="HK36" r:id="rId911" xr:uid="{00000000-0004-0000-0000-0000A6030000}"/>
    <hyperlink ref="HM36" r:id="rId912" xr:uid="{00000000-0004-0000-0000-0000A7030000}"/>
    <hyperlink ref="O161" r:id="rId913" xr:uid="{00000000-0004-0000-0000-0000A8030000}"/>
    <hyperlink ref="S161" r:id="rId914" xr:uid="{00000000-0004-0000-0000-0000A9030000}"/>
    <hyperlink ref="ET161" r:id="rId915" xr:uid="{00000000-0004-0000-0000-0000AA030000}"/>
    <hyperlink ref="GC161" r:id="rId916" xr:uid="{00000000-0004-0000-0000-0000AB030000}"/>
    <hyperlink ref="HI161" r:id="rId917" xr:uid="{00000000-0004-0000-0000-0000AC030000}"/>
    <hyperlink ref="HK161" r:id="rId918" xr:uid="{00000000-0004-0000-0000-0000AD030000}"/>
    <hyperlink ref="ID161" r:id="rId919" xr:uid="{00000000-0004-0000-0000-0000AE030000}"/>
    <hyperlink ref="ET142" r:id="rId920" xr:uid="{00000000-0004-0000-0000-0000AF030000}"/>
    <hyperlink ref="I51" r:id="rId921" xr:uid="{00000000-0004-0000-0000-0000B0030000}"/>
    <hyperlink ref="K51" r:id="rId922" xr:uid="{00000000-0004-0000-0000-0000B1030000}"/>
    <hyperlink ref="ER51" r:id="rId923" xr:uid="{00000000-0004-0000-0000-0000B2030000}"/>
    <hyperlink ref="ET51" r:id="rId924" xr:uid="{00000000-0004-0000-0000-0000B3030000}"/>
    <hyperlink ref="I125" r:id="rId925" xr:uid="{00000000-0004-0000-0000-0000B4030000}"/>
    <hyperlink ref="K125" r:id="rId926" xr:uid="{00000000-0004-0000-0000-0000B5030000}"/>
    <hyperlink ref="S125" r:id="rId927" xr:uid="{00000000-0004-0000-0000-0000B6030000}"/>
    <hyperlink ref="AR125" r:id="rId928" xr:uid="{00000000-0004-0000-0000-0000B7030000}"/>
    <hyperlink ref="HK125" r:id="rId929" xr:uid="{00000000-0004-0000-0000-0000B8030000}"/>
    <hyperlink ref="HM125" r:id="rId930" xr:uid="{00000000-0004-0000-0000-0000B9030000}"/>
    <hyperlink ref="HN125" r:id="rId931" xr:uid="{00000000-0004-0000-0000-0000BA030000}"/>
    <hyperlink ref="ID125" r:id="rId932" xr:uid="{00000000-0004-0000-0000-0000BB030000}"/>
    <hyperlink ref="I95" r:id="rId933" xr:uid="{00000000-0004-0000-0000-0000BC030000}"/>
    <hyperlink ref="K95" r:id="rId934" xr:uid="{00000000-0004-0000-0000-0000BD030000}"/>
    <hyperlink ref="S95" r:id="rId935" xr:uid="{00000000-0004-0000-0000-0000BE030000}"/>
    <hyperlink ref="AR95" r:id="rId936" xr:uid="{00000000-0004-0000-0000-0000BF030000}"/>
    <hyperlink ref="ER95" r:id="rId937" xr:uid="{00000000-0004-0000-0000-0000C0030000}"/>
    <hyperlink ref="ET95" r:id="rId938" xr:uid="{00000000-0004-0000-0000-0000C1030000}"/>
    <hyperlink ref="HK95" r:id="rId939" xr:uid="{00000000-0004-0000-0000-0000C2030000}"/>
    <hyperlink ref="ID95" r:id="rId940" xr:uid="{00000000-0004-0000-0000-0000C3030000}"/>
    <hyperlink ref="I157" r:id="rId941" xr:uid="{00000000-0004-0000-0000-0000C4030000}"/>
    <hyperlink ref="K157" r:id="rId942" xr:uid="{00000000-0004-0000-0000-0000C5030000}"/>
    <hyperlink ref="S157" r:id="rId943" xr:uid="{00000000-0004-0000-0000-0000C6030000}"/>
    <hyperlink ref="ET157" r:id="rId944" xr:uid="{00000000-0004-0000-0000-0000C7030000}"/>
    <hyperlink ref="EX157" r:id="rId945" xr:uid="{00000000-0004-0000-0000-0000C8030000}"/>
    <hyperlink ref="FE157" r:id="rId946" xr:uid="{00000000-0004-0000-0000-0000C9030000}"/>
    <hyperlink ref="FH157" r:id="rId947" xr:uid="{00000000-0004-0000-0000-0000CA030000}"/>
    <hyperlink ref="FT157" r:id="rId948" xr:uid="{00000000-0004-0000-0000-0000CB030000}"/>
    <hyperlink ref="FW157" r:id="rId949" xr:uid="{00000000-0004-0000-0000-0000CC030000}"/>
    <hyperlink ref="GO157" r:id="rId950" xr:uid="{00000000-0004-0000-0000-0000CD030000}"/>
    <hyperlink ref="GR157" r:id="rId951" xr:uid="{00000000-0004-0000-0000-0000CE030000}"/>
    <hyperlink ref="HI157" r:id="rId952" xr:uid="{00000000-0004-0000-0000-0000CF030000}"/>
    <hyperlink ref="HK157" r:id="rId953" xr:uid="{00000000-0004-0000-0000-0000D0030000}"/>
    <hyperlink ref="HN157" r:id="rId954" xr:uid="{00000000-0004-0000-0000-0000D1030000}"/>
    <hyperlink ref="I43" r:id="rId955" xr:uid="{00000000-0004-0000-0000-0000D2030000}"/>
    <hyperlink ref="S43" r:id="rId956" xr:uid="{00000000-0004-0000-0000-0000D3030000}"/>
    <hyperlink ref="AR43" r:id="rId957" xr:uid="{00000000-0004-0000-0000-0000D4030000}"/>
    <hyperlink ref="HK43" r:id="rId958" xr:uid="{00000000-0004-0000-0000-0000D5030000}"/>
    <hyperlink ref="ID43" r:id="rId959" xr:uid="{00000000-0004-0000-0000-0000D6030000}"/>
    <hyperlink ref="K44" r:id="rId960" xr:uid="{00000000-0004-0000-0000-0000D7030000}"/>
    <hyperlink ref="S44" r:id="rId961" xr:uid="{00000000-0004-0000-0000-0000D8030000}"/>
    <hyperlink ref="ET44" r:id="rId962" xr:uid="{00000000-0004-0000-0000-0000D9030000}"/>
    <hyperlink ref="HK44" r:id="rId963" xr:uid="{00000000-0004-0000-0000-0000DA030000}"/>
    <hyperlink ref="ID44" r:id="rId964" xr:uid="{00000000-0004-0000-0000-0000DB030000}"/>
    <hyperlink ref="I45" r:id="rId965" xr:uid="{00000000-0004-0000-0000-0000DC030000}"/>
    <hyperlink ref="AR45" r:id="rId966" xr:uid="{00000000-0004-0000-0000-0000DD030000}"/>
    <hyperlink ref="GC45" r:id="rId967" xr:uid="{00000000-0004-0000-0000-0000DE030000}"/>
    <hyperlink ref="HK45" r:id="rId968" xr:uid="{00000000-0004-0000-0000-0000DF030000}"/>
    <hyperlink ref="ID45" r:id="rId969" xr:uid="{00000000-0004-0000-0000-0000E0030000}"/>
    <hyperlink ref="K46" r:id="rId970" xr:uid="{00000000-0004-0000-0000-0000E1030000}"/>
    <hyperlink ref="AR46" r:id="rId971" xr:uid="{00000000-0004-0000-0000-0000E2030000}"/>
    <hyperlink ref="ET46" r:id="rId972" xr:uid="{00000000-0004-0000-0000-0000E3030000}"/>
    <hyperlink ref="HK46" r:id="rId973" xr:uid="{00000000-0004-0000-0000-0000E4030000}"/>
    <hyperlink ref="HO46" r:id="rId974" xr:uid="{00000000-0004-0000-0000-0000E5030000}"/>
    <hyperlink ref="ID46" r:id="rId975" xr:uid="{00000000-0004-0000-0000-0000E6030000}"/>
    <hyperlink ref="I120" r:id="rId976" xr:uid="{00000000-0004-0000-0000-0000E7030000}"/>
    <hyperlink ref="K120" r:id="rId977" xr:uid="{00000000-0004-0000-0000-0000E8030000}"/>
    <hyperlink ref="O120" r:id="rId978" xr:uid="{00000000-0004-0000-0000-0000E9030000}"/>
    <hyperlink ref="ER120" r:id="rId979" xr:uid="{00000000-0004-0000-0000-0000EA030000}"/>
    <hyperlink ref="FZ120" r:id="rId980" xr:uid="{00000000-0004-0000-0000-0000EB030000}"/>
    <hyperlink ref="HI120" r:id="rId981" xr:uid="{00000000-0004-0000-0000-0000EC030000}"/>
    <hyperlink ref="HK120" r:id="rId982" xr:uid="{00000000-0004-0000-0000-0000ED030000}"/>
    <hyperlink ref="HM120" r:id="rId983" xr:uid="{00000000-0004-0000-0000-0000EE030000}"/>
    <hyperlink ref="HN120" r:id="rId984" xr:uid="{00000000-0004-0000-0000-0000EF030000}"/>
    <hyperlink ref="K98" r:id="rId985" xr:uid="{00000000-0004-0000-0000-0000F0030000}"/>
    <hyperlink ref="O98" r:id="rId986" xr:uid="{00000000-0004-0000-0000-0000F1030000}"/>
    <hyperlink ref="Q98" r:id="rId987" xr:uid="{00000000-0004-0000-0000-0000F2030000}"/>
    <hyperlink ref="S98" r:id="rId988" xr:uid="{00000000-0004-0000-0000-0000F3030000}"/>
    <hyperlink ref="ET98" r:id="rId989" xr:uid="{00000000-0004-0000-0000-0000F4030000}"/>
    <hyperlink ref="EX98" r:id="rId990" xr:uid="{00000000-0004-0000-0000-0000F5030000}"/>
    <hyperlink ref="HK98" r:id="rId991" xr:uid="{00000000-0004-0000-0000-0000F6030000}"/>
    <hyperlink ref="ID98" r:id="rId992" xr:uid="{00000000-0004-0000-0000-0000F7030000}"/>
    <hyperlink ref="I126" r:id="rId993" xr:uid="{00000000-0004-0000-0000-0000F8030000}"/>
    <hyperlink ref="K126" r:id="rId994" xr:uid="{00000000-0004-0000-0000-0000F9030000}"/>
    <hyperlink ref="ID126" r:id="rId995" xr:uid="{00000000-0004-0000-0000-0000FA030000}"/>
    <hyperlink ref="I121" r:id="rId996" xr:uid="{00000000-0004-0000-0000-0000FB030000}"/>
    <hyperlink ref="O121" r:id="rId997" xr:uid="{00000000-0004-0000-0000-0000FC030000}"/>
    <hyperlink ref="ER121" r:id="rId998" xr:uid="{00000000-0004-0000-0000-0000FD030000}"/>
    <hyperlink ref="EX121" r:id="rId999" xr:uid="{00000000-0004-0000-0000-0000FE030000}"/>
    <hyperlink ref="HI121" r:id="rId1000" xr:uid="{00000000-0004-0000-0000-0000FF030000}"/>
    <hyperlink ref="HK121" r:id="rId1001" xr:uid="{00000000-0004-0000-0000-000000040000}"/>
    <hyperlink ref="HM121" r:id="rId1002" xr:uid="{00000000-0004-0000-0000-000001040000}"/>
    <hyperlink ref="HP121" r:id="rId1003" xr:uid="{00000000-0004-0000-0000-000002040000}"/>
    <hyperlink ref="HR121" r:id="rId1004" xr:uid="{00000000-0004-0000-0000-000003040000}"/>
    <hyperlink ref="I122" r:id="rId1005" xr:uid="{00000000-0004-0000-0000-000004040000}"/>
    <hyperlink ref="K122" r:id="rId1006" xr:uid="{00000000-0004-0000-0000-000005040000}"/>
    <hyperlink ref="O122" r:id="rId1007" xr:uid="{00000000-0004-0000-0000-000006040000}"/>
    <hyperlink ref="ER122" r:id="rId1008" xr:uid="{00000000-0004-0000-0000-000007040000}"/>
    <hyperlink ref="EX122" r:id="rId1009" xr:uid="{00000000-0004-0000-0000-000008040000}"/>
    <hyperlink ref="HI122" r:id="rId1010" xr:uid="{00000000-0004-0000-0000-000009040000}"/>
    <hyperlink ref="HK122" r:id="rId1011" xr:uid="{00000000-0004-0000-0000-00000A040000}"/>
    <hyperlink ref="HM122" r:id="rId1012" xr:uid="{00000000-0004-0000-0000-00000B040000}"/>
    <hyperlink ref="HN122" r:id="rId1013" xr:uid="{00000000-0004-0000-0000-00000C040000}"/>
    <hyperlink ref="HP122" r:id="rId1014" xr:uid="{00000000-0004-0000-0000-00000D040000}"/>
    <hyperlink ref="HR122" r:id="rId1015" xr:uid="{00000000-0004-0000-0000-00000E040000}"/>
    <hyperlink ref="K123" r:id="rId1016" xr:uid="{00000000-0004-0000-0000-00000F040000}"/>
    <hyperlink ref="O123" r:id="rId1017" xr:uid="{00000000-0004-0000-0000-000010040000}"/>
    <hyperlink ref="S123" r:id="rId1018" xr:uid="{00000000-0004-0000-0000-000011040000}"/>
    <hyperlink ref="ER123" r:id="rId1019" xr:uid="{00000000-0004-0000-0000-000012040000}"/>
    <hyperlink ref="EX123" r:id="rId1020" xr:uid="{00000000-0004-0000-0000-000013040000}"/>
    <hyperlink ref="HK123" r:id="rId1021" xr:uid="{00000000-0004-0000-0000-000014040000}"/>
    <hyperlink ref="HN123" r:id="rId1022" xr:uid="{00000000-0004-0000-0000-000015040000}"/>
    <hyperlink ref="HP123" r:id="rId1023" xr:uid="{00000000-0004-0000-0000-000016040000}"/>
    <hyperlink ref="HR123" r:id="rId1024" xr:uid="{00000000-0004-0000-0000-000017040000}"/>
    <hyperlink ref="O124" r:id="rId1025" xr:uid="{00000000-0004-0000-0000-000018040000}"/>
    <hyperlink ref="EX124" r:id="rId1026" xr:uid="{00000000-0004-0000-0000-000019040000}"/>
    <hyperlink ref="HK124" r:id="rId1027" location="@sverhnovapmk" xr:uid="{00000000-0004-0000-0000-00001A040000}"/>
    <hyperlink ref="I4" r:id="rId1028" xr:uid="{00000000-0004-0000-0000-00001B040000}"/>
    <hyperlink ref="S4" r:id="rId1029" xr:uid="{00000000-0004-0000-0000-00001C040000}"/>
    <hyperlink ref="ER4" r:id="rId1030" xr:uid="{00000000-0004-0000-0000-00001D040000}"/>
    <hyperlink ref="ET4" r:id="rId1031" xr:uid="{00000000-0004-0000-0000-00001E040000}"/>
    <hyperlink ref="EX4" r:id="rId1032" xr:uid="{00000000-0004-0000-0000-00001F040000}"/>
    <hyperlink ref="HK4" r:id="rId1033" xr:uid="{00000000-0004-0000-0000-000020040000}"/>
    <hyperlink ref="I27" r:id="rId1034" xr:uid="{00000000-0004-0000-0000-000021040000}"/>
    <hyperlink ref="K27" r:id="rId1035" xr:uid="{00000000-0004-0000-0000-000022040000}"/>
    <hyperlink ref="S27" r:id="rId1036" xr:uid="{00000000-0004-0000-0000-000023040000}"/>
    <hyperlink ref="AR27" r:id="rId1037" xr:uid="{00000000-0004-0000-0000-000024040000}"/>
    <hyperlink ref="ET27" r:id="rId1038" xr:uid="{00000000-0004-0000-0000-000025040000}"/>
    <hyperlink ref="HK27" r:id="rId1039" xr:uid="{00000000-0004-0000-0000-000026040000}"/>
    <hyperlink ref="I127" r:id="rId1040" xr:uid="{00000000-0004-0000-0000-000027040000}"/>
    <hyperlink ref="K127" r:id="rId1041" xr:uid="{00000000-0004-0000-0000-000028040000}"/>
    <hyperlink ref="ER127" r:id="rId1042" xr:uid="{00000000-0004-0000-0000-000029040000}"/>
    <hyperlink ref="HK127" r:id="rId1043" xr:uid="{00000000-0004-0000-0000-00002A040000}"/>
    <hyperlink ref="ID127" r:id="rId1044" xr:uid="{00000000-0004-0000-0000-00002B040000}"/>
    <hyperlink ref="AR117" r:id="rId1045" xr:uid="{00000000-0004-0000-0000-00002C040000}"/>
    <hyperlink ref="ET117" r:id="rId1046" xr:uid="{00000000-0004-0000-0000-00002D040000}"/>
    <hyperlink ref="HK117" r:id="rId1047" xr:uid="{00000000-0004-0000-0000-00002E040000}"/>
    <hyperlink ref="I94" r:id="rId1048" xr:uid="{00000000-0004-0000-0000-00002F040000}"/>
    <hyperlink ref="K94" r:id="rId1049" xr:uid="{00000000-0004-0000-0000-000030040000}"/>
    <hyperlink ref="S94" r:id="rId1050" xr:uid="{00000000-0004-0000-0000-000031040000}"/>
    <hyperlink ref="AR94" r:id="rId1051" xr:uid="{00000000-0004-0000-0000-000032040000}"/>
    <hyperlink ref="ER94" r:id="rId1052" xr:uid="{00000000-0004-0000-0000-000033040000}"/>
    <hyperlink ref="AR118" r:id="rId1053" xr:uid="{00000000-0004-0000-0000-000034040000}"/>
    <hyperlink ref="ET118" r:id="rId1054" xr:uid="{00000000-0004-0000-0000-000035040000}"/>
    <hyperlink ref="GC118" r:id="rId1055" xr:uid="{00000000-0004-0000-0000-000036040000}"/>
    <hyperlink ref="HM118" r:id="rId1056" location="scroll" xr:uid="{00000000-0004-0000-0000-000037040000}"/>
    <hyperlink ref="HO118" r:id="rId1057" xr:uid="{00000000-0004-0000-0000-000038040000}"/>
    <hyperlink ref="HQ118" r:id="rId1058" location="scroll" xr:uid="{00000000-0004-0000-0000-000039040000}"/>
    <hyperlink ref="K158" r:id="rId1059" xr:uid="{00000000-0004-0000-0000-00003A040000}"/>
    <hyperlink ref="AR158" r:id="rId1060" xr:uid="{00000000-0004-0000-0000-00003B040000}"/>
    <hyperlink ref="ET158" r:id="rId1061" xr:uid="{00000000-0004-0000-0000-00003C040000}"/>
    <hyperlink ref="HI158" r:id="rId1062" xr:uid="{00000000-0004-0000-0000-00003D040000}"/>
    <hyperlink ref="HK158" r:id="rId1063" xr:uid="{00000000-0004-0000-0000-00003E040000}"/>
    <hyperlink ref="HM158" r:id="rId1064" xr:uid="{00000000-0004-0000-0000-00003F040000}"/>
    <hyperlink ref="HN158" r:id="rId1065" xr:uid="{00000000-0004-0000-0000-000040040000}"/>
    <hyperlink ref="HP158" r:id="rId1066" xr:uid="{00000000-0004-0000-0000-000041040000}"/>
    <hyperlink ref="HR158" r:id="rId1067" xr:uid="{00000000-0004-0000-0000-000042040000}"/>
    <hyperlink ref="ET119" r:id="rId1068" xr:uid="{00000000-0004-0000-0000-000043040000}"/>
    <hyperlink ref="EX119" r:id="rId1069" xr:uid="{00000000-0004-0000-0000-000044040000}"/>
    <hyperlink ref="HK119" r:id="rId1070" xr:uid="{00000000-0004-0000-0000-00004504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7293-223C-8D49-BC57-C2B4B0B62267}">
  <sheetPr>
    <outlinePr summaryBelow="0" summaryRight="0"/>
  </sheetPr>
  <dimension ref="A1:OL638"/>
  <sheetViews>
    <sheetView topLeftCell="A42" zoomScale="75" zoomScaleNormal="80" workbookViewId="0">
      <selection activeCell="BH16" sqref="BH16"/>
    </sheetView>
  </sheetViews>
  <sheetFormatPr baseColWidth="10" defaultColWidth="12.6640625" defaultRowHeight="15.75" customHeight="1" x14ac:dyDescent="0.2"/>
  <cols>
    <col min="1" max="1" width="57" style="46" customWidth="1"/>
    <col min="2" max="2" width="38.33203125" style="46" customWidth="1"/>
    <col min="3" max="3" width="42.83203125" style="59" customWidth="1"/>
    <col min="4" max="4" width="22.1640625" style="59" customWidth="1"/>
    <col min="5" max="5" width="29" style="46" customWidth="1"/>
    <col min="6" max="6" width="54.6640625" style="46" customWidth="1"/>
    <col min="7" max="7" width="48.83203125" style="59" customWidth="1"/>
    <col min="8" max="8" width="38" style="46" customWidth="1"/>
    <col min="9" max="9" width="33" style="46" customWidth="1"/>
    <col min="10" max="10" width="34" style="46" customWidth="1"/>
    <col min="11" max="11" width="38.1640625" style="46" customWidth="1"/>
    <col min="12" max="12" width="39" style="59" customWidth="1"/>
    <col min="13" max="13" width="33.5" style="46" customWidth="1"/>
    <col min="14" max="14" width="37.5" style="59" customWidth="1"/>
    <col min="15" max="15" width="38.83203125" style="59" customWidth="1"/>
    <col min="16" max="20" width="28.1640625" style="59" customWidth="1"/>
    <col min="21" max="21" width="28.1640625" style="46" customWidth="1"/>
    <col min="22" max="25" width="28.1640625" style="59" customWidth="1"/>
    <col min="26" max="26" width="66.83203125" style="59" customWidth="1"/>
    <col min="27" max="27" width="28.1640625" style="59" customWidth="1"/>
    <col min="28" max="28" width="107.83203125" style="59" customWidth="1"/>
    <col min="29" max="29" width="35.6640625" style="59" customWidth="1"/>
    <col min="30" max="30" width="77.1640625" style="59" customWidth="1"/>
    <col min="31" max="31" width="36.83203125" style="59" customWidth="1"/>
    <col min="32" max="32" width="52.6640625" style="59" customWidth="1"/>
    <col min="33" max="33" width="28.1640625" style="59" customWidth="1"/>
    <col min="34" max="35" width="28.1640625" style="46" customWidth="1"/>
    <col min="36" max="36" width="41.5" style="114" customWidth="1"/>
    <col min="37" max="37" width="27.83203125" style="46" customWidth="1"/>
    <col min="38" max="38" width="28.1640625" style="114" customWidth="1"/>
    <col min="39" max="39" width="16.1640625" style="116" customWidth="1"/>
    <col min="40" max="40" width="24.5" style="116" customWidth="1"/>
    <col min="41" max="41" width="40.83203125" style="114" customWidth="1"/>
    <col min="42" max="42" width="28.1640625" style="116" customWidth="1"/>
    <col min="43" max="43" width="35.6640625" style="116" customWidth="1"/>
    <col min="44" max="44" width="40" style="114" customWidth="1"/>
    <col min="45" max="45" width="28.1640625" style="116" customWidth="1"/>
    <col min="46" max="46" width="34" style="114" customWidth="1"/>
    <col min="47" max="47" width="28.1640625" style="116" customWidth="1"/>
    <col min="48" max="48" width="55.1640625" style="114" customWidth="1"/>
    <col min="49" max="49" width="28.1640625" style="116" customWidth="1"/>
    <col min="50" max="50" width="34.83203125" style="120" customWidth="1"/>
    <col min="51" max="51" width="28.1640625" style="116" customWidth="1"/>
    <col min="52" max="55" width="28.1640625" style="46" customWidth="1"/>
    <col min="56" max="56" width="64.83203125" style="46" customWidth="1"/>
    <col min="57" max="57" width="28.1640625" style="46" customWidth="1"/>
    <col min="58" max="58" width="37.33203125" style="114" customWidth="1"/>
    <col min="59" max="59" width="60.1640625" style="114" customWidth="1"/>
    <col min="60" max="60" width="38.1640625" style="116" customWidth="1"/>
    <col min="61" max="78" width="28.1640625" style="46" customWidth="1"/>
    <col min="79" max="79" width="18" style="46" customWidth="1"/>
    <col min="80" max="80" width="28.1640625" style="46" customWidth="1"/>
    <col min="81" max="81" width="21.6640625" style="46" customWidth="1"/>
    <col min="82" max="82" width="21.5" style="46" customWidth="1"/>
    <col min="83" max="83" width="34.83203125" style="46" customWidth="1"/>
    <col min="84" max="117" width="28.1640625" style="46" customWidth="1"/>
    <col min="118" max="118" width="31.1640625" style="46" customWidth="1"/>
    <col min="119" max="146" width="28.1640625" style="46" customWidth="1"/>
    <col min="147" max="147" width="39.6640625" style="46" customWidth="1"/>
    <col min="148" max="156" width="28.1640625" style="46" customWidth="1"/>
    <col min="157" max="157" width="37.6640625" style="46" customWidth="1"/>
    <col min="158" max="158" width="40" style="46" customWidth="1"/>
    <col min="159" max="159" width="36.83203125" style="46" customWidth="1"/>
    <col min="160" max="160" width="38.83203125" style="46" customWidth="1"/>
    <col min="161" max="161" width="39" style="46" customWidth="1"/>
    <col min="162" max="162" width="40.83203125" style="46" customWidth="1"/>
    <col min="163" max="218" width="28.1640625" style="46" customWidth="1"/>
    <col min="219" max="219" width="46.33203125" style="46" customWidth="1"/>
    <col min="220" max="220" width="51.5" style="46" customWidth="1"/>
    <col min="221" max="221" width="45" style="46" customWidth="1"/>
    <col min="222" max="222" width="50.6640625" style="46" customWidth="1"/>
    <col min="223" max="229" width="28.1640625" style="46" customWidth="1"/>
    <col min="230" max="230" width="45.33203125" style="46" customWidth="1"/>
    <col min="231" max="231" width="28.1640625" style="46" customWidth="1"/>
    <col min="232" max="232" width="34.83203125" style="46" customWidth="1"/>
    <col min="233" max="244" width="28.1640625" style="46" customWidth="1"/>
    <col min="245" max="245" width="28.1640625" style="59" customWidth="1"/>
    <col min="246" max="251" width="28.1640625" style="46" customWidth="1"/>
    <col min="252" max="252" width="28.1640625" style="59" customWidth="1"/>
    <col min="253" max="16384" width="12.6640625" style="46"/>
  </cols>
  <sheetData>
    <row r="1" spans="1:252" s="6" customFormat="1" ht="199" customHeight="1" x14ac:dyDescent="0.15">
      <c r="A1" s="5" t="s">
        <v>0</v>
      </c>
      <c r="B1" s="5" t="s">
        <v>13027</v>
      </c>
      <c r="C1" s="5" t="s">
        <v>1</v>
      </c>
      <c r="D1" s="5" t="s">
        <v>13160</v>
      </c>
      <c r="E1" s="3" t="s">
        <v>4743</v>
      </c>
      <c r="F1" s="3" t="s">
        <v>4744</v>
      </c>
      <c r="G1" s="5" t="s">
        <v>2</v>
      </c>
      <c r="H1" s="5" t="s">
        <v>3</v>
      </c>
      <c r="I1" s="5" t="s">
        <v>4</v>
      </c>
      <c r="J1" s="5" t="s">
        <v>5</v>
      </c>
      <c r="K1" s="5" t="s">
        <v>6</v>
      </c>
      <c r="L1" s="5" t="s">
        <v>7</v>
      </c>
      <c r="M1" s="5" t="s">
        <v>8</v>
      </c>
      <c r="N1" s="5" t="s">
        <v>9</v>
      </c>
      <c r="O1" s="5" t="s">
        <v>10</v>
      </c>
      <c r="P1" s="5" t="s">
        <v>11</v>
      </c>
      <c r="Q1" s="5" t="s">
        <v>12</v>
      </c>
      <c r="R1" s="5" t="s">
        <v>13</v>
      </c>
      <c r="S1" s="5" t="s">
        <v>14</v>
      </c>
      <c r="T1" s="5" t="s">
        <v>15</v>
      </c>
      <c r="U1" s="5" t="s">
        <v>16</v>
      </c>
      <c r="V1" s="5" t="s">
        <v>17</v>
      </c>
      <c r="W1" s="5" t="s">
        <v>18</v>
      </c>
      <c r="X1" s="3" t="s">
        <v>4745</v>
      </c>
      <c r="Y1" s="3" t="s">
        <v>4746</v>
      </c>
      <c r="Z1" s="3" t="s">
        <v>4747</v>
      </c>
      <c r="AA1" s="3" t="s">
        <v>4748</v>
      </c>
      <c r="AB1" s="3" t="s">
        <v>4749</v>
      </c>
      <c r="AC1" s="3" t="s">
        <v>4750</v>
      </c>
      <c r="AD1" s="3" t="s">
        <v>4751</v>
      </c>
      <c r="AE1" s="3" t="s">
        <v>4752</v>
      </c>
      <c r="AF1" s="5" t="s">
        <v>13030</v>
      </c>
      <c r="AG1" s="5" t="s">
        <v>20</v>
      </c>
      <c r="AH1" s="5" t="s">
        <v>21</v>
      </c>
      <c r="AI1" s="5" t="s">
        <v>22</v>
      </c>
      <c r="AJ1" s="112" t="s">
        <v>23</v>
      </c>
      <c r="AK1" s="7" t="s">
        <v>12995</v>
      </c>
      <c r="AL1" s="112" t="s">
        <v>24</v>
      </c>
      <c r="AM1" s="115" t="s">
        <v>25</v>
      </c>
      <c r="AN1" s="115" t="s">
        <v>26</v>
      </c>
      <c r="AO1" s="112" t="s">
        <v>27</v>
      </c>
      <c r="AP1" s="115" t="s">
        <v>28</v>
      </c>
      <c r="AQ1" s="117" t="s">
        <v>4754</v>
      </c>
      <c r="AR1" s="112" t="s">
        <v>29</v>
      </c>
      <c r="AS1" s="115" t="s">
        <v>30</v>
      </c>
      <c r="AT1" s="112" t="s">
        <v>31</v>
      </c>
      <c r="AU1" s="115" t="s">
        <v>32</v>
      </c>
      <c r="AV1" s="112" t="s">
        <v>33</v>
      </c>
      <c r="AW1" s="115" t="s">
        <v>34</v>
      </c>
      <c r="AX1" s="112" t="s">
        <v>35</v>
      </c>
      <c r="AY1" s="115" t="s">
        <v>36</v>
      </c>
      <c r="AZ1" s="5" t="s">
        <v>37</v>
      </c>
      <c r="BA1" s="5" t="s">
        <v>38</v>
      </c>
      <c r="BB1" s="5" t="s">
        <v>39</v>
      </c>
      <c r="BC1" s="5" t="s">
        <v>40</v>
      </c>
      <c r="BD1" s="5" t="s">
        <v>41</v>
      </c>
      <c r="BE1" s="5" t="s">
        <v>42</v>
      </c>
      <c r="BF1" s="112" t="s">
        <v>43</v>
      </c>
      <c r="BG1" s="112" t="s">
        <v>13031</v>
      </c>
      <c r="BH1" s="115" t="s">
        <v>13032</v>
      </c>
      <c r="BI1" s="5" t="s">
        <v>46</v>
      </c>
      <c r="BJ1" s="5" t="s">
        <v>47</v>
      </c>
      <c r="BK1" s="5" t="s">
        <v>48</v>
      </c>
      <c r="BL1" s="5" t="s">
        <v>49</v>
      </c>
      <c r="BM1" s="5" t="s">
        <v>50</v>
      </c>
      <c r="BN1" s="5" t="s">
        <v>51</v>
      </c>
      <c r="BO1" s="5" t="s">
        <v>52</v>
      </c>
      <c r="BP1" s="5" t="s">
        <v>53</v>
      </c>
      <c r="BQ1" s="5" t="s">
        <v>54</v>
      </c>
      <c r="BR1" s="5" t="s">
        <v>55</v>
      </c>
      <c r="BS1" s="5" t="s">
        <v>56</v>
      </c>
      <c r="BT1" s="5" t="s">
        <v>57</v>
      </c>
      <c r="BU1" s="5" t="s">
        <v>58</v>
      </c>
      <c r="BV1" s="5" t="s">
        <v>59</v>
      </c>
      <c r="BW1" s="5" t="s">
        <v>60</v>
      </c>
      <c r="BX1" s="5" t="s">
        <v>61</v>
      </c>
      <c r="BY1" s="5" t="s">
        <v>62</v>
      </c>
      <c r="BZ1" s="5" t="s">
        <v>63</v>
      </c>
      <c r="CA1" s="5" t="s">
        <v>64</v>
      </c>
      <c r="CB1" s="5" t="s">
        <v>65</v>
      </c>
      <c r="CC1" s="5" t="s">
        <v>66</v>
      </c>
      <c r="CD1" s="5" t="s">
        <v>67</v>
      </c>
      <c r="CE1" s="5" t="s">
        <v>68</v>
      </c>
      <c r="CF1" s="5" t="s">
        <v>69</v>
      </c>
      <c r="CG1" s="5" t="s">
        <v>70</v>
      </c>
      <c r="CH1" s="5" t="s">
        <v>71</v>
      </c>
      <c r="CI1" s="5" t="s">
        <v>72</v>
      </c>
      <c r="CJ1" s="5" t="s">
        <v>73</v>
      </c>
      <c r="CK1" s="5" t="s">
        <v>74</v>
      </c>
      <c r="CL1" s="5" t="s">
        <v>75</v>
      </c>
      <c r="CM1" s="5" t="s">
        <v>76</v>
      </c>
      <c r="CN1" s="5" t="s">
        <v>77</v>
      </c>
      <c r="CO1" s="5" t="s">
        <v>78</v>
      </c>
      <c r="CP1" s="5" t="s">
        <v>79</v>
      </c>
      <c r="CQ1" s="5" t="s">
        <v>80</v>
      </c>
      <c r="CR1" s="5" t="s">
        <v>81</v>
      </c>
      <c r="CS1" s="5" t="s">
        <v>82</v>
      </c>
      <c r="CT1" s="5" t="s">
        <v>83</v>
      </c>
      <c r="CU1" s="5" t="s">
        <v>84</v>
      </c>
      <c r="CV1" s="5" t="s">
        <v>85</v>
      </c>
      <c r="CW1" s="5" t="s">
        <v>86</v>
      </c>
      <c r="CX1" s="5" t="s">
        <v>87</v>
      </c>
      <c r="CY1" s="5" t="s">
        <v>88</v>
      </c>
      <c r="CZ1" s="5" t="s">
        <v>89</v>
      </c>
      <c r="DA1" s="5" t="s">
        <v>90</v>
      </c>
      <c r="DB1" s="5" t="s">
        <v>91</v>
      </c>
      <c r="DC1" s="5" t="s">
        <v>92</v>
      </c>
      <c r="DD1" s="5" t="s">
        <v>93</v>
      </c>
      <c r="DE1" s="5" t="s">
        <v>94</v>
      </c>
      <c r="DF1" s="5" t="s">
        <v>95</v>
      </c>
      <c r="DG1" s="5" t="s">
        <v>96</v>
      </c>
      <c r="DH1" s="5" t="s">
        <v>97</v>
      </c>
      <c r="DI1" s="5" t="s">
        <v>98</v>
      </c>
      <c r="DJ1" s="5" t="s">
        <v>99</v>
      </c>
      <c r="DK1" s="5" t="s">
        <v>100</v>
      </c>
      <c r="DL1" s="5" t="s">
        <v>13149</v>
      </c>
      <c r="DM1" s="5" t="s">
        <v>101</v>
      </c>
      <c r="DN1" s="5" t="s">
        <v>102</v>
      </c>
      <c r="DO1" s="5" t="s">
        <v>103</v>
      </c>
      <c r="DP1" s="5" t="s">
        <v>104</v>
      </c>
      <c r="DQ1" s="5" t="s">
        <v>105</v>
      </c>
      <c r="DR1" s="5" t="s">
        <v>106</v>
      </c>
      <c r="DS1" s="5" t="s">
        <v>107</v>
      </c>
      <c r="DT1" s="5" t="s">
        <v>108</v>
      </c>
      <c r="DU1" s="5" t="s">
        <v>109</v>
      </c>
      <c r="DV1" s="5" t="s">
        <v>110</v>
      </c>
      <c r="DW1" s="5" t="s">
        <v>111</v>
      </c>
      <c r="DX1" s="5" t="s">
        <v>112</v>
      </c>
      <c r="DY1" s="5" t="s">
        <v>113</v>
      </c>
      <c r="DZ1" s="5" t="s">
        <v>114</v>
      </c>
      <c r="EA1" s="5" t="s">
        <v>115</v>
      </c>
      <c r="EB1" s="5" t="s">
        <v>116</v>
      </c>
      <c r="EC1" s="5" t="s">
        <v>117</v>
      </c>
      <c r="ED1" s="5" t="s">
        <v>118</v>
      </c>
      <c r="EE1" s="5" t="s">
        <v>119</v>
      </c>
      <c r="EF1" s="5" t="s">
        <v>120</v>
      </c>
      <c r="EG1" s="5" t="s">
        <v>121</v>
      </c>
      <c r="EH1" s="5" t="s">
        <v>122</v>
      </c>
      <c r="EI1" s="5" t="s">
        <v>123</v>
      </c>
      <c r="EJ1" s="5" t="s">
        <v>124</v>
      </c>
      <c r="EK1" s="5" t="s">
        <v>125</v>
      </c>
      <c r="EL1" s="5" t="s">
        <v>126</v>
      </c>
      <c r="EM1" s="5" t="s">
        <v>127</v>
      </c>
      <c r="EN1" s="5" t="s">
        <v>128</v>
      </c>
      <c r="EO1" s="5" t="s">
        <v>129</v>
      </c>
      <c r="EP1" s="5" t="s">
        <v>13149</v>
      </c>
      <c r="EQ1" s="5" t="s">
        <v>130</v>
      </c>
      <c r="ER1" s="5" t="s">
        <v>131</v>
      </c>
      <c r="ES1" s="5" t="s">
        <v>132</v>
      </c>
      <c r="ET1" s="5" t="s">
        <v>133</v>
      </c>
      <c r="EU1" s="5" t="s">
        <v>135</v>
      </c>
      <c r="EV1" s="5" t="s">
        <v>136</v>
      </c>
      <c r="EW1" s="5" t="s">
        <v>137</v>
      </c>
      <c r="EX1" s="5" t="s">
        <v>138</v>
      </c>
      <c r="EY1" s="7" t="s">
        <v>139</v>
      </c>
      <c r="EZ1" s="7" t="s">
        <v>12996</v>
      </c>
      <c r="FA1" s="5" t="s">
        <v>140</v>
      </c>
      <c r="FB1" s="5" t="s">
        <v>141</v>
      </c>
      <c r="FC1" s="5" t="s">
        <v>142</v>
      </c>
      <c r="FD1" s="5" t="s">
        <v>143</v>
      </c>
      <c r="FE1" s="5" t="s">
        <v>144</v>
      </c>
      <c r="FF1" s="5" t="s">
        <v>145</v>
      </c>
      <c r="FG1" s="5" t="s">
        <v>146</v>
      </c>
      <c r="FH1" s="5" t="s">
        <v>147</v>
      </c>
      <c r="FI1" s="5" t="s">
        <v>148</v>
      </c>
      <c r="FJ1" s="5" t="s">
        <v>149</v>
      </c>
      <c r="FK1" s="5" t="s">
        <v>150</v>
      </c>
      <c r="FL1" s="5" t="s">
        <v>151</v>
      </c>
      <c r="FM1" s="5" t="s">
        <v>152</v>
      </c>
      <c r="FN1" s="5" t="s">
        <v>153</v>
      </c>
      <c r="FO1" s="5" t="s">
        <v>154</v>
      </c>
      <c r="FP1" s="5" t="s">
        <v>155</v>
      </c>
      <c r="FQ1" s="5" t="s">
        <v>156</v>
      </c>
      <c r="FR1" s="5" t="s">
        <v>157</v>
      </c>
      <c r="FS1" s="5" t="s">
        <v>158</v>
      </c>
      <c r="FT1" s="5" t="s">
        <v>159</v>
      </c>
      <c r="FU1" s="5" t="s">
        <v>160</v>
      </c>
      <c r="FV1" s="5" t="s">
        <v>161</v>
      </c>
      <c r="FW1" s="5" t="s">
        <v>162</v>
      </c>
      <c r="FX1" s="5" t="s">
        <v>163</v>
      </c>
      <c r="FY1" s="5" t="s">
        <v>164</v>
      </c>
      <c r="FZ1" s="5" t="s">
        <v>165</v>
      </c>
      <c r="GA1" s="5" t="s">
        <v>166</v>
      </c>
      <c r="GB1" s="5" t="s">
        <v>167</v>
      </c>
      <c r="GC1" s="5" t="s">
        <v>168</v>
      </c>
      <c r="GD1" s="5" t="s">
        <v>169</v>
      </c>
      <c r="GE1" s="5" t="s">
        <v>170</v>
      </c>
      <c r="GF1" s="5" t="s">
        <v>171</v>
      </c>
      <c r="GG1" s="5" t="s">
        <v>172</v>
      </c>
      <c r="GH1" s="5" t="s">
        <v>173</v>
      </c>
      <c r="GI1" s="5" t="s">
        <v>174</v>
      </c>
      <c r="GJ1" s="5" t="s">
        <v>175</v>
      </c>
      <c r="GK1" s="5" t="s">
        <v>176</v>
      </c>
      <c r="GL1" s="5" t="s">
        <v>177</v>
      </c>
      <c r="GM1" s="5" t="s">
        <v>178</v>
      </c>
      <c r="GN1" s="5" t="s">
        <v>179</v>
      </c>
      <c r="GO1" s="5" t="s">
        <v>180</v>
      </c>
      <c r="GP1" s="5" t="s">
        <v>181</v>
      </c>
      <c r="GQ1" s="5" t="s">
        <v>182</v>
      </c>
      <c r="GR1" s="5" t="s">
        <v>183</v>
      </c>
      <c r="GS1" s="5" t="s">
        <v>184</v>
      </c>
      <c r="GT1" s="5" t="s">
        <v>185</v>
      </c>
      <c r="GU1" s="5" t="s">
        <v>186</v>
      </c>
      <c r="GV1" s="5" t="s">
        <v>187</v>
      </c>
      <c r="GW1" s="5" t="s">
        <v>188</v>
      </c>
      <c r="GX1" s="5" t="s">
        <v>189</v>
      </c>
      <c r="GY1" s="5" t="s">
        <v>190</v>
      </c>
      <c r="GZ1" s="5" t="s">
        <v>191</v>
      </c>
      <c r="HA1" s="5" t="s">
        <v>192</v>
      </c>
      <c r="HB1" s="5" t="s">
        <v>193</v>
      </c>
      <c r="HC1" s="5" t="s">
        <v>194</v>
      </c>
      <c r="HD1" s="5" t="s">
        <v>195</v>
      </c>
      <c r="HE1" s="5" t="s">
        <v>196</v>
      </c>
      <c r="HF1" s="5" t="s">
        <v>197</v>
      </c>
      <c r="HG1" s="5" t="s">
        <v>198</v>
      </c>
      <c r="HH1" s="5" t="s">
        <v>4764</v>
      </c>
      <c r="HI1" s="5" t="s">
        <v>4765</v>
      </c>
      <c r="HJ1" s="5" t="s">
        <v>4766</v>
      </c>
      <c r="HK1" s="5" t="s">
        <v>199</v>
      </c>
      <c r="HL1" s="5" t="s">
        <v>200</v>
      </c>
      <c r="HM1" s="5" t="s">
        <v>201</v>
      </c>
      <c r="HN1" s="5" t="s">
        <v>202</v>
      </c>
      <c r="HO1" s="5" t="s">
        <v>203</v>
      </c>
      <c r="HP1" s="5" t="s">
        <v>204</v>
      </c>
      <c r="HQ1" s="5" t="s">
        <v>205</v>
      </c>
      <c r="HR1" s="5" t="s">
        <v>206</v>
      </c>
      <c r="HS1" s="5" t="s">
        <v>207</v>
      </c>
      <c r="HT1" s="5" t="s">
        <v>208</v>
      </c>
      <c r="HU1" s="5" t="s">
        <v>209</v>
      </c>
      <c r="HV1" s="5" t="s">
        <v>210</v>
      </c>
      <c r="HW1" s="5" t="s">
        <v>211</v>
      </c>
      <c r="HX1" s="5" t="s">
        <v>212</v>
      </c>
      <c r="HY1" s="5" t="s">
        <v>213</v>
      </c>
      <c r="HZ1" s="5" t="s">
        <v>214</v>
      </c>
      <c r="IA1" s="5" t="s">
        <v>215</v>
      </c>
      <c r="IB1" s="5" t="s">
        <v>216</v>
      </c>
      <c r="IC1" s="5" t="s">
        <v>217</v>
      </c>
      <c r="ID1" s="5" t="s">
        <v>218</v>
      </c>
      <c r="IE1" s="5" t="s">
        <v>219</v>
      </c>
      <c r="IF1" s="5" t="s">
        <v>220</v>
      </c>
      <c r="IG1" s="5" t="s">
        <v>221</v>
      </c>
      <c r="IH1" s="5" t="s">
        <v>222</v>
      </c>
      <c r="II1" s="5" t="s">
        <v>223</v>
      </c>
      <c r="IJ1" s="5" t="s">
        <v>224</v>
      </c>
      <c r="IK1" s="5" t="s">
        <v>225</v>
      </c>
      <c r="IL1" s="5" t="s">
        <v>226</v>
      </c>
      <c r="IM1" s="5" t="s">
        <v>227</v>
      </c>
      <c r="IN1" s="5" t="s">
        <v>228</v>
      </c>
      <c r="IO1" s="5" t="s">
        <v>229</v>
      </c>
      <c r="IP1" s="5" t="s">
        <v>230</v>
      </c>
      <c r="IQ1" s="5" t="s">
        <v>231</v>
      </c>
      <c r="IR1" s="5" t="s">
        <v>232</v>
      </c>
    </row>
    <row r="2" spans="1:252" ht="15.75" customHeight="1" x14ac:dyDescent="0.2">
      <c r="A2" s="37" t="s">
        <v>13000</v>
      </c>
      <c r="B2" s="38" t="s">
        <v>13028</v>
      </c>
      <c r="C2" s="39" t="s">
        <v>4018</v>
      </c>
      <c r="D2" s="39" t="s">
        <v>13167</v>
      </c>
      <c r="E2" s="40"/>
      <c r="F2" s="40"/>
      <c r="G2" s="39" t="s">
        <v>4019</v>
      </c>
      <c r="H2" s="40" t="s">
        <v>4020</v>
      </c>
      <c r="I2" s="40">
        <v>2017</v>
      </c>
      <c r="J2" s="41">
        <v>45474</v>
      </c>
      <c r="K2" s="41">
        <v>45654</v>
      </c>
      <c r="L2" s="39" t="s">
        <v>4021</v>
      </c>
      <c r="M2" s="42" t="s">
        <v>4022</v>
      </c>
      <c r="N2" s="39" t="s">
        <v>4023</v>
      </c>
      <c r="O2" s="43" t="s">
        <v>4024</v>
      </c>
      <c r="P2" s="39" t="s">
        <v>4025</v>
      </c>
      <c r="Q2" s="43" t="s">
        <v>4026</v>
      </c>
      <c r="R2" s="44"/>
      <c r="S2" s="44"/>
      <c r="T2" s="44"/>
      <c r="U2" s="37"/>
      <c r="V2" s="39" t="s">
        <v>4027</v>
      </c>
      <c r="W2" s="39" t="s">
        <v>4028</v>
      </c>
      <c r="X2" s="39"/>
      <c r="Y2" s="39"/>
      <c r="Z2" s="39"/>
      <c r="AA2" s="39"/>
      <c r="AB2" s="39"/>
      <c r="AC2" s="39"/>
      <c r="AD2" s="39"/>
      <c r="AE2" s="39"/>
      <c r="AF2" s="39" t="s">
        <v>4029</v>
      </c>
      <c r="AG2" s="39" t="s">
        <v>4029</v>
      </c>
      <c r="AH2" s="40" t="s">
        <v>235</v>
      </c>
      <c r="AI2" s="40" t="s">
        <v>4030</v>
      </c>
      <c r="AJ2" s="113">
        <v>657</v>
      </c>
      <c r="AK2" s="45">
        <f>AJ2-(AL2+AO2+AR2+AT2+AV2+AX2)</f>
        <v>0</v>
      </c>
      <c r="AL2" s="113">
        <v>386.7</v>
      </c>
      <c r="AM2" s="45">
        <v>58.86</v>
      </c>
      <c r="AN2" s="45">
        <v>0.21</v>
      </c>
      <c r="AO2" s="113">
        <v>121.9</v>
      </c>
      <c r="AP2" s="45">
        <v>18.55</v>
      </c>
      <c r="AQ2" s="45"/>
      <c r="AR2" s="113">
        <v>42.6</v>
      </c>
      <c r="AS2" s="45">
        <v>6.48</v>
      </c>
      <c r="AT2" s="113">
        <v>31.6</v>
      </c>
      <c r="AU2" s="45">
        <v>4.8099999999999996</v>
      </c>
      <c r="AV2" s="113">
        <v>74.2</v>
      </c>
      <c r="AW2" s="45">
        <v>11.29</v>
      </c>
      <c r="AX2" s="113">
        <v>0</v>
      </c>
      <c r="AY2" s="45">
        <v>0</v>
      </c>
      <c r="AZ2" s="40">
        <v>0</v>
      </c>
      <c r="BA2" s="40">
        <v>0</v>
      </c>
      <c r="BB2" s="40">
        <v>0</v>
      </c>
      <c r="BC2" s="40">
        <v>1</v>
      </c>
      <c r="BD2" s="40" t="s">
        <v>4031</v>
      </c>
      <c r="BE2" s="42" t="s">
        <v>4032</v>
      </c>
      <c r="BF2" s="113">
        <v>0</v>
      </c>
      <c r="BG2" s="113">
        <v>499.12200000000001</v>
      </c>
      <c r="BH2" s="45">
        <v>0.26</v>
      </c>
      <c r="BI2" s="40">
        <v>1986</v>
      </c>
      <c r="BJ2" s="40">
        <v>635</v>
      </c>
      <c r="BK2" s="40">
        <v>387</v>
      </c>
      <c r="BL2" s="40">
        <v>25</v>
      </c>
      <c r="BM2" s="40">
        <v>90</v>
      </c>
      <c r="BN2" s="40">
        <v>36</v>
      </c>
      <c r="BO2" s="37"/>
      <c r="BP2" s="37"/>
      <c r="BQ2" s="40">
        <v>15</v>
      </c>
      <c r="BR2" s="37"/>
      <c r="BS2" s="40">
        <v>39</v>
      </c>
      <c r="BT2" s="40">
        <v>52</v>
      </c>
      <c r="BU2" s="37"/>
      <c r="BV2" s="40">
        <v>39</v>
      </c>
      <c r="BW2" s="40">
        <v>36</v>
      </c>
      <c r="BX2" s="40">
        <v>49</v>
      </c>
      <c r="BY2" s="37"/>
      <c r="BZ2" s="37"/>
      <c r="CA2" s="40">
        <v>1</v>
      </c>
      <c r="CB2" s="37"/>
      <c r="CC2" s="37"/>
      <c r="CD2" s="37"/>
      <c r="CE2" s="37">
        <v>0</v>
      </c>
      <c r="CF2" s="37"/>
      <c r="CG2" s="37"/>
      <c r="CH2" s="37"/>
      <c r="CI2" s="37"/>
      <c r="CJ2" s="37"/>
      <c r="CK2" s="37"/>
      <c r="CL2" s="37"/>
      <c r="CM2" s="37"/>
      <c r="CN2" s="37"/>
      <c r="CO2" s="37"/>
      <c r="CP2" s="37"/>
      <c r="CQ2" s="37"/>
      <c r="CR2" s="37"/>
      <c r="CS2" s="37"/>
      <c r="CT2" s="37"/>
      <c r="CU2" s="40">
        <f>SUM(CF2:CT2)</f>
        <v>0</v>
      </c>
      <c r="CV2" s="37"/>
      <c r="CW2" s="37"/>
      <c r="CX2" s="37"/>
      <c r="CY2" s="37"/>
      <c r="CZ2" s="37"/>
      <c r="DA2" s="37"/>
      <c r="DB2" s="37"/>
      <c r="DC2" s="37"/>
      <c r="DD2" s="37"/>
      <c r="DE2" s="37"/>
      <c r="DF2" s="37"/>
      <c r="DG2" s="37"/>
      <c r="DH2" s="37"/>
      <c r="DI2" s="37"/>
      <c r="DJ2" s="37"/>
      <c r="DK2" s="37"/>
      <c r="DL2" s="37"/>
      <c r="DM2" s="40">
        <v>0</v>
      </c>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40">
        <v>0</v>
      </c>
      <c r="ER2" s="37"/>
      <c r="ES2" s="37"/>
      <c r="ET2" s="37"/>
      <c r="EU2" s="37"/>
      <c r="EV2" s="37"/>
      <c r="EW2" s="37"/>
      <c r="EX2" s="37"/>
      <c r="EY2" s="40">
        <v>382</v>
      </c>
      <c r="EZ2" s="40">
        <f>SUM(BL2:CE2,CV2,DN2,ER2:EV2,EX2)-EY2</f>
        <v>0</v>
      </c>
      <c r="FA2" s="40">
        <v>347.12799999999999</v>
      </c>
      <c r="FB2" s="40" t="s">
        <v>4033</v>
      </c>
      <c r="FC2" s="37"/>
      <c r="FD2" s="45">
        <v>16.41</v>
      </c>
      <c r="FE2" s="42" t="s">
        <v>4035</v>
      </c>
      <c r="FF2" s="40">
        <v>2115.308</v>
      </c>
      <c r="FG2" s="40" t="s">
        <v>243</v>
      </c>
      <c r="FH2" s="40" t="s">
        <v>4036</v>
      </c>
      <c r="FI2" s="42" t="s">
        <v>4037</v>
      </c>
      <c r="FJ2" s="40" t="s">
        <v>4038</v>
      </c>
      <c r="FK2" s="40">
        <v>8</v>
      </c>
      <c r="FL2" s="40">
        <v>0</v>
      </c>
      <c r="FM2" s="37"/>
      <c r="FN2" s="40">
        <v>1</v>
      </c>
      <c r="FO2" s="40">
        <v>1</v>
      </c>
      <c r="FP2" s="40" t="s">
        <v>4039</v>
      </c>
      <c r="FQ2" s="40">
        <v>91836</v>
      </c>
      <c r="FR2" s="40">
        <v>1</v>
      </c>
      <c r="FS2" s="40" t="s">
        <v>4040</v>
      </c>
      <c r="FT2" s="40">
        <v>32656</v>
      </c>
      <c r="FU2" s="37"/>
      <c r="FV2" s="37"/>
      <c r="FW2" s="37"/>
      <c r="FX2" s="37"/>
      <c r="FY2" s="37"/>
      <c r="FZ2" s="37"/>
      <c r="GA2" s="37"/>
      <c r="GB2" s="37"/>
      <c r="GC2" s="37"/>
      <c r="GD2" s="40">
        <v>1</v>
      </c>
      <c r="GE2" s="40" t="s">
        <v>4041</v>
      </c>
      <c r="GF2" s="40">
        <v>53390</v>
      </c>
      <c r="GG2" s="37"/>
      <c r="GH2" s="37"/>
      <c r="GI2" s="37"/>
      <c r="GJ2" s="37"/>
      <c r="GK2" s="37"/>
      <c r="GL2" s="37"/>
      <c r="GM2" s="37"/>
      <c r="GN2" s="37"/>
      <c r="GO2" s="37"/>
      <c r="GP2" s="40">
        <v>1</v>
      </c>
      <c r="GQ2" s="40" t="s">
        <v>4042</v>
      </c>
      <c r="GR2" s="40">
        <v>32656</v>
      </c>
      <c r="GS2" s="37"/>
      <c r="GT2" s="37"/>
      <c r="GU2" s="37"/>
      <c r="GV2" s="37"/>
      <c r="GW2" s="37"/>
      <c r="GX2" s="37"/>
      <c r="GY2" s="37"/>
      <c r="GZ2" s="37"/>
      <c r="HA2" s="37"/>
      <c r="HB2" s="37"/>
      <c r="HC2" s="37"/>
      <c r="HD2" s="37"/>
      <c r="HE2" s="37"/>
      <c r="HF2" s="37"/>
      <c r="HG2" s="37"/>
      <c r="HH2" s="37"/>
      <c r="HI2" s="37"/>
      <c r="HJ2" s="37"/>
      <c r="HK2" s="40">
        <v>100</v>
      </c>
      <c r="HL2" s="37"/>
      <c r="HM2" s="40">
        <v>65</v>
      </c>
      <c r="HN2" s="40">
        <v>56</v>
      </c>
      <c r="HO2" s="40">
        <v>4</v>
      </c>
      <c r="HP2" s="40">
        <v>406</v>
      </c>
      <c r="HQ2" s="40">
        <v>4</v>
      </c>
      <c r="HR2" s="40">
        <v>4</v>
      </c>
      <c r="HS2" s="40">
        <v>0</v>
      </c>
      <c r="HT2" s="40">
        <v>0</v>
      </c>
      <c r="HU2" s="40">
        <v>0</v>
      </c>
      <c r="HV2" s="40" t="s">
        <v>243</v>
      </c>
      <c r="HW2" s="40" t="s">
        <v>4043</v>
      </c>
      <c r="HX2" s="40" t="s">
        <v>4044</v>
      </c>
      <c r="HY2" s="40" t="s">
        <v>4043</v>
      </c>
      <c r="HZ2" s="40" t="s">
        <v>4045</v>
      </c>
      <c r="IA2" s="42" t="s">
        <v>4046</v>
      </c>
      <c r="IB2" s="42" t="s">
        <v>4047</v>
      </c>
      <c r="IC2" s="40" t="s">
        <v>4048</v>
      </c>
      <c r="ID2" s="37"/>
      <c r="IE2" s="40" t="s">
        <v>4049</v>
      </c>
      <c r="IF2" s="37"/>
      <c r="IG2" s="40" t="s">
        <v>4050</v>
      </c>
      <c r="IH2" s="40">
        <v>35</v>
      </c>
      <c r="II2" s="40">
        <v>1300</v>
      </c>
      <c r="IJ2" s="40" t="s">
        <v>4017</v>
      </c>
      <c r="IK2" s="39" t="s">
        <v>4051</v>
      </c>
      <c r="IL2" s="40" t="s">
        <v>4052</v>
      </c>
      <c r="IM2" s="40" t="s">
        <v>4053</v>
      </c>
      <c r="IN2" s="40" t="s">
        <v>4054</v>
      </c>
      <c r="IO2" s="40" t="s">
        <v>4055</v>
      </c>
      <c r="IP2" s="40" t="s">
        <v>4056</v>
      </c>
      <c r="IQ2" s="40" t="s">
        <v>4057</v>
      </c>
      <c r="IR2" s="39" t="s">
        <v>4058</v>
      </c>
    </row>
    <row r="3" spans="1:252" ht="15.75" customHeight="1" x14ac:dyDescent="0.2">
      <c r="A3" s="37" t="s">
        <v>13001</v>
      </c>
      <c r="B3" s="38" t="s">
        <v>13028</v>
      </c>
      <c r="C3" s="39" t="s">
        <v>4018</v>
      </c>
      <c r="D3" s="39" t="s">
        <v>13167</v>
      </c>
      <c r="E3" s="40"/>
      <c r="F3" s="40"/>
      <c r="G3" s="39" t="s">
        <v>4059</v>
      </c>
      <c r="H3" s="40" t="s">
        <v>4060</v>
      </c>
      <c r="I3" s="40">
        <v>2019</v>
      </c>
      <c r="J3" s="41">
        <v>45170</v>
      </c>
      <c r="K3" s="41">
        <v>45596</v>
      </c>
      <c r="L3" s="39" t="s">
        <v>4061</v>
      </c>
      <c r="M3" s="37"/>
      <c r="N3" s="39" t="s">
        <v>4062</v>
      </c>
      <c r="O3" s="44"/>
      <c r="P3" s="44"/>
      <c r="Q3" s="44"/>
      <c r="R3" s="44"/>
      <c r="S3" s="44"/>
      <c r="T3" s="44"/>
      <c r="U3" s="37"/>
      <c r="V3" s="39" t="s">
        <v>4063</v>
      </c>
      <c r="W3" s="43" t="s">
        <v>4064</v>
      </c>
      <c r="X3" s="43"/>
      <c r="Y3" s="43"/>
      <c r="Z3" s="43"/>
      <c r="AA3" s="43"/>
      <c r="AB3" s="43"/>
      <c r="AC3" s="43"/>
      <c r="AD3" s="43"/>
      <c r="AE3" s="43"/>
      <c r="AF3" s="39" t="s">
        <v>4029</v>
      </c>
      <c r="AG3" s="39" t="s">
        <v>4065</v>
      </c>
      <c r="AH3" s="40" t="s">
        <v>2151</v>
      </c>
      <c r="AI3" s="40" t="s">
        <v>4066</v>
      </c>
      <c r="AJ3" s="113">
        <v>68.557000000000002</v>
      </c>
      <c r="AK3" s="45">
        <f>AJ3-(AL3+AO3+AR3+AT3+AV3+AX3)</f>
        <v>0</v>
      </c>
      <c r="AL3" s="113">
        <v>62.91</v>
      </c>
      <c r="AM3" s="45">
        <v>91.76</v>
      </c>
      <c r="AN3" s="45">
        <v>0.03</v>
      </c>
      <c r="AO3" s="113">
        <v>1.946</v>
      </c>
      <c r="AP3" s="45">
        <v>2.84</v>
      </c>
      <c r="AQ3" s="45"/>
      <c r="AR3" s="113">
        <v>1.5249999999999999</v>
      </c>
      <c r="AS3" s="45">
        <v>2.2200000000000002</v>
      </c>
      <c r="AT3" s="113">
        <v>2.1760000000000002</v>
      </c>
      <c r="AU3" s="45">
        <v>3.17</v>
      </c>
      <c r="AV3" s="113">
        <v>0</v>
      </c>
      <c r="AW3" s="45">
        <v>0</v>
      </c>
      <c r="AX3" s="113">
        <v>0</v>
      </c>
      <c r="AY3" s="45">
        <v>0</v>
      </c>
      <c r="AZ3" s="40">
        <v>0</v>
      </c>
      <c r="BA3" s="40">
        <v>0</v>
      </c>
      <c r="BB3" s="40">
        <v>0</v>
      </c>
      <c r="BC3" s="40">
        <v>1</v>
      </c>
      <c r="BD3" s="40" t="s">
        <v>4070</v>
      </c>
      <c r="BE3" s="42" t="s">
        <v>4071</v>
      </c>
      <c r="BF3" s="113">
        <v>0</v>
      </c>
      <c r="BG3" s="113">
        <v>65</v>
      </c>
      <c r="BH3" s="45">
        <v>0.03</v>
      </c>
      <c r="BI3" s="40">
        <v>683</v>
      </c>
      <c r="BJ3" s="40">
        <v>196</v>
      </c>
      <c r="BK3" s="40">
        <v>162</v>
      </c>
      <c r="BL3" s="37"/>
      <c r="BM3" s="37"/>
      <c r="BN3" s="37"/>
      <c r="BO3" s="37"/>
      <c r="BP3" s="37"/>
      <c r="BQ3" s="37"/>
      <c r="BR3" s="37"/>
      <c r="BS3" s="37"/>
      <c r="BT3" s="37"/>
      <c r="BU3" s="37"/>
      <c r="BV3" s="37"/>
      <c r="BW3" s="37"/>
      <c r="BX3" s="37"/>
      <c r="BY3" s="37"/>
      <c r="BZ3" s="37"/>
      <c r="CA3" s="37"/>
      <c r="CB3" s="37"/>
      <c r="CC3" s="37"/>
      <c r="CD3" s="37"/>
      <c r="CE3" s="40">
        <v>162</v>
      </c>
      <c r="CF3" s="40">
        <v>34</v>
      </c>
      <c r="CG3" s="40">
        <v>32</v>
      </c>
      <c r="CH3" s="37"/>
      <c r="CI3" s="40">
        <v>7</v>
      </c>
      <c r="CJ3" s="40">
        <v>32</v>
      </c>
      <c r="CK3" s="40">
        <v>57</v>
      </c>
      <c r="CL3" s="37"/>
      <c r="CM3" s="37"/>
      <c r="CN3" s="37"/>
      <c r="CO3" s="37"/>
      <c r="CP3" s="37"/>
      <c r="CQ3" s="37"/>
      <c r="CR3" s="37"/>
      <c r="CS3" s="37"/>
      <c r="CT3" s="37"/>
      <c r="CU3" s="40">
        <f t="shared" ref="CU3:CU66" si="0">SUM(CF3:CT3)</f>
        <v>162</v>
      </c>
      <c r="CV3" s="40">
        <v>0</v>
      </c>
      <c r="CW3" s="37"/>
      <c r="CX3" s="37"/>
      <c r="CY3" s="37"/>
      <c r="CZ3" s="37"/>
      <c r="DA3" s="37"/>
      <c r="DB3" s="37"/>
      <c r="DC3" s="37"/>
      <c r="DD3" s="37"/>
      <c r="DE3" s="37"/>
      <c r="DF3" s="37"/>
      <c r="DG3" s="37"/>
      <c r="DH3" s="37"/>
      <c r="DI3" s="37"/>
      <c r="DJ3" s="37"/>
      <c r="DK3" s="37"/>
      <c r="DL3" s="37"/>
      <c r="DM3" s="40">
        <v>0</v>
      </c>
      <c r="DN3" s="40">
        <v>0</v>
      </c>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40">
        <v>0</v>
      </c>
      <c r="ER3" s="37"/>
      <c r="ES3" s="37"/>
      <c r="ET3" s="37"/>
      <c r="EU3" s="37"/>
      <c r="EV3" s="37"/>
      <c r="EW3" s="37"/>
      <c r="EX3" s="37"/>
      <c r="EY3" s="40">
        <v>162</v>
      </c>
      <c r="EZ3" s="40">
        <f>SUM(BL3:CE3,CV3,DN3,ER3:EV3,EX3)-EY3</f>
        <v>0</v>
      </c>
      <c r="FA3" s="40">
        <v>102.57599999999999</v>
      </c>
      <c r="FB3" s="40" t="s">
        <v>4072</v>
      </c>
      <c r="FC3" s="37"/>
      <c r="FD3" s="45">
        <v>0</v>
      </c>
      <c r="FE3" s="42" t="s">
        <v>4035</v>
      </c>
      <c r="FF3" s="40">
        <v>2115.308</v>
      </c>
      <c r="FG3" s="37"/>
      <c r="FH3" s="37"/>
      <c r="FI3" s="37"/>
      <c r="FJ3" s="37"/>
      <c r="FK3" s="37"/>
      <c r="FL3" s="37"/>
      <c r="FM3" s="37"/>
      <c r="FN3" s="40">
        <v>0</v>
      </c>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40">
        <v>100</v>
      </c>
      <c r="HL3" s="37"/>
      <c r="HM3" s="40">
        <v>32</v>
      </c>
      <c r="HN3" s="40">
        <v>26</v>
      </c>
      <c r="HO3" s="40">
        <v>0</v>
      </c>
      <c r="HP3" s="40">
        <v>0</v>
      </c>
      <c r="HQ3" s="40">
        <v>0</v>
      </c>
      <c r="HR3" s="40">
        <v>6</v>
      </c>
      <c r="HS3" s="40">
        <v>0</v>
      </c>
      <c r="HT3" s="40">
        <v>0</v>
      </c>
      <c r="HU3" s="40">
        <v>0</v>
      </c>
      <c r="HV3" s="40" t="s">
        <v>243</v>
      </c>
      <c r="HW3" s="40" t="s">
        <v>4073</v>
      </c>
      <c r="HX3" s="40" t="s">
        <v>4074</v>
      </c>
      <c r="HY3" s="40" t="s">
        <v>4073</v>
      </c>
      <c r="HZ3" s="40" t="s">
        <v>4075</v>
      </c>
      <c r="IA3" s="37"/>
      <c r="IB3" s="37"/>
      <c r="IC3" s="37"/>
      <c r="ID3" s="37"/>
      <c r="IE3" s="37"/>
      <c r="IF3" s="37"/>
      <c r="IG3" s="40" t="s">
        <v>4076</v>
      </c>
      <c r="IH3" s="40">
        <v>2</v>
      </c>
      <c r="II3" s="40">
        <v>683</v>
      </c>
      <c r="IJ3" s="40" t="s">
        <v>4017</v>
      </c>
      <c r="IK3" s="39" t="s">
        <v>4077</v>
      </c>
      <c r="IL3" s="40" t="s">
        <v>4052</v>
      </c>
      <c r="IM3" s="40" t="s">
        <v>4053</v>
      </c>
      <c r="IN3" s="40" t="s">
        <v>4078</v>
      </c>
      <c r="IO3" s="40" t="s">
        <v>4079</v>
      </c>
      <c r="IP3" s="40" t="s">
        <v>4080</v>
      </c>
      <c r="IQ3" s="40" t="s">
        <v>4081</v>
      </c>
      <c r="IR3" s="39" t="s">
        <v>4082</v>
      </c>
    </row>
    <row r="4" spans="1:252" ht="15.75" customHeight="1" x14ac:dyDescent="0.2">
      <c r="A4" s="44" t="s">
        <v>13014</v>
      </c>
      <c r="B4" s="47" t="s">
        <v>13029</v>
      </c>
      <c r="C4" s="39" t="s">
        <v>4018</v>
      </c>
      <c r="D4" s="39" t="s">
        <v>13167</v>
      </c>
      <c r="E4" s="39" t="s">
        <v>4767</v>
      </c>
      <c r="F4" s="39" t="s">
        <v>11690</v>
      </c>
      <c r="G4" s="39" t="s">
        <v>1115</v>
      </c>
      <c r="H4" s="39" t="s">
        <v>11691</v>
      </c>
      <c r="I4" s="39">
        <v>2021</v>
      </c>
      <c r="J4" s="48">
        <v>45187</v>
      </c>
      <c r="K4" s="48">
        <v>45626</v>
      </c>
      <c r="L4" s="44"/>
      <c r="M4" s="44"/>
      <c r="N4" s="44"/>
      <c r="O4" s="44"/>
      <c r="P4" s="44"/>
      <c r="Q4" s="44"/>
      <c r="R4" s="44"/>
      <c r="S4" s="44"/>
      <c r="T4" s="44"/>
      <c r="U4" s="44"/>
      <c r="V4" s="44"/>
      <c r="W4" s="44"/>
      <c r="X4" s="44"/>
      <c r="Y4" s="44"/>
      <c r="Z4" s="39" t="s">
        <v>11692</v>
      </c>
      <c r="AA4" s="39" t="s">
        <v>11693</v>
      </c>
      <c r="AB4" s="39" t="s">
        <v>11694</v>
      </c>
      <c r="AC4" s="44"/>
      <c r="AD4" s="44"/>
      <c r="AE4" s="44"/>
      <c r="AF4" s="39" t="s">
        <v>11695</v>
      </c>
      <c r="AG4" s="39" t="s">
        <v>11696</v>
      </c>
      <c r="AH4" s="39" t="s">
        <v>235</v>
      </c>
      <c r="AI4" s="39" t="s">
        <v>11697</v>
      </c>
      <c r="AJ4" s="55">
        <v>69.817999999999998</v>
      </c>
      <c r="AK4" s="49">
        <f>SUM(AO4,AR4,AT4,AV4)-AJ4</f>
        <v>0</v>
      </c>
      <c r="AL4" s="55"/>
      <c r="AM4" s="49"/>
      <c r="AN4" s="49"/>
      <c r="AO4" s="55">
        <v>53.63</v>
      </c>
      <c r="AP4" s="49">
        <v>76.81</v>
      </c>
      <c r="AQ4" s="49">
        <v>0.17</v>
      </c>
      <c r="AR4" s="55">
        <v>6.625</v>
      </c>
      <c r="AS4" s="49">
        <v>9.49</v>
      </c>
      <c r="AT4" s="55">
        <v>1.4690000000000001</v>
      </c>
      <c r="AU4" s="49">
        <v>2.1</v>
      </c>
      <c r="AV4" s="55">
        <v>8.0939999999999994</v>
      </c>
      <c r="AW4" s="49">
        <v>11.59</v>
      </c>
      <c r="AX4" s="55"/>
      <c r="AY4" s="49"/>
      <c r="AZ4" s="39"/>
      <c r="BA4" s="39"/>
      <c r="BB4" s="39"/>
      <c r="BC4" s="40">
        <v>1</v>
      </c>
      <c r="BD4" s="39" t="s">
        <v>11698</v>
      </c>
      <c r="BE4" s="43" t="s">
        <v>11699</v>
      </c>
      <c r="BF4" s="55">
        <v>0</v>
      </c>
      <c r="BG4" s="55">
        <v>60</v>
      </c>
      <c r="BH4" s="49">
        <v>0.19</v>
      </c>
      <c r="BI4" s="39">
        <v>69</v>
      </c>
      <c r="BJ4" s="39">
        <v>67</v>
      </c>
      <c r="BK4" s="39">
        <v>33</v>
      </c>
      <c r="BL4" s="44"/>
      <c r="BM4" s="39">
        <v>12</v>
      </c>
      <c r="BN4" s="39">
        <v>6</v>
      </c>
      <c r="BO4" s="44"/>
      <c r="BP4" s="44"/>
      <c r="BQ4" s="44"/>
      <c r="BR4" s="44"/>
      <c r="BS4" s="39">
        <v>1</v>
      </c>
      <c r="BT4" s="39">
        <v>4</v>
      </c>
      <c r="BU4" s="44"/>
      <c r="BV4" s="39">
        <v>5</v>
      </c>
      <c r="BW4" s="39">
        <v>5</v>
      </c>
      <c r="BX4" s="44"/>
      <c r="BY4" s="44"/>
      <c r="BZ4" s="44"/>
      <c r="CA4" s="44"/>
      <c r="CB4" s="44"/>
      <c r="CC4" s="44"/>
      <c r="CD4" s="44"/>
      <c r="CE4" s="44">
        <v>0</v>
      </c>
      <c r="CF4" s="44"/>
      <c r="CG4" s="44"/>
      <c r="CH4" s="44"/>
      <c r="CI4" s="44"/>
      <c r="CJ4" s="44"/>
      <c r="CK4" s="44"/>
      <c r="CL4" s="44"/>
      <c r="CM4" s="44"/>
      <c r="CN4" s="44"/>
      <c r="CO4" s="44"/>
      <c r="CP4" s="44"/>
      <c r="CQ4" s="44"/>
      <c r="CR4" s="44"/>
      <c r="CS4" s="44"/>
      <c r="CT4" s="44"/>
      <c r="CU4" s="40">
        <f t="shared" si="0"/>
        <v>0</v>
      </c>
      <c r="CV4" s="44"/>
      <c r="CW4" s="44"/>
      <c r="CX4" s="44"/>
      <c r="CY4" s="44"/>
      <c r="CZ4" s="44"/>
      <c r="DA4" s="44"/>
      <c r="DB4" s="44"/>
      <c r="DC4" s="44"/>
      <c r="DD4" s="44"/>
      <c r="DE4" s="44"/>
      <c r="DF4" s="44"/>
      <c r="DG4" s="44"/>
      <c r="DH4" s="44"/>
      <c r="DI4" s="44"/>
      <c r="DJ4" s="44"/>
      <c r="DK4" s="44"/>
      <c r="DL4" s="44"/>
      <c r="DM4" s="39">
        <v>0</v>
      </c>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39">
        <v>0</v>
      </c>
      <c r="ER4" s="44"/>
      <c r="ES4" s="44"/>
      <c r="ET4" s="44"/>
      <c r="EU4" s="44"/>
      <c r="EV4" s="44"/>
      <c r="EW4" s="44"/>
      <c r="EX4" s="44"/>
      <c r="EY4" s="39">
        <v>33</v>
      </c>
      <c r="EZ4" s="39">
        <f>EY4-(SUM(BL4:CE4,CV4,DN4,ER4:EV4,EX4))</f>
        <v>0</v>
      </c>
      <c r="FA4" s="39">
        <v>101.876</v>
      </c>
      <c r="FB4" s="39" t="s">
        <v>11700</v>
      </c>
      <c r="FC4" s="44"/>
      <c r="FD4" s="49">
        <v>14.7</v>
      </c>
      <c r="FE4" s="43" t="s">
        <v>11701</v>
      </c>
      <c r="FF4" s="39">
        <v>687.601</v>
      </c>
      <c r="FG4" s="44"/>
      <c r="FH4" s="44"/>
      <c r="FI4" s="44"/>
      <c r="FJ4" s="44"/>
      <c r="FK4" s="44"/>
      <c r="FL4" s="44"/>
      <c r="FM4" s="44"/>
      <c r="FN4" s="44"/>
      <c r="FO4" s="40">
        <v>1</v>
      </c>
      <c r="FP4" s="39" t="s">
        <v>1269</v>
      </c>
      <c r="FQ4" s="39">
        <v>7118</v>
      </c>
      <c r="FR4" s="40">
        <v>1</v>
      </c>
      <c r="FS4" s="39" t="s">
        <v>11702</v>
      </c>
      <c r="FT4" s="39">
        <v>1000</v>
      </c>
      <c r="FU4" s="39" t="s">
        <v>243</v>
      </c>
      <c r="FV4" s="39" t="s">
        <v>11703</v>
      </c>
      <c r="FW4" s="39">
        <v>3</v>
      </c>
      <c r="FX4" s="44"/>
      <c r="FY4" s="44"/>
      <c r="FZ4" s="44"/>
      <c r="GA4" s="44"/>
      <c r="GB4" s="44"/>
      <c r="GC4" s="44"/>
      <c r="GD4" s="44"/>
      <c r="GE4" s="44"/>
      <c r="GF4" s="44"/>
      <c r="GG4" s="44"/>
      <c r="GH4" s="44"/>
      <c r="GI4" s="44"/>
      <c r="GJ4" s="44"/>
      <c r="GK4" s="44"/>
      <c r="GL4" s="44"/>
      <c r="GM4" s="44"/>
      <c r="GN4" s="44"/>
      <c r="GO4" s="44"/>
      <c r="GP4" s="44"/>
      <c r="GQ4" s="44"/>
      <c r="GR4" s="44"/>
      <c r="GS4" s="39" t="s">
        <v>236</v>
      </c>
      <c r="GT4" s="44"/>
      <c r="GU4" s="44"/>
      <c r="GV4" s="44"/>
      <c r="GW4" s="44"/>
      <c r="GX4" s="44"/>
      <c r="GY4" s="44"/>
      <c r="GZ4" s="44"/>
      <c r="HA4" s="44"/>
      <c r="HB4" s="44"/>
      <c r="HC4" s="44"/>
      <c r="HD4" s="44"/>
      <c r="HE4" s="39" t="s">
        <v>243</v>
      </c>
      <c r="HF4" s="43" t="s">
        <v>11704</v>
      </c>
      <c r="HG4" s="39">
        <v>10</v>
      </c>
      <c r="HH4" s="44"/>
      <c r="HI4" s="44"/>
      <c r="HJ4" s="44"/>
      <c r="HK4" s="44"/>
      <c r="HL4" s="44"/>
      <c r="HM4" s="44"/>
      <c r="HN4" s="44"/>
      <c r="HO4" s="44"/>
      <c r="HP4" s="44"/>
      <c r="HQ4" s="44"/>
      <c r="HR4" s="44"/>
      <c r="HS4" s="44"/>
      <c r="HT4" s="44"/>
      <c r="HU4" s="44"/>
      <c r="HV4" s="44"/>
      <c r="HW4" s="44"/>
      <c r="HX4" s="44"/>
      <c r="HY4" s="43" t="s">
        <v>11705</v>
      </c>
      <c r="HZ4" s="39" t="s">
        <v>11706</v>
      </c>
      <c r="IA4" s="44"/>
      <c r="IB4" s="44"/>
      <c r="IC4" s="39" t="s">
        <v>11707</v>
      </c>
      <c r="ID4" s="44"/>
      <c r="IE4" s="39" t="s">
        <v>11708</v>
      </c>
      <c r="IF4" s="44"/>
      <c r="IG4" s="39" t="s">
        <v>11709</v>
      </c>
      <c r="IH4" s="39">
        <v>4</v>
      </c>
      <c r="II4" s="39">
        <v>80</v>
      </c>
      <c r="IJ4" s="39" t="s">
        <v>11710</v>
      </c>
      <c r="IK4" s="39" t="s">
        <v>11711</v>
      </c>
      <c r="IL4" s="39" t="s">
        <v>11712</v>
      </c>
      <c r="IM4" s="39" t="s">
        <v>11713</v>
      </c>
      <c r="IN4" s="39" t="s">
        <v>11714</v>
      </c>
      <c r="IO4" s="39" t="s">
        <v>11715</v>
      </c>
      <c r="IP4" s="40" t="s">
        <v>11716</v>
      </c>
      <c r="IQ4" s="40" t="s">
        <v>11717</v>
      </c>
      <c r="IR4" s="44"/>
    </row>
    <row r="5" spans="1:252" ht="15.75" customHeight="1" x14ac:dyDescent="0.2">
      <c r="A5" s="37" t="s">
        <v>13000</v>
      </c>
      <c r="B5" s="38" t="s">
        <v>13028</v>
      </c>
      <c r="C5" s="39" t="s">
        <v>4550</v>
      </c>
      <c r="D5" s="39" t="s">
        <v>13168</v>
      </c>
      <c r="E5" s="40"/>
      <c r="F5" s="40"/>
      <c r="G5" s="39" t="s">
        <v>4551</v>
      </c>
      <c r="H5" s="40" t="s">
        <v>652</v>
      </c>
      <c r="I5" s="40">
        <v>2018</v>
      </c>
      <c r="J5" s="41">
        <v>45323</v>
      </c>
      <c r="K5" s="41">
        <v>45657</v>
      </c>
      <c r="L5" s="39" t="s">
        <v>4552</v>
      </c>
      <c r="M5" s="42" t="s">
        <v>4553</v>
      </c>
      <c r="N5" s="44"/>
      <c r="O5" s="44"/>
      <c r="P5" s="39" t="s">
        <v>4554</v>
      </c>
      <c r="Q5" s="44"/>
      <c r="R5" s="44"/>
      <c r="S5" s="44"/>
      <c r="T5" s="44"/>
      <c r="U5" s="37"/>
      <c r="V5" s="39" t="s">
        <v>4555</v>
      </c>
      <c r="W5" s="43" t="s">
        <v>4556</v>
      </c>
      <c r="X5" s="43"/>
      <c r="Y5" s="43"/>
      <c r="Z5" s="43"/>
      <c r="AA5" s="43"/>
      <c r="AB5" s="43"/>
      <c r="AC5" s="43"/>
      <c r="AD5" s="43"/>
      <c r="AE5" s="43"/>
      <c r="AF5" s="39" t="s">
        <v>4557</v>
      </c>
      <c r="AG5" s="39" t="s">
        <v>4557</v>
      </c>
      <c r="AH5" s="40" t="s">
        <v>235</v>
      </c>
      <c r="AI5" s="40" t="s">
        <v>4558</v>
      </c>
      <c r="AJ5" s="113">
        <v>109.69</v>
      </c>
      <c r="AK5" s="45">
        <f>AJ5-(AL5+AO5+AR5+AT5+AV5+AX5)</f>
        <v>0</v>
      </c>
      <c r="AL5" s="113">
        <v>83.41</v>
      </c>
      <c r="AM5" s="45">
        <v>76.040000000000006</v>
      </c>
      <c r="AN5" s="45">
        <v>0.02</v>
      </c>
      <c r="AO5" s="113">
        <v>20.49</v>
      </c>
      <c r="AP5" s="45">
        <v>18.68</v>
      </c>
      <c r="AQ5" s="45"/>
      <c r="AR5" s="113">
        <v>1.29</v>
      </c>
      <c r="AS5" s="45">
        <v>1.18</v>
      </c>
      <c r="AT5" s="113">
        <v>4.5</v>
      </c>
      <c r="AU5" s="45">
        <v>4.0999999999999996</v>
      </c>
      <c r="AV5" s="113">
        <v>0</v>
      </c>
      <c r="AW5" s="45">
        <v>0</v>
      </c>
      <c r="AX5" s="113">
        <v>0</v>
      </c>
      <c r="AY5" s="45">
        <v>0</v>
      </c>
      <c r="AZ5" s="40">
        <v>0</v>
      </c>
      <c r="BA5" s="40">
        <v>0</v>
      </c>
      <c r="BB5" s="40">
        <v>0</v>
      </c>
      <c r="BC5" s="40">
        <v>1</v>
      </c>
      <c r="BD5" s="40" t="s">
        <v>4560</v>
      </c>
      <c r="BE5" s="37"/>
      <c r="BF5" s="113">
        <v>5.2</v>
      </c>
      <c r="BG5" s="113">
        <v>101</v>
      </c>
      <c r="BH5" s="45">
        <v>0.1</v>
      </c>
      <c r="BI5" s="40">
        <v>61</v>
      </c>
      <c r="BJ5" s="40">
        <v>61</v>
      </c>
      <c r="BK5" s="40">
        <v>50</v>
      </c>
      <c r="BL5" s="40">
        <v>0</v>
      </c>
      <c r="BM5" s="40">
        <v>0</v>
      </c>
      <c r="BN5" s="40">
        <v>3</v>
      </c>
      <c r="BO5" s="40">
        <v>0</v>
      </c>
      <c r="BP5" s="40">
        <v>0</v>
      </c>
      <c r="BQ5" s="40">
        <v>5</v>
      </c>
      <c r="BR5" s="40">
        <v>0</v>
      </c>
      <c r="BS5" s="40">
        <v>11</v>
      </c>
      <c r="BT5" s="40">
        <v>4</v>
      </c>
      <c r="BU5" s="40">
        <v>0</v>
      </c>
      <c r="BV5" s="40">
        <v>4</v>
      </c>
      <c r="BW5" s="40">
        <v>19</v>
      </c>
      <c r="BX5" s="40">
        <v>4</v>
      </c>
      <c r="BY5" s="40">
        <v>0</v>
      </c>
      <c r="BZ5" s="40">
        <v>0</v>
      </c>
      <c r="CA5" s="40">
        <v>0</v>
      </c>
      <c r="CB5" s="40">
        <v>0</v>
      </c>
      <c r="CC5" s="40">
        <v>0</v>
      </c>
      <c r="CD5" s="40">
        <v>0</v>
      </c>
      <c r="CE5" s="40">
        <v>0</v>
      </c>
      <c r="CF5" s="40">
        <v>0</v>
      </c>
      <c r="CG5" s="40">
        <v>0</v>
      </c>
      <c r="CH5" s="40">
        <v>0</v>
      </c>
      <c r="CI5" s="40">
        <v>0</v>
      </c>
      <c r="CJ5" s="40">
        <v>0</v>
      </c>
      <c r="CK5" s="40">
        <v>0</v>
      </c>
      <c r="CL5" s="40">
        <v>0</v>
      </c>
      <c r="CM5" s="40">
        <v>0</v>
      </c>
      <c r="CN5" s="40">
        <v>0</v>
      </c>
      <c r="CO5" s="40">
        <v>0</v>
      </c>
      <c r="CP5" s="40">
        <v>0</v>
      </c>
      <c r="CQ5" s="40">
        <v>0</v>
      </c>
      <c r="CR5" s="40">
        <v>0</v>
      </c>
      <c r="CS5" s="37"/>
      <c r="CT5" s="40">
        <v>0</v>
      </c>
      <c r="CU5" s="40">
        <f t="shared" si="0"/>
        <v>0</v>
      </c>
      <c r="CV5" s="40">
        <v>0</v>
      </c>
      <c r="CW5" s="40">
        <v>0</v>
      </c>
      <c r="CX5" s="40">
        <v>0</v>
      </c>
      <c r="CY5" s="40">
        <v>0</v>
      </c>
      <c r="CZ5" s="40">
        <v>0</v>
      </c>
      <c r="DA5" s="40">
        <v>0</v>
      </c>
      <c r="DB5" s="40">
        <v>0</v>
      </c>
      <c r="DC5" s="40">
        <v>0</v>
      </c>
      <c r="DD5" s="40">
        <v>0</v>
      </c>
      <c r="DE5" s="40">
        <v>0</v>
      </c>
      <c r="DF5" s="40">
        <v>0</v>
      </c>
      <c r="DG5" s="40">
        <v>0</v>
      </c>
      <c r="DH5" s="40">
        <v>0</v>
      </c>
      <c r="DI5" s="40">
        <v>0</v>
      </c>
      <c r="DJ5" s="40">
        <v>0</v>
      </c>
      <c r="DK5" s="37"/>
      <c r="DL5" s="37"/>
      <c r="DM5" s="40">
        <v>0</v>
      </c>
      <c r="DN5" s="40">
        <v>0</v>
      </c>
      <c r="DO5" s="40">
        <v>0</v>
      </c>
      <c r="DP5" s="40">
        <v>0</v>
      </c>
      <c r="DQ5" s="40">
        <v>0</v>
      </c>
      <c r="DR5" s="40">
        <v>0</v>
      </c>
      <c r="DS5" s="40">
        <v>0</v>
      </c>
      <c r="DT5" s="40">
        <v>0</v>
      </c>
      <c r="DU5" s="40">
        <v>0</v>
      </c>
      <c r="DV5" s="40">
        <v>0</v>
      </c>
      <c r="DW5" s="40">
        <v>0</v>
      </c>
      <c r="DX5" s="40">
        <v>0</v>
      </c>
      <c r="DY5" s="40">
        <v>0</v>
      </c>
      <c r="DZ5" s="40">
        <v>0</v>
      </c>
      <c r="EA5" s="40">
        <v>0</v>
      </c>
      <c r="EB5" s="40">
        <v>0</v>
      </c>
      <c r="EC5" s="40">
        <v>0</v>
      </c>
      <c r="ED5" s="40">
        <v>0</v>
      </c>
      <c r="EE5" s="40">
        <v>0</v>
      </c>
      <c r="EF5" s="40">
        <v>0</v>
      </c>
      <c r="EG5" s="40">
        <v>0</v>
      </c>
      <c r="EH5" s="40">
        <v>0</v>
      </c>
      <c r="EI5" s="40">
        <v>0</v>
      </c>
      <c r="EJ5" s="40">
        <v>0</v>
      </c>
      <c r="EK5" s="40">
        <v>0</v>
      </c>
      <c r="EL5" s="40">
        <v>0</v>
      </c>
      <c r="EM5" s="40">
        <v>0</v>
      </c>
      <c r="EN5" s="37"/>
      <c r="EO5" s="40">
        <v>0</v>
      </c>
      <c r="EP5" s="40"/>
      <c r="EQ5" s="40">
        <v>0</v>
      </c>
      <c r="ER5" s="40">
        <v>0</v>
      </c>
      <c r="ES5" s="40">
        <v>0</v>
      </c>
      <c r="ET5" s="40">
        <v>0</v>
      </c>
      <c r="EU5" s="40">
        <v>0</v>
      </c>
      <c r="EV5" s="40">
        <v>0</v>
      </c>
      <c r="EW5" s="37"/>
      <c r="EX5" s="40">
        <v>0</v>
      </c>
      <c r="EY5" s="40">
        <v>50</v>
      </c>
      <c r="EZ5" s="40">
        <f>SUM(BL5:CE5,CV5,DN5,ER5:EV5,EX5)-EY5</f>
        <v>0</v>
      </c>
      <c r="FA5" s="40">
        <v>84.85</v>
      </c>
      <c r="FB5" s="40" t="s">
        <v>4562</v>
      </c>
      <c r="FC5" s="42" t="s">
        <v>4563</v>
      </c>
      <c r="FD5" s="45">
        <v>11.31</v>
      </c>
      <c r="FE5" s="42" t="s">
        <v>4565</v>
      </c>
      <c r="FF5" s="40">
        <v>750.08</v>
      </c>
      <c r="FG5" s="40" t="s">
        <v>243</v>
      </c>
      <c r="FH5" s="40" t="s">
        <v>4567</v>
      </c>
      <c r="FI5" s="42" t="s">
        <v>4568</v>
      </c>
      <c r="FJ5" s="40" t="s">
        <v>4569</v>
      </c>
      <c r="FK5" s="40">
        <v>2</v>
      </c>
      <c r="FL5" s="40">
        <v>0</v>
      </c>
      <c r="FM5" s="37"/>
      <c r="FN5" s="40">
        <v>1</v>
      </c>
      <c r="FO5" s="40">
        <v>1</v>
      </c>
      <c r="FP5" s="40" t="s">
        <v>4570</v>
      </c>
      <c r="FQ5" s="40">
        <v>11219</v>
      </c>
      <c r="FR5" s="40">
        <v>1</v>
      </c>
      <c r="FS5" s="40" t="s">
        <v>4571</v>
      </c>
      <c r="FT5" s="40">
        <v>8563</v>
      </c>
      <c r="FU5" s="40" t="s">
        <v>236</v>
      </c>
      <c r="FV5" s="37"/>
      <c r="FW5" s="37"/>
      <c r="FX5" s="40" t="s">
        <v>236</v>
      </c>
      <c r="FY5" s="37"/>
      <c r="FZ5" s="37"/>
      <c r="GA5" s="40" t="s">
        <v>236</v>
      </c>
      <c r="GB5" s="37"/>
      <c r="GC5" s="37"/>
      <c r="GD5" s="40" t="s">
        <v>236</v>
      </c>
      <c r="GE5" s="37"/>
      <c r="GF5" s="37"/>
      <c r="GG5" s="40" t="s">
        <v>236</v>
      </c>
      <c r="GH5" s="37"/>
      <c r="GI5" s="37"/>
      <c r="GJ5" s="37"/>
      <c r="GK5" s="37"/>
      <c r="GL5" s="37"/>
      <c r="GM5" s="40">
        <v>1</v>
      </c>
      <c r="GN5" s="40" t="s">
        <v>4572</v>
      </c>
      <c r="GO5" s="40">
        <v>30208</v>
      </c>
      <c r="GP5" s="40">
        <v>1</v>
      </c>
      <c r="GQ5" s="40" t="s">
        <v>4571</v>
      </c>
      <c r="GR5" s="40">
        <v>3859</v>
      </c>
      <c r="GS5" s="40" t="s">
        <v>236</v>
      </c>
      <c r="GT5" s="37"/>
      <c r="GU5" s="37"/>
      <c r="GV5" s="40" t="s">
        <v>236</v>
      </c>
      <c r="GW5" s="37"/>
      <c r="GX5" s="37"/>
      <c r="GY5" s="40" t="s">
        <v>236</v>
      </c>
      <c r="GZ5" s="37"/>
      <c r="HA5" s="37"/>
      <c r="HB5" s="40" t="s">
        <v>236</v>
      </c>
      <c r="HC5" s="37"/>
      <c r="HD5" s="37"/>
      <c r="HE5" s="37"/>
      <c r="HF5" s="37"/>
      <c r="HG5" s="37"/>
      <c r="HH5" s="37"/>
      <c r="HI5" s="37"/>
      <c r="HJ5" s="37"/>
      <c r="HK5" s="40">
        <v>0</v>
      </c>
      <c r="HL5" s="40" t="s">
        <v>4558</v>
      </c>
      <c r="HM5" s="40">
        <v>23</v>
      </c>
      <c r="HN5" s="40">
        <v>5</v>
      </c>
      <c r="HO5" s="40">
        <v>2</v>
      </c>
      <c r="HP5" s="40">
        <v>0</v>
      </c>
      <c r="HQ5" s="40">
        <v>13</v>
      </c>
      <c r="HR5" s="40">
        <v>3</v>
      </c>
      <c r="HS5" s="40">
        <v>0</v>
      </c>
      <c r="HT5" s="40">
        <v>0</v>
      </c>
      <c r="HU5" s="40">
        <v>0</v>
      </c>
      <c r="HV5" s="40" t="s">
        <v>236</v>
      </c>
      <c r="HW5" s="37"/>
      <c r="HX5" s="40" t="s">
        <v>4573</v>
      </c>
      <c r="HY5" s="42" t="s">
        <v>4574</v>
      </c>
      <c r="HZ5" s="40" t="s">
        <v>4575</v>
      </c>
      <c r="IA5" s="37"/>
      <c r="IB5" s="37"/>
      <c r="IC5" s="40" t="s">
        <v>4576</v>
      </c>
      <c r="ID5" s="37"/>
      <c r="IE5" s="37"/>
      <c r="IF5" s="37"/>
      <c r="IG5" s="40" t="s">
        <v>4577</v>
      </c>
      <c r="IH5" s="40">
        <v>4</v>
      </c>
      <c r="II5" s="40">
        <v>160</v>
      </c>
      <c r="IJ5" s="40" t="s">
        <v>4549</v>
      </c>
      <c r="IK5" s="39" t="s">
        <v>4578</v>
      </c>
      <c r="IL5" s="40" t="s">
        <v>4579</v>
      </c>
      <c r="IM5" s="40" t="s">
        <v>4580</v>
      </c>
      <c r="IN5" s="40" t="s">
        <v>4549</v>
      </c>
      <c r="IO5" s="40" t="s">
        <v>4578</v>
      </c>
      <c r="IP5" s="40" t="s">
        <v>4579</v>
      </c>
      <c r="IQ5" s="40" t="s">
        <v>4580</v>
      </c>
      <c r="IR5" s="44"/>
    </row>
    <row r="6" spans="1:252" ht="15.75" customHeight="1" x14ac:dyDescent="0.2">
      <c r="A6" s="44" t="s">
        <v>13014</v>
      </c>
      <c r="B6" s="47" t="s">
        <v>13029</v>
      </c>
      <c r="C6" s="39" t="s">
        <v>4550</v>
      </c>
      <c r="D6" s="39" t="s">
        <v>13168</v>
      </c>
      <c r="E6" s="39" t="s">
        <v>4901</v>
      </c>
      <c r="F6" s="39" t="s">
        <v>9362</v>
      </c>
      <c r="G6" s="39" t="s">
        <v>9363</v>
      </c>
      <c r="H6" s="44"/>
      <c r="I6" s="39">
        <v>2024</v>
      </c>
      <c r="J6" s="48">
        <v>45558</v>
      </c>
      <c r="K6" s="48">
        <v>45616</v>
      </c>
      <c r="L6" s="44"/>
      <c r="M6" s="44"/>
      <c r="N6" s="44"/>
      <c r="O6" s="44"/>
      <c r="P6" s="44"/>
      <c r="Q6" s="44"/>
      <c r="R6" s="44"/>
      <c r="S6" s="44"/>
      <c r="T6" s="44"/>
      <c r="U6" s="44"/>
      <c r="V6" s="44"/>
      <c r="W6" s="44"/>
      <c r="X6" s="39" t="s">
        <v>9364</v>
      </c>
      <c r="Y6" s="39" t="s">
        <v>9365</v>
      </c>
      <c r="Z6" s="39" t="s">
        <v>9366</v>
      </c>
      <c r="AA6" s="43" t="s">
        <v>9367</v>
      </c>
      <c r="AB6" s="39" t="s">
        <v>9363</v>
      </c>
      <c r="AC6" s="43" t="s">
        <v>9368</v>
      </c>
      <c r="AD6" s="44"/>
      <c r="AE6" s="44"/>
      <c r="AF6" s="39" t="s">
        <v>9369</v>
      </c>
      <c r="AG6" s="39" t="s">
        <v>9369</v>
      </c>
      <c r="AH6" s="39" t="s">
        <v>1394</v>
      </c>
      <c r="AI6" s="39" t="s">
        <v>9370</v>
      </c>
      <c r="AJ6" s="55">
        <v>0.35</v>
      </c>
      <c r="AK6" s="49">
        <f>SUM(AO6,AR6,AT6,AV6)-AJ6</f>
        <v>0</v>
      </c>
      <c r="AL6" s="55"/>
      <c r="AM6" s="49"/>
      <c r="AN6" s="49"/>
      <c r="AO6" s="55">
        <v>0.26</v>
      </c>
      <c r="AP6" s="49">
        <v>74.290000000000006</v>
      </c>
      <c r="AQ6" s="49">
        <v>2E-3</v>
      </c>
      <c r="AR6" s="55">
        <v>0</v>
      </c>
      <c r="AS6" s="49">
        <v>0</v>
      </c>
      <c r="AT6" s="55">
        <v>0</v>
      </c>
      <c r="AU6" s="49">
        <v>0</v>
      </c>
      <c r="AV6" s="55">
        <v>0.09</v>
      </c>
      <c r="AW6" s="49">
        <v>25.71</v>
      </c>
      <c r="AX6" s="55"/>
      <c r="AY6" s="49"/>
      <c r="AZ6" s="39"/>
      <c r="BA6" s="39"/>
      <c r="BB6" s="39"/>
      <c r="BC6" s="39" t="s">
        <v>236</v>
      </c>
      <c r="BD6" s="44"/>
      <c r="BE6" s="44"/>
      <c r="BF6" s="118"/>
      <c r="BG6" s="55">
        <v>0.39</v>
      </c>
      <c r="BH6" s="49">
        <v>0.03</v>
      </c>
      <c r="BI6" s="39">
        <v>4</v>
      </c>
      <c r="BJ6" s="39">
        <v>4</v>
      </c>
      <c r="BK6" s="39">
        <v>3</v>
      </c>
      <c r="BL6" s="39">
        <v>0</v>
      </c>
      <c r="BM6" s="39">
        <v>0</v>
      </c>
      <c r="BN6" s="39">
        <v>0</v>
      </c>
      <c r="BO6" s="39">
        <v>0</v>
      </c>
      <c r="BP6" s="39">
        <v>0</v>
      </c>
      <c r="BQ6" s="39">
        <v>0</v>
      </c>
      <c r="BR6" s="39">
        <v>0</v>
      </c>
      <c r="BS6" s="39">
        <v>0</v>
      </c>
      <c r="BT6" s="39">
        <v>0</v>
      </c>
      <c r="BU6" s="39">
        <v>0</v>
      </c>
      <c r="BV6" s="39">
        <v>0</v>
      </c>
      <c r="BW6" s="39">
        <v>2</v>
      </c>
      <c r="BX6" s="39">
        <v>0</v>
      </c>
      <c r="BY6" s="39">
        <v>1</v>
      </c>
      <c r="BZ6" s="39">
        <v>0</v>
      </c>
      <c r="CA6" s="39">
        <v>0</v>
      </c>
      <c r="CB6" s="39">
        <v>0</v>
      </c>
      <c r="CC6" s="39">
        <v>0</v>
      </c>
      <c r="CD6" s="39">
        <v>0</v>
      </c>
      <c r="CE6" s="39">
        <v>0</v>
      </c>
      <c r="CF6" s="39">
        <v>0</v>
      </c>
      <c r="CG6" s="39">
        <v>0</v>
      </c>
      <c r="CH6" s="39">
        <v>0</v>
      </c>
      <c r="CI6" s="39">
        <v>0</v>
      </c>
      <c r="CJ6" s="39">
        <v>0</v>
      </c>
      <c r="CK6" s="39">
        <v>0</v>
      </c>
      <c r="CL6" s="39">
        <v>0</v>
      </c>
      <c r="CM6" s="39">
        <v>0</v>
      </c>
      <c r="CN6" s="39">
        <v>0</v>
      </c>
      <c r="CO6" s="39">
        <v>0</v>
      </c>
      <c r="CP6" s="39">
        <v>0</v>
      </c>
      <c r="CQ6" s="39">
        <v>0</v>
      </c>
      <c r="CR6" s="39">
        <v>0</v>
      </c>
      <c r="CS6" s="44"/>
      <c r="CT6" s="39">
        <v>0</v>
      </c>
      <c r="CU6" s="40">
        <f t="shared" si="0"/>
        <v>0</v>
      </c>
      <c r="CV6" s="39">
        <v>0</v>
      </c>
      <c r="CW6" s="39">
        <v>0</v>
      </c>
      <c r="CX6" s="39">
        <v>0</v>
      </c>
      <c r="CY6" s="39">
        <v>0</v>
      </c>
      <c r="CZ6" s="39">
        <v>0</v>
      </c>
      <c r="DA6" s="39">
        <v>0</v>
      </c>
      <c r="DB6" s="39">
        <v>0</v>
      </c>
      <c r="DC6" s="39">
        <v>0</v>
      </c>
      <c r="DD6" s="39">
        <v>0</v>
      </c>
      <c r="DE6" s="39">
        <v>0</v>
      </c>
      <c r="DF6" s="39">
        <v>0</v>
      </c>
      <c r="DG6" s="39">
        <v>0</v>
      </c>
      <c r="DH6" s="39">
        <v>0</v>
      </c>
      <c r="DI6" s="39">
        <v>0</v>
      </c>
      <c r="DJ6" s="39">
        <v>0</v>
      </c>
      <c r="DK6" s="44"/>
      <c r="DL6" s="44"/>
      <c r="DM6" s="39">
        <v>0</v>
      </c>
      <c r="DN6" s="39">
        <v>0</v>
      </c>
      <c r="DO6" s="39">
        <v>0</v>
      </c>
      <c r="DP6" s="39">
        <v>0</v>
      </c>
      <c r="DQ6" s="39">
        <v>0</v>
      </c>
      <c r="DR6" s="39">
        <v>0</v>
      </c>
      <c r="DS6" s="39">
        <v>0</v>
      </c>
      <c r="DT6" s="39">
        <v>0</v>
      </c>
      <c r="DU6" s="39">
        <v>0</v>
      </c>
      <c r="DV6" s="39">
        <v>0</v>
      </c>
      <c r="DW6" s="39">
        <v>0</v>
      </c>
      <c r="DX6" s="39">
        <v>0</v>
      </c>
      <c r="DY6" s="39">
        <v>0</v>
      </c>
      <c r="DZ6" s="39">
        <v>0</v>
      </c>
      <c r="EA6" s="39">
        <v>0</v>
      </c>
      <c r="EB6" s="39">
        <v>0</v>
      </c>
      <c r="EC6" s="39">
        <v>0</v>
      </c>
      <c r="ED6" s="39">
        <v>0</v>
      </c>
      <c r="EE6" s="39">
        <v>0</v>
      </c>
      <c r="EF6" s="39">
        <v>0</v>
      </c>
      <c r="EG6" s="39">
        <v>0</v>
      </c>
      <c r="EH6" s="39">
        <v>0</v>
      </c>
      <c r="EI6" s="39">
        <v>0</v>
      </c>
      <c r="EJ6" s="39">
        <v>0</v>
      </c>
      <c r="EK6" s="39">
        <v>0</v>
      </c>
      <c r="EL6" s="39">
        <v>0</v>
      </c>
      <c r="EM6" s="39">
        <v>0</v>
      </c>
      <c r="EN6" s="44"/>
      <c r="EO6" s="39">
        <v>0</v>
      </c>
      <c r="EP6" s="39"/>
      <c r="EQ6" s="39">
        <v>0</v>
      </c>
      <c r="ER6" s="39">
        <v>0</v>
      </c>
      <c r="ES6" s="39">
        <v>0</v>
      </c>
      <c r="ET6" s="39">
        <v>0</v>
      </c>
      <c r="EU6" s="39">
        <v>0</v>
      </c>
      <c r="EV6" s="39">
        <v>0</v>
      </c>
      <c r="EW6" s="44"/>
      <c r="EX6" s="39">
        <v>0</v>
      </c>
      <c r="EY6" s="39">
        <v>3</v>
      </c>
      <c r="EZ6" s="39">
        <f>EY6-(SUM(BL6:CE6,CV6,DN6,ER6:EV6,EX6))</f>
        <v>0</v>
      </c>
      <c r="FA6" s="39">
        <v>5</v>
      </c>
      <c r="FB6" s="39" t="s">
        <v>9371</v>
      </c>
      <c r="FC6" s="44"/>
      <c r="FD6" s="39">
        <v>40.32</v>
      </c>
      <c r="FE6" s="43" t="s">
        <v>4565</v>
      </c>
      <c r="FF6" s="49">
        <v>12.4</v>
      </c>
      <c r="FG6" s="39" t="s">
        <v>236</v>
      </c>
      <c r="FH6" s="44"/>
      <c r="FI6" s="44"/>
      <c r="FJ6" s="44"/>
      <c r="FK6" s="44"/>
      <c r="FL6" s="39">
        <v>0</v>
      </c>
      <c r="FM6" s="44"/>
      <c r="FN6" s="39">
        <v>0</v>
      </c>
      <c r="FO6" s="40">
        <v>1</v>
      </c>
      <c r="FP6" s="39" t="s">
        <v>1711</v>
      </c>
      <c r="FQ6" s="39">
        <v>154</v>
      </c>
      <c r="FR6" s="40">
        <v>1</v>
      </c>
      <c r="FS6" s="39" t="s">
        <v>756</v>
      </c>
      <c r="FT6" s="39">
        <v>30</v>
      </c>
      <c r="FU6" s="39" t="s">
        <v>236</v>
      </c>
      <c r="FV6" s="44"/>
      <c r="FW6" s="44"/>
      <c r="FX6" s="39" t="s">
        <v>236</v>
      </c>
      <c r="FY6" s="44"/>
      <c r="FZ6" s="44"/>
      <c r="GA6" s="39" t="s">
        <v>236</v>
      </c>
      <c r="GB6" s="44"/>
      <c r="GC6" s="44"/>
      <c r="GD6" s="39" t="s">
        <v>236</v>
      </c>
      <c r="GE6" s="44"/>
      <c r="GF6" s="44"/>
      <c r="GG6" s="39" t="s">
        <v>236</v>
      </c>
      <c r="GH6" s="44"/>
      <c r="GI6" s="44"/>
      <c r="GJ6" s="44"/>
      <c r="GK6" s="44"/>
      <c r="GL6" s="44"/>
      <c r="GM6" s="39" t="s">
        <v>236</v>
      </c>
      <c r="GN6" s="44"/>
      <c r="GO6" s="44"/>
      <c r="GP6" s="39" t="s">
        <v>236</v>
      </c>
      <c r="GQ6" s="44"/>
      <c r="GR6" s="44"/>
      <c r="GS6" s="39" t="s">
        <v>236</v>
      </c>
      <c r="GT6" s="44"/>
      <c r="GU6" s="44"/>
      <c r="GV6" s="44"/>
      <c r="GW6" s="44"/>
      <c r="GX6" s="44"/>
      <c r="GY6" s="39" t="s">
        <v>236</v>
      </c>
      <c r="GZ6" s="44"/>
      <c r="HA6" s="44"/>
      <c r="HB6" s="39">
        <v>1</v>
      </c>
      <c r="HC6" s="39" t="s">
        <v>9372</v>
      </c>
      <c r="HD6" s="39">
        <v>9</v>
      </c>
      <c r="HE6" s="39" t="s">
        <v>236</v>
      </c>
      <c r="HF6" s="44"/>
      <c r="HG6" s="44"/>
      <c r="HH6" s="44"/>
      <c r="HI6" s="44"/>
      <c r="HJ6" s="44"/>
      <c r="HK6" s="44"/>
      <c r="HL6" s="44"/>
      <c r="HM6" s="44"/>
      <c r="HN6" s="44"/>
      <c r="HO6" s="44"/>
      <c r="HP6" s="44"/>
      <c r="HQ6" s="44"/>
      <c r="HR6" s="44"/>
      <c r="HS6" s="44"/>
      <c r="HT6" s="44"/>
      <c r="HU6" s="44"/>
      <c r="HV6" s="39" t="s">
        <v>236</v>
      </c>
      <c r="HW6" s="44"/>
      <c r="HX6" s="44"/>
      <c r="HY6" s="44"/>
      <c r="HZ6" s="44"/>
      <c r="IA6" s="44"/>
      <c r="IB6" s="44"/>
      <c r="IC6" s="44"/>
      <c r="ID6" s="44"/>
      <c r="IE6" s="44"/>
      <c r="IF6" s="44"/>
      <c r="IG6" s="44"/>
      <c r="IH6" s="44"/>
      <c r="II6" s="44"/>
      <c r="IJ6" s="39" t="s">
        <v>4549</v>
      </c>
      <c r="IK6" s="39" t="s">
        <v>9373</v>
      </c>
      <c r="IL6" s="39" t="s">
        <v>4579</v>
      </c>
      <c r="IM6" s="39" t="s">
        <v>4580</v>
      </c>
      <c r="IN6" s="39" t="s">
        <v>4549</v>
      </c>
      <c r="IO6" s="39" t="s">
        <v>9373</v>
      </c>
      <c r="IP6" s="40" t="s">
        <v>4579</v>
      </c>
      <c r="IQ6" s="40" t="s">
        <v>4580</v>
      </c>
      <c r="IR6" s="44"/>
    </row>
    <row r="7" spans="1:252" ht="15.75" customHeight="1" x14ac:dyDescent="0.2">
      <c r="A7" s="37" t="s">
        <v>13000</v>
      </c>
      <c r="B7" s="38" t="s">
        <v>13028</v>
      </c>
      <c r="C7" s="39" t="s">
        <v>3790</v>
      </c>
      <c r="D7" s="39" t="s">
        <v>13163</v>
      </c>
      <c r="E7" s="40"/>
      <c r="F7" s="40"/>
      <c r="G7" s="39" t="s">
        <v>3791</v>
      </c>
      <c r="H7" s="40" t="s">
        <v>3792</v>
      </c>
      <c r="I7" s="40">
        <v>2023</v>
      </c>
      <c r="J7" s="41">
        <v>45047</v>
      </c>
      <c r="K7" s="41">
        <v>45657</v>
      </c>
      <c r="L7" s="39" t="s">
        <v>3793</v>
      </c>
      <c r="M7" s="42" t="s">
        <v>3794</v>
      </c>
      <c r="N7" s="39" t="s">
        <v>3795</v>
      </c>
      <c r="O7" s="43" t="s">
        <v>3796</v>
      </c>
      <c r="P7" s="39" t="s">
        <v>239</v>
      </c>
      <c r="Q7" s="44"/>
      <c r="R7" s="39" t="s">
        <v>239</v>
      </c>
      <c r="S7" s="44"/>
      <c r="T7" s="39" t="s">
        <v>3797</v>
      </c>
      <c r="U7" s="40" t="s">
        <v>3798</v>
      </c>
      <c r="V7" s="39" t="s">
        <v>239</v>
      </c>
      <c r="W7" s="44"/>
      <c r="X7" s="44"/>
      <c r="Y7" s="44"/>
      <c r="Z7" s="44"/>
      <c r="AA7" s="44"/>
      <c r="AB7" s="44"/>
      <c r="AC7" s="44"/>
      <c r="AD7" s="44"/>
      <c r="AE7" s="44"/>
      <c r="AF7" s="39" t="s">
        <v>3799</v>
      </c>
      <c r="AG7" s="39" t="s">
        <v>3799</v>
      </c>
      <c r="AH7" s="40" t="s">
        <v>665</v>
      </c>
      <c r="AI7" s="40" t="s">
        <v>3800</v>
      </c>
      <c r="AJ7" s="113">
        <v>380.1</v>
      </c>
      <c r="AK7" s="45">
        <f>AJ7-(AL7+AO7+AR7+AT7+AV7+AX7)</f>
        <v>0</v>
      </c>
      <c r="AL7" s="113">
        <v>330.1</v>
      </c>
      <c r="AM7" s="45">
        <v>86.85</v>
      </c>
      <c r="AN7" s="45">
        <v>0.22</v>
      </c>
      <c r="AO7" s="113">
        <v>20.2</v>
      </c>
      <c r="AP7" s="45">
        <v>5.31</v>
      </c>
      <c r="AQ7" s="45"/>
      <c r="AR7" s="113">
        <v>17.600000000000001</v>
      </c>
      <c r="AS7" s="45">
        <v>4.63</v>
      </c>
      <c r="AT7" s="113">
        <v>12.2</v>
      </c>
      <c r="AU7" s="45">
        <v>3.21</v>
      </c>
      <c r="AV7" s="113">
        <v>0</v>
      </c>
      <c r="AW7" s="45">
        <v>0</v>
      </c>
      <c r="AX7" s="113">
        <v>0</v>
      </c>
      <c r="AY7" s="45">
        <v>0</v>
      </c>
      <c r="AZ7" s="40" t="s">
        <v>239</v>
      </c>
      <c r="BA7" s="40" t="s">
        <v>239</v>
      </c>
      <c r="BB7" s="40" t="s">
        <v>239</v>
      </c>
      <c r="BC7" s="40">
        <v>1</v>
      </c>
      <c r="BD7" s="40" t="s">
        <v>3801</v>
      </c>
      <c r="BE7" s="42" t="s">
        <v>3802</v>
      </c>
      <c r="BF7" s="113">
        <v>0</v>
      </c>
      <c r="BG7" s="113">
        <v>500</v>
      </c>
      <c r="BH7" s="45">
        <v>0.32</v>
      </c>
      <c r="BI7" s="40">
        <v>1100</v>
      </c>
      <c r="BJ7" s="40">
        <v>598</v>
      </c>
      <c r="BK7" s="40">
        <v>235</v>
      </c>
      <c r="BL7" s="40">
        <v>6</v>
      </c>
      <c r="BM7" s="40">
        <v>45</v>
      </c>
      <c r="BN7" s="40">
        <v>8</v>
      </c>
      <c r="BO7" s="40">
        <v>1</v>
      </c>
      <c r="BP7" s="40">
        <v>0</v>
      </c>
      <c r="BQ7" s="40">
        <v>14</v>
      </c>
      <c r="BR7" s="40">
        <v>5</v>
      </c>
      <c r="BS7" s="40">
        <v>31</v>
      </c>
      <c r="BT7" s="40">
        <v>10</v>
      </c>
      <c r="BU7" s="40">
        <v>40</v>
      </c>
      <c r="BV7" s="40">
        <v>24</v>
      </c>
      <c r="BW7" s="40">
        <v>35</v>
      </c>
      <c r="BX7" s="40">
        <v>2</v>
      </c>
      <c r="BY7" s="40">
        <v>1</v>
      </c>
      <c r="BZ7" s="40">
        <v>2</v>
      </c>
      <c r="CA7" s="40">
        <v>4</v>
      </c>
      <c r="CB7" s="40">
        <v>1</v>
      </c>
      <c r="CC7" s="40">
        <v>1</v>
      </c>
      <c r="CD7" s="40">
        <v>0</v>
      </c>
      <c r="CE7" s="40">
        <v>0</v>
      </c>
      <c r="CF7" s="40">
        <v>0</v>
      </c>
      <c r="CG7" s="40">
        <v>0</v>
      </c>
      <c r="CH7" s="40">
        <v>0</v>
      </c>
      <c r="CI7" s="40">
        <v>0</v>
      </c>
      <c r="CJ7" s="40">
        <v>0</v>
      </c>
      <c r="CK7" s="40">
        <v>0</v>
      </c>
      <c r="CL7" s="40">
        <v>0</v>
      </c>
      <c r="CM7" s="40">
        <v>0</v>
      </c>
      <c r="CN7" s="40">
        <v>0</v>
      </c>
      <c r="CO7" s="40">
        <v>0</v>
      </c>
      <c r="CP7" s="40">
        <v>0</v>
      </c>
      <c r="CQ7" s="40">
        <v>0</v>
      </c>
      <c r="CR7" s="40">
        <v>0</v>
      </c>
      <c r="CS7" s="37"/>
      <c r="CT7" s="40">
        <v>0</v>
      </c>
      <c r="CU7" s="40">
        <f t="shared" si="0"/>
        <v>0</v>
      </c>
      <c r="CV7" s="40">
        <v>0</v>
      </c>
      <c r="CW7" s="40">
        <v>0</v>
      </c>
      <c r="CX7" s="40">
        <v>0</v>
      </c>
      <c r="CY7" s="40">
        <v>0</v>
      </c>
      <c r="CZ7" s="40">
        <v>0</v>
      </c>
      <c r="DA7" s="40">
        <v>0</v>
      </c>
      <c r="DB7" s="40">
        <v>0</v>
      </c>
      <c r="DC7" s="40">
        <v>0</v>
      </c>
      <c r="DD7" s="40">
        <v>0</v>
      </c>
      <c r="DE7" s="40">
        <v>0</v>
      </c>
      <c r="DF7" s="40">
        <v>0</v>
      </c>
      <c r="DG7" s="40">
        <v>0</v>
      </c>
      <c r="DH7" s="40">
        <v>0</v>
      </c>
      <c r="DI7" s="40">
        <v>0</v>
      </c>
      <c r="DJ7" s="40">
        <v>0</v>
      </c>
      <c r="DK7" s="37"/>
      <c r="DL7" s="37"/>
      <c r="DM7" s="40">
        <v>0</v>
      </c>
      <c r="DN7" s="40">
        <v>0</v>
      </c>
      <c r="DO7" s="40">
        <v>0</v>
      </c>
      <c r="DP7" s="40">
        <v>0</v>
      </c>
      <c r="DQ7" s="40">
        <v>0</v>
      </c>
      <c r="DR7" s="40">
        <v>0</v>
      </c>
      <c r="DS7" s="40">
        <v>0</v>
      </c>
      <c r="DT7" s="40">
        <v>0</v>
      </c>
      <c r="DU7" s="40">
        <v>0</v>
      </c>
      <c r="DV7" s="40">
        <v>0</v>
      </c>
      <c r="DW7" s="40">
        <v>0</v>
      </c>
      <c r="DX7" s="40">
        <v>0</v>
      </c>
      <c r="DY7" s="40">
        <v>0</v>
      </c>
      <c r="DZ7" s="40">
        <v>0</v>
      </c>
      <c r="EA7" s="40">
        <v>0</v>
      </c>
      <c r="EB7" s="40">
        <v>0</v>
      </c>
      <c r="EC7" s="40">
        <v>0</v>
      </c>
      <c r="ED7" s="40">
        <v>0</v>
      </c>
      <c r="EE7" s="40">
        <v>0</v>
      </c>
      <c r="EF7" s="40">
        <v>0</v>
      </c>
      <c r="EG7" s="40">
        <v>0</v>
      </c>
      <c r="EH7" s="40">
        <v>0</v>
      </c>
      <c r="EI7" s="40">
        <v>0</v>
      </c>
      <c r="EJ7" s="40">
        <v>0</v>
      </c>
      <c r="EK7" s="40">
        <v>0</v>
      </c>
      <c r="EL7" s="40">
        <v>0</v>
      </c>
      <c r="EM7" s="40">
        <v>0</v>
      </c>
      <c r="EN7" s="37"/>
      <c r="EO7" s="40">
        <v>0</v>
      </c>
      <c r="EP7" s="40"/>
      <c r="EQ7" s="40">
        <v>0</v>
      </c>
      <c r="ER7" s="40">
        <v>0</v>
      </c>
      <c r="ES7" s="40">
        <v>2</v>
      </c>
      <c r="ET7" s="40">
        <v>0</v>
      </c>
      <c r="EU7" s="40">
        <v>0</v>
      </c>
      <c r="EV7" s="40">
        <v>0</v>
      </c>
      <c r="EW7" s="40" t="s">
        <v>3803</v>
      </c>
      <c r="EX7" s="40">
        <v>3</v>
      </c>
      <c r="EY7" s="40">
        <v>235</v>
      </c>
      <c r="EZ7" s="40">
        <f>SUM(BL7:CE7,CV7,DN7,ER7:EV7,EX7)-EY7</f>
        <v>0</v>
      </c>
      <c r="FA7" s="40">
        <v>168</v>
      </c>
      <c r="FB7" s="40" t="s">
        <v>3804</v>
      </c>
      <c r="FC7" s="37"/>
      <c r="FD7" s="45">
        <v>17.73</v>
      </c>
      <c r="FE7" s="42" t="s">
        <v>3806</v>
      </c>
      <c r="FF7" s="40">
        <v>947.52800000000002</v>
      </c>
      <c r="FG7" s="40" t="s">
        <v>236</v>
      </c>
      <c r="FH7" s="37"/>
      <c r="FI7" s="37"/>
      <c r="FJ7" s="37"/>
      <c r="FK7" s="37"/>
      <c r="FL7" s="40">
        <v>30</v>
      </c>
      <c r="FM7" s="40" t="s">
        <v>3807</v>
      </c>
      <c r="FN7" s="40">
        <v>1</v>
      </c>
      <c r="FO7" s="40">
        <v>1</v>
      </c>
      <c r="FP7" s="40" t="s">
        <v>3808</v>
      </c>
      <c r="FQ7" s="40">
        <v>350000</v>
      </c>
      <c r="FR7" s="40" t="s">
        <v>236</v>
      </c>
      <c r="FS7" s="40" t="s">
        <v>3809</v>
      </c>
      <c r="FT7" s="37"/>
      <c r="FU7" s="40" t="s">
        <v>236</v>
      </c>
      <c r="FV7" s="40" t="s">
        <v>3810</v>
      </c>
      <c r="FW7" s="37"/>
      <c r="FX7" s="40" t="s">
        <v>236</v>
      </c>
      <c r="FY7" s="40" t="s">
        <v>3811</v>
      </c>
      <c r="FZ7" s="37"/>
      <c r="GA7" s="37"/>
      <c r="GB7" s="37"/>
      <c r="GC7" s="37"/>
      <c r="GD7" s="37"/>
      <c r="GE7" s="37"/>
      <c r="GF7" s="37"/>
      <c r="GG7" s="40" t="s">
        <v>236</v>
      </c>
      <c r="GH7" s="40" t="s">
        <v>3811</v>
      </c>
      <c r="GI7" s="37"/>
      <c r="GJ7" s="37"/>
      <c r="GK7" s="37"/>
      <c r="GL7" s="37"/>
      <c r="GM7" s="40" t="s">
        <v>236</v>
      </c>
      <c r="GN7" s="37"/>
      <c r="GO7" s="37"/>
      <c r="GP7" s="40" t="s">
        <v>236</v>
      </c>
      <c r="GQ7" s="37"/>
      <c r="GR7" s="37"/>
      <c r="GS7" s="40" t="s">
        <v>236</v>
      </c>
      <c r="GT7" s="37"/>
      <c r="GU7" s="37"/>
      <c r="GV7" s="40" t="s">
        <v>236</v>
      </c>
      <c r="GW7" s="37"/>
      <c r="GX7" s="37"/>
      <c r="GY7" s="40" t="s">
        <v>236</v>
      </c>
      <c r="GZ7" s="37"/>
      <c r="HA7" s="37"/>
      <c r="HB7" s="39">
        <v>1</v>
      </c>
      <c r="HC7" s="40" t="s">
        <v>3812</v>
      </c>
      <c r="HD7" s="40">
        <v>280</v>
      </c>
      <c r="HE7" s="37"/>
      <c r="HF7" s="37"/>
      <c r="HG7" s="37"/>
      <c r="HH7" s="37"/>
      <c r="HI7" s="37"/>
      <c r="HJ7" s="37"/>
      <c r="HK7" s="40">
        <v>96</v>
      </c>
      <c r="HL7" s="40" t="s">
        <v>3813</v>
      </c>
      <c r="HM7" s="40">
        <v>25</v>
      </c>
      <c r="HN7" s="40">
        <v>4</v>
      </c>
      <c r="HO7" s="40">
        <v>0</v>
      </c>
      <c r="HP7" s="40">
        <v>0</v>
      </c>
      <c r="HQ7" s="40">
        <v>15</v>
      </c>
      <c r="HR7" s="40">
        <v>6</v>
      </c>
      <c r="HS7" s="40">
        <v>0</v>
      </c>
      <c r="HT7" s="40">
        <v>0</v>
      </c>
      <c r="HU7" s="40">
        <v>0</v>
      </c>
      <c r="HV7" s="40" t="s">
        <v>243</v>
      </c>
      <c r="HW7" s="40" t="s">
        <v>3814</v>
      </c>
      <c r="HX7" s="40" t="s">
        <v>3815</v>
      </c>
      <c r="HY7" s="40" t="s">
        <v>3814</v>
      </c>
      <c r="HZ7" s="40" t="s">
        <v>3816</v>
      </c>
      <c r="IA7" s="40" t="s">
        <v>3817</v>
      </c>
      <c r="IB7" s="40" t="s">
        <v>3818</v>
      </c>
      <c r="IC7" s="40" t="s">
        <v>3819</v>
      </c>
      <c r="ID7" s="40" t="s">
        <v>3820</v>
      </c>
      <c r="IE7" s="40" t="s">
        <v>3821</v>
      </c>
      <c r="IF7" s="42" t="s">
        <v>3822</v>
      </c>
      <c r="IG7" s="40" t="s">
        <v>3823</v>
      </c>
      <c r="IH7" s="40">
        <v>45</v>
      </c>
      <c r="II7" s="40">
        <v>560</v>
      </c>
      <c r="IJ7" s="40" t="s">
        <v>3789</v>
      </c>
      <c r="IK7" s="39" t="s">
        <v>3824</v>
      </c>
      <c r="IL7" s="40" t="s">
        <v>3825</v>
      </c>
      <c r="IM7" s="40" t="s">
        <v>3826</v>
      </c>
      <c r="IN7" s="40" t="s">
        <v>3827</v>
      </c>
      <c r="IO7" s="40" t="s">
        <v>3828</v>
      </c>
      <c r="IP7" s="40" t="s">
        <v>3829</v>
      </c>
      <c r="IQ7" s="40" t="s">
        <v>3830</v>
      </c>
      <c r="IR7" s="44"/>
    </row>
    <row r="8" spans="1:252" ht="15.75" customHeight="1" x14ac:dyDescent="0.2">
      <c r="A8" s="44" t="s">
        <v>13000</v>
      </c>
      <c r="B8" s="47" t="s">
        <v>13029</v>
      </c>
      <c r="C8" s="39" t="s">
        <v>3790</v>
      </c>
      <c r="D8" s="39" t="s">
        <v>13163</v>
      </c>
      <c r="E8" s="39" t="s">
        <v>4767</v>
      </c>
      <c r="F8" s="39" t="s">
        <v>11394</v>
      </c>
      <c r="G8" s="39" t="s">
        <v>11395</v>
      </c>
      <c r="H8" s="39" t="s">
        <v>11395</v>
      </c>
      <c r="I8" s="39">
        <v>2019</v>
      </c>
      <c r="J8" s="48">
        <v>45261</v>
      </c>
      <c r="K8" s="48">
        <v>45644</v>
      </c>
      <c r="L8" s="44"/>
      <c r="M8" s="44"/>
      <c r="N8" s="44"/>
      <c r="O8" s="44"/>
      <c r="P8" s="44"/>
      <c r="Q8" s="44"/>
      <c r="R8" s="44"/>
      <c r="S8" s="44"/>
      <c r="T8" s="44"/>
      <c r="U8" s="44"/>
      <c r="V8" s="44"/>
      <c r="W8" s="44"/>
      <c r="X8" s="39" t="s">
        <v>11396</v>
      </c>
      <c r="Y8" s="43" t="s">
        <v>11397</v>
      </c>
      <c r="Z8" s="39" t="s">
        <v>11398</v>
      </c>
      <c r="AA8" s="43" t="s">
        <v>11399</v>
      </c>
      <c r="AB8" s="39" t="s">
        <v>11400</v>
      </c>
      <c r="AC8" s="43" t="s">
        <v>11401</v>
      </c>
      <c r="AD8" s="39" t="s">
        <v>11402</v>
      </c>
      <c r="AE8" s="43" t="s">
        <v>11403</v>
      </c>
      <c r="AF8" s="39" t="s">
        <v>11404</v>
      </c>
      <c r="AG8" s="39" t="s">
        <v>11405</v>
      </c>
      <c r="AH8" s="39" t="s">
        <v>235</v>
      </c>
      <c r="AI8" s="39" t="s">
        <v>11406</v>
      </c>
      <c r="AJ8" s="55">
        <v>13.593999999999999</v>
      </c>
      <c r="AK8" s="49">
        <f>SUM(AO8,AR8,AT8,AV8)-AJ8</f>
        <v>0</v>
      </c>
      <c r="AL8" s="55"/>
      <c r="AM8" s="49"/>
      <c r="AN8" s="49"/>
      <c r="AO8" s="55">
        <v>13.512</v>
      </c>
      <c r="AP8" s="49">
        <v>99.4</v>
      </c>
      <c r="AQ8" s="49">
        <v>7.0000000000000007E-2</v>
      </c>
      <c r="AR8" s="55">
        <v>8.2000000000000003E-2</v>
      </c>
      <c r="AS8" s="49">
        <v>0.6</v>
      </c>
      <c r="AT8" s="55">
        <v>0</v>
      </c>
      <c r="AU8" s="49">
        <v>0</v>
      </c>
      <c r="AV8" s="55">
        <v>0</v>
      </c>
      <c r="AW8" s="49">
        <v>0</v>
      </c>
      <c r="AX8" s="55"/>
      <c r="AY8" s="49"/>
      <c r="AZ8" s="39"/>
      <c r="BA8" s="39"/>
      <c r="BB8" s="39"/>
      <c r="BC8" s="40">
        <v>1</v>
      </c>
      <c r="BD8" s="39" t="s">
        <v>11407</v>
      </c>
      <c r="BE8" s="44"/>
      <c r="BF8" s="55">
        <v>0</v>
      </c>
      <c r="BG8" s="55">
        <v>11.208</v>
      </c>
      <c r="BH8" s="49">
        <v>7.0000000000000007E-2</v>
      </c>
      <c r="BI8" s="39">
        <v>40</v>
      </c>
      <c r="BJ8" s="39">
        <v>40</v>
      </c>
      <c r="BK8" s="39">
        <v>10</v>
      </c>
      <c r="BL8" s="39">
        <v>0</v>
      </c>
      <c r="BM8" s="39">
        <v>0</v>
      </c>
      <c r="BN8" s="39">
        <v>0</v>
      </c>
      <c r="BO8" s="39">
        <v>0</v>
      </c>
      <c r="BP8" s="39">
        <v>0</v>
      </c>
      <c r="BQ8" s="39">
        <v>0</v>
      </c>
      <c r="BR8" s="39">
        <v>6</v>
      </c>
      <c r="BS8" s="39">
        <v>0</v>
      </c>
      <c r="BT8" s="39">
        <v>2</v>
      </c>
      <c r="BU8" s="39">
        <v>0</v>
      </c>
      <c r="BV8" s="39">
        <v>1</v>
      </c>
      <c r="BW8" s="39">
        <v>0</v>
      </c>
      <c r="BX8" s="39">
        <v>0</v>
      </c>
      <c r="BY8" s="39">
        <v>0</v>
      </c>
      <c r="BZ8" s="39">
        <v>0</v>
      </c>
      <c r="CA8" s="39">
        <v>0</v>
      </c>
      <c r="CB8" s="39">
        <v>0</v>
      </c>
      <c r="CC8" s="39">
        <v>0</v>
      </c>
      <c r="CD8" s="39">
        <v>0</v>
      </c>
      <c r="CE8" s="39">
        <v>0</v>
      </c>
      <c r="CF8" s="39">
        <v>0</v>
      </c>
      <c r="CG8" s="39">
        <v>0</v>
      </c>
      <c r="CH8" s="39">
        <v>0</v>
      </c>
      <c r="CI8" s="39">
        <v>0</v>
      </c>
      <c r="CJ8" s="39">
        <v>0</v>
      </c>
      <c r="CK8" s="39">
        <v>0</v>
      </c>
      <c r="CL8" s="39">
        <v>0</v>
      </c>
      <c r="CM8" s="39">
        <v>0</v>
      </c>
      <c r="CN8" s="39">
        <v>0</v>
      </c>
      <c r="CO8" s="39">
        <v>0</v>
      </c>
      <c r="CP8" s="39">
        <v>0</v>
      </c>
      <c r="CQ8" s="39">
        <v>0</v>
      </c>
      <c r="CR8" s="39">
        <v>0</v>
      </c>
      <c r="CS8" s="44"/>
      <c r="CT8" s="39">
        <v>0</v>
      </c>
      <c r="CU8" s="40">
        <f t="shared" si="0"/>
        <v>0</v>
      </c>
      <c r="CV8" s="39">
        <v>0</v>
      </c>
      <c r="CW8" s="39">
        <v>0</v>
      </c>
      <c r="CX8" s="39">
        <v>0</v>
      </c>
      <c r="CY8" s="39">
        <v>0</v>
      </c>
      <c r="CZ8" s="39">
        <v>0</v>
      </c>
      <c r="DA8" s="39">
        <v>0</v>
      </c>
      <c r="DB8" s="39">
        <v>0</v>
      </c>
      <c r="DC8" s="39">
        <v>0</v>
      </c>
      <c r="DD8" s="39">
        <v>0</v>
      </c>
      <c r="DE8" s="39">
        <v>0</v>
      </c>
      <c r="DF8" s="39">
        <v>0</v>
      </c>
      <c r="DG8" s="39">
        <v>0</v>
      </c>
      <c r="DH8" s="39">
        <v>0</v>
      </c>
      <c r="DI8" s="39">
        <v>0</v>
      </c>
      <c r="DJ8" s="39">
        <v>0</v>
      </c>
      <c r="DK8" s="44"/>
      <c r="DL8" s="44"/>
      <c r="DM8" s="39">
        <v>0</v>
      </c>
      <c r="DN8" s="39">
        <v>0</v>
      </c>
      <c r="DO8" s="39">
        <v>0</v>
      </c>
      <c r="DP8" s="39">
        <v>0</v>
      </c>
      <c r="DQ8" s="39">
        <v>0</v>
      </c>
      <c r="DR8" s="39">
        <v>0</v>
      </c>
      <c r="DS8" s="39">
        <v>0</v>
      </c>
      <c r="DT8" s="39">
        <v>0</v>
      </c>
      <c r="DU8" s="39">
        <v>0</v>
      </c>
      <c r="DV8" s="39">
        <v>0</v>
      </c>
      <c r="DW8" s="39">
        <v>0</v>
      </c>
      <c r="DX8" s="39">
        <v>0</v>
      </c>
      <c r="DY8" s="39">
        <v>0</v>
      </c>
      <c r="DZ8" s="39">
        <v>0</v>
      </c>
      <c r="EA8" s="39">
        <v>0</v>
      </c>
      <c r="EB8" s="39">
        <v>0</v>
      </c>
      <c r="EC8" s="39">
        <v>0</v>
      </c>
      <c r="ED8" s="39">
        <v>0</v>
      </c>
      <c r="EE8" s="39">
        <v>0</v>
      </c>
      <c r="EF8" s="39">
        <v>0</v>
      </c>
      <c r="EG8" s="39">
        <v>0</v>
      </c>
      <c r="EH8" s="39">
        <v>0</v>
      </c>
      <c r="EI8" s="39">
        <v>0</v>
      </c>
      <c r="EJ8" s="39">
        <v>0</v>
      </c>
      <c r="EK8" s="39">
        <v>0</v>
      </c>
      <c r="EL8" s="39">
        <v>0</v>
      </c>
      <c r="EM8" s="39">
        <v>0</v>
      </c>
      <c r="EN8" s="44"/>
      <c r="EO8" s="39">
        <v>0</v>
      </c>
      <c r="EP8" s="39"/>
      <c r="EQ8" s="39">
        <v>0</v>
      </c>
      <c r="ER8" s="39">
        <v>0</v>
      </c>
      <c r="ES8" s="39">
        <v>0</v>
      </c>
      <c r="ET8" s="39">
        <v>1</v>
      </c>
      <c r="EU8" s="39">
        <v>0</v>
      </c>
      <c r="EV8" s="39">
        <v>0</v>
      </c>
      <c r="EW8" s="44"/>
      <c r="EX8" s="39">
        <v>0</v>
      </c>
      <c r="EY8" s="39">
        <v>10</v>
      </c>
      <c r="EZ8" s="39">
        <f>EY8-(SUM(BL8:CE8,CV8,DN8,ER8:EV8,EX8))</f>
        <v>0</v>
      </c>
      <c r="FA8" s="39">
        <v>0</v>
      </c>
      <c r="FB8" s="39" t="s">
        <v>11408</v>
      </c>
      <c r="FC8" s="44"/>
      <c r="FD8" s="39">
        <v>0</v>
      </c>
      <c r="FE8" s="43" t="s">
        <v>11409</v>
      </c>
      <c r="FF8" s="39">
        <v>30.3</v>
      </c>
      <c r="FG8" s="39" t="s">
        <v>236</v>
      </c>
      <c r="FH8" s="44"/>
      <c r="FI8" s="44"/>
      <c r="FJ8" s="44"/>
      <c r="FK8" s="44"/>
      <c r="FL8" s="39">
        <v>0</v>
      </c>
      <c r="FM8" s="44"/>
      <c r="FN8" s="39">
        <v>13</v>
      </c>
      <c r="FO8" s="39" t="s">
        <v>236</v>
      </c>
      <c r="FP8" s="44"/>
      <c r="FQ8" s="44"/>
      <c r="FR8" s="39" t="s">
        <v>236</v>
      </c>
      <c r="FS8" s="44"/>
      <c r="FT8" s="44"/>
      <c r="FU8" s="39" t="s">
        <v>236</v>
      </c>
      <c r="FV8" s="44"/>
      <c r="FW8" s="44"/>
      <c r="FX8" s="39" t="s">
        <v>236</v>
      </c>
      <c r="FY8" s="44"/>
      <c r="FZ8" s="44"/>
      <c r="GA8" s="39" t="s">
        <v>236</v>
      </c>
      <c r="GB8" s="44"/>
      <c r="GC8" s="44"/>
      <c r="GD8" s="39" t="s">
        <v>236</v>
      </c>
      <c r="GE8" s="44"/>
      <c r="GF8" s="44"/>
      <c r="GG8" s="39" t="s">
        <v>236</v>
      </c>
      <c r="GH8" s="44"/>
      <c r="GI8" s="44"/>
      <c r="GJ8" s="39" t="s">
        <v>11410</v>
      </c>
      <c r="GK8" s="39" t="s">
        <v>11411</v>
      </c>
      <c r="GL8" s="39">
        <v>32626</v>
      </c>
      <c r="GM8" s="39" t="s">
        <v>236</v>
      </c>
      <c r="GN8" s="44"/>
      <c r="GO8" s="44"/>
      <c r="GP8" s="39" t="s">
        <v>236</v>
      </c>
      <c r="GQ8" s="44"/>
      <c r="GR8" s="44"/>
      <c r="GS8" s="39" t="s">
        <v>236</v>
      </c>
      <c r="GT8" s="44"/>
      <c r="GU8" s="44"/>
      <c r="GV8" s="44"/>
      <c r="GW8" s="44"/>
      <c r="GX8" s="44"/>
      <c r="GY8" s="39" t="s">
        <v>236</v>
      </c>
      <c r="GZ8" s="44"/>
      <c r="HA8" s="44"/>
      <c r="HB8" s="39" t="s">
        <v>236</v>
      </c>
      <c r="HC8" s="44"/>
      <c r="HD8" s="44"/>
      <c r="HE8" s="39" t="s">
        <v>243</v>
      </c>
      <c r="HF8" s="39" t="s">
        <v>11412</v>
      </c>
      <c r="HG8" s="39">
        <v>12</v>
      </c>
      <c r="HH8" s="39" t="s">
        <v>11413</v>
      </c>
      <c r="HI8" s="39" t="s">
        <v>11414</v>
      </c>
      <c r="HJ8" s="39">
        <v>25</v>
      </c>
      <c r="HK8" s="44"/>
      <c r="HL8" s="44"/>
      <c r="HM8" s="44"/>
      <c r="HN8" s="44"/>
      <c r="HO8" s="44"/>
      <c r="HP8" s="44"/>
      <c r="HQ8" s="44"/>
      <c r="HR8" s="44"/>
      <c r="HS8" s="44"/>
      <c r="HT8" s="44"/>
      <c r="HU8" s="44"/>
      <c r="HV8" s="39" t="s">
        <v>243</v>
      </c>
      <c r="HW8" s="43" t="s">
        <v>11415</v>
      </c>
      <c r="HX8" s="39" t="s">
        <v>11416</v>
      </c>
      <c r="HY8" s="43" t="s">
        <v>11417</v>
      </c>
      <c r="HZ8" s="39" t="s">
        <v>11418</v>
      </c>
      <c r="IA8" s="43" t="s">
        <v>11417</v>
      </c>
      <c r="IB8" s="44"/>
      <c r="IC8" s="39" t="s">
        <v>11419</v>
      </c>
      <c r="ID8" s="44"/>
      <c r="IE8" s="39" t="s">
        <v>11420</v>
      </c>
      <c r="IF8" s="44"/>
      <c r="IG8" s="39" t="s">
        <v>11421</v>
      </c>
      <c r="IH8" s="39">
        <v>2</v>
      </c>
      <c r="II8" s="39">
        <v>300</v>
      </c>
      <c r="IJ8" s="39" t="s">
        <v>3789</v>
      </c>
      <c r="IK8" s="39" t="s">
        <v>11422</v>
      </c>
      <c r="IL8" s="39" t="s">
        <v>11423</v>
      </c>
      <c r="IM8" s="39" t="s">
        <v>3826</v>
      </c>
      <c r="IN8" s="39" t="s">
        <v>3827</v>
      </c>
      <c r="IO8" s="39" t="s">
        <v>3828</v>
      </c>
      <c r="IP8" s="40" t="s">
        <v>3829</v>
      </c>
      <c r="IQ8" s="40" t="s">
        <v>3830</v>
      </c>
      <c r="IR8" s="44"/>
    </row>
    <row r="9" spans="1:252" ht="15.75" customHeight="1" x14ac:dyDescent="0.2">
      <c r="A9" s="44" t="s">
        <v>13014</v>
      </c>
      <c r="B9" s="47" t="s">
        <v>13029</v>
      </c>
      <c r="C9" s="39" t="s">
        <v>3790</v>
      </c>
      <c r="D9" s="39" t="s">
        <v>13163</v>
      </c>
      <c r="E9" s="39" t="s">
        <v>4767</v>
      </c>
      <c r="F9" s="39" t="s">
        <v>11394</v>
      </c>
      <c r="G9" s="39" t="s">
        <v>11424</v>
      </c>
      <c r="H9" s="39" t="s">
        <v>11425</v>
      </c>
      <c r="I9" s="39">
        <v>2022</v>
      </c>
      <c r="J9" s="48">
        <v>45170</v>
      </c>
      <c r="K9" s="48">
        <v>45642</v>
      </c>
      <c r="L9" s="44"/>
      <c r="M9" s="44"/>
      <c r="N9" s="44"/>
      <c r="O9" s="44"/>
      <c r="P9" s="44"/>
      <c r="Q9" s="44"/>
      <c r="R9" s="44"/>
      <c r="S9" s="44"/>
      <c r="T9" s="44"/>
      <c r="U9" s="44"/>
      <c r="V9" s="44"/>
      <c r="W9" s="44"/>
      <c r="X9" s="44"/>
      <c r="Y9" s="44"/>
      <c r="Z9" s="39" t="s">
        <v>11398</v>
      </c>
      <c r="AA9" s="39" t="s">
        <v>11426</v>
      </c>
      <c r="AB9" s="39" t="s">
        <v>11427</v>
      </c>
      <c r="AC9" s="39" t="s">
        <v>11428</v>
      </c>
      <c r="AD9" s="39" t="s">
        <v>11402</v>
      </c>
      <c r="AE9" s="43" t="s">
        <v>11429</v>
      </c>
      <c r="AF9" s="39" t="s">
        <v>11404</v>
      </c>
      <c r="AG9" s="39" t="s">
        <v>11430</v>
      </c>
      <c r="AH9" s="39" t="s">
        <v>235</v>
      </c>
      <c r="AI9" s="39" t="s">
        <v>11431</v>
      </c>
      <c r="AJ9" s="55">
        <v>7.8239999999999998</v>
      </c>
      <c r="AK9" s="49">
        <f>SUM(AO9,AR9,AT9,AV9)-AJ9</f>
        <v>0</v>
      </c>
      <c r="AL9" s="55"/>
      <c r="AM9" s="49"/>
      <c r="AN9" s="49"/>
      <c r="AO9" s="55">
        <v>7.7549999999999999</v>
      </c>
      <c r="AP9" s="49">
        <v>99.12</v>
      </c>
      <c r="AQ9" s="49">
        <v>0.04</v>
      </c>
      <c r="AR9" s="55">
        <v>0</v>
      </c>
      <c r="AS9" s="49">
        <v>0</v>
      </c>
      <c r="AT9" s="55">
        <v>0</v>
      </c>
      <c r="AU9" s="49">
        <v>0</v>
      </c>
      <c r="AV9" s="55">
        <v>6.9000000000000006E-2</v>
      </c>
      <c r="AW9" s="49">
        <v>0.88</v>
      </c>
      <c r="AX9" s="55"/>
      <c r="AY9" s="49"/>
      <c r="AZ9" s="39"/>
      <c r="BA9" s="39"/>
      <c r="BB9" s="39"/>
      <c r="BC9" s="40">
        <v>1</v>
      </c>
      <c r="BD9" s="39" t="s">
        <v>11432</v>
      </c>
      <c r="BE9" s="44"/>
      <c r="BF9" s="55">
        <v>0</v>
      </c>
      <c r="BG9" s="55">
        <v>6.415</v>
      </c>
      <c r="BH9" s="49">
        <v>0.04</v>
      </c>
      <c r="BI9" s="39">
        <v>8</v>
      </c>
      <c r="BJ9" s="39">
        <v>8</v>
      </c>
      <c r="BK9" s="39">
        <v>5</v>
      </c>
      <c r="BL9" s="39">
        <v>0</v>
      </c>
      <c r="BM9" s="39">
        <v>0</v>
      </c>
      <c r="BN9" s="39">
        <v>0</v>
      </c>
      <c r="BO9" s="39">
        <v>0</v>
      </c>
      <c r="BP9" s="39">
        <v>0</v>
      </c>
      <c r="BQ9" s="39">
        <v>0</v>
      </c>
      <c r="BR9" s="39">
        <v>1</v>
      </c>
      <c r="BS9" s="39">
        <v>0</v>
      </c>
      <c r="BT9" s="39">
        <v>1</v>
      </c>
      <c r="BU9" s="39">
        <v>0</v>
      </c>
      <c r="BV9" s="39">
        <v>3</v>
      </c>
      <c r="BW9" s="39">
        <v>0</v>
      </c>
      <c r="BX9" s="39">
        <v>0</v>
      </c>
      <c r="BY9" s="39">
        <v>0</v>
      </c>
      <c r="BZ9" s="39">
        <v>0</v>
      </c>
      <c r="CA9" s="39">
        <v>0</v>
      </c>
      <c r="CB9" s="39">
        <v>0</v>
      </c>
      <c r="CC9" s="39">
        <v>0</v>
      </c>
      <c r="CD9" s="39">
        <v>0</v>
      </c>
      <c r="CE9" s="39">
        <v>0</v>
      </c>
      <c r="CF9" s="39">
        <v>0</v>
      </c>
      <c r="CG9" s="39">
        <v>0</v>
      </c>
      <c r="CH9" s="39">
        <v>0</v>
      </c>
      <c r="CI9" s="39">
        <v>0</v>
      </c>
      <c r="CJ9" s="39">
        <v>0</v>
      </c>
      <c r="CK9" s="39">
        <v>0</v>
      </c>
      <c r="CL9" s="39">
        <v>0</v>
      </c>
      <c r="CM9" s="39">
        <v>0</v>
      </c>
      <c r="CN9" s="39">
        <v>0</v>
      </c>
      <c r="CO9" s="39">
        <v>0</v>
      </c>
      <c r="CP9" s="39">
        <v>0</v>
      </c>
      <c r="CQ9" s="39">
        <v>0</v>
      </c>
      <c r="CR9" s="39">
        <v>0</v>
      </c>
      <c r="CS9" s="44"/>
      <c r="CT9" s="39">
        <v>0</v>
      </c>
      <c r="CU9" s="40">
        <f t="shared" si="0"/>
        <v>0</v>
      </c>
      <c r="CV9" s="39">
        <v>0</v>
      </c>
      <c r="CW9" s="39">
        <v>0</v>
      </c>
      <c r="CX9" s="39">
        <v>0</v>
      </c>
      <c r="CY9" s="39">
        <v>0</v>
      </c>
      <c r="CZ9" s="39">
        <v>0</v>
      </c>
      <c r="DA9" s="39">
        <v>0</v>
      </c>
      <c r="DB9" s="39">
        <v>0</v>
      </c>
      <c r="DC9" s="39">
        <v>0</v>
      </c>
      <c r="DD9" s="39">
        <v>0</v>
      </c>
      <c r="DE9" s="39">
        <v>0</v>
      </c>
      <c r="DF9" s="39">
        <v>0</v>
      </c>
      <c r="DG9" s="39">
        <v>0</v>
      </c>
      <c r="DH9" s="39">
        <v>0</v>
      </c>
      <c r="DI9" s="39">
        <v>0</v>
      </c>
      <c r="DJ9" s="39">
        <v>0</v>
      </c>
      <c r="DK9" s="44"/>
      <c r="DL9" s="44"/>
      <c r="DM9" s="39">
        <v>0</v>
      </c>
      <c r="DN9" s="39">
        <v>0</v>
      </c>
      <c r="DO9" s="39">
        <v>0</v>
      </c>
      <c r="DP9" s="39">
        <v>0</v>
      </c>
      <c r="DQ9" s="39">
        <v>0</v>
      </c>
      <c r="DR9" s="39">
        <v>0</v>
      </c>
      <c r="DS9" s="39">
        <v>0</v>
      </c>
      <c r="DT9" s="39">
        <v>0</v>
      </c>
      <c r="DU9" s="39">
        <v>0</v>
      </c>
      <c r="DV9" s="39">
        <v>0</v>
      </c>
      <c r="DW9" s="39">
        <v>0</v>
      </c>
      <c r="DX9" s="39">
        <v>0</v>
      </c>
      <c r="DY9" s="39">
        <v>0</v>
      </c>
      <c r="DZ9" s="39">
        <v>0</v>
      </c>
      <c r="EA9" s="39">
        <v>0</v>
      </c>
      <c r="EB9" s="39">
        <v>0</v>
      </c>
      <c r="EC9" s="39">
        <v>0</v>
      </c>
      <c r="ED9" s="39">
        <v>0</v>
      </c>
      <c r="EE9" s="39">
        <v>0</v>
      </c>
      <c r="EF9" s="39">
        <v>0</v>
      </c>
      <c r="EG9" s="39">
        <v>0</v>
      </c>
      <c r="EH9" s="39">
        <v>0</v>
      </c>
      <c r="EI9" s="39">
        <v>0</v>
      </c>
      <c r="EJ9" s="39">
        <v>0</v>
      </c>
      <c r="EK9" s="39">
        <v>0</v>
      </c>
      <c r="EL9" s="39">
        <v>0</v>
      </c>
      <c r="EM9" s="39">
        <v>0</v>
      </c>
      <c r="EN9" s="44"/>
      <c r="EO9" s="39">
        <v>0</v>
      </c>
      <c r="EP9" s="39"/>
      <c r="EQ9" s="39">
        <v>0</v>
      </c>
      <c r="ER9" s="39">
        <v>0</v>
      </c>
      <c r="ES9" s="39">
        <v>0</v>
      </c>
      <c r="ET9" s="39">
        <v>0</v>
      </c>
      <c r="EU9" s="39">
        <v>0</v>
      </c>
      <c r="EV9" s="39">
        <v>0</v>
      </c>
      <c r="EW9" s="44"/>
      <c r="EX9" s="39">
        <v>0</v>
      </c>
      <c r="EY9" s="39">
        <v>5</v>
      </c>
      <c r="EZ9" s="39">
        <f>EY9-(SUM(BL9:CE9,CV9,DN9,ER9:EV9,EX9))</f>
        <v>0</v>
      </c>
      <c r="FA9" s="39">
        <v>0</v>
      </c>
      <c r="FB9" s="39" t="s">
        <v>11408</v>
      </c>
      <c r="FC9" s="44"/>
      <c r="FD9" s="39">
        <v>0</v>
      </c>
      <c r="FE9" s="43" t="s">
        <v>11409</v>
      </c>
      <c r="FF9" s="39">
        <v>301.3</v>
      </c>
      <c r="FG9" s="39" t="s">
        <v>236</v>
      </c>
      <c r="FH9" s="44"/>
      <c r="FI9" s="44"/>
      <c r="FJ9" s="44"/>
      <c r="FK9" s="44"/>
      <c r="FL9" s="39">
        <v>0</v>
      </c>
      <c r="FM9" s="44"/>
      <c r="FN9" s="39">
        <v>17</v>
      </c>
      <c r="FO9" s="39" t="s">
        <v>236</v>
      </c>
      <c r="FP9" s="44"/>
      <c r="FQ9" s="44"/>
      <c r="FR9" s="39" t="s">
        <v>236</v>
      </c>
      <c r="FS9" s="44"/>
      <c r="FT9" s="44"/>
      <c r="FU9" s="39" t="s">
        <v>236</v>
      </c>
      <c r="FV9" s="44"/>
      <c r="FW9" s="44"/>
      <c r="FX9" s="39" t="s">
        <v>236</v>
      </c>
      <c r="FY9" s="44"/>
      <c r="FZ9" s="44"/>
      <c r="GA9" s="39" t="s">
        <v>236</v>
      </c>
      <c r="GB9" s="44"/>
      <c r="GC9" s="44"/>
      <c r="GD9" s="40">
        <v>1</v>
      </c>
      <c r="GE9" s="39" t="s">
        <v>11433</v>
      </c>
      <c r="GF9" s="39">
        <v>8</v>
      </c>
      <c r="GG9" s="39" t="s">
        <v>236</v>
      </c>
      <c r="GH9" s="44"/>
      <c r="GI9" s="44"/>
      <c r="GJ9" s="44"/>
      <c r="GK9" s="44"/>
      <c r="GL9" s="44"/>
      <c r="GM9" s="39" t="s">
        <v>236</v>
      </c>
      <c r="GN9" s="44"/>
      <c r="GO9" s="44"/>
      <c r="GP9" s="39" t="s">
        <v>236</v>
      </c>
      <c r="GQ9" s="44"/>
      <c r="GR9" s="44"/>
      <c r="GS9" s="39" t="s">
        <v>236</v>
      </c>
      <c r="GT9" s="44"/>
      <c r="GU9" s="44"/>
      <c r="GV9" s="44"/>
      <c r="GW9" s="44"/>
      <c r="GX9" s="44"/>
      <c r="GY9" s="39" t="s">
        <v>236</v>
      </c>
      <c r="GZ9" s="44"/>
      <c r="HA9" s="44"/>
      <c r="HB9" s="39" t="s">
        <v>236</v>
      </c>
      <c r="HC9" s="44"/>
      <c r="HD9" s="39">
        <v>10</v>
      </c>
      <c r="HE9" s="39" t="s">
        <v>243</v>
      </c>
      <c r="HF9" s="39" t="s">
        <v>11434</v>
      </c>
      <c r="HG9" s="39">
        <v>10</v>
      </c>
      <c r="HH9" s="44"/>
      <c r="HI9" s="44"/>
      <c r="HJ9" s="44"/>
      <c r="HK9" s="44"/>
      <c r="HL9" s="44"/>
      <c r="HM9" s="44"/>
      <c r="HN9" s="44"/>
      <c r="HO9" s="44"/>
      <c r="HP9" s="44"/>
      <c r="HQ9" s="44"/>
      <c r="HR9" s="44"/>
      <c r="HS9" s="44"/>
      <c r="HT9" s="44"/>
      <c r="HU9" s="44"/>
      <c r="HV9" s="39" t="s">
        <v>243</v>
      </c>
      <c r="HW9" s="43" t="s">
        <v>11435</v>
      </c>
      <c r="HX9" s="39" t="s">
        <v>11436</v>
      </c>
      <c r="HY9" s="43" t="s">
        <v>11435</v>
      </c>
      <c r="HZ9" s="39" t="s">
        <v>11437</v>
      </c>
      <c r="IA9" s="43" t="s">
        <v>11438</v>
      </c>
      <c r="IB9" s="44"/>
      <c r="IC9" s="39" t="s">
        <v>11439</v>
      </c>
      <c r="ID9" s="44"/>
      <c r="IE9" s="44"/>
      <c r="IF9" s="44"/>
      <c r="IG9" s="39" t="s">
        <v>11440</v>
      </c>
      <c r="IH9" s="44"/>
      <c r="II9" s="44"/>
      <c r="IJ9" s="39" t="s">
        <v>3789</v>
      </c>
      <c r="IK9" s="39" t="s">
        <v>3824</v>
      </c>
      <c r="IL9" s="39" t="s">
        <v>11441</v>
      </c>
      <c r="IM9" s="39" t="s">
        <v>3826</v>
      </c>
      <c r="IN9" s="39" t="s">
        <v>3827</v>
      </c>
      <c r="IO9" s="39" t="s">
        <v>3828</v>
      </c>
      <c r="IP9" s="40" t="s">
        <v>3829</v>
      </c>
      <c r="IQ9" s="40" t="s">
        <v>3830</v>
      </c>
      <c r="IR9" s="44"/>
    </row>
    <row r="10" spans="1:252" ht="15.75" customHeight="1" x14ac:dyDescent="0.2">
      <c r="A10" s="37" t="s">
        <v>13000</v>
      </c>
      <c r="B10" s="38" t="s">
        <v>13028</v>
      </c>
      <c r="C10" s="39" t="s">
        <v>1252</v>
      </c>
      <c r="D10" s="39" t="s">
        <v>13164</v>
      </c>
      <c r="E10" s="40"/>
      <c r="F10" s="40"/>
      <c r="G10" s="39" t="s">
        <v>1253</v>
      </c>
      <c r="H10" s="40" t="s">
        <v>234</v>
      </c>
      <c r="I10" s="40">
        <v>2019</v>
      </c>
      <c r="J10" s="41">
        <v>45292</v>
      </c>
      <c r="K10" s="41">
        <v>46022</v>
      </c>
      <c r="L10" s="39" t="s">
        <v>1254</v>
      </c>
      <c r="M10" s="42" t="s">
        <v>1255</v>
      </c>
      <c r="N10" s="39" t="s">
        <v>1256</v>
      </c>
      <c r="O10" s="43" t="s">
        <v>1257</v>
      </c>
      <c r="P10" s="39" t="s">
        <v>234</v>
      </c>
      <c r="Q10" s="44"/>
      <c r="R10" s="39" t="s">
        <v>234</v>
      </c>
      <c r="S10" s="44"/>
      <c r="T10" s="39" t="s">
        <v>234</v>
      </c>
      <c r="U10" s="37"/>
      <c r="V10" s="39" t="s">
        <v>1258</v>
      </c>
      <c r="W10" s="43" t="s">
        <v>1259</v>
      </c>
      <c r="X10" s="43"/>
      <c r="Y10" s="43"/>
      <c r="Z10" s="43"/>
      <c r="AA10" s="43"/>
      <c r="AB10" s="43"/>
      <c r="AC10" s="43"/>
      <c r="AD10" s="43"/>
      <c r="AE10" s="43"/>
      <c r="AF10" s="39" t="s">
        <v>1260</v>
      </c>
      <c r="AG10" s="39" t="s">
        <v>1261</v>
      </c>
      <c r="AH10" s="40" t="s">
        <v>235</v>
      </c>
      <c r="AI10" s="40" t="s">
        <v>1262</v>
      </c>
      <c r="AJ10" s="113">
        <v>114.53700000000001</v>
      </c>
      <c r="AK10" s="45">
        <f>AJ10-(AL10+AO10+AR10+AT10+AV10+AX10)</f>
        <v>0</v>
      </c>
      <c r="AL10" s="113">
        <v>100</v>
      </c>
      <c r="AM10" s="45">
        <v>87.31</v>
      </c>
      <c r="AN10" s="45">
        <v>0.11</v>
      </c>
      <c r="AO10" s="113">
        <v>11.319000000000001</v>
      </c>
      <c r="AP10" s="45">
        <v>9.8800000000000008</v>
      </c>
      <c r="AQ10" s="45"/>
      <c r="AR10" s="113">
        <v>2.29</v>
      </c>
      <c r="AS10" s="45">
        <v>2</v>
      </c>
      <c r="AT10" s="113">
        <v>0.92800000000000005</v>
      </c>
      <c r="AU10" s="45">
        <v>0.81</v>
      </c>
      <c r="AV10" s="113">
        <v>0</v>
      </c>
      <c r="AW10" s="45">
        <v>0</v>
      </c>
      <c r="AX10" s="113">
        <v>0</v>
      </c>
      <c r="AY10" s="45">
        <v>0</v>
      </c>
      <c r="AZ10" s="40" t="s">
        <v>234</v>
      </c>
      <c r="BA10" s="40" t="s">
        <v>234</v>
      </c>
      <c r="BB10" s="40" t="s">
        <v>234</v>
      </c>
      <c r="BC10" s="40">
        <v>1</v>
      </c>
      <c r="BD10" s="40" t="s">
        <v>1265</v>
      </c>
      <c r="BE10" s="37"/>
      <c r="BF10" s="113">
        <v>0</v>
      </c>
      <c r="BG10" s="113">
        <v>50</v>
      </c>
      <c r="BH10" s="45">
        <v>0.06</v>
      </c>
      <c r="BI10" s="40">
        <v>130</v>
      </c>
      <c r="BJ10" s="40">
        <v>87</v>
      </c>
      <c r="BK10" s="40">
        <v>76</v>
      </c>
      <c r="BL10" s="40">
        <v>0</v>
      </c>
      <c r="BM10" s="40">
        <v>5</v>
      </c>
      <c r="BN10" s="40">
        <v>2</v>
      </c>
      <c r="BO10" s="40">
        <v>0</v>
      </c>
      <c r="BP10" s="40">
        <v>0</v>
      </c>
      <c r="BQ10" s="40">
        <v>2</v>
      </c>
      <c r="BR10" s="40">
        <v>0</v>
      </c>
      <c r="BS10" s="40">
        <v>4</v>
      </c>
      <c r="BT10" s="40">
        <v>22</v>
      </c>
      <c r="BU10" s="40">
        <v>3</v>
      </c>
      <c r="BV10" s="40">
        <v>14</v>
      </c>
      <c r="BW10" s="40">
        <v>23</v>
      </c>
      <c r="BX10" s="40">
        <v>0</v>
      </c>
      <c r="BY10" s="40">
        <v>1</v>
      </c>
      <c r="BZ10" s="40">
        <v>0</v>
      </c>
      <c r="CA10" s="40">
        <v>0</v>
      </c>
      <c r="CB10" s="40">
        <v>0</v>
      </c>
      <c r="CC10" s="40">
        <v>0</v>
      </c>
      <c r="CD10" s="40">
        <v>0</v>
      </c>
      <c r="CE10" s="40">
        <v>0</v>
      </c>
      <c r="CF10" s="40">
        <v>0</v>
      </c>
      <c r="CG10" s="40">
        <v>0</v>
      </c>
      <c r="CH10" s="40">
        <v>0</v>
      </c>
      <c r="CI10" s="40">
        <v>0</v>
      </c>
      <c r="CJ10" s="40">
        <v>0</v>
      </c>
      <c r="CK10" s="40">
        <v>0</v>
      </c>
      <c r="CL10" s="40">
        <v>0</v>
      </c>
      <c r="CM10" s="40">
        <v>0</v>
      </c>
      <c r="CN10" s="40">
        <v>0</v>
      </c>
      <c r="CO10" s="40">
        <v>0</v>
      </c>
      <c r="CP10" s="40">
        <v>0</v>
      </c>
      <c r="CQ10" s="40">
        <v>0</v>
      </c>
      <c r="CR10" s="40">
        <v>0</v>
      </c>
      <c r="CS10" s="37"/>
      <c r="CT10" s="40">
        <v>0</v>
      </c>
      <c r="CU10" s="40">
        <f t="shared" si="0"/>
        <v>0</v>
      </c>
      <c r="CV10" s="40">
        <v>0</v>
      </c>
      <c r="CW10" s="40">
        <v>0</v>
      </c>
      <c r="CX10" s="40">
        <v>0</v>
      </c>
      <c r="CY10" s="40">
        <v>0</v>
      </c>
      <c r="CZ10" s="40">
        <v>0</v>
      </c>
      <c r="DA10" s="40">
        <v>0</v>
      </c>
      <c r="DB10" s="40">
        <v>0</v>
      </c>
      <c r="DC10" s="40">
        <v>0</v>
      </c>
      <c r="DD10" s="40">
        <v>0</v>
      </c>
      <c r="DE10" s="40">
        <v>0</v>
      </c>
      <c r="DF10" s="40">
        <v>0</v>
      </c>
      <c r="DG10" s="40">
        <v>0</v>
      </c>
      <c r="DH10" s="40">
        <v>0</v>
      </c>
      <c r="DI10" s="40">
        <v>0</v>
      </c>
      <c r="DJ10" s="40">
        <v>0</v>
      </c>
      <c r="DK10" s="37"/>
      <c r="DL10" s="37"/>
      <c r="DM10" s="40">
        <v>0</v>
      </c>
      <c r="DN10" s="40">
        <v>0</v>
      </c>
      <c r="DO10" s="40">
        <v>0</v>
      </c>
      <c r="DP10" s="40">
        <v>0</v>
      </c>
      <c r="DQ10" s="40">
        <v>0</v>
      </c>
      <c r="DR10" s="40">
        <v>0</v>
      </c>
      <c r="DS10" s="40">
        <v>0</v>
      </c>
      <c r="DT10" s="40">
        <v>0</v>
      </c>
      <c r="DU10" s="40">
        <v>0</v>
      </c>
      <c r="DV10" s="40">
        <v>0</v>
      </c>
      <c r="DW10" s="40">
        <v>0</v>
      </c>
      <c r="DX10" s="40">
        <v>0</v>
      </c>
      <c r="DY10" s="40">
        <v>0</v>
      </c>
      <c r="DZ10" s="40">
        <v>0</v>
      </c>
      <c r="EA10" s="40">
        <v>0</v>
      </c>
      <c r="EB10" s="40">
        <v>0</v>
      </c>
      <c r="EC10" s="40">
        <v>0</v>
      </c>
      <c r="ED10" s="40">
        <v>0</v>
      </c>
      <c r="EE10" s="40">
        <v>0</v>
      </c>
      <c r="EF10" s="40">
        <v>0</v>
      </c>
      <c r="EG10" s="40">
        <v>0</v>
      </c>
      <c r="EH10" s="40">
        <v>0</v>
      </c>
      <c r="EI10" s="40">
        <v>0</v>
      </c>
      <c r="EJ10" s="40">
        <v>0</v>
      </c>
      <c r="EK10" s="40">
        <v>0</v>
      </c>
      <c r="EL10" s="40">
        <v>0</v>
      </c>
      <c r="EM10" s="40">
        <v>0</v>
      </c>
      <c r="EN10" s="37"/>
      <c r="EO10" s="40">
        <v>0</v>
      </c>
      <c r="EP10" s="40"/>
      <c r="EQ10" s="40">
        <v>0</v>
      </c>
      <c r="ER10" s="40">
        <v>0</v>
      </c>
      <c r="ES10" s="40">
        <v>0</v>
      </c>
      <c r="ET10" s="40">
        <v>0</v>
      </c>
      <c r="EU10" s="40">
        <v>0</v>
      </c>
      <c r="EV10" s="40">
        <v>0</v>
      </c>
      <c r="EW10" s="37"/>
      <c r="EX10" s="40">
        <v>0</v>
      </c>
      <c r="EY10" s="40">
        <v>76</v>
      </c>
      <c r="EZ10" s="40">
        <f>SUM(BL10:CE10,CV10,DN10,ER10:EV10,EX10)-EY10</f>
        <v>0</v>
      </c>
      <c r="FA10" s="40">
        <v>0</v>
      </c>
      <c r="FB10" s="40" t="s">
        <v>1266</v>
      </c>
      <c r="FC10" s="37"/>
      <c r="FD10" s="45">
        <v>0</v>
      </c>
      <c r="FE10" s="42" t="s">
        <v>1267</v>
      </c>
      <c r="FF10" s="40">
        <v>946.42899999999997</v>
      </c>
      <c r="FG10" s="40" t="s">
        <v>236</v>
      </c>
      <c r="FH10" s="37"/>
      <c r="FI10" s="37"/>
      <c r="FJ10" s="37"/>
      <c r="FK10" s="37"/>
      <c r="FL10" s="40">
        <v>0</v>
      </c>
      <c r="FM10" s="37"/>
      <c r="FN10" s="40">
        <v>5</v>
      </c>
      <c r="FO10" s="40">
        <v>1</v>
      </c>
      <c r="FP10" s="40" t="s">
        <v>1269</v>
      </c>
      <c r="FQ10" s="40">
        <v>3440</v>
      </c>
      <c r="FR10" s="40">
        <v>1</v>
      </c>
      <c r="FS10" s="40" t="s">
        <v>1044</v>
      </c>
      <c r="FT10" s="40">
        <v>12044</v>
      </c>
      <c r="FU10" s="40" t="s">
        <v>236</v>
      </c>
      <c r="FV10" s="37"/>
      <c r="FW10" s="37"/>
      <c r="FX10" s="40" t="s">
        <v>236</v>
      </c>
      <c r="FY10" s="37"/>
      <c r="FZ10" s="37"/>
      <c r="GA10" s="40" t="s">
        <v>236</v>
      </c>
      <c r="GB10" s="37"/>
      <c r="GC10" s="37"/>
      <c r="GD10" s="40" t="s">
        <v>236</v>
      </c>
      <c r="GE10" s="37"/>
      <c r="GF10" s="37"/>
      <c r="GG10" s="40" t="s">
        <v>236</v>
      </c>
      <c r="GH10" s="37"/>
      <c r="GI10" s="37"/>
      <c r="GJ10" s="37"/>
      <c r="GK10" s="37"/>
      <c r="GL10" s="37"/>
      <c r="GM10" s="40" t="s">
        <v>236</v>
      </c>
      <c r="GN10" s="37"/>
      <c r="GO10" s="37"/>
      <c r="GP10" s="40" t="s">
        <v>236</v>
      </c>
      <c r="GQ10" s="37"/>
      <c r="GR10" s="37"/>
      <c r="GS10" s="40" t="s">
        <v>236</v>
      </c>
      <c r="GT10" s="37"/>
      <c r="GU10" s="37"/>
      <c r="GV10" s="40" t="s">
        <v>236</v>
      </c>
      <c r="GW10" s="37"/>
      <c r="GX10" s="37"/>
      <c r="GY10" s="40">
        <v>1</v>
      </c>
      <c r="GZ10" s="40" t="s">
        <v>1270</v>
      </c>
      <c r="HA10" s="40">
        <v>15</v>
      </c>
      <c r="HB10" s="40" t="s">
        <v>236</v>
      </c>
      <c r="HC10" s="37"/>
      <c r="HD10" s="37"/>
      <c r="HE10" s="37"/>
      <c r="HF10" s="37"/>
      <c r="HG10" s="37"/>
      <c r="HH10" s="37"/>
      <c r="HI10" s="37"/>
      <c r="HJ10" s="37"/>
      <c r="HK10" s="40">
        <v>100</v>
      </c>
      <c r="HL10" s="37"/>
      <c r="HM10" s="40">
        <v>69</v>
      </c>
      <c r="HN10" s="40">
        <v>0</v>
      </c>
      <c r="HO10" s="40">
        <v>9</v>
      </c>
      <c r="HP10" s="40">
        <v>58</v>
      </c>
      <c r="HQ10" s="40">
        <v>0</v>
      </c>
      <c r="HR10" s="40">
        <v>2</v>
      </c>
      <c r="HS10" s="40">
        <v>0</v>
      </c>
      <c r="HT10" s="40">
        <v>0</v>
      </c>
      <c r="HU10" s="40">
        <v>0</v>
      </c>
      <c r="HV10" s="40" t="s">
        <v>236</v>
      </c>
      <c r="HW10" s="37"/>
      <c r="HX10" s="37"/>
      <c r="HY10" s="42" t="s">
        <v>1271</v>
      </c>
      <c r="HZ10" s="40" t="s">
        <v>1272</v>
      </c>
      <c r="IA10" s="37"/>
      <c r="IB10" s="37"/>
      <c r="IC10" s="40" t="s">
        <v>1273</v>
      </c>
      <c r="ID10" s="37"/>
      <c r="IE10" s="37"/>
      <c r="IF10" s="37"/>
      <c r="IG10" s="40" t="s">
        <v>1274</v>
      </c>
      <c r="IH10" s="40">
        <v>1</v>
      </c>
      <c r="II10" s="40">
        <v>45</v>
      </c>
      <c r="IJ10" s="40" t="s">
        <v>1275</v>
      </c>
      <c r="IK10" s="39" t="s">
        <v>1276</v>
      </c>
      <c r="IL10" s="40" t="s">
        <v>1277</v>
      </c>
      <c r="IM10" s="40" t="s">
        <v>1278</v>
      </c>
      <c r="IN10" s="40" t="s">
        <v>234</v>
      </c>
      <c r="IO10" s="40" t="s">
        <v>234</v>
      </c>
      <c r="IP10" s="37"/>
      <c r="IQ10" s="37"/>
      <c r="IR10" s="39" t="s">
        <v>1279</v>
      </c>
    </row>
    <row r="11" spans="1:252" ht="15.75" customHeight="1" x14ac:dyDescent="0.2">
      <c r="A11" s="37" t="s">
        <v>13002</v>
      </c>
      <c r="B11" s="38" t="s">
        <v>13028</v>
      </c>
      <c r="C11" s="39" t="s">
        <v>1252</v>
      </c>
      <c r="D11" s="39" t="s">
        <v>13164</v>
      </c>
      <c r="E11" s="40"/>
      <c r="F11" s="40"/>
      <c r="G11" s="39" t="s">
        <v>1355</v>
      </c>
      <c r="H11" s="40" t="s">
        <v>234</v>
      </c>
      <c r="I11" s="40">
        <v>2019</v>
      </c>
      <c r="J11" s="41">
        <v>44666</v>
      </c>
      <c r="K11" s="41">
        <v>45657</v>
      </c>
      <c r="L11" s="39" t="s">
        <v>1356</v>
      </c>
      <c r="M11" s="37"/>
      <c r="N11" s="39" t="s">
        <v>1357</v>
      </c>
      <c r="O11" s="43" t="s">
        <v>1358</v>
      </c>
      <c r="P11" s="39" t="s">
        <v>234</v>
      </c>
      <c r="Q11" s="44"/>
      <c r="R11" s="39" t="s">
        <v>234</v>
      </c>
      <c r="S11" s="44"/>
      <c r="T11" s="39" t="s">
        <v>234</v>
      </c>
      <c r="U11" s="37"/>
      <c r="V11" s="39" t="s">
        <v>234</v>
      </c>
      <c r="W11" s="44"/>
      <c r="X11" s="44"/>
      <c r="Y11" s="44"/>
      <c r="Z11" s="44"/>
      <c r="AA11" s="44"/>
      <c r="AB11" s="44"/>
      <c r="AC11" s="44"/>
      <c r="AD11" s="44"/>
      <c r="AE11" s="44"/>
      <c r="AF11" s="39" t="s">
        <v>1359</v>
      </c>
      <c r="AG11" s="39" t="s">
        <v>1359</v>
      </c>
      <c r="AH11" s="40" t="s">
        <v>235</v>
      </c>
      <c r="AI11" s="40" t="s">
        <v>1360</v>
      </c>
      <c r="AJ11" s="113">
        <v>289.53800000000001</v>
      </c>
      <c r="AK11" s="45">
        <f>AJ11-(AL11+AO11+AR11+AT11+AV11+AX11)</f>
        <v>0</v>
      </c>
      <c r="AL11" s="113">
        <v>8.5860000000000003</v>
      </c>
      <c r="AM11" s="45">
        <v>2.97</v>
      </c>
      <c r="AN11" s="45">
        <v>0.31</v>
      </c>
      <c r="AO11" s="113">
        <v>3.3380000000000001</v>
      </c>
      <c r="AP11" s="45">
        <v>1.1499999999999999</v>
      </c>
      <c r="AQ11" s="45"/>
      <c r="AR11" s="113">
        <v>0</v>
      </c>
      <c r="AS11" s="45">
        <v>0</v>
      </c>
      <c r="AT11" s="113">
        <v>0</v>
      </c>
      <c r="AU11" s="45">
        <v>0</v>
      </c>
      <c r="AV11" s="113">
        <v>0</v>
      </c>
      <c r="AW11" s="45">
        <v>0</v>
      </c>
      <c r="AX11" s="113">
        <v>277.61399999999998</v>
      </c>
      <c r="AY11" s="45">
        <v>95.88</v>
      </c>
      <c r="AZ11" s="40" t="s">
        <v>824</v>
      </c>
      <c r="BA11" s="40" t="s">
        <v>1362</v>
      </c>
      <c r="BB11" s="40" t="s">
        <v>1359</v>
      </c>
      <c r="BC11" s="40" t="s">
        <v>236</v>
      </c>
      <c r="BD11" s="37"/>
      <c r="BE11" s="37"/>
      <c r="BF11" s="121"/>
      <c r="BG11" s="113">
        <v>8.0399999999999991</v>
      </c>
      <c r="BH11" s="45">
        <v>8.9999999999999993E-3</v>
      </c>
      <c r="BI11" s="40">
        <v>0</v>
      </c>
      <c r="BJ11" s="40">
        <v>0</v>
      </c>
      <c r="BK11" s="40">
        <v>50</v>
      </c>
      <c r="BL11" s="40">
        <v>0</v>
      </c>
      <c r="BM11" s="40">
        <v>5</v>
      </c>
      <c r="BN11" s="40">
        <v>1</v>
      </c>
      <c r="BO11" s="40">
        <v>0</v>
      </c>
      <c r="BP11" s="40">
        <v>0</v>
      </c>
      <c r="BQ11" s="40">
        <v>0</v>
      </c>
      <c r="BR11" s="40">
        <v>0</v>
      </c>
      <c r="BS11" s="40">
        <v>0</v>
      </c>
      <c r="BT11" s="40">
        <v>0</v>
      </c>
      <c r="BU11" s="40">
        <v>0</v>
      </c>
      <c r="BV11" s="40">
        <v>4</v>
      </c>
      <c r="BW11" s="40">
        <v>38</v>
      </c>
      <c r="BX11" s="40">
        <v>0</v>
      </c>
      <c r="BY11" s="40">
        <v>0</v>
      </c>
      <c r="BZ11" s="40">
        <v>0</v>
      </c>
      <c r="CA11" s="40">
        <v>0</v>
      </c>
      <c r="CB11" s="40">
        <v>0</v>
      </c>
      <c r="CC11" s="40">
        <v>0</v>
      </c>
      <c r="CD11" s="40">
        <v>0</v>
      </c>
      <c r="CE11" s="40">
        <v>0</v>
      </c>
      <c r="CF11" s="40">
        <v>0</v>
      </c>
      <c r="CG11" s="40">
        <v>0</v>
      </c>
      <c r="CH11" s="40">
        <v>0</v>
      </c>
      <c r="CI11" s="40">
        <v>0</v>
      </c>
      <c r="CJ11" s="40">
        <v>0</v>
      </c>
      <c r="CK11" s="40">
        <v>0</v>
      </c>
      <c r="CL11" s="40">
        <v>0</v>
      </c>
      <c r="CM11" s="40">
        <v>0</v>
      </c>
      <c r="CN11" s="40">
        <v>0</v>
      </c>
      <c r="CO11" s="40">
        <v>0</v>
      </c>
      <c r="CP11" s="40">
        <v>0</v>
      </c>
      <c r="CQ11" s="40">
        <v>0</v>
      </c>
      <c r="CR11" s="40">
        <v>0</v>
      </c>
      <c r="CS11" s="37"/>
      <c r="CT11" s="40">
        <v>0</v>
      </c>
      <c r="CU11" s="40">
        <f t="shared" si="0"/>
        <v>0</v>
      </c>
      <c r="CV11" s="40">
        <v>0</v>
      </c>
      <c r="CW11" s="40">
        <v>0</v>
      </c>
      <c r="CX11" s="40">
        <v>0</v>
      </c>
      <c r="CY11" s="40">
        <v>0</v>
      </c>
      <c r="CZ11" s="40">
        <v>0</v>
      </c>
      <c r="DA11" s="40">
        <v>0</v>
      </c>
      <c r="DB11" s="40">
        <v>0</v>
      </c>
      <c r="DC11" s="40">
        <v>0</v>
      </c>
      <c r="DD11" s="40">
        <v>0</v>
      </c>
      <c r="DE11" s="40">
        <v>0</v>
      </c>
      <c r="DF11" s="40">
        <v>0</v>
      </c>
      <c r="DG11" s="40">
        <v>0</v>
      </c>
      <c r="DH11" s="40">
        <v>0</v>
      </c>
      <c r="DI11" s="40">
        <v>0</v>
      </c>
      <c r="DJ11" s="40">
        <v>0</v>
      </c>
      <c r="DK11" s="37"/>
      <c r="DL11" s="37"/>
      <c r="DM11" s="40">
        <v>0</v>
      </c>
      <c r="DN11" s="40">
        <v>0</v>
      </c>
      <c r="DO11" s="40">
        <v>0</v>
      </c>
      <c r="DP11" s="40">
        <v>0</v>
      </c>
      <c r="DQ11" s="40">
        <v>0</v>
      </c>
      <c r="DR11" s="40">
        <v>0</v>
      </c>
      <c r="DS11" s="40">
        <v>0</v>
      </c>
      <c r="DT11" s="40">
        <v>0</v>
      </c>
      <c r="DU11" s="40">
        <v>0</v>
      </c>
      <c r="DV11" s="40">
        <v>0</v>
      </c>
      <c r="DW11" s="40">
        <v>0</v>
      </c>
      <c r="DX11" s="40">
        <v>0</v>
      </c>
      <c r="DY11" s="40">
        <v>0</v>
      </c>
      <c r="DZ11" s="40">
        <v>0</v>
      </c>
      <c r="EA11" s="40">
        <v>0</v>
      </c>
      <c r="EB11" s="40">
        <v>0</v>
      </c>
      <c r="EC11" s="40">
        <v>0</v>
      </c>
      <c r="ED11" s="40">
        <v>0</v>
      </c>
      <c r="EE11" s="40">
        <v>0</v>
      </c>
      <c r="EF11" s="40">
        <v>0</v>
      </c>
      <c r="EG11" s="40">
        <v>0</v>
      </c>
      <c r="EH11" s="40">
        <v>0</v>
      </c>
      <c r="EI11" s="40">
        <v>0</v>
      </c>
      <c r="EJ11" s="40">
        <v>0</v>
      </c>
      <c r="EK11" s="40">
        <v>0</v>
      </c>
      <c r="EL11" s="40">
        <v>0</v>
      </c>
      <c r="EM11" s="40">
        <v>0</v>
      </c>
      <c r="EN11" s="37"/>
      <c r="EO11" s="40">
        <v>0</v>
      </c>
      <c r="EP11" s="40"/>
      <c r="EQ11" s="40">
        <v>0</v>
      </c>
      <c r="ER11" s="40">
        <v>0</v>
      </c>
      <c r="ES11" s="40">
        <v>0</v>
      </c>
      <c r="ET11" s="40">
        <v>0</v>
      </c>
      <c r="EU11" s="40">
        <v>0</v>
      </c>
      <c r="EV11" s="40">
        <v>0</v>
      </c>
      <c r="EW11" s="37"/>
      <c r="EX11" s="40">
        <v>0</v>
      </c>
      <c r="EY11" s="40">
        <v>48</v>
      </c>
      <c r="EZ11" s="40">
        <f>SUM(BL11:CE11,CV11,DN11,ER11:EV11,EX11)-EY11</f>
        <v>0</v>
      </c>
      <c r="FA11" s="40">
        <v>0</v>
      </c>
      <c r="FB11" s="40" t="s">
        <v>234</v>
      </c>
      <c r="FC11" s="37"/>
      <c r="FD11" s="45">
        <v>0</v>
      </c>
      <c r="FE11" s="42" t="s">
        <v>1267</v>
      </c>
      <c r="FF11" s="40">
        <v>946.42899999999997</v>
      </c>
      <c r="FG11" s="40" t="s">
        <v>236</v>
      </c>
      <c r="FH11" s="37"/>
      <c r="FI11" s="37"/>
      <c r="FJ11" s="37"/>
      <c r="FK11" s="37"/>
      <c r="FL11" s="40">
        <v>0</v>
      </c>
      <c r="FM11" s="37"/>
      <c r="FN11" s="40">
        <v>0</v>
      </c>
      <c r="FO11" s="40" t="s">
        <v>236</v>
      </c>
      <c r="FP11" s="37"/>
      <c r="FQ11" s="37"/>
      <c r="FR11" s="40" t="s">
        <v>236</v>
      </c>
      <c r="FS11" s="37"/>
      <c r="FT11" s="37"/>
      <c r="FU11" s="40" t="s">
        <v>236</v>
      </c>
      <c r="FV11" s="37"/>
      <c r="FW11" s="37"/>
      <c r="FX11" s="40" t="s">
        <v>236</v>
      </c>
      <c r="FY11" s="37"/>
      <c r="FZ11" s="37"/>
      <c r="GA11" s="40" t="s">
        <v>236</v>
      </c>
      <c r="GB11" s="37"/>
      <c r="GC11" s="37"/>
      <c r="GD11" s="40" t="s">
        <v>236</v>
      </c>
      <c r="GE11" s="37"/>
      <c r="GF11" s="37"/>
      <c r="GG11" s="40" t="s">
        <v>236</v>
      </c>
      <c r="GH11" s="37"/>
      <c r="GI11" s="37"/>
      <c r="GJ11" s="37"/>
      <c r="GK11" s="37"/>
      <c r="GL11" s="37"/>
      <c r="GM11" s="40">
        <v>1</v>
      </c>
      <c r="GN11" s="42" t="s">
        <v>1363</v>
      </c>
      <c r="GO11" s="40">
        <v>105428</v>
      </c>
      <c r="GP11" s="40" t="s">
        <v>236</v>
      </c>
      <c r="GQ11" s="37"/>
      <c r="GR11" s="37"/>
      <c r="GS11" s="40" t="s">
        <v>236</v>
      </c>
      <c r="GT11" s="37"/>
      <c r="GU11" s="37"/>
      <c r="GV11" s="40" t="s">
        <v>236</v>
      </c>
      <c r="GW11" s="37"/>
      <c r="GX11" s="37"/>
      <c r="GY11" s="40" t="s">
        <v>236</v>
      </c>
      <c r="GZ11" s="37"/>
      <c r="HA11" s="37"/>
      <c r="HB11" s="40" t="s">
        <v>236</v>
      </c>
      <c r="HC11" s="37"/>
      <c r="HD11" s="37"/>
      <c r="HE11" s="37"/>
      <c r="HF11" s="37"/>
      <c r="HG11" s="37"/>
      <c r="HH11" s="37"/>
      <c r="HI11" s="37"/>
      <c r="HJ11" s="37"/>
      <c r="HK11" s="40">
        <v>0</v>
      </c>
      <c r="HL11" s="40" t="s">
        <v>1364</v>
      </c>
      <c r="HM11" s="40">
        <v>47</v>
      </c>
      <c r="HN11" s="40">
        <v>0</v>
      </c>
      <c r="HO11" s="40">
        <v>3</v>
      </c>
      <c r="HP11" s="40">
        <v>42</v>
      </c>
      <c r="HQ11" s="40">
        <v>0</v>
      </c>
      <c r="HR11" s="40">
        <v>2</v>
      </c>
      <c r="HS11" s="40">
        <v>0</v>
      </c>
      <c r="HT11" s="40">
        <v>0</v>
      </c>
      <c r="HU11" s="40">
        <v>0</v>
      </c>
      <c r="HV11" s="40" t="s">
        <v>243</v>
      </c>
      <c r="HW11" s="42" t="s">
        <v>1363</v>
      </c>
      <c r="HX11" s="40" t="s">
        <v>1365</v>
      </c>
      <c r="HY11" s="42" t="s">
        <v>1363</v>
      </c>
      <c r="HZ11" s="37"/>
      <c r="IA11" s="37"/>
      <c r="IB11" s="37"/>
      <c r="IC11" s="37"/>
      <c r="ID11" s="37"/>
      <c r="IE11" s="37"/>
      <c r="IF11" s="37"/>
      <c r="IG11" s="40" t="s">
        <v>234</v>
      </c>
      <c r="IH11" s="40">
        <v>0</v>
      </c>
      <c r="II11" s="40">
        <v>0</v>
      </c>
      <c r="IJ11" s="40" t="s">
        <v>1366</v>
      </c>
      <c r="IK11" s="39" t="s">
        <v>1367</v>
      </c>
      <c r="IL11" s="40" t="s">
        <v>1368</v>
      </c>
      <c r="IM11" s="40" t="s">
        <v>1369</v>
      </c>
      <c r="IN11" s="40" t="s">
        <v>234</v>
      </c>
      <c r="IO11" s="40" t="s">
        <v>234</v>
      </c>
      <c r="IP11" s="37"/>
      <c r="IQ11" s="37"/>
      <c r="IR11" s="43" t="s">
        <v>1370</v>
      </c>
    </row>
    <row r="12" spans="1:252" ht="15.75" customHeight="1" x14ac:dyDescent="0.2">
      <c r="A12" s="37" t="s">
        <v>13003</v>
      </c>
      <c r="B12" s="38" t="s">
        <v>13028</v>
      </c>
      <c r="C12" s="39" t="s">
        <v>1252</v>
      </c>
      <c r="D12" s="39" t="s">
        <v>13164</v>
      </c>
      <c r="E12" s="40"/>
      <c r="F12" s="40"/>
      <c r="G12" s="39" t="s">
        <v>1371</v>
      </c>
      <c r="H12" s="40" t="s">
        <v>234</v>
      </c>
      <c r="I12" s="40">
        <v>2024</v>
      </c>
      <c r="J12" s="41">
        <v>45561</v>
      </c>
      <c r="K12" s="41">
        <v>46022</v>
      </c>
      <c r="L12" s="39" t="s">
        <v>1372</v>
      </c>
      <c r="M12" s="42" t="s">
        <v>1373</v>
      </c>
      <c r="N12" s="39" t="s">
        <v>1372</v>
      </c>
      <c r="O12" s="43" t="s">
        <v>300</v>
      </c>
      <c r="P12" s="44"/>
      <c r="Q12" s="44"/>
      <c r="R12" s="44"/>
      <c r="S12" s="44"/>
      <c r="T12" s="44"/>
      <c r="U12" s="37"/>
      <c r="V12" s="39" t="s">
        <v>1371</v>
      </c>
      <c r="W12" s="43" t="s">
        <v>1374</v>
      </c>
      <c r="X12" s="43"/>
      <c r="Y12" s="43"/>
      <c r="Z12" s="43"/>
      <c r="AA12" s="43"/>
      <c r="AB12" s="43"/>
      <c r="AC12" s="43"/>
      <c r="AD12" s="43"/>
      <c r="AE12" s="43"/>
      <c r="AF12" s="39" t="s">
        <v>1375</v>
      </c>
      <c r="AG12" s="39" t="s">
        <v>1375</v>
      </c>
      <c r="AH12" s="40" t="s">
        <v>235</v>
      </c>
      <c r="AI12" s="40" t="s">
        <v>1376</v>
      </c>
      <c r="AJ12" s="113">
        <v>7.766</v>
      </c>
      <c r="AK12" s="45">
        <f>AJ12-(AL12+AO12+AR12+AT12+AV12+AX12)</f>
        <v>0</v>
      </c>
      <c r="AL12" s="113">
        <v>1.1990000000000001</v>
      </c>
      <c r="AM12" s="45">
        <v>15.44</v>
      </c>
      <c r="AN12" s="45">
        <v>1E-3</v>
      </c>
      <c r="AO12" s="113">
        <v>1.9670000000000001</v>
      </c>
      <c r="AP12" s="45">
        <v>25.33</v>
      </c>
      <c r="AQ12" s="45"/>
      <c r="AR12" s="113">
        <v>8.2000000000000003E-2</v>
      </c>
      <c r="AS12" s="45">
        <v>1.06</v>
      </c>
      <c r="AT12" s="113">
        <v>0.03</v>
      </c>
      <c r="AU12" s="45">
        <v>0.39</v>
      </c>
      <c r="AV12" s="113">
        <v>0</v>
      </c>
      <c r="AW12" s="45">
        <v>0</v>
      </c>
      <c r="AX12" s="113">
        <v>4.4880000000000004</v>
      </c>
      <c r="AY12" s="45">
        <v>57.79</v>
      </c>
      <c r="AZ12" s="40" t="s">
        <v>1378</v>
      </c>
      <c r="BA12" s="40" t="s">
        <v>304</v>
      </c>
      <c r="BB12" s="40" t="s">
        <v>1375</v>
      </c>
      <c r="BC12" s="40">
        <v>1</v>
      </c>
      <c r="BD12" s="40" t="s">
        <v>1379</v>
      </c>
      <c r="BE12" s="37"/>
      <c r="BF12" s="113">
        <v>0.35799999999999998</v>
      </c>
      <c r="BG12" s="113">
        <v>0</v>
      </c>
      <c r="BH12" s="45">
        <v>0</v>
      </c>
      <c r="BI12" s="40">
        <v>12</v>
      </c>
      <c r="BJ12" s="40">
        <v>0</v>
      </c>
      <c r="BK12" s="40">
        <v>6</v>
      </c>
      <c r="BL12" s="40">
        <v>0</v>
      </c>
      <c r="BM12" s="40">
        <v>2</v>
      </c>
      <c r="BN12" s="40">
        <v>1</v>
      </c>
      <c r="BO12" s="40">
        <v>0</v>
      </c>
      <c r="BP12" s="40">
        <v>0</v>
      </c>
      <c r="BQ12" s="40">
        <v>0</v>
      </c>
      <c r="BR12" s="40">
        <v>0</v>
      </c>
      <c r="BS12" s="40">
        <v>0</v>
      </c>
      <c r="BT12" s="40">
        <v>0</v>
      </c>
      <c r="BU12" s="40">
        <v>0</v>
      </c>
      <c r="BV12" s="40">
        <v>2</v>
      </c>
      <c r="BW12" s="40">
        <v>0</v>
      </c>
      <c r="BX12" s="40">
        <v>0</v>
      </c>
      <c r="BY12" s="40">
        <v>0</v>
      </c>
      <c r="BZ12" s="40">
        <v>0</v>
      </c>
      <c r="CA12" s="40">
        <v>0</v>
      </c>
      <c r="CB12" s="40">
        <v>0</v>
      </c>
      <c r="CC12" s="40">
        <v>0</v>
      </c>
      <c r="CD12" s="40">
        <v>0</v>
      </c>
      <c r="CE12" s="40">
        <v>0</v>
      </c>
      <c r="CF12" s="40">
        <v>0</v>
      </c>
      <c r="CG12" s="40">
        <v>0</v>
      </c>
      <c r="CH12" s="40">
        <v>0</v>
      </c>
      <c r="CI12" s="40">
        <v>0</v>
      </c>
      <c r="CJ12" s="40">
        <v>0</v>
      </c>
      <c r="CK12" s="40">
        <v>0</v>
      </c>
      <c r="CL12" s="40">
        <v>0</v>
      </c>
      <c r="CM12" s="40">
        <v>0</v>
      </c>
      <c r="CN12" s="40">
        <v>0</v>
      </c>
      <c r="CO12" s="40">
        <v>0</v>
      </c>
      <c r="CP12" s="40">
        <v>0</v>
      </c>
      <c r="CQ12" s="40">
        <v>0</v>
      </c>
      <c r="CR12" s="40">
        <v>0</v>
      </c>
      <c r="CS12" s="37"/>
      <c r="CT12" s="40">
        <v>0</v>
      </c>
      <c r="CU12" s="40">
        <f t="shared" si="0"/>
        <v>0</v>
      </c>
      <c r="CV12" s="40">
        <v>0</v>
      </c>
      <c r="CW12" s="40">
        <v>0</v>
      </c>
      <c r="CX12" s="40">
        <v>0</v>
      </c>
      <c r="CY12" s="40">
        <v>0</v>
      </c>
      <c r="CZ12" s="40">
        <v>0</v>
      </c>
      <c r="DA12" s="40">
        <v>0</v>
      </c>
      <c r="DB12" s="40">
        <v>0</v>
      </c>
      <c r="DC12" s="40">
        <v>0</v>
      </c>
      <c r="DD12" s="40">
        <v>0</v>
      </c>
      <c r="DE12" s="40">
        <v>0</v>
      </c>
      <c r="DF12" s="40">
        <v>0</v>
      </c>
      <c r="DG12" s="40">
        <v>0</v>
      </c>
      <c r="DH12" s="40">
        <v>0</v>
      </c>
      <c r="DI12" s="40">
        <v>0</v>
      </c>
      <c r="DJ12" s="40">
        <v>0</v>
      </c>
      <c r="DK12" s="37"/>
      <c r="DL12" s="37"/>
      <c r="DM12" s="40">
        <v>0</v>
      </c>
      <c r="DN12" s="40">
        <v>0</v>
      </c>
      <c r="DO12" s="40">
        <v>0</v>
      </c>
      <c r="DP12" s="40">
        <v>0</v>
      </c>
      <c r="DQ12" s="40">
        <v>0</v>
      </c>
      <c r="DR12" s="40">
        <v>0</v>
      </c>
      <c r="DS12" s="40">
        <v>0</v>
      </c>
      <c r="DT12" s="40">
        <v>0</v>
      </c>
      <c r="DU12" s="40">
        <v>0</v>
      </c>
      <c r="DV12" s="40">
        <v>0</v>
      </c>
      <c r="DW12" s="40">
        <v>0</v>
      </c>
      <c r="DX12" s="40">
        <v>0</v>
      </c>
      <c r="DY12" s="40">
        <v>0</v>
      </c>
      <c r="DZ12" s="40">
        <v>0</v>
      </c>
      <c r="EA12" s="40">
        <v>0</v>
      </c>
      <c r="EB12" s="40">
        <v>0</v>
      </c>
      <c r="EC12" s="40">
        <v>0</v>
      </c>
      <c r="ED12" s="40">
        <v>0</v>
      </c>
      <c r="EE12" s="40">
        <v>0</v>
      </c>
      <c r="EF12" s="40">
        <v>0</v>
      </c>
      <c r="EG12" s="40">
        <v>0</v>
      </c>
      <c r="EH12" s="40">
        <v>0</v>
      </c>
      <c r="EI12" s="40">
        <v>0</v>
      </c>
      <c r="EJ12" s="40">
        <v>0</v>
      </c>
      <c r="EK12" s="40">
        <v>0</v>
      </c>
      <c r="EL12" s="40">
        <v>0</v>
      </c>
      <c r="EM12" s="40">
        <v>0</v>
      </c>
      <c r="EN12" s="37"/>
      <c r="EO12" s="40">
        <v>0</v>
      </c>
      <c r="EP12" s="40"/>
      <c r="EQ12" s="40">
        <v>0</v>
      </c>
      <c r="ER12" s="40">
        <v>0</v>
      </c>
      <c r="ES12" s="40">
        <v>0</v>
      </c>
      <c r="ET12" s="40">
        <v>0</v>
      </c>
      <c r="EU12" s="40">
        <v>0</v>
      </c>
      <c r="EV12" s="40">
        <v>0</v>
      </c>
      <c r="EW12" s="40" t="s">
        <v>1380</v>
      </c>
      <c r="EX12" s="40">
        <v>1</v>
      </c>
      <c r="EY12" s="40">
        <v>6</v>
      </c>
      <c r="EZ12" s="40">
        <f>SUM(BL12:CE12,CV12,DN12,ER12:EV12,EX12)-EY12</f>
        <v>0</v>
      </c>
      <c r="FA12" s="40">
        <v>4.2699999999999996</v>
      </c>
      <c r="FB12" s="40" t="s">
        <v>234</v>
      </c>
      <c r="FC12" s="37"/>
      <c r="FD12" s="45">
        <v>0.45</v>
      </c>
      <c r="FE12" s="42" t="s">
        <v>1267</v>
      </c>
      <c r="FF12" s="40">
        <v>946.42899999999997</v>
      </c>
      <c r="FG12" s="40" t="s">
        <v>236</v>
      </c>
      <c r="FH12" s="37"/>
      <c r="FI12" s="37"/>
      <c r="FJ12" s="37"/>
      <c r="FK12" s="37"/>
      <c r="FL12" s="37"/>
      <c r="FM12" s="37"/>
      <c r="FN12" s="40">
        <v>6</v>
      </c>
      <c r="FO12" s="40" t="s">
        <v>236</v>
      </c>
      <c r="FP12" s="37"/>
      <c r="FQ12" s="37"/>
      <c r="FR12" s="40">
        <v>1</v>
      </c>
      <c r="FS12" s="40" t="s">
        <v>1044</v>
      </c>
      <c r="FT12" s="40">
        <v>264</v>
      </c>
      <c r="FU12" s="40" t="s">
        <v>236</v>
      </c>
      <c r="FV12" s="37"/>
      <c r="FW12" s="37"/>
      <c r="FX12" s="40" t="s">
        <v>236</v>
      </c>
      <c r="FY12" s="37"/>
      <c r="FZ12" s="37"/>
      <c r="GA12" s="40" t="s">
        <v>236</v>
      </c>
      <c r="GB12" s="37"/>
      <c r="GC12" s="37"/>
      <c r="GD12" s="40" t="s">
        <v>236</v>
      </c>
      <c r="GE12" s="37"/>
      <c r="GF12" s="37"/>
      <c r="GG12" s="40" t="s">
        <v>236</v>
      </c>
      <c r="GH12" s="37"/>
      <c r="GI12" s="37"/>
      <c r="GJ12" s="37"/>
      <c r="GK12" s="37"/>
      <c r="GL12" s="37"/>
      <c r="GM12" s="40" t="s">
        <v>236</v>
      </c>
      <c r="GN12" s="37"/>
      <c r="GO12" s="37"/>
      <c r="GP12" s="40" t="s">
        <v>236</v>
      </c>
      <c r="GQ12" s="37"/>
      <c r="GR12" s="37"/>
      <c r="GS12" s="40" t="s">
        <v>236</v>
      </c>
      <c r="GT12" s="37"/>
      <c r="GU12" s="37"/>
      <c r="GV12" s="40" t="s">
        <v>236</v>
      </c>
      <c r="GW12" s="37"/>
      <c r="GX12" s="37"/>
      <c r="GY12" s="40">
        <v>1</v>
      </c>
      <c r="GZ12" s="40" t="s">
        <v>1383</v>
      </c>
      <c r="HA12" s="40">
        <v>7</v>
      </c>
      <c r="HB12" s="40" t="s">
        <v>236</v>
      </c>
      <c r="HC12" s="37"/>
      <c r="HD12" s="37"/>
      <c r="HE12" s="37"/>
      <c r="HF12" s="37"/>
      <c r="HG12" s="37"/>
      <c r="HH12" s="37"/>
      <c r="HI12" s="37"/>
      <c r="HJ12" s="37"/>
      <c r="HK12" s="40">
        <v>0</v>
      </c>
      <c r="HL12" s="40" t="s">
        <v>1384</v>
      </c>
      <c r="HM12" s="40">
        <v>6</v>
      </c>
      <c r="HN12" s="40">
        <v>0</v>
      </c>
      <c r="HO12" s="40">
        <v>0</v>
      </c>
      <c r="HP12" s="40">
        <v>6</v>
      </c>
      <c r="HQ12" s="40">
        <v>0</v>
      </c>
      <c r="HR12" s="40">
        <v>0</v>
      </c>
      <c r="HS12" s="40">
        <v>0</v>
      </c>
      <c r="HT12" s="40">
        <v>0</v>
      </c>
      <c r="HU12" s="40">
        <v>0</v>
      </c>
      <c r="HV12" s="40" t="s">
        <v>236</v>
      </c>
      <c r="HW12" s="37"/>
      <c r="HX12" s="37"/>
      <c r="HY12" s="37"/>
      <c r="HZ12" s="40" t="s">
        <v>1385</v>
      </c>
      <c r="IA12" s="37"/>
      <c r="IB12" s="37"/>
      <c r="IC12" s="37"/>
      <c r="ID12" s="37"/>
      <c r="IE12" s="37"/>
      <c r="IF12" s="37"/>
      <c r="IG12" s="40" t="s">
        <v>1386</v>
      </c>
      <c r="IH12" s="40">
        <v>12</v>
      </c>
      <c r="II12" s="40">
        <v>863</v>
      </c>
      <c r="IJ12" s="40" t="s">
        <v>1387</v>
      </c>
      <c r="IK12" s="39" t="s">
        <v>234</v>
      </c>
      <c r="IL12" s="40" t="s">
        <v>1388</v>
      </c>
      <c r="IM12" s="40" t="s">
        <v>1389</v>
      </c>
      <c r="IN12" s="40" t="s">
        <v>234</v>
      </c>
      <c r="IO12" s="40" t="s">
        <v>234</v>
      </c>
      <c r="IP12" s="37"/>
      <c r="IQ12" s="37"/>
      <c r="IR12" s="43" t="s">
        <v>1390</v>
      </c>
    </row>
    <row r="13" spans="1:252" ht="15.75" customHeight="1" x14ac:dyDescent="0.2">
      <c r="A13" s="37" t="s">
        <v>13000</v>
      </c>
      <c r="B13" s="38" t="s">
        <v>13028</v>
      </c>
      <c r="C13" s="39" t="s">
        <v>1727</v>
      </c>
      <c r="D13" s="39" t="s">
        <v>13161</v>
      </c>
      <c r="E13" s="40"/>
      <c r="F13" s="40"/>
      <c r="G13" s="39" t="s">
        <v>1728</v>
      </c>
      <c r="H13" s="40" t="s">
        <v>1729</v>
      </c>
      <c r="I13" s="40">
        <v>2021</v>
      </c>
      <c r="J13" s="41">
        <v>45170</v>
      </c>
      <c r="K13" s="41">
        <v>45626</v>
      </c>
      <c r="L13" s="39" t="s">
        <v>1730</v>
      </c>
      <c r="M13" s="42" t="s">
        <v>1731</v>
      </c>
      <c r="N13" s="39" t="s">
        <v>1732</v>
      </c>
      <c r="O13" s="43" t="s">
        <v>1733</v>
      </c>
      <c r="P13" s="39" t="s">
        <v>1734</v>
      </c>
      <c r="Q13" s="43" t="s">
        <v>1735</v>
      </c>
      <c r="R13" s="39" t="s">
        <v>1736</v>
      </c>
      <c r="S13" s="43" t="s">
        <v>1737</v>
      </c>
      <c r="T13" s="39" t="s">
        <v>1738</v>
      </c>
      <c r="U13" s="37"/>
      <c r="V13" s="39" t="s">
        <v>1739</v>
      </c>
      <c r="W13" s="39" t="s">
        <v>1740</v>
      </c>
      <c r="X13" s="39"/>
      <c r="Y13" s="39"/>
      <c r="Z13" s="39"/>
      <c r="AA13" s="39"/>
      <c r="AB13" s="39"/>
      <c r="AC13" s="39"/>
      <c r="AD13" s="39"/>
      <c r="AE13" s="39"/>
      <c r="AF13" s="39" t="s">
        <v>1741</v>
      </c>
      <c r="AG13" s="39" t="s">
        <v>1741</v>
      </c>
      <c r="AH13" s="40" t="s">
        <v>235</v>
      </c>
      <c r="AI13" s="40" t="s">
        <v>1742</v>
      </c>
      <c r="AJ13" s="113">
        <v>504.76981710000001</v>
      </c>
      <c r="AK13" s="45">
        <f>AJ13-(AL13+AO13+AR13+AT13+AV13+AX13)</f>
        <v>0</v>
      </c>
      <c r="AL13" s="113">
        <v>322.37044909999997</v>
      </c>
      <c r="AM13" s="45">
        <v>63.86</v>
      </c>
      <c r="AN13" s="45">
        <v>0.2</v>
      </c>
      <c r="AO13" s="113">
        <v>177.55676790000001</v>
      </c>
      <c r="AP13" s="45">
        <v>35.18</v>
      </c>
      <c r="AQ13" s="45"/>
      <c r="AR13" s="113">
        <v>0</v>
      </c>
      <c r="AS13" s="45">
        <v>0</v>
      </c>
      <c r="AT13" s="113">
        <v>0</v>
      </c>
      <c r="AU13" s="45">
        <v>0</v>
      </c>
      <c r="AV13" s="113">
        <v>4.8426001000000003</v>
      </c>
      <c r="AW13" s="45">
        <v>0.96</v>
      </c>
      <c r="AX13" s="113">
        <v>0</v>
      </c>
      <c r="AY13" s="45">
        <v>0</v>
      </c>
      <c r="AZ13" s="40" t="s">
        <v>1744</v>
      </c>
      <c r="BA13" s="40" t="s">
        <v>1744</v>
      </c>
      <c r="BB13" s="40" t="s">
        <v>1744</v>
      </c>
      <c r="BC13" s="40" t="s">
        <v>236</v>
      </c>
      <c r="BD13" s="37"/>
      <c r="BE13" s="37"/>
      <c r="BF13" s="121"/>
      <c r="BG13" s="113">
        <v>350</v>
      </c>
      <c r="BH13" s="45">
        <v>0.2</v>
      </c>
      <c r="BI13" s="40">
        <v>219</v>
      </c>
      <c r="BJ13" s="40">
        <v>219</v>
      </c>
      <c r="BK13" s="40">
        <v>143</v>
      </c>
      <c r="BL13" s="40">
        <v>0</v>
      </c>
      <c r="BM13" s="40">
        <v>19</v>
      </c>
      <c r="BN13" s="40">
        <v>7</v>
      </c>
      <c r="BO13" s="40">
        <v>0</v>
      </c>
      <c r="BP13" s="40">
        <v>0</v>
      </c>
      <c r="BQ13" s="40">
        <v>0</v>
      </c>
      <c r="BR13" s="40">
        <v>0</v>
      </c>
      <c r="BS13" s="40">
        <v>0</v>
      </c>
      <c r="BT13" s="40">
        <v>20</v>
      </c>
      <c r="BU13" s="40">
        <v>14</v>
      </c>
      <c r="BV13" s="40">
        <v>66</v>
      </c>
      <c r="BW13" s="40">
        <v>13</v>
      </c>
      <c r="BX13" s="40">
        <v>0</v>
      </c>
      <c r="BY13" s="40">
        <v>0</v>
      </c>
      <c r="BZ13" s="40">
        <v>0</v>
      </c>
      <c r="CA13" s="40">
        <v>0</v>
      </c>
      <c r="CB13" s="40">
        <v>0</v>
      </c>
      <c r="CC13" s="40">
        <v>0</v>
      </c>
      <c r="CD13" s="40">
        <v>0</v>
      </c>
      <c r="CE13" s="40">
        <v>0</v>
      </c>
      <c r="CF13" s="37"/>
      <c r="CG13" s="37"/>
      <c r="CH13" s="37"/>
      <c r="CI13" s="37"/>
      <c r="CJ13" s="37"/>
      <c r="CK13" s="37"/>
      <c r="CL13" s="37"/>
      <c r="CM13" s="37"/>
      <c r="CN13" s="37"/>
      <c r="CO13" s="37"/>
      <c r="CP13" s="37"/>
      <c r="CQ13" s="37"/>
      <c r="CR13" s="37"/>
      <c r="CS13" s="37"/>
      <c r="CT13" s="37"/>
      <c r="CU13" s="40">
        <f t="shared" si="0"/>
        <v>0</v>
      </c>
      <c r="CV13" s="40">
        <v>0</v>
      </c>
      <c r="CW13" s="37"/>
      <c r="CX13" s="37"/>
      <c r="CY13" s="37"/>
      <c r="CZ13" s="37"/>
      <c r="DA13" s="37"/>
      <c r="DB13" s="37"/>
      <c r="DC13" s="37"/>
      <c r="DD13" s="37"/>
      <c r="DE13" s="37"/>
      <c r="DF13" s="37"/>
      <c r="DG13" s="37"/>
      <c r="DH13" s="37"/>
      <c r="DI13" s="37"/>
      <c r="DJ13" s="37"/>
      <c r="DK13" s="37"/>
      <c r="DL13" s="37"/>
      <c r="DM13" s="40">
        <v>0</v>
      </c>
      <c r="DN13" s="40">
        <v>0</v>
      </c>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40">
        <v>0</v>
      </c>
      <c r="ER13" s="40">
        <v>0</v>
      </c>
      <c r="ES13" s="40">
        <v>0</v>
      </c>
      <c r="ET13" s="40">
        <v>1</v>
      </c>
      <c r="EU13" s="40">
        <v>0</v>
      </c>
      <c r="EV13" s="40">
        <v>0</v>
      </c>
      <c r="EW13" s="40" t="s">
        <v>1745</v>
      </c>
      <c r="EX13" s="40">
        <v>3</v>
      </c>
      <c r="EY13" s="40">
        <v>143</v>
      </c>
      <c r="EZ13" s="40">
        <f>SUM(BL13:CE13,CV13,DN13,ER13:EV13,EX13)-EY13</f>
        <v>0</v>
      </c>
      <c r="FA13" s="40">
        <v>105.587</v>
      </c>
      <c r="FB13" s="40" t="s">
        <v>1746</v>
      </c>
      <c r="FC13" s="37"/>
      <c r="FD13" s="45">
        <v>7</v>
      </c>
      <c r="FE13" s="40" t="s">
        <v>1747</v>
      </c>
      <c r="FF13" s="40">
        <v>1500.7</v>
      </c>
      <c r="FG13" s="40" t="s">
        <v>236</v>
      </c>
      <c r="FH13" s="37"/>
      <c r="FI13" s="37"/>
      <c r="FJ13" s="37"/>
      <c r="FK13" s="37"/>
      <c r="FL13" s="40">
        <v>0</v>
      </c>
      <c r="FM13" s="40" t="s">
        <v>1748</v>
      </c>
      <c r="FN13" s="40">
        <v>5</v>
      </c>
      <c r="FO13" s="40">
        <v>1</v>
      </c>
      <c r="FP13" s="40" t="s">
        <v>1749</v>
      </c>
      <c r="FQ13" s="40">
        <v>26267</v>
      </c>
      <c r="FR13" s="40">
        <v>1</v>
      </c>
      <c r="FS13" s="40" t="s">
        <v>1749</v>
      </c>
      <c r="FT13" s="40">
        <v>32478</v>
      </c>
      <c r="FU13" s="40" t="s">
        <v>243</v>
      </c>
      <c r="FV13" s="40" t="s">
        <v>1749</v>
      </c>
      <c r="FW13" s="40">
        <v>354</v>
      </c>
      <c r="FX13" s="40" t="s">
        <v>236</v>
      </c>
      <c r="FY13" s="37"/>
      <c r="FZ13" s="37"/>
      <c r="GA13" s="40" t="s">
        <v>236</v>
      </c>
      <c r="GB13" s="37"/>
      <c r="GC13" s="37"/>
      <c r="GD13" s="40" t="s">
        <v>236</v>
      </c>
      <c r="GE13" s="37"/>
      <c r="GF13" s="37"/>
      <c r="GG13" s="40">
        <v>1</v>
      </c>
      <c r="GH13" s="40" t="s">
        <v>1750</v>
      </c>
      <c r="GI13" s="40">
        <v>1103</v>
      </c>
      <c r="GJ13" s="40" t="s">
        <v>234</v>
      </c>
      <c r="GK13" s="40" t="s">
        <v>234</v>
      </c>
      <c r="GL13" s="40">
        <v>0</v>
      </c>
      <c r="GM13" s="40" t="s">
        <v>236</v>
      </c>
      <c r="GN13" s="37"/>
      <c r="GO13" s="37"/>
      <c r="GP13" s="40">
        <v>1</v>
      </c>
      <c r="GQ13" s="40" t="s">
        <v>1750</v>
      </c>
      <c r="GR13" s="40">
        <v>20376</v>
      </c>
      <c r="GS13" s="40" t="s">
        <v>243</v>
      </c>
      <c r="GT13" s="40" t="s">
        <v>1269</v>
      </c>
      <c r="GU13" s="40">
        <v>224</v>
      </c>
      <c r="GV13" s="40" t="s">
        <v>236</v>
      </c>
      <c r="GW13" s="37"/>
      <c r="GX13" s="37"/>
      <c r="GY13" s="40">
        <v>1</v>
      </c>
      <c r="GZ13" s="40" t="s">
        <v>1751</v>
      </c>
      <c r="HA13" s="40">
        <v>396</v>
      </c>
      <c r="HB13" s="39">
        <v>1</v>
      </c>
      <c r="HC13" s="40" t="s">
        <v>1752</v>
      </c>
      <c r="HD13" s="40">
        <v>82</v>
      </c>
      <c r="HE13" s="40" t="s">
        <v>234</v>
      </c>
      <c r="HF13" s="40" t="s">
        <v>234</v>
      </c>
      <c r="HG13" s="40">
        <v>0</v>
      </c>
      <c r="HH13" s="40"/>
      <c r="HI13" s="40"/>
      <c r="HJ13" s="40"/>
      <c r="HK13" s="40">
        <v>100</v>
      </c>
      <c r="HL13" s="40" t="s">
        <v>234</v>
      </c>
      <c r="HM13" s="40">
        <v>22</v>
      </c>
      <c r="HN13" s="40">
        <v>13</v>
      </c>
      <c r="HO13" s="40">
        <v>0</v>
      </c>
      <c r="HP13" s="40">
        <v>0</v>
      </c>
      <c r="HQ13" s="40">
        <v>6</v>
      </c>
      <c r="HR13" s="40">
        <v>3</v>
      </c>
      <c r="HS13" s="40">
        <v>0</v>
      </c>
      <c r="HT13" s="40">
        <v>0</v>
      </c>
      <c r="HU13" s="40">
        <v>0</v>
      </c>
      <c r="HV13" s="40" t="s">
        <v>236</v>
      </c>
      <c r="HW13" s="37"/>
      <c r="HX13" s="40" t="s">
        <v>234</v>
      </c>
      <c r="HY13" s="42" t="s">
        <v>1753</v>
      </c>
      <c r="HZ13" s="40" t="s">
        <v>1754</v>
      </c>
      <c r="IA13" s="37"/>
      <c r="IB13" s="37"/>
      <c r="IC13" s="37"/>
      <c r="ID13" s="37"/>
      <c r="IE13" s="40" t="s">
        <v>234</v>
      </c>
      <c r="IF13" s="37"/>
      <c r="IG13" s="40" t="s">
        <v>1755</v>
      </c>
      <c r="IH13" s="40">
        <v>88</v>
      </c>
      <c r="II13" s="40">
        <v>1584</v>
      </c>
      <c r="IJ13" s="40" t="s">
        <v>1756</v>
      </c>
      <c r="IK13" s="39" t="s">
        <v>1757</v>
      </c>
      <c r="IL13" s="40" t="s">
        <v>1758</v>
      </c>
      <c r="IM13" s="40" t="s">
        <v>1759</v>
      </c>
      <c r="IN13" s="40" t="s">
        <v>1760</v>
      </c>
      <c r="IO13" s="40" t="s">
        <v>1761</v>
      </c>
      <c r="IP13" s="40" t="s">
        <v>1762</v>
      </c>
      <c r="IQ13" s="40" t="s">
        <v>1763</v>
      </c>
      <c r="IR13" s="44"/>
    </row>
    <row r="14" spans="1:252" ht="15.75" customHeight="1" x14ac:dyDescent="0.2">
      <c r="A14" s="37" t="s">
        <v>13000</v>
      </c>
      <c r="B14" s="38" t="s">
        <v>13028</v>
      </c>
      <c r="C14" s="39" t="s">
        <v>683</v>
      </c>
      <c r="D14" s="39" t="s">
        <v>13161</v>
      </c>
      <c r="E14" s="40"/>
      <c r="F14" s="40"/>
      <c r="G14" s="39" t="s">
        <v>684</v>
      </c>
      <c r="H14" s="40" t="s">
        <v>684</v>
      </c>
      <c r="I14" s="40">
        <v>2018</v>
      </c>
      <c r="J14" s="41">
        <v>45237</v>
      </c>
      <c r="K14" s="41">
        <v>45657</v>
      </c>
      <c r="L14" s="39" t="s">
        <v>685</v>
      </c>
      <c r="M14" s="37"/>
      <c r="N14" s="39" t="s">
        <v>686</v>
      </c>
      <c r="O14" s="43" t="s">
        <v>687</v>
      </c>
      <c r="P14" s="39" t="s">
        <v>236</v>
      </c>
      <c r="Q14" s="44"/>
      <c r="R14" s="39" t="s">
        <v>236</v>
      </c>
      <c r="S14" s="44"/>
      <c r="T14" s="39" t="s">
        <v>236</v>
      </c>
      <c r="U14" s="37"/>
      <c r="V14" s="39" t="s">
        <v>688</v>
      </c>
      <c r="W14" s="43" t="s">
        <v>689</v>
      </c>
      <c r="X14" s="43"/>
      <c r="Y14" s="43"/>
      <c r="Z14" s="43"/>
      <c r="AA14" s="43"/>
      <c r="AB14" s="43"/>
      <c r="AC14" s="43"/>
      <c r="AD14" s="43"/>
      <c r="AE14" s="43"/>
      <c r="AF14" s="39" t="s">
        <v>690</v>
      </c>
      <c r="AG14" s="39" t="s">
        <v>690</v>
      </c>
      <c r="AH14" s="40" t="s">
        <v>235</v>
      </c>
      <c r="AI14" s="40" t="s">
        <v>691</v>
      </c>
      <c r="AJ14" s="113">
        <v>212</v>
      </c>
      <c r="AK14" s="45">
        <f>AJ14-(AL14+AO14+AR14+AT14+AV14+AX14)</f>
        <v>0</v>
      </c>
      <c r="AL14" s="113">
        <v>182.9</v>
      </c>
      <c r="AM14" s="45">
        <v>86.27</v>
      </c>
      <c r="AN14" s="45">
        <v>0.17</v>
      </c>
      <c r="AO14" s="113">
        <v>6.5</v>
      </c>
      <c r="AP14" s="45">
        <v>3.07</v>
      </c>
      <c r="AQ14" s="45"/>
      <c r="AR14" s="113">
        <v>10.8</v>
      </c>
      <c r="AS14" s="45">
        <v>5.09</v>
      </c>
      <c r="AT14" s="113">
        <v>0</v>
      </c>
      <c r="AU14" s="45">
        <v>0</v>
      </c>
      <c r="AV14" s="113">
        <v>11.8</v>
      </c>
      <c r="AW14" s="45">
        <v>5.57</v>
      </c>
      <c r="AX14" s="113">
        <v>0</v>
      </c>
      <c r="AY14" s="45">
        <v>0</v>
      </c>
      <c r="AZ14" s="40" t="s">
        <v>234</v>
      </c>
      <c r="BA14" s="40" t="s">
        <v>234</v>
      </c>
      <c r="BB14" s="40" t="s">
        <v>234</v>
      </c>
      <c r="BC14" s="40" t="s">
        <v>236</v>
      </c>
      <c r="BD14" s="37"/>
      <c r="BE14" s="37"/>
      <c r="BF14" s="121"/>
      <c r="BG14" s="113">
        <v>200</v>
      </c>
      <c r="BH14" s="45">
        <v>0.18</v>
      </c>
      <c r="BI14" s="40">
        <v>240</v>
      </c>
      <c r="BJ14" s="40">
        <v>205</v>
      </c>
      <c r="BK14" s="40">
        <v>125</v>
      </c>
      <c r="BL14" s="40">
        <v>0</v>
      </c>
      <c r="BM14" s="40">
        <v>0</v>
      </c>
      <c r="BN14" s="40">
        <v>0</v>
      </c>
      <c r="BO14" s="40">
        <v>0</v>
      </c>
      <c r="BP14" s="40">
        <v>0</v>
      </c>
      <c r="BQ14" s="40">
        <v>53</v>
      </c>
      <c r="BR14" s="37"/>
      <c r="BS14" s="37"/>
      <c r="BT14" s="40">
        <v>32</v>
      </c>
      <c r="BU14" s="40">
        <v>0</v>
      </c>
      <c r="BV14" s="40">
        <v>7</v>
      </c>
      <c r="BW14" s="40">
        <v>32</v>
      </c>
      <c r="BX14" s="40">
        <v>1</v>
      </c>
      <c r="BY14" s="40">
        <v>0</v>
      </c>
      <c r="BZ14" s="40">
        <v>0</v>
      </c>
      <c r="CA14" s="40">
        <v>0</v>
      </c>
      <c r="CB14" s="40">
        <v>0</v>
      </c>
      <c r="CC14" s="40">
        <v>0</v>
      </c>
      <c r="CD14" s="40">
        <v>0</v>
      </c>
      <c r="CE14" s="40">
        <v>0</v>
      </c>
      <c r="CF14" s="40">
        <v>0</v>
      </c>
      <c r="CG14" s="40">
        <v>0</v>
      </c>
      <c r="CH14" s="40">
        <v>0</v>
      </c>
      <c r="CI14" s="40">
        <v>0</v>
      </c>
      <c r="CJ14" s="37"/>
      <c r="CK14" s="37"/>
      <c r="CL14" s="37"/>
      <c r="CM14" s="37"/>
      <c r="CN14" s="37"/>
      <c r="CO14" s="37"/>
      <c r="CP14" s="37"/>
      <c r="CQ14" s="37"/>
      <c r="CR14" s="37"/>
      <c r="CS14" s="37"/>
      <c r="CT14" s="37"/>
      <c r="CU14" s="40">
        <f t="shared" si="0"/>
        <v>0</v>
      </c>
      <c r="CV14" s="40">
        <v>0</v>
      </c>
      <c r="CW14" s="37"/>
      <c r="CX14" s="37"/>
      <c r="CY14" s="37"/>
      <c r="CZ14" s="37"/>
      <c r="DA14" s="37"/>
      <c r="DB14" s="37"/>
      <c r="DC14" s="37"/>
      <c r="DD14" s="37"/>
      <c r="DE14" s="37"/>
      <c r="DF14" s="37"/>
      <c r="DG14" s="37"/>
      <c r="DH14" s="37"/>
      <c r="DI14" s="37"/>
      <c r="DJ14" s="37"/>
      <c r="DK14" s="37"/>
      <c r="DL14" s="37"/>
      <c r="DM14" s="40">
        <v>0</v>
      </c>
      <c r="DN14" s="40">
        <v>0</v>
      </c>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40">
        <v>0</v>
      </c>
      <c r="ER14" s="40">
        <v>0</v>
      </c>
      <c r="ES14" s="40">
        <v>0</v>
      </c>
      <c r="ET14" s="40">
        <v>0</v>
      </c>
      <c r="EU14" s="40">
        <v>0</v>
      </c>
      <c r="EV14" s="40">
        <v>0</v>
      </c>
      <c r="EW14" s="37"/>
      <c r="EX14" s="37"/>
      <c r="EY14" s="40">
        <v>125</v>
      </c>
      <c r="EZ14" s="40">
        <f>SUM(BL14:CE14,CV14,DN14,ER14:EV14,EX14)-EY14</f>
        <v>0</v>
      </c>
      <c r="FA14" s="40">
        <v>407</v>
      </c>
      <c r="FB14" s="40" t="s">
        <v>694</v>
      </c>
      <c r="FC14" s="37"/>
      <c r="FD14" s="45">
        <v>35.64</v>
      </c>
      <c r="FE14" s="42" t="s">
        <v>696</v>
      </c>
      <c r="FF14" s="40">
        <v>1142</v>
      </c>
      <c r="FG14" s="40" t="s">
        <v>236</v>
      </c>
      <c r="FH14" s="37"/>
      <c r="FI14" s="37"/>
      <c r="FJ14" s="37"/>
      <c r="FK14" s="37"/>
      <c r="FL14" s="37"/>
      <c r="FM14" s="37"/>
      <c r="FN14" s="40">
        <v>0</v>
      </c>
      <c r="FO14" s="40">
        <v>1</v>
      </c>
      <c r="FP14" s="40" t="s">
        <v>697</v>
      </c>
      <c r="FQ14" s="40">
        <v>313458</v>
      </c>
      <c r="FR14" s="40">
        <v>1</v>
      </c>
      <c r="FS14" s="40" t="s">
        <v>698</v>
      </c>
      <c r="FT14" s="40">
        <v>17250</v>
      </c>
      <c r="FU14" s="40" t="s">
        <v>243</v>
      </c>
      <c r="FV14" s="40" t="s">
        <v>698</v>
      </c>
      <c r="FW14" s="40">
        <v>5804</v>
      </c>
      <c r="FX14" s="40" t="s">
        <v>236</v>
      </c>
      <c r="FY14" s="37"/>
      <c r="FZ14" s="37"/>
      <c r="GA14" s="40" t="s">
        <v>236</v>
      </c>
      <c r="GB14" s="37"/>
      <c r="GC14" s="37"/>
      <c r="GD14" s="40" t="s">
        <v>236</v>
      </c>
      <c r="GE14" s="37"/>
      <c r="GF14" s="37"/>
      <c r="GG14" s="40" t="s">
        <v>236</v>
      </c>
      <c r="GH14" s="37"/>
      <c r="GI14" s="37"/>
      <c r="GJ14" s="37"/>
      <c r="GK14" s="37"/>
      <c r="GL14" s="37"/>
      <c r="GM14" s="40" t="s">
        <v>236</v>
      </c>
      <c r="GN14" s="37"/>
      <c r="GO14" s="37"/>
      <c r="GP14" s="40">
        <v>1</v>
      </c>
      <c r="GQ14" s="40" t="s">
        <v>698</v>
      </c>
      <c r="GR14" s="40">
        <v>11495</v>
      </c>
      <c r="GS14" s="40" t="s">
        <v>243</v>
      </c>
      <c r="GT14" s="40" t="s">
        <v>698</v>
      </c>
      <c r="GU14" s="40">
        <v>3869</v>
      </c>
      <c r="GV14" s="40" t="s">
        <v>236</v>
      </c>
      <c r="GW14" s="37"/>
      <c r="GX14" s="37"/>
      <c r="GY14" s="40" t="s">
        <v>236</v>
      </c>
      <c r="GZ14" s="37"/>
      <c r="HA14" s="37"/>
      <c r="HB14" s="39">
        <v>1</v>
      </c>
      <c r="HC14" s="40" t="s">
        <v>510</v>
      </c>
      <c r="HD14" s="40">
        <v>12</v>
      </c>
      <c r="HE14" s="37"/>
      <c r="HF14" s="37"/>
      <c r="HG14" s="37"/>
      <c r="HH14" s="37"/>
      <c r="HI14" s="37"/>
      <c r="HJ14" s="37"/>
      <c r="HK14" s="40">
        <v>100</v>
      </c>
      <c r="HL14" s="37"/>
      <c r="HM14" s="40">
        <v>99</v>
      </c>
      <c r="HN14" s="40">
        <v>9</v>
      </c>
      <c r="HO14" s="40">
        <v>20</v>
      </c>
      <c r="HP14" s="40">
        <v>63</v>
      </c>
      <c r="HQ14" s="40">
        <v>2</v>
      </c>
      <c r="HR14" s="40">
        <v>5</v>
      </c>
      <c r="HS14" s="40">
        <v>0</v>
      </c>
      <c r="HT14" s="40">
        <v>0</v>
      </c>
      <c r="HU14" s="40">
        <v>0</v>
      </c>
      <c r="HV14" s="40" t="s">
        <v>236</v>
      </c>
      <c r="HW14" s="37"/>
      <c r="HX14" s="37"/>
      <c r="HY14" s="42" t="s">
        <v>699</v>
      </c>
      <c r="HZ14" s="37"/>
      <c r="IA14" s="37"/>
      <c r="IB14" s="37"/>
      <c r="IC14" s="37"/>
      <c r="ID14" s="37"/>
      <c r="IE14" s="37"/>
      <c r="IF14" s="37"/>
      <c r="IG14" s="40" t="s">
        <v>234</v>
      </c>
      <c r="IH14" s="40">
        <v>0</v>
      </c>
      <c r="II14" s="37"/>
      <c r="IJ14" s="40" t="s">
        <v>700</v>
      </c>
      <c r="IK14" s="39" t="s">
        <v>701</v>
      </c>
      <c r="IL14" s="40" t="s">
        <v>702</v>
      </c>
      <c r="IM14" s="40" t="s">
        <v>703</v>
      </c>
      <c r="IN14" s="40" t="s">
        <v>704</v>
      </c>
      <c r="IO14" s="40" t="s">
        <v>705</v>
      </c>
      <c r="IP14" s="40" t="s">
        <v>706</v>
      </c>
      <c r="IQ14" s="40" t="s">
        <v>707</v>
      </c>
      <c r="IR14" s="43" t="s">
        <v>708</v>
      </c>
    </row>
    <row r="15" spans="1:252" ht="15.75" customHeight="1" x14ac:dyDescent="0.2">
      <c r="A15" s="44" t="s">
        <v>13000</v>
      </c>
      <c r="B15" s="47" t="s">
        <v>13029</v>
      </c>
      <c r="C15" s="39" t="s">
        <v>683</v>
      </c>
      <c r="D15" s="39" t="s">
        <v>13161</v>
      </c>
      <c r="E15" s="39" t="s">
        <v>4824</v>
      </c>
      <c r="F15" s="39" t="s">
        <v>7716</v>
      </c>
      <c r="G15" s="39" t="s">
        <v>7717</v>
      </c>
      <c r="H15" s="44"/>
      <c r="I15" s="39">
        <v>2017</v>
      </c>
      <c r="J15" s="48">
        <v>45440</v>
      </c>
      <c r="K15" s="48">
        <v>45446</v>
      </c>
      <c r="L15" s="44"/>
      <c r="M15" s="44"/>
      <c r="N15" s="44"/>
      <c r="O15" s="44"/>
      <c r="P15" s="44"/>
      <c r="Q15" s="44"/>
      <c r="R15" s="44"/>
      <c r="S15" s="44"/>
      <c r="T15" s="44"/>
      <c r="U15" s="44"/>
      <c r="V15" s="44"/>
      <c r="W15" s="44"/>
      <c r="X15" s="39" t="s">
        <v>7718</v>
      </c>
      <c r="Y15" s="43" t="s">
        <v>7719</v>
      </c>
      <c r="Z15" s="44"/>
      <c r="AA15" s="44"/>
      <c r="AB15" s="39" t="s">
        <v>7720</v>
      </c>
      <c r="AC15" s="43" t="s">
        <v>7721</v>
      </c>
      <c r="AD15" s="44"/>
      <c r="AE15" s="44"/>
      <c r="AF15" s="39" t="s">
        <v>7722</v>
      </c>
      <c r="AG15" s="39" t="s">
        <v>7723</v>
      </c>
      <c r="AH15" s="39" t="s">
        <v>665</v>
      </c>
      <c r="AI15" s="39" t="s">
        <v>7724</v>
      </c>
      <c r="AJ15" s="55">
        <v>1.1910000000000001</v>
      </c>
      <c r="AK15" s="49">
        <f>SUM(AO15,AR15,AT15,AV15)-AJ15</f>
        <v>0</v>
      </c>
      <c r="AL15" s="55"/>
      <c r="AM15" s="49"/>
      <c r="AN15" s="49"/>
      <c r="AO15" s="55">
        <v>0.97599999999999998</v>
      </c>
      <c r="AP15" s="49">
        <v>81.95</v>
      </c>
      <c r="AQ15" s="49">
        <v>63.23</v>
      </c>
      <c r="AR15" s="55">
        <v>6.4000000000000001E-2</v>
      </c>
      <c r="AS15" s="49">
        <v>5.37</v>
      </c>
      <c r="AT15" s="55">
        <v>0.151</v>
      </c>
      <c r="AU15" s="49">
        <v>12.68</v>
      </c>
      <c r="AV15" s="55">
        <v>0</v>
      </c>
      <c r="AW15" s="49">
        <v>0</v>
      </c>
      <c r="AX15" s="55"/>
      <c r="AY15" s="49"/>
      <c r="AZ15" s="39"/>
      <c r="BA15" s="39"/>
      <c r="BB15" s="39"/>
      <c r="BC15" s="40">
        <v>1</v>
      </c>
      <c r="BD15" s="39" t="s">
        <v>7725</v>
      </c>
      <c r="BE15" s="43" t="s">
        <v>7726</v>
      </c>
      <c r="BF15" s="55">
        <v>0.246</v>
      </c>
      <c r="BG15" s="55">
        <v>0.6</v>
      </c>
      <c r="BH15" s="49">
        <v>0.08</v>
      </c>
      <c r="BI15" s="39">
        <v>0</v>
      </c>
      <c r="BJ15" s="39">
        <v>3</v>
      </c>
      <c r="BK15" s="39">
        <v>3</v>
      </c>
      <c r="BL15" s="44"/>
      <c r="BM15" s="44"/>
      <c r="BN15" s="44"/>
      <c r="BO15" s="44"/>
      <c r="BP15" s="44"/>
      <c r="BQ15" s="44"/>
      <c r="BR15" s="44"/>
      <c r="BS15" s="39">
        <v>1</v>
      </c>
      <c r="BT15" s="44"/>
      <c r="BU15" s="44"/>
      <c r="BV15" s="44"/>
      <c r="BW15" s="44"/>
      <c r="BX15" s="39">
        <v>2</v>
      </c>
      <c r="BY15" s="44"/>
      <c r="BZ15" s="44"/>
      <c r="CA15" s="44"/>
      <c r="CB15" s="44"/>
      <c r="CC15" s="44"/>
      <c r="CD15" s="44"/>
      <c r="CE15" s="44">
        <v>0</v>
      </c>
      <c r="CF15" s="44"/>
      <c r="CG15" s="44"/>
      <c r="CH15" s="44"/>
      <c r="CI15" s="44"/>
      <c r="CJ15" s="44"/>
      <c r="CK15" s="44"/>
      <c r="CL15" s="44"/>
      <c r="CM15" s="44"/>
      <c r="CN15" s="44"/>
      <c r="CO15" s="44"/>
      <c r="CP15" s="44"/>
      <c r="CQ15" s="44"/>
      <c r="CR15" s="44"/>
      <c r="CS15" s="44"/>
      <c r="CT15" s="44"/>
      <c r="CU15" s="40">
        <f t="shared" si="0"/>
        <v>0</v>
      </c>
      <c r="CV15" s="44"/>
      <c r="CW15" s="44"/>
      <c r="CX15" s="44"/>
      <c r="CY15" s="44"/>
      <c r="CZ15" s="44"/>
      <c r="DA15" s="44"/>
      <c r="DB15" s="44"/>
      <c r="DC15" s="44"/>
      <c r="DD15" s="44"/>
      <c r="DE15" s="44"/>
      <c r="DF15" s="44"/>
      <c r="DG15" s="44"/>
      <c r="DH15" s="44"/>
      <c r="DI15" s="44"/>
      <c r="DJ15" s="44"/>
      <c r="DK15" s="44"/>
      <c r="DL15" s="44"/>
      <c r="DM15" s="39">
        <v>0</v>
      </c>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39">
        <v>0</v>
      </c>
      <c r="ER15" s="44"/>
      <c r="ES15" s="44"/>
      <c r="ET15" s="44"/>
      <c r="EU15" s="44"/>
      <c r="EV15" s="44"/>
      <c r="EW15" s="44"/>
      <c r="EX15" s="44"/>
      <c r="EY15" s="39">
        <v>3</v>
      </c>
      <c r="EZ15" s="39">
        <f>EY15-(SUM(BL15:CE15,CV15,DN15,ER15:EV15,EX15))</f>
        <v>0</v>
      </c>
      <c r="FA15" s="39">
        <v>2.6960000000000002</v>
      </c>
      <c r="FB15" s="39" t="s">
        <v>7728</v>
      </c>
      <c r="FC15" s="44"/>
      <c r="FD15" s="49">
        <v>10.119999999999999</v>
      </c>
      <c r="FE15" s="43" t="s">
        <v>696</v>
      </c>
      <c r="FF15" s="39">
        <v>26.64</v>
      </c>
      <c r="FG15" s="39" t="s">
        <v>236</v>
      </c>
      <c r="FH15" s="44"/>
      <c r="FI15" s="44"/>
      <c r="FJ15" s="44"/>
      <c r="FK15" s="44"/>
      <c r="FL15" s="44"/>
      <c r="FM15" s="44"/>
      <c r="FN15" s="39">
        <v>7</v>
      </c>
      <c r="FO15" s="40">
        <v>1</v>
      </c>
      <c r="FP15" s="39" t="s">
        <v>7730</v>
      </c>
      <c r="FQ15" s="39">
        <v>362</v>
      </c>
      <c r="FR15" s="40">
        <v>1</v>
      </c>
      <c r="FS15" s="39" t="s">
        <v>698</v>
      </c>
      <c r="FT15" s="39">
        <v>362</v>
      </c>
      <c r="FU15" s="39" t="s">
        <v>236</v>
      </c>
      <c r="FV15" s="44"/>
      <c r="FW15" s="44"/>
      <c r="FX15" s="39" t="s">
        <v>236</v>
      </c>
      <c r="FY15" s="44"/>
      <c r="FZ15" s="44"/>
      <c r="GA15" s="39" t="s">
        <v>236</v>
      </c>
      <c r="GB15" s="44"/>
      <c r="GC15" s="44"/>
      <c r="GD15" s="39" t="s">
        <v>236</v>
      </c>
      <c r="GE15" s="44"/>
      <c r="GF15" s="44"/>
      <c r="GG15" s="39" t="s">
        <v>236</v>
      </c>
      <c r="GH15" s="44"/>
      <c r="GI15" s="44"/>
      <c r="GJ15" s="44"/>
      <c r="GK15" s="44"/>
      <c r="GL15" s="44"/>
      <c r="GM15" s="44"/>
      <c r="GN15" s="44"/>
      <c r="GO15" s="44"/>
      <c r="GP15" s="40">
        <v>1</v>
      </c>
      <c r="GQ15" s="39" t="s">
        <v>698</v>
      </c>
      <c r="GR15" s="39">
        <v>362</v>
      </c>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39" t="s">
        <v>236</v>
      </c>
      <c r="HW15" s="44"/>
      <c r="HX15" s="44"/>
      <c r="HY15" s="43" t="s">
        <v>7731</v>
      </c>
      <c r="HZ15" s="39" t="s">
        <v>7732</v>
      </c>
      <c r="IA15" s="44"/>
      <c r="IB15" s="44"/>
      <c r="IC15" s="39" t="s">
        <v>7733</v>
      </c>
      <c r="ID15" s="44"/>
      <c r="IE15" s="44"/>
      <c r="IF15" s="44"/>
      <c r="IG15" s="44"/>
      <c r="IH15" s="44"/>
      <c r="II15" s="44"/>
      <c r="IJ15" s="39" t="s">
        <v>7734</v>
      </c>
      <c r="IK15" s="39" t="s">
        <v>7735</v>
      </c>
      <c r="IL15" s="39" t="s">
        <v>7736</v>
      </c>
      <c r="IM15" s="39" t="s">
        <v>7737</v>
      </c>
      <c r="IN15" s="39" t="s">
        <v>704</v>
      </c>
      <c r="IO15" s="39" t="s">
        <v>705</v>
      </c>
      <c r="IP15" s="40" t="s">
        <v>7738</v>
      </c>
      <c r="IQ15" s="40" t="s">
        <v>707</v>
      </c>
      <c r="IR15" s="43" t="s">
        <v>7739</v>
      </c>
    </row>
    <row r="16" spans="1:252" ht="15.75" customHeight="1" x14ac:dyDescent="0.2">
      <c r="A16" s="37" t="s">
        <v>13004</v>
      </c>
      <c r="B16" s="38" t="s">
        <v>13028</v>
      </c>
      <c r="C16" s="39" t="s">
        <v>2410</v>
      </c>
      <c r="D16" s="39" t="s">
        <v>13161</v>
      </c>
      <c r="E16" s="40"/>
      <c r="F16" s="40"/>
      <c r="G16" s="39" t="s">
        <v>2411</v>
      </c>
      <c r="H16" s="40" t="s">
        <v>2412</v>
      </c>
      <c r="I16" s="40">
        <v>2013</v>
      </c>
      <c r="J16" s="41">
        <v>45292</v>
      </c>
      <c r="K16" s="41">
        <v>45649</v>
      </c>
      <c r="L16" s="39" t="s">
        <v>2413</v>
      </c>
      <c r="M16" s="37"/>
      <c r="N16" s="39" t="s">
        <v>2414</v>
      </c>
      <c r="O16" s="39" t="s">
        <v>2415</v>
      </c>
      <c r="P16" s="44"/>
      <c r="Q16" s="44"/>
      <c r="R16" s="39" t="s">
        <v>2416</v>
      </c>
      <c r="S16" s="43" t="s">
        <v>2417</v>
      </c>
      <c r="T16" s="44"/>
      <c r="U16" s="37"/>
      <c r="V16" s="44"/>
      <c r="W16" s="44"/>
      <c r="X16" s="44"/>
      <c r="Y16" s="44"/>
      <c r="Z16" s="44"/>
      <c r="AA16" s="44"/>
      <c r="AB16" s="44"/>
      <c r="AC16" s="44"/>
      <c r="AD16" s="44"/>
      <c r="AE16" s="44"/>
      <c r="AF16" s="39" t="s">
        <v>2418</v>
      </c>
      <c r="AG16" s="39" t="s">
        <v>2418</v>
      </c>
      <c r="AH16" s="40" t="s">
        <v>2419</v>
      </c>
      <c r="AI16" s="40" t="s">
        <v>822</v>
      </c>
      <c r="AJ16" s="113">
        <v>655.94600000000003</v>
      </c>
      <c r="AK16" s="45">
        <f t="shared" ref="AK16:AK21" si="1">AJ16-(AL16+AO16+AR16+AT16+AV16+AX16)</f>
        <v>0</v>
      </c>
      <c r="AL16" s="113">
        <v>458.96600000000001</v>
      </c>
      <c r="AM16" s="45">
        <v>69.97</v>
      </c>
      <c r="AN16" s="45">
        <v>0.55000000000000004</v>
      </c>
      <c r="AO16" s="113">
        <v>0</v>
      </c>
      <c r="AP16" s="45">
        <v>0</v>
      </c>
      <c r="AQ16" s="45"/>
      <c r="AR16" s="113">
        <v>114.121</v>
      </c>
      <c r="AS16" s="45">
        <v>17.399999999999999</v>
      </c>
      <c r="AT16" s="113">
        <v>82.858999999999995</v>
      </c>
      <c r="AU16" s="45">
        <v>12.63</v>
      </c>
      <c r="AV16" s="113">
        <v>0</v>
      </c>
      <c r="AW16" s="45">
        <v>0</v>
      </c>
      <c r="AX16" s="113">
        <v>0</v>
      </c>
      <c r="AY16" s="45">
        <v>0</v>
      </c>
      <c r="AZ16" s="40" t="s">
        <v>239</v>
      </c>
      <c r="BA16" s="40" t="s">
        <v>239</v>
      </c>
      <c r="BB16" s="40" t="s">
        <v>239</v>
      </c>
      <c r="BC16" s="40" t="s">
        <v>236</v>
      </c>
      <c r="BD16" s="37"/>
      <c r="BE16" s="37"/>
      <c r="BF16" s="121"/>
      <c r="BG16" s="113">
        <v>300</v>
      </c>
      <c r="BH16" s="45">
        <v>0.25</v>
      </c>
      <c r="BI16" s="40">
        <v>484</v>
      </c>
      <c r="BJ16" s="40">
        <v>484</v>
      </c>
      <c r="BK16" s="40">
        <v>484</v>
      </c>
      <c r="BL16" s="40">
        <v>5</v>
      </c>
      <c r="BM16" s="40">
        <v>187</v>
      </c>
      <c r="BN16" s="40">
        <v>24</v>
      </c>
      <c r="BO16" s="40">
        <v>32</v>
      </c>
      <c r="BP16" s="40">
        <v>1</v>
      </c>
      <c r="BQ16" s="40">
        <v>31</v>
      </c>
      <c r="BR16" s="40">
        <v>27</v>
      </c>
      <c r="BS16" s="40">
        <v>16</v>
      </c>
      <c r="BT16" s="40">
        <v>9</v>
      </c>
      <c r="BU16" s="40">
        <v>0</v>
      </c>
      <c r="BV16" s="40">
        <v>61</v>
      </c>
      <c r="BW16" s="40">
        <v>57</v>
      </c>
      <c r="BX16" s="40">
        <v>21</v>
      </c>
      <c r="BY16" s="40">
        <v>9</v>
      </c>
      <c r="BZ16" s="40">
        <v>3</v>
      </c>
      <c r="CA16" s="40">
        <v>0</v>
      </c>
      <c r="CB16" s="40">
        <v>0</v>
      </c>
      <c r="CC16" s="40">
        <v>1</v>
      </c>
      <c r="CD16" s="40">
        <v>0</v>
      </c>
      <c r="CE16" s="40">
        <v>0</v>
      </c>
      <c r="CF16" s="40">
        <v>0</v>
      </c>
      <c r="CG16" s="40">
        <v>0</v>
      </c>
      <c r="CH16" s="40">
        <v>0</v>
      </c>
      <c r="CI16" s="40">
        <v>0</v>
      </c>
      <c r="CJ16" s="40">
        <v>0</v>
      </c>
      <c r="CK16" s="40">
        <v>0</v>
      </c>
      <c r="CL16" s="40">
        <v>0</v>
      </c>
      <c r="CM16" s="40">
        <v>0</v>
      </c>
      <c r="CN16" s="40">
        <v>0</v>
      </c>
      <c r="CO16" s="40">
        <v>0</v>
      </c>
      <c r="CP16" s="40">
        <v>0</v>
      </c>
      <c r="CQ16" s="40">
        <v>0</v>
      </c>
      <c r="CR16" s="40">
        <v>0</v>
      </c>
      <c r="CS16" s="37"/>
      <c r="CT16" s="40">
        <v>0</v>
      </c>
      <c r="CU16" s="40">
        <f t="shared" si="0"/>
        <v>0</v>
      </c>
      <c r="CV16" s="40">
        <v>0</v>
      </c>
      <c r="CW16" s="40">
        <v>0</v>
      </c>
      <c r="CX16" s="40">
        <v>0</v>
      </c>
      <c r="CY16" s="40">
        <v>0</v>
      </c>
      <c r="CZ16" s="40">
        <v>0</v>
      </c>
      <c r="DA16" s="40">
        <v>0</v>
      </c>
      <c r="DB16" s="40">
        <v>0</v>
      </c>
      <c r="DC16" s="40">
        <v>0</v>
      </c>
      <c r="DD16" s="40">
        <v>0</v>
      </c>
      <c r="DE16" s="40">
        <v>0</v>
      </c>
      <c r="DF16" s="40">
        <v>0</v>
      </c>
      <c r="DG16" s="40">
        <v>0</v>
      </c>
      <c r="DH16" s="40">
        <v>0</v>
      </c>
      <c r="DI16" s="40">
        <v>0</v>
      </c>
      <c r="DJ16" s="40">
        <v>0</v>
      </c>
      <c r="DK16" s="37"/>
      <c r="DL16" s="37"/>
      <c r="DM16" s="40">
        <v>0</v>
      </c>
      <c r="DN16" s="40">
        <v>0</v>
      </c>
      <c r="DO16" s="40">
        <v>0</v>
      </c>
      <c r="DP16" s="40">
        <v>0</v>
      </c>
      <c r="DQ16" s="40">
        <v>0</v>
      </c>
      <c r="DR16" s="40">
        <v>0</v>
      </c>
      <c r="DS16" s="40">
        <v>0</v>
      </c>
      <c r="DT16" s="40">
        <v>0</v>
      </c>
      <c r="DU16" s="40">
        <v>0</v>
      </c>
      <c r="DV16" s="40">
        <v>0</v>
      </c>
      <c r="DW16" s="40">
        <v>0</v>
      </c>
      <c r="DX16" s="40">
        <v>0</v>
      </c>
      <c r="DY16" s="40">
        <v>0</v>
      </c>
      <c r="DZ16" s="40">
        <v>0</v>
      </c>
      <c r="EA16" s="40">
        <v>0</v>
      </c>
      <c r="EB16" s="40">
        <v>0</v>
      </c>
      <c r="EC16" s="40">
        <v>0</v>
      </c>
      <c r="ED16" s="40">
        <v>0</v>
      </c>
      <c r="EE16" s="40">
        <v>0</v>
      </c>
      <c r="EF16" s="40">
        <v>0</v>
      </c>
      <c r="EG16" s="40">
        <v>0</v>
      </c>
      <c r="EH16" s="40">
        <v>0</v>
      </c>
      <c r="EI16" s="40">
        <v>0</v>
      </c>
      <c r="EJ16" s="40">
        <v>0</v>
      </c>
      <c r="EK16" s="40">
        <v>0</v>
      </c>
      <c r="EL16" s="40">
        <v>0</v>
      </c>
      <c r="EM16" s="40">
        <v>0</v>
      </c>
      <c r="EN16" s="37"/>
      <c r="EO16" s="40">
        <v>0</v>
      </c>
      <c r="EP16" s="40"/>
      <c r="EQ16" s="40">
        <v>0</v>
      </c>
      <c r="ER16" s="40">
        <v>0</v>
      </c>
      <c r="ES16" s="40">
        <v>0</v>
      </c>
      <c r="ET16" s="40">
        <v>0</v>
      </c>
      <c r="EU16" s="40">
        <v>0</v>
      </c>
      <c r="EV16" s="40">
        <v>0</v>
      </c>
      <c r="EW16" s="37"/>
      <c r="EX16" s="40">
        <v>0</v>
      </c>
      <c r="EY16" s="40">
        <v>484</v>
      </c>
      <c r="EZ16" s="40">
        <f t="shared" ref="EZ16:EZ21" si="2">SUM(BL16:CE16,CV16,DN16,ER16:EV16,EX16)-EY16</f>
        <v>0</v>
      </c>
      <c r="FA16" s="40">
        <v>596.56100000000004</v>
      </c>
      <c r="FB16" s="40" t="s">
        <v>2420</v>
      </c>
      <c r="FC16" s="37"/>
      <c r="FD16" s="45">
        <v>45.53</v>
      </c>
      <c r="FE16" s="42" t="s">
        <v>2422</v>
      </c>
      <c r="FF16" s="40">
        <v>1309.942</v>
      </c>
      <c r="FG16" s="40" t="s">
        <v>236</v>
      </c>
      <c r="FH16" s="37"/>
      <c r="FI16" s="37"/>
      <c r="FJ16" s="37"/>
      <c r="FK16" s="37"/>
      <c r="FL16" s="37"/>
      <c r="FM16" s="37"/>
      <c r="FN16" s="40">
        <v>3</v>
      </c>
      <c r="FO16" s="40" t="s">
        <v>236</v>
      </c>
      <c r="FP16" s="37"/>
      <c r="FQ16" s="37"/>
      <c r="FR16" s="40">
        <v>1</v>
      </c>
      <c r="FS16" s="40" t="s">
        <v>2423</v>
      </c>
      <c r="FT16" s="40">
        <v>10800</v>
      </c>
      <c r="FU16" s="40" t="s">
        <v>236</v>
      </c>
      <c r="FV16" s="37"/>
      <c r="FW16" s="37"/>
      <c r="FX16" s="40" t="s">
        <v>236</v>
      </c>
      <c r="FY16" s="37"/>
      <c r="FZ16" s="37"/>
      <c r="GA16" s="40" t="s">
        <v>236</v>
      </c>
      <c r="GB16" s="37"/>
      <c r="GC16" s="37"/>
      <c r="GD16" s="40" t="s">
        <v>236</v>
      </c>
      <c r="GE16" s="37"/>
      <c r="GF16" s="37"/>
      <c r="GG16" s="40" t="s">
        <v>236</v>
      </c>
      <c r="GH16" s="37"/>
      <c r="GI16" s="37"/>
      <c r="GJ16" s="37"/>
      <c r="GK16" s="37"/>
      <c r="GL16" s="37"/>
      <c r="GM16" s="40" t="s">
        <v>236</v>
      </c>
      <c r="GN16" s="37"/>
      <c r="GO16" s="37"/>
      <c r="GP16" s="40">
        <v>1</v>
      </c>
      <c r="GQ16" s="40" t="s">
        <v>2423</v>
      </c>
      <c r="GR16" s="40">
        <v>10800</v>
      </c>
      <c r="GS16" s="40" t="s">
        <v>236</v>
      </c>
      <c r="GT16" s="37"/>
      <c r="GU16" s="37"/>
      <c r="GV16" s="40" t="s">
        <v>236</v>
      </c>
      <c r="GW16" s="37"/>
      <c r="GX16" s="37"/>
      <c r="GY16" s="40" t="s">
        <v>236</v>
      </c>
      <c r="GZ16" s="37"/>
      <c r="HA16" s="37"/>
      <c r="HB16" s="40" t="s">
        <v>236</v>
      </c>
      <c r="HC16" s="37"/>
      <c r="HD16" s="37"/>
      <c r="HE16" s="37"/>
      <c r="HF16" s="37"/>
      <c r="HG16" s="37"/>
      <c r="HH16" s="37"/>
      <c r="HI16" s="37"/>
      <c r="HJ16" s="37"/>
      <c r="HK16" s="40">
        <v>100</v>
      </c>
      <c r="HL16" s="37"/>
      <c r="HM16" s="40">
        <v>97</v>
      </c>
      <c r="HN16" s="40">
        <v>12</v>
      </c>
      <c r="HO16" s="40">
        <v>17</v>
      </c>
      <c r="HP16" s="40">
        <v>66</v>
      </c>
      <c r="HQ16" s="40">
        <v>0</v>
      </c>
      <c r="HR16" s="40">
        <v>2</v>
      </c>
      <c r="HS16" s="40">
        <v>0</v>
      </c>
      <c r="HT16" s="40">
        <v>0</v>
      </c>
      <c r="HU16" s="40">
        <v>0</v>
      </c>
      <c r="HV16" s="40" t="s">
        <v>236</v>
      </c>
      <c r="HW16" s="37"/>
      <c r="HX16" s="37"/>
      <c r="HY16" s="42" t="s">
        <v>2424</v>
      </c>
      <c r="HZ16" s="37"/>
      <c r="IA16" s="37"/>
      <c r="IB16" s="37"/>
      <c r="IC16" s="37"/>
      <c r="ID16" s="37"/>
      <c r="IE16" s="37"/>
      <c r="IF16" s="37"/>
      <c r="IG16" s="40" t="s">
        <v>2425</v>
      </c>
      <c r="IH16" s="40">
        <v>4</v>
      </c>
      <c r="II16" s="40">
        <v>153</v>
      </c>
      <c r="IJ16" s="40" t="s">
        <v>2409</v>
      </c>
      <c r="IK16" s="39" t="s">
        <v>2426</v>
      </c>
      <c r="IL16" s="40" t="s">
        <v>2427</v>
      </c>
      <c r="IM16" s="40" t="s">
        <v>2428</v>
      </c>
      <c r="IN16" s="40" t="s">
        <v>2409</v>
      </c>
      <c r="IO16" s="40" t="s">
        <v>2426</v>
      </c>
      <c r="IP16" s="40" t="s">
        <v>2427</v>
      </c>
      <c r="IQ16" s="40" t="s">
        <v>2428</v>
      </c>
      <c r="IR16" s="44"/>
    </row>
    <row r="17" spans="1:252" ht="15.75" customHeight="1" x14ac:dyDescent="0.2">
      <c r="A17" s="37" t="s">
        <v>13003</v>
      </c>
      <c r="B17" s="38" t="s">
        <v>13028</v>
      </c>
      <c r="C17" s="39" t="s">
        <v>2410</v>
      </c>
      <c r="D17" s="39" t="s">
        <v>13161</v>
      </c>
      <c r="E17" s="40"/>
      <c r="F17" s="40"/>
      <c r="G17" s="39" t="s">
        <v>2704</v>
      </c>
      <c r="H17" s="40" t="s">
        <v>239</v>
      </c>
      <c r="I17" s="40">
        <v>2015</v>
      </c>
      <c r="J17" s="41">
        <v>45292</v>
      </c>
      <c r="K17" s="41">
        <v>45615</v>
      </c>
      <c r="L17" s="39" t="s">
        <v>2705</v>
      </c>
      <c r="M17" s="37"/>
      <c r="N17" s="39" t="s">
        <v>2706</v>
      </c>
      <c r="O17" s="43" t="s">
        <v>2707</v>
      </c>
      <c r="P17" s="44"/>
      <c r="Q17" s="44"/>
      <c r="R17" s="39" t="s">
        <v>2416</v>
      </c>
      <c r="S17" s="43" t="s">
        <v>2708</v>
      </c>
      <c r="T17" s="44"/>
      <c r="U17" s="37"/>
      <c r="V17" s="39" t="s">
        <v>2709</v>
      </c>
      <c r="W17" s="39" t="s">
        <v>2710</v>
      </c>
      <c r="X17" s="39"/>
      <c r="Y17" s="39"/>
      <c r="Z17" s="39"/>
      <c r="AA17" s="39"/>
      <c r="AB17" s="39"/>
      <c r="AC17" s="39"/>
      <c r="AD17" s="39"/>
      <c r="AE17" s="39"/>
      <c r="AF17" s="39" t="s">
        <v>2711</v>
      </c>
      <c r="AG17" s="39" t="s">
        <v>2711</v>
      </c>
      <c r="AH17" s="40" t="s">
        <v>235</v>
      </c>
      <c r="AI17" s="40" t="s">
        <v>2712</v>
      </c>
      <c r="AJ17" s="113">
        <v>88.007000000000005</v>
      </c>
      <c r="AK17" s="45">
        <f t="shared" si="1"/>
        <v>0</v>
      </c>
      <c r="AL17" s="113">
        <v>54.268000000000001</v>
      </c>
      <c r="AM17" s="45">
        <v>61.66</v>
      </c>
      <c r="AN17" s="45">
        <v>3.7999999999999999E-2</v>
      </c>
      <c r="AO17" s="113">
        <v>6.4290000000000003</v>
      </c>
      <c r="AP17" s="45">
        <v>7.31</v>
      </c>
      <c r="AQ17" s="45"/>
      <c r="AR17" s="113">
        <v>7.5449999999999999</v>
      </c>
      <c r="AS17" s="45">
        <v>8.57</v>
      </c>
      <c r="AT17" s="113">
        <v>13.593</v>
      </c>
      <c r="AU17" s="45">
        <v>15.45</v>
      </c>
      <c r="AV17" s="113">
        <v>0</v>
      </c>
      <c r="AW17" s="45">
        <v>0</v>
      </c>
      <c r="AX17" s="113">
        <v>6.1719999999999997</v>
      </c>
      <c r="AY17" s="45">
        <v>7.01</v>
      </c>
      <c r="AZ17" s="40" t="s">
        <v>2713</v>
      </c>
      <c r="BA17" s="40" t="s">
        <v>304</v>
      </c>
      <c r="BB17" s="40" t="s">
        <v>2711</v>
      </c>
      <c r="BC17" s="40">
        <v>1</v>
      </c>
      <c r="BD17" s="40" t="s">
        <v>2714</v>
      </c>
      <c r="BE17" s="37"/>
      <c r="BF17" s="113">
        <v>0</v>
      </c>
      <c r="BG17" s="113">
        <v>28.719000000000001</v>
      </c>
      <c r="BH17" s="45">
        <v>2.4E-2</v>
      </c>
      <c r="BI17" s="40">
        <v>40</v>
      </c>
      <c r="BJ17" s="40">
        <v>40</v>
      </c>
      <c r="BK17" s="40">
        <v>39</v>
      </c>
      <c r="BL17" s="40">
        <v>0</v>
      </c>
      <c r="BM17" s="40">
        <v>12</v>
      </c>
      <c r="BN17" s="40">
        <v>1</v>
      </c>
      <c r="BO17" s="40">
        <v>0</v>
      </c>
      <c r="BP17" s="40">
        <v>0</v>
      </c>
      <c r="BQ17" s="40">
        <v>0</v>
      </c>
      <c r="BR17" s="40">
        <v>0</v>
      </c>
      <c r="BS17" s="40">
        <v>0</v>
      </c>
      <c r="BT17" s="40">
        <v>1</v>
      </c>
      <c r="BU17" s="40">
        <v>3</v>
      </c>
      <c r="BV17" s="40">
        <v>6</v>
      </c>
      <c r="BW17" s="40">
        <v>13</v>
      </c>
      <c r="BX17" s="40">
        <v>0</v>
      </c>
      <c r="BY17" s="40">
        <v>1</v>
      </c>
      <c r="BZ17" s="40">
        <v>0</v>
      </c>
      <c r="CA17" s="40">
        <v>0</v>
      </c>
      <c r="CB17" s="40">
        <v>0</v>
      </c>
      <c r="CC17" s="40">
        <v>0</v>
      </c>
      <c r="CD17" s="40">
        <v>0</v>
      </c>
      <c r="CE17" s="40">
        <v>0</v>
      </c>
      <c r="CF17" s="40">
        <v>0</v>
      </c>
      <c r="CG17" s="40">
        <v>0</v>
      </c>
      <c r="CH17" s="40">
        <v>0</v>
      </c>
      <c r="CI17" s="40">
        <v>0</v>
      </c>
      <c r="CJ17" s="40">
        <v>0</v>
      </c>
      <c r="CK17" s="40">
        <v>0</v>
      </c>
      <c r="CL17" s="40">
        <v>0</v>
      </c>
      <c r="CM17" s="40">
        <v>0</v>
      </c>
      <c r="CN17" s="40">
        <v>0</v>
      </c>
      <c r="CO17" s="40">
        <v>0</v>
      </c>
      <c r="CP17" s="40">
        <v>0</v>
      </c>
      <c r="CQ17" s="40">
        <v>0</v>
      </c>
      <c r="CR17" s="40">
        <v>0</v>
      </c>
      <c r="CS17" s="37"/>
      <c r="CT17" s="40">
        <v>0</v>
      </c>
      <c r="CU17" s="40">
        <f t="shared" si="0"/>
        <v>0</v>
      </c>
      <c r="CV17" s="40">
        <v>0</v>
      </c>
      <c r="CW17" s="40">
        <v>0</v>
      </c>
      <c r="CX17" s="40">
        <v>0</v>
      </c>
      <c r="CY17" s="40">
        <v>0</v>
      </c>
      <c r="CZ17" s="40">
        <v>0</v>
      </c>
      <c r="DA17" s="40">
        <v>0</v>
      </c>
      <c r="DB17" s="40">
        <v>0</v>
      </c>
      <c r="DC17" s="40">
        <v>0</v>
      </c>
      <c r="DD17" s="40">
        <v>0</v>
      </c>
      <c r="DE17" s="40">
        <v>0</v>
      </c>
      <c r="DF17" s="40">
        <v>0</v>
      </c>
      <c r="DG17" s="40">
        <v>0</v>
      </c>
      <c r="DH17" s="40">
        <v>0</v>
      </c>
      <c r="DI17" s="40">
        <v>0</v>
      </c>
      <c r="DJ17" s="40">
        <v>0</v>
      </c>
      <c r="DK17" s="37"/>
      <c r="DL17" s="37"/>
      <c r="DM17" s="40">
        <v>0</v>
      </c>
      <c r="DN17" s="40">
        <v>0</v>
      </c>
      <c r="DO17" s="40">
        <v>0</v>
      </c>
      <c r="DP17" s="40">
        <v>0</v>
      </c>
      <c r="DQ17" s="40">
        <v>0</v>
      </c>
      <c r="DR17" s="40">
        <v>0</v>
      </c>
      <c r="DS17" s="40">
        <v>0</v>
      </c>
      <c r="DT17" s="40">
        <v>0</v>
      </c>
      <c r="DU17" s="40">
        <v>0</v>
      </c>
      <c r="DV17" s="40">
        <v>0</v>
      </c>
      <c r="DW17" s="40">
        <v>0</v>
      </c>
      <c r="DX17" s="40">
        <v>0</v>
      </c>
      <c r="DY17" s="40">
        <v>0</v>
      </c>
      <c r="DZ17" s="40">
        <v>0</v>
      </c>
      <c r="EA17" s="40">
        <v>0</v>
      </c>
      <c r="EB17" s="40">
        <v>0</v>
      </c>
      <c r="EC17" s="40">
        <v>0</v>
      </c>
      <c r="ED17" s="40">
        <v>0</v>
      </c>
      <c r="EE17" s="40">
        <v>0</v>
      </c>
      <c r="EF17" s="40">
        <v>0</v>
      </c>
      <c r="EG17" s="40">
        <v>0</v>
      </c>
      <c r="EH17" s="40">
        <v>0</v>
      </c>
      <c r="EI17" s="40">
        <v>0</v>
      </c>
      <c r="EJ17" s="40">
        <v>0</v>
      </c>
      <c r="EK17" s="40">
        <v>0</v>
      </c>
      <c r="EL17" s="40">
        <v>0</v>
      </c>
      <c r="EM17" s="40">
        <v>0</v>
      </c>
      <c r="EN17" s="37"/>
      <c r="EO17" s="40">
        <v>0</v>
      </c>
      <c r="EP17" s="40"/>
      <c r="EQ17" s="40">
        <v>0</v>
      </c>
      <c r="ER17" s="40">
        <v>0</v>
      </c>
      <c r="ES17" s="40">
        <v>0</v>
      </c>
      <c r="ET17" s="40">
        <v>0</v>
      </c>
      <c r="EU17" s="40">
        <v>0</v>
      </c>
      <c r="EV17" s="40">
        <v>0</v>
      </c>
      <c r="EW17" s="40" t="s">
        <v>2715</v>
      </c>
      <c r="EX17" s="40">
        <v>2</v>
      </c>
      <c r="EY17" s="40">
        <v>39</v>
      </c>
      <c r="EZ17" s="40">
        <f t="shared" si="2"/>
        <v>0</v>
      </c>
      <c r="FA17" s="40">
        <v>32.496000000000002</v>
      </c>
      <c r="FB17" s="40" t="s">
        <v>2716</v>
      </c>
      <c r="FC17" s="37"/>
      <c r="FD17" s="45">
        <v>2.44</v>
      </c>
      <c r="FE17" s="42" t="s">
        <v>2422</v>
      </c>
      <c r="FF17" s="40">
        <v>1309.942</v>
      </c>
      <c r="FG17" s="40" t="s">
        <v>236</v>
      </c>
      <c r="FH17" s="37"/>
      <c r="FI17" s="37"/>
      <c r="FJ17" s="37"/>
      <c r="FK17" s="37"/>
      <c r="FL17" s="37"/>
      <c r="FM17" s="37"/>
      <c r="FN17" s="40">
        <v>1</v>
      </c>
      <c r="FO17" s="40" t="s">
        <v>236</v>
      </c>
      <c r="FP17" s="37"/>
      <c r="FQ17" s="37"/>
      <c r="FR17" s="40" t="s">
        <v>236</v>
      </c>
      <c r="FS17" s="37"/>
      <c r="FT17" s="37"/>
      <c r="FU17" s="40" t="s">
        <v>236</v>
      </c>
      <c r="FV17" s="37"/>
      <c r="FW17" s="37"/>
      <c r="FX17" s="40" t="s">
        <v>236</v>
      </c>
      <c r="FY17" s="37"/>
      <c r="FZ17" s="37"/>
      <c r="GA17" s="40" t="s">
        <v>236</v>
      </c>
      <c r="GB17" s="37"/>
      <c r="GC17" s="37"/>
      <c r="GD17" s="40" t="s">
        <v>236</v>
      </c>
      <c r="GE17" s="37"/>
      <c r="GF17" s="37"/>
      <c r="GG17" s="40" t="s">
        <v>236</v>
      </c>
      <c r="GH17" s="37"/>
      <c r="GI17" s="37"/>
      <c r="GJ17" s="40" t="s">
        <v>2718</v>
      </c>
      <c r="GK17" s="40" t="s">
        <v>2719</v>
      </c>
      <c r="GL17" s="40">
        <v>18728</v>
      </c>
      <c r="GM17" s="40" t="s">
        <v>236</v>
      </c>
      <c r="GN17" s="37"/>
      <c r="GO17" s="37"/>
      <c r="GP17" s="40">
        <v>1</v>
      </c>
      <c r="GQ17" s="40" t="s">
        <v>2719</v>
      </c>
      <c r="GR17" s="40">
        <v>18728</v>
      </c>
      <c r="GS17" s="40" t="s">
        <v>236</v>
      </c>
      <c r="GT17" s="37"/>
      <c r="GU17" s="37"/>
      <c r="GV17" s="40" t="s">
        <v>236</v>
      </c>
      <c r="GW17" s="37"/>
      <c r="GX17" s="37"/>
      <c r="GY17" s="40">
        <v>1</v>
      </c>
      <c r="GZ17" s="40" t="s">
        <v>2720</v>
      </c>
      <c r="HA17" s="40">
        <v>6</v>
      </c>
      <c r="HB17" s="40" t="s">
        <v>236</v>
      </c>
      <c r="HC17" s="37"/>
      <c r="HD17" s="37"/>
      <c r="HE17" s="37"/>
      <c r="HF17" s="37"/>
      <c r="HG17" s="37"/>
      <c r="HH17" s="37"/>
      <c r="HI17" s="37"/>
      <c r="HJ17" s="37"/>
      <c r="HK17" s="40">
        <v>100</v>
      </c>
      <c r="HL17" s="40" t="s">
        <v>2721</v>
      </c>
      <c r="HM17" s="40">
        <v>23</v>
      </c>
      <c r="HN17" s="40">
        <v>0</v>
      </c>
      <c r="HO17" s="40">
        <v>2</v>
      </c>
      <c r="HP17" s="40">
        <v>21</v>
      </c>
      <c r="HQ17" s="40">
        <v>0</v>
      </c>
      <c r="HR17" s="40">
        <v>0</v>
      </c>
      <c r="HS17" s="40">
        <v>0</v>
      </c>
      <c r="HT17" s="40">
        <v>0</v>
      </c>
      <c r="HU17" s="40">
        <v>0</v>
      </c>
      <c r="HV17" s="40" t="s">
        <v>236</v>
      </c>
      <c r="HW17" s="37"/>
      <c r="HX17" s="37"/>
      <c r="HY17" s="42" t="s">
        <v>2722</v>
      </c>
      <c r="HZ17" s="37"/>
      <c r="IA17" s="37"/>
      <c r="IB17" s="37"/>
      <c r="IC17" s="40" t="s">
        <v>2723</v>
      </c>
      <c r="ID17" s="37"/>
      <c r="IE17" s="37"/>
      <c r="IF17" s="37"/>
      <c r="IG17" s="40" t="s">
        <v>239</v>
      </c>
      <c r="IH17" s="40">
        <v>0</v>
      </c>
      <c r="II17" s="37"/>
      <c r="IJ17" s="40" t="s">
        <v>2724</v>
      </c>
      <c r="IK17" s="39" t="s">
        <v>2725</v>
      </c>
      <c r="IL17" s="40" t="s">
        <v>2726</v>
      </c>
      <c r="IM17" s="40" t="s">
        <v>2727</v>
      </c>
      <c r="IN17" s="40" t="s">
        <v>2728</v>
      </c>
      <c r="IO17" s="40" t="s">
        <v>2729</v>
      </c>
      <c r="IP17" s="40" t="s">
        <v>2730</v>
      </c>
      <c r="IQ17" s="40" t="s">
        <v>2731</v>
      </c>
      <c r="IR17" s="44"/>
    </row>
    <row r="18" spans="1:252" ht="15.75" customHeight="1" x14ac:dyDescent="0.2">
      <c r="A18" s="37" t="s">
        <v>13002</v>
      </c>
      <c r="B18" s="38" t="s">
        <v>13028</v>
      </c>
      <c r="C18" s="39" t="s">
        <v>2410</v>
      </c>
      <c r="D18" s="39" t="s">
        <v>13161</v>
      </c>
      <c r="E18" s="40"/>
      <c r="F18" s="40"/>
      <c r="G18" s="39" t="s">
        <v>355</v>
      </c>
      <c r="H18" s="40" t="s">
        <v>3452</v>
      </c>
      <c r="I18" s="40">
        <v>2017</v>
      </c>
      <c r="J18" s="41">
        <v>45292</v>
      </c>
      <c r="K18" s="41">
        <v>45657</v>
      </c>
      <c r="L18" s="39" t="s">
        <v>3453</v>
      </c>
      <c r="M18" s="37"/>
      <c r="N18" s="39" t="s">
        <v>3454</v>
      </c>
      <c r="O18" s="43" t="s">
        <v>3455</v>
      </c>
      <c r="P18" s="44"/>
      <c r="Q18" s="44"/>
      <c r="R18" s="39" t="s">
        <v>2416</v>
      </c>
      <c r="S18" s="43" t="s">
        <v>3456</v>
      </c>
      <c r="T18" s="44"/>
      <c r="U18" s="37"/>
      <c r="V18" s="44"/>
      <c r="W18" s="44"/>
      <c r="X18" s="44"/>
      <c r="Y18" s="44"/>
      <c r="Z18" s="44"/>
      <c r="AA18" s="44"/>
      <c r="AB18" s="44"/>
      <c r="AC18" s="44"/>
      <c r="AD18" s="44"/>
      <c r="AE18" s="44"/>
      <c r="AF18" s="39" t="s">
        <v>3457</v>
      </c>
      <c r="AG18" s="39" t="s">
        <v>3457</v>
      </c>
      <c r="AH18" s="40" t="s">
        <v>235</v>
      </c>
      <c r="AI18" s="40" t="s">
        <v>822</v>
      </c>
      <c r="AJ18" s="113">
        <v>726</v>
      </c>
      <c r="AK18" s="45">
        <f t="shared" si="1"/>
        <v>0</v>
      </c>
      <c r="AL18" s="113">
        <v>107</v>
      </c>
      <c r="AM18" s="45">
        <v>14.74</v>
      </c>
      <c r="AN18" s="45">
        <v>0.09</v>
      </c>
      <c r="AO18" s="113">
        <v>35.6</v>
      </c>
      <c r="AP18" s="45">
        <v>4.9000000000000004</v>
      </c>
      <c r="AQ18" s="45"/>
      <c r="AR18" s="113">
        <v>10.5</v>
      </c>
      <c r="AS18" s="45">
        <v>1.45</v>
      </c>
      <c r="AT18" s="113">
        <v>0</v>
      </c>
      <c r="AU18" s="45">
        <v>0</v>
      </c>
      <c r="AV18" s="113">
        <v>0</v>
      </c>
      <c r="AW18" s="45">
        <v>0</v>
      </c>
      <c r="AX18" s="113">
        <v>572.9</v>
      </c>
      <c r="AY18" s="45">
        <v>78.91</v>
      </c>
      <c r="AZ18" s="40" t="s">
        <v>3460</v>
      </c>
      <c r="BA18" s="40" t="s">
        <v>364</v>
      </c>
      <c r="BB18" s="40" t="s">
        <v>3461</v>
      </c>
      <c r="BC18" s="40" t="s">
        <v>236</v>
      </c>
      <c r="BD18" s="37"/>
      <c r="BE18" s="37"/>
      <c r="BF18" s="121"/>
      <c r="BG18" s="113">
        <v>10.199999999999999</v>
      </c>
      <c r="BH18" s="45">
        <v>0.01</v>
      </c>
      <c r="BI18" s="40">
        <v>120</v>
      </c>
      <c r="BJ18" s="40">
        <v>120</v>
      </c>
      <c r="BK18" s="40">
        <v>120</v>
      </c>
      <c r="BL18" s="40">
        <v>0</v>
      </c>
      <c r="BM18" s="40">
        <v>0</v>
      </c>
      <c r="BN18" s="40">
        <v>0</v>
      </c>
      <c r="BO18" s="40">
        <v>0</v>
      </c>
      <c r="BP18" s="40">
        <v>0</v>
      </c>
      <c r="BQ18" s="40">
        <v>0</v>
      </c>
      <c r="BR18" s="40">
        <v>0</v>
      </c>
      <c r="BS18" s="40">
        <v>0</v>
      </c>
      <c r="BT18" s="40">
        <v>0</v>
      </c>
      <c r="BU18" s="40">
        <v>87</v>
      </c>
      <c r="BV18" s="40">
        <v>0</v>
      </c>
      <c r="BW18" s="40">
        <v>33</v>
      </c>
      <c r="BX18" s="40">
        <v>0</v>
      </c>
      <c r="BY18" s="40">
        <v>0</v>
      </c>
      <c r="BZ18" s="40">
        <v>0</v>
      </c>
      <c r="CA18" s="40">
        <v>0</v>
      </c>
      <c r="CB18" s="40">
        <v>0</v>
      </c>
      <c r="CC18" s="40">
        <v>0</v>
      </c>
      <c r="CD18" s="40">
        <v>0</v>
      </c>
      <c r="CE18" s="40">
        <v>0</v>
      </c>
      <c r="CF18" s="40">
        <v>0</v>
      </c>
      <c r="CG18" s="40">
        <v>0</v>
      </c>
      <c r="CH18" s="40">
        <v>0</v>
      </c>
      <c r="CI18" s="40">
        <v>0</v>
      </c>
      <c r="CJ18" s="40">
        <v>0</v>
      </c>
      <c r="CK18" s="40">
        <v>0</v>
      </c>
      <c r="CL18" s="40">
        <v>0</v>
      </c>
      <c r="CM18" s="40">
        <v>0</v>
      </c>
      <c r="CN18" s="40">
        <v>0</v>
      </c>
      <c r="CO18" s="40">
        <v>0</v>
      </c>
      <c r="CP18" s="40">
        <v>0</v>
      </c>
      <c r="CQ18" s="40">
        <v>0</v>
      </c>
      <c r="CR18" s="40">
        <v>0</v>
      </c>
      <c r="CS18" s="37"/>
      <c r="CT18" s="40">
        <v>0</v>
      </c>
      <c r="CU18" s="40">
        <f t="shared" si="0"/>
        <v>0</v>
      </c>
      <c r="CV18" s="40">
        <v>0</v>
      </c>
      <c r="CW18" s="40">
        <v>0</v>
      </c>
      <c r="CX18" s="40">
        <v>0</v>
      </c>
      <c r="CY18" s="40">
        <v>0</v>
      </c>
      <c r="CZ18" s="40">
        <v>0</v>
      </c>
      <c r="DA18" s="40">
        <v>0</v>
      </c>
      <c r="DB18" s="40">
        <v>0</v>
      </c>
      <c r="DC18" s="40">
        <v>0</v>
      </c>
      <c r="DD18" s="40">
        <v>0</v>
      </c>
      <c r="DE18" s="40">
        <v>0</v>
      </c>
      <c r="DF18" s="40">
        <v>0</v>
      </c>
      <c r="DG18" s="40">
        <v>0</v>
      </c>
      <c r="DH18" s="40">
        <v>0</v>
      </c>
      <c r="DI18" s="40">
        <v>0</v>
      </c>
      <c r="DJ18" s="40">
        <v>0</v>
      </c>
      <c r="DK18" s="37"/>
      <c r="DL18" s="37"/>
      <c r="DM18" s="40">
        <v>0</v>
      </c>
      <c r="DN18" s="40">
        <v>0</v>
      </c>
      <c r="DO18" s="40">
        <v>0</v>
      </c>
      <c r="DP18" s="40">
        <v>0</v>
      </c>
      <c r="DQ18" s="40">
        <v>0</v>
      </c>
      <c r="DR18" s="40">
        <v>0</v>
      </c>
      <c r="DS18" s="40">
        <v>0</v>
      </c>
      <c r="DT18" s="40">
        <v>0</v>
      </c>
      <c r="DU18" s="40">
        <v>0</v>
      </c>
      <c r="DV18" s="40">
        <v>0</v>
      </c>
      <c r="DW18" s="40">
        <v>0</v>
      </c>
      <c r="DX18" s="40">
        <v>0</v>
      </c>
      <c r="DY18" s="40">
        <v>0</v>
      </c>
      <c r="DZ18" s="40">
        <v>0</v>
      </c>
      <c r="EA18" s="40">
        <v>0</v>
      </c>
      <c r="EB18" s="40">
        <v>0</v>
      </c>
      <c r="EC18" s="40">
        <v>0</v>
      </c>
      <c r="ED18" s="40">
        <v>0</v>
      </c>
      <c r="EE18" s="40">
        <v>0</v>
      </c>
      <c r="EF18" s="40">
        <v>0</v>
      </c>
      <c r="EG18" s="40">
        <v>0</v>
      </c>
      <c r="EH18" s="40">
        <v>0</v>
      </c>
      <c r="EI18" s="40">
        <v>0</v>
      </c>
      <c r="EJ18" s="40">
        <v>0</v>
      </c>
      <c r="EK18" s="40">
        <v>0</v>
      </c>
      <c r="EL18" s="40">
        <v>0</v>
      </c>
      <c r="EM18" s="40">
        <v>0</v>
      </c>
      <c r="EN18" s="37"/>
      <c r="EO18" s="40">
        <v>0</v>
      </c>
      <c r="EP18" s="40"/>
      <c r="EQ18" s="40">
        <v>0</v>
      </c>
      <c r="ER18" s="40">
        <v>0</v>
      </c>
      <c r="ES18" s="40">
        <v>0</v>
      </c>
      <c r="ET18" s="40">
        <v>0</v>
      </c>
      <c r="EU18" s="40">
        <v>0</v>
      </c>
      <c r="EV18" s="40">
        <v>0</v>
      </c>
      <c r="EW18" s="37"/>
      <c r="EX18" s="40">
        <v>0</v>
      </c>
      <c r="EY18" s="40">
        <v>120</v>
      </c>
      <c r="EZ18" s="40">
        <f t="shared" si="2"/>
        <v>0</v>
      </c>
      <c r="FA18" s="40">
        <v>912.57100000000003</v>
      </c>
      <c r="FB18" s="40" t="s">
        <v>3462</v>
      </c>
      <c r="FC18" s="37"/>
      <c r="FD18" s="45">
        <v>69.67</v>
      </c>
      <c r="FE18" s="42" t="s">
        <v>2422</v>
      </c>
      <c r="FF18" s="40">
        <v>1309.942</v>
      </c>
      <c r="FG18" s="40" t="s">
        <v>236</v>
      </c>
      <c r="FH18" s="37"/>
      <c r="FI18" s="37"/>
      <c r="FJ18" s="37"/>
      <c r="FK18" s="37"/>
      <c r="FL18" s="37"/>
      <c r="FM18" s="37"/>
      <c r="FN18" s="40">
        <v>2</v>
      </c>
      <c r="FO18" s="40">
        <v>1</v>
      </c>
      <c r="FP18" s="40" t="s">
        <v>3464</v>
      </c>
      <c r="FQ18" s="40">
        <v>118489</v>
      </c>
      <c r="FR18" s="40" t="s">
        <v>236</v>
      </c>
      <c r="FS18" s="37"/>
      <c r="FT18" s="37"/>
      <c r="FU18" s="40" t="s">
        <v>236</v>
      </c>
      <c r="FV18" s="37"/>
      <c r="FW18" s="37"/>
      <c r="FX18" s="40" t="s">
        <v>236</v>
      </c>
      <c r="FY18" s="37"/>
      <c r="FZ18" s="37"/>
      <c r="GA18" s="40" t="s">
        <v>236</v>
      </c>
      <c r="GB18" s="37"/>
      <c r="GC18" s="37"/>
      <c r="GD18" s="40">
        <v>1</v>
      </c>
      <c r="GE18" s="40" t="s">
        <v>3465</v>
      </c>
      <c r="GF18" s="40">
        <v>153276</v>
      </c>
      <c r="GG18" s="40" t="s">
        <v>236</v>
      </c>
      <c r="GH18" s="37"/>
      <c r="GI18" s="37"/>
      <c r="GJ18" s="37"/>
      <c r="GK18" s="37"/>
      <c r="GL18" s="37"/>
      <c r="GM18" s="40">
        <v>1</v>
      </c>
      <c r="GN18" s="40" t="s">
        <v>3466</v>
      </c>
      <c r="GO18" s="40">
        <v>153276</v>
      </c>
      <c r="GP18" s="40" t="s">
        <v>236</v>
      </c>
      <c r="GQ18" s="37"/>
      <c r="GR18" s="37"/>
      <c r="GS18" s="40" t="s">
        <v>236</v>
      </c>
      <c r="GT18" s="37"/>
      <c r="GU18" s="37"/>
      <c r="GV18" s="40" t="s">
        <v>236</v>
      </c>
      <c r="GW18" s="37"/>
      <c r="GX18" s="37"/>
      <c r="GY18" s="40" t="s">
        <v>236</v>
      </c>
      <c r="GZ18" s="37"/>
      <c r="HA18" s="37"/>
      <c r="HB18" s="40" t="s">
        <v>236</v>
      </c>
      <c r="HC18" s="37"/>
      <c r="HD18" s="37"/>
      <c r="HE18" s="37"/>
      <c r="HF18" s="37"/>
      <c r="HG18" s="37"/>
      <c r="HH18" s="37"/>
      <c r="HI18" s="37"/>
      <c r="HJ18" s="37"/>
      <c r="HK18" s="40">
        <v>24.4</v>
      </c>
      <c r="HL18" s="40" t="s">
        <v>3467</v>
      </c>
      <c r="HM18" s="40">
        <v>31</v>
      </c>
      <c r="HN18" s="40">
        <v>0</v>
      </c>
      <c r="HO18" s="40">
        <v>26</v>
      </c>
      <c r="HP18" s="40">
        <v>0</v>
      </c>
      <c r="HQ18" s="40">
        <v>0</v>
      </c>
      <c r="HR18" s="40">
        <v>5</v>
      </c>
      <c r="HS18" s="40">
        <v>0</v>
      </c>
      <c r="HT18" s="40">
        <v>0</v>
      </c>
      <c r="HU18" s="40">
        <v>0</v>
      </c>
      <c r="HV18" s="40" t="s">
        <v>236</v>
      </c>
      <c r="HW18" s="42" t="s">
        <v>3468</v>
      </c>
      <c r="HX18" s="37"/>
      <c r="HY18" s="42" t="s">
        <v>3468</v>
      </c>
      <c r="HZ18" s="37"/>
      <c r="IA18" s="37"/>
      <c r="IB18" s="37"/>
      <c r="IC18" s="37"/>
      <c r="ID18" s="37"/>
      <c r="IE18" s="37"/>
      <c r="IF18" s="37"/>
      <c r="IG18" s="40" t="s">
        <v>239</v>
      </c>
      <c r="IH18" s="40">
        <v>0</v>
      </c>
      <c r="II18" s="37"/>
      <c r="IJ18" s="40" t="s">
        <v>3469</v>
      </c>
      <c r="IK18" s="39" t="s">
        <v>3470</v>
      </c>
      <c r="IL18" s="40" t="s">
        <v>3471</v>
      </c>
      <c r="IM18" s="40" t="s">
        <v>3472</v>
      </c>
      <c r="IN18" s="40" t="s">
        <v>3473</v>
      </c>
      <c r="IO18" s="40" t="s">
        <v>3474</v>
      </c>
      <c r="IP18" s="40" t="s">
        <v>3475</v>
      </c>
      <c r="IQ18" s="40" t="s">
        <v>3476</v>
      </c>
      <c r="IR18" s="44"/>
    </row>
    <row r="19" spans="1:252" ht="15.75" customHeight="1" x14ac:dyDescent="0.2">
      <c r="A19" s="37" t="s">
        <v>13000</v>
      </c>
      <c r="B19" s="38" t="s">
        <v>13028</v>
      </c>
      <c r="C19" s="39" t="s">
        <v>2410</v>
      </c>
      <c r="D19" s="39" t="s">
        <v>13161</v>
      </c>
      <c r="E19" s="40"/>
      <c r="F19" s="40"/>
      <c r="G19" s="39" t="s">
        <v>3612</v>
      </c>
      <c r="H19" s="40" t="s">
        <v>239</v>
      </c>
      <c r="I19" s="40">
        <v>2024</v>
      </c>
      <c r="J19" s="41">
        <v>45322</v>
      </c>
      <c r="K19" s="41">
        <v>45657</v>
      </c>
      <c r="L19" s="39" t="s">
        <v>3613</v>
      </c>
      <c r="M19" s="37"/>
      <c r="N19" s="39" t="s">
        <v>3614</v>
      </c>
      <c r="O19" s="43" t="s">
        <v>3615</v>
      </c>
      <c r="P19" s="44"/>
      <c r="Q19" s="44"/>
      <c r="R19" s="39" t="s">
        <v>2416</v>
      </c>
      <c r="S19" s="43" t="s">
        <v>3616</v>
      </c>
      <c r="T19" s="44"/>
      <c r="U19" s="37"/>
      <c r="V19" s="39" t="s">
        <v>3617</v>
      </c>
      <c r="W19" s="43" t="s">
        <v>3618</v>
      </c>
      <c r="X19" s="43"/>
      <c r="Y19" s="43"/>
      <c r="Z19" s="43"/>
      <c r="AA19" s="43"/>
      <c r="AB19" s="43"/>
      <c r="AC19" s="43"/>
      <c r="AD19" s="43"/>
      <c r="AE19" s="43"/>
      <c r="AF19" s="39" t="s">
        <v>3619</v>
      </c>
      <c r="AG19" s="39" t="s">
        <v>3620</v>
      </c>
      <c r="AH19" s="40" t="s">
        <v>665</v>
      </c>
      <c r="AI19" s="40" t="s">
        <v>3621</v>
      </c>
      <c r="AJ19" s="113">
        <v>13.336</v>
      </c>
      <c r="AK19" s="45">
        <f t="shared" si="1"/>
        <v>0</v>
      </c>
      <c r="AL19" s="113">
        <v>13.192</v>
      </c>
      <c r="AM19" s="45">
        <v>98.92</v>
      </c>
      <c r="AN19" s="45">
        <v>0.01</v>
      </c>
      <c r="AO19" s="113">
        <v>0.14399999999999999</v>
      </c>
      <c r="AP19" s="45">
        <v>1.08</v>
      </c>
      <c r="AQ19" s="45"/>
      <c r="AR19" s="113">
        <v>0</v>
      </c>
      <c r="AS19" s="45">
        <v>0</v>
      </c>
      <c r="AT19" s="113">
        <v>0</v>
      </c>
      <c r="AU19" s="45">
        <v>0</v>
      </c>
      <c r="AV19" s="113">
        <v>0</v>
      </c>
      <c r="AW19" s="45">
        <v>0</v>
      </c>
      <c r="AX19" s="113">
        <v>0</v>
      </c>
      <c r="AY19" s="45">
        <v>0</v>
      </c>
      <c r="AZ19" s="40" t="s">
        <v>239</v>
      </c>
      <c r="BA19" s="40" t="s">
        <v>239</v>
      </c>
      <c r="BB19" s="40" t="s">
        <v>239</v>
      </c>
      <c r="BC19" s="40" t="s">
        <v>236</v>
      </c>
      <c r="BD19" s="37"/>
      <c r="BE19" s="37"/>
      <c r="BF19" s="121"/>
      <c r="BG19" s="113">
        <v>13.435</v>
      </c>
      <c r="BH19" s="45">
        <v>0.01</v>
      </c>
      <c r="BI19" s="40">
        <v>47</v>
      </c>
      <c r="BJ19" s="40">
        <v>47</v>
      </c>
      <c r="BK19" s="40">
        <v>7</v>
      </c>
      <c r="BL19" s="40">
        <v>0</v>
      </c>
      <c r="BM19" s="40">
        <v>0</v>
      </c>
      <c r="BN19" s="40">
        <v>0</v>
      </c>
      <c r="BO19" s="40">
        <v>0</v>
      </c>
      <c r="BP19" s="40">
        <v>0</v>
      </c>
      <c r="BQ19" s="40">
        <v>0</v>
      </c>
      <c r="BR19" s="40">
        <v>0</v>
      </c>
      <c r="BS19" s="40">
        <v>7</v>
      </c>
      <c r="BT19" s="40">
        <v>0</v>
      </c>
      <c r="BU19" s="40">
        <v>0</v>
      </c>
      <c r="BV19" s="40">
        <v>0</v>
      </c>
      <c r="BW19" s="40">
        <v>0</v>
      </c>
      <c r="BX19" s="40">
        <v>0</v>
      </c>
      <c r="BY19" s="40">
        <v>0</v>
      </c>
      <c r="BZ19" s="40">
        <v>0</v>
      </c>
      <c r="CA19" s="40">
        <v>0</v>
      </c>
      <c r="CB19" s="40">
        <v>0</v>
      </c>
      <c r="CC19" s="40">
        <v>0</v>
      </c>
      <c r="CD19" s="40">
        <v>0</v>
      </c>
      <c r="CE19" s="40">
        <v>0</v>
      </c>
      <c r="CF19" s="40">
        <v>0</v>
      </c>
      <c r="CG19" s="40">
        <v>0</v>
      </c>
      <c r="CH19" s="40">
        <v>0</v>
      </c>
      <c r="CI19" s="40">
        <v>0</v>
      </c>
      <c r="CJ19" s="40">
        <v>0</v>
      </c>
      <c r="CK19" s="40">
        <v>0</v>
      </c>
      <c r="CL19" s="40">
        <v>0</v>
      </c>
      <c r="CM19" s="40">
        <v>0</v>
      </c>
      <c r="CN19" s="40">
        <v>0</v>
      </c>
      <c r="CO19" s="40">
        <v>0</v>
      </c>
      <c r="CP19" s="40">
        <v>0</v>
      </c>
      <c r="CQ19" s="40">
        <v>0</v>
      </c>
      <c r="CR19" s="40">
        <v>0</v>
      </c>
      <c r="CS19" s="37"/>
      <c r="CT19" s="40">
        <v>0</v>
      </c>
      <c r="CU19" s="40">
        <f t="shared" si="0"/>
        <v>0</v>
      </c>
      <c r="CV19" s="40">
        <v>0</v>
      </c>
      <c r="CW19" s="40">
        <v>0</v>
      </c>
      <c r="CX19" s="40">
        <v>0</v>
      </c>
      <c r="CY19" s="40">
        <v>0</v>
      </c>
      <c r="CZ19" s="40">
        <v>0</v>
      </c>
      <c r="DA19" s="40">
        <v>0</v>
      </c>
      <c r="DB19" s="40">
        <v>0</v>
      </c>
      <c r="DC19" s="40">
        <v>0</v>
      </c>
      <c r="DD19" s="40">
        <v>0</v>
      </c>
      <c r="DE19" s="40">
        <v>0</v>
      </c>
      <c r="DF19" s="40">
        <v>0</v>
      </c>
      <c r="DG19" s="40">
        <v>0</v>
      </c>
      <c r="DH19" s="40">
        <v>0</v>
      </c>
      <c r="DI19" s="40">
        <v>0</v>
      </c>
      <c r="DJ19" s="40">
        <v>0</v>
      </c>
      <c r="DK19" s="37"/>
      <c r="DL19" s="37"/>
      <c r="DM19" s="40">
        <v>0</v>
      </c>
      <c r="DN19" s="40">
        <v>0</v>
      </c>
      <c r="DO19" s="40">
        <v>0</v>
      </c>
      <c r="DP19" s="40">
        <v>0</v>
      </c>
      <c r="DQ19" s="40">
        <v>0</v>
      </c>
      <c r="DR19" s="40">
        <v>0</v>
      </c>
      <c r="DS19" s="40">
        <v>0</v>
      </c>
      <c r="DT19" s="40">
        <v>0</v>
      </c>
      <c r="DU19" s="40">
        <v>0</v>
      </c>
      <c r="DV19" s="40">
        <v>0</v>
      </c>
      <c r="DW19" s="40">
        <v>0</v>
      </c>
      <c r="DX19" s="40">
        <v>0</v>
      </c>
      <c r="DY19" s="40">
        <v>0</v>
      </c>
      <c r="DZ19" s="40">
        <v>0</v>
      </c>
      <c r="EA19" s="40">
        <v>0</v>
      </c>
      <c r="EB19" s="40">
        <v>0</v>
      </c>
      <c r="EC19" s="40">
        <v>0</v>
      </c>
      <c r="ED19" s="40">
        <v>0</v>
      </c>
      <c r="EE19" s="40">
        <v>0</v>
      </c>
      <c r="EF19" s="40">
        <v>0</v>
      </c>
      <c r="EG19" s="40">
        <v>0</v>
      </c>
      <c r="EH19" s="40">
        <v>0</v>
      </c>
      <c r="EI19" s="40">
        <v>0</v>
      </c>
      <c r="EJ19" s="40">
        <v>0</v>
      </c>
      <c r="EK19" s="40">
        <v>0</v>
      </c>
      <c r="EL19" s="40">
        <v>0</v>
      </c>
      <c r="EM19" s="40">
        <v>0</v>
      </c>
      <c r="EN19" s="37"/>
      <c r="EO19" s="40">
        <v>0</v>
      </c>
      <c r="EP19" s="40"/>
      <c r="EQ19" s="40">
        <v>0</v>
      </c>
      <c r="ER19" s="40">
        <v>0</v>
      </c>
      <c r="ES19" s="40">
        <v>0</v>
      </c>
      <c r="ET19" s="40">
        <v>0</v>
      </c>
      <c r="EU19" s="40">
        <v>0</v>
      </c>
      <c r="EV19" s="40">
        <v>0</v>
      </c>
      <c r="EW19" s="37"/>
      <c r="EX19" s="40">
        <v>0</v>
      </c>
      <c r="EY19" s="40">
        <v>7</v>
      </c>
      <c r="EZ19" s="40">
        <f t="shared" si="2"/>
        <v>0</v>
      </c>
      <c r="FA19" s="40">
        <v>57.194000000000003</v>
      </c>
      <c r="FB19" s="40" t="s">
        <v>2716</v>
      </c>
      <c r="FC19" s="37"/>
      <c r="FD19" s="45">
        <v>4.3499999999999996</v>
      </c>
      <c r="FE19" s="42" t="s">
        <v>2422</v>
      </c>
      <c r="FF19" s="40">
        <v>1309.942</v>
      </c>
      <c r="FG19" s="40" t="s">
        <v>236</v>
      </c>
      <c r="FH19" s="37"/>
      <c r="FI19" s="37"/>
      <c r="FJ19" s="37"/>
      <c r="FK19" s="37"/>
      <c r="FL19" s="37"/>
      <c r="FM19" s="37"/>
      <c r="FN19" s="40">
        <v>2</v>
      </c>
      <c r="FO19" s="40" t="s">
        <v>236</v>
      </c>
      <c r="FP19" s="37"/>
      <c r="FQ19" s="37"/>
      <c r="FR19" s="40">
        <v>1</v>
      </c>
      <c r="FS19" s="40" t="s">
        <v>3623</v>
      </c>
      <c r="FT19" s="40">
        <v>950</v>
      </c>
      <c r="FU19" s="40" t="s">
        <v>236</v>
      </c>
      <c r="FV19" s="37"/>
      <c r="FW19" s="37"/>
      <c r="FX19" s="40" t="s">
        <v>236</v>
      </c>
      <c r="FY19" s="37"/>
      <c r="FZ19" s="37"/>
      <c r="GA19" s="40" t="s">
        <v>236</v>
      </c>
      <c r="GB19" s="37"/>
      <c r="GC19" s="37"/>
      <c r="GD19" s="40" t="s">
        <v>236</v>
      </c>
      <c r="GE19" s="37"/>
      <c r="GF19" s="37"/>
      <c r="GG19" s="40" t="s">
        <v>236</v>
      </c>
      <c r="GH19" s="37"/>
      <c r="GI19" s="37"/>
      <c r="GJ19" s="37"/>
      <c r="GK19" s="37"/>
      <c r="GL19" s="37"/>
      <c r="GM19" s="40" t="s">
        <v>236</v>
      </c>
      <c r="GN19" s="37"/>
      <c r="GO19" s="37"/>
      <c r="GP19" s="40" t="s">
        <v>236</v>
      </c>
      <c r="GQ19" s="37"/>
      <c r="GR19" s="37"/>
      <c r="GS19" s="40" t="s">
        <v>236</v>
      </c>
      <c r="GT19" s="37"/>
      <c r="GU19" s="37"/>
      <c r="GV19" s="40" t="s">
        <v>236</v>
      </c>
      <c r="GW19" s="37"/>
      <c r="GX19" s="37"/>
      <c r="GY19" s="40">
        <v>1</v>
      </c>
      <c r="GZ19" s="40" t="s">
        <v>3624</v>
      </c>
      <c r="HA19" s="40">
        <v>8</v>
      </c>
      <c r="HB19" s="40" t="s">
        <v>236</v>
      </c>
      <c r="HC19" s="37"/>
      <c r="HD19" s="37"/>
      <c r="HE19" s="37"/>
      <c r="HF19" s="37"/>
      <c r="HG19" s="37"/>
      <c r="HH19" s="37"/>
      <c r="HI19" s="37"/>
      <c r="HJ19" s="37"/>
      <c r="HK19" s="40">
        <v>100</v>
      </c>
      <c r="HL19" s="37"/>
      <c r="HM19" s="40">
        <v>47</v>
      </c>
      <c r="HN19" s="40">
        <v>15</v>
      </c>
      <c r="HO19" s="40">
        <v>10</v>
      </c>
      <c r="HP19" s="40">
        <v>17</v>
      </c>
      <c r="HQ19" s="40">
        <v>0</v>
      </c>
      <c r="HR19" s="40">
        <v>5</v>
      </c>
      <c r="HS19" s="40">
        <v>0</v>
      </c>
      <c r="HT19" s="40">
        <v>0</v>
      </c>
      <c r="HU19" s="40">
        <v>0</v>
      </c>
      <c r="HV19" s="40" t="s">
        <v>236</v>
      </c>
      <c r="HW19" s="37"/>
      <c r="HX19" s="37"/>
      <c r="HY19" s="42" t="s">
        <v>3625</v>
      </c>
      <c r="HZ19" s="37"/>
      <c r="IA19" s="37"/>
      <c r="IB19" s="37"/>
      <c r="IC19" s="37"/>
      <c r="ID19" s="37"/>
      <c r="IE19" s="37"/>
      <c r="IF19" s="37"/>
      <c r="IG19" s="40" t="s">
        <v>239</v>
      </c>
      <c r="IH19" s="40">
        <v>0</v>
      </c>
      <c r="II19" s="37"/>
      <c r="IJ19" s="40" t="s">
        <v>3626</v>
      </c>
      <c r="IK19" s="39" t="s">
        <v>3627</v>
      </c>
      <c r="IL19" s="40" t="s">
        <v>3628</v>
      </c>
      <c r="IM19" s="40" t="s">
        <v>3629</v>
      </c>
      <c r="IN19" s="40" t="s">
        <v>3630</v>
      </c>
      <c r="IO19" s="40" t="s">
        <v>3631</v>
      </c>
      <c r="IP19" s="40" t="s">
        <v>3632</v>
      </c>
      <c r="IQ19" s="40" t="s">
        <v>3633</v>
      </c>
      <c r="IR19" s="44"/>
    </row>
    <row r="20" spans="1:252" ht="15.75" customHeight="1" x14ac:dyDescent="0.2">
      <c r="A20" s="37" t="s">
        <v>13005</v>
      </c>
      <c r="B20" s="38" t="s">
        <v>13028</v>
      </c>
      <c r="C20" s="39" t="s">
        <v>2410</v>
      </c>
      <c r="D20" s="39" t="s">
        <v>13161</v>
      </c>
      <c r="E20" s="40"/>
      <c r="F20" s="40"/>
      <c r="G20" s="39" t="s">
        <v>3634</v>
      </c>
      <c r="H20" s="40" t="s">
        <v>239</v>
      </c>
      <c r="I20" s="40">
        <v>2024</v>
      </c>
      <c r="J20" s="41">
        <v>45399</v>
      </c>
      <c r="K20" s="41">
        <v>45654</v>
      </c>
      <c r="L20" s="39" t="s">
        <v>3635</v>
      </c>
      <c r="M20" s="37"/>
      <c r="N20" s="39" t="s">
        <v>3636</v>
      </c>
      <c r="O20" s="43" t="s">
        <v>3637</v>
      </c>
      <c r="P20" s="44"/>
      <c r="Q20" s="44"/>
      <c r="R20" s="39" t="s">
        <v>2416</v>
      </c>
      <c r="S20" s="43" t="s">
        <v>3638</v>
      </c>
      <c r="T20" s="44"/>
      <c r="U20" s="37"/>
      <c r="V20" s="39" t="s">
        <v>3639</v>
      </c>
      <c r="W20" s="43" t="s">
        <v>3640</v>
      </c>
      <c r="X20" s="43"/>
      <c r="Y20" s="43"/>
      <c r="Z20" s="43"/>
      <c r="AA20" s="43"/>
      <c r="AB20" s="43"/>
      <c r="AC20" s="43"/>
      <c r="AD20" s="43"/>
      <c r="AE20" s="43"/>
      <c r="AF20" s="39" t="s">
        <v>3641</v>
      </c>
      <c r="AG20" s="39" t="s">
        <v>3642</v>
      </c>
      <c r="AH20" s="40" t="s">
        <v>665</v>
      </c>
      <c r="AI20" s="40" t="s">
        <v>3621</v>
      </c>
      <c r="AJ20" s="113">
        <v>85.54</v>
      </c>
      <c r="AK20" s="45">
        <f t="shared" si="1"/>
        <v>0</v>
      </c>
      <c r="AL20" s="113">
        <v>80.317999999999998</v>
      </c>
      <c r="AM20" s="45">
        <v>93.9</v>
      </c>
      <c r="AN20" s="45">
        <v>7.1999999999999995E-2</v>
      </c>
      <c r="AO20" s="113">
        <v>4.7329999999999997</v>
      </c>
      <c r="AP20" s="45">
        <v>5.53</v>
      </c>
      <c r="AQ20" s="45"/>
      <c r="AR20" s="113">
        <v>2.5999999999999999E-2</v>
      </c>
      <c r="AS20" s="45">
        <v>0.03</v>
      </c>
      <c r="AT20" s="113">
        <v>0.46300000000000002</v>
      </c>
      <c r="AU20" s="45">
        <v>0.54</v>
      </c>
      <c r="AV20" s="113">
        <v>0</v>
      </c>
      <c r="AW20" s="45">
        <v>0</v>
      </c>
      <c r="AX20" s="113">
        <v>0</v>
      </c>
      <c r="AY20" s="45">
        <v>0</v>
      </c>
      <c r="AZ20" s="40" t="s">
        <v>239</v>
      </c>
      <c r="BA20" s="40" t="s">
        <v>239</v>
      </c>
      <c r="BB20" s="40" t="s">
        <v>239</v>
      </c>
      <c r="BC20" s="40" t="s">
        <v>236</v>
      </c>
      <c r="BD20" s="37"/>
      <c r="BE20" s="37"/>
      <c r="BF20" s="121"/>
      <c r="BG20" s="113">
        <v>90</v>
      </c>
      <c r="BH20" s="45">
        <v>6.9000000000000006E-2</v>
      </c>
      <c r="BI20" s="40">
        <v>72</v>
      </c>
      <c r="BJ20" s="40">
        <v>72</v>
      </c>
      <c r="BK20" s="40">
        <v>39</v>
      </c>
      <c r="BL20" s="40">
        <v>0</v>
      </c>
      <c r="BM20" s="40">
        <v>0</v>
      </c>
      <c r="BN20" s="40">
        <v>0</v>
      </c>
      <c r="BO20" s="40">
        <v>0</v>
      </c>
      <c r="BP20" s="40">
        <v>0</v>
      </c>
      <c r="BQ20" s="40">
        <v>0</v>
      </c>
      <c r="BR20" s="40">
        <v>39</v>
      </c>
      <c r="BS20" s="40">
        <v>0</v>
      </c>
      <c r="BT20" s="40">
        <v>0</v>
      </c>
      <c r="BU20" s="40">
        <v>0</v>
      </c>
      <c r="BV20" s="40">
        <v>0</v>
      </c>
      <c r="BW20" s="40">
        <v>0</v>
      </c>
      <c r="BX20" s="40">
        <v>0</v>
      </c>
      <c r="BY20" s="40">
        <v>0</v>
      </c>
      <c r="BZ20" s="40">
        <v>0</v>
      </c>
      <c r="CA20" s="40">
        <v>0</v>
      </c>
      <c r="CB20" s="40">
        <v>0</v>
      </c>
      <c r="CC20" s="40">
        <v>0</v>
      </c>
      <c r="CD20" s="40">
        <v>0</v>
      </c>
      <c r="CE20" s="40">
        <v>0</v>
      </c>
      <c r="CF20" s="40">
        <v>0</v>
      </c>
      <c r="CG20" s="40">
        <v>0</v>
      </c>
      <c r="CH20" s="40">
        <v>0</v>
      </c>
      <c r="CI20" s="40">
        <v>0</v>
      </c>
      <c r="CJ20" s="40">
        <v>0</v>
      </c>
      <c r="CK20" s="40">
        <v>0</v>
      </c>
      <c r="CL20" s="40">
        <v>0</v>
      </c>
      <c r="CM20" s="40">
        <v>0</v>
      </c>
      <c r="CN20" s="40">
        <v>0</v>
      </c>
      <c r="CO20" s="40">
        <v>0</v>
      </c>
      <c r="CP20" s="40">
        <v>0</v>
      </c>
      <c r="CQ20" s="40">
        <v>0</v>
      </c>
      <c r="CR20" s="40">
        <v>0</v>
      </c>
      <c r="CS20" s="37"/>
      <c r="CT20" s="40">
        <v>0</v>
      </c>
      <c r="CU20" s="40">
        <f t="shared" si="0"/>
        <v>0</v>
      </c>
      <c r="CV20" s="40">
        <v>0</v>
      </c>
      <c r="CW20" s="40">
        <v>0</v>
      </c>
      <c r="CX20" s="40">
        <v>0</v>
      </c>
      <c r="CY20" s="40">
        <v>0</v>
      </c>
      <c r="CZ20" s="40">
        <v>0</v>
      </c>
      <c r="DA20" s="40">
        <v>0</v>
      </c>
      <c r="DB20" s="40">
        <v>0</v>
      </c>
      <c r="DC20" s="40">
        <v>0</v>
      </c>
      <c r="DD20" s="40">
        <v>0</v>
      </c>
      <c r="DE20" s="40">
        <v>0</v>
      </c>
      <c r="DF20" s="40">
        <v>0</v>
      </c>
      <c r="DG20" s="40">
        <v>0</v>
      </c>
      <c r="DH20" s="40">
        <v>0</v>
      </c>
      <c r="DI20" s="40">
        <v>0</v>
      </c>
      <c r="DJ20" s="40">
        <v>0</v>
      </c>
      <c r="DK20" s="37"/>
      <c r="DL20" s="37"/>
      <c r="DM20" s="40">
        <v>0</v>
      </c>
      <c r="DN20" s="40">
        <v>0</v>
      </c>
      <c r="DO20" s="40">
        <v>0</v>
      </c>
      <c r="DP20" s="40">
        <v>0</v>
      </c>
      <c r="DQ20" s="40">
        <v>0</v>
      </c>
      <c r="DR20" s="40">
        <v>0</v>
      </c>
      <c r="DS20" s="40">
        <v>0</v>
      </c>
      <c r="DT20" s="40">
        <v>0</v>
      </c>
      <c r="DU20" s="40">
        <v>0</v>
      </c>
      <c r="DV20" s="40">
        <v>0</v>
      </c>
      <c r="DW20" s="40">
        <v>0</v>
      </c>
      <c r="DX20" s="40">
        <v>0</v>
      </c>
      <c r="DY20" s="40">
        <v>0</v>
      </c>
      <c r="DZ20" s="40">
        <v>0</v>
      </c>
      <c r="EA20" s="40">
        <v>0</v>
      </c>
      <c r="EB20" s="40">
        <v>0</v>
      </c>
      <c r="EC20" s="40">
        <v>0</v>
      </c>
      <c r="ED20" s="40">
        <v>0</v>
      </c>
      <c r="EE20" s="40">
        <v>0</v>
      </c>
      <c r="EF20" s="40">
        <v>0</v>
      </c>
      <c r="EG20" s="40">
        <v>0</v>
      </c>
      <c r="EH20" s="40">
        <v>0</v>
      </c>
      <c r="EI20" s="40">
        <v>0</v>
      </c>
      <c r="EJ20" s="40">
        <v>0</v>
      </c>
      <c r="EK20" s="40">
        <v>0</v>
      </c>
      <c r="EL20" s="40">
        <v>0</v>
      </c>
      <c r="EM20" s="40">
        <v>0</v>
      </c>
      <c r="EN20" s="37"/>
      <c r="EO20" s="40">
        <v>0</v>
      </c>
      <c r="EP20" s="40"/>
      <c r="EQ20" s="40">
        <v>0</v>
      </c>
      <c r="ER20" s="40">
        <v>0</v>
      </c>
      <c r="ES20" s="40">
        <v>0</v>
      </c>
      <c r="ET20" s="40">
        <v>0</v>
      </c>
      <c r="EU20" s="40">
        <v>0</v>
      </c>
      <c r="EV20" s="40">
        <v>0</v>
      </c>
      <c r="EW20" s="37"/>
      <c r="EX20" s="40">
        <v>0</v>
      </c>
      <c r="EY20" s="40">
        <v>39</v>
      </c>
      <c r="EZ20" s="40">
        <f t="shared" si="2"/>
        <v>0</v>
      </c>
      <c r="FA20" s="40">
        <v>77.391999999999996</v>
      </c>
      <c r="FB20" s="40" t="s">
        <v>2716</v>
      </c>
      <c r="FC20" s="37"/>
      <c r="FD20" s="45">
        <v>5.88</v>
      </c>
      <c r="FE20" s="42" t="s">
        <v>2422</v>
      </c>
      <c r="FF20" s="40">
        <v>1309.942</v>
      </c>
      <c r="FG20" s="40" t="s">
        <v>236</v>
      </c>
      <c r="FH20" s="37"/>
      <c r="FI20" s="37"/>
      <c r="FJ20" s="37"/>
      <c r="FK20" s="37"/>
      <c r="FL20" s="37"/>
      <c r="FM20" s="37"/>
      <c r="FN20" s="40">
        <v>10</v>
      </c>
      <c r="FO20" s="40" t="s">
        <v>236</v>
      </c>
      <c r="FP20" s="37"/>
      <c r="FQ20" s="37"/>
      <c r="FR20" s="40">
        <v>1</v>
      </c>
      <c r="FS20" s="40" t="s">
        <v>2719</v>
      </c>
      <c r="FT20" s="40">
        <v>1440</v>
      </c>
      <c r="FU20" s="40" t="s">
        <v>236</v>
      </c>
      <c r="FV20" s="37"/>
      <c r="FW20" s="37"/>
      <c r="FX20" s="40" t="s">
        <v>236</v>
      </c>
      <c r="FY20" s="37"/>
      <c r="FZ20" s="37"/>
      <c r="GA20" s="40" t="s">
        <v>236</v>
      </c>
      <c r="GB20" s="37"/>
      <c r="GC20" s="37"/>
      <c r="GD20" s="40" t="s">
        <v>236</v>
      </c>
      <c r="GE20" s="37"/>
      <c r="GF20" s="37"/>
      <c r="GG20" s="40" t="s">
        <v>236</v>
      </c>
      <c r="GH20" s="37"/>
      <c r="GI20" s="37"/>
      <c r="GJ20" s="37"/>
      <c r="GK20" s="37"/>
      <c r="GL20" s="37"/>
      <c r="GM20" s="40" t="s">
        <v>236</v>
      </c>
      <c r="GN20" s="37"/>
      <c r="GO20" s="37"/>
      <c r="GP20" s="40" t="s">
        <v>236</v>
      </c>
      <c r="GQ20" s="37"/>
      <c r="GR20" s="37"/>
      <c r="GS20" s="40" t="s">
        <v>236</v>
      </c>
      <c r="GT20" s="37"/>
      <c r="GU20" s="37"/>
      <c r="GV20" s="40" t="s">
        <v>236</v>
      </c>
      <c r="GW20" s="37"/>
      <c r="GX20" s="37"/>
      <c r="GY20" s="40">
        <v>1</v>
      </c>
      <c r="GZ20" s="40" t="s">
        <v>3624</v>
      </c>
      <c r="HA20" s="40">
        <v>8</v>
      </c>
      <c r="HB20" s="40" t="s">
        <v>236</v>
      </c>
      <c r="HC20" s="37"/>
      <c r="HD20" s="37"/>
      <c r="HE20" s="37"/>
      <c r="HF20" s="37"/>
      <c r="HG20" s="37"/>
      <c r="HH20" s="37"/>
      <c r="HI20" s="37"/>
      <c r="HJ20" s="37"/>
      <c r="HK20" s="40">
        <v>15.75</v>
      </c>
      <c r="HL20" s="40" t="s">
        <v>3643</v>
      </c>
      <c r="HM20" s="40">
        <v>20</v>
      </c>
      <c r="HN20" s="40">
        <v>15</v>
      </c>
      <c r="HO20" s="40">
        <v>0</v>
      </c>
      <c r="HP20" s="40">
        <v>0</v>
      </c>
      <c r="HQ20" s="40">
        <v>0</v>
      </c>
      <c r="HR20" s="40">
        <v>5</v>
      </c>
      <c r="HS20" s="40">
        <v>0</v>
      </c>
      <c r="HT20" s="40">
        <v>0</v>
      </c>
      <c r="HU20" s="40">
        <v>0</v>
      </c>
      <c r="HV20" s="40" t="s">
        <v>236</v>
      </c>
      <c r="HW20" s="37"/>
      <c r="HX20" s="37"/>
      <c r="HY20" s="42" t="s">
        <v>3625</v>
      </c>
      <c r="HZ20" s="37"/>
      <c r="IA20" s="37"/>
      <c r="IB20" s="37"/>
      <c r="IC20" s="37"/>
      <c r="ID20" s="37"/>
      <c r="IE20" s="37"/>
      <c r="IF20" s="37"/>
      <c r="IG20" s="40" t="s">
        <v>239</v>
      </c>
      <c r="IH20" s="40">
        <v>0</v>
      </c>
      <c r="II20" s="37"/>
      <c r="IJ20" s="40" t="s">
        <v>3644</v>
      </c>
      <c r="IK20" s="39" t="s">
        <v>3645</v>
      </c>
      <c r="IL20" s="40" t="s">
        <v>3646</v>
      </c>
      <c r="IM20" s="40" t="s">
        <v>3647</v>
      </c>
      <c r="IN20" s="40" t="s">
        <v>3630</v>
      </c>
      <c r="IO20" s="40" t="s">
        <v>3631</v>
      </c>
      <c r="IP20" s="40" t="s">
        <v>3632</v>
      </c>
      <c r="IQ20" s="40" t="s">
        <v>3633</v>
      </c>
      <c r="IR20" s="44"/>
    </row>
    <row r="21" spans="1:252" ht="15.75" customHeight="1" x14ac:dyDescent="0.2">
      <c r="A21" s="37" t="s">
        <v>13005</v>
      </c>
      <c r="B21" s="38" t="s">
        <v>13028</v>
      </c>
      <c r="C21" s="39" t="s">
        <v>2410</v>
      </c>
      <c r="D21" s="39" t="s">
        <v>13161</v>
      </c>
      <c r="E21" s="40"/>
      <c r="F21" s="40"/>
      <c r="G21" s="39" t="s">
        <v>4004</v>
      </c>
      <c r="H21" s="40" t="s">
        <v>239</v>
      </c>
      <c r="I21" s="40">
        <v>2024</v>
      </c>
      <c r="J21" s="41">
        <v>45371</v>
      </c>
      <c r="K21" s="41">
        <v>45657</v>
      </c>
      <c r="L21" s="39" t="s">
        <v>4005</v>
      </c>
      <c r="M21" s="37"/>
      <c r="N21" s="39" t="s">
        <v>4006</v>
      </c>
      <c r="O21" s="43" t="s">
        <v>4007</v>
      </c>
      <c r="P21" s="44"/>
      <c r="Q21" s="44"/>
      <c r="R21" s="39" t="s">
        <v>2416</v>
      </c>
      <c r="S21" s="43" t="s">
        <v>4008</v>
      </c>
      <c r="T21" s="44"/>
      <c r="U21" s="37"/>
      <c r="V21" s="39" t="s">
        <v>3617</v>
      </c>
      <c r="W21" s="43" t="s">
        <v>4009</v>
      </c>
      <c r="X21" s="43"/>
      <c r="Y21" s="43"/>
      <c r="Z21" s="43"/>
      <c r="AA21" s="43"/>
      <c r="AB21" s="43"/>
      <c r="AC21" s="43"/>
      <c r="AD21" s="43"/>
      <c r="AE21" s="43"/>
      <c r="AF21" s="39" t="s">
        <v>3619</v>
      </c>
      <c r="AG21" s="39" t="s">
        <v>4010</v>
      </c>
      <c r="AH21" s="40" t="s">
        <v>665</v>
      </c>
      <c r="AI21" s="40" t="s">
        <v>3621</v>
      </c>
      <c r="AJ21" s="113">
        <v>10.587</v>
      </c>
      <c r="AK21" s="45">
        <f t="shared" si="1"/>
        <v>0</v>
      </c>
      <c r="AL21" s="113">
        <v>10.587</v>
      </c>
      <c r="AM21" s="45">
        <v>100</v>
      </c>
      <c r="AN21" s="45">
        <v>8.9999999999999993E-3</v>
      </c>
      <c r="AO21" s="113">
        <v>0</v>
      </c>
      <c r="AP21" s="45">
        <v>0</v>
      </c>
      <c r="AQ21" s="45"/>
      <c r="AR21" s="113">
        <v>0</v>
      </c>
      <c r="AS21" s="45">
        <v>0</v>
      </c>
      <c r="AT21" s="113">
        <v>0</v>
      </c>
      <c r="AU21" s="45">
        <v>0</v>
      </c>
      <c r="AV21" s="113">
        <v>0</v>
      </c>
      <c r="AW21" s="45">
        <v>0</v>
      </c>
      <c r="AX21" s="113">
        <v>0</v>
      </c>
      <c r="AY21" s="45">
        <v>0</v>
      </c>
      <c r="AZ21" s="40" t="s">
        <v>239</v>
      </c>
      <c r="BA21" s="40" t="s">
        <v>239</v>
      </c>
      <c r="BB21" s="40" t="s">
        <v>239</v>
      </c>
      <c r="BC21" s="40" t="s">
        <v>236</v>
      </c>
      <c r="BD21" s="37"/>
      <c r="BE21" s="37"/>
      <c r="BF21" s="121"/>
      <c r="BG21" s="113">
        <v>20</v>
      </c>
      <c r="BH21" s="45">
        <v>1.6E-2</v>
      </c>
      <c r="BI21" s="40">
        <v>35</v>
      </c>
      <c r="BJ21" s="40">
        <v>35</v>
      </c>
      <c r="BK21" s="40">
        <v>7</v>
      </c>
      <c r="BL21" s="40">
        <v>0</v>
      </c>
      <c r="BM21" s="40">
        <v>0</v>
      </c>
      <c r="BN21" s="40">
        <v>0</v>
      </c>
      <c r="BO21" s="40">
        <v>0</v>
      </c>
      <c r="BP21" s="40">
        <v>0</v>
      </c>
      <c r="BQ21" s="40">
        <v>0</v>
      </c>
      <c r="BR21" s="40">
        <v>0</v>
      </c>
      <c r="BS21" s="40">
        <v>0</v>
      </c>
      <c r="BT21" s="40">
        <v>7</v>
      </c>
      <c r="BU21" s="40">
        <v>0</v>
      </c>
      <c r="BV21" s="40">
        <v>0</v>
      </c>
      <c r="BW21" s="40">
        <v>0</v>
      </c>
      <c r="BX21" s="40">
        <v>0</v>
      </c>
      <c r="BY21" s="40">
        <v>0</v>
      </c>
      <c r="BZ21" s="40">
        <v>0</v>
      </c>
      <c r="CA21" s="40">
        <v>0</v>
      </c>
      <c r="CB21" s="40">
        <v>0</v>
      </c>
      <c r="CC21" s="40">
        <v>0</v>
      </c>
      <c r="CD21" s="40">
        <v>0</v>
      </c>
      <c r="CE21" s="40">
        <v>0</v>
      </c>
      <c r="CF21" s="40">
        <v>0</v>
      </c>
      <c r="CG21" s="40">
        <v>0</v>
      </c>
      <c r="CH21" s="40">
        <v>0</v>
      </c>
      <c r="CI21" s="40">
        <v>0</v>
      </c>
      <c r="CJ21" s="40">
        <v>0</v>
      </c>
      <c r="CK21" s="40">
        <v>0</v>
      </c>
      <c r="CL21" s="40">
        <v>0</v>
      </c>
      <c r="CM21" s="40">
        <v>0</v>
      </c>
      <c r="CN21" s="40">
        <v>0</v>
      </c>
      <c r="CO21" s="40">
        <v>0</v>
      </c>
      <c r="CP21" s="40">
        <v>0</v>
      </c>
      <c r="CQ21" s="40">
        <v>0</v>
      </c>
      <c r="CR21" s="40">
        <v>0</v>
      </c>
      <c r="CS21" s="37"/>
      <c r="CT21" s="40">
        <v>0</v>
      </c>
      <c r="CU21" s="40">
        <f t="shared" si="0"/>
        <v>0</v>
      </c>
      <c r="CV21" s="40">
        <v>0</v>
      </c>
      <c r="CW21" s="40">
        <v>0</v>
      </c>
      <c r="CX21" s="40">
        <v>0</v>
      </c>
      <c r="CY21" s="40">
        <v>0</v>
      </c>
      <c r="CZ21" s="40">
        <v>0</v>
      </c>
      <c r="DA21" s="40">
        <v>0</v>
      </c>
      <c r="DB21" s="40">
        <v>0</v>
      </c>
      <c r="DC21" s="40">
        <v>0</v>
      </c>
      <c r="DD21" s="40">
        <v>0</v>
      </c>
      <c r="DE21" s="40">
        <v>0</v>
      </c>
      <c r="DF21" s="40">
        <v>0</v>
      </c>
      <c r="DG21" s="40">
        <v>0</v>
      </c>
      <c r="DH21" s="40">
        <v>0</v>
      </c>
      <c r="DI21" s="40">
        <v>0</v>
      </c>
      <c r="DJ21" s="40">
        <v>0</v>
      </c>
      <c r="DK21" s="37"/>
      <c r="DL21" s="37"/>
      <c r="DM21" s="40">
        <v>0</v>
      </c>
      <c r="DN21" s="40">
        <v>0</v>
      </c>
      <c r="DO21" s="40">
        <v>0</v>
      </c>
      <c r="DP21" s="40">
        <v>0</v>
      </c>
      <c r="DQ21" s="40">
        <v>0</v>
      </c>
      <c r="DR21" s="40">
        <v>0</v>
      </c>
      <c r="DS21" s="40">
        <v>0</v>
      </c>
      <c r="DT21" s="40">
        <v>0</v>
      </c>
      <c r="DU21" s="40">
        <v>0</v>
      </c>
      <c r="DV21" s="40">
        <v>0</v>
      </c>
      <c r="DW21" s="40">
        <v>0</v>
      </c>
      <c r="DX21" s="40">
        <v>0</v>
      </c>
      <c r="DY21" s="40">
        <v>0</v>
      </c>
      <c r="DZ21" s="40">
        <v>0</v>
      </c>
      <c r="EA21" s="40">
        <v>0</v>
      </c>
      <c r="EB21" s="40">
        <v>0</v>
      </c>
      <c r="EC21" s="40">
        <v>0</v>
      </c>
      <c r="ED21" s="40">
        <v>0</v>
      </c>
      <c r="EE21" s="40">
        <v>0</v>
      </c>
      <c r="EF21" s="40">
        <v>0</v>
      </c>
      <c r="EG21" s="40">
        <v>0</v>
      </c>
      <c r="EH21" s="40">
        <v>0</v>
      </c>
      <c r="EI21" s="40">
        <v>0</v>
      </c>
      <c r="EJ21" s="40">
        <v>0</v>
      </c>
      <c r="EK21" s="40">
        <v>0</v>
      </c>
      <c r="EL21" s="40">
        <v>0</v>
      </c>
      <c r="EM21" s="40">
        <v>0</v>
      </c>
      <c r="EN21" s="37"/>
      <c r="EO21" s="40">
        <v>0</v>
      </c>
      <c r="EP21" s="40"/>
      <c r="EQ21" s="40">
        <v>0</v>
      </c>
      <c r="ER21" s="40">
        <v>0</v>
      </c>
      <c r="ES21" s="40">
        <v>0</v>
      </c>
      <c r="ET21" s="40">
        <v>0</v>
      </c>
      <c r="EU21" s="40">
        <v>0</v>
      </c>
      <c r="EV21" s="40">
        <v>0</v>
      </c>
      <c r="EW21" s="37"/>
      <c r="EX21" s="40">
        <v>0</v>
      </c>
      <c r="EY21" s="40">
        <v>7</v>
      </c>
      <c r="EZ21" s="40">
        <f t="shared" si="2"/>
        <v>0</v>
      </c>
      <c r="FA21" s="40">
        <v>151.577</v>
      </c>
      <c r="FB21" s="40" t="s">
        <v>2716</v>
      </c>
      <c r="FC21" s="37"/>
      <c r="FD21" s="45">
        <v>11.54</v>
      </c>
      <c r="FE21" s="42" t="s">
        <v>2422</v>
      </c>
      <c r="FF21" s="40">
        <v>1309.942</v>
      </c>
      <c r="FG21" s="40" t="s">
        <v>236</v>
      </c>
      <c r="FH21" s="37"/>
      <c r="FI21" s="37"/>
      <c r="FJ21" s="37"/>
      <c r="FK21" s="37"/>
      <c r="FL21" s="37"/>
      <c r="FM21" s="37"/>
      <c r="FN21" s="40">
        <v>2</v>
      </c>
      <c r="FO21" s="40" t="s">
        <v>236</v>
      </c>
      <c r="FP21" s="37"/>
      <c r="FQ21" s="37"/>
      <c r="FR21" s="40">
        <v>1</v>
      </c>
      <c r="FS21" s="40" t="s">
        <v>2719</v>
      </c>
      <c r="FT21" s="40">
        <v>700</v>
      </c>
      <c r="FU21" s="40" t="s">
        <v>236</v>
      </c>
      <c r="FV21" s="37"/>
      <c r="FW21" s="37"/>
      <c r="FX21" s="40" t="s">
        <v>236</v>
      </c>
      <c r="FY21" s="37"/>
      <c r="FZ21" s="37"/>
      <c r="GA21" s="40" t="s">
        <v>236</v>
      </c>
      <c r="GB21" s="37"/>
      <c r="GC21" s="37"/>
      <c r="GD21" s="40" t="s">
        <v>236</v>
      </c>
      <c r="GE21" s="37"/>
      <c r="GF21" s="37"/>
      <c r="GG21" s="40" t="s">
        <v>236</v>
      </c>
      <c r="GH21" s="37"/>
      <c r="GI21" s="37"/>
      <c r="GJ21" s="40" t="s">
        <v>3623</v>
      </c>
      <c r="GK21" s="40" t="s">
        <v>2719</v>
      </c>
      <c r="GL21" s="40">
        <v>700</v>
      </c>
      <c r="GM21" s="40" t="s">
        <v>236</v>
      </c>
      <c r="GN21" s="37"/>
      <c r="GO21" s="37"/>
      <c r="GP21" s="40" t="s">
        <v>236</v>
      </c>
      <c r="GQ21" s="37"/>
      <c r="GR21" s="37"/>
      <c r="GS21" s="40" t="s">
        <v>236</v>
      </c>
      <c r="GT21" s="37"/>
      <c r="GU21" s="37"/>
      <c r="GV21" s="40" t="s">
        <v>236</v>
      </c>
      <c r="GW21" s="37"/>
      <c r="GX21" s="37"/>
      <c r="GY21" s="40">
        <v>1</v>
      </c>
      <c r="GZ21" s="40" t="s">
        <v>3624</v>
      </c>
      <c r="HA21" s="40">
        <v>8</v>
      </c>
      <c r="HB21" s="40" t="s">
        <v>236</v>
      </c>
      <c r="HC21" s="37"/>
      <c r="HD21" s="37"/>
      <c r="HE21" s="37"/>
      <c r="HF21" s="37"/>
      <c r="HG21" s="37"/>
      <c r="HH21" s="37"/>
      <c r="HI21" s="37"/>
      <c r="HJ21" s="37"/>
      <c r="HK21" s="40">
        <v>100</v>
      </c>
      <c r="HL21" s="37"/>
      <c r="HM21" s="40">
        <v>7</v>
      </c>
      <c r="HN21" s="40">
        <v>1</v>
      </c>
      <c r="HO21" s="40">
        <v>2</v>
      </c>
      <c r="HP21" s="40">
        <v>1</v>
      </c>
      <c r="HQ21" s="40">
        <v>0</v>
      </c>
      <c r="HR21" s="40">
        <v>3</v>
      </c>
      <c r="HS21" s="40">
        <v>0</v>
      </c>
      <c r="HT21" s="40">
        <v>0</v>
      </c>
      <c r="HU21" s="40">
        <v>0</v>
      </c>
      <c r="HV21" s="40" t="s">
        <v>236</v>
      </c>
      <c r="HW21" s="37"/>
      <c r="HX21" s="37"/>
      <c r="HY21" s="42" t="s">
        <v>3625</v>
      </c>
      <c r="HZ21" s="37"/>
      <c r="IA21" s="37"/>
      <c r="IB21" s="37"/>
      <c r="IC21" s="37"/>
      <c r="ID21" s="37"/>
      <c r="IE21" s="37"/>
      <c r="IF21" s="37"/>
      <c r="IG21" s="40" t="s">
        <v>239</v>
      </c>
      <c r="IH21" s="40">
        <v>0</v>
      </c>
      <c r="II21" s="37"/>
      <c r="IJ21" s="40" t="s">
        <v>4012</v>
      </c>
      <c r="IK21" s="39" t="s">
        <v>4013</v>
      </c>
      <c r="IL21" s="40" t="s">
        <v>4014</v>
      </c>
      <c r="IM21" s="40" t="s">
        <v>4015</v>
      </c>
      <c r="IN21" s="40" t="s">
        <v>3630</v>
      </c>
      <c r="IO21" s="40" t="s">
        <v>4016</v>
      </c>
      <c r="IP21" s="40" t="s">
        <v>3632</v>
      </c>
      <c r="IQ21" s="40" t="s">
        <v>3633</v>
      </c>
      <c r="IR21" s="44"/>
    </row>
    <row r="22" spans="1:252" ht="15.75" customHeight="1" x14ac:dyDescent="0.2">
      <c r="A22" s="44" t="s">
        <v>13014</v>
      </c>
      <c r="B22" s="47" t="s">
        <v>13029</v>
      </c>
      <c r="C22" s="39" t="s">
        <v>2410</v>
      </c>
      <c r="D22" s="39" t="s">
        <v>13161</v>
      </c>
      <c r="E22" s="39" t="s">
        <v>4824</v>
      </c>
      <c r="F22" s="39" t="s">
        <v>8412</v>
      </c>
      <c r="G22" s="39" t="s">
        <v>8413</v>
      </c>
      <c r="H22" s="44"/>
      <c r="I22" s="39">
        <v>2024</v>
      </c>
      <c r="J22" s="48">
        <v>45433</v>
      </c>
      <c r="K22" s="48">
        <v>45657</v>
      </c>
      <c r="L22" s="44"/>
      <c r="M22" s="44"/>
      <c r="N22" s="44"/>
      <c r="O22" s="44"/>
      <c r="P22" s="44"/>
      <c r="Q22" s="44"/>
      <c r="R22" s="44"/>
      <c r="S22" s="44"/>
      <c r="T22" s="44"/>
      <c r="U22" s="44"/>
      <c r="V22" s="44"/>
      <c r="W22" s="44"/>
      <c r="X22" s="39" t="s">
        <v>8414</v>
      </c>
      <c r="Y22" s="43" t="s">
        <v>8415</v>
      </c>
      <c r="Z22" s="39" t="s">
        <v>8416</v>
      </c>
      <c r="AA22" s="39" t="s">
        <v>8417</v>
      </c>
      <c r="AB22" s="39" t="s">
        <v>8418</v>
      </c>
      <c r="AC22" s="43" t="s">
        <v>8419</v>
      </c>
      <c r="AD22" s="44"/>
      <c r="AE22" s="44"/>
      <c r="AF22" s="39" t="s">
        <v>8420</v>
      </c>
      <c r="AG22" s="39" t="s">
        <v>8421</v>
      </c>
      <c r="AH22" s="39" t="s">
        <v>235</v>
      </c>
      <c r="AI22" s="39" t="s">
        <v>8422</v>
      </c>
      <c r="AJ22" s="55">
        <v>0.2</v>
      </c>
      <c r="AK22" s="49">
        <f t="shared" ref="AK22:AK39" si="3">SUM(AO22,AR22,AT22,AV22)-AJ22</f>
        <v>0</v>
      </c>
      <c r="AL22" s="55"/>
      <c r="AM22" s="49"/>
      <c r="AN22" s="49"/>
      <c r="AO22" s="55">
        <v>0.1</v>
      </c>
      <c r="AP22" s="49">
        <v>50</v>
      </c>
      <c r="AQ22" s="49">
        <v>4.0000000000000001E-3</v>
      </c>
      <c r="AR22" s="55">
        <v>0</v>
      </c>
      <c r="AS22" s="49">
        <v>0</v>
      </c>
      <c r="AT22" s="55">
        <v>0</v>
      </c>
      <c r="AU22" s="49">
        <v>0</v>
      </c>
      <c r="AV22" s="55">
        <v>0.1</v>
      </c>
      <c r="AW22" s="49">
        <v>50</v>
      </c>
      <c r="AX22" s="55"/>
      <c r="AY22" s="49"/>
      <c r="AZ22" s="39"/>
      <c r="BA22" s="39"/>
      <c r="BB22" s="39"/>
      <c r="BC22" s="40">
        <v>1</v>
      </c>
      <c r="BD22" s="39" t="s">
        <v>8423</v>
      </c>
      <c r="BE22" s="44"/>
      <c r="BF22" s="55">
        <v>0</v>
      </c>
      <c r="BG22" s="55">
        <v>3.5</v>
      </c>
      <c r="BH22" s="49">
        <v>0.16</v>
      </c>
      <c r="BI22" s="39">
        <v>1</v>
      </c>
      <c r="BJ22" s="39">
        <v>1</v>
      </c>
      <c r="BK22" s="39">
        <v>1</v>
      </c>
      <c r="BL22" s="39">
        <v>0</v>
      </c>
      <c r="BM22" s="39">
        <v>0</v>
      </c>
      <c r="BN22" s="39">
        <v>0</v>
      </c>
      <c r="BO22" s="39">
        <v>0</v>
      </c>
      <c r="BP22" s="39">
        <v>0</v>
      </c>
      <c r="BQ22" s="39">
        <v>0</v>
      </c>
      <c r="BR22" s="39">
        <v>1</v>
      </c>
      <c r="BS22" s="39">
        <v>0</v>
      </c>
      <c r="BT22" s="39">
        <v>0</v>
      </c>
      <c r="BU22" s="39">
        <v>0</v>
      </c>
      <c r="BV22" s="39">
        <v>0</v>
      </c>
      <c r="BW22" s="39">
        <v>0</v>
      </c>
      <c r="BX22" s="39">
        <v>0</v>
      </c>
      <c r="BY22" s="39">
        <v>0</v>
      </c>
      <c r="BZ22" s="39">
        <v>0</v>
      </c>
      <c r="CA22" s="39">
        <v>0</v>
      </c>
      <c r="CB22" s="39">
        <v>0</v>
      </c>
      <c r="CC22" s="39">
        <v>0</v>
      </c>
      <c r="CD22" s="39">
        <v>0</v>
      </c>
      <c r="CE22" s="39">
        <v>0</v>
      </c>
      <c r="CF22" s="39">
        <v>0</v>
      </c>
      <c r="CG22" s="39">
        <v>0</v>
      </c>
      <c r="CH22" s="39">
        <v>0</v>
      </c>
      <c r="CI22" s="39">
        <v>0</v>
      </c>
      <c r="CJ22" s="39">
        <v>0</v>
      </c>
      <c r="CK22" s="39">
        <v>0</v>
      </c>
      <c r="CL22" s="39">
        <v>0</v>
      </c>
      <c r="CM22" s="39">
        <v>0</v>
      </c>
      <c r="CN22" s="39">
        <v>0</v>
      </c>
      <c r="CO22" s="39">
        <v>0</v>
      </c>
      <c r="CP22" s="39">
        <v>0</v>
      </c>
      <c r="CQ22" s="39">
        <v>0</v>
      </c>
      <c r="CR22" s="39">
        <v>0</v>
      </c>
      <c r="CS22" s="44"/>
      <c r="CT22" s="39">
        <v>0</v>
      </c>
      <c r="CU22" s="40">
        <f t="shared" si="0"/>
        <v>0</v>
      </c>
      <c r="CV22" s="39">
        <v>0</v>
      </c>
      <c r="CW22" s="39">
        <v>0</v>
      </c>
      <c r="CX22" s="39">
        <v>0</v>
      </c>
      <c r="CY22" s="39">
        <v>0</v>
      </c>
      <c r="CZ22" s="39">
        <v>0</v>
      </c>
      <c r="DA22" s="39">
        <v>0</v>
      </c>
      <c r="DB22" s="39">
        <v>0</v>
      </c>
      <c r="DC22" s="39">
        <v>0</v>
      </c>
      <c r="DD22" s="39">
        <v>0</v>
      </c>
      <c r="DE22" s="39">
        <v>0</v>
      </c>
      <c r="DF22" s="39">
        <v>0</v>
      </c>
      <c r="DG22" s="39">
        <v>0</v>
      </c>
      <c r="DH22" s="39">
        <v>0</v>
      </c>
      <c r="DI22" s="39">
        <v>0</v>
      </c>
      <c r="DJ22" s="39">
        <v>0</v>
      </c>
      <c r="DK22" s="44"/>
      <c r="DL22" s="44"/>
      <c r="DM22" s="39">
        <v>0</v>
      </c>
      <c r="DN22" s="39">
        <v>0</v>
      </c>
      <c r="DO22" s="39">
        <v>0</v>
      </c>
      <c r="DP22" s="39">
        <v>0</v>
      </c>
      <c r="DQ22" s="39">
        <v>0</v>
      </c>
      <c r="DR22" s="39">
        <v>0</v>
      </c>
      <c r="DS22" s="39">
        <v>0</v>
      </c>
      <c r="DT22" s="39">
        <v>0</v>
      </c>
      <c r="DU22" s="39">
        <v>0</v>
      </c>
      <c r="DV22" s="39">
        <v>0</v>
      </c>
      <c r="DW22" s="39">
        <v>0</v>
      </c>
      <c r="DX22" s="39">
        <v>0</v>
      </c>
      <c r="DY22" s="39">
        <v>0</v>
      </c>
      <c r="DZ22" s="39">
        <v>0</v>
      </c>
      <c r="EA22" s="39">
        <v>0</v>
      </c>
      <c r="EB22" s="39">
        <v>0</v>
      </c>
      <c r="EC22" s="39">
        <v>0</v>
      </c>
      <c r="ED22" s="39">
        <v>0</v>
      </c>
      <c r="EE22" s="39">
        <v>0</v>
      </c>
      <c r="EF22" s="39">
        <v>0</v>
      </c>
      <c r="EG22" s="39">
        <v>0</v>
      </c>
      <c r="EH22" s="39">
        <v>0</v>
      </c>
      <c r="EI22" s="39">
        <v>0</v>
      </c>
      <c r="EJ22" s="39">
        <v>0</v>
      </c>
      <c r="EK22" s="39">
        <v>0</v>
      </c>
      <c r="EL22" s="39">
        <v>0</v>
      </c>
      <c r="EM22" s="39">
        <v>0</v>
      </c>
      <c r="EN22" s="44"/>
      <c r="EO22" s="39">
        <v>0</v>
      </c>
      <c r="EP22" s="39"/>
      <c r="EQ22" s="39">
        <v>0</v>
      </c>
      <c r="ER22" s="39">
        <v>0</v>
      </c>
      <c r="ES22" s="39">
        <v>0</v>
      </c>
      <c r="ET22" s="39">
        <v>0</v>
      </c>
      <c r="EU22" s="39">
        <v>0</v>
      </c>
      <c r="EV22" s="39">
        <v>0</v>
      </c>
      <c r="EW22" s="44"/>
      <c r="EX22" s="39">
        <v>0</v>
      </c>
      <c r="EY22" s="39">
        <v>1</v>
      </c>
      <c r="EZ22" s="39">
        <f t="shared" ref="EZ22:EZ39" si="4">EY22-(SUM(BL22:CE22,CV22,DN22,ER22:EV22,EX22))</f>
        <v>0</v>
      </c>
      <c r="FA22" s="39">
        <v>0.26900000000000002</v>
      </c>
      <c r="FB22" s="39" t="s">
        <v>8424</v>
      </c>
      <c r="FC22" s="44"/>
      <c r="FD22" s="39">
        <v>7.08</v>
      </c>
      <c r="FE22" s="43" t="s">
        <v>2422</v>
      </c>
      <c r="FF22" s="39">
        <v>3.7970000000000002</v>
      </c>
      <c r="FG22" s="39" t="s">
        <v>236</v>
      </c>
      <c r="FH22" s="44"/>
      <c r="FI22" s="44"/>
      <c r="FJ22" s="44"/>
      <c r="FK22" s="44"/>
      <c r="FL22" s="44"/>
      <c r="FM22" s="44"/>
      <c r="FN22" s="39">
        <v>1</v>
      </c>
      <c r="FO22" s="40">
        <v>1</v>
      </c>
      <c r="FP22" s="39" t="s">
        <v>8425</v>
      </c>
      <c r="FQ22" s="39">
        <v>45</v>
      </c>
      <c r="FR22" s="40">
        <v>1</v>
      </c>
      <c r="FS22" s="39" t="s">
        <v>8426</v>
      </c>
      <c r="FT22" s="39">
        <v>46</v>
      </c>
      <c r="FU22" s="39" t="s">
        <v>236</v>
      </c>
      <c r="FV22" s="44"/>
      <c r="FW22" s="44"/>
      <c r="FX22" s="39" t="s">
        <v>236</v>
      </c>
      <c r="FY22" s="44"/>
      <c r="FZ22" s="44"/>
      <c r="GA22" s="39" t="s">
        <v>236</v>
      </c>
      <c r="GB22" s="44"/>
      <c r="GC22" s="44"/>
      <c r="GD22" s="39" t="s">
        <v>236</v>
      </c>
      <c r="GE22" s="44"/>
      <c r="GF22" s="44"/>
      <c r="GG22" s="39" t="s">
        <v>236</v>
      </c>
      <c r="GH22" s="44"/>
      <c r="GI22" s="44"/>
      <c r="GJ22" s="44"/>
      <c r="GK22" s="44"/>
      <c r="GL22" s="44"/>
      <c r="GM22" s="39" t="s">
        <v>236</v>
      </c>
      <c r="GN22" s="44"/>
      <c r="GO22" s="44"/>
      <c r="GP22" s="39" t="s">
        <v>236</v>
      </c>
      <c r="GQ22" s="44"/>
      <c r="GR22" s="44"/>
      <c r="GS22" s="39" t="s">
        <v>236</v>
      </c>
      <c r="GT22" s="44"/>
      <c r="GU22" s="44"/>
      <c r="GV22" s="44"/>
      <c r="GW22" s="44"/>
      <c r="GX22" s="44"/>
      <c r="GY22" s="39" t="s">
        <v>236</v>
      </c>
      <c r="GZ22" s="44"/>
      <c r="HA22" s="44"/>
      <c r="HB22" s="39" t="s">
        <v>236</v>
      </c>
      <c r="HC22" s="44"/>
      <c r="HD22" s="44"/>
      <c r="HE22" s="39" t="s">
        <v>243</v>
      </c>
      <c r="HF22" s="39" t="s">
        <v>8427</v>
      </c>
      <c r="HG22" s="39">
        <v>10</v>
      </c>
      <c r="HH22" s="44"/>
      <c r="HI22" s="44"/>
      <c r="HJ22" s="44"/>
      <c r="HK22" s="44"/>
      <c r="HL22" s="44"/>
      <c r="HM22" s="44"/>
      <c r="HN22" s="44"/>
      <c r="HO22" s="44"/>
      <c r="HP22" s="44"/>
      <c r="HQ22" s="44"/>
      <c r="HR22" s="44"/>
      <c r="HS22" s="44"/>
      <c r="HT22" s="44"/>
      <c r="HU22" s="44"/>
      <c r="HV22" s="39" t="s">
        <v>236</v>
      </c>
      <c r="HW22" s="44"/>
      <c r="HX22" s="44"/>
      <c r="HY22" s="43" t="s">
        <v>8428</v>
      </c>
      <c r="HZ22" s="44"/>
      <c r="IA22" s="44"/>
      <c r="IB22" s="44"/>
      <c r="IC22" s="44"/>
      <c r="ID22" s="44"/>
      <c r="IE22" s="44"/>
      <c r="IF22" s="44"/>
      <c r="IG22" s="39" t="s">
        <v>239</v>
      </c>
      <c r="IH22" s="39">
        <v>0</v>
      </c>
      <c r="II22" s="44"/>
      <c r="IJ22" s="39" t="s">
        <v>8429</v>
      </c>
      <c r="IK22" s="39" t="s">
        <v>8430</v>
      </c>
      <c r="IL22" s="39" t="s">
        <v>8431</v>
      </c>
      <c r="IM22" s="39" t="s">
        <v>8432</v>
      </c>
      <c r="IN22" s="39" t="s">
        <v>2409</v>
      </c>
      <c r="IO22" s="39" t="s">
        <v>2426</v>
      </c>
      <c r="IP22" s="40" t="s">
        <v>2427</v>
      </c>
      <c r="IQ22" s="40" t="s">
        <v>2428</v>
      </c>
      <c r="IR22" s="44"/>
    </row>
    <row r="23" spans="1:252" ht="15.75" customHeight="1" x14ac:dyDescent="0.2">
      <c r="A23" s="44" t="s">
        <v>13014</v>
      </c>
      <c r="B23" s="47" t="s">
        <v>13029</v>
      </c>
      <c r="C23" s="39" t="s">
        <v>2410</v>
      </c>
      <c r="D23" s="39" t="s">
        <v>13161</v>
      </c>
      <c r="E23" s="39" t="s">
        <v>4938</v>
      </c>
      <c r="F23" s="39" t="s">
        <v>8860</v>
      </c>
      <c r="G23" s="39" t="s">
        <v>8861</v>
      </c>
      <c r="H23" s="39" t="s">
        <v>239</v>
      </c>
      <c r="I23" s="39">
        <v>2024</v>
      </c>
      <c r="J23" s="48">
        <v>45395</v>
      </c>
      <c r="K23" s="48">
        <v>45900</v>
      </c>
      <c r="L23" s="44"/>
      <c r="M23" s="44"/>
      <c r="N23" s="44"/>
      <c r="O23" s="44"/>
      <c r="P23" s="44"/>
      <c r="Q23" s="44"/>
      <c r="R23" s="44"/>
      <c r="S23" s="44"/>
      <c r="T23" s="44"/>
      <c r="U23" s="44"/>
      <c r="V23" s="44"/>
      <c r="W23" s="44"/>
      <c r="X23" s="39" t="s">
        <v>8862</v>
      </c>
      <c r="Y23" s="43" t="s">
        <v>8863</v>
      </c>
      <c r="Z23" s="39" t="s">
        <v>8864</v>
      </c>
      <c r="AA23" s="39" t="s">
        <v>8865</v>
      </c>
      <c r="AB23" s="39" t="s">
        <v>8866</v>
      </c>
      <c r="AC23" s="43" t="s">
        <v>8867</v>
      </c>
      <c r="AD23" s="44"/>
      <c r="AE23" s="44"/>
      <c r="AF23" s="39" t="s">
        <v>8868</v>
      </c>
      <c r="AG23" s="39" t="s">
        <v>8868</v>
      </c>
      <c r="AH23" s="39" t="s">
        <v>1394</v>
      </c>
      <c r="AI23" s="39" t="s">
        <v>8868</v>
      </c>
      <c r="AJ23" s="55">
        <v>0.14399999999999999</v>
      </c>
      <c r="AK23" s="49">
        <f t="shared" si="3"/>
        <v>0</v>
      </c>
      <c r="AL23" s="55"/>
      <c r="AM23" s="49"/>
      <c r="AN23" s="49"/>
      <c r="AO23" s="55">
        <v>7.6999999999999999E-2</v>
      </c>
      <c r="AP23" s="49">
        <v>53.47</v>
      </c>
      <c r="AQ23" s="49">
        <v>0.35</v>
      </c>
      <c r="AR23" s="55">
        <v>0</v>
      </c>
      <c r="AS23" s="49">
        <v>0</v>
      </c>
      <c r="AT23" s="55">
        <v>0</v>
      </c>
      <c r="AU23" s="49">
        <v>0</v>
      </c>
      <c r="AV23" s="55">
        <v>6.7000000000000004E-2</v>
      </c>
      <c r="AW23" s="49">
        <v>46.53</v>
      </c>
      <c r="AX23" s="55"/>
      <c r="AY23" s="49"/>
      <c r="AZ23" s="39"/>
      <c r="BA23" s="39"/>
      <c r="BB23" s="39"/>
      <c r="BC23" s="39" t="s">
        <v>236</v>
      </c>
      <c r="BD23" s="44"/>
      <c r="BE23" s="44"/>
      <c r="BF23" s="118"/>
      <c r="BG23" s="55">
        <v>0.2</v>
      </c>
      <c r="BH23" s="49">
        <v>1.0900000000000001</v>
      </c>
      <c r="BI23" s="39">
        <v>1</v>
      </c>
      <c r="BJ23" s="39">
        <v>1</v>
      </c>
      <c r="BK23" s="39">
        <v>1</v>
      </c>
      <c r="BL23" s="39">
        <v>0</v>
      </c>
      <c r="BM23" s="39">
        <v>0</v>
      </c>
      <c r="BN23" s="39">
        <v>0</v>
      </c>
      <c r="BO23" s="39">
        <v>0</v>
      </c>
      <c r="BP23" s="39">
        <v>0</v>
      </c>
      <c r="BQ23" s="39">
        <v>0</v>
      </c>
      <c r="BR23" s="39">
        <v>0</v>
      </c>
      <c r="BS23" s="39">
        <v>1</v>
      </c>
      <c r="BT23" s="39">
        <v>0</v>
      </c>
      <c r="BU23" s="39">
        <v>0</v>
      </c>
      <c r="BV23" s="39">
        <v>0</v>
      </c>
      <c r="BW23" s="39">
        <v>0</v>
      </c>
      <c r="BX23" s="39">
        <v>0</v>
      </c>
      <c r="BY23" s="39">
        <v>0</v>
      </c>
      <c r="BZ23" s="39">
        <v>0</v>
      </c>
      <c r="CA23" s="39">
        <v>0</v>
      </c>
      <c r="CB23" s="39">
        <v>0</v>
      </c>
      <c r="CC23" s="39">
        <v>0</v>
      </c>
      <c r="CD23" s="39">
        <v>0</v>
      </c>
      <c r="CE23" s="39">
        <v>0</v>
      </c>
      <c r="CF23" s="39">
        <v>0</v>
      </c>
      <c r="CG23" s="39">
        <v>0</v>
      </c>
      <c r="CH23" s="39">
        <v>0</v>
      </c>
      <c r="CI23" s="39">
        <v>0</v>
      </c>
      <c r="CJ23" s="39">
        <v>0</v>
      </c>
      <c r="CK23" s="39">
        <v>0</v>
      </c>
      <c r="CL23" s="39">
        <v>0</v>
      </c>
      <c r="CM23" s="39">
        <v>0</v>
      </c>
      <c r="CN23" s="39">
        <v>0</v>
      </c>
      <c r="CO23" s="39">
        <v>0</v>
      </c>
      <c r="CP23" s="39">
        <v>0</v>
      </c>
      <c r="CQ23" s="39">
        <v>0</v>
      </c>
      <c r="CR23" s="39">
        <v>0</v>
      </c>
      <c r="CS23" s="44"/>
      <c r="CT23" s="39">
        <v>0</v>
      </c>
      <c r="CU23" s="40">
        <f t="shared" si="0"/>
        <v>0</v>
      </c>
      <c r="CV23" s="39">
        <v>0</v>
      </c>
      <c r="CW23" s="39">
        <v>0</v>
      </c>
      <c r="CX23" s="39">
        <v>0</v>
      </c>
      <c r="CY23" s="39">
        <v>0</v>
      </c>
      <c r="CZ23" s="39">
        <v>0</v>
      </c>
      <c r="DA23" s="39">
        <v>0</v>
      </c>
      <c r="DB23" s="39">
        <v>0</v>
      </c>
      <c r="DC23" s="39">
        <v>0</v>
      </c>
      <c r="DD23" s="39">
        <v>0</v>
      </c>
      <c r="DE23" s="39">
        <v>0</v>
      </c>
      <c r="DF23" s="39">
        <v>0</v>
      </c>
      <c r="DG23" s="39">
        <v>0</v>
      </c>
      <c r="DH23" s="39">
        <v>0</v>
      </c>
      <c r="DI23" s="39">
        <v>0</v>
      </c>
      <c r="DJ23" s="39">
        <v>0</v>
      </c>
      <c r="DK23" s="44"/>
      <c r="DL23" s="44"/>
      <c r="DM23" s="39">
        <v>0</v>
      </c>
      <c r="DN23" s="39">
        <v>0</v>
      </c>
      <c r="DO23" s="39">
        <v>0</v>
      </c>
      <c r="DP23" s="39">
        <v>0</v>
      </c>
      <c r="DQ23" s="39">
        <v>0</v>
      </c>
      <c r="DR23" s="39">
        <v>0</v>
      </c>
      <c r="DS23" s="39">
        <v>0</v>
      </c>
      <c r="DT23" s="39">
        <v>0</v>
      </c>
      <c r="DU23" s="39">
        <v>0</v>
      </c>
      <c r="DV23" s="39">
        <v>0</v>
      </c>
      <c r="DW23" s="39">
        <v>0</v>
      </c>
      <c r="DX23" s="39">
        <v>0</v>
      </c>
      <c r="DY23" s="39">
        <v>0</v>
      </c>
      <c r="DZ23" s="39">
        <v>0</v>
      </c>
      <c r="EA23" s="39">
        <v>0</v>
      </c>
      <c r="EB23" s="39">
        <v>0</v>
      </c>
      <c r="EC23" s="39">
        <v>0</v>
      </c>
      <c r="ED23" s="39">
        <v>0</v>
      </c>
      <c r="EE23" s="39">
        <v>0</v>
      </c>
      <c r="EF23" s="39">
        <v>0</v>
      </c>
      <c r="EG23" s="39">
        <v>0</v>
      </c>
      <c r="EH23" s="39">
        <v>0</v>
      </c>
      <c r="EI23" s="39">
        <v>0</v>
      </c>
      <c r="EJ23" s="39">
        <v>0</v>
      </c>
      <c r="EK23" s="39">
        <v>0</v>
      </c>
      <c r="EL23" s="39">
        <v>0</v>
      </c>
      <c r="EM23" s="39">
        <v>0</v>
      </c>
      <c r="EN23" s="44"/>
      <c r="EO23" s="39">
        <v>0</v>
      </c>
      <c r="EP23" s="39"/>
      <c r="EQ23" s="39">
        <v>0</v>
      </c>
      <c r="ER23" s="39">
        <v>0</v>
      </c>
      <c r="ES23" s="39">
        <v>0</v>
      </c>
      <c r="ET23" s="39">
        <v>0</v>
      </c>
      <c r="EU23" s="39">
        <v>0</v>
      </c>
      <c r="EV23" s="39">
        <v>0</v>
      </c>
      <c r="EW23" s="44"/>
      <c r="EX23" s="39">
        <v>0</v>
      </c>
      <c r="EY23" s="39">
        <v>1</v>
      </c>
      <c r="EZ23" s="39">
        <f t="shared" si="4"/>
        <v>0</v>
      </c>
      <c r="FA23" s="39">
        <v>0.98</v>
      </c>
      <c r="FB23" s="39" t="s">
        <v>8869</v>
      </c>
      <c r="FC23" s="44"/>
      <c r="FD23" s="39">
        <v>39.229999999999997</v>
      </c>
      <c r="FE23" s="43" t="s">
        <v>2422</v>
      </c>
      <c r="FF23" s="39">
        <v>2.4980000000000002</v>
      </c>
      <c r="FG23" s="39" t="s">
        <v>236</v>
      </c>
      <c r="FH23" s="44"/>
      <c r="FI23" s="44"/>
      <c r="FJ23" s="44"/>
      <c r="FK23" s="44"/>
      <c r="FL23" s="44"/>
      <c r="FM23" s="44"/>
      <c r="FN23" s="44"/>
      <c r="FO23" s="39" t="s">
        <v>236</v>
      </c>
      <c r="FP23" s="44"/>
      <c r="FQ23" s="44"/>
      <c r="FR23" s="40">
        <v>1</v>
      </c>
      <c r="FS23" s="39" t="s">
        <v>8870</v>
      </c>
      <c r="FT23" s="39">
        <v>118</v>
      </c>
      <c r="FU23" s="39" t="s">
        <v>236</v>
      </c>
      <c r="FV23" s="44"/>
      <c r="FW23" s="44"/>
      <c r="FX23" s="39" t="s">
        <v>236</v>
      </c>
      <c r="FY23" s="44"/>
      <c r="FZ23" s="44"/>
      <c r="GA23" s="39" t="s">
        <v>236</v>
      </c>
      <c r="GB23" s="44"/>
      <c r="GC23" s="44"/>
      <c r="GD23" s="39" t="s">
        <v>236</v>
      </c>
      <c r="GE23" s="44"/>
      <c r="GF23" s="44"/>
      <c r="GG23" s="39" t="s">
        <v>236</v>
      </c>
      <c r="GH23" s="44"/>
      <c r="GI23" s="44"/>
      <c r="GJ23" s="44"/>
      <c r="GK23" s="44"/>
      <c r="GL23" s="44"/>
      <c r="GM23" s="39" t="s">
        <v>236</v>
      </c>
      <c r="GN23" s="44"/>
      <c r="GO23" s="44"/>
      <c r="GP23" s="39" t="s">
        <v>236</v>
      </c>
      <c r="GQ23" s="44"/>
      <c r="GR23" s="44"/>
      <c r="GS23" s="39" t="s">
        <v>236</v>
      </c>
      <c r="GT23" s="44"/>
      <c r="GU23" s="44"/>
      <c r="GV23" s="44"/>
      <c r="GW23" s="44"/>
      <c r="GX23" s="44"/>
      <c r="GY23" s="39" t="s">
        <v>236</v>
      </c>
      <c r="GZ23" s="44"/>
      <c r="HA23" s="44"/>
      <c r="HB23" s="39" t="s">
        <v>236</v>
      </c>
      <c r="HC23" s="44"/>
      <c r="HD23" s="44"/>
      <c r="HE23" s="39" t="s">
        <v>243</v>
      </c>
      <c r="HF23" s="39" t="s">
        <v>8871</v>
      </c>
      <c r="HG23" s="39">
        <v>5</v>
      </c>
      <c r="HH23" s="44"/>
      <c r="HI23" s="44"/>
      <c r="HJ23" s="44"/>
      <c r="HK23" s="44"/>
      <c r="HL23" s="44"/>
      <c r="HM23" s="44"/>
      <c r="HN23" s="44"/>
      <c r="HO23" s="44"/>
      <c r="HP23" s="44"/>
      <c r="HQ23" s="44"/>
      <c r="HR23" s="44"/>
      <c r="HS23" s="44"/>
      <c r="HT23" s="44"/>
      <c r="HU23" s="44"/>
      <c r="HV23" s="39" t="s">
        <v>236</v>
      </c>
      <c r="HW23" s="44"/>
      <c r="HX23" s="44"/>
      <c r="HY23" s="43" t="s">
        <v>8872</v>
      </c>
      <c r="HZ23" s="39" t="s">
        <v>8873</v>
      </c>
      <c r="IA23" s="44"/>
      <c r="IB23" s="44"/>
      <c r="IC23" s="44"/>
      <c r="ID23" s="44"/>
      <c r="IE23" s="44"/>
      <c r="IF23" s="44"/>
      <c r="IG23" s="39" t="s">
        <v>239</v>
      </c>
      <c r="IH23" s="39">
        <v>0</v>
      </c>
      <c r="II23" s="44"/>
      <c r="IJ23" s="39" t="s">
        <v>8429</v>
      </c>
      <c r="IK23" s="39" t="s">
        <v>8430</v>
      </c>
      <c r="IL23" s="39" t="s">
        <v>8431</v>
      </c>
      <c r="IM23" s="39" t="s">
        <v>8432</v>
      </c>
      <c r="IN23" s="39" t="s">
        <v>2409</v>
      </c>
      <c r="IO23" s="39" t="s">
        <v>2426</v>
      </c>
      <c r="IP23" s="40" t="s">
        <v>2427</v>
      </c>
      <c r="IQ23" s="40" t="s">
        <v>2428</v>
      </c>
      <c r="IR23" s="44"/>
    </row>
    <row r="24" spans="1:252" ht="15.75" customHeight="1" x14ac:dyDescent="0.2">
      <c r="A24" s="44" t="s">
        <v>13014</v>
      </c>
      <c r="B24" s="47" t="s">
        <v>13029</v>
      </c>
      <c r="C24" s="39" t="s">
        <v>2410</v>
      </c>
      <c r="D24" s="39" t="s">
        <v>13161</v>
      </c>
      <c r="E24" s="39" t="s">
        <v>4824</v>
      </c>
      <c r="F24" s="39" t="s">
        <v>9128</v>
      </c>
      <c r="G24" s="39" t="s">
        <v>4941</v>
      </c>
      <c r="H24" s="44"/>
      <c r="I24" s="39">
        <v>2024</v>
      </c>
      <c r="J24" s="48">
        <v>45292</v>
      </c>
      <c r="K24" s="48">
        <v>45657</v>
      </c>
      <c r="L24" s="44"/>
      <c r="M24" s="44"/>
      <c r="N24" s="44"/>
      <c r="O24" s="44"/>
      <c r="P24" s="44"/>
      <c r="Q24" s="44"/>
      <c r="R24" s="44"/>
      <c r="S24" s="44"/>
      <c r="T24" s="44"/>
      <c r="U24" s="44"/>
      <c r="V24" s="44"/>
      <c r="W24" s="44"/>
      <c r="X24" s="39" t="s">
        <v>9129</v>
      </c>
      <c r="Y24" s="43" t="s">
        <v>9130</v>
      </c>
      <c r="Z24" s="39" t="s">
        <v>9131</v>
      </c>
      <c r="AA24" s="43" t="s">
        <v>9132</v>
      </c>
      <c r="AB24" s="39" t="s">
        <v>9133</v>
      </c>
      <c r="AC24" s="43" t="s">
        <v>9134</v>
      </c>
      <c r="AD24" s="44"/>
      <c r="AE24" s="44"/>
      <c r="AF24" s="39" t="s">
        <v>9135</v>
      </c>
      <c r="AG24" s="39" t="s">
        <v>9136</v>
      </c>
      <c r="AH24" s="39" t="s">
        <v>235</v>
      </c>
      <c r="AI24" s="39" t="s">
        <v>9137</v>
      </c>
      <c r="AJ24" s="55">
        <v>0.3</v>
      </c>
      <c r="AK24" s="49">
        <f t="shared" si="3"/>
        <v>0</v>
      </c>
      <c r="AL24" s="55"/>
      <c r="AM24" s="49"/>
      <c r="AN24" s="49"/>
      <c r="AO24" s="55">
        <v>0.3</v>
      </c>
      <c r="AP24" s="49">
        <v>100</v>
      </c>
      <c r="AQ24" s="49">
        <v>0.01</v>
      </c>
      <c r="AR24" s="55">
        <v>0</v>
      </c>
      <c r="AS24" s="49">
        <v>0</v>
      </c>
      <c r="AT24" s="55">
        <v>0</v>
      </c>
      <c r="AU24" s="49">
        <v>0</v>
      </c>
      <c r="AV24" s="55">
        <v>0</v>
      </c>
      <c r="AW24" s="49">
        <v>0</v>
      </c>
      <c r="AX24" s="55"/>
      <c r="AY24" s="49"/>
      <c r="AZ24" s="39"/>
      <c r="BA24" s="39"/>
      <c r="BB24" s="39"/>
      <c r="BC24" s="39" t="s">
        <v>236</v>
      </c>
      <c r="BD24" s="44"/>
      <c r="BE24" s="44"/>
      <c r="BF24" s="118"/>
      <c r="BG24" s="55">
        <v>0.3</v>
      </c>
      <c r="BH24" s="49">
        <v>0.02</v>
      </c>
      <c r="BI24" s="39">
        <v>1</v>
      </c>
      <c r="BJ24" s="39">
        <v>1</v>
      </c>
      <c r="BK24" s="39">
        <v>1</v>
      </c>
      <c r="BL24" s="39">
        <v>0</v>
      </c>
      <c r="BM24" s="39">
        <v>0</v>
      </c>
      <c r="BN24" s="39">
        <v>0</v>
      </c>
      <c r="BO24" s="39">
        <v>0</v>
      </c>
      <c r="BP24" s="39">
        <v>0</v>
      </c>
      <c r="BQ24" s="39">
        <v>0</v>
      </c>
      <c r="BR24" s="39">
        <v>1</v>
      </c>
      <c r="BS24" s="39">
        <v>0</v>
      </c>
      <c r="BT24" s="39">
        <v>0</v>
      </c>
      <c r="BU24" s="39">
        <v>0</v>
      </c>
      <c r="BV24" s="39">
        <v>0</v>
      </c>
      <c r="BW24" s="39">
        <v>0</v>
      </c>
      <c r="BX24" s="39">
        <v>0</v>
      </c>
      <c r="BY24" s="39">
        <v>0</v>
      </c>
      <c r="BZ24" s="39">
        <v>0</v>
      </c>
      <c r="CA24" s="39">
        <v>0</v>
      </c>
      <c r="CB24" s="39">
        <v>0</v>
      </c>
      <c r="CC24" s="39">
        <v>0</v>
      </c>
      <c r="CD24" s="39">
        <v>0</v>
      </c>
      <c r="CE24" s="39">
        <v>0</v>
      </c>
      <c r="CF24" s="39">
        <v>0</v>
      </c>
      <c r="CG24" s="39">
        <v>0</v>
      </c>
      <c r="CH24" s="39">
        <v>0</v>
      </c>
      <c r="CI24" s="39">
        <v>0</v>
      </c>
      <c r="CJ24" s="39">
        <v>0</v>
      </c>
      <c r="CK24" s="39">
        <v>0</v>
      </c>
      <c r="CL24" s="39">
        <v>0</v>
      </c>
      <c r="CM24" s="39">
        <v>0</v>
      </c>
      <c r="CN24" s="39">
        <v>0</v>
      </c>
      <c r="CO24" s="39">
        <v>0</v>
      </c>
      <c r="CP24" s="39">
        <v>0</v>
      </c>
      <c r="CQ24" s="39">
        <v>0</v>
      </c>
      <c r="CR24" s="39">
        <v>0</v>
      </c>
      <c r="CS24" s="44"/>
      <c r="CT24" s="39">
        <v>0</v>
      </c>
      <c r="CU24" s="40">
        <f t="shared" si="0"/>
        <v>0</v>
      </c>
      <c r="CV24" s="39">
        <v>0</v>
      </c>
      <c r="CW24" s="39">
        <v>0</v>
      </c>
      <c r="CX24" s="39">
        <v>0</v>
      </c>
      <c r="CY24" s="39">
        <v>0</v>
      </c>
      <c r="CZ24" s="39">
        <v>0</v>
      </c>
      <c r="DA24" s="39">
        <v>0</v>
      </c>
      <c r="DB24" s="39">
        <v>0</v>
      </c>
      <c r="DC24" s="39">
        <v>0</v>
      </c>
      <c r="DD24" s="39">
        <v>0</v>
      </c>
      <c r="DE24" s="39">
        <v>0</v>
      </c>
      <c r="DF24" s="39">
        <v>0</v>
      </c>
      <c r="DG24" s="39">
        <v>0</v>
      </c>
      <c r="DH24" s="39">
        <v>0</v>
      </c>
      <c r="DI24" s="39">
        <v>0</v>
      </c>
      <c r="DJ24" s="39">
        <v>0</v>
      </c>
      <c r="DK24" s="44"/>
      <c r="DL24" s="44"/>
      <c r="DM24" s="39">
        <v>0</v>
      </c>
      <c r="DN24" s="39">
        <v>0</v>
      </c>
      <c r="DO24" s="39">
        <v>0</v>
      </c>
      <c r="DP24" s="39">
        <v>0</v>
      </c>
      <c r="DQ24" s="39">
        <v>0</v>
      </c>
      <c r="DR24" s="39">
        <v>0</v>
      </c>
      <c r="DS24" s="39">
        <v>0</v>
      </c>
      <c r="DT24" s="39">
        <v>0</v>
      </c>
      <c r="DU24" s="39">
        <v>0</v>
      </c>
      <c r="DV24" s="39">
        <v>0</v>
      </c>
      <c r="DW24" s="39">
        <v>0</v>
      </c>
      <c r="DX24" s="39">
        <v>0</v>
      </c>
      <c r="DY24" s="39">
        <v>0</v>
      </c>
      <c r="DZ24" s="39">
        <v>0</v>
      </c>
      <c r="EA24" s="39">
        <v>0</v>
      </c>
      <c r="EB24" s="39">
        <v>0</v>
      </c>
      <c r="EC24" s="39">
        <v>0</v>
      </c>
      <c r="ED24" s="39">
        <v>0</v>
      </c>
      <c r="EE24" s="39">
        <v>0</v>
      </c>
      <c r="EF24" s="39">
        <v>0</v>
      </c>
      <c r="EG24" s="39">
        <v>0</v>
      </c>
      <c r="EH24" s="39">
        <v>0</v>
      </c>
      <c r="EI24" s="39">
        <v>0</v>
      </c>
      <c r="EJ24" s="39">
        <v>0</v>
      </c>
      <c r="EK24" s="39">
        <v>0</v>
      </c>
      <c r="EL24" s="39">
        <v>0</v>
      </c>
      <c r="EM24" s="39">
        <v>0</v>
      </c>
      <c r="EN24" s="44"/>
      <c r="EO24" s="39">
        <v>0</v>
      </c>
      <c r="EP24" s="39"/>
      <c r="EQ24" s="39">
        <v>0</v>
      </c>
      <c r="ER24" s="39">
        <v>0</v>
      </c>
      <c r="ES24" s="39">
        <v>0</v>
      </c>
      <c r="ET24" s="39">
        <v>0</v>
      </c>
      <c r="EU24" s="39">
        <v>0</v>
      </c>
      <c r="EV24" s="39">
        <v>0</v>
      </c>
      <c r="EW24" s="44"/>
      <c r="EX24" s="39">
        <v>0</v>
      </c>
      <c r="EY24" s="39">
        <v>1</v>
      </c>
      <c r="EZ24" s="39">
        <f t="shared" si="4"/>
        <v>0</v>
      </c>
      <c r="FA24" s="39">
        <v>0.55000000000000004</v>
      </c>
      <c r="FB24" s="39" t="s">
        <v>9138</v>
      </c>
      <c r="FC24" s="44"/>
      <c r="FD24" s="39">
        <v>1.17</v>
      </c>
      <c r="FE24" s="43" t="s">
        <v>2422</v>
      </c>
      <c r="FF24" s="39">
        <v>47.188000000000002</v>
      </c>
      <c r="FG24" s="39" t="s">
        <v>236</v>
      </c>
      <c r="FH24" s="44"/>
      <c r="FI24" s="44"/>
      <c r="FJ24" s="44"/>
      <c r="FK24" s="44"/>
      <c r="FL24" s="44"/>
      <c r="FM24" s="44"/>
      <c r="FN24" s="44"/>
      <c r="FO24" s="39" t="s">
        <v>236</v>
      </c>
      <c r="FP24" s="44"/>
      <c r="FQ24" s="44"/>
      <c r="FR24" s="40">
        <v>1</v>
      </c>
      <c r="FS24" s="39" t="s">
        <v>9139</v>
      </c>
      <c r="FT24" s="39">
        <v>10</v>
      </c>
      <c r="FU24" s="39" t="s">
        <v>236</v>
      </c>
      <c r="FV24" s="44"/>
      <c r="FW24" s="44"/>
      <c r="FX24" s="39" t="s">
        <v>236</v>
      </c>
      <c r="FY24" s="44"/>
      <c r="FZ24" s="44"/>
      <c r="GA24" s="39" t="s">
        <v>236</v>
      </c>
      <c r="GB24" s="44"/>
      <c r="GC24" s="44"/>
      <c r="GD24" s="39" t="s">
        <v>236</v>
      </c>
      <c r="GE24" s="44"/>
      <c r="GF24" s="44"/>
      <c r="GG24" s="39" t="s">
        <v>236</v>
      </c>
      <c r="GH24" s="44"/>
      <c r="GI24" s="44"/>
      <c r="GJ24" s="44"/>
      <c r="GK24" s="44"/>
      <c r="GL24" s="44"/>
      <c r="GM24" s="39" t="s">
        <v>236</v>
      </c>
      <c r="GN24" s="44"/>
      <c r="GO24" s="44"/>
      <c r="GP24" s="39" t="s">
        <v>236</v>
      </c>
      <c r="GQ24" s="44"/>
      <c r="GR24" s="44"/>
      <c r="GS24" s="39" t="s">
        <v>236</v>
      </c>
      <c r="GT24" s="44"/>
      <c r="GU24" s="44"/>
      <c r="GV24" s="44"/>
      <c r="GW24" s="44"/>
      <c r="GX24" s="44"/>
      <c r="GY24" s="39" t="s">
        <v>236</v>
      </c>
      <c r="GZ24" s="44"/>
      <c r="HA24" s="44"/>
      <c r="HB24" s="39">
        <v>1</v>
      </c>
      <c r="HC24" s="39" t="s">
        <v>9140</v>
      </c>
      <c r="HD24" s="39">
        <v>6</v>
      </c>
      <c r="HE24" s="39" t="s">
        <v>236</v>
      </c>
      <c r="HF24" s="44"/>
      <c r="HG24" s="44"/>
      <c r="HH24" s="44"/>
      <c r="HI24" s="44"/>
      <c r="HJ24" s="44"/>
      <c r="HK24" s="44"/>
      <c r="HL24" s="44"/>
      <c r="HM24" s="44"/>
      <c r="HN24" s="44"/>
      <c r="HO24" s="44"/>
      <c r="HP24" s="44"/>
      <c r="HQ24" s="44"/>
      <c r="HR24" s="44"/>
      <c r="HS24" s="44"/>
      <c r="HT24" s="44"/>
      <c r="HU24" s="44"/>
      <c r="HV24" s="39" t="s">
        <v>236</v>
      </c>
      <c r="HW24" s="44"/>
      <c r="HX24" s="44"/>
      <c r="HY24" s="43" t="s">
        <v>9141</v>
      </c>
      <c r="HZ24" s="44"/>
      <c r="IA24" s="44"/>
      <c r="IB24" s="44"/>
      <c r="IC24" s="44"/>
      <c r="ID24" s="44"/>
      <c r="IE24" s="44"/>
      <c r="IF24" s="44"/>
      <c r="IG24" s="39" t="s">
        <v>239</v>
      </c>
      <c r="IH24" s="39">
        <v>0</v>
      </c>
      <c r="II24" s="44"/>
      <c r="IJ24" s="39" t="s">
        <v>9142</v>
      </c>
      <c r="IK24" s="39" t="s">
        <v>9143</v>
      </c>
      <c r="IL24" s="39" t="s">
        <v>9144</v>
      </c>
      <c r="IM24" s="39" t="s">
        <v>9145</v>
      </c>
      <c r="IN24" s="39" t="s">
        <v>2409</v>
      </c>
      <c r="IO24" s="39" t="s">
        <v>2426</v>
      </c>
      <c r="IP24" s="40" t="s">
        <v>2427</v>
      </c>
      <c r="IQ24" s="40" t="s">
        <v>2428</v>
      </c>
      <c r="IR24" s="44"/>
    </row>
    <row r="25" spans="1:252" ht="15.75" customHeight="1" x14ac:dyDescent="0.2">
      <c r="A25" s="44" t="s">
        <v>13014</v>
      </c>
      <c r="B25" s="47" t="s">
        <v>13029</v>
      </c>
      <c r="C25" s="39" t="s">
        <v>2410</v>
      </c>
      <c r="D25" s="39" t="s">
        <v>13161</v>
      </c>
      <c r="E25" s="39" t="s">
        <v>4849</v>
      </c>
      <c r="F25" s="39" t="s">
        <v>9408</v>
      </c>
      <c r="G25" s="39" t="s">
        <v>9409</v>
      </c>
      <c r="H25" s="44"/>
      <c r="I25" s="39">
        <v>2024</v>
      </c>
      <c r="J25" s="48">
        <v>45292</v>
      </c>
      <c r="K25" s="48">
        <v>45657</v>
      </c>
      <c r="L25" s="44"/>
      <c r="M25" s="44"/>
      <c r="N25" s="44"/>
      <c r="O25" s="44"/>
      <c r="P25" s="44"/>
      <c r="Q25" s="44"/>
      <c r="R25" s="44"/>
      <c r="S25" s="44"/>
      <c r="T25" s="44"/>
      <c r="U25" s="44"/>
      <c r="V25" s="44"/>
      <c r="W25" s="44"/>
      <c r="X25" s="39" t="s">
        <v>9410</v>
      </c>
      <c r="Y25" s="43" t="s">
        <v>9411</v>
      </c>
      <c r="Z25" s="39" t="s">
        <v>9412</v>
      </c>
      <c r="AA25" s="43" t="s">
        <v>9413</v>
      </c>
      <c r="AB25" s="39" t="s">
        <v>9414</v>
      </c>
      <c r="AC25" s="43" t="s">
        <v>9415</v>
      </c>
      <c r="AD25" s="44"/>
      <c r="AE25" s="44"/>
      <c r="AF25" s="39" t="s">
        <v>9135</v>
      </c>
      <c r="AG25" s="39" t="s">
        <v>9416</v>
      </c>
      <c r="AH25" s="39" t="s">
        <v>235</v>
      </c>
      <c r="AI25" s="39" t="s">
        <v>9417</v>
      </c>
      <c r="AJ25" s="55">
        <v>0.1</v>
      </c>
      <c r="AK25" s="49">
        <f t="shared" si="3"/>
        <v>0</v>
      </c>
      <c r="AL25" s="55"/>
      <c r="AM25" s="49"/>
      <c r="AN25" s="49"/>
      <c r="AO25" s="55">
        <v>0.1</v>
      </c>
      <c r="AP25" s="49">
        <v>100</v>
      </c>
      <c r="AQ25" s="49">
        <v>0.01</v>
      </c>
      <c r="AR25" s="55">
        <v>0</v>
      </c>
      <c r="AS25" s="49">
        <v>0</v>
      </c>
      <c r="AT25" s="55">
        <v>0</v>
      </c>
      <c r="AU25" s="49">
        <v>0</v>
      </c>
      <c r="AV25" s="55">
        <v>0</v>
      </c>
      <c r="AW25" s="49">
        <v>0</v>
      </c>
      <c r="AX25" s="55"/>
      <c r="AY25" s="49"/>
      <c r="AZ25" s="39"/>
      <c r="BA25" s="39"/>
      <c r="BB25" s="39"/>
      <c r="BC25" s="39" t="s">
        <v>236</v>
      </c>
      <c r="BD25" s="44"/>
      <c r="BE25" s="44"/>
      <c r="BF25" s="118"/>
      <c r="BG25" s="55">
        <v>0.1</v>
      </c>
      <c r="BH25" s="49">
        <v>0.02</v>
      </c>
      <c r="BI25" s="39">
        <v>1</v>
      </c>
      <c r="BJ25" s="39">
        <v>1</v>
      </c>
      <c r="BK25" s="39">
        <v>1</v>
      </c>
      <c r="BL25" s="39">
        <v>0</v>
      </c>
      <c r="BM25" s="39">
        <v>0</v>
      </c>
      <c r="BN25" s="39">
        <v>0</v>
      </c>
      <c r="BO25" s="39">
        <v>0</v>
      </c>
      <c r="BP25" s="39">
        <v>0</v>
      </c>
      <c r="BQ25" s="39">
        <v>0</v>
      </c>
      <c r="BR25" s="39">
        <v>0</v>
      </c>
      <c r="BS25" s="39">
        <v>0</v>
      </c>
      <c r="BT25" s="39">
        <v>1</v>
      </c>
      <c r="BU25" s="39">
        <v>0</v>
      </c>
      <c r="BV25" s="39">
        <v>0</v>
      </c>
      <c r="BW25" s="39">
        <v>0</v>
      </c>
      <c r="BX25" s="39">
        <v>0</v>
      </c>
      <c r="BY25" s="39">
        <v>0</v>
      </c>
      <c r="BZ25" s="39">
        <v>0</v>
      </c>
      <c r="CA25" s="39">
        <v>0</v>
      </c>
      <c r="CB25" s="39">
        <v>0</v>
      </c>
      <c r="CC25" s="39">
        <v>0</v>
      </c>
      <c r="CD25" s="39">
        <v>0</v>
      </c>
      <c r="CE25" s="39">
        <v>0</v>
      </c>
      <c r="CF25" s="39">
        <v>0</v>
      </c>
      <c r="CG25" s="39">
        <v>0</v>
      </c>
      <c r="CH25" s="39">
        <v>0</v>
      </c>
      <c r="CI25" s="39">
        <v>0</v>
      </c>
      <c r="CJ25" s="39">
        <v>0</v>
      </c>
      <c r="CK25" s="39">
        <v>0</v>
      </c>
      <c r="CL25" s="39">
        <v>0</v>
      </c>
      <c r="CM25" s="39">
        <v>0</v>
      </c>
      <c r="CN25" s="39">
        <v>0</v>
      </c>
      <c r="CO25" s="39">
        <v>0</v>
      </c>
      <c r="CP25" s="39">
        <v>0</v>
      </c>
      <c r="CQ25" s="39">
        <v>0</v>
      </c>
      <c r="CR25" s="39">
        <v>0</v>
      </c>
      <c r="CS25" s="44"/>
      <c r="CT25" s="39">
        <v>0</v>
      </c>
      <c r="CU25" s="40">
        <f t="shared" si="0"/>
        <v>0</v>
      </c>
      <c r="CV25" s="39">
        <v>0</v>
      </c>
      <c r="CW25" s="39">
        <v>0</v>
      </c>
      <c r="CX25" s="39">
        <v>0</v>
      </c>
      <c r="CY25" s="39">
        <v>0</v>
      </c>
      <c r="CZ25" s="39">
        <v>0</v>
      </c>
      <c r="DA25" s="39">
        <v>0</v>
      </c>
      <c r="DB25" s="39">
        <v>0</v>
      </c>
      <c r="DC25" s="39">
        <v>0</v>
      </c>
      <c r="DD25" s="39">
        <v>0</v>
      </c>
      <c r="DE25" s="39">
        <v>0</v>
      </c>
      <c r="DF25" s="39">
        <v>0</v>
      </c>
      <c r="DG25" s="39">
        <v>0</v>
      </c>
      <c r="DH25" s="39">
        <v>0</v>
      </c>
      <c r="DI25" s="39">
        <v>0</v>
      </c>
      <c r="DJ25" s="39">
        <v>0</v>
      </c>
      <c r="DK25" s="44"/>
      <c r="DL25" s="44"/>
      <c r="DM25" s="39">
        <v>0</v>
      </c>
      <c r="DN25" s="39">
        <v>0</v>
      </c>
      <c r="DO25" s="39">
        <v>0</v>
      </c>
      <c r="DP25" s="39">
        <v>0</v>
      </c>
      <c r="DQ25" s="39">
        <v>0</v>
      </c>
      <c r="DR25" s="39">
        <v>0</v>
      </c>
      <c r="DS25" s="39">
        <v>0</v>
      </c>
      <c r="DT25" s="39">
        <v>0</v>
      </c>
      <c r="DU25" s="39">
        <v>0</v>
      </c>
      <c r="DV25" s="39">
        <v>0</v>
      </c>
      <c r="DW25" s="39">
        <v>0</v>
      </c>
      <c r="DX25" s="39">
        <v>0</v>
      </c>
      <c r="DY25" s="39">
        <v>0</v>
      </c>
      <c r="DZ25" s="39">
        <v>0</v>
      </c>
      <c r="EA25" s="39">
        <v>0</v>
      </c>
      <c r="EB25" s="39">
        <v>0</v>
      </c>
      <c r="EC25" s="39">
        <v>0</v>
      </c>
      <c r="ED25" s="39">
        <v>0</v>
      </c>
      <c r="EE25" s="39">
        <v>0</v>
      </c>
      <c r="EF25" s="39">
        <v>0</v>
      </c>
      <c r="EG25" s="39">
        <v>0</v>
      </c>
      <c r="EH25" s="39">
        <v>0</v>
      </c>
      <c r="EI25" s="39">
        <v>0</v>
      </c>
      <c r="EJ25" s="39">
        <v>0</v>
      </c>
      <c r="EK25" s="39">
        <v>0</v>
      </c>
      <c r="EL25" s="39">
        <v>0</v>
      </c>
      <c r="EM25" s="39">
        <v>0</v>
      </c>
      <c r="EN25" s="44"/>
      <c r="EO25" s="39">
        <v>0</v>
      </c>
      <c r="EP25" s="39"/>
      <c r="EQ25" s="39">
        <v>0</v>
      </c>
      <c r="ER25" s="39">
        <v>0</v>
      </c>
      <c r="ES25" s="39">
        <v>0</v>
      </c>
      <c r="ET25" s="39">
        <v>0</v>
      </c>
      <c r="EU25" s="39">
        <v>0</v>
      </c>
      <c r="EV25" s="39">
        <v>0</v>
      </c>
      <c r="EW25" s="44"/>
      <c r="EX25" s="39">
        <v>0</v>
      </c>
      <c r="EY25" s="39">
        <v>1</v>
      </c>
      <c r="EZ25" s="39">
        <f t="shared" si="4"/>
        <v>0</v>
      </c>
      <c r="FA25" s="39">
        <v>0.1</v>
      </c>
      <c r="FB25" s="39" t="s">
        <v>9418</v>
      </c>
      <c r="FC25" s="44"/>
      <c r="FD25" s="39">
        <v>0.26</v>
      </c>
      <c r="FE25" s="43" t="s">
        <v>2422</v>
      </c>
      <c r="FF25" s="39">
        <v>38.466000000000001</v>
      </c>
      <c r="FG25" s="39" t="s">
        <v>236</v>
      </c>
      <c r="FH25" s="44"/>
      <c r="FI25" s="44"/>
      <c r="FJ25" s="44"/>
      <c r="FK25" s="44"/>
      <c r="FL25" s="44"/>
      <c r="FM25" s="44"/>
      <c r="FN25" s="44"/>
      <c r="FO25" s="40">
        <v>1</v>
      </c>
      <c r="FP25" s="39" t="s">
        <v>1711</v>
      </c>
      <c r="FQ25" s="39">
        <v>30</v>
      </c>
      <c r="FR25" s="40">
        <v>1</v>
      </c>
      <c r="FS25" s="39" t="s">
        <v>9419</v>
      </c>
      <c r="FT25" s="39">
        <v>10</v>
      </c>
      <c r="FU25" s="39" t="s">
        <v>236</v>
      </c>
      <c r="FV25" s="44"/>
      <c r="FW25" s="44"/>
      <c r="FX25" s="39" t="s">
        <v>236</v>
      </c>
      <c r="FY25" s="44"/>
      <c r="FZ25" s="44"/>
      <c r="GA25" s="39" t="s">
        <v>236</v>
      </c>
      <c r="GB25" s="44"/>
      <c r="GC25" s="44"/>
      <c r="GD25" s="39" t="s">
        <v>236</v>
      </c>
      <c r="GE25" s="44"/>
      <c r="GF25" s="44"/>
      <c r="GG25" s="39" t="s">
        <v>236</v>
      </c>
      <c r="GH25" s="44"/>
      <c r="GI25" s="44"/>
      <c r="GJ25" s="44"/>
      <c r="GK25" s="44"/>
      <c r="GL25" s="44"/>
      <c r="GM25" s="39" t="s">
        <v>236</v>
      </c>
      <c r="GN25" s="44"/>
      <c r="GO25" s="44"/>
      <c r="GP25" s="39" t="s">
        <v>236</v>
      </c>
      <c r="GQ25" s="44"/>
      <c r="GR25" s="44"/>
      <c r="GS25" s="39" t="s">
        <v>236</v>
      </c>
      <c r="GT25" s="44"/>
      <c r="GU25" s="44"/>
      <c r="GV25" s="44"/>
      <c r="GW25" s="44"/>
      <c r="GX25" s="44"/>
      <c r="GY25" s="39" t="s">
        <v>236</v>
      </c>
      <c r="GZ25" s="44"/>
      <c r="HA25" s="44"/>
      <c r="HB25" s="39">
        <v>1</v>
      </c>
      <c r="HC25" s="39" t="s">
        <v>9420</v>
      </c>
      <c r="HD25" s="39">
        <v>6</v>
      </c>
      <c r="HE25" s="44"/>
      <c r="HF25" s="44"/>
      <c r="HG25" s="44"/>
      <c r="HH25" s="44"/>
      <c r="HI25" s="44"/>
      <c r="HJ25" s="44"/>
      <c r="HK25" s="44"/>
      <c r="HL25" s="44"/>
      <c r="HM25" s="44"/>
      <c r="HN25" s="44"/>
      <c r="HO25" s="44"/>
      <c r="HP25" s="44"/>
      <c r="HQ25" s="44"/>
      <c r="HR25" s="44"/>
      <c r="HS25" s="44"/>
      <c r="HT25" s="44"/>
      <c r="HU25" s="44"/>
      <c r="HV25" s="39" t="s">
        <v>236</v>
      </c>
      <c r="HW25" s="44"/>
      <c r="HX25" s="44"/>
      <c r="HY25" s="43" t="s">
        <v>9141</v>
      </c>
      <c r="HZ25" s="39" t="s">
        <v>9421</v>
      </c>
      <c r="IA25" s="44"/>
      <c r="IB25" s="44"/>
      <c r="IC25" s="44"/>
      <c r="ID25" s="44"/>
      <c r="IE25" s="44"/>
      <c r="IF25" s="44"/>
      <c r="IG25" s="39" t="s">
        <v>239</v>
      </c>
      <c r="IH25" s="39">
        <v>0</v>
      </c>
      <c r="II25" s="44"/>
      <c r="IJ25" s="39" t="s">
        <v>9422</v>
      </c>
      <c r="IK25" s="39" t="s">
        <v>9143</v>
      </c>
      <c r="IL25" s="39" t="s">
        <v>9423</v>
      </c>
      <c r="IM25" s="39" t="s">
        <v>9145</v>
      </c>
      <c r="IN25" s="39" t="s">
        <v>2409</v>
      </c>
      <c r="IO25" s="39" t="s">
        <v>2426</v>
      </c>
      <c r="IP25" s="40" t="s">
        <v>2427</v>
      </c>
      <c r="IQ25" s="40" t="s">
        <v>2428</v>
      </c>
      <c r="IR25" s="44"/>
    </row>
    <row r="26" spans="1:252" ht="15.75" customHeight="1" x14ac:dyDescent="0.2">
      <c r="A26" s="44" t="s">
        <v>13014</v>
      </c>
      <c r="B26" s="47" t="s">
        <v>13029</v>
      </c>
      <c r="C26" s="39" t="s">
        <v>2410</v>
      </c>
      <c r="D26" s="39" t="s">
        <v>13161</v>
      </c>
      <c r="E26" s="39" t="s">
        <v>4824</v>
      </c>
      <c r="F26" s="39" t="s">
        <v>9634</v>
      </c>
      <c r="G26" s="39" t="s">
        <v>9635</v>
      </c>
      <c r="H26" s="39" t="s">
        <v>239</v>
      </c>
      <c r="I26" s="39">
        <v>2024</v>
      </c>
      <c r="J26" s="48">
        <v>45397</v>
      </c>
      <c r="K26" s="48">
        <v>45646</v>
      </c>
      <c r="L26" s="44"/>
      <c r="M26" s="44"/>
      <c r="N26" s="44"/>
      <c r="O26" s="44"/>
      <c r="P26" s="44"/>
      <c r="Q26" s="44"/>
      <c r="R26" s="44"/>
      <c r="S26" s="44"/>
      <c r="T26" s="44"/>
      <c r="U26" s="44"/>
      <c r="V26" s="44"/>
      <c r="W26" s="44"/>
      <c r="X26" s="39" t="s">
        <v>9636</v>
      </c>
      <c r="Y26" s="43" t="s">
        <v>9637</v>
      </c>
      <c r="Z26" s="39" t="s">
        <v>9638</v>
      </c>
      <c r="AA26" s="39" t="s">
        <v>9639</v>
      </c>
      <c r="AB26" s="39" t="s">
        <v>9640</v>
      </c>
      <c r="AC26" s="43" t="s">
        <v>9641</v>
      </c>
      <c r="AD26" s="44"/>
      <c r="AE26" s="44"/>
      <c r="AF26" s="39" t="s">
        <v>9642</v>
      </c>
      <c r="AG26" s="39" t="s">
        <v>9643</v>
      </c>
      <c r="AH26" s="39" t="s">
        <v>1394</v>
      </c>
      <c r="AI26" s="39" t="s">
        <v>9644</v>
      </c>
      <c r="AJ26" s="55">
        <v>0.57799999999999996</v>
      </c>
      <c r="AK26" s="49">
        <f t="shared" si="3"/>
        <v>0</v>
      </c>
      <c r="AL26" s="55"/>
      <c r="AM26" s="49"/>
      <c r="AN26" s="49"/>
      <c r="AO26" s="55">
        <v>0.56100000000000005</v>
      </c>
      <c r="AP26" s="49">
        <v>97.06</v>
      </c>
      <c r="AQ26" s="49">
        <v>0.03</v>
      </c>
      <c r="AR26" s="55">
        <v>1.7000000000000001E-2</v>
      </c>
      <c r="AS26" s="49">
        <v>2.94</v>
      </c>
      <c r="AT26" s="55">
        <v>0</v>
      </c>
      <c r="AU26" s="49">
        <v>0</v>
      </c>
      <c r="AV26" s="55">
        <v>0</v>
      </c>
      <c r="AW26" s="49">
        <v>0</v>
      </c>
      <c r="AX26" s="55"/>
      <c r="AY26" s="49"/>
      <c r="AZ26" s="39"/>
      <c r="BA26" s="39"/>
      <c r="BB26" s="39"/>
      <c r="BC26" s="40">
        <v>1</v>
      </c>
      <c r="BD26" s="39" t="s">
        <v>9645</v>
      </c>
      <c r="BE26" s="44"/>
      <c r="BF26" s="55">
        <v>0</v>
      </c>
      <c r="BG26" s="55">
        <v>1.5</v>
      </c>
      <c r="BH26" s="49">
        <v>0.08</v>
      </c>
      <c r="BI26" s="39">
        <v>1</v>
      </c>
      <c r="BJ26" s="39">
        <v>1</v>
      </c>
      <c r="BK26" s="39">
        <v>1</v>
      </c>
      <c r="BL26" s="39">
        <v>0</v>
      </c>
      <c r="BM26" s="39">
        <v>1</v>
      </c>
      <c r="BN26" s="39">
        <v>0</v>
      </c>
      <c r="BO26" s="39">
        <v>0</v>
      </c>
      <c r="BP26" s="39">
        <v>0</v>
      </c>
      <c r="BQ26" s="39">
        <v>0</v>
      </c>
      <c r="BR26" s="39">
        <v>0</v>
      </c>
      <c r="BS26" s="39">
        <v>0</v>
      </c>
      <c r="BT26" s="39">
        <v>0</v>
      </c>
      <c r="BU26" s="39">
        <v>0</v>
      </c>
      <c r="BV26" s="39">
        <v>0</v>
      </c>
      <c r="BW26" s="39">
        <v>0</v>
      </c>
      <c r="BX26" s="39">
        <v>0</v>
      </c>
      <c r="BY26" s="39">
        <v>0</v>
      </c>
      <c r="BZ26" s="39">
        <v>0</v>
      </c>
      <c r="CA26" s="39">
        <v>0</v>
      </c>
      <c r="CB26" s="39">
        <v>0</v>
      </c>
      <c r="CC26" s="39">
        <v>0</v>
      </c>
      <c r="CD26" s="39">
        <v>0</v>
      </c>
      <c r="CE26" s="39">
        <v>0</v>
      </c>
      <c r="CF26" s="39">
        <v>0</v>
      </c>
      <c r="CG26" s="39">
        <v>0</v>
      </c>
      <c r="CH26" s="39">
        <v>0</v>
      </c>
      <c r="CI26" s="39">
        <v>0</v>
      </c>
      <c r="CJ26" s="39">
        <v>0</v>
      </c>
      <c r="CK26" s="39">
        <v>0</v>
      </c>
      <c r="CL26" s="39">
        <v>0</v>
      </c>
      <c r="CM26" s="39">
        <v>0</v>
      </c>
      <c r="CN26" s="39">
        <v>0</v>
      </c>
      <c r="CO26" s="39">
        <v>0</v>
      </c>
      <c r="CP26" s="39">
        <v>0</v>
      </c>
      <c r="CQ26" s="39">
        <v>0</v>
      </c>
      <c r="CR26" s="39">
        <v>0</v>
      </c>
      <c r="CS26" s="44"/>
      <c r="CT26" s="39">
        <v>0</v>
      </c>
      <c r="CU26" s="40">
        <f t="shared" si="0"/>
        <v>0</v>
      </c>
      <c r="CV26" s="39">
        <v>0</v>
      </c>
      <c r="CW26" s="39">
        <v>0</v>
      </c>
      <c r="CX26" s="39">
        <v>0</v>
      </c>
      <c r="CY26" s="39">
        <v>0</v>
      </c>
      <c r="CZ26" s="39">
        <v>0</v>
      </c>
      <c r="DA26" s="39">
        <v>0</v>
      </c>
      <c r="DB26" s="39">
        <v>0</v>
      </c>
      <c r="DC26" s="39">
        <v>0</v>
      </c>
      <c r="DD26" s="39">
        <v>0</v>
      </c>
      <c r="DE26" s="39">
        <v>0</v>
      </c>
      <c r="DF26" s="39">
        <v>0</v>
      </c>
      <c r="DG26" s="39">
        <v>0</v>
      </c>
      <c r="DH26" s="39">
        <v>0</v>
      </c>
      <c r="DI26" s="39">
        <v>0</v>
      </c>
      <c r="DJ26" s="39">
        <v>0</v>
      </c>
      <c r="DK26" s="44"/>
      <c r="DL26" s="44"/>
      <c r="DM26" s="39">
        <v>0</v>
      </c>
      <c r="DN26" s="39">
        <v>0</v>
      </c>
      <c r="DO26" s="39">
        <v>0</v>
      </c>
      <c r="DP26" s="39">
        <v>0</v>
      </c>
      <c r="DQ26" s="39">
        <v>0</v>
      </c>
      <c r="DR26" s="39">
        <v>0</v>
      </c>
      <c r="DS26" s="39">
        <v>0</v>
      </c>
      <c r="DT26" s="39">
        <v>0</v>
      </c>
      <c r="DU26" s="39">
        <v>0</v>
      </c>
      <c r="DV26" s="39">
        <v>0</v>
      </c>
      <c r="DW26" s="39">
        <v>0</v>
      </c>
      <c r="DX26" s="39">
        <v>0</v>
      </c>
      <c r="DY26" s="39">
        <v>0</v>
      </c>
      <c r="DZ26" s="39">
        <v>0</v>
      </c>
      <c r="EA26" s="39">
        <v>0</v>
      </c>
      <c r="EB26" s="39">
        <v>0</v>
      </c>
      <c r="EC26" s="39">
        <v>0</v>
      </c>
      <c r="ED26" s="39">
        <v>0</v>
      </c>
      <c r="EE26" s="39">
        <v>0</v>
      </c>
      <c r="EF26" s="39">
        <v>0</v>
      </c>
      <c r="EG26" s="39">
        <v>0</v>
      </c>
      <c r="EH26" s="39">
        <v>0</v>
      </c>
      <c r="EI26" s="39">
        <v>0</v>
      </c>
      <c r="EJ26" s="39">
        <v>0</v>
      </c>
      <c r="EK26" s="39">
        <v>0</v>
      </c>
      <c r="EL26" s="39">
        <v>0</v>
      </c>
      <c r="EM26" s="39">
        <v>0</v>
      </c>
      <c r="EN26" s="44"/>
      <c r="EO26" s="39">
        <v>0</v>
      </c>
      <c r="EP26" s="39"/>
      <c r="EQ26" s="39">
        <v>0</v>
      </c>
      <c r="ER26" s="39">
        <v>0</v>
      </c>
      <c r="ES26" s="39">
        <v>0</v>
      </c>
      <c r="ET26" s="39">
        <v>0</v>
      </c>
      <c r="EU26" s="39">
        <v>0</v>
      </c>
      <c r="EV26" s="39">
        <v>0</v>
      </c>
      <c r="EW26" s="44"/>
      <c r="EX26" s="39">
        <v>0</v>
      </c>
      <c r="EY26" s="39">
        <v>1</v>
      </c>
      <c r="EZ26" s="39">
        <f t="shared" si="4"/>
        <v>0</v>
      </c>
      <c r="FA26" s="39">
        <v>7.8E-2</v>
      </c>
      <c r="FB26" s="39" t="s">
        <v>9646</v>
      </c>
      <c r="FC26" s="44"/>
      <c r="FD26" s="39">
        <v>0.27</v>
      </c>
      <c r="FE26" s="43" t="s">
        <v>2422</v>
      </c>
      <c r="FF26" s="39">
        <v>34.005000000000003</v>
      </c>
      <c r="FG26" s="39" t="s">
        <v>236</v>
      </c>
      <c r="FH26" s="44"/>
      <c r="FI26" s="44"/>
      <c r="FJ26" s="44"/>
      <c r="FK26" s="44"/>
      <c r="FL26" s="44"/>
      <c r="FM26" s="44"/>
      <c r="FN26" s="39">
        <v>2</v>
      </c>
      <c r="FO26" s="39" t="s">
        <v>236</v>
      </c>
      <c r="FP26" s="44"/>
      <c r="FQ26" s="44"/>
      <c r="FR26" s="40">
        <v>1</v>
      </c>
      <c r="FS26" s="39" t="s">
        <v>9647</v>
      </c>
      <c r="FT26" s="39">
        <v>10</v>
      </c>
      <c r="FU26" s="39" t="s">
        <v>236</v>
      </c>
      <c r="FV26" s="44"/>
      <c r="FW26" s="44"/>
      <c r="FX26" s="39" t="s">
        <v>236</v>
      </c>
      <c r="FY26" s="44"/>
      <c r="FZ26" s="44"/>
      <c r="GA26" s="39" t="s">
        <v>236</v>
      </c>
      <c r="GB26" s="44"/>
      <c r="GC26" s="44"/>
      <c r="GD26" s="39" t="s">
        <v>236</v>
      </c>
      <c r="GE26" s="44"/>
      <c r="GF26" s="44"/>
      <c r="GG26" s="39" t="s">
        <v>236</v>
      </c>
      <c r="GH26" s="44"/>
      <c r="GI26" s="44"/>
      <c r="GJ26" s="44"/>
      <c r="GK26" s="44"/>
      <c r="GL26" s="44"/>
      <c r="GM26" s="39" t="s">
        <v>236</v>
      </c>
      <c r="GN26" s="44"/>
      <c r="GO26" s="44"/>
      <c r="GP26" s="39" t="s">
        <v>236</v>
      </c>
      <c r="GQ26" s="39" t="s">
        <v>9648</v>
      </c>
      <c r="GR26" s="39">
        <v>10</v>
      </c>
      <c r="GS26" s="39" t="s">
        <v>236</v>
      </c>
      <c r="GT26" s="44"/>
      <c r="GU26" s="44"/>
      <c r="GV26" s="44"/>
      <c r="GW26" s="44"/>
      <c r="GX26" s="44"/>
      <c r="GY26" s="39" t="s">
        <v>236</v>
      </c>
      <c r="GZ26" s="44"/>
      <c r="HA26" s="44"/>
      <c r="HB26" s="39">
        <v>1</v>
      </c>
      <c r="HC26" s="39" t="s">
        <v>9649</v>
      </c>
      <c r="HD26" s="39">
        <v>0</v>
      </c>
      <c r="HE26" s="39" t="s">
        <v>236</v>
      </c>
      <c r="HF26" s="44"/>
      <c r="HG26" s="44"/>
      <c r="HH26" s="44"/>
      <c r="HI26" s="44"/>
      <c r="HJ26" s="44"/>
      <c r="HK26" s="44"/>
      <c r="HL26" s="44"/>
      <c r="HM26" s="44"/>
      <c r="HN26" s="44"/>
      <c r="HO26" s="44"/>
      <c r="HP26" s="44"/>
      <c r="HQ26" s="44"/>
      <c r="HR26" s="44"/>
      <c r="HS26" s="44"/>
      <c r="HT26" s="44"/>
      <c r="HU26" s="44"/>
      <c r="HV26" s="39" t="s">
        <v>236</v>
      </c>
      <c r="HW26" s="44"/>
      <c r="HX26" s="44"/>
      <c r="HY26" s="43" t="s">
        <v>9650</v>
      </c>
      <c r="HZ26" s="44"/>
      <c r="IA26" s="44"/>
      <c r="IB26" s="44"/>
      <c r="IC26" s="44"/>
      <c r="ID26" s="44"/>
      <c r="IE26" s="44"/>
      <c r="IF26" s="44"/>
      <c r="IG26" s="39" t="s">
        <v>239</v>
      </c>
      <c r="IH26" s="39">
        <v>0</v>
      </c>
      <c r="II26" s="44"/>
      <c r="IJ26" s="39" t="s">
        <v>9651</v>
      </c>
      <c r="IK26" s="39" t="s">
        <v>9652</v>
      </c>
      <c r="IL26" s="39" t="s">
        <v>9653</v>
      </c>
      <c r="IM26" s="39" t="s">
        <v>9654</v>
      </c>
      <c r="IN26" s="39" t="s">
        <v>2409</v>
      </c>
      <c r="IO26" s="39" t="s">
        <v>2426</v>
      </c>
      <c r="IP26" s="40" t="s">
        <v>2427</v>
      </c>
      <c r="IQ26" s="40" t="s">
        <v>2428</v>
      </c>
      <c r="IR26" s="44"/>
    </row>
    <row r="27" spans="1:252" ht="15.75" customHeight="1" x14ac:dyDescent="0.2">
      <c r="A27" s="44" t="s">
        <v>13014</v>
      </c>
      <c r="B27" s="47" t="s">
        <v>13029</v>
      </c>
      <c r="C27" s="39" t="s">
        <v>2410</v>
      </c>
      <c r="D27" s="39" t="s">
        <v>13161</v>
      </c>
      <c r="E27" s="39" t="s">
        <v>4824</v>
      </c>
      <c r="F27" s="39" t="s">
        <v>9708</v>
      </c>
      <c r="G27" s="39" t="s">
        <v>9709</v>
      </c>
      <c r="H27" s="44"/>
      <c r="I27" s="39">
        <v>2024</v>
      </c>
      <c r="J27" s="48">
        <v>45495</v>
      </c>
      <c r="K27" s="48">
        <v>45646</v>
      </c>
      <c r="L27" s="44"/>
      <c r="M27" s="44"/>
      <c r="N27" s="44"/>
      <c r="O27" s="44"/>
      <c r="P27" s="44"/>
      <c r="Q27" s="44"/>
      <c r="R27" s="44"/>
      <c r="S27" s="44"/>
      <c r="T27" s="44"/>
      <c r="U27" s="44"/>
      <c r="V27" s="44"/>
      <c r="W27" s="44"/>
      <c r="X27" s="39" t="s">
        <v>9710</v>
      </c>
      <c r="Y27" s="43" t="s">
        <v>9711</v>
      </c>
      <c r="Z27" s="39" t="s">
        <v>9712</v>
      </c>
      <c r="AA27" s="43" t="s">
        <v>9713</v>
      </c>
      <c r="AB27" s="39" t="s">
        <v>9714</v>
      </c>
      <c r="AC27" s="43" t="s">
        <v>9715</v>
      </c>
      <c r="AD27" s="44"/>
      <c r="AE27" s="44"/>
      <c r="AF27" s="39" t="s">
        <v>9716</v>
      </c>
      <c r="AG27" s="39" t="s">
        <v>9717</v>
      </c>
      <c r="AH27" s="39" t="s">
        <v>235</v>
      </c>
      <c r="AI27" s="39" t="s">
        <v>9718</v>
      </c>
      <c r="AJ27" s="55">
        <v>0.17599999999999999</v>
      </c>
      <c r="AK27" s="49">
        <f t="shared" si="3"/>
        <v>0</v>
      </c>
      <c r="AL27" s="55"/>
      <c r="AM27" s="49"/>
      <c r="AN27" s="49"/>
      <c r="AO27" s="55">
        <v>0.16600000000000001</v>
      </c>
      <c r="AP27" s="49">
        <v>94.32</v>
      </c>
      <c r="AQ27" s="49">
        <v>4.0000000000000001E-3</v>
      </c>
      <c r="AR27" s="55">
        <v>0.01</v>
      </c>
      <c r="AS27" s="49">
        <v>5.68</v>
      </c>
      <c r="AT27" s="55">
        <v>0</v>
      </c>
      <c r="AU27" s="49">
        <v>0</v>
      </c>
      <c r="AV27" s="55">
        <v>0</v>
      </c>
      <c r="AW27" s="49">
        <v>0</v>
      </c>
      <c r="AX27" s="55"/>
      <c r="AY27" s="49"/>
      <c r="AZ27" s="39"/>
      <c r="BA27" s="39"/>
      <c r="BB27" s="39"/>
      <c r="BC27" s="40">
        <v>1</v>
      </c>
      <c r="BD27" s="39" t="s">
        <v>9719</v>
      </c>
      <c r="BE27" s="44"/>
      <c r="BF27" s="55">
        <v>0.05</v>
      </c>
      <c r="BG27" s="55">
        <v>1.5</v>
      </c>
      <c r="BH27" s="49">
        <v>0.04</v>
      </c>
      <c r="BI27" s="39">
        <v>3</v>
      </c>
      <c r="BJ27" s="39">
        <v>2</v>
      </c>
      <c r="BK27" s="39">
        <v>1</v>
      </c>
      <c r="BL27" s="39">
        <v>0</v>
      </c>
      <c r="BM27" s="39">
        <v>0</v>
      </c>
      <c r="BN27" s="39">
        <v>0</v>
      </c>
      <c r="BO27" s="39">
        <v>0</v>
      </c>
      <c r="BP27" s="39">
        <v>0</v>
      </c>
      <c r="BQ27" s="39">
        <v>0</v>
      </c>
      <c r="BR27" s="39">
        <v>1</v>
      </c>
      <c r="BS27" s="39">
        <v>0</v>
      </c>
      <c r="BT27" s="39">
        <v>0</v>
      </c>
      <c r="BU27" s="39">
        <v>0</v>
      </c>
      <c r="BV27" s="39">
        <v>0</v>
      </c>
      <c r="BW27" s="39">
        <v>0</v>
      </c>
      <c r="BX27" s="39">
        <v>0</v>
      </c>
      <c r="BY27" s="39">
        <v>0</v>
      </c>
      <c r="BZ27" s="39">
        <v>0</v>
      </c>
      <c r="CA27" s="39">
        <v>0</v>
      </c>
      <c r="CB27" s="39">
        <v>0</v>
      </c>
      <c r="CC27" s="39">
        <v>0</v>
      </c>
      <c r="CD27" s="39">
        <v>0</v>
      </c>
      <c r="CE27" s="39">
        <v>0</v>
      </c>
      <c r="CF27" s="39">
        <v>0</v>
      </c>
      <c r="CG27" s="39">
        <v>0</v>
      </c>
      <c r="CH27" s="39">
        <v>0</v>
      </c>
      <c r="CI27" s="39">
        <v>0</v>
      </c>
      <c r="CJ27" s="39">
        <v>0</v>
      </c>
      <c r="CK27" s="39">
        <v>0</v>
      </c>
      <c r="CL27" s="39">
        <v>0</v>
      </c>
      <c r="CM27" s="39">
        <v>0</v>
      </c>
      <c r="CN27" s="39">
        <v>0</v>
      </c>
      <c r="CO27" s="39">
        <v>0</v>
      </c>
      <c r="CP27" s="39">
        <v>0</v>
      </c>
      <c r="CQ27" s="39">
        <v>0</v>
      </c>
      <c r="CR27" s="39">
        <v>0</v>
      </c>
      <c r="CS27" s="44"/>
      <c r="CT27" s="39">
        <v>0</v>
      </c>
      <c r="CU27" s="40">
        <f t="shared" si="0"/>
        <v>0</v>
      </c>
      <c r="CV27" s="39">
        <v>0</v>
      </c>
      <c r="CW27" s="39">
        <v>0</v>
      </c>
      <c r="CX27" s="39">
        <v>0</v>
      </c>
      <c r="CY27" s="39">
        <v>0</v>
      </c>
      <c r="CZ27" s="39">
        <v>0</v>
      </c>
      <c r="DA27" s="39">
        <v>0</v>
      </c>
      <c r="DB27" s="39">
        <v>0</v>
      </c>
      <c r="DC27" s="39">
        <v>0</v>
      </c>
      <c r="DD27" s="39">
        <v>0</v>
      </c>
      <c r="DE27" s="39">
        <v>0</v>
      </c>
      <c r="DF27" s="39">
        <v>0</v>
      </c>
      <c r="DG27" s="39">
        <v>0</v>
      </c>
      <c r="DH27" s="39">
        <v>0</v>
      </c>
      <c r="DI27" s="39">
        <v>0</v>
      </c>
      <c r="DJ27" s="39">
        <v>0</v>
      </c>
      <c r="DK27" s="44"/>
      <c r="DL27" s="44"/>
      <c r="DM27" s="39">
        <v>0</v>
      </c>
      <c r="DN27" s="39">
        <v>0</v>
      </c>
      <c r="DO27" s="39">
        <v>0</v>
      </c>
      <c r="DP27" s="39">
        <v>0</v>
      </c>
      <c r="DQ27" s="39">
        <v>0</v>
      </c>
      <c r="DR27" s="39">
        <v>0</v>
      </c>
      <c r="DS27" s="39">
        <v>0</v>
      </c>
      <c r="DT27" s="39">
        <v>0</v>
      </c>
      <c r="DU27" s="39">
        <v>0</v>
      </c>
      <c r="DV27" s="39">
        <v>0</v>
      </c>
      <c r="DW27" s="39">
        <v>0</v>
      </c>
      <c r="DX27" s="39">
        <v>0</v>
      </c>
      <c r="DY27" s="39">
        <v>0</v>
      </c>
      <c r="DZ27" s="39">
        <v>0</v>
      </c>
      <c r="EA27" s="39">
        <v>0</v>
      </c>
      <c r="EB27" s="39">
        <v>0</v>
      </c>
      <c r="EC27" s="39">
        <v>0</v>
      </c>
      <c r="ED27" s="39">
        <v>0</v>
      </c>
      <c r="EE27" s="39">
        <v>0</v>
      </c>
      <c r="EF27" s="39">
        <v>0</v>
      </c>
      <c r="EG27" s="39">
        <v>0</v>
      </c>
      <c r="EH27" s="39">
        <v>0</v>
      </c>
      <c r="EI27" s="39">
        <v>0</v>
      </c>
      <c r="EJ27" s="39">
        <v>0</v>
      </c>
      <c r="EK27" s="39">
        <v>0</v>
      </c>
      <c r="EL27" s="39">
        <v>0</v>
      </c>
      <c r="EM27" s="39">
        <v>0</v>
      </c>
      <c r="EN27" s="44"/>
      <c r="EO27" s="39">
        <v>0</v>
      </c>
      <c r="EP27" s="39"/>
      <c r="EQ27" s="39">
        <v>0</v>
      </c>
      <c r="ER27" s="39">
        <v>0</v>
      </c>
      <c r="ES27" s="39">
        <v>0</v>
      </c>
      <c r="ET27" s="39">
        <v>0</v>
      </c>
      <c r="EU27" s="39">
        <v>0</v>
      </c>
      <c r="EV27" s="39">
        <v>0</v>
      </c>
      <c r="EW27" s="44"/>
      <c r="EX27" s="39">
        <v>0</v>
      </c>
      <c r="EY27" s="39">
        <v>1</v>
      </c>
      <c r="EZ27" s="39">
        <f t="shared" si="4"/>
        <v>0</v>
      </c>
      <c r="FA27" s="39">
        <v>9.8000000000000004E-2</v>
      </c>
      <c r="FB27" s="39" t="s">
        <v>9720</v>
      </c>
      <c r="FC27" s="44"/>
      <c r="FD27" s="39">
        <v>0</v>
      </c>
      <c r="FE27" s="43" t="s">
        <v>2422</v>
      </c>
      <c r="FF27" s="39">
        <v>48.5</v>
      </c>
      <c r="FG27" s="39" t="s">
        <v>236</v>
      </c>
      <c r="FH27" s="44"/>
      <c r="FI27" s="44"/>
      <c r="FJ27" s="44"/>
      <c r="FK27" s="44"/>
      <c r="FL27" s="44"/>
      <c r="FM27" s="44"/>
      <c r="FN27" s="44"/>
      <c r="FO27" s="39" t="s">
        <v>236</v>
      </c>
      <c r="FP27" s="44"/>
      <c r="FQ27" s="44"/>
      <c r="FR27" s="40">
        <v>1</v>
      </c>
      <c r="FS27" s="39" t="s">
        <v>442</v>
      </c>
      <c r="FT27" s="39">
        <v>536</v>
      </c>
      <c r="FU27" s="39" t="s">
        <v>236</v>
      </c>
      <c r="FV27" s="44"/>
      <c r="FW27" s="44"/>
      <c r="FX27" s="39" t="s">
        <v>236</v>
      </c>
      <c r="FY27" s="44"/>
      <c r="FZ27" s="44"/>
      <c r="GA27" s="39" t="s">
        <v>236</v>
      </c>
      <c r="GB27" s="44"/>
      <c r="GC27" s="44"/>
      <c r="GD27" s="39" t="s">
        <v>236</v>
      </c>
      <c r="GE27" s="44"/>
      <c r="GF27" s="44"/>
      <c r="GG27" s="39" t="s">
        <v>236</v>
      </c>
      <c r="GH27" s="44"/>
      <c r="GI27" s="44"/>
      <c r="GJ27" s="44"/>
      <c r="GK27" s="44"/>
      <c r="GL27" s="44"/>
      <c r="GM27" s="39" t="s">
        <v>236</v>
      </c>
      <c r="GN27" s="44"/>
      <c r="GO27" s="44"/>
      <c r="GP27" s="40">
        <v>1</v>
      </c>
      <c r="GQ27" s="39" t="s">
        <v>935</v>
      </c>
      <c r="GR27" s="39">
        <v>536</v>
      </c>
      <c r="GS27" s="39" t="s">
        <v>236</v>
      </c>
      <c r="GT27" s="44"/>
      <c r="GU27" s="44"/>
      <c r="GV27" s="44"/>
      <c r="GW27" s="44"/>
      <c r="GX27" s="44"/>
      <c r="GY27" s="39" t="s">
        <v>236</v>
      </c>
      <c r="GZ27" s="44"/>
      <c r="HA27" s="44"/>
      <c r="HB27" s="39">
        <v>1</v>
      </c>
      <c r="HC27" s="39" t="s">
        <v>9721</v>
      </c>
      <c r="HD27" s="39">
        <v>6</v>
      </c>
      <c r="HE27" s="39" t="s">
        <v>236</v>
      </c>
      <c r="HF27" s="44"/>
      <c r="HG27" s="44"/>
      <c r="HH27" s="44"/>
      <c r="HI27" s="44"/>
      <c r="HJ27" s="44"/>
      <c r="HK27" s="44"/>
      <c r="HL27" s="44"/>
      <c r="HM27" s="44"/>
      <c r="HN27" s="44"/>
      <c r="HO27" s="44"/>
      <c r="HP27" s="44"/>
      <c r="HQ27" s="44"/>
      <c r="HR27" s="44"/>
      <c r="HS27" s="44"/>
      <c r="HT27" s="44"/>
      <c r="HU27" s="44"/>
      <c r="HV27" s="39" t="s">
        <v>236</v>
      </c>
      <c r="HW27" s="44"/>
      <c r="HX27" s="44"/>
      <c r="HY27" s="43" t="s">
        <v>9722</v>
      </c>
      <c r="HZ27" s="44"/>
      <c r="IA27" s="44"/>
      <c r="IB27" s="44"/>
      <c r="IC27" s="44"/>
      <c r="ID27" s="44"/>
      <c r="IE27" s="44"/>
      <c r="IF27" s="44"/>
      <c r="IG27" s="39" t="s">
        <v>239</v>
      </c>
      <c r="IH27" s="39">
        <v>0</v>
      </c>
      <c r="II27" s="44"/>
      <c r="IJ27" s="39" t="s">
        <v>9723</v>
      </c>
      <c r="IK27" s="39" t="s">
        <v>9724</v>
      </c>
      <c r="IL27" s="39" t="s">
        <v>9725</v>
      </c>
      <c r="IM27" s="39" t="s">
        <v>9726</v>
      </c>
      <c r="IN27" s="39" t="s">
        <v>2409</v>
      </c>
      <c r="IO27" s="39" t="s">
        <v>2426</v>
      </c>
      <c r="IP27" s="40" t="s">
        <v>2427</v>
      </c>
      <c r="IQ27" s="40" t="s">
        <v>2428</v>
      </c>
      <c r="IR27" s="44"/>
    </row>
    <row r="28" spans="1:252" ht="15.75" customHeight="1" x14ac:dyDescent="0.2">
      <c r="A28" s="44" t="s">
        <v>13014</v>
      </c>
      <c r="B28" s="47" t="s">
        <v>13029</v>
      </c>
      <c r="C28" s="39" t="s">
        <v>2410</v>
      </c>
      <c r="D28" s="39" t="s">
        <v>13161</v>
      </c>
      <c r="E28" s="39" t="s">
        <v>4767</v>
      </c>
      <c r="F28" s="39" t="s">
        <v>9827</v>
      </c>
      <c r="G28" s="39" t="s">
        <v>9828</v>
      </c>
      <c r="H28" s="39" t="s">
        <v>9828</v>
      </c>
      <c r="I28" s="39">
        <v>2024</v>
      </c>
      <c r="J28" s="48">
        <v>45292</v>
      </c>
      <c r="K28" s="48">
        <v>45657</v>
      </c>
      <c r="L28" s="44"/>
      <c r="M28" s="44"/>
      <c r="N28" s="44"/>
      <c r="O28" s="44"/>
      <c r="P28" s="44"/>
      <c r="Q28" s="44"/>
      <c r="R28" s="44"/>
      <c r="S28" s="44"/>
      <c r="T28" s="44"/>
      <c r="U28" s="44"/>
      <c r="V28" s="44"/>
      <c r="W28" s="44"/>
      <c r="X28" s="39" t="s">
        <v>9829</v>
      </c>
      <c r="Y28" s="39" t="s">
        <v>9830</v>
      </c>
      <c r="Z28" s="39" t="s">
        <v>9831</v>
      </c>
      <c r="AA28" s="39" t="s">
        <v>9832</v>
      </c>
      <c r="AB28" s="39" t="s">
        <v>9833</v>
      </c>
      <c r="AC28" s="43" t="s">
        <v>9834</v>
      </c>
      <c r="AD28" s="39" t="s">
        <v>9835</v>
      </c>
      <c r="AE28" s="39" t="s">
        <v>9836</v>
      </c>
      <c r="AF28" s="39" t="s">
        <v>9837</v>
      </c>
      <c r="AG28" s="39" t="s">
        <v>9838</v>
      </c>
      <c r="AH28" s="39" t="s">
        <v>1394</v>
      </c>
      <c r="AI28" s="39" t="s">
        <v>9838</v>
      </c>
      <c r="AJ28" s="55">
        <v>2.2240000000000002</v>
      </c>
      <c r="AK28" s="49">
        <f t="shared" si="3"/>
        <v>0</v>
      </c>
      <c r="AL28" s="55"/>
      <c r="AM28" s="49"/>
      <c r="AN28" s="49"/>
      <c r="AO28" s="55">
        <v>2.2240000000000002</v>
      </c>
      <c r="AP28" s="49">
        <v>100</v>
      </c>
      <c r="AQ28" s="49">
        <v>0.2</v>
      </c>
      <c r="AR28" s="55">
        <v>0</v>
      </c>
      <c r="AS28" s="49">
        <v>0</v>
      </c>
      <c r="AT28" s="55">
        <v>0</v>
      </c>
      <c r="AU28" s="49">
        <v>0</v>
      </c>
      <c r="AV28" s="55">
        <v>0</v>
      </c>
      <c r="AW28" s="49">
        <v>0</v>
      </c>
      <c r="AX28" s="55"/>
      <c r="AY28" s="49"/>
      <c r="AZ28" s="39"/>
      <c r="BA28" s="39"/>
      <c r="BB28" s="39"/>
      <c r="BC28" s="39" t="s">
        <v>236</v>
      </c>
      <c r="BD28" s="44"/>
      <c r="BE28" s="44"/>
      <c r="BF28" s="118"/>
      <c r="BG28" s="55">
        <v>3.9620000000000002</v>
      </c>
      <c r="BH28" s="49">
        <v>0.4</v>
      </c>
      <c r="BI28" s="39">
        <v>2</v>
      </c>
      <c r="BJ28" s="39">
        <v>1</v>
      </c>
      <c r="BK28" s="39">
        <v>1</v>
      </c>
      <c r="BL28" s="39">
        <v>0</v>
      </c>
      <c r="BM28" s="39">
        <v>0</v>
      </c>
      <c r="BN28" s="39">
        <v>0</v>
      </c>
      <c r="BO28" s="39">
        <v>0</v>
      </c>
      <c r="BP28" s="39">
        <v>0</v>
      </c>
      <c r="BQ28" s="39">
        <v>0</v>
      </c>
      <c r="BR28" s="39">
        <v>0</v>
      </c>
      <c r="BS28" s="39">
        <v>0</v>
      </c>
      <c r="BT28" s="39">
        <v>0</v>
      </c>
      <c r="BU28" s="39">
        <v>0</v>
      </c>
      <c r="BV28" s="39">
        <v>1</v>
      </c>
      <c r="BW28" s="39">
        <v>0</v>
      </c>
      <c r="BX28" s="39">
        <v>0</v>
      </c>
      <c r="BY28" s="39">
        <v>0</v>
      </c>
      <c r="BZ28" s="39">
        <v>0</v>
      </c>
      <c r="CA28" s="39">
        <v>0</v>
      </c>
      <c r="CB28" s="39">
        <v>0</v>
      </c>
      <c r="CC28" s="39">
        <v>0</v>
      </c>
      <c r="CD28" s="39">
        <v>0</v>
      </c>
      <c r="CE28" s="39">
        <v>0</v>
      </c>
      <c r="CF28" s="39">
        <v>0</v>
      </c>
      <c r="CG28" s="39">
        <v>0</v>
      </c>
      <c r="CH28" s="39">
        <v>0</v>
      </c>
      <c r="CI28" s="39">
        <v>0</v>
      </c>
      <c r="CJ28" s="39">
        <v>0</v>
      </c>
      <c r="CK28" s="39">
        <v>0</v>
      </c>
      <c r="CL28" s="39">
        <v>0</v>
      </c>
      <c r="CM28" s="39">
        <v>0</v>
      </c>
      <c r="CN28" s="39">
        <v>0</v>
      </c>
      <c r="CO28" s="39">
        <v>0</v>
      </c>
      <c r="CP28" s="39">
        <v>0</v>
      </c>
      <c r="CQ28" s="39">
        <v>0</v>
      </c>
      <c r="CR28" s="39">
        <v>0</v>
      </c>
      <c r="CS28" s="44"/>
      <c r="CT28" s="39">
        <v>0</v>
      </c>
      <c r="CU28" s="40">
        <f t="shared" si="0"/>
        <v>0</v>
      </c>
      <c r="CV28" s="39">
        <v>0</v>
      </c>
      <c r="CW28" s="39">
        <v>0</v>
      </c>
      <c r="CX28" s="39">
        <v>0</v>
      </c>
      <c r="CY28" s="39">
        <v>0</v>
      </c>
      <c r="CZ28" s="39">
        <v>0</v>
      </c>
      <c r="DA28" s="39">
        <v>0</v>
      </c>
      <c r="DB28" s="39">
        <v>0</v>
      </c>
      <c r="DC28" s="39">
        <v>0</v>
      </c>
      <c r="DD28" s="39">
        <v>0</v>
      </c>
      <c r="DE28" s="39">
        <v>0</v>
      </c>
      <c r="DF28" s="39">
        <v>0</v>
      </c>
      <c r="DG28" s="39">
        <v>0</v>
      </c>
      <c r="DH28" s="39">
        <v>0</v>
      </c>
      <c r="DI28" s="39">
        <v>0</v>
      </c>
      <c r="DJ28" s="39">
        <v>0</v>
      </c>
      <c r="DK28" s="44"/>
      <c r="DL28" s="44"/>
      <c r="DM28" s="39">
        <v>0</v>
      </c>
      <c r="DN28" s="39">
        <v>0</v>
      </c>
      <c r="DO28" s="39">
        <v>0</v>
      </c>
      <c r="DP28" s="39">
        <v>0</v>
      </c>
      <c r="DQ28" s="39">
        <v>0</v>
      </c>
      <c r="DR28" s="39">
        <v>0</v>
      </c>
      <c r="DS28" s="39">
        <v>0</v>
      </c>
      <c r="DT28" s="39">
        <v>0</v>
      </c>
      <c r="DU28" s="39">
        <v>0</v>
      </c>
      <c r="DV28" s="39">
        <v>0</v>
      </c>
      <c r="DW28" s="39">
        <v>0</v>
      </c>
      <c r="DX28" s="39">
        <v>0</v>
      </c>
      <c r="DY28" s="39">
        <v>0</v>
      </c>
      <c r="DZ28" s="39">
        <v>0</v>
      </c>
      <c r="EA28" s="39">
        <v>0</v>
      </c>
      <c r="EB28" s="39">
        <v>0</v>
      </c>
      <c r="EC28" s="39">
        <v>0</v>
      </c>
      <c r="ED28" s="39">
        <v>0</v>
      </c>
      <c r="EE28" s="39">
        <v>0</v>
      </c>
      <c r="EF28" s="39">
        <v>0</v>
      </c>
      <c r="EG28" s="39">
        <v>0</v>
      </c>
      <c r="EH28" s="39">
        <v>0</v>
      </c>
      <c r="EI28" s="39">
        <v>0</v>
      </c>
      <c r="EJ28" s="39">
        <v>0</v>
      </c>
      <c r="EK28" s="39">
        <v>0</v>
      </c>
      <c r="EL28" s="39">
        <v>0</v>
      </c>
      <c r="EM28" s="39">
        <v>0</v>
      </c>
      <c r="EN28" s="44"/>
      <c r="EO28" s="39">
        <v>0</v>
      </c>
      <c r="EP28" s="39"/>
      <c r="EQ28" s="39">
        <v>0</v>
      </c>
      <c r="ER28" s="39">
        <v>0</v>
      </c>
      <c r="ES28" s="39">
        <v>0</v>
      </c>
      <c r="ET28" s="39">
        <v>0</v>
      </c>
      <c r="EU28" s="39">
        <v>0</v>
      </c>
      <c r="EV28" s="39">
        <v>0</v>
      </c>
      <c r="EW28" s="44"/>
      <c r="EX28" s="39">
        <v>0</v>
      </c>
      <c r="EY28" s="39">
        <v>1</v>
      </c>
      <c r="EZ28" s="39">
        <f t="shared" si="4"/>
        <v>0</v>
      </c>
      <c r="FA28" s="39">
        <v>0.627</v>
      </c>
      <c r="FB28" s="39" t="s">
        <v>9839</v>
      </c>
      <c r="FC28" s="44"/>
      <c r="FD28" s="39">
        <v>3.6</v>
      </c>
      <c r="FE28" s="43" t="s">
        <v>2422</v>
      </c>
      <c r="FF28" s="39">
        <v>17.379000000000001</v>
      </c>
      <c r="FG28" s="39" t="s">
        <v>236</v>
      </c>
      <c r="FH28" s="44"/>
      <c r="FI28" s="44"/>
      <c r="FJ28" s="44"/>
      <c r="FK28" s="44"/>
      <c r="FL28" s="44"/>
      <c r="FM28" s="44"/>
      <c r="FN28" s="39">
        <v>6</v>
      </c>
      <c r="FO28" s="39" t="s">
        <v>236</v>
      </c>
      <c r="FP28" s="44"/>
      <c r="FQ28" s="44"/>
      <c r="FR28" s="40">
        <v>1</v>
      </c>
      <c r="FS28" s="39" t="s">
        <v>9840</v>
      </c>
      <c r="FT28" s="39">
        <v>50</v>
      </c>
      <c r="FU28" s="39" t="s">
        <v>236</v>
      </c>
      <c r="FV28" s="44"/>
      <c r="FW28" s="44"/>
      <c r="FX28" s="39" t="s">
        <v>236</v>
      </c>
      <c r="FY28" s="44"/>
      <c r="FZ28" s="44"/>
      <c r="GA28" s="39" t="s">
        <v>236</v>
      </c>
      <c r="GB28" s="44"/>
      <c r="GC28" s="44"/>
      <c r="GD28" s="39" t="s">
        <v>236</v>
      </c>
      <c r="GE28" s="44"/>
      <c r="GF28" s="44"/>
      <c r="GG28" s="39" t="s">
        <v>236</v>
      </c>
      <c r="GH28" s="44"/>
      <c r="GI28" s="44"/>
      <c r="GJ28" s="44"/>
      <c r="GK28" s="44"/>
      <c r="GL28" s="44"/>
      <c r="GM28" s="39" t="s">
        <v>236</v>
      </c>
      <c r="GN28" s="44"/>
      <c r="GO28" s="44"/>
      <c r="GP28" s="40">
        <v>1</v>
      </c>
      <c r="GQ28" s="39" t="s">
        <v>9841</v>
      </c>
      <c r="GR28" s="39">
        <v>50</v>
      </c>
      <c r="GS28" s="39" t="s">
        <v>236</v>
      </c>
      <c r="GT28" s="44"/>
      <c r="GU28" s="44"/>
      <c r="GV28" s="44"/>
      <c r="GW28" s="44"/>
      <c r="GX28" s="44"/>
      <c r="GY28" s="39" t="s">
        <v>236</v>
      </c>
      <c r="GZ28" s="44"/>
      <c r="HA28" s="44"/>
      <c r="HB28" s="39" t="s">
        <v>236</v>
      </c>
      <c r="HC28" s="44"/>
      <c r="HD28" s="44"/>
      <c r="HE28" s="39" t="s">
        <v>243</v>
      </c>
      <c r="HF28" s="39" t="s">
        <v>9842</v>
      </c>
      <c r="HG28" s="39">
        <v>6</v>
      </c>
      <c r="HH28" s="44"/>
      <c r="HI28" s="44"/>
      <c r="HJ28" s="44"/>
      <c r="HK28" s="44"/>
      <c r="HL28" s="44"/>
      <c r="HM28" s="44"/>
      <c r="HN28" s="44"/>
      <c r="HO28" s="44"/>
      <c r="HP28" s="44"/>
      <c r="HQ28" s="44"/>
      <c r="HR28" s="44"/>
      <c r="HS28" s="44"/>
      <c r="HT28" s="44"/>
      <c r="HU28" s="44"/>
      <c r="HV28" s="39" t="s">
        <v>236</v>
      </c>
      <c r="HW28" s="44"/>
      <c r="HX28" s="44"/>
      <c r="HY28" s="43" t="s">
        <v>9843</v>
      </c>
      <c r="HZ28" s="39" t="s">
        <v>9844</v>
      </c>
      <c r="IA28" s="44"/>
      <c r="IB28" s="44"/>
      <c r="IC28" s="44"/>
      <c r="ID28" s="44"/>
      <c r="IE28" s="44"/>
      <c r="IF28" s="44"/>
      <c r="IG28" s="39" t="s">
        <v>239</v>
      </c>
      <c r="IH28" s="39">
        <v>0</v>
      </c>
      <c r="II28" s="44"/>
      <c r="IJ28" s="39" t="s">
        <v>9845</v>
      </c>
      <c r="IK28" s="39" t="s">
        <v>9846</v>
      </c>
      <c r="IL28" s="39" t="s">
        <v>9847</v>
      </c>
      <c r="IM28" s="39" t="s">
        <v>9848</v>
      </c>
      <c r="IN28" s="39" t="s">
        <v>2409</v>
      </c>
      <c r="IO28" s="39" t="s">
        <v>2426</v>
      </c>
      <c r="IP28" s="40" t="s">
        <v>2427</v>
      </c>
      <c r="IQ28" s="40" t="s">
        <v>2428</v>
      </c>
      <c r="IR28" s="44"/>
    </row>
    <row r="29" spans="1:252" ht="15.75" customHeight="1" x14ac:dyDescent="0.2">
      <c r="A29" s="44" t="s">
        <v>13014</v>
      </c>
      <c r="B29" s="47" t="s">
        <v>13029</v>
      </c>
      <c r="C29" s="39" t="s">
        <v>2410</v>
      </c>
      <c r="D29" s="39" t="s">
        <v>13161</v>
      </c>
      <c r="E29" s="39" t="s">
        <v>4824</v>
      </c>
      <c r="F29" s="39" t="s">
        <v>10485</v>
      </c>
      <c r="G29" s="39" t="s">
        <v>10486</v>
      </c>
      <c r="H29" s="44"/>
      <c r="I29" s="39">
        <v>2018</v>
      </c>
      <c r="J29" s="48">
        <v>45457</v>
      </c>
      <c r="K29" s="48">
        <v>45535</v>
      </c>
      <c r="L29" s="44"/>
      <c r="M29" s="44"/>
      <c r="N29" s="44"/>
      <c r="O29" s="44"/>
      <c r="P29" s="44"/>
      <c r="Q29" s="44"/>
      <c r="R29" s="44"/>
      <c r="S29" s="44"/>
      <c r="T29" s="44"/>
      <c r="U29" s="44"/>
      <c r="V29" s="44"/>
      <c r="W29" s="44"/>
      <c r="X29" s="39" t="s">
        <v>10487</v>
      </c>
      <c r="Y29" s="43" t="s">
        <v>10488</v>
      </c>
      <c r="Z29" s="39" t="s">
        <v>10489</v>
      </c>
      <c r="AA29" s="43" t="s">
        <v>10490</v>
      </c>
      <c r="AB29" s="39" t="s">
        <v>10491</v>
      </c>
      <c r="AC29" s="43" t="s">
        <v>10492</v>
      </c>
      <c r="AD29" s="44"/>
      <c r="AE29" s="44"/>
      <c r="AF29" s="39" t="s">
        <v>10493</v>
      </c>
      <c r="AG29" s="39" t="s">
        <v>10493</v>
      </c>
      <c r="AH29" s="39" t="s">
        <v>1394</v>
      </c>
      <c r="AI29" s="39" t="s">
        <v>10494</v>
      </c>
      <c r="AJ29" s="55">
        <v>0.2</v>
      </c>
      <c r="AK29" s="49">
        <f t="shared" si="3"/>
        <v>0</v>
      </c>
      <c r="AL29" s="55"/>
      <c r="AM29" s="49"/>
      <c r="AN29" s="49"/>
      <c r="AO29" s="55">
        <v>0.1</v>
      </c>
      <c r="AP29" s="49">
        <v>50</v>
      </c>
      <c r="AQ29" s="49">
        <v>0.01</v>
      </c>
      <c r="AR29" s="55">
        <v>0.1</v>
      </c>
      <c r="AS29" s="49">
        <v>50</v>
      </c>
      <c r="AT29" s="55">
        <v>0</v>
      </c>
      <c r="AU29" s="49">
        <v>0</v>
      </c>
      <c r="AV29" s="55">
        <v>0</v>
      </c>
      <c r="AW29" s="49">
        <v>0</v>
      </c>
      <c r="AX29" s="55"/>
      <c r="AY29" s="49"/>
      <c r="AZ29" s="39"/>
      <c r="BA29" s="39"/>
      <c r="BB29" s="39"/>
      <c r="BC29" s="39" t="s">
        <v>236</v>
      </c>
      <c r="BD29" s="44"/>
      <c r="BE29" s="44"/>
      <c r="BF29" s="118"/>
      <c r="BG29" s="55">
        <v>3</v>
      </c>
      <c r="BH29" s="49">
        <v>0.35</v>
      </c>
      <c r="BI29" s="39">
        <v>1</v>
      </c>
      <c r="BJ29" s="39">
        <v>1</v>
      </c>
      <c r="BK29" s="39">
        <v>1</v>
      </c>
      <c r="BL29" s="39">
        <v>0</v>
      </c>
      <c r="BM29" s="39">
        <v>1</v>
      </c>
      <c r="BN29" s="39">
        <v>0</v>
      </c>
      <c r="BO29" s="39">
        <v>0</v>
      </c>
      <c r="BP29" s="39">
        <v>0</v>
      </c>
      <c r="BQ29" s="39">
        <v>0</v>
      </c>
      <c r="BR29" s="39">
        <v>0</v>
      </c>
      <c r="BS29" s="39">
        <v>0</v>
      </c>
      <c r="BT29" s="39">
        <v>0</v>
      </c>
      <c r="BU29" s="39">
        <v>0</v>
      </c>
      <c r="BV29" s="39">
        <v>0</v>
      </c>
      <c r="BW29" s="39">
        <v>0</v>
      </c>
      <c r="BX29" s="39">
        <v>0</v>
      </c>
      <c r="BY29" s="39">
        <v>0</v>
      </c>
      <c r="BZ29" s="39">
        <v>0</v>
      </c>
      <c r="CA29" s="39">
        <v>0</v>
      </c>
      <c r="CB29" s="39">
        <v>0</v>
      </c>
      <c r="CC29" s="39">
        <v>0</v>
      </c>
      <c r="CD29" s="39">
        <v>0</v>
      </c>
      <c r="CE29" s="39">
        <v>0</v>
      </c>
      <c r="CF29" s="39">
        <v>0</v>
      </c>
      <c r="CG29" s="39">
        <v>0</v>
      </c>
      <c r="CH29" s="39">
        <v>0</v>
      </c>
      <c r="CI29" s="39">
        <v>0</v>
      </c>
      <c r="CJ29" s="39">
        <v>0</v>
      </c>
      <c r="CK29" s="39">
        <v>0</v>
      </c>
      <c r="CL29" s="39">
        <v>0</v>
      </c>
      <c r="CM29" s="39">
        <v>0</v>
      </c>
      <c r="CN29" s="39">
        <v>0</v>
      </c>
      <c r="CO29" s="39">
        <v>0</v>
      </c>
      <c r="CP29" s="39">
        <v>0</v>
      </c>
      <c r="CQ29" s="39">
        <v>0</v>
      </c>
      <c r="CR29" s="39">
        <v>0</v>
      </c>
      <c r="CS29" s="44"/>
      <c r="CT29" s="39">
        <v>0</v>
      </c>
      <c r="CU29" s="40">
        <f t="shared" si="0"/>
        <v>0</v>
      </c>
      <c r="CV29" s="39">
        <v>0</v>
      </c>
      <c r="CW29" s="39">
        <v>0</v>
      </c>
      <c r="CX29" s="39">
        <v>0</v>
      </c>
      <c r="CY29" s="39">
        <v>0</v>
      </c>
      <c r="CZ29" s="39">
        <v>0</v>
      </c>
      <c r="DA29" s="39">
        <v>0</v>
      </c>
      <c r="DB29" s="39">
        <v>0</v>
      </c>
      <c r="DC29" s="39">
        <v>0</v>
      </c>
      <c r="DD29" s="39">
        <v>0</v>
      </c>
      <c r="DE29" s="39">
        <v>0</v>
      </c>
      <c r="DF29" s="39">
        <v>0</v>
      </c>
      <c r="DG29" s="39">
        <v>0</v>
      </c>
      <c r="DH29" s="39">
        <v>0</v>
      </c>
      <c r="DI29" s="39">
        <v>0</v>
      </c>
      <c r="DJ29" s="39">
        <v>0</v>
      </c>
      <c r="DK29" s="44"/>
      <c r="DL29" s="44"/>
      <c r="DM29" s="39">
        <v>0</v>
      </c>
      <c r="DN29" s="39">
        <v>0</v>
      </c>
      <c r="DO29" s="39">
        <v>0</v>
      </c>
      <c r="DP29" s="39">
        <v>0</v>
      </c>
      <c r="DQ29" s="39">
        <v>0</v>
      </c>
      <c r="DR29" s="39">
        <v>0</v>
      </c>
      <c r="DS29" s="39">
        <v>0</v>
      </c>
      <c r="DT29" s="39">
        <v>0</v>
      </c>
      <c r="DU29" s="39">
        <v>0</v>
      </c>
      <c r="DV29" s="39">
        <v>0</v>
      </c>
      <c r="DW29" s="39">
        <v>0</v>
      </c>
      <c r="DX29" s="39">
        <v>0</v>
      </c>
      <c r="DY29" s="39">
        <v>0</v>
      </c>
      <c r="DZ29" s="39">
        <v>0</v>
      </c>
      <c r="EA29" s="39">
        <v>0</v>
      </c>
      <c r="EB29" s="39">
        <v>0</v>
      </c>
      <c r="EC29" s="39">
        <v>0</v>
      </c>
      <c r="ED29" s="39">
        <v>0</v>
      </c>
      <c r="EE29" s="39">
        <v>0</v>
      </c>
      <c r="EF29" s="39">
        <v>0</v>
      </c>
      <c r="EG29" s="39">
        <v>0</v>
      </c>
      <c r="EH29" s="39">
        <v>0</v>
      </c>
      <c r="EI29" s="39">
        <v>0</v>
      </c>
      <c r="EJ29" s="39">
        <v>0</v>
      </c>
      <c r="EK29" s="39">
        <v>0</v>
      </c>
      <c r="EL29" s="39">
        <v>0</v>
      </c>
      <c r="EM29" s="39">
        <v>0</v>
      </c>
      <c r="EN29" s="44"/>
      <c r="EO29" s="39">
        <v>0</v>
      </c>
      <c r="EP29" s="39"/>
      <c r="EQ29" s="39">
        <v>0</v>
      </c>
      <c r="ER29" s="39">
        <v>0</v>
      </c>
      <c r="ES29" s="39">
        <v>0</v>
      </c>
      <c r="ET29" s="39">
        <v>0</v>
      </c>
      <c r="EU29" s="39">
        <v>0</v>
      </c>
      <c r="EV29" s="39">
        <v>0</v>
      </c>
      <c r="EW29" s="44"/>
      <c r="EX29" s="39">
        <v>0</v>
      </c>
      <c r="EY29" s="39">
        <v>1</v>
      </c>
      <c r="EZ29" s="39">
        <f t="shared" si="4"/>
        <v>0</v>
      </c>
      <c r="FA29" s="39">
        <v>0.01</v>
      </c>
      <c r="FB29" s="39" t="s">
        <v>10495</v>
      </c>
      <c r="FC29" s="44"/>
      <c r="FD29" s="39">
        <v>0</v>
      </c>
      <c r="FE29" s="43" t="s">
        <v>2422</v>
      </c>
      <c r="FF29" s="39">
        <v>16.757999999999999</v>
      </c>
      <c r="FG29" s="39" t="s">
        <v>236</v>
      </c>
      <c r="FH29" s="44"/>
      <c r="FI29" s="44"/>
      <c r="FJ29" s="44"/>
      <c r="FK29" s="44"/>
      <c r="FL29" s="44"/>
      <c r="FM29" s="44"/>
      <c r="FN29" s="44"/>
      <c r="FO29" s="39" t="s">
        <v>236</v>
      </c>
      <c r="FP29" s="44"/>
      <c r="FQ29" s="44"/>
      <c r="FR29" s="40">
        <v>1</v>
      </c>
      <c r="FS29" s="39" t="s">
        <v>10496</v>
      </c>
      <c r="FT29" s="39">
        <v>14</v>
      </c>
      <c r="FU29" s="39" t="s">
        <v>236</v>
      </c>
      <c r="FV29" s="44"/>
      <c r="FW29" s="44"/>
      <c r="FX29" s="39" t="s">
        <v>236</v>
      </c>
      <c r="FY29" s="44"/>
      <c r="FZ29" s="44"/>
      <c r="GA29" s="39" t="s">
        <v>236</v>
      </c>
      <c r="GB29" s="44"/>
      <c r="GC29" s="44"/>
      <c r="GD29" s="39" t="s">
        <v>236</v>
      </c>
      <c r="GE29" s="44"/>
      <c r="GF29" s="44"/>
      <c r="GG29" s="39" t="s">
        <v>236</v>
      </c>
      <c r="GH29" s="44"/>
      <c r="GI29" s="44"/>
      <c r="GJ29" s="44"/>
      <c r="GK29" s="44"/>
      <c r="GL29" s="44"/>
      <c r="GM29" s="39" t="s">
        <v>236</v>
      </c>
      <c r="GN29" s="44"/>
      <c r="GO29" s="44"/>
      <c r="GP29" s="39" t="s">
        <v>236</v>
      </c>
      <c r="GQ29" s="44"/>
      <c r="GR29" s="44"/>
      <c r="GS29" s="39" t="s">
        <v>236</v>
      </c>
      <c r="GT29" s="44"/>
      <c r="GU29" s="44"/>
      <c r="GV29" s="44"/>
      <c r="GW29" s="44"/>
      <c r="GX29" s="44"/>
      <c r="GY29" s="39" t="s">
        <v>236</v>
      </c>
      <c r="GZ29" s="44"/>
      <c r="HA29" s="44"/>
      <c r="HB29" s="39" t="s">
        <v>236</v>
      </c>
      <c r="HC29" s="44"/>
      <c r="HD29" s="44"/>
      <c r="HE29" s="39" t="s">
        <v>243</v>
      </c>
      <c r="HF29" s="39" t="s">
        <v>10497</v>
      </c>
      <c r="HG29" s="39">
        <v>6</v>
      </c>
      <c r="HH29" s="44"/>
      <c r="HI29" s="44"/>
      <c r="HJ29" s="44"/>
      <c r="HK29" s="44"/>
      <c r="HL29" s="44"/>
      <c r="HM29" s="44"/>
      <c r="HN29" s="44"/>
      <c r="HO29" s="44"/>
      <c r="HP29" s="44"/>
      <c r="HQ29" s="44"/>
      <c r="HR29" s="44"/>
      <c r="HS29" s="44"/>
      <c r="HT29" s="44"/>
      <c r="HU29" s="44"/>
      <c r="HV29" s="39" t="s">
        <v>236</v>
      </c>
      <c r="HW29" s="44"/>
      <c r="HX29" s="44"/>
      <c r="HY29" s="43" t="s">
        <v>10498</v>
      </c>
      <c r="HZ29" s="44"/>
      <c r="IA29" s="44"/>
      <c r="IB29" s="44"/>
      <c r="IC29" s="44"/>
      <c r="ID29" s="44"/>
      <c r="IE29" s="44"/>
      <c r="IF29" s="44"/>
      <c r="IG29" s="39" t="s">
        <v>239</v>
      </c>
      <c r="IH29" s="39">
        <v>0</v>
      </c>
      <c r="II29" s="44"/>
      <c r="IJ29" s="39" t="s">
        <v>10499</v>
      </c>
      <c r="IK29" s="39" t="s">
        <v>10500</v>
      </c>
      <c r="IL29" s="39" t="s">
        <v>10501</v>
      </c>
      <c r="IM29" s="39" t="s">
        <v>10502</v>
      </c>
      <c r="IN29" s="39" t="s">
        <v>2409</v>
      </c>
      <c r="IO29" s="39" t="s">
        <v>2426</v>
      </c>
      <c r="IP29" s="40" t="s">
        <v>2427</v>
      </c>
      <c r="IQ29" s="40" t="s">
        <v>2428</v>
      </c>
      <c r="IR29" s="44"/>
    </row>
    <row r="30" spans="1:252" ht="44.25" customHeight="1" x14ac:dyDescent="0.2">
      <c r="A30" s="44" t="s">
        <v>13014</v>
      </c>
      <c r="B30" s="47" t="s">
        <v>13029</v>
      </c>
      <c r="C30" s="39" t="s">
        <v>2410</v>
      </c>
      <c r="D30" s="39" t="s">
        <v>13161</v>
      </c>
      <c r="E30" s="39" t="s">
        <v>4824</v>
      </c>
      <c r="F30" s="39" t="s">
        <v>10709</v>
      </c>
      <c r="G30" s="39" t="s">
        <v>4941</v>
      </c>
      <c r="H30" s="39" t="s">
        <v>10710</v>
      </c>
      <c r="I30" s="39">
        <v>2024</v>
      </c>
      <c r="J30" s="48">
        <v>45444</v>
      </c>
      <c r="K30" s="48">
        <v>45646</v>
      </c>
      <c r="L30" s="44"/>
      <c r="M30" s="44"/>
      <c r="N30" s="44"/>
      <c r="O30" s="44"/>
      <c r="P30" s="44"/>
      <c r="Q30" s="44"/>
      <c r="R30" s="44"/>
      <c r="S30" s="44"/>
      <c r="T30" s="44"/>
      <c r="U30" s="44"/>
      <c r="V30" s="44"/>
      <c r="W30" s="44"/>
      <c r="X30" s="39" t="s">
        <v>10711</v>
      </c>
      <c r="Y30" s="43" t="s">
        <v>10712</v>
      </c>
      <c r="Z30" s="39" t="s">
        <v>10713</v>
      </c>
      <c r="AA30" s="43" t="s">
        <v>10714</v>
      </c>
      <c r="AB30" s="39" t="s">
        <v>10715</v>
      </c>
      <c r="AC30" s="43" t="s">
        <v>10716</v>
      </c>
      <c r="AD30" s="44"/>
      <c r="AE30" s="44"/>
      <c r="AF30" s="39" t="s">
        <v>10717</v>
      </c>
      <c r="AG30" s="39" t="s">
        <v>10718</v>
      </c>
      <c r="AH30" s="39" t="s">
        <v>235</v>
      </c>
      <c r="AI30" s="39" t="s">
        <v>10719</v>
      </c>
      <c r="AJ30" s="55">
        <v>12.1</v>
      </c>
      <c r="AK30" s="49">
        <f t="shared" si="3"/>
        <v>0</v>
      </c>
      <c r="AL30" s="55"/>
      <c r="AM30" s="49"/>
      <c r="AN30" s="49"/>
      <c r="AO30" s="55">
        <v>12.1</v>
      </c>
      <c r="AP30" s="49">
        <v>100</v>
      </c>
      <c r="AQ30" s="49">
        <v>0.24</v>
      </c>
      <c r="AR30" s="55">
        <v>0</v>
      </c>
      <c r="AS30" s="49">
        <v>0</v>
      </c>
      <c r="AT30" s="55">
        <v>0</v>
      </c>
      <c r="AU30" s="49">
        <v>0</v>
      </c>
      <c r="AV30" s="55">
        <v>0</v>
      </c>
      <c r="AW30" s="49">
        <v>0</v>
      </c>
      <c r="AX30" s="55"/>
      <c r="AY30" s="49"/>
      <c r="AZ30" s="39"/>
      <c r="BA30" s="39"/>
      <c r="BB30" s="39"/>
      <c r="BC30" s="39" t="s">
        <v>236</v>
      </c>
      <c r="BD30" s="44"/>
      <c r="BE30" s="44"/>
      <c r="BF30" s="118"/>
      <c r="BG30" s="55">
        <v>8.67</v>
      </c>
      <c r="BH30" s="49">
        <v>0.15</v>
      </c>
      <c r="BI30" s="39">
        <v>3</v>
      </c>
      <c r="BJ30" s="39">
        <v>3</v>
      </c>
      <c r="BK30" s="39">
        <v>3</v>
      </c>
      <c r="BL30" s="39">
        <v>0</v>
      </c>
      <c r="BM30" s="39">
        <v>0</v>
      </c>
      <c r="BN30" s="39">
        <v>0</v>
      </c>
      <c r="BO30" s="39">
        <v>0</v>
      </c>
      <c r="BP30" s="39">
        <v>0</v>
      </c>
      <c r="BQ30" s="39">
        <v>0</v>
      </c>
      <c r="BR30" s="39">
        <v>3</v>
      </c>
      <c r="BS30" s="39">
        <v>0</v>
      </c>
      <c r="BT30" s="39">
        <v>0</v>
      </c>
      <c r="BU30" s="39">
        <v>0</v>
      </c>
      <c r="BV30" s="39">
        <v>0</v>
      </c>
      <c r="BW30" s="39">
        <v>0</v>
      </c>
      <c r="BX30" s="39">
        <v>0</v>
      </c>
      <c r="BY30" s="39">
        <v>0</v>
      </c>
      <c r="BZ30" s="39">
        <v>0</v>
      </c>
      <c r="CA30" s="39">
        <v>0</v>
      </c>
      <c r="CB30" s="39">
        <v>0</v>
      </c>
      <c r="CC30" s="39">
        <v>0</v>
      </c>
      <c r="CD30" s="39">
        <v>0</v>
      </c>
      <c r="CE30" s="39">
        <v>0</v>
      </c>
      <c r="CF30" s="39">
        <v>0</v>
      </c>
      <c r="CG30" s="39">
        <v>0</v>
      </c>
      <c r="CH30" s="39">
        <v>0</v>
      </c>
      <c r="CI30" s="39">
        <v>0</v>
      </c>
      <c r="CJ30" s="39">
        <v>0</v>
      </c>
      <c r="CK30" s="39">
        <v>0</v>
      </c>
      <c r="CL30" s="39">
        <v>0</v>
      </c>
      <c r="CM30" s="39">
        <v>0</v>
      </c>
      <c r="CN30" s="39">
        <v>0</v>
      </c>
      <c r="CO30" s="39">
        <v>0</v>
      </c>
      <c r="CP30" s="39">
        <v>0</v>
      </c>
      <c r="CQ30" s="39">
        <v>0</v>
      </c>
      <c r="CR30" s="39">
        <v>0</v>
      </c>
      <c r="CS30" s="44"/>
      <c r="CT30" s="39">
        <v>0</v>
      </c>
      <c r="CU30" s="40">
        <f t="shared" si="0"/>
        <v>0</v>
      </c>
      <c r="CV30" s="39">
        <v>0</v>
      </c>
      <c r="CW30" s="39">
        <v>0</v>
      </c>
      <c r="CX30" s="39">
        <v>0</v>
      </c>
      <c r="CY30" s="39">
        <v>0</v>
      </c>
      <c r="CZ30" s="39">
        <v>0</v>
      </c>
      <c r="DA30" s="39">
        <v>0</v>
      </c>
      <c r="DB30" s="39">
        <v>0</v>
      </c>
      <c r="DC30" s="39">
        <v>0</v>
      </c>
      <c r="DD30" s="39">
        <v>0</v>
      </c>
      <c r="DE30" s="39">
        <v>0</v>
      </c>
      <c r="DF30" s="39">
        <v>0</v>
      </c>
      <c r="DG30" s="39">
        <v>0</v>
      </c>
      <c r="DH30" s="39">
        <v>0</v>
      </c>
      <c r="DI30" s="39">
        <v>0</v>
      </c>
      <c r="DJ30" s="39">
        <v>0</v>
      </c>
      <c r="DK30" s="44"/>
      <c r="DL30" s="44"/>
      <c r="DM30" s="39">
        <v>0</v>
      </c>
      <c r="DN30" s="39">
        <v>0</v>
      </c>
      <c r="DO30" s="39">
        <v>0</v>
      </c>
      <c r="DP30" s="39">
        <v>0</v>
      </c>
      <c r="DQ30" s="39">
        <v>0</v>
      </c>
      <c r="DR30" s="39">
        <v>0</v>
      </c>
      <c r="DS30" s="39">
        <v>0</v>
      </c>
      <c r="DT30" s="39">
        <v>0</v>
      </c>
      <c r="DU30" s="39">
        <v>0</v>
      </c>
      <c r="DV30" s="39">
        <v>0</v>
      </c>
      <c r="DW30" s="39">
        <v>0</v>
      </c>
      <c r="DX30" s="39">
        <v>0</v>
      </c>
      <c r="DY30" s="39">
        <v>0</v>
      </c>
      <c r="DZ30" s="39">
        <v>0</v>
      </c>
      <c r="EA30" s="39">
        <v>0</v>
      </c>
      <c r="EB30" s="39">
        <v>0</v>
      </c>
      <c r="EC30" s="39">
        <v>0</v>
      </c>
      <c r="ED30" s="39">
        <v>0</v>
      </c>
      <c r="EE30" s="39">
        <v>0</v>
      </c>
      <c r="EF30" s="39">
        <v>0</v>
      </c>
      <c r="EG30" s="39">
        <v>0</v>
      </c>
      <c r="EH30" s="39">
        <v>0</v>
      </c>
      <c r="EI30" s="39">
        <v>0</v>
      </c>
      <c r="EJ30" s="39">
        <v>0</v>
      </c>
      <c r="EK30" s="39">
        <v>0</v>
      </c>
      <c r="EL30" s="39">
        <v>0</v>
      </c>
      <c r="EM30" s="39">
        <v>0</v>
      </c>
      <c r="EN30" s="44"/>
      <c r="EO30" s="39">
        <v>0</v>
      </c>
      <c r="EP30" s="39"/>
      <c r="EQ30" s="39">
        <v>0</v>
      </c>
      <c r="ER30" s="39">
        <v>0</v>
      </c>
      <c r="ES30" s="39">
        <v>0</v>
      </c>
      <c r="ET30" s="39">
        <v>0</v>
      </c>
      <c r="EU30" s="39">
        <v>0</v>
      </c>
      <c r="EV30" s="39">
        <v>0</v>
      </c>
      <c r="EW30" s="44"/>
      <c r="EX30" s="39">
        <v>0</v>
      </c>
      <c r="EY30" s="39">
        <v>3</v>
      </c>
      <c r="EZ30" s="39">
        <f t="shared" si="4"/>
        <v>0</v>
      </c>
      <c r="FA30" s="39">
        <v>6.19</v>
      </c>
      <c r="FB30" s="39" t="s">
        <v>10720</v>
      </c>
      <c r="FC30" s="44"/>
      <c r="FD30" s="39">
        <v>5.88</v>
      </c>
      <c r="FE30" s="43" t="s">
        <v>2422</v>
      </c>
      <c r="FF30" s="39">
        <v>102.657</v>
      </c>
      <c r="FG30" s="39" t="s">
        <v>236</v>
      </c>
      <c r="FH30" s="44"/>
      <c r="FI30" s="44"/>
      <c r="FJ30" s="44"/>
      <c r="FK30" s="44"/>
      <c r="FL30" s="44"/>
      <c r="FM30" s="44"/>
      <c r="FN30" s="39">
        <v>1</v>
      </c>
      <c r="FO30" s="40">
        <v>1</v>
      </c>
      <c r="FP30" s="39" t="s">
        <v>609</v>
      </c>
      <c r="FQ30" s="39">
        <v>690</v>
      </c>
      <c r="FR30" s="39" t="s">
        <v>236</v>
      </c>
      <c r="FS30" s="44"/>
      <c r="FT30" s="44"/>
      <c r="FU30" s="39" t="s">
        <v>236</v>
      </c>
      <c r="FV30" s="44"/>
      <c r="FW30" s="44"/>
      <c r="FX30" s="39" t="s">
        <v>236</v>
      </c>
      <c r="FY30" s="44"/>
      <c r="FZ30" s="44"/>
      <c r="GA30" s="39" t="s">
        <v>236</v>
      </c>
      <c r="GB30" s="44"/>
      <c r="GC30" s="44"/>
      <c r="GD30" s="39" t="s">
        <v>236</v>
      </c>
      <c r="GE30" s="44"/>
      <c r="GF30" s="44"/>
      <c r="GG30" s="39" t="s">
        <v>236</v>
      </c>
      <c r="GH30" s="44"/>
      <c r="GI30" s="44"/>
      <c r="GJ30" s="44"/>
      <c r="GK30" s="44"/>
      <c r="GL30" s="44"/>
      <c r="GM30" s="39" t="s">
        <v>236</v>
      </c>
      <c r="GN30" s="44"/>
      <c r="GO30" s="44"/>
      <c r="GP30" s="39" t="s">
        <v>236</v>
      </c>
      <c r="GQ30" s="44"/>
      <c r="GR30" s="44"/>
      <c r="GS30" s="39" t="s">
        <v>236</v>
      </c>
      <c r="GT30" s="44"/>
      <c r="GU30" s="44"/>
      <c r="GV30" s="44"/>
      <c r="GW30" s="44"/>
      <c r="GX30" s="44"/>
      <c r="GY30" s="39" t="s">
        <v>236</v>
      </c>
      <c r="GZ30" s="44"/>
      <c r="HA30" s="44"/>
      <c r="HB30" s="39">
        <v>1</v>
      </c>
      <c r="HC30" s="39" t="s">
        <v>10721</v>
      </c>
      <c r="HD30" s="39">
        <v>12</v>
      </c>
      <c r="HE30" s="39" t="s">
        <v>236</v>
      </c>
      <c r="HF30" s="44"/>
      <c r="HG30" s="44"/>
      <c r="HH30" s="44"/>
      <c r="HI30" s="44"/>
      <c r="HJ30" s="44"/>
      <c r="HK30" s="44"/>
      <c r="HL30" s="44"/>
      <c r="HM30" s="44"/>
      <c r="HN30" s="44"/>
      <c r="HO30" s="44"/>
      <c r="HP30" s="44"/>
      <c r="HQ30" s="44"/>
      <c r="HR30" s="44"/>
      <c r="HS30" s="44"/>
      <c r="HT30" s="44"/>
      <c r="HU30" s="44"/>
      <c r="HV30" s="39" t="s">
        <v>236</v>
      </c>
      <c r="HW30" s="44"/>
      <c r="HX30" s="44"/>
      <c r="HY30" s="43" t="s">
        <v>10722</v>
      </c>
      <c r="HZ30" s="39" t="s">
        <v>10723</v>
      </c>
      <c r="IA30" s="44"/>
      <c r="IB30" s="44"/>
      <c r="IC30" s="39" t="s">
        <v>10724</v>
      </c>
      <c r="ID30" s="44"/>
      <c r="IE30" s="44"/>
      <c r="IF30" s="44"/>
      <c r="IG30" s="39" t="s">
        <v>239</v>
      </c>
      <c r="IH30" s="39">
        <v>0</v>
      </c>
      <c r="II30" s="44"/>
      <c r="IJ30" s="39" t="s">
        <v>10725</v>
      </c>
      <c r="IK30" s="39" t="s">
        <v>10726</v>
      </c>
      <c r="IL30" s="39" t="s">
        <v>10727</v>
      </c>
      <c r="IM30" s="39" t="s">
        <v>10728</v>
      </c>
      <c r="IN30" s="39" t="s">
        <v>2409</v>
      </c>
      <c r="IO30" s="39" t="s">
        <v>2426</v>
      </c>
      <c r="IP30" s="40" t="s">
        <v>2427</v>
      </c>
      <c r="IQ30" s="40" t="s">
        <v>2428</v>
      </c>
      <c r="IR30" s="44"/>
    </row>
    <row r="31" spans="1:252" ht="45" customHeight="1" x14ac:dyDescent="0.2">
      <c r="A31" s="44" t="s">
        <v>13014</v>
      </c>
      <c r="B31" s="47" t="s">
        <v>13029</v>
      </c>
      <c r="C31" s="39" t="s">
        <v>2410</v>
      </c>
      <c r="D31" s="39" t="s">
        <v>13161</v>
      </c>
      <c r="E31" s="39" t="s">
        <v>4824</v>
      </c>
      <c r="F31" s="39" t="s">
        <v>10709</v>
      </c>
      <c r="G31" s="39" t="s">
        <v>4941</v>
      </c>
      <c r="H31" s="39" t="s">
        <v>10824</v>
      </c>
      <c r="I31" s="39">
        <v>2024</v>
      </c>
      <c r="J31" s="48">
        <v>45510</v>
      </c>
      <c r="K31" s="48">
        <v>45651</v>
      </c>
      <c r="L31" s="44"/>
      <c r="M31" s="44"/>
      <c r="N31" s="44"/>
      <c r="O31" s="44"/>
      <c r="P31" s="44"/>
      <c r="Q31" s="44"/>
      <c r="R31" s="44"/>
      <c r="S31" s="44"/>
      <c r="T31" s="44"/>
      <c r="U31" s="44"/>
      <c r="V31" s="44"/>
      <c r="W31" s="44"/>
      <c r="X31" s="39" t="s">
        <v>10825</v>
      </c>
      <c r="Y31" s="43" t="s">
        <v>10826</v>
      </c>
      <c r="Z31" s="39" t="s">
        <v>10713</v>
      </c>
      <c r="AA31" s="43" t="s">
        <v>10827</v>
      </c>
      <c r="AB31" s="39" t="s">
        <v>10828</v>
      </c>
      <c r="AC31" s="43" t="s">
        <v>10829</v>
      </c>
      <c r="AD31" s="44"/>
      <c r="AE31" s="44"/>
      <c r="AF31" s="39" t="s">
        <v>10717</v>
      </c>
      <c r="AG31" s="39" t="s">
        <v>10830</v>
      </c>
      <c r="AH31" s="39" t="s">
        <v>235</v>
      </c>
      <c r="AI31" s="39" t="s">
        <v>10831</v>
      </c>
      <c r="AJ31" s="55">
        <v>0.38</v>
      </c>
      <c r="AK31" s="49">
        <f t="shared" si="3"/>
        <v>0</v>
      </c>
      <c r="AL31" s="55"/>
      <c r="AM31" s="49"/>
      <c r="AN31" s="49"/>
      <c r="AO31" s="55">
        <v>0.38</v>
      </c>
      <c r="AP31" s="49">
        <v>100</v>
      </c>
      <c r="AQ31" s="49">
        <v>0.01</v>
      </c>
      <c r="AR31" s="55">
        <v>0</v>
      </c>
      <c r="AS31" s="49">
        <v>0</v>
      </c>
      <c r="AT31" s="55">
        <v>0</v>
      </c>
      <c r="AU31" s="49">
        <v>0</v>
      </c>
      <c r="AV31" s="55">
        <v>0</v>
      </c>
      <c r="AW31" s="49">
        <v>0</v>
      </c>
      <c r="AX31" s="55"/>
      <c r="AY31" s="49"/>
      <c r="AZ31" s="39"/>
      <c r="BA31" s="39"/>
      <c r="BB31" s="39"/>
      <c r="BC31" s="39" t="s">
        <v>236</v>
      </c>
      <c r="BD31" s="44"/>
      <c r="BE31" s="44"/>
      <c r="BF31" s="118"/>
      <c r="BG31" s="55">
        <v>4.2789999999999999</v>
      </c>
      <c r="BH31" s="49">
        <v>0.08</v>
      </c>
      <c r="BI31" s="39">
        <v>1</v>
      </c>
      <c r="BJ31" s="39">
        <v>1</v>
      </c>
      <c r="BK31" s="39">
        <v>1</v>
      </c>
      <c r="BL31" s="39">
        <v>0</v>
      </c>
      <c r="BM31" s="39">
        <v>0</v>
      </c>
      <c r="BN31" s="39">
        <v>0</v>
      </c>
      <c r="BO31" s="39">
        <v>0</v>
      </c>
      <c r="BP31" s="39">
        <v>0</v>
      </c>
      <c r="BQ31" s="39">
        <v>0</v>
      </c>
      <c r="BR31" s="39">
        <v>0</v>
      </c>
      <c r="BS31" s="39">
        <v>1</v>
      </c>
      <c r="BT31" s="39">
        <v>0</v>
      </c>
      <c r="BU31" s="39">
        <v>0</v>
      </c>
      <c r="BV31" s="39">
        <v>0</v>
      </c>
      <c r="BW31" s="39">
        <v>0</v>
      </c>
      <c r="BX31" s="39">
        <v>0</v>
      </c>
      <c r="BY31" s="39">
        <v>0</v>
      </c>
      <c r="BZ31" s="39">
        <v>0</v>
      </c>
      <c r="CA31" s="39">
        <v>0</v>
      </c>
      <c r="CB31" s="39">
        <v>0</v>
      </c>
      <c r="CC31" s="39">
        <v>0</v>
      </c>
      <c r="CD31" s="39">
        <v>0</v>
      </c>
      <c r="CE31" s="39">
        <v>0</v>
      </c>
      <c r="CF31" s="39">
        <v>0</v>
      </c>
      <c r="CG31" s="39">
        <v>0</v>
      </c>
      <c r="CH31" s="39">
        <v>0</v>
      </c>
      <c r="CI31" s="39">
        <v>0</v>
      </c>
      <c r="CJ31" s="39">
        <v>0</v>
      </c>
      <c r="CK31" s="39">
        <v>0</v>
      </c>
      <c r="CL31" s="39">
        <v>0</v>
      </c>
      <c r="CM31" s="39">
        <v>0</v>
      </c>
      <c r="CN31" s="39">
        <v>0</v>
      </c>
      <c r="CO31" s="39">
        <v>0</v>
      </c>
      <c r="CP31" s="39">
        <v>0</v>
      </c>
      <c r="CQ31" s="39">
        <v>0</v>
      </c>
      <c r="CR31" s="39">
        <v>0</v>
      </c>
      <c r="CS31" s="44"/>
      <c r="CT31" s="39">
        <v>0</v>
      </c>
      <c r="CU31" s="40">
        <f t="shared" si="0"/>
        <v>0</v>
      </c>
      <c r="CV31" s="39">
        <v>0</v>
      </c>
      <c r="CW31" s="39">
        <v>0</v>
      </c>
      <c r="CX31" s="39">
        <v>0</v>
      </c>
      <c r="CY31" s="39">
        <v>0</v>
      </c>
      <c r="CZ31" s="39">
        <v>0</v>
      </c>
      <c r="DA31" s="39">
        <v>0</v>
      </c>
      <c r="DB31" s="39">
        <v>0</v>
      </c>
      <c r="DC31" s="39">
        <v>0</v>
      </c>
      <c r="DD31" s="39">
        <v>0</v>
      </c>
      <c r="DE31" s="39">
        <v>0</v>
      </c>
      <c r="DF31" s="39">
        <v>0</v>
      </c>
      <c r="DG31" s="39">
        <v>0</v>
      </c>
      <c r="DH31" s="39">
        <v>0</v>
      </c>
      <c r="DI31" s="39">
        <v>0</v>
      </c>
      <c r="DJ31" s="39">
        <v>0</v>
      </c>
      <c r="DK31" s="44"/>
      <c r="DL31" s="44"/>
      <c r="DM31" s="39">
        <v>0</v>
      </c>
      <c r="DN31" s="39">
        <v>0</v>
      </c>
      <c r="DO31" s="39">
        <v>0</v>
      </c>
      <c r="DP31" s="39">
        <v>0</v>
      </c>
      <c r="DQ31" s="39">
        <v>0</v>
      </c>
      <c r="DR31" s="39">
        <v>0</v>
      </c>
      <c r="DS31" s="39">
        <v>0</v>
      </c>
      <c r="DT31" s="39">
        <v>0</v>
      </c>
      <c r="DU31" s="39">
        <v>0</v>
      </c>
      <c r="DV31" s="39">
        <v>0</v>
      </c>
      <c r="DW31" s="39">
        <v>0</v>
      </c>
      <c r="DX31" s="39">
        <v>0</v>
      </c>
      <c r="DY31" s="39">
        <v>0</v>
      </c>
      <c r="DZ31" s="39">
        <v>0</v>
      </c>
      <c r="EA31" s="39">
        <v>0</v>
      </c>
      <c r="EB31" s="39">
        <v>0</v>
      </c>
      <c r="EC31" s="39">
        <v>0</v>
      </c>
      <c r="ED31" s="39">
        <v>0</v>
      </c>
      <c r="EE31" s="39">
        <v>0</v>
      </c>
      <c r="EF31" s="39">
        <v>0</v>
      </c>
      <c r="EG31" s="39">
        <v>0</v>
      </c>
      <c r="EH31" s="39">
        <v>0</v>
      </c>
      <c r="EI31" s="39">
        <v>0</v>
      </c>
      <c r="EJ31" s="39">
        <v>0</v>
      </c>
      <c r="EK31" s="39">
        <v>0</v>
      </c>
      <c r="EL31" s="39">
        <v>0</v>
      </c>
      <c r="EM31" s="39">
        <v>0</v>
      </c>
      <c r="EN31" s="44"/>
      <c r="EO31" s="39">
        <v>0</v>
      </c>
      <c r="EP31" s="39"/>
      <c r="EQ31" s="39">
        <v>0</v>
      </c>
      <c r="ER31" s="39">
        <v>0</v>
      </c>
      <c r="ES31" s="39">
        <v>0</v>
      </c>
      <c r="ET31" s="39">
        <v>0</v>
      </c>
      <c r="EU31" s="39">
        <v>0</v>
      </c>
      <c r="EV31" s="39">
        <v>0</v>
      </c>
      <c r="EW31" s="44"/>
      <c r="EX31" s="39">
        <v>0</v>
      </c>
      <c r="EY31" s="39">
        <v>1</v>
      </c>
      <c r="EZ31" s="39">
        <f t="shared" si="4"/>
        <v>0</v>
      </c>
      <c r="FA31" s="39">
        <v>3</v>
      </c>
      <c r="FB31" s="39" t="s">
        <v>10832</v>
      </c>
      <c r="FC31" s="44"/>
      <c r="FD31" s="39">
        <v>2.94</v>
      </c>
      <c r="FE31" s="43" t="s">
        <v>2422</v>
      </c>
      <c r="FF31" s="39">
        <v>102.657</v>
      </c>
      <c r="FG31" s="39" t="s">
        <v>236</v>
      </c>
      <c r="FH31" s="44"/>
      <c r="FI31" s="44"/>
      <c r="FJ31" s="44"/>
      <c r="FK31" s="44"/>
      <c r="FL31" s="44"/>
      <c r="FM31" s="44"/>
      <c r="FN31" s="44"/>
      <c r="FO31" s="40">
        <v>1</v>
      </c>
      <c r="FP31" s="39" t="s">
        <v>10833</v>
      </c>
      <c r="FQ31" s="39">
        <v>11</v>
      </c>
      <c r="FR31" s="39" t="s">
        <v>236</v>
      </c>
      <c r="FS31" s="44"/>
      <c r="FT31" s="44"/>
      <c r="FU31" s="39" t="s">
        <v>236</v>
      </c>
      <c r="FV31" s="44"/>
      <c r="FW31" s="44"/>
      <c r="FX31" s="39" t="s">
        <v>236</v>
      </c>
      <c r="FY31" s="44"/>
      <c r="FZ31" s="44"/>
      <c r="GA31" s="39" t="s">
        <v>236</v>
      </c>
      <c r="GB31" s="44"/>
      <c r="GC31" s="44"/>
      <c r="GD31" s="39" t="s">
        <v>236</v>
      </c>
      <c r="GE31" s="44"/>
      <c r="GF31" s="44"/>
      <c r="GG31" s="39" t="s">
        <v>236</v>
      </c>
      <c r="GH31" s="44"/>
      <c r="GI31" s="44"/>
      <c r="GJ31" s="44"/>
      <c r="GK31" s="44"/>
      <c r="GL31" s="44"/>
      <c r="GM31" s="39" t="s">
        <v>236</v>
      </c>
      <c r="GN31" s="44"/>
      <c r="GO31" s="44"/>
      <c r="GP31" s="39" t="s">
        <v>236</v>
      </c>
      <c r="GQ31" s="44"/>
      <c r="GR31" s="44"/>
      <c r="GS31" s="39" t="s">
        <v>236</v>
      </c>
      <c r="GT31" s="44"/>
      <c r="GU31" s="44"/>
      <c r="GV31" s="44"/>
      <c r="GW31" s="44"/>
      <c r="GX31" s="44"/>
      <c r="GY31" s="39" t="s">
        <v>236</v>
      </c>
      <c r="GZ31" s="44"/>
      <c r="HA31" s="44"/>
      <c r="HB31" s="39">
        <v>1</v>
      </c>
      <c r="HC31" s="39" t="s">
        <v>10834</v>
      </c>
      <c r="HD31" s="39">
        <v>12</v>
      </c>
      <c r="HE31" s="39" t="s">
        <v>236</v>
      </c>
      <c r="HF31" s="44"/>
      <c r="HG31" s="44"/>
      <c r="HH31" s="44"/>
      <c r="HI31" s="44"/>
      <c r="HJ31" s="44"/>
      <c r="HK31" s="44"/>
      <c r="HL31" s="44"/>
      <c r="HM31" s="44"/>
      <c r="HN31" s="44"/>
      <c r="HO31" s="44"/>
      <c r="HP31" s="44"/>
      <c r="HQ31" s="44"/>
      <c r="HR31" s="44"/>
      <c r="HS31" s="44"/>
      <c r="HT31" s="44"/>
      <c r="HU31" s="44"/>
      <c r="HV31" s="39" t="s">
        <v>236</v>
      </c>
      <c r="HW31" s="44"/>
      <c r="HX31" s="44"/>
      <c r="HY31" s="43" t="s">
        <v>10835</v>
      </c>
      <c r="HZ31" s="39" t="s">
        <v>10836</v>
      </c>
      <c r="IA31" s="44"/>
      <c r="IB31" s="44"/>
      <c r="IC31" s="39" t="s">
        <v>10837</v>
      </c>
      <c r="ID31" s="44"/>
      <c r="IE31" s="44"/>
      <c r="IF31" s="44"/>
      <c r="IG31" s="39" t="s">
        <v>239</v>
      </c>
      <c r="IH31" s="39">
        <v>0</v>
      </c>
      <c r="II31" s="44"/>
      <c r="IJ31" s="39" t="s">
        <v>10725</v>
      </c>
      <c r="IK31" s="39" t="s">
        <v>10726</v>
      </c>
      <c r="IL31" s="39" t="s">
        <v>10727</v>
      </c>
      <c r="IM31" s="39" t="s">
        <v>10728</v>
      </c>
      <c r="IN31" s="39" t="s">
        <v>2409</v>
      </c>
      <c r="IO31" s="39" t="s">
        <v>2426</v>
      </c>
      <c r="IP31" s="40" t="s">
        <v>2427</v>
      </c>
      <c r="IQ31" s="40" t="s">
        <v>2428</v>
      </c>
      <c r="IR31" s="44"/>
    </row>
    <row r="32" spans="1:252" ht="15.75" customHeight="1" x14ac:dyDescent="0.2">
      <c r="A32" s="44" t="s">
        <v>13014</v>
      </c>
      <c r="B32" s="47" t="s">
        <v>13029</v>
      </c>
      <c r="C32" s="39" t="s">
        <v>2410</v>
      </c>
      <c r="D32" s="39" t="s">
        <v>13161</v>
      </c>
      <c r="E32" s="39" t="s">
        <v>4824</v>
      </c>
      <c r="F32" s="39" t="s">
        <v>11736</v>
      </c>
      <c r="G32" s="39" t="s">
        <v>4941</v>
      </c>
      <c r="H32" s="44"/>
      <c r="I32" s="39">
        <v>2024</v>
      </c>
      <c r="J32" s="48">
        <v>45536</v>
      </c>
      <c r="K32" s="48">
        <v>45565</v>
      </c>
      <c r="L32" s="44"/>
      <c r="M32" s="44"/>
      <c r="N32" s="44"/>
      <c r="O32" s="44"/>
      <c r="P32" s="44"/>
      <c r="Q32" s="44"/>
      <c r="R32" s="44"/>
      <c r="S32" s="44"/>
      <c r="T32" s="44"/>
      <c r="U32" s="44"/>
      <c r="V32" s="44"/>
      <c r="W32" s="44"/>
      <c r="X32" s="39" t="s">
        <v>11737</v>
      </c>
      <c r="Y32" s="43" t="s">
        <v>11738</v>
      </c>
      <c r="Z32" s="39" t="s">
        <v>11739</v>
      </c>
      <c r="AA32" s="43" t="s">
        <v>11740</v>
      </c>
      <c r="AB32" s="39" t="s">
        <v>11741</v>
      </c>
      <c r="AC32" s="39" t="s">
        <v>11742</v>
      </c>
      <c r="AD32" s="44"/>
      <c r="AE32" s="44"/>
      <c r="AF32" s="39" t="s">
        <v>11743</v>
      </c>
      <c r="AG32" s="39" t="s">
        <v>11744</v>
      </c>
      <c r="AH32" s="39" t="s">
        <v>235</v>
      </c>
      <c r="AI32" s="39" t="s">
        <v>11745</v>
      </c>
      <c r="AJ32" s="55">
        <v>0.20799999999999999</v>
      </c>
      <c r="AK32" s="49">
        <f t="shared" si="3"/>
        <v>0</v>
      </c>
      <c r="AL32" s="55"/>
      <c r="AM32" s="49"/>
      <c r="AN32" s="49"/>
      <c r="AO32" s="55">
        <v>0.2</v>
      </c>
      <c r="AP32" s="49">
        <v>96.15</v>
      </c>
      <c r="AQ32" s="49">
        <v>0.17</v>
      </c>
      <c r="AR32" s="55">
        <v>0</v>
      </c>
      <c r="AS32" s="49">
        <v>0</v>
      </c>
      <c r="AT32" s="55">
        <v>8.0000000000000002E-3</v>
      </c>
      <c r="AU32" s="49">
        <v>3.85</v>
      </c>
      <c r="AV32" s="55">
        <v>0</v>
      </c>
      <c r="AW32" s="49">
        <v>0</v>
      </c>
      <c r="AX32" s="55"/>
      <c r="AY32" s="49"/>
      <c r="AZ32" s="39"/>
      <c r="BA32" s="39"/>
      <c r="BB32" s="39"/>
      <c r="BC32" s="40">
        <v>1</v>
      </c>
      <c r="BD32" s="39" t="s">
        <v>11746</v>
      </c>
      <c r="BE32" s="44"/>
      <c r="BF32" s="55">
        <v>0</v>
      </c>
      <c r="BG32" s="55">
        <v>8.2789999999999999</v>
      </c>
      <c r="BH32" s="49">
        <v>0.72</v>
      </c>
      <c r="BI32" s="39">
        <v>1</v>
      </c>
      <c r="BJ32" s="39">
        <v>1</v>
      </c>
      <c r="BK32" s="39">
        <v>1</v>
      </c>
      <c r="BL32" s="39">
        <v>0</v>
      </c>
      <c r="BM32" s="39">
        <v>0</v>
      </c>
      <c r="BN32" s="39">
        <v>0</v>
      </c>
      <c r="BO32" s="39">
        <v>0</v>
      </c>
      <c r="BP32" s="39">
        <v>0</v>
      </c>
      <c r="BQ32" s="39">
        <v>0</v>
      </c>
      <c r="BR32" s="39">
        <v>0</v>
      </c>
      <c r="BS32" s="39">
        <v>0</v>
      </c>
      <c r="BT32" s="39">
        <v>0</v>
      </c>
      <c r="BU32" s="39">
        <v>0</v>
      </c>
      <c r="BV32" s="39">
        <v>0</v>
      </c>
      <c r="BW32" s="39">
        <v>0</v>
      </c>
      <c r="BX32" s="39">
        <v>0</v>
      </c>
      <c r="BY32" s="39">
        <v>0</v>
      </c>
      <c r="BZ32" s="39">
        <v>1</v>
      </c>
      <c r="CA32" s="39">
        <v>0</v>
      </c>
      <c r="CB32" s="39">
        <v>0</v>
      </c>
      <c r="CC32" s="39">
        <v>0</v>
      </c>
      <c r="CD32" s="39">
        <v>0</v>
      </c>
      <c r="CE32" s="39">
        <v>0</v>
      </c>
      <c r="CF32" s="39">
        <v>0</v>
      </c>
      <c r="CG32" s="39">
        <v>0</v>
      </c>
      <c r="CH32" s="39">
        <v>0</v>
      </c>
      <c r="CI32" s="39">
        <v>0</v>
      </c>
      <c r="CJ32" s="39">
        <v>0</v>
      </c>
      <c r="CK32" s="39">
        <v>0</v>
      </c>
      <c r="CL32" s="39">
        <v>0</v>
      </c>
      <c r="CM32" s="39">
        <v>0</v>
      </c>
      <c r="CN32" s="39">
        <v>0</v>
      </c>
      <c r="CO32" s="39">
        <v>0</v>
      </c>
      <c r="CP32" s="39">
        <v>0</v>
      </c>
      <c r="CQ32" s="39">
        <v>0</v>
      </c>
      <c r="CR32" s="39">
        <v>0</v>
      </c>
      <c r="CS32" s="44"/>
      <c r="CT32" s="39">
        <v>0</v>
      </c>
      <c r="CU32" s="40">
        <f t="shared" si="0"/>
        <v>0</v>
      </c>
      <c r="CV32" s="39">
        <v>0</v>
      </c>
      <c r="CW32" s="39">
        <v>0</v>
      </c>
      <c r="CX32" s="39">
        <v>0</v>
      </c>
      <c r="CY32" s="39">
        <v>0</v>
      </c>
      <c r="CZ32" s="39">
        <v>0</v>
      </c>
      <c r="DA32" s="39">
        <v>0</v>
      </c>
      <c r="DB32" s="39">
        <v>0</v>
      </c>
      <c r="DC32" s="39">
        <v>0</v>
      </c>
      <c r="DD32" s="39">
        <v>0</v>
      </c>
      <c r="DE32" s="39">
        <v>0</v>
      </c>
      <c r="DF32" s="39">
        <v>0</v>
      </c>
      <c r="DG32" s="39">
        <v>0</v>
      </c>
      <c r="DH32" s="39">
        <v>0</v>
      </c>
      <c r="DI32" s="39">
        <v>0</v>
      </c>
      <c r="DJ32" s="39">
        <v>0</v>
      </c>
      <c r="DK32" s="44"/>
      <c r="DL32" s="44"/>
      <c r="DM32" s="39">
        <v>0</v>
      </c>
      <c r="DN32" s="39">
        <v>0</v>
      </c>
      <c r="DO32" s="39">
        <v>0</v>
      </c>
      <c r="DP32" s="39">
        <v>0</v>
      </c>
      <c r="DQ32" s="39">
        <v>0</v>
      </c>
      <c r="DR32" s="39">
        <v>0</v>
      </c>
      <c r="DS32" s="39">
        <v>0</v>
      </c>
      <c r="DT32" s="39">
        <v>0</v>
      </c>
      <c r="DU32" s="39">
        <v>0</v>
      </c>
      <c r="DV32" s="39">
        <v>0</v>
      </c>
      <c r="DW32" s="39">
        <v>0</v>
      </c>
      <c r="DX32" s="39">
        <v>0</v>
      </c>
      <c r="DY32" s="39">
        <v>0</v>
      </c>
      <c r="DZ32" s="39">
        <v>0</v>
      </c>
      <c r="EA32" s="39">
        <v>0</v>
      </c>
      <c r="EB32" s="39">
        <v>0</v>
      </c>
      <c r="EC32" s="39">
        <v>0</v>
      </c>
      <c r="ED32" s="39">
        <v>0</v>
      </c>
      <c r="EE32" s="39">
        <v>0</v>
      </c>
      <c r="EF32" s="39">
        <v>0</v>
      </c>
      <c r="EG32" s="39">
        <v>0</v>
      </c>
      <c r="EH32" s="39">
        <v>0</v>
      </c>
      <c r="EI32" s="39">
        <v>0</v>
      </c>
      <c r="EJ32" s="39">
        <v>0</v>
      </c>
      <c r="EK32" s="39">
        <v>0</v>
      </c>
      <c r="EL32" s="39">
        <v>0</v>
      </c>
      <c r="EM32" s="39">
        <v>0</v>
      </c>
      <c r="EN32" s="44"/>
      <c r="EO32" s="39">
        <v>0</v>
      </c>
      <c r="EP32" s="39"/>
      <c r="EQ32" s="39">
        <v>0</v>
      </c>
      <c r="ER32" s="39">
        <v>0</v>
      </c>
      <c r="ES32" s="39">
        <v>0</v>
      </c>
      <c r="ET32" s="39">
        <v>0</v>
      </c>
      <c r="EU32" s="39">
        <v>0</v>
      </c>
      <c r="EV32" s="39">
        <v>0</v>
      </c>
      <c r="EW32" s="44"/>
      <c r="EX32" s="39">
        <v>0</v>
      </c>
      <c r="EY32" s="39">
        <v>1</v>
      </c>
      <c r="EZ32" s="39">
        <f t="shared" si="4"/>
        <v>0</v>
      </c>
      <c r="FA32" s="39">
        <v>0.10299999999999999</v>
      </c>
      <c r="FB32" s="39" t="s">
        <v>11747</v>
      </c>
      <c r="FC32" s="44"/>
      <c r="FD32" s="39">
        <v>0</v>
      </c>
      <c r="FE32" s="43" t="s">
        <v>2422</v>
      </c>
      <c r="FF32" s="39">
        <v>12.103999999999999</v>
      </c>
      <c r="FG32" s="39" t="s">
        <v>236</v>
      </c>
      <c r="FH32" s="44"/>
      <c r="FI32" s="44"/>
      <c r="FJ32" s="44"/>
      <c r="FK32" s="44"/>
      <c r="FL32" s="39">
        <v>15</v>
      </c>
      <c r="FM32" s="39" t="s">
        <v>11748</v>
      </c>
      <c r="FN32" s="44"/>
      <c r="FO32" s="39" t="s">
        <v>236</v>
      </c>
      <c r="FP32" s="44"/>
      <c r="FQ32" s="44"/>
      <c r="FR32" s="40">
        <v>1</v>
      </c>
      <c r="FS32" s="39" t="s">
        <v>11749</v>
      </c>
      <c r="FT32" s="39">
        <v>52</v>
      </c>
      <c r="FU32" s="39" t="s">
        <v>236</v>
      </c>
      <c r="FV32" s="44"/>
      <c r="FW32" s="44"/>
      <c r="FX32" s="39" t="s">
        <v>236</v>
      </c>
      <c r="FY32" s="44"/>
      <c r="FZ32" s="44"/>
      <c r="GA32" s="39" t="s">
        <v>236</v>
      </c>
      <c r="GB32" s="44"/>
      <c r="GC32" s="44"/>
      <c r="GD32" s="39" t="s">
        <v>236</v>
      </c>
      <c r="GE32" s="44"/>
      <c r="GF32" s="44"/>
      <c r="GG32" s="39" t="s">
        <v>236</v>
      </c>
      <c r="GH32" s="44"/>
      <c r="GI32" s="44"/>
      <c r="GJ32" s="44"/>
      <c r="GK32" s="44"/>
      <c r="GL32" s="44"/>
      <c r="GM32" s="39" t="s">
        <v>236</v>
      </c>
      <c r="GN32" s="44"/>
      <c r="GO32" s="44"/>
      <c r="GP32" s="39" t="s">
        <v>236</v>
      </c>
      <c r="GQ32" s="44"/>
      <c r="GR32" s="44"/>
      <c r="GS32" s="39" t="s">
        <v>236</v>
      </c>
      <c r="GT32" s="44"/>
      <c r="GU32" s="44"/>
      <c r="GV32" s="44"/>
      <c r="GW32" s="44"/>
      <c r="GX32" s="44"/>
      <c r="GY32" s="39" t="s">
        <v>236</v>
      </c>
      <c r="GZ32" s="44"/>
      <c r="HA32" s="44"/>
      <c r="HB32" s="39">
        <v>1</v>
      </c>
      <c r="HC32" s="39" t="s">
        <v>11750</v>
      </c>
      <c r="HD32" s="39">
        <v>52</v>
      </c>
      <c r="HE32" s="39" t="s">
        <v>236</v>
      </c>
      <c r="HF32" s="44"/>
      <c r="HG32" s="44"/>
      <c r="HH32" s="44"/>
      <c r="HI32" s="44"/>
      <c r="HJ32" s="44"/>
      <c r="HK32" s="44"/>
      <c r="HL32" s="44"/>
      <c r="HM32" s="44"/>
      <c r="HN32" s="44"/>
      <c r="HO32" s="44"/>
      <c r="HP32" s="44"/>
      <c r="HQ32" s="44"/>
      <c r="HR32" s="44"/>
      <c r="HS32" s="44"/>
      <c r="HT32" s="44"/>
      <c r="HU32" s="44"/>
      <c r="HV32" s="39" t="s">
        <v>236</v>
      </c>
      <c r="HW32" s="44"/>
      <c r="HX32" s="44"/>
      <c r="HY32" s="43" t="s">
        <v>11751</v>
      </c>
      <c r="HZ32" s="39" t="s">
        <v>11752</v>
      </c>
      <c r="IA32" s="44"/>
      <c r="IB32" s="44"/>
      <c r="IC32" s="39" t="s">
        <v>11753</v>
      </c>
      <c r="ID32" s="44"/>
      <c r="IE32" s="39" t="s">
        <v>11754</v>
      </c>
      <c r="IF32" s="44"/>
      <c r="IG32" s="44"/>
      <c r="IH32" s="44"/>
      <c r="II32" s="44"/>
      <c r="IJ32" s="39" t="s">
        <v>11755</v>
      </c>
      <c r="IK32" s="39" t="s">
        <v>11756</v>
      </c>
      <c r="IL32" s="39" t="s">
        <v>11757</v>
      </c>
      <c r="IM32" s="39" t="s">
        <v>11758</v>
      </c>
      <c r="IN32" s="39" t="s">
        <v>2409</v>
      </c>
      <c r="IO32" s="39" t="s">
        <v>2426</v>
      </c>
      <c r="IP32" s="40" t="s">
        <v>2427</v>
      </c>
      <c r="IQ32" s="40" t="s">
        <v>2428</v>
      </c>
      <c r="IR32" s="44"/>
    </row>
    <row r="33" spans="1:252" ht="15.75" customHeight="1" x14ac:dyDescent="0.2">
      <c r="A33" s="44" t="s">
        <v>13014</v>
      </c>
      <c r="B33" s="47" t="s">
        <v>13029</v>
      </c>
      <c r="C33" s="39" t="s">
        <v>2410</v>
      </c>
      <c r="D33" s="39" t="s">
        <v>13161</v>
      </c>
      <c r="E33" s="39" t="s">
        <v>4938</v>
      </c>
      <c r="F33" s="39" t="s">
        <v>11784</v>
      </c>
      <c r="G33" s="39" t="s">
        <v>11785</v>
      </c>
      <c r="H33" s="39" t="s">
        <v>239</v>
      </c>
      <c r="I33" s="39">
        <v>2018</v>
      </c>
      <c r="J33" s="48">
        <v>45444</v>
      </c>
      <c r="K33" s="48">
        <v>45653</v>
      </c>
      <c r="L33" s="44"/>
      <c r="M33" s="44"/>
      <c r="N33" s="44"/>
      <c r="O33" s="44"/>
      <c r="P33" s="44"/>
      <c r="Q33" s="44"/>
      <c r="R33" s="44"/>
      <c r="S33" s="44"/>
      <c r="T33" s="44"/>
      <c r="U33" s="44"/>
      <c r="V33" s="44"/>
      <c r="W33" s="44"/>
      <c r="X33" s="39" t="s">
        <v>11786</v>
      </c>
      <c r="Y33" s="44"/>
      <c r="Z33" s="39" t="s">
        <v>11787</v>
      </c>
      <c r="AA33" s="43" t="s">
        <v>11788</v>
      </c>
      <c r="AB33" s="39" t="s">
        <v>11789</v>
      </c>
      <c r="AC33" s="44"/>
      <c r="AD33" s="44"/>
      <c r="AE33" s="44"/>
      <c r="AF33" s="39" t="s">
        <v>11790</v>
      </c>
      <c r="AG33" s="39" t="s">
        <v>11790</v>
      </c>
      <c r="AH33" s="39" t="s">
        <v>1394</v>
      </c>
      <c r="AI33" s="39" t="s">
        <v>11790</v>
      </c>
      <c r="AJ33" s="55">
        <v>1.3</v>
      </c>
      <c r="AK33" s="49">
        <f t="shared" si="3"/>
        <v>0</v>
      </c>
      <c r="AL33" s="55"/>
      <c r="AM33" s="49"/>
      <c r="AN33" s="49"/>
      <c r="AO33" s="55">
        <v>0.7</v>
      </c>
      <c r="AP33" s="49">
        <v>53.85</v>
      </c>
      <c r="AQ33" s="49">
        <v>3.7</v>
      </c>
      <c r="AR33" s="55">
        <v>0.4</v>
      </c>
      <c r="AS33" s="49">
        <v>30.77</v>
      </c>
      <c r="AT33" s="55">
        <v>0.2</v>
      </c>
      <c r="AU33" s="49">
        <v>15.38</v>
      </c>
      <c r="AV33" s="55">
        <v>0</v>
      </c>
      <c r="AW33" s="49">
        <v>0</v>
      </c>
      <c r="AX33" s="55"/>
      <c r="AY33" s="49"/>
      <c r="AZ33" s="39"/>
      <c r="BA33" s="39"/>
      <c r="BB33" s="39"/>
      <c r="BC33" s="39" t="s">
        <v>236</v>
      </c>
      <c r="BD33" s="44"/>
      <c r="BE33" s="44"/>
      <c r="BF33" s="118"/>
      <c r="BG33" s="55">
        <v>0.2</v>
      </c>
      <c r="BH33" s="49">
        <v>0.01</v>
      </c>
      <c r="BI33" s="39">
        <v>10</v>
      </c>
      <c r="BJ33" s="39">
        <v>10</v>
      </c>
      <c r="BK33" s="39">
        <v>10</v>
      </c>
      <c r="BL33" s="39">
        <v>0</v>
      </c>
      <c r="BM33" s="39">
        <v>0</v>
      </c>
      <c r="BN33" s="39">
        <v>0</v>
      </c>
      <c r="BO33" s="39">
        <v>0</v>
      </c>
      <c r="BP33" s="39">
        <v>0</v>
      </c>
      <c r="BQ33" s="39">
        <v>0</v>
      </c>
      <c r="BR33" s="39">
        <v>0</v>
      </c>
      <c r="BS33" s="39">
        <v>0</v>
      </c>
      <c r="BT33" s="39">
        <v>0</v>
      </c>
      <c r="BU33" s="39">
        <v>0</v>
      </c>
      <c r="BV33" s="39">
        <v>0</v>
      </c>
      <c r="BW33" s="39">
        <v>10</v>
      </c>
      <c r="BX33" s="39">
        <v>0</v>
      </c>
      <c r="BY33" s="39">
        <v>0</v>
      </c>
      <c r="BZ33" s="39">
        <v>0</v>
      </c>
      <c r="CA33" s="39">
        <v>0</v>
      </c>
      <c r="CB33" s="39">
        <v>0</v>
      </c>
      <c r="CC33" s="39">
        <v>0</v>
      </c>
      <c r="CD33" s="39">
        <v>0</v>
      </c>
      <c r="CE33" s="39">
        <v>0</v>
      </c>
      <c r="CF33" s="39">
        <v>0</v>
      </c>
      <c r="CG33" s="39">
        <v>0</v>
      </c>
      <c r="CH33" s="39">
        <v>0</v>
      </c>
      <c r="CI33" s="39">
        <v>0</v>
      </c>
      <c r="CJ33" s="39">
        <v>0</v>
      </c>
      <c r="CK33" s="39">
        <v>0</v>
      </c>
      <c r="CL33" s="39">
        <v>0</v>
      </c>
      <c r="CM33" s="39">
        <v>0</v>
      </c>
      <c r="CN33" s="39">
        <v>0</v>
      </c>
      <c r="CO33" s="39">
        <v>0</v>
      </c>
      <c r="CP33" s="39">
        <v>0</v>
      </c>
      <c r="CQ33" s="39">
        <v>0</v>
      </c>
      <c r="CR33" s="39">
        <v>0</v>
      </c>
      <c r="CS33" s="44"/>
      <c r="CT33" s="39">
        <v>0</v>
      </c>
      <c r="CU33" s="40">
        <f t="shared" si="0"/>
        <v>0</v>
      </c>
      <c r="CV33" s="39">
        <v>0</v>
      </c>
      <c r="CW33" s="39">
        <v>0</v>
      </c>
      <c r="CX33" s="39">
        <v>0</v>
      </c>
      <c r="CY33" s="39">
        <v>0</v>
      </c>
      <c r="CZ33" s="39">
        <v>0</v>
      </c>
      <c r="DA33" s="39">
        <v>0</v>
      </c>
      <c r="DB33" s="39">
        <v>0</v>
      </c>
      <c r="DC33" s="39">
        <v>0</v>
      </c>
      <c r="DD33" s="39">
        <v>0</v>
      </c>
      <c r="DE33" s="39">
        <v>0</v>
      </c>
      <c r="DF33" s="39">
        <v>0</v>
      </c>
      <c r="DG33" s="39">
        <v>0</v>
      </c>
      <c r="DH33" s="39">
        <v>0</v>
      </c>
      <c r="DI33" s="39">
        <v>0</v>
      </c>
      <c r="DJ33" s="39">
        <v>0</v>
      </c>
      <c r="DK33" s="44"/>
      <c r="DL33" s="44"/>
      <c r="DM33" s="39">
        <v>0</v>
      </c>
      <c r="DN33" s="39">
        <v>0</v>
      </c>
      <c r="DO33" s="39">
        <v>0</v>
      </c>
      <c r="DP33" s="39">
        <v>0</v>
      </c>
      <c r="DQ33" s="39">
        <v>0</v>
      </c>
      <c r="DR33" s="39">
        <v>0</v>
      </c>
      <c r="DS33" s="39">
        <v>0</v>
      </c>
      <c r="DT33" s="39">
        <v>0</v>
      </c>
      <c r="DU33" s="39">
        <v>0</v>
      </c>
      <c r="DV33" s="39">
        <v>0</v>
      </c>
      <c r="DW33" s="39">
        <v>0</v>
      </c>
      <c r="DX33" s="39">
        <v>0</v>
      </c>
      <c r="DY33" s="39">
        <v>0</v>
      </c>
      <c r="DZ33" s="39">
        <v>0</v>
      </c>
      <c r="EA33" s="39">
        <v>0</v>
      </c>
      <c r="EB33" s="39">
        <v>0</v>
      </c>
      <c r="EC33" s="39">
        <v>0</v>
      </c>
      <c r="ED33" s="39">
        <v>0</v>
      </c>
      <c r="EE33" s="39">
        <v>0</v>
      </c>
      <c r="EF33" s="39">
        <v>0</v>
      </c>
      <c r="EG33" s="39">
        <v>0</v>
      </c>
      <c r="EH33" s="39">
        <v>0</v>
      </c>
      <c r="EI33" s="39">
        <v>0</v>
      </c>
      <c r="EJ33" s="39">
        <v>0</v>
      </c>
      <c r="EK33" s="39">
        <v>0</v>
      </c>
      <c r="EL33" s="39">
        <v>0</v>
      </c>
      <c r="EM33" s="39">
        <v>0</v>
      </c>
      <c r="EN33" s="44"/>
      <c r="EO33" s="39">
        <v>0</v>
      </c>
      <c r="EP33" s="39"/>
      <c r="EQ33" s="39">
        <v>0</v>
      </c>
      <c r="ER33" s="39">
        <v>0</v>
      </c>
      <c r="ES33" s="39">
        <v>0</v>
      </c>
      <c r="ET33" s="39">
        <v>0</v>
      </c>
      <c r="EU33" s="39">
        <v>0</v>
      </c>
      <c r="EV33" s="39">
        <v>0</v>
      </c>
      <c r="EW33" s="44"/>
      <c r="EX33" s="39">
        <v>0</v>
      </c>
      <c r="EY33" s="39">
        <v>10</v>
      </c>
      <c r="EZ33" s="39">
        <f t="shared" si="4"/>
        <v>0</v>
      </c>
      <c r="FA33" s="39">
        <v>1.3</v>
      </c>
      <c r="FB33" s="39" t="s">
        <v>11791</v>
      </c>
      <c r="FC33" s="44"/>
      <c r="FD33" s="39">
        <v>82.38</v>
      </c>
      <c r="FE33" s="43" t="s">
        <v>2422</v>
      </c>
      <c r="FF33" s="39">
        <v>1.5780000000000001</v>
      </c>
      <c r="FG33" s="39" t="s">
        <v>236</v>
      </c>
      <c r="FH33" s="44"/>
      <c r="FI33" s="44"/>
      <c r="FJ33" s="44"/>
      <c r="FK33" s="44"/>
      <c r="FL33" s="44"/>
      <c r="FM33" s="44"/>
      <c r="FN33" s="44"/>
      <c r="FO33" s="39" t="s">
        <v>236</v>
      </c>
      <c r="FP33" s="44"/>
      <c r="FQ33" s="44"/>
      <c r="FR33" s="40">
        <v>1</v>
      </c>
      <c r="FS33" s="39" t="s">
        <v>11792</v>
      </c>
      <c r="FT33" s="39">
        <v>191</v>
      </c>
      <c r="FU33" s="39" t="s">
        <v>236</v>
      </c>
      <c r="FV33" s="44"/>
      <c r="FW33" s="44"/>
      <c r="FX33" s="39" t="s">
        <v>236</v>
      </c>
      <c r="FY33" s="44"/>
      <c r="FZ33" s="44"/>
      <c r="GA33" s="39" t="s">
        <v>236</v>
      </c>
      <c r="GB33" s="44"/>
      <c r="GC33" s="44"/>
      <c r="GD33" s="39" t="s">
        <v>236</v>
      </c>
      <c r="GE33" s="44"/>
      <c r="GF33" s="44"/>
      <c r="GG33" s="39" t="s">
        <v>236</v>
      </c>
      <c r="GH33" s="44"/>
      <c r="GI33" s="44"/>
      <c r="GJ33" s="44"/>
      <c r="GK33" s="44"/>
      <c r="GL33" s="44"/>
      <c r="GM33" s="39" t="s">
        <v>236</v>
      </c>
      <c r="GN33" s="44"/>
      <c r="GO33" s="44"/>
      <c r="GP33" s="39" t="s">
        <v>236</v>
      </c>
      <c r="GQ33" s="44"/>
      <c r="GR33" s="44"/>
      <c r="GS33" s="39" t="s">
        <v>236</v>
      </c>
      <c r="GT33" s="44"/>
      <c r="GU33" s="44"/>
      <c r="GV33" s="44"/>
      <c r="GW33" s="44"/>
      <c r="GX33" s="44"/>
      <c r="GY33" s="39" t="s">
        <v>236</v>
      </c>
      <c r="GZ33" s="44"/>
      <c r="HA33" s="44"/>
      <c r="HB33" s="39">
        <v>1</v>
      </c>
      <c r="HC33" s="39" t="s">
        <v>11793</v>
      </c>
      <c r="HD33" s="39">
        <v>6</v>
      </c>
      <c r="HE33" s="39" t="s">
        <v>236</v>
      </c>
      <c r="HF33" s="44"/>
      <c r="HG33" s="44"/>
      <c r="HH33" s="44"/>
      <c r="HI33" s="44"/>
      <c r="HJ33" s="44"/>
      <c r="HK33" s="44"/>
      <c r="HL33" s="44"/>
      <c r="HM33" s="44"/>
      <c r="HN33" s="44"/>
      <c r="HO33" s="44"/>
      <c r="HP33" s="44"/>
      <c r="HQ33" s="44"/>
      <c r="HR33" s="44"/>
      <c r="HS33" s="44"/>
      <c r="HT33" s="44"/>
      <c r="HU33" s="44"/>
      <c r="HV33" s="39" t="s">
        <v>236</v>
      </c>
      <c r="HW33" s="44"/>
      <c r="HX33" s="44"/>
      <c r="HY33" s="43" t="s">
        <v>10498</v>
      </c>
      <c r="HZ33" s="44"/>
      <c r="IA33" s="44"/>
      <c r="IB33" s="44"/>
      <c r="IC33" s="44"/>
      <c r="ID33" s="44"/>
      <c r="IE33" s="44"/>
      <c r="IF33" s="44"/>
      <c r="IG33" s="39" t="s">
        <v>239</v>
      </c>
      <c r="IH33" s="39">
        <v>0</v>
      </c>
      <c r="II33" s="44"/>
      <c r="IJ33" s="39" t="s">
        <v>10499</v>
      </c>
      <c r="IK33" s="39" t="s">
        <v>11794</v>
      </c>
      <c r="IL33" s="39" t="s">
        <v>10501</v>
      </c>
      <c r="IM33" s="39" t="s">
        <v>10502</v>
      </c>
      <c r="IN33" s="39" t="s">
        <v>2409</v>
      </c>
      <c r="IO33" s="39" t="s">
        <v>2426</v>
      </c>
      <c r="IP33" s="40" t="s">
        <v>2427</v>
      </c>
      <c r="IQ33" s="40" t="s">
        <v>2428</v>
      </c>
      <c r="IR33" s="44"/>
    </row>
    <row r="34" spans="1:252" ht="15.75" customHeight="1" x14ac:dyDescent="0.2">
      <c r="A34" s="44" t="s">
        <v>13014</v>
      </c>
      <c r="B34" s="47" t="s">
        <v>13029</v>
      </c>
      <c r="C34" s="39" t="s">
        <v>2410</v>
      </c>
      <c r="D34" s="39" t="s">
        <v>13161</v>
      </c>
      <c r="E34" s="39" t="s">
        <v>4938</v>
      </c>
      <c r="F34" s="39" t="s">
        <v>11848</v>
      </c>
      <c r="G34" s="39" t="s">
        <v>11849</v>
      </c>
      <c r="H34" s="39" t="s">
        <v>239</v>
      </c>
      <c r="I34" s="39">
        <v>2018</v>
      </c>
      <c r="J34" s="48">
        <v>45454</v>
      </c>
      <c r="K34" s="48">
        <v>45565</v>
      </c>
      <c r="L34" s="44"/>
      <c r="M34" s="44"/>
      <c r="N34" s="44"/>
      <c r="O34" s="44"/>
      <c r="P34" s="44"/>
      <c r="Q34" s="44"/>
      <c r="R34" s="44"/>
      <c r="S34" s="44"/>
      <c r="T34" s="44"/>
      <c r="U34" s="44"/>
      <c r="V34" s="44"/>
      <c r="W34" s="44"/>
      <c r="X34" s="39" t="s">
        <v>11850</v>
      </c>
      <c r="Y34" s="43" t="s">
        <v>11851</v>
      </c>
      <c r="Z34" s="39" t="s">
        <v>11787</v>
      </c>
      <c r="AA34" s="43" t="s">
        <v>11852</v>
      </c>
      <c r="AB34" s="39" t="s">
        <v>11853</v>
      </c>
      <c r="AC34" s="43" t="s">
        <v>11854</v>
      </c>
      <c r="AD34" s="44"/>
      <c r="AE34" s="44"/>
      <c r="AF34" s="39" t="s">
        <v>11790</v>
      </c>
      <c r="AG34" s="39" t="s">
        <v>11790</v>
      </c>
      <c r="AH34" s="39" t="s">
        <v>1394</v>
      </c>
      <c r="AI34" s="39" t="s">
        <v>11790</v>
      </c>
      <c r="AJ34" s="55">
        <v>0.2</v>
      </c>
      <c r="AK34" s="49">
        <f t="shared" si="3"/>
        <v>0</v>
      </c>
      <c r="AL34" s="55"/>
      <c r="AM34" s="49"/>
      <c r="AN34" s="49"/>
      <c r="AO34" s="55">
        <v>0.1</v>
      </c>
      <c r="AP34" s="49">
        <v>50</v>
      </c>
      <c r="AQ34" s="49">
        <v>0.01</v>
      </c>
      <c r="AR34" s="55">
        <v>0.1</v>
      </c>
      <c r="AS34" s="49">
        <v>50</v>
      </c>
      <c r="AT34" s="55">
        <v>0</v>
      </c>
      <c r="AU34" s="49">
        <v>0</v>
      </c>
      <c r="AV34" s="55">
        <v>0</v>
      </c>
      <c r="AW34" s="49">
        <v>0</v>
      </c>
      <c r="AX34" s="55"/>
      <c r="AY34" s="49"/>
      <c r="AZ34" s="39"/>
      <c r="BA34" s="39"/>
      <c r="BB34" s="39"/>
      <c r="BC34" s="39" t="s">
        <v>236</v>
      </c>
      <c r="BD34" s="44"/>
      <c r="BE34" s="44"/>
      <c r="BF34" s="118"/>
      <c r="BG34" s="55">
        <v>0</v>
      </c>
      <c r="BH34" s="49">
        <v>0</v>
      </c>
      <c r="BI34" s="39">
        <v>1</v>
      </c>
      <c r="BJ34" s="39">
        <v>1</v>
      </c>
      <c r="BK34" s="39">
        <v>1</v>
      </c>
      <c r="BL34" s="39">
        <v>0</v>
      </c>
      <c r="BM34" s="39">
        <v>0</v>
      </c>
      <c r="BN34" s="39">
        <v>0</v>
      </c>
      <c r="BO34" s="39">
        <v>0</v>
      </c>
      <c r="BP34" s="39">
        <v>0</v>
      </c>
      <c r="BQ34" s="39">
        <v>0</v>
      </c>
      <c r="BR34" s="39">
        <v>0</v>
      </c>
      <c r="BS34" s="39">
        <v>0</v>
      </c>
      <c r="BT34" s="39">
        <v>1</v>
      </c>
      <c r="BU34" s="39">
        <v>0</v>
      </c>
      <c r="BV34" s="39">
        <v>0</v>
      </c>
      <c r="BW34" s="39">
        <v>0</v>
      </c>
      <c r="BX34" s="39">
        <v>0</v>
      </c>
      <c r="BY34" s="39">
        <v>0</v>
      </c>
      <c r="BZ34" s="39">
        <v>0</v>
      </c>
      <c r="CA34" s="39">
        <v>0</v>
      </c>
      <c r="CB34" s="39">
        <v>0</v>
      </c>
      <c r="CC34" s="39">
        <v>0</v>
      </c>
      <c r="CD34" s="39">
        <v>0</v>
      </c>
      <c r="CE34" s="39">
        <v>0</v>
      </c>
      <c r="CF34" s="39">
        <v>0</v>
      </c>
      <c r="CG34" s="39">
        <v>0</v>
      </c>
      <c r="CH34" s="39">
        <v>0</v>
      </c>
      <c r="CI34" s="39">
        <v>0</v>
      </c>
      <c r="CJ34" s="39">
        <v>0</v>
      </c>
      <c r="CK34" s="39">
        <v>0</v>
      </c>
      <c r="CL34" s="39">
        <v>0</v>
      </c>
      <c r="CM34" s="39">
        <v>0</v>
      </c>
      <c r="CN34" s="39">
        <v>0</v>
      </c>
      <c r="CO34" s="39">
        <v>0</v>
      </c>
      <c r="CP34" s="39">
        <v>0</v>
      </c>
      <c r="CQ34" s="39">
        <v>0</v>
      </c>
      <c r="CR34" s="39">
        <v>0</v>
      </c>
      <c r="CS34" s="44"/>
      <c r="CT34" s="39">
        <v>0</v>
      </c>
      <c r="CU34" s="40">
        <f t="shared" si="0"/>
        <v>0</v>
      </c>
      <c r="CV34" s="39">
        <v>0</v>
      </c>
      <c r="CW34" s="39">
        <v>0</v>
      </c>
      <c r="CX34" s="39">
        <v>0</v>
      </c>
      <c r="CY34" s="39">
        <v>0</v>
      </c>
      <c r="CZ34" s="39">
        <v>0</v>
      </c>
      <c r="DA34" s="39">
        <v>0</v>
      </c>
      <c r="DB34" s="39">
        <v>0</v>
      </c>
      <c r="DC34" s="39">
        <v>0</v>
      </c>
      <c r="DD34" s="39">
        <v>0</v>
      </c>
      <c r="DE34" s="39">
        <v>0</v>
      </c>
      <c r="DF34" s="39">
        <v>0</v>
      </c>
      <c r="DG34" s="39">
        <v>0</v>
      </c>
      <c r="DH34" s="39">
        <v>0</v>
      </c>
      <c r="DI34" s="39">
        <v>0</v>
      </c>
      <c r="DJ34" s="39">
        <v>0</v>
      </c>
      <c r="DK34" s="44"/>
      <c r="DL34" s="44"/>
      <c r="DM34" s="39">
        <v>0</v>
      </c>
      <c r="DN34" s="39">
        <v>0</v>
      </c>
      <c r="DO34" s="39">
        <v>0</v>
      </c>
      <c r="DP34" s="39">
        <v>0</v>
      </c>
      <c r="DQ34" s="39">
        <v>0</v>
      </c>
      <c r="DR34" s="39">
        <v>0</v>
      </c>
      <c r="DS34" s="39">
        <v>0</v>
      </c>
      <c r="DT34" s="39">
        <v>0</v>
      </c>
      <c r="DU34" s="39">
        <v>0</v>
      </c>
      <c r="DV34" s="39">
        <v>0</v>
      </c>
      <c r="DW34" s="39">
        <v>0</v>
      </c>
      <c r="DX34" s="39">
        <v>0</v>
      </c>
      <c r="DY34" s="39">
        <v>0</v>
      </c>
      <c r="DZ34" s="39">
        <v>0</v>
      </c>
      <c r="EA34" s="39">
        <v>0</v>
      </c>
      <c r="EB34" s="39">
        <v>0</v>
      </c>
      <c r="EC34" s="39">
        <v>0</v>
      </c>
      <c r="ED34" s="39">
        <v>0</v>
      </c>
      <c r="EE34" s="39">
        <v>0</v>
      </c>
      <c r="EF34" s="39">
        <v>0</v>
      </c>
      <c r="EG34" s="39">
        <v>0</v>
      </c>
      <c r="EH34" s="39">
        <v>0</v>
      </c>
      <c r="EI34" s="39">
        <v>0</v>
      </c>
      <c r="EJ34" s="39">
        <v>0</v>
      </c>
      <c r="EK34" s="39">
        <v>0</v>
      </c>
      <c r="EL34" s="39">
        <v>0</v>
      </c>
      <c r="EM34" s="39">
        <v>0</v>
      </c>
      <c r="EN34" s="44"/>
      <c r="EO34" s="39">
        <v>0</v>
      </c>
      <c r="EP34" s="39"/>
      <c r="EQ34" s="39">
        <v>0</v>
      </c>
      <c r="ER34" s="39">
        <v>0</v>
      </c>
      <c r="ES34" s="39">
        <v>0</v>
      </c>
      <c r="ET34" s="39">
        <v>0</v>
      </c>
      <c r="EU34" s="39">
        <v>0</v>
      </c>
      <c r="EV34" s="39">
        <v>0</v>
      </c>
      <c r="EW34" s="44"/>
      <c r="EX34" s="39">
        <v>0</v>
      </c>
      <c r="EY34" s="39">
        <v>1</v>
      </c>
      <c r="EZ34" s="39">
        <f t="shared" si="4"/>
        <v>0</v>
      </c>
      <c r="FA34" s="39">
        <v>1.5780000000000001</v>
      </c>
      <c r="FB34" s="39" t="s">
        <v>11855</v>
      </c>
      <c r="FC34" s="44"/>
      <c r="FD34" s="39">
        <v>100</v>
      </c>
      <c r="FE34" s="43" t="s">
        <v>2422</v>
      </c>
      <c r="FF34" s="39">
        <v>1.5780000000000001</v>
      </c>
      <c r="FG34" s="39" t="s">
        <v>236</v>
      </c>
      <c r="FH34" s="44"/>
      <c r="FI34" s="44"/>
      <c r="FJ34" s="44"/>
      <c r="FK34" s="44"/>
      <c r="FL34" s="44"/>
      <c r="FM34" s="44"/>
      <c r="FN34" s="44"/>
      <c r="FO34" s="39" t="s">
        <v>236</v>
      </c>
      <c r="FP34" s="44"/>
      <c r="FQ34" s="44"/>
      <c r="FR34" s="40">
        <v>1</v>
      </c>
      <c r="FS34" s="39" t="s">
        <v>11856</v>
      </c>
      <c r="FT34" s="39">
        <v>48</v>
      </c>
      <c r="FU34" s="39" t="s">
        <v>236</v>
      </c>
      <c r="FV34" s="44"/>
      <c r="FW34" s="44"/>
      <c r="FX34" s="39" t="s">
        <v>236</v>
      </c>
      <c r="FY34" s="44"/>
      <c r="FZ34" s="44"/>
      <c r="GA34" s="39" t="s">
        <v>236</v>
      </c>
      <c r="GB34" s="44"/>
      <c r="GC34" s="44"/>
      <c r="GD34" s="39" t="s">
        <v>236</v>
      </c>
      <c r="GE34" s="44"/>
      <c r="GF34" s="44"/>
      <c r="GG34" s="39" t="s">
        <v>236</v>
      </c>
      <c r="GH34" s="44"/>
      <c r="GI34" s="44"/>
      <c r="GJ34" s="44"/>
      <c r="GK34" s="44"/>
      <c r="GL34" s="44"/>
      <c r="GM34" s="39" t="s">
        <v>236</v>
      </c>
      <c r="GN34" s="44"/>
      <c r="GO34" s="44"/>
      <c r="GP34" s="39" t="s">
        <v>236</v>
      </c>
      <c r="GQ34" s="44"/>
      <c r="GR34" s="44"/>
      <c r="GS34" s="39" t="s">
        <v>236</v>
      </c>
      <c r="GT34" s="44"/>
      <c r="GU34" s="44"/>
      <c r="GV34" s="44"/>
      <c r="GW34" s="44"/>
      <c r="GX34" s="44"/>
      <c r="GY34" s="39" t="s">
        <v>236</v>
      </c>
      <c r="GZ34" s="44"/>
      <c r="HA34" s="44"/>
      <c r="HB34" s="39">
        <v>1</v>
      </c>
      <c r="HC34" s="39" t="s">
        <v>11857</v>
      </c>
      <c r="HD34" s="39">
        <v>5</v>
      </c>
      <c r="HE34" s="39" t="s">
        <v>236</v>
      </c>
      <c r="HF34" s="44"/>
      <c r="HG34" s="44"/>
      <c r="HH34" s="44"/>
      <c r="HI34" s="44"/>
      <c r="HJ34" s="44"/>
      <c r="HK34" s="44"/>
      <c r="HL34" s="44"/>
      <c r="HM34" s="44"/>
      <c r="HN34" s="44"/>
      <c r="HO34" s="44"/>
      <c r="HP34" s="44"/>
      <c r="HQ34" s="44"/>
      <c r="HR34" s="44"/>
      <c r="HS34" s="44"/>
      <c r="HT34" s="44"/>
      <c r="HU34" s="44"/>
      <c r="HV34" s="39" t="s">
        <v>236</v>
      </c>
      <c r="HW34" s="44"/>
      <c r="HX34" s="44"/>
      <c r="HY34" s="43" t="s">
        <v>10498</v>
      </c>
      <c r="HZ34" s="44"/>
      <c r="IA34" s="44"/>
      <c r="IB34" s="44"/>
      <c r="IC34" s="44"/>
      <c r="ID34" s="44"/>
      <c r="IE34" s="44"/>
      <c r="IF34" s="44"/>
      <c r="IG34" s="39" t="s">
        <v>239</v>
      </c>
      <c r="IH34" s="39">
        <v>0</v>
      </c>
      <c r="II34" s="44"/>
      <c r="IJ34" s="39" t="s">
        <v>10499</v>
      </c>
      <c r="IK34" s="39" t="s">
        <v>11794</v>
      </c>
      <c r="IL34" s="39" t="s">
        <v>10501</v>
      </c>
      <c r="IM34" s="39" t="s">
        <v>10502</v>
      </c>
      <c r="IN34" s="39" t="s">
        <v>2409</v>
      </c>
      <c r="IO34" s="39" t="s">
        <v>2426</v>
      </c>
      <c r="IP34" s="40" t="s">
        <v>2427</v>
      </c>
      <c r="IQ34" s="40" t="s">
        <v>2428</v>
      </c>
      <c r="IR34" s="44"/>
    </row>
    <row r="35" spans="1:252" ht="15.75" customHeight="1" x14ac:dyDescent="0.2">
      <c r="A35" s="44" t="s">
        <v>13014</v>
      </c>
      <c r="B35" s="47" t="s">
        <v>13029</v>
      </c>
      <c r="C35" s="39" t="s">
        <v>2410</v>
      </c>
      <c r="D35" s="39" t="s">
        <v>13161</v>
      </c>
      <c r="E35" s="39" t="s">
        <v>4938</v>
      </c>
      <c r="F35" s="39" t="s">
        <v>11901</v>
      </c>
      <c r="G35" s="39" t="s">
        <v>11902</v>
      </c>
      <c r="H35" s="39" t="s">
        <v>239</v>
      </c>
      <c r="I35" s="39">
        <v>2018</v>
      </c>
      <c r="J35" s="48">
        <v>45432</v>
      </c>
      <c r="K35" s="48">
        <v>45653</v>
      </c>
      <c r="L35" s="44"/>
      <c r="M35" s="44"/>
      <c r="N35" s="44"/>
      <c r="O35" s="44"/>
      <c r="P35" s="44"/>
      <c r="Q35" s="44"/>
      <c r="R35" s="44"/>
      <c r="S35" s="44"/>
      <c r="T35" s="44"/>
      <c r="U35" s="44"/>
      <c r="V35" s="44"/>
      <c r="W35" s="44"/>
      <c r="X35" s="39" t="s">
        <v>11903</v>
      </c>
      <c r="Y35" s="43" t="s">
        <v>11904</v>
      </c>
      <c r="Z35" s="39" t="s">
        <v>11905</v>
      </c>
      <c r="AA35" s="44"/>
      <c r="AB35" s="39" t="s">
        <v>11906</v>
      </c>
      <c r="AC35" s="43" t="s">
        <v>11907</v>
      </c>
      <c r="AD35" s="44"/>
      <c r="AE35" s="44"/>
      <c r="AF35" s="39" t="s">
        <v>11908</v>
      </c>
      <c r="AG35" s="39" t="s">
        <v>11908</v>
      </c>
      <c r="AH35" s="39" t="s">
        <v>1394</v>
      </c>
      <c r="AI35" s="39" t="s">
        <v>11908</v>
      </c>
      <c r="AJ35" s="55">
        <v>1</v>
      </c>
      <c r="AK35" s="49">
        <f t="shared" si="3"/>
        <v>0</v>
      </c>
      <c r="AL35" s="55"/>
      <c r="AM35" s="49"/>
      <c r="AN35" s="49"/>
      <c r="AO35" s="55">
        <v>0.6</v>
      </c>
      <c r="AP35" s="49">
        <v>60</v>
      </c>
      <c r="AQ35" s="49">
        <v>0.01</v>
      </c>
      <c r="AR35" s="55">
        <v>0.4</v>
      </c>
      <c r="AS35" s="49">
        <v>40</v>
      </c>
      <c r="AT35" s="55">
        <v>0</v>
      </c>
      <c r="AU35" s="49">
        <v>0</v>
      </c>
      <c r="AV35" s="55">
        <v>0</v>
      </c>
      <c r="AW35" s="49">
        <v>0</v>
      </c>
      <c r="AX35" s="55"/>
      <c r="AY35" s="49"/>
      <c r="AZ35" s="39"/>
      <c r="BA35" s="39"/>
      <c r="BB35" s="39"/>
      <c r="BC35" s="39" t="s">
        <v>236</v>
      </c>
      <c r="BD35" s="44"/>
      <c r="BE35" s="44"/>
      <c r="BF35" s="118"/>
      <c r="BG35" s="55">
        <v>0</v>
      </c>
      <c r="BH35" s="49">
        <v>0</v>
      </c>
      <c r="BI35" s="39">
        <v>3</v>
      </c>
      <c r="BJ35" s="39">
        <v>3</v>
      </c>
      <c r="BK35" s="39">
        <v>3</v>
      </c>
      <c r="BL35" s="39">
        <v>0</v>
      </c>
      <c r="BM35" s="39">
        <v>0</v>
      </c>
      <c r="BN35" s="39">
        <v>0</v>
      </c>
      <c r="BO35" s="39">
        <v>0</v>
      </c>
      <c r="BP35" s="39">
        <v>0</v>
      </c>
      <c r="BQ35" s="39">
        <v>0</v>
      </c>
      <c r="BR35" s="39">
        <v>0</v>
      </c>
      <c r="BS35" s="39">
        <v>0</v>
      </c>
      <c r="BT35" s="39">
        <v>0</v>
      </c>
      <c r="BU35" s="39">
        <v>0</v>
      </c>
      <c r="BV35" s="39">
        <v>1</v>
      </c>
      <c r="BW35" s="39">
        <v>2</v>
      </c>
      <c r="BX35" s="39">
        <v>0</v>
      </c>
      <c r="BY35" s="39">
        <v>0</v>
      </c>
      <c r="BZ35" s="39">
        <v>0</v>
      </c>
      <c r="CA35" s="39">
        <v>0</v>
      </c>
      <c r="CB35" s="39">
        <v>0</v>
      </c>
      <c r="CC35" s="39">
        <v>0</v>
      </c>
      <c r="CD35" s="39">
        <v>0</v>
      </c>
      <c r="CE35" s="39">
        <v>0</v>
      </c>
      <c r="CF35" s="39">
        <v>0</v>
      </c>
      <c r="CG35" s="39">
        <v>0</v>
      </c>
      <c r="CH35" s="39">
        <v>0</v>
      </c>
      <c r="CI35" s="39">
        <v>0</v>
      </c>
      <c r="CJ35" s="39">
        <v>0</v>
      </c>
      <c r="CK35" s="39">
        <v>0</v>
      </c>
      <c r="CL35" s="39">
        <v>0</v>
      </c>
      <c r="CM35" s="39">
        <v>0</v>
      </c>
      <c r="CN35" s="39">
        <v>0</v>
      </c>
      <c r="CO35" s="39">
        <v>0</v>
      </c>
      <c r="CP35" s="39">
        <v>0</v>
      </c>
      <c r="CQ35" s="39">
        <v>0</v>
      </c>
      <c r="CR35" s="39">
        <v>0</v>
      </c>
      <c r="CS35" s="44"/>
      <c r="CT35" s="39">
        <v>0</v>
      </c>
      <c r="CU35" s="40">
        <f t="shared" si="0"/>
        <v>0</v>
      </c>
      <c r="CV35" s="39">
        <v>0</v>
      </c>
      <c r="CW35" s="39">
        <v>0</v>
      </c>
      <c r="CX35" s="39">
        <v>0</v>
      </c>
      <c r="CY35" s="39">
        <v>0</v>
      </c>
      <c r="CZ35" s="39">
        <v>0</v>
      </c>
      <c r="DA35" s="39">
        <v>0</v>
      </c>
      <c r="DB35" s="39">
        <v>0</v>
      </c>
      <c r="DC35" s="39">
        <v>0</v>
      </c>
      <c r="DD35" s="39">
        <v>0</v>
      </c>
      <c r="DE35" s="39">
        <v>0</v>
      </c>
      <c r="DF35" s="39">
        <v>0</v>
      </c>
      <c r="DG35" s="39">
        <v>0</v>
      </c>
      <c r="DH35" s="39">
        <v>0</v>
      </c>
      <c r="DI35" s="39">
        <v>0</v>
      </c>
      <c r="DJ35" s="39">
        <v>0</v>
      </c>
      <c r="DK35" s="44"/>
      <c r="DL35" s="44"/>
      <c r="DM35" s="39">
        <v>0</v>
      </c>
      <c r="DN35" s="39">
        <v>0</v>
      </c>
      <c r="DO35" s="39">
        <v>0</v>
      </c>
      <c r="DP35" s="39">
        <v>0</v>
      </c>
      <c r="DQ35" s="39">
        <v>0</v>
      </c>
      <c r="DR35" s="39">
        <v>0</v>
      </c>
      <c r="DS35" s="39">
        <v>0</v>
      </c>
      <c r="DT35" s="39">
        <v>0</v>
      </c>
      <c r="DU35" s="39">
        <v>0</v>
      </c>
      <c r="DV35" s="39">
        <v>0</v>
      </c>
      <c r="DW35" s="39">
        <v>0</v>
      </c>
      <c r="DX35" s="39">
        <v>0</v>
      </c>
      <c r="DY35" s="39">
        <v>0</v>
      </c>
      <c r="DZ35" s="39">
        <v>0</v>
      </c>
      <c r="EA35" s="39">
        <v>0</v>
      </c>
      <c r="EB35" s="39">
        <v>0</v>
      </c>
      <c r="EC35" s="39">
        <v>0</v>
      </c>
      <c r="ED35" s="39">
        <v>0</v>
      </c>
      <c r="EE35" s="39">
        <v>0</v>
      </c>
      <c r="EF35" s="39">
        <v>0</v>
      </c>
      <c r="EG35" s="39">
        <v>0</v>
      </c>
      <c r="EH35" s="39">
        <v>0</v>
      </c>
      <c r="EI35" s="39">
        <v>0</v>
      </c>
      <c r="EJ35" s="39">
        <v>0</v>
      </c>
      <c r="EK35" s="39">
        <v>0</v>
      </c>
      <c r="EL35" s="39">
        <v>0</v>
      </c>
      <c r="EM35" s="39">
        <v>0</v>
      </c>
      <c r="EN35" s="44"/>
      <c r="EO35" s="39">
        <v>0</v>
      </c>
      <c r="EP35" s="39"/>
      <c r="EQ35" s="39">
        <v>0</v>
      </c>
      <c r="ER35" s="39">
        <v>0</v>
      </c>
      <c r="ES35" s="39">
        <v>0</v>
      </c>
      <c r="ET35" s="39">
        <v>0</v>
      </c>
      <c r="EU35" s="39">
        <v>0</v>
      </c>
      <c r="EV35" s="39">
        <v>0</v>
      </c>
      <c r="EW35" s="44"/>
      <c r="EX35" s="39">
        <v>0</v>
      </c>
      <c r="EY35" s="39">
        <v>3</v>
      </c>
      <c r="EZ35" s="39">
        <f t="shared" si="4"/>
        <v>0</v>
      </c>
      <c r="FA35" s="39">
        <v>0.2</v>
      </c>
      <c r="FB35" s="39" t="s">
        <v>11909</v>
      </c>
      <c r="FC35" s="44"/>
      <c r="FD35" s="39">
        <v>4.78</v>
      </c>
      <c r="FE35" s="43" t="s">
        <v>2422</v>
      </c>
      <c r="FF35" s="39">
        <v>4.18</v>
      </c>
      <c r="FG35" s="39" t="s">
        <v>236</v>
      </c>
      <c r="FH35" s="44"/>
      <c r="FI35" s="44"/>
      <c r="FJ35" s="44"/>
      <c r="FK35" s="44"/>
      <c r="FL35" s="44"/>
      <c r="FM35" s="44"/>
      <c r="FN35" s="44"/>
      <c r="FO35" s="39" t="s">
        <v>236</v>
      </c>
      <c r="FP35" s="44"/>
      <c r="FQ35" s="44"/>
      <c r="FR35" s="40">
        <v>1</v>
      </c>
      <c r="FS35" s="39" t="s">
        <v>11792</v>
      </c>
      <c r="FT35" s="39">
        <v>78</v>
      </c>
      <c r="FU35" s="39" t="s">
        <v>236</v>
      </c>
      <c r="FV35" s="44"/>
      <c r="FW35" s="44"/>
      <c r="FX35" s="39" t="s">
        <v>236</v>
      </c>
      <c r="FY35" s="44"/>
      <c r="FZ35" s="44"/>
      <c r="GA35" s="39" t="s">
        <v>236</v>
      </c>
      <c r="GB35" s="44"/>
      <c r="GC35" s="44"/>
      <c r="GD35" s="39" t="s">
        <v>236</v>
      </c>
      <c r="GE35" s="44"/>
      <c r="GF35" s="44"/>
      <c r="GG35" s="39" t="s">
        <v>236</v>
      </c>
      <c r="GH35" s="44"/>
      <c r="GI35" s="44"/>
      <c r="GJ35" s="44"/>
      <c r="GK35" s="44"/>
      <c r="GL35" s="44"/>
      <c r="GM35" s="39" t="s">
        <v>236</v>
      </c>
      <c r="GN35" s="44"/>
      <c r="GO35" s="44"/>
      <c r="GP35" s="39" t="s">
        <v>236</v>
      </c>
      <c r="GQ35" s="44"/>
      <c r="GR35" s="44"/>
      <c r="GS35" s="39" t="s">
        <v>236</v>
      </c>
      <c r="GT35" s="44"/>
      <c r="GU35" s="44"/>
      <c r="GV35" s="44"/>
      <c r="GW35" s="44"/>
      <c r="GX35" s="44"/>
      <c r="GY35" s="39" t="s">
        <v>236</v>
      </c>
      <c r="GZ35" s="44"/>
      <c r="HA35" s="44"/>
      <c r="HB35" s="39">
        <v>1</v>
      </c>
      <c r="HC35" s="39" t="s">
        <v>11910</v>
      </c>
      <c r="HD35" s="39">
        <v>6</v>
      </c>
      <c r="HE35" s="39" t="s">
        <v>236</v>
      </c>
      <c r="HF35" s="44"/>
      <c r="HG35" s="44"/>
      <c r="HH35" s="44"/>
      <c r="HI35" s="44"/>
      <c r="HJ35" s="44"/>
      <c r="HK35" s="44"/>
      <c r="HL35" s="44"/>
      <c r="HM35" s="44"/>
      <c r="HN35" s="44"/>
      <c r="HO35" s="44"/>
      <c r="HP35" s="44"/>
      <c r="HQ35" s="44"/>
      <c r="HR35" s="44"/>
      <c r="HS35" s="44"/>
      <c r="HT35" s="44"/>
      <c r="HU35" s="44"/>
      <c r="HV35" s="39" t="s">
        <v>236</v>
      </c>
      <c r="HW35" s="44"/>
      <c r="HX35" s="44"/>
      <c r="HY35" s="43" t="s">
        <v>10498</v>
      </c>
      <c r="HZ35" s="44"/>
      <c r="IA35" s="44"/>
      <c r="IB35" s="44"/>
      <c r="IC35" s="44"/>
      <c r="ID35" s="44"/>
      <c r="IE35" s="44"/>
      <c r="IF35" s="44"/>
      <c r="IG35" s="39" t="s">
        <v>239</v>
      </c>
      <c r="IH35" s="39">
        <v>0</v>
      </c>
      <c r="II35" s="44"/>
      <c r="IJ35" s="39" t="s">
        <v>10499</v>
      </c>
      <c r="IK35" s="39" t="s">
        <v>11794</v>
      </c>
      <c r="IL35" s="39" t="s">
        <v>10501</v>
      </c>
      <c r="IM35" s="39" t="s">
        <v>10502</v>
      </c>
      <c r="IN35" s="39" t="s">
        <v>2409</v>
      </c>
      <c r="IO35" s="39" t="s">
        <v>2426</v>
      </c>
      <c r="IP35" s="40" t="s">
        <v>2427</v>
      </c>
      <c r="IQ35" s="40" t="s">
        <v>2428</v>
      </c>
      <c r="IR35" s="44"/>
    </row>
    <row r="36" spans="1:252" ht="15.75" customHeight="1" x14ac:dyDescent="0.2">
      <c r="A36" s="44" t="s">
        <v>13014</v>
      </c>
      <c r="B36" s="47" t="s">
        <v>13029</v>
      </c>
      <c r="C36" s="39" t="s">
        <v>2410</v>
      </c>
      <c r="D36" s="39" t="s">
        <v>13161</v>
      </c>
      <c r="E36" s="39" t="s">
        <v>4938</v>
      </c>
      <c r="F36" s="39" t="s">
        <v>11945</v>
      </c>
      <c r="G36" s="39" t="s">
        <v>11946</v>
      </c>
      <c r="H36" s="39" t="s">
        <v>239</v>
      </c>
      <c r="I36" s="39">
        <v>2018</v>
      </c>
      <c r="J36" s="48">
        <v>45432</v>
      </c>
      <c r="K36" s="48">
        <v>45653</v>
      </c>
      <c r="L36" s="44"/>
      <c r="M36" s="44"/>
      <c r="N36" s="44"/>
      <c r="O36" s="44"/>
      <c r="P36" s="44"/>
      <c r="Q36" s="44"/>
      <c r="R36" s="44"/>
      <c r="S36" s="44"/>
      <c r="T36" s="44"/>
      <c r="U36" s="44"/>
      <c r="V36" s="44"/>
      <c r="W36" s="44"/>
      <c r="X36" s="39" t="s">
        <v>11947</v>
      </c>
      <c r="Y36" s="43" t="s">
        <v>11948</v>
      </c>
      <c r="Z36" s="39" t="s">
        <v>11949</v>
      </c>
      <c r="AA36" s="43" t="s">
        <v>11950</v>
      </c>
      <c r="AB36" s="39" t="s">
        <v>11951</v>
      </c>
      <c r="AC36" s="43" t="s">
        <v>11952</v>
      </c>
      <c r="AD36" s="44"/>
      <c r="AE36" s="44"/>
      <c r="AF36" s="39" t="s">
        <v>11953</v>
      </c>
      <c r="AG36" s="39" t="s">
        <v>11953</v>
      </c>
      <c r="AH36" s="39" t="s">
        <v>1394</v>
      </c>
      <c r="AI36" s="39" t="s">
        <v>11953</v>
      </c>
      <c r="AJ36" s="55">
        <v>1.3</v>
      </c>
      <c r="AK36" s="49">
        <f t="shared" si="3"/>
        <v>0</v>
      </c>
      <c r="AL36" s="55"/>
      <c r="AM36" s="49"/>
      <c r="AN36" s="49"/>
      <c r="AO36" s="55">
        <v>0.9</v>
      </c>
      <c r="AP36" s="49">
        <v>69.23</v>
      </c>
      <c r="AQ36" s="49">
        <v>3</v>
      </c>
      <c r="AR36" s="55">
        <v>0.4</v>
      </c>
      <c r="AS36" s="49">
        <v>30.77</v>
      </c>
      <c r="AT36" s="55">
        <v>0</v>
      </c>
      <c r="AU36" s="49">
        <v>0</v>
      </c>
      <c r="AV36" s="55">
        <v>0</v>
      </c>
      <c r="AW36" s="49">
        <v>0</v>
      </c>
      <c r="AX36" s="55"/>
      <c r="AY36" s="49"/>
      <c r="AZ36" s="39"/>
      <c r="BA36" s="39"/>
      <c r="BB36" s="39"/>
      <c r="BC36" s="39" t="s">
        <v>236</v>
      </c>
      <c r="BD36" s="44"/>
      <c r="BE36" s="44"/>
      <c r="BF36" s="118"/>
      <c r="BG36" s="55">
        <v>0</v>
      </c>
      <c r="BH36" s="49">
        <v>0</v>
      </c>
      <c r="BI36" s="39">
        <v>12</v>
      </c>
      <c r="BJ36" s="39">
        <v>12</v>
      </c>
      <c r="BK36" s="39">
        <v>12</v>
      </c>
      <c r="BL36" s="39">
        <v>0</v>
      </c>
      <c r="BM36" s="39">
        <v>0</v>
      </c>
      <c r="BN36" s="39">
        <v>0</v>
      </c>
      <c r="BO36" s="39">
        <v>0</v>
      </c>
      <c r="BP36" s="39">
        <v>0</v>
      </c>
      <c r="BQ36" s="39">
        <v>1</v>
      </c>
      <c r="BR36" s="39">
        <v>0</v>
      </c>
      <c r="BS36" s="39">
        <v>0</v>
      </c>
      <c r="BT36" s="39">
        <v>0</v>
      </c>
      <c r="BU36" s="39">
        <v>8</v>
      </c>
      <c r="BV36" s="39">
        <v>2</v>
      </c>
      <c r="BW36" s="39">
        <v>0</v>
      </c>
      <c r="BX36" s="39">
        <v>0</v>
      </c>
      <c r="BY36" s="39">
        <v>0</v>
      </c>
      <c r="BZ36" s="39">
        <v>0</v>
      </c>
      <c r="CA36" s="39">
        <v>0</v>
      </c>
      <c r="CB36" s="39">
        <v>0</v>
      </c>
      <c r="CC36" s="39">
        <v>0</v>
      </c>
      <c r="CD36" s="39">
        <v>0</v>
      </c>
      <c r="CE36" s="39">
        <v>0</v>
      </c>
      <c r="CF36" s="39">
        <v>0</v>
      </c>
      <c r="CG36" s="39">
        <v>0</v>
      </c>
      <c r="CH36" s="39">
        <v>0</v>
      </c>
      <c r="CI36" s="39">
        <v>0</v>
      </c>
      <c r="CJ36" s="39">
        <v>0</v>
      </c>
      <c r="CK36" s="39">
        <v>0</v>
      </c>
      <c r="CL36" s="39">
        <v>0</v>
      </c>
      <c r="CM36" s="39">
        <v>0</v>
      </c>
      <c r="CN36" s="39">
        <v>0</v>
      </c>
      <c r="CO36" s="39">
        <v>0</v>
      </c>
      <c r="CP36" s="39">
        <v>0</v>
      </c>
      <c r="CQ36" s="39">
        <v>0</v>
      </c>
      <c r="CR36" s="39">
        <v>0</v>
      </c>
      <c r="CS36" s="44"/>
      <c r="CT36" s="39">
        <v>0</v>
      </c>
      <c r="CU36" s="40">
        <f t="shared" si="0"/>
        <v>0</v>
      </c>
      <c r="CV36" s="39">
        <v>0</v>
      </c>
      <c r="CW36" s="39">
        <v>0</v>
      </c>
      <c r="CX36" s="39">
        <v>0</v>
      </c>
      <c r="CY36" s="39">
        <v>0</v>
      </c>
      <c r="CZ36" s="39">
        <v>0</v>
      </c>
      <c r="DA36" s="39">
        <v>0</v>
      </c>
      <c r="DB36" s="39">
        <v>0</v>
      </c>
      <c r="DC36" s="39">
        <v>0</v>
      </c>
      <c r="DD36" s="39">
        <v>0</v>
      </c>
      <c r="DE36" s="39">
        <v>0</v>
      </c>
      <c r="DF36" s="39">
        <v>0</v>
      </c>
      <c r="DG36" s="39">
        <v>0</v>
      </c>
      <c r="DH36" s="39">
        <v>0</v>
      </c>
      <c r="DI36" s="39">
        <v>0</v>
      </c>
      <c r="DJ36" s="39">
        <v>0</v>
      </c>
      <c r="DK36" s="44"/>
      <c r="DL36" s="44"/>
      <c r="DM36" s="39">
        <v>0</v>
      </c>
      <c r="DN36" s="39">
        <v>0</v>
      </c>
      <c r="DO36" s="39">
        <v>0</v>
      </c>
      <c r="DP36" s="39">
        <v>0</v>
      </c>
      <c r="DQ36" s="39">
        <v>0</v>
      </c>
      <c r="DR36" s="39">
        <v>0</v>
      </c>
      <c r="DS36" s="39">
        <v>0</v>
      </c>
      <c r="DT36" s="39">
        <v>0</v>
      </c>
      <c r="DU36" s="39">
        <v>0</v>
      </c>
      <c r="DV36" s="39">
        <v>0</v>
      </c>
      <c r="DW36" s="39">
        <v>0</v>
      </c>
      <c r="DX36" s="39">
        <v>0</v>
      </c>
      <c r="DY36" s="39">
        <v>0</v>
      </c>
      <c r="DZ36" s="39">
        <v>0</v>
      </c>
      <c r="EA36" s="39">
        <v>0</v>
      </c>
      <c r="EB36" s="39">
        <v>0</v>
      </c>
      <c r="EC36" s="39">
        <v>0</v>
      </c>
      <c r="ED36" s="39">
        <v>0</v>
      </c>
      <c r="EE36" s="39">
        <v>0</v>
      </c>
      <c r="EF36" s="39">
        <v>0</v>
      </c>
      <c r="EG36" s="39">
        <v>0</v>
      </c>
      <c r="EH36" s="39">
        <v>0</v>
      </c>
      <c r="EI36" s="39">
        <v>0</v>
      </c>
      <c r="EJ36" s="39">
        <v>0</v>
      </c>
      <c r="EK36" s="39">
        <v>0</v>
      </c>
      <c r="EL36" s="39">
        <v>0</v>
      </c>
      <c r="EM36" s="39">
        <v>0</v>
      </c>
      <c r="EN36" s="44"/>
      <c r="EO36" s="39">
        <v>0</v>
      </c>
      <c r="EP36" s="39"/>
      <c r="EQ36" s="39">
        <v>0</v>
      </c>
      <c r="ER36" s="39">
        <v>0</v>
      </c>
      <c r="ES36" s="39">
        <v>1</v>
      </c>
      <c r="ET36" s="39">
        <v>0</v>
      </c>
      <c r="EU36" s="39">
        <v>0</v>
      </c>
      <c r="EV36" s="39">
        <v>0</v>
      </c>
      <c r="EW36" s="44"/>
      <c r="EX36" s="39">
        <v>0</v>
      </c>
      <c r="EY36" s="39">
        <v>12</v>
      </c>
      <c r="EZ36" s="39">
        <f t="shared" si="4"/>
        <v>0</v>
      </c>
      <c r="FA36" s="39">
        <v>1.681</v>
      </c>
      <c r="FB36" s="39" t="s">
        <v>11954</v>
      </c>
      <c r="FC36" s="44"/>
      <c r="FD36" s="39">
        <v>68.39</v>
      </c>
      <c r="FE36" s="43" t="s">
        <v>2422</v>
      </c>
      <c r="FF36" s="39">
        <v>2.4580000000000002</v>
      </c>
      <c r="FG36" s="39" t="s">
        <v>236</v>
      </c>
      <c r="FH36" s="44"/>
      <c r="FI36" s="44"/>
      <c r="FJ36" s="44"/>
      <c r="FK36" s="44"/>
      <c r="FL36" s="44"/>
      <c r="FM36" s="44"/>
      <c r="FN36" s="44"/>
      <c r="FO36" s="39" t="s">
        <v>236</v>
      </c>
      <c r="FP36" s="44"/>
      <c r="FQ36" s="44"/>
      <c r="FR36" s="40">
        <v>1</v>
      </c>
      <c r="FS36" s="39" t="s">
        <v>11792</v>
      </c>
      <c r="FT36" s="39">
        <v>180</v>
      </c>
      <c r="FU36" s="39" t="s">
        <v>236</v>
      </c>
      <c r="FV36" s="44"/>
      <c r="FW36" s="44"/>
      <c r="FX36" s="39" t="s">
        <v>236</v>
      </c>
      <c r="FY36" s="44"/>
      <c r="FZ36" s="44"/>
      <c r="GA36" s="39" t="s">
        <v>236</v>
      </c>
      <c r="GB36" s="44"/>
      <c r="GC36" s="44"/>
      <c r="GD36" s="39" t="s">
        <v>236</v>
      </c>
      <c r="GE36" s="44"/>
      <c r="GF36" s="44"/>
      <c r="GG36" s="39" t="s">
        <v>236</v>
      </c>
      <c r="GH36" s="44"/>
      <c r="GI36" s="44"/>
      <c r="GJ36" s="44"/>
      <c r="GK36" s="44"/>
      <c r="GL36" s="44"/>
      <c r="GM36" s="39" t="s">
        <v>236</v>
      </c>
      <c r="GN36" s="44"/>
      <c r="GO36" s="44"/>
      <c r="GP36" s="39" t="s">
        <v>236</v>
      </c>
      <c r="GQ36" s="44"/>
      <c r="GR36" s="44"/>
      <c r="GS36" s="39" t="s">
        <v>236</v>
      </c>
      <c r="GT36" s="44"/>
      <c r="GU36" s="44"/>
      <c r="GV36" s="44"/>
      <c r="GW36" s="44"/>
      <c r="GX36" s="44"/>
      <c r="GY36" s="39" t="s">
        <v>236</v>
      </c>
      <c r="GZ36" s="44"/>
      <c r="HA36" s="44"/>
      <c r="HB36" s="39">
        <v>1</v>
      </c>
      <c r="HC36" s="39" t="s">
        <v>11955</v>
      </c>
      <c r="HD36" s="39">
        <v>6</v>
      </c>
      <c r="HE36" s="39" t="s">
        <v>236</v>
      </c>
      <c r="HF36" s="44"/>
      <c r="HG36" s="44"/>
      <c r="HH36" s="44"/>
      <c r="HI36" s="44"/>
      <c r="HJ36" s="44"/>
      <c r="HK36" s="44"/>
      <c r="HL36" s="44"/>
      <c r="HM36" s="44"/>
      <c r="HN36" s="44"/>
      <c r="HO36" s="44"/>
      <c r="HP36" s="44"/>
      <c r="HQ36" s="44"/>
      <c r="HR36" s="44"/>
      <c r="HS36" s="44"/>
      <c r="HT36" s="44"/>
      <c r="HU36" s="44"/>
      <c r="HV36" s="39" t="s">
        <v>236</v>
      </c>
      <c r="HW36" s="44"/>
      <c r="HX36" s="44"/>
      <c r="HY36" s="43" t="s">
        <v>10498</v>
      </c>
      <c r="HZ36" s="44"/>
      <c r="IA36" s="44"/>
      <c r="IB36" s="44"/>
      <c r="IC36" s="44"/>
      <c r="ID36" s="44"/>
      <c r="IE36" s="44"/>
      <c r="IF36" s="44"/>
      <c r="IG36" s="39" t="s">
        <v>239</v>
      </c>
      <c r="IH36" s="39">
        <v>0</v>
      </c>
      <c r="II36" s="44"/>
      <c r="IJ36" s="39" t="s">
        <v>10499</v>
      </c>
      <c r="IK36" s="39" t="s">
        <v>11794</v>
      </c>
      <c r="IL36" s="39" t="s">
        <v>10501</v>
      </c>
      <c r="IM36" s="39" t="s">
        <v>10502</v>
      </c>
      <c r="IN36" s="39" t="s">
        <v>2409</v>
      </c>
      <c r="IO36" s="39" t="s">
        <v>2426</v>
      </c>
      <c r="IP36" s="40" t="s">
        <v>2427</v>
      </c>
      <c r="IQ36" s="40" t="s">
        <v>2428</v>
      </c>
      <c r="IR36" s="44"/>
    </row>
    <row r="37" spans="1:252" ht="15.75" customHeight="1" x14ac:dyDescent="0.2">
      <c r="A37" s="44" t="s">
        <v>13014</v>
      </c>
      <c r="B37" s="47" t="s">
        <v>13029</v>
      </c>
      <c r="C37" s="39" t="s">
        <v>2410</v>
      </c>
      <c r="D37" s="39" t="s">
        <v>13161</v>
      </c>
      <c r="E37" s="39" t="s">
        <v>4849</v>
      </c>
      <c r="F37" s="39" t="s">
        <v>11998</v>
      </c>
      <c r="G37" s="39" t="s">
        <v>11999</v>
      </c>
      <c r="H37" s="39" t="s">
        <v>239</v>
      </c>
      <c r="I37" s="39">
        <v>2024</v>
      </c>
      <c r="J37" s="48">
        <v>45497</v>
      </c>
      <c r="K37" s="48">
        <v>45637</v>
      </c>
      <c r="L37" s="44"/>
      <c r="M37" s="44"/>
      <c r="N37" s="44"/>
      <c r="O37" s="44"/>
      <c r="P37" s="44"/>
      <c r="Q37" s="44"/>
      <c r="R37" s="44"/>
      <c r="S37" s="44"/>
      <c r="T37" s="44"/>
      <c r="U37" s="44"/>
      <c r="V37" s="44"/>
      <c r="W37" s="44"/>
      <c r="X37" s="39" t="s">
        <v>12000</v>
      </c>
      <c r="Y37" s="43" t="s">
        <v>12001</v>
      </c>
      <c r="Z37" s="39" t="s">
        <v>12002</v>
      </c>
      <c r="AA37" s="43" t="s">
        <v>12003</v>
      </c>
      <c r="AB37" s="39" t="s">
        <v>12004</v>
      </c>
      <c r="AC37" s="39" t="s">
        <v>12005</v>
      </c>
      <c r="AD37" s="44"/>
      <c r="AE37" s="44"/>
      <c r="AF37" s="39" t="s">
        <v>11743</v>
      </c>
      <c r="AG37" s="39" t="s">
        <v>11743</v>
      </c>
      <c r="AH37" s="39" t="s">
        <v>1394</v>
      </c>
      <c r="AI37" s="39" t="s">
        <v>12006</v>
      </c>
      <c r="AJ37" s="55">
        <v>0.5</v>
      </c>
      <c r="AK37" s="49">
        <f t="shared" si="3"/>
        <v>0</v>
      </c>
      <c r="AL37" s="55"/>
      <c r="AM37" s="49"/>
      <c r="AN37" s="49"/>
      <c r="AO37" s="55">
        <v>0.5</v>
      </c>
      <c r="AP37" s="49">
        <v>100</v>
      </c>
      <c r="AQ37" s="49">
        <v>0.36</v>
      </c>
      <c r="AR37" s="55">
        <v>0</v>
      </c>
      <c r="AS37" s="49">
        <v>0</v>
      </c>
      <c r="AT37" s="55">
        <v>0</v>
      </c>
      <c r="AU37" s="49">
        <v>0</v>
      </c>
      <c r="AV37" s="55">
        <v>0</v>
      </c>
      <c r="AW37" s="49">
        <v>0</v>
      </c>
      <c r="AX37" s="55"/>
      <c r="AY37" s="49"/>
      <c r="AZ37" s="39"/>
      <c r="BA37" s="39"/>
      <c r="BB37" s="39"/>
      <c r="BC37" s="39" t="s">
        <v>236</v>
      </c>
      <c r="BD37" s="44"/>
      <c r="BE37" s="44"/>
      <c r="BF37" s="118"/>
      <c r="BG37" s="55">
        <v>4</v>
      </c>
      <c r="BH37" s="49">
        <v>3.05</v>
      </c>
      <c r="BI37" s="39">
        <v>1</v>
      </c>
      <c r="BJ37" s="39">
        <v>1</v>
      </c>
      <c r="BK37" s="39">
        <v>1</v>
      </c>
      <c r="BL37" s="39">
        <v>0</v>
      </c>
      <c r="BM37" s="39">
        <v>0</v>
      </c>
      <c r="BN37" s="39">
        <v>0</v>
      </c>
      <c r="BO37" s="39">
        <v>0</v>
      </c>
      <c r="BP37" s="39">
        <v>0</v>
      </c>
      <c r="BQ37" s="39">
        <v>0</v>
      </c>
      <c r="BR37" s="39">
        <v>0</v>
      </c>
      <c r="BS37" s="39">
        <v>0</v>
      </c>
      <c r="BT37" s="39">
        <v>0</v>
      </c>
      <c r="BU37" s="39">
        <v>0</v>
      </c>
      <c r="BV37" s="39">
        <v>0</v>
      </c>
      <c r="BW37" s="39">
        <v>0</v>
      </c>
      <c r="BX37" s="39">
        <v>1</v>
      </c>
      <c r="BY37" s="39">
        <v>0</v>
      </c>
      <c r="BZ37" s="39">
        <v>0</v>
      </c>
      <c r="CA37" s="39">
        <v>0</v>
      </c>
      <c r="CB37" s="39">
        <v>0</v>
      </c>
      <c r="CC37" s="39">
        <v>0</v>
      </c>
      <c r="CD37" s="39">
        <v>0</v>
      </c>
      <c r="CE37" s="39">
        <v>0</v>
      </c>
      <c r="CF37" s="39">
        <v>0</v>
      </c>
      <c r="CG37" s="39">
        <v>0</v>
      </c>
      <c r="CH37" s="39">
        <v>0</v>
      </c>
      <c r="CI37" s="39">
        <v>0</v>
      </c>
      <c r="CJ37" s="39">
        <v>0</v>
      </c>
      <c r="CK37" s="39">
        <v>0</v>
      </c>
      <c r="CL37" s="39">
        <v>0</v>
      </c>
      <c r="CM37" s="39">
        <v>0</v>
      </c>
      <c r="CN37" s="39">
        <v>0</v>
      </c>
      <c r="CO37" s="39">
        <v>0</v>
      </c>
      <c r="CP37" s="39">
        <v>0</v>
      </c>
      <c r="CQ37" s="39">
        <v>0</v>
      </c>
      <c r="CR37" s="39">
        <v>0</v>
      </c>
      <c r="CS37" s="44"/>
      <c r="CT37" s="39">
        <v>0</v>
      </c>
      <c r="CU37" s="40">
        <f t="shared" si="0"/>
        <v>0</v>
      </c>
      <c r="CV37" s="39">
        <v>0</v>
      </c>
      <c r="CW37" s="39">
        <v>0</v>
      </c>
      <c r="CX37" s="39">
        <v>0</v>
      </c>
      <c r="CY37" s="39">
        <v>0</v>
      </c>
      <c r="CZ37" s="39">
        <v>0</v>
      </c>
      <c r="DA37" s="39">
        <v>0</v>
      </c>
      <c r="DB37" s="39">
        <v>0</v>
      </c>
      <c r="DC37" s="39">
        <v>0</v>
      </c>
      <c r="DD37" s="39">
        <v>0</v>
      </c>
      <c r="DE37" s="39">
        <v>0</v>
      </c>
      <c r="DF37" s="39">
        <v>0</v>
      </c>
      <c r="DG37" s="39">
        <v>0</v>
      </c>
      <c r="DH37" s="39">
        <v>0</v>
      </c>
      <c r="DI37" s="39">
        <v>0</v>
      </c>
      <c r="DJ37" s="39">
        <v>0</v>
      </c>
      <c r="DK37" s="44"/>
      <c r="DL37" s="44"/>
      <c r="DM37" s="39">
        <v>0</v>
      </c>
      <c r="DN37" s="39">
        <v>0</v>
      </c>
      <c r="DO37" s="39">
        <v>0</v>
      </c>
      <c r="DP37" s="39">
        <v>0</v>
      </c>
      <c r="DQ37" s="39">
        <v>0</v>
      </c>
      <c r="DR37" s="39">
        <v>0</v>
      </c>
      <c r="DS37" s="39">
        <v>0</v>
      </c>
      <c r="DT37" s="39">
        <v>0</v>
      </c>
      <c r="DU37" s="39">
        <v>0</v>
      </c>
      <c r="DV37" s="39">
        <v>0</v>
      </c>
      <c r="DW37" s="39">
        <v>0</v>
      </c>
      <c r="DX37" s="39">
        <v>0</v>
      </c>
      <c r="DY37" s="39">
        <v>0</v>
      </c>
      <c r="DZ37" s="39">
        <v>0</v>
      </c>
      <c r="EA37" s="39">
        <v>0</v>
      </c>
      <c r="EB37" s="39">
        <v>0</v>
      </c>
      <c r="EC37" s="39">
        <v>0</v>
      </c>
      <c r="ED37" s="39">
        <v>0</v>
      </c>
      <c r="EE37" s="39">
        <v>0</v>
      </c>
      <c r="EF37" s="39">
        <v>0</v>
      </c>
      <c r="EG37" s="39">
        <v>0</v>
      </c>
      <c r="EH37" s="39">
        <v>0</v>
      </c>
      <c r="EI37" s="39">
        <v>0</v>
      </c>
      <c r="EJ37" s="39">
        <v>0</v>
      </c>
      <c r="EK37" s="39">
        <v>0</v>
      </c>
      <c r="EL37" s="39">
        <v>0</v>
      </c>
      <c r="EM37" s="39">
        <v>0</v>
      </c>
      <c r="EN37" s="44"/>
      <c r="EO37" s="39">
        <v>0</v>
      </c>
      <c r="EP37" s="39"/>
      <c r="EQ37" s="39">
        <v>0</v>
      </c>
      <c r="ER37" s="39">
        <v>0</v>
      </c>
      <c r="ES37" s="39">
        <v>0</v>
      </c>
      <c r="ET37" s="39">
        <v>0</v>
      </c>
      <c r="EU37" s="39">
        <v>0</v>
      </c>
      <c r="EV37" s="39">
        <v>0</v>
      </c>
      <c r="EW37" s="44"/>
      <c r="EX37" s="39">
        <v>0</v>
      </c>
      <c r="EY37" s="39">
        <v>1</v>
      </c>
      <c r="EZ37" s="39">
        <f t="shared" si="4"/>
        <v>0</v>
      </c>
      <c r="FA37" s="39">
        <v>12.103999999999999</v>
      </c>
      <c r="FB37" s="39" t="s">
        <v>12007</v>
      </c>
      <c r="FC37" s="44"/>
      <c r="FD37" s="39">
        <v>100</v>
      </c>
      <c r="FE37" s="43" t="s">
        <v>2422</v>
      </c>
      <c r="FF37" s="39">
        <v>12.103999999999999</v>
      </c>
      <c r="FG37" s="39" t="s">
        <v>236</v>
      </c>
      <c r="FH37" s="44"/>
      <c r="FI37" s="44"/>
      <c r="FJ37" s="44"/>
      <c r="FK37" s="44"/>
      <c r="FL37" s="44"/>
      <c r="FM37" s="44"/>
      <c r="FN37" s="44"/>
      <c r="FO37" s="39" t="s">
        <v>236</v>
      </c>
      <c r="FP37" s="44"/>
      <c r="FQ37" s="44"/>
      <c r="FR37" s="40">
        <v>1</v>
      </c>
      <c r="FS37" s="39" t="s">
        <v>12008</v>
      </c>
      <c r="FT37" s="39">
        <v>100</v>
      </c>
      <c r="FU37" s="39" t="s">
        <v>236</v>
      </c>
      <c r="FV37" s="44"/>
      <c r="FW37" s="44"/>
      <c r="FX37" s="39" t="s">
        <v>236</v>
      </c>
      <c r="FY37" s="44"/>
      <c r="FZ37" s="44"/>
      <c r="GA37" s="39" t="s">
        <v>236</v>
      </c>
      <c r="GB37" s="44"/>
      <c r="GC37" s="44"/>
      <c r="GD37" s="39" t="s">
        <v>236</v>
      </c>
      <c r="GE37" s="44"/>
      <c r="GF37" s="44"/>
      <c r="GG37" s="39" t="s">
        <v>236</v>
      </c>
      <c r="GH37" s="44"/>
      <c r="GI37" s="44"/>
      <c r="GJ37" s="44"/>
      <c r="GK37" s="44"/>
      <c r="GL37" s="44"/>
      <c r="GM37" s="39" t="s">
        <v>236</v>
      </c>
      <c r="GN37" s="44"/>
      <c r="GO37" s="44"/>
      <c r="GP37" s="40">
        <v>1</v>
      </c>
      <c r="GQ37" s="39" t="s">
        <v>12009</v>
      </c>
      <c r="GR37" s="39">
        <v>113</v>
      </c>
      <c r="GS37" s="39" t="s">
        <v>236</v>
      </c>
      <c r="GT37" s="44"/>
      <c r="GU37" s="44"/>
      <c r="GV37" s="44"/>
      <c r="GW37" s="44"/>
      <c r="GX37" s="44"/>
      <c r="GY37" s="39" t="s">
        <v>236</v>
      </c>
      <c r="GZ37" s="44"/>
      <c r="HA37" s="44"/>
      <c r="HB37" s="39" t="s">
        <v>236</v>
      </c>
      <c r="HC37" s="44"/>
      <c r="HD37" s="44"/>
      <c r="HE37" s="39" t="s">
        <v>236</v>
      </c>
      <c r="HF37" s="44"/>
      <c r="HG37" s="44"/>
      <c r="HH37" s="44"/>
      <c r="HI37" s="44"/>
      <c r="HJ37" s="44"/>
      <c r="HK37" s="44"/>
      <c r="HL37" s="44"/>
      <c r="HM37" s="44"/>
      <c r="HN37" s="44"/>
      <c r="HO37" s="44"/>
      <c r="HP37" s="44"/>
      <c r="HQ37" s="44"/>
      <c r="HR37" s="44"/>
      <c r="HS37" s="44"/>
      <c r="HT37" s="44"/>
      <c r="HU37" s="44"/>
      <c r="HV37" s="39" t="s">
        <v>236</v>
      </c>
      <c r="HW37" s="44"/>
      <c r="HX37" s="44"/>
      <c r="HY37" s="43" t="s">
        <v>11751</v>
      </c>
      <c r="HZ37" s="44"/>
      <c r="IA37" s="44"/>
      <c r="IB37" s="44"/>
      <c r="IC37" s="44"/>
      <c r="ID37" s="44"/>
      <c r="IE37" s="44"/>
      <c r="IF37" s="44"/>
      <c r="IG37" s="44"/>
      <c r="IH37" s="44"/>
      <c r="II37" s="44"/>
      <c r="IJ37" s="39" t="s">
        <v>12010</v>
      </c>
      <c r="IK37" s="39" t="s">
        <v>12011</v>
      </c>
      <c r="IL37" s="39" t="s">
        <v>12012</v>
      </c>
      <c r="IM37" s="39" t="s">
        <v>11758</v>
      </c>
      <c r="IN37" s="39" t="s">
        <v>2409</v>
      </c>
      <c r="IO37" s="39" t="s">
        <v>2426</v>
      </c>
      <c r="IP37" s="40" t="s">
        <v>2427</v>
      </c>
      <c r="IQ37" s="40" t="s">
        <v>2428</v>
      </c>
      <c r="IR37" s="44"/>
    </row>
    <row r="38" spans="1:252" ht="15.75" customHeight="1" x14ac:dyDescent="0.2">
      <c r="A38" s="44" t="s">
        <v>13014</v>
      </c>
      <c r="B38" s="47" t="s">
        <v>13029</v>
      </c>
      <c r="C38" s="39" t="s">
        <v>2410</v>
      </c>
      <c r="D38" s="39" t="s">
        <v>13161</v>
      </c>
      <c r="E38" s="39" t="s">
        <v>4824</v>
      </c>
      <c r="F38" s="39" t="s">
        <v>12706</v>
      </c>
      <c r="G38" s="39" t="s">
        <v>4941</v>
      </c>
      <c r="H38" s="39" t="s">
        <v>239</v>
      </c>
      <c r="I38" s="39">
        <v>2024</v>
      </c>
      <c r="J38" s="48">
        <v>45611</v>
      </c>
      <c r="K38" s="48">
        <v>45651</v>
      </c>
      <c r="L38" s="44"/>
      <c r="M38" s="44"/>
      <c r="N38" s="44"/>
      <c r="O38" s="44"/>
      <c r="P38" s="44"/>
      <c r="Q38" s="44"/>
      <c r="R38" s="44"/>
      <c r="S38" s="44"/>
      <c r="T38" s="44"/>
      <c r="U38" s="44"/>
      <c r="V38" s="44"/>
      <c r="W38" s="44"/>
      <c r="X38" s="39" t="s">
        <v>12707</v>
      </c>
      <c r="Y38" s="43" t="s">
        <v>12708</v>
      </c>
      <c r="Z38" s="39" t="s">
        <v>12709</v>
      </c>
      <c r="AA38" s="43" t="s">
        <v>12710</v>
      </c>
      <c r="AB38" s="44"/>
      <c r="AC38" s="44"/>
      <c r="AD38" s="44"/>
      <c r="AE38" s="44"/>
      <c r="AF38" s="39" t="s">
        <v>12711</v>
      </c>
      <c r="AG38" s="39" t="s">
        <v>12712</v>
      </c>
      <c r="AH38" s="39" t="s">
        <v>1394</v>
      </c>
      <c r="AI38" s="39" t="s">
        <v>12713</v>
      </c>
      <c r="AJ38" s="55">
        <v>0.32369999999999999</v>
      </c>
      <c r="AK38" s="49">
        <f t="shared" si="3"/>
        <v>0</v>
      </c>
      <c r="AL38" s="55"/>
      <c r="AM38" s="49"/>
      <c r="AN38" s="49"/>
      <c r="AO38" s="55">
        <v>0.32369999999999999</v>
      </c>
      <c r="AP38" s="49">
        <v>100</v>
      </c>
      <c r="AQ38" s="49">
        <v>1.2E-2</v>
      </c>
      <c r="AR38" s="55">
        <v>0</v>
      </c>
      <c r="AS38" s="49">
        <v>0</v>
      </c>
      <c r="AT38" s="55">
        <v>0</v>
      </c>
      <c r="AU38" s="49">
        <v>0</v>
      </c>
      <c r="AV38" s="55">
        <v>0</v>
      </c>
      <c r="AW38" s="49">
        <v>0</v>
      </c>
      <c r="AX38" s="55"/>
      <c r="AY38" s="49"/>
      <c r="AZ38" s="39"/>
      <c r="BA38" s="39"/>
      <c r="BB38" s="39"/>
      <c r="BC38" s="39" t="s">
        <v>236</v>
      </c>
      <c r="BD38" s="44"/>
      <c r="BE38" s="44"/>
      <c r="BF38" s="118"/>
      <c r="BG38" s="55">
        <v>2</v>
      </c>
      <c r="BH38" s="49">
        <v>7.0000000000000007E-2</v>
      </c>
      <c r="BI38" s="39">
        <v>1</v>
      </c>
      <c r="BJ38" s="39">
        <v>1</v>
      </c>
      <c r="BK38" s="39">
        <v>1</v>
      </c>
      <c r="BL38" s="39">
        <v>0</v>
      </c>
      <c r="BM38" s="39">
        <v>0</v>
      </c>
      <c r="BN38" s="39">
        <v>0</v>
      </c>
      <c r="BO38" s="39">
        <v>0</v>
      </c>
      <c r="BP38" s="39">
        <v>0</v>
      </c>
      <c r="BQ38" s="39">
        <v>0</v>
      </c>
      <c r="BR38" s="39">
        <v>0</v>
      </c>
      <c r="BS38" s="39">
        <v>1</v>
      </c>
      <c r="BT38" s="39">
        <v>0</v>
      </c>
      <c r="BU38" s="39">
        <v>0</v>
      </c>
      <c r="BV38" s="39">
        <v>0</v>
      </c>
      <c r="BW38" s="39">
        <v>0</v>
      </c>
      <c r="BX38" s="39">
        <v>0</v>
      </c>
      <c r="BY38" s="39">
        <v>0</v>
      </c>
      <c r="BZ38" s="39">
        <v>0</v>
      </c>
      <c r="CA38" s="39">
        <v>0</v>
      </c>
      <c r="CB38" s="39">
        <v>0</v>
      </c>
      <c r="CC38" s="39">
        <v>0</v>
      </c>
      <c r="CD38" s="39">
        <v>0</v>
      </c>
      <c r="CE38" s="39">
        <v>0</v>
      </c>
      <c r="CF38" s="39">
        <v>0</v>
      </c>
      <c r="CG38" s="39">
        <v>0</v>
      </c>
      <c r="CH38" s="39">
        <v>0</v>
      </c>
      <c r="CI38" s="39">
        <v>0</v>
      </c>
      <c r="CJ38" s="39">
        <v>0</v>
      </c>
      <c r="CK38" s="39">
        <v>0</v>
      </c>
      <c r="CL38" s="39">
        <v>0</v>
      </c>
      <c r="CM38" s="39">
        <v>0</v>
      </c>
      <c r="CN38" s="39">
        <v>0</v>
      </c>
      <c r="CO38" s="39">
        <v>0</v>
      </c>
      <c r="CP38" s="39">
        <v>0</v>
      </c>
      <c r="CQ38" s="39">
        <v>0</v>
      </c>
      <c r="CR38" s="39">
        <v>0</v>
      </c>
      <c r="CS38" s="44"/>
      <c r="CT38" s="39">
        <v>0</v>
      </c>
      <c r="CU38" s="40">
        <f t="shared" si="0"/>
        <v>0</v>
      </c>
      <c r="CV38" s="39">
        <v>0</v>
      </c>
      <c r="CW38" s="39">
        <v>0</v>
      </c>
      <c r="CX38" s="39">
        <v>0</v>
      </c>
      <c r="CY38" s="39">
        <v>0</v>
      </c>
      <c r="CZ38" s="39">
        <v>0</v>
      </c>
      <c r="DA38" s="39">
        <v>0</v>
      </c>
      <c r="DB38" s="39">
        <v>0</v>
      </c>
      <c r="DC38" s="39">
        <v>0</v>
      </c>
      <c r="DD38" s="39">
        <v>0</v>
      </c>
      <c r="DE38" s="39">
        <v>0</v>
      </c>
      <c r="DF38" s="39">
        <v>0</v>
      </c>
      <c r="DG38" s="39">
        <v>0</v>
      </c>
      <c r="DH38" s="39">
        <v>0</v>
      </c>
      <c r="DI38" s="39">
        <v>0</v>
      </c>
      <c r="DJ38" s="39">
        <v>0</v>
      </c>
      <c r="DK38" s="44"/>
      <c r="DL38" s="44"/>
      <c r="DM38" s="39">
        <v>0</v>
      </c>
      <c r="DN38" s="39">
        <v>0</v>
      </c>
      <c r="DO38" s="39">
        <v>0</v>
      </c>
      <c r="DP38" s="39">
        <v>0</v>
      </c>
      <c r="DQ38" s="39">
        <v>0</v>
      </c>
      <c r="DR38" s="39">
        <v>0</v>
      </c>
      <c r="DS38" s="39">
        <v>0</v>
      </c>
      <c r="DT38" s="39">
        <v>0</v>
      </c>
      <c r="DU38" s="39">
        <v>0</v>
      </c>
      <c r="DV38" s="39">
        <v>0</v>
      </c>
      <c r="DW38" s="39">
        <v>0</v>
      </c>
      <c r="DX38" s="39">
        <v>0</v>
      </c>
      <c r="DY38" s="39">
        <v>0</v>
      </c>
      <c r="DZ38" s="39">
        <v>0</v>
      </c>
      <c r="EA38" s="39">
        <v>0</v>
      </c>
      <c r="EB38" s="39">
        <v>0</v>
      </c>
      <c r="EC38" s="39">
        <v>0</v>
      </c>
      <c r="ED38" s="39">
        <v>0</v>
      </c>
      <c r="EE38" s="39">
        <v>0</v>
      </c>
      <c r="EF38" s="39">
        <v>0</v>
      </c>
      <c r="EG38" s="39">
        <v>0</v>
      </c>
      <c r="EH38" s="39">
        <v>0</v>
      </c>
      <c r="EI38" s="39">
        <v>0</v>
      </c>
      <c r="EJ38" s="39">
        <v>0</v>
      </c>
      <c r="EK38" s="39">
        <v>0</v>
      </c>
      <c r="EL38" s="39">
        <v>0</v>
      </c>
      <c r="EM38" s="39">
        <v>0</v>
      </c>
      <c r="EN38" s="44"/>
      <c r="EO38" s="39">
        <v>0</v>
      </c>
      <c r="EP38" s="39"/>
      <c r="EQ38" s="39">
        <v>0</v>
      </c>
      <c r="ER38" s="39">
        <v>0</v>
      </c>
      <c r="ES38" s="39">
        <v>0</v>
      </c>
      <c r="ET38" s="39">
        <v>0</v>
      </c>
      <c r="EU38" s="39">
        <v>0</v>
      </c>
      <c r="EV38" s="39">
        <v>0</v>
      </c>
      <c r="EW38" s="44"/>
      <c r="EX38" s="39">
        <v>0</v>
      </c>
      <c r="EY38" s="39">
        <v>1</v>
      </c>
      <c r="EZ38" s="39">
        <f t="shared" si="4"/>
        <v>0</v>
      </c>
      <c r="FA38" s="39">
        <v>12.385</v>
      </c>
      <c r="FB38" s="39" t="s">
        <v>12714</v>
      </c>
      <c r="FC38" s="44"/>
      <c r="FD38" s="39">
        <v>21.33</v>
      </c>
      <c r="FE38" s="43" t="s">
        <v>2422</v>
      </c>
      <c r="FF38" s="39">
        <v>58.073999999999998</v>
      </c>
      <c r="FG38" s="39" t="s">
        <v>236</v>
      </c>
      <c r="FH38" s="44"/>
      <c r="FI38" s="44"/>
      <c r="FJ38" s="44"/>
      <c r="FK38" s="44"/>
      <c r="FL38" s="44"/>
      <c r="FM38" s="44"/>
      <c r="FN38" s="44"/>
      <c r="FO38" s="39" t="s">
        <v>236</v>
      </c>
      <c r="FP38" s="44"/>
      <c r="FQ38" s="44"/>
      <c r="FR38" s="40">
        <v>1</v>
      </c>
      <c r="FS38" s="39" t="s">
        <v>12715</v>
      </c>
      <c r="FT38" s="39">
        <v>23</v>
      </c>
      <c r="FU38" s="39" t="s">
        <v>236</v>
      </c>
      <c r="FV38" s="44"/>
      <c r="FW38" s="44"/>
      <c r="FX38" s="39" t="s">
        <v>236</v>
      </c>
      <c r="FY38" s="44"/>
      <c r="FZ38" s="44"/>
      <c r="GA38" s="39" t="s">
        <v>236</v>
      </c>
      <c r="GB38" s="44"/>
      <c r="GC38" s="44"/>
      <c r="GD38" s="39" t="s">
        <v>236</v>
      </c>
      <c r="GE38" s="44"/>
      <c r="GF38" s="44"/>
      <c r="GG38" s="39" t="s">
        <v>236</v>
      </c>
      <c r="GH38" s="44"/>
      <c r="GI38" s="44"/>
      <c r="GJ38" s="44"/>
      <c r="GK38" s="44"/>
      <c r="GL38" s="44"/>
      <c r="GM38" s="39" t="s">
        <v>236</v>
      </c>
      <c r="GN38" s="44"/>
      <c r="GO38" s="44"/>
      <c r="GP38" s="39" t="s">
        <v>236</v>
      </c>
      <c r="GQ38" s="44"/>
      <c r="GR38" s="44"/>
      <c r="GS38" s="39" t="s">
        <v>236</v>
      </c>
      <c r="GT38" s="44"/>
      <c r="GU38" s="44"/>
      <c r="GV38" s="44"/>
      <c r="GW38" s="44"/>
      <c r="GX38" s="44"/>
      <c r="GY38" s="39" t="s">
        <v>236</v>
      </c>
      <c r="GZ38" s="44"/>
      <c r="HA38" s="44"/>
      <c r="HB38" s="39">
        <v>1</v>
      </c>
      <c r="HC38" s="39" t="s">
        <v>12716</v>
      </c>
      <c r="HD38" s="39">
        <v>7</v>
      </c>
      <c r="HE38" s="39" t="s">
        <v>236</v>
      </c>
      <c r="HF38" s="44"/>
      <c r="HG38" s="44"/>
      <c r="HH38" s="44"/>
      <c r="HI38" s="44"/>
      <c r="HJ38" s="44"/>
      <c r="HK38" s="44"/>
      <c r="HL38" s="44"/>
      <c r="HM38" s="44"/>
      <c r="HN38" s="44"/>
      <c r="HO38" s="44"/>
      <c r="HP38" s="44"/>
      <c r="HQ38" s="44"/>
      <c r="HR38" s="44"/>
      <c r="HS38" s="44"/>
      <c r="HT38" s="44"/>
      <c r="HU38" s="44"/>
      <c r="HV38" s="39" t="s">
        <v>236</v>
      </c>
      <c r="HW38" s="44"/>
      <c r="HX38" s="44"/>
      <c r="HY38" s="39" t="s">
        <v>12717</v>
      </c>
      <c r="HZ38" s="44"/>
      <c r="IA38" s="44"/>
      <c r="IB38" s="44"/>
      <c r="IC38" s="44"/>
      <c r="ID38" s="44"/>
      <c r="IE38" s="44"/>
      <c r="IF38" s="44"/>
      <c r="IG38" s="39" t="s">
        <v>239</v>
      </c>
      <c r="IH38" s="39">
        <v>0</v>
      </c>
      <c r="II38" s="44"/>
      <c r="IJ38" s="39" t="s">
        <v>12718</v>
      </c>
      <c r="IK38" s="39" t="s">
        <v>12719</v>
      </c>
      <c r="IL38" s="39" t="s">
        <v>12720</v>
      </c>
      <c r="IM38" s="39" t="s">
        <v>12721</v>
      </c>
      <c r="IN38" s="39" t="s">
        <v>2409</v>
      </c>
      <c r="IO38" s="39" t="s">
        <v>2426</v>
      </c>
      <c r="IP38" s="40" t="s">
        <v>2427</v>
      </c>
      <c r="IQ38" s="40" t="s">
        <v>2428</v>
      </c>
      <c r="IR38" s="44"/>
    </row>
    <row r="39" spans="1:252" ht="15.75" customHeight="1" x14ac:dyDescent="0.2">
      <c r="A39" s="44" t="s">
        <v>13014</v>
      </c>
      <c r="B39" s="47" t="s">
        <v>13029</v>
      </c>
      <c r="C39" s="39" t="s">
        <v>2410</v>
      </c>
      <c r="D39" s="39" t="s">
        <v>13161</v>
      </c>
      <c r="E39" s="39" t="s">
        <v>4824</v>
      </c>
      <c r="F39" s="39" t="s">
        <v>12706</v>
      </c>
      <c r="G39" s="39" t="s">
        <v>4941</v>
      </c>
      <c r="H39" s="39" t="s">
        <v>239</v>
      </c>
      <c r="I39" s="39">
        <v>2024</v>
      </c>
      <c r="J39" s="48">
        <v>45611</v>
      </c>
      <c r="K39" s="48">
        <v>45639</v>
      </c>
      <c r="L39" s="44"/>
      <c r="M39" s="44"/>
      <c r="N39" s="44"/>
      <c r="O39" s="44"/>
      <c r="P39" s="44"/>
      <c r="Q39" s="44"/>
      <c r="R39" s="44"/>
      <c r="S39" s="44"/>
      <c r="T39" s="44"/>
      <c r="U39" s="44"/>
      <c r="V39" s="44"/>
      <c r="W39" s="44"/>
      <c r="X39" s="39" t="s">
        <v>12803</v>
      </c>
      <c r="Y39" s="43" t="s">
        <v>12804</v>
      </c>
      <c r="Z39" s="39" t="s">
        <v>12709</v>
      </c>
      <c r="AA39" s="43" t="s">
        <v>12805</v>
      </c>
      <c r="AB39" s="44"/>
      <c r="AC39" s="44"/>
      <c r="AD39" s="44"/>
      <c r="AE39" s="44"/>
      <c r="AF39" s="39" t="s">
        <v>12711</v>
      </c>
      <c r="AG39" s="39" t="s">
        <v>12806</v>
      </c>
      <c r="AH39" s="39" t="s">
        <v>1394</v>
      </c>
      <c r="AI39" s="39" t="s">
        <v>12807</v>
      </c>
      <c r="AJ39" s="55">
        <v>0.377</v>
      </c>
      <c r="AK39" s="49">
        <f t="shared" si="3"/>
        <v>0</v>
      </c>
      <c r="AL39" s="55"/>
      <c r="AM39" s="49"/>
      <c r="AN39" s="49"/>
      <c r="AO39" s="55">
        <v>0.377</v>
      </c>
      <c r="AP39" s="49">
        <v>100</v>
      </c>
      <c r="AQ39" s="49">
        <v>1.2E-2</v>
      </c>
      <c r="AR39" s="55">
        <v>0</v>
      </c>
      <c r="AS39" s="49">
        <v>0</v>
      </c>
      <c r="AT39" s="55">
        <v>0</v>
      </c>
      <c r="AU39" s="49">
        <v>0</v>
      </c>
      <c r="AV39" s="55">
        <v>0</v>
      </c>
      <c r="AW39" s="49">
        <v>0</v>
      </c>
      <c r="AX39" s="55"/>
      <c r="AY39" s="49"/>
      <c r="AZ39" s="39"/>
      <c r="BA39" s="39"/>
      <c r="BB39" s="39"/>
      <c r="BC39" s="39" t="s">
        <v>236</v>
      </c>
      <c r="BD39" s="44"/>
      <c r="BE39" s="44"/>
      <c r="BF39" s="118"/>
      <c r="BG39" s="55">
        <v>5</v>
      </c>
      <c r="BH39" s="49">
        <v>0.18</v>
      </c>
      <c r="BI39" s="39">
        <v>1</v>
      </c>
      <c r="BJ39" s="39">
        <v>1</v>
      </c>
      <c r="BK39" s="39">
        <v>1</v>
      </c>
      <c r="BL39" s="39">
        <v>0</v>
      </c>
      <c r="BM39" s="39">
        <v>0</v>
      </c>
      <c r="BN39" s="39">
        <v>0</v>
      </c>
      <c r="BO39" s="39">
        <v>0</v>
      </c>
      <c r="BP39" s="39">
        <v>0</v>
      </c>
      <c r="BQ39" s="39">
        <v>0</v>
      </c>
      <c r="BR39" s="39">
        <v>1</v>
      </c>
      <c r="BS39" s="39">
        <v>0</v>
      </c>
      <c r="BT39" s="39">
        <v>0</v>
      </c>
      <c r="BU39" s="39">
        <v>0</v>
      </c>
      <c r="BV39" s="39">
        <v>0</v>
      </c>
      <c r="BW39" s="39">
        <v>0</v>
      </c>
      <c r="BX39" s="39">
        <v>0</v>
      </c>
      <c r="BY39" s="39">
        <v>0</v>
      </c>
      <c r="BZ39" s="39">
        <v>0</v>
      </c>
      <c r="CA39" s="39">
        <v>0</v>
      </c>
      <c r="CB39" s="39">
        <v>0</v>
      </c>
      <c r="CC39" s="39">
        <v>0</v>
      </c>
      <c r="CD39" s="39">
        <v>0</v>
      </c>
      <c r="CE39" s="39">
        <v>0</v>
      </c>
      <c r="CF39" s="39">
        <v>0</v>
      </c>
      <c r="CG39" s="39">
        <v>0</v>
      </c>
      <c r="CH39" s="39">
        <v>0</v>
      </c>
      <c r="CI39" s="39">
        <v>0</v>
      </c>
      <c r="CJ39" s="39">
        <v>0</v>
      </c>
      <c r="CK39" s="39">
        <v>0</v>
      </c>
      <c r="CL39" s="39">
        <v>0</v>
      </c>
      <c r="CM39" s="39">
        <v>0</v>
      </c>
      <c r="CN39" s="39">
        <v>0</v>
      </c>
      <c r="CO39" s="39">
        <v>0</v>
      </c>
      <c r="CP39" s="39">
        <v>0</v>
      </c>
      <c r="CQ39" s="39">
        <v>0</v>
      </c>
      <c r="CR39" s="39">
        <v>0</v>
      </c>
      <c r="CS39" s="44"/>
      <c r="CT39" s="39">
        <v>0</v>
      </c>
      <c r="CU39" s="40">
        <f t="shared" si="0"/>
        <v>0</v>
      </c>
      <c r="CV39" s="39">
        <v>0</v>
      </c>
      <c r="CW39" s="39">
        <v>0</v>
      </c>
      <c r="CX39" s="39">
        <v>0</v>
      </c>
      <c r="CY39" s="39">
        <v>0</v>
      </c>
      <c r="CZ39" s="39">
        <v>0</v>
      </c>
      <c r="DA39" s="39">
        <v>0</v>
      </c>
      <c r="DB39" s="39">
        <v>0</v>
      </c>
      <c r="DC39" s="39">
        <v>0</v>
      </c>
      <c r="DD39" s="39">
        <v>0</v>
      </c>
      <c r="DE39" s="39">
        <v>0</v>
      </c>
      <c r="DF39" s="39">
        <v>0</v>
      </c>
      <c r="DG39" s="39">
        <v>0</v>
      </c>
      <c r="DH39" s="39">
        <v>0</v>
      </c>
      <c r="DI39" s="39">
        <v>0</v>
      </c>
      <c r="DJ39" s="39">
        <v>0</v>
      </c>
      <c r="DK39" s="44"/>
      <c r="DL39" s="44"/>
      <c r="DM39" s="39">
        <v>0</v>
      </c>
      <c r="DN39" s="39">
        <v>0</v>
      </c>
      <c r="DO39" s="39">
        <v>0</v>
      </c>
      <c r="DP39" s="39">
        <v>0</v>
      </c>
      <c r="DQ39" s="39">
        <v>0</v>
      </c>
      <c r="DR39" s="39">
        <v>0</v>
      </c>
      <c r="DS39" s="39">
        <v>0</v>
      </c>
      <c r="DT39" s="39">
        <v>0</v>
      </c>
      <c r="DU39" s="39">
        <v>0</v>
      </c>
      <c r="DV39" s="39">
        <v>0</v>
      </c>
      <c r="DW39" s="39">
        <v>0</v>
      </c>
      <c r="DX39" s="39">
        <v>0</v>
      </c>
      <c r="DY39" s="39">
        <v>0</v>
      </c>
      <c r="DZ39" s="39">
        <v>0</v>
      </c>
      <c r="EA39" s="39">
        <v>0</v>
      </c>
      <c r="EB39" s="39">
        <v>0</v>
      </c>
      <c r="EC39" s="39">
        <v>0</v>
      </c>
      <c r="ED39" s="39">
        <v>0</v>
      </c>
      <c r="EE39" s="39">
        <v>0</v>
      </c>
      <c r="EF39" s="39">
        <v>0</v>
      </c>
      <c r="EG39" s="39">
        <v>0</v>
      </c>
      <c r="EH39" s="39">
        <v>0</v>
      </c>
      <c r="EI39" s="39">
        <v>0</v>
      </c>
      <c r="EJ39" s="39">
        <v>0</v>
      </c>
      <c r="EK39" s="39">
        <v>0</v>
      </c>
      <c r="EL39" s="39">
        <v>0</v>
      </c>
      <c r="EM39" s="39">
        <v>0</v>
      </c>
      <c r="EN39" s="44"/>
      <c r="EO39" s="39">
        <v>0</v>
      </c>
      <c r="EP39" s="39"/>
      <c r="EQ39" s="39">
        <v>0</v>
      </c>
      <c r="ER39" s="39">
        <v>0</v>
      </c>
      <c r="ES39" s="39">
        <v>0</v>
      </c>
      <c r="ET39" s="39">
        <v>0</v>
      </c>
      <c r="EU39" s="39">
        <v>0</v>
      </c>
      <c r="EV39" s="39">
        <v>0</v>
      </c>
      <c r="EW39" s="44"/>
      <c r="EX39" s="39">
        <v>0</v>
      </c>
      <c r="EY39" s="39">
        <v>1</v>
      </c>
      <c r="EZ39" s="39">
        <f t="shared" si="4"/>
        <v>0</v>
      </c>
      <c r="FA39" s="39">
        <v>1.9E-2</v>
      </c>
      <c r="FB39" s="39" t="s">
        <v>12808</v>
      </c>
      <c r="FC39" s="44"/>
      <c r="FD39" s="39">
        <v>3.0000000000000001E-3</v>
      </c>
      <c r="FE39" s="43" t="s">
        <v>2422</v>
      </c>
      <c r="FF39" s="39">
        <v>57.073999999999998</v>
      </c>
      <c r="FG39" s="39" t="s">
        <v>236</v>
      </c>
      <c r="FH39" s="44"/>
      <c r="FI39" s="44"/>
      <c r="FJ39" s="44"/>
      <c r="FK39" s="44"/>
      <c r="FL39" s="44"/>
      <c r="FM39" s="44"/>
      <c r="FN39" s="44"/>
      <c r="FO39" s="39" t="s">
        <v>236</v>
      </c>
      <c r="FP39" s="44"/>
      <c r="FQ39" s="44"/>
      <c r="FR39" s="40">
        <v>1</v>
      </c>
      <c r="FS39" s="39" t="s">
        <v>12809</v>
      </c>
      <c r="FT39" s="39">
        <v>20</v>
      </c>
      <c r="FU39" s="39" t="s">
        <v>236</v>
      </c>
      <c r="FV39" s="44"/>
      <c r="FW39" s="44"/>
      <c r="FX39" s="39" t="s">
        <v>236</v>
      </c>
      <c r="FY39" s="44"/>
      <c r="FZ39" s="44"/>
      <c r="GA39" s="39" t="s">
        <v>236</v>
      </c>
      <c r="GB39" s="44"/>
      <c r="GC39" s="44"/>
      <c r="GD39" s="39" t="s">
        <v>236</v>
      </c>
      <c r="GE39" s="44"/>
      <c r="GF39" s="44"/>
      <c r="GG39" s="39" t="s">
        <v>236</v>
      </c>
      <c r="GH39" s="44"/>
      <c r="GI39" s="44"/>
      <c r="GJ39" s="44"/>
      <c r="GK39" s="44"/>
      <c r="GL39" s="44"/>
      <c r="GM39" s="39" t="s">
        <v>236</v>
      </c>
      <c r="GN39" s="44"/>
      <c r="GO39" s="44"/>
      <c r="GP39" s="39" t="s">
        <v>236</v>
      </c>
      <c r="GQ39" s="44"/>
      <c r="GR39" s="44"/>
      <c r="GS39" s="39" t="s">
        <v>236</v>
      </c>
      <c r="GT39" s="44"/>
      <c r="GU39" s="44"/>
      <c r="GV39" s="44"/>
      <c r="GW39" s="44"/>
      <c r="GX39" s="44"/>
      <c r="GY39" s="39" t="s">
        <v>236</v>
      </c>
      <c r="GZ39" s="44"/>
      <c r="HA39" s="44"/>
      <c r="HB39" s="39">
        <v>1</v>
      </c>
      <c r="HC39" s="39" t="s">
        <v>12810</v>
      </c>
      <c r="HD39" s="39">
        <v>7</v>
      </c>
      <c r="HE39" s="39" t="s">
        <v>236</v>
      </c>
      <c r="HF39" s="44"/>
      <c r="HG39" s="44"/>
      <c r="HH39" s="44"/>
      <c r="HI39" s="44"/>
      <c r="HJ39" s="44"/>
      <c r="HK39" s="44"/>
      <c r="HL39" s="44"/>
      <c r="HM39" s="44"/>
      <c r="HN39" s="44"/>
      <c r="HO39" s="44"/>
      <c r="HP39" s="44"/>
      <c r="HQ39" s="44"/>
      <c r="HR39" s="44"/>
      <c r="HS39" s="44"/>
      <c r="HT39" s="44"/>
      <c r="HU39" s="44"/>
      <c r="HV39" s="39" t="s">
        <v>236</v>
      </c>
      <c r="HW39" s="44"/>
      <c r="HX39" s="44"/>
      <c r="HY39" s="43" t="s">
        <v>12811</v>
      </c>
      <c r="HZ39" s="44"/>
      <c r="IA39" s="44"/>
      <c r="IB39" s="44"/>
      <c r="IC39" s="44"/>
      <c r="ID39" s="44"/>
      <c r="IE39" s="44"/>
      <c r="IF39" s="44"/>
      <c r="IG39" s="39" t="s">
        <v>239</v>
      </c>
      <c r="IH39" s="39">
        <v>0</v>
      </c>
      <c r="II39" s="44"/>
      <c r="IJ39" s="39" t="s">
        <v>12718</v>
      </c>
      <c r="IK39" s="39" t="s">
        <v>12719</v>
      </c>
      <c r="IL39" s="39" t="s">
        <v>12720</v>
      </c>
      <c r="IM39" s="39" t="s">
        <v>12721</v>
      </c>
      <c r="IN39" s="39" t="s">
        <v>2409</v>
      </c>
      <c r="IO39" s="39" t="s">
        <v>2426</v>
      </c>
      <c r="IP39" s="40" t="s">
        <v>2427</v>
      </c>
      <c r="IQ39" s="40" t="s">
        <v>2428</v>
      </c>
      <c r="IR39" s="44"/>
    </row>
    <row r="40" spans="1:252" ht="15.75" customHeight="1" x14ac:dyDescent="0.2">
      <c r="A40" s="37" t="s">
        <v>13005</v>
      </c>
      <c r="B40" s="38" t="s">
        <v>13028</v>
      </c>
      <c r="C40" s="39" t="s">
        <v>2801</v>
      </c>
      <c r="D40" s="39" t="s">
        <v>13164</v>
      </c>
      <c r="E40" s="40"/>
      <c r="F40" s="40"/>
      <c r="G40" s="39" t="s">
        <v>2802</v>
      </c>
      <c r="H40" s="40" t="s">
        <v>2803</v>
      </c>
      <c r="I40" s="40">
        <v>2019</v>
      </c>
      <c r="J40" s="41">
        <v>45033</v>
      </c>
      <c r="K40" s="41">
        <v>45627</v>
      </c>
      <c r="L40" s="39" t="s">
        <v>2804</v>
      </c>
      <c r="M40" s="42" t="s">
        <v>2805</v>
      </c>
      <c r="N40" s="39" t="s">
        <v>2806</v>
      </c>
      <c r="O40" s="43" t="s">
        <v>2807</v>
      </c>
      <c r="P40" s="44"/>
      <c r="Q40" s="44"/>
      <c r="R40" s="44"/>
      <c r="S40" s="44"/>
      <c r="T40" s="44"/>
      <c r="U40" s="37"/>
      <c r="V40" s="39" t="s">
        <v>2808</v>
      </c>
      <c r="W40" s="39" t="s">
        <v>2809</v>
      </c>
      <c r="X40" s="39"/>
      <c r="Y40" s="39"/>
      <c r="Z40" s="39"/>
      <c r="AA40" s="39"/>
      <c r="AB40" s="39"/>
      <c r="AC40" s="39"/>
      <c r="AD40" s="39"/>
      <c r="AE40" s="39"/>
      <c r="AF40" s="39" t="s">
        <v>2810</v>
      </c>
      <c r="AG40" s="39" t="s">
        <v>2810</v>
      </c>
      <c r="AH40" s="40" t="s">
        <v>235</v>
      </c>
      <c r="AI40" s="40" t="s">
        <v>2811</v>
      </c>
      <c r="AJ40" s="113">
        <v>359.78300000000002</v>
      </c>
      <c r="AK40" s="45">
        <f>AJ40-(AL40+AO40+AR40+AT40+AV40+AX40)</f>
        <v>0</v>
      </c>
      <c r="AL40" s="113">
        <v>314.38600000000002</v>
      </c>
      <c r="AM40" s="45">
        <v>87.38</v>
      </c>
      <c r="AN40" s="45">
        <v>0.17</v>
      </c>
      <c r="AO40" s="113">
        <v>29.06</v>
      </c>
      <c r="AP40" s="45">
        <v>8.08</v>
      </c>
      <c r="AQ40" s="45"/>
      <c r="AR40" s="113">
        <v>9.67</v>
      </c>
      <c r="AS40" s="45">
        <v>2.69</v>
      </c>
      <c r="AT40" s="113">
        <v>0</v>
      </c>
      <c r="AU40" s="45">
        <v>0</v>
      </c>
      <c r="AV40" s="113">
        <v>6.6669999999999998</v>
      </c>
      <c r="AW40" s="45">
        <v>1.85</v>
      </c>
      <c r="AX40" s="113">
        <v>0</v>
      </c>
      <c r="AY40" s="45">
        <v>0</v>
      </c>
      <c r="AZ40" s="40" t="s">
        <v>234</v>
      </c>
      <c r="BA40" s="40" t="s">
        <v>234</v>
      </c>
      <c r="BB40" s="40" t="s">
        <v>234</v>
      </c>
      <c r="BC40" s="40" t="s">
        <v>236</v>
      </c>
      <c r="BD40" s="37"/>
      <c r="BE40" s="37"/>
      <c r="BF40" s="121"/>
      <c r="BG40" s="113">
        <v>314.779</v>
      </c>
      <c r="BH40" s="45">
        <v>0.16</v>
      </c>
      <c r="BI40" s="40">
        <v>1391</v>
      </c>
      <c r="BJ40" s="40">
        <v>1329</v>
      </c>
      <c r="BK40" s="40">
        <v>475</v>
      </c>
      <c r="BL40" s="40">
        <v>22</v>
      </c>
      <c r="BM40" s="40">
        <v>67</v>
      </c>
      <c r="BN40" s="40">
        <v>1</v>
      </c>
      <c r="BO40" s="37"/>
      <c r="BP40" s="37"/>
      <c r="BQ40" s="40">
        <v>4</v>
      </c>
      <c r="BR40" s="40">
        <v>140</v>
      </c>
      <c r="BS40" s="40">
        <v>50</v>
      </c>
      <c r="BT40" s="40">
        <v>25</v>
      </c>
      <c r="BU40" s="40">
        <v>16</v>
      </c>
      <c r="BV40" s="40">
        <v>13</v>
      </c>
      <c r="BW40" s="40">
        <v>31</v>
      </c>
      <c r="BX40" s="40">
        <v>12</v>
      </c>
      <c r="BY40" s="40">
        <v>3</v>
      </c>
      <c r="BZ40" s="37"/>
      <c r="CA40" s="37"/>
      <c r="CB40" s="40">
        <v>1</v>
      </c>
      <c r="CC40" s="37"/>
      <c r="CD40" s="37"/>
      <c r="CE40" s="40">
        <v>90</v>
      </c>
      <c r="CF40" s="40">
        <v>24</v>
      </c>
      <c r="CG40" s="40">
        <v>11</v>
      </c>
      <c r="CH40" s="37"/>
      <c r="CI40" s="40">
        <v>4</v>
      </c>
      <c r="CJ40" s="40">
        <v>8</v>
      </c>
      <c r="CK40" s="40">
        <v>27</v>
      </c>
      <c r="CL40" s="40">
        <v>7</v>
      </c>
      <c r="CM40" s="40">
        <v>2</v>
      </c>
      <c r="CN40" s="37"/>
      <c r="CO40" s="40">
        <v>7</v>
      </c>
      <c r="CP40" s="37"/>
      <c r="CQ40" s="37"/>
      <c r="CR40" s="37"/>
      <c r="CS40" s="37"/>
      <c r="CT40" s="37"/>
      <c r="CU40" s="40">
        <f t="shared" si="0"/>
        <v>90</v>
      </c>
      <c r="CV40" s="37"/>
      <c r="CW40" s="37"/>
      <c r="CX40" s="37"/>
      <c r="CY40" s="37"/>
      <c r="CZ40" s="37"/>
      <c r="DA40" s="37"/>
      <c r="DB40" s="37"/>
      <c r="DC40" s="37"/>
      <c r="DD40" s="37"/>
      <c r="DE40" s="37"/>
      <c r="DF40" s="37"/>
      <c r="DG40" s="37"/>
      <c r="DH40" s="37"/>
      <c r="DI40" s="37"/>
      <c r="DJ40" s="37"/>
      <c r="DK40" s="37"/>
      <c r="DL40" s="37"/>
      <c r="DM40" s="40">
        <v>0</v>
      </c>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40">
        <v>0</v>
      </c>
      <c r="ER40" s="37"/>
      <c r="ES40" s="37"/>
      <c r="ET40" s="37"/>
      <c r="EU40" s="37"/>
      <c r="EV40" s="37"/>
      <c r="EW40" s="37"/>
      <c r="EX40" s="37"/>
      <c r="EY40" s="40">
        <v>475</v>
      </c>
      <c r="EZ40" s="40">
        <f>SUM(BL40:CE40,CV40,DN40,ER40:EV40,EX40)-EY40</f>
        <v>0</v>
      </c>
      <c r="FA40" s="40">
        <v>29.417999999999999</v>
      </c>
      <c r="FB40" s="40" t="s">
        <v>2814</v>
      </c>
      <c r="FC40" s="42" t="s">
        <v>2815</v>
      </c>
      <c r="FD40" s="45">
        <v>1.2</v>
      </c>
      <c r="FE40" s="42" t="s">
        <v>2816</v>
      </c>
      <c r="FF40" s="40">
        <v>2453.8980000000001</v>
      </c>
      <c r="FG40" s="40" t="s">
        <v>236</v>
      </c>
      <c r="FH40" s="37"/>
      <c r="FI40" s="37"/>
      <c r="FJ40" s="37"/>
      <c r="FK40" s="37"/>
      <c r="FL40" s="37"/>
      <c r="FM40" s="37"/>
      <c r="FN40" s="40">
        <v>12</v>
      </c>
      <c r="FO40" s="40" t="s">
        <v>236</v>
      </c>
      <c r="FP40" s="37"/>
      <c r="FQ40" s="37"/>
      <c r="FR40" s="40">
        <v>1</v>
      </c>
      <c r="FS40" s="40" t="s">
        <v>2818</v>
      </c>
      <c r="FT40" s="40">
        <v>16047</v>
      </c>
      <c r="FU40" s="40" t="s">
        <v>236</v>
      </c>
      <c r="FV40" s="37"/>
      <c r="FW40" s="37"/>
      <c r="FX40" s="40" t="s">
        <v>236</v>
      </c>
      <c r="FY40" s="37"/>
      <c r="FZ40" s="37"/>
      <c r="GA40" s="40" t="s">
        <v>236</v>
      </c>
      <c r="GB40" s="37"/>
      <c r="GC40" s="37"/>
      <c r="GD40" s="40" t="s">
        <v>236</v>
      </c>
      <c r="GE40" s="37"/>
      <c r="GF40" s="37"/>
      <c r="GG40" s="40" t="s">
        <v>236</v>
      </c>
      <c r="GH40" s="37"/>
      <c r="GI40" s="37"/>
      <c r="GJ40" s="37"/>
      <c r="GK40" s="37"/>
      <c r="GL40" s="37"/>
      <c r="GM40" s="40">
        <v>1</v>
      </c>
      <c r="GN40" s="40" t="s">
        <v>2819</v>
      </c>
      <c r="GO40" s="40">
        <v>635163</v>
      </c>
      <c r="GP40" s="40" t="s">
        <v>236</v>
      </c>
      <c r="GQ40" s="37"/>
      <c r="GR40" s="37"/>
      <c r="GS40" s="40" t="s">
        <v>236</v>
      </c>
      <c r="GT40" s="37"/>
      <c r="GU40" s="37"/>
      <c r="GV40" s="40" t="s">
        <v>236</v>
      </c>
      <c r="GW40" s="37"/>
      <c r="GX40" s="37"/>
      <c r="GY40" s="40" t="s">
        <v>236</v>
      </c>
      <c r="GZ40" s="37"/>
      <c r="HA40" s="37"/>
      <c r="HB40" s="40" t="s">
        <v>236</v>
      </c>
      <c r="HC40" s="37"/>
      <c r="HD40" s="37"/>
      <c r="HE40" s="37"/>
      <c r="HF40" s="37"/>
      <c r="HG40" s="37"/>
      <c r="HH40" s="37"/>
      <c r="HI40" s="37"/>
      <c r="HJ40" s="37"/>
      <c r="HK40" s="40">
        <v>100</v>
      </c>
      <c r="HL40" s="37"/>
      <c r="HM40" s="40">
        <v>38</v>
      </c>
      <c r="HN40" s="40">
        <v>32</v>
      </c>
      <c r="HO40" s="40">
        <v>0</v>
      </c>
      <c r="HP40" s="40">
        <v>0</v>
      </c>
      <c r="HQ40" s="40">
        <v>0</v>
      </c>
      <c r="HR40" s="40">
        <v>6</v>
      </c>
      <c r="HS40" s="40">
        <v>0</v>
      </c>
      <c r="HT40" s="40">
        <v>0</v>
      </c>
      <c r="HU40" s="40">
        <v>0</v>
      </c>
      <c r="HV40" s="40" t="s">
        <v>243</v>
      </c>
      <c r="HW40" s="42" t="s">
        <v>2820</v>
      </c>
      <c r="HX40" s="40" t="s">
        <v>2821</v>
      </c>
      <c r="HY40" s="42" t="s">
        <v>2820</v>
      </c>
      <c r="HZ40" s="40" t="s">
        <v>2822</v>
      </c>
      <c r="IA40" s="37"/>
      <c r="IB40" s="37"/>
      <c r="IC40" s="40" t="s">
        <v>2823</v>
      </c>
      <c r="ID40" s="37"/>
      <c r="IE40" s="42" t="s">
        <v>2824</v>
      </c>
      <c r="IF40" s="37"/>
      <c r="IG40" s="40" t="s">
        <v>234</v>
      </c>
      <c r="IH40" s="40">
        <v>0</v>
      </c>
      <c r="II40" s="40">
        <v>0</v>
      </c>
      <c r="IJ40" s="40" t="s">
        <v>2800</v>
      </c>
      <c r="IK40" s="39" t="s">
        <v>2825</v>
      </c>
      <c r="IL40" s="40" t="s">
        <v>2826</v>
      </c>
      <c r="IM40" s="40" t="s">
        <v>2827</v>
      </c>
      <c r="IN40" s="40" t="s">
        <v>2800</v>
      </c>
      <c r="IO40" s="40" t="s">
        <v>2825</v>
      </c>
      <c r="IP40" s="40" t="s">
        <v>2826</v>
      </c>
      <c r="IQ40" s="40" t="s">
        <v>2827</v>
      </c>
      <c r="IR40" s="39" t="s">
        <v>2828</v>
      </c>
    </row>
    <row r="41" spans="1:252" ht="15.75" customHeight="1" x14ac:dyDescent="0.2">
      <c r="A41" s="37" t="s">
        <v>13001</v>
      </c>
      <c r="B41" s="38" t="s">
        <v>13028</v>
      </c>
      <c r="C41" s="39" t="s">
        <v>2801</v>
      </c>
      <c r="D41" s="39" t="s">
        <v>13164</v>
      </c>
      <c r="E41" s="40"/>
      <c r="F41" s="40"/>
      <c r="G41" s="39" t="s">
        <v>3110</v>
      </c>
      <c r="H41" s="40" t="s">
        <v>3111</v>
      </c>
      <c r="I41" s="40">
        <v>2022</v>
      </c>
      <c r="J41" s="41">
        <v>45155</v>
      </c>
      <c r="K41" s="41">
        <v>45627</v>
      </c>
      <c r="L41" s="39" t="s">
        <v>3112</v>
      </c>
      <c r="M41" s="42" t="s">
        <v>3113</v>
      </c>
      <c r="N41" s="39" t="s">
        <v>3114</v>
      </c>
      <c r="O41" s="43" t="s">
        <v>3115</v>
      </c>
      <c r="P41" s="44"/>
      <c r="Q41" s="44"/>
      <c r="R41" s="44"/>
      <c r="S41" s="44"/>
      <c r="T41" s="44"/>
      <c r="U41" s="37"/>
      <c r="V41" s="39" t="s">
        <v>3116</v>
      </c>
      <c r="W41" s="39" t="s">
        <v>3117</v>
      </c>
      <c r="X41" s="39"/>
      <c r="Y41" s="39"/>
      <c r="Z41" s="39"/>
      <c r="AA41" s="39"/>
      <c r="AB41" s="39"/>
      <c r="AC41" s="39"/>
      <c r="AD41" s="39"/>
      <c r="AE41" s="39"/>
      <c r="AF41" s="39" t="s">
        <v>2810</v>
      </c>
      <c r="AG41" s="39" t="s">
        <v>2810</v>
      </c>
      <c r="AH41" s="40" t="s">
        <v>235</v>
      </c>
      <c r="AI41" s="40" t="s">
        <v>2811</v>
      </c>
      <c r="AJ41" s="113">
        <v>9.8030000000000008</v>
      </c>
      <c r="AK41" s="45">
        <f>AJ41-(AL41+AO41+AR41+AT41+AV41+AX41)</f>
        <v>0</v>
      </c>
      <c r="AL41" s="113">
        <v>8.5030000000000001</v>
      </c>
      <c r="AM41" s="45">
        <v>86.74</v>
      </c>
      <c r="AN41" s="45">
        <v>3.7000000000000002E-3</v>
      </c>
      <c r="AO41" s="113">
        <v>1.018</v>
      </c>
      <c r="AP41" s="45">
        <v>10.38</v>
      </c>
      <c r="AQ41" s="45"/>
      <c r="AR41" s="113">
        <v>0</v>
      </c>
      <c r="AS41" s="45">
        <v>0</v>
      </c>
      <c r="AT41" s="113">
        <v>0.28199999999999997</v>
      </c>
      <c r="AU41" s="45">
        <v>2.88</v>
      </c>
      <c r="AV41" s="113">
        <v>0</v>
      </c>
      <c r="AW41" s="45">
        <v>0</v>
      </c>
      <c r="AX41" s="113">
        <v>0</v>
      </c>
      <c r="AY41" s="45">
        <v>0</v>
      </c>
      <c r="AZ41" s="40" t="s">
        <v>234</v>
      </c>
      <c r="BA41" s="40" t="s">
        <v>234</v>
      </c>
      <c r="BB41" s="40" t="s">
        <v>234</v>
      </c>
      <c r="BC41" s="40" t="s">
        <v>236</v>
      </c>
      <c r="BD41" s="37"/>
      <c r="BE41" s="37"/>
      <c r="BF41" s="121"/>
      <c r="BG41" s="113">
        <v>12.98</v>
      </c>
      <c r="BH41" s="45">
        <v>5.4999999999999997E-3</v>
      </c>
      <c r="BI41" s="40">
        <v>46</v>
      </c>
      <c r="BJ41" s="40">
        <v>46</v>
      </c>
      <c r="BK41" s="40">
        <v>46</v>
      </c>
      <c r="BL41" s="37"/>
      <c r="BM41" s="37"/>
      <c r="BN41" s="37"/>
      <c r="BO41" s="37"/>
      <c r="BP41" s="37"/>
      <c r="BQ41" s="37"/>
      <c r="BR41" s="37"/>
      <c r="BS41" s="37"/>
      <c r="BT41" s="37"/>
      <c r="BU41" s="37"/>
      <c r="BV41" s="37"/>
      <c r="BW41" s="37"/>
      <c r="BX41" s="37"/>
      <c r="BY41" s="37"/>
      <c r="BZ41" s="37"/>
      <c r="CA41" s="37"/>
      <c r="CB41" s="37"/>
      <c r="CC41" s="37"/>
      <c r="CD41" s="37"/>
      <c r="CE41" s="40">
        <v>46</v>
      </c>
      <c r="CF41" s="40">
        <v>20</v>
      </c>
      <c r="CG41" s="40">
        <v>9</v>
      </c>
      <c r="CH41" s="37"/>
      <c r="CI41" s="37"/>
      <c r="CJ41" s="40">
        <v>2</v>
      </c>
      <c r="CK41" s="40">
        <v>2</v>
      </c>
      <c r="CL41" s="37"/>
      <c r="CM41" s="40">
        <v>1</v>
      </c>
      <c r="CN41" s="37"/>
      <c r="CO41" s="40">
        <v>12</v>
      </c>
      <c r="CP41" s="37"/>
      <c r="CQ41" s="37"/>
      <c r="CR41" s="37"/>
      <c r="CS41" s="37"/>
      <c r="CT41" s="37"/>
      <c r="CU41" s="40">
        <f t="shared" si="0"/>
        <v>46</v>
      </c>
      <c r="CV41" s="40">
        <v>0</v>
      </c>
      <c r="CW41" s="37"/>
      <c r="CX41" s="37"/>
      <c r="CY41" s="37"/>
      <c r="CZ41" s="37"/>
      <c r="DA41" s="37"/>
      <c r="DB41" s="37"/>
      <c r="DC41" s="37"/>
      <c r="DD41" s="37"/>
      <c r="DE41" s="37"/>
      <c r="DF41" s="37"/>
      <c r="DG41" s="37"/>
      <c r="DH41" s="37"/>
      <c r="DI41" s="37"/>
      <c r="DJ41" s="37"/>
      <c r="DK41" s="37"/>
      <c r="DL41" s="37"/>
      <c r="DM41" s="40">
        <v>0</v>
      </c>
      <c r="DN41" s="40">
        <v>0</v>
      </c>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40">
        <v>0</v>
      </c>
      <c r="ER41" s="40">
        <v>0</v>
      </c>
      <c r="ES41" s="40">
        <v>0</v>
      </c>
      <c r="ET41" s="40">
        <v>0</v>
      </c>
      <c r="EU41" s="40">
        <v>0</v>
      </c>
      <c r="EV41" s="40">
        <v>0</v>
      </c>
      <c r="EW41" s="37"/>
      <c r="EX41" s="37"/>
      <c r="EY41" s="40">
        <v>46</v>
      </c>
      <c r="EZ41" s="40">
        <f>SUM(BL41:CE41,CV41,DN41,ER41:EV41,EX41)-EY41</f>
        <v>0</v>
      </c>
      <c r="FA41" s="40">
        <v>18.068000000000001</v>
      </c>
      <c r="FB41" s="40" t="s">
        <v>3119</v>
      </c>
      <c r="FC41" s="42" t="s">
        <v>3120</v>
      </c>
      <c r="FD41" s="45">
        <v>0.74</v>
      </c>
      <c r="FE41" s="42" t="s">
        <v>2816</v>
      </c>
      <c r="FF41" s="40">
        <v>2453.8980000000001</v>
      </c>
      <c r="FG41" s="40" t="s">
        <v>236</v>
      </c>
      <c r="FH41" s="37"/>
      <c r="FI41" s="37"/>
      <c r="FJ41" s="37"/>
      <c r="FK41" s="37"/>
      <c r="FL41" s="40">
        <v>0</v>
      </c>
      <c r="FM41" s="37"/>
      <c r="FN41" s="40">
        <v>12</v>
      </c>
      <c r="FO41" s="40">
        <v>1</v>
      </c>
      <c r="FP41" s="40" t="s">
        <v>3121</v>
      </c>
      <c r="FQ41" s="40">
        <v>4752</v>
      </c>
      <c r="FR41" s="40" t="s">
        <v>236</v>
      </c>
      <c r="FS41" s="37"/>
      <c r="FT41" s="37"/>
      <c r="FU41" s="40" t="s">
        <v>236</v>
      </c>
      <c r="FV41" s="37"/>
      <c r="FW41" s="37"/>
      <c r="FX41" s="40" t="s">
        <v>236</v>
      </c>
      <c r="FY41" s="37"/>
      <c r="FZ41" s="37"/>
      <c r="GA41" s="40" t="s">
        <v>236</v>
      </c>
      <c r="GB41" s="37"/>
      <c r="GC41" s="37"/>
      <c r="GD41" s="40" t="s">
        <v>236</v>
      </c>
      <c r="GE41" s="37"/>
      <c r="GF41" s="37"/>
      <c r="GG41" s="40" t="s">
        <v>236</v>
      </c>
      <c r="GH41" s="37"/>
      <c r="GI41" s="37"/>
      <c r="GJ41" s="37"/>
      <c r="GK41" s="37"/>
      <c r="GL41" s="37"/>
      <c r="GM41" s="40" t="s">
        <v>236</v>
      </c>
      <c r="GN41" s="37"/>
      <c r="GO41" s="37"/>
      <c r="GP41" s="40">
        <v>1</v>
      </c>
      <c r="GQ41" s="40" t="s">
        <v>3122</v>
      </c>
      <c r="GR41" s="40">
        <v>230</v>
      </c>
      <c r="GS41" s="40" t="s">
        <v>236</v>
      </c>
      <c r="GT41" s="37"/>
      <c r="GU41" s="37"/>
      <c r="GV41" s="40" t="s">
        <v>236</v>
      </c>
      <c r="GW41" s="37"/>
      <c r="GX41" s="37"/>
      <c r="GY41" s="40" t="s">
        <v>236</v>
      </c>
      <c r="GZ41" s="37"/>
      <c r="HA41" s="37"/>
      <c r="HB41" s="40" t="s">
        <v>236</v>
      </c>
      <c r="HC41" s="37"/>
      <c r="HD41" s="37"/>
      <c r="HE41" s="37"/>
      <c r="HF41" s="37"/>
      <c r="HG41" s="37"/>
      <c r="HH41" s="37"/>
      <c r="HI41" s="37"/>
      <c r="HJ41" s="37"/>
      <c r="HK41" s="40">
        <v>100</v>
      </c>
      <c r="HL41" s="37"/>
      <c r="HM41" s="40">
        <v>37</v>
      </c>
      <c r="HN41" s="40">
        <v>31</v>
      </c>
      <c r="HO41" s="40">
        <v>0</v>
      </c>
      <c r="HP41" s="40">
        <v>0</v>
      </c>
      <c r="HQ41" s="40">
        <v>0</v>
      </c>
      <c r="HR41" s="40">
        <v>6</v>
      </c>
      <c r="HS41" s="40">
        <v>0</v>
      </c>
      <c r="HT41" s="40">
        <v>0</v>
      </c>
      <c r="HU41" s="40">
        <v>0</v>
      </c>
      <c r="HV41" s="40" t="s">
        <v>236</v>
      </c>
      <c r="HW41" s="37"/>
      <c r="HX41" s="37"/>
      <c r="HY41" s="42" t="s">
        <v>3123</v>
      </c>
      <c r="HZ41" s="40" t="s">
        <v>3124</v>
      </c>
      <c r="IA41" s="42" t="s">
        <v>3125</v>
      </c>
      <c r="IB41" s="42" t="s">
        <v>3126</v>
      </c>
      <c r="IC41" s="40" t="s">
        <v>3127</v>
      </c>
      <c r="ID41" s="37"/>
      <c r="IE41" s="40" t="s">
        <v>3128</v>
      </c>
      <c r="IF41" s="40" t="s">
        <v>3129</v>
      </c>
      <c r="IG41" s="40" t="s">
        <v>3130</v>
      </c>
      <c r="IH41" s="40">
        <v>1</v>
      </c>
      <c r="II41" s="40">
        <v>235</v>
      </c>
      <c r="IJ41" s="40" t="s">
        <v>2800</v>
      </c>
      <c r="IK41" s="39" t="s">
        <v>3131</v>
      </c>
      <c r="IL41" s="40" t="s">
        <v>2826</v>
      </c>
      <c r="IM41" s="40" t="s">
        <v>2827</v>
      </c>
      <c r="IN41" s="40" t="s">
        <v>2800</v>
      </c>
      <c r="IO41" s="40" t="s">
        <v>3131</v>
      </c>
      <c r="IP41" s="40" t="s">
        <v>2826</v>
      </c>
      <c r="IQ41" s="40" t="s">
        <v>2827</v>
      </c>
      <c r="IR41" s="39" t="s">
        <v>3132</v>
      </c>
    </row>
    <row r="42" spans="1:252" ht="15.75" customHeight="1" x14ac:dyDescent="0.2">
      <c r="A42" s="37" t="s">
        <v>13000</v>
      </c>
      <c r="B42" s="38" t="s">
        <v>13028</v>
      </c>
      <c r="C42" s="39" t="s">
        <v>1587</v>
      </c>
      <c r="D42" s="39" t="s">
        <v>13163</v>
      </c>
      <c r="E42" s="40"/>
      <c r="F42" s="40"/>
      <c r="G42" s="39" t="s">
        <v>1588</v>
      </c>
      <c r="H42" s="40" t="s">
        <v>1589</v>
      </c>
      <c r="I42" s="40">
        <v>2015</v>
      </c>
      <c r="J42" s="41">
        <v>45201</v>
      </c>
      <c r="K42" s="41">
        <v>45657</v>
      </c>
      <c r="L42" s="39" t="s">
        <v>1590</v>
      </c>
      <c r="M42" s="42" t="s">
        <v>1591</v>
      </c>
      <c r="N42" s="39" t="s">
        <v>1592</v>
      </c>
      <c r="O42" s="43" t="s">
        <v>1593</v>
      </c>
      <c r="P42" s="44"/>
      <c r="Q42" s="44"/>
      <c r="R42" s="44"/>
      <c r="S42" s="44"/>
      <c r="T42" s="44"/>
      <c r="U42" s="37"/>
      <c r="V42" s="44"/>
      <c r="W42" s="44"/>
      <c r="X42" s="44"/>
      <c r="Y42" s="44"/>
      <c r="Z42" s="44"/>
      <c r="AA42" s="44"/>
      <c r="AB42" s="44"/>
      <c r="AC42" s="44"/>
      <c r="AD42" s="44"/>
      <c r="AE42" s="44"/>
      <c r="AF42" s="39" t="s">
        <v>1594</v>
      </c>
      <c r="AG42" s="39" t="s">
        <v>1595</v>
      </c>
      <c r="AH42" s="40" t="s">
        <v>235</v>
      </c>
      <c r="AI42" s="40" t="s">
        <v>1596</v>
      </c>
      <c r="AJ42" s="113">
        <v>793.76</v>
      </c>
      <c r="AK42" s="45">
        <f>AJ42-(AL42+AO42+AR42+AT42+AV42+AX42)</f>
        <v>0</v>
      </c>
      <c r="AL42" s="113">
        <v>571.10799999999995</v>
      </c>
      <c r="AM42" s="45">
        <v>71.95</v>
      </c>
      <c r="AN42" s="45">
        <v>0.33</v>
      </c>
      <c r="AO42" s="113">
        <v>166.691</v>
      </c>
      <c r="AP42" s="45">
        <v>21</v>
      </c>
      <c r="AQ42" s="45"/>
      <c r="AR42" s="113">
        <v>47.625999999999998</v>
      </c>
      <c r="AS42" s="45">
        <v>6</v>
      </c>
      <c r="AT42" s="113">
        <v>8.3350000000000009</v>
      </c>
      <c r="AU42" s="45">
        <v>1.05</v>
      </c>
      <c r="AV42" s="113">
        <v>0</v>
      </c>
      <c r="AW42" s="45">
        <v>0</v>
      </c>
      <c r="AX42" s="113">
        <v>0</v>
      </c>
      <c r="AY42" s="45">
        <v>0</v>
      </c>
      <c r="AZ42" s="40" t="s">
        <v>1598</v>
      </c>
      <c r="BA42" s="40" t="s">
        <v>962</v>
      </c>
      <c r="BB42" s="40" t="s">
        <v>962</v>
      </c>
      <c r="BC42" s="40">
        <v>1</v>
      </c>
      <c r="BD42" s="40" t="s">
        <v>1599</v>
      </c>
      <c r="BE42" s="42" t="s">
        <v>1600</v>
      </c>
      <c r="BF42" s="113">
        <v>0</v>
      </c>
      <c r="BG42" s="113">
        <v>600</v>
      </c>
      <c r="BH42" s="45">
        <v>0.35</v>
      </c>
      <c r="BI42" s="40">
        <v>2561</v>
      </c>
      <c r="BJ42" s="40">
        <v>2561</v>
      </c>
      <c r="BK42" s="40">
        <v>1455</v>
      </c>
      <c r="BL42" s="40">
        <v>284</v>
      </c>
      <c r="BM42" s="40">
        <v>0</v>
      </c>
      <c r="BN42" s="40">
        <v>156</v>
      </c>
      <c r="BO42" s="40">
        <v>28</v>
      </c>
      <c r="BP42" s="40">
        <v>23</v>
      </c>
      <c r="BQ42" s="40">
        <v>89</v>
      </c>
      <c r="BR42" s="40">
        <v>0</v>
      </c>
      <c r="BS42" s="40">
        <v>176</v>
      </c>
      <c r="BT42" s="40">
        <v>72</v>
      </c>
      <c r="BU42" s="40">
        <v>0</v>
      </c>
      <c r="BV42" s="40">
        <v>226</v>
      </c>
      <c r="BW42" s="40">
        <v>308</v>
      </c>
      <c r="BX42" s="40">
        <v>0</v>
      </c>
      <c r="BY42" s="40">
        <v>61</v>
      </c>
      <c r="BZ42" s="40">
        <v>0</v>
      </c>
      <c r="CA42" s="40">
        <v>32</v>
      </c>
      <c r="CB42" s="40">
        <v>0</v>
      </c>
      <c r="CC42" s="40">
        <v>0</v>
      </c>
      <c r="CD42" s="40">
        <v>0</v>
      </c>
      <c r="CE42" s="40">
        <v>0</v>
      </c>
      <c r="CF42" s="40">
        <v>0</v>
      </c>
      <c r="CG42" s="40">
        <v>0</v>
      </c>
      <c r="CH42" s="40">
        <v>0</v>
      </c>
      <c r="CI42" s="40">
        <v>0</v>
      </c>
      <c r="CJ42" s="40">
        <v>0</v>
      </c>
      <c r="CK42" s="40">
        <v>0</v>
      </c>
      <c r="CL42" s="40">
        <v>0</v>
      </c>
      <c r="CM42" s="40">
        <v>0</v>
      </c>
      <c r="CN42" s="40">
        <v>0</v>
      </c>
      <c r="CO42" s="40">
        <v>0</v>
      </c>
      <c r="CP42" s="40">
        <v>0</v>
      </c>
      <c r="CQ42" s="40">
        <v>0</v>
      </c>
      <c r="CR42" s="40">
        <v>0</v>
      </c>
      <c r="CS42" s="37"/>
      <c r="CT42" s="40">
        <v>0</v>
      </c>
      <c r="CU42" s="40">
        <f t="shared" si="0"/>
        <v>0</v>
      </c>
      <c r="CV42" s="40">
        <v>0</v>
      </c>
      <c r="CW42" s="40">
        <v>0</v>
      </c>
      <c r="CX42" s="40">
        <v>0</v>
      </c>
      <c r="CY42" s="40">
        <v>0</v>
      </c>
      <c r="CZ42" s="40">
        <v>0</v>
      </c>
      <c r="DA42" s="40">
        <v>0</v>
      </c>
      <c r="DB42" s="40">
        <v>0</v>
      </c>
      <c r="DC42" s="40">
        <v>0</v>
      </c>
      <c r="DD42" s="40">
        <v>0</v>
      </c>
      <c r="DE42" s="40">
        <v>0</v>
      </c>
      <c r="DF42" s="40">
        <v>0</v>
      </c>
      <c r="DG42" s="40">
        <v>0</v>
      </c>
      <c r="DH42" s="40">
        <v>0</v>
      </c>
      <c r="DI42" s="40">
        <v>0</v>
      </c>
      <c r="DJ42" s="40">
        <v>0</v>
      </c>
      <c r="DK42" s="37"/>
      <c r="DL42" s="37"/>
      <c r="DM42" s="40">
        <v>0</v>
      </c>
      <c r="DN42" s="40">
        <v>0</v>
      </c>
      <c r="DO42" s="40">
        <v>0</v>
      </c>
      <c r="DP42" s="40">
        <v>0</v>
      </c>
      <c r="DQ42" s="40">
        <v>0</v>
      </c>
      <c r="DR42" s="40">
        <v>0</v>
      </c>
      <c r="DS42" s="40">
        <v>0</v>
      </c>
      <c r="DT42" s="40">
        <v>0</v>
      </c>
      <c r="DU42" s="40">
        <v>0</v>
      </c>
      <c r="DV42" s="40">
        <v>0</v>
      </c>
      <c r="DW42" s="40">
        <v>0</v>
      </c>
      <c r="DX42" s="40">
        <v>0</v>
      </c>
      <c r="DY42" s="40">
        <v>0</v>
      </c>
      <c r="DZ42" s="40">
        <v>0</v>
      </c>
      <c r="EA42" s="40">
        <v>0</v>
      </c>
      <c r="EB42" s="40">
        <v>0</v>
      </c>
      <c r="EC42" s="40">
        <v>0</v>
      </c>
      <c r="ED42" s="40">
        <v>0</v>
      </c>
      <c r="EE42" s="40">
        <v>0</v>
      </c>
      <c r="EF42" s="40">
        <v>0</v>
      </c>
      <c r="EG42" s="40">
        <v>0</v>
      </c>
      <c r="EH42" s="40">
        <v>0</v>
      </c>
      <c r="EI42" s="40">
        <v>0</v>
      </c>
      <c r="EJ42" s="40">
        <v>0</v>
      </c>
      <c r="EK42" s="40">
        <v>0</v>
      </c>
      <c r="EL42" s="40">
        <v>0</v>
      </c>
      <c r="EM42" s="40">
        <v>0</v>
      </c>
      <c r="EN42" s="37"/>
      <c r="EO42" s="40">
        <v>0</v>
      </c>
      <c r="EP42" s="40"/>
      <c r="EQ42" s="40">
        <v>0</v>
      </c>
      <c r="ER42" s="40">
        <v>0</v>
      </c>
      <c r="ES42" s="40">
        <v>0</v>
      </c>
      <c r="ET42" s="40">
        <v>0</v>
      </c>
      <c r="EU42" s="40">
        <v>0</v>
      </c>
      <c r="EV42" s="40">
        <v>0</v>
      </c>
      <c r="EW42" s="37"/>
      <c r="EX42" s="40">
        <v>0</v>
      </c>
      <c r="EY42" s="40">
        <v>1455</v>
      </c>
      <c r="EZ42" s="40">
        <f>SUM(BL42:CE42,CV42,DN42,ER42:EV42,EX42)-EY42</f>
        <v>0</v>
      </c>
      <c r="FA42" s="40">
        <v>132.767</v>
      </c>
      <c r="FB42" s="40" t="s">
        <v>1603</v>
      </c>
      <c r="FC42" s="42" t="s">
        <v>1604</v>
      </c>
      <c r="FD42" s="45">
        <v>11.84</v>
      </c>
      <c r="FE42" s="42" t="s">
        <v>1606</v>
      </c>
      <c r="FF42" s="40">
        <v>1121.3430000000001</v>
      </c>
      <c r="FG42" s="40" t="s">
        <v>236</v>
      </c>
      <c r="FH42" s="37"/>
      <c r="FI42" s="37"/>
      <c r="FJ42" s="37"/>
      <c r="FK42" s="37"/>
      <c r="FL42" s="40">
        <v>0</v>
      </c>
      <c r="FM42" s="40" t="s">
        <v>234</v>
      </c>
      <c r="FN42" s="40">
        <v>6</v>
      </c>
      <c r="FO42" s="40" t="s">
        <v>236</v>
      </c>
      <c r="FP42" s="37"/>
      <c r="FQ42" s="37"/>
      <c r="FR42" s="40">
        <v>1</v>
      </c>
      <c r="FS42" s="40" t="s">
        <v>442</v>
      </c>
      <c r="FT42" s="40">
        <v>3926</v>
      </c>
      <c r="FU42" s="40" t="s">
        <v>236</v>
      </c>
      <c r="FV42" s="37"/>
      <c r="FW42" s="37"/>
      <c r="FX42" s="40" t="s">
        <v>236</v>
      </c>
      <c r="FY42" s="37"/>
      <c r="FZ42" s="37"/>
      <c r="GA42" s="40" t="s">
        <v>236</v>
      </c>
      <c r="GB42" s="37"/>
      <c r="GC42" s="37"/>
      <c r="GD42" s="40" t="s">
        <v>236</v>
      </c>
      <c r="GE42" s="37"/>
      <c r="GF42" s="37"/>
      <c r="GG42" s="40" t="s">
        <v>236</v>
      </c>
      <c r="GH42" s="37"/>
      <c r="GI42" s="37"/>
      <c r="GJ42" s="37"/>
      <c r="GK42" s="37"/>
      <c r="GL42" s="37"/>
      <c r="GM42" s="40" t="s">
        <v>236</v>
      </c>
      <c r="GN42" s="37"/>
      <c r="GO42" s="37"/>
      <c r="GP42" s="40" t="s">
        <v>236</v>
      </c>
      <c r="GQ42" s="37"/>
      <c r="GR42" s="37"/>
      <c r="GS42" s="40" t="s">
        <v>236</v>
      </c>
      <c r="GT42" s="37"/>
      <c r="GU42" s="37"/>
      <c r="GV42" s="40" t="s">
        <v>236</v>
      </c>
      <c r="GW42" s="37"/>
      <c r="GX42" s="37"/>
      <c r="GY42" s="40" t="s">
        <v>236</v>
      </c>
      <c r="GZ42" s="37"/>
      <c r="HA42" s="37"/>
      <c r="HB42" s="39">
        <v>1</v>
      </c>
      <c r="HC42" s="40" t="s">
        <v>1608</v>
      </c>
      <c r="HD42" s="40">
        <v>14</v>
      </c>
      <c r="HE42" s="37"/>
      <c r="HF42" s="37"/>
      <c r="HG42" s="37"/>
      <c r="HH42" s="37"/>
      <c r="HI42" s="37"/>
      <c r="HJ42" s="37"/>
      <c r="HK42" s="40" t="s">
        <v>1609</v>
      </c>
      <c r="HL42" s="40" t="s">
        <v>1610</v>
      </c>
      <c r="HM42" s="40">
        <v>52</v>
      </c>
      <c r="HN42" s="40">
        <v>2</v>
      </c>
      <c r="HO42" s="40">
        <v>2</v>
      </c>
      <c r="HP42" s="40">
        <v>25</v>
      </c>
      <c r="HQ42" s="40">
        <v>23</v>
      </c>
      <c r="HR42" s="40">
        <v>0</v>
      </c>
      <c r="HS42" s="40">
        <v>0</v>
      </c>
      <c r="HT42" s="40">
        <v>0</v>
      </c>
      <c r="HU42" s="40">
        <v>0</v>
      </c>
      <c r="HV42" s="40" t="s">
        <v>236</v>
      </c>
      <c r="HW42" s="37"/>
      <c r="HX42" s="37"/>
      <c r="HY42" s="42" t="s">
        <v>1611</v>
      </c>
      <c r="HZ42" s="40" t="s">
        <v>1612</v>
      </c>
      <c r="IA42" s="37"/>
      <c r="IB42" s="42" t="s">
        <v>1613</v>
      </c>
      <c r="IC42" s="37"/>
      <c r="ID42" s="37"/>
      <c r="IE42" s="37"/>
      <c r="IF42" s="37"/>
      <c r="IG42" s="40" t="s">
        <v>234</v>
      </c>
      <c r="IH42" s="40">
        <v>0</v>
      </c>
      <c r="II42" s="37"/>
      <c r="IJ42" s="40" t="s">
        <v>1586</v>
      </c>
      <c r="IK42" s="39" t="s">
        <v>1614</v>
      </c>
      <c r="IL42" s="37"/>
      <c r="IM42" s="40" t="s">
        <v>1615</v>
      </c>
      <c r="IN42" s="40" t="s">
        <v>1586</v>
      </c>
      <c r="IO42" s="40" t="s">
        <v>1614</v>
      </c>
      <c r="IP42" s="37"/>
      <c r="IQ42" s="40" t="s">
        <v>1615</v>
      </c>
      <c r="IR42" s="44"/>
    </row>
    <row r="43" spans="1:252" ht="59.25" customHeight="1" x14ac:dyDescent="0.2">
      <c r="A43" s="37" t="s">
        <v>13002</v>
      </c>
      <c r="B43" s="38" t="s">
        <v>13028</v>
      </c>
      <c r="C43" s="39" t="s">
        <v>1587</v>
      </c>
      <c r="D43" s="39" t="s">
        <v>13163</v>
      </c>
      <c r="E43" s="40"/>
      <c r="F43" s="40"/>
      <c r="G43" s="39" t="s">
        <v>3906</v>
      </c>
      <c r="H43" s="40" t="s">
        <v>3906</v>
      </c>
      <c r="I43" s="40">
        <v>2018</v>
      </c>
      <c r="J43" s="41">
        <v>45366</v>
      </c>
      <c r="K43" s="41">
        <v>45412</v>
      </c>
      <c r="L43" s="39" t="s">
        <v>3907</v>
      </c>
      <c r="M43" s="37"/>
      <c r="N43" s="39" t="s">
        <v>3908</v>
      </c>
      <c r="O43" s="43" t="s">
        <v>3909</v>
      </c>
      <c r="P43" s="44"/>
      <c r="Q43" s="44"/>
      <c r="R43" s="44"/>
      <c r="S43" s="44"/>
      <c r="T43" s="44"/>
      <c r="U43" s="37"/>
      <c r="V43" s="44"/>
      <c r="W43" s="44"/>
      <c r="X43" s="44"/>
      <c r="Y43" s="44"/>
      <c r="Z43" s="44"/>
      <c r="AA43" s="44"/>
      <c r="AB43" s="44"/>
      <c r="AC43" s="44"/>
      <c r="AD43" s="44"/>
      <c r="AE43" s="44"/>
      <c r="AF43" s="39" t="s">
        <v>3910</v>
      </c>
      <c r="AG43" s="39" t="s">
        <v>3910</v>
      </c>
      <c r="AH43" s="40" t="s">
        <v>235</v>
      </c>
      <c r="AI43" s="40" t="s">
        <v>3911</v>
      </c>
      <c r="AJ43" s="113">
        <v>1794.0509999999999</v>
      </c>
      <c r="AK43" s="45">
        <f>AJ43-(AL43+AO43+AR43+AT43+AV43+AX43)</f>
        <v>0</v>
      </c>
      <c r="AL43" s="113">
        <v>1161.3240000000001</v>
      </c>
      <c r="AM43" s="45">
        <v>64.73</v>
      </c>
      <c r="AN43" s="45">
        <v>0.67</v>
      </c>
      <c r="AO43" s="113">
        <v>307.61099999999999</v>
      </c>
      <c r="AP43" s="45">
        <v>17.149999999999999</v>
      </c>
      <c r="AQ43" s="45"/>
      <c r="AR43" s="113">
        <v>0</v>
      </c>
      <c r="AS43" s="45">
        <v>0</v>
      </c>
      <c r="AT43" s="113">
        <v>0</v>
      </c>
      <c r="AU43" s="45">
        <v>0</v>
      </c>
      <c r="AV43" s="113">
        <v>0</v>
      </c>
      <c r="AW43" s="45">
        <v>0</v>
      </c>
      <c r="AX43" s="113">
        <v>325.11599999999999</v>
      </c>
      <c r="AY43" s="45">
        <v>18.12</v>
      </c>
      <c r="AZ43" s="40" t="s">
        <v>3913</v>
      </c>
      <c r="BA43" s="40" t="s">
        <v>1362</v>
      </c>
      <c r="BB43" s="40" t="s">
        <v>3910</v>
      </c>
      <c r="BC43" s="40">
        <v>1</v>
      </c>
      <c r="BD43" s="40" t="s">
        <v>3914</v>
      </c>
      <c r="BE43" s="42" t="s">
        <v>3915</v>
      </c>
      <c r="BF43" s="113">
        <v>0</v>
      </c>
      <c r="BG43" s="113">
        <v>300.55200000000002</v>
      </c>
      <c r="BH43" s="45">
        <v>0.18</v>
      </c>
      <c r="BI43" s="40">
        <v>0</v>
      </c>
      <c r="BJ43" s="40">
        <v>0</v>
      </c>
      <c r="BK43" s="40">
        <v>0</v>
      </c>
      <c r="BL43" s="40">
        <v>0</v>
      </c>
      <c r="BM43" s="40">
        <v>0</v>
      </c>
      <c r="BN43" s="40">
        <v>0</v>
      </c>
      <c r="BO43" s="40">
        <v>0</v>
      </c>
      <c r="BP43" s="40">
        <v>0</v>
      </c>
      <c r="BQ43" s="40">
        <v>0</v>
      </c>
      <c r="BR43" s="40">
        <v>0</v>
      </c>
      <c r="BS43" s="40">
        <v>0</v>
      </c>
      <c r="BT43" s="40">
        <v>0</v>
      </c>
      <c r="BU43" s="40">
        <v>0</v>
      </c>
      <c r="BV43" s="40">
        <v>0</v>
      </c>
      <c r="BW43" s="40">
        <v>52</v>
      </c>
      <c r="BX43" s="40">
        <v>0</v>
      </c>
      <c r="BY43" s="40">
        <v>0</v>
      </c>
      <c r="BZ43" s="40">
        <v>0</v>
      </c>
      <c r="CA43" s="40">
        <v>0</v>
      </c>
      <c r="CB43" s="40">
        <v>0</v>
      </c>
      <c r="CC43" s="40">
        <v>0</v>
      </c>
      <c r="CD43" s="40">
        <v>0</v>
      </c>
      <c r="CE43" s="40">
        <v>0</v>
      </c>
      <c r="CF43" s="40">
        <v>0</v>
      </c>
      <c r="CG43" s="40">
        <v>0</v>
      </c>
      <c r="CH43" s="40">
        <v>0</v>
      </c>
      <c r="CI43" s="40">
        <v>0</v>
      </c>
      <c r="CJ43" s="40">
        <v>0</v>
      </c>
      <c r="CK43" s="40">
        <v>0</v>
      </c>
      <c r="CL43" s="40">
        <v>0</v>
      </c>
      <c r="CM43" s="40">
        <v>0</v>
      </c>
      <c r="CN43" s="40">
        <v>0</v>
      </c>
      <c r="CO43" s="40">
        <v>0</v>
      </c>
      <c r="CP43" s="40">
        <v>0</v>
      </c>
      <c r="CQ43" s="40">
        <v>0</v>
      </c>
      <c r="CR43" s="40">
        <v>0</v>
      </c>
      <c r="CS43" s="37"/>
      <c r="CT43" s="40">
        <v>0</v>
      </c>
      <c r="CU43" s="40">
        <f t="shared" si="0"/>
        <v>0</v>
      </c>
      <c r="CV43" s="40">
        <v>0</v>
      </c>
      <c r="CW43" s="40">
        <v>0</v>
      </c>
      <c r="CX43" s="40">
        <v>0</v>
      </c>
      <c r="CY43" s="40">
        <v>0</v>
      </c>
      <c r="CZ43" s="40">
        <v>0</v>
      </c>
      <c r="DA43" s="40">
        <v>0</v>
      </c>
      <c r="DB43" s="40">
        <v>0</v>
      </c>
      <c r="DC43" s="40">
        <v>0</v>
      </c>
      <c r="DD43" s="40">
        <v>0</v>
      </c>
      <c r="DE43" s="40">
        <v>0</v>
      </c>
      <c r="DF43" s="40">
        <v>0</v>
      </c>
      <c r="DG43" s="40">
        <v>0</v>
      </c>
      <c r="DH43" s="40">
        <v>0</v>
      </c>
      <c r="DI43" s="40">
        <v>0</v>
      </c>
      <c r="DJ43" s="40">
        <v>0</v>
      </c>
      <c r="DK43" s="37"/>
      <c r="DL43" s="37"/>
      <c r="DM43" s="40">
        <v>0</v>
      </c>
      <c r="DN43" s="40">
        <v>0</v>
      </c>
      <c r="DO43" s="40">
        <v>0</v>
      </c>
      <c r="DP43" s="40">
        <v>0</v>
      </c>
      <c r="DQ43" s="40">
        <v>0</v>
      </c>
      <c r="DR43" s="40">
        <v>0</v>
      </c>
      <c r="DS43" s="40">
        <v>0</v>
      </c>
      <c r="DT43" s="40">
        <v>0</v>
      </c>
      <c r="DU43" s="40">
        <v>0</v>
      </c>
      <c r="DV43" s="40">
        <v>0</v>
      </c>
      <c r="DW43" s="40">
        <v>0</v>
      </c>
      <c r="DX43" s="40">
        <v>0</v>
      </c>
      <c r="DY43" s="40">
        <v>0</v>
      </c>
      <c r="DZ43" s="40">
        <v>0</v>
      </c>
      <c r="EA43" s="40">
        <v>0</v>
      </c>
      <c r="EB43" s="40">
        <v>0</v>
      </c>
      <c r="EC43" s="40">
        <v>0</v>
      </c>
      <c r="ED43" s="40">
        <v>0</v>
      </c>
      <c r="EE43" s="40">
        <v>0</v>
      </c>
      <c r="EF43" s="40">
        <v>0</v>
      </c>
      <c r="EG43" s="40">
        <v>0</v>
      </c>
      <c r="EH43" s="40">
        <v>0</v>
      </c>
      <c r="EI43" s="40">
        <v>0</v>
      </c>
      <c r="EJ43" s="40">
        <v>0</v>
      </c>
      <c r="EK43" s="40">
        <v>0</v>
      </c>
      <c r="EL43" s="40">
        <v>0</v>
      </c>
      <c r="EM43" s="40">
        <v>0</v>
      </c>
      <c r="EN43" s="37"/>
      <c r="EO43" s="40">
        <v>0</v>
      </c>
      <c r="EP43" s="40"/>
      <c r="EQ43" s="40">
        <v>0</v>
      </c>
      <c r="ER43" s="40">
        <v>0</v>
      </c>
      <c r="ES43" s="40">
        <v>0</v>
      </c>
      <c r="ET43" s="40">
        <v>0</v>
      </c>
      <c r="EU43" s="40">
        <v>0</v>
      </c>
      <c r="EV43" s="40">
        <v>0</v>
      </c>
      <c r="EW43" s="37"/>
      <c r="EX43" s="40">
        <v>0</v>
      </c>
      <c r="EY43" s="40">
        <v>52</v>
      </c>
      <c r="EZ43" s="40">
        <f>SUM(BL43:CE43,CV43,DN43,ER43:EV43,EX43)-EY43</f>
        <v>0</v>
      </c>
      <c r="FA43" s="40">
        <v>752.51900000000001</v>
      </c>
      <c r="FB43" s="40" t="s">
        <v>234</v>
      </c>
      <c r="FC43" s="37"/>
      <c r="FD43" s="45">
        <v>67.11</v>
      </c>
      <c r="FE43" s="42" t="s">
        <v>1606</v>
      </c>
      <c r="FF43" s="40">
        <v>1121.3430000000001</v>
      </c>
      <c r="FG43" s="40" t="s">
        <v>236</v>
      </c>
      <c r="FH43" s="37"/>
      <c r="FI43" s="37"/>
      <c r="FJ43" s="37"/>
      <c r="FK43" s="37"/>
      <c r="FL43" s="40">
        <v>0</v>
      </c>
      <c r="FM43" s="37"/>
      <c r="FN43" s="40">
        <v>1</v>
      </c>
      <c r="FO43" s="40" t="s">
        <v>236</v>
      </c>
      <c r="FP43" s="37"/>
      <c r="FQ43" s="37"/>
      <c r="FR43" s="40" t="s">
        <v>236</v>
      </c>
      <c r="FS43" s="37"/>
      <c r="FT43" s="37"/>
      <c r="FU43" s="40" t="s">
        <v>236</v>
      </c>
      <c r="FV43" s="37"/>
      <c r="FW43" s="37"/>
      <c r="FX43" s="40" t="s">
        <v>236</v>
      </c>
      <c r="FY43" s="37"/>
      <c r="FZ43" s="37"/>
      <c r="GA43" s="40" t="s">
        <v>236</v>
      </c>
      <c r="GB43" s="37"/>
      <c r="GC43" s="37"/>
      <c r="GD43" s="40" t="s">
        <v>236</v>
      </c>
      <c r="GE43" s="37"/>
      <c r="GF43" s="37"/>
      <c r="GG43" s="40" t="s">
        <v>236</v>
      </c>
      <c r="GH43" s="37"/>
      <c r="GI43" s="37"/>
      <c r="GJ43" s="37"/>
      <c r="GK43" s="37"/>
      <c r="GL43" s="37"/>
      <c r="GM43" s="40">
        <v>1</v>
      </c>
      <c r="GN43" s="40" t="s">
        <v>3918</v>
      </c>
      <c r="GO43" s="40">
        <v>391552</v>
      </c>
      <c r="GP43" s="40" t="s">
        <v>236</v>
      </c>
      <c r="GQ43" s="37"/>
      <c r="GR43" s="37"/>
      <c r="GS43" s="40" t="s">
        <v>236</v>
      </c>
      <c r="GT43" s="37"/>
      <c r="GU43" s="37"/>
      <c r="GV43" s="40" t="s">
        <v>236</v>
      </c>
      <c r="GW43" s="37"/>
      <c r="GX43" s="37"/>
      <c r="GY43" s="40" t="s">
        <v>236</v>
      </c>
      <c r="GZ43" s="37"/>
      <c r="HA43" s="37"/>
      <c r="HB43" s="40" t="s">
        <v>236</v>
      </c>
      <c r="HC43" s="37"/>
      <c r="HD43" s="37"/>
      <c r="HE43" s="37"/>
      <c r="HF43" s="37"/>
      <c r="HG43" s="37"/>
      <c r="HH43" s="37"/>
      <c r="HI43" s="37"/>
      <c r="HJ43" s="37"/>
      <c r="HK43" s="40">
        <v>100</v>
      </c>
      <c r="HL43" s="40" t="s">
        <v>3919</v>
      </c>
      <c r="HM43" s="40">
        <v>28</v>
      </c>
      <c r="HN43" s="40">
        <v>3</v>
      </c>
      <c r="HO43" s="40">
        <v>0</v>
      </c>
      <c r="HP43" s="40">
        <v>0</v>
      </c>
      <c r="HQ43" s="40">
        <v>23</v>
      </c>
      <c r="HR43" s="40">
        <v>2</v>
      </c>
      <c r="HS43" s="40">
        <v>0</v>
      </c>
      <c r="HT43" s="40">
        <v>0</v>
      </c>
      <c r="HU43" s="40">
        <v>0</v>
      </c>
      <c r="HV43" s="40" t="s">
        <v>243</v>
      </c>
      <c r="HW43" s="42" t="s">
        <v>3920</v>
      </c>
      <c r="HX43" s="40" t="s">
        <v>3921</v>
      </c>
      <c r="HY43" s="42" t="s">
        <v>3920</v>
      </c>
      <c r="HZ43" s="40" t="s">
        <v>3922</v>
      </c>
      <c r="IA43" s="37"/>
      <c r="IB43" s="42" t="s">
        <v>3923</v>
      </c>
      <c r="IC43" s="37"/>
      <c r="ID43" s="37"/>
      <c r="IE43" s="37"/>
      <c r="IF43" s="37"/>
      <c r="IG43" s="40" t="s">
        <v>234</v>
      </c>
      <c r="IH43" s="40">
        <v>0</v>
      </c>
      <c r="II43" s="37"/>
      <c r="IJ43" s="40" t="s">
        <v>3924</v>
      </c>
      <c r="IK43" s="39" t="s">
        <v>3925</v>
      </c>
      <c r="IL43" s="37"/>
      <c r="IM43" s="40" t="s">
        <v>3926</v>
      </c>
      <c r="IN43" s="40" t="s">
        <v>1586</v>
      </c>
      <c r="IO43" s="40" t="s">
        <v>3927</v>
      </c>
      <c r="IP43" s="37"/>
      <c r="IQ43" s="40" t="s">
        <v>1615</v>
      </c>
      <c r="IR43" s="44"/>
    </row>
    <row r="44" spans="1:252" ht="55.5" customHeight="1" x14ac:dyDescent="0.2">
      <c r="A44" s="37" t="s">
        <v>13003</v>
      </c>
      <c r="B44" s="38" t="s">
        <v>13028</v>
      </c>
      <c r="C44" s="39" t="s">
        <v>1587</v>
      </c>
      <c r="D44" s="39" t="s">
        <v>13163</v>
      </c>
      <c r="E44" s="40"/>
      <c r="F44" s="40"/>
      <c r="G44" s="39" t="s">
        <v>3928</v>
      </c>
      <c r="H44" s="40" t="s">
        <v>3928</v>
      </c>
      <c r="I44" s="40">
        <v>2014</v>
      </c>
      <c r="J44" s="41">
        <v>44942</v>
      </c>
      <c r="K44" s="41">
        <v>45657</v>
      </c>
      <c r="L44" s="39" t="s">
        <v>3929</v>
      </c>
      <c r="M44" s="37"/>
      <c r="N44" s="39" t="s">
        <v>3930</v>
      </c>
      <c r="O44" s="43" t="s">
        <v>3931</v>
      </c>
      <c r="P44" s="44"/>
      <c r="Q44" s="44"/>
      <c r="R44" s="44"/>
      <c r="S44" s="44"/>
      <c r="T44" s="44"/>
      <c r="U44" s="37"/>
      <c r="V44" s="44"/>
      <c r="W44" s="44"/>
      <c r="X44" s="44"/>
      <c r="Y44" s="44"/>
      <c r="Z44" s="44"/>
      <c r="AA44" s="44"/>
      <c r="AB44" s="44"/>
      <c r="AC44" s="44"/>
      <c r="AD44" s="44"/>
      <c r="AE44" s="44"/>
      <c r="AF44" s="39" t="s">
        <v>3932</v>
      </c>
      <c r="AG44" s="39" t="s">
        <v>3932</v>
      </c>
      <c r="AH44" s="40" t="s">
        <v>235</v>
      </c>
      <c r="AI44" s="40" t="s">
        <v>1596</v>
      </c>
      <c r="AJ44" s="113">
        <v>182</v>
      </c>
      <c r="AK44" s="45">
        <f>AJ44-(AL44+AO44+AR44+AT44+AV44+AX44)</f>
        <v>0</v>
      </c>
      <c r="AL44" s="113">
        <v>8.6270000000000007</v>
      </c>
      <c r="AM44" s="45">
        <v>4.74</v>
      </c>
      <c r="AN44" s="45">
        <v>0.01</v>
      </c>
      <c r="AO44" s="113">
        <v>9.3889999999999993</v>
      </c>
      <c r="AP44" s="45">
        <v>5.16</v>
      </c>
      <c r="AQ44" s="45"/>
      <c r="AR44" s="113">
        <v>0.34799999999999998</v>
      </c>
      <c r="AS44" s="45">
        <v>0.19</v>
      </c>
      <c r="AT44" s="113">
        <v>15.989000000000001</v>
      </c>
      <c r="AU44" s="45">
        <v>8.7899999999999991</v>
      </c>
      <c r="AV44" s="113">
        <v>0</v>
      </c>
      <c r="AW44" s="45">
        <v>0</v>
      </c>
      <c r="AX44" s="113">
        <v>147.64699999999999</v>
      </c>
      <c r="AY44" s="45">
        <v>81.12</v>
      </c>
      <c r="AZ44" s="40" t="s">
        <v>3934</v>
      </c>
      <c r="BA44" s="40" t="s">
        <v>304</v>
      </c>
      <c r="BB44" s="40" t="s">
        <v>3932</v>
      </c>
      <c r="BC44" s="40">
        <v>1</v>
      </c>
      <c r="BD44" s="40" t="s">
        <v>1599</v>
      </c>
      <c r="BE44" s="42" t="s">
        <v>3935</v>
      </c>
      <c r="BF44" s="113">
        <v>0</v>
      </c>
      <c r="BG44" s="113">
        <v>31.46</v>
      </c>
      <c r="BH44" s="45">
        <v>0.02</v>
      </c>
      <c r="BI44" s="40">
        <v>77</v>
      </c>
      <c r="BJ44" s="40">
        <v>77</v>
      </c>
      <c r="BK44" s="40">
        <v>12</v>
      </c>
      <c r="BL44" s="40">
        <v>1</v>
      </c>
      <c r="BM44" s="40">
        <v>0</v>
      </c>
      <c r="BN44" s="40">
        <v>1</v>
      </c>
      <c r="BO44" s="40">
        <v>0</v>
      </c>
      <c r="BP44" s="40">
        <v>0</v>
      </c>
      <c r="BQ44" s="40">
        <v>0</v>
      </c>
      <c r="BR44" s="40">
        <v>3</v>
      </c>
      <c r="BS44" s="40">
        <v>0</v>
      </c>
      <c r="BT44" s="40">
        <v>2</v>
      </c>
      <c r="BU44" s="40">
        <v>2</v>
      </c>
      <c r="BV44" s="40">
        <v>0</v>
      </c>
      <c r="BW44" s="40">
        <v>2</v>
      </c>
      <c r="BX44" s="40">
        <v>0</v>
      </c>
      <c r="BY44" s="40">
        <v>0</v>
      </c>
      <c r="BZ44" s="40">
        <v>0</v>
      </c>
      <c r="CA44" s="40">
        <v>0</v>
      </c>
      <c r="CB44" s="40">
        <v>0</v>
      </c>
      <c r="CC44" s="40">
        <v>0</v>
      </c>
      <c r="CD44" s="40">
        <v>0</v>
      </c>
      <c r="CE44" s="40">
        <v>0</v>
      </c>
      <c r="CF44" s="40">
        <v>0</v>
      </c>
      <c r="CG44" s="40">
        <v>0</v>
      </c>
      <c r="CH44" s="40">
        <v>0</v>
      </c>
      <c r="CI44" s="40">
        <v>0</v>
      </c>
      <c r="CJ44" s="40">
        <v>0</v>
      </c>
      <c r="CK44" s="40">
        <v>0</v>
      </c>
      <c r="CL44" s="40">
        <v>0</v>
      </c>
      <c r="CM44" s="40">
        <v>0</v>
      </c>
      <c r="CN44" s="40">
        <v>0</v>
      </c>
      <c r="CO44" s="40">
        <v>0</v>
      </c>
      <c r="CP44" s="40">
        <v>0</v>
      </c>
      <c r="CQ44" s="40">
        <v>0</v>
      </c>
      <c r="CR44" s="40">
        <v>0</v>
      </c>
      <c r="CS44" s="37"/>
      <c r="CT44" s="40">
        <v>0</v>
      </c>
      <c r="CU44" s="40">
        <f t="shared" si="0"/>
        <v>0</v>
      </c>
      <c r="CV44" s="40">
        <v>0</v>
      </c>
      <c r="CW44" s="40">
        <v>0</v>
      </c>
      <c r="CX44" s="40">
        <v>0</v>
      </c>
      <c r="CY44" s="40">
        <v>0</v>
      </c>
      <c r="CZ44" s="40">
        <v>0</v>
      </c>
      <c r="DA44" s="40">
        <v>0</v>
      </c>
      <c r="DB44" s="40">
        <v>0</v>
      </c>
      <c r="DC44" s="40">
        <v>0</v>
      </c>
      <c r="DD44" s="40">
        <v>0</v>
      </c>
      <c r="DE44" s="40">
        <v>0</v>
      </c>
      <c r="DF44" s="40">
        <v>0</v>
      </c>
      <c r="DG44" s="40">
        <v>0</v>
      </c>
      <c r="DH44" s="40">
        <v>0</v>
      </c>
      <c r="DI44" s="40">
        <v>0</v>
      </c>
      <c r="DJ44" s="40">
        <v>0</v>
      </c>
      <c r="DK44" s="37"/>
      <c r="DL44" s="37"/>
      <c r="DM44" s="40">
        <v>0</v>
      </c>
      <c r="DN44" s="40">
        <v>0</v>
      </c>
      <c r="DO44" s="40">
        <v>0</v>
      </c>
      <c r="DP44" s="40">
        <v>0</v>
      </c>
      <c r="DQ44" s="40">
        <v>0</v>
      </c>
      <c r="DR44" s="40">
        <v>0</v>
      </c>
      <c r="DS44" s="40">
        <v>0</v>
      </c>
      <c r="DT44" s="40">
        <v>0</v>
      </c>
      <c r="DU44" s="40">
        <v>0</v>
      </c>
      <c r="DV44" s="40">
        <v>0</v>
      </c>
      <c r="DW44" s="40">
        <v>0</v>
      </c>
      <c r="DX44" s="40">
        <v>0</v>
      </c>
      <c r="DY44" s="40">
        <v>0</v>
      </c>
      <c r="DZ44" s="40">
        <v>0</v>
      </c>
      <c r="EA44" s="40">
        <v>0</v>
      </c>
      <c r="EB44" s="40">
        <v>0</v>
      </c>
      <c r="EC44" s="40">
        <v>0</v>
      </c>
      <c r="ED44" s="40">
        <v>0</v>
      </c>
      <c r="EE44" s="40">
        <v>0</v>
      </c>
      <c r="EF44" s="40">
        <v>0</v>
      </c>
      <c r="EG44" s="40">
        <v>0</v>
      </c>
      <c r="EH44" s="40">
        <v>0</v>
      </c>
      <c r="EI44" s="40">
        <v>0</v>
      </c>
      <c r="EJ44" s="40">
        <v>0</v>
      </c>
      <c r="EK44" s="40">
        <v>0</v>
      </c>
      <c r="EL44" s="40">
        <v>0</v>
      </c>
      <c r="EM44" s="40">
        <v>0</v>
      </c>
      <c r="EN44" s="37"/>
      <c r="EO44" s="40">
        <v>0</v>
      </c>
      <c r="EP44" s="40"/>
      <c r="EQ44" s="40">
        <v>0</v>
      </c>
      <c r="ER44" s="40">
        <v>0</v>
      </c>
      <c r="ES44" s="40">
        <v>0</v>
      </c>
      <c r="ET44" s="40">
        <v>0</v>
      </c>
      <c r="EU44" s="40">
        <v>0</v>
      </c>
      <c r="EV44" s="40">
        <v>0</v>
      </c>
      <c r="EW44" s="40" t="s">
        <v>3936</v>
      </c>
      <c r="EX44" s="40">
        <v>1</v>
      </c>
      <c r="EY44" s="40">
        <v>12</v>
      </c>
      <c r="EZ44" s="40">
        <f>SUM(BL44:CE44,CV44,DN44,ER44:EV44,EX44)-EY44</f>
        <v>0</v>
      </c>
      <c r="FA44" s="40">
        <v>10.147</v>
      </c>
      <c r="FB44" s="40" t="s">
        <v>3938</v>
      </c>
      <c r="FC44" s="37"/>
      <c r="FD44" s="45">
        <v>0.9</v>
      </c>
      <c r="FE44" s="42" t="s">
        <v>3939</v>
      </c>
      <c r="FF44" s="40">
        <v>1125.0619999999999</v>
      </c>
      <c r="FG44" s="40" t="s">
        <v>236</v>
      </c>
      <c r="FH44" s="37"/>
      <c r="FI44" s="37"/>
      <c r="FJ44" s="37"/>
      <c r="FK44" s="37"/>
      <c r="FL44" s="40">
        <v>0</v>
      </c>
      <c r="FM44" s="37"/>
      <c r="FN44" s="40">
        <v>18</v>
      </c>
      <c r="FO44" s="40" t="s">
        <v>236</v>
      </c>
      <c r="FP44" s="37"/>
      <c r="FQ44" s="37"/>
      <c r="FR44" s="40">
        <v>1</v>
      </c>
      <c r="FS44" s="40" t="s">
        <v>442</v>
      </c>
      <c r="FT44" s="40">
        <v>3926</v>
      </c>
      <c r="FU44" s="40" t="s">
        <v>236</v>
      </c>
      <c r="FV44" s="37"/>
      <c r="FW44" s="37"/>
      <c r="FX44" s="40" t="s">
        <v>236</v>
      </c>
      <c r="FY44" s="37"/>
      <c r="FZ44" s="37"/>
      <c r="GA44" s="40" t="s">
        <v>236</v>
      </c>
      <c r="GB44" s="37"/>
      <c r="GC44" s="37"/>
      <c r="GD44" s="40" t="s">
        <v>236</v>
      </c>
      <c r="GE44" s="37"/>
      <c r="GF44" s="37"/>
      <c r="GG44" s="40" t="s">
        <v>236</v>
      </c>
      <c r="GH44" s="37"/>
      <c r="GI44" s="37"/>
      <c r="GJ44" s="37"/>
      <c r="GK44" s="37"/>
      <c r="GL44" s="37"/>
      <c r="GM44" s="40" t="s">
        <v>236</v>
      </c>
      <c r="GN44" s="37"/>
      <c r="GO44" s="37"/>
      <c r="GP44" s="40" t="s">
        <v>236</v>
      </c>
      <c r="GQ44" s="37"/>
      <c r="GR44" s="37"/>
      <c r="GS44" s="40" t="s">
        <v>236</v>
      </c>
      <c r="GT44" s="37"/>
      <c r="GU44" s="37"/>
      <c r="GV44" s="40" t="s">
        <v>236</v>
      </c>
      <c r="GW44" s="37"/>
      <c r="GX44" s="37"/>
      <c r="GY44" s="40" t="s">
        <v>236</v>
      </c>
      <c r="GZ44" s="37"/>
      <c r="HA44" s="37"/>
      <c r="HB44" s="39">
        <v>1</v>
      </c>
      <c r="HC44" s="40" t="s">
        <v>3941</v>
      </c>
      <c r="HD44" s="40">
        <v>15</v>
      </c>
      <c r="HE44" s="37"/>
      <c r="HF44" s="37"/>
      <c r="HG44" s="37"/>
      <c r="HH44" s="37"/>
      <c r="HI44" s="37"/>
      <c r="HJ44" s="37"/>
      <c r="HK44" s="40">
        <v>100</v>
      </c>
      <c r="HL44" s="37"/>
      <c r="HM44" s="40">
        <v>19</v>
      </c>
      <c r="HN44" s="40">
        <v>3</v>
      </c>
      <c r="HO44" s="40">
        <v>0</v>
      </c>
      <c r="HP44" s="40">
        <v>0</v>
      </c>
      <c r="HQ44" s="40">
        <v>14</v>
      </c>
      <c r="HR44" s="40">
        <v>2</v>
      </c>
      <c r="HS44" s="40">
        <v>0</v>
      </c>
      <c r="HT44" s="40">
        <v>0</v>
      </c>
      <c r="HU44" s="40">
        <v>0</v>
      </c>
      <c r="HV44" s="40" t="s">
        <v>236</v>
      </c>
      <c r="HW44" s="37"/>
      <c r="HX44" s="37"/>
      <c r="HY44" s="42" t="s">
        <v>3942</v>
      </c>
      <c r="HZ44" s="40" t="s">
        <v>3943</v>
      </c>
      <c r="IA44" s="37"/>
      <c r="IB44" s="42" t="s">
        <v>3944</v>
      </c>
      <c r="IC44" s="37"/>
      <c r="ID44" s="37"/>
      <c r="IE44" s="37"/>
      <c r="IF44" s="37"/>
      <c r="IG44" s="40" t="s">
        <v>234</v>
      </c>
      <c r="IH44" s="40">
        <v>0</v>
      </c>
      <c r="II44" s="40">
        <v>0</v>
      </c>
      <c r="IJ44" s="40" t="s">
        <v>3945</v>
      </c>
      <c r="IK44" s="39" t="s">
        <v>3946</v>
      </c>
      <c r="IL44" s="37"/>
      <c r="IM44" s="40" t="s">
        <v>3947</v>
      </c>
      <c r="IN44" s="40" t="s">
        <v>1586</v>
      </c>
      <c r="IO44" s="40" t="s">
        <v>3948</v>
      </c>
      <c r="IP44" s="37"/>
      <c r="IQ44" s="40" t="s">
        <v>1615</v>
      </c>
      <c r="IR44" s="44"/>
    </row>
    <row r="45" spans="1:252" ht="75" customHeight="1" x14ac:dyDescent="0.2">
      <c r="A45" s="44" t="s">
        <v>13000</v>
      </c>
      <c r="B45" s="47" t="s">
        <v>13029</v>
      </c>
      <c r="C45" s="39" t="s">
        <v>1587</v>
      </c>
      <c r="D45" s="39" t="s">
        <v>13163</v>
      </c>
      <c r="E45" s="39" t="s">
        <v>4767</v>
      </c>
      <c r="F45" s="39" t="s">
        <v>11481</v>
      </c>
      <c r="G45" s="39" t="s">
        <v>11482</v>
      </c>
      <c r="H45" s="39" t="s">
        <v>11483</v>
      </c>
      <c r="I45" s="39">
        <v>2019</v>
      </c>
      <c r="J45" s="48">
        <v>45201</v>
      </c>
      <c r="K45" s="48">
        <v>45221</v>
      </c>
      <c r="L45" s="44"/>
      <c r="M45" s="44"/>
      <c r="N45" s="44"/>
      <c r="O45" s="44"/>
      <c r="P45" s="44"/>
      <c r="Q45" s="44"/>
      <c r="R45" s="44"/>
      <c r="S45" s="44"/>
      <c r="T45" s="44"/>
      <c r="U45" s="44"/>
      <c r="V45" s="44"/>
      <c r="W45" s="44"/>
      <c r="X45" s="39" t="s">
        <v>11484</v>
      </c>
      <c r="Y45" s="44"/>
      <c r="Z45" s="44"/>
      <c r="AA45" s="44"/>
      <c r="AB45" s="39" t="s">
        <v>11485</v>
      </c>
      <c r="AC45" s="44"/>
      <c r="AD45" s="44"/>
      <c r="AE45" s="44"/>
      <c r="AF45" s="39" t="s">
        <v>11486</v>
      </c>
      <c r="AG45" s="39" t="s">
        <v>11487</v>
      </c>
      <c r="AH45" s="39" t="s">
        <v>235</v>
      </c>
      <c r="AI45" s="39" t="s">
        <v>11488</v>
      </c>
      <c r="AJ45" s="55">
        <v>44.582999999999998</v>
      </c>
      <c r="AK45" s="49">
        <f>SUM(AO45,AR45,AT45,AV45)-AJ45</f>
        <v>0</v>
      </c>
      <c r="AL45" s="55"/>
      <c r="AM45" s="49"/>
      <c r="AN45" s="49"/>
      <c r="AO45" s="55">
        <v>44.582999999999998</v>
      </c>
      <c r="AP45" s="49">
        <v>100</v>
      </c>
      <c r="AQ45" s="49">
        <v>0.18559999999999999</v>
      </c>
      <c r="AR45" s="55">
        <v>0</v>
      </c>
      <c r="AS45" s="49">
        <v>0</v>
      </c>
      <c r="AT45" s="55">
        <v>0</v>
      </c>
      <c r="AU45" s="49">
        <v>0</v>
      </c>
      <c r="AV45" s="55">
        <v>0</v>
      </c>
      <c r="AW45" s="49">
        <v>0</v>
      </c>
      <c r="AX45" s="55"/>
      <c r="AY45" s="49"/>
      <c r="AZ45" s="39"/>
      <c r="BA45" s="39"/>
      <c r="BB45" s="39"/>
      <c r="BC45" s="39" t="s">
        <v>236</v>
      </c>
      <c r="BD45" s="44"/>
      <c r="BE45" s="44"/>
      <c r="BF45" s="118"/>
      <c r="BG45" s="55">
        <v>47.52</v>
      </c>
      <c r="BH45" s="49" t="s">
        <v>11060</v>
      </c>
      <c r="BI45" s="39">
        <v>133</v>
      </c>
      <c r="BJ45" s="39">
        <v>84</v>
      </c>
      <c r="BK45" s="39">
        <v>20</v>
      </c>
      <c r="BL45" s="39">
        <v>0</v>
      </c>
      <c r="BM45" s="39">
        <v>2</v>
      </c>
      <c r="BN45" s="39">
        <v>0</v>
      </c>
      <c r="BO45" s="39">
        <v>0</v>
      </c>
      <c r="BP45" s="39">
        <v>0</v>
      </c>
      <c r="BQ45" s="39">
        <v>0</v>
      </c>
      <c r="BR45" s="39">
        <v>4</v>
      </c>
      <c r="BS45" s="39">
        <v>1</v>
      </c>
      <c r="BT45" s="39">
        <v>1</v>
      </c>
      <c r="BU45" s="39">
        <v>0</v>
      </c>
      <c r="BV45" s="39">
        <v>6</v>
      </c>
      <c r="BW45" s="39">
        <v>6</v>
      </c>
      <c r="BX45" s="39">
        <v>0</v>
      </c>
      <c r="BY45" s="39">
        <v>0</v>
      </c>
      <c r="BZ45" s="39">
        <v>0</v>
      </c>
      <c r="CA45" s="39">
        <v>0</v>
      </c>
      <c r="CB45" s="39">
        <v>0</v>
      </c>
      <c r="CC45" s="39">
        <v>0</v>
      </c>
      <c r="CD45" s="39">
        <v>0</v>
      </c>
      <c r="CE45" s="39">
        <v>0</v>
      </c>
      <c r="CF45" s="39">
        <v>0</v>
      </c>
      <c r="CG45" s="39">
        <v>0</v>
      </c>
      <c r="CH45" s="39">
        <v>0</v>
      </c>
      <c r="CI45" s="39">
        <v>0</v>
      </c>
      <c r="CJ45" s="39">
        <v>0</v>
      </c>
      <c r="CK45" s="39">
        <v>0</v>
      </c>
      <c r="CL45" s="39">
        <v>0</v>
      </c>
      <c r="CM45" s="39">
        <v>0</v>
      </c>
      <c r="CN45" s="39">
        <v>0</v>
      </c>
      <c r="CO45" s="39">
        <v>0</v>
      </c>
      <c r="CP45" s="39">
        <v>0</v>
      </c>
      <c r="CQ45" s="39">
        <v>0</v>
      </c>
      <c r="CR45" s="39">
        <v>0</v>
      </c>
      <c r="CS45" s="44"/>
      <c r="CT45" s="39">
        <v>0</v>
      </c>
      <c r="CU45" s="40">
        <f t="shared" si="0"/>
        <v>0</v>
      </c>
      <c r="CV45" s="39">
        <v>0</v>
      </c>
      <c r="CW45" s="39">
        <v>0</v>
      </c>
      <c r="CX45" s="39">
        <v>0</v>
      </c>
      <c r="CY45" s="39">
        <v>0</v>
      </c>
      <c r="CZ45" s="39">
        <v>0</v>
      </c>
      <c r="DA45" s="39">
        <v>0</v>
      </c>
      <c r="DB45" s="39">
        <v>0</v>
      </c>
      <c r="DC45" s="39">
        <v>0</v>
      </c>
      <c r="DD45" s="39">
        <v>0</v>
      </c>
      <c r="DE45" s="39">
        <v>0</v>
      </c>
      <c r="DF45" s="39">
        <v>0</v>
      </c>
      <c r="DG45" s="39">
        <v>0</v>
      </c>
      <c r="DH45" s="39">
        <v>0</v>
      </c>
      <c r="DI45" s="39">
        <v>0</v>
      </c>
      <c r="DJ45" s="39">
        <v>0</v>
      </c>
      <c r="DK45" s="44"/>
      <c r="DL45" s="44"/>
      <c r="DM45" s="39">
        <v>0</v>
      </c>
      <c r="DN45" s="39">
        <v>0</v>
      </c>
      <c r="DO45" s="39">
        <v>0</v>
      </c>
      <c r="DP45" s="39">
        <v>0</v>
      </c>
      <c r="DQ45" s="39">
        <v>0</v>
      </c>
      <c r="DR45" s="39">
        <v>0</v>
      </c>
      <c r="DS45" s="39">
        <v>0</v>
      </c>
      <c r="DT45" s="39">
        <v>0</v>
      </c>
      <c r="DU45" s="39">
        <v>0</v>
      </c>
      <c r="DV45" s="39">
        <v>0</v>
      </c>
      <c r="DW45" s="39">
        <v>0</v>
      </c>
      <c r="DX45" s="39">
        <v>0</v>
      </c>
      <c r="DY45" s="39">
        <v>0</v>
      </c>
      <c r="DZ45" s="39">
        <v>0</v>
      </c>
      <c r="EA45" s="39">
        <v>0</v>
      </c>
      <c r="EB45" s="39">
        <v>0</v>
      </c>
      <c r="EC45" s="39">
        <v>0</v>
      </c>
      <c r="ED45" s="39">
        <v>0</v>
      </c>
      <c r="EE45" s="39">
        <v>0</v>
      </c>
      <c r="EF45" s="39">
        <v>0</v>
      </c>
      <c r="EG45" s="39">
        <v>0</v>
      </c>
      <c r="EH45" s="39">
        <v>0</v>
      </c>
      <c r="EI45" s="39">
        <v>0</v>
      </c>
      <c r="EJ45" s="39">
        <v>0</v>
      </c>
      <c r="EK45" s="39">
        <v>0</v>
      </c>
      <c r="EL45" s="39">
        <v>0</v>
      </c>
      <c r="EM45" s="39">
        <v>0</v>
      </c>
      <c r="EN45" s="44"/>
      <c r="EO45" s="39">
        <v>0</v>
      </c>
      <c r="EP45" s="39"/>
      <c r="EQ45" s="39">
        <v>0</v>
      </c>
      <c r="ER45" s="39">
        <v>0</v>
      </c>
      <c r="ES45" s="39">
        <v>0</v>
      </c>
      <c r="ET45" s="39">
        <v>0</v>
      </c>
      <c r="EU45" s="39">
        <v>0</v>
      </c>
      <c r="EV45" s="39">
        <v>0</v>
      </c>
      <c r="EW45" s="44"/>
      <c r="EX45" s="39">
        <v>0</v>
      </c>
      <c r="EY45" s="39">
        <v>20</v>
      </c>
      <c r="EZ45" s="39">
        <f>EY45-(SUM(BL45:CE45,CV45,DN45,ER45:EV45,EX45))</f>
        <v>0</v>
      </c>
      <c r="FA45" s="39">
        <v>229210</v>
      </c>
      <c r="FB45" s="39" t="s">
        <v>11490</v>
      </c>
      <c r="FC45" s="44"/>
      <c r="FD45" s="39">
        <v>72</v>
      </c>
      <c r="FE45" s="43" t="s">
        <v>1606</v>
      </c>
      <c r="FF45" s="39">
        <v>318.28699999999998</v>
      </c>
      <c r="FG45" s="39" t="s">
        <v>243</v>
      </c>
      <c r="FH45" s="39" t="s">
        <v>11492</v>
      </c>
      <c r="FI45" s="43" t="s">
        <v>11493</v>
      </c>
      <c r="FJ45" s="39" t="s">
        <v>11494</v>
      </c>
      <c r="FK45" s="39">
        <v>12</v>
      </c>
      <c r="FL45" s="39">
        <v>150</v>
      </c>
      <c r="FM45" s="39" t="s">
        <v>11495</v>
      </c>
      <c r="FN45" s="44"/>
      <c r="FO45" s="39" t="s">
        <v>236</v>
      </c>
      <c r="FP45" s="44"/>
      <c r="FQ45" s="44"/>
      <c r="FR45" s="40">
        <v>1</v>
      </c>
      <c r="FS45" s="39" t="s">
        <v>11496</v>
      </c>
      <c r="FT45" s="39">
        <v>1330</v>
      </c>
      <c r="FU45" s="39" t="s">
        <v>243</v>
      </c>
      <c r="FV45" s="39" t="s">
        <v>11497</v>
      </c>
      <c r="FW45" s="39">
        <v>230</v>
      </c>
      <c r="FX45" s="39" t="s">
        <v>236</v>
      </c>
      <c r="FY45" s="44"/>
      <c r="FZ45" s="44"/>
      <c r="GA45" s="39" t="s">
        <v>236</v>
      </c>
      <c r="GB45" s="44"/>
      <c r="GC45" s="44"/>
      <c r="GD45" s="39" t="s">
        <v>236</v>
      </c>
      <c r="GE45" s="44"/>
      <c r="GF45" s="44"/>
      <c r="GG45" s="39" t="s">
        <v>236</v>
      </c>
      <c r="GH45" s="44"/>
      <c r="GI45" s="44"/>
      <c r="GJ45" s="44"/>
      <c r="GK45" s="44"/>
      <c r="GL45" s="44"/>
      <c r="GM45" s="40">
        <v>1</v>
      </c>
      <c r="GN45" s="39" t="s">
        <v>11498</v>
      </c>
      <c r="GO45" s="39">
        <v>24166</v>
      </c>
      <c r="GP45" s="39" t="s">
        <v>236</v>
      </c>
      <c r="GQ45" s="44"/>
      <c r="GR45" s="44"/>
      <c r="GS45" s="39" t="s">
        <v>236</v>
      </c>
      <c r="GT45" s="44"/>
      <c r="GU45" s="44"/>
      <c r="GV45" s="44"/>
      <c r="GW45" s="44"/>
      <c r="GX45" s="44"/>
      <c r="GY45" s="39" t="s">
        <v>236</v>
      </c>
      <c r="GZ45" s="44"/>
      <c r="HA45" s="44"/>
      <c r="HB45" s="39" t="s">
        <v>236</v>
      </c>
      <c r="HC45" s="44"/>
      <c r="HD45" s="44"/>
      <c r="HE45" s="39" t="s">
        <v>236</v>
      </c>
      <c r="HF45" s="44"/>
      <c r="HG45" s="44"/>
      <c r="HH45" s="44"/>
      <c r="HI45" s="44"/>
      <c r="HJ45" s="44"/>
      <c r="HK45" s="44"/>
      <c r="HL45" s="44"/>
      <c r="HM45" s="44"/>
      <c r="HN45" s="44"/>
      <c r="HO45" s="44"/>
      <c r="HP45" s="44"/>
      <c r="HQ45" s="44"/>
      <c r="HR45" s="44"/>
      <c r="HS45" s="44"/>
      <c r="HT45" s="44"/>
      <c r="HU45" s="44"/>
      <c r="HV45" s="39" t="s">
        <v>236</v>
      </c>
      <c r="HW45" s="44"/>
      <c r="HX45" s="39" t="s">
        <v>11499</v>
      </c>
      <c r="HY45" s="43" t="s">
        <v>11500</v>
      </c>
      <c r="HZ45" s="39" t="s">
        <v>11501</v>
      </c>
      <c r="IA45" s="44"/>
      <c r="IB45" s="43" t="s">
        <v>11502</v>
      </c>
      <c r="IC45" s="44"/>
      <c r="ID45" s="44"/>
      <c r="IE45" s="44"/>
      <c r="IF45" s="44"/>
      <c r="IG45" s="39" t="s">
        <v>11503</v>
      </c>
      <c r="IH45" s="39">
        <v>35</v>
      </c>
      <c r="II45" s="39">
        <v>565</v>
      </c>
      <c r="IJ45" s="39" t="s">
        <v>11504</v>
      </c>
      <c r="IK45" s="39" t="s">
        <v>11505</v>
      </c>
      <c r="IL45" s="44"/>
      <c r="IM45" s="39" t="s">
        <v>11506</v>
      </c>
      <c r="IN45" s="39" t="s">
        <v>11507</v>
      </c>
      <c r="IO45" s="39" t="s">
        <v>11508</v>
      </c>
      <c r="IP45" s="37"/>
      <c r="IQ45" s="40" t="s">
        <v>11509</v>
      </c>
      <c r="IR45" s="44"/>
    </row>
    <row r="46" spans="1:252" ht="68.25" customHeight="1" x14ac:dyDescent="0.2">
      <c r="A46" s="44" t="s">
        <v>13014</v>
      </c>
      <c r="B46" s="47" t="s">
        <v>13029</v>
      </c>
      <c r="C46" s="39" t="s">
        <v>1587</v>
      </c>
      <c r="D46" s="39" t="s">
        <v>13163</v>
      </c>
      <c r="E46" s="39" t="s">
        <v>4767</v>
      </c>
      <c r="F46" s="39" t="s">
        <v>11556</v>
      </c>
      <c r="G46" s="39" t="s">
        <v>11557</v>
      </c>
      <c r="H46" s="39" t="s">
        <v>11557</v>
      </c>
      <c r="I46" s="39">
        <v>2023</v>
      </c>
      <c r="J46" s="48">
        <v>44986</v>
      </c>
      <c r="K46" s="48">
        <v>45653</v>
      </c>
      <c r="L46" s="44"/>
      <c r="M46" s="44"/>
      <c r="N46" s="44"/>
      <c r="O46" s="44"/>
      <c r="P46" s="44"/>
      <c r="Q46" s="44"/>
      <c r="R46" s="44"/>
      <c r="S46" s="44"/>
      <c r="T46" s="44"/>
      <c r="U46" s="44"/>
      <c r="V46" s="44"/>
      <c r="W46" s="44"/>
      <c r="X46" s="39" t="s">
        <v>11558</v>
      </c>
      <c r="Y46" s="43" t="s">
        <v>11559</v>
      </c>
      <c r="Z46" s="39" t="s">
        <v>11560</v>
      </c>
      <c r="AA46" s="43" t="s">
        <v>11561</v>
      </c>
      <c r="AB46" s="39" t="s">
        <v>11562</v>
      </c>
      <c r="AC46" s="44"/>
      <c r="AD46" s="39" t="s">
        <v>11563</v>
      </c>
      <c r="AE46" s="43" t="s">
        <v>11564</v>
      </c>
      <c r="AF46" s="39" t="s">
        <v>11565</v>
      </c>
      <c r="AG46" s="39" t="s">
        <v>11566</v>
      </c>
      <c r="AH46" s="39" t="s">
        <v>235</v>
      </c>
      <c r="AI46" s="39" t="s">
        <v>11567</v>
      </c>
      <c r="AJ46" s="55">
        <v>203.02199999999999</v>
      </c>
      <c r="AK46" s="49">
        <f>SUM(AO46,AR46,AT46,AV46)-AJ46</f>
        <v>0</v>
      </c>
      <c r="AL46" s="55"/>
      <c r="AM46" s="49"/>
      <c r="AN46" s="49"/>
      <c r="AO46" s="55">
        <v>203.02199999999999</v>
      </c>
      <c r="AP46" s="49">
        <v>100</v>
      </c>
      <c r="AQ46" s="49">
        <v>0.9</v>
      </c>
      <c r="AR46" s="55">
        <v>0</v>
      </c>
      <c r="AS46" s="49">
        <v>0</v>
      </c>
      <c r="AT46" s="55">
        <v>0</v>
      </c>
      <c r="AU46" s="49">
        <v>0</v>
      </c>
      <c r="AV46" s="55">
        <v>0</v>
      </c>
      <c r="AW46" s="49">
        <v>0</v>
      </c>
      <c r="AX46" s="55"/>
      <c r="AY46" s="49"/>
      <c r="AZ46" s="39"/>
      <c r="BA46" s="39"/>
      <c r="BB46" s="39"/>
      <c r="BC46" s="40">
        <v>1</v>
      </c>
      <c r="BD46" s="39" t="s">
        <v>11568</v>
      </c>
      <c r="BE46" s="44"/>
      <c r="BF46" s="55">
        <v>0</v>
      </c>
      <c r="BG46" s="55">
        <v>250.92599999999999</v>
      </c>
      <c r="BH46" s="49">
        <v>45748</v>
      </c>
      <c r="BI46" s="39">
        <v>77</v>
      </c>
      <c r="BJ46" s="39">
        <v>62</v>
      </c>
      <c r="BK46" s="39">
        <v>62</v>
      </c>
      <c r="BL46" s="39">
        <v>0</v>
      </c>
      <c r="BM46" s="39">
        <v>12</v>
      </c>
      <c r="BN46" s="39">
        <v>0</v>
      </c>
      <c r="BO46" s="39">
        <v>0</v>
      </c>
      <c r="BP46" s="39">
        <v>0</v>
      </c>
      <c r="BQ46" s="39">
        <v>0</v>
      </c>
      <c r="BR46" s="39">
        <v>0</v>
      </c>
      <c r="BS46" s="39">
        <v>0</v>
      </c>
      <c r="BT46" s="39">
        <v>0</v>
      </c>
      <c r="BU46" s="39">
        <v>44</v>
      </c>
      <c r="BV46" s="39">
        <v>5</v>
      </c>
      <c r="BW46" s="39">
        <v>1</v>
      </c>
      <c r="BX46" s="39">
        <v>0</v>
      </c>
      <c r="BY46" s="39">
        <v>0</v>
      </c>
      <c r="BZ46" s="39">
        <v>0</v>
      </c>
      <c r="CA46" s="39">
        <v>0</v>
      </c>
      <c r="CB46" s="39">
        <v>0</v>
      </c>
      <c r="CC46" s="39">
        <v>0</v>
      </c>
      <c r="CD46" s="39">
        <v>0</v>
      </c>
      <c r="CE46" s="39">
        <v>0</v>
      </c>
      <c r="CF46" s="39">
        <v>0</v>
      </c>
      <c r="CG46" s="39">
        <v>0</v>
      </c>
      <c r="CH46" s="39">
        <v>0</v>
      </c>
      <c r="CI46" s="39">
        <v>0</v>
      </c>
      <c r="CJ46" s="39">
        <v>0</v>
      </c>
      <c r="CK46" s="39">
        <v>0</v>
      </c>
      <c r="CL46" s="39">
        <v>0</v>
      </c>
      <c r="CM46" s="39">
        <v>0</v>
      </c>
      <c r="CN46" s="39">
        <v>0</v>
      </c>
      <c r="CO46" s="39">
        <v>0</v>
      </c>
      <c r="CP46" s="39">
        <v>0</v>
      </c>
      <c r="CQ46" s="39">
        <v>0</v>
      </c>
      <c r="CR46" s="44"/>
      <c r="CS46" s="44"/>
      <c r="CT46" s="44"/>
      <c r="CU46" s="40">
        <f t="shared" si="0"/>
        <v>0</v>
      </c>
      <c r="CV46" s="39">
        <v>0</v>
      </c>
      <c r="CW46" s="39">
        <v>0</v>
      </c>
      <c r="CX46" s="39">
        <v>0</v>
      </c>
      <c r="CY46" s="39">
        <v>0</v>
      </c>
      <c r="CZ46" s="39">
        <v>0</v>
      </c>
      <c r="DA46" s="39">
        <v>0</v>
      </c>
      <c r="DB46" s="39">
        <v>0</v>
      </c>
      <c r="DC46" s="39">
        <v>0</v>
      </c>
      <c r="DD46" s="39">
        <v>0</v>
      </c>
      <c r="DE46" s="39">
        <v>0</v>
      </c>
      <c r="DF46" s="39">
        <v>0</v>
      </c>
      <c r="DG46" s="39">
        <v>0</v>
      </c>
      <c r="DH46" s="39">
        <v>0</v>
      </c>
      <c r="DI46" s="39">
        <v>0</v>
      </c>
      <c r="DJ46" s="39">
        <v>0</v>
      </c>
      <c r="DK46" s="44"/>
      <c r="DL46" s="44"/>
      <c r="DM46" s="39">
        <v>0</v>
      </c>
      <c r="DN46" s="39">
        <v>0</v>
      </c>
      <c r="DO46" s="39">
        <v>0</v>
      </c>
      <c r="DP46" s="39">
        <v>0</v>
      </c>
      <c r="DQ46" s="39">
        <v>0</v>
      </c>
      <c r="DR46" s="39">
        <v>0</v>
      </c>
      <c r="DS46" s="39">
        <v>0</v>
      </c>
      <c r="DT46" s="39">
        <v>0</v>
      </c>
      <c r="DU46" s="39">
        <v>0</v>
      </c>
      <c r="DV46" s="39">
        <v>0</v>
      </c>
      <c r="DW46" s="39">
        <v>0</v>
      </c>
      <c r="DX46" s="39">
        <v>0</v>
      </c>
      <c r="DY46" s="39">
        <v>0</v>
      </c>
      <c r="DZ46" s="39">
        <v>0</v>
      </c>
      <c r="EA46" s="39">
        <v>0</v>
      </c>
      <c r="EB46" s="39">
        <v>0</v>
      </c>
      <c r="EC46" s="39">
        <v>0</v>
      </c>
      <c r="ED46" s="39">
        <v>0</v>
      </c>
      <c r="EE46" s="39">
        <v>0</v>
      </c>
      <c r="EF46" s="39">
        <v>0</v>
      </c>
      <c r="EG46" s="39">
        <v>0</v>
      </c>
      <c r="EH46" s="39">
        <v>0</v>
      </c>
      <c r="EI46" s="39">
        <v>0</v>
      </c>
      <c r="EJ46" s="39">
        <v>0</v>
      </c>
      <c r="EK46" s="39">
        <v>0</v>
      </c>
      <c r="EL46" s="39">
        <v>0</v>
      </c>
      <c r="EM46" s="39">
        <v>0</v>
      </c>
      <c r="EN46" s="44"/>
      <c r="EO46" s="39">
        <v>0</v>
      </c>
      <c r="EP46" s="39"/>
      <c r="EQ46" s="39">
        <v>0</v>
      </c>
      <c r="ER46" s="39">
        <v>0</v>
      </c>
      <c r="ES46" s="39">
        <v>0</v>
      </c>
      <c r="ET46" s="39">
        <v>0</v>
      </c>
      <c r="EU46" s="39">
        <v>0</v>
      </c>
      <c r="EV46" s="39">
        <v>0</v>
      </c>
      <c r="EW46" s="44"/>
      <c r="EX46" s="39">
        <v>0</v>
      </c>
      <c r="EY46" s="39">
        <v>62</v>
      </c>
      <c r="EZ46" s="39">
        <f>EY46-(SUM(BL46:CE46,CV46,DN46,ER46:EV46,EX46))</f>
        <v>0</v>
      </c>
      <c r="FA46" s="39">
        <v>297.82799999999997</v>
      </c>
      <c r="FB46" s="39" t="s">
        <v>11571</v>
      </c>
      <c r="FC46" s="44"/>
      <c r="FD46" s="39">
        <v>99.68</v>
      </c>
      <c r="FE46" s="44"/>
      <c r="FF46" s="39">
        <v>298.79000000000002</v>
      </c>
      <c r="FG46" s="39" t="s">
        <v>243</v>
      </c>
      <c r="FH46" s="39" t="s">
        <v>11574</v>
      </c>
      <c r="FI46" s="43" t="s">
        <v>11575</v>
      </c>
      <c r="FJ46" s="39" t="s">
        <v>11576</v>
      </c>
      <c r="FK46" s="39">
        <v>52</v>
      </c>
      <c r="FL46" s="39">
        <v>300</v>
      </c>
      <c r="FM46" s="39" t="s">
        <v>11577</v>
      </c>
      <c r="FN46" s="39">
        <v>2</v>
      </c>
      <c r="FO46" s="40">
        <v>1</v>
      </c>
      <c r="FP46" s="39" t="s">
        <v>11578</v>
      </c>
      <c r="FQ46" s="39">
        <v>100</v>
      </c>
      <c r="FR46" s="40">
        <v>1</v>
      </c>
      <c r="FS46" s="39" t="s">
        <v>11579</v>
      </c>
      <c r="FT46" s="39">
        <v>10000</v>
      </c>
      <c r="FU46" s="39" t="s">
        <v>243</v>
      </c>
      <c r="FV46" s="39" t="s">
        <v>1641</v>
      </c>
      <c r="FW46" s="39">
        <v>300</v>
      </c>
      <c r="FX46" s="39" t="s">
        <v>236</v>
      </c>
      <c r="FY46" s="44"/>
      <c r="FZ46" s="44"/>
      <c r="GA46" s="39" t="s">
        <v>236</v>
      </c>
      <c r="GB46" s="44"/>
      <c r="GC46" s="44"/>
      <c r="GD46" s="40">
        <v>1</v>
      </c>
      <c r="GE46" s="39" t="s">
        <v>11580</v>
      </c>
      <c r="GF46" s="39">
        <v>10000</v>
      </c>
      <c r="GG46" s="40">
        <v>1</v>
      </c>
      <c r="GH46" s="39" t="s">
        <v>11581</v>
      </c>
      <c r="GI46" s="39">
        <v>26</v>
      </c>
      <c r="GJ46" s="44"/>
      <c r="GK46" s="44"/>
      <c r="GL46" s="44"/>
      <c r="GM46" s="40">
        <v>1</v>
      </c>
      <c r="GN46" s="39" t="s">
        <v>11582</v>
      </c>
      <c r="GO46" s="39">
        <v>47000</v>
      </c>
      <c r="GP46" s="39" t="s">
        <v>236</v>
      </c>
      <c r="GQ46" s="44"/>
      <c r="GR46" s="44"/>
      <c r="GS46" s="39" t="s">
        <v>236</v>
      </c>
      <c r="GT46" s="44"/>
      <c r="GU46" s="44"/>
      <c r="GV46" s="44"/>
      <c r="GW46" s="44"/>
      <c r="GX46" s="44"/>
      <c r="GY46" s="39" t="s">
        <v>236</v>
      </c>
      <c r="GZ46" s="44"/>
      <c r="HA46" s="44"/>
      <c r="HB46" s="39" t="s">
        <v>236</v>
      </c>
      <c r="HC46" s="44"/>
      <c r="HD46" s="44"/>
      <c r="HE46" s="39" t="s">
        <v>236</v>
      </c>
      <c r="HF46" s="44"/>
      <c r="HG46" s="44"/>
      <c r="HH46" s="44"/>
      <c r="HI46" s="44"/>
      <c r="HJ46" s="44"/>
      <c r="HK46" s="44"/>
      <c r="HL46" s="44"/>
      <c r="HM46" s="44"/>
      <c r="HN46" s="44"/>
      <c r="HO46" s="44"/>
      <c r="HP46" s="44"/>
      <c r="HQ46" s="44"/>
      <c r="HR46" s="44"/>
      <c r="HS46" s="44"/>
      <c r="HT46" s="44"/>
      <c r="HU46" s="44"/>
      <c r="HV46" s="39" t="s">
        <v>243</v>
      </c>
      <c r="HW46" s="43" t="s">
        <v>11583</v>
      </c>
      <c r="HX46" s="39" t="s">
        <v>11584</v>
      </c>
      <c r="HY46" s="43" t="s">
        <v>11585</v>
      </c>
      <c r="HZ46" s="39" t="s">
        <v>11586</v>
      </c>
      <c r="IA46" s="44"/>
      <c r="IB46" s="44"/>
      <c r="IC46" s="39" t="s">
        <v>11587</v>
      </c>
      <c r="ID46" s="44"/>
      <c r="IE46" s="39" t="s">
        <v>11588</v>
      </c>
      <c r="IF46" s="44"/>
      <c r="IG46" s="39" t="s">
        <v>11589</v>
      </c>
      <c r="IH46" s="39">
        <v>15</v>
      </c>
      <c r="II46" s="39">
        <v>1300</v>
      </c>
      <c r="IJ46" s="39" t="s">
        <v>11590</v>
      </c>
      <c r="IK46" s="39" t="s">
        <v>11591</v>
      </c>
      <c r="IL46" s="44"/>
      <c r="IM46" s="39" t="s">
        <v>11592</v>
      </c>
      <c r="IN46" s="39" t="s">
        <v>11590</v>
      </c>
      <c r="IO46" s="39" t="s">
        <v>11591</v>
      </c>
      <c r="IP46" s="37"/>
      <c r="IQ46" s="40" t="s">
        <v>11592</v>
      </c>
      <c r="IR46" s="44"/>
    </row>
    <row r="47" spans="1:252" ht="67.5" customHeight="1" x14ac:dyDescent="0.2">
      <c r="A47" s="37" t="s">
        <v>13000</v>
      </c>
      <c r="B47" s="38" t="s">
        <v>13028</v>
      </c>
      <c r="C47" s="39" t="s">
        <v>987</v>
      </c>
      <c r="D47" s="39" t="s">
        <v>13161</v>
      </c>
      <c r="E47" s="40"/>
      <c r="F47" s="40"/>
      <c r="G47" s="39" t="s">
        <v>988</v>
      </c>
      <c r="H47" s="40" t="s">
        <v>989</v>
      </c>
      <c r="I47" s="40">
        <v>2018</v>
      </c>
      <c r="J47" s="41">
        <v>45078</v>
      </c>
      <c r="K47" s="41">
        <v>45651</v>
      </c>
      <c r="L47" s="39" t="s">
        <v>990</v>
      </c>
      <c r="M47" s="37"/>
      <c r="N47" s="39" t="s">
        <v>991</v>
      </c>
      <c r="O47" s="43" t="s">
        <v>992</v>
      </c>
      <c r="P47" s="44"/>
      <c r="Q47" s="44"/>
      <c r="R47" s="44"/>
      <c r="S47" s="44"/>
      <c r="T47" s="39" t="s">
        <v>993</v>
      </c>
      <c r="U47" s="40" t="s">
        <v>994</v>
      </c>
      <c r="V47" s="39" t="s">
        <v>995</v>
      </c>
      <c r="W47" s="39" t="s">
        <v>996</v>
      </c>
      <c r="X47" s="39"/>
      <c r="Y47" s="39"/>
      <c r="Z47" s="39"/>
      <c r="AA47" s="39"/>
      <c r="AB47" s="39"/>
      <c r="AC47" s="39"/>
      <c r="AD47" s="39"/>
      <c r="AE47" s="39"/>
      <c r="AF47" s="39" t="s">
        <v>997</v>
      </c>
      <c r="AG47" s="39" t="s">
        <v>997</v>
      </c>
      <c r="AH47" s="40" t="s">
        <v>235</v>
      </c>
      <c r="AI47" s="40" t="s">
        <v>998</v>
      </c>
      <c r="AJ47" s="113">
        <v>172.36</v>
      </c>
      <c r="AK47" s="45">
        <f>AJ47-(AL47+AO47+AR47+AT47+AV47+AX47)</f>
        <v>0</v>
      </c>
      <c r="AL47" s="113">
        <v>141.26</v>
      </c>
      <c r="AM47" s="45">
        <v>81.96</v>
      </c>
      <c r="AN47" s="45">
        <v>7.0000000000000007E-2</v>
      </c>
      <c r="AO47" s="113">
        <v>22.28</v>
      </c>
      <c r="AP47" s="45">
        <v>12.93</v>
      </c>
      <c r="AQ47" s="45"/>
      <c r="AR47" s="113">
        <v>0</v>
      </c>
      <c r="AS47" s="45">
        <v>0</v>
      </c>
      <c r="AT47" s="113">
        <v>1.5329999999999999</v>
      </c>
      <c r="AU47" s="45">
        <v>0.89</v>
      </c>
      <c r="AV47" s="113">
        <v>7.2869999999999999</v>
      </c>
      <c r="AW47" s="45">
        <v>4.2300000000000004</v>
      </c>
      <c r="AX47" s="113">
        <v>0</v>
      </c>
      <c r="AY47" s="45">
        <v>0</v>
      </c>
      <c r="AZ47" s="40" t="s">
        <v>239</v>
      </c>
      <c r="BA47" s="40" t="s">
        <v>239</v>
      </c>
      <c r="BB47" s="40" t="s">
        <v>239</v>
      </c>
      <c r="BC47" s="40">
        <v>1</v>
      </c>
      <c r="BD47" s="40" t="s">
        <v>1000</v>
      </c>
      <c r="BE47" s="42" t="s">
        <v>1001</v>
      </c>
      <c r="BF47" s="113">
        <v>6.3</v>
      </c>
      <c r="BG47" s="113">
        <v>150</v>
      </c>
      <c r="BH47" s="45">
        <v>7.0000000000000007E-2</v>
      </c>
      <c r="BI47" s="40">
        <v>0</v>
      </c>
      <c r="BJ47" s="40">
        <v>107</v>
      </c>
      <c r="BK47" s="40">
        <v>71</v>
      </c>
      <c r="BL47" s="40">
        <v>28</v>
      </c>
      <c r="BM47" s="40">
        <v>13</v>
      </c>
      <c r="BN47" s="40">
        <v>1</v>
      </c>
      <c r="BO47" s="40">
        <v>1</v>
      </c>
      <c r="BP47" s="40">
        <v>0</v>
      </c>
      <c r="BQ47" s="40">
        <v>7</v>
      </c>
      <c r="BR47" s="40">
        <v>0</v>
      </c>
      <c r="BS47" s="40">
        <v>0</v>
      </c>
      <c r="BT47" s="40">
        <v>4</v>
      </c>
      <c r="BU47" s="40">
        <v>0</v>
      </c>
      <c r="BV47" s="40">
        <v>5</v>
      </c>
      <c r="BW47" s="40">
        <v>0</v>
      </c>
      <c r="BX47" s="40">
        <v>11</v>
      </c>
      <c r="BY47" s="40">
        <v>0</v>
      </c>
      <c r="BZ47" s="40">
        <v>0</v>
      </c>
      <c r="CA47" s="40">
        <v>0</v>
      </c>
      <c r="CB47" s="40">
        <v>0</v>
      </c>
      <c r="CC47" s="40">
        <v>0</v>
      </c>
      <c r="CD47" s="40">
        <v>0</v>
      </c>
      <c r="CE47" s="40">
        <v>0</v>
      </c>
      <c r="CF47" s="37"/>
      <c r="CG47" s="37"/>
      <c r="CH47" s="37"/>
      <c r="CI47" s="37"/>
      <c r="CJ47" s="37"/>
      <c r="CK47" s="37"/>
      <c r="CL47" s="37"/>
      <c r="CM47" s="37"/>
      <c r="CN47" s="37"/>
      <c r="CO47" s="37"/>
      <c r="CP47" s="37"/>
      <c r="CQ47" s="37"/>
      <c r="CR47" s="37"/>
      <c r="CS47" s="37"/>
      <c r="CT47" s="37"/>
      <c r="CU47" s="40">
        <f t="shared" si="0"/>
        <v>0</v>
      </c>
      <c r="CV47" s="40">
        <v>0</v>
      </c>
      <c r="CW47" s="37"/>
      <c r="CX47" s="37"/>
      <c r="CY47" s="37"/>
      <c r="CZ47" s="37"/>
      <c r="DA47" s="37"/>
      <c r="DB47" s="37"/>
      <c r="DC47" s="37"/>
      <c r="DD47" s="37"/>
      <c r="DE47" s="37"/>
      <c r="DF47" s="37"/>
      <c r="DG47" s="37"/>
      <c r="DH47" s="37"/>
      <c r="DI47" s="37"/>
      <c r="DJ47" s="37"/>
      <c r="DK47" s="37"/>
      <c r="DL47" s="37"/>
      <c r="DM47" s="40">
        <v>0</v>
      </c>
      <c r="DN47" s="40">
        <v>0</v>
      </c>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40">
        <v>0</v>
      </c>
      <c r="ER47" s="40">
        <v>0</v>
      </c>
      <c r="ES47" s="40">
        <v>0</v>
      </c>
      <c r="ET47" s="40">
        <v>0</v>
      </c>
      <c r="EU47" s="40">
        <v>0</v>
      </c>
      <c r="EV47" s="40">
        <v>0</v>
      </c>
      <c r="EW47" s="40" t="s">
        <v>1002</v>
      </c>
      <c r="EX47" s="40">
        <v>1</v>
      </c>
      <c r="EY47" s="40">
        <v>71</v>
      </c>
      <c r="EZ47" s="40">
        <f>SUM(BL47:CE47,CV47,DN47,ER47:EV47,EX47)-EY47</f>
        <v>0</v>
      </c>
      <c r="FA47" s="40">
        <v>143.44399999999999</v>
      </c>
      <c r="FB47" s="40" t="s">
        <v>1004</v>
      </c>
      <c r="FC47" s="37"/>
      <c r="FD47" s="45">
        <v>6.33</v>
      </c>
      <c r="FE47" s="40" t="s">
        <v>1006</v>
      </c>
      <c r="FF47" s="40">
        <v>2266.7310000000002</v>
      </c>
      <c r="FG47" s="40" t="s">
        <v>236</v>
      </c>
      <c r="FH47" s="37"/>
      <c r="FI47" s="37"/>
      <c r="FJ47" s="37"/>
      <c r="FK47" s="37"/>
      <c r="FL47" s="37"/>
      <c r="FM47" s="37"/>
      <c r="FN47" s="40">
        <v>3</v>
      </c>
      <c r="FO47" s="40" t="s">
        <v>236</v>
      </c>
      <c r="FP47" s="37"/>
      <c r="FQ47" s="37"/>
      <c r="FR47" s="40" t="s">
        <v>236</v>
      </c>
      <c r="FS47" s="37"/>
      <c r="FT47" s="37"/>
      <c r="FU47" s="40" t="s">
        <v>236</v>
      </c>
      <c r="FV47" s="37"/>
      <c r="FW47" s="37"/>
      <c r="FX47" s="40" t="s">
        <v>236</v>
      </c>
      <c r="FY47" s="37"/>
      <c r="FZ47" s="37"/>
      <c r="GA47" s="40" t="s">
        <v>236</v>
      </c>
      <c r="GB47" s="37"/>
      <c r="GC47" s="37"/>
      <c r="GD47" s="40" t="s">
        <v>236</v>
      </c>
      <c r="GE47" s="37"/>
      <c r="GF47" s="37"/>
      <c r="GG47" s="40" t="s">
        <v>236</v>
      </c>
      <c r="GH47" s="37"/>
      <c r="GI47" s="37"/>
      <c r="GJ47" s="37"/>
      <c r="GK47" s="37"/>
      <c r="GL47" s="37"/>
      <c r="GM47" s="40" t="s">
        <v>236</v>
      </c>
      <c r="GN47" s="37"/>
      <c r="GO47" s="37"/>
      <c r="GP47" s="40">
        <v>1</v>
      </c>
      <c r="GQ47" s="40" t="s">
        <v>1008</v>
      </c>
      <c r="GR47" s="40">
        <v>141159</v>
      </c>
      <c r="GS47" s="40" t="s">
        <v>243</v>
      </c>
      <c r="GT47" s="40" t="s">
        <v>1008</v>
      </c>
      <c r="GU47" s="40">
        <v>1786</v>
      </c>
      <c r="GV47" s="40" t="s">
        <v>236</v>
      </c>
      <c r="GW47" s="37"/>
      <c r="GX47" s="37"/>
      <c r="GY47" s="40" t="s">
        <v>236</v>
      </c>
      <c r="GZ47" s="37"/>
      <c r="HA47" s="37"/>
      <c r="HB47" s="40" t="s">
        <v>236</v>
      </c>
      <c r="HC47" s="37"/>
      <c r="HD47" s="37"/>
      <c r="HE47" s="40" t="s">
        <v>1009</v>
      </c>
      <c r="HF47" s="40" t="s">
        <v>1010</v>
      </c>
      <c r="HG47" s="40">
        <v>16</v>
      </c>
      <c r="HH47" s="40"/>
      <c r="HI47" s="40"/>
      <c r="HJ47" s="40"/>
      <c r="HK47" s="40">
        <v>100</v>
      </c>
      <c r="HL47" s="37"/>
      <c r="HM47" s="40">
        <v>104</v>
      </c>
      <c r="HN47" s="40">
        <v>1</v>
      </c>
      <c r="HO47" s="40">
        <v>13</v>
      </c>
      <c r="HP47" s="40">
        <v>89</v>
      </c>
      <c r="HQ47" s="40">
        <v>0</v>
      </c>
      <c r="HR47" s="40">
        <v>1</v>
      </c>
      <c r="HS47" s="40">
        <v>0</v>
      </c>
      <c r="HT47" s="40">
        <v>0</v>
      </c>
      <c r="HU47" s="40">
        <v>0</v>
      </c>
      <c r="HV47" s="40" t="s">
        <v>236</v>
      </c>
      <c r="HW47" s="42" t="s">
        <v>1011</v>
      </c>
      <c r="HX47" s="40" t="s">
        <v>1012</v>
      </c>
      <c r="HY47" s="42" t="s">
        <v>1011</v>
      </c>
      <c r="HZ47" s="37"/>
      <c r="IA47" s="37"/>
      <c r="IB47" s="37"/>
      <c r="IC47" s="40" t="s">
        <v>1013</v>
      </c>
      <c r="ID47" s="42" t="s">
        <v>300</v>
      </c>
      <c r="IE47" s="40" t="s">
        <v>1014</v>
      </c>
      <c r="IF47" s="37"/>
      <c r="IG47" s="40" t="s">
        <v>1015</v>
      </c>
      <c r="IH47" s="40">
        <v>103</v>
      </c>
      <c r="II47" s="40">
        <v>476</v>
      </c>
      <c r="IJ47" s="40" t="s">
        <v>1016</v>
      </c>
      <c r="IK47" s="39" t="s">
        <v>1017</v>
      </c>
      <c r="IL47" s="40" t="s">
        <v>1018</v>
      </c>
      <c r="IM47" s="40" t="s">
        <v>1019</v>
      </c>
      <c r="IN47" s="40" t="s">
        <v>986</v>
      </c>
      <c r="IO47" s="40" t="s">
        <v>1020</v>
      </c>
      <c r="IP47" s="40" t="s">
        <v>1021</v>
      </c>
      <c r="IQ47" s="40" t="s">
        <v>1022</v>
      </c>
      <c r="IR47" s="43" t="s">
        <v>1023</v>
      </c>
    </row>
    <row r="48" spans="1:252" ht="35.25" customHeight="1" x14ac:dyDescent="0.2">
      <c r="A48" s="37" t="s">
        <v>13000</v>
      </c>
      <c r="B48" s="38" t="s">
        <v>13028</v>
      </c>
      <c r="C48" s="39" t="s">
        <v>987</v>
      </c>
      <c r="D48" s="39" t="s">
        <v>13161</v>
      </c>
      <c r="E48" s="40"/>
      <c r="F48" s="40"/>
      <c r="G48" s="39" t="s">
        <v>1949</v>
      </c>
      <c r="H48" s="40" t="s">
        <v>1950</v>
      </c>
      <c r="I48" s="40">
        <v>2020</v>
      </c>
      <c r="J48" s="41">
        <v>45017</v>
      </c>
      <c r="K48" s="41">
        <v>45656</v>
      </c>
      <c r="L48" s="39" t="s">
        <v>1951</v>
      </c>
      <c r="M48" s="37"/>
      <c r="N48" s="39" t="s">
        <v>1952</v>
      </c>
      <c r="O48" s="43" t="s">
        <v>1953</v>
      </c>
      <c r="P48" s="44"/>
      <c r="Q48" s="44"/>
      <c r="R48" s="44"/>
      <c r="S48" s="44"/>
      <c r="T48" s="39" t="s">
        <v>1954</v>
      </c>
      <c r="U48" s="40" t="s">
        <v>1955</v>
      </c>
      <c r="V48" s="39" t="s">
        <v>1956</v>
      </c>
      <c r="W48" s="43" t="s">
        <v>1957</v>
      </c>
      <c r="X48" s="43"/>
      <c r="Y48" s="43"/>
      <c r="Z48" s="43"/>
      <c r="AA48" s="43"/>
      <c r="AB48" s="43"/>
      <c r="AC48" s="43"/>
      <c r="AD48" s="43"/>
      <c r="AE48" s="43"/>
      <c r="AF48" s="39" t="s">
        <v>997</v>
      </c>
      <c r="AG48" s="39" t="s">
        <v>997</v>
      </c>
      <c r="AH48" s="40" t="s">
        <v>235</v>
      </c>
      <c r="AI48" s="40" t="s">
        <v>1958</v>
      </c>
      <c r="AJ48" s="113">
        <v>287.88900000000001</v>
      </c>
      <c r="AK48" s="45">
        <f>AJ48-(AL48+AO48+AR48+AT48+AV48+AX48)</f>
        <v>0</v>
      </c>
      <c r="AL48" s="113">
        <v>244.90700000000001</v>
      </c>
      <c r="AM48" s="45">
        <v>85.07</v>
      </c>
      <c r="AN48" s="45">
        <v>0.12</v>
      </c>
      <c r="AO48" s="113">
        <v>38.057000000000002</v>
      </c>
      <c r="AP48" s="45">
        <v>13.22</v>
      </c>
      <c r="AQ48" s="45"/>
      <c r="AR48" s="113">
        <v>0</v>
      </c>
      <c r="AS48" s="45">
        <v>0</v>
      </c>
      <c r="AT48" s="113">
        <v>4.9249999999999998</v>
      </c>
      <c r="AU48" s="45">
        <v>1.71</v>
      </c>
      <c r="AV48" s="113">
        <v>0</v>
      </c>
      <c r="AW48" s="45">
        <v>0</v>
      </c>
      <c r="AX48" s="113">
        <v>0</v>
      </c>
      <c r="AY48" s="45">
        <v>0</v>
      </c>
      <c r="AZ48" s="40" t="s">
        <v>239</v>
      </c>
      <c r="BA48" s="40" t="s">
        <v>239</v>
      </c>
      <c r="BB48" s="40" t="s">
        <v>239</v>
      </c>
      <c r="BC48" s="40" t="s">
        <v>236</v>
      </c>
      <c r="BD48" s="37"/>
      <c r="BE48" s="37"/>
      <c r="BF48" s="121"/>
      <c r="BG48" s="113">
        <v>232.47499999999999</v>
      </c>
      <c r="BH48" s="45">
        <v>0.11</v>
      </c>
      <c r="BI48" s="40">
        <v>0</v>
      </c>
      <c r="BJ48" s="40">
        <v>73</v>
      </c>
      <c r="BK48" s="40">
        <v>45</v>
      </c>
      <c r="BL48" s="40">
        <v>0</v>
      </c>
      <c r="BM48" s="40">
        <v>15</v>
      </c>
      <c r="BN48" s="40">
        <v>0</v>
      </c>
      <c r="BO48" s="40">
        <v>0</v>
      </c>
      <c r="BP48" s="40">
        <v>0</v>
      </c>
      <c r="BQ48" s="40">
        <v>0</v>
      </c>
      <c r="BR48" s="40">
        <v>0</v>
      </c>
      <c r="BS48" s="40">
        <v>0</v>
      </c>
      <c r="BT48" s="40">
        <v>0</v>
      </c>
      <c r="BU48" s="40">
        <v>0</v>
      </c>
      <c r="BV48" s="40">
        <v>0</v>
      </c>
      <c r="BW48" s="40">
        <v>30</v>
      </c>
      <c r="BX48" s="40">
        <v>0</v>
      </c>
      <c r="BY48" s="40">
        <v>0</v>
      </c>
      <c r="BZ48" s="40">
        <v>0</v>
      </c>
      <c r="CA48" s="40">
        <v>0</v>
      </c>
      <c r="CB48" s="40">
        <v>0</v>
      </c>
      <c r="CC48" s="40">
        <v>0</v>
      </c>
      <c r="CD48" s="40">
        <v>0</v>
      </c>
      <c r="CE48" s="40">
        <v>0</v>
      </c>
      <c r="CF48" s="37"/>
      <c r="CG48" s="37"/>
      <c r="CH48" s="37"/>
      <c r="CI48" s="37"/>
      <c r="CJ48" s="37"/>
      <c r="CK48" s="37"/>
      <c r="CL48" s="37"/>
      <c r="CM48" s="37"/>
      <c r="CN48" s="37"/>
      <c r="CO48" s="37"/>
      <c r="CP48" s="37"/>
      <c r="CQ48" s="37"/>
      <c r="CR48" s="37"/>
      <c r="CS48" s="37"/>
      <c r="CT48" s="37"/>
      <c r="CU48" s="40">
        <f t="shared" si="0"/>
        <v>0</v>
      </c>
      <c r="CV48" s="40">
        <v>0</v>
      </c>
      <c r="CW48" s="37"/>
      <c r="CX48" s="37"/>
      <c r="CY48" s="37"/>
      <c r="CZ48" s="37"/>
      <c r="DA48" s="37"/>
      <c r="DB48" s="37"/>
      <c r="DC48" s="37"/>
      <c r="DD48" s="37"/>
      <c r="DE48" s="37"/>
      <c r="DF48" s="37"/>
      <c r="DG48" s="37"/>
      <c r="DH48" s="37"/>
      <c r="DI48" s="37"/>
      <c r="DJ48" s="37"/>
      <c r="DK48" s="37"/>
      <c r="DL48" s="37"/>
      <c r="DM48" s="40">
        <v>0</v>
      </c>
      <c r="DN48" s="40">
        <v>0</v>
      </c>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40">
        <v>0</v>
      </c>
      <c r="ER48" s="40">
        <v>0</v>
      </c>
      <c r="ES48" s="40">
        <v>0</v>
      </c>
      <c r="ET48" s="40">
        <v>0</v>
      </c>
      <c r="EU48" s="40">
        <v>0</v>
      </c>
      <c r="EV48" s="40">
        <v>0</v>
      </c>
      <c r="EW48" s="37"/>
      <c r="EX48" s="37"/>
      <c r="EY48" s="40">
        <v>45</v>
      </c>
      <c r="EZ48" s="40">
        <f>SUM(BL48:CE48,CV48,DN48,ER48:EV48,EX48)-EY48</f>
        <v>0</v>
      </c>
      <c r="FA48" s="40">
        <v>347.25</v>
      </c>
      <c r="FB48" s="40" t="s">
        <v>1961</v>
      </c>
      <c r="FC48" s="37"/>
      <c r="FD48" s="45">
        <v>15.32</v>
      </c>
      <c r="FE48" s="40" t="s">
        <v>1006</v>
      </c>
      <c r="FF48" s="40">
        <v>2266.7310000000002</v>
      </c>
      <c r="FG48" s="40" t="s">
        <v>236</v>
      </c>
      <c r="FH48" s="37"/>
      <c r="FI48" s="37"/>
      <c r="FJ48" s="37"/>
      <c r="FK48" s="37"/>
      <c r="FL48" s="37"/>
      <c r="FM48" s="37"/>
      <c r="FN48" s="40">
        <v>2</v>
      </c>
      <c r="FO48" s="40" t="s">
        <v>236</v>
      </c>
      <c r="FP48" s="37"/>
      <c r="FQ48" s="37"/>
      <c r="FR48" s="40" t="s">
        <v>236</v>
      </c>
      <c r="FS48" s="37"/>
      <c r="FT48" s="37"/>
      <c r="FU48" s="40" t="s">
        <v>236</v>
      </c>
      <c r="FV48" s="37"/>
      <c r="FW48" s="37"/>
      <c r="FX48" s="40" t="s">
        <v>236</v>
      </c>
      <c r="FY48" s="37"/>
      <c r="FZ48" s="37"/>
      <c r="GA48" s="40" t="s">
        <v>236</v>
      </c>
      <c r="GB48" s="37"/>
      <c r="GC48" s="37"/>
      <c r="GD48" s="40">
        <v>1</v>
      </c>
      <c r="GE48" s="42" t="s">
        <v>1963</v>
      </c>
      <c r="GF48" s="40">
        <v>4892</v>
      </c>
      <c r="GG48" s="40" t="s">
        <v>236</v>
      </c>
      <c r="GH48" s="37"/>
      <c r="GI48" s="37"/>
      <c r="GJ48" s="40" t="s">
        <v>1964</v>
      </c>
      <c r="GK48" s="42" t="s">
        <v>1963</v>
      </c>
      <c r="GL48" s="40">
        <v>10726</v>
      </c>
      <c r="GM48" s="40" t="s">
        <v>236</v>
      </c>
      <c r="GN48" s="37"/>
      <c r="GO48" s="37"/>
      <c r="GP48" s="40" t="s">
        <v>236</v>
      </c>
      <c r="GQ48" s="37"/>
      <c r="GR48" s="37"/>
      <c r="GS48" s="40" t="s">
        <v>236</v>
      </c>
      <c r="GT48" s="37"/>
      <c r="GU48" s="37"/>
      <c r="GV48" s="40" t="s">
        <v>236</v>
      </c>
      <c r="GW48" s="37"/>
      <c r="GX48" s="37"/>
      <c r="GY48" s="40" t="s">
        <v>236</v>
      </c>
      <c r="GZ48" s="37"/>
      <c r="HA48" s="37"/>
      <c r="HB48" s="40" t="s">
        <v>236</v>
      </c>
      <c r="HC48" s="37"/>
      <c r="HD48" s="37"/>
      <c r="HE48" s="40" t="s">
        <v>1965</v>
      </c>
      <c r="HF48" s="40" t="s">
        <v>1966</v>
      </c>
      <c r="HG48" s="40">
        <v>9</v>
      </c>
      <c r="HH48" s="40"/>
      <c r="HI48" s="40"/>
      <c r="HJ48" s="40"/>
      <c r="HK48" s="40" t="s">
        <v>1967</v>
      </c>
      <c r="HL48" s="40" t="s">
        <v>1968</v>
      </c>
      <c r="HM48" s="40">
        <v>69</v>
      </c>
      <c r="HN48" s="40">
        <v>0</v>
      </c>
      <c r="HO48" s="40">
        <v>10</v>
      </c>
      <c r="HP48" s="40">
        <v>57</v>
      </c>
      <c r="HQ48" s="40">
        <v>0</v>
      </c>
      <c r="HR48" s="40">
        <v>2</v>
      </c>
      <c r="HS48" s="40">
        <v>0</v>
      </c>
      <c r="HT48" s="40">
        <v>0</v>
      </c>
      <c r="HU48" s="40">
        <v>0</v>
      </c>
      <c r="HV48" s="40" t="s">
        <v>236</v>
      </c>
      <c r="HW48" s="37"/>
      <c r="HX48" s="37"/>
      <c r="HY48" s="42" t="s">
        <v>1011</v>
      </c>
      <c r="HZ48" s="40" t="s">
        <v>1969</v>
      </c>
      <c r="IA48" s="37"/>
      <c r="IB48" s="37"/>
      <c r="IC48" s="40" t="s">
        <v>1970</v>
      </c>
      <c r="ID48" s="37"/>
      <c r="IE48" s="40" t="s">
        <v>1971</v>
      </c>
      <c r="IF48" s="37"/>
      <c r="IG48" s="40" t="s">
        <v>1972</v>
      </c>
      <c r="IH48" s="40">
        <v>3</v>
      </c>
      <c r="II48" s="40">
        <v>90</v>
      </c>
      <c r="IJ48" s="40" t="s">
        <v>1973</v>
      </c>
      <c r="IK48" s="39" t="s">
        <v>1974</v>
      </c>
      <c r="IL48" s="40" t="s">
        <v>1018</v>
      </c>
      <c r="IM48" s="40" t="s">
        <v>1975</v>
      </c>
      <c r="IN48" s="40" t="s">
        <v>986</v>
      </c>
      <c r="IO48" s="40" t="s">
        <v>1020</v>
      </c>
      <c r="IP48" s="40" t="s">
        <v>1021</v>
      </c>
      <c r="IQ48" s="40" t="s">
        <v>1022</v>
      </c>
      <c r="IR48" s="43" t="s">
        <v>1976</v>
      </c>
    </row>
    <row r="49" spans="1:252" ht="49.5" customHeight="1" x14ac:dyDescent="0.2">
      <c r="A49" s="37" t="s">
        <v>13006</v>
      </c>
      <c r="B49" s="38" t="s">
        <v>13028</v>
      </c>
      <c r="C49" s="39" t="s">
        <v>987</v>
      </c>
      <c r="D49" s="39" t="s">
        <v>13161</v>
      </c>
      <c r="E49" s="40"/>
      <c r="F49" s="40"/>
      <c r="G49" s="39" t="s">
        <v>2026</v>
      </c>
      <c r="H49" s="40" t="s">
        <v>2027</v>
      </c>
      <c r="I49" s="40">
        <v>2023</v>
      </c>
      <c r="J49" s="41">
        <v>45413</v>
      </c>
      <c r="K49" s="41">
        <v>45566</v>
      </c>
      <c r="L49" s="39" t="s">
        <v>2028</v>
      </c>
      <c r="M49" s="37"/>
      <c r="N49" s="39" t="s">
        <v>2029</v>
      </c>
      <c r="O49" s="39" t="s">
        <v>2030</v>
      </c>
      <c r="P49" s="44"/>
      <c r="Q49" s="44"/>
      <c r="R49" s="44"/>
      <c r="S49" s="44"/>
      <c r="T49" s="39" t="s">
        <v>2031</v>
      </c>
      <c r="U49" s="40" t="s">
        <v>2032</v>
      </c>
      <c r="V49" s="39" t="s">
        <v>2033</v>
      </c>
      <c r="W49" s="43" t="s">
        <v>2034</v>
      </c>
      <c r="X49" s="43"/>
      <c r="Y49" s="43"/>
      <c r="Z49" s="43"/>
      <c r="AA49" s="43"/>
      <c r="AB49" s="43"/>
      <c r="AC49" s="43"/>
      <c r="AD49" s="43"/>
      <c r="AE49" s="43"/>
      <c r="AF49" s="39" t="s">
        <v>2035</v>
      </c>
      <c r="AG49" s="39" t="s">
        <v>2035</v>
      </c>
      <c r="AH49" s="40" t="s">
        <v>235</v>
      </c>
      <c r="AI49" s="40" t="s">
        <v>2036</v>
      </c>
      <c r="AJ49" s="113">
        <v>149.363</v>
      </c>
      <c r="AK49" s="45">
        <f>AJ49-(AL49+AO49+AR49+AT49+AV49+AX49)</f>
        <v>0</v>
      </c>
      <c r="AL49" s="113">
        <v>58.442</v>
      </c>
      <c r="AM49" s="45">
        <v>39.130000000000003</v>
      </c>
      <c r="AN49" s="45">
        <v>0.03</v>
      </c>
      <c r="AO49" s="113">
        <v>20.420999999999999</v>
      </c>
      <c r="AP49" s="45">
        <v>13.67</v>
      </c>
      <c r="AQ49" s="45"/>
      <c r="AR49" s="113">
        <v>9.548</v>
      </c>
      <c r="AS49" s="45">
        <v>6.39</v>
      </c>
      <c r="AT49" s="113">
        <v>60.951999999999998</v>
      </c>
      <c r="AU49" s="45">
        <v>40.81</v>
      </c>
      <c r="AV49" s="113">
        <v>0</v>
      </c>
      <c r="AW49" s="45">
        <v>0</v>
      </c>
      <c r="AX49" s="113">
        <v>0</v>
      </c>
      <c r="AY49" s="45">
        <v>0</v>
      </c>
      <c r="AZ49" s="40" t="s">
        <v>239</v>
      </c>
      <c r="BA49" s="40" t="s">
        <v>239</v>
      </c>
      <c r="BB49" s="40" t="s">
        <v>239</v>
      </c>
      <c r="BC49" s="40">
        <v>1</v>
      </c>
      <c r="BD49" s="40" t="s">
        <v>2038</v>
      </c>
      <c r="BE49" s="40" t="s">
        <v>2039</v>
      </c>
      <c r="BF49" s="113">
        <v>0</v>
      </c>
      <c r="BG49" s="113">
        <v>59</v>
      </c>
      <c r="BH49" s="45">
        <v>0.03</v>
      </c>
      <c r="BI49" s="40">
        <v>340</v>
      </c>
      <c r="BJ49" s="40">
        <v>295</v>
      </c>
      <c r="BK49" s="40">
        <v>123</v>
      </c>
      <c r="BL49" s="40">
        <v>21</v>
      </c>
      <c r="BM49" s="40">
        <v>18</v>
      </c>
      <c r="BN49" s="40">
        <v>5</v>
      </c>
      <c r="BO49" s="40">
        <v>0</v>
      </c>
      <c r="BP49" s="40">
        <v>0</v>
      </c>
      <c r="BQ49" s="40">
        <v>16</v>
      </c>
      <c r="BR49" s="40">
        <v>0</v>
      </c>
      <c r="BS49" s="40">
        <v>11</v>
      </c>
      <c r="BT49" s="40">
        <v>2</v>
      </c>
      <c r="BU49" s="40">
        <v>0</v>
      </c>
      <c r="BV49" s="40">
        <v>22</v>
      </c>
      <c r="BW49" s="40">
        <v>17</v>
      </c>
      <c r="BX49" s="40">
        <v>11</v>
      </c>
      <c r="BY49" s="40">
        <v>0</v>
      </c>
      <c r="BZ49" s="40">
        <v>0</v>
      </c>
      <c r="CA49" s="40">
        <v>0</v>
      </c>
      <c r="CB49" s="40">
        <v>0</v>
      </c>
      <c r="CC49" s="40">
        <v>0</v>
      </c>
      <c r="CD49" s="40">
        <v>0</v>
      </c>
      <c r="CE49" s="40">
        <v>0</v>
      </c>
      <c r="CF49" s="37"/>
      <c r="CG49" s="37"/>
      <c r="CH49" s="37"/>
      <c r="CI49" s="37"/>
      <c r="CJ49" s="37"/>
      <c r="CK49" s="37"/>
      <c r="CL49" s="37"/>
      <c r="CM49" s="37"/>
      <c r="CN49" s="37"/>
      <c r="CO49" s="37"/>
      <c r="CP49" s="37"/>
      <c r="CQ49" s="37"/>
      <c r="CR49" s="37"/>
      <c r="CS49" s="37"/>
      <c r="CT49" s="37"/>
      <c r="CU49" s="40">
        <f t="shared" si="0"/>
        <v>0</v>
      </c>
      <c r="CV49" s="40">
        <v>0</v>
      </c>
      <c r="CW49" s="37"/>
      <c r="CX49" s="37"/>
      <c r="CY49" s="37"/>
      <c r="CZ49" s="37"/>
      <c r="DA49" s="37"/>
      <c r="DB49" s="37"/>
      <c r="DC49" s="37"/>
      <c r="DD49" s="37"/>
      <c r="DE49" s="37"/>
      <c r="DF49" s="37"/>
      <c r="DG49" s="37"/>
      <c r="DH49" s="37"/>
      <c r="DI49" s="37"/>
      <c r="DJ49" s="37"/>
      <c r="DK49" s="37"/>
      <c r="DL49" s="37"/>
      <c r="DM49" s="40">
        <v>0</v>
      </c>
      <c r="DN49" s="40">
        <v>0</v>
      </c>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40">
        <v>0</v>
      </c>
      <c r="ER49" s="40">
        <v>0</v>
      </c>
      <c r="ES49" s="40">
        <v>0</v>
      </c>
      <c r="ET49" s="40">
        <v>0</v>
      </c>
      <c r="EU49" s="40">
        <v>0</v>
      </c>
      <c r="EV49" s="40">
        <v>0</v>
      </c>
      <c r="EW49" s="37"/>
      <c r="EX49" s="37"/>
      <c r="EY49" s="40">
        <v>123</v>
      </c>
      <c r="EZ49" s="40">
        <f>SUM(BL49:CE49,CV49,DN49,ER49:EV49,EX49)-EY49</f>
        <v>0</v>
      </c>
      <c r="FA49" s="40">
        <v>69.599999999999994</v>
      </c>
      <c r="FB49" s="40" t="s">
        <v>2041</v>
      </c>
      <c r="FC49" s="40" t="s">
        <v>2042</v>
      </c>
      <c r="FD49" s="45">
        <v>3.07</v>
      </c>
      <c r="FE49" s="40" t="s">
        <v>1006</v>
      </c>
      <c r="FF49" s="40">
        <v>2266.7310000000002</v>
      </c>
      <c r="FG49" s="40" t="s">
        <v>236</v>
      </c>
      <c r="FH49" s="37"/>
      <c r="FI49" s="37"/>
      <c r="FJ49" s="37"/>
      <c r="FK49" s="37"/>
      <c r="FL49" s="37"/>
      <c r="FM49" s="37"/>
      <c r="FN49" s="40">
        <v>1</v>
      </c>
      <c r="FO49" s="40" t="s">
        <v>236</v>
      </c>
      <c r="FP49" s="37"/>
      <c r="FQ49" s="37"/>
      <c r="FR49" s="40" t="s">
        <v>236</v>
      </c>
      <c r="FS49" s="37"/>
      <c r="FT49" s="37"/>
      <c r="FU49" s="40" t="s">
        <v>243</v>
      </c>
      <c r="FV49" s="40" t="s">
        <v>2043</v>
      </c>
      <c r="FW49" s="40">
        <v>14250</v>
      </c>
      <c r="FX49" s="40" t="s">
        <v>236</v>
      </c>
      <c r="FY49" s="37"/>
      <c r="FZ49" s="37"/>
      <c r="GA49" s="40" t="s">
        <v>236</v>
      </c>
      <c r="GB49" s="37"/>
      <c r="GC49" s="37"/>
      <c r="GD49" s="40" t="s">
        <v>236</v>
      </c>
      <c r="GE49" s="37"/>
      <c r="GF49" s="37"/>
      <c r="GG49" s="40" t="s">
        <v>236</v>
      </c>
      <c r="GH49" s="37"/>
      <c r="GI49" s="37"/>
      <c r="GJ49" s="37"/>
      <c r="GK49" s="37"/>
      <c r="GL49" s="37"/>
      <c r="GM49" s="40" t="s">
        <v>236</v>
      </c>
      <c r="GN49" s="37"/>
      <c r="GO49" s="37"/>
      <c r="GP49" s="40" t="s">
        <v>236</v>
      </c>
      <c r="GQ49" s="37"/>
      <c r="GR49" s="37"/>
      <c r="GS49" s="40" t="s">
        <v>236</v>
      </c>
      <c r="GT49" s="37"/>
      <c r="GU49" s="37"/>
      <c r="GV49" s="40" t="s">
        <v>236</v>
      </c>
      <c r="GW49" s="37"/>
      <c r="GX49" s="37"/>
      <c r="GY49" s="40" t="s">
        <v>236</v>
      </c>
      <c r="GZ49" s="37"/>
      <c r="HA49" s="37"/>
      <c r="HB49" s="40" t="s">
        <v>236</v>
      </c>
      <c r="HC49" s="37"/>
      <c r="HD49" s="37"/>
      <c r="HE49" s="40" t="s">
        <v>2044</v>
      </c>
      <c r="HF49" s="40" t="s">
        <v>2045</v>
      </c>
      <c r="HG49" s="40">
        <v>10</v>
      </c>
      <c r="HH49" s="40"/>
      <c r="HI49" s="40"/>
      <c r="HJ49" s="40"/>
      <c r="HK49" s="40">
        <v>100</v>
      </c>
      <c r="HL49" s="37"/>
      <c r="HM49" s="40">
        <v>310</v>
      </c>
      <c r="HN49" s="40">
        <v>0</v>
      </c>
      <c r="HO49" s="40">
        <v>15</v>
      </c>
      <c r="HP49" s="40">
        <v>293</v>
      </c>
      <c r="HQ49" s="40">
        <v>0</v>
      </c>
      <c r="HR49" s="40">
        <v>2</v>
      </c>
      <c r="HS49" s="40">
        <v>0</v>
      </c>
      <c r="HT49" s="40">
        <v>0</v>
      </c>
      <c r="HU49" s="40">
        <v>0</v>
      </c>
      <c r="HV49" s="40" t="s">
        <v>243</v>
      </c>
      <c r="HW49" s="42" t="s">
        <v>2046</v>
      </c>
      <c r="HX49" s="40" t="s">
        <v>2047</v>
      </c>
      <c r="HY49" s="42" t="s">
        <v>2048</v>
      </c>
      <c r="HZ49" s="40" t="s">
        <v>2049</v>
      </c>
      <c r="IA49" s="42" t="s">
        <v>2050</v>
      </c>
      <c r="IB49" s="37"/>
      <c r="IC49" s="40" t="s">
        <v>2051</v>
      </c>
      <c r="ID49" s="37"/>
      <c r="IE49" s="37"/>
      <c r="IF49" s="37"/>
      <c r="IG49" s="40" t="s">
        <v>2052</v>
      </c>
      <c r="IH49" s="40">
        <v>5</v>
      </c>
      <c r="II49" s="40">
        <v>378</v>
      </c>
      <c r="IJ49" s="40" t="s">
        <v>2053</v>
      </c>
      <c r="IK49" s="39" t="s">
        <v>2054</v>
      </c>
      <c r="IL49" s="40" t="s">
        <v>2055</v>
      </c>
      <c r="IM49" s="40" t="s">
        <v>2056</v>
      </c>
      <c r="IN49" s="40" t="s">
        <v>986</v>
      </c>
      <c r="IO49" s="40" t="s">
        <v>1020</v>
      </c>
      <c r="IP49" s="40" t="s">
        <v>1021</v>
      </c>
      <c r="IQ49" s="40" t="s">
        <v>1022</v>
      </c>
      <c r="IR49" s="43" t="s">
        <v>2057</v>
      </c>
    </row>
    <row r="50" spans="1:252" ht="50.25" customHeight="1" x14ac:dyDescent="0.2">
      <c r="A50" s="37" t="s">
        <v>13009</v>
      </c>
      <c r="B50" s="38" t="s">
        <v>13028</v>
      </c>
      <c r="C50" s="39" t="s">
        <v>987</v>
      </c>
      <c r="D50" s="39" t="s">
        <v>13161</v>
      </c>
      <c r="E50" s="40"/>
      <c r="F50" s="40"/>
      <c r="G50" s="39" t="s">
        <v>2058</v>
      </c>
      <c r="H50" s="40" t="s">
        <v>2059</v>
      </c>
      <c r="I50" s="40">
        <v>2015</v>
      </c>
      <c r="J50" s="41">
        <v>45259</v>
      </c>
      <c r="K50" s="41">
        <v>45550</v>
      </c>
      <c r="L50" s="39" t="s">
        <v>2060</v>
      </c>
      <c r="M50" s="37"/>
      <c r="N50" s="39" t="s">
        <v>2061</v>
      </c>
      <c r="O50" s="43" t="s">
        <v>2062</v>
      </c>
      <c r="P50" s="44"/>
      <c r="Q50" s="44"/>
      <c r="R50" s="44"/>
      <c r="S50" s="44"/>
      <c r="T50" s="39" t="s">
        <v>2063</v>
      </c>
      <c r="U50" s="40" t="s">
        <v>2064</v>
      </c>
      <c r="V50" s="39" t="s">
        <v>2065</v>
      </c>
      <c r="W50" s="39" t="s">
        <v>2066</v>
      </c>
      <c r="X50" s="39"/>
      <c r="Y50" s="39"/>
      <c r="Z50" s="39"/>
      <c r="AA50" s="39"/>
      <c r="AB50" s="39"/>
      <c r="AC50" s="39"/>
      <c r="AD50" s="39"/>
      <c r="AE50" s="39"/>
      <c r="AF50" s="39" t="s">
        <v>2067</v>
      </c>
      <c r="AG50" s="39" t="s">
        <v>2067</v>
      </c>
      <c r="AH50" s="40" t="s">
        <v>235</v>
      </c>
      <c r="AI50" s="40" t="s">
        <v>2068</v>
      </c>
      <c r="AJ50" s="113">
        <v>121.857</v>
      </c>
      <c r="AK50" s="45">
        <f>AJ50-(AL50+AO50+AR50+AT50+AV50+AX50)</f>
        <v>0</v>
      </c>
      <c r="AL50" s="113">
        <v>89.394000000000005</v>
      </c>
      <c r="AM50" s="45">
        <v>73.36</v>
      </c>
      <c r="AN50" s="45">
        <v>0.04</v>
      </c>
      <c r="AO50" s="113">
        <v>13.894</v>
      </c>
      <c r="AP50" s="45">
        <v>11.4</v>
      </c>
      <c r="AQ50" s="45"/>
      <c r="AR50" s="113">
        <v>9.9450000000000003</v>
      </c>
      <c r="AS50" s="45">
        <v>8.16</v>
      </c>
      <c r="AT50" s="113">
        <v>8.6240000000000006</v>
      </c>
      <c r="AU50" s="45">
        <v>7.08</v>
      </c>
      <c r="AV50" s="113">
        <v>0</v>
      </c>
      <c r="AW50" s="45">
        <v>0</v>
      </c>
      <c r="AX50" s="113">
        <v>0</v>
      </c>
      <c r="AY50" s="45">
        <v>0</v>
      </c>
      <c r="AZ50" s="40" t="s">
        <v>239</v>
      </c>
      <c r="BA50" s="40" t="s">
        <v>239</v>
      </c>
      <c r="BB50" s="40" t="s">
        <v>239</v>
      </c>
      <c r="BC50" s="40">
        <v>1</v>
      </c>
      <c r="BD50" s="40" t="s">
        <v>2069</v>
      </c>
      <c r="BE50" s="42" t="s">
        <v>2070</v>
      </c>
      <c r="BF50" s="113">
        <v>0</v>
      </c>
      <c r="BG50" s="113">
        <v>90</v>
      </c>
      <c r="BH50" s="45">
        <v>0.04</v>
      </c>
      <c r="BI50" s="40">
        <v>611</v>
      </c>
      <c r="BJ50" s="40">
        <v>464</v>
      </c>
      <c r="BK50" s="40">
        <v>131</v>
      </c>
      <c r="BL50" s="40">
        <v>11</v>
      </c>
      <c r="BM50" s="40">
        <v>15</v>
      </c>
      <c r="BN50" s="40">
        <v>2</v>
      </c>
      <c r="BO50" s="40">
        <v>0</v>
      </c>
      <c r="BP50" s="40">
        <v>3</v>
      </c>
      <c r="BQ50" s="40">
        <v>5</v>
      </c>
      <c r="BR50" s="40">
        <v>0</v>
      </c>
      <c r="BS50" s="40">
        <v>5</v>
      </c>
      <c r="BT50" s="40">
        <v>9</v>
      </c>
      <c r="BU50" s="40">
        <v>7</v>
      </c>
      <c r="BV50" s="40">
        <v>26</v>
      </c>
      <c r="BW50" s="40">
        <v>23</v>
      </c>
      <c r="BX50" s="40">
        <v>17</v>
      </c>
      <c r="BY50" s="40">
        <v>4</v>
      </c>
      <c r="BZ50" s="40">
        <v>0</v>
      </c>
      <c r="CA50" s="40">
        <v>0</v>
      </c>
      <c r="CB50" s="40">
        <v>0</v>
      </c>
      <c r="CC50" s="40">
        <v>0</v>
      </c>
      <c r="CD50" s="40">
        <v>0</v>
      </c>
      <c r="CE50" s="40">
        <v>0</v>
      </c>
      <c r="CF50" s="37"/>
      <c r="CG50" s="37"/>
      <c r="CH50" s="37"/>
      <c r="CI50" s="37"/>
      <c r="CJ50" s="37"/>
      <c r="CK50" s="37"/>
      <c r="CL50" s="37"/>
      <c r="CM50" s="37"/>
      <c r="CN50" s="37"/>
      <c r="CO50" s="37"/>
      <c r="CP50" s="37"/>
      <c r="CQ50" s="37"/>
      <c r="CR50" s="37"/>
      <c r="CS50" s="37"/>
      <c r="CT50" s="37"/>
      <c r="CU50" s="40">
        <f t="shared" si="0"/>
        <v>0</v>
      </c>
      <c r="CV50" s="40">
        <v>0</v>
      </c>
      <c r="CW50" s="37"/>
      <c r="CX50" s="37"/>
      <c r="CY50" s="37"/>
      <c r="CZ50" s="37"/>
      <c r="DA50" s="37"/>
      <c r="DB50" s="37"/>
      <c r="DC50" s="37"/>
      <c r="DD50" s="37"/>
      <c r="DE50" s="37"/>
      <c r="DF50" s="37"/>
      <c r="DG50" s="37"/>
      <c r="DH50" s="37"/>
      <c r="DI50" s="37"/>
      <c r="DJ50" s="37"/>
      <c r="DK50" s="37"/>
      <c r="DL50" s="37"/>
      <c r="DM50" s="40">
        <v>0</v>
      </c>
      <c r="DN50" s="40">
        <v>0</v>
      </c>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40">
        <v>0</v>
      </c>
      <c r="ER50" s="40">
        <v>0</v>
      </c>
      <c r="ES50" s="40">
        <v>0</v>
      </c>
      <c r="ET50" s="40">
        <v>0</v>
      </c>
      <c r="EU50" s="40">
        <v>0</v>
      </c>
      <c r="EV50" s="40">
        <v>0</v>
      </c>
      <c r="EW50" s="40" t="s">
        <v>2071</v>
      </c>
      <c r="EX50" s="40">
        <v>4</v>
      </c>
      <c r="EY50" s="40">
        <v>131</v>
      </c>
      <c r="EZ50" s="40">
        <f>SUM(BL50:CE50,CV50,DN50,ER50:EV50,EX50)-EY50</f>
        <v>0</v>
      </c>
      <c r="FA50" s="40">
        <v>143.25399999999999</v>
      </c>
      <c r="FB50" s="40" t="s">
        <v>2073</v>
      </c>
      <c r="FC50" s="42" t="s">
        <v>2074</v>
      </c>
      <c r="FD50" s="45">
        <v>6.32</v>
      </c>
      <c r="FE50" s="40" t="s">
        <v>1006</v>
      </c>
      <c r="FF50" s="40">
        <v>2266.7310000000002</v>
      </c>
      <c r="FG50" s="40" t="s">
        <v>243</v>
      </c>
      <c r="FH50" s="40" t="s">
        <v>2068</v>
      </c>
      <c r="FI50" s="40" t="s">
        <v>2076</v>
      </c>
      <c r="FJ50" s="40" t="s">
        <v>2077</v>
      </c>
      <c r="FK50" s="40">
        <v>6</v>
      </c>
      <c r="FL50" s="40">
        <v>10</v>
      </c>
      <c r="FM50" s="40" t="s">
        <v>2078</v>
      </c>
      <c r="FN50" s="40">
        <v>17</v>
      </c>
      <c r="FO50" s="40">
        <v>1</v>
      </c>
      <c r="FP50" s="40" t="s">
        <v>2079</v>
      </c>
      <c r="FQ50" s="40">
        <v>0</v>
      </c>
      <c r="FR50" s="40">
        <v>1</v>
      </c>
      <c r="FS50" s="40" t="s">
        <v>2079</v>
      </c>
      <c r="FT50" s="40">
        <v>0</v>
      </c>
      <c r="FU50" s="40" t="s">
        <v>236</v>
      </c>
      <c r="FV50" s="37"/>
      <c r="FW50" s="37"/>
      <c r="FX50" s="40" t="s">
        <v>236</v>
      </c>
      <c r="FY50" s="37"/>
      <c r="FZ50" s="37"/>
      <c r="GA50" s="40">
        <v>1</v>
      </c>
      <c r="GB50" s="40" t="s">
        <v>2079</v>
      </c>
      <c r="GC50" s="40">
        <v>0</v>
      </c>
      <c r="GD50" s="40">
        <v>1</v>
      </c>
      <c r="GE50" s="40" t="s">
        <v>2080</v>
      </c>
      <c r="GF50" s="40">
        <v>611</v>
      </c>
      <c r="GG50" s="40" t="s">
        <v>236</v>
      </c>
      <c r="GH50" s="37"/>
      <c r="GI50" s="37"/>
      <c r="GJ50" s="37"/>
      <c r="GK50" s="37"/>
      <c r="GL50" s="37"/>
      <c r="GM50" s="40" t="s">
        <v>236</v>
      </c>
      <c r="GN50" s="37"/>
      <c r="GO50" s="37"/>
      <c r="GP50" s="40" t="s">
        <v>236</v>
      </c>
      <c r="GQ50" s="37"/>
      <c r="GR50" s="37"/>
      <c r="GS50" s="40" t="s">
        <v>236</v>
      </c>
      <c r="GT50" s="37"/>
      <c r="GU50" s="37"/>
      <c r="GV50" s="40" t="s">
        <v>236</v>
      </c>
      <c r="GW50" s="37"/>
      <c r="GX50" s="37"/>
      <c r="GY50" s="40" t="s">
        <v>236</v>
      </c>
      <c r="GZ50" s="37"/>
      <c r="HA50" s="37"/>
      <c r="HB50" s="40" t="s">
        <v>236</v>
      </c>
      <c r="HC50" s="37"/>
      <c r="HD50" s="37"/>
      <c r="HE50" s="40" t="s">
        <v>2081</v>
      </c>
      <c r="HF50" s="40" t="s">
        <v>2082</v>
      </c>
      <c r="HG50" s="40">
        <v>7</v>
      </c>
      <c r="HH50" s="40"/>
      <c r="HI50" s="40"/>
      <c r="HJ50" s="40"/>
      <c r="HK50" s="40">
        <v>100</v>
      </c>
      <c r="HL50" s="37"/>
      <c r="HM50" s="40">
        <v>259</v>
      </c>
      <c r="HN50" s="40">
        <v>0</v>
      </c>
      <c r="HO50" s="40">
        <v>12</v>
      </c>
      <c r="HP50" s="40">
        <v>245</v>
      </c>
      <c r="HQ50" s="40">
        <v>0</v>
      </c>
      <c r="HR50" s="40">
        <v>2</v>
      </c>
      <c r="HS50" s="40">
        <v>0</v>
      </c>
      <c r="HT50" s="40">
        <v>0</v>
      </c>
      <c r="HU50" s="40">
        <v>0</v>
      </c>
      <c r="HV50" s="40" t="s">
        <v>243</v>
      </c>
      <c r="HW50" s="42" t="s">
        <v>2083</v>
      </c>
      <c r="HX50" s="40" t="s">
        <v>2084</v>
      </c>
      <c r="HY50" s="42" t="s">
        <v>2083</v>
      </c>
      <c r="HZ50" s="40" t="s">
        <v>2085</v>
      </c>
      <c r="IA50" s="42" t="s">
        <v>2086</v>
      </c>
      <c r="IB50" s="37"/>
      <c r="IC50" s="40" t="s">
        <v>2087</v>
      </c>
      <c r="ID50" s="37"/>
      <c r="IE50" s="40" t="s">
        <v>2088</v>
      </c>
      <c r="IF50" s="37"/>
      <c r="IG50" s="40" t="s">
        <v>2089</v>
      </c>
      <c r="IH50" s="40">
        <v>6</v>
      </c>
      <c r="II50" s="40">
        <v>3000</v>
      </c>
      <c r="IJ50" s="40" t="s">
        <v>2090</v>
      </c>
      <c r="IK50" s="39" t="s">
        <v>2091</v>
      </c>
      <c r="IL50" s="40" t="s">
        <v>2092</v>
      </c>
      <c r="IM50" s="40" t="s">
        <v>2093</v>
      </c>
      <c r="IN50" s="40" t="s">
        <v>986</v>
      </c>
      <c r="IO50" s="40" t="s">
        <v>1020</v>
      </c>
      <c r="IP50" s="40" t="s">
        <v>1021</v>
      </c>
      <c r="IQ50" s="40" t="s">
        <v>1022</v>
      </c>
      <c r="IR50" s="43" t="s">
        <v>2094</v>
      </c>
    </row>
    <row r="51" spans="1:252" ht="56.25" customHeight="1" x14ac:dyDescent="0.2">
      <c r="A51" s="37" t="s">
        <v>13003</v>
      </c>
      <c r="B51" s="38" t="s">
        <v>13028</v>
      </c>
      <c r="C51" s="39" t="s">
        <v>1836</v>
      </c>
      <c r="D51" s="39" t="s">
        <v>13168</v>
      </c>
      <c r="E51" s="40"/>
      <c r="F51" s="40"/>
      <c r="G51" s="39" t="s">
        <v>1837</v>
      </c>
      <c r="H51" s="40" t="s">
        <v>1838</v>
      </c>
      <c r="I51" s="40">
        <v>2020</v>
      </c>
      <c r="J51" s="41">
        <v>45042</v>
      </c>
      <c r="K51" s="41">
        <v>45657</v>
      </c>
      <c r="L51" s="39" t="s">
        <v>1839</v>
      </c>
      <c r="M51" s="42" t="s">
        <v>1840</v>
      </c>
      <c r="N51" s="39" t="s">
        <v>1841</v>
      </c>
      <c r="O51" s="43" t="s">
        <v>1842</v>
      </c>
      <c r="P51" s="44"/>
      <c r="Q51" s="44"/>
      <c r="R51" s="44"/>
      <c r="S51" s="44"/>
      <c r="T51" s="44"/>
      <c r="U51" s="37"/>
      <c r="V51" s="39" t="s">
        <v>1843</v>
      </c>
      <c r="W51" s="43" t="s">
        <v>1844</v>
      </c>
      <c r="X51" s="43"/>
      <c r="Y51" s="43"/>
      <c r="Z51" s="43"/>
      <c r="AA51" s="43"/>
      <c r="AB51" s="43"/>
      <c r="AC51" s="43"/>
      <c r="AD51" s="43"/>
      <c r="AE51" s="43"/>
      <c r="AF51" s="39" t="s">
        <v>1845</v>
      </c>
      <c r="AG51" s="39" t="s">
        <v>1845</v>
      </c>
      <c r="AH51" s="40" t="s">
        <v>235</v>
      </c>
      <c r="AI51" s="40" t="s">
        <v>1846</v>
      </c>
      <c r="AJ51" s="113">
        <v>16.126999999999999</v>
      </c>
      <c r="AK51" s="45">
        <f>AJ51-(AL51+AO51+AR51+AT51+AV51+AX51)</f>
        <v>0</v>
      </c>
      <c r="AL51" s="113">
        <v>0.17</v>
      </c>
      <c r="AM51" s="45"/>
      <c r="AN51" s="45">
        <v>2.0000000000000001E-4</v>
      </c>
      <c r="AO51" s="113">
        <v>2.8420000000000001</v>
      </c>
      <c r="AP51" s="45">
        <v>17.62</v>
      </c>
      <c r="AQ51" s="45"/>
      <c r="AR51" s="113">
        <v>0.34499999999999997</v>
      </c>
      <c r="AS51" s="45">
        <v>2.14</v>
      </c>
      <c r="AT51" s="113">
        <v>4.4180000000000001</v>
      </c>
      <c r="AU51" s="45">
        <v>27.4</v>
      </c>
      <c r="AV51" s="113">
        <v>0</v>
      </c>
      <c r="AW51" s="45">
        <v>0</v>
      </c>
      <c r="AX51" s="113">
        <v>8.3520000000000003</v>
      </c>
      <c r="AY51" s="45">
        <v>51.79</v>
      </c>
      <c r="AZ51" s="40" t="s">
        <v>1847</v>
      </c>
      <c r="BA51" s="40" t="s">
        <v>304</v>
      </c>
      <c r="BB51" s="40" t="s">
        <v>1845</v>
      </c>
      <c r="BC51" s="40">
        <v>1</v>
      </c>
      <c r="BD51" s="40" t="s">
        <v>1848</v>
      </c>
      <c r="BE51" s="42" t="s">
        <v>1849</v>
      </c>
      <c r="BF51" s="113">
        <v>1.8939999999999999</v>
      </c>
      <c r="BG51" s="113">
        <v>0.17799999999999999</v>
      </c>
      <c r="BH51" s="45">
        <v>2.0000000000000001E-4</v>
      </c>
      <c r="BI51" s="40">
        <v>80</v>
      </c>
      <c r="BJ51" s="40">
        <v>60</v>
      </c>
      <c r="BK51" s="40">
        <v>10</v>
      </c>
      <c r="BL51" s="40">
        <v>1</v>
      </c>
      <c r="BM51" s="40">
        <v>0</v>
      </c>
      <c r="BN51" s="40">
        <v>1</v>
      </c>
      <c r="BO51" s="40">
        <v>0</v>
      </c>
      <c r="BP51" s="40">
        <v>0</v>
      </c>
      <c r="BQ51" s="40">
        <v>0</v>
      </c>
      <c r="BR51" s="40">
        <v>0</v>
      </c>
      <c r="BS51" s="40">
        <v>1</v>
      </c>
      <c r="BT51" s="40">
        <v>0</v>
      </c>
      <c r="BU51" s="40">
        <v>0</v>
      </c>
      <c r="BV51" s="40">
        <v>0</v>
      </c>
      <c r="BW51" s="40">
        <v>3</v>
      </c>
      <c r="BX51" s="40">
        <v>0</v>
      </c>
      <c r="BY51" s="40">
        <v>4</v>
      </c>
      <c r="BZ51" s="40">
        <v>0</v>
      </c>
      <c r="CA51" s="40">
        <v>0</v>
      </c>
      <c r="CB51" s="40">
        <v>0</v>
      </c>
      <c r="CC51" s="40">
        <v>0</v>
      </c>
      <c r="CD51" s="40">
        <v>0</v>
      </c>
      <c r="CE51" s="40">
        <v>0</v>
      </c>
      <c r="CF51" s="40">
        <v>0</v>
      </c>
      <c r="CG51" s="40">
        <v>0</v>
      </c>
      <c r="CH51" s="40">
        <v>0</v>
      </c>
      <c r="CI51" s="40">
        <v>0</v>
      </c>
      <c r="CJ51" s="40">
        <v>0</v>
      </c>
      <c r="CK51" s="40">
        <v>0</v>
      </c>
      <c r="CL51" s="40">
        <v>0</v>
      </c>
      <c r="CM51" s="40">
        <v>0</v>
      </c>
      <c r="CN51" s="40">
        <v>0</v>
      </c>
      <c r="CO51" s="40">
        <v>0</v>
      </c>
      <c r="CP51" s="40">
        <v>0</v>
      </c>
      <c r="CQ51" s="40">
        <v>0</v>
      </c>
      <c r="CR51" s="40">
        <v>0</v>
      </c>
      <c r="CS51" s="37"/>
      <c r="CT51" s="40">
        <v>0</v>
      </c>
      <c r="CU51" s="40">
        <f t="shared" si="0"/>
        <v>0</v>
      </c>
      <c r="CV51" s="40">
        <v>0</v>
      </c>
      <c r="CW51" s="40">
        <v>0</v>
      </c>
      <c r="CX51" s="40">
        <v>0</v>
      </c>
      <c r="CY51" s="40">
        <v>0</v>
      </c>
      <c r="CZ51" s="40">
        <v>0</v>
      </c>
      <c r="DA51" s="40">
        <v>0</v>
      </c>
      <c r="DB51" s="40">
        <v>0</v>
      </c>
      <c r="DC51" s="40">
        <v>0</v>
      </c>
      <c r="DD51" s="40">
        <v>0</v>
      </c>
      <c r="DE51" s="40">
        <v>0</v>
      </c>
      <c r="DF51" s="40">
        <v>0</v>
      </c>
      <c r="DG51" s="40">
        <v>0</v>
      </c>
      <c r="DH51" s="40">
        <v>0</v>
      </c>
      <c r="DI51" s="40">
        <v>0</v>
      </c>
      <c r="DJ51" s="37"/>
      <c r="DK51" s="37"/>
      <c r="DL51" s="37"/>
      <c r="DM51" s="40">
        <v>0</v>
      </c>
      <c r="DN51" s="40">
        <v>0</v>
      </c>
      <c r="DO51" s="40">
        <v>0</v>
      </c>
      <c r="DP51" s="40">
        <v>0</v>
      </c>
      <c r="DQ51" s="40">
        <v>0</v>
      </c>
      <c r="DR51" s="40">
        <v>0</v>
      </c>
      <c r="DS51" s="40">
        <v>0</v>
      </c>
      <c r="DT51" s="40">
        <v>0</v>
      </c>
      <c r="DU51" s="40">
        <v>0</v>
      </c>
      <c r="DV51" s="40">
        <v>0</v>
      </c>
      <c r="DW51" s="40">
        <v>0</v>
      </c>
      <c r="DX51" s="40">
        <v>0</v>
      </c>
      <c r="DY51" s="40">
        <v>0</v>
      </c>
      <c r="DZ51" s="40">
        <v>0</v>
      </c>
      <c r="EA51" s="40">
        <v>0</v>
      </c>
      <c r="EB51" s="40">
        <v>0</v>
      </c>
      <c r="EC51" s="40">
        <v>0</v>
      </c>
      <c r="ED51" s="40">
        <v>0</v>
      </c>
      <c r="EE51" s="40">
        <v>0</v>
      </c>
      <c r="EF51" s="40">
        <v>0</v>
      </c>
      <c r="EG51" s="40">
        <v>0</v>
      </c>
      <c r="EH51" s="40">
        <v>0</v>
      </c>
      <c r="EI51" s="40">
        <v>0</v>
      </c>
      <c r="EJ51" s="40">
        <v>0</v>
      </c>
      <c r="EK51" s="40">
        <v>0</v>
      </c>
      <c r="EL51" s="40">
        <v>0</v>
      </c>
      <c r="EM51" s="40">
        <v>0</v>
      </c>
      <c r="EN51" s="37"/>
      <c r="EO51" s="37"/>
      <c r="EP51" s="37"/>
      <c r="EQ51" s="40">
        <v>0</v>
      </c>
      <c r="ER51" s="40">
        <v>0</v>
      </c>
      <c r="ES51" s="40">
        <v>0</v>
      </c>
      <c r="ET51" s="40">
        <v>0</v>
      </c>
      <c r="EU51" s="40">
        <v>0</v>
      </c>
      <c r="EV51" s="40">
        <v>0</v>
      </c>
      <c r="EW51" s="37"/>
      <c r="EX51" s="37"/>
      <c r="EY51" s="40">
        <v>10</v>
      </c>
      <c r="EZ51" s="40">
        <f>SUM(BL51:CE51,CV51,DN51,ER51:EV51,EX51)-EY51</f>
        <v>0</v>
      </c>
      <c r="FA51" s="40">
        <v>9.8070000000000004</v>
      </c>
      <c r="FB51" s="40" t="s">
        <v>1851</v>
      </c>
      <c r="FC51" s="42" t="s">
        <v>1852</v>
      </c>
      <c r="FD51" s="45">
        <v>1</v>
      </c>
      <c r="FE51" s="40" t="s">
        <v>1853</v>
      </c>
      <c r="FF51" s="40">
        <v>984.4</v>
      </c>
      <c r="FG51" s="40" t="s">
        <v>236</v>
      </c>
      <c r="FH51" s="37"/>
      <c r="FI51" s="37"/>
      <c r="FJ51" s="37"/>
      <c r="FK51" s="37"/>
      <c r="FL51" s="40">
        <v>0</v>
      </c>
      <c r="FM51" s="40" t="s">
        <v>234</v>
      </c>
      <c r="FN51" s="40">
        <v>1</v>
      </c>
      <c r="FO51" s="40" t="s">
        <v>236</v>
      </c>
      <c r="FP51" s="37"/>
      <c r="FQ51" s="37"/>
      <c r="FR51" s="40">
        <v>1</v>
      </c>
      <c r="FS51" s="40" t="s">
        <v>1854</v>
      </c>
      <c r="FT51" s="40">
        <v>1882</v>
      </c>
      <c r="FU51" s="40" t="s">
        <v>236</v>
      </c>
      <c r="FV51" s="37"/>
      <c r="FW51" s="37"/>
      <c r="FX51" s="40" t="s">
        <v>236</v>
      </c>
      <c r="FY51" s="37"/>
      <c r="FZ51" s="37"/>
      <c r="GA51" s="40" t="s">
        <v>236</v>
      </c>
      <c r="GB51" s="37"/>
      <c r="GC51" s="37"/>
      <c r="GD51" s="40" t="s">
        <v>236</v>
      </c>
      <c r="GE51" s="37"/>
      <c r="GF51" s="37"/>
      <c r="GG51" s="40" t="s">
        <v>236</v>
      </c>
      <c r="GH51" s="37"/>
      <c r="GI51" s="37"/>
      <c r="GJ51" s="37"/>
      <c r="GK51" s="37"/>
      <c r="GL51" s="37"/>
      <c r="GM51" s="40" t="s">
        <v>236</v>
      </c>
      <c r="GN51" s="37"/>
      <c r="GO51" s="37"/>
      <c r="GP51" s="40" t="s">
        <v>236</v>
      </c>
      <c r="GQ51" s="37"/>
      <c r="GR51" s="37"/>
      <c r="GS51" s="40" t="s">
        <v>236</v>
      </c>
      <c r="GT51" s="37"/>
      <c r="GU51" s="37"/>
      <c r="GV51" s="40" t="s">
        <v>236</v>
      </c>
      <c r="GW51" s="37"/>
      <c r="GX51" s="37"/>
      <c r="GY51" s="40">
        <v>1</v>
      </c>
      <c r="GZ51" s="40" t="s">
        <v>1010</v>
      </c>
      <c r="HA51" s="40">
        <v>17</v>
      </c>
      <c r="HB51" s="37"/>
      <c r="HC51" s="37"/>
      <c r="HD51" s="37"/>
      <c r="HE51" s="37"/>
      <c r="HF51" s="37"/>
      <c r="HG51" s="37"/>
      <c r="HH51" s="37"/>
      <c r="HI51" s="37"/>
      <c r="HJ51" s="37"/>
      <c r="HK51" s="40">
        <v>96</v>
      </c>
      <c r="HL51" s="40" t="s">
        <v>1855</v>
      </c>
      <c r="HM51" s="40">
        <v>23</v>
      </c>
      <c r="HN51" s="40">
        <v>19</v>
      </c>
      <c r="HO51" s="40">
        <v>0</v>
      </c>
      <c r="HP51" s="40">
        <v>0</v>
      </c>
      <c r="HQ51" s="40">
        <v>3</v>
      </c>
      <c r="HR51" s="40">
        <v>1</v>
      </c>
      <c r="HS51" s="40">
        <v>0</v>
      </c>
      <c r="HT51" s="40">
        <v>0</v>
      </c>
      <c r="HU51" s="40">
        <v>0</v>
      </c>
      <c r="HV51" s="40" t="s">
        <v>236</v>
      </c>
      <c r="HW51" s="37"/>
      <c r="HX51" s="37"/>
      <c r="HY51" s="42" t="s">
        <v>1856</v>
      </c>
      <c r="HZ51" s="37"/>
      <c r="IA51" s="37"/>
      <c r="IB51" s="37"/>
      <c r="IC51" s="42" t="s">
        <v>1856</v>
      </c>
      <c r="ID51" s="37"/>
      <c r="IE51" s="37"/>
      <c r="IF51" s="37"/>
      <c r="IG51" s="40" t="s">
        <v>1857</v>
      </c>
      <c r="IH51" s="40">
        <v>1</v>
      </c>
      <c r="II51" s="40">
        <v>32</v>
      </c>
      <c r="IJ51" s="40" t="s">
        <v>1858</v>
      </c>
      <c r="IK51" s="39" t="s">
        <v>1859</v>
      </c>
      <c r="IL51" s="37"/>
      <c r="IM51" s="40" t="s">
        <v>1860</v>
      </c>
      <c r="IN51" s="40" t="s">
        <v>1861</v>
      </c>
      <c r="IO51" s="40" t="s">
        <v>1862</v>
      </c>
      <c r="IP51" s="40" t="s">
        <v>1863</v>
      </c>
      <c r="IQ51" s="40" t="s">
        <v>1864</v>
      </c>
      <c r="IR51" s="43" t="s">
        <v>1865</v>
      </c>
    </row>
    <row r="52" spans="1:252" ht="123" customHeight="1" x14ac:dyDescent="0.2">
      <c r="A52" s="44" t="s">
        <v>13000</v>
      </c>
      <c r="B52" s="47" t="s">
        <v>13029</v>
      </c>
      <c r="C52" s="39" t="s">
        <v>1836</v>
      </c>
      <c r="D52" s="39" t="s">
        <v>13168</v>
      </c>
      <c r="E52" s="39" t="s">
        <v>4824</v>
      </c>
      <c r="F52" s="39" t="s">
        <v>8774</v>
      </c>
      <c r="G52" s="39" t="s">
        <v>8775</v>
      </c>
      <c r="H52" s="39" t="s">
        <v>8775</v>
      </c>
      <c r="I52" s="39">
        <v>2024</v>
      </c>
      <c r="J52" s="48">
        <v>45384</v>
      </c>
      <c r="K52" s="48">
        <v>45962</v>
      </c>
      <c r="L52" s="44"/>
      <c r="M52" s="44"/>
      <c r="N52" s="44"/>
      <c r="O52" s="44"/>
      <c r="P52" s="44"/>
      <c r="Q52" s="44"/>
      <c r="R52" s="44"/>
      <c r="S52" s="44"/>
      <c r="T52" s="44"/>
      <c r="U52" s="44"/>
      <c r="V52" s="44"/>
      <c r="W52" s="44"/>
      <c r="X52" s="39" t="s">
        <v>8776</v>
      </c>
      <c r="Y52" s="43" t="s">
        <v>8777</v>
      </c>
      <c r="Z52" s="44"/>
      <c r="AA52" s="44"/>
      <c r="AB52" s="44"/>
      <c r="AC52" s="44"/>
      <c r="AD52" s="44"/>
      <c r="AE52" s="44"/>
      <c r="AF52" s="39" t="s">
        <v>8778</v>
      </c>
      <c r="AG52" s="39" t="s">
        <v>8779</v>
      </c>
      <c r="AH52" s="39" t="s">
        <v>665</v>
      </c>
      <c r="AI52" s="39" t="s">
        <v>8779</v>
      </c>
      <c r="AJ52" s="55">
        <v>3.03</v>
      </c>
      <c r="AK52" s="49">
        <f>SUM(AO52,AR52,AT52,AV52)-AJ52</f>
        <v>0</v>
      </c>
      <c r="AL52" s="55"/>
      <c r="AM52" s="49"/>
      <c r="AN52" s="49"/>
      <c r="AO52" s="55">
        <v>0</v>
      </c>
      <c r="AP52" s="49">
        <v>0</v>
      </c>
      <c r="AQ52" s="49">
        <v>0</v>
      </c>
      <c r="AR52" s="55">
        <v>0.03</v>
      </c>
      <c r="AS52" s="49">
        <v>0.99</v>
      </c>
      <c r="AT52" s="55">
        <v>3</v>
      </c>
      <c r="AU52" s="49">
        <v>99.01</v>
      </c>
      <c r="AV52" s="55">
        <v>0</v>
      </c>
      <c r="AW52" s="49">
        <v>0</v>
      </c>
      <c r="AX52" s="55"/>
      <c r="AY52" s="49"/>
      <c r="AZ52" s="39"/>
      <c r="BA52" s="39"/>
      <c r="BB52" s="39"/>
      <c r="BC52" s="40">
        <v>1</v>
      </c>
      <c r="BD52" s="39" t="s">
        <v>8780</v>
      </c>
      <c r="BE52" s="44"/>
      <c r="BF52" s="55">
        <v>0.01</v>
      </c>
      <c r="BG52" s="55">
        <v>0.05</v>
      </c>
      <c r="BH52" s="49">
        <v>0.01</v>
      </c>
      <c r="BI52" s="39">
        <v>1</v>
      </c>
      <c r="BJ52" s="39">
        <v>1</v>
      </c>
      <c r="BK52" s="39">
        <v>1</v>
      </c>
      <c r="BL52" s="39">
        <v>0</v>
      </c>
      <c r="BM52" s="39">
        <v>0</v>
      </c>
      <c r="BN52" s="39">
        <v>0</v>
      </c>
      <c r="BO52" s="39">
        <v>0</v>
      </c>
      <c r="BP52" s="39">
        <v>0</v>
      </c>
      <c r="BQ52" s="39">
        <v>0</v>
      </c>
      <c r="BR52" s="39">
        <v>0</v>
      </c>
      <c r="BS52" s="39">
        <v>0</v>
      </c>
      <c r="BT52" s="39">
        <v>0</v>
      </c>
      <c r="BU52" s="39">
        <v>0</v>
      </c>
      <c r="BV52" s="39">
        <v>0</v>
      </c>
      <c r="BW52" s="39">
        <v>0</v>
      </c>
      <c r="BX52" s="39">
        <v>0</v>
      </c>
      <c r="BY52" s="39">
        <v>0</v>
      </c>
      <c r="BZ52" s="39">
        <v>0</v>
      </c>
      <c r="CA52" s="39">
        <v>0</v>
      </c>
      <c r="CB52" s="39">
        <v>0</v>
      </c>
      <c r="CC52" s="39">
        <v>0</v>
      </c>
      <c r="CD52" s="39">
        <v>0</v>
      </c>
      <c r="CE52" s="39">
        <v>0</v>
      </c>
      <c r="CF52" s="39">
        <v>0</v>
      </c>
      <c r="CG52" s="39">
        <v>0</v>
      </c>
      <c r="CH52" s="39">
        <v>0</v>
      </c>
      <c r="CI52" s="39">
        <v>0</v>
      </c>
      <c r="CJ52" s="39">
        <v>0</v>
      </c>
      <c r="CK52" s="39">
        <v>0</v>
      </c>
      <c r="CL52" s="39">
        <v>0</v>
      </c>
      <c r="CM52" s="39">
        <v>0</v>
      </c>
      <c r="CN52" s="39">
        <v>0</v>
      </c>
      <c r="CO52" s="39">
        <v>0</v>
      </c>
      <c r="CP52" s="39">
        <v>0</v>
      </c>
      <c r="CQ52" s="39">
        <v>0</v>
      </c>
      <c r="CR52" s="39">
        <v>0</v>
      </c>
      <c r="CS52" s="44"/>
      <c r="CT52" s="44"/>
      <c r="CU52" s="40">
        <f t="shared" si="0"/>
        <v>0</v>
      </c>
      <c r="CV52" s="39">
        <v>1</v>
      </c>
      <c r="CW52" s="39">
        <v>0</v>
      </c>
      <c r="CX52" s="39">
        <v>0</v>
      </c>
      <c r="CY52" s="39">
        <v>0</v>
      </c>
      <c r="CZ52" s="39">
        <v>0</v>
      </c>
      <c r="DA52" s="39">
        <v>0</v>
      </c>
      <c r="DB52" s="39">
        <v>0</v>
      </c>
      <c r="DC52" s="39">
        <v>1</v>
      </c>
      <c r="DD52" s="39">
        <v>0</v>
      </c>
      <c r="DE52" s="39">
        <v>0</v>
      </c>
      <c r="DF52" s="39">
        <v>0</v>
      </c>
      <c r="DG52" s="39">
        <v>0</v>
      </c>
      <c r="DH52" s="39">
        <v>0</v>
      </c>
      <c r="DI52" s="39">
        <v>0</v>
      </c>
      <c r="DJ52" s="44"/>
      <c r="DK52" s="44"/>
      <c r="DL52" s="52">
        <f>SUM(CW52:DJ52)</f>
        <v>1</v>
      </c>
      <c r="DM52" s="39">
        <v>1</v>
      </c>
      <c r="DN52" s="39">
        <v>0</v>
      </c>
      <c r="DO52" s="39">
        <v>0</v>
      </c>
      <c r="DP52" s="39">
        <v>0</v>
      </c>
      <c r="DQ52" s="39">
        <v>0</v>
      </c>
      <c r="DR52" s="39">
        <v>0</v>
      </c>
      <c r="DS52" s="39">
        <v>0</v>
      </c>
      <c r="DT52" s="39">
        <v>0</v>
      </c>
      <c r="DU52" s="39">
        <v>0</v>
      </c>
      <c r="DV52" s="39">
        <v>0</v>
      </c>
      <c r="DW52" s="39">
        <v>0</v>
      </c>
      <c r="DX52" s="39">
        <v>0</v>
      </c>
      <c r="DY52" s="39">
        <v>0</v>
      </c>
      <c r="DZ52" s="39">
        <v>0</v>
      </c>
      <c r="EA52" s="39">
        <v>0</v>
      </c>
      <c r="EB52" s="39">
        <v>0</v>
      </c>
      <c r="EC52" s="39">
        <v>0</v>
      </c>
      <c r="ED52" s="39">
        <v>0</v>
      </c>
      <c r="EE52" s="39">
        <v>0</v>
      </c>
      <c r="EF52" s="39">
        <v>0</v>
      </c>
      <c r="EG52" s="39">
        <v>0</v>
      </c>
      <c r="EH52" s="39">
        <v>0</v>
      </c>
      <c r="EI52" s="39">
        <v>0</v>
      </c>
      <c r="EJ52" s="39">
        <v>0</v>
      </c>
      <c r="EK52" s="39">
        <v>0</v>
      </c>
      <c r="EL52" s="39">
        <v>0</v>
      </c>
      <c r="EM52" s="39">
        <v>0</v>
      </c>
      <c r="EN52" s="44"/>
      <c r="EO52" s="44"/>
      <c r="EP52" s="44"/>
      <c r="EQ52" s="39">
        <v>0</v>
      </c>
      <c r="ER52" s="39">
        <v>0</v>
      </c>
      <c r="ES52" s="39">
        <v>0</v>
      </c>
      <c r="ET52" s="39">
        <v>0</v>
      </c>
      <c r="EU52" s="39">
        <v>0</v>
      </c>
      <c r="EV52" s="39">
        <v>0</v>
      </c>
      <c r="EW52" s="44"/>
      <c r="EX52" s="44"/>
      <c r="EY52" s="39">
        <v>1</v>
      </c>
      <c r="EZ52" s="39">
        <f>EY52-(SUM(BL52:CE52,CV52,DN52,ER52:EV52,EX52))</f>
        <v>0</v>
      </c>
      <c r="FA52" s="39">
        <v>0.16200000000000001</v>
      </c>
      <c r="FB52" s="39" t="s">
        <v>8781</v>
      </c>
      <c r="FC52" s="44"/>
      <c r="FD52" s="39">
        <v>0</v>
      </c>
      <c r="FE52" s="43" t="s">
        <v>8782</v>
      </c>
      <c r="FF52" s="39">
        <v>5.4119999999999999</v>
      </c>
      <c r="FG52" s="39" t="s">
        <v>236</v>
      </c>
      <c r="FH52" s="44"/>
      <c r="FI52" s="44"/>
      <c r="FJ52" s="44"/>
      <c r="FK52" s="44"/>
      <c r="FL52" s="39">
        <v>0</v>
      </c>
      <c r="FM52" s="39" t="s">
        <v>234</v>
      </c>
      <c r="FN52" s="39">
        <v>5</v>
      </c>
      <c r="FO52" s="40">
        <v>1</v>
      </c>
      <c r="FP52" s="39" t="s">
        <v>1711</v>
      </c>
      <c r="FQ52" s="39">
        <v>122</v>
      </c>
      <c r="FR52" s="40">
        <v>1</v>
      </c>
      <c r="FS52" s="39" t="s">
        <v>935</v>
      </c>
      <c r="FT52" s="39">
        <v>40</v>
      </c>
      <c r="FU52" s="39" t="s">
        <v>236</v>
      </c>
      <c r="FV52" s="44"/>
      <c r="FW52" s="44"/>
      <c r="FX52" s="39" t="s">
        <v>236</v>
      </c>
      <c r="FY52" s="44"/>
      <c r="FZ52" s="44"/>
      <c r="GA52" s="39" t="s">
        <v>236</v>
      </c>
      <c r="GB52" s="44"/>
      <c r="GC52" s="44"/>
      <c r="GD52" s="39" t="s">
        <v>236</v>
      </c>
      <c r="GE52" s="44"/>
      <c r="GF52" s="44"/>
      <c r="GG52" s="39" t="s">
        <v>236</v>
      </c>
      <c r="GH52" s="44"/>
      <c r="GI52" s="44"/>
      <c r="GJ52" s="44"/>
      <c r="GK52" s="44"/>
      <c r="GL52" s="44"/>
      <c r="GM52" s="39" t="s">
        <v>236</v>
      </c>
      <c r="GN52" s="44"/>
      <c r="GO52" s="44"/>
      <c r="GP52" s="40">
        <v>1</v>
      </c>
      <c r="GQ52" s="39" t="s">
        <v>935</v>
      </c>
      <c r="GR52" s="39">
        <v>40</v>
      </c>
      <c r="GS52" s="39" t="s">
        <v>236</v>
      </c>
      <c r="GT52" s="44"/>
      <c r="GU52" s="44"/>
      <c r="GV52" s="44"/>
      <c r="GW52" s="44"/>
      <c r="GX52" s="44"/>
      <c r="GY52" s="39" t="s">
        <v>236</v>
      </c>
      <c r="GZ52" s="44"/>
      <c r="HA52" s="44"/>
      <c r="HB52" s="39" t="s">
        <v>236</v>
      </c>
      <c r="HC52" s="44"/>
      <c r="HD52" s="44"/>
      <c r="HE52" s="39" t="s">
        <v>236</v>
      </c>
      <c r="HF52" s="44"/>
      <c r="HG52" s="44"/>
      <c r="HH52" s="44"/>
      <c r="HI52" s="44"/>
      <c r="HJ52" s="44"/>
      <c r="HK52" s="44"/>
      <c r="HL52" s="44"/>
      <c r="HM52" s="44"/>
      <c r="HN52" s="44"/>
      <c r="HO52" s="44"/>
      <c r="HP52" s="44"/>
      <c r="HQ52" s="44"/>
      <c r="HR52" s="44"/>
      <c r="HS52" s="44"/>
      <c r="HT52" s="44"/>
      <c r="HU52" s="44"/>
      <c r="HV52" s="39" t="s">
        <v>236</v>
      </c>
      <c r="HW52" s="44"/>
      <c r="HX52" s="44"/>
      <c r="HY52" s="43" t="s">
        <v>8783</v>
      </c>
      <c r="HZ52" s="44"/>
      <c r="IA52" s="44"/>
      <c r="IB52" s="44"/>
      <c r="IC52" s="39" t="s">
        <v>8784</v>
      </c>
      <c r="ID52" s="39" t="s">
        <v>8785</v>
      </c>
      <c r="IE52" s="39" t="s">
        <v>8786</v>
      </c>
      <c r="IF52" s="44"/>
      <c r="IG52" s="44"/>
      <c r="IH52" s="44"/>
      <c r="II52" s="44"/>
      <c r="IJ52" s="39" t="s">
        <v>8787</v>
      </c>
      <c r="IK52" s="39" t="s">
        <v>8788</v>
      </c>
      <c r="IL52" s="39" t="s">
        <v>8789</v>
      </c>
      <c r="IM52" s="39" t="s">
        <v>8790</v>
      </c>
      <c r="IN52" s="39" t="s">
        <v>8791</v>
      </c>
      <c r="IO52" s="39" t="s">
        <v>8792</v>
      </c>
      <c r="IP52" s="40" t="s">
        <v>8793</v>
      </c>
      <c r="IQ52" s="40" t="s">
        <v>8794</v>
      </c>
      <c r="IR52" s="43" t="s">
        <v>8795</v>
      </c>
    </row>
    <row r="53" spans="1:252" ht="90.75" customHeight="1" x14ac:dyDescent="0.2">
      <c r="A53" s="37" t="s">
        <v>13000</v>
      </c>
      <c r="B53" s="38" t="s">
        <v>13028</v>
      </c>
      <c r="C53" s="39" t="s">
        <v>4582</v>
      </c>
      <c r="D53" s="39" t="s">
        <v>13161</v>
      </c>
      <c r="E53" s="40"/>
      <c r="F53" s="40"/>
      <c r="G53" s="39" t="s">
        <v>4583</v>
      </c>
      <c r="H53" s="40" t="s">
        <v>4584</v>
      </c>
      <c r="I53" s="40">
        <v>2019</v>
      </c>
      <c r="J53" s="41">
        <v>45281</v>
      </c>
      <c r="K53" s="41">
        <v>45288</v>
      </c>
      <c r="L53" s="39" t="s">
        <v>4585</v>
      </c>
      <c r="M53" s="42" t="s">
        <v>4586</v>
      </c>
      <c r="N53" s="39" t="s">
        <v>4587</v>
      </c>
      <c r="O53" s="43" t="s">
        <v>4588</v>
      </c>
      <c r="P53" s="39" t="s">
        <v>388</v>
      </c>
      <c r="Q53" s="44"/>
      <c r="R53" s="39" t="s">
        <v>388</v>
      </c>
      <c r="S53" s="44"/>
      <c r="T53" s="39" t="s">
        <v>4589</v>
      </c>
      <c r="U53" s="37"/>
      <c r="V53" s="39" t="s">
        <v>4590</v>
      </c>
      <c r="W53" s="43" t="s">
        <v>4591</v>
      </c>
      <c r="X53" s="43"/>
      <c r="Y53" s="43"/>
      <c r="Z53" s="43"/>
      <c r="AA53" s="43"/>
      <c r="AB53" s="43"/>
      <c r="AC53" s="43"/>
      <c r="AD53" s="43"/>
      <c r="AE53" s="43"/>
      <c r="AF53" s="39" t="s">
        <v>4592</v>
      </c>
      <c r="AG53" s="39" t="s">
        <v>4593</v>
      </c>
      <c r="AH53" s="40" t="s">
        <v>235</v>
      </c>
      <c r="AI53" s="40" t="s">
        <v>4594</v>
      </c>
      <c r="AJ53" s="113">
        <v>265.51079334000002</v>
      </c>
      <c r="AK53" s="45">
        <f>AJ53-(AL53+AO53+AR53+AT53+AV53+AX53)</f>
        <v>0</v>
      </c>
      <c r="AL53" s="113">
        <v>195.64268480000001</v>
      </c>
      <c r="AM53" s="45">
        <v>73.69</v>
      </c>
      <c r="AN53" s="45">
        <v>0.6</v>
      </c>
      <c r="AO53" s="113">
        <v>37.466022340000002</v>
      </c>
      <c r="AP53" s="45">
        <v>14.11</v>
      </c>
      <c r="AQ53" s="45"/>
      <c r="AR53" s="113">
        <v>8.0586151099999999</v>
      </c>
      <c r="AS53" s="45">
        <v>3.04</v>
      </c>
      <c r="AT53" s="113">
        <v>8.1424279899999998</v>
      </c>
      <c r="AU53" s="45">
        <v>3.07</v>
      </c>
      <c r="AV53" s="113">
        <v>16.2010431</v>
      </c>
      <c r="AW53" s="45">
        <v>6.1</v>
      </c>
      <c r="AX53" s="113">
        <v>0</v>
      </c>
      <c r="AY53" s="45">
        <v>0</v>
      </c>
      <c r="AZ53" s="40" t="s">
        <v>4595</v>
      </c>
      <c r="BA53" s="40" t="s">
        <v>388</v>
      </c>
      <c r="BB53" s="40" t="s">
        <v>388</v>
      </c>
      <c r="BC53" s="40">
        <v>1</v>
      </c>
      <c r="BD53" s="40" t="s">
        <v>4596</v>
      </c>
      <c r="BE53" s="42" t="s">
        <v>4597</v>
      </c>
      <c r="BF53" s="113">
        <v>8.0586151099999999</v>
      </c>
      <c r="BG53" s="113">
        <v>400</v>
      </c>
      <c r="BH53" s="45">
        <v>0.6</v>
      </c>
      <c r="BI53" s="40">
        <v>339</v>
      </c>
      <c r="BJ53" s="40">
        <v>301</v>
      </c>
      <c r="BK53" s="40">
        <v>245</v>
      </c>
      <c r="BL53" s="40">
        <v>0</v>
      </c>
      <c r="BM53" s="40">
        <v>78</v>
      </c>
      <c r="BN53" s="40">
        <v>10</v>
      </c>
      <c r="BO53" s="40">
        <v>0</v>
      </c>
      <c r="BP53" s="40">
        <v>0</v>
      </c>
      <c r="BQ53" s="40">
        <v>14</v>
      </c>
      <c r="BR53" s="40">
        <v>0</v>
      </c>
      <c r="BS53" s="40">
        <v>0</v>
      </c>
      <c r="BT53" s="40">
        <v>38</v>
      </c>
      <c r="BU53" s="40">
        <v>46</v>
      </c>
      <c r="BV53" s="40">
        <v>49</v>
      </c>
      <c r="BW53" s="40">
        <v>10</v>
      </c>
      <c r="BX53" s="40">
        <v>0</v>
      </c>
      <c r="BY53" s="40">
        <v>0</v>
      </c>
      <c r="BZ53" s="40">
        <v>0</v>
      </c>
      <c r="CA53" s="40">
        <v>0</v>
      </c>
      <c r="CB53" s="40">
        <v>0</v>
      </c>
      <c r="CC53" s="40">
        <v>0</v>
      </c>
      <c r="CD53" s="40">
        <v>0</v>
      </c>
      <c r="CE53" s="40">
        <v>0</v>
      </c>
      <c r="CF53" s="40">
        <v>0</v>
      </c>
      <c r="CG53" s="40">
        <v>0</v>
      </c>
      <c r="CH53" s="40">
        <v>0</v>
      </c>
      <c r="CI53" s="40">
        <v>0</v>
      </c>
      <c r="CJ53" s="40">
        <v>0</v>
      </c>
      <c r="CK53" s="40">
        <v>0</v>
      </c>
      <c r="CL53" s="40">
        <v>0</v>
      </c>
      <c r="CM53" s="40">
        <v>0</v>
      </c>
      <c r="CN53" s="40">
        <v>0</v>
      </c>
      <c r="CO53" s="40">
        <v>0</v>
      </c>
      <c r="CP53" s="40">
        <v>0</v>
      </c>
      <c r="CQ53" s="40">
        <v>0</v>
      </c>
      <c r="CR53" s="40">
        <v>0</v>
      </c>
      <c r="CS53" s="37"/>
      <c r="CT53" s="40">
        <v>0</v>
      </c>
      <c r="CU53" s="40">
        <f t="shared" si="0"/>
        <v>0</v>
      </c>
      <c r="CV53" s="40">
        <v>0</v>
      </c>
      <c r="CW53" s="40">
        <v>0</v>
      </c>
      <c r="CX53" s="40">
        <v>0</v>
      </c>
      <c r="CY53" s="40">
        <v>0</v>
      </c>
      <c r="CZ53" s="40">
        <v>0</v>
      </c>
      <c r="DA53" s="40">
        <v>0</v>
      </c>
      <c r="DB53" s="40">
        <v>0</v>
      </c>
      <c r="DC53" s="40">
        <v>0</v>
      </c>
      <c r="DD53" s="40">
        <v>0</v>
      </c>
      <c r="DE53" s="40">
        <v>0</v>
      </c>
      <c r="DF53" s="40">
        <v>0</v>
      </c>
      <c r="DG53" s="40">
        <v>0</v>
      </c>
      <c r="DH53" s="40">
        <v>0</v>
      </c>
      <c r="DI53" s="40">
        <v>0</v>
      </c>
      <c r="DJ53" s="37"/>
      <c r="DK53" s="37"/>
      <c r="DL53" s="37"/>
      <c r="DM53" s="40">
        <v>0</v>
      </c>
      <c r="DN53" s="40">
        <v>0</v>
      </c>
      <c r="DO53" s="40">
        <v>0</v>
      </c>
      <c r="DP53" s="40">
        <v>0</v>
      </c>
      <c r="DQ53" s="40">
        <v>0</v>
      </c>
      <c r="DR53" s="40">
        <v>0</v>
      </c>
      <c r="DS53" s="40">
        <v>0</v>
      </c>
      <c r="DT53" s="40">
        <v>0</v>
      </c>
      <c r="DU53" s="40">
        <v>0</v>
      </c>
      <c r="DV53" s="40">
        <v>0</v>
      </c>
      <c r="DW53" s="40">
        <v>0</v>
      </c>
      <c r="DX53" s="40">
        <v>0</v>
      </c>
      <c r="DY53" s="40">
        <v>0</v>
      </c>
      <c r="DZ53" s="40">
        <v>0</v>
      </c>
      <c r="EA53" s="40">
        <v>0</v>
      </c>
      <c r="EB53" s="40">
        <v>0</v>
      </c>
      <c r="EC53" s="40">
        <v>0</v>
      </c>
      <c r="ED53" s="40">
        <v>0</v>
      </c>
      <c r="EE53" s="40">
        <v>0</v>
      </c>
      <c r="EF53" s="40">
        <v>0</v>
      </c>
      <c r="EG53" s="40">
        <v>0</v>
      </c>
      <c r="EH53" s="40">
        <v>0</v>
      </c>
      <c r="EI53" s="40">
        <v>0</v>
      </c>
      <c r="EJ53" s="40">
        <v>0</v>
      </c>
      <c r="EK53" s="40">
        <v>0</v>
      </c>
      <c r="EL53" s="40">
        <v>0</v>
      </c>
      <c r="EM53" s="40">
        <v>0</v>
      </c>
      <c r="EN53" s="37"/>
      <c r="EO53" s="40">
        <v>0</v>
      </c>
      <c r="EP53" s="40"/>
      <c r="EQ53" s="40">
        <v>0</v>
      </c>
      <c r="ER53" s="40">
        <v>0</v>
      </c>
      <c r="ES53" s="40">
        <v>0</v>
      </c>
      <c r="ET53" s="40">
        <v>0</v>
      </c>
      <c r="EU53" s="40">
        <v>0</v>
      </c>
      <c r="EV53" s="40">
        <v>0</v>
      </c>
      <c r="EW53" s="37"/>
      <c r="EX53" s="37"/>
      <c r="EY53" s="40">
        <v>245</v>
      </c>
      <c r="EZ53" s="40">
        <f>SUM(BL53:CE53,CV53,DN53,ER53:EV53,EX53)-EY53</f>
        <v>0</v>
      </c>
      <c r="FA53" s="40">
        <v>53.197000000000003</v>
      </c>
      <c r="FB53" s="40" t="s">
        <v>4598</v>
      </c>
      <c r="FC53" s="37"/>
      <c r="FD53" s="45">
        <v>5.82</v>
      </c>
      <c r="FE53" s="42" t="s">
        <v>4599</v>
      </c>
      <c r="FF53" s="40">
        <v>914.72500000000002</v>
      </c>
      <c r="FG53" s="40" t="s">
        <v>236</v>
      </c>
      <c r="FH53" s="37"/>
      <c r="FI53" s="37"/>
      <c r="FJ53" s="37"/>
      <c r="FK53" s="37"/>
      <c r="FL53" s="40">
        <v>81</v>
      </c>
      <c r="FM53" s="40" t="s">
        <v>4600</v>
      </c>
      <c r="FN53" s="40">
        <v>3</v>
      </c>
      <c r="FO53" s="40" t="s">
        <v>236</v>
      </c>
      <c r="FP53" s="37"/>
      <c r="FQ53" s="37"/>
      <c r="FR53" s="40">
        <v>1</v>
      </c>
      <c r="FS53" s="40" t="s">
        <v>441</v>
      </c>
      <c r="FT53" s="40">
        <v>44289</v>
      </c>
      <c r="FU53" s="40" t="s">
        <v>243</v>
      </c>
      <c r="FV53" s="40" t="s">
        <v>441</v>
      </c>
      <c r="FW53" s="40">
        <v>13278</v>
      </c>
      <c r="FX53" s="40" t="s">
        <v>236</v>
      </c>
      <c r="FY53" s="37"/>
      <c r="FZ53" s="37"/>
      <c r="GA53" s="40" t="s">
        <v>236</v>
      </c>
      <c r="GB53" s="37"/>
      <c r="GC53" s="37"/>
      <c r="GD53" s="40" t="s">
        <v>236</v>
      </c>
      <c r="GE53" s="37"/>
      <c r="GF53" s="37"/>
      <c r="GG53" s="40" t="s">
        <v>236</v>
      </c>
      <c r="GH53" s="37"/>
      <c r="GI53" s="37"/>
      <c r="GJ53" s="37"/>
      <c r="GK53" s="37"/>
      <c r="GL53" s="37"/>
      <c r="GM53" s="40" t="s">
        <v>236</v>
      </c>
      <c r="GN53" s="37"/>
      <c r="GO53" s="37"/>
      <c r="GP53" s="40" t="s">
        <v>236</v>
      </c>
      <c r="GQ53" s="37"/>
      <c r="GR53" s="37"/>
      <c r="GS53" s="40" t="s">
        <v>236</v>
      </c>
      <c r="GT53" s="37"/>
      <c r="GU53" s="37"/>
      <c r="GV53" s="40" t="s">
        <v>236</v>
      </c>
      <c r="GW53" s="37"/>
      <c r="GX53" s="37"/>
      <c r="GY53" s="40">
        <v>1</v>
      </c>
      <c r="GZ53" s="40" t="s">
        <v>441</v>
      </c>
      <c r="HA53" s="40">
        <v>7</v>
      </c>
      <c r="HB53" s="40" t="s">
        <v>236</v>
      </c>
      <c r="HC53" s="37"/>
      <c r="HD53" s="37"/>
      <c r="HE53" s="37"/>
      <c r="HF53" s="37"/>
      <c r="HG53" s="37"/>
      <c r="HH53" s="37"/>
      <c r="HI53" s="37"/>
      <c r="HJ53" s="37"/>
      <c r="HK53" s="40">
        <v>85.3</v>
      </c>
      <c r="HL53" s="40" t="s">
        <v>4601</v>
      </c>
      <c r="HM53" s="40">
        <v>81</v>
      </c>
      <c r="HN53" s="40">
        <v>0</v>
      </c>
      <c r="HO53" s="40">
        <v>21</v>
      </c>
      <c r="HP53" s="40">
        <v>54</v>
      </c>
      <c r="HQ53" s="40">
        <v>0</v>
      </c>
      <c r="HR53" s="40">
        <v>6</v>
      </c>
      <c r="HS53" s="40">
        <v>0</v>
      </c>
      <c r="HT53" s="40">
        <v>0</v>
      </c>
      <c r="HU53" s="40">
        <v>0</v>
      </c>
      <c r="HV53" s="40" t="s">
        <v>236</v>
      </c>
      <c r="HW53" s="37"/>
      <c r="HX53" s="40" t="s">
        <v>388</v>
      </c>
      <c r="HY53" s="42" t="s">
        <v>4602</v>
      </c>
      <c r="HZ53" s="40" t="s">
        <v>4603</v>
      </c>
      <c r="IA53" s="37"/>
      <c r="IB53" s="37"/>
      <c r="IC53" s="40" t="s">
        <v>4604</v>
      </c>
      <c r="ID53" s="37"/>
      <c r="IE53" s="40" t="s">
        <v>4605</v>
      </c>
      <c r="IF53" s="37"/>
      <c r="IG53" s="40" t="s">
        <v>4606</v>
      </c>
      <c r="IH53" s="40">
        <v>1</v>
      </c>
      <c r="II53" s="40">
        <v>143</v>
      </c>
      <c r="IJ53" s="40" t="s">
        <v>4581</v>
      </c>
      <c r="IK53" s="39" t="s">
        <v>4607</v>
      </c>
      <c r="IL53" s="40" t="s">
        <v>4608</v>
      </c>
      <c r="IM53" s="40" t="s">
        <v>4609</v>
      </c>
      <c r="IN53" s="40" t="s">
        <v>4610</v>
      </c>
      <c r="IO53" s="40" t="s">
        <v>4611</v>
      </c>
      <c r="IP53" s="40" t="s">
        <v>4612</v>
      </c>
      <c r="IQ53" s="40" t="s">
        <v>4613</v>
      </c>
      <c r="IR53" s="44"/>
    </row>
    <row r="54" spans="1:252" ht="97.5" customHeight="1" x14ac:dyDescent="0.2">
      <c r="A54" s="37" t="s">
        <v>13000</v>
      </c>
      <c r="B54" s="38" t="s">
        <v>13028</v>
      </c>
      <c r="C54" s="39" t="s">
        <v>2475</v>
      </c>
      <c r="D54" s="39" t="s">
        <v>13167</v>
      </c>
      <c r="E54" s="40"/>
      <c r="F54" s="40"/>
      <c r="G54" s="39" t="s">
        <v>2476</v>
      </c>
      <c r="H54" s="40" t="s">
        <v>2477</v>
      </c>
      <c r="I54" s="40">
        <v>2011</v>
      </c>
      <c r="J54" s="41">
        <v>45231</v>
      </c>
      <c r="K54" s="41">
        <v>45657</v>
      </c>
      <c r="L54" s="39" t="s">
        <v>2478</v>
      </c>
      <c r="M54" s="37"/>
      <c r="N54" s="39" t="s">
        <v>2479</v>
      </c>
      <c r="O54" s="44"/>
      <c r="P54" s="44"/>
      <c r="Q54" s="44"/>
      <c r="R54" s="44"/>
      <c r="S54" s="44"/>
      <c r="T54" s="44"/>
      <c r="U54" s="37"/>
      <c r="V54" s="39" t="s">
        <v>2480</v>
      </c>
      <c r="W54" s="44"/>
      <c r="X54" s="44"/>
      <c r="Y54" s="44"/>
      <c r="Z54" s="44"/>
      <c r="AA54" s="44"/>
      <c r="AB54" s="44"/>
      <c r="AC54" s="44"/>
      <c r="AD54" s="44"/>
      <c r="AE54" s="44"/>
      <c r="AF54" s="39" t="s">
        <v>2481</v>
      </c>
      <c r="AG54" s="39" t="s">
        <v>2481</v>
      </c>
      <c r="AH54" s="40" t="s">
        <v>235</v>
      </c>
      <c r="AI54" s="40" t="s">
        <v>2482</v>
      </c>
      <c r="AJ54" s="113">
        <v>950.26700000000005</v>
      </c>
      <c r="AK54" s="45">
        <f>AJ54-(AL54+AO54+AR54+AT54+AV54+AX54)</f>
        <v>0</v>
      </c>
      <c r="AL54" s="113">
        <v>850</v>
      </c>
      <c r="AM54" s="45">
        <v>89.45</v>
      </c>
      <c r="AN54" s="45">
        <v>0.27</v>
      </c>
      <c r="AO54" s="113">
        <v>100.267</v>
      </c>
      <c r="AP54" s="45">
        <v>10.55</v>
      </c>
      <c r="AQ54" s="45"/>
      <c r="AR54" s="113">
        <v>0</v>
      </c>
      <c r="AS54" s="45">
        <v>0</v>
      </c>
      <c r="AT54" s="113">
        <v>0</v>
      </c>
      <c r="AU54" s="45">
        <v>0</v>
      </c>
      <c r="AV54" s="113">
        <v>0</v>
      </c>
      <c r="AW54" s="45">
        <v>0</v>
      </c>
      <c r="AX54" s="113">
        <v>0</v>
      </c>
      <c r="AY54" s="45">
        <v>0</v>
      </c>
      <c r="AZ54" s="40" t="s">
        <v>234</v>
      </c>
      <c r="BA54" s="40" t="s">
        <v>234</v>
      </c>
      <c r="BB54" s="40" t="s">
        <v>234</v>
      </c>
      <c r="BC54" s="40" t="s">
        <v>236</v>
      </c>
      <c r="BD54" s="37"/>
      <c r="BE54" s="37"/>
      <c r="BF54" s="121"/>
      <c r="BG54" s="113">
        <v>861.851</v>
      </c>
      <c r="BH54" s="45">
        <v>0.23</v>
      </c>
      <c r="BI54" s="40">
        <v>1342</v>
      </c>
      <c r="BJ54" s="40">
        <v>1106</v>
      </c>
      <c r="BK54" s="40">
        <v>1106</v>
      </c>
      <c r="BL54" s="40">
        <v>97</v>
      </c>
      <c r="BM54" s="40">
        <v>77</v>
      </c>
      <c r="BN54" s="40">
        <v>63</v>
      </c>
      <c r="BO54" s="40">
        <v>40</v>
      </c>
      <c r="BP54" s="37"/>
      <c r="BQ54" s="40">
        <v>34</v>
      </c>
      <c r="BR54" s="40">
        <v>103</v>
      </c>
      <c r="BS54" s="40">
        <v>274</v>
      </c>
      <c r="BT54" s="40">
        <v>48</v>
      </c>
      <c r="BU54" s="37"/>
      <c r="BV54" s="40">
        <v>91</v>
      </c>
      <c r="BW54" s="40">
        <v>122</v>
      </c>
      <c r="BX54" s="40">
        <v>40</v>
      </c>
      <c r="BY54" s="37"/>
      <c r="BZ54" s="37"/>
      <c r="CA54" s="37"/>
      <c r="CB54" s="37"/>
      <c r="CC54" s="40">
        <v>63</v>
      </c>
      <c r="CD54" s="37"/>
      <c r="CE54" s="40">
        <v>0</v>
      </c>
      <c r="CF54" s="37"/>
      <c r="CG54" s="37"/>
      <c r="CH54" s="37"/>
      <c r="CI54" s="37"/>
      <c r="CJ54" s="37"/>
      <c r="CK54" s="37"/>
      <c r="CL54" s="37"/>
      <c r="CM54" s="37"/>
      <c r="CN54" s="37"/>
      <c r="CO54" s="37"/>
      <c r="CP54" s="37"/>
      <c r="CQ54" s="37"/>
      <c r="CR54" s="37"/>
      <c r="CS54" s="37"/>
      <c r="CT54" s="37"/>
      <c r="CU54" s="40">
        <f t="shared" si="0"/>
        <v>0</v>
      </c>
      <c r="CV54" s="40">
        <v>0</v>
      </c>
      <c r="CW54" s="37"/>
      <c r="CX54" s="37"/>
      <c r="CY54" s="37"/>
      <c r="CZ54" s="37"/>
      <c r="DA54" s="37"/>
      <c r="DB54" s="37"/>
      <c r="DC54" s="37"/>
      <c r="DD54" s="37"/>
      <c r="DE54" s="37"/>
      <c r="DF54" s="37"/>
      <c r="DG54" s="37"/>
      <c r="DH54" s="37"/>
      <c r="DI54" s="37"/>
      <c r="DJ54" s="37"/>
      <c r="DK54" s="37"/>
      <c r="DL54" s="37"/>
      <c r="DM54" s="40">
        <v>0</v>
      </c>
      <c r="DN54" s="40">
        <v>0</v>
      </c>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40">
        <v>0</v>
      </c>
      <c r="ER54" s="37"/>
      <c r="ES54" s="37"/>
      <c r="ET54" s="37"/>
      <c r="EU54" s="37"/>
      <c r="EV54" s="37"/>
      <c r="EW54" s="40" t="s">
        <v>2483</v>
      </c>
      <c r="EX54" s="40">
        <v>54</v>
      </c>
      <c r="EY54" s="40">
        <v>1106</v>
      </c>
      <c r="EZ54" s="40">
        <f>SUM(BL54:CE54,CV54,DN54,ER54:EV54,EX54)-EY54</f>
        <v>0</v>
      </c>
      <c r="FA54" s="40">
        <v>1593.52</v>
      </c>
      <c r="FB54" s="40" t="s">
        <v>2484</v>
      </c>
      <c r="FC54" s="37"/>
      <c r="FD54" s="45">
        <v>68.37</v>
      </c>
      <c r="FE54" s="42" t="s">
        <v>2486</v>
      </c>
      <c r="FF54" s="40">
        <v>2330.5369999999998</v>
      </c>
      <c r="FG54" s="40" t="s">
        <v>243</v>
      </c>
      <c r="FH54" s="40" t="s">
        <v>2487</v>
      </c>
      <c r="FI54" s="40" t="s">
        <v>2488</v>
      </c>
      <c r="FJ54" s="40" t="s">
        <v>2489</v>
      </c>
      <c r="FK54" s="40">
        <v>25</v>
      </c>
      <c r="FL54" s="40">
        <v>0</v>
      </c>
      <c r="FM54" s="40" t="s">
        <v>234</v>
      </c>
      <c r="FN54" s="40">
        <v>5</v>
      </c>
      <c r="FO54" s="40" t="s">
        <v>236</v>
      </c>
      <c r="FP54" s="37"/>
      <c r="FQ54" s="37"/>
      <c r="FR54" s="40">
        <v>1</v>
      </c>
      <c r="FS54" s="40" t="s">
        <v>234</v>
      </c>
      <c r="FT54" s="40">
        <v>3863</v>
      </c>
      <c r="FU54" s="40" t="s">
        <v>236</v>
      </c>
      <c r="FV54" s="37"/>
      <c r="FW54" s="37"/>
      <c r="FX54" s="40" t="s">
        <v>236</v>
      </c>
      <c r="FY54" s="37"/>
      <c r="FZ54" s="37"/>
      <c r="GA54" s="40">
        <v>1</v>
      </c>
      <c r="GB54" s="40" t="s">
        <v>234</v>
      </c>
      <c r="GC54" s="40">
        <v>513</v>
      </c>
      <c r="GD54" s="40">
        <v>1</v>
      </c>
      <c r="GE54" s="40" t="s">
        <v>234</v>
      </c>
      <c r="GF54" s="40">
        <v>320</v>
      </c>
      <c r="GG54" s="40">
        <v>1</v>
      </c>
      <c r="GH54" s="40" t="s">
        <v>234</v>
      </c>
      <c r="GI54" s="40">
        <v>1832</v>
      </c>
      <c r="GJ54" s="40" t="s">
        <v>234</v>
      </c>
      <c r="GK54" s="40" t="s">
        <v>234</v>
      </c>
      <c r="GL54" s="40">
        <v>0</v>
      </c>
      <c r="GM54" s="40">
        <v>1</v>
      </c>
      <c r="GN54" s="40" t="s">
        <v>234</v>
      </c>
      <c r="GO54" s="40">
        <v>35692</v>
      </c>
      <c r="GP54" s="40">
        <v>1</v>
      </c>
      <c r="GQ54" s="40" t="s">
        <v>757</v>
      </c>
      <c r="GR54" s="40">
        <v>46582</v>
      </c>
      <c r="GS54" s="40" t="s">
        <v>236</v>
      </c>
      <c r="GT54" s="37"/>
      <c r="GU54" s="37"/>
      <c r="GV54" s="40" t="s">
        <v>236</v>
      </c>
      <c r="GW54" s="37"/>
      <c r="GX54" s="37"/>
      <c r="GY54" s="40" t="s">
        <v>236</v>
      </c>
      <c r="GZ54" s="37"/>
      <c r="HA54" s="37"/>
      <c r="HB54" s="40" t="s">
        <v>236</v>
      </c>
      <c r="HC54" s="37"/>
      <c r="HD54" s="37"/>
      <c r="HE54" s="40" t="s">
        <v>234</v>
      </c>
      <c r="HF54" s="40" t="s">
        <v>234</v>
      </c>
      <c r="HG54" s="40">
        <v>0</v>
      </c>
      <c r="HH54" s="40"/>
      <c r="HI54" s="40"/>
      <c r="HJ54" s="40"/>
      <c r="HK54" s="40">
        <v>99.6</v>
      </c>
      <c r="HL54" s="40" t="s">
        <v>2490</v>
      </c>
      <c r="HM54" s="40">
        <v>450</v>
      </c>
      <c r="HN54" s="40">
        <v>32</v>
      </c>
      <c r="HO54" s="40">
        <v>55</v>
      </c>
      <c r="HP54" s="40">
        <v>353</v>
      </c>
      <c r="HQ54" s="40">
        <v>0</v>
      </c>
      <c r="HR54" s="40">
        <v>10</v>
      </c>
      <c r="HS54" s="40">
        <v>0</v>
      </c>
      <c r="HT54" s="40">
        <v>0</v>
      </c>
      <c r="HU54" s="40">
        <v>0</v>
      </c>
      <c r="HV54" s="40" t="s">
        <v>236</v>
      </c>
      <c r="HW54" s="37"/>
      <c r="HX54" s="37"/>
      <c r="HY54" s="42" t="s">
        <v>2491</v>
      </c>
      <c r="HZ54" s="40" t="s">
        <v>2492</v>
      </c>
      <c r="IA54" s="37"/>
      <c r="IB54" s="37"/>
      <c r="IC54" s="40" t="s">
        <v>2493</v>
      </c>
      <c r="ID54" s="37"/>
      <c r="IE54" s="37"/>
      <c r="IF54" s="37"/>
      <c r="IG54" s="40" t="s">
        <v>2494</v>
      </c>
      <c r="IH54" s="40">
        <v>3</v>
      </c>
      <c r="II54" s="40">
        <v>458</v>
      </c>
      <c r="IJ54" s="40" t="s">
        <v>2495</v>
      </c>
      <c r="IK54" s="39" t="s">
        <v>2496</v>
      </c>
      <c r="IL54" s="40" t="s">
        <v>2497</v>
      </c>
      <c r="IM54" s="40" t="s">
        <v>2498</v>
      </c>
      <c r="IN54" s="40" t="s">
        <v>2499</v>
      </c>
      <c r="IO54" s="40" t="s">
        <v>2500</v>
      </c>
      <c r="IP54" s="40" t="s">
        <v>2501</v>
      </c>
      <c r="IQ54" s="40" t="s">
        <v>2502</v>
      </c>
      <c r="IR54" s="43" t="s">
        <v>2503</v>
      </c>
    </row>
    <row r="55" spans="1:252" ht="54.75" customHeight="1" x14ac:dyDescent="0.2">
      <c r="A55" s="37" t="s">
        <v>13000</v>
      </c>
      <c r="B55" s="38" t="s">
        <v>13028</v>
      </c>
      <c r="C55" s="39" t="s">
        <v>2475</v>
      </c>
      <c r="D55" s="39" t="s">
        <v>13167</v>
      </c>
      <c r="E55" s="40"/>
      <c r="F55" s="40"/>
      <c r="G55" s="39" t="s">
        <v>2639</v>
      </c>
      <c r="H55" s="40" t="s">
        <v>2640</v>
      </c>
      <c r="I55" s="40">
        <v>2023</v>
      </c>
      <c r="J55" s="41">
        <v>45139</v>
      </c>
      <c r="K55" s="41">
        <v>45657</v>
      </c>
      <c r="L55" s="39" t="s">
        <v>2641</v>
      </c>
      <c r="M55" s="37"/>
      <c r="N55" s="44"/>
      <c r="O55" s="44"/>
      <c r="P55" s="44"/>
      <c r="Q55" s="44"/>
      <c r="R55" s="39" t="s">
        <v>2642</v>
      </c>
      <c r="S55" s="43" t="s">
        <v>2643</v>
      </c>
      <c r="T55" s="44"/>
      <c r="U55" s="37"/>
      <c r="V55" s="39" t="s">
        <v>2644</v>
      </c>
      <c r="W55" s="44"/>
      <c r="X55" s="44"/>
      <c r="Y55" s="44"/>
      <c r="Z55" s="44"/>
      <c r="AA55" s="44"/>
      <c r="AB55" s="44"/>
      <c r="AC55" s="44"/>
      <c r="AD55" s="44"/>
      <c r="AE55" s="44"/>
      <c r="AF55" s="39" t="s">
        <v>2481</v>
      </c>
      <c r="AG55" s="39" t="s">
        <v>2481</v>
      </c>
      <c r="AH55" s="40" t="s">
        <v>235</v>
      </c>
      <c r="AI55" s="40" t="s">
        <v>2482</v>
      </c>
      <c r="AJ55" s="113">
        <v>1007.501</v>
      </c>
      <c r="AK55" s="45">
        <f>AJ55-(AL55+AO55+AR55+AT55+AV55+AX55)</f>
        <v>0</v>
      </c>
      <c r="AL55" s="113">
        <v>868.05799999999999</v>
      </c>
      <c r="AM55" s="45">
        <v>86.16</v>
      </c>
      <c r="AN55" s="45">
        <v>0.27</v>
      </c>
      <c r="AO55" s="113">
        <v>23.971</v>
      </c>
      <c r="AP55" s="45">
        <v>2.38</v>
      </c>
      <c r="AQ55" s="45"/>
      <c r="AR55" s="113">
        <v>0</v>
      </c>
      <c r="AS55" s="45">
        <v>0</v>
      </c>
      <c r="AT55" s="113">
        <v>0</v>
      </c>
      <c r="AU55" s="45">
        <v>0</v>
      </c>
      <c r="AV55" s="113">
        <v>115.47199999999999</v>
      </c>
      <c r="AW55" s="45">
        <v>11.46</v>
      </c>
      <c r="AX55" s="113">
        <v>0</v>
      </c>
      <c r="AY55" s="45">
        <v>0</v>
      </c>
      <c r="AZ55" s="40" t="s">
        <v>234</v>
      </c>
      <c r="BA55" s="40" t="s">
        <v>234</v>
      </c>
      <c r="BB55" s="40" t="s">
        <v>234</v>
      </c>
      <c r="BC55" s="40">
        <v>1</v>
      </c>
      <c r="BD55" s="40" t="s">
        <v>2645</v>
      </c>
      <c r="BE55" s="42" t="s">
        <v>2646</v>
      </c>
      <c r="BF55" s="113">
        <v>0</v>
      </c>
      <c r="BG55" s="113">
        <v>1033.068</v>
      </c>
      <c r="BH55" s="45">
        <v>0.28000000000000003</v>
      </c>
      <c r="BI55" s="40">
        <v>683</v>
      </c>
      <c r="BJ55" s="40">
        <v>683</v>
      </c>
      <c r="BK55" s="40">
        <v>599</v>
      </c>
      <c r="BL55" s="40">
        <v>3</v>
      </c>
      <c r="BM55" s="40">
        <v>86</v>
      </c>
      <c r="BN55" s="40">
        <v>12</v>
      </c>
      <c r="BO55" s="37"/>
      <c r="BP55" s="37"/>
      <c r="BQ55" s="40">
        <v>15</v>
      </c>
      <c r="BR55" s="40">
        <v>86</v>
      </c>
      <c r="BS55" s="40">
        <v>87</v>
      </c>
      <c r="BT55" s="40">
        <v>101</v>
      </c>
      <c r="BU55" s="40">
        <v>9</v>
      </c>
      <c r="BV55" s="40">
        <v>33</v>
      </c>
      <c r="BW55" s="40">
        <v>123</v>
      </c>
      <c r="BX55" s="37"/>
      <c r="BY55" s="37"/>
      <c r="BZ55" s="40">
        <v>29</v>
      </c>
      <c r="CA55" s="37"/>
      <c r="CB55" s="37"/>
      <c r="CC55" s="37"/>
      <c r="CD55" s="40">
        <v>2</v>
      </c>
      <c r="CE55" s="40">
        <v>0</v>
      </c>
      <c r="CF55" s="37"/>
      <c r="CG55" s="37"/>
      <c r="CH55" s="37"/>
      <c r="CI55" s="37"/>
      <c r="CJ55" s="40">
        <v>0</v>
      </c>
      <c r="CK55" s="40">
        <v>0</v>
      </c>
      <c r="CL55" s="37"/>
      <c r="CM55" s="37"/>
      <c r="CN55" s="37"/>
      <c r="CO55" s="37"/>
      <c r="CP55" s="37"/>
      <c r="CQ55" s="37"/>
      <c r="CR55" s="37"/>
      <c r="CS55" s="37"/>
      <c r="CT55" s="37"/>
      <c r="CU55" s="40">
        <f t="shared" si="0"/>
        <v>0</v>
      </c>
      <c r="CV55" s="40">
        <v>0</v>
      </c>
      <c r="CW55" s="37"/>
      <c r="CX55" s="37"/>
      <c r="CY55" s="37"/>
      <c r="CZ55" s="37"/>
      <c r="DA55" s="37"/>
      <c r="DB55" s="37"/>
      <c r="DC55" s="37"/>
      <c r="DD55" s="37"/>
      <c r="DE55" s="37"/>
      <c r="DF55" s="37"/>
      <c r="DG55" s="37"/>
      <c r="DH55" s="37"/>
      <c r="DI55" s="37"/>
      <c r="DJ55" s="37"/>
      <c r="DK55" s="37"/>
      <c r="DL55" s="37"/>
      <c r="DM55" s="40">
        <v>0</v>
      </c>
      <c r="DN55" s="40">
        <v>0</v>
      </c>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40">
        <v>0</v>
      </c>
      <c r="ER55" s="37"/>
      <c r="ES55" s="37"/>
      <c r="ET55" s="40">
        <v>4</v>
      </c>
      <c r="EU55" s="37"/>
      <c r="EV55" s="37"/>
      <c r="EW55" s="40" t="s">
        <v>2647</v>
      </c>
      <c r="EX55" s="40">
        <v>9</v>
      </c>
      <c r="EY55" s="40">
        <v>599</v>
      </c>
      <c r="EZ55" s="40">
        <f>SUM(BL55:CE55,CV55,DN55,ER55:EV55,EX55)-EY55</f>
        <v>0</v>
      </c>
      <c r="FA55" s="40">
        <v>1936.326</v>
      </c>
      <c r="FB55" s="40" t="s">
        <v>234</v>
      </c>
      <c r="FC55" s="37"/>
      <c r="FD55" s="45">
        <v>83.09</v>
      </c>
      <c r="FE55" s="42" t="s">
        <v>2486</v>
      </c>
      <c r="FF55" s="40">
        <v>2330.5369999999998</v>
      </c>
      <c r="FG55" s="40" t="s">
        <v>243</v>
      </c>
      <c r="FH55" s="40" t="s">
        <v>2649</v>
      </c>
      <c r="FI55" s="42" t="s">
        <v>2650</v>
      </c>
      <c r="FJ55" s="40" t="s">
        <v>2489</v>
      </c>
      <c r="FK55" s="40">
        <v>14</v>
      </c>
      <c r="FL55" s="40">
        <v>0</v>
      </c>
      <c r="FM55" s="40" t="s">
        <v>234</v>
      </c>
      <c r="FN55" s="40">
        <v>5</v>
      </c>
      <c r="FO55" s="40">
        <v>1</v>
      </c>
      <c r="FP55" s="40" t="s">
        <v>234</v>
      </c>
      <c r="FQ55" s="40">
        <v>1232</v>
      </c>
      <c r="FR55" s="40">
        <v>1</v>
      </c>
      <c r="FS55" s="40" t="s">
        <v>234</v>
      </c>
      <c r="FT55" s="40">
        <v>4236</v>
      </c>
      <c r="FU55" s="40" t="s">
        <v>243</v>
      </c>
      <c r="FV55" s="40" t="s">
        <v>234</v>
      </c>
      <c r="FW55" s="40">
        <v>26</v>
      </c>
      <c r="FX55" s="40" t="s">
        <v>243</v>
      </c>
      <c r="FY55" s="40" t="s">
        <v>234</v>
      </c>
      <c r="FZ55" s="40">
        <v>9</v>
      </c>
      <c r="GA55" s="40">
        <v>1</v>
      </c>
      <c r="GB55" s="40" t="s">
        <v>234</v>
      </c>
      <c r="GC55" s="40">
        <v>115</v>
      </c>
      <c r="GD55" s="40">
        <v>1</v>
      </c>
      <c r="GE55" s="40" t="s">
        <v>234</v>
      </c>
      <c r="GF55" s="40">
        <v>203</v>
      </c>
      <c r="GG55" s="40" t="s">
        <v>236</v>
      </c>
      <c r="GH55" s="37"/>
      <c r="GI55" s="37"/>
      <c r="GJ55" s="40" t="s">
        <v>239</v>
      </c>
      <c r="GK55" s="40" t="s">
        <v>234</v>
      </c>
      <c r="GL55" s="40">
        <v>0</v>
      </c>
      <c r="GM55" s="40">
        <v>1</v>
      </c>
      <c r="GN55" s="40" t="s">
        <v>234</v>
      </c>
      <c r="GO55" s="40">
        <v>13623</v>
      </c>
      <c r="GP55" s="40">
        <v>1</v>
      </c>
      <c r="GQ55" s="40" t="s">
        <v>757</v>
      </c>
      <c r="GR55" s="40">
        <v>15642</v>
      </c>
      <c r="GS55" s="40" t="s">
        <v>236</v>
      </c>
      <c r="GT55" s="37"/>
      <c r="GU55" s="37"/>
      <c r="GV55" s="40" t="s">
        <v>236</v>
      </c>
      <c r="GW55" s="37"/>
      <c r="GX55" s="37"/>
      <c r="GY55" s="40">
        <v>1</v>
      </c>
      <c r="GZ55" s="40" t="s">
        <v>234</v>
      </c>
      <c r="HA55" s="40">
        <v>14</v>
      </c>
      <c r="HB55" s="40" t="s">
        <v>236</v>
      </c>
      <c r="HC55" s="37"/>
      <c r="HD55" s="37"/>
      <c r="HE55" s="40" t="s">
        <v>239</v>
      </c>
      <c r="HF55" s="40" t="s">
        <v>234</v>
      </c>
      <c r="HG55" s="40">
        <v>0</v>
      </c>
      <c r="HH55" s="40"/>
      <c r="HI55" s="40"/>
      <c r="HJ55" s="40"/>
      <c r="HK55" s="40">
        <v>100</v>
      </c>
      <c r="HL55" s="37"/>
      <c r="HM55" s="40">
        <v>216</v>
      </c>
      <c r="HN55" s="40">
        <v>27</v>
      </c>
      <c r="HO55" s="40">
        <v>33</v>
      </c>
      <c r="HP55" s="40">
        <v>146</v>
      </c>
      <c r="HQ55" s="40">
        <v>0</v>
      </c>
      <c r="HR55" s="40">
        <v>10</v>
      </c>
      <c r="HS55" s="40">
        <v>0</v>
      </c>
      <c r="HT55" s="40">
        <v>0</v>
      </c>
      <c r="HU55" s="40">
        <v>0</v>
      </c>
      <c r="HV55" s="40" t="s">
        <v>236</v>
      </c>
      <c r="HW55" s="37"/>
      <c r="HX55" s="37"/>
      <c r="HY55" s="42" t="s">
        <v>2491</v>
      </c>
      <c r="HZ55" s="40" t="s">
        <v>2651</v>
      </c>
      <c r="IA55" s="37"/>
      <c r="IB55" s="37"/>
      <c r="IC55" s="40" t="s">
        <v>2652</v>
      </c>
      <c r="ID55" s="37"/>
      <c r="IE55" s="37"/>
      <c r="IF55" s="37"/>
      <c r="IG55" s="40" t="s">
        <v>2494</v>
      </c>
      <c r="IH55" s="40">
        <v>5</v>
      </c>
      <c r="II55" s="40">
        <v>458</v>
      </c>
      <c r="IJ55" s="40" t="s">
        <v>2495</v>
      </c>
      <c r="IK55" s="39" t="s">
        <v>2496</v>
      </c>
      <c r="IL55" s="40" t="s">
        <v>2653</v>
      </c>
      <c r="IM55" s="40" t="s">
        <v>2498</v>
      </c>
      <c r="IN55" s="40" t="s">
        <v>2499</v>
      </c>
      <c r="IO55" s="40" t="s">
        <v>2500</v>
      </c>
      <c r="IP55" s="40" t="s">
        <v>2501</v>
      </c>
      <c r="IQ55" s="40" t="s">
        <v>2502</v>
      </c>
      <c r="IR55" s="43" t="s">
        <v>2654</v>
      </c>
    </row>
    <row r="56" spans="1:252" ht="206" customHeight="1" x14ac:dyDescent="0.2">
      <c r="A56" s="44" t="s">
        <v>13001</v>
      </c>
      <c r="B56" s="47" t="s">
        <v>13029</v>
      </c>
      <c r="C56" s="39" t="s">
        <v>2475</v>
      </c>
      <c r="D56" s="39" t="s">
        <v>13167</v>
      </c>
      <c r="E56" s="39" t="s">
        <v>4824</v>
      </c>
      <c r="F56" s="39" t="s">
        <v>8511</v>
      </c>
      <c r="G56" s="39" t="s">
        <v>8512</v>
      </c>
      <c r="H56" s="44"/>
      <c r="I56" s="39">
        <v>2024</v>
      </c>
      <c r="J56" s="48">
        <v>45573</v>
      </c>
      <c r="K56" s="48">
        <v>45657</v>
      </c>
      <c r="L56" s="44"/>
      <c r="M56" s="44"/>
      <c r="N56" s="44"/>
      <c r="O56" s="44"/>
      <c r="P56" s="44"/>
      <c r="Q56" s="44"/>
      <c r="R56" s="44"/>
      <c r="S56" s="44"/>
      <c r="T56" s="44"/>
      <c r="U56" s="44"/>
      <c r="V56" s="44"/>
      <c r="W56" s="44"/>
      <c r="X56" s="39" t="s">
        <v>8513</v>
      </c>
      <c r="Y56" s="44"/>
      <c r="Z56" s="44"/>
      <c r="AA56" s="44"/>
      <c r="AB56" s="39" t="s">
        <v>8514</v>
      </c>
      <c r="AC56" s="44"/>
      <c r="AD56" s="39" t="s">
        <v>8515</v>
      </c>
      <c r="AE56" s="44"/>
      <c r="AF56" s="39" t="s">
        <v>8516</v>
      </c>
      <c r="AG56" s="39" t="s">
        <v>8517</v>
      </c>
      <c r="AH56" s="39" t="s">
        <v>2151</v>
      </c>
      <c r="AI56" s="39" t="s">
        <v>8518</v>
      </c>
      <c r="AJ56" s="55">
        <v>0.4</v>
      </c>
      <c r="AK56" s="49">
        <f t="shared" ref="AK56:AK64" si="5">SUM(AO56,AR56,AT56,AV56)-AJ56</f>
        <v>0</v>
      </c>
      <c r="AL56" s="55"/>
      <c r="AM56" s="49"/>
      <c r="AN56" s="49"/>
      <c r="AO56" s="55">
        <v>0.4</v>
      </c>
      <c r="AP56" s="49">
        <v>100</v>
      </c>
      <c r="AQ56" s="49">
        <v>0.02</v>
      </c>
      <c r="AR56" s="55">
        <v>0</v>
      </c>
      <c r="AS56" s="49">
        <v>0</v>
      </c>
      <c r="AT56" s="55">
        <v>0</v>
      </c>
      <c r="AU56" s="49">
        <v>0</v>
      </c>
      <c r="AV56" s="55">
        <v>0</v>
      </c>
      <c r="AW56" s="49">
        <v>0</v>
      </c>
      <c r="AX56" s="55"/>
      <c r="AY56" s="49"/>
      <c r="AZ56" s="39"/>
      <c r="BA56" s="39"/>
      <c r="BB56" s="39"/>
      <c r="BC56" s="39" t="s">
        <v>236</v>
      </c>
      <c r="BD56" s="44"/>
      <c r="BE56" s="44"/>
      <c r="BF56" s="118"/>
      <c r="BG56" s="55">
        <v>0.5</v>
      </c>
      <c r="BH56" s="49">
        <v>0.03</v>
      </c>
      <c r="BI56" s="39">
        <v>12</v>
      </c>
      <c r="BJ56" s="39">
        <v>1089</v>
      </c>
      <c r="BK56" s="39">
        <v>5</v>
      </c>
      <c r="BL56" s="44"/>
      <c r="BM56" s="44"/>
      <c r="BN56" s="44"/>
      <c r="BO56" s="44"/>
      <c r="BP56" s="44"/>
      <c r="BQ56" s="44"/>
      <c r="BR56" s="44"/>
      <c r="BS56" s="44"/>
      <c r="BT56" s="44"/>
      <c r="BU56" s="44"/>
      <c r="BV56" s="44"/>
      <c r="BW56" s="44"/>
      <c r="BX56" s="44"/>
      <c r="BY56" s="44"/>
      <c r="BZ56" s="44"/>
      <c r="CA56" s="44"/>
      <c r="CB56" s="44"/>
      <c r="CC56" s="44"/>
      <c r="CD56" s="44"/>
      <c r="CE56" s="39">
        <v>5</v>
      </c>
      <c r="CF56" s="44"/>
      <c r="CG56" s="39">
        <v>3</v>
      </c>
      <c r="CH56" s="39">
        <v>2</v>
      </c>
      <c r="CI56" s="44"/>
      <c r="CJ56" s="44"/>
      <c r="CK56" s="44"/>
      <c r="CL56" s="44"/>
      <c r="CM56" s="44"/>
      <c r="CN56" s="44"/>
      <c r="CO56" s="44"/>
      <c r="CP56" s="44"/>
      <c r="CQ56" s="44"/>
      <c r="CR56" s="44"/>
      <c r="CS56" s="44"/>
      <c r="CT56" s="44"/>
      <c r="CU56" s="40">
        <f t="shared" si="0"/>
        <v>5</v>
      </c>
      <c r="CV56" s="39">
        <v>0</v>
      </c>
      <c r="CW56" s="44"/>
      <c r="CX56" s="44"/>
      <c r="CY56" s="44"/>
      <c r="CZ56" s="44"/>
      <c r="DA56" s="44"/>
      <c r="DB56" s="44"/>
      <c r="DC56" s="44"/>
      <c r="DD56" s="44"/>
      <c r="DE56" s="44"/>
      <c r="DF56" s="44"/>
      <c r="DG56" s="44"/>
      <c r="DH56" s="44"/>
      <c r="DI56" s="44"/>
      <c r="DJ56" s="44"/>
      <c r="DK56" s="44"/>
      <c r="DL56" s="44"/>
      <c r="DM56" s="39">
        <v>0</v>
      </c>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39">
        <v>0</v>
      </c>
      <c r="ER56" s="44"/>
      <c r="ES56" s="44"/>
      <c r="ET56" s="44"/>
      <c r="EU56" s="44"/>
      <c r="EV56" s="44"/>
      <c r="EW56" s="44"/>
      <c r="EX56" s="44"/>
      <c r="EY56" s="39">
        <v>5</v>
      </c>
      <c r="EZ56" s="39">
        <f t="shared" ref="EZ56:EZ64" si="6">EY56-(SUM(BL56:CE56,CV56,DN56,ER56:EV56,EX56))</f>
        <v>0</v>
      </c>
      <c r="FA56" s="39">
        <v>0.61599999999999999</v>
      </c>
      <c r="FB56" s="39" t="s">
        <v>8519</v>
      </c>
      <c r="FC56" s="44"/>
      <c r="FD56" s="39">
        <v>0</v>
      </c>
      <c r="FE56" s="43" t="s">
        <v>8520</v>
      </c>
      <c r="FF56" s="39">
        <v>20.704000000000001</v>
      </c>
      <c r="FG56" s="39" t="s">
        <v>236</v>
      </c>
      <c r="FH56" s="44"/>
      <c r="FI56" s="44"/>
      <c r="FJ56" s="44"/>
      <c r="FK56" s="44"/>
      <c r="FL56" s="44"/>
      <c r="FM56" s="44"/>
      <c r="FN56" s="44"/>
      <c r="FO56" s="40">
        <v>1</v>
      </c>
      <c r="FP56" s="39" t="s">
        <v>8521</v>
      </c>
      <c r="FQ56" s="39">
        <v>1089</v>
      </c>
      <c r="FR56" s="40">
        <v>1</v>
      </c>
      <c r="FS56" s="39" t="s">
        <v>3702</v>
      </c>
      <c r="FT56" s="39">
        <v>1089</v>
      </c>
      <c r="FU56" s="39" t="s">
        <v>236</v>
      </c>
      <c r="FV56" s="44"/>
      <c r="FW56" s="44"/>
      <c r="FX56" s="39" t="s">
        <v>236</v>
      </c>
      <c r="FY56" s="44"/>
      <c r="FZ56" s="44"/>
      <c r="GA56" s="39" t="s">
        <v>236</v>
      </c>
      <c r="GB56" s="44"/>
      <c r="GC56" s="44"/>
      <c r="GD56" s="39" t="s">
        <v>236</v>
      </c>
      <c r="GE56" s="44"/>
      <c r="GF56" s="44"/>
      <c r="GG56" s="39" t="s">
        <v>236</v>
      </c>
      <c r="GH56" s="44"/>
      <c r="GI56" s="44"/>
      <c r="GJ56" s="44"/>
      <c r="GK56" s="44"/>
      <c r="GL56" s="44"/>
      <c r="GM56" s="39" t="s">
        <v>236</v>
      </c>
      <c r="GN56" s="44"/>
      <c r="GO56" s="44"/>
      <c r="GP56" s="39" t="s">
        <v>236</v>
      </c>
      <c r="GQ56" s="44"/>
      <c r="GR56" s="44"/>
      <c r="GS56" s="39" t="s">
        <v>236</v>
      </c>
      <c r="GT56" s="44"/>
      <c r="GU56" s="44"/>
      <c r="GV56" s="44"/>
      <c r="GW56" s="44"/>
      <c r="GX56" s="44"/>
      <c r="GY56" s="39" t="s">
        <v>236</v>
      </c>
      <c r="GZ56" s="44"/>
      <c r="HA56" s="44"/>
      <c r="HB56" s="39">
        <v>1</v>
      </c>
      <c r="HC56" s="39" t="s">
        <v>3703</v>
      </c>
      <c r="HD56" s="39">
        <v>6</v>
      </c>
      <c r="HE56" s="44"/>
      <c r="HF56" s="44"/>
      <c r="HG56" s="44"/>
      <c r="HH56" s="44"/>
      <c r="HI56" s="44"/>
      <c r="HJ56" s="44"/>
      <c r="HK56" s="44"/>
      <c r="HL56" s="44"/>
      <c r="HM56" s="44"/>
      <c r="HN56" s="44"/>
      <c r="HO56" s="44"/>
      <c r="HP56" s="44"/>
      <c r="HQ56" s="44"/>
      <c r="HR56" s="44"/>
      <c r="HS56" s="44"/>
      <c r="HT56" s="44"/>
      <c r="HU56" s="44"/>
      <c r="HV56" s="39" t="s">
        <v>236</v>
      </c>
      <c r="HW56" s="44"/>
      <c r="HX56" s="44"/>
      <c r="HY56" s="44"/>
      <c r="HZ56" s="44"/>
      <c r="IA56" s="44"/>
      <c r="IB56" s="44"/>
      <c r="IC56" s="44"/>
      <c r="ID56" s="44"/>
      <c r="IE56" s="44"/>
      <c r="IF56" s="44"/>
      <c r="IG56" s="44"/>
      <c r="IH56" s="39">
        <v>5</v>
      </c>
      <c r="II56" s="39">
        <v>50</v>
      </c>
      <c r="IJ56" s="39" t="s">
        <v>8522</v>
      </c>
      <c r="IK56" s="39" t="s">
        <v>8523</v>
      </c>
      <c r="IL56" s="39" t="s">
        <v>8524</v>
      </c>
      <c r="IM56" s="39" t="s">
        <v>8525</v>
      </c>
      <c r="IN56" s="39" t="s">
        <v>2499</v>
      </c>
      <c r="IO56" s="39" t="s">
        <v>2500</v>
      </c>
      <c r="IP56" s="40" t="s">
        <v>245</v>
      </c>
      <c r="IQ56" s="40" t="s">
        <v>2502</v>
      </c>
      <c r="IR56" s="44"/>
    </row>
    <row r="57" spans="1:252" ht="285" x14ac:dyDescent="0.2">
      <c r="A57" s="44" t="s">
        <v>13001</v>
      </c>
      <c r="B57" s="47" t="s">
        <v>13029</v>
      </c>
      <c r="C57" s="39" t="s">
        <v>2475</v>
      </c>
      <c r="D57" s="39" t="s">
        <v>13167</v>
      </c>
      <c r="E57" s="39" t="s">
        <v>4824</v>
      </c>
      <c r="F57" s="39" t="s">
        <v>8511</v>
      </c>
      <c r="G57" s="39" t="s">
        <v>8512</v>
      </c>
      <c r="H57" s="44"/>
      <c r="I57" s="39">
        <v>2024</v>
      </c>
      <c r="J57" s="48">
        <v>45573</v>
      </c>
      <c r="K57" s="48">
        <v>45657</v>
      </c>
      <c r="L57" s="44"/>
      <c r="M57" s="44"/>
      <c r="N57" s="44"/>
      <c r="O57" s="44"/>
      <c r="P57" s="44"/>
      <c r="Q57" s="44"/>
      <c r="R57" s="44"/>
      <c r="S57" s="44"/>
      <c r="T57" s="44"/>
      <c r="U57" s="44"/>
      <c r="V57" s="44"/>
      <c r="W57" s="44"/>
      <c r="X57" s="39" t="s">
        <v>8513</v>
      </c>
      <c r="Y57" s="43" t="s">
        <v>8568</v>
      </c>
      <c r="Z57" s="44"/>
      <c r="AA57" s="44"/>
      <c r="AB57" s="39" t="s">
        <v>8514</v>
      </c>
      <c r="AC57" s="43" t="s">
        <v>8569</v>
      </c>
      <c r="AD57" s="39" t="s">
        <v>8515</v>
      </c>
      <c r="AE57" s="43" t="s">
        <v>8570</v>
      </c>
      <c r="AF57" s="39" t="s">
        <v>8516</v>
      </c>
      <c r="AG57" s="39" t="s">
        <v>8517</v>
      </c>
      <c r="AH57" s="39" t="s">
        <v>2151</v>
      </c>
      <c r="AI57" s="39" t="s">
        <v>8571</v>
      </c>
      <c r="AJ57" s="55">
        <v>0.4</v>
      </c>
      <c r="AK57" s="49">
        <f t="shared" si="5"/>
        <v>0</v>
      </c>
      <c r="AL57" s="55"/>
      <c r="AM57" s="49"/>
      <c r="AN57" s="49"/>
      <c r="AO57" s="55">
        <v>0.4</v>
      </c>
      <c r="AP57" s="49">
        <v>100</v>
      </c>
      <c r="AQ57" s="49">
        <v>0.02</v>
      </c>
      <c r="AR57" s="55">
        <v>0</v>
      </c>
      <c r="AS57" s="49">
        <v>0</v>
      </c>
      <c r="AT57" s="55">
        <v>0</v>
      </c>
      <c r="AU57" s="49">
        <v>0</v>
      </c>
      <c r="AV57" s="55">
        <v>0</v>
      </c>
      <c r="AW57" s="49">
        <v>0</v>
      </c>
      <c r="AX57" s="55"/>
      <c r="AY57" s="49"/>
      <c r="AZ57" s="39"/>
      <c r="BA57" s="39"/>
      <c r="BB57" s="39"/>
      <c r="BC57" s="39" t="s">
        <v>236</v>
      </c>
      <c r="BD57" s="44"/>
      <c r="BE57" s="44"/>
      <c r="BF57" s="118"/>
      <c r="BG57" s="55">
        <v>0.5</v>
      </c>
      <c r="BH57" s="49">
        <v>0.03</v>
      </c>
      <c r="BI57" s="39">
        <v>12</v>
      </c>
      <c r="BJ57" s="39">
        <v>1089</v>
      </c>
      <c r="BK57" s="39">
        <v>5</v>
      </c>
      <c r="BL57" s="44"/>
      <c r="BM57" s="44"/>
      <c r="BN57" s="44"/>
      <c r="BO57" s="44"/>
      <c r="BP57" s="44"/>
      <c r="BQ57" s="44"/>
      <c r="BR57" s="44"/>
      <c r="BS57" s="44"/>
      <c r="BT57" s="44"/>
      <c r="BU57" s="44"/>
      <c r="BV57" s="44"/>
      <c r="BW57" s="44"/>
      <c r="BX57" s="44"/>
      <c r="BY57" s="44"/>
      <c r="BZ57" s="44"/>
      <c r="CA57" s="44"/>
      <c r="CB57" s="44"/>
      <c r="CC57" s="44"/>
      <c r="CD57" s="44"/>
      <c r="CE57" s="39">
        <v>5</v>
      </c>
      <c r="CF57" s="44"/>
      <c r="CG57" s="39">
        <v>3</v>
      </c>
      <c r="CH57" s="39">
        <v>2</v>
      </c>
      <c r="CI57" s="44"/>
      <c r="CJ57" s="44"/>
      <c r="CK57" s="44"/>
      <c r="CL57" s="44"/>
      <c r="CM57" s="44"/>
      <c r="CN57" s="44"/>
      <c r="CO57" s="44"/>
      <c r="CP57" s="44"/>
      <c r="CQ57" s="44"/>
      <c r="CR57" s="44"/>
      <c r="CS57" s="44"/>
      <c r="CT57" s="44"/>
      <c r="CU57" s="40">
        <f t="shared" si="0"/>
        <v>5</v>
      </c>
      <c r="CV57" s="44"/>
      <c r="CW57" s="44"/>
      <c r="CX57" s="44"/>
      <c r="CY57" s="44"/>
      <c r="CZ57" s="44"/>
      <c r="DA57" s="44"/>
      <c r="DB57" s="44"/>
      <c r="DC57" s="44"/>
      <c r="DD57" s="44"/>
      <c r="DE57" s="44"/>
      <c r="DF57" s="44"/>
      <c r="DG57" s="44"/>
      <c r="DH57" s="44"/>
      <c r="DI57" s="44"/>
      <c r="DJ57" s="44"/>
      <c r="DK57" s="44"/>
      <c r="DL57" s="44"/>
      <c r="DM57" s="39">
        <v>0</v>
      </c>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39">
        <v>0</v>
      </c>
      <c r="ER57" s="44"/>
      <c r="ES57" s="44"/>
      <c r="ET57" s="44"/>
      <c r="EU57" s="44"/>
      <c r="EV57" s="44"/>
      <c r="EW57" s="44"/>
      <c r="EX57" s="44"/>
      <c r="EY57" s="39">
        <v>5</v>
      </c>
      <c r="EZ57" s="39">
        <f t="shared" si="6"/>
        <v>0</v>
      </c>
      <c r="FA57" s="39">
        <v>0.61599999999999999</v>
      </c>
      <c r="FB57" s="39" t="s">
        <v>8519</v>
      </c>
      <c r="FC57" s="43" t="s">
        <v>8572</v>
      </c>
      <c r="FD57" s="39">
        <v>0</v>
      </c>
      <c r="FE57" s="43" t="s">
        <v>8520</v>
      </c>
      <c r="FF57" s="39">
        <v>20.704000000000001</v>
      </c>
      <c r="FG57" s="39" t="s">
        <v>236</v>
      </c>
      <c r="FH57" s="44"/>
      <c r="FI57" s="44"/>
      <c r="FJ57" s="44"/>
      <c r="FK57" s="44"/>
      <c r="FL57" s="44"/>
      <c r="FM57" s="44"/>
      <c r="FN57" s="39">
        <v>3</v>
      </c>
      <c r="FO57" s="40">
        <v>1</v>
      </c>
      <c r="FP57" s="39" t="s">
        <v>8521</v>
      </c>
      <c r="FQ57" s="39">
        <v>1089</v>
      </c>
      <c r="FR57" s="40">
        <v>1</v>
      </c>
      <c r="FS57" s="39" t="s">
        <v>3702</v>
      </c>
      <c r="FT57" s="39">
        <v>1089</v>
      </c>
      <c r="FU57" s="39" t="s">
        <v>236</v>
      </c>
      <c r="FV57" s="44"/>
      <c r="FW57" s="44"/>
      <c r="FX57" s="39" t="s">
        <v>236</v>
      </c>
      <c r="FY57" s="44"/>
      <c r="FZ57" s="44"/>
      <c r="GA57" s="39" t="s">
        <v>236</v>
      </c>
      <c r="GB57" s="44"/>
      <c r="GC57" s="44"/>
      <c r="GD57" s="39" t="s">
        <v>236</v>
      </c>
      <c r="GE57" s="44"/>
      <c r="GF57" s="44"/>
      <c r="GG57" s="39" t="s">
        <v>236</v>
      </c>
      <c r="GH57" s="44"/>
      <c r="GI57" s="44"/>
      <c r="GJ57" s="39" t="s">
        <v>234</v>
      </c>
      <c r="GK57" s="39" t="s">
        <v>234</v>
      </c>
      <c r="GL57" s="39">
        <v>0</v>
      </c>
      <c r="GM57" s="44"/>
      <c r="GN57" s="44"/>
      <c r="GO57" s="44"/>
      <c r="GP57" s="39" t="s">
        <v>236</v>
      </c>
      <c r="GQ57" s="44"/>
      <c r="GR57" s="44"/>
      <c r="GS57" s="39" t="s">
        <v>236</v>
      </c>
      <c r="GT57" s="44"/>
      <c r="GU57" s="44"/>
      <c r="GV57" s="44"/>
      <c r="GW57" s="44"/>
      <c r="GX57" s="44"/>
      <c r="GY57" s="39" t="s">
        <v>236</v>
      </c>
      <c r="GZ57" s="44"/>
      <c r="HA57" s="44"/>
      <c r="HB57" s="39">
        <v>1</v>
      </c>
      <c r="HC57" s="39" t="s">
        <v>3703</v>
      </c>
      <c r="HD57" s="39">
        <v>6</v>
      </c>
      <c r="HE57" s="39" t="s">
        <v>236</v>
      </c>
      <c r="HF57" s="44"/>
      <c r="HG57" s="44"/>
      <c r="HH57" s="39" t="s">
        <v>234</v>
      </c>
      <c r="HI57" s="39" t="s">
        <v>234</v>
      </c>
      <c r="HJ57" s="39">
        <v>0</v>
      </c>
      <c r="HK57" s="44"/>
      <c r="HL57" s="44"/>
      <c r="HM57" s="44"/>
      <c r="HN57" s="44"/>
      <c r="HO57" s="44"/>
      <c r="HP57" s="44"/>
      <c r="HQ57" s="44"/>
      <c r="HR57" s="44"/>
      <c r="HS57" s="44"/>
      <c r="HT57" s="44"/>
      <c r="HU57" s="44"/>
      <c r="HV57" s="39" t="s">
        <v>236</v>
      </c>
      <c r="HW57" s="44"/>
      <c r="HX57" s="44"/>
      <c r="HY57" s="44"/>
      <c r="HZ57" s="44"/>
      <c r="IA57" s="44"/>
      <c r="IB57" s="44"/>
      <c r="IC57" s="44"/>
      <c r="ID57" s="44"/>
      <c r="IE57" s="44"/>
      <c r="IF57" s="44"/>
      <c r="IG57" s="44"/>
      <c r="IH57" s="39">
        <v>5</v>
      </c>
      <c r="II57" s="39">
        <v>50</v>
      </c>
      <c r="IJ57" s="39" t="s">
        <v>8522</v>
      </c>
      <c r="IK57" s="39" t="s">
        <v>8573</v>
      </c>
      <c r="IL57" s="39" t="s">
        <v>8524</v>
      </c>
      <c r="IM57" s="39" t="s">
        <v>8525</v>
      </c>
      <c r="IN57" s="39" t="s">
        <v>2499</v>
      </c>
      <c r="IO57" s="39" t="s">
        <v>2500</v>
      </c>
      <c r="IP57" s="40" t="s">
        <v>2501</v>
      </c>
      <c r="IQ57" s="40" t="s">
        <v>2502</v>
      </c>
      <c r="IR57" s="43" t="s">
        <v>8574</v>
      </c>
    </row>
    <row r="58" spans="1:252" ht="39" customHeight="1" x14ac:dyDescent="0.2">
      <c r="A58" s="44" t="s">
        <v>13019</v>
      </c>
      <c r="B58" s="47" t="s">
        <v>13029</v>
      </c>
      <c r="C58" s="39" t="s">
        <v>2475</v>
      </c>
      <c r="D58" s="39" t="s">
        <v>13167</v>
      </c>
      <c r="E58" s="39" t="s">
        <v>4824</v>
      </c>
      <c r="F58" s="39" t="s">
        <v>8575</v>
      </c>
      <c r="G58" s="39" t="s">
        <v>8576</v>
      </c>
      <c r="H58" s="44"/>
      <c r="I58" s="39">
        <v>2023</v>
      </c>
      <c r="J58" s="48">
        <v>45378</v>
      </c>
      <c r="K58" s="48">
        <v>45469</v>
      </c>
      <c r="L58" s="44"/>
      <c r="M58" s="44"/>
      <c r="N58" s="44"/>
      <c r="O58" s="44"/>
      <c r="P58" s="44"/>
      <c r="Q58" s="44"/>
      <c r="R58" s="44"/>
      <c r="S58" s="44"/>
      <c r="T58" s="44"/>
      <c r="U58" s="44"/>
      <c r="V58" s="44"/>
      <c r="W58" s="44"/>
      <c r="X58" s="39" t="s">
        <v>8577</v>
      </c>
      <c r="Y58" s="43" t="s">
        <v>8578</v>
      </c>
      <c r="Z58" s="44"/>
      <c r="AA58" s="44"/>
      <c r="AB58" s="39" t="s">
        <v>8579</v>
      </c>
      <c r="AC58" s="39" t="s">
        <v>8580</v>
      </c>
      <c r="AD58" s="39" t="s">
        <v>8581</v>
      </c>
      <c r="AE58" s="43" t="s">
        <v>8582</v>
      </c>
      <c r="AF58" s="39" t="s">
        <v>8583</v>
      </c>
      <c r="AG58" s="39" t="s">
        <v>8584</v>
      </c>
      <c r="AH58" s="39" t="s">
        <v>2151</v>
      </c>
      <c r="AI58" s="39" t="s">
        <v>8583</v>
      </c>
      <c r="AJ58" s="55">
        <v>0.59199999999999997</v>
      </c>
      <c r="AK58" s="49">
        <f t="shared" si="5"/>
        <v>0</v>
      </c>
      <c r="AL58" s="55"/>
      <c r="AM58" s="49"/>
      <c r="AN58" s="49"/>
      <c r="AO58" s="55">
        <v>0.29199999999999998</v>
      </c>
      <c r="AP58" s="49">
        <v>49.32</v>
      </c>
      <c r="AQ58" s="49">
        <v>0.01</v>
      </c>
      <c r="AR58" s="55">
        <v>0.2</v>
      </c>
      <c r="AS58" s="49">
        <v>33.78</v>
      </c>
      <c r="AT58" s="55">
        <v>0.1</v>
      </c>
      <c r="AU58" s="49">
        <v>16.89</v>
      </c>
      <c r="AV58" s="118"/>
      <c r="AW58" s="119"/>
      <c r="AX58" s="118"/>
      <c r="AY58" s="119"/>
      <c r="AZ58" s="44"/>
      <c r="BA58" s="44"/>
      <c r="BB58" s="44"/>
      <c r="BC58" s="44"/>
      <c r="BD58" s="44"/>
      <c r="BE58" s="44"/>
      <c r="BF58" s="118"/>
      <c r="BG58" s="55">
        <v>0.3</v>
      </c>
      <c r="BH58" s="49">
        <v>0.01</v>
      </c>
      <c r="BI58" s="39">
        <v>6</v>
      </c>
      <c r="BJ58" s="39">
        <v>6</v>
      </c>
      <c r="BK58" s="39">
        <v>3</v>
      </c>
      <c r="BL58" s="39">
        <v>1</v>
      </c>
      <c r="BM58" s="44"/>
      <c r="BN58" s="44"/>
      <c r="BO58" s="44"/>
      <c r="BP58" s="44"/>
      <c r="BQ58" s="39">
        <v>1</v>
      </c>
      <c r="BR58" s="44"/>
      <c r="BS58" s="39">
        <v>1</v>
      </c>
      <c r="BT58" s="44"/>
      <c r="BU58" s="44"/>
      <c r="BV58" s="44"/>
      <c r="BW58" s="44"/>
      <c r="BX58" s="44"/>
      <c r="BY58" s="44"/>
      <c r="BZ58" s="44"/>
      <c r="CA58" s="44"/>
      <c r="CB58" s="44"/>
      <c r="CC58" s="44"/>
      <c r="CD58" s="44"/>
      <c r="CE58" s="44">
        <v>0</v>
      </c>
      <c r="CF58" s="44"/>
      <c r="CG58" s="44"/>
      <c r="CH58" s="44"/>
      <c r="CI58" s="44"/>
      <c r="CJ58" s="44"/>
      <c r="CK58" s="44"/>
      <c r="CL58" s="44"/>
      <c r="CM58" s="44"/>
      <c r="CN58" s="44"/>
      <c r="CO58" s="44"/>
      <c r="CP58" s="44"/>
      <c r="CQ58" s="44"/>
      <c r="CR58" s="44"/>
      <c r="CS58" s="44"/>
      <c r="CT58" s="44"/>
      <c r="CU58" s="40">
        <f t="shared" si="0"/>
        <v>0</v>
      </c>
      <c r="CV58" s="44"/>
      <c r="CW58" s="44"/>
      <c r="CX58" s="44"/>
      <c r="CY58" s="44"/>
      <c r="CZ58" s="44"/>
      <c r="DA58" s="44"/>
      <c r="DB58" s="44"/>
      <c r="DC58" s="44"/>
      <c r="DD58" s="44"/>
      <c r="DE58" s="44"/>
      <c r="DF58" s="44"/>
      <c r="DG58" s="44"/>
      <c r="DH58" s="44"/>
      <c r="DI58" s="44"/>
      <c r="DJ58" s="44"/>
      <c r="DK58" s="44"/>
      <c r="DL58" s="44"/>
      <c r="DM58" s="39">
        <v>0</v>
      </c>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39">
        <v>0</v>
      </c>
      <c r="ER58" s="44"/>
      <c r="ES58" s="44"/>
      <c r="ET58" s="44"/>
      <c r="EU58" s="44"/>
      <c r="EV58" s="44"/>
      <c r="EW58" s="44"/>
      <c r="EX58" s="44"/>
      <c r="EY58" s="39">
        <v>3</v>
      </c>
      <c r="EZ58" s="39">
        <f t="shared" si="6"/>
        <v>0</v>
      </c>
      <c r="FA58" s="39">
        <v>1.78</v>
      </c>
      <c r="FB58" s="39" t="s">
        <v>8585</v>
      </c>
      <c r="FC58" s="43" t="s">
        <v>8586</v>
      </c>
      <c r="FD58" s="39">
        <v>3.45</v>
      </c>
      <c r="FE58" s="43" t="s">
        <v>8587</v>
      </c>
      <c r="FF58" s="39">
        <v>29.626000000000001</v>
      </c>
      <c r="FG58" s="39" t="s">
        <v>236</v>
      </c>
      <c r="FH58" s="44"/>
      <c r="FI58" s="44"/>
      <c r="FJ58" s="44"/>
      <c r="FK58" s="44"/>
      <c r="FL58" s="44"/>
      <c r="FM58" s="44"/>
      <c r="FN58" s="44"/>
      <c r="FO58" s="39" t="s">
        <v>236</v>
      </c>
      <c r="FP58" s="44"/>
      <c r="FQ58" s="44"/>
      <c r="FR58" s="39" t="s">
        <v>236</v>
      </c>
      <c r="FS58" s="44"/>
      <c r="FT58" s="44"/>
      <c r="FU58" s="39" t="s">
        <v>236</v>
      </c>
      <c r="FV58" s="44"/>
      <c r="FW58" s="44"/>
      <c r="FX58" s="39" t="s">
        <v>236</v>
      </c>
      <c r="FY58" s="44"/>
      <c r="FZ58" s="44"/>
      <c r="GA58" s="39" t="s">
        <v>236</v>
      </c>
      <c r="GB58" s="44"/>
      <c r="GC58" s="44"/>
      <c r="GD58" s="39" t="s">
        <v>236</v>
      </c>
      <c r="GE58" s="44"/>
      <c r="GF58" s="44"/>
      <c r="GG58" s="39" t="s">
        <v>236</v>
      </c>
      <c r="GH58" s="44"/>
      <c r="GI58" s="44"/>
      <c r="GJ58" s="39" t="s">
        <v>8588</v>
      </c>
      <c r="GK58" s="39" t="s">
        <v>8589</v>
      </c>
      <c r="GL58" s="39">
        <v>6</v>
      </c>
      <c r="GM58" s="39" t="s">
        <v>236</v>
      </c>
      <c r="GN58" s="44"/>
      <c r="GO58" s="44"/>
      <c r="GP58" s="39" t="s">
        <v>236</v>
      </c>
      <c r="GQ58" s="44"/>
      <c r="GR58" s="44"/>
      <c r="GS58" s="39" t="s">
        <v>236</v>
      </c>
      <c r="GT58" s="44"/>
      <c r="GU58" s="44"/>
      <c r="GV58" s="44"/>
      <c r="GW58" s="44"/>
      <c r="GX58" s="44"/>
      <c r="GY58" s="39" t="s">
        <v>236</v>
      </c>
      <c r="GZ58" s="44"/>
      <c r="HA58" s="44"/>
      <c r="HB58" s="39" t="s">
        <v>236</v>
      </c>
      <c r="HC58" s="44"/>
      <c r="HD58" s="44"/>
      <c r="HE58" s="39" t="s">
        <v>236</v>
      </c>
      <c r="HF58" s="44"/>
      <c r="HG58" s="44"/>
      <c r="HH58" s="44"/>
      <c r="HI58" s="39" t="s">
        <v>8590</v>
      </c>
      <c r="HJ58" s="39">
        <v>6</v>
      </c>
      <c r="HK58" s="44"/>
      <c r="HL58" s="44"/>
      <c r="HM58" s="44"/>
      <c r="HN58" s="44"/>
      <c r="HO58" s="44"/>
      <c r="HP58" s="44"/>
      <c r="HQ58" s="44"/>
      <c r="HR58" s="44"/>
      <c r="HS58" s="44"/>
      <c r="HT58" s="44"/>
      <c r="HU58" s="44"/>
      <c r="HV58" s="39" t="s">
        <v>236</v>
      </c>
      <c r="HW58" s="44"/>
      <c r="HX58" s="44"/>
      <c r="HY58" s="43" t="s">
        <v>8591</v>
      </c>
      <c r="HZ58" s="44"/>
      <c r="IA58" s="44"/>
      <c r="IB58" s="44"/>
      <c r="IC58" s="39" t="s">
        <v>8592</v>
      </c>
      <c r="ID58" s="44"/>
      <c r="IE58" s="44"/>
      <c r="IF58" s="44"/>
      <c r="IG58" s="44"/>
      <c r="IH58" s="44"/>
      <c r="II58" s="44"/>
      <c r="IJ58" s="39" t="s">
        <v>8593</v>
      </c>
      <c r="IK58" s="39" t="s">
        <v>8594</v>
      </c>
      <c r="IL58" s="39" t="s">
        <v>8595</v>
      </c>
      <c r="IM58" s="39" t="s">
        <v>8596</v>
      </c>
      <c r="IN58" s="39" t="s">
        <v>2499</v>
      </c>
      <c r="IO58" s="39" t="s">
        <v>2500</v>
      </c>
      <c r="IP58" s="40" t="s">
        <v>8597</v>
      </c>
      <c r="IQ58" s="40" t="s">
        <v>2502</v>
      </c>
      <c r="IR58" s="44"/>
    </row>
    <row r="59" spans="1:252" ht="76.5" customHeight="1" x14ac:dyDescent="0.2">
      <c r="A59" s="44" t="s">
        <v>13014</v>
      </c>
      <c r="B59" s="47" t="s">
        <v>13029</v>
      </c>
      <c r="C59" s="39" t="s">
        <v>2475</v>
      </c>
      <c r="D59" s="39" t="s">
        <v>13167</v>
      </c>
      <c r="E59" s="39" t="s">
        <v>4824</v>
      </c>
      <c r="F59" s="39" t="s">
        <v>8631</v>
      </c>
      <c r="G59" s="39" t="s">
        <v>8632</v>
      </c>
      <c r="H59" s="44"/>
      <c r="I59" s="39">
        <v>2023</v>
      </c>
      <c r="J59" s="48">
        <v>45369</v>
      </c>
      <c r="K59" s="48">
        <v>45656</v>
      </c>
      <c r="L59" s="44"/>
      <c r="M59" s="44"/>
      <c r="N59" s="44"/>
      <c r="O59" s="44"/>
      <c r="P59" s="44"/>
      <c r="Q59" s="44"/>
      <c r="R59" s="44"/>
      <c r="S59" s="44"/>
      <c r="T59" s="44"/>
      <c r="U59" s="44"/>
      <c r="V59" s="44"/>
      <c r="W59" s="44"/>
      <c r="X59" s="44"/>
      <c r="Y59" s="44"/>
      <c r="Z59" s="39" t="s">
        <v>8633</v>
      </c>
      <c r="AA59" s="43" t="s">
        <v>8634</v>
      </c>
      <c r="AB59" s="39" t="s">
        <v>8635</v>
      </c>
      <c r="AC59" s="43" t="s">
        <v>8636</v>
      </c>
      <c r="AD59" s="44"/>
      <c r="AE59" s="44"/>
      <c r="AF59" s="39" t="s">
        <v>8637</v>
      </c>
      <c r="AG59" s="39" t="s">
        <v>8637</v>
      </c>
      <c r="AH59" s="39" t="s">
        <v>665</v>
      </c>
      <c r="AI59" s="39" t="s">
        <v>8638</v>
      </c>
      <c r="AJ59" s="55">
        <v>5.0190000000000001</v>
      </c>
      <c r="AK59" s="49">
        <f t="shared" si="5"/>
        <v>0</v>
      </c>
      <c r="AL59" s="55"/>
      <c r="AM59" s="49"/>
      <c r="AN59" s="49"/>
      <c r="AO59" s="55">
        <v>4.42</v>
      </c>
      <c r="AP59" s="49">
        <v>88.07</v>
      </c>
      <c r="AQ59" s="49">
        <v>0.11</v>
      </c>
      <c r="AR59" s="55">
        <v>0.59899999999999998</v>
      </c>
      <c r="AS59" s="49">
        <v>11.93</v>
      </c>
      <c r="AT59" s="55">
        <v>0</v>
      </c>
      <c r="AU59" s="49">
        <v>0</v>
      </c>
      <c r="AV59" s="55">
        <v>0</v>
      </c>
      <c r="AW59" s="49">
        <v>0</v>
      </c>
      <c r="AX59" s="55"/>
      <c r="AY59" s="49"/>
      <c r="AZ59" s="39"/>
      <c r="BA59" s="39"/>
      <c r="BB59" s="39"/>
      <c r="BC59" s="40">
        <v>1</v>
      </c>
      <c r="BD59" s="39" t="s">
        <v>8639</v>
      </c>
      <c r="BE59" s="44"/>
      <c r="BF59" s="55">
        <v>0</v>
      </c>
      <c r="BG59" s="55">
        <v>5</v>
      </c>
      <c r="BH59" s="49">
        <v>0.12</v>
      </c>
      <c r="BI59" s="39">
        <v>17</v>
      </c>
      <c r="BJ59" s="39">
        <v>17</v>
      </c>
      <c r="BK59" s="39">
        <v>10</v>
      </c>
      <c r="BL59" s="44"/>
      <c r="BM59" s="44"/>
      <c r="BN59" s="44"/>
      <c r="BO59" s="39">
        <v>1</v>
      </c>
      <c r="BP59" s="44"/>
      <c r="BQ59" s="44"/>
      <c r="BR59" s="39">
        <v>5</v>
      </c>
      <c r="BS59" s="39">
        <v>1</v>
      </c>
      <c r="BT59" s="44"/>
      <c r="BU59" s="44"/>
      <c r="BV59" s="39">
        <v>3</v>
      </c>
      <c r="BW59" s="44"/>
      <c r="BX59" s="44"/>
      <c r="BY59" s="44"/>
      <c r="BZ59" s="44"/>
      <c r="CA59" s="44"/>
      <c r="CB59" s="44"/>
      <c r="CC59" s="44"/>
      <c r="CD59" s="44"/>
      <c r="CE59" s="44">
        <v>0</v>
      </c>
      <c r="CF59" s="44"/>
      <c r="CG59" s="44"/>
      <c r="CH59" s="44"/>
      <c r="CI59" s="44"/>
      <c r="CJ59" s="44"/>
      <c r="CK59" s="44"/>
      <c r="CL59" s="44"/>
      <c r="CM59" s="44"/>
      <c r="CN59" s="44"/>
      <c r="CO59" s="44"/>
      <c r="CP59" s="44"/>
      <c r="CQ59" s="44"/>
      <c r="CR59" s="44"/>
      <c r="CS59" s="44"/>
      <c r="CT59" s="44"/>
      <c r="CU59" s="40">
        <f t="shared" si="0"/>
        <v>0</v>
      </c>
      <c r="CV59" s="44"/>
      <c r="CW59" s="44"/>
      <c r="CX59" s="44"/>
      <c r="CY59" s="44"/>
      <c r="CZ59" s="44"/>
      <c r="DA59" s="44"/>
      <c r="DB59" s="44"/>
      <c r="DC59" s="44"/>
      <c r="DD59" s="44"/>
      <c r="DE59" s="44"/>
      <c r="DF59" s="44"/>
      <c r="DG59" s="44"/>
      <c r="DH59" s="44"/>
      <c r="DI59" s="44"/>
      <c r="DJ59" s="44"/>
      <c r="DK59" s="44"/>
      <c r="DL59" s="44"/>
      <c r="DM59" s="39">
        <v>0</v>
      </c>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39">
        <v>0</v>
      </c>
      <c r="ER59" s="44"/>
      <c r="ES59" s="44"/>
      <c r="ET59" s="44"/>
      <c r="EU59" s="44"/>
      <c r="EV59" s="44"/>
      <c r="EW59" s="44"/>
      <c r="EX59" s="44"/>
      <c r="EY59" s="39">
        <v>10</v>
      </c>
      <c r="EZ59" s="39">
        <f t="shared" si="6"/>
        <v>0</v>
      </c>
      <c r="FA59" s="39">
        <v>4.2249999999999996</v>
      </c>
      <c r="FB59" s="39" t="s">
        <v>8640</v>
      </c>
      <c r="FC59" s="44"/>
      <c r="FD59" s="39">
        <v>8.51</v>
      </c>
      <c r="FE59" s="43" t="s">
        <v>8642</v>
      </c>
      <c r="FF59" s="39">
        <v>47.235999999999997</v>
      </c>
      <c r="FG59" s="39" t="s">
        <v>236</v>
      </c>
      <c r="FH59" s="44"/>
      <c r="FI59" s="44"/>
      <c r="FJ59" s="44"/>
      <c r="FK59" s="44"/>
      <c r="FL59" s="44"/>
      <c r="FM59" s="44"/>
      <c r="FN59" s="44"/>
      <c r="FO59" s="40">
        <v>1</v>
      </c>
      <c r="FP59" s="39" t="s">
        <v>8643</v>
      </c>
      <c r="FQ59" s="39">
        <v>1915</v>
      </c>
      <c r="FR59" s="39" t="s">
        <v>236</v>
      </c>
      <c r="FS59" s="44"/>
      <c r="FT59" s="44"/>
      <c r="FU59" s="39" t="s">
        <v>236</v>
      </c>
      <c r="FV59" s="44"/>
      <c r="FW59" s="44"/>
      <c r="FX59" s="39" t="s">
        <v>236</v>
      </c>
      <c r="FY59" s="44"/>
      <c r="FZ59" s="44"/>
      <c r="GA59" s="39" t="s">
        <v>236</v>
      </c>
      <c r="GB59" s="44"/>
      <c r="GC59" s="44"/>
      <c r="GD59" s="39" t="s">
        <v>236</v>
      </c>
      <c r="GE59" s="44"/>
      <c r="GF59" s="44"/>
      <c r="GG59" s="39" t="s">
        <v>236</v>
      </c>
      <c r="GH59" s="44"/>
      <c r="GI59" s="44"/>
      <c r="GJ59" s="44"/>
      <c r="GK59" s="44"/>
      <c r="GL59" s="44"/>
      <c r="GM59" s="39" t="s">
        <v>236</v>
      </c>
      <c r="GN59" s="44"/>
      <c r="GO59" s="44"/>
      <c r="GP59" s="39" t="s">
        <v>236</v>
      </c>
      <c r="GQ59" s="44"/>
      <c r="GR59" s="44"/>
      <c r="GS59" s="39" t="s">
        <v>236</v>
      </c>
      <c r="GT59" s="44"/>
      <c r="GU59" s="44"/>
      <c r="GV59" s="44"/>
      <c r="GW59" s="44"/>
      <c r="GX59" s="44"/>
      <c r="GY59" s="39" t="s">
        <v>236</v>
      </c>
      <c r="GZ59" s="44"/>
      <c r="HA59" s="44"/>
      <c r="HB59" s="39" t="s">
        <v>236</v>
      </c>
      <c r="HC59" s="44"/>
      <c r="HD59" s="44"/>
      <c r="HE59" s="39" t="s">
        <v>243</v>
      </c>
      <c r="HF59" s="39" t="s">
        <v>8644</v>
      </c>
      <c r="HG59" s="39">
        <v>7</v>
      </c>
      <c r="HH59" s="44"/>
      <c r="HI59" s="44"/>
      <c r="HJ59" s="44"/>
      <c r="HK59" s="44"/>
      <c r="HL59" s="44"/>
      <c r="HM59" s="44"/>
      <c r="HN59" s="44"/>
      <c r="HO59" s="44"/>
      <c r="HP59" s="44"/>
      <c r="HQ59" s="44"/>
      <c r="HR59" s="44"/>
      <c r="HS59" s="44"/>
      <c r="HT59" s="44"/>
      <c r="HU59" s="44"/>
      <c r="HV59" s="39" t="s">
        <v>236</v>
      </c>
      <c r="HW59" s="44"/>
      <c r="HX59" s="44"/>
      <c r="HY59" s="43" t="s">
        <v>8645</v>
      </c>
      <c r="HZ59" s="44"/>
      <c r="IA59" s="44"/>
      <c r="IB59" s="44"/>
      <c r="IC59" s="39" t="s">
        <v>8646</v>
      </c>
      <c r="ID59" s="44"/>
      <c r="IE59" s="44"/>
      <c r="IF59" s="44"/>
      <c r="IG59" s="44"/>
      <c r="IH59" s="44"/>
      <c r="II59" s="44"/>
      <c r="IJ59" s="39" t="s">
        <v>8647</v>
      </c>
      <c r="IK59" s="44"/>
      <c r="IL59" s="39" t="s">
        <v>8648</v>
      </c>
      <c r="IM59" s="39" t="s">
        <v>8649</v>
      </c>
      <c r="IN59" s="39" t="s">
        <v>2499</v>
      </c>
      <c r="IO59" s="39" t="s">
        <v>2500</v>
      </c>
      <c r="IP59" s="40" t="s">
        <v>8597</v>
      </c>
      <c r="IQ59" s="40" t="s">
        <v>2502</v>
      </c>
      <c r="IR59" s="43" t="s">
        <v>8650</v>
      </c>
    </row>
    <row r="60" spans="1:252" ht="80.25" customHeight="1" x14ac:dyDescent="0.2">
      <c r="A60" s="44" t="s">
        <v>13014</v>
      </c>
      <c r="B60" s="47" t="s">
        <v>13029</v>
      </c>
      <c r="C60" s="39" t="s">
        <v>2475</v>
      </c>
      <c r="D60" s="39" t="s">
        <v>13167</v>
      </c>
      <c r="E60" s="39" t="s">
        <v>4767</v>
      </c>
      <c r="F60" s="39" t="s">
        <v>8651</v>
      </c>
      <c r="G60" s="39" t="s">
        <v>8652</v>
      </c>
      <c r="H60" s="44"/>
      <c r="I60" s="39">
        <v>2022</v>
      </c>
      <c r="J60" s="48">
        <v>45505</v>
      </c>
      <c r="K60" s="48">
        <v>45576</v>
      </c>
      <c r="L60" s="44"/>
      <c r="M60" s="44"/>
      <c r="N60" s="44"/>
      <c r="O60" s="44"/>
      <c r="P60" s="44"/>
      <c r="Q60" s="44"/>
      <c r="R60" s="44"/>
      <c r="S60" s="44"/>
      <c r="T60" s="44"/>
      <c r="U60" s="44"/>
      <c r="V60" s="44"/>
      <c r="W60" s="44"/>
      <c r="X60" s="39" t="s">
        <v>8653</v>
      </c>
      <c r="Y60" s="43" t="s">
        <v>8654</v>
      </c>
      <c r="Z60" s="39" t="s">
        <v>8655</v>
      </c>
      <c r="AA60" s="43" t="s">
        <v>8656</v>
      </c>
      <c r="AB60" s="39" t="s">
        <v>8657</v>
      </c>
      <c r="AC60" s="43" t="s">
        <v>8658</v>
      </c>
      <c r="AD60" s="44"/>
      <c r="AE60" s="44"/>
      <c r="AF60" s="39" t="s">
        <v>8659</v>
      </c>
      <c r="AG60" s="39" t="s">
        <v>8660</v>
      </c>
      <c r="AH60" s="39" t="s">
        <v>235</v>
      </c>
      <c r="AI60" s="39" t="s">
        <v>8661</v>
      </c>
      <c r="AJ60" s="55">
        <v>4.5</v>
      </c>
      <c r="AK60" s="49">
        <f t="shared" si="5"/>
        <v>0</v>
      </c>
      <c r="AL60" s="55"/>
      <c r="AM60" s="49"/>
      <c r="AN60" s="49"/>
      <c r="AO60" s="55">
        <v>4.28</v>
      </c>
      <c r="AP60" s="49">
        <v>95.11</v>
      </c>
      <c r="AQ60" s="49">
        <v>0.03</v>
      </c>
      <c r="AR60" s="55">
        <v>0</v>
      </c>
      <c r="AS60" s="49">
        <v>0</v>
      </c>
      <c r="AT60" s="55">
        <v>0</v>
      </c>
      <c r="AU60" s="49">
        <v>0</v>
      </c>
      <c r="AV60" s="55">
        <v>0.22</v>
      </c>
      <c r="AW60" s="49">
        <v>4.8899999999999997</v>
      </c>
      <c r="AX60" s="55"/>
      <c r="AY60" s="49"/>
      <c r="AZ60" s="39"/>
      <c r="BA60" s="39"/>
      <c r="BB60" s="39"/>
      <c r="BC60" s="44"/>
      <c r="BD60" s="44"/>
      <c r="BE60" s="44"/>
      <c r="BF60" s="118"/>
      <c r="BG60" s="55">
        <v>9.0579999999999998</v>
      </c>
      <c r="BH60" s="49">
        <v>0.06</v>
      </c>
      <c r="BI60" s="39">
        <v>0</v>
      </c>
      <c r="BJ60" s="39">
        <v>0</v>
      </c>
      <c r="BK60" s="39">
        <v>0</v>
      </c>
      <c r="BL60" s="44"/>
      <c r="BM60" s="44"/>
      <c r="BN60" s="44"/>
      <c r="BO60" s="44"/>
      <c r="BP60" s="44"/>
      <c r="BQ60" s="44"/>
      <c r="BR60" s="39">
        <v>3</v>
      </c>
      <c r="BS60" s="44"/>
      <c r="BT60" s="44"/>
      <c r="BU60" s="44"/>
      <c r="BV60" s="44"/>
      <c r="BW60" s="44"/>
      <c r="BX60" s="44"/>
      <c r="BY60" s="44"/>
      <c r="BZ60" s="44"/>
      <c r="CA60" s="44"/>
      <c r="CB60" s="44"/>
      <c r="CC60" s="44"/>
      <c r="CD60" s="44"/>
      <c r="CE60" s="44">
        <v>0</v>
      </c>
      <c r="CF60" s="44"/>
      <c r="CG60" s="44"/>
      <c r="CH60" s="44"/>
      <c r="CI60" s="44"/>
      <c r="CJ60" s="44"/>
      <c r="CK60" s="44"/>
      <c r="CL60" s="44"/>
      <c r="CM60" s="44"/>
      <c r="CN60" s="44"/>
      <c r="CO60" s="44"/>
      <c r="CP60" s="44"/>
      <c r="CQ60" s="44"/>
      <c r="CR60" s="44"/>
      <c r="CS60" s="44"/>
      <c r="CT60" s="44"/>
      <c r="CU60" s="40">
        <f t="shared" si="0"/>
        <v>0</v>
      </c>
      <c r="CV60" s="44"/>
      <c r="CW60" s="44"/>
      <c r="CX60" s="44"/>
      <c r="CY60" s="44"/>
      <c r="CZ60" s="44"/>
      <c r="DA60" s="44"/>
      <c r="DB60" s="44"/>
      <c r="DC60" s="44"/>
      <c r="DD60" s="44"/>
      <c r="DE60" s="44"/>
      <c r="DF60" s="44"/>
      <c r="DG60" s="44"/>
      <c r="DH60" s="44"/>
      <c r="DI60" s="44"/>
      <c r="DJ60" s="44"/>
      <c r="DK60" s="44"/>
      <c r="DL60" s="44"/>
      <c r="DM60" s="39">
        <v>0</v>
      </c>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39">
        <v>0</v>
      </c>
      <c r="ER60" s="44"/>
      <c r="ES60" s="44"/>
      <c r="ET60" s="44"/>
      <c r="EU60" s="44"/>
      <c r="EV60" s="44"/>
      <c r="EW60" s="44"/>
      <c r="EX60" s="44"/>
      <c r="EY60" s="39">
        <v>3</v>
      </c>
      <c r="EZ60" s="39">
        <f t="shared" si="6"/>
        <v>0</v>
      </c>
      <c r="FA60" s="39">
        <v>13.885</v>
      </c>
      <c r="FB60" s="39" t="s">
        <v>234</v>
      </c>
      <c r="FC60" s="44"/>
      <c r="FD60" s="39">
        <v>5.91</v>
      </c>
      <c r="FE60" s="43" t="s">
        <v>8520</v>
      </c>
      <c r="FF60" s="39">
        <v>220.09700000000001</v>
      </c>
      <c r="FG60" s="39" t="s">
        <v>236</v>
      </c>
      <c r="FH60" s="44"/>
      <c r="FI60" s="44"/>
      <c r="FJ60" s="44"/>
      <c r="FK60" s="44"/>
      <c r="FL60" s="44"/>
      <c r="FM60" s="44"/>
      <c r="FN60" s="44"/>
      <c r="FO60" s="40">
        <v>1</v>
      </c>
      <c r="FP60" s="39" t="s">
        <v>935</v>
      </c>
      <c r="FQ60" s="39">
        <v>342</v>
      </c>
      <c r="FR60" s="40">
        <v>1</v>
      </c>
      <c r="FS60" s="39" t="s">
        <v>935</v>
      </c>
      <c r="FT60" s="39">
        <v>342</v>
      </c>
      <c r="FU60" s="39" t="s">
        <v>236</v>
      </c>
      <c r="FV60" s="44"/>
      <c r="FW60" s="44"/>
      <c r="FX60" s="39" t="s">
        <v>236</v>
      </c>
      <c r="FY60" s="44"/>
      <c r="FZ60" s="44"/>
      <c r="GA60" s="39" t="s">
        <v>236</v>
      </c>
      <c r="GB60" s="44"/>
      <c r="GC60" s="44"/>
      <c r="GD60" s="39" t="s">
        <v>236</v>
      </c>
      <c r="GE60" s="44"/>
      <c r="GF60" s="44"/>
      <c r="GG60" s="39" t="s">
        <v>236</v>
      </c>
      <c r="GH60" s="44"/>
      <c r="GI60" s="44"/>
      <c r="GJ60" s="44"/>
      <c r="GK60" s="44"/>
      <c r="GL60" s="44"/>
      <c r="GM60" s="40">
        <v>1</v>
      </c>
      <c r="GN60" s="43" t="s">
        <v>8662</v>
      </c>
      <c r="GO60" s="39">
        <v>8364</v>
      </c>
      <c r="GP60" s="39" t="s">
        <v>236</v>
      </c>
      <c r="GQ60" s="44"/>
      <c r="GR60" s="44"/>
      <c r="GS60" s="39" t="s">
        <v>236</v>
      </c>
      <c r="GT60" s="44"/>
      <c r="GU60" s="44"/>
      <c r="GV60" s="44"/>
      <c r="GW60" s="44"/>
      <c r="GX60" s="44"/>
      <c r="GY60" s="39" t="s">
        <v>236</v>
      </c>
      <c r="GZ60" s="44"/>
      <c r="HA60" s="44"/>
      <c r="HB60" s="39">
        <v>1</v>
      </c>
      <c r="HC60" s="39" t="s">
        <v>8663</v>
      </c>
      <c r="HD60" s="39">
        <v>10</v>
      </c>
      <c r="HE60" s="39" t="s">
        <v>236</v>
      </c>
      <c r="HF60" s="44"/>
      <c r="HG60" s="44"/>
      <c r="HH60" s="44"/>
      <c r="HI60" s="44"/>
      <c r="HJ60" s="44"/>
      <c r="HK60" s="44"/>
      <c r="HL60" s="44"/>
      <c r="HM60" s="44"/>
      <c r="HN60" s="44"/>
      <c r="HO60" s="44"/>
      <c r="HP60" s="44"/>
      <c r="HQ60" s="44"/>
      <c r="HR60" s="44"/>
      <c r="HS60" s="44"/>
      <c r="HT60" s="44"/>
      <c r="HU60" s="44"/>
      <c r="HV60" s="39" t="s">
        <v>236</v>
      </c>
      <c r="HW60" s="44"/>
      <c r="HX60" s="44"/>
      <c r="HY60" s="43" t="s">
        <v>8664</v>
      </c>
      <c r="HZ60" s="44"/>
      <c r="IA60" s="44"/>
      <c r="IB60" s="44"/>
      <c r="IC60" s="43" t="s">
        <v>8664</v>
      </c>
      <c r="ID60" s="44"/>
      <c r="IE60" s="44"/>
      <c r="IF60" s="44"/>
      <c r="IG60" s="44"/>
      <c r="IH60" s="44"/>
      <c r="II60" s="44"/>
      <c r="IJ60" s="39" t="s">
        <v>8665</v>
      </c>
      <c r="IK60" s="44"/>
      <c r="IL60" s="39" t="s">
        <v>8666</v>
      </c>
      <c r="IM60" s="39" t="s">
        <v>8667</v>
      </c>
      <c r="IN60" s="39" t="s">
        <v>2499</v>
      </c>
      <c r="IO60" s="39" t="s">
        <v>2500</v>
      </c>
      <c r="IP60" s="40" t="s">
        <v>2501</v>
      </c>
      <c r="IQ60" s="40" t="s">
        <v>2502</v>
      </c>
      <c r="IR60" s="43" t="s">
        <v>8668</v>
      </c>
    </row>
    <row r="61" spans="1:252" ht="80.25" customHeight="1" x14ac:dyDescent="0.2">
      <c r="A61" s="44" t="s">
        <v>13019</v>
      </c>
      <c r="B61" s="47" t="s">
        <v>13029</v>
      </c>
      <c r="C61" s="39" t="s">
        <v>2475</v>
      </c>
      <c r="D61" s="39" t="s">
        <v>13167</v>
      </c>
      <c r="E61" s="39" t="s">
        <v>4824</v>
      </c>
      <c r="F61" s="39" t="s">
        <v>8575</v>
      </c>
      <c r="G61" s="39" t="s">
        <v>9096</v>
      </c>
      <c r="H61" s="44"/>
      <c r="I61" s="39">
        <v>2023</v>
      </c>
      <c r="J61" s="48">
        <v>45378</v>
      </c>
      <c r="K61" s="48">
        <v>45469</v>
      </c>
      <c r="L61" s="44"/>
      <c r="M61" s="44"/>
      <c r="N61" s="44"/>
      <c r="O61" s="44"/>
      <c r="P61" s="44"/>
      <c r="Q61" s="44"/>
      <c r="R61" s="44"/>
      <c r="S61" s="44"/>
      <c r="T61" s="44"/>
      <c r="U61" s="44"/>
      <c r="V61" s="44"/>
      <c r="W61" s="44"/>
      <c r="X61" s="39" t="s">
        <v>9097</v>
      </c>
      <c r="Y61" s="43" t="s">
        <v>9098</v>
      </c>
      <c r="Z61" s="44"/>
      <c r="AA61" s="44"/>
      <c r="AB61" s="39" t="s">
        <v>8579</v>
      </c>
      <c r="AC61" s="39" t="s">
        <v>9099</v>
      </c>
      <c r="AD61" s="39" t="s">
        <v>8581</v>
      </c>
      <c r="AE61" s="43" t="s">
        <v>9100</v>
      </c>
      <c r="AF61" s="39" t="s">
        <v>8583</v>
      </c>
      <c r="AG61" s="39" t="s">
        <v>8584</v>
      </c>
      <c r="AH61" s="39" t="s">
        <v>2151</v>
      </c>
      <c r="AI61" s="39" t="s">
        <v>8583</v>
      </c>
      <c r="AJ61" s="55">
        <v>0.59199999999999997</v>
      </c>
      <c r="AK61" s="49">
        <f t="shared" si="5"/>
        <v>0</v>
      </c>
      <c r="AL61" s="55"/>
      <c r="AM61" s="49"/>
      <c r="AN61" s="49"/>
      <c r="AO61" s="55">
        <v>0.29199999999999998</v>
      </c>
      <c r="AP61" s="49">
        <v>49.32</v>
      </c>
      <c r="AQ61" s="49">
        <v>0.01</v>
      </c>
      <c r="AR61" s="55">
        <v>0.2</v>
      </c>
      <c r="AS61" s="49">
        <v>33.78</v>
      </c>
      <c r="AT61" s="55">
        <v>0.1</v>
      </c>
      <c r="AU61" s="49">
        <v>16.89</v>
      </c>
      <c r="AV61" s="55">
        <v>0</v>
      </c>
      <c r="AW61" s="49">
        <v>0</v>
      </c>
      <c r="AX61" s="55"/>
      <c r="AY61" s="49"/>
      <c r="AZ61" s="39"/>
      <c r="BA61" s="39"/>
      <c r="BB61" s="39"/>
      <c r="BC61" s="39" t="s">
        <v>236</v>
      </c>
      <c r="BD61" s="44"/>
      <c r="BE61" s="44"/>
      <c r="BF61" s="118"/>
      <c r="BG61" s="55" t="s">
        <v>779</v>
      </c>
      <c r="BH61" s="49" t="s">
        <v>777</v>
      </c>
      <c r="BI61" s="39">
        <v>6</v>
      </c>
      <c r="BJ61" s="39">
        <v>6</v>
      </c>
      <c r="BK61" s="39">
        <v>3</v>
      </c>
      <c r="BL61" s="39">
        <v>1</v>
      </c>
      <c r="BM61" s="44"/>
      <c r="BN61" s="44"/>
      <c r="BO61" s="44"/>
      <c r="BP61" s="44"/>
      <c r="BQ61" s="39">
        <v>1</v>
      </c>
      <c r="BR61" s="44"/>
      <c r="BS61" s="39">
        <v>1</v>
      </c>
      <c r="BT61" s="44"/>
      <c r="BU61" s="44"/>
      <c r="BV61" s="44"/>
      <c r="BW61" s="44"/>
      <c r="BX61" s="44"/>
      <c r="BY61" s="44"/>
      <c r="BZ61" s="44"/>
      <c r="CA61" s="44"/>
      <c r="CB61" s="44"/>
      <c r="CC61" s="44"/>
      <c r="CD61" s="44"/>
      <c r="CE61" s="44">
        <v>0</v>
      </c>
      <c r="CF61" s="44"/>
      <c r="CG61" s="44"/>
      <c r="CH61" s="44"/>
      <c r="CI61" s="44"/>
      <c r="CJ61" s="44"/>
      <c r="CK61" s="44"/>
      <c r="CL61" s="44"/>
      <c r="CM61" s="44"/>
      <c r="CN61" s="44"/>
      <c r="CO61" s="44"/>
      <c r="CP61" s="44"/>
      <c r="CQ61" s="44"/>
      <c r="CR61" s="44"/>
      <c r="CS61" s="44"/>
      <c r="CT61" s="44"/>
      <c r="CU61" s="40">
        <f t="shared" si="0"/>
        <v>0</v>
      </c>
      <c r="CV61" s="44"/>
      <c r="CW61" s="44"/>
      <c r="CX61" s="44"/>
      <c r="CY61" s="44"/>
      <c r="CZ61" s="44"/>
      <c r="DA61" s="44"/>
      <c r="DB61" s="44"/>
      <c r="DC61" s="44"/>
      <c r="DD61" s="44"/>
      <c r="DE61" s="44"/>
      <c r="DF61" s="44"/>
      <c r="DG61" s="44"/>
      <c r="DH61" s="44"/>
      <c r="DI61" s="44"/>
      <c r="DJ61" s="44"/>
      <c r="DK61" s="44"/>
      <c r="DL61" s="44"/>
      <c r="DM61" s="39">
        <v>0</v>
      </c>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39">
        <v>0</v>
      </c>
      <c r="ER61" s="44"/>
      <c r="ES61" s="44"/>
      <c r="ET61" s="44"/>
      <c r="EU61" s="44"/>
      <c r="EV61" s="44"/>
      <c r="EW61" s="44"/>
      <c r="EX61" s="44"/>
      <c r="EY61" s="39">
        <v>3</v>
      </c>
      <c r="EZ61" s="39">
        <f t="shared" si="6"/>
        <v>0</v>
      </c>
      <c r="FA61" s="39">
        <v>1.78</v>
      </c>
      <c r="FB61" s="39" t="s">
        <v>9101</v>
      </c>
      <c r="FC61" s="43" t="s">
        <v>9102</v>
      </c>
      <c r="FD61" s="49">
        <v>6.01</v>
      </c>
      <c r="FE61" s="43" t="s">
        <v>8587</v>
      </c>
      <c r="FF61" s="39">
        <v>29.626000000000001</v>
      </c>
      <c r="FG61" s="39" t="s">
        <v>236</v>
      </c>
      <c r="FH61" s="44"/>
      <c r="FI61" s="44"/>
      <c r="FJ61" s="44"/>
      <c r="FK61" s="44"/>
      <c r="FL61" s="39">
        <v>0</v>
      </c>
      <c r="FM61" s="44"/>
      <c r="FN61" s="39">
        <v>1</v>
      </c>
      <c r="FO61" s="39" t="s">
        <v>236</v>
      </c>
      <c r="FP61" s="44"/>
      <c r="FQ61" s="44"/>
      <c r="FR61" s="39" t="s">
        <v>236</v>
      </c>
      <c r="FS61" s="44"/>
      <c r="FT61" s="44"/>
      <c r="FU61" s="39" t="s">
        <v>236</v>
      </c>
      <c r="FV61" s="44"/>
      <c r="FW61" s="44"/>
      <c r="FX61" s="39" t="s">
        <v>236</v>
      </c>
      <c r="FY61" s="44"/>
      <c r="FZ61" s="44"/>
      <c r="GA61" s="39" t="s">
        <v>236</v>
      </c>
      <c r="GB61" s="44"/>
      <c r="GC61" s="44"/>
      <c r="GD61" s="39" t="s">
        <v>236</v>
      </c>
      <c r="GE61" s="44"/>
      <c r="GF61" s="44"/>
      <c r="GG61" s="39" t="s">
        <v>236</v>
      </c>
      <c r="GH61" s="44"/>
      <c r="GI61" s="44"/>
      <c r="GJ61" s="39" t="s">
        <v>9104</v>
      </c>
      <c r="GK61" s="39" t="s">
        <v>8589</v>
      </c>
      <c r="GL61" s="39">
        <v>6</v>
      </c>
      <c r="GM61" s="39" t="s">
        <v>236</v>
      </c>
      <c r="GN61" s="44"/>
      <c r="GO61" s="44"/>
      <c r="GP61" s="39" t="s">
        <v>236</v>
      </c>
      <c r="GQ61" s="44"/>
      <c r="GR61" s="44"/>
      <c r="GS61" s="39" t="s">
        <v>236</v>
      </c>
      <c r="GT61" s="44"/>
      <c r="GU61" s="44"/>
      <c r="GV61" s="44"/>
      <c r="GW61" s="44"/>
      <c r="GX61" s="44"/>
      <c r="GY61" s="39" t="s">
        <v>236</v>
      </c>
      <c r="GZ61" s="44"/>
      <c r="HA61" s="44"/>
      <c r="HB61" s="39" t="s">
        <v>236</v>
      </c>
      <c r="HC61" s="44"/>
      <c r="HD61" s="44"/>
      <c r="HE61" s="39" t="s">
        <v>243</v>
      </c>
      <c r="HF61" s="39" t="s">
        <v>8590</v>
      </c>
      <c r="HG61" s="39">
        <v>6</v>
      </c>
      <c r="HH61" s="44"/>
      <c r="HI61" s="44"/>
      <c r="HJ61" s="39">
        <v>0</v>
      </c>
      <c r="HK61" s="44"/>
      <c r="HL61" s="44"/>
      <c r="HM61" s="44"/>
      <c r="HN61" s="44"/>
      <c r="HO61" s="44"/>
      <c r="HP61" s="44"/>
      <c r="HQ61" s="44"/>
      <c r="HR61" s="44"/>
      <c r="HS61" s="44"/>
      <c r="HT61" s="44"/>
      <c r="HU61" s="44"/>
      <c r="HV61" s="39" t="s">
        <v>236</v>
      </c>
      <c r="HW61" s="44"/>
      <c r="HX61" s="44"/>
      <c r="HY61" s="43" t="s">
        <v>8591</v>
      </c>
      <c r="HZ61" s="44"/>
      <c r="IA61" s="44"/>
      <c r="IB61" s="44"/>
      <c r="IC61" s="39" t="s">
        <v>8592</v>
      </c>
      <c r="ID61" s="44"/>
      <c r="IE61" s="44"/>
      <c r="IF61" s="44"/>
      <c r="IG61" s="39" t="s">
        <v>9105</v>
      </c>
      <c r="IH61" s="39">
        <v>0</v>
      </c>
      <c r="II61" s="39">
        <v>0</v>
      </c>
      <c r="IJ61" s="39" t="s">
        <v>8593</v>
      </c>
      <c r="IK61" s="39" t="s">
        <v>8594</v>
      </c>
      <c r="IL61" s="39" t="s">
        <v>8595</v>
      </c>
      <c r="IM61" s="39" t="s">
        <v>8596</v>
      </c>
      <c r="IN61" s="39" t="s">
        <v>2499</v>
      </c>
      <c r="IO61" s="39" t="s">
        <v>2500</v>
      </c>
      <c r="IP61" s="40" t="s">
        <v>2501</v>
      </c>
      <c r="IQ61" s="40" t="s">
        <v>2502</v>
      </c>
      <c r="IR61" s="43" t="s">
        <v>9106</v>
      </c>
    </row>
    <row r="62" spans="1:252" ht="78" customHeight="1" x14ac:dyDescent="0.2">
      <c r="A62" s="44" t="s">
        <v>13014</v>
      </c>
      <c r="B62" s="47" t="s">
        <v>13029</v>
      </c>
      <c r="C62" s="39" t="s">
        <v>2475</v>
      </c>
      <c r="D62" s="39" t="s">
        <v>13167</v>
      </c>
      <c r="E62" s="39" t="s">
        <v>4824</v>
      </c>
      <c r="F62" s="39" t="s">
        <v>9188</v>
      </c>
      <c r="G62" s="39" t="s">
        <v>9189</v>
      </c>
      <c r="H62" s="39" t="s">
        <v>9189</v>
      </c>
      <c r="I62" s="39">
        <v>2024</v>
      </c>
      <c r="J62" s="48">
        <v>45618</v>
      </c>
      <c r="K62" s="48">
        <v>46022</v>
      </c>
      <c r="L62" s="44"/>
      <c r="M62" s="44"/>
      <c r="N62" s="44"/>
      <c r="O62" s="44"/>
      <c r="P62" s="44"/>
      <c r="Q62" s="44"/>
      <c r="R62" s="44"/>
      <c r="S62" s="44"/>
      <c r="T62" s="44"/>
      <c r="U62" s="44"/>
      <c r="V62" s="44"/>
      <c r="W62" s="44"/>
      <c r="X62" s="39" t="s">
        <v>9190</v>
      </c>
      <c r="Y62" s="43" t="s">
        <v>9191</v>
      </c>
      <c r="Z62" s="39" t="s">
        <v>9192</v>
      </c>
      <c r="AA62" s="43" t="s">
        <v>9193</v>
      </c>
      <c r="AB62" s="39" t="s">
        <v>9194</v>
      </c>
      <c r="AC62" s="43" t="s">
        <v>9195</v>
      </c>
      <c r="AD62" s="39" t="s">
        <v>9196</v>
      </c>
      <c r="AE62" s="43" t="s">
        <v>9197</v>
      </c>
      <c r="AF62" s="39" t="s">
        <v>9198</v>
      </c>
      <c r="AG62" s="39" t="s">
        <v>9198</v>
      </c>
      <c r="AH62" s="39" t="s">
        <v>665</v>
      </c>
      <c r="AI62" s="39" t="s">
        <v>9199</v>
      </c>
      <c r="AJ62" s="55">
        <v>5.4649999999999999</v>
      </c>
      <c r="AK62" s="49">
        <f t="shared" si="5"/>
        <v>0</v>
      </c>
      <c r="AL62" s="55"/>
      <c r="AM62" s="49"/>
      <c r="AN62" s="49"/>
      <c r="AO62" s="55">
        <v>5</v>
      </c>
      <c r="AP62" s="49">
        <v>91.49</v>
      </c>
      <c r="AQ62" s="49">
        <v>0.2</v>
      </c>
      <c r="AR62" s="55">
        <v>0</v>
      </c>
      <c r="AS62" s="49">
        <v>0</v>
      </c>
      <c r="AT62" s="55">
        <v>0</v>
      </c>
      <c r="AU62" s="49">
        <v>0</v>
      </c>
      <c r="AV62" s="55">
        <v>0.46500000000000002</v>
      </c>
      <c r="AW62" s="49">
        <v>8.51</v>
      </c>
      <c r="AX62" s="55"/>
      <c r="AY62" s="49"/>
      <c r="AZ62" s="39"/>
      <c r="BA62" s="39"/>
      <c r="BB62" s="39"/>
      <c r="BC62" s="40">
        <v>1</v>
      </c>
      <c r="BD62" s="39" t="s">
        <v>9200</v>
      </c>
      <c r="BE62" s="44"/>
      <c r="BF62" s="55">
        <v>0</v>
      </c>
      <c r="BG62" s="55">
        <v>5</v>
      </c>
      <c r="BH62" s="49">
        <v>0.19</v>
      </c>
      <c r="BI62" s="39">
        <v>18</v>
      </c>
      <c r="BJ62" s="39">
        <v>18</v>
      </c>
      <c r="BK62" s="39">
        <v>12</v>
      </c>
      <c r="BL62" s="44"/>
      <c r="BM62" s="39">
        <v>3</v>
      </c>
      <c r="BN62" s="39">
        <v>4</v>
      </c>
      <c r="BO62" s="44"/>
      <c r="BP62" s="44"/>
      <c r="BQ62" s="39">
        <v>1</v>
      </c>
      <c r="BR62" s="44"/>
      <c r="BS62" s="39">
        <v>2</v>
      </c>
      <c r="BT62" s="44"/>
      <c r="BU62" s="39">
        <v>2</v>
      </c>
      <c r="BV62" s="44"/>
      <c r="BW62" s="44"/>
      <c r="BX62" s="44"/>
      <c r="BY62" s="44"/>
      <c r="BZ62" s="44"/>
      <c r="CA62" s="44"/>
      <c r="CB62" s="44"/>
      <c r="CC62" s="44"/>
      <c r="CD62" s="44"/>
      <c r="CE62" s="44">
        <v>0</v>
      </c>
      <c r="CF62" s="44"/>
      <c r="CG62" s="44"/>
      <c r="CH62" s="44"/>
      <c r="CI62" s="44"/>
      <c r="CJ62" s="44"/>
      <c r="CK62" s="44"/>
      <c r="CL62" s="44"/>
      <c r="CM62" s="44"/>
      <c r="CN62" s="44"/>
      <c r="CO62" s="44"/>
      <c r="CP62" s="44"/>
      <c r="CQ62" s="44"/>
      <c r="CR62" s="44"/>
      <c r="CS62" s="44"/>
      <c r="CT62" s="44"/>
      <c r="CU62" s="40">
        <f t="shared" si="0"/>
        <v>0</v>
      </c>
      <c r="CV62" s="44"/>
      <c r="CW62" s="44"/>
      <c r="CX62" s="44"/>
      <c r="CY62" s="44"/>
      <c r="CZ62" s="44"/>
      <c r="DA62" s="44"/>
      <c r="DB62" s="44"/>
      <c r="DC62" s="44"/>
      <c r="DD62" s="44"/>
      <c r="DE62" s="44"/>
      <c r="DF62" s="44"/>
      <c r="DG62" s="44"/>
      <c r="DH62" s="44"/>
      <c r="DI62" s="44"/>
      <c r="DJ62" s="44"/>
      <c r="DK62" s="44"/>
      <c r="DL62" s="44"/>
      <c r="DM62" s="39">
        <v>0</v>
      </c>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39">
        <v>0</v>
      </c>
      <c r="ER62" s="44"/>
      <c r="ES62" s="44"/>
      <c r="ET62" s="44"/>
      <c r="EU62" s="44"/>
      <c r="EV62" s="44"/>
      <c r="EW62" s="44"/>
      <c r="EX62" s="44"/>
      <c r="EY62" s="39">
        <v>12</v>
      </c>
      <c r="EZ62" s="39">
        <f t="shared" si="6"/>
        <v>0</v>
      </c>
      <c r="FA62" s="39">
        <v>14.938000000000001</v>
      </c>
      <c r="FB62" s="39" t="s">
        <v>9201</v>
      </c>
      <c r="FC62" s="44"/>
      <c r="FD62" s="39">
        <v>29.79</v>
      </c>
      <c r="FE62" s="39" t="s">
        <v>9203</v>
      </c>
      <c r="FF62" s="39">
        <v>47.85</v>
      </c>
      <c r="FG62" s="39" t="s">
        <v>236</v>
      </c>
      <c r="FH62" s="44"/>
      <c r="FI62" s="44"/>
      <c r="FJ62" s="44"/>
      <c r="FK62" s="44"/>
      <c r="FL62" s="44"/>
      <c r="FM62" s="44"/>
      <c r="FN62" s="44"/>
      <c r="FO62" s="40">
        <v>1</v>
      </c>
      <c r="FP62" s="39" t="s">
        <v>9204</v>
      </c>
      <c r="FQ62" s="39">
        <v>2394</v>
      </c>
      <c r="FR62" s="40">
        <v>1</v>
      </c>
      <c r="FS62" s="39" t="s">
        <v>9205</v>
      </c>
      <c r="FT62" s="39">
        <v>341</v>
      </c>
      <c r="FU62" s="39" t="s">
        <v>243</v>
      </c>
      <c r="FV62" s="39" t="s">
        <v>9206</v>
      </c>
      <c r="FW62" s="39">
        <v>46</v>
      </c>
      <c r="FX62" s="39" t="s">
        <v>236</v>
      </c>
      <c r="FY62" s="44"/>
      <c r="FZ62" s="44"/>
      <c r="GA62" s="39" t="s">
        <v>236</v>
      </c>
      <c r="GB62" s="44"/>
      <c r="GC62" s="44"/>
      <c r="GD62" s="39" t="s">
        <v>236</v>
      </c>
      <c r="GE62" s="44"/>
      <c r="GF62" s="44"/>
      <c r="GG62" s="39" t="s">
        <v>236</v>
      </c>
      <c r="GH62" s="44"/>
      <c r="GI62" s="44"/>
      <c r="GJ62" s="39" t="s">
        <v>234</v>
      </c>
      <c r="GK62" s="39" t="s">
        <v>234</v>
      </c>
      <c r="GL62" s="39">
        <v>0</v>
      </c>
      <c r="GM62" s="39" t="s">
        <v>236</v>
      </c>
      <c r="GN62" s="44"/>
      <c r="GO62" s="44"/>
      <c r="GP62" s="39" t="s">
        <v>236</v>
      </c>
      <c r="GQ62" s="44"/>
      <c r="GR62" s="44"/>
      <c r="GS62" s="39" t="s">
        <v>236</v>
      </c>
      <c r="GT62" s="44"/>
      <c r="GU62" s="44"/>
      <c r="GV62" s="44"/>
      <c r="GW62" s="44"/>
      <c r="GX62" s="44"/>
      <c r="GY62" s="39" t="s">
        <v>236</v>
      </c>
      <c r="GZ62" s="44"/>
      <c r="HA62" s="44"/>
      <c r="HB62" s="39" t="s">
        <v>236</v>
      </c>
      <c r="HC62" s="44"/>
      <c r="HD62" s="44"/>
      <c r="HE62" s="39" t="s">
        <v>243</v>
      </c>
      <c r="HF62" s="39" t="s">
        <v>9207</v>
      </c>
      <c r="HG62" s="39">
        <v>13</v>
      </c>
      <c r="HH62" s="39" t="s">
        <v>234</v>
      </c>
      <c r="HI62" s="39" t="s">
        <v>234</v>
      </c>
      <c r="HJ62" s="39">
        <v>0</v>
      </c>
      <c r="HK62" s="44"/>
      <c r="HL62" s="44"/>
      <c r="HM62" s="44"/>
      <c r="HN62" s="44"/>
      <c r="HO62" s="44"/>
      <c r="HP62" s="44"/>
      <c r="HQ62" s="44"/>
      <c r="HR62" s="44"/>
      <c r="HS62" s="44"/>
      <c r="HT62" s="44"/>
      <c r="HU62" s="44"/>
      <c r="HV62" s="39" t="s">
        <v>236</v>
      </c>
      <c r="HW62" s="44"/>
      <c r="HX62" s="44"/>
      <c r="HY62" s="43" t="s">
        <v>9208</v>
      </c>
      <c r="HZ62" s="39" t="s">
        <v>9209</v>
      </c>
      <c r="IA62" s="44"/>
      <c r="IB62" s="44"/>
      <c r="IC62" s="39" t="s">
        <v>9210</v>
      </c>
      <c r="ID62" s="44"/>
      <c r="IE62" s="43" t="s">
        <v>9211</v>
      </c>
      <c r="IF62" s="44"/>
      <c r="IG62" s="39" t="s">
        <v>9212</v>
      </c>
      <c r="IH62" s="39">
        <v>7</v>
      </c>
      <c r="II62" s="39">
        <v>350</v>
      </c>
      <c r="IJ62" s="39" t="s">
        <v>9213</v>
      </c>
      <c r="IK62" s="39" t="s">
        <v>9214</v>
      </c>
      <c r="IL62" s="39" t="s">
        <v>9215</v>
      </c>
      <c r="IM62" s="39" t="s">
        <v>9216</v>
      </c>
      <c r="IN62" s="39" t="s">
        <v>2499</v>
      </c>
      <c r="IO62" s="39" t="s">
        <v>2500</v>
      </c>
      <c r="IP62" s="40" t="s">
        <v>2501</v>
      </c>
      <c r="IQ62" s="40" t="s">
        <v>2502</v>
      </c>
      <c r="IR62" s="43" t="s">
        <v>9217</v>
      </c>
    </row>
    <row r="63" spans="1:252" ht="190" x14ac:dyDescent="0.2">
      <c r="A63" s="44" t="s">
        <v>13014</v>
      </c>
      <c r="B63" s="47" t="s">
        <v>13029</v>
      </c>
      <c r="C63" s="39" t="s">
        <v>2475</v>
      </c>
      <c r="D63" s="39" t="s">
        <v>13167</v>
      </c>
      <c r="E63" s="39" t="s">
        <v>4824</v>
      </c>
      <c r="F63" s="39" t="s">
        <v>9276</v>
      </c>
      <c r="G63" s="39" t="s">
        <v>9277</v>
      </c>
      <c r="H63" s="39" t="s">
        <v>9278</v>
      </c>
      <c r="I63" s="39">
        <v>2023</v>
      </c>
      <c r="J63" s="48">
        <v>45301</v>
      </c>
      <c r="K63" s="48">
        <v>45657</v>
      </c>
      <c r="L63" s="44"/>
      <c r="M63" s="44"/>
      <c r="N63" s="44"/>
      <c r="O63" s="44"/>
      <c r="P63" s="44"/>
      <c r="Q63" s="44"/>
      <c r="R63" s="44"/>
      <c r="S63" s="44"/>
      <c r="T63" s="44"/>
      <c r="U63" s="44"/>
      <c r="V63" s="44"/>
      <c r="W63" s="44"/>
      <c r="X63" s="39" t="s">
        <v>9279</v>
      </c>
      <c r="Y63" s="43" t="s">
        <v>9280</v>
      </c>
      <c r="Z63" s="44"/>
      <c r="AA63" s="44"/>
      <c r="AB63" s="39" t="s">
        <v>9281</v>
      </c>
      <c r="AC63" s="43" t="s">
        <v>9282</v>
      </c>
      <c r="AD63" s="44"/>
      <c r="AE63" s="44"/>
      <c r="AF63" s="39" t="s">
        <v>9283</v>
      </c>
      <c r="AG63" s="39" t="s">
        <v>9283</v>
      </c>
      <c r="AH63" s="39" t="s">
        <v>665</v>
      </c>
      <c r="AI63" s="39" t="s">
        <v>9284</v>
      </c>
      <c r="AJ63" s="55">
        <v>6.4249999999999998</v>
      </c>
      <c r="AK63" s="49">
        <f t="shared" si="5"/>
        <v>0</v>
      </c>
      <c r="AL63" s="55"/>
      <c r="AM63" s="49"/>
      <c r="AN63" s="49"/>
      <c r="AO63" s="55">
        <v>5.7130000000000001</v>
      </c>
      <c r="AP63" s="49">
        <v>88.92</v>
      </c>
      <c r="AQ63" s="49">
        <v>0.17</v>
      </c>
      <c r="AR63" s="55">
        <v>0</v>
      </c>
      <c r="AS63" s="49">
        <v>0</v>
      </c>
      <c r="AT63" s="55">
        <v>0</v>
      </c>
      <c r="AU63" s="49">
        <v>0</v>
      </c>
      <c r="AV63" s="55">
        <v>0.71199999999999997</v>
      </c>
      <c r="AW63" s="49">
        <v>11.08</v>
      </c>
      <c r="AX63" s="55"/>
      <c r="AY63" s="49"/>
      <c r="AZ63" s="49"/>
      <c r="BA63" s="49"/>
      <c r="BB63" s="49"/>
      <c r="BC63" s="39" t="s">
        <v>236</v>
      </c>
      <c r="BD63" s="44"/>
      <c r="BE63" s="44"/>
      <c r="BF63" s="118"/>
      <c r="BG63" s="55">
        <v>2.8</v>
      </c>
      <c r="BH63" s="49">
        <v>7.0000000000000007E-2</v>
      </c>
      <c r="BI63" s="39">
        <v>18</v>
      </c>
      <c r="BJ63" s="39">
        <v>18</v>
      </c>
      <c r="BK63" s="39">
        <v>10</v>
      </c>
      <c r="BL63" s="44"/>
      <c r="BM63" s="44"/>
      <c r="BN63" s="44"/>
      <c r="BO63" s="44"/>
      <c r="BP63" s="44"/>
      <c r="BQ63" s="39">
        <v>1</v>
      </c>
      <c r="BR63" s="39">
        <v>2</v>
      </c>
      <c r="BS63" s="39">
        <v>1</v>
      </c>
      <c r="BT63" s="39">
        <v>2</v>
      </c>
      <c r="BU63" s="44"/>
      <c r="BV63" s="44"/>
      <c r="BW63" s="39">
        <v>3</v>
      </c>
      <c r="BX63" s="44"/>
      <c r="BY63" s="44"/>
      <c r="BZ63" s="39">
        <v>1</v>
      </c>
      <c r="CA63" s="44"/>
      <c r="CB63" s="44"/>
      <c r="CC63" s="44"/>
      <c r="CD63" s="44"/>
      <c r="CE63" s="44">
        <v>0</v>
      </c>
      <c r="CF63" s="44"/>
      <c r="CG63" s="44"/>
      <c r="CH63" s="44"/>
      <c r="CI63" s="44"/>
      <c r="CJ63" s="44"/>
      <c r="CK63" s="44"/>
      <c r="CL63" s="44"/>
      <c r="CM63" s="44"/>
      <c r="CN63" s="44"/>
      <c r="CO63" s="44"/>
      <c r="CP63" s="44"/>
      <c r="CQ63" s="44"/>
      <c r="CR63" s="44"/>
      <c r="CS63" s="44"/>
      <c r="CT63" s="44"/>
      <c r="CU63" s="40">
        <f t="shared" si="0"/>
        <v>0</v>
      </c>
      <c r="CV63" s="44"/>
      <c r="CW63" s="44"/>
      <c r="CX63" s="44"/>
      <c r="CY63" s="44"/>
      <c r="CZ63" s="44"/>
      <c r="DA63" s="44"/>
      <c r="DB63" s="44"/>
      <c r="DC63" s="44"/>
      <c r="DD63" s="44"/>
      <c r="DE63" s="44"/>
      <c r="DF63" s="44"/>
      <c r="DG63" s="44"/>
      <c r="DH63" s="44"/>
      <c r="DI63" s="44"/>
      <c r="DJ63" s="44"/>
      <c r="DK63" s="44"/>
      <c r="DL63" s="44"/>
      <c r="DM63" s="39">
        <v>0</v>
      </c>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39">
        <v>0</v>
      </c>
      <c r="ER63" s="44"/>
      <c r="ES63" s="44"/>
      <c r="ET63" s="44"/>
      <c r="EU63" s="44"/>
      <c r="EV63" s="44"/>
      <c r="EW63" s="44"/>
      <c r="EX63" s="44"/>
      <c r="EY63" s="39">
        <v>10</v>
      </c>
      <c r="EZ63" s="39">
        <f t="shared" si="6"/>
        <v>0</v>
      </c>
      <c r="FA63" s="39">
        <v>5.0739999999999998</v>
      </c>
      <c r="FB63" s="39" t="s">
        <v>234</v>
      </c>
      <c r="FC63" s="44"/>
      <c r="FD63" s="49">
        <v>12.2</v>
      </c>
      <c r="FE63" s="43" t="s">
        <v>8520</v>
      </c>
      <c r="FF63" s="39">
        <v>41.872999999999998</v>
      </c>
      <c r="FG63" s="39" t="s">
        <v>236</v>
      </c>
      <c r="FH63" s="44"/>
      <c r="FI63" s="44"/>
      <c r="FJ63" s="44"/>
      <c r="FK63" s="44"/>
      <c r="FL63" s="44"/>
      <c r="FM63" s="44"/>
      <c r="FN63" s="39">
        <v>11</v>
      </c>
      <c r="FO63" s="40">
        <v>1</v>
      </c>
      <c r="FP63" s="39" t="s">
        <v>9285</v>
      </c>
      <c r="FQ63" s="39">
        <v>229</v>
      </c>
      <c r="FR63" s="40">
        <v>1</v>
      </c>
      <c r="FS63" s="39" t="s">
        <v>9286</v>
      </c>
      <c r="FT63" s="39">
        <v>1050</v>
      </c>
      <c r="FU63" s="39" t="s">
        <v>243</v>
      </c>
      <c r="FV63" s="39" t="s">
        <v>9287</v>
      </c>
      <c r="FW63" s="39">
        <v>505</v>
      </c>
      <c r="FX63" s="39" t="s">
        <v>236</v>
      </c>
      <c r="FY63" s="44"/>
      <c r="FZ63" s="44"/>
      <c r="GA63" s="39" t="s">
        <v>236</v>
      </c>
      <c r="GB63" s="44"/>
      <c r="GC63" s="44"/>
      <c r="GD63" s="39" t="s">
        <v>236</v>
      </c>
      <c r="GE63" s="44"/>
      <c r="GF63" s="44"/>
      <c r="GG63" s="39" t="s">
        <v>236</v>
      </c>
      <c r="GH63" s="44"/>
      <c r="GI63" s="44"/>
      <c r="GJ63" s="44"/>
      <c r="GK63" s="44"/>
      <c r="GL63" s="44"/>
      <c r="GM63" s="39" t="s">
        <v>236</v>
      </c>
      <c r="GN63" s="44"/>
      <c r="GO63" s="44"/>
      <c r="GP63" s="39" t="s">
        <v>236</v>
      </c>
      <c r="GQ63" s="44"/>
      <c r="GR63" s="44"/>
      <c r="GS63" s="39" t="s">
        <v>236</v>
      </c>
      <c r="GT63" s="44"/>
      <c r="GU63" s="44"/>
      <c r="GV63" s="44"/>
      <c r="GW63" s="44"/>
      <c r="GX63" s="44"/>
      <c r="GY63" s="39" t="s">
        <v>236</v>
      </c>
      <c r="GZ63" s="44"/>
      <c r="HA63" s="44"/>
      <c r="HB63" s="39" t="s">
        <v>236</v>
      </c>
      <c r="HC63" s="44"/>
      <c r="HD63" s="44"/>
      <c r="HE63" s="39" t="s">
        <v>243</v>
      </c>
      <c r="HF63" s="39" t="s">
        <v>9288</v>
      </c>
      <c r="HG63" s="39">
        <v>8</v>
      </c>
      <c r="HH63" s="44"/>
      <c r="HI63" s="44"/>
      <c r="HJ63" s="44"/>
      <c r="HK63" s="44"/>
      <c r="HL63" s="44"/>
      <c r="HM63" s="44"/>
      <c r="HN63" s="44"/>
      <c r="HO63" s="44"/>
      <c r="HP63" s="44"/>
      <c r="HQ63" s="44"/>
      <c r="HR63" s="44"/>
      <c r="HS63" s="44"/>
      <c r="HT63" s="44"/>
      <c r="HU63" s="44"/>
      <c r="HV63" s="39" t="s">
        <v>236</v>
      </c>
      <c r="HW63" s="44"/>
      <c r="HX63" s="44"/>
      <c r="HY63" s="43" t="s">
        <v>9289</v>
      </c>
      <c r="HZ63" s="39" t="s">
        <v>9290</v>
      </c>
      <c r="IA63" s="43" t="s">
        <v>9289</v>
      </c>
      <c r="IB63" s="44"/>
      <c r="IC63" s="39" t="s">
        <v>9291</v>
      </c>
      <c r="ID63" s="44"/>
      <c r="IE63" s="44"/>
      <c r="IF63" s="44"/>
      <c r="IG63" s="39" t="s">
        <v>9292</v>
      </c>
      <c r="IH63" s="39">
        <v>1</v>
      </c>
      <c r="II63" s="39">
        <v>50</v>
      </c>
      <c r="IJ63" s="39" t="s">
        <v>9293</v>
      </c>
      <c r="IK63" s="39" t="s">
        <v>9294</v>
      </c>
      <c r="IL63" s="39" t="s">
        <v>9295</v>
      </c>
      <c r="IM63" s="39" t="s">
        <v>9296</v>
      </c>
      <c r="IN63" s="39" t="s">
        <v>2499</v>
      </c>
      <c r="IO63" s="39" t="s">
        <v>2500</v>
      </c>
      <c r="IP63" s="40" t="s">
        <v>2501</v>
      </c>
      <c r="IQ63" s="40" t="s">
        <v>2502</v>
      </c>
      <c r="IR63" s="43" t="s">
        <v>9297</v>
      </c>
    </row>
    <row r="64" spans="1:252" ht="72" customHeight="1" x14ac:dyDescent="0.2">
      <c r="A64" s="44" t="s">
        <v>13014</v>
      </c>
      <c r="B64" s="47" t="s">
        <v>13029</v>
      </c>
      <c r="C64" s="39" t="s">
        <v>2475</v>
      </c>
      <c r="D64" s="39" t="s">
        <v>13167</v>
      </c>
      <c r="E64" s="39" t="s">
        <v>4824</v>
      </c>
      <c r="F64" s="39" t="s">
        <v>9276</v>
      </c>
      <c r="G64" s="39" t="s">
        <v>9899</v>
      </c>
      <c r="H64" s="39" t="s">
        <v>9900</v>
      </c>
      <c r="I64" s="39">
        <v>2024</v>
      </c>
      <c r="J64" s="48">
        <v>45383</v>
      </c>
      <c r="K64" s="48">
        <v>45657</v>
      </c>
      <c r="L64" s="44"/>
      <c r="M64" s="44"/>
      <c r="N64" s="44"/>
      <c r="O64" s="44"/>
      <c r="P64" s="44"/>
      <c r="Q64" s="44"/>
      <c r="R64" s="44"/>
      <c r="S64" s="44"/>
      <c r="T64" s="44"/>
      <c r="U64" s="44"/>
      <c r="V64" s="44"/>
      <c r="W64" s="44"/>
      <c r="X64" s="39" t="s">
        <v>9901</v>
      </c>
      <c r="Y64" s="43" t="s">
        <v>9902</v>
      </c>
      <c r="Z64" s="44"/>
      <c r="AA64" s="44"/>
      <c r="AB64" s="39" t="s">
        <v>9281</v>
      </c>
      <c r="AC64" s="43" t="s">
        <v>9903</v>
      </c>
      <c r="AD64" s="44"/>
      <c r="AE64" s="44"/>
      <c r="AF64" s="39" t="s">
        <v>9283</v>
      </c>
      <c r="AG64" s="39" t="s">
        <v>9283</v>
      </c>
      <c r="AH64" s="39" t="s">
        <v>1394</v>
      </c>
      <c r="AI64" s="39" t="s">
        <v>9904</v>
      </c>
      <c r="AJ64" s="55">
        <v>3.468</v>
      </c>
      <c r="AK64" s="49">
        <f t="shared" si="5"/>
        <v>0</v>
      </c>
      <c r="AL64" s="55"/>
      <c r="AM64" s="49"/>
      <c r="AN64" s="49"/>
      <c r="AO64" s="55">
        <v>3.02</v>
      </c>
      <c r="AP64" s="49">
        <v>87.08</v>
      </c>
      <c r="AQ64" s="49">
        <v>0.09</v>
      </c>
      <c r="AR64" s="55">
        <v>0</v>
      </c>
      <c r="AS64" s="49">
        <v>0</v>
      </c>
      <c r="AT64" s="55">
        <v>0</v>
      </c>
      <c r="AU64" s="49">
        <v>0</v>
      </c>
      <c r="AV64" s="55">
        <v>0.44800000000000001</v>
      </c>
      <c r="AW64" s="49">
        <v>12.92</v>
      </c>
      <c r="AX64" s="55"/>
      <c r="AY64" s="49"/>
      <c r="AZ64" s="39"/>
      <c r="BA64" s="39"/>
      <c r="BB64" s="39"/>
      <c r="BC64" s="39" t="s">
        <v>236</v>
      </c>
      <c r="BD64" s="44"/>
      <c r="BE64" s="44"/>
      <c r="BF64" s="118"/>
      <c r="BG64" s="55">
        <v>7.0650000000000004</v>
      </c>
      <c r="BH64" s="49">
        <v>0.17</v>
      </c>
      <c r="BI64" s="39">
        <v>24</v>
      </c>
      <c r="BJ64" s="39">
        <v>24</v>
      </c>
      <c r="BK64" s="39">
        <v>16</v>
      </c>
      <c r="BL64" s="44"/>
      <c r="BM64" s="44"/>
      <c r="BN64" s="39">
        <v>1</v>
      </c>
      <c r="BO64" s="44"/>
      <c r="BP64" s="44"/>
      <c r="BQ64" s="44"/>
      <c r="BR64" s="39">
        <v>8</v>
      </c>
      <c r="BS64" s="39">
        <v>1</v>
      </c>
      <c r="BT64" s="44"/>
      <c r="BU64" s="44"/>
      <c r="BV64" s="39">
        <v>2</v>
      </c>
      <c r="BW64" s="44"/>
      <c r="BX64" s="44"/>
      <c r="BY64" s="44"/>
      <c r="BZ64" s="44"/>
      <c r="CA64" s="44"/>
      <c r="CB64" s="44"/>
      <c r="CC64" s="44"/>
      <c r="CD64" s="44"/>
      <c r="CE64" s="44">
        <v>0</v>
      </c>
      <c r="CF64" s="44"/>
      <c r="CG64" s="44"/>
      <c r="CH64" s="44"/>
      <c r="CI64" s="44"/>
      <c r="CJ64" s="44"/>
      <c r="CK64" s="44"/>
      <c r="CL64" s="44"/>
      <c r="CM64" s="44"/>
      <c r="CN64" s="44"/>
      <c r="CO64" s="44"/>
      <c r="CP64" s="44"/>
      <c r="CQ64" s="44"/>
      <c r="CR64" s="44"/>
      <c r="CS64" s="44"/>
      <c r="CT64" s="44"/>
      <c r="CU64" s="40">
        <f t="shared" si="0"/>
        <v>0</v>
      </c>
      <c r="CV64" s="44"/>
      <c r="CW64" s="44"/>
      <c r="CX64" s="44"/>
      <c r="CY64" s="44"/>
      <c r="CZ64" s="44"/>
      <c r="DA64" s="44"/>
      <c r="DB64" s="44"/>
      <c r="DC64" s="44"/>
      <c r="DD64" s="44"/>
      <c r="DE64" s="44"/>
      <c r="DF64" s="44"/>
      <c r="DG64" s="44"/>
      <c r="DH64" s="44"/>
      <c r="DI64" s="44"/>
      <c r="DJ64" s="44"/>
      <c r="DK64" s="44"/>
      <c r="DL64" s="44"/>
      <c r="DM64" s="39">
        <v>0</v>
      </c>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39">
        <v>0</v>
      </c>
      <c r="ER64" s="44"/>
      <c r="ES64" s="44"/>
      <c r="ET64" s="44"/>
      <c r="EU64" s="44"/>
      <c r="EV64" s="44"/>
      <c r="EW64" s="39" t="s">
        <v>9905</v>
      </c>
      <c r="EX64" s="39">
        <v>4</v>
      </c>
      <c r="EY64" s="39">
        <v>16</v>
      </c>
      <c r="EZ64" s="39">
        <f t="shared" si="6"/>
        <v>0</v>
      </c>
      <c r="FA64" s="39">
        <v>4.617</v>
      </c>
      <c r="FB64" s="39" t="s">
        <v>234</v>
      </c>
      <c r="FC64" s="44"/>
      <c r="FD64" s="39">
        <v>9.76</v>
      </c>
      <c r="FE64" s="43" t="s">
        <v>8520</v>
      </c>
      <c r="FF64" s="39">
        <v>41.872999999999998</v>
      </c>
      <c r="FG64" s="39" t="s">
        <v>236</v>
      </c>
      <c r="FH64" s="44"/>
      <c r="FI64" s="44"/>
      <c r="FJ64" s="44"/>
      <c r="FK64" s="44"/>
      <c r="FL64" s="44"/>
      <c r="FM64" s="44"/>
      <c r="FN64" s="39">
        <v>11</v>
      </c>
      <c r="FO64" s="40">
        <v>1</v>
      </c>
      <c r="FP64" s="39" t="s">
        <v>9285</v>
      </c>
      <c r="FQ64" s="39">
        <v>3167</v>
      </c>
      <c r="FR64" s="40">
        <v>1</v>
      </c>
      <c r="FS64" s="39" t="s">
        <v>9286</v>
      </c>
      <c r="FT64" s="39">
        <v>547</v>
      </c>
      <c r="FU64" s="39" t="s">
        <v>243</v>
      </c>
      <c r="FV64" s="39" t="s">
        <v>9907</v>
      </c>
      <c r="FW64" s="39">
        <v>67</v>
      </c>
      <c r="FX64" s="39" t="s">
        <v>236</v>
      </c>
      <c r="FY64" s="44"/>
      <c r="FZ64" s="44"/>
      <c r="GA64" s="39" t="s">
        <v>236</v>
      </c>
      <c r="GB64" s="44"/>
      <c r="GC64" s="44"/>
      <c r="GD64" s="39" t="s">
        <v>236</v>
      </c>
      <c r="GE64" s="44"/>
      <c r="GF64" s="44"/>
      <c r="GG64" s="39" t="s">
        <v>236</v>
      </c>
      <c r="GH64" s="44"/>
      <c r="GI64" s="44"/>
      <c r="GJ64" s="44"/>
      <c r="GK64" s="44"/>
      <c r="GL64" s="39">
        <v>0</v>
      </c>
      <c r="GM64" s="39" t="s">
        <v>236</v>
      </c>
      <c r="GN64" s="44"/>
      <c r="GO64" s="44"/>
      <c r="GP64" s="39" t="s">
        <v>236</v>
      </c>
      <c r="GQ64" s="44"/>
      <c r="GR64" s="44"/>
      <c r="GS64" s="39" t="s">
        <v>236</v>
      </c>
      <c r="GT64" s="44"/>
      <c r="GU64" s="44"/>
      <c r="GV64" s="44"/>
      <c r="GW64" s="44"/>
      <c r="GX64" s="44"/>
      <c r="GY64" s="39" t="s">
        <v>236</v>
      </c>
      <c r="GZ64" s="44"/>
      <c r="HA64" s="44"/>
      <c r="HB64" s="39" t="s">
        <v>236</v>
      </c>
      <c r="HC64" s="44"/>
      <c r="HD64" s="44"/>
      <c r="HE64" s="39" t="s">
        <v>243</v>
      </c>
      <c r="HF64" s="39" t="s">
        <v>9908</v>
      </c>
      <c r="HG64" s="39">
        <v>8</v>
      </c>
      <c r="HH64" s="44"/>
      <c r="HI64" s="44"/>
      <c r="HJ64" s="39">
        <v>0</v>
      </c>
      <c r="HK64" s="44"/>
      <c r="HL64" s="44"/>
      <c r="HM64" s="44"/>
      <c r="HN64" s="44"/>
      <c r="HO64" s="44"/>
      <c r="HP64" s="44"/>
      <c r="HQ64" s="44"/>
      <c r="HR64" s="44"/>
      <c r="HS64" s="44"/>
      <c r="HT64" s="44"/>
      <c r="HU64" s="44"/>
      <c r="HV64" s="39" t="s">
        <v>236</v>
      </c>
      <c r="HW64" s="44"/>
      <c r="HX64" s="44"/>
      <c r="HY64" s="43" t="s">
        <v>9289</v>
      </c>
      <c r="HZ64" s="39" t="s">
        <v>9290</v>
      </c>
      <c r="IA64" s="43" t="s">
        <v>9909</v>
      </c>
      <c r="IB64" s="44"/>
      <c r="IC64" s="39" t="s">
        <v>9910</v>
      </c>
      <c r="ID64" s="44"/>
      <c r="IE64" s="44"/>
      <c r="IF64" s="44"/>
      <c r="IG64" s="39" t="s">
        <v>9292</v>
      </c>
      <c r="IH64" s="39">
        <v>1</v>
      </c>
      <c r="II64" s="39">
        <v>70</v>
      </c>
      <c r="IJ64" s="39" t="s">
        <v>9293</v>
      </c>
      <c r="IK64" s="39" t="s">
        <v>9294</v>
      </c>
      <c r="IL64" s="39" t="s">
        <v>9295</v>
      </c>
      <c r="IM64" s="39" t="s">
        <v>9296</v>
      </c>
      <c r="IN64" s="39" t="s">
        <v>2499</v>
      </c>
      <c r="IO64" s="39" t="s">
        <v>2500</v>
      </c>
      <c r="IP64" s="40" t="s">
        <v>2501</v>
      </c>
      <c r="IQ64" s="40" t="s">
        <v>2502</v>
      </c>
      <c r="IR64" s="43" t="s">
        <v>9911</v>
      </c>
    </row>
    <row r="65" spans="1:252" ht="60.75" customHeight="1" x14ac:dyDescent="0.2">
      <c r="A65" s="37" t="s">
        <v>13002</v>
      </c>
      <c r="B65" s="38" t="s">
        <v>13028</v>
      </c>
      <c r="C65" s="39" t="s">
        <v>817</v>
      </c>
      <c r="D65" s="39" t="s">
        <v>13169</v>
      </c>
      <c r="E65" s="40"/>
      <c r="F65" s="40"/>
      <c r="G65" s="39" t="s">
        <v>818</v>
      </c>
      <c r="H65" s="40" t="s">
        <v>355</v>
      </c>
      <c r="I65" s="40">
        <v>2022</v>
      </c>
      <c r="J65" s="41">
        <v>45292</v>
      </c>
      <c r="K65" s="41">
        <v>45657</v>
      </c>
      <c r="L65" s="39" t="s">
        <v>818</v>
      </c>
      <c r="M65" s="37"/>
      <c r="N65" s="39" t="s">
        <v>819</v>
      </c>
      <c r="O65" s="43" t="s">
        <v>820</v>
      </c>
      <c r="P65" s="44"/>
      <c r="Q65" s="44"/>
      <c r="R65" s="44"/>
      <c r="S65" s="44"/>
      <c r="T65" s="44"/>
      <c r="U65" s="37"/>
      <c r="V65" s="44"/>
      <c r="W65" s="44"/>
      <c r="X65" s="44"/>
      <c r="Y65" s="44"/>
      <c r="Z65" s="44"/>
      <c r="AA65" s="44"/>
      <c r="AB65" s="44"/>
      <c r="AC65" s="44"/>
      <c r="AD65" s="44"/>
      <c r="AE65" s="44"/>
      <c r="AF65" s="39" t="s">
        <v>821</v>
      </c>
      <c r="AG65" s="39" t="s">
        <v>821</v>
      </c>
      <c r="AH65" s="40" t="s">
        <v>235</v>
      </c>
      <c r="AI65" s="40" t="s">
        <v>822</v>
      </c>
      <c r="AJ65" s="113">
        <v>127.8</v>
      </c>
      <c r="AK65" s="45">
        <f>AJ65-(AL65+AO65+AR65+AT65+AV65+AX65)</f>
        <v>0</v>
      </c>
      <c r="AL65" s="113">
        <v>1.2</v>
      </c>
      <c r="AM65" s="45"/>
      <c r="AN65" s="45">
        <v>2E-3</v>
      </c>
      <c r="AO65" s="113">
        <v>3.1</v>
      </c>
      <c r="AP65" s="45"/>
      <c r="AQ65" s="45"/>
      <c r="AR65" s="113">
        <v>0</v>
      </c>
      <c r="AS65" s="45">
        <v>0</v>
      </c>
      <c r="AT65" s="113">
        <v>0</v>
      </c>
      <c r="AU65" s="45">
        <v>0</v>
      </c>
      <c r="AV65" s="113">
        <v>0</v>
      </c>
      <c r="AW65" s="45">
        <v>0</v>
      </c>
      <c r="AX65" s="113">
        <v>123.5</v>
      </c>
      <c r="AY65" s="45"/>
      <c r="AZ65" s="40" t="s">
        <v>824</v>
      </c>
      <c r="BA65" s="40" t="s">
        <v>825</v>
      </c>
      <c r="BB65" s="40" t="s">
        <v>825</v>
      </c>
      <c r="BC65" s="40" t="s">
        <v>236</v>
      </c>
      <c r="BD65" s="37"/>
      <c r="BE65" s="37"/>
      <c r="BF65" s="121"/>
      <c r="BG65" s="113">
        <v>108300</v>
      </c>
      <c r="BH65" s="45">
        <v>0.61</v>
      </c>
      <c r="BI65" s="40">
        <v>0</v>
      </c>
      <c r="BJ65" s="40">
        <v>0</v>
      </c>
      <c r="BK65" s="40">
        <v>0</v>
      </c>
      <c r="BL65" s="40">
        <v>0</v>
      </c>
      <c r="BM65" s="40">
        <v>0</v>
      </c>
      <c r="BN65" s="40">
        <v>0</v>
      </c>
      <c r="BO65" s="40">
        <v>0</v>
      </c>
      <c r="BP65" s="40">
        <v>0</v>
      </c>
      <c r="BQ65" s="40">
        <v>0</v>
      </c>
      <c r="BR65" s="40">
        <v>0</v>
      </c>
      <c r="BS65" s="40">
        <v>0</v>
      </c>
      <c r="BT65" s="40">
        <v>0</v>
      </c>
      <c r="BU65" s="40">
        <v>0</v>
      </c>
      <c r="BV65" s="40">
        <v>0</v>
      </c>
      <c r="BW65" s="40">
        <v>8</v>
      </c>
      <c r="BX65" s="40">
        <v>0</v>
      </c>
      <c r="BY65" s="40">
        <v>0</v>
      </c>
      <c r="BZ65" s="40">
        <v>0</v>
      </c>
      <c r="CA65" s="40">
        <v>0</v>
      </c>
      <c r="CB65" s="40">
        <v>0</v>
      </c>
      <c r="CC65" s="40">
        <v>0</v>
      </c>
      <c r="CD65" s="37"/>
      <c r="CE65" s="40">
        <v>0</v>
      </c>
      <c r="CF65" s="40">
        <v>0</v>
      </c>
      <c r="CG65" s="40">
        <v>0</v>
      </c>
      <c r="CH65" s="40">
        <v>0</v>
      </c>
      <c r="CI65" s="40">
        <v>0</v>
      </c>
      <c r="CJ65" s="40">
        <v>0</v>
      </c>
      <c r="CK65" s="40">
        <v>0</v>
      </c>
      <c r="CL65" s="40">
        <v>0</v>
      </c>
      <c r="CM65" s="40">
        <v>0</v>
      </c>
      <c r="CN65" s="40">
        <v>0</v>
      </c>
      <c r="CO65" s="40">
        <v>0</v>
      </c>
      <c r="CP65" s="40">
        <v>0</v>
      </c>
      <c r="CQ65" s="40">
        <v>0</v>
      </c>
      <c r="CR65" s="40">
        <v>0</v>
      </c>
      <c r="CS65" s="37"/>
      <c r="CT65" s="40">
        <v>0</v>
      </c>
      <c r="CU65" s="40">
        <f t="shared" si="0"/>
        <v>0</v>
      </c>
      <c r="CV65" s="40">
        <v>0</v>
      </c>
      <c r="CW65" s="40">
        <v>0</v>
      </c>
      <c r="CX65" s="40">
        <v>0</v>
      </c>
      <c r="CY65" s="40">
        <v>0</v>
      </c>
      <c r="CZ65" s="40">
        <v>0</v>
      </c>
      <c r="DA65" s="40">
        <v>0</v>
      </c>
      <c r="DB65" s="40">
        <v>0</v>
      </c>
      <c r="DC65" s="40">
        <v>0</v>
      </c>
      <c r="DD65" s="40">
        <v>0</v>
      </c>
      <c r="DE65" s="40">
        <v>0</v>
      </c>
      <c r="DF65" s="40">
        <v>0</v>
      </c>
      <c r="DG65" s="40">
        <v>0</v>
      </c>
      <c r="DH65" s="40">
        <v>0</v>
      </c>
      <c r="DI65" s="40">
        <v>0</v>
      </c>
      <c r="DJ65" s="40">
        <v>0</v>
      </c>
      <c r="DK65" s="37"/>
      <c r="DL65" s="37"/>
      <c r="DM65" s="40">
        <v>0</v>
      </c>
      <c r="DN65" s="40">
        <v>0</v>
      </c>
      <c r="DO65" s="40">
        <v>0</v>
      </c>
      <c r="DP65" s="40">
        <v>0</v>
      </c>
      <c r="DQ65" s="40">
        <v>0</v>
      </c>
      <c r="DR65" s="40">
        <v>0</v>
      </c>
      <c r="DS65" s="40">
        <v>0</v>
      </c>
      <c r="DT65" s="40">
        <v>0</v>
      </c>
      <c r="DU65" s="40">
        <v>0</v>
      </c>
      <c r="DV65" s="40">
        <v>0</v>
      </c>
      <c r="DW65" s="40">
        <v>0</v>
      </c>
      <c r="DX65" s="40">
        <v>0</v>
      </c>
      <c r="DY65" s="40">
        <v>0</v>
      </c>
      <c r="DZ65" s="40">
        <v>0</v>
      </c>
      <c r="EA65" s="40">
        <v>0</v>
      </c>
      <c r="EB65" s="40">
        <v>0</v>
      </c>
      <c r="EC65" s="40">
        <v>0</v>
      </c>
      <c r="ED65" s="40">
        <v>0</v>
      </c>
      <c r="EE65" s="40">
        <v>0</v>
      </c>
      <c r="EF65" s="40">
        <v>0</v>
      </c>
      <c r="EG65" s="40">
        <v>0</v>
      </c>
      <c r="EH65" s="40">
        <v>0</v>
      </c>
      <c r="EI65" s="40">
        <v>0</v>
      </c>
      <c r="EJ65" s="40">
        <v>0</v>
      </c>
      <c r="EK65" s="40">
        <v>0</v>
      </c>
      <c r="EL65" s="40">
        <v>0</v>
      </c>
      <c r="EM65" s="40">
        <v>0</v>
      </c>
      <c r="EN65" s="37"/>
      <c r="EO65" s="40">
        <v>0</v>
      </c>
      <c r="EP65" s="40"/>
      <c r="EQ65" s="40">
        <v>0</v>
      </c>
      <c r="ER65" s="40">
        <v>0</v>
      </c>
      <c r="ES65" s="40">
        <v>0</v>
      </c>
      <c r="ET65" s="40">
        <v>0</v>
      </c>
      <c r="EU65" s="40">
        <v>0</v>
      </c>
      <c r="EV65" s="40">
        <v>0</v>
      </c>
      <c r="EW65" s="37"/>
      <c r="EX65" s="40">
        <v>0</v>
      </c>
      <c r="EY65" s="40">
        <v>8</v>
      </c>
      <c r="EZ65" s="40">
        <f>SUM(BL65:CE65,CV65,DN65,ER65:EV65,EX65)-EY65</f>
        <v>0</v>
      </c>
      <c r="FA65" s="40">
        <v>468.24900000000002</v>
      </c>
      <c r="FB65" s="40" t="s">
        <v>826</v>
      </c>
      <c r="FC65" s="42" t="s">
        <v>827</v>
      </c>
      <c r="FD65" s="45">
        <v>51.71</v>
      </c>
      <c r="FE65" s="42" t="s">
        <v>829</v>
      </c>
      <c r="FF65" s="40">
        <v>905.46400000000006</v>
      </c>
      <c r="FG65" s="40" t="s">
        <v>236</v>
      </c>
      <c r="FH65" s="37"/>
      <c r="FI65" s="37"/>
      <c r="FJ65" s="37"/>
      <c r="FK65" s="37"/>
      <c r="FL65" s="37"/>
      <c r="FM65" s="37"/>
      <c r="FN65" s="40">
        <v>0</v>
      </c>
      <c r="FO65" s="40" t="s">
        <v>236</v>
      </c>
      <c r="FP65" s="37"/>
      <c r="FQ65" s="37"/>
      <c r="FR65" s="40" t="s">
        <v>236</v>
      </c>
      <c r="FS65" s="37"/>
      <c r="FT65" s="37"/>
      <c r="FU65" s="40" t="s">
        <v>236</v>
      </c>
      <c r="FV65" s="37"/>
      <c r="FW65" s="37"/>
      <c r="FX65" s="40" t="s">
        <v>236</v>
      </c>
      <c r="FY65" s="37"/>
      <c r="FZ65" s="37"/>
      <c r="GA65" s="40" t="s">
        <v>236</v>
      </c>
      <c r="GB65" s="37"/>
      <c r="GC65" s="37"/>
      <c r="GD65" s="40" t="s">
        <v>236</v>
      </c>
      <c r="GE65" s="37"/>
      <c r="GF65" s="37"/>
      <c r="GG65" s="40" t="s">
        <v>236</v>
      </c>
      <c r="GH65" s="37"/>
      <c r="GI65" s="37"/>
      <c r="GJ65" s="37"/>
      <c r="GK65" s="37"/>
      <c r="GL65" s="37"/>
      <c r="GM65" s="40">
        <v>1</v>
      </c>
      <c r="GN65" s="40" t="s">
        <v>830</v>
      </c>
      <c r="GO65" s="40">
        <v>74926</v>
      </c>
      <c r="GP65" s="40" t="s">
        <v>236</v>
      </c>
      <c r="GQ65" s="37"/>
      <c r="GR65" s="37"/>
      <c r="GS65" s="40" t="s">
        <v>236</v>
      </c>
      <c r="GT65" s="37"/>
      <c r="GU65" s="37"/>
      <c r="GV65" s="40" t="s">
        <v>236</v>
      </c>
      <c r="GW65" s="37"/>
      <c r="GX65" s="37"/>
      <c r="GY65" s="40" t="s">
        <v>236</v>
      </c>
      <c r="GZ65" s="37"/>
      <c r="HA65" s="37"/>
      <c r="HB65" s="40" t="s">
        <v>236</v>
      </c>
      <c r="HC65" s="37"/>
      <c r="HD65" s="37"/>
      <c r="HE65" s="37"/>
      <c r="HF65" s="37"/>
      <c r="HG65" s="37"/>
      <c r="HH65" s="37"/>
      <c r="HI65" s="37"/>
      <c r="HJ65" s="37"/>
      <c r="HK65" s="40">
        <v>100</v>
      </c>
      <c r="HL65" s="37"/>
      <c r="HM65" s="40">
        <v>8</v>
      </c>
      <c r="HN65" s="40">
        <v>0</v>
      </c>
      <c r="HO65" s="40">
        <v>8</v>
      </c>
      <c r="HP65" s="40">
        <v>0</v>
      </c>
      <c r="HQ65" s="40">
        <v>0</v>
      </c>
      <c r="HR65" s="40">
        <v>0</v>
      </c>
      <c r="HS65" s="40">
        <v>0</v>
      </c>
      <c r="HT65" s="40">
        <v>0</v>
      </c>
      <c r="HU65" s="40">
        <v>0</v>
      </c>
      <c r="HV65" s="40" t="s">
        <v>236</v>
      </c>
      <c r="HW65" s="37"/>
      <c r="HX65" s="37"/>
      <c r="HY65" s="42" t="s">
        <v>475</v>
      </c>
      <c r="HZ65" s="40" t="s">
        <v>831</v>
      </c>
      <c r="IA65" s="37"/>
      <c r="IB65" s="37"/>
      <c r="IC65" s="40" t="s">
        <v>832</v>
      </c>
      <c r="ID65" s="37"/>
      <c r="IE65" s="40" t="s">
        <v>234</v>
      </c>
      <c r="IF65" s="42" t="s">
        <v>300</v>
      </c>
      <c r="IG65" s="40" t="s">
        <v>234</v>
      </c>
      <c r="IH65" s="40">
        <v>0</v>
      </c>
      <c r="II65" s="40">
        <v>0</v>
      </c>
      <c r="IJ65" s="40" t="s">
        <v>833</v>
      </c>
      <c r="IK65" s="39" t="s">
        <v>834</v>
      </c>
      <c r="IL65" s="40" t="s">
        <v>835</v>
      </c>
      <c r="IM65" s="40" t="s">
        <v>836</v>
      </c>
      <c r="IN65" s="40" t="s">
        <v>816</v>
      </c>
      <c r="IO65" s="40" t="s">
        <v>837</v>
      </c>
      <c r="IP65" s="40" t="s">
        <v>838</v>
      </c>
      <c r="IQ65" s="40" t="s">
        <v>839</v>
      </c>
      <c r="IR65" s="44"/>
    </row>
    <row r="66" spans="1:252" ht="63" customHeight="1" x14ac:dyDescent="0.2">
      <c r="A66" s="37" t="s">
        <v>13000</v>
      </c>
      <c r="B66" s="38" t="s">
        <v>13028</v>
      </c>
      <c r="C66" s="39" t="s">
        <v>1406</v>
      </c>
      <c r="D66" s="39" t="s">
        <v>13163</v>
      </c>
      <c r="E66" s="40"/>
      <c r="F66" s="40"/>
      <c r="G66" s="39" t="s">
        <v>1407</v>
      </c>
      <c r="H66" s="40" t="s">
        <v>1115</v>
      </c>
      <c r="I66" s="40">
        <v>2024</v>
      </c>
      <c r="J66" s="41">
        <v>45341</v>
      </c>
      <c r="K66" s="37"/>
      <c r="L66" s="39" t="s">
        <v>1408</v>
      </c>
      <c r="M66" s="37"/>
      <c r="N66" s="39" t="s">
        <v>1409</v>
      </c>
      <c r="O66" s="43" t="s">
        <v>1410</v>
      </c>
      <c r="P66" s="39" t="s">
        <v>239</v>
      </c>
      <c r="Q66" s="44"/>
      <c r="R66" s="39" t="s">
        <v>1411</v>
      </c>
      <c r="S66" s="44"/>
      <c r="T66" s="39" t="s">
        <v>1412</v>
      </c>
      <c r="U66" s="37"/>
      <c r="V66" s="39" t="s">
        <v>239</v>
      </c>
      <c r="W66" s="44"/>
      <c r="X66" s="44"/>
      <c r="Y66" s="44"/>
      <c r="Z66" s="44"/>
      <c r="AA66" s="44"/>
      <c r="AB66" s="44"/>
      <c r="AC66" s="44"/>
      <c r="AD66" s="44"/>
      <c r="AE66" s="44"/>
      <c r="AF66" s="39" t="s">
        <v>1413</v>
      </c>
      <c r="AG66" s="39" t="s">
        <v>1413</v>
      </c>
      <c r="AH66" s="40" t="s">
        <v>235</v>
      </c>
      <c r="AI66" s="40" t="s">
        <v>1414</v>
      </c>
      <c r="AJ66" s="113">
        <v>48.476999999999997</v>
      </c>
      <c r="AK66" s="45">
        <f>AJ66-(AL66+AO66+AR66+AT66+AV66+AX66)</f>
        <v>0</v>
      </c>
      <c r="AL66" s="113">
        <v>28.126000000000001</v>
      </c>
      <c r="AM66" s="45">
        <v>58.02</v>
      </c>
      <c r="AN66" s="45">
        <v>2.147E-2</v>
      </c>
      <c r="AO66" s="113">
        <v>19.971</v>
      </c>
      <c r="AP66" s="45">
        <v>41.2</v>
      </c>
      <c r="AQ66" s="45"/>
      <c r="AR66" s="113">
        <v>0</v>
      </c>
      <c r="AS66" s="45">
        <v>0</v>
      </c>
      <c r="AT66" s="113">
        <v>0</v>
      </c>
      <c r="AU66" s="45">
        <v>0</v>
      </c>
      <c r="AV66" s="113">
        <v>0.38</v>
      </c>
      <c r="AW66" s="45">
        <v>0.78</v>
      </c>
      <c r="AX66" s="113">
        <v>0</v>
      </c>
      <c r="AY66" s="45">
        <v>0</v>
      </c>
      <c r="AZ66" s="40" t="s">
        <v>239</v>
      </c>
      <c r="BA66" s="40" t="s">
        <v>239</v>
      </c>
      <c r="BB66" s="40" t="s">
        <v>239</v>
      </c>
      <c r="BC66" s="40" t="s">
        <v>236</v>
      </c>
      <c r="BD66" s="37"/>
      <c r="BE66" s="37"/>
      <c r="BF66" s="121"/>
      <c r="BG66" s="113">
        <v>70</v>
      </c>
      <c r="BH66" s="45">
        <v>0.5</v>
      </c>
      <c r="BI66" s="40">
        <v>30</v>
      </c>
      <c r="BJ66" s="40">
        <v>30</v>
      </c>
      <c r="BK66" s="40">
        <v>16</v>
      </c>
      <c r="BL66" s="40">
        <v>0</v>
      </c>
      <c r="BM66" s="40">
        <v>2</v>
      </c>
      <c r="BN66" s="40">
        <v>0</v>
      </c>
      <c r="BO66" s="40">
        <v>0</v>
      </c>
      <c r="BP66" s="40">
        <v>0</v>
      </c>
      <c r="BQ66" s="40">
        <v>0</v>
      </c>
      <c r="BR66" s="40">
        <v>0</v>
      </c>
      <c r="BS66" s="40">
        <v>0</v>
      </c>
      <c r="BT66" s="40">
        <v>2</v>
      </c>
      <c r="BU66" s="40">
        <v>1</v>
      </c>
      <c r="BV66" s="40">
        <v>4</v>
      </c>
      <c r="BW66" s="40">
        <v>5</v>
      </c>
      <c r="BX66" s="40">
        <v>0</v>
      </c>
      <c r="BY66" s="40">
        <v>2</v>
      </c>
      <c r="BZ66" s="40">
        <v>0</v>
      </c>
      <c r="CA66" s="40">
        <v>0</v>
      </c>
      <c r="CB66" s="40">
        <v>0</v>
      </c>
      <c r="CC66" s="40">
        <v>0</v>
      </c>
      <c r="CD66" s="40">
        <v>0</v>
      </c>
      <c r="CE66" s="40">
        <v>0</v>
      </c>
      <c r="CF66" s="40">
        <v>0</v>
      </c>
      <c r="CG66" s="40">
        <v>0</v>
      </c>
      <c r="CH66" s="40">
        <v>0</v>
      </c>
      <c r="CI66" s="40">
        <v>0</v>
      </c>
      <c r="CJ66" s="40">
        <v>0</v>
      </c>
      <c r="CK66" s="40">
        <v>0</v>
      </c>
      <c r="CL66" s="40">
        <v>0</v>
      </c>
      <c r="CM66" s="40">
        <v>0</v>
      </c>
      <c r="CN66" s="40">
        <v>0</v>
      </c>
      <c r="CO66" s="40">
        <v>0</v>
      </c>
      <c r="CP66" s="40">
        <v>0</v>
      </c>
      <c r="CQ66" s="40">
        <v>0</v>
      </c>
      <c r="CR66" s="40">
        <v>0</v>
      </c>
      <c r="CS66" s="37"/>
      <c r="CT66" s="40">
        <v>0</v>
      </c>
      <c r="CU66" s="40">
        <f t="shared" si="0"/>
        <v>0</v>
      </c>
      <c r="CV66" s="40">
        <v>0</v>
      </c>
      <c r="CW66" s="40">
        <v>0</v>
      </c>
      <c r="CX66" s="40">
        <v>0</v>
      </c>
      <c r="CY66" s="40">
        <v>0</v>
      </c>
      <c r="CZ66" s="40">
        <v>0</v>
      </c>
      <c r="DA66" s="40">
        <v>0</v>
      </c>
      <c r="DB66" s="40">
        <v>0</v>
      </c>
      <c r="DC66" s="40">
        <v>0</v>
      </c>
      <c r="DD66" s="40">
        <v>0</v>
      </c>
      <c r="DE66" s="40">
        <v>0</v>
      </c>
      <c r="DF66" s="40">
        <v>0</v>
      </c>
      <c r="DG66" s="40">
        <v>0</v>
      </c>
      <c r="DH66" s="40">
        <v>0</v>
      </c>
      <c r="DI66" s="40">
        <v>0</v>
      </c>
      <c r="DJ66" s="40">
        <v>0</v>
      </c>
      <c r="DK66" s="37"/>
      <c r="DL66" s="37"/>
      <c r="DM66" s="40">
        <v>0</v>
      </c>
      <c r="DN66" s="40">
        <v>0</v>
      </c>
      <c r="DO66" s="40">
        <v>0</v>
      </c>
      <c r="DP66" s="40">
        <v>0</v>
      </c>
      <c r="DQ66" s="40">
        <v>0</v>
      </c>
      <c r="DR66" s="40">
        <v>0</v>
      </c>
      <c r="DS66" s="40">
        <v>0</v>
      </c>
      <c r="DT66" s="40">
        <v>0</v>
      </c>
      <c r="DU66" s="40">
        <v>0</v>
      </c>
      <c r="DV66" s="40">
        <v>0</v>
      </c>
      <c r="DW66" s="40">
        <v>0</v>
      </c>
      <c r="DX66" s="40">
        <v>0</v>
      </c>
      <c r="DY66" s="40">
        <v>0</v>
      </c>
      <c r="DZ66" s="40">
        <v>0</v>
      </c>
      <c r="EA66" s="40">
        <v>0</v>
      </c>
      <c r="EB66" s="40">
        <v>0</v>
      </c>
      <c r="EC66" s="40">
        <v>0</v>
      </c>
      <c r="ED66" s="40">
        <v>0</v>
      </c>
      <c r="EE66" s="40">
        <v>0</v>
      </c>
      <c r="EF66" s="40">
        <v>0</v>
      </c>
      <c r="EG66" s="40">
        <v>0</v>
      </c>
      <c r="EH66" s="40">
        <v>0</v>
      </c>
      <c r="EI66" s="40">
        <v>0</v>
      </c>
      <c r="EJ66" s="40">
        <v>0</v>
      </c>
      <c r="EK66" s="40">
        <v>0</v>
      </c>
      <c r="EL66" s="40">
        <v>0</v>
      </c>
      <c r="EM66" s="40">
        <v>0</v>
      </c>
      <c r="EN66" s="37"/>
      <c r="EO66" s="40">
        <v>0</v>
      </c>
      <c r="EP66" s="40"/>
      <c r="EQ66" s="40">
        <v>0</v>
      </c>
      <c r="ER66" s="40">
        <v>0</v>
      </c>
      <c r="ES66" s="40">
        <v>0</v>
      </c>
      <c r="ET66" s="40">
        <v>0</v>
      </c>
      <c r="EU66" s="40">
        <v>0</v>
      </c>
      <c r="EV66" s="40">
        <v>0</v>
      </c>
      <c r="EW66" s="37"/>
      <c r="EX66" s="40">
        <v>0</v>
      </c>
      <c r="EY66" s="40">
        <v>16</v>
      </c>
      <c r="EZ66" s="40">
        <f>SUM(BL66:CE66,CV66,DN66,ER66:EV66,EX66)-EY66</f>
        <v>0</v>
      </c>
      <c r="FA66" s="40">
        <v>257.49599999999998</v>
      </c>
      <c r="FB66" s="40" t="s">
        <v>1417</v>
      </c>
      <c r="FC66" s="37"/>
      <c r="FD66" s="45">
        <v>24.9</v>
      </c>
      <c r="FE66" s="40" t="s">
        <v>1418</v>
      </c>
      <c r="FF66" s="40">
        <v>1033.914</v>
      </c>
      <c r="FG66" s="40" t="s">
        <v>236</v>
      </c>
      <c r="FH66" s="37"/>
      <c r="FI66" s="37"/>
      <c r="FJ66" s="37"/>
      <c r="FK66" s="37"/>
      <c r="FL66" s="40">
        <v>50</v>
      </c>
      <c r="FM66" s="40" t="s">
        <v>1420</v>
      </c>
      <c r="FN66" s="40">
        <v>0</v>
      </c>
      <c r="FO66" s="40" t="s">
        <v>236</v>
      </c>
      <c r="FP66" s="37"/>
      <c r="FQ66" s="37"/>
      <c r="FR66" s="40">
        <v>1</v>
      </c>
      <c r="FS66" s="40" t="s">
        <v>441</v>
      </c>
      <c r="FT66" s="40">
        <v>112</v>
      </c>
      <c r="FU66" s="40" t="s">
        <v>236</v>
      </c>
      <c r="FV66" s="37"/>
      <c r="FW66" s="37"/>
      <c r="FX66" s="40" t="s">
        <v>236</v>
      </c>
      <c r="FY66" s="37"/>
      <c r="FZ66" s="37"/>
      <c r="GA66" s="40" t="s">
        <v>236</v>
      </c>
      <c r="GB66" s="37"/>
      <c r="GC66" s="37"/>
      <c r="GD66" s="40">
        <v>1</v>
      </c>
      <c r="GE66" s="42" t="s">
        <v>1421</v>
      </c>
      <c r="GF66" s="40">
        <v>730</v>
      </c>
      <c r="GG66" s="40" t="s">
        <v>236</v>
      </c>
      <c r="GH66" s="37"/>
      <c r="GI66" s="37"/>
      <c r="GJ66" s="40" t="s">
        <v>239</v>
      </c>
      <c r="GK66" s="40" t="s">
        <v>239</v>
      </c>
      <c r="GL66" s="40">
        <v>0</v>
      </c>
      <c r="GM66" s="40">
        <v>1</v>
      </c>
      <c r="GN66" s="42" t="s">
        <v>1421</v>
      </c>
      <c r="GO66" s="40">
        <v>8155</v>
      </c>
      <c r="GP66" s="40">
        <v>1</v>
      </c>
      <c r="GQ66" s="40" t="s">
        <v>808</v>
      </c>
      <c r="GR66" s="40">
        <v>1987</v>
      </c>
      <c r="GS66" s="40" t="s">
        <v>236</v>
      </c>
      <c r="GT66" s="37"/>
      <c r="GU66" s="37"/>
      <c r="GV66" s="40" t="s">
        <v>236</v>
      </c>
      <c r="GW66" s="37"/>
      <c r="GX66" s="37"/>
      <c r="GY66" s="40" t="s">
        <v>236</v>
      </c>
      <c r="GZ66" s="37"/>
      <c r="HA66" s="37"/>
      <c r="HB66" s="39">
        <v>1</v>
      </c>
      <c r="HC66" s="40" t="s">
        <v>441</v>
      </c>
      <c r="HD66" s="40">
        <v>78</v>
      </c>
      <c r="HE66" s="40" t="s">
        <v>1422</v>
      </c>
      <c r="HF66" s="40" t="s">
        <v>1423</v>
      </c>
      <c r="HG66" s="40">
        <v>8190</v>
      </c>
      <c r="HH66" s="40"/>
      <c r="HI66" s="40"/>
      <c r="HJ66" s="40"/>
      <c r="HK66" s="40">
        <v>100</v>
      </c>
      <c r="HL66" s="40" t="s">
        <v>239</v>
      </c>
      <c r="HM66" s="40">
        <v>13</v>
      </c>
      <c r="HN66" s="40">
        <v>0</v>
      </c>
      <c r="HO66" s="40">
        <v>0</v>
      </c>
      <c r="HP66" s="40">
        <v>0</v>
      </c>
      <c r="HQ66" s="40">
        <v>6</v>
      </c>
      <c r="HR66" s="40">
        <v>7</v>
      </c>
      <c r="HS66" s="40">
        <v>0</v>
      </c>
      <c r="HT66" s="40">
        <v>0</v>
      </c>
      <c r="HU66" s="40">
        <v>0</v>
      </c>
      <c r="HV66" s="40" t="s">
        <v>236</v>
      </c>
      <c r="HW66" s="40" t="s">
        <v>1424</v>
      </c>
      <c r="HX66" s="40" t="s">
        <v>1425</v>
      </c>
      <c r="HY66" s="42" t="s">
        <v>1426</v>
      </c>
      <c r="HZ66" s="40" t="s">
        <v>1427</v>
      </c>
      <c r="IA66" s="37"/>
      <c r="IB66" s="37"/>
      <c r="IC66" s="40" t="s">
        <v>1428</v>
      </c>
      <c r="ID66" s="37"/>
      <c r="IE66" s="40" t="s">
        <v>1429</v>
      </c>
      <c r="IF66" s="42" t="s">
        <v>1430</v>
      </c>
      <c r="IG66" s="40" t="s">
        <v>239</v>
      </c>
      <c r="IH66" s="40">
        <v>0</v>
      </c>
      <c r="II66" s="40">
        <v>0</v>
      </c>
      <c r="IJ66" s="40" t="s">
        <v>1405</v>
      </c>
      <c r="IK66" s="39" t="s">
        <v>1431</v>
      </c>
      <c r="IL66" s="40" t="s">
        <v>1432</v>
      </c>
      <c r="IM66" s="40" t="s">
        <v>1433</v>
      </c>
      <c r="IN66" s="40" t="s">
        <v>1405</v>
      </c>
      <c r="IO66" s="40" t="s">
        <v>1431</v>
      </c>
      <c r="IP66" s="40" t="s">
        <v>1432</v>
      </c>
      <c r="IQ66" s="40" t="s">
        <v>1433</v>
      </c>
      <c r="IR66" s="44"/>
    </row>
    <row r="67" spans="1:252" ht="190" x14ac:dyDescent="0.2">
      <c r="A67" s="37" t="s">
        <v>13007</v>
      </c>
      <c r="B67" s="38" t="s">
        <v>13028</v>
      </c>
      <c r="C67" s="39" t="s">
        <v>1406</v>
      </c>
      <c r="D67" s="39" t="s">
        <v>13163</v>
      </c>
      <c r="E67" s="40"/>
      <c r="F67" s="40"/>
      <c r="G67" s="39" t="s">
        <v>1491</v>
      </c>
      <c r="H67" s="40" t="s">
        <v>1492</v>
      </c>
      <c r="I67" s="40">
        <v>2011</v>
      </c>
      <c r="J67" s="41">
        <v>45292</v>
      </c>
      <c r="K67" s="41">
        <v>45657</v>
      </c>
      <c r="L67" s="39" t="s">
        <v>1493</v>
      </c>
      <c r="M67" s="37"/>
      <c r="N67" s="39" t="s">
        <v>1494</v>
      </c>
      <c r="O67" s="44"/>
      <c r="P67" s="39" t="s">
        <v>239</v>
      </c>
      <c r="Q67" s="44"/>
      <c r="R67" s="39" t="s">
        <v>1495</v>
      </c>
      <c r="S67" s="44"/>
      <c r="T67" s="39" t="s">
        <v>239</v>
      </c>
      <c r="U67" s="37"/>
      <c r="V67" s="39" t="s">
        <v>239</v>
      </c>
      <c r="W67" s="44"/>
      <c r="X67" s="44"/>
      <c r="Y67" s="44"/>
      <c r="Z67" s="44"/>
      <c r="AA67" s="44"/>
      <c r="AB67" s="44"/>
      <c r="AC67" s="44"/>
      <c r="AD67" s="44"/>
      <c r="AE67" s="44"/>
      <c r="AF67" s="39" t="s">
        <v>1496</v>
      </c>
      <c r="AG67" s="39" t="s">
        <v>1496</v>
      </c>
      <c r="AH67" s="40" t="s">
        <v>235</v>
      </c>
      <c r="AI67" s="40" t="s">
        <v>1497</v>
      </c>
      <c r="AJ67" s="113">
        <v>190.97399999999999</v>
      </c>
      <c r="AK67" s="45">
        <f>AJ67-(AL67+AO67+AR67+AT67+AV67+AX67)</f>
        <v>0</v>
      </c>
      <c r="AL67" s="113">
        <v>165.749</v>
      </c>
      <c r="AM67" s="45">
        <v>86.79</v>
      </c>
      <c r="AN67" s="45">
        <v>0.14000000000000001</v>
      </c>
      <c r="AO67" s="113">
        <v>25.225000000000001</v>
      </c>
      <c r="AP67" s="45">
        <v>13.21</v>
      </c>
      <c r="AQ67" s="45"/>
      <c r="AR67" s="113">
        <v>0</v>
      </c>
      <c r="AS67" s="45">
        <v>0</v>
      </c>
      <c r="AT67" s="113">
        <v>0</v>
      </c>
      <c r="AU67" s="45">
        <v>0</v>
      </c>
      <c r="AV67" s="113">
        <v>0</v>
      </c>
      <c r="AW67" s="45">
        <v>0</v>
      </c>
      <c r="AX67" s="113">
        <v>0</v>
      </c>
      <c r="AY67" s="45">
        <v>0</v>
      </c>
      <c r="AZ67" s="40" t="s">
        <v>239</v>
      </c>
      <c r="BA67" s="40" t="s">
        <v>239</v>
      </c>
      <c r="BB67" s="40" t="s">
        <v>239</v>
      </c>
      <c r="BC67" s="40" t="s">
        <v>236</v>
      </c>
      <c r="BD67" s="37"/>
      <c r="BE67" s="37"/>
      <c r="BF67" s="121"/>
      <c r="BG67" s="113">
        <v>188.99700000000001</v>
      </c>
      <c r="BH67" s="45">
        <v>0.15</v>
      </c>
      <c r="BI67" s="40">
        <v>85</v>
      </c>
      <c r="BJ67" s="40">
        <v>85</v>
      </c>
      <c r="BK67" s="40">
        <v>85</v>
      </c>
      <c r="BL67" s="40">
        <v>19</v>
      </c>
      <c r="BM67" s="40">
        <v>8</v>
      </c>
      <c r="BN67" s="40">
        <v>22</v>
      </c>
      <c r="BO67" s="40">
        <v>1</v>
      </c>
      <c r="BP67" s="40">
        <v>0</v>
      </c>
      <c r="BQ67" s="40">
        <v>0</v>
      </c>
      <c r="BR67" s="40">
        <v>0</v>
      </c>
      <c r="BS67" s="40">
        <v>0</v>
      </c>
      <c r="BT67" s="40">
        <v>0</v>
      </c>
      <c r="BU67" s="40">
        <v>0</v>
      </c>
      <c r="BV67" s="40">
        <v>16</v>
      </c>
      <c r="BW67" s="40">
        <v>2</v>
      </c>
      <c r="BX67" s="40">
        <v>0</v>
      </c>
      <c r="BY67" s="40">
        <v>8</v>
      </c>
      <c r="BZ67" s="40">
        <v>0</v>
      </c>
      <c r="CA67" s="40">
        <v>0</v>
      </c>
      <c r="CB67" s="40">
        <v>0</v>
      </c>
      <c r="CC67" s="40">
        <v>0</v>
      </c>
      <c r="CD67" s="40">
        <v>0</v>
      </c>
      <c r="CE67" s="40">
        <v>0</v>
      </c>
      <c r="CF67" s="40">
        <v>0</v>
      </c>
      <c r="CG67" s="40">
        <v>0</v>
      </c>
      <c r="CH67" s="40">
        <v>0</v>
      </c>
      <c r="CI67" s="40">
        <v>0</v>
      </c>
      <c r="CJ67" s="40">
        <v>0</v>
      </c>
      <c r="CK67" s="40">
        <v>0</v>
      </c>
      <c r="CL67" s="40">
        <v>0</v>
      </c>
      <c r="CM67" s="40">
        <v>0</v>
      </c>
      <c r="CN67" s="40">
        <v>0</v>
      </c>
      <c r="CO67" s="40">
        <v>0</v>
      </c>
      <c r="CP67" s="40">
        <v>0</v>
      </c>
      <c r="CQ67" s="40">
        <v>0</v>
      </c>
      <c r="CR67" s="40">
        <v>0</v>
      </c>
      <c r="CS67" s="37"/>
      <c r="CT67" s="40">
        <v>0</v>
      </c>
      <c r="CU67" s="40">
        <f t="shared" ref="CU67:CU130" si="7">SUM(CF67:CT67)</f>
        <v>0</v>
      </c>
      <c r="CV67" s="40">
        <v>0</v>
      </c>
      <c r="CW67" s="40">
        <v>0</v>
      </c>
      <c r="CX67" s="40">
        <v>0</v>
      </c>
      <c r="CY67" s="40">
        <v>0</v>
      </c>
      <c r="CZ67" s="40">
        <v>0</v>
      </c>
      <c r="DA67" s="40">
        <v>0</v>
      </c>
      <c r="DB67" s="40">
        <v>0</v>
      </c>
      <c r="DC67" s="40">
        <v>0</v>
      </c>
      <c r="DD67" s="40">
        <v>0</v>
      </c>
      <c r="DE67" s="40">
        <v>0</v>
      </c>
      <c r="DF67" s="40">
        <v>0</v>
      </c>
      <c r="DG67" s="40">
        <v>0</v>
      </c>
      <c r="DH67" s="40">
        <v>0</v>
      </c>
      <c r="DI67" s="40">
        <v>0</v>
      </c>
      <c r="DJ67" s="40">
        <v>0</v>
      </c>
      <c r="DK67" s="37"/>
      <c r="DL67" s="37"/>
      <c r="DM67" s="40">
        <v>0</v>
      </c>
      <c r="DN67" s="40">
        <v>0</v>
      </c>
      <c r="DO67" s="40">
        <v>0</v>
      </c>
      <c r="DP67" s="40">
        <v>0</v>
      </c>
      <c r="DQ67" s="40">
        <v>0</v>
      </c>
      <c r="DR67" s="40">
        <v>0</v>
      </c>
      <c r="DS67" s="40">
        <v>0</v>
      </c>
      <c r="DT67" s="40">
        <v>0</v>
      </c>
      <c r="DU67" s="40">
        <v>0</v>
      </c>
      <c r="DV67" s="40">
        <v>0</v>
      </c>
      <c r="DW67" s="40">
        <v>0</v>
      </c>
      <c r="DX67" s="40">
        <v>0</v>
      </c>
      <c r="DY67" s="40">
        <v>0</v>
      </c>
      <c r="DZ67" s="40">
        <v>0</v>
      </c>
      <c r="EA67" s="40">
        <v>0</v>
      </c>
      <c r="EB67" s="40">
        <v>0</v>
      </c>
      <c r="EC67" s="40">
        <v>0</v>
      </c>
      <c r="ED67" s="40">
        <v>0</v>
      </c>
      <c r="EE67" s="40">
        <v>0</v>
      </c>
      <c r="EF67" s="40">
        <v>0</v>
      </c>
      <c r="EG67" s="40">
        <v>0</v>
      </c>
      <c r="EH67" s="40">
        <v>0</v>
      </c>
      <c r="EI67" s="40">
        <v>0</v>
      </c>
      <c r="EJ67" s="40">
        <v>0</v>
      </c>
      <c r="EK67" s="40">
        <v>0</v>
      </c>
      <c r="EL67" s="40">
        <v>0</v>
      </c>
      <c r="EM67" s="40">
        <v>0</v>
      </c>
      <c r="EN67" s="37"/>
      <c r="EO67" s="40">
        <v>0</v>
      </c>
      <c r="EP67" s="40"/>
      <c r="EQ67" s="40">
        <v>0</v>
      </c>
      <c r="ER67" s="40">
        <v>0</v>
      </c>
      <c r="ES67" s="40">
        <v>0</v>
      </c>
      <c r="ET67" s="40">
        <v>0</v>
      </c>
      <c r="EU67" s="40">
        <v>0</v>
      </c>
      <c r="EV67" s="40">
        <v>0</v>
      </c>
      <c r="EW67" s="40" t="s">
        <v>1498</v>
      </c>
      <c r="EX67" s="40">
        <v>9</v>
      </c>
      <c r="EY67" s="40">
        <v>85</v>
      </c>
      <c r="EZ67" s="40">
        <f>SUM(BL67:CE67,CV67,DN67,ER67:EV67,EX67)-EY67</f>
        <v>0</v>
      </c>
      <c r="FA67" s="40">
        <v>0</v>
      </c>
      <c r="FB67" s="40" t="s">
        <v>1499</v>
      </c>
      <c r="FC67" s="37"/>
      <c r="FD67" s="45">
        <v>0</v>
      </c>
      <c r="FE67" s="40" t="s">
        <v>1418</v>
      </c>
      <c r="FF67" s="40">
        <v>1033.914</v>
      </c>
      <c r="FG67" s="40" t="s">
        <v>236</v>
      </c>
      <c r="FH67" s="37"/>
      <c r="FI67" s="37"/>
      <c r="FJ67" s="37"/>
      <c r="FK67" s="37"/>
      <c r="FL67" s="40">
        <v>0</v>
      </c>
      <c r="FM67" s="40" t="s">
        <v>1500</v>
      </c>
      <c r="FN67" s="40">
        <v>0</v>
      </c>
      <c r="FO67" s="40">
        <v>1</v>
      </c>
      <c r="FP67" s="40" t="s">
        <v>1501</v>
      </c>
      <c r="FQ67" s="40">
        <v>270</v>
      </c>
      <c r="FR67" s="40">
        <v>1</v>
      </c>
      <c r="FS67" s="40" t="s">
        <v>1502</v>
      </c>
      <c r="FT67" s="40">
        <v>15</v>
      </c>
      <c r="FU67" s="40" t="s">
        <v>236</v>
      </c>
      <c r="FV67" s="37"/>
      <c r="FW67" s="37"/>
      <c r="FX67" s="40" t="s">
        <v>236</v>
      </c>
      <c r="FY67" s="37"/>
      <c r="FZ67" s="37"/>
      <c r="GA67" s="40" t="s">
        <v>236</v>
      </c>
      <c r="GB67" s="37"/>
      <c r="GC67" s="37"/>
      <c r="GD67" s="40" t="s">
        <v>236</v>
      </c>
      <c r="GE67" s="37"/>
      <c r="GF67" s="37"/>
      <c r="GG67" s="40" t="s">
        <v>236</v>
      </c>
      <c r="GH67" s="37"/>
      <c r="GI67" s="37"/>
      <c r="GJ67" s="40" t="s">
        <v>1503</v>
      </c>
      <c r="GK67" s="40" t="s">
        <v>239</v>
      </c>
      <c r="GL67" s="40">
        <v>0</v>
      </c>
      <c r="GM67" s="40" t="s">
        <v>236</v>
      </c>
      <c r="GN67" s="37"/>
      <c r="GO67" s="37"/>
      <c r="GP67" s="40" t="s">
        <v>236</v>
      </c>
      <c r="GQ67" s="37"/>
      <c r="GR67" s="37"/>
      <c r="GS67" s="40" t="s">
        <v>236</v>
      </c>
      <c r="GT67" s="37"/>
      <c r="GU67" s="37"/>
      <c r="GV67" s="40" t="s">
        <v>236</v>
      </c>
      <c r="GW67" s="37"/>
      <c r="GX67" s="37"/>
      <c r="GY67" s="40" t="s">
        <v>236</v>
      </c>
      <c r="GZ67" s="37"/>
      <c r="HA67" s="37"/>
      <c r="HB67" s="40" t="s">
        <v>236</v>
      </c>
      <c r="HC67" s="37"/>
      <c r="HD67" s="37"/>
      <c r="HE67" s="40" t="s">
        <v>1503</v>
      </c>
      <c r="HF67" s="40" t="s">
        <v>239</v>
      </c>
      <c r="HG67" s="40">
        <v>0</v>
      </c>
      <c r="HH67" s="40"/>
      <c r="HI67" s="40"/>
      <c r="HJ67" s="40"/>
      <c r="HK67" s="40">
        <v>95</v>
      </c>
      <c r="HL67" s="40" t="s">
        <v>1504</v>
      </c>
      <c r="HM67" s="40">
        <v>1</v>
      </c>
      <c r="HN67" s="40">
        <v>0</v>
      </c>
      <c r="HO67" s="40">
        <v>0</v>
      </c>
      <c r="HP67" s="40">
        <v>0</v>
      </c>
      <c r="HQ67" s="40">
        <v>1</v>
      </c>
      <c r="HR67" s="40">
        <v>0</v>
      </c>
      <c r="HS67" s="40">
        <v>0</v>
      </c>
      <c r="HT67" s="40">
        <v>0</v>
      </c>
      <c r="HU67" s="40">
        <v>0</v>
      </c>
      <c r="HV67" s="40" t="s">
        <v>236</v>
      </c>
      <c r="HW67" s="37"/>
      <c r="HX67" s="40" t="s">
        <v>239</v>
      </c>
      <c r="HY67" s="37"/>
      <c r="HZ67" s="40" t="s">
        <v>1505</v>
      </c>
      <c r="IA67" s="37"/>
      <c r="IB67" s="37"/>
      <c r="IC67" s="40" t="s">
        <v>239</v>
      </c>
      <c r="ID67" s="37"/>
      <c r="IE67" s="40" t="s">
        <v>239</v>
      </c>
      <c r="IF67" s="37"/>
      <c r="IG67" s="40" t="s">
        <v>239</v>
      </c>
      <c r="IH67" s="40">
        <v>0</v>
      </c>
      <c r="II67" s="40">
        <v>0</v>
      </c>
      <c r="IJ67" s="40" t="s">
        <v>1506</v>
      </c>
      <c r="IK67" s="39" t="s">
        <v>1507</v>
      </c>
      <c r="IL67" s="40" t="s">
        <v>1508</v>
      </c>
      <c r="IM67" s="40" t="s">
        <v>1509</v>
      </c>
      <c r="IN67" s="40" t="s">
        <v>1405</v>
      </c>
      <c r="IO67" s="40" t="s">
        <v>1510</v>
      </c>
      <c r="IP67" s="40" t="s">
        <v>1432</v>
      </c>
      <c r="IQ67" s="40" t="s">
        <v>1433</v>
      </c>
      <c r="IR67" s="43" t="s">
        <v>1511</v>
      </c>
    </row>
    <row r="68" spans="1:252" ht="190" x14ac:dyDescent="0.2">
      <c r="A68" s="37" t="s">
        <v>13003</v>
      </c>
      <c r="B68" s="38" t="s">
        <v>13028</v>
      </c>
      <c r="C68" s="39" t="s">
        <v>1406</v>
      </c>
      <c r="D68" s="39" t="s">
        <v>13163</v>
      </c>
      <c r="E68" s="40"/>
      <c r="F68" s="40"/>
      <c r="G68" s="39" t="s">
        <v>1564</v>
      </c>
      <c r="H68" s="40" t="s">
        <v>294</v>
      </c>
      <c r="I68" s="40">
        <v>2020</v>
      </c>
      <c r="J68" s="41">
        <v>45292</v>
      </c>
      <c r="K68" s="41">
        <v>45657</v>
      </c>
      <c r="L68" s="39" t="s">
        <v>1565</v>
      </c>
      <c r="M68" s="37"/>
      <c r="N68" s="39" t="s">
        <v>1566</v>
      </c>
      <c r="O68" s="43" t="s">
        <v>1567</v>
      </c>
      <c r="P68" s="39" t="s">
        <v>239</v>
      </c>
      <c r="Q68" s="44"/>
      <c r="R68" s="39" t="s">
        <v>1495</v>
      </c>
      <c r="S68" s="44"/>
      <c r="T68" s="39" t="s">
        <v>239</v>
      </c>
      <c r="U68" s="37"/>
      <c r="V68" s="39" t="s">
        <v>239</v>
      </c>
      <c r="W68" s="44"/>
      <c r="X68" s="44"/>
      <c r="Y68" s="44"/>
      <c r="Z68" s="44"/>
      <c r="AA68" s="44"/>
      <c r="AB68" s="44"/>
      <c r="AC68" s="44"/>
      <c r="AD68" s="44"/>
      <c r="AE68" s="44"/>
      <c r="AF68" s="39" t="s">
        <v>1568</v>
      </c>
      <c r="AG68" s="39" t="s">
        <v>1568</v>
      </c>
      <c r="AH68" s="40" t="s">
        <v>235</v>
      </c>
      <c r="AI68" s="40" t="s">
        <v>1569</v>
      </c>
      <c r="AJ68" s="113">
        <v>53.223999999999997</v>
      </c>
      <c r="AK68" s="45">
        <f>AJ68-(AL68+AO68+AR68+AT68+AV68+AX68)</f>
        <v>0</v>
      </c>
      <c r="AL68" s="113">
        <v>20.268000000000001</v>
      </c>
      <c r="AM68" s="45">
        <v>38.08</v>
      </c>
      <c r="AN68" s="45">
        <v>0.17</v>
      </c>
      <c r="AO68" s="113">
        <v>27.001999999999999</v>
      </c>
      <c r="AP68" s="45">
        <v>50.73</v>
      </c>
      <c r="AQ68" s="45"/>
      <c r="AR68" s="113">
        <v>8.8999999999999996E-2</v>
      </c>
      <c r="AS68" s="45">
        <v>0.17</v>
      </c>
      <c r="AT68" s="113">
        <v>0.55100000000000005</v>
      </c>
      <c r="AU68" s="45">
        <v>1.04</v>
      </c>
      <c r="AV68" s="113">
        <v>0</v>
      </c>
      <c r="AW68" s="45">
        <v>0</v>
      </c>
      <c r="AX68" s="113">
        <v>5.3140000000000001</v>
      </c>
      <c r="AY68" s="45">
        <v>9.98</v>
      </c>
      <c r="AZ68" s="40" t="s">
        <v>1570</v>
      </c>
      <c r="BA68" s="40" t="s">
        <v>304</v>
      </c>
      <c r="BB68" s="40" t="s">
        <v>1568</v>
      </c>
      <c r="BC68" s="40">
        <v>1</v>
      </c>
      <c r="BD68" s="40" t="s">
        <v>1571</v>
      </c>
      <c r="BE68" s="42" t="s">
        <v>1572</v>
      </c>
      <c r="BF68" s="113">
        <v>8.5000000000000006E-3</v>
      </c>
      <c r="BG68" s="113">
        <v>29.96</v>
      </c>
      <c r="BH68" s="45">
        <v>2</v>
      </c>
      <c r="BI68" s="40">
        <v>16</v>
      </c>
      <c r="BJ68" s="40">
        <v>16</v>
      </c>
      <c r="BK68" s="40">
        <v>16</v>
      </c>
      <c r="BL68" s="40">
        <v>0</v>
      </c>
      <c r="BM68" s="40">
        <v>4</v>
      </c>
      <c r="BN68" s="40">
        <v>2</v>
      </c>
      <c r="BO68" s="40">
        <v>0</v>
      </c>
      <c r="BP68" s="40">
        <v>0</v>
      </c>
      <c r="BQ68" s="40">
        <v>0</v>
      </c>
      <c r="BR68" s="40">
        <v>0</v>
      </c>
      <c r="BS68" s="40">
        <v>0</v>
      </c>
      <c r="BT68" s="40">
        <v>1</v>
      </c>
      <c r="BU68" s="40">
        <v>0</v>
      </c>
      <c r="BV68" s="40">
        <v>7</v>
      </c>
      <c r="BW68" s="40">
        <v>1</v>
      </c>
      <c r="BX68" s="40">
        <v>0</v>
      </c>
      <c r="BY68" s="40">
        <v>0</v>
      </c>
      <c r="BZ68" s="40">
        <v>0</v>
      </c>
      <c r="CA68" s="40">
        <v>0</v>
      </c>
      <c r="CB68" s="40">
        <v>0</v>
      </c>
      <c r="CC68" s="40">
        <v>0</v>
      </c>
      <c r="CD68" s="40">
        <v>0</v>
      </c>
      <c r="CE68" s="40">
        <v>0</v>
      </c>
      <c r="CF68" s="40">
        <v>0</v>
      </c>
      <c r="CG68" s="40">
        <v>0</v>
      </c>
      <c r="CH68" s="40">
        <v>0</v>
      </c>
      <c r="CI68" s="40">
        <v>0</v>
      </c>
      <c r="CJ68" s="40">
        <v>0</v>
      </c>
      <c r="CK68" s="40">
        <v>0</v>
      </c>
      <c r="CL68" s="40">
        <v>0</v>
      </c>
      <c r="CM68" s="40">
        <v>0</v>
      </c>
      <c r="CN68" s="40">
        <v>0</v>
      </c>
      <c r="CO68" s="40">
        <v>0</v>
      </c>
      <c r="CP68" s="40">
        <v>0</v>
      </c>
      <c r="CQ68" s="40">
        <v>0</v>
      </c>
      <c r="CR68" s="40">
        <v>0</v>
      </c>
      <c r="CS68" s="37"/>
      <c r="CT68" s="40">
        <v>0</v>
      </c>
      <c r="CU68" s="40">
        <f t="shared" si="7"/>
        <v>0</v>
      </c>
      <c r="CV68" s="40">
        <v>0</v>
      </c>
      <c r="CW68" s="40">
        <v>0</v>
      </c>
      <c r="CX68" s="40">
        <v>0</v>
      </c>
      <c r="CY68" s="40">
        <v>0</v>
      </c>
      <c r="CZ68" s="40">
        <v>0</v>
      </c>
      <c r="DA68" s="40">
        <v>0</v>
      </c>
      <c r="DB68" s="40">
        <v>0</v>
      </c>
      <c r="DC68" s="40">
        <v>0</v>
      </c>
      <c r="DD68" s="40">
        <v>0</v>
      </c>
      <c r="DE68" s="40">
        <v>0</v>
      </c>
      <c r="DF68" s="40">
        <v>0</v>
      </c>
      <c r="DG68" s="40">
        <v>0</v>
      </c>
      <c r="DH68" s="40">
        <v>0</v>
      </c>
      <c r="DI68" s="40">
        <v>0</v>
      </c>
      <c r="DJ68" s="40">
        <v>0</v>
      </c>
      <c r="DK68" s="37"/>
      <c r="DL68" s="37"/>
      <c r="DM68" s="40">
        <v>0</v>
      </c>
      <c r="DN68" s="40">
        <v>0</v>
      </c>
      <c r="DO68" s="40">
        <v>0</v>
      </c>
      <c r="DP68" s="40">
        <v>0</v>
      </c>
      <c r="DQ68" s="40">
        <v>0</v>
      </c>
      <c r="DR68" s="40">
        <v>0</v>
      </c>
      <c r="DS68" s="40">
        <v>0</v>
      </c>
      <c r="DT68" s="40">
        <v>0</v>
      </c>
      <c r="DU68" s="40">
        <v>0</v>
      </c>
      <c r="DV68" s="40">
        <v>0</v>
      </c>
      <c r="DW68" s="40">
        <v>0</v>
      </c>
      <c r="DX68" s="40">
        <v>0</v>
      </c>
      <c r="DY68" s="40">
        <v>0</v>
      </c>
      <c r="DZ68" s="40">
        <v>0</v>
      </c>
      <c r="EA68" s="40">
        <v>0</v>
      </c>
      <c r="EB68" s="40">
        <v>0</v>
      </c>
      <c r="EC68" s="40">
        <v>0</v>
      </c>
      <c r="ED68" s="40">
        <v>0</v>
      </c>
      <c r="EE68" s="40">
        <v>0</v>
      </c>
      <c r="EF68" s="40">
        <v>0</v>
      </c>
      <c r="EG68" s="40">
        <v>0</v>
      </c>
      <c r="EH68" s="40">
        <v>0</v>
      </c>
      <c r="EI68" s="40">
        <v>0</v>
      </c>
      <c r="EJ68" s="40">
        <v>0</v>
      </c>
      <c r="EK68" s="40">
        <v>0</v>
      </c>
      <c r="EL68" s="40">
        <v>0</v>
      </c>
      <c r="EM68" s="40">
        <v>0</v>
      </c>
      <c r="EN68" s="37"/>
      <c r="EO68" s="40">
        <v>0</v>
      </c>
      <c r="EP68" s="40"/>
      <c r="EQ68" s="40">
        <v>0</v>
      </c>
      <c r="ER68" s="40">
        <v>0</v>
      </c>
      <c r="ES68" s="40">
        <v>0</v>
      </c>
      <c r="ET68" s="40">
        <v>0</v>
      </c>
      <c r="EU68" s="40">
        <v>0</v>
      </c>
      <c r="EV68" s="40">
        <v>0</v>
      </c>
      <c r="EW68" s="40" t="s">
        <v>1573</v>
      </c>
      <c r="EX68" s="40">
        <v>1</v>
      </c>
      <c r="EY68" s="40">
        <v>16</v>
      </c>
      <c r="EZ68" s="40">
        <f>SUM(BL68:CE68,CV68,DN68,ER68:EV68,EX68)-EY68</f>
        <v>0</v>
      </c>
      <c r="FA68" s="40">
        <v>6.35</v>
      </c>
      <c r="FB68" s="40" t="s">
        <v>1575</v>
      </c>
      <c r="FC68" s="37"/>
      <c r="FD68" s="45">
        <v>0.61</v>
      </c>
      <c r="FE68" s="40" t="s">
        <v>1418</v>
      </c>
      <c r="FF68" s="40">
        <v>1033.914</v>
      </c>
      <c r="FG68" s="40" t="s">
        <v>236</v>
      </c>
      <c r="FH68" s="37"/>
      <c r="FI68" s="37"/>
      <c r="FJ68" s="37"/>
      <c r="FK68" s="37"/>
      <c r="FL68" s="40">
        <v>0</v>
      </c>
      <c r="FM68" s="40" t="s">
        <v>1577</v>
      </c>
      <c r="FN68" s="40">
        <v>0</v>
      </c>
      <c r="FO68" s="40">
        <v>1</v>
      </c>
      <c r="FP68" s="40" t="s">
        <v>757</v>
      </c>
      <c r="FQ68" s="40">
        <v>811</v>
      </c>
      <c r="FR68" s="40">
        <v>1</v>
      </c>
      <c r="FS68" s="40" t="s">
        <v>1578</v>
      </c>
      <c r="FT68" s="40">
        <v>3351</v>
      </c>
      <c r="FU68" s="40" t="s">
        <v>236</v>
      </c>
      <c r="FV68" s="37"/>
      <c r="FW68" s="37"/>
      <c r="FX68" s="40" t="s">
        <v>236</v>
      </c>
      <c r="FY68" s="37"/>
      <c r="FZ68" s="37"/>
      <c r="GA68" s="40" t="s">
        <v>236</v>
      </c>
      <c r="GB68" s="37"/>
      <c r="GC68" s="37"/>
      <c r="GD68" s="40" t="s">
        <v>236</v>
      </c>
      <c r="GE68" s="37"/>
      <c r="GF68" s="37"/>
      <c r="GG68" s="40" t="s">
        <v>236</v>
      </c>
      <c r="GH68" s="37"/>
      <c r="GI68" s="37"/>
      <c r="GJ68" s="40" t="s">
        <v>1503</v>
      </c>
      <c r="GK68" s="40" t="s">
        <v>236</v>
      </c>
      <c r="GL68" s="40">
        <v>0</v>
      </c>
      <c r="GM68" s="40" t="s">
        <v>236</v>
      </c>
      <c r="GN68" s="37"/>
      <c r="GO68" s="37"/>
      <c r="GP68" s="40">
        <v>1</v>
      </c>
      <c r="GQ68" s="40" t="s">
        <v>1579</v>
      </c>
      <c r="GR68" s="40">
        <v>2217</v>
      </c>
      <c r="GS68" s="40" t="s">
        <v>236</v>
      </c>
      <c r="GT68" s="37"/>
      <c r="GU68" s="37"/>
      <c r="GV68" s="40" t="s">
        <v>236</v>
      </c>
      <c r="GW68" s="37"/>
      <c r="GX68" s="37"/>
      <c r="GY68" s="40">
        <v>1</v>
      </c>
      <c r="GZ68" s="40" t="s">
        <v>1580</v>
      </c>
      <c r="HA68" s="40">
        <v>10</v>
      </c>
      <c r="HB68" s="40" t="s">
        <v>236</v>
      </c>
      <c r="HC68" s="37"/>
      <c r="HD68" s="37"/>
      <c r="HE68" s="40" t="s">
        <v>1503</v>
      </c>
      <c r="HF68" s="40" t="s">
        <v>236</v>
      </c>
      <c r="HG68" s="40">
        <v>0</v>
      </c>
      <c r="HH68" s="40"/>
      <c r="HI68" s="40"/>
      <c r="HJ68" s="40"/>
      <c r="HK68" s="40">
        <v>90</v>
      </c>
      <c r="HL68" s="40" t="s">
        <v>1581</v>
      </c>
      <c r="HM68" s="40">
        <v>6</v>
      </c>
      <c r="HN68" s="40">
        <v>0</v>
      </c>
      <c r="HO68" s="40">
        <v>0</v>
      </c>
      <c r="HP68" s="40">
        <v>0</v>
      </c>
      <c r="HQ68" s="40">
        <v>6</v>
      </c>
      <c r="HR68" s="40">
        <v>0</v>
      </c>
      <c r="HS68" s="40">
        <v>0</v>
      </c>
      <c r="HT68" s="40">
        <v>0</v>
      </c>
      <c r="HU68" s="40">
        <v>0</v>
      </c>
      <c r="HV68" s="40" t="s">
        <v>236</v>
      </c>
      <c r="HW68" s="37"/>
      <c r="HX68" s="40" t="s">
        <v>236</v>
      </c>
      <c r="HY68" s="37"/>
      <c r="HZ68" s="37"/>
      <c r="IA68" s="37"/>
      <c r="IB68" s="37"/>
      <c r="IC68" s="40" t="s">
        <v>239</v>
      </c>
      <c r="ID68" s="37"/>
      <c r="IE68" s="40" t="s">
        <v>239</v>
      </c>
      <c r="IF68" s="37"/>
      <c r="IG68" s="40" t="s">
        <v>239</v>
      </c>
      <c r="IH68" s="40">
        <v>0</v>
      </c>
      <c r="II68" s="40">
        <v>0</v>
      </c>
      <c r="IJ68" s="40" t="s">
        <v>1582</v>
      </c>
      <c r="IK68" s="39" t="s">
        <v>1583</v>
      </c>
      <c r="IL68" s="40" t="s">
        <v>1432</v>
      </c>
      <c r="IM68" s="40" t="s">
        <v>1584</v>
      </c>
      <c r="IN68" s="40" t="s">
        <v>1405</v>
      </c>
      <c r="IO68" s="40" t="s">
        <v>1510</v>
      </c>
      <c r="IP68" s="40" t="s">
        <v>1432</v>
      </c>
      <c r="IQ68" s="40" t="s">
        <v>1433</v>
      </c>
      <c r="IR68" s="43" t="s">
        <v>1585</v>
      </c>
    </row>
    <row r="69" spans="1:252" ht="65.25" customHeight="1" x14ac:dyDescent="0.2">
      <c r="A69" s="37" t="s">
        <v>13002</v>
      </c>
      <c r="B69" s="38" t="s">
        <v>13028</v>
      </c>
      <c r="C69" s="39" t="s">
        <v>1406</v>
      </c>
      <c r="D69" s="39" t="s">
        <v>13163</v>
      </c>
      <c r="E69" s="40"/>
      <c r="F69" s="40"/>
      <c r="G69" s="39" t="s">
        <v>1491</v>
      </c>
      <c r="H69" s="40" t="s">
        <v>355</v>
      </c>
      <c r="I69" s="40">
        <v>2017</v>
      </c>
      <c r="J69" s="41">
        <v>45292</v>
      </c>
      <c r="K69" s="41">
        <v>45657</v>
      </c>
      <c r="L69" s="39" t="s">
        <v>1654</v>
      </c>
      <c r="M69" s="37"/>
      <c r="N69" s="39" t="s">
        <v>1655</v>
      </c>
      <c r="O69" s="44"/>
      <c r="P69" s="39" t="s">
        <v>239</v>
      </c>
      <c r="Q69" s="44"/>
      <c r="R69" s="39" t="s">
        <v>1495</v>
      </c>
      <c r="S69" s="44"/>
      <c r="T69" s="39" t="s">
        <v>239</v>
      </c>
      <c r="U69" s="37"/>
      <c r="V69" s="39" t="s">
        <v>239</v>
      </c>
      <c r="W69" s="44"/>
      <c r="X69" s="44"/>
      <c r="Y69" s="44"/>
      <c r="Z69" s="44"/>
      <c r="AA69" s="44"/>
      <c r="AB69" s="44"/>
      <c r="AC69" s="44"/>
      <c r="AD69" s="44"/>
      <c r="AE69" s="44"/>
      <c r="AF69" s="39" t="s">
        <v>1496</v>
      </c>
      <c r="AG69" s="39" t="s">
        <v>1496</v>
      </c>
      <c r="AH69" s="40" t="s">
        <v>235</v>
      </c>
      <c r="AI69" s="40" t="s">
        <v>1656</v>
      </c>
      <c r="AJ69" s="113">
        <v>368.072</v>
      </c>
      <c r="AK69" s="45">
        <f>AJ69-(AL69+AO69+AR69+AT69+AV69+AX69)</f>
        <v>0</v>
      </c>
      <c r="AL69" s="113">
        <v>7.96</v>
      </c>
      <c r="AM69" s="45">
        <v>2.16</v>
      </c>
      <c r="AN69" s="45">
        <v>6.6422500000000003E-5</v>
      </c>
      <c r="AO69" s="113">
        <v>93.994</v>
      </c>
      <c r="AP69" s="45">
        <v>25.54</v>
      </c>
      <c r="AQ69" s="45"/>
      <c r="AR69" s="113">
        <v>8.74</v>
      </c>
      <c r="AS69" s="45">
        <v>2.37</v>
      </c>
      <c r="AT69" s="113">
        <v>0</v>
      </c>
      <c r="AU69" s="45">
        <v>0</v>
      </c>
      <c r="AV69" s="113">
        <v>0</v>
      </c>
      <c r="AW69" s="45">
        <v>0</v>
      </c>
      <c r="AX69" s="113">
        <v>257.37799999999999</v>
      </c>
      <c r="AY69" s="45">
        <v>69.930000000000007</v>
      </c>
      <c r="AZ69" s="40" t="s">
        <v>1658</v>
      </c>
      <c r="BA69" s="40" t="s">
        <v>364</v>
      </c>
      <c r="BB69" s="40" t="s">
        <v>1659</v>
      </c>
      <c r="BC69" s="40" t="s">
        <v>236</v>
      </c>
      <c r="BD69" s="37"/>
      <c r="BE69" s="37"/>
      <c r="BF69" s="121"/>
      <c r="BG69" s="113">
        <v>0</v>
      </c>
      <c r="BH69" s="45">
        <v>0</v>
      </c>
      <c r="BI69" s="40">
        <v>7</v>
      </c>
      <c r="BJ69" s="40">
        <v>7</v>
      </c>
      <c r="BK69" s="40">
        <v>7</v>
      </c>
      <c r="BL69" s="40">
        <v>0</v>
      </c>
      <c r="BM69" s="40">
        <v>0</v>
      </c>
      <c r="BN69" s="40">
        <v>0</v>
      </c>
      <c r="BO69" s="40">
        <v>0</v>
      </c>
      <c r="BP69" s="40">
        <v>0</v>
      </c>
      <c r="BQ69" s="40">
        <v>0</v>
      </c>
      <c r="BR69" s="40">
        <v>0</v>
      </c>
      <c r="BS69" s="40">
        <v>0</v>
      </c>
      <c r="BT69" s="40">
        <v>0</v>
      </c>
      <c r="BU69" s="40">
        <v>1</v>
      </c>
      <c r="BV69" s="40">
        <v>1</v>
      </c>
      <c r="BW69" s="40">
        <v>5</v>
      </c>
      <c r="BX69" s="40">
        <v>0</v>
      </c>
      <c r="BY69" s="40">
        <v>0</v>
      </c>
      <c r="BZ69" s="40">
        <v>0</v>
      </c>
      <c r="CA69" s="40">
        <v>0</v>
      </c>
      <c r="CB69" s="40">
        <v>0</v>
      </c>
      <c r="CC69" s="40">
        <v>0</v>
      </c>
      <c r="CD69" s="40">
        <v>0</v>
      </c>
      <c r="CE69" s="40">
        <v>0</v>
      </c>
      <c r="CF69" s="40">
        <v>0</v>
      </c>
      <c r="CG69" s="40">
        <v>0</v>
      </c>
      <c r="CH69" s="40">
        <v>0</v>
      </c>
      <c r="CI69" s="40">
        <v>0</v>
      </c>
      <c r="CJ69" s="40">
        <v>0</v>
      </c>
      <c r="CK69" s="40">
        <v>0</v>
      </c>
      <c r="CL69" s="40">
        <v>0</v>
      </c>
      <c r="CM69" s="40">
        <v>0</v>
      </c>
      <c r="CN69" s="40">
        <v>0</v>
      </c>
      <c r="CO69" s="40">
        <v>0</v>
      </c>
      <c r="CP69" s="40">
        <v>0</v>
      </c>
      <c r="CQ69" s="40">
        <v>0</v>
      </c>
      <c r="CR69" s="40">
        <v>0</v>
      </c>
      <c r="CS69" s="37"/>
      <c r="CT69" s="40">
        <v>0</v>
      </c>
      <c r="CU69" s="40">
        <f t="shared" si="7"/>
        <v>0</v>
      </c>
      <c r="CV69" s="40">
        <v>0</v>
      </c>
      <c r="CW69" s="40">
        <v>0</v>
      </c>
      <c r="CX69" s="40">
        <v>0</v>
      </c>
      <c r="CY69" s="40">
        <v>0</v>
      </c>
      <c r="CZ69" s="40">
        <v>0</v>
      </c>
      <c r="DA69" s="40">
        <v>0</v>
      </c>
      <c r="DB69" s="40">
        <v>0</v>
      </c>
      <c r="DC69" s="40">
        <v>0</v>
      </c>
      <c r="DD69" s="40">
        <v>0</v>
      </c>
      <c r="DE69" s="40">
        <v>0</v>
      </c>
      <c r="DF69" s="40">
        <v>0</v>
      </c>
      <c r="DG69" s="40">
        <v>0</v>
      </c>
      <c r="DH69" s="40">
        <v>0</v>
      </c>
      <c r="DI69" s="40">
        <v>0</v>
      </c>
      <c r="DJ69" s="40">
        <v>0</v>
      </c>
      <c r="DK69" s="37"/>
      <c r="DL69" s="37"/>
      <c r="DM69" s="40">
        <v>0</v>
      </c>
      <c r="DN69" s="40">
        <v>0</v>
      </c>
      <c r="DO69" s="40">
        <v>0</v>
      </c>
      <c r="DP69" s="40">
        <v>0</v>
      </c>
      <c r="DQ69" s="40">
        <v>0</v>
      </c>
      <c r="DR69" s="40">
        <v>0</v>
      </c>
      <c r="DS69" s="40">
        <v>0</v>
      </c>
      <c r="DT69" s="40">
        <v>0</v>
      </c>
      <c r="DU69" s="40">
        <v>0</v>
      </c>
      <c r="DV69" s="40">
        <v>0</v>
      </c>
      <c r="DW69" s="40">
        <v>0</v>
      </c>
      <c r="DX69" s="40">
        <v>0</v>
      </c>
      <c r="DY69" s="40">
        <v>0</v>
      </c>
      <c r="DZ69" s="40">
        <v>0</v>
      </c>
      <c r="EA69" s="40">
        <v>0</v>
      </c>
      <c r="EB69" s="40">
        <v>0</v>
      </c>
      <c r="EC69" s="40">
        <v>0</v>
      </c>
      <c r="ED69" s="40">
        <v>0</v>
      </c>
      <c r="EE69" s="40">
        <v>0</v>
      </c>
      <c r="EF69" s="40">
        <v>0</v>
      </c>
      <c r="EG69" s="40">
        <v>0</v>
      </c>
      <c r="EH69" s="40">
        <v>0</v>
      </c>
      <c r="EI69" s="40">
        <v>0</v>
      </c>
      <c r="EJ69" s="40">
        <v>0</v>
      </c>
      <c r="EK69" s="40">
        <v>0</v>
      </c>
      <c r="EL69" s="40">
        <v>0</v>
      </c>
      <c r="EM69" s="40">
        <v>0</v>
      </c>
      <c r="EN69" s="37"/>
      <c r="EO69" s="40">
        <v>0</v>
      </c>
      <c r="EP69" s="40"/>
      <c r="EQ69" s="40">
        <v>0</v>
      </c>
      <c r="ER69" s="40">
        <v>0</v>
      </c>
      <c r="ES69" s="40">
        <v>0</v>
      </c>
      <c r="ET69" s="40">
        <v>0</v>
      </c>
      <c r="EU69" s="40">
        <v>0</v>
      </c>
      <c r="EV69" s="40">
        <v>0</v>
      </c>
      <c r="EW69" s="37"/>
      <c r="EX69" s="40">
        <v>0</v>
      </c>
      <c r="EY69" s="40">
        <v>7</v>
      </c>
      <c r="EZ69" s="40">
        <f>SUM(BL69:CE69,CV69,DN69,ER69:EV69,EX69)-EY69</f>
        <v>0</v>
      </c>
      <c r="FA69" s="40">
        <v>0</v>
      </c>
      <c r="FB69" s="40" t="s">
        <v>239</v>
      </c>
      <c r="FC69" s="37"/>
      <c r="FD69" s="45">
        <v>0</v>
      </c>
      <c r="FE69" s="40" t="s">
        <v>1418</v>
      </c>
      <c r="FF69" s="40">
        <v>1033.914</v>
      </c>
      <c r="FG69" s="40" t="s">
        <v>236</v>
      </c>
      <c r="FH69" s="37"/>
      <c r="FI69" s="37"/>
      <c r="FJ69" s="37"/>
      <c r="FK69" s="37"/>
      <c r="FL69" s="40">
        <v>0</v>
      </c>
      <c r="FM69" s="40" t="s">
        <v>1577</v>
      </c>
      <c r="FN69" s="40">
        <v>0</v>
      </c>
      <c r="FO69" s="40" t="s">
        <v>236</v>
      </c>
      <c r="FP69" s="37"/>
      <c r="FQ69" s="37"/>
      <c r="FR69" s="40" t="s">
        <v>236</v>
      </c>
      <c r="FS69" s="37"/>
      <c r="FT69" s="37"/>
      <c r="FU69" s="40" t="s">
        <v>236</v>
      </c>
      <c r="FV69" s="37"/>
      <c r="FW69" s="37"/>
      <c r="FX69" s="40" t="s">
        <v>236</v>
      </c>
      <c r="FY69" s="37"/>
      <c r="FZ69" s="37"/>
      <c r="GA69" s="40" t="s">
        <v>236</v>
      </c>
      <c r="GB69" s="37"/>
      <c r="GC69" s="37"/>
      <c r="GD69" s="40" t="s">
        <v>236</v>
      </c>
      <c r="GE69" s="37"/>
      <c r="GF69" s="37"/>
      <c r="GG69" s="40" t="s">
        <v>236</v>
      </c>
      <c r="GH69" s="37"/>
      <c r="GI69" s="37"/>
      <c r="GJ69" s="40" t="s">
        <v>1660</v>
      </c>
      <c r="GK69" s="40" t="s">
        <v>1661</v>
      </c>
      <c r="GL69" s="40">
        <v>60</v>
      </c>
      <c r="GM69" s="40">
        <v>1</v>
      </c>
      <c r="GN69" s="42" t="s">
        <v>1662</v>
      </c>
      <c r="GO69" s="40">
        <v>16870</v>
      </c>
      <c r="GP69" s="40" t="s">
        <v>236</v>
      </c>
      <c r="GQ69" s="37"/>
      <c r="GR69" s="37"/>
      <c r="GS69" s="40" t="s">
        <v>236</v>
      </c>
      <c r="GT69" s="37"/>
      <c r="GU69" s="37"/>
      <c r="GV69" s="40" t="s">
        <v>236</v>
      </c>
      <c r="GW69" s="37"/>
      <c r="GX69" s="37"/>
      <c r="GY69" s="40" t="s">
        <v>236</v>
      </c>
      <c r="GZ69" s="37"/>
      <c r="HA69" s="37"/>
      <c r="HB69" s="40" t="s">
        <v>236</v>
      </c>
      <c r="HC69" s="37"/>
      <c r="HD69" s="37"/>
      <c r="HE69" s="40" t="s">
        <v>1422</v>
      </c>
      <c r="HF69" s="40" t="s">
        <v>1423</v>
      </c>
      <c r="HG69" s="40">
        <v>16870</v>
      </c>
      <c r="HH69" s="40"/>
      <c r="HI69" s="40"/>
      <c r="HJ69" s="40"/>
      <c r="HK69" s="40">
        <v>0</v>
      </c>
      <c r="HL69" s="40" t="s">
        <v>239</v>
      </c>
      <c r="HM69" s="40">
        <v>0</v>
      </c>
      <c r="HN69" s="40">
        <v>0</v>
      </c>
      <c r="HO69" s="40">
        <v>0</v>
      </c>
      <c r="HP69" s="40">
        <v>0</v>
      </c>
      <c r="HQ69" s="40">
        <v>0</v>
      </c>
      <c r="HR69" s="40">
        <v>0</v>
      </c>
      <c r="HS69" s="40">
        <v>0</v>
      </c>
      <c r="HT69" s="40">
        <v>0</v>
      </c>
      <c r="HU69" s="40">
        <v>0</v>
      </c>
      <c r="HV69" s="40" t="s">
        <v>236</v>
      </c>
      <c r="HW69" s="37"/>
      <c r="HX69" s="37"/>
      <c r="HY69" s="37"/>
      <c r="HZ69" s="37"/>
      <c r="IA69" s="37"/>
      <c r="IB69" s="37"/>
      <c r="IC69" s="37"/>
      <c r="ID69" s="37"/>
      <c r="IE69" s="37"/>
      <c r="IF69" s="37"/>
      <c r="IG69" s="40" t="s">
        <v>239</v>
      </c>
      <c r="IH69" s="40">
        <v>0</v>
      </c>
      <c r="II69" s="40">
        <v>0</v>
      </c>
      <c r="IJ69" s="40" t="s">
        <v>1663</v>
      </c>
      <c r="IK69" s="39" t="s">
        <v>1664</v>
      </c>
      <c r="IL69" s="40" t="s">
        <v>1665</v>
      </c>
      <c r="IM69" s="40" t="s">
        <v>1666</v>
      </c>
      <c r="IN69" s="40" t="s">
        <v>1405</v>
      </c>
      <c r="IO69" s="40" t="s">
        <v>1510</v>
      </c>
      <c r="IP69" s="40" t="s">
        <v>1432</v>
      </c>
      <c r="IQ69" s="40" t="s">
        <v>1433</v>
      </c>
      <c r="IR69" s="43" t="s">
        <v>1667</v>
      </c>
    </row>
    <row r="70" spans="1:252" ht="81" customHeight="1" x14ac:dyDescent="0.2">
      <c r="A70" s="44" t="s">
        <v>13000</v>
      </c>
      <c r="B70" s="47" t="s">
        <v>13029</v>
      </c>
      <c r="C70" s="39" t="s">
        <v>1406</v>
      </c>
      <c r="D70" s="39" t="s">
        <v>13163</v>
      </c>
      <c r="E70" s="39" t="s">
        <v>4767</v>
      </c>
      <c r="F70" s="39" t="s">
        <v>6664</v>
      </c>
      <c r="G70" s="39" t="s">
        <v>6665</v>
      </c>
      <c r="H70" s="39" t="s">
        <v>1115</v>
      </c>
      <c r="I70" s="39">
        <v>2024</v>
      </c>
      <c r="J70" s="48">
        <v>45349</v>
      </c>
      <c r="K70" s="48">
        <v>45657</v>
      </c>
      <c r="L70" s="44"/>
      <c r="M70" s="44"/>
      <c r="N70" s="44"/>
      <c r="O70" s="44"/>
      <c r="P70" s="44"/>
      <c r="Q70" s="44"/>
      <c r="R70" s="44"/>
      <c r="S70" s="44"/>
      <c r="T70" s="44"/>
      <c r="U70" s="44"/>
      <c r="V70" s="44"/>
      <c r="W70" s="44"/>
      <c r="X70" s="39" t="s">
        <v>6666</v>
      </c>
      <c r="Y70" s="44"/>
      <c r="Z70" s="39" t="s">
        <v>6667</v>
      </c>
      <c r="AA70" s="44"/>
      <c r="AB70" s="39" t="s">
        <v>6668</v>
      </c>
      <c r="AC70" s="44"/>
      <c r="AD70" s="39" t="s">
        <v>239</v>
      </c>
      <c r="AE70" s="44"/>
      <c r="AF70" s="39" t="s">
        <v>6669</v>
      </c>
      <c r="AG70" s="39" t="s">
        <v>6670</v>
      </c>
      <c r="AH70" s="39" t="s">
        <v>1394</v>
      </c>
      <c r="AI70" s="39" t="s">
        <v>6669</v>
      </c>
      <c r="AJ70" s="55">
        <v>2.4</v>
      </c>
      <c r="AK70" s="49">
        <f>SUM(AO70,AR70,AT70,AV70)-AJ70</f>
        <v>0</v>
      </c>
      <c r="AL70" s="55"/>
      <c r="AM70" s="49"/>
      <c r="AN70" s="49"/>
      <c r="AO70" s="55">
        <v>2.4</v>
      </c>
      <c r="AP70" s="49">
        <v>100</v>
      </c>
      <c r="AQ70" s="49">
        <v>0.1</v>
      </c>
      <c r="AR70" s="55">
        <v>0</v>
      </c>
      <c r="AS70" s="49">
        <v>0</v>
      </c>
      <c r="AT70" s="55">
        <v>0</v>
      </c>
      <c r="AU70" s="49">
        <v>0</v>
      </c>
      <c r="AV70" s="55">
        <v>0</v>
      </c>
      <c r="AW70" s="49">
        <v>0</v>
      </c>
      <c r="AX70" s="55"/>
      <c r="AY70" s="49"/>
      <c r="AZ70" s="39"/>
      <c r="BA70" s="39"/>
      <c r="BB70" s="39"/>
      <c r="BC70" s="40">
        <v>1</v>
      </c>
      <c r="BD70" s="39" t="s">
        <v>6671</v>
      </c>
      <c r="BE70" s="44"/>
      <c r="BF70" s="55">
        <v>0.13200000000000001</v>
      </c>
      <c r="BG70" s="55">
        <v>3</v>
      </c>
      <c r="BH70" s="49" t="s">
        <v>1159</v>
      </c>
      <c r="BI70" s="39">
        <v>4</v>
      </c>
      <c r="BJ70" s="39">
        <v>4</v>
      </c>
      <c r="BK70" s="39">
        <v>1</v>
      </c>
      <c r="BL70" s="39">
        <v>0</v>
      </c>
      <c r="BM70" s="39">
        <v>0</v>
      </c>
      <c r="BN70" s="39">
        <v>0</v>
      </c>
      <c r="BO70" s="39">
        <v>0</v>
      </c>
      <c r="BP70" s="39">
        <v>0</v>
      </c>
      <c r="BQ70" s="39">
        <v>0</v>
      </c>
      <c r="BR70" s="39">
        <v>0</v>
      </c>
      <c r="BS70" s="39">
        <v>1</v>
      </c>
      <c r="BT70" s="39">
        <v>0</v>
      </c>
      <c r="BU70" s="39">
        <v>0</v>
      </c>
      <c r="BV70" s="39">
        <v>0</v>
      </c>
      <c r="BW70" s="39">
        <v>0</v>
      </c>
      <c r="BX70" s="39">
        <v>0</v>
      </c>
      <c r="BY70" s="39">
        <v>0</v>
      </c>
      <c r="BZ70" s="39">
        <v>0</v>
      </c>
      <c r="CA70" s="39">
        <v>0</v>
      </c>
      <c r="CB70" s="39">
        <v>0</v>
      </c>
      <c r="CC70" s="39">
        <v>0</v>
      </c>
      <c r="CD70" s="39">
        <v>0</v>
      </c>
      <c r="CE70" s="39">
        <v>0</v>
      </c>
      <c r="CF70" s="39">
        <v>0</v>
      </c>
      <c r="CG70" s="39">
        <v>0</v>
      </c>
      <c r="CH70" s="39">
        <v>0</v>
      </c>
      <c r="CI70" s="39">
        <v>0</v>
      </c>
      <c r="CJ70" s="39">
        <v>0</v>
      </c>
      <c r="CK70" s="39">
        <v>0</v>
      </c>
      <c r="CL70" s="39">
        <v>0</v>
      </c>
      <c r="CM70" s="39">
        <v>0</v>
      </c>
      <c r="CN70" s="39">
        <v>0</v>
      </c>
      <c r="CO70" s="39">
        <v>0</v>
      </c>
      <c r="CP70" s="39">
        <v>0</v>
      </c>
      <c r="CQ70" s="39">
        <v>0</v>
      </c>
      <c r="CR70" s="39">
        <v>0</v>
      </c>
      <c r="CS70" s="44"/>
      <c r="CT70" s="39">
        <v>0</v>
      </c>
      <c r="CU70" s="40">
        <f t="shared" si="7"/>
        <v>0</v>
      </c>
      <c r="CV70" s="39">
        <v>0</v>
      </c>
      <c r="CW70" s="39">
        <v>0</v>
      </c>
      <c r="CX70" s="39">
        <v>0</v>
      </c>
      <c r="CY70" s="39">
        <v>0</v>
      </c>
      <c r="CZ70" s="39">
        <v>0</v>
      </c>
      <c r="DA70" s="39">
        <v>0</v>
      </c>
      <c r="DB70" s="39">
        <v>0</v>
      </c>
      <c r="DC70" s="39">
        <v>0</v>
      </c>
      <c r="DD70" s="39">
        <v>0</v>
      </c>
      <c r="DE70" s="39">
        <v>0</v>
      </c>
      <c r="DF70" s="39">
        <v>0</v>
      </c>
      <c r="DG70" s="39">
        <v>0</v>
      </c>
      <c r="DH70" s="39">
        <v>0</v>
      </c>
      <c r="DI70" s="39">
        <v>0</v>
      </c>
      <c r="DJ70" s="39">
        <v>0</v>
      </c>
      <c r="DK70" s="44"/>
      <c r="DL70" s="44"/>
      <c r="DM70" s="39">
        <v>0</v>
      </c>
      <c r="DN70" s="39">
        <v>0</v>
      </c>
      <c r="DO70" s="39">
        <v>0</v>
      </c>
      <c r="DP70" s="39">
        <v>0</v>
      </c>
      <c r="DQ70" s="39">
        <v>0</v>
      </c>
      <c r="DR70" s="39">
        <v>0</v>
      </c>
      <c r="DS70" s="39">
        <v>0</v>
      </c>
      <c r="DT70" s="39">
        <v>0</v>
      </c>
      <c r="DU70" s="39">
        <v>0</v>
      </c>
      <c r="DV70" s="39">
        <v>0</v>
      </c>
      <c r="DW70" s="39">
        <v>0</v>
      </c>
      <c r="DX70" s="39">
        <v>0</v>
      </c>
      <c r="DY70" s="39">
        <v>0</v>
      </c>
      <c r="DZ70" s="39">
        <v>0</v>
      </c>
      <c r="EA70" s="39">
        <v>0</v>
      </c>
      <c r="EB70" s="39">
        <v>0</v>
      </c>
      <c r="EC70" s="39">
        <v>0</v>
      </c>
      <c r="ED70" s="39">
        <v>0</v>
      </c>
      <c r="EE70" s="39">
        <v>0</v>
      </c>
      <c r="EF70" s="39">
        <v>0</v>
      </c>
      <c r="EG70" s="39">
        <v>0</v>
      </c>
      <c r="EH70" s="39">
        <v>0</v>
      </c>
      <c r="EI70" s="39">
        <v>0</v>
      </c>
      <c r="EJ70" s="39">
        <v>0</v>
      </c>
      <c r="EK70" s="39">
        <v>0</v>
      </c>
      <c r="EL70" s="39">
        <v>0</v>
      </c>
      <c r="EM70" s="39">
        <v>0</v>
      </c>
      <c r="EN70" s="44"/>
      <c r="EO70" s="39">
        <v>0</v>
      </c>
      <c r="EP70" s="39"/>
      <c r="EQ70" s="39">
        <v>0</v>
      </c>
      <c r="ER70" s="39">
        <v>0</v>
      </c>
      <c r="ES70" s="39">
        <v>0</v>
      </c>
      <c r="ET70" s="39">
        <v>0</v>
      </c>
      <c r="EU70" s="39">
        <v>0</v>
      </c>
      <c r="EV70" s="39">
        <v>0</v>
      </c>
      <c r="EW70" s="44"/>
      <c r="EX70" s="39">
        <v>0</v>
      </c>
      <c r="EY70" s="39">
        <v>1</v>
      </c>
      <c r="EZ70" s="39">
        <f>EY70-(SUM(BL70:CE70,CV70,DN70,ER70:EV70,EX70))</f>
        <v>0</v>
      </c>
      <c r="FA70" s="39">
        <v>0.44</v>
      </c>
      <c r="FB70" s="39" t="s">
        <v>6673</v>
      </c>
      <c r="FC70" s="44"/>
      <c r="FD70" s="39">
        <v>0</v>
      </c>
      <c r="FE70" s="39" t="s">
        <v>1418</v>
      </c>
      <c r="FF70" s="39">
        <v>29289</v>
      </c>
      <c r="FG70" s="39" t="s">
        <v>236</v>
      </c>
      <c r="FH70" s="44"/>
      <c r="FI70" s="44"/>
      <c r="FJ70" s="44"/>
      <c r="FK70" s="44"/>
      <c r="FL70" s="39">
        <v>0</v>
      </c>
      <c r="FM70" s="39" t="s">
        <v>6674</v>
      </c>
      <c r="FN70" s="39">
        <v>1</v>
      </c>
      <c r="FO70" s="40">
        <v>1</v>
      </c>
      <c r="FP70" s="39" t="s">
        <v>6675</v>
      </c>
      <c r="FQ70" s="39">
        <v>49</v>
      </c>
      <c r="FR70" s="40">
        <v>1</v>
      </c>
      <c r="FS70" s="39" t="s">
        <v>6676</v>
      </c>
      <c r="FT70" s="39">
        <v>45</v>
      </c>
      <c r="FU70" s="39" t="s">
        <v>236</v>
      </c>
      <c r="FV70" s="44"/>
      <c r="FW70" s="44"/>
      <c r="FX70" s="39" t="s">
        <v>236</v>
      </c>
      <c r="FY70" s="44"/>
      <c r="FZ70" s="44"/>
      <c r="GA70" s="39" t="s">
        <v>236</v>
      </c>
      <c r="GB70" s="44"/>
      <c r="GC70" s="44"/>
      <c r="GD70" s="40">
        <v>1</v>
      </c>
      <c r="GE70" s="39" t="s">
        <v>6677</v>
      </c>
      <c r="GF70" s="39">
        <v>45</v>
      </c>
      <c r="GG70" s="39" t="s">
        <v>236</v>
      </c>
      <c r="GH70" s="44"/>
      <c r="GI70" s="44"/>
      <c r="GJ70" s="44"/>
      <c r="GK70" s="44"/>
      <c r="GL70" s="44"/>
      <c r="GM70" s="40">
        <v>1</v>
      </c>
      <c r="GN70" s="39" t="s">
        <v>6678</v>
      </c>
      <c r="GO70" s="39">
        <v>907</v>
      </c>
      <c r="GP70" s="39" t="s">
        <v>236</v>
      </c>
      <c r="GQ70" s="44"/>
      <c r="GR70" s="44"/>
      <c r="GS70" s="39" t="s">
        <v>236</v>
      </c>
      <c r="GT70" s="44"/>
      <c r="GU70" s="44"/>
      <c r="GV70" s="44"/>
      <c r="GW70" s="44"/>
      <c r="GX70" s="44"/>
      <c r="GY70" s="39" t="s">
        <v>236</v>
      </c>
      <c r="GZ70" s="44"/>
      <c r="HA70" s="44"/>
      <c r="HB70" s="39" t="s">
        <v>236</v>
      </c>
      <c r="HC70" s="44"/>
      <c r="HD70" s="44"/>
      <c r="HE70" s="39" t="s">
        <v>243</v>
      </c>
      <c r="HF70" s="39" t="s">
        <v>6679</v>
      </c>
      <c r="HG70" s="39">
        <v>6</v>
      </c>
      <c r="HH70" s="44"/>
      <c r="HI70" s="44"/>
      <c r="HJ70" s="44"/>
      <c r="HK70" s="44"/>
      <c r="HL70" s="44"/>
      <c r="HM70" s="44"/>
      <c r="HN70" s="44"/>
      <c r="HO70" s="44"/>
      <c r="HP70" s="44"/>
      <c r="HQ70" s="44"/>
      <c r="HR70" s="44"/>
      <c r="HS70" s="44"/>
      <c r="HT70" s="44"/>
      <c r="HU70" s="44"/>
      <c r="HV70" s="39" t="s">
        <v>243</v>
      </c>
      <c r="HW70" s="43" t="s">
        <v>1662</v>
      </c>
      <c r="HX70" s="39" t="s">
        <v>6680</v>
      </c>
      <c r="HY70" s="43" t="s">
        <v>6681</v>
      </c>
      <c r="HZ70" s="44"/>
      <c r="IA70" s="44"/>
      <c r="IB70" s="44"/>
      <c r="IC70" s="39" t="s">
        <v>6682</v>
      </c>
      <c r="ID70" s="44"/>
      <c r="IE70" s="44"/>
      <c r="IF70" s="44"/>
      <c r="IG70" s="39" t="s">
        <v>239</v>
      </c>
      <c r="IH70" s="39">
        <v>0</v>
      </c>
      <c r="II70" s="39">
        <v>0</v>
      </c>
      <c r="IJ70" s="39" t="s">
        <v>6683</v>
      </c>
      <c r="IK70" s="39" t="s">
        <v>6684</v>
      </c>
      <c r="IL70" s="39" t="s">
        <v>6685</v>
      </c>
      <c r="IM70" s="39" t="s">
        <v>6686</v>
      </c>
      <c r="IN70" s="39" t="s">
        <v>6683</v>
      </c>
      <c r="IO70" s="39" t="s">
        <v>6684</v>
      </c>
      <c r="IP70" s="40" t="s">
        <v>6685</v>
      </c>
      <c r="IQ70" s="40" t="s">
        <v>6686</v>
      </c>
      <c r="IR70" s="43" t="s">
        <v>6687</v>
      </c>
    </row>
    <row r="71" spans="1:252" ht="96" customHeight="1" x14ac:dyDescent="0.2">
      <c r="A71" s="44" t="s">
        <v>13000</v>
      </c>
      <c r="B71" s="47" t="s">
        <v>13029</v>
      </c>
      <c r="C71" s="39" t="s">
        <v>1406</v>
      </c>
      <c r="D71" s="39" t="s">
        <v>13163</v>
      </c>
      <c r="E71" s="39" t="s">
        <v>4901</v>
      </c>
      <c r="F71" s="39" t="s">
        <v>6732</v>
      </c>
      <c r="G71" s="39" t="s">
        <v>6733</v>
      </c>
      <c r="H71" s="39" t="s">
        <v>1115</v>
      </c>
      <c r="I71" s="39">
        <v>2024</v>
      </c>
      <c r="J71" s="48">
        <v>45338</v>
      </c>
      <c r="K71" s="48">
        <v>45657</v>
      </c>
      <c r="L71" s="44"/>
      <c r="M71" s="44"/>
      <c r="N71" s="44"/>
      <c r="O71" s="44"/>
      <c r="P71" s="44"/>
      <c r="Q71" s="44"/>
      <c r="R71" s="44"/>
      <c r="S71" s="44"/>
      <c r="T71" s="44"/>
      <c r="U71" s="44"/>
      <c r="V71" s="44"/>
      <c r="W71" s="44"/>
      <c r="X71" s="39" t="s">
        <v>6734</v>
      </c>
      <c r="Y71" s="43" t="s">
        <v>6735</v>
      </c>
      <c r="Z71" s="39" t="s">
        <v>239</v>
      </c>
      <c r="AA71" s="44"/>
      <c r="AB71" s="39" t="s">
        <v>6736</v>
      </c>
      <c r="AC71" s="44"/>
      <c r="AD71" s="39" t="s">
        <v>239</v>
      </c>
      <c r="AE71" s="44"/>
      <c r="AF71" s="39" t="s">
        <v>6737</v>
      </c>
      <c r="AG71" s="39" t="s">
        <v>6737</v>
      </c>
      <c r="AH71" s="39" t="s">
        <v>1394</v>
      </c>
      <c r="AI71" s="39" t="s">
        <v>6737</v>
      </c>
      <c r="AJ71" s="55">
        <v>6.0010000000000003</v>
      </c>
      <c r="AK71" s="49">
        <f>SUM(AO71,AR71,AT71,AV71)-AJ71</f>
        <v>0</v>
      </c>
      <c r="AL71" s="55"/>
      <c r="AM71" s="49"/>
      <c r="AN71" s="49"/>
      <c r="AO71" s="55">
        <v>6.0010000000000003</v>
      </c>
      <c r="AP71" s="49">
        <v>100</v>
      </c>
      <c r="AQ71" s="49">
        <v>0.14000000000000001</v>
      </c>
      <c r="AR71" s="55">
        <v>0</v>
      </c>
      <c r="AS71" s="49">
        <v>0</v>
      </c>
      <c r="AT71" s="55">
        <v>0</v>
      </c>
      <c r="AU71" s="49">
        <v>0</v>
      </c>
      <c r="AV71" s="55">
        <v>0</v>
      </c>
      <c r="AW71" s="49">
        <v>0</v>
      </c>
      <c r="AX71" s="55"/>
      <c r="AY71" s="49"/>
      <c r="AZ71" s="39"/>
      <c r="BA71" s="39"/>
      <c r="BB71" s="39"/>
      <c r="BC71" s="39" t="s">
        <v>236</v>
      </c>
      <c r="BD71" s="44"/>
      <c r="BE71" s="44"/>
      <c r="BF71" s="118"/>
      <c r="BG71" s="55">
        <v>0</v>
      </c>
      <c r="BH71" s="49">
        <v>0</v>
      </c>
      <c r="BI71" s="39">
        <v>3</v>
      </c>
      <c r="BJ71" s="39">
        <v>2</v>
      </c>
      <c r="BK71" s="39">
        <v>2</v>
      </c>
      <c r="BL71" s="39">
        <v>0</v>
      </c>
      <c r="BM71" s="39">
        <v>0</v>
      </c>
      <c r="BN71" s="39">
        <v>1</v>
      </c>
      <c r="BO71" s="39">
        <v>0</v>
      </c>
      <c r="BP71" s="39">
        <v>0</v>
      </c>
      <c r="BQ71" s="39">
        <v>0</v>
      </c>
      <c r="BR71" s="39">
        <v>0</v>
      </c>
      <c r="BS71" s="39">
        <v>0</v>
      </c>
      <c r="BT71" s="39">
        <v>0</v>
      </c>
      <c r="BU71" s="39">
        <v>0</v>
      </c>
      <c r="BV71" s="39">
        <v>1</v>
      </c>
      <c r="BW71" s="39">
        <v>0</v>
      </c>
      <c r="BX71" s="39">
        <v>0</v>
      </c>
      <c r="BY71" s="39">
        <v>0</v>
      </c>
      <c r="BZ71" s="39">
        <v>0</v>
      </c>
      <c r="CA71" s="39">
        <v>0</v>
      </c>
      <c r="CB71" s="39">
        <v>0</v>
      </c>
      <c r="CC71" s="39">
        <v>0</v>
      </c>
      <c r="CD71" s="39">
        <v>0</v>
      </c>
      <c r="CE71" s="39">
        <v>0</v>
      </c>
      <c r="CF71" s="39">
        <v>0</v>
      </c>
      <c r="CG71" s="39">
        <v>0</v>
      </c>
      <c r="CH71" s="39">
        <v>0</v>
      </c>
      <c r="CI71" s="39">
        <v>0</v>
      </c>
      <c r="CJ71" s="39">
        <v>0</v>
      </c>
      <c r="CK71" s="39">
        <v>0</v>
      </c>
      <c r="CL71" s="39">
        <v>0</v>
      </c>
      <c r="CM71" s="39">
        <v>0</v>
      </c>
      <c r="CN71" s="39">
        <v>0</v>
      </c>
      <c r="CO71" s="39">
        <v>0</v>
      </c>
      <c r="CP71" s="39">
        <v>0</v>
      </c>
      <c r="CQ71" s="39">
        <v>0</v>
      </c>
      <c r="CR71" s="39">
        <v>0</v>
      </c>
      <c r="CS71" s="44"/>
      <c r="CT71" s="39">
        <v>0</v>
      </c>
      <c r="CU71" s="40">
        <f t="shared" si="7"/>
        <v>0</v>
      </c>
      <c r="CV71" s="39">
        <v>0</v>
      </c>
      <c r="CW71" s="39">
        <v>0</v>
      </c>
      <c r="CX71" s="39">
        <v>0</v>
      </c>
      <c r="CY71" s="39">
        <v>0</v>
      </c>
      <c r="CZ71" s="39">
        <v>0</v>
      </c>
      <c r="DA71" s="39">
        <v>0</v>
      </c>
      <c r="DB71" s="39">
        <v>0</v>
      </c>
      <c r="DC71" s="39">
        <v>0</v>
      </c>
      <c r="DD71" s="39">
        <v>0</v>
      </c>
      <c r="DE71" s="39">
        <v>0</v>
      </c>
      <c r="DF71" s="39">
        <v>0</v>
      </c>
      <c r="DG71" s="39">
        <v>0</v>
      </c>
      <c r="DH71" s="39">
        <v>0</v>
      </c>
      <c r="DI71" s="39">
        <v>0</v>
      </c>
      <c r="DJ71" s="39">
        <v>0</v>
      </c>
      <c r="DK71" s="44"/>
      <c r="DL71" s="44"/>
      <c r="DM71" s="39">
        <v>0</v>
      </c>
      <c r="DN71" s="39">
        <v>0</v>
      </c>
      <c r="DO71" s="39">
        <v>0</v>
      </c>
      <c r="DP71" s="39">
        <v>0</v>
      </c>
      <c r="DQ71" s="39">
        <v>0</v>
      </c>
      <c r="DR71" s="39">
        <v>0</v>
      </c>
      <c r="DS71" s="39">
        <v>0</v>
      </c>
      <c r="DT71" s="39">
        <v>0</v>
      </c>
      <c r="DU71" s="39">
        <v>0</v>
      </c>
      <c r="DV71" s="39">
        <v>0</v>
      </c>
      <c r="DW71" s="39">
        <v>0</v>
      </c>
      <c r="DX71" s="39">
        <v>0</v>
      </c>
      <c r="DY71" s="39">
        <v>0</v>
      </c>
      <c r="DZ71" s="39">
        <v>0</v>
      </c>
      <c r="EA71" s="39">
        <v>0</v>
      </c>
      <c r="EB71" s="39">
        <v>0</v>
      </c>
      <c r="EC71" s="39">
        <v>0</v>
      </c>
      <c r="ED71" s="39">
        <v>0</v>
      </c>
      <c r="EE71" s="39">
        <v>0</v>
      </c>
      <c r="EF71" s="39">
        <v>0</v>
      </c>
      <c r="EG71" s="39">
        <v>0</v>
      </c>
      <c r="EH71" s="39">
        <v>0</v>
      </c>
      <c r="EI71" s="39">
        <v>0</v>
      </c>
      <c r="EJ71" s="39">
        <v>0</v>
      </c>
      <c r="EK71" s="39">
        <v>0</v>
      </c>
      <c r="EL71" s="39">
        <v>0</v>
      </c>
      <c r="EM71" s="39">
        <v>0</v>
      </c>
      <c r="EN71" s="44"/>
      <c r="EO71" s="39">
        <v>0</v>
      </c>
      <c r="EP71" s="39"/>
      <c r="EQ71" s="39">
        <v>0</v>
      </c>
      <c r="ER71" s="39">
        <v>0</v>
      </c>
      <c r="ES71" s="39">
        <v>0</v>
      </c>
      <c r="ET71" s="39">
        <v>0</v>
      </c>
      <c r="EU71" s="39">
        <v>0</v>
      </c>
      <c r="EV71" s="39">
        <v>0</v>
      </c>
      <c r="EW71" s="44"/>
      <c r="EX71" s="39">
        <v>0</v>
      </c>
      <c r="EY71" s="39">
        <v>2</v>
      </c>
      <c r="EZ71" s="39">
        <f>EY71-(SUM(BL71:CE71,CV71,DN71,ER71:EV71,EX71))</f>
        <v>0</v>
      </c>
      <c r="FA71" s="39">
        <v>1.268</v>
      </c>
      <c r="FB71" s="39" t="s">
        <v>6739</v>
      </c>
      <c r="FC71" s="44"/>
      <c r="FD71" s="39">
        <v>1.1499999999999999</v>
      </c>
      <c r="FE71" s="44"/>
      <c r="FF71" s="39">
        <v>110.395</v>
      </c>
      <c r="FG71" s="39" t="s">
        <v>236</v>
      </c>
      <c r="FH71" s="44"/>
      <c r="FI71" s="44"/>
      <c r="FJ71" s="44"/>
      <c r="FK71" s="44"/>
      <c r="FL71" s="39">
        <v>0</v>
      </c>
      <c r="FM71" s="39" t="s">
        <v>239</v>
      </c>
      <c r="FN71" s="39">
        <v>0</v>
      </c>
      <c r="FO71" s="40">
        <v>1</v>
      </c>
      <c r="FP71" s="39" t="s">
        <v>6741</v>
      </c>
      <c r="FQ71" s="39">
        <v>971</v>
      </c>
      <c r="FR71" s="40">
        <v>1</v>
      </c>
      <c r="FS71" s="39" t="s">
        <v>6741</v>
      </c>
      <c r="FT71" s="39">
        <v>146</v>
      </c>
      <c r="FU71" s="39" t="s">
        <v>236</v>
      </c>
      <c r="FV71" s="44"/>
      <c r="FW71" s="44"/>
      <c r="FX71" s="39" t="s">
        <v>236</v>
      </c>
      <c r="FY71" s="44"/>
      <c r="FZ71" s="44"/>
      <c r="GA71" s="39" t="s">
        <v>236</v>
      </c>
      <c r="GB71" s="44"/>
      <c r="GC71" s="44"/>
      <c r="GD71" s="39" t="s">
        <v>236</v>
      </c>
      <c r="GE71" s="44"/>
      <c r="GF71" s="44"/>
      <c r="GG71" s="39" t="s">
        <v>236</v>
      </c>
      <c r="GH71" s="44"/>
      <c r="GI71" s="44"/>
      <c r="GJ71" s="39" t="s">
        <v>239</v>
      </c>
      <c r="GK71" s="39" t="s">
        <v>239</v>
      </c>
      <c r="GL71" s="39">
        <v>0</v>
      </c>
      <c r="GM71" s="40">
        <v>1</v>
      </c>
      <c r="GN71" s="39" t="s">
        <v>6741</v>
      </c>
      <c r="GO71" s="39">
        <v>971</v>
      </c>
      <c r="GP71" s="39" t="s">
        <v>236</v>
      </c>
      <c r="GQ71" s="44"/>
      <c r="GR71" s="44"/>
      <c r="GS71" s="39" t="s">
        <v>236</v>
      </c>
      <c r="GT71" s="44"/>
      <c r="GU71" s="44"/>
      <c r="GV71" s="44"/>
      <c r="GW71" s="44"/>
      <c r="GX71" s="44"/>
      <c r="GY71" s="39" t="s">
        <v>236</v>
      </c>
      <c r="GZ71" s="44"/>
      <c r="HA71" s="44"/>
      <c r="HB71" s="39" t="s">
        <v>236</v>
      </c>
      <c r="HC71" s="44"/>
      <c r="HD71" s="44"/>
      <c r="HE71" s="39" t="s">
        <v>236</v>
      </c>
      <c r="HF71" s="44"/>
      <c r="HG71" s="44"/>
      <c r="HH71" s="44"/>
      <c r="HI71" s="44"/>
      <c r="HJ71" s="44"/>
      <c r="HK71" s="44"/>
      <c r="HL71" s="44"/>
      <c r="HM71" s="44"/>
      <c r="HN71" s="44"/>
      <c r="HO71" s="44"/>
      <c r="HP71" s="44"/>
      <c r="HQ71" s="44"/>
      <c r="HR71" s="44"/>
      <c r="HS71" s="44"/>
      <c r="HT71" s="44"/>
      <c r="HU71" s="44"/>
      <c r="HV71" s="39" t="s">
        <v>236</v>
      </c>
      <c r="HW71" s="44"/>
      <c r="HX71" s="44"/>
      <c r="HY71" s="44"/>
      <c r="HZ71" s="39" t="s">
        <v>6742</v>
      </c>
      <c r="IA71" s="44"/>
      <c r="IB71" s="44"/>
      <c r="IC71" s="39" t="s">
        <v>6743</v>
      </c>
      <c r="ID71" s="44"/>
      <c r="IE71" s="44"/>
      <c r="IF71" s="44"/>
      <c r="IG71" s="39" t="s">
        <v>239</v>
      </c>
      <c r="IH71" s="39">
        <v>0</v>
      </c>
      <c r="II71" s="39">
        <v>0</v>
      </c>
      <c r="IJ71" s="39" t="s">
        <v>6744</v>
      </c>
      <c r="IK71" s="39" t="s">
        <v>6745</v>
      </c>
      <c r="IL71" s="39" t="s">
        <v>6746</v>
      </c>
      <c r="IM71" s="39" t="s">
        <v>6747</v>
      </c>
      <c r="IN71" s="39" t="s">
        <v>6748</v>
      </c>
      <c r="IO71" s="39" t="s">
        <v>6749</v>
      </c>
      <c r="IP71" s="40" t="s">
        <v>6750</v>
      </c>
      <c r="IQ71" s="40" t="s">
        <v>6747</v>
      </c>
      <c r="IR71" s="43" t="s">
        <v>6751</v>
      </c>
    </row>
    <row r="72" spans="1:252" ht="80.25" customHeight="1" x14ac:dyDescent="0.2">
      <c r="A72" s="44" t="s">
        <v>13014</v>
      </c>
      <c r="B72" s="47" t="s">
        <v>13029</v>
      </c>
      <c r="C72" s="39" t="s">
        <v>1406</v>
      </c>
      <c r="D72" s="39" t="s">
        <v>13163</v>
      </c>
      <c r="E72" s="39" t="s">
        <v>4901</v>
      </c>
      <c r="F72" s="39" t="s">
        <v>6791</v>
      </c>
      <c r="G72" s="39" t="s">
        <v>6792</v>
      </c>
      <c r="H72" s="39" t="s">
        <v>4941</v>
      </c>
      <c r="I72" s="39">
        <v>2020</v>
      </c>
      <c r="J72" s="48">
        <v>45428</v>
      </c>
      <c r="K72" s="48">
        <v>45596</v>
      </c>
      <c r="L72" s="44"/>
      <c r="M72" s="44"/>
      <c r="N72" s="44"/>
      <c r="O72" s="44"/>
      <c r="P72" s="44"/>
      <c r="Q72" s="44"/>
      <c r="R72" s="44"/>
      <c r="S72" s="44"/>
      <c r="T72" s="44"/>
      <c r="U72" s="44"/>
      <c r="V72" s="44"/>
      <c r="W72" s="44"/>
      <c r="X72" s="39" t="s">
        <v>6793</v>
      </c>
      <c r="Y72" s="44"/>
      <c r="Z72" s="39" t="s">
        <v>6794</v>
      </c>
      <c r="AA72" s="44"/>
      <c r="AB72" s="39" t="s">
        <v>6795</v>
      </c>
      <c r="AC72" s="43" t="s">
        <v>6796</v>
      </c>
      <c r="AD72" s="39" t="s">
        <v>239</v>
      </c>
      <c r="AE72" s="44"/>
      <c r="AF72" s="39" t="s">
        <v>6797</v>
      </c>
      <c r="AG72" s="39" t="s">
        <v>6797</v>
      </c>
      <c r="AH72" s="39" t="s">
        <v>1394</v>
      </c>
      <c r="AI72" s="39" t="s">
        <v>6798</v>
      </c>
      <c r="AJ72" s="55">
        <v>0.61599999999999999</v>
      </c>
      <c r="AK72" s="49">
        <f>SUM(AO72,AR72,AT72,AV72)-AJ72</f>
        <v>0</v>
      </c>
      <c r="AL72" s="55"/>
      <c r="AM72" s="49"/>
      <c r="AN72" s="49"/>
      <c r="AO72" s="55">
        <v>0.61599999999999999</v>
      </c>
      <c r="AP72" s="49">
        <v>100</v>
      </c>
      <c r="AQ72" s="49">
        <v>0.05</v>
      </c>
      <c r="AR72" s="55">
        <v>0</v>
      </c>
      <c r="AS72" s="49">
        <v>0</v>
      </c>
      <c r="AT72" s="55">
        <v>0</v>
      </c>
      <c r="AU72" s="49">
        <v>0</v>
      </c>
      <c r="AV72" s="55">
        <v>0</v>
      </c>
      <c r="AW72" s="49">
        <v>0</v>
      </c>
      <c r="AX72" s="55"/>
      <c r="AY72" s="49"/>
      <c r="AZ72" s="39"/>
      <c r="BA72" s="39"/>
      <c r="BB72" s="39"/>
      <c r="BC72" s="40">
        <v>1</v>
      </c>
      <c r="BD72" s="39" t="s">
        <v>6799</v>
      </c>
      <c r="BE72" s="44"/>
      <c r="BF72" s="55">
        <v>0</v>
      </c>
      <c r="BG72" s="55">
        <v>1000</v>
      </c>
      <c r="BH72" s="49" t="s">
        <v>576</v>
      </c>
      <c r="BI72" s="39">
        <v>1</v>
      </c>
      <c r="BJ72" s="39">
        <v>1</v>
      </c>
      <c r="BK72" s="39">
        <v>1</v>
      </c>
      <c r="BL72" s="39">
        <v>0</v>
      </c>
      <c r="BM72" s="39">
        <v>0</v>
      </c>
      <c r="BN72" s="39">
        <v>0</v>
      </c>
      <c r="BO72" s="39">
        <v>0</v>
      </c>
      <c r="BP72" s="39">
        <v>0</v>
      </c>
      <c r="BQ72" s="39">
        <v>0</v>
      </c>
      <c r="BR72" s="39">
        <v>0</v>
      </c>
      <c r="BS72" s="39">
        <v>0</v>
      </c>
      <c r="BT72" s="39">
        <v>0</v>
      </c>
      <c r="BU72" s="39">
        <v>0</v>
      </c>
      <c r="BV72" s="39">
        <v>0</v>
      </c>
      <c r="BW72" s="39">
        <v>1</v>
      </c>
      <c r="BX72" s="39">
        <v>0</v>
      </c>
      <c r="BY72" s="39">
        <v>0</v>
      </c>
      <c r="BZ72" s="39">
        <v>0</v>
      </c>
      <c r="CA72" s="39">
        <v>0</v>
      </c>
      <c r="CB72" s="39">
        <v>0</v>
      </c>
      <c r="CC72" s="39">
        <v>0</v>
      </c>
      <c r="CD72" s="39">
        <v>0</v>
      </c>
      <c r="CE72" s="39">
        <v>0</v>
      </c>
      <c r="CF72" s="39">
        <v>0</v>
      </c>
      <c r="CG72" s="39">
        <v>0</v>
      </c>
      <c r="CH72" s="39">
        <v>0</v>
      </c>
      <c r="CI72" s="39">
        <v>0</v>
      </c>
      <c r="CJ72" s="39">
        <v>0</v>
      </c>
      <c r="CK72" s="39">
        <v>0</v>
      </c>
      <c r="CL72" s="39">
        <v>0</v>
      </c>
      <c r="CM72" s="39">
        <v>0</v>
      </c>
      <c r="CN72" s="39">
        <v>0</v>
      </c>
      <c r="CO72" s="39">
        <v>0</v>
      </c>
      <c r="CP72" s="39">
        <v>0</v>
      </c>
      <c r="CQ72" s="39">
        <v>0</v>
      </c>
      <c r="CR72" s="39">
        <v>0</v>
      </c>
      <c r="CS72" s="44"/>
      <c r="CT72" s="39">
        <v>0</v>
      </c>
      <c r="CU72" s="40">
        <f t="shared" si="7"/>
        <v>0</v>
      </c>
      <c r="CV72" s="39">
        <v>0</v>
      </c>
      <c r="CW72" s="39">
        <v>0</v>
      </c>
      <c r="CX72" s="39">
        <v>0</v>
      </c>
      <c r="CY72" s="39">
        <v>0</v>
      </c>
      <c r="CZ72" s="39">
        <v>0</v>
      </c>
      <c r="DA72" s="39">
        <v>0</v>
      </c>
      <c r="DB72" s="39">
        <v>0</v>
      </c>
      <c r="DC72" s="39">
        <v>0</v>
      </c>
      <c r="DD72" s="39">
        <v>0</v>
      </c>
      <c r="DE72" s="39">
        <v>0</v>
      </c>
      <c r="DF72" s="39">
        <v>0</v>
      </c>
      <c r="DG72" s="39">
        <v>0</v>
      </c>
      <c r="DH72" s="39">
        <v>0</v>
      </c>
      <c r="DI72" s="39">
        <v>0</v>
      </c>
      <c r="DJ72" s="39">
        <v>0</v>
      </c>
      <c r="DK72" s="44"/>
      <c r="DL72" s="44"/>
      <c r="DM72" s="39">
        <v>0</v>
      </c>
      <c r="DN72" s="39">
        <v>0</v>
      </c>
      <c r="DO72" s="39">
        <v>0</v>
      </c>
      <c r="DP72" s="39">
        <v>0</v>
      </c>
      <c r="DQ72" s="39">
        <v>0</v>
      </c>
      <c r="DR72" s="39">
        <v>0</v>
      </c>
      <c r="DS72" s="39">
        <v>0</v>
      </c>
      <c r="DT72" s="39">
        <v>0</v>
      </c>
      <c r="DU72" s="39">
        <v>0</v>
      </c>
      <c r="DV72" s="39">
        <v>0</v>
      </c>
      <c r="DW72" s="39">
        <v>0</v>
      </c>
      <c r="DX72" s="39">
        <v>0</v>
      </c>
      <c r="DY72" s="39">
        <v>0</v>
      </c>
      <c r="DZ72" s="39">
        <v>0</v>
      </c>
      <c r="EA72" s="39">
        <v>0</v>
      </c>
      <c r="EB72" s="39">
        <v>0</v>
      </c>
      <c r="EC72" s="39">
        <v>0</v>
      </c>
      <c r="ED72" s="39">
        <v>0</v>
      </c>
      <c r="EE72" s="39">
        <v>0</v>
      </c>
      <c r="EF72" s="39">
        <v>0</v>
      </c>
      <c r="EG72" s="39">
        <v>0</v>
      </c>
      <c r="EH72" s="39">
        <v>0</v>
      </c>
      <c r="EI72" s="39">
        <v>0</v>
      </c>
      <c r="EJ72" s="39">
        <v>0</v>
      </c>
      <c r="EK72" s="39">
        <v>0</v>
      </c>
      <c r="EL72" s="39">
        <v>0</v>
      </c>
      <c r="EM72" s="39">
        <v>0</v>
      </c>
      <c r="EN72" s="44"/>
      <c r="EO72" s="39">
        <v>0</v>
      </c>
      <c r="EP72" s="39"/>
      <c r="EQ72" s="39">
        <v>0</v>
      </c>
      <c r="ER72" s="39">
        <v>0</v>
      </c>
      <c r="ES72" s="39">
        <v>0</v>
      </c>
      <c r="ET72" s="39">
        <v>0</v>
      </c>
      <c r="EU72" s="39">
        <v>0</v>
      </c>
      <c r="EV72" s="39">
        <v>0</v>
      </c>
      <c r="EW72" s="44"/>
      <c r="EX72" s="39">
        <v>0</v>
      </c>
      <c r="EY72" s="39">
        <v>1</v>
      </c>
      <c r="EZ72" s="39">
        <f>EY72-(SUM(BL72:CE72,CV72,DN72,ER72:EV72,EX72))</f>
        <v>0</v>
      </c>
      <c r="FA72" s="39">
        <v>0.18</v>
      </c>
      <c r="FB72" s="39" t="s">
        <v>6800</v>
      </c>
      <c r="FC72" s="44"/>
      <c r="FD72" s="39">
        <v>0.62</v>
      </c>
      <c r="FE72" s="43" t="s">
        <v>6801</v>
      </c>
      <c r="FF72" s="39">
        <v>28.931000000000001</v>
      </c>
      <c r="FG72" s="39" t="s">
        <v>243</v>
      </c>
      <c r="FH72" s="39" t="s">
        <v>6803</v>
      </c>
      <c r="FI72" s="43" t="s">
        <v>6804</v>
      </c>
      <c r="FJ72" s="39" t="s">
        <v>6805</v>
      </c>
      <c r="FK72" s="39">
        <v>1</v>
      </c>
      <c r="FL72" s="39">
        <v>0</v>
      </c>
      <c r="FM72" s="39" t="s">
        <v>1577</v>
      </c>
      <c r="FN72" s="39">
        <v>1</v>
      </c>
      <c r="FO72" s="40">
        <v>1</v>
      </c>
      <c r="FP72" s="39" t="s">
        <v>6806</v>
      </c>
      <c r="FQ72" s="39">
        <v>71</v>
      </c>
      <c r="FR72" s="40">
        <v>1</v>
      </c>
      <c r="FS72" s="39" t="s">
        <v>698</v>
      </c>
      <c r="FT72" s="39">
        <v>10</v>
      </c>
      <c r="FU72" s="39" t="s">
        <v>236</v>
      </c>
      <c r="FV72" s="44"/>
      <c r="FW72" s="44"/>
      <c r="FX72" s="39" t="s">
        <v>236</v>
      </c>
      <c r="FY72" s="44"/>
      <c r="FZ72" s="44"/>
      <c r="GA72" s="39" t="s">
        <v>236</v>
      </c>
      <c r="GB72" s="44"/>
      <c r="GC72" s="44"/>
      <c r="GD72" s="39" t="s">
        <v>236</v>
      </c>
      <c r="GE72" s="44"/>
      <c r="GF72" s="44"/>
      <c r="GG72" s="39" t="s">
        <v>236</v>
      </c>
      <c r="GH72" s="44"/>
      <c r="GI72" s="44"/>
      <c r="GJ72" s="39" t="s">
        <v>239</v>
      </c>
      <c r="GK72" s="39" t="s">
        <v>239</v>
      </c>
      <c r="GL72" s="39">
        <v>0</v>
      </c>
      <c r="GM72" s="39" t="s">
        <v>236</v>
      </c>
      <c r="GN72" s="44"/>
      <c r="GO72" s="44"/>
      <c r="GP72" s="40">
        <v>1</v>
      </c>
      <c r="GQ72" s="39" t="s">
        <v>3702</v>
      </c>
      <c r="GR72" s="39">
        <v>71</v>
      </c>
      <c r="GS72" s="39" t="s">
        <v>236</v>
      </c>
      <c r="GT72" s="44"/>
      <c r="GU72" s="44"/>
      <c r="GV72" s="44"/>
      <c r="GW72" s="44"/>
      <c r="GX72" s="44"/>
      <c r="GY72" s="39" t="s">
        <v>236</v>
      </c>
      <c r="GZ72" s="44"/>
      <c r="HA72" s="44"/>
      <c r="HB72" s="39" t="s">
        <v>236</v>
      </c>
      <c r="HC72" s="44"/>
      <c r="HD72" s="44"/>
      <c r="HE72" s="39" t="s">
        <v>243</v>
      </c>
      <c r="HF72" s="39" t="s">
        <v>3704</v>
      </c>
      <c r="HG72" s="39">
        <v>5</v>
      </c>
      <c r="HH72" s="39" t="s">
        <v>239</v>
      </c>
      <c r="HI72" s="39" t="s">
        <v>239</v>
      </c>
      <c r="HJ72" s="39">
        <v>0</v>
      </c>
      <c r="HK72" s="44"/>
      <c r="HL72" s="44"/>
      <c r="HM72" s="44"/>
      <c r="HN72" s="44"/>
      <c r="HO72" s="44"/>
      <c r="HP72" s="44"/>
      <c r="HQ72" s="44"/>
      <c r="HR72" s="44"/>
      <c r="HS72" s="44"/>
      <c r="HT72" s="44"/>
      <c r="HU72" s="44"/>
      <c r="HV72" s="39" t="s">
        <v>243</v>
      </c>
      <c r="HW72" s="43" t="s">
        <v>6807</v>
      </c>
      <c r="HX72" s="43" t="s">
        <v>6807</v>
      </c>
      <c r="HY72" s="43" t="s">
        <v>6807</v>
      </c>
      <c r="HZ72" s="39" t="s">
        <v>6808</v>
      </c>
      <c r="IA72" s="44"/>
      <c r="IB72" s="44"/>
      <c r="IC72" s="43" t="s">
        <v>6809</v>
      </c>
      <c r="ID72" s="44"/>
      <c r="IE72" s="44"/>
      <c r="IF72" s="44"/>
      <c r="IG72" s="39" t="s">
        <v>239</v>
      </c>
      <c r="IH72" s="39">
        <v>0</v>
      </c>
      <c r="II72" s="39">
        <v>0</v>
      </c>
      <c r="IJ72" s="39" t="s">
        <v>6810</v>
      </c>
      <c r="IK72" s="39" t="s">
        <v>6811</v>
      </c>
      <c r="IL72" s="39" t="s">
        <v>6812</v>
      </c>
      <c r="IM72" s="39" t="s">
        <v>6813</v>
      </c>
      <c r="IN72" s="39" t="s">
        <v>6814</v>
      </c>
      <c r="IO72" s="39" t="s">
        <v>6811</v>
      </c>
      <c r="IP72" s="40" t="s">
        <v>6812</v>
      </c>
      <c r="IQ72" s="40" t="s">
        <v>6813</v>
      </c>
      <c r="IR72" s="43" t="s">
        <v>6815</v>
      </c>
    </row>
    <row r="73" spans="1:252" ht="65.25" customHeight="1" x14ac:dyDescent="0.2">
      <c r="A73" s="37" t="s">
        <v>13000</v>
      </c>
      <c r="B73" s="38" t="s">
        <v>13028</v>
      </c>
      <c r="C73" s="39" t="s">
        <v>3976</v>
      </c>
      <c r="D73" s="39" t="s">
        <v>13161</v>
      </c>
      <c r="E73" s="40"/>
      <c r="F73" s="40"/>
      <c r="G73" s="39" t="s">
        <v>1114</v>
      </c>
      <c r="H73" s="40" t="s">
        <v>3977</v>
      </c>
      <c r="I73" s="40">
        <v>2017</v>
      </c>
      <c r="J73" s="41">
        <v>45078</v>
      </c>
      <c r="K73" s="41">
        <v>45653</v>
      </c>
      <c r="L73" s="39" t="s">
        <v>3978</v>
      </c>
      <c r="M73" s="37"/>
      <c r="N73" s="39" t="s">
        <v>3979</v>
      </c>
      <c r="O73" s="43" t="s">
        <v>3980</v>
      </c>
      <c r="P73" s="44"/>
      <c r="Q73" s="44"/>
      <c r="R73" s="39" t="s">
        <v>3981</v>
      </c>
      <c r="S73" s="43" t="s">
        <v>3982</v>
      </c>
      <c r="T73" s="44"/>
      <c r="U73" s="37"/>
      <c r="V73" s="39" t="s">
        <v>3983</v>
      </c>
      <c r="W73" s="43" t="s">
        <v>3984</v>
      </c>
      <c r="X73" s="43"/>
      <c r="Y73" s="43"/>
      <c r="Z73" s="43"/>
      <c r="AA73" s="43"/>
      <c r="AB73" s="43"/>
      <c r="AC73" s="43"/>
      <c r="AD73" s="43"/>
      <c r="AE73" s="43"/>
      <c r="AF73" s="39" t="s">
        <v>3985</v>
      </c>
      <c r="AG73" s="39" t="s">
        <v>3985</v>
      </c>
      <c r="AH73" s="40" t="s">
        <v>235</v>
      </c>
      <c r="AI73" s="40" t="s">
        <v>3986</v>
      </c>
      <c r="AJ73" s="113">
        <v>339.1</v>
      </c>
      <c r="AK73" s="45">
        <f>AJ73-(AL73+AO73+AR73+AT73+AV73+AX73)</f>
        <v>0</v>
      </c>
      <c r="AL73" s="113">
        <v>236.6</v>
      </c>
      <c r="AM73" s="45">
        <v>69.77</v>
      </c>
      <c r="AN73" s="45">
        <v>0.24</v>
      </c>
      <c r="AO73" s="113">
        <v>83.9</v>
      </c>
      <c r="AP73" s="45">
        <v>24.74</v>
      </c>
      <c r="AQ73" s="45"/>
      <c r="AR73" s="113">
        <v>15.9</v>
      </c>
      <c r="AS73" s="45">
        <v>4.6900000000000004</v>
      </c>
      <c r="AT73" s="113">
        <v>2.7</v>
      </c>
      <c r="AU73" s="45">
        <v>0.8</v>
      </c>
      <c r="AV73" s="113">
        <v>0</v>
      </c>
      <c r="AW73" s="45">
        <v>0</v>
      </c>
      <c r="AX73" s="113">
        <v>0</v>
      </c>
      <c r="AY73" s="45">
        <v>0</v>
      </c>
      <c r="AZ73" s="40" t="s">
        <v>239</v>
      </c>
      <c r="BA73" s="40" t="s">
        <v>239</v>
      </c>
      <c r="BB73" s="40" t="s">
        <v>239</v>
      </c>
      <c r="BC73" s="40">
        <v>1</v>
      </c>
      <c r="BD73" s="40" t="s">
        <v>3988</v>
      </c>
      <c r="BE73" s="37"/>
      <c r="BF73" s="113">
        <v>14.8</v>
      </c>
      <c r="BG73" s="113">
        <v>322.5</v>
      </c>
      <c r="BH73" s="45">
        <v>0.32</v>
      </c>
      <c r="BI73" s="40">
        <v>0</v>
      </c>
      <c r="BJ73" s="40">
        <v>342</v>
      </c>
      <c r="BK73" s="40">
        <v>285</v>
      </c>
      <c r="BL73" s="40">
        <v>0</v>
      </c>
      <c r="BM73" s="40">
        <v>87</v>
      </c>
      <c r="BN73" s="40">
        <v>20</v>
      </c>
      <c r="BO73" s="40">
        <v>0</v>
      </c>
      <c r="BP73" s="40">
        <v>6</v>
      </c>
      <c r="BQ73" s="40">
        <v>15</v>
      </c>
      <c r="BR73" s="40">
        <v>0</v>
      </c>
      <c r="BS73" s="40">
        <v>19</v>
      </c>
      <c r="BT73" s="40">
        <v>26</v>
      </c>
      <c r="BU73" s="40">
        <v>0</v>
      </c>
      <c r="BV73" s="40">
        <v>24</v>
      </c>
      <c r="BW73" s="40">
        <v>52</v>
      </c>
      <c r="BX73" s="40">
        <v>27</v>
      </c>
      <c r="BY73" s="40">
        <v>8</v>
      </c>
      <c r="BZ73" s="40">
        <v>0</v>
      </c>
      <c r="CA73" s="40">
        <v>0</v>
      </c>
      <c r="CB73" s="40">
        <v>0</v>
      </c>
      <c r="CC73" s="40">
        <v>0</v>
      </c>
      <c r="CD73" s="40">
        <v>0</v>
      </c>
      <c r="CE73" s="40">
        <v>0</v>
      </c>
      <c r="CF73" s="40">
        <v>0</v>
      </c>
      <c r="CG73" s="40">
        <v>0</v>
      </c>
      <c r="CH73" s="40">
        <v>0</v>
      </c>
      <c r="CI73" s="40">
        <v>0</v>
      </c>
      <c r="CJ73" s="40">
        <v>0</v>
      </c>
      <c r="CK73" s="40">
        <v>0</v>
      </c>
      <c r="CL73" s="40">
        <v>0</v>
      </c>
      <c r="CM73" s="40">
        <v>0</v>
      </c>
      <c r="CN73" s="40">
        <v>0</v>
      </c>
      <c r="CO73" s="40">
        <v>0</v>
      </c>
      <c r="CP73" s="40">
        <v>0</v>
      </c>
      <c r="CQ73" s="40">
        <v>0</v>
      </c>
      <c r="CR73" s="40">
        <v>0</v>
      </c>
      <c r="CS73" s="37"/>
      <c r="CT73" s="40">
        <v>0</v>
      </c>
      <c r="CU73" s="40">
        <f t="shared" si="7"/>
        <v>0</v>
      </c>
      <c r="CV73" s="40">
        <v>0</v>
      </c>
      <c r="CW73" s="37"/>
      <c r="CX73" s="37"/>
      <c r="CY73" s="37"/>
      <c r="CZ73" s="37"/>
      <c r="DA73" s="37"/>
      <c r="DB73" s="37"/>
      <c r="DC73" s="37"/>
      <c r="DD73" s="37"/>
      <c r="DE73" s="37"/>
      <c r="DF73" s="37"/>
      <c r="DG73" s="37"/>
      <c r="DH73" s="37"/>
      <c r="DI73" s="37"/>
      <c r="DJ73" s="37"/>
      <c r="DK73" s="37"/>
      <c r="DL73" s="37"/>
      <c r="DM73" s="40">
        <v>0</v>
      </c>
      <c r="DN73" s="40">
        <v>0</v>
      </c>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40">
        <v>0</v>
      </c>
      <c r="ER73" s="40">
        <v>0</v>
      </c>
      <c r="ES73" s="40">
        <v>0</v>
      </c>
      <c r="ET73" s="40">
        <v>0</v>
      </c>
      <c r="EU73" s="40">
        <v>0</v>
      </c>
      <c r="EV73" s="40">
        <v>0</v>
      </c>
      <c r="EW73" s="37"/>
      <c r="EX73" s="40">
        <v>0</v>
      </c>
      <c r="EY73" s="40">
        <v>284</v>
      </c>
      <c r="EZ73" s="40">
        <f>SUM(BL73:CE73,CV73,DN73,ER73:EV73,EX73)-EY73</f>
        <v>0</v>
      </c>
      <c r="FA73" s="40">
        <v>669</v>
      </c>
      <c r="FB73" s="40" t="s">
        <v>3989</v>
      </c>
      <c r="FC73" s="37"/>
      <c r="FD73" s="45">
        <v>0.06</v>
      </c>
      <c r="FE73" s="42" t="s">
        <v>3990</v>
      </c>
      <c r="FF73" s="40">
        <v>1068.4100000000001</v>
      </c>
      <c r="FG73" s="40" t="s">
        <v>236</v>
      </c>
      <c r="FH73" s="37"/>
      <c r="FI73" s="37"/>
      <c r="FJ73" s="37"/>
      <c r="FK73" s="37"/>
      <c r="FL73" s="37"/>
      <c r="FM73" s="37"/>
      <c r="FN73" s="40">
        <v>4</v>
      </c>
      <c r="FO73" s="40">
        <v>1</v>
      </c>
      <c r="FP73" s="40" t="s">
        <v>3991</v>
      </c>
      <c r="FQ73" s="40">
        <v>7159</v>
      </c>
      <c r="FR73" s="40">
        <v>1</v>
      </c>
      <c r="FS73" s="40" t="s">
        <v>3992</v>
      </c>
      <c r="FT73" s="40">
        <v>0</v>
      </c>
      <c r="FU73" s="40" t="s">
        <v>236</v>
      </c>
      <c r="FV73" s="37"/>
      <c r="FW73" s="37"/>
      <c r="FX73" s="40" t="s">
        <v>236</v>
      </c>
      <c r="FY73" s="37"/>
      <c r="FZ73" s="37"/>
      <c r="GA73" s="40" t="s">
        <v>236</v>
      </c>
      <c r="GB73" s="37"/>
      <c r="GC73" s="37"/>
      <c r="GD73" s="40" t="s">
        <v>236</v>
      </c>
      <c r="GE73" s="40" t="s">
        <v>3993</v>
      </c>
      <c r="GF73" s="40">
        <v>0</v>
      </c>
      <c r="GG73" s="40" t="s">
        <v>236</v>
      </c>
      <c r="GH73" s="37"/>
      <c r="GI73" s="37"/>
      <c r="GJ73" s="37"/>
      <c r="GK73" s="37"/>
      <c r="GL73" s="37"/>
      <c r="GM73" s="40">
        <v>1</v>
      </c>
      <c r="GN73" s="40" t="s">
        <v>3993</v>
      </c>
      <c r="GO73" s="40">
        <v>0</v>
      </c>
      <c r="GP73" s="40">
        <v>1</v>
      </c>
      <c r="GQ73" s="40" t="s">
        <v>3994</v>
      </c>
      <c r="GR73" s="40">
        <v>16854</v>
      </c>
      <c r="GS73" s="40" t="s">
        <v>236</v>
      </c>
      <c r="GT73" s="37"/>
      <c r="GU73" s="37"/>
      <c r="GV73" s="40" t="s">
        <v>236</v>
      </c>
      <c r="GW73" s="37"/>
      <c r="GX73" s="37"/>
      <c r="GY73" s="40" t="s">
        <v>236</v>
      </c>
      <c r="GZ73" s="37"/>
      <c r="HA73" s="37"/>
      <c r="HB73" s="40" t="s">
        <v>236</v>
      </c>
      <c r="HC73" s="37"/>
      <c r="HD73" s="37"/>
      <c r="HE73" s="40" t="s">
        <v>3995</v>
      </c>
      <c r="HF73" s="40" t="s">
        <v>3996</v>
      </c>
      <c r="HG73" s="40">
        <v>8</v>
      </c>
      <c r="HH73" s="40"/>
      <c r="HI73" s="40"/>
      <c r="HJ73" s="40"/>
      <c r="HK73" s="40">
        <v>92.1</v>
      </c>
      <c r="HL73" s="40" t="s">
        <v>3997</v>
      </c>
      <c r="HM73" s="40">
        <v>263</v>
      </c>
      <c r="HN73" s="40">
        <v>0</v>
      </c>
      <c r="HO73" s="40">
        <v>26</v>
      </c>
      <c r="HP73" s="40">
        <v>235</v>
      </c>
      <c r="HQ73" s="40">
        <v>0</v>
      </c>
      <c r="HR73" s="40">
        <v>2</v>
      </c>
      <c r="HS73" s="40">
        <v>0</v>
      </c>
      <c r="HT73" s="40">
        <v>0</v>
      </c>
      <c r="HU73" s="40">
        <v>0</v>
      </c>
      <c r="HV73" s="40" t="s">
        <v>236</v>
      </c>
      <c r="HW73" s="37"/>
      <c r="HX73" s="37"/>
      <c r="HY73" s="42" t="s">
        <v>3998</v>
      </c>
      <c r="HZ73" s="37"/>
      <c r="IA73" s="42" t="s">
        <v>3998</v>
      </c>
      <c r="IB73" s="37"/>
      <c r="IC73" s="40" t="s">
        <v>3999</v>
      </c>
      <c r="ID73" s="37"/>
      <c r="IE73" s="37"/>
      <c r="IF73" s="37"/>
      <c r="IG73" s="40" t="s">
        <v>4000</v>
      </c>
      <c r="IH73" s="40">
        <v>3</v>
      </c>
      <c r="II73" s="40">
        <v>50</v>
      </c>
      <c r="IJ73" s="40" t="s">
        <v>3975</v>
      </c>
      <c r="IK73" s="39" t="s">
        <v>4001</v>
      </c>
      <c r="IL73" s="40" t="s">
        <v>4002</v>
      </c>
      <c r="IM73" s="40" t="s">
        <v>4003</v>
      </c>
      <c r="IN73" s="40" t="s">
        <v>3975</v>
      </c>
      <c r="IO73" s="40" t="s">
        <v>4001</v>
      </c>
      <c r="IP73" s="40" t="s">
        <v>4002</v>
      </c>
      <c r="IQ73" s="40" t="s">
        <v>4003</v>
      </c>
      <c r="IR73" s="44"/>
    </row>
    <row r="74" spans="1:252" ht="81" customHeight="1" x14ac:dyDescent="0.2">
      <c r="A74" s="37" t="s">
        <v>13001</v>
      </c>
      <c r="B74" s="38" t="s">
        <v>13028</v>
      </c>
      <c r="C74" s="39" t="s">
        <v>3976</v>
      </c>
      <c r="D74" s="39" t="s">
        <v>13161</v>
      </c>
      <c r="E74" s="40"/>
      <c r="F74" s="40"/>
      <c r="G74" s="39" t="s">
        <v>4113</v>
      </c>
      <c r="H74" s="37"/>
      <c r="I74" s="40">
        <v>2023</v>
      </c>
      <c r="J74" s="41">
        <v>45231</v>
      </c>
      <c r="K74" s="41">
        <v>45653</v>
      </c>
      <c r="L74" s="39" t="s">
        <v>4114</v>
      </c>
      <c r="M74" s="37"/>
      <c r="N74" s="39" t="s">
        <v>3979</v>
      </c>
      <c r="O74" s="43" t="s">
        <v>4115</v>
      </c>
      <c r="P74" s="44"/>
      <c r="Q74" s="44"/>
      <c r="R74" s="39" t="s">
        <v>3981</v>
      </c>
      <c r="S74" s="43" t="s">
        <v>4116</v>
      </c>
      <c r="T74" s="44"/>
      <c r="U74" s="37"/>
      <c r="V74" s="39" t="s">
        <v>4117</v>
      </c>
      <c r="W74" s="43" t="s">
        <v>4118</v>
      </c>
      <c r="X74" s="43"/>
      <c r="Y74" s="43"/>
      <c r="Z74" s="43"/>
      <c r="AA74" s="43"/>
      <c r="AB74" s="43"/>
      <c r="AC74" s="43"/>
      <c r="AD74" s="43"/>
      <c r="AE74" s="43"/>
      <c r="AF74" s="39" t="s">
        <v>3985</v>
      </c>
      <c r="AG74" s="39" t="s">
        <v>3985</v>
      </c>
      <c r="AH74" s="40" t="s">
        <v>235</v>
      </c>
      <c r="AI74" s="40" t="s">
        <v>4119</v>
      </c>
      <c r="AJ74" s="113">
        <v>108.8</v>
      </c>
      <c r="AK74" s="45">
        <f>AJ74-(AL74+AO74+AR74+AT74+AV74+AX74)</f>
        <v>0</v>
      </c>
      <c r="AL74" s="113">
        <v>94.5</v>
      </c>
      <c r="AM74" s="45">
        <v>86.86</v>
      </c>
      <c r="AN74" s="45">
        <v>0.1</v>
      </c>
      <c r="AO74" s="113">
        <v>13.2</v>
      </c>
      <c r="AP74" s="45">
        <v>12.13</v>
      </c>
      <c r="AQ74" s="45"/>
      <c r="AR74" s="113">
        <v>0</v>
      </c>
      <c r="AS74" s="45">
        <v>0</v>
      </c>
      <c r="AT74" s="113">
        <v>1.1000000000000001</v>
      </c>
      <c r="AU74" s="45">
        <v>1.01</v>
      </c>
      <c r="AV74" s="113">
        <v>0</v>
      </c>
      <c r="AW74" s="45">
        <v>0</v>
      </c>
      <c r="AX74" s="113">
        <v>0</v>
      </c>
      <c r="AY74" s="45">
        <v>0</v>
      </c>
      <c r="AZ74" s="40" t="s">
        <v>239</v>
      </c>
      <c r="BA74" s="40" t="s">
        <v>239</v>
      </c>
      <c r="BB74" s="40" t="s">
        <v>239</v>
      </c>
      <c r="BC74" s="40">
        <v>1</v>
      </c>
      <c r="BD74" s="40" t="s">
        <v>3988</v>
      </c>
      <c r="BE74" s="37"/>
      <c r="BF74" s="113">
        <v>0</v>
      </c>
      <c r="BG74" s="113">
        <v>127.5</v>
      </c>
      <c r="BH74" s="45">
        <v>0.13</v>
      </c>
      <c r="BI74" s="40">
        <v>0</v>
      </c>
      <c r="BJ74" s="40">
        <v>245</v>
      </c>
      <c r="BK74" s="40">
        <v>209</v>
      </c>
      <c r="BL74" s="40">
        <v>0</v>
      </c>
      <c r="BM74" s="40">
        <v>0</v>
      </c>
      <c r="BN74" s="40">
        <v>0</v>
      </c>
      <c r="BO74" s="40">
        <v>0</v>
      </c>
      <c r="BP74" s="40">
        <v>0</v>
      </c>
      <c r="BQ74" s="40">
        <v>0</v>
      </c>
      <c r="BR74" s="40">
        <v>0</v>
      </c>
      <c r="BS74" s="40">
        <v>0</v>
      </c>
      <c r="BT74" s="40">
        <v>0</v>
      </c>
      <c r="BU74" s="40">
        <v>0</v>
      </c>
      <c r="BV74" s="40">
        <v>0</v>
      </c>
      <c r="BW74" s="40">
        <v>0</v>
      </c>
      <c r="BX74" s="40">
        <v>0</v>
      </c>
      <c r="BY74" s="40">
        <v>0</v>
      </c>
      <c r="BZ74" s="40">
        <v>0</v>
      </c>
      <c r="CA74" s="40">
        <v>0</v>
      </c>
      <c r="CB74" s="40">
        <v>0</v>
      </c>
      <c r="CC74" s="40">
        <v>0</v>
      </c>
      <c r="CD74" s="40">
        <v>0</v>
      </c>
      <c r="CE74" s="40">
        <v>207</v>
      </c>
      <c r="CF74" s="40">
        <v>49</v>
      </c>
      <c r="CG74" s="40">
        <v>0</v>
      </c>
      <c r="CH74" s="40">
        <v>0</v>
      </c>
      <c r="CI74" s="40">
        <v>37</v>
      </c>
      <c r="CJ74" s="40">
        <v>0</v>
      </c>
      <c r="CK74" s="40">
        <v>79</v>
      </c>
      <c r="CL74" s="40">
        <v>14</v>
      </c>
      <c r="CM74" s="40">
        <v>0</v>
      </c>
      <c r="CN74" s="37"/>
      <c r="CO74" s="40">
        <v>28</v>
      </c>
      <c r="CP74" s="37"/>
      <c r="CQ74" s="37"/>
      <c r="CR74" s="37"/>
      <c r="CS74" s="37"/>
      <c r="CT74" s="37"/>
      <c r="CU74" s="40">
        <f t="shared" si="7"/>
        <v>207</v>
      </c>
      <c r="CV74" s="40">
        <v>0</v>
      </c>
      <c r="CW74" s="37"/>
      <c r="CX74" s="37"/>
      <c r="CY74" s="37"/>
      <c r="CZ74" s="37"/>
      <c r="DA74" s="37"/>
      <c r="DB74" s="37"/>
      <c r="DC74" s="37"/>
      <c r="DD74" s="37"/>
      <c r="DE74" s="37"/>
      <c r="DF74" s="37"/>
      <c r="DG74" s="37"/>
      <c r="DH74" s="37"/>
      <c r="DI74" s="37"/>
      <c r="DJ74" s="37"/>
      <c r="DK74" s="37"/>
      <c r="DL74" s="37"/>
      <c r="DM74" s="40">
        <v>0</v>
      </c>
      <c r="DN74" s="40">
        <v>0</v>
      </c>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40">
        <v>0</v>
      </c>
      <c r="ER74" s="40">
        <v>0</v>
      </c>
      <c r="ES74" s="40">
        <v>0</v>
      </c>
      <c r="ET74" s="40">
        <v>0</v>
      </c>
      <c r="EU74" s="40">
        <v>0</v>
      </c>
      <c r="EV74" s="40">
        <v>0</v>
      </c>
      <c r="EW74" s="37"/>
      <c r="EX74" s="40">
        <v>0</v>
      </c>
      <c r="EY74" s="40">
        <v>207</v>
      </c>
      <c r="EZ74" s="40">
        <f>SUM(BL74:CE74,CV74,DN74,ER74:EV74,EX74)-EY74</f>
        <v>0</v>
      </c>
      <c r="FA74" s="40">
        <v>64.486999999999995</v>
      </c>
      <c r="FB74" s="40" t="s">
        <v>4120</v>
      </c>
      <c r="FC74" s="37"/>
      <c r="FD74" s="45">
        <v>5.99</v>
      </c>
      <c r="FE74" s="42" t="s">
        <v>3990</v>
      </c>
      <c r="FF74" s="40">
        <v>1068.4100000000001</v>
      </c>
      <c r="FG74" s="40" t="s">
        <v>236</v>
      </c>
      <c r="FH74" s="37"/>
      <c r="FI74" s="37"/>
      <c r="FJ74" s="37"/>
      <c r="FK74" s="37"/>
      <c r="FL74" s="37"/>
      <c r="FM74" s="37"/>
      <c r="FN74" s="40">
        <v>4</v>
      </c>
      <c r="FO74" s="40">
        <v>1</v>
      </c>
      <c r="FP74" s="40" t="s">
        <v>3991</v>
      </c>
      <c r="FQ74" s="40">
        <v>0</v>
      </c>
      <c r="FR74" s="40">
        <v>1</v>
      </c>
      <c r="FS74" s="40" t="s">
        <v>3992</v>
      </c>
      <c r="FT74" s="40">
        <v>0</v>
      </c>
      <c r="FU74" s="40" t="s">
        <v>236</v>
      </c>
      <c r="FV74" s="37"/>
      <c r="FW74" s="37"/>
      <c r="FX74" s="40" t="s">
        <v>236</v>
      </c>
      <c r="FY74" s="37"/>
      <c r="FZ74" s="37"/>
      <c r="GA74" s="40" t="s">
        <v>236</v>
      </c>
      <c r="GB74" s="37"/>
      <c r="GC74" s="37"/>
      <c r="GD74" s="40" t="s">
        <v>236</v>
      </c>
      <c r="GE74" s="37"/>
      <c r="GF74" s="37"/>
      <c r="GG74" s="40" t="s">
        <v>236</v>
      </c>
      <c r="GH74" s="37"/>
      <c r="GI74" s="37"/>
      <c r="GJ74" s="37"/>
      <c r="GK74" s="37"/>
      <c r="GL74" s="37"/>
      <c r="GM74" s="40">
        <v>1</v>
      </c>
      <c r="GN74" s="40" t="s">
        <v>3993</v>
      </c>
      <c r="GO74" s="40">
        <v>0</v>
      </c>
      <c r="GP74" s="40">
        <v>1</v>
      </c>
      <c r="GQ74" s="40" t="s">
        <v>3994</v>
      </c>
      <c r="GR74" s="40">
        <v>0</v>
      </c>
      <c r="GS74" s="40" t="s">
        <v>236</v>
      </c>
      <c r="GT74" s="37"/>
      <c r="GU74" s="37"/>
      <c r="GV74" s="40" t="s">
        <v>236</v>
      </c>
      <c r="GW74" s="37"/>
      <c r="GX74" s="37"/>
      <c r="GY74" s="40" t="s">
        <v>236</v>
      </c>
      <c r="GZ74" s="37"/>
      <c r="HA74" s="37"/>
      <c r="HB74" s="40" t="s">
        <v>236</v>
      </c>
      <c r="HC74" s="37"/>
      <c r="HD74" s="37"/>
      <c r="HE74" s="40" t="s">
        <v>4122</v>
      </c>
      <c r="HF74" s="40" t="s">
        <v>4123</v>
      </c>
      <c r="HG74" s="40">
        <v>8</v>
      </c>
      <c r="HH74" s="40"/>
      <c r="HI74" s="40"/>
      <c r="HJ74" s="40"/>
      <c r="HK74" s="40">
        <v>85.5</v>
      </c>
      <c r="HL74" s="40" t="s">
        <v>4124</v>
      </c>
      <c r="HM74" s="40">
        <v>26</v>
      </c>
      <c r="HN74" s="40">
        <v>24</v>
      </c>
      <c r="HO74" s="40">
        <v>0</v>
      </c>
      <c r="HP74" s="40">
        <v>0</v>
      </c>
      <c r="HQ74" s="40">
        <v>0</v>
      </c>
      <c r="HR74" s="40">
        <v>2</v>
      </c>
      <c r="HS74" s="40">
        <v>0</v>
      </c>
      <c r="HT74" s="40">
        <v>0</v>
      </c>
      <c r="HU74" s="40">
        <v>0</v>
      </c>
      <c r="HV74" s="40" t="s">
        <v>236</v>
      </c>
      <c r="HW74" s="37"/>
      <c r="HX74" s="37"/>
      <c r="HY74" s="42" t="s">
        <v>4125</v>
      </c>
      <c r="HZ74" s="37"/>
      <c r="IA74" s="42" t="s">
        <v>4125</v>
      </c>
      <c r="IB74" s="37"/>
      <c r="IC74" s="40" t="s">
        <v>3999</v>
      </c>
      <c r="ID74" s="37"/>
      <c r="IE74" s="37"/>
      <c r="IF74" s="37"/>
      <c r="IG74" s="40" t="s">
        <v>4126</v>
      </c>
      <c r="IH74" s="40">
        <v>3</v>
      </c>
      <c r="II74" s="40">
        <v>50</v>
      </c>
      <c r="IJ74" s="40" t="s">
        <v>3975</v>
      </c>
      <c r="IK74" s="39" t="s">
        <v>4001</v>
      </c>
      <c r="IL74" s="40" t="s">
        <v>4002</v>
      </c>
      <c r="IM74" s="40" t="s">
        <v>4003</v>
      </c>
      <c r="IN74" s="40" t="s">
        <v>3975</v>
      </c>
      <c r="IO74" s="40" t="s">
        <v>4001</v>
      </c>
      <c r="IP74" s="40" t="s">
        <v>4002</v>
      </c>
      <c r="IQ74" s="40" t="s">
        <v>4003</v>
      </c>
      <c r="IR74" s="44"/>
    </row>
    <row r="75" spans="1:252" ht="53.25" customHeight="1" x14ac:dyDescent="0.2">
      <c r="A75" s="44" t="s">
        <v>13014</v>
      </c>
      <c r="B75" s="47" t="s">
        <v>13029</v>
      </c>
      <c r="C75" s="39" t="s">
        <v>3976</v>
      </c>
      <c r="D75" s="39" t="s">
        <v>13161</v>
      </c>
      <c r="E75" s="39" t="s">
        <v>4938</v>
      </c>
      <c r="F75" s="39" t="s">
        <v>12442</v>
      </c>
      <c r="G75" s="39" t="s">
        <v>5459</v>
      </c>
      <c r="H75" s="44"/>
      <c r="I75" s="39">
        <v>2020</v>
      </c>
      <c r="J75" s="48">
        <v>45417</v>
      </c>
      <c r="K75" s="48">
        <v>45650</v>
      </c>
      <c r="L75" s="44"/>
      <c r="M75" s="44"/>
      <c r="N75" s="44"/>
      <c r="O75" s="44"/>
      <c r="P75" s="44"/>
      <c r="Q75" s="44"/>
      <c r="R75" s="44"/>
      <c r="S75" s="44"/>
      <c r="T75" s="44"/>
      <c r="U75" s="44"/>
      <c r="V75" s="44"/>
      <c r="W75" s="44"/>
      <c r="X75" s="44"/>
      <c r="Y75" s="44"/>
      <c r="Z75" s="39" t="s">
        <v>12443</v>
      </c>
      <c r="AA75" s="43" t="s">
        <v>12444</v>
      </c>
      <c r="AB75" s="39" t="s">
        <v>12445</v>
      </c>
      <c r="AC75" s="44"/>
      <c r="AD75" s="44"/>
      <c r="AE75" s="44"/>
      <c r="AF75" s="39" t="s">
        <v>12446</v>
      </c>
      <c r="AG75" s="39" t="s">
        <v>12446</v>
      </c>
      <c r="AH75" s="39" t="s">
        <v>235</v>
      </c>
      <c r="AI75" s="39" t="s">
        <v>12446</v>
      </c>
      <c r="AJ75" s="55">
        <v>2.4710000000000001</v>
      </c>
      <c r="AK75" s="49">
        <f>SUM(AO75,AR75,AT75,AV75)-AJ75</f>
        <v>0</v>
      </c>
      <c r="AL75" s="55"/>
      <c r="AM75" s="49"/>
      <c r="AN75" s="49"/>
      <c r="AO75" s="55">
        <v>2.0859999999999999</v>
      </c>
      <c r="AP75" s="49">
        <v>84.42</v>
      </c>
      <c r="AQ75" s="49">
        <v>2</v>
      </c>
      <c r="AR75" s="55">
        <v>0</v>
      </c>
      <c r="AS75" s="49">
        <v>0</v>
      </c>
      <c r="AT75" s="55">
        <v>0</v>
      </c>
      <c r="AU75" s="49">
        <v>0</v>
      </c>
      <c r="AV75" s="55">
        <v>0.38500000000000001</v>
      </c>
      <c r="AW75" s="49">
        <v>15.58</v>
      </c>
      <c r="AX75" s="55"/>
      <c r="AY75" s="49"/>
      <c r="AZ75" s="39"/>
      <c r="BA75" s="39"/>
      <c r="BB75" s="39"/>
      <c r="BC75" s="39" t="s">
        <v>236</v>
      </c>
      <c r="BD75" s="44"/>
      <c r="BE75" s="44"/>
      <c r="BF75" s="118"/>
      <c r="BG75" s="55">
        <v>2.839</v>
      </c>
      <c r="BH75" s="49">
        <v>3.03</v>
      </c>
      <c r="BI75" s="39">
        <v>2</v>
      </c>
      <c r="BJ75" s="39">
        <v>2</v>
      </c>
      <c r="BK75" s="39">
        <v>2</v>
      </c>
      <c r="BL75" s="44"/>
      <c r="BM75" s="39">
        <v>2</v>
      </c>
      <c r="BN75" s="44"/>
      <c r="BO75" s="44"/>
      <c r="BP75" s="44"/>
      <c r="BQ75" s="44"/>
      <c r="BR75" s="44"/>
      <c r="BS75" s="44"/>
      <c r="BT75" s="44"/>
      <c r="BU75" s="44"/>
      <c r="BV75" s="44"/>
      <c r="BW75" s="44"/>
      <c r="BX75" s="44"/>
      <c r="BY75" s="44"/>
      <c r="BZ75" s="44"/>
      <c r="CA75" s="44"/>
      <c r="CB75" s="44"/>
      <c r="CC75" s="44"/>
      <c r="CD75" s="44"/>
      <c r="CE75" s="44">
        <v>0</v>
      </c>
      <c r="CF75" s="44"/>
      <c r="CG75" s="44"/>
      <c r="CH75" s="44"/>
      <c r="CI75" s="44"/>
      <c r="CJ75" s="44"/>
      <c r="CK75" s="44"/>
      <c r="CL75" s="44"/>
      <c r="CM75" s="44"/>
      <c r="CN75" s="44"/>
      <c r="CO75" s="44"/>
      <c r="CP75" s="44"/>
      <c r="CQ75" s="44"/>
      <c r="CR75" s="44"/>
      <c r="CS75" s="44"/>
      <c r="CT75" s="44"/>
      <c r="CU75" s="40">
        <f t="shared" si="7"/>
        <v>0</v>
      </c>
      <c r="CV75" s="44"/>
      <c r="CW75" s="44"/>
      <c r="CX75" s="44"/>
      <c r="CY75" s="44"/>
      <c r="CZ75" s="44"/>
      <c r="DA75" s="44"/>
      <c r="DB75" s="44"/>
      <c r="DC75" s="44"/>
      <c r="DD75" s="44"/>
      <c r="DE75" s="44"/>
      <c r="DF75" s="44"/>
      <c r="DG75" s="44"/>
      <c r="DH75" s="44"/>
      <c r="DI75" s="44"/>
      <c r="DJ75" s="44"/>
      <c r="DK75" s="44"/>
      <c r="DL75" s="44"/>
      <c r="DM75" s="39">
        <v>0</v>
      </c>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39">
        <v>0</v>
      </c>
      <c r="ER75" s="44"/>
      <c r="ES75" s="44"/>
      <c r="ET75" s="44"/>
      <c r="EU75" s="44"/>
      <c r="EV75" s="44"/>
      <c r="EW75" s="44"/>
      <c r="EX75" s="44"/>
      <c r="EY75" s="39">
        <v>2</v>
      </c>
      <c r="EZ75" s="39">
        <f>EY75-(SUM(BL75:CE75,CV75,DN75,ER75:EV75,EX75))</f>
        <v>0</v>
      </c>
      <c r="FA75" s="39">
        <v>7.0999999999999994E-2</v>
      </c>
      <c r="FB75" s="39" t="s">
        <v>12447</v>
      </c>
      <c r="FC75" s="44"/>
      <c r="FD75" s="39">
        <v>0.7</v>
      </c>
      <c r="FE75" s="44"/>
      <c r="FF75" s="39">
        <v>10.086</v>
      </c>
      <c r="FG75" s="39" t="s">
        <v>236</v>
      </c>
      <c r="FH75" s="44"/>
      <c r="FI75" s="44"/>
      <c r="FJ75" s="44"/>
      <c r="FK75" s="44"/>
      <c r="FL75" s="44"/>
      <c r="FM75" s="44"/>
      <c r="FN75" s="39">
        <v>1</v>
      </c>
      <c r="FO75" s="39" t="s">
        <v>236</v>
      </c>
      <c r="FP75" s="44"/>
      <c r="FQ75" s="44"/>
      <c r="FR75" s="40">
        <v>1</v>
      </c>
      <c r="FS75" s="39" t="s">
        <v>698</v>
      </c>
      <c r="FT75" s="39">
        <v>41</v>
      </c>
      <c r="FU75" s="39" t="s">
        <v>236</v>
      </c>
      <c r="FV75" s="44"/>
      <c r="FW75" s="44"/>
      <c r="FX75" s="39" t="s">
        <v>236</v>
      </c>
      <c r="FY75" s="44"/>
      <c r="FZ75" s="44"/>
      <c r="GA75" s="39" t="s">
        <v>236</v>
      </c>
      <c r="GB75" s="44"/>
      <c r="GC75" s="44"/>
      <c r="GD75" s="39" t="s">
        <v>236</v>
      </c>
      <c r="GE75" s="44"/>
      <c r="GF75" s="44"/>
      <c r="GG75" s="39" t="s">
        <v>236</v>
      </c>
      <c r="GH75" s="44"/>
      <c r="GI75" s="44"/>
      <c r="GJ75" s="44"/>
      <c r="GK75" s="44"/>
      <c r="GL75" s="44"/>
      <c r="GM75" s="39" t="s">
        <v>236</v>
      </c>
      <c r="GN75" s="44"/>
      <c r="GO75" s="44"/>
      <c r="GP75" s="40">
        <v>1</v>
      </c>
      <c r="GQ75" s="39" t="s">
        <v>698</v>
      </c>
      <c r="GR75" s="39">
        <v>41</v>
      </c>
      <c r="GS75" s="39" t="s">
        <v>236</v>
      </c>
      <c r="GT75" s="44"/>
      <c r="GU75" s="44"/>
      <c r="GV75" s="44"/>
      <c r="GW75" s="44"/>
      <c r="GX75" s="44"/>
      <c r="GY75" s="39" t="s">
        <v>236</v>
      </c>
      <c r="GZ75" s="44"/>
      <c r="HA75" s="44"/>
      <c r="HB75" s="39" t="s">
        <v>236</v>
      </c>
      <c r="HC75" s="44"/>
      <c r="HD75" s="44"/>
      <c r="HE75" s="39" t="s">
        <v>236</v>
      </c>
      <c r="HF75" s="44"/>
      <c r="HG75" s="44"/>
      <c r="HH75" s="44"/>
      <c r="HI75" s="44"/>
      <c r="HJ75" s="44"/>
      <c r="HK75" s="44"/>
      <c r="HL75" s="44"/>
      <c r="HM75" s="44"/>
      <c r="HN75" s="44"/>
      <c r="HO75" s="44"/>
      <c r="HP75" s="44"/>
      <c r="HQ75" s="44"/>
      <c r="HR75" s="44"/>
      <c r="HS75" s="44"/>
      <c r="HT75" s="44"/>
      <c r="HU75" s="44"/>
      <c r="HV75" s="39" t="s">
        <v>236</v>
      </c>
      <c r="HW75" s="44"/>
      <c r="HX75" s="44"/>
      <c r="HY75" s="43" t="s">
        <v>12448</v>
      </c>
      <c r="HZ75" s="44"/>
      <c r="IA75" s="44"/>
      <c r="IB75" s="44"/>
      <c r="IC75" s="39" t="s">
        <v>12449</v>
      </c>
      <c r="ID75" s="44"/>
      <c r="IE75" s="39" t="s">
        <v>12450</v>
      </c>
      <c r="IF75" s="44"/>
      <c r="IG75" s="44"/>
      <c r="IH75" s="44"/>
      <c r="II75" s="44"/>
      <c r="IJ75" s="39" t="s">
        <v>12451</v>
      </c>
      <c r="IK75" s="39" t="s">
        <v>12452</v>
      </c>
      <c r="IL75" s="39" t="s">
        <v>12453</v>
      </c>
      <c r="IM75" s="39" t="s">
        <v>12454</v>
      </c>
      <c r="IN75" s="39" t="s">
        <v>12451</v>
      </c>
      <c r="IO75" s="39" t="s">
        <v>12452</v>
      </c>
      <c r="IP75" s="40" t="s">
        <v>12453</v>
      </c>
      <c r="IQ75" s="40" t="s">
        <v>12454</v>
      </c>
      <c r="IR75" s="44"/>
    </row>
    <row r="76" spans="1:252" ht="84.75" customHeight="1" x14ac:dyDescent="0.2">
      <c r="A76" s="44" t="s">
        <v>13014</v>
      </c>
      <c r="B76" s="47" t="s">
        <v>13029</v>
      </c>
      <c r="C76" s="39" t="s">
        <v>3976</v>
      </c>
      <c r="D76" s="39" t="s">
        <v>13161</v>
      </c>
      <c r="E76" s="39" t="s">
        <v>4767</v>
      </c>
      <c r="F76" s="39" t="s">
        <v>12483</v>
      </c>
      <c r="G76" s="39" t="s">
        <v>12484</v>
      </c>
      <c r="H76" s="39" t="s">
        <v>12485</v>
      </c>
      <c r="I76" s="39">
        <v>2024</v>
      </c>
      <c r="J76" s="48">
        <v>45323</v>
      </c>
      <c r="K76" s="48">
        <v>45657</v>
      </c>
      <c r="L76" s="44"/>
      <c r="M76" s="44"/>
      <c r="N76" s="44"/>
      <c r="O76" s="44"/>
      <c r="P76" s="44"/>
      <c r="Q76" s="44"/>
      <c r="R76" s="44"/>
      <c r="S76" s="44"/>
      <c r="T76" s="44"/>
      <c r="U76" s="44"/>
      <c r="V76" s="44"/>
      <c r="W76" s="44"/>
      <c r="X76" s="44"/>
      <c r="Y76" s="44"/>
      <c r="Z76" s="39" t="s">
        <v>12486</v>
      </c>
      <c r="AA76" s="43" t="s">
        <v>12487</v>
      </c>
      <c r="AB76" s="39" t="s">
        <v>12488</v>
      </c>
      <c r="AC76" s="44"/>
      <c r="AD76" s="44"/>
      <c r="AE76" s="44"/>
      <c r="AF76" s="39" t="s">
        <v>12489</v>
      </c>
      <c r="AG76" s="39" t="s">
        <v>12489</v>
      </c>
      <c r="AH76" s="39" t="s">
        <v>235</v>
      </c>
      <c r="AI76" s="39" t="s">
        <v>12490</v>
      </c>
      <c r="AJ76" s="55">
        <v>14.746</v>
      </c>
      <c r="AK76" s="49">
        <f>SUM(AO76,AR76,AT76,AV76)-AJ76</f>
        <v>0</v>
      </c>
      <c r="AL76" s="55"/>
      <c r="AM76" s="49"/>
      <c r="AN76" s="49"/>
      <c r="AO76" s="55">
        <v>14.009</v>
      </c>
      <c r="AP76" s="49">
        <v>95</v>
      </c>
      <c r="AQ76" s="49">
        <v>0.19</v>
      </c>
      <c r="AR76" s="55">
        <v>0.73699999999999999</v>
      </c>
      <c r="AS76" s="49">
        <v>5</v>
      </c>
      <c r="AT76" s="55">
        <v>0</v>
      </c>
      <c r="AU76" s="49">
        <v>0</v>
      </c>
      <c r="AV76" s="118"/>
      <c r="AW76" s="119"/>
      <c r="AX76" s="118"/>
      <c r="AY76" s="119"/>
      <c r="AZ76" s="44"/>
      <c r="BA76" s="44"/>
      <c r="BB76" s="44"/>
      <c r="BC76" s="39" t="s">
        <v>236</v>
      </c>
      <c r="BD76" s="44"/>
      <c r="BE76" s="44"/>
      <c r="BF76" s="118"/>
      <c r="BG76" s="55">
        <v>5</v>
      </c>
      <c r="BH76" s="49">
        <v>1.46</v>
      </c>
      <c r="BI76" s="39">
        <v>5</v>
      </c>
      <c r="BJ76" s="39">
        <v>4</v>
      </c>
      <c r="BK76" s="39">
        <v>4</v>
      </c>
      <c r="BL76" s="39">
        <v>0</v>
      </c>
      <c r="BM76" s="39">
        <v>0</v>
      </c>
      <c r="BN76" s="39">
        <v>0</v>
      </c>
      <c r="BO76" s="39">
        <v>0</v>
      </c>
      <c r="BP76" s="39">
        <v>0</v>
      </c>
      <c r="BQ76" s="39">
        <v>0</v>
      </c>
      <c r="BR76" s="39">
        <v>0</v>
      </c>
      <c r="BS76" s="39">
        <v>0</v>
      </c>
      <c r="BT76" s="39">
        <v>0</v>
      </c>
      <c r="BU76" s="39">
        <v>2</v>
      </c>
      <c r="BV76" s="39">
        <v>2</v>
      </c>
      <c r="BW76" s="39">
        <v>0</v>
      </c>
      <c r="BX76" s="39">
        <v>0</v>
      </c>
      <c r="BY76" s="39">
        <v>0</v>
      </c>
      <c r="BZ76" s="39">
        <v>0</v>
      </c>
      <c r="CA76" s="39">
        <v>0</v>
      </c>
      <c r="CB76" s="39">
        <v>0</v>
      </c>
      <c r="CC76" s="39">
        <v>0</v>
      </c>
      <c r="CD76" s="39">
        <v>0</v>
      </c>
      <c r="CE76" s="39">
        <v>0</v>
      </c>
      <c r="CF76" s="44"/>
      <c r="CG76" s="44"/>
      <c r="CH76" s="44"/>
      <c r="CI76" s="44"/>
      <c r="CJ76" s="44"/>
      <c r="CK76" s="44"/>
      <c r="CL76" s="44"/>
      <c r="CM76" s="44"/>
      <c r="CN76" s="44"/>
      <c r="CO76" s="44"/>
      <c r="CP76" s="44"/>
      <c r="CQ76" s="44"/>
      <c r="CR76" s="44"/>
      <c r="CS76" s="44"/>
      <c r="CT76" s="44"/>
      <c r="CU76" s="40">
        <f t="shared" si="7"/>
        <v>0</v>
      </c>
      <c r="CV76" s="39">
        <v>0</v>
      </c>
      <c r="CW76" s="44"/>
      <c r="CX76" s="44"/>
      <c r="CY76" s="44"/>
      <c r="CZ76" s="44"/>
      <c r="DA76" s="44"/>
      <c r="DB76" s="44"/>
      <c r="DC76" s="44"/>
      <c r="DD76" s="44"/>
      <c r="DE76" s="44"/>
      <c r="DF76" s="44"/>
      <c r="DG76" s="44"/>
      <c r="DH76" s="44"/>
      <c r="DI76" s="44"/>
      <c r="DJ76" s="44"/>
      <c r="DK76" s="44"/>
      <c r="DL76" s="44"/>
      <c r="DM76" s="39">
        <v>0</v>
      </c>
      <c r="DN76" s="39">
        <v>0</v>
      </c>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39">
        <v>0</v>
      </c>
      <c r="ER76" s="39">
        <v>0</v>
      </c>
      <c r="ES76" s="39">
        <v>0</v>
      </c>
      <c r="ET76" s="39">
        <v>0</v>
      </c>
      <c r="EU76" s="39">
        <v>0</v>
      </c>
      <c r="EV76" s="39">
        <v>0</v>
      </c>
      <c r="EW76" s="44"/>
      <c r="EX76" s="39">
        <v>0</v>
      </c>
      <c r="EY76" s="39">
        <v>4</v>
      </c>
      <c r="EZ76" s="39">
        <f>EY76-(SUM(BL76:CE76,CV76,DN76,ER76:EV76,EX76))</f>
        <v>0</v>
      </c>
      <c r="FA76" s="39">
        <v>0.40500000000000003</v>
      </c>
      <c r="FB76" s="39" t="s">
        <v>239</v>
      </c>
      <c r="FC76" s="44"/>
      <c r="FD76" s="39">
        <v>0.3</v>
      </c>
      <c r="FE76" s="43" t="s">
        <v>3990</v>
      </c>
      <c r="FF76" s="39">
        <v>132.477</v>
      </c>
      <c r="FG76" s="39" t="s">
        <v>236</v>
      </c>
      <c r="FH76" s="44"/>
      <c r="FI76" s="44"/>
      <c r="FJ76" s="44"/>
      <c r="FK76" s="44"/>
      <c r="FL76" s="44"/>
      <c r="FM76" s="44"/>
      <c r="FN76" s="44"/>
      <c r="FO76" s="40">
        <v>1</v>
      </c>
      <c r="FP76" s="39" t="s">
        <v>12491</v>
      </c>
      <c r="FQ76" s="39">
        <v>704</v>
      </c>
      <c r="FR76" s="40">
        <v>1</v>
      </c>
      <c r="FS76" s="39" t="s">
        <v>12492</v>
      </c>
      <c r="FT76" s="39">
        <v>0</v>
      </c>
      <c r="FU76" s="39" t="s">
        <v>236</v>
      </c>
      <c r="FV76" s="44"/>
      <c r="FW76" s="44"/>
      <c r="FX76" s="39" t="s">
        <v>236</v>
      </c>
      <c r="FY76" s="44"/>
      <c r="FZ76" s="44"/>
      <c r="GA76" s="39" t="s">
        <v>236</v>
      </c>
      <c r="GB76" s="44"/>
      <c r="GC76" s="44"/>
      <c r="GD76" s="39" t="s">
        <v>236</v>
      </c>
      <c r="GE76" s="44"/>
      <c r="GF76" s="44"/>
      <c r="GG76" s="39" t="s">
        <v>236</v>
      </c>
      <c r="GH76" s="44"/>
      <c r="GI76" s="44"/>
      <c r="GJ76" s="44"/>
      <c r="GK76" s="44"/>
      <c r="GL76" s="44"/>
      <c r="GM76" s="44"/>
      <c r="GN76" s="44"/>
      <c r="GO76" s="44"/>
      <c r="GP76" s="40">
        <v>1</v>
      </c>
      <c r="GQ76" s="39" t="s">
        <v>12493</v>
      </c>
      <c r="GR76" s="39">
        <v>0</v>
      </c>
      <c r="GS76" s="39" t="s">
        <v>236</v>
      </c>
      <c r="GT76" s="44"/>
      <c r="GU76" s="44"/>
      <c r="GV76" s="44"/>
      <c r="GW76" s="44"/>
      <c r="GX76" s="44"/>
      <c r="GY76" s="39" t="s">
        <v>236</v>
      </c>
      <c r="GZ76" s="44"/>
      <c r="HA76" s="44"/>
      <c r="HB76" s="39" t="s">
        <v>236</v>
      </c>
      <c r="HC76" s="44"/>
      <c r="HD76" s="44"/>
      <c r="HE76" s="39" t="s">
        <v>236</v>
      </c>
      <c r="HF76" s="44"/>
      <c r="HG76" s="44"/>
      <c r="HH76" s="44"/>
      <c r="HI76" s="44"/>
      <c r="HJ76" s="44"/>
      <c r="HK76" s="44"/>
      <c r="HL76" s="44"/>
      <c r="HM76" s="44"/>
      <c r="HN76" s="44"/>
      <c r="HO76" s="44"/>
      <c r="HP76" s="44"/>
      <c r="HQ76" s="44"/>
      <c r="HR76" s="44"/>
      <c r="HS76" s="44"/>
      <c r="HT76" s="44"/>
      <c r="HU76" s="44"/>
      <c r="HV76" s="39" t="s">
        <v>236</v>
      </c>
      <c r="HW76" s="44"/>
      <c r="HX76" s="44"/>
      <c r="HY76" s="44"/>
      <c r="HZ76" s="44"/>
      <c r="IA76" s="44"/>
      <c r="IB76" s="44"/>
      <c r="IC76" s="44"/>
      <c r="ID76" s="44"/>
      <c r="IE76" s="44"/>
      <c r="IF76" s="44"/>
      <c r="IG76" s="44"/>
      <c r="IH76" s="44"/>
      <c r="II76" s="44"/>
      <c r="IJ76" s="39" t="s">
        <v>12494</v>
      </c>
      <c r="IK76" s="39" t="s">
        <v>12495</v>
      </c>
      <c r="IL76" s="39" t="s">
        <v>12496</v>
      </c>
      <c r="IM76" s="39" t="s">
        <v>12497</v>
      </c>
      <c r="IN76" s="39" t="s">
        <v>12498</v>
      </c>
      <c r="IO76" s="39" t="s">
        <v>7668</v>
      </c>
      <c r="IP76" s="40" t="s">
        <v>12499</v>
      </c>
      <c r="IQ76" s="40" t="s">
        <v>12500</v>
      </c>
      <c r="IR76" s="44"/>
    </row>
    <row r="77" spans="1:252" ht="63" customHeight="1" x14ac:dyDescent="0.2">
      <c r="A77" s="44" t="s">
        <v>13014</v>
      </c>
      <c r="B77" s="47" t="s">
        <v>13029</v>
      </c>
      <c r="C77" s="39" t="s">
        <v>3976</v>
      </c>
      <c r="D77" s="39" t="s">
        <v>13161</v>
      </c>
      <c r="E77" s="39" t="s">
        <v>4767</v>
      </c>
      <c r="F77" s="39" t="s">
        <v>12520</v>
      </c>
      <c r="G77" s="39" t="s">
        <v>1114</v>
      </c>
      <c r="H77" s="44"/>
      <c r="I77" s="39">
        <v>2019</v>
      </c>
      <c r="J77" s="48">
        <v>45260</v>
      </c>
      <c r="K77" s="48">
        <v>45657</v>
      </c>
      <c r="L77" s="44"/>
      <c r="M77" s="44"/>
      <c r="N77" s="44"/>
      <c r="O77" s="44"/>
      <c r="P77" s="44"/>
      <c r="Q77" s="44"/>
      <c r="R77" s="44"/>
      <c r="S77" s="44"/>
      <c r="T77" s="44"/>
      <c r="U77" s="44"/>
      <c r="V77" s="44"/>
      <c r="W77" s="44"/>
      <c r="X77" s="39" t="s">
        <v>12521</v>
      </c>
      <c r="Y77" s="44"/>
      <c r="Z77" s="39" t="s">
        <v>12522</v>
      </c>
      <c r="AA77" s="43" t="s">
        <v>12523</v>
      </c>
      <c r="AB77" s="39" t="s">
        <v>12524</v>
      </c>
      <c r="AC77" s="44"/>
      <c r="AD77" s="39" t="s">
        <v>239</v>
      </c>
      <c r="AE77" s="44"/>
      <c r="AF77" s="39" t="s">
        <v>12525</v>
      </c>
      <c r="AG77" s="39" t="s">
        <v>12526</v>
      </c>
      <c r="AH77" s="39" t="s">
        <v>235</v>
      </c>
      <c r="AI77" s="39" t="s">
        <v>12526</v>
      </c>
      <c r="AJ77" s="55">
        <v>6.3680000000000003</v>
      </c>
      <c r="AK77" s="49">
        <f>SUM(AO77,AR77,AT77,AV77)-AJ77</f>
        <v>0</v>
      </c>
      <c r="AL77" s="55"/>
      <c r="AM77" s="49"/>
      <c r="AN77" s="49"/>
      <c r="AO77" s="55">
        <v>5.1459999999999999</v>
      </c>
      <c r="AP77" s="49">
        <v>80.81</v>
      </c>
      <c r="AQ77" s="49">
        <v>0.03</v>
      </c>
      <c r="AR77" s="55">
        <v>0</v>
      </c>
      <c r="AS77" s="49">
        <v>0</v>
      </c>
      <c r="AT77" s="55">
        <v>0</v>
      </c>
      <c r="AU77" s="49">
        <v>0</v>
      </c>
      <c r="AV77" s="55">
        <v>1.222</v>
      </c>
      <c r="AW77" s="49">
        <v>19.190000000000001</v>
      </c>
      <c r="AX77" s="55"/>
      <c r="AY77" s="49"/>
      <c r="AZ77" s="39"/>
      <c r="BA77" s="39"/>
      <c r="BB77" s="39"/>
      <c r="BC77" s="40">
        <v>1</v>
      </c>
      <c r="BD77" s="39" t="s">
        <v>12527</v>
      </c>
      <c r="BE77" s="44"/>
      <c r="BF77" s="55">
        <v>0</v>
      </c>
      <c r="BG77" s="55">
        <v>7</v>
      </c>
      <c r="BH77" s="49">
        <v>0.04</v>
      </c>
      <c r="BI77" s="39">
        <v>11</v>
      </c>
      <c r="BJ77" s="39">
        <v>11</v>
      </c>
      <c r="BK77" s="39">
        <v>4</v>
      </c>
      <c r="BL77" s="39">
        <v>0</v>
      </c>
      <c r="BM77" s="39">
        <v>0</v>
      </c>
      <c r="BN77" s="39">
        <v>0</v>
      </c>
      <c r="BO77" s="39">
        <v>0</v>
      </c>
      <c r="BP77" s="39">
        <v>0</v>
      </c>
      <c r="BQ77" s="39">
        <v>0</v>
      </c>
      <c r="BR77" s="39">
        <v>0</v>
      </c>
      <c r="BS77" s="39">
        <v>0</v>
      </c>
      <c r="BT77" s="39">
        <v>0</v>
      </c>
      <c r="BU77" s="39">
        <v>1</v>
      </c>
      <c r="BV77" s="39">
        <v>1</v>
      </c>
      <c r="BW77" s="39">
        <v>2</v>
      </c>
      <c r="BX77" s="39">
        <v>0</v>
      </c>
      <c r="BY77" s="39">
        <v>0</v>
      </c>
      <c r="BZ77" s="39">
        <v>0</v>
      </c>
      <c r="CA77" s="39">
        <v>0</v>
      </c>
      <c r="CB77" s="39">
        <v>0</v>
      </c>
      <c r="CC77" s="39">
        <v>0</v>
      </c>
      <c r="CD77" s="39">
        <v>0</v>
      </c>
      <c r="CE77" s="39">
        <v>0</v>
      </c>
      <c r="CF77" s="44"/>
      <c r="CG77" s="44"/>
      <c r="CH77" s="44"/>
      <c r="CI77" s="44"/>
      <c r="CJ77" s="44"/>
      <c r="CK77" s="44"/>
      <c r="CL77" s="44"/>
      <c r="CM77" s="44"/>
      <c r="CN77" s="44"/>
      <c r="CO77" s="44"/>
      <c r="CP77" s="44"/>
      <c r="CQ77" s="44"/>
      <c r="CR77" s="44"/>
      <c r="CS77" s="44"/>
      <c r="CT77" s="44"/>
      <c r="CU77" s="40">
        <f t="shared" si="7"/>
        <v>0</v>
      </c>
      <c r="CV77" s="39">
        <v>0</v>
      </c>
      <c r="CW77" s="44"/>
      <c r="CX77" s="44"/>
      <c r="CY77" s="44"/>
      <c r="CZ77" s="44"/>
      <c r="DA77" s="44"/>
      <c r="DB77" s="44"/>
      <c r="DC77" s="44"/>
      <c r="DD77" s="44"/>
      <c r="DE77" s="44"/>
      <c r="DF77" s="44"/>
      <c r="DG77" s="44"/>
      <c r="DH77" s="44"/>
      <c r="DI77" s="44"/>
      <c r="DJ77" s="44"/>
      <c r="DK77" s="44"/>
      <c r="DL77" s="44"/>
      <c r="DM77" s="39">
        <v>0</v>
      </c>
      <c r="DN77" s="39">
        <v>0</v>
      </c>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39">
        <v>0</v>
      </c>
      <c r="ER77" s="39">
        <v>0</v>
      </c>
      <c r="ES77" s="39">
        <v>0</v>
      </c>
      <c r="ET77" s="39">
        <v>0</v>
      </c>
      <c r="EU77" s="39">
        <v>0</v>
      </c>
      <c r="EV77" s="39">
        <v>0</v>
      </c>
      <c r="EW77" s="44"/>
      <c r="EX77" s="39">
        <v>0</v>
      </c>
      <c r="EY77" s="39">
        <v>4</v>
      </c>
      <c r="EZ77" s="39">
        <f>EY77-(SUM(BL77:CE77,CV77,DN77,ER77:EV77,EX77))</f>
        <v>0</v>
      </c>
      <c r="FA77" s="39">
        <v>4.12</v>
      </c>
      <c r="FB77" s="39" t="s">
        <v>12528</v>
      </c>
      <c r="FC77" s="44"/>
      <c r="FD77" s="39">
        <v>1.173</v>
      </c>
      <c r="FE77" s="43" t="s">
        <v>3990</v>
      </c>
      <c r="FF77" s="39">
        <v>351.10300000000001</v>
      </c>
      <c r="FG77" s="39" t="s">
        <v>236</v>
      </c>
      <c r="FH77" s="44"/>
      <c r="FI77" s="44"/>
      <c r="FJ77" s="44"/>
      <c r="FK77" s="44"/>
      <c r="FL77" s="44"/>
      <c r="FM77" s="44"/>
      <c r="FN77" s="44"/>
      <c r="FO77" s="40">
        <v>1</v>
      </c>
      <c r="FP77" s="39" t="s">
        <v>12529</v>
      </c>
      <c r="FQ77" s="39">
        <v>1260</v>
      </c>
      <c r="FR77" s="40">
        <v>1</v>
      </c>
      <c r="FS77" s="39" t="s">
        <v>12530</v>
      </c>
      <c r="FT77" s="39">
        <v>38</v>
      </c>
      <c r="FU77" s="39" t="s">
        <v>243</v>
      </c>
      <c r="FV77" s="39" t="s">
        <v>12530</v>
      </c>
      <c r="FW77" s="39">
        <v>31</v>
      </c>
      <c r="FX77" s="39" t="s">
        <v>236</v>
      </c>
      <c r="FY77" s="44"/>
      <c r="FZ77" s="44"/>
      <c r="GA77" s="39" t="s">
        <v>236</v>
      </c>
      <c r="GB77" s="44"/>
      <c r="GC77" s="44"/>
      <c r="GD77" s="39" t="s">
        <v>236</v>
      </c>
      <c r="GE77" s="44"/>
      <c r="GF77" s="44"/>
      <c r="GG77" s="39" t="s">
        <v>236</v>
      </c>
      <c r="GH77" s="44"/>
      <c r="GI77" s="44"/>
      <c r="GJ77" s="44"/>
      <c r="GK77" s="44"/>
      <c r="GL77" s="44"/>
      <c r="GM77" s="39" t="s">
        <v>236</v>
      </c>
      <c r="GN77" s="44"/>
      <c r="GO77" s="44"/>
      <c r="GP77" s="39" t="s">
        <v>236</v>
      </c>
      <c r="GQ77" s="44"/>
      <c r="GR77" s="44"/>
      <c r="GS77" s="39" t="s">
        <v>236</v>
      </c>
      <c r="GT77" s="44"/>
      <c r="GU77" s="44"/>
      <c r="GV77" s="44"/>
      <c r="GW77" s="44"/>
      <c r="GX77" s="44"/>
      <c r="GY77" s="39" t="s">
        <v>236</v>
      </c>
      <c r="GZ77" s="44"/>
      <c r="HA77" s="44"/>
      <c r="HB77" s="39" t="s">
        <v>236</v>
      </c>
      <c r="HC77" s="44"/>
      <c r="HD77" s="44"/>
      <c r="HE77" s="39" t="s">
        <v>236</v>
      </c>
      <c r="HF77" s="44"/>
      <c r="HG77" s="44"/>
      <c r="HH77" s="39" t="s">
        <v>1481</v>
      </c>
      <c r="HI77" s="39" t="s">
        <v>509</v>
      </c>
      <c r="HJ77" s="39">
        <v>22</v>
      </c>
      <c r="HK77" s="44"/>
      <c r="HL77" s="44"/>
      <c r="HM77" s="44"/>
      <c r="HN77" s="44"/>
      <c r="HO77" s="44"/>
      <c r="HP77" s="44"/>
      <c r="HQ77" s="44"/>
      <c r="HR77" s="44"/>
      <c r="HS77" s="44"/>
      <c r="HT77" s="44"/>
      <c r="HU77" s="44"/>
      <c r="HV77" s="39" t="s">
        <v>236</v>
      </c>
      <c r="HW77" s="44"/>
      <c r="HX77" s="44"/>
      <c r="HY77" s="43" t="s">
        <v>12531</v>
      </c>
      <c r="HZ77" s="39" t="s">
        <v>12532</v>
      </c>
      <c r="IA77" s="44"/>
      <c r="IB77" s="44"/>
      <c r="IC77" s="44"/>
      <c r="ID77" s="44"/>
      <c r="IE77" s="43" t="s">
        <v>12533</v>
      </c>
      <c r="IF77" s="44"/>
      <c r="IG77" s="39" t="s">
        <v>12534</v>
      </c>
      <c r="IH77" s="39">
        <v>2</v>
      </c>
      <c r="II77" s="39">
        <v>50</v>
      </c>
      <c r="IJ77" s="39" t="s">
        <v>12535</v>
      </c>
      <c r="IK77" s="39" t="s">
        <v>12536</v>
      </c>
      <c r="IL77" s="39" t="s">
        <v>12537</v>
      </c>
      <c r="IM77" s="39" t="s">
        <v>12538</v>
      </c>
      <c r="IN77" s="39" t="s">
        <v>12539</v>
      </c>
      <c r="IO77" s="39" t="s">
        <v>12540</v>
      </c>
      <c r="IP77" s="40" t="s">
        <v>12541</v>
      </c>
      <c r="IQ77" s="40" t="s">
        <v>12542</v>
      </c>
      <c r="IR77" s="44"/>
    </row>
    <row r="78" spans="1:252" ht="54" customHeight="1" x14ac:dyDescent="0.2">
      <c r="A78" s="44" t="s">
        <v>13014</v>
      </c>
      <c r="B78" s="47" t="s">
        <v>13029</v>
      </c>
      <c r="C78" s="39" t="s">
        <v>3976</v>
      </c>
      <c r="D78" s="39" t="s">
        <v>13161</v>
      </c>
      <c r="E78" s="39" t="s">
        <v>4849</v>
      </c>
      <c r="F78" s="39" t="s">
        <v>12667</v>
      </c>
      <c r="G78" s="39" t="s">
        <v>12668</v>
      </c>
      <c r="H78" s="44"/>
      <c r="I78" s="39">
        <v>2018</v>
      </c>
      <c r="J78" s="48">
        <v>45255</v>
      </c>
      <c r="K78" s="48">
        <v>45594</v>
      </c>
      <c r="L78" s="44"/>
      <c r="M78" s="44"/>
      <c r="N78" s="44"/>
      <c r="O78" s="44"/>
      <c r="P78" s="44"/>
      <c r="Q78" s="44"/>
      <c r="R78" s="44"/>
      <c r="S78" s="44"/>
      <c r="T78" s="44"/>
      <c r="U78" s="44"/>
      <c r="V78" s="44"/>
      <c r="W78" s="44"/>
      <c r="X78" s="44"/>
      <c r="Y78" s="44"/>
      <c r="Z78" s="39" t="s">
        <v>12669</v>
      </c>
      <c r="AA78" s="43" t="s">
        <v>12670</v>
      </c>
      <c r="AB78" s="39" t="s">
        <v>12671</v>
      </c>
      <c r="AC78" s="44"/>
      <c r="AD78" s="44"/>
      <c r="AE78" s="44"/>
      <c r="AF78" s="39" t="s">
        <v>12672</v>
      </c>
      <c r="AG78" s="39" t="s">
        <v>12672</v>
      </c>
      <c r="AH78" s="39" t="s">
        <v>665</v>
      </c>
      <c r="AI78" s="39" t="s">
        <v>12672</v>
      </c>
      <c r="AJ78" s="55">
        <v>4.8040000000000003</v>
      </c>
      <c r="AK78" s="49">
        <f>SUM(AO78,AR78,AT78,AV78)-AJ78</f>
        <v>0</v>
      </c>
      <c r="AL78" s="55"/>
      <c r="AM78" s="49"/>
      <c r="AN78" s="49"/>
      <c r="AO78" s="55">
        <v>4.0860000000000003</v>
      </c>
      <c r="AP78" s="49">
        <v>85.05</v>
      </c>
      <c r="AQ78" s="49">
        <v>2.56</v>
      </c>
      <c r="AR78" s="55">
        <v>0</v>
      </c>
      <c r="AS78" s="49">
        <v>0</v>
      </c>
      <c r="AT78" s="55">
        <v>0</v>
      </c>
      <c r="AU78" s="49">
        <v>0</v>
      </c>
      <c r="AV78" s="55">
        <v>0.71799999999999997</v>
      </c>
      <c r="AW78" s="49">
        <v>14.95</v>
      </c>
      <c r="AX78" s="55"/>
      <c r="AY78" s="49"/>
      <c r="AZ78" s="39"/>
      <c r="BA78" s="39"/>
      <c r="BB78" s="39"/>
      <c r="BC78" s="40">
        <v>1</v>
      </c>
      <c r="BD78" s="39" t="s">
        <v>12673</v>
      </c>
      <c r="BE78" s="44"/>
      <c r="BF78" s="55">
        <v>0</v>
      </c>
      <c r="BG78" s="55">
        <v>2.919</v>
      </c>
      <c r="BH78" s="49">
        <v>1.03</v>
      </c>
      <c r="BI78" s="39">
        <v>1</v>
      </c>
      <c r="BJ78" s="39">
        <v>1</v>
      </c>
      <c r="BK78" s="39">
        <v>1</v>
      </c>
      <c r="BL78" s="44"/>
      <c r="BM78" s="39">
        <v>1</v>
      </c>
      <c r="BN78" s="44"/>
      <c r="BO78" s="44"/>
      <c r="BP78" s="44"/>
      <c r="BQ78" s="44"/>
      <c r="BR78" s="44"/>
      <c r="BS78" s="44"/>
      <c r="BT78" s="44"/>
      <c r="BU78" s="44"/>
      <c r="BV78" s="44"/>
      <c r="BW78" s="44"/>
      <c r="BX78" s="44"/>
      <c r="BY78" s="44"/>
      <c r="BZ78" s="44"/>
      <c r="CA78" s="44"/>
      <c r="CB78" s="44"/>
      <c r="CC78" s="44"/>
      <c r="CD78" s="44"/>
      <c r="CE78" s="44">
        <v>0</v>
      </c>
      <c r="CF78" s="44"/>
      <c r="CG78" s="44"/>
      <c r="CH78" s="44"/>
      <c r="CI78" s="44"/>
      <c r="CJ78" s="44"/>
      <c r="CK78" s="44"/>
      <c r="CL78" s="44"/>
      <c r="CM78" s="44"/>
      <c r="CN78" s="44"/>
      <c r="CO78" s="44"/>
      <c r="CP78" s="44"/>
      <c r="CQ78" s="44"/>
      <c r="CR78" s="44"/>
      <c r="CS78" s="44"/>
      <c r="CT78" s="44"/>
      <c r="CU78" s="40">
        <f t="shared" si="7"/>
        <v>0</v>
      </c>
      <c r="CV78" s="44"/>
      <c r="CW78" s="44"/>
      <c r="CX78" s="44"/>
      <c r="CY78" s="44"/>
      <c r="CZ78" s="44"/>
      <c r="DA78" s="44"/>
      <c r="DB78" s="44"/>
      <c r="DC78" s="44"/>
      <c r="DD78" s="44"/>
      <c r="DE78" s="44"/>
      <c r="DF78" s="44"/>
      <c r="DG78" s="44"/>
      <c r="DH78" s="44"/>
      <c r="DI78" s="44"/>
      <c r="DJ78" s="44"/>
      <c r="DK78" s="44"/>
      <c r="DL78" s="44"/>
      <c r="DM78" s="39">
        <v>0</v>
      </c>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39">
        <v>0</v>
      </c>
      <c r="ER78" s="44"/>
      <c r="ES78" s="44"/>
      <c r="ET78" s="44"/>
      <c r="EU78" s="44"/>
      <c r="EV78" s="44"/>
      <c r="EW78" s="44"/>
      <c r="EX78" s="44"/>
      <c r="EY78" s="39">
        <v>1</v>
      </c>
      <c r="EZ78" s="39">
        <f>EY78-(SUM(BL78:CE78,CV78,DN78,ER78:EV78,EX78))</f>
        <v>0</v>
      </c>
      <c r="FA78" s="39">
        <v>0.108</v>
      </c>
      <c r="FB78" s="39" t="s">
        <v>12674</v>
      </c>
      <c r="FC78" s="44"/>
      <c r="FD78" s="39">
        <v>0.85</v>
      </c>
      <c r="FE78" s="44"/>
      <c r="FF78" s="39">
        <v>12.686</v>
      </c>
      <c r="FG78" s="39" t="s">
        <v>236</v>
      </c>
      <c r="FH78" s="44"/>
      <c r="FI78" s="44"/>
      <c r="FJ78" s="44"/>
      <c r="FK78" s="44"/>
      <c r="FL78" s="44"/>
      <c r="FM78" s="44"/>
      <c r="FN78" s="44"/>
      <c r="FO78" s="40">
        <v>1</v>
      </c>
      <c r="FP78" s="39" t="s">
        <v>12675</v>
      </c>
      <c r="FQ78" s="39">
        <v>57</v>
      </c>
      <c r="FR78" s="40">
        <v>1</v>
      </c>
      <c r="FS78" s="39" t="s">
        <v>12675</v>
      </c>
      <c r="FT78" s="39">
        <v>0</v>
      </c>
      <c r="FU78" s="39" t="s">
        <v>236</v>
      </c>
      <c r="FV78" s="44"/>
      <c r="FW78" s="44"/>
      <c r="FX78" s="39" t="s">
        <v>236</v>
      </c>
      <c r="FY78" s="44"/>
      <c r="FZ78" s="44"/>
      <c r="GA78" s="39" t="s">
        <v>236</v>
      </c>
      <c r="GB78" s="44"/>
      <c r="GC78" s="44"/>
      <c r="GD78" s="39" t="s">
        <v>236</v>
      </c>
      <c r="GE78" s="44"/>
      <c r="GF78" s="44"/>
      <c r="GG78" s="39" t="s">
        <v>236</v>
      </c>
      <c r="GH78" s="44"/>
      <c r="GI78" s="44"/>
      <c r="GJ78" s="44"/>
      <c r="GK78" s="44"/>
      <c r="GL78" s="44"/>
      <c r="GM78" s="39" t="s">
        <v>236</v>
      </c>
      <c r="GN78" s="44"/>
      <c r="GO78" s="44"/>
      <c r="GP78" s="40">
        <v>1</v>
      </c>
      <c r="GQ78" s="39" t="s">
        <v>12676</v>
      </c>
      <c r="GR78" s="39">
        <v>19</v>
      </c>
      <c r="GS78" s="39" t="s">
        <v>236</v>
      </c>
      <c r="GT78" s="44"/>
      <c r="GU78" s="44"/>
      <c r="GV78" s="44"/>
      <c r="GW78" s="44"/>
      <c r="GX78" s="44"/>
      <c r="GY78" s="39" t="s">
        <v>236</v>
      </c>
      <c r="GZ78" s="44"/>
      <c r="HA78" s="44"/>
      <c r="HB78" s="39">
        <v>1</v>
      </c>
      <c r="HC78" s="39" t="s">
        <v>12677</v>
      </c>
      <c r="HD78" s="39">
        <v>0</v>
      </c>
      <c r="HE78" s="39" t="s">
        <v>236</v>
      </c>
      <c r="HF78" s="44"/>
      <c r="HG78" s="44"/>
      <c r="HH78" s="44"/>
      <c r="HI78" s="44"/>
      <c r="HJ78" s="44"/>
      <c r="HK78" s="44"/>
      <c r="HL78" s="44"/>
      <c r="HM78" s="44"/>
      <c r="HN78" s="44"/>
      <c r="HO78" s="44"/>
      <c r="HP78" s="44"/>
      <c r="HQ78" s="44"/>
      <c r="HR78" s="44"/>
      <c r="HS78" s="44"/>
      <c r="HT78" s="44"/>
      <c r="HU78" s="44"/>
      <c r="HV78" s="39" t="s">
        <v>236</v>
      </c>
      <c r="HW78" s="44"/>
      <c r="HX78" s="44"/>
      <c r="HY78" s="44"/>
      <c r="HZ78" s="44"/>
      <c r="IA78" s="44"/>
      <c r="IB78" s="44"/>
      <c r="IC78" s="44"/>
      <c r="ID78" s="44"/>
      <c r="IE78" s="44"/>
      <c r="IF78" s="44"/>
      <c r="IG78" s="44"/>
      <c r="IH78" s="44"/>
      <c r="II78" s="44"/>
      <c r="IJ78" s="39" t="s">
        <v>12678</v>
      </c>
      <c r="IK78" s="44"/>
      <c r="IL78" s="39" t="s">
        <v>12679</v>
      </c>
      <c r="IM78" s="39" t="s">
        <v>12680</v>
      </c>
      <c r="IN78" s="39" t="s">
        <v>12681</v>
      </c>
      <c r="IO78" s="44"/>
      <c r="IP78" s="40" t="s">
        <v>12682</v>
      </c>
      <c r="IQ78" s="40" t="s">
        <v>12683</v>
      </c>
      <c r="IR78" s="44"/>
    </row>
    <row r="79" spans="1:252" ht="61.5" customHeight="1" x14ac:dyDescent="0.2">
      <c r="A79" s="44" t="s">
        <v>13014</v>
      </c>
      <c r="B79" s="47" t="s">
        <v>13029</v>
      </c>
      <c r="C79" s="39" t="s">
        <v>3976</v>
      </c>
      <c r="D79" s="39" t="s">
        <v>13161</v>
      </c>
      <c r="E79" s="39" t="s">
        <v>4824</v>
      </c>
      <c r="F79" s="39" t="s">
        <v>12743</v>
      </c>
      <c r="G79" s="39" t="s">
        <v>1114</v>
      </c>
      <c r="H79" s="44"/>
      <c r="I79" s="39">
        <v>2024</v>
      </c>
      <c r="J79" s="48">
        <v>45323</v>
      </c>
      <c r="K79" s="48">
        <v>45654</v>
      </c>
      <c r="L79" s="44"/>
      <c r="M79" s="44"/>
      <c r="N79" s="44"/>
      <c r="O79" s="44"/>
      <c r="P79" s="44"/>
      <c r="Q79" s="44"/>
      <c r="R79" s="44"/>
      <c r="S79" s="44"/>
      <c r="T79" s="44"/>
      <c r="U79" s="44"/>
      <c r="V79" s="44"/>
      <c r="W79" s="44"/>
      <c r="X79" s="39" t="s">
        <v>12744</v>
      </c>
      <c r="Y79" s="43" t="s">
        <v>12745</v>
      </c>
      <c r="Z79" s="44"/>
      <c r="AA79" s="44"/>
      <c r="AB79" s="39" t="s">
        <v>12746</v>
      </c>
      <c r="AC79" s="44"/>
      <c r="AD79" s="44"/>
      <c r="AE79" s="44"/>
      <c r="AF79" s="39" t="s">
        <v>12747</v>
      </c>
      <c r="AG79" s="39" t="s">
        <v>12747</v>
      </c>
      <c r="AH79" s="39" t="s">
        <v>665</v>
      </c>
      <c r="AI79" s="39" t="s">
        <v>12748</v>
      </c>
      <c r="AJ79" s="55">
        <v>3.3149999999999999</v>
      </c>
      <c r="AK79" s="49">
        <f>SUM(AO79,AR79,AT79,AV79)-AJ79</f>
        <v>0</v>
      </c>
      <c r="AL79" s="55"/>
      <c r="AM79" s="49"/>
      <c r="AN79" s="49"/>
      <c r="AO79" s="55">
        <v>3.125</v>
      </c>
      <c r="AP79" s="49">
        <v>94.27</v>
      </c>
      <c r="AQ79" s="49">
        <v>0.5</v>
      </c>
      <c r="AR79" s="55">
        <v>0</v>
      </c>
      <c r="AS79" s="49">
        <v>0</v>
      </c>
      <c r="AT79" s="55">
        <v>0</v>
      </c>
      <c r="AU79" s="49">
        <v>0</v>
      </c>
      <c r="AV79" s="55">
        <v>0.19</v>
      </c>
      <c r="AW79" s="49">
        <v>5.73</v>
      </c>
      <c r="AX79" s="55"/>
      <c r="AY79" s="49"/>
      <c r="AZ79" s="39"/>
      <c r="BA79" s="39"/>
      <c r="BB79" s="39"/>
      <c r="BC79" s="40">
        <v>1</v>
      </c>
      <c r="BD79" s="39" t="s">
        <v>12749</v>
      </c>
      <c r="BE79" s="44"/>
      <c r="BF79" s="55">
        <v>0</v>
      </c>
      <c r="BG79" s="55">
        <v>0.5</v>
      </c>
      <c r="BH79" s="49">
        <v>0.35</v>
      </c>
      <c r="BI79" s="39">
        <v>6</v>
      </c>
      <c r="BJ79" s="39">
        <v>6</v>
      </c>
      <c r="BK79" s="39">
        <v>6</v>
      </c>
      <c r="BL79" s="44"/>
      <c r="BM79" s="44"/>
      <c r="BN79" s="39">
        <v>2</v>
      </c>
      <c r="BO79" s="44"/>
      <c r="BP79" s="44"/>
      <c r="BQ79" s="44"/>
      <c r="BR79" s="44"/>
      <c r="BS79" s="39">
        <v>1</v>
      </c>
      <c r="BT79" s="44"/>
      <c r="BU79" s="44"/>
      <c r="BV79" s="39">
        <v>1</v>
      </c>
      <c r="BW79" s="39">
        <v>2</v>
      </c>
      <c r="BX79" s="44"/>
      <c r="BY79" s="44"/>
      <c r="BZ79" s="44"/>
      <c r="CA79" s="44"/>
      <c r="CB79" s="44"/>
      <c r="CC79" s="44"/>
      <c r="CD79" s="44"/>
      <c r="CE79" s="44">
        <v>0</v>
      </c>
      <c r="CF79" s="44"/>
      <c r="CG79" s="44"/>
      <c r="CH79" s="44"/>
      <c r="CI79" s="44"/>
      <c r="CJ79" s="44"/>
      <c r="CK79" s="44"/>
      <c r="CL79" s="44"/>
      <c r="CM79" s="44"/>
      <c r="CN79" s="44"/>
      <c r="CO79" s="44"/>
      <c r="CP79" s="44"/>
      <c r="CQ79" s="44"/>
      <c r="CR79" s="44"/>
      <c r="CS79" s="44"/>
      <c r="CT79" s="44"/>
      <c r="CU79" s="40">
        <f t="shared" si="7"/>
        <v>0</v>
      </c>
      <c r="CV79" s="44"/>
      <c r="CW79" s="44"/>
      <c r="CX79" s="44"/>
      <c r="CY79" s="44"/>
      <c r="CZ79" s="44"/>
      <c r="DA79" s="44"/>
      <c r="DB79" s="44"/>
      <c r="DC79" s="44"/>
      <c r="DD79" s="44"/>
      <c r="DE79" s="44"/>
      <c r="DF79" s="44"/>
      <c r="DG79" s="44"/>
      <c r="DH79" s="44"/>
      <c r="DI79" s="44"/>
      <c r="DJ79" s="44"/>
      <c r="DK79" s="44"/>
      <c r="DL79" s="44"/>
      <c r="DM79" s="39">
        <v>0</v>
      </c>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39">
        <v>0</v>
      </c>
      <c r="ER79" s="44"/>
      <c r="ES79" s="44"/>
      <c r="ET79" s="44"/>
      <c r="EU79" s="44"/>
      <c r="EV79" s="44"/>
      <c r="EW79" s="44"/>
      <c r="EX79" s="44"/>
      <c r="EY79" s="39">
        <v>6</v>
      </c>
      <c r="EZ79" s="39">
        <f>EY79-(SUM(BL79:CE79,CV79,DN79,ER79:EV79,EX79))</f>
        <v>0</v>
      </c>
      <c r="FA79" s="39">
        <v>2.5409999999999999</v>
      </c>
      <c r="FB79" s="39" t="s">
        <v>12750</v>
      </c>
      <c r="FC79" s="44"/>
      <c r="FD79" s="39">
        <v>10.4</v>
      </c>
      <c r="FE79" s="44"/>
      <c r="FF79" s="39">
        <v>59.643000000000001</v>
      </c>
      <c r="FG79" s="39" t="s">
        <v>236</v>
      </c>
      <c r="FH79" s="44"/>
      <c r="FI79" s="44"/>
      <c r="FJ79" s="44"/>
      <c r="FK79" s="44"/>
      <c r="FL79" s="44"/>
      <c r="FM79" s="44"/>
      <c r="FN79" s="44"/>
      <c r="FO79" s="40">
        <v>1</v>
      </c>
      <c r="FP79" s="39" t="s">
        <v>10223</v>
      </c>
      <c r="FQ79" s="39">
        <v>153</v>
      </c>
      <c r="FR79" s="40">
        <v>1</v>
      </c>
      <c r="FS79" s="39" t="s">
        <v>12751</v>
      </c>
      <c r="FT79" s="39">
        <v>153</v>
      </c>
      <c r="FU79" s="39" t="s">
        <v>236</v>
      </c>
      <c r="FV79" s="44"/>
      <c r="FW79" s="44"/>
      <c r="FX79" s="39" t="s">
        <v>236</v>
      </c>
      <c r="FY79" s="44"/>
      <c r="FZ79" s="44"/>
      <c r="GA79" s="39" t="s">
        <v>236</v>
      </c>
      <c r="GB79" s="44"/>
      <c r="GC79" s="44"/>
      <c r="GD79" s="39" t="s">
        <v>236</v>
      </c>
      <c r="GE79" s="44"/>
      <c r="GF79" s="44"/>
      <c r="GG79" s="39" t="s">
        <v>236</v>
      </c>
      <c r="GH79" s="44"/>
      <c r="GI79" s="44"/>
      <c r="GJ79" s="44"/>
      <c r="GK79" s="44"/>
      <c r="GL79" s="44"/>
      <c r="GM79" s="39" t="s">
        <v>236</v>
      </c>
      <c r="GN79" s="44"/>
      <c r="GO79" s="44"/>
      <c r="GP79" s="39" t="s">
        <v>236</v>
      </c>
      <c r="GQ79" s="44"/>
      <c r="GR79" s="44"/>
      <c r="GS79" s="39" t="s">
        <v>236</v>
      </c>
      <c r="GT79" s="44"/>
      <c r="GU79" s="44"/>
      <c r="GV79" s="44"/>
      <c r="GW79" s="44"/>
      <c r="GX79" s="44"/>
      <c r="GY79" s="39" t="s">
        <v>236</v>
      </c>
      <c r="GZ79" s="44"/>
      <c r="HA79" s="44"/>
      <c r="HB79" s="39" t="s">
        <v>236</v>
      </c>
      <c r="HC79" s="44"/>
      <c r="HD79" s="44"/>
      <c r="HE79" s="39" t="s">
        <v>236</v>
      </c>
      <c r="HF79" s="44"/>
      <c r="HG79" s="44"/>
      <c r="HH79" s="44"/>
      <c r="HI79" s="44"/>
      <c r="HJ79" s="44"/>
      <c r="HK79" s="44"/>
      <c r="HL79" s="44"/>
      <c r="HM79" s="44"/>
      <c r="HN79" s="44"/>
      <c r="HO79" s="44"/>
      <c r="HP79" s="44"/>
      <c r="HQ79" s="44"/>
      <c r="HR79" s="44"/>
      <c r="HS79" s="44"/>
      <c r="HT79" s="44"/>
      <c r="HU79" s="44"/>
      <c r="HV79" s="44"/>
      <c r="HW79" s="44"/>
      <c r="HX79" s="44"/>
      <c r="HY79" s="44"/>
      <c r="HZ79" s="44"/>
      <c r="IA79" s="44"/>
      <c r="IB79" s="44"/>
      <c r="IC79" s="44"/>
      <c r="ID79" s="44"/>
      <c r="IE79" s="44"/>
      <c r="IF79" s="44"/>
      <c r="IG79" s="44"/>
      <c r="IH79" s="44"/>
      <c r="II79" s="44"/>
      <c r="IJ79" s="39" t="s">
        <v>12752</v>
      </c>
      <c r="IK79" s="39" t="s">
        <v>12753</v>
      </c>
      <c r="IL79" s="39" t="s">
        <v>12754</v>
      </c>
      <c r="IM79" s="39" t="s">
        <v>12755</v>
      </c>
      <c r="IN79" s="39" t="s">
        <v>12752</v>
      </c>
      <c r="IO79" s="39" t="s">
        <v>12753</v>
      </c>
      <c r="IP79" s="40" t="s">
        <v>12754</v>
      </c>
      <c r="IQ79" s="40" t="s">
        <v>12755</v>
      </c>
      <c r="IR79" s="44"/>
    </row>
    <row r="80" spans="1:252" ht="63" customHeight="1" x14ac:dyDescent="0.2">
      <c r="A80" s="37" t="s">
        <v>13000</v>
      </c>
      <c r="B80" s="38" t="s">
        <v>13028</v>
      </c>
      <c r="C80" s="39" t="s">
        <v>3311</v>
      </c>
      <c r="D80" s="39" t="s">
        <v>13168</v>
      </c>
      <c r="E80" s="40"/>
      <c r="F80" s="40"/>
      <c r="G80" s="39" t="s">
        <v>3312</v>
      </c>
      <c r="H80" s="40" t="s">
        <v>3313</v>
      </c>
      <c r="I80" s="40">
        <v>2021</v>
      </c>
      <c r="J80" s="41">
        <v>44927</v>
      </c>
      <c r="K80" s="41">
        <v>45657</v>
      </c>
      <c r="L80" s="39" t="s">
        <v>3314</v>
      </c>
      <c r="M80" s="42" t="s">
        <v>3315</v>
      </c>
      <c r="N80" s="39" t="s">
        <v>3316</v>
      </c>
      <c r="O80" s="43" t="s">
        <v>3317</v>
      </c>
      <c r="P80" s="44"/>
      <c r="Q80" s="44"/>
      <c r="R80" s="44"/>
      <c r="S80" s="44"/>
      <c r="T80" s="44"/>
      <c r="U80" s="37"/>
      <c r="V80" s="44"/>
      <c r="W80" s="44"/>
      <c r="X80" s="44"/>
      <c r="Y80" s="44"/>
      <c r="Z80" s="44"/>
      <c r="AA80" s="44"/>
      <c r="AB80" s="44"/>
      <c r="AC80" s="44"/>
      <c r="AD80" s="44"/>
      <c r="AE80" s="44"/>
      <c r="AF80" s="39" t="s">
        <v>3318</v>
      </c>
      <c r="AG80" s="39" t="s">
        <v>3318</v>
      </c>
      <c r="AH80" s="40" t="s">
        <v>235</v>
      </c>
      <c r="AI80" s="40" t="s">
        <v>822</v>
      </c>
      <c r="AJ80" s="113">
        <v>220.89</v>
      </c>
      <c r="AK80" s="45">
        <f>AJ80-(AL80+AO80+AR80+AT80+AV80+AX80)</f>
        <v>0</v>
      </c>
      <c r="AL80" s="113">
        <v>182.17</v>
      </c>
      <c r="AM80" s="45">
        <v>82.47</v>
      </c>
      <c r="AN80" s="45">
        <v>0.14000000000000001</v>
      </c>
      <c r="AO80" s="113">
        <v>37.81</v>
      </c>
      <c r="AP80" s="45">
        <v>17.12</v>
      </c>
      <c r="AQ80" s="45"/>
      <c r="AR80" s="113">
        <v>0</v>
      </c>
      <c r="AS80" s="45">
        <v>0</v>
      </c>
      <c r="AT80" s="113">
        <v>0.91</v>
      </c>
      <c r="AU80" s="45">
        <v>0.41</v>
      </c>
      <c r="AV80" s="113">
        <v>0</v>
      </c>
      <c r="AW80" s="45">
        <v>0</v>
      </c>
      <c r="AX80" s="113">
        <v>0</v>
      </c>
      <c r="AY80" s="45">
        <v>0</v>
      </c>
      <c r="AZ80" s="40" t="s">
        <v>236</v>
      </c>
      <c r="BA80" s="40" t="s">
        <v>236</v>
      </c>
      <c r="BB80" s="40" t="s">
        <v>236</v>
      </c>
      <c r="BC80" s="40">
        <v>1</v>
      </c>
      <c r="BD80" s="40" t="s">
        <v>3320</v>
      </c>
      <c r="BE80" s="37"/>
      <c r="BF80" s="113">
        <v>0</v>
      </c>
      <c r="BG80" s="113">
        <v>308.56</v>
      </c>
      <c r="BH80" s="45">
        <v>0.22</v>
      </c>
      <c r="BI80" s="40">
        <v>0</v>
      </c>
      <c r="BJ80" s="40">
        <v>54</v>
      </c>
      <c r="BK80" s="40">
        <v>28</v>
      </c>
      <c r="BL80" s="40">
        <v>0</v>
      </c>
      <c r="BM80" s="40">
        <v>0</v>
      </c>
      <c r="BN80" s="40">
        <v>1</v>
      </c>
      <c r="BO80" s="40">
        <v>0</v>
      </c>
      <c r="BP80" s="40">
        <v>0</v>
      </c>
      <c r="BQ80" s="40">
        <v>3</v>
      </c>
      <c r="BR80" s="40">
        <v>0</v>
      </c>
      <c r="BS80" s="40">
        <v>1</v>
      </c>
      <c r="BT80" s="40">
        <v>6</v>
      </c>
      <c r="BU80" s="40">
        <v>2</v>
      </c>
      <c r="BV80" s="40">
        <v>5</v>
      </c>
      <c r="BW80" s="40">
        <v>10</v>
      </c>
      <c r="BX80" s="40">
        <v>0</v>
      </c>
      <c r="BY80" s="40">
        <v>0</v>
      </c>
      <c r="BZ80" s="40">
        <v>0</v>
      </c>
      <c r="CA80" s="40">
        <v>0</v>
      </c>
      <c r="CB80" s="40">
        <v>0</v>
      </c>
      <c r="CC80" s="40">
        <v>0</v>
      </c>
      <c r="CD80" s="40">
        <v>0</v>
      </c>
      <c r="CE80" s="40">
        <v>0</v>
      </c>
      <c r="CF80" s="37"/>
      <c r="CG80" s="37"/>
      <c r="CH80" s="37"/>
      <c r="CI80" s="37"/>
      <c r="CJ80" s="37"/>
      <c r="CK80" s="37"/>
      <c r="CL80" s="37"/>
      <c r="CM80" s="37"/>
      <c r="CN80" s="37"/>
      <c r="CO80" s="37"/>
      <c r="CP80" s="37"/>
      <c r="CQ80" s="37"/>
      <c r="CR80" s="37"/>
      <c r="CS80" s="37"/>
      <c r="CT80" s="37"/>
      <c r="CU80" s="40">
        <f t="shared" si="7"/>
        <v>0</v>
      </c>
      <c r="CV80" s="40">
        <v>0</v>
      </c>
      <c r="CW80" s="37"/>
      <c r="CX80" s="37"/>
      <c r="CY80" s="37"/>
      <c r="CZ80" s="37"/>
      <c r="DA80" s="37"/>
      <c r="DB80" s="37"/>
      <c r="DC80" s="37"/>
      <c r="DD80" s="37"/>
      <c r="DE80" s="37"/>
      <c r="DF80" s="37"/>
      <c r="DG80" s="37"/>
      <c r="DH80" s="37"/>
      <c r="DI80" s="37"/>
      <c r="DJ80" s="37"/>
      <c r="DK80" s="37"/>
      <c r="DL80" s="37"/>
      <c r="DM80" s="40">
        <v>0</v>
      </c>
      <c r="DN80" s="40">
        <v>0</v>
      </c>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40">
        <v>0</v>
      </c>
      <c r="ER80" s="40">
        <v>0</v>
      </c>
      <c r="ES80" s="40">
        <v>0</v>
      </c>
      <c r="ET80" s="40">
        <v>0</v>
      </c>
      <c r="EU80" s="40">
        <v>0</v>
      </c>
      <c r="EV80" s="40">
        <v>0</v>
      </c>
      <c r="EW80" s="37"/>
      <c r="EX80" s="37"/>
      <c r="EY80" s="40">
        <v>28</v>
      </c>
      <c r="EZ80" s="40">
        <f>SUM(BL80:CE80,CV80,DN80,ER80:EV80,EX80)-EY80</f>
        <v>0</v>
      </c>
      <c r="FA80" s="40">
        <v>29.14</v>
      </c>
      <c r="FB80" s="40" t="s">
        <v>236</v>
      </c>
      <c r="FC80" s="37"/>
      <c r="FD80" s="45">
        <v>10.08</v>
      </c>
      <c r="FE80" s="42" t="s">
        <v>1452</v>
      </c>
      <c r="FF80" s="40">
        <v>288.95</v>
      </c>
      <c r="FG80" s="40" t="s">
        <v>236</v>
      </c>
      <c r="FH80" s="37"/>
      <c r="FI80" s="37"/>
      <c r="FJ80" s="37"/>
      <c r="FK80" s="37"/>
      <c r="FL80" s="40">
        <v>0</v>
      </c>
      <c r="FM80" s="37"/>
      <c r="FN80" s="40">
        <v>1</v>
      </c>
      <c r="FO80" s="40" t="s">
        <v>236</v>
      </c>
      <c r="FP80" s="37"/>
      <c r="FQ80" s="37"/>
      <c r="FR80" s="40">
        <v>1</v>
      </c>
      <c r="FS80" s="40" t="s">
        <v>441</v>
      </c>
      <c r="FT80" s="40">
        <v>602</v>
      </c>
      <c r="FU80" s="40" t="s">
        <v>243</v>
      </c>
      <c r="FV80" s="40" t="s">
        <v>3323</v>
      </c>
      <c r="FW80" s="40">
        <v>1600</v>
      </c>
      <c r="FX80" s="40" t="s">
        <v>236</v>
      </c>
      <c r="FY80" s="37"/>
      <c r="FZ80" s="37"/>
      <c r="GA80" s="40" t="s">
        <v>236</v>
      </c>
      <c r="GB80" s="37"/>
      <c r="GC80" s="37"/>
      <c r="GD80" s="40" t="s">
        <v>236</v>
      </c>
      <c r="GE80" s="37"/>
      <c r="GF80" s="37"/>
      <c r="GG80" s="40" t="s">
        <v>236</v>
      </c>
      <c r="GH80" s="37"/>
      <c r="GI80" s="37"/>
      <c r="GJ80" s="40" t="s">
        <v>3324</v>
      </c>
      <c r="GK80" s="40" t="s">
        <v>3325</v>
      </c>
      <c r="GL80" s="40">
        <v>157</v>
      </c>
      <c r="GM80" s="40">
        <v>1</v>
      </c>
      <c r="GN80" s="42" t="s">
        <v>3326</v>
      </c>
      <c r="GO80" s="40">
        <v>25339</v>
      </c>
      <c r="GP80" s="40">
        <v>1</v>
      </c>
      <c r="GQ80" s="40" t="s">
        <v>757</v>
      </c>
      <c r="GR80" s="40">
        <v>781</v>
      </c>
      <c r="GS80" s="40" t="s">
        <v>236</v>
      </c>
      <c r="GT80" s="37"/>
      <c r="GU80" s="37"/>
      <c r="GV80" s="40" t="s">
        <v>236</v>
      </c>
      <c r="GW80" s="37"/>
      <c r="GX80" s="37"/>
      <c r="GY80" s="40">
        <v>1</v>
      </c>
      <c r="GZ80" s="40" t="s">
        <v>441</v>
      </c>
      <c r="HA80" s="40">
        <v>14</v>
      </c>
      <c r="HB80" s="39">
        <v>1</v>
      </c>
      <c r="HC80" s="40" t="s">
        <v>441</v>
      </c>
      <c r="HD80" s="40">
        <v>14</v>
      </c>
      <c r="HE80" s="37"/>
      <c r="HF80" s="37"/>
      <c r="HG80" s="37"/>
      <c r="HH80" s="37"/>
      <c r="HI80" s="37"/>
      <c r="HJ80" s="37"/>
      <c r="HK80" s="40">
        <v>100</v>
      </c>
      <c r="HL80" s="37"/>
      <c r="HM80" s="40">
        <v>36</v>
      </c>
      <c r="HN80" s="40">
        <v>9</v>
      </c>
      <c r="HO80" s="40">
        <v>3</v>
      </c>
      <c r="HP80" s="40">
        <v>20</v>
      </c>
      <c r="HQ80" s="40">
        <v>2</v>
      </c>
      <c r="HR80" s="40">
        <v>2</v>
      </c>
      <c r="HS80" s="40">
        <v>0</v>
      </c>
      <c r="HT80" s="40">
        <v>0</v>
      </c>
      <c r="HU80" s="40">
        <v>0</v>
      </c>
      <c r="HV80" s="40" t="s">
        <v>243</v>
      </c>
      <c r="HW80" s="42" t="s">
        <v>3327</v>
      </c>
      <c r="HX80" s="40" t="s">
        <v>3328</v>
      </c>
      <c r="HY80" s="42" t="s">
        <v>3326</v>
      </c>
      <c r="HZ80" s="40" t="s">
        <v>3329</v>
      </c>
      <c r="IA80" s="42" t="s">
        <v>3330</v>
      </c>
      <c r="IB80" s="37"/>
      <c r="IC80" s="40" t="s">
        <v>3331</v>
      </c>
      <c r="ID80" s="37"/>
      <c r="IE80" s="40" t="s">
        <v>236</v>
      </c>
      <c r="IF80" s="37"/>
      <c r="IG80" s="40" t="s">
        <v>236</v>
      </c>
      <c r="IH80" s="40">
        <v>0</v>
      </c>
      <c r="II80" s="40">
        <v>0</v>
      </c>
      <c r="IJ80" s="40" t="s">
        <v>3332</v>
      </c>
      <c r="IK80" s="39" t="s">
        <v>3333</v>
      </c>
      <c r="IL80" s="40" t="s">
        <v>3334</v>
      </c>
      <c r="IM80" s="40" t="s">
        <v>3335</v>
      </c>
      <c r="IN80" s="40" t="s">
        <v>3310</v>
      </c>
      <c r="IO80" s="40" t="s">
        <v>3336</v>
      </c>
      <c r="IP80" s="40" t="s">
        <v>3337</v>
      </c>
      <c r="IQ80" s="40" t="s">
        <v>3338</v>
      </c>
      <c r="IR80" s="44"/>
    </row>
    <row r="81" spans="1:252" ht="63" customHeight="1" x14ac:dyDescent="0.2">
      <c r="A81" s="37" t="s">
        <v>13000</v>
      </c>
      <c r="B81" s="38" t="s">
        <v>13028</v>
      </c>
      <c r="C81" s="39" t="s">
        <v>949</v>
      </c>
      <c r="D81" s="39" t="s">
        <v>13169</v>
      </c>
      <c r="E81" s="40"/>
      <c r="F81" s="40"/>
      <c r="G81" s="39" t="s">
        <v>950</v>
      </c>
      <c r="H81" s="40" t="s">
        <v>652</v>
      </c>
      <c r="I81" s="40">
        <v>2024</v>
      </c>
      <c r="J81" s="41">
        <v>45449</v>
      </c>
      <c r="K81" s="41">
        <v>45657</v>
      </c>
      <c r="L81" s="39" t="s">
        <v>951</v>
      </c>
      <c r="M81" s="42" t="s">
        <v>952</v>
      </c>
      <c r="N81" s="39" t="s">
        <v>953</v>
      </c>
      <c r="O81" s="43" t="s">
        <v>954</v>
      </c>
      <c r="P81" s="44"/>
      <c r="Q81" s="44"/>
      <c r="R81" s="39" t="s">
        <v>955</v>
      </c>
      <c r="S81" s="43" t="s">
        <v>956</v>
      </c>
      <c r="T81" s="39" t="s">
        <v>957</v>
      </c>
      <c r="U81" s="42" t="s">
        <v>958</v>
      </c>
      <c r="V81" s="44"/>
      <c r="W81" s="44"/>
      <c r="X81" s="44"/>
      <c r="Y81" s="44"/>
      <c r="Z81" s="44"/>
      <c r="AA81" s="44"/>
      <c r="AB81" s="44"/>
      <c r="AC81" s="44"/>
      <c r="AD81" s="44"/>
      <c r="AE81" s="44"/>
      <c r="AF81" s="39" t="s">
        <v>959</v>
      </c>
      <c r="AG81" s="39" t="s">
        <v>959</v>
      </c>
      <c r="AH81" s="40" t="s">
        <v>235</v>
      </c>
      <c r="AI81" s="40" t="s">
        <v>960</v>
      </c>
      <c r="AJ81" s="113">
        <v>6.4</v>
      </c>
      <c r="AK81" s="45">
        <f>AJ81-(AL81+AO81+AR81+AT81+AV81+AX81)</f>
        <v>0</v>
      </c>
      <c r="AL81" s="113">
        <v>6</v>
      </c>
      <c r="AM81" s="45">
        <v>93.75</v>
      </c>
      <c r="AN81" s="45">
        <v>0.02</v>
      </c>
      <c r="AO81" s="113">
        <v>0.4</v>
      </c>
      <c r="AP81" s="45">
        <v>6.25</v>
      </c>
      <c r="AQ81" s="45"/>
      <c r="AR81" s="113">
        <v>0</v>
      </c>
      <c r="AS81" s="45">
        <v>0</v>
      </c>
      <c r="AT81" s="113">
        <v>0</v>
      </c>
      <c r="AU81" s="45">
        <v>0</v>
      </c>
      <c r="AV81" s="113">
        <v>0</v>
      </c>
      <c r="AW81" s="45">
        <v>0</v>
      </c>
      <c r="AX81" s="113">
        <v>0</v>
      </c>
      <c r="AY81" s="45">
        <v>0</v>
      </c>
      <c r="AZ81" s="40" t="s">
        <v>962</v>
      </c>
      <c r="BA81" s="40" t="s">
        <v>962</v>
      </c>
      <c r="BB81" s="40" t="s">
        <v>962</v>
      </c>
      <c r="BC81" s="40">
        <v>1</v>
      </c>
      <c r="BD81" s="40" t="s">
        <v>963</v>
      </c>
      <c r="BE81" s="40" t="s">
        <v>964</v>
      </c>
      <c r="BF81" s="113">
        <v>0.2</v>
      </c>
      <c r="BG81" s="113">
        <v>10</v>
      </c>
      <c r="BH81" s="45">
        <v>0.03</v>
      </c>
      <c r="BI81" s="40">
        <v>11</v>
      </c>
      <c r="BJ81" s="40">
        <v>7</v>
      </c>
      <c r="BK81" s="40">
        <v>6</v>
      </c>
      <c r="BL81" s="40">
        <v>0</v>
      </c>
      <c r="BM81" s="40">
        <v>0</v>
      </c>
      <c r="BN81" s="40">
        <v>0</v>
      </c>
      <c r="BO81" s="40">
        <v>0</v>
      </c>
      <c r="BP81" s="40">
        <v>0</v>
      </c>
      <c r="BQ81" s="40">
        <v>1</v>
      </c>
      <c r="BR81" s="40">
        <v>0</v>
      </c>
      <c r="BS81" s="40">
        <v>0</v>
      </c>
      <c r="BT81" s="40">
        <v>1</v>
      </c>
      <c r="BU81" s="40">
        <v>0</v>
      </c>
      <c r="BV81" s="40">
        <v>1</v>
      </c>
      <c r="BW81" s="40">
        <v>0</v>
      </c>
      <c r="BX81" s="40">
        <v>3</v>
      </c>
      <c r="BY81" s="40">
        <v>0</v>
      </c>
      <c r="BZ81" s="40">
        <v>0</v>
      </c>
      <c r="CA81" s="40">
        <v>0</v>
      </c>
      <c r="CB81" s="40">
        <v>0</v>
      </c>
      <c r="CC81" s="40">
        <v>0</v>
      </c>
      <c r="CD81" s="40">
        <v>0</v>
      </c>
      <c r="CE81" s="40">
        <v>0</v>
      </c>
      <c r="CF81" s="40">
        <v>0</v>
      </c>
      <c r="CG81" s="40">
        <v>0</v>
      </c>
      <c r="CH81" s="40">
        <v>0</v>
      </c>
      <c r="CI81" s="40">
        <v>0</v>
      </c>
      <c r="CJ81" s="40">
        <v>0</v>
      </c>
      <c r="CK81" s="40">
        <v>0</v>
      </c>
      <c r="CL81" s="40">
        <v>0</v>
      </c>
      <c r="CM81" s="40">
        <v>0</v>
      </c>
      <c r="CN81" s="40">
        <v>0</v>
      </c>
      <c r="CO81" s="40">
        <v>0</v>
      </c>
      <c r="CP81" s="40">
        <v>0</v>
      </c>
      <c r="CQ81" s="40">
        <v>0</v>
      </c>
      <c r="CR81" s="40">
        <v>0</v>
      </c>
      <c r="CS81" s="37"/>
      <c r="CT81" s="40">
        <v>0</v>
      </c>
      <c r="CU81" s="40">
        <f t="shared" si="7"/>
        <v>0</v>
      </c>
      <c r="CV81" s="40">
        <v>0</v>
      </c>
      <c r="CW81" s="40">
        <v>0</v>
      </c>
      <c r="CX81" s="40">
        <v>0</v>
      </c>
      <c r="CY81" s="40">
        <v>0</v>
      </c>
      <c r="CZ81" s="40">
        <v>0</v>
      </c>
      <c r="DA81" s="40">
        <v>0</v>
      </c>
      <c r="DB81" s="40">
        <v>0</v>
      </c>
      <c r="DC81" s="40">
        <v>0</v>
      </c>
      <c r="DD81" s="40">
        <v>0</v>
      </c>
      <c r="DE81" s="40">
        <v>0</v>
      </c>
      <c r="DF81" s="40">
        <v>0</v>
      </c>
      <c r="DG81" s="40">
        <v>0</v>
      </c>
      <c r="DH81" s="40">
        <v>0</v>
      </c>
      <c r="DI81" s="40">
        <v>0</v>
      </c>
      <c r="DJ81" s="40">
        <v>0</v>
      </c>
      <c r="DK81" s="40" t="s">
        <v>965</v>
      </c>
      <c r="DL81" s="40"/>
      <c r="DM81" s="40">
        <v>0</v>
      </c>
      <c r="DN81" s="40">
        <v>0</v>
      </c>
      <c r="DO81" s="40">
        <v>0</v>
      </c>
      <c r="DP81" s="40">
        <v>0</v>
      </c>
      <c r="DQ81" s="40">
        <v>0</v>
      </c>
      <c r="DR81" s="40">
        <v>0</v>
      </c>
      <c r="DS81" s="40">
        <v>0</v>
      </c>
      <c r="DT81" s="40">
        <v>0</v>
      </c>
      <c r="DU81" s="40">
        <v>0</v>
      </c>
      <c r="DV81" s="40">
        <v>0</v>
      </c>
      <c r="DW81" s="40">
        <v>0</v>
      </c>
      <c r="DX81" s="40">
        <v>0</v>
      </c>
      <c r="DY81" s="40">
        <v>0</v>
      </c>
      <c r="DZ81" s="40">
        <v>0</v>
      </c>
      <c r="EA81" s="40">
        <v>0</v>
      </c>
      <c r="EB81" s="40">
        <v>0</v>
      </c>
      <c r="EC81" s="40">
        <v>0</v>
      </c>
      <c r="ED81" s="40">
        <v>0</v>
      </c>
      <c r="EE81" s="40">
        <v>0</v>
      </c>
      <c r="EF81" s="40">
        <v>0</v>
      </c>
      <c r="EG81" s="40">
        <v>0</v>
      </c>
      <c r="EH81" s="40">
        <v>0</v>
      </c>
      <c r="EI81" s="40">
        <v>0</v>
      </c>
      <c r="EJ81" s="40">
        <v>0</v>
      </c>
      <c r="EK81" s="40">
        <v>0</v>
      </c>
      <c r="EL81" s="40">
        <v>0</v>
      </c>
      <c r="EM81" s="40">
        <v>0</v>
      </c>
      <c r="EN81" s="40" t="s">
        <v>965</v>
      </c>
      <c r="EO81" s="40">
        <v>0</v>
      </c>
      <c r="EP81" s="40"/>
      <c r="EQ81" s="40">
        <v>0</v>
      </c>
      <c r="ER81" s="40">
        <v>0</v>
      </c>
      <c r="ES81" s="40">
        <v>0</v>
      </c>
      <c r="ET81" s="40">
        <v>0</v>
      </c>
      <c r="EU81" s="40">
        <v>0</v>
      </c>
      <c r="EV81" s="40">
        <v>0</v>
      </c>
      <c r="EW81" s="40" t="s">
        <v>965</v>
      </c>
      <c r="EX81" s="40">
        <v>0</v>
      </c>
      <c r="EY81" s="40">
        <v>6</v>
      </c>
      <c r="EZ81" s="40">
        <f>SUM(BL81:CE81,CV81,DN81,ER81:EV81,EX81)-EY81</f>
        <v>0</v>
      </c>
      <c r="FA81" s="40">
        <v>8.4</v>
      </c>
      <c r="FB81" s="40" t="s">
        <v>966</v>
      </c>
      <c r="FC81" s="42" t="s">
        <v>967</v>
      </c>
      <c r="FD81" s="45">
        <v>1.71</v>
      </c>
      <c r="FE81" s="40" t="s">
        <v>969</v>
      </c>
      <c r="FF81" s="40">
        <v>468.3</v>
      </c>
      <c r="FG81" s="40" t="s">
        <v>236</v>
      </c>
      <c r="FH81" s="37"/>
      <c r="FI81" s="37"/>
      <c r="FJ81" s="37"/>
      <c r="FK81" s="37"/>
      <c r="FL81" s="40">
        <v>0</v>
      </c>
      <c r="FM81" s="40" t="s">
        <v>970</v>
      </c>
      <c r="FN81" s="40">
        <v>2</v>
      </c>
      <c r="FO81" s="40">
        <v>1</v>
      </c>
      <c r="FP81" s="40" t="s">
        <v>971</v>
      </c>
      <c r="FQ81" s="40">
        <v>653</v>
      </c>
      <c r="FR81" s="40">
        <v>1</v>
      </c>
      <c r="FS81" s="40" t="s">
        <v>972</v>
      </c>
      <c r="FT81" s="40">
        <v>628</v>
      </c>
      <c r="FU81" s="40" t="s">
        <v>236</v>
      </c>
      <c r="FV81" s="37"/>
      <c r="FW81" s="37"/>
      <c r="FX81" s="40" t="s">
        <v>236</v>
      </c>
      <c r="FY81" s="37"/>
      <c r="FZ81" s="37"/>
      <c r="GA81" s="40" t="s">
        <v>236</v>
      </c>
      <c r="GB81" s="37"/>
      <c r="GC81" s="37"/>
      <c r="GD81" s="40" t="s">
        <v>236</v>
      </c>
      <c r="GE81" s="37"/>
      <c r="GF81" s="37"/>
      <c r="GG81" s="40" t="s">
        <v>236</v>
      </c>
      <c r="GH81" s="37"/>
      <c r="GI81" s="37"/>
      <c r="GJ81" s="37"/>
      <c r="GK81" s="37"/>
      <c r="GL81" s="37"/>
      <c r="GM81" s="37"/>
      <c r="GN81" s="37"/>
      <c r="GO81" s="37"/>
      <c r="GP81" s="37"/>
      <c r="GQ81" s="37"/>
      <c r="GR81" s="37"/>
      <c r="GS81" s="37"/>
      <c r="GT81" s="37"/>
      <c r="GU81" s="37"/>
      <c r="GV81" s="37"/>
      <c r="GW81" s="37"/>
      <c r="GX81" s="37"/>
      <c r="GY81" s="40">
        <v>1</v>
      </c>
      <c r="GZ81" s="40" t="s">
        <v>973</v>
      </c>
      <c r="HA81" s="40">
        <v>13</v>
      </c>
      <c r="HB81" s="37"/>
      <c r="HC81" s="37"/>
      <c r="HD81" s="37"/>
      <c r="HE81" s="37"/>
      <c r="HF81" s="37"/>
      <c r="HG81" s="37"/>
      <c r="HH81" s="37"/>
      <c r="HI81" s="37"/>
      <c r="HJ81" s="37"/>
      <c r="HK81" s="40">
        <v>8.3000000000000007</v>
      </c>
      <c r="HL81" s="40" t="s">
        <v>974</v>
      </c>
      <c r="HM81" s="40">
        <v>1</v>
      </c>
      <c r="HN81" s="40">
        <v>1</v>
      </c>
      <c r="HO81" s="40">
        <v>1</v>
      </c>
      <c r="HP81" s="40">
        <v>6</v>
      </c>
      <c r="HQ81" s="40">
        <v>0</v>
      </c>
      <c r="HR81" s="40">
        <v>0</v>
      </c>
      <c r="HS81" s="40">
        <v>0</v>
      </c>
      <c r="HT81" s="40">
        <v>0</v>
      </c>
      <c r="HU81" s="40">
        <v>0</v>
      </c>
      <c r="HV81" s="40" t="s">
        <v>236</v>
      </c>
      <c r="HW81" s="37"/>
      <c r="HX81" s="37"/>
      <c r="HY81" s="42" t="s">
        <v>975</v>
      </c>
      <c r="HZ81" s="40" t="s">
        <v>976</v>
      </c>
      <c r="IA81" s="40" t="s">
        <v>977</v>
      </c>
      <c r="IB81" s="42" t="s">
        <v>978</v>
      </c>
      <c r="IC81" s="40" t="s">
        <v>979</v>
      </c>
      <c r="ID81" s="37"/>
      <c r="IE81" s="37"/>
      <c r="IF81" s="37"/>
      <c r="IG81" s="40">
        <v>0</v>
      </c>
      <c r="IH81" s="40">
        <v>0</v>
      </c>
      <c r="II81" s="40">
        <v>0</v>
      </c>
      <c r="IJ81" s="40" t="s">
        <v>980</v>
      </c>
      <c r="IK81" s="39" t="s">
        <v>981</v>
      </c>
      <c r="IL81" s="40" t="s">
        <v>982</v>
      </c>
      <c r="IM81" s="40" t="s">
        <v>983</v>
      </c>
      <c r="IN81" s="40" t="s">
        <v>948</v>
      </c>
      <c r="IO81" s="40" t="s">
        <v>984</v>
      </c>
      <c r="IP81" s="40" t="s">
        <v>982</v>
      </c>
      <c r="IQ81" s="40" t="s">
        <v>985</v>
      </c>
      <c r="IR81" s="44"/>
    </row>
    <row r="82" spans="1:252" ht="87" customHeight="1" x14ac:dyDescent="0.2">
      <c r="A82" s="44" t="s">
        <v>13000</v>
      </c>
      <c r="B82" s="47" t="s">
        <v>13029</v>
      </c>
      <c r="C82" s="39" t="s">
        <v>949</v>
      </c>
      <c r="D82" s="39" t="s">
        <v>13169</v>
      </c>
      <c r="E82" s="39" t="s">
        <v>4849</v>
      </c>
      <c r="F82" s="39" t="s">
        <v>5482</v>
      </c>
      <c r="G82" s="39" t="s">
        <v>950</v>
      </c>
      <c r="H82" s="39" t="s">
        <v>652</v>
      </c>
      <c r="I82" s="39">
        <v>2024</v>
      </c>
      <c r="J82" s="48">
        <v>45385</v>
      </c>
      <c r="K82" s="48">
        <v>45657</v>
      </c>
      <c r="L82" s="44"/>
      <c r="M82" s="44"/>
      <c r="N82" s="44"/>
      <c r="O82" s="44"/>
      <c r="P82" s="44"/>
      <c r="Q82" s="44"/>
      <c r="R82" s="44"/>
      <c r="S82" s="44"/>
      <c r="T82" s="44"/>
      <c r="U82" s="44"/>
      <c r="V82" s="44"/>
      <c r="W82" s="44"/>
      <c r="X82" s="39" t="s">
        <v>955</v>
      </c>
      <c r="Y82" s="43" t="s">
        <v>5483</v>
      </c>
      <c r="Z82" s="39" t="s">
        <v>5484</v>
      </c>
      <c r="AA82" s="43" t="s">
        <v>5485</v>
      </c>
      <c r="AB82" s="44"/>
      <c r="AC82" s="44"/>
      <c r="AD82" s="44"/>
      <c r="AE82" s="44"/>
      <c r="AF82" s="39" t="s">
        <v>5486</v>
      </c>
      <c r="AG82" s="39" t="s">
        <v>959</v>
      </c>
      <c r="AH82" s="39" t="s">
        <v>235</v>
      </c>
      <c r="AI82" s="39" t="s">
        <v>5487</v>
      </c>
      <c r="AJ82" s="55">
        <v>7.0000000000000007E-2</v>
      </c>
      <c r="AK82" s="49">
        <f t="shared" ref="AK82:AK87" si="8">SUM(AO82,AR82,AT82,AV82)-AJ82</f>
        <v>0</v>
      </c>
      <c r="AL82" s="55"/>
      <c r="AM82" s="49"/>
      <c r="AN82" s="49"/>
      <c r="AO82" s="55">
        <v>7.0000000000000007E-2</v>
      </c>
      <c r="AP82" s="49">
        <v>100</v>
      </c>
      <c r="AQ82" s="49">
        <v>0.06</v>
      </c>
      <c r="AR82" s="55">
        <v>0</v>
      </c>
      <c r="AS82" s="49">
        <v>0</v>
      </c>
      <c r="AT82" s="55">
        <v>0</v>
      </c>
      <c r="AU82" s="49">
        <v>0</v>
      </c>
      <c r="AV82" s="55">
        <v>0</v>
      </c>
      <c r="AW82" s="49">
        <v>0</v>
      </c>
      <c r="AX82" s="55"/>
      <c r="AY82" s="49"/>
      <c r="AZ82" s="39"/>
      <c r="BA82" s="39"/>
      <c r="BB82" s="39"/>
      <c r="BC82" s="40">
        <v>1</v>
      </c>
      <c r="BD82" s="39" t="s">
        <v>963</v>
      </c>
      <c r="BE82" s="39" t="s">
        <v>5488</v>
      </c>
      <c r="BF82" s="55">
        <v>0.06</v>
      </c>
      <c r="BG82" s="55">
        <v>0</v>
      </c>
      <c r="BH82" s="49">
        <v>0</v>
      </c>
      <c r="BI82" s="39">
        <v>2</v>
      </c>
      <c r="BJ82" s="39">
        <v>1</v>
      </c>
      <c r="BK82" s="39">
        <v>1</v>
      </c>
      <c r="BL82" s="39">
        <v>0</v>
      </c>
      <c r="BM82" s="39">
        <v>0</v>
      </c>
      <c r="BN82" s="39">
        <v>0</v>
      </c>
      <c r="BO82" s="39">
        <v>0</v>
      </c>
      <c r="BP82" s="39">
        <v>0</v>
      </c>
      <c r="BQ82" s="39">
        <v>1</v>
      </c>
      <c r="BR82" s="39">
        <v>0</v>
      </c>
      <c r="BS82" s="39">
        <v>0</v>
      </c>
      <c r="BT82" s="39">
        <v>0</v>
      </c>
      <c r="BU82" s="39">
        <v>0</v>
      </c>
      <c r="BV82" s="39">
        <v>0</v>
      </c>
      <c r="BW82" s="39">
        <v>0</v>
      </c>
      <c r="BX82" s="39">
        <v>0</v>
      </c>
      <c r="BY82" s="39">
        <v>0</v>
      </c>
      <c r="BZ82" s="39">
        <v>0</v>
      </c>
      <c r="CA82" s="39">
        <v>0</v>
      </c>
      <c r="CB82" s="39">
        <v>0</v>
      </c>
      <c r="CC82" s="39">
        <v>0</v>
      </c>
      <c r="CD82" s="39">
        <v>0</v>
      </c>
      <c r="CE82" s="39">
        <v>0</v>
      </c>
      <c r="CF82" s="44"/>
      <c r="CG82" s="44"/>
      <c r="CH82" s="44"/>
      <c r="CI82" s="44"/>
      <c r="CJ82" s="44"/>
      <c r="CK82" s="44"/>
      <c r="CL82" s="44"/>
      <c r="CM82" s="44"/>
      <c r="CN82" s="44"/>
      <c r="CO82" s="44"/>
      <c r="CP82" s="44"/>
      <c r="CQ82" s="44"/>
      <c r="CR82" s="44"/>
      <c r="CS82" s="44"/>
      <c r="CT82" s="44"/>
      <c r="CU82" s="40">
        <f t="shared" si="7"/>
        <v>0</v>
      </c>
      <c r="CV82" s="39">
        <v>0</v>
      </c>
      <c r="CW82" s="44"/>
      <c r="CX82" s="44"/>
      <c r="CY82" s="44"/>
      <c r="CZ82" s="44"/>
      <c r="DA82" s="44"/>
      <c r="DB82" s="44"/>
      <c r="DC82" s="44"/>
      <c r="DD82" s="44"/>
      <c r="DE82" s="44"/>
      <c r="DF82" s="44"/>
      <c r="DG82" s="44"/>
      <c r="DH82" s="44"/>
      <c r="DI82" s="44"/>
      <c r="DJ82" s="44"/>
      <c r="DK82" s="44"/>
      <c r="DL82" s="44"/>
      <c r="DM82" s="39">
        <v>0</v>
      </c>
      <c r="DN82" s="39">
        <v>0</v>
      </c>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39">
        <v>0</v>
      </c>
      <c r="ER82" s="39">
        <v>0</v>
      </c>
      <c r="ES82" s="39">
        <v>0</v>
      </c>
      <c r="ET82" s="39">
        <v>0</v>
      </c>
      <c r="EU82" s="39">
        <v>0</v>
      </c>
      <c r="EV82" s="39">
        <v>0</v>
      </c>
      <c r="EW82" s="44"/>
      <c r="EX82" s="39">
        <v>0</v>
      </c>
      <c r="EY82" s="39">
        <v>1</v>
      </c>
      <c r="EZ82" s="39">
        <f t="shared" ref="EZ82:EZ87" si="9">EY82-(SUM(BL82:CE82,CV82,DN82,ER82:EV82,EX82))</f>
        <v>0</v>
      </c>
      <c r="FA82" s="39">
        <v>0.1</v>
      </c>
      <c r="FB82" s="39" t="s">
        <v>966</v>
      </c>
      <c r="FC82" s="43" t="s">
        <v>5489</v>
      </c>
      <c r="FD82" s="39">
        <v>0</v>
      </c>
      <c r="FE82" s="39" t="s">
        <v>969</v>
      </c>
      <c r="FF82" s="39">
        <v>31.5</v>
      </c>
      <c r="FG82" s="39" t="s">
        <v>236</v>
      </c>
      <c r="FH82" s="44"/>
      <c r="FI82" s="44"/>
      <c r="FJ82" s="44"/>
      <c r="FK82" s="44"/>
      <c r="FL82" s="39">
        <v>0</v>
      </c>
      <c r="FM82" s="39" t="s">
        <v>970</v>
      </c>
      <c r="FN82" s="39">
        <v>1</v>
      </c>
      <c r="FO82" s="40">
        <v>1</v>
      </c>
      <c r="FP82" s="39" t="s">
        <v>5490</v>
      </c>
      <c r="FQ82" s="39">
        <v>56</v>
      </c>
      <c r="FR82" s="40">
        <v>1</v>
      </c>
      <c r="FS82" s="39" t="s">
        <v>5491</v>
      </c>
      <c r="FT82" s="39">
        <v>56</v>
      </c>
      <c r="FU82" s="44"/>
      <c r="FV82" s="44"/>
      <c r="FW82" s="44"/>
      <c r="FX82" s="44"/>
      <c r="FY82" s="44"/>
      <c r="FZ82" s="44"/>
      <c r="GA82" s="44"/>
      <c r="GB82" s="44"/>
      <c r="GC82" s="44"/>
      <c r="GD82" s="44"/>
      <c r="GE82" s="44"/>
      <c r="GF82" s="44"/>
      <c r="GG82" s="44"/>
      <c r="GH82" s="44"/>
      <c r="GI82" s="44"/>
      <c r="GJ82" s="44"/>
      <c r="GK82" s="44"/>
      <c r="GL82" s="44"/>
      <c r="GM82" s="39" t="s">
        <v>236</v>
      </c>
      <c r="GN82" s="44"/>
      <c r="GO82" s="44"/>
      <c r="GP82" s="39" t="s">
        <v>236</v>
      </c>
      <c r="GQ82" s="44"/>
      <c r="GR82" s="39">
        <v>38</v>
      </c>
      <c r="GS82" s="39" t="s">
        <v>236</v>
      </c>
      <c r="GT82" s="44"/>
      <c r="GU82" s="44"/>
      <c r="GV82" s="44"/>
      <c r="GW82" s="44"/>
      <c r="GX82" s="44"/>
      <c r="GY82" s="39" t="s">
        <v>236</v>
      </c>
      <c r="GZ82" s="44"/>
      <c r="HA82" s="44"/>
      <c r="HB82" s="39">
        <v>1</v>
      </c>
      <c r="HC82" s="39" t="s">
        <v>5492</v>
      </c>
      <c r="HD82" s="39">
        <v>13</v>
      </c>
      <c r="HE82" s="39" t="s">
        <v>236</v>
      </c>
      <c r="HF82" s="44"/>
      <c r="HG82" s="44"/>
      <c r="HH82" s="44"/>
      <c r="HI82" s="44"/>
      <c r="HJ82" s="44"/>
      <c r="HK82" s="44"/>
      <c r="HL82" s="44"/>
      <c r="HM82" s="44"/>
      <c r="HN82" s="44"/>
      <c r="HO82" s="44"/>
      <c r="HP82" s="44"/>
      <c r="HQ82" s="44"/>
      <c r="HR82" s="44"/>
      <c r="HS82" s="44"/>
      <c r="HT82" s="44"/>
      <c r="HU82" s="44"/>
      <c r="HV82" s="39" t="s">
        <v>236</v>
      </c>
      <c r="HW82" s="44"/>
      <c r="HX82" s="39" t="s">
        <v>5493</v>
      </c>
      <c r="HY82" s="43" t="s">
        <v>5494</v>
      </c>
      <c r="HZ82" s="39" t="s">
        <v>5495</v>
      </c>
      <c r="IA82" s="39" t="s">
        <v>977</v>
      </c>
      <c r="IB82" s="43" t="s">
        <v>5496</v>
      </c>
      <c r="IC82" s="39" t="s">
        <v>5497</v>
      </c>
      <c r="ID82" s="39" t="s">
        <v>5498</v>
      </c>
      <c r="IE82" s="39" t="s">
        <v>5499</v>
      </c>
      <c r="IF82" s="44"/>
      <c r="IG82" s="39" t="s">
        <v>5500</v>
      </c>
      <c r="IH82" s="39">
        <v>0</v>
      </c>
      <c r="II82" s="39">
        <v>0</v>
      </c>
      <c r="IJ82" s="39" t="s">
        <v>980</v>
      </c>
      <c r="IK82" s="39" t="s">
        <v>981</v>
      </c>
      <c r="IL82" s="39" t="s">
        <v>982</v>
      </c>
      <c r="IM82" s="39" t="s">
        <v>983</v>
      </c>
      <c r="IN82" s="39" t="s">
        <v>948</v>
      </c>
      <c r="IO82" s="39" t="s">
        <v>984</v>
      </c>
      <c r="IP82" s="40" t="s">
        <v>982</v>
      </c>
      <c r="IQ82" s="40" t="s">
        <v>985</v>
      </c>
      <c r="IR82" s="44"/>
    </row>
    <row r="83" spans="1:252" ht="66" customHeight="1" x14ac:dyDescent="0.2">
      <c r="A83" s="44" t="s">
        <v>13000</v>
      </c>
      <c r="B83" s="47" t="s">
        <v>13029</v>
      </c>
      <c r="C83" s="39" t="s">
        <v>949</v>
      </c>
      <c r="D83" s="39" t="s">
        <v>13169</v>
      </c>
      <c r="E83" s="39" t="s">
        <v>4938</v>
      </c>
      <c r="F83" s="39" t="s">
        <v>5556</v>
      </c>
      <c r="G83" s="39" t="s">
        <v>950</v>
      </c>
      <c r="H83" s="39" t="s">
        <v>652</v>
      </c>
      <c r="I83" s="39">
        <v>2024</v>
      </c>
      <c r="J83" s="48">
        <v>45344</v>
      </c>
      <c r="K83" s="48">
        <v>45657</v>
      </c>
      <c r="L83" s="44"/>
      <c r="M83" s="44"/>
      <c r="N83" s="44"/>
      <c r="O83" s="44"/>
      <c r="P83" s="44"/>
      <c r="Q83" s="44"/>
      <c r="R83" s="44"/>
      <c r="S83" s="44"/>
      <c r="T83" s="44"/>
      <c r="U83" s="44"/>
      <c r="V83" s="44"/>
      <c r="W83" s="44"/>
      <c r="X83" s="39" t="s">
        <v>955</v>
      </c>
      <c r="Y83" s="43" t="s">
        <v>5557</v>
      </c>
      <c r="Z83" s="39" t="s">
        <v>5558</v>
      </c>
      <c r="AA83" s="43" t="s">
        <v>5559</v>
      </c>
      <c r="AB83" s="44"/>
      <c r="AC83" s="44"/>
      <c r="AD83" s="44"/>
      <c r="AE83" s="44"/>
      <c r="AF83" s="39" t="s">
        <v>5560</v>
      </c>
      <c r="AG83" s="39" t="s">
        <v>959</v>
      </c>
      <c r="AH83" s="39" t="s">
        <v>235</v>
      </c>
      <c r="AI83" s="39" t="s">
        <v>5561</v>
      </c>
      <c r="AJ83" s="55">
        <v>0.05</v>
      </c>
      <c r="AK83" s="49">
        <f t="shared" si="8"/>
        <v>0</v>
      </c>
      <c r="AL83" s="55"/>
      <c r="AM83" s="49"/>
      <c r="AN83" s="49"/>
      <c r="AO83" s="55">
        <v>0.05</v>
      </c>
      <c r="AP83" s="49">
        <v>100</v>
      </c>
      <c r="AQ83" s="49">
        <v>0.9</v>
      </c>
      <c r="AR83" s="55">
        <v>0</v>
      </c>
      <c r="AS83" s="49">
        <v>0</v>
      </c>
      <c r="AT83" s="55">
        <v>0</v>
      </c>
      <c r="AU83" s="49">
        <v>0</v>
      </c>
      <c r="AV83" s="55">
        <v>0</v>
      </c>
      <c r="AW83" s="49">
        <v>0</v>
      </c>
      <c r="AX83" s="55"/>
      <c r="AY83" s="49"/>
      <c r="AZ83" s="39"/>
      <c r="BA83" s="39"/>
      <c r="BB83" s="39"/>
      <c r="BC83" s="40">
        <v>1</v>
      </c>
      <c r="BD83" s="39" t="s">
        <v>963</v>
      </c>
      <c r="BE83" s="39" t="s">
        <v>5562</v>
      </c>
      <c r="BF83" s="55">
        <v>0.03</v>
      </c>
      <c r="BG83" s="55">
        <v>0</v>
      </c>
      <c r="BH83" s="49">
        <v>0</v>
      </c>
      <c r="BI83" s="39">
        <v>2</v>
      </c>
      <c r="BJ83" s="39">
        <v>1</v>
      </c>
      <c r="BK83" s="39">
        <v>1</v>
      </c>
      <c r="BL83" s="44"/>
      <c r="BM83" s="44"/>
      <c r="BN83" s="44"/>
      <c r="BO83" s="44"/>
      <c r="BP83" s="44"/>
      <c r="BQ83" s="44"/>
      <c r="BR83" s="44"/>
      <c r="BS83" s="44"/>
      <c r="BT83" s="44"/>
      <c r="BU83" s="44"/>
      <c r="BV83" s="39">
        <v>1</v>
      </c>
      <c r="BW83" s="44"/>
      <c r="BX83" s="44"/>
      <c r="BY83" s="44"/>
      <c r="BZ83" s="44"/>
      <c r="CA83" s="44"/>
      <c r="CB83" s="44"/>
      <c r="CC83" s="44"/>
      <c r="CD83" s="44"/>
      <c r="CE83" s="44">
        <v>0</v>
      </c>
      <c r="CF83" s="44"/>
      <c r="CG83" s="44"/>
      <c r="CH83" s="44"/>
      <c r="CI83" s="44"/>
      <c r="CJ83" s="44"/>
      <c r="CK83" s="44"/>
      <c r="CL83" s="44"/>
      <c r="CM83" s="44"/>
      <c r="CN83" s="44"/>
      <c r="CO83" s="44"/>
      <c r="CP83" s="44"/>
      <c r="CQ83" s="44"/>
      <c r="CR83" s="44"/>
      <c r="CS83" s="44"/>
      <c r="CT83" s="44"/>
      <c r="CU83" s="40">
        <f t="shared" si="7"/>
        <v>0</v>
      </c>
      <c r="CV83" s="44"/>
      <c r="CW83" s="44"/>
      <c r="CX83" s="44"/>
      <c r="CY83" s="44"/>
      <c r="CZ83" s="44"/>
      <c r="DA83" s="44"/>
      <c r="DB83" s="44"/>
      <c r="DC83" s="44"/>
      <c r="DD83" s="44"/>
      <c r="DE83" s="44"/>
      <c r="DF83" s="44"/>
      <c r="DG83" s="44"/>
      <c r="DH83" s="44"/>
      <c r="DI83" s="44"/>
      <c r="DJ83" s="44"/>
      <c r="DK83" s="44"/>
      <c r="DL83" s="44"/>
      <c r="DM83" s="39">
        <v>0</v>
      </c>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39">
        <v>0</v>
      </c>
      <c r="ER83" s="44"/>
      <c r="ES83" s="44"/>
      <c r="ET83" s="44"/>
      <c r="EU83" s="44"/>
      <c r="EV83" s="44"/>
      <c r="EW83" s="44"/>
      <c r="EX83" s="44"/>
      <c r="EY83" s="39">
        <v>1</v>
      </c>
      <c r="EZ83" s="39">
        <f t="shared" si="9"/>
        <v>0</v>
      </c>
      <c r="FA83" s="39">
        <v>0.2</v>
      </c>
      <c r="FB83" s="39" t="s">
        <v>966</v>
      </c>
      <c r="FC83" s="43" t="s">
        <v>5563</v>
      </c>
      <c r="FD83" s="39">
        <v>0</v>
      </c>
      <c r="FE83" s="39" t="s">
        <v>969</v>
      </c>
      <c r="FF83" s="39">
        <v>1</v>
      </c>
      <c r="FG83" s="39" t="s">
        <v>236</v>
      </c>
      <c r="FH83" s="44"/>
      <c r="FI83" s="44"/>
      <c r="FJ83" s="44"/>
      <c r="FK83" s="44"/>
      <c r="FL83" s="39">
        <v>0</v>
      </c>
      <c r="FM83" s="39" t="s">
        <v>970</v>
      </c>
      <c r="FN83" s="44"/>
      <c r="FO83" s="40">
        <v>1</v>
      </c>
      <c r="FP83" s="39" t="s">
        <v>5564</v>
      </c>
      <c r="FQ83" s="39">
        <v>95</v>
      </c>
      <c r="FR83" s="40">
        <v>1</v>
      </c>
      <c r="FS83" s="39" t="s">
        <v>5565</v>
      </c>
      <c r="FT83" s="39">
        <v>70</v>
      </c>
      <c r="FU83" s="44"/>
      <c r="FV83" s="44"/>
      <c r="FW83" s="44"/>
      <c r="FX83" s="44"/>
      <c r="FY83" s="44"/>
      <c r="FZ83" s="44"/>
      <c r="GA83" s="44"/>
      <c r="GB83" s="44"/>
      <c r="GC83" s="44"/>
      <c r="GD83" s="44"/>
      <c r="GE83" s="44"/>
      <c r="GF83" s="44"/>
      <c r="GG83" s="44"/>
      <c r="GH83" s="44"/>
      <c r="GI83" s="44"/>
      <c r="GJ83" s="44"/>
      <c r="GK83" s="44"/>
      <c r="GL83" s="44"/>
      <c r="GM83" s="39" t="s">
        <v>236</v>
      </c>
      <c r="GN83" s="44"/>
      <c r="GO83" s="44"/>
      <c r="GP83" s="39" t="s">
        <v>236</v>
      </c>
      <c r="GQ83" s="44"/>
      <c r="GR83" s="44"/>
      <c r="GS83" s="39" t="s">
        <v>236</v>
      </c>
      <c r="GT83" s="44"/>
      <c r="GU83" s="44"/>
      <c r="GV83" s="44"/>
      <c r="GW83" s="44"/>
      <c r="GX83" s="44"/>
      <c r="GY83" s="39" t="s">
        <v>236</v>
      </c>
      <c r="GZ83" s="44"/>
      <c r="HA83" s="44"/>
      <c r="HB83" s="39">
        <v>1</v>
      </c>
      <c r="HC83" s="39" t="s">
        <v>5492</v>
      </c>
      <c r="HD83" s="39">
        <v>13</v>
      </c>
      <c r="HE83" s="39" t="s">
        <v>236</v>
      </c>
      <c r="HF83" s="44"/>
      <c r="HG83" s="44"/>
      <c r="HH83" s="44"/>
      <c r="HI83" s="44"/>
      <c r="HJ83" s="44"/>
      <c r="HK83" s="44"/>
      <c r="HL83" s="44"/>
      <c r="HM83" s="44"/>
      <c r="HN83" s="44"/>
      <c r="HO83" s="44"/>
      <c r="HP83" s="44"/>
      <c r="HQ83" s="44"/>
      <c r="HR83" s="44"/>
      <c r="HS83" s="44"/>
      <c r="HT83" s="44"/>
      <c r="HU83" s="44"/>
      <c r="HV83" s="39" t="s">
        <v>236</v>
      </c>
      <c r="HW83" s="44"/>
      <c r="HX83" s="39" t="s">
        <v>5493</v>
      </c>
      <c r="HY83" s="43" t="s">
        <v>5566</v>
      </c>
      <c r="HZ83" s="39" t="s">
        <v>5567</v>
      </c>
      <c r="IA83" s="39" t="s">
        <v>977</v>
      </c>
      <c r="IB83" s="43" t="s">
        <v>5568</v>
      </c>
      <c r="IC83" s="39" t="s">
        <v>5569</v>
      </c>
      <c r="ID83" s="43" t="s">
        <v>5570</v>
      </c>
      <c r="IE83" s="39" t="s">
        <v>5499</v>
      </c>
      <c r="IF83" s="44"/>
      <c r="IG83" s="39" t="s">
        <v>5500</v>
      </c>
      <c r="IH83" s="39">
        <v>0</v>
      </c>
      <c r="II83" s="39">
        <v>0</v>
      </c>
      <c r="IJ83" s="39" t="s">
        <v>980</v>
      </c>
      <c r="IK83" s="39" t="s">
        <v>981</v>
      </c>
      <c r="IL83" s="39" t="s">
        <v>982</v>
      </c>
      <c r="IM83" s="39" t="s">
        <v>983</v>
      </c>
      <c r="IN83" s="39" t="s">
        <v>948</v>
      </c>
      <c r="IO83" s="39" t="s">
        <v>984</v>
      </c>
      <c r="IP83" s="40" t="s">
        <v>982</v>
      </c>
      <c r="IQ83" s="40" t="s">
        <v>985</v>
      </c>
      <c r="IR83" s="44"/>
    </row>
    <row r="84" spans="1:252" ht="44.25" customHeight="1" x14ac:dyDescent="0.2">
      <c r="A84" s="44" t="s">
        <v>13000</v>
      </c>
      <c r="B84" s="47" t="s">
        <v>13029</v>
      </c>
      <c r="C84" s="39" t="s">
        <v>949</v>
      </c>
      <c r="D84" s="39" t="s">
        <v>13169</v>
      </c>
      <c r="E84" s="39" t="s">
        <v>4938</v>
      </c>
      <c r="F84" s="39" t="s">
        <v>5571</v>
      </c>
      <c r="G84" s="39" t="s">
        <v>950</v>
      </c>
      <c r="H84" s="39" t="s">
        <v>652</v>
      </c>
      <c r="I84" s="39">
        <v>2024</v>
      </c>
      <c r="J84" s="48">
        <v>45387</v>
      </c>
      <c r="K84" s="48">
        <v>45657</v>
      </c>
      <c r="L84" s="44"/>
      <c r="M84" s="44"/>
      <c r="N84" s="44"/>
      <c r="O84" s="44"/>
      <c r="P84" s="44"/>
      <c r="Q84" s="44"/>
      <c r="R84" s="44"/>
      <c r="S84" s="44"/>
      <c r="T84" s="44"/>
      <c r="U84" s="44"/>
      <c r="V84" s="44"/>
      <c r="W84" s="44"/>
      <c r="X84" s="39" t="s">
        <v>955</v>
      </c>
      <c r="Y84" s="43" t="s">
        <v>5572</v>
      </c>
      <c r="Z84" s="39" t="s">
        <v>5573</v>
      </c>
      <c r="AA84" s="43" t="s">
        <v>5574</v>
      </c>
      <c r="AB84" s="44"/>
      <c r="AC84" s="44"/>
      <c r="AD84" s="44"/>
      <c r="AE84" s="44"/>
      <c r="AF84" s="39" t="s">
        <v>5575</v>
      </c>
      <c r="AG84" s="39" t="s">
        <v>959</v>
      </c>
      <c r="AH84" s="39" t="s">
        <v>235</v>
      </c>
      <c r="AI84" s="39" t="s">
        <v>5576</v>
      </c>
      <c r="AJ84" s="55">
        <v>0.08</v>
      </c>
      <c r="AK84" s="49">
        <f t="shared" si="8"/>
        <v>0</v>
      </c>
      <c r="AL84" s="55"/>
      <c r="AM84" s="49"/>
      <c r="AN84" s="49"/>
      <c r="AO84" s="55">
        <v>0.08</v>
      </c>
      <c r="AP84" s="49">
        <v>100</v>
      </c>
      <c r="AQ84" s="49">
        <v>0.9</v>
      </c>
      <c r="AR84" s="55">
        <v>0</v>
      </c>
      <c r="AS84" s="49">
        <v>0</v>
      </c>
      <c r="AT84" s="55">
        <v>0</v>
      </c>
      <c r="AU84" s="49">
        <v>0</v>
      </c>
      <c r="AV84" s="55">
        <v>0</v>
      </c>
      <c r="AW84" s="49">
        <v>0</v>
      </c>
      <c r="AX84" s="55"/>
      <c r="AY84" s="49"/>
      <c r="AZ84" s="39"/>
      <c r="BA84" s="39"/>
      <c r="BB84" s="39"/>
      <c r="BC84" s="40">
        <v>1</v>
      </c>
      <c r="BD84" s="39" t="s">
        <v>963</v>
      </c>
      <c r="BE84" s="39" t="s">
        <v>5577</v>
      </c>
      <c r="BF84" s="55">
        <v>0.03</v>
      </c>
      <c r="BG84" s="55">
        <v>0</v>
      </c>
      <c r="BH84" s="49">
        <v>0</v>
      </c>
      <c r="BI84" s="39">
        <v>1</v>
      </c>
      <c r="BJ84" s="39">
        <v>1</v>
      </c>
      <c r="BK84" s="39">
        <v>1</v>
      </c>
      <c r="BL84" s="44"/>
      <c r="BM84" s="44"/>
      <c r="BN84" s="44"/>
      <c r="BO84" s="44"/>
      <c r="BP84" s="44"/>
      <c r="BQ84" s="44"/>
      <c r="BR84" s="44"/>
      <c r="BS84" s="44"/>
      <c r="BT84" s="44"/>
      <c r="BU84" s="44"/>
      <c r="BV84" s="44"/>
      <c r="BW84" s="44"/>
      <c r="BX84" s="39">
        <v>1</v>
      </c>
      <c r="BY84" s="44"/>
      <c r="BZ84" s="44"/>
      <c r="CA84" s="44"/>
      <c r="CB84" s="44"/>
      <c r="CC84" s="44"/>
      <c r="CD84" s="44"/>
      <c r="CE84" s="44">
        <v>0</v>
      </c>
      <c r="CF84" s="44"/>
      <c r="CG84" s="44"/>
      <c r="CH84" s="44"/>
      <c r="CI84" s="44"/>
      <c r="CJ84" s="44"/>
      <c r="CK84" s="44"/>
      <c r="CL84" s="44"/>
      <c r="CM84" s="44"/>
      <c r="CN84" s="44"/>
      <c r="CO84" s="44"/>
      <c r="CP84" s="44"/>
      <c r="CQ84" s="44"/>
      <c r="CR84" s="44"/>
      <c r="CS84" s="44"/>
      <c r="CT84" s="44"/>
      <c r="CU84" s="40">
        <f t="shared" si="7"/>
        <v>0</v>
      </c>
      <c r="CV84" s="44"/>
      <c r="CW84" s="44"/>
      <c r="CX84" s="44"/>
      <c r="CY84" s="44"/>
      <c r="CZ84" s="44"/>
      <c r="DA84" s="44"/>
      <c r="DB84" s="44"/>
      <c r="DC84" s="44"/>
      <c r="DD84" s="44"/>
      <c r="DE84" s="44"/>
      <c r="DF84" s="44"/>
      <c r="DG84" s="44"/>
      <c r="DH84" s="44"/>
      <c r="DI84" s="44"/>
      <c r="DJ84" s="44"/>
      <c r="DK84" s="44"/>
      <c r="DL84" s="44"/>
      <c r="DM84" s="39">
        <v>0</v>
      </c>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39">
        <v>0</v>
      </c>
      <c r="ER84" s="44"/>
      <c r="ES84" s="44"/>
      <c r="ET84" s="44"/>
      <c r="EU84" s="44"/>
      <c r="EV84" s="44"/>
      <c r="EW84" s="44"/>
      <c r="EX84" s="44"/>
      <c r="EY84" s="39">
        <v>1</v>
      </c>
      <c r="EZ84" s="39">
        <f t="shared" si="9"/>
        <v>0</v>
      </c>
      <c r="FA84" s="39">
        <v>1.5</v>
      </c>
      <c r="FB84" s="39" t="s">
        <v>966</v>
      </c>
      <c r="FC84" s="43" t="s">
        <v>5578</v>
      </c>
      <c r="FD84" s="39">
        <v>50</v>
      </c>
      <c r="FE84" s="39" t="s">
        <v>969</v>
      </c>
      <c r="FF84" s="39">
        <v>2.2000000000000002</v>
      </c>
      <c r="FG84" s="39" t="s">
        <v>236</v>
      </c>
      <c r="FH84" s="44"/>
      <c r="FI84" s="44"/>
      <c r="FJ84" s="44"/>
      <c r="FK84" s="44"/>
      <c r="FL84" s="39">
        <v>0</v>
      </c>
      <c r="FM84" s="39" t="s">
        <v>970</v>
      </c>
      <c r="FN84" s="39">
        <v>1</v>
      </c>
      <c r="FO84" s="40">
        <v>1</v>
      </c>
      <c r="FP84" s="39" t="s">
        <v>5579</v>
      </c>
      <c r="FQ84" s="39">
        <v>146</v>
      </c>
      <c r="FR84" s="40">
        <v>1</v>
      </c>
      <c r="FS84" s="39" t="s">
        <v>5580</v>
      </c>
      <c r="FT84" s="39">
        <v>146</v>
      </c>
      <c r="FU84" s="44"/>
      <c r="FV84" s="44"/>
      <c r="FW84" s="44"/>
      <c r="FX84" s="44"/>
      <c r="FY84" s="44"/>
      <c r="FZ84" s="44"/>
      <c r="GA84" s="44"/>
      <c r="GB84" s="44"/>
      <c r="GC84" s="44"/>
      <c r="GD84" s="44"/>
      <c r="GE84" s="44"/>
      <c r="GF84" s="44"/>
      <c r="GG84" s="44"/>
      <c r="GH84" s="44"/>
      <c r="GI84" s="44"/>
      <c r="GJ84" s="44"/>
      <c r="GK84" s="44"/>
      <c r="GL84" s="44"/>
      <c r="GM84" s="39" t="s">
        <v>236</v>
      </c>
      <c r="GN84" s="44"/>
      <c r="GO84" s="44"/>
      <c r="GP84" s="39" t="s">
        <v>236</v>
      </c>
      <c r="GQ84" s="44"/>
      <c r="GR84" s="44"/>
      <c r="GS84" s="39" t="s">
        <v>236</v>
      </c>
      <c r="GT84" s="44"/>
      <c r="GU84" s="44"/>
      <c r="GV84" s="44"/>
      <c r="GW84" s="44"/>
      <c r="GX84" s="44"/>
      <c r="GY84" s="39" t="s">
        <v>236</v>
      </c>
      <c r="GZ84" s="44"/>
      <c r="HA84" s="44"/>
      <c r="HB84" s="39">
        <v>1</v>
      </c>
      <c r="HC84" s="39" t="s">
        <v>5492</v>
      </c>
      <c r="HD84" s="39">
        <v>13</v>
      </c>
      <c r="HE84" s="39" t="s">
        <v>236</v>
      </c>
      <c r="HF84" s="44"/>
      <c r="HG84" s="44"/>
      <c r="HH84" s="44"/>
      <c r="HI84" s="44"/>
      <c r="HJ84" s="44"/>
      <c r="HK84" s="44"/>
      <c r="HL84" s="44"/>
      <c r="HM84" s="44"/>
      <c r="HN84" s="44"/>
      <c r="HO84" s="44"/>
      <c r="HP84" s="44"/>
      <c r="HQ84" s="44"/>
      <c r="HR84" s="44"/>
      <c r="HS84" s="44"/>
      <c r="HT84" s="44"/>
      <c r="HU84" s="44"/>
      <c r="HV84" s="39" t="s">
        <v>236</v>
      </c>
      <c r="HW84" s="44"/>
      <c r="HX84" s="39" t="s">
        <v>5493</v>
      </c>
      <c r="HY84" s="44"/>
      <c r="HZ84" s="44"/>
      <c r="IA84" s="44"/>
      <c r="IB84" s="43" t="s">
        <v>300</v>
      </c>
      <c r="IC84" s="44"/>
      <c r="ID84" s="43" t="s">
        <v>300</v>
      </c>
      <c r="IE84" s="44"/>
      <c r="IF84" s="44"/>
      <c r="IG84" s="44"/>
      <c r="IH84" s="44"/>
      <c r="II84" s="44"/>
      <c r="IJ84" s="39" t="s">
        <v>980</v>
      </c>
      <c r="IK84" s="39" t="s">
        <v>981</v>
      </c>
      <c r="IL84" s="39" t="s">
        <v>982</v>
      </c>
      <c r="IM84" s="39" t="s">
        <v>983</v>
      </c>
      <c r="IN84" s="39" t="s">
        <v>948</v>
      </c>
      <c r="IO84" s="39" t="s">
        <v>984</v>
      </c>
      <c r="IP84" s="40" t="s">
        <v>982</v>
      </c>
      <c r="IQ84" s="40" t="s">
        <v>985</v>
      </c>
      <c r="IR84" s="44"/>
    </row>
    <row r="85" spans="1:252" ht="36" customHeight="1" x14ac:dyDescent="0.2">
      <c r="A85" s="44" t="s">
        <v>13000</v>
      </c>
      <c r="B85" s="47" t="s">
        <v>13029</v>
      </c>
      <c r="C85" s="39" t="s">
        <v>949</v>
      </c>
      <c r="D85" s="39" t="s">
        <v>13169</v>
      </c>
      <c r="E85" s="39" t="s">
        <v>4938</v>
      </c>
      <c r="F85" s="39" t="s">
        <v>5599</v>
      </c>
      <c r="G85" s="39" t="s">
        <v>950</v>
      </c>
      <c r="H85" s="39" t="s">
        <v>652</v>
      </c>
      <c r="I85" s="39">
        <v>2024</v>
      </c>
      <c r="J85" s="48">
        <v>45352</v>
      </c>
      <c r="K85" s="48">
        <v>45657</v>
      </c>
      <c r="L85" s="44"/>
      <c r="M85" s="44"/>
      <c r="N85" s="44"/>
      <c r="O85" s="44"/>
      <c r="P85" s="44"/>
      <c r="Q85" s="44"/>
      <c r="R85" s="44"/>
      <c r="S85" s="44"/>
      <c r="T85" s="44"/>
      <c r="U85" s="44"/>
      <c r="V85" s="44"/>
      <c r="W85" s="44"/>
      <c r="X85" s="39" t="s">
        <v>955</v>
      </c>
      <c r="Y85" s="43" t="s">
        <v>5600</v>
      </c>
      <c r="Z85" s="39" t="s">
        <v>5601</v>
      </c>
      <c r="AA85" s="43" t="s">
        <v>300</v>
      </c>
      <c r="AB85" s="44"/>
      <c r="AC85" s="44"/>
      <c r="AD85" s="44"/>
      <c r="AE85" s="44"/>
      <c r="AF85" s="39" t="s">
        <v>5602</v>
      </c>
      <c r="AG85" s="39" t="s">
        <v>959</v>
      </c>
      <c r="AH85" s="39" t="s">
        <v>235</v>
      </c>
      <c r="AI85" s="39" t="s">
        <v>5603</v>
      </c>
      <c r="AJ85" s="55">
        <v>0.06</v>
      </c>
      <c r="AK85" s="49">
        <f t="shared" si="8"/>
        <v>0</v>
      </c>
      <c r="AL85" s="55"/>
      <c r="AM85" s="49"/>
      <c r="AN85" s="49"/>
      <c r="AO85" s="55">
        <v>0.06</v>
      </c>
      <c r="AP85" s="49">
        <v>100</v>
      </c>
      <c r="AQ85" s="49">
        <v>0.7</v>
      </c>
      <c r="AR85" s="55">
        <v>0</v>
      </c>
      <c r="AS85" s="49">
        <v>0</v>
      </c>
      <c r="AT85" s="55">
        <v>0</v>
      </c>
      <c r="AU85" s="49">
        <v>0</v>
      </c>
      <c r="AV85" s="55">
        <v>0</v>
      </c>
      <c r="AW85" s="49">
        <v>0</v>
      </c>
      <c r="AX85" s="55"/>
      <c r="AY85" s="49"/>
      <c r="AZ85" s="39"/>
      <c r="BA85" s="39"/>
      <c r="BB85" s="39"/>
      <c r="BC85" s="40">
        <v>1</v>
      </c>
      <c r="BD85" s="39" t="s">
        <v>963</v>
      </c>
      <c r="BE85" s="39" t="s">
        <v>5604</v>
      </c>
      <c r="BF85" s="55">
        <v>0.05</v>
      </c>
      <c r="BG85" s="55">
        <v>0</v>
      </c>
      <c r="BH85" s="49">
        <v>0</v>
      </c>
      <c r="BI85" s="39">
        <v>2</v>
      </c>
      <c r="BJ85" s="39">
        <v>1</v>
      </c>
      <c r="BK85" s="39">
        <v>1</v>
      </c>
      <c r="BL85" s="44"/>
      <c r="BM85" s="44"/>
      <c r="BN85" s="44"/>
      <c r="BO85" s="44"/>
      <c r="BP85" s="44"/>
      <c r="BQ85" s="44"/>
      <c r="BR85" s="44"/>
      <c r="BS85" s="44"/>
      <c r="BT85" s="44"/>
      <c r="BU85" s="44"/>
      <c r="BV85" s="44"/>
      <c r="BW85" s="44"/>
      <c r="BX85" s="39">
        <v>1</v>
      </c>
      <c r="BY85" s="44"/>
      <c r="BZ85" s="44"/>
      <c r="CA85" s="44"/>
      <c r="CB85" s="44"/>
      <c r="CC85" s="44"/>
      <c r="CD85" s="44"/>
      <c r="CE85" s="44">
        <v>0</v>
      </c>
      <c r="CF85" s="44"/>
      <c r="CG85" s="44"/>
      <c r="CH85" s="44"/>
      <c r="CI85" s="44"/>
      <c r="CJ85" s="44"/>
      <c r="CK85" s="44"/>
      <c r="CL85" s="44"/>
      <c r="CM85" s="44"/>
      <c r="CN85" s="44"/>
      <c r="CO85" s="44"/>
      <c r="CP85" s="44"/>
      <c r="CQ85" s="44"/>
      <c r="CR85" s="44"/>
      <c r="CS85" s="44"/>
      <c r="CT85" s="44"/>
      <c r="CU85" s="40">
        <f t="shared" si="7"/>
        <v>0</v>
      </c>
      <c r="CV85" s="44"/>
      <c r="CW85" s="44"/>
      <c r="CX85" s="44"/>
      <c r="CY85" s="44"/>
      <c r="CZ85" s="44"/>
      <c r="DA85" s="44"/>
      <c r="DB85" s="44"/>
      <c r="DC85" s="44"/>
      <c r="DD85" s="44"/>
      <c r="DE85" s="44"/>
      <c r="DF85" s="44"/>
      <c r="DG85" s="44"/>
      <c r="DH85" s="44"/>
      <c r="DI85" s="44"/>
      <c r="DJ85" s="44"/>
      <c r="DK85" s="44"/>
      <c r="DL85" s="44"/>
      <c r="DM85" s="39">
        <v>0</v>
      </c>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39">
        <v>0</v>
      </c>
      <c r="ER85" s="44"/>
      <c r="ES85" s="44"/>
      <c r="ET85" s="44"/>
      <c r="EU85" s="44"/>
      <c r="EV85" s="44"/>
      <c r="EW85" s="44"/>
      <c r="EX85" s="44"/>
      <c r="EY85" s="39">
        <v>1</v>
      </c>
      <c r="EZ85" s="39">
        <f t="shared" si="9"/>
        <v>0</v>
      </c>
      <c r="FA85" s="39">
        <v>1.9</v>
      </c>
      <c r="FB85" s="39" t="s">
        <v>966</v>
      </c>
      <c r="FC85" s="43" t="s">
        <v>5605</v>
      </c>
      <c r="FD85" s="39">
        <v>100</v>
      </c>
      <c r="FE85" s="39" t="s">
        <v>969</v>
      </c>
      <c r="FF85" s="39">
        <v>1.9</v>
      </c>
      <c r="FG85" s="39" t="s">
        <v>236</v>
      </c>
      <c r="FH85" s="44"/>
      <c r="FI85" s="44"/>
      <c r="FJ85" s="44"/>
      <c r="FK85" s="44"/>
      <c r="FL85" s="44"/>
      <c r="FM85" s="44"/>
      <c r="FN85" s="44"/>
      <c r="FO85" s="40">
        <v>1</v>
      </c>
      <c r="FP85" s="39" t="s">
        <v>5490</v>
      </c>
      <c r="FQ85" s="39">
        <v>130</v>
      </c>
      <c r="FR85" s="40">
        <v>1</v>
      </c>
      <c r="FS85" s="39" t="s">
        <v>5606</v>
      </c>
      <c r="FT85" s="39">
        <v>130</v>
      </c>
      <c r="FU85" s="44"/>
      <c r="FV85" s="44"/>
      <c r="FW85" s="44"/>
      <c r="FX85" s="44"/>
      <c r="FY85" s="44"/>
      <c r="FZ85" s="44"/>
      <c r="GA85" s="44"/>
      <c r="GB85" s="44"/>
      <c r="GC85" s="44"/>
      <c r="GD85" s="44"/>
      <c r="GE85" s="44"/>
      <c r="GF85" s="44"/>
      <c r="GG85" s="44"/>
      <c r="GH85" s="44"/>
      <c r="GI85" s="44"/>
      <c r="GJ85" s="44"/>
      <c r="GK85" s="44"/>
      <c r="GL85" s="44"/>
      <c r="GM85" s="39" t="s">
        <v>236</v>
      </c>
      <c r="GN85" s="44"/>
      <c r="GO85" s="44"/>
      <c r="GP85" s="39" t="s">
        <v>236</v>
      </c>
      <c r="GQ85" s="44"/>
      <c r="GR85" s="44"/>
      <c r="GS85" s="39" t="s">
        <v>236</v>
      </c>
      <c r="GT85" s="44"/>
      <c r="GU85" s="44"/>
      <c r="GV85" s="44"/>
      <c r="GW85" s="44"/>
      <c r="GX85" s="44"/>
      <c r="GY85" s="39" t="s">
        <v>236</v>
      </c>
      <c r="GZ85" s="44"/>
      <c r="HA85" s="44"/>
      <c r="HB85" s="39">
        <v>1</v>
      </c>
      <c r="HC85" s="39" t="s">
        <v>5492</v>
      </c>
      <c r="HD85" s="39">
        <v>13</v>
      </c>
      <c r="HE85" s="39" t="s">
        <v>236</v>
      </c>
      <c r="HF85" s="44"/>
      <c r="HG85" s="44"/>
      <c r="HH85" s="44"/>
      <c r="HI85" s="44"/>
      <c r="HJ85" s="44"/>
      <c r="HK85" s="44"/>
      <c r="HL85" s="44"/>
      <c r="HM85" s="44"/>
      <c r="HN85" s="44"/>
      <c r="HO85" s="44"/>
      <c r="HP85" s="44"/>
      <c r="HQ85" s="44"/>
      <c r="HR85" s="44"/>
      <c r="HS85" s="44"/>
      <c r="HT85" s="44"/>
      <c r="HU85" s="44"/>
      <c r="HV85" s="39" t="s">
        <v>236</v>
      </c>
      <c r="HW85" s="44"/>
      <c r="HX85" s="44"/>
      <c r="HY85" s="44"/>
      <c r="HZ85" s="44"/>
      <c r="IA85" s="44"/>
      <c r="IB85" s="43" t="s">
        <v>300</v>
      </c>
      <c r="IC85" s="44"/>
      <c r="ID85" s="43" t="s">
        <v>300</v>
      </c>
      <c r="IE85" s="44"/>
      <c r="IF85" s="44"/>
      <c r="IG85" s="44"/>
      <c r="IH85" s="44"/>
      <c r="II85" s="44"/>
      <c r="IJ85" s="39" t="s">
        <v>980</v>
      </c>
      <c r="IK85" s="39" t="s">
        <v>981</v>
      </c>
      <c r="IL85" s="39" t="s">
        <v>982</v>
      </c>
      <c r="IM85" s="39" t="s">
        <v>983</v>
      </c>
      <c r="IN85" s="39" t="s">
        <v>948</v>
      </c>
      <c r="IO85" s="39" t="s">
        <v>984</v>
      </c>
      <c r="IP85" s="40" t="s">
        <v>982</v>
      </c>
      <c r="IQ85" s="40" t="s">
        <v>985</v>
      </c>
      <c r="IR85" s="44"/>
    </row>
    <row r="86" spans="1:252" ht="82.5" customHeight="1" x14ac:dyDescent="0.2">
      <c r="A86" s="44" t="s">
        <v>13000</v>
      </c>
      <c r="B86" s="47" t="s">
        <v>13029</v>
      </c>
      <c r="C86" s="39" t="s">
        <v>949</v>
      </c>
      <c r="D86" s="39" t="s">
        <v>13169</v>
      </c>
      <c r="E86" s="39" t="s">
        <v>4938</v>
      </c>
      <c r="F86" s="39" t="s">
        <v>5607</v>
      </c>
      <c r="G86" s="39" t="s">
        <v>950</v>
      </c>
      <c r="H86" s="39" t="s">
        <v>652</v>
      </c>
      <c r="I86" s="39">
        <v>2024</v>
      </c>
      <c r="J86" s="48">
        <v>45392</v>
      </c>
      <c r="K86" s="48">
        <v>45657</v>
      </c>
      <c r="L86" s="44"/>
      <c r="M86" s="44"/>
      <c r="N86" s="44"/>
      <c r="O86" s="44"/>
      <c r="P86" s="44"/>
      <c r="Q86" s="44"/>
      <c r="R86" s="44"/>
      <c r="S86" s="44"/>
      <c r="T86" s="44"/>
      <c r="U86" s="44"/>
      <c r="V86" s="44"/>
      <c r="W86" s="44"/>
      <c r="X86" s="39" t="s">
        <v>955</v>
      </c>
      <c r="Y86" s="43" t="s">
        <v>5608</v>
      </c>
      <c r="Z86" s="39" t="s">
        <v>5609</v>
      </c>
      <c r="AA86" s="44"/>
      <c r="AB86" s="44"/>
      <c r="AC86" s="44"/>
      <c r="AD86" s="44"/>
      <c r="AE86" s="44"/>
      <c r="AF86" s="39" t="s">
        <v>5610</v>
      </c>
      <c r="AG86" s="39" t="s">
        <v>959</v>
      </c>
      <c r="AH86" s="39" t="s">
        <v>235</v>
      </c>
      <c r="AI86" s="39" t="s">
        <v>5611</v>
      </c>
      <c r="AJ86" s="55">
        <v>0.05</v>
      </c>
      <c r="AK86" s="49">
        <f t="shared" si="8"/>
        <v>0</v>
      </c>
      <c r="AL86" s="55"/>
      <c r="AM86" s="49"/>
      <c r="AN86" s="49"/>
      <c r="AO86" s="55">
        <v>0.05</v>
      </c>
      <c r="AP86" s="49">
        <v>100</v>
      </c>
      <c r="AQ86" s="49">
        <v>0.5</v>
      </c>
      <c r="AR86" s="55">
        <v>0</v>
      </c>
      <c r="AS86" s="49">
        <v>0</v>
      </c>
      <c r="AT86" s="55">
        <v>0</v>
      </c>
      <c r="AU86" s="49">
        <v>0</v>
      </c>
      <c r="AV86" s="55">
        <v>0</v>
      </c>
      <c r="AW86" s="49">
        <v>0</v>
      </c>
      <c r="AX86" s="55"/>
      <c r="AY86" s="49"/>
      <c r="AZ86" s="39"/>
      <c r="BA86" s="39"/>
      <c r="BB86" s="39"/>
      <c r="BC86" s="40">
        <v>1</v>
      </c>
      <c r="BD86" s="39" t="s">
        <v>963</v>
      </c>
      <c r="BE86" s="39" t="s">
        <v>5612</v>
      </c>
      <c r="BF86" s="55">
        <v>0.03</v>
      </c>
      <c r="BG86" s="55">
        <v>0</v>
      </c>
      <c r="BH86" s="49">
        <v>0</v>
      </c>
      <c r="BI86" s="39">
        <v>2</v>
      </c>
      <c r="BJ86" s="39">
        <v>1</v>
      </c>
      <c r="BK86" s="39">
        <v>1</v>
      </c>
      <c r="BL86" s="44"/>
      <c r="BM86" s="44"/>
      <c r="BN86" s="44"/>
      <c r="BO86" s="44"/>
      <c r="BP86" s="44"/>
      <c r="BQ86" s="39">
        <v>1</v>
      </c>
      <c r="BR86" s="44"/>
      <c r="BS86" s="44"/>
      <c r="BT86" s="44"/>
      <c r="BU86" s="44"/>
      <c r="BV86" s="44"/>
      <c r="BW86" s="44"/>
      <c r="BX86" s="44"/>
      <c r="BY86" s="44"/>
      <c r="BZ86" s="44"/>
      <c r="CA86" s="44"/>
      <c r="CB86" s="44"/>
      <c r="CC86" s="44"/>
      <c r="CD86" s="44"/>
      <c r="CE86" s="44">
        <v>0</v>
      </c>
      <c r="CF86" s="44"/>
      <c r="CG86" s="44"/>
      <c r="CH86" s="44"/>
      <c r="CI86" s="44"/>
      <c r="CJ86" s="44"/>
      <c r="CK86" s="44"/>
      <c r="CL86" s="44"/>
      <c r="CM86" s="44"/>
      <c r="CN86" s="44"/>
      <c r="CO86" s="44"/>
      <c r="CP86" s="44"/>
      <c r="CQ86" s="44"/>
      <c r="CR86" s="44"/>
      <c r="CS86" s="44"/>
      <c r="CT86" s="44"/>
      <c r="CU86" s="40">
        <f t="shared" si="7"/>
        <v>0</v>
      </c>
      <c r="CV86" s="44"/>
      <c r="CW86" s="44"/>
      <c r="CX86" s="44"/>
      <c r="CY86" s="44"/>
      <c r="CZ86" s="44"/>
      <c r="DA86" s="44"/>
      <c r="DB86" s="44"/>
      <c r="DC86" s="44"/>
      <c r="DD86" s="44"/>
      <c r="DE86" s="44"/>
      <c r="DF86" s="44"/>
      <c r="DG86" s="44"/>
      <c r="DH86" s="44"/>
      <c r="DI86" s="44"/>
      <c r="DJ86" s="44"/>
      <c r="DK86" s="44"/>
      <c r="DL86" s="44"/>
      <c r="DM86" s="39">
        <v>0</v>
      </c>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39">
        <v>0</v>
      </c>
      <c r="ER86" s="44"/>
      <c r="ES86" s="44"/>
      <c r="ET86" s="44"/>
      <c r="EU86" s="44"/>
      <c r="EV86" s="44"/>
      <c r="EW86" s="44"/>
      <c r="EX86" s="44"/>
      <c r="EY86" s="39">
        <v>1</v>
      </c>
      <c r="EZ86" s="39">
        <f t="shared" si="9"/>
        <v>0</v>
      </c>
      <c r="FA86" s="39">
        <v>4.5</v>
      </c>
      <c r="FB86" s="39" t="s">
        <v>966</v>
      </c>
      <c r="FC86" s="43" t="s">
        <v>5613</v>
      </c>
      <c r="FD86" s="39">
        <v>100</v>
      </c>
      <c r="FE86" s="39" t="s">
        <v>969</v>
      </c>
      <c r="FF86" s="39">
        <v>4.0999999999999996</v>
      </c>
      <c r="FG86" s="39" t="s">
        <v>236</v>
      </c>
      <c r="FH86" s="44"/>
      <c r="FI86" s="44"/>
      <c r="FJ86" s="44"/>
      <c r="FK86" s="44"/>
      <c r="FL86" s="44"/>
      <c r="FM86" s="44"/>
      <c r="FN86" s="44"/>
      <c r="FO86" s="40">
        <v>1</v>
      </c>
      <c r="FP86" s="39" t="s">
        <v>442</v>
      </c>
      <c r="FQ86" s="39">
        <v>90</v>
      </c>
      <c r="FR86" s="40">
        <v>1</v>
      </c>
      <c r="FS86" s="39" t="s">
        <v>442</v>
      </c>
      <c r="FT86" s="39">
        <v>90</v>
      </c>
      <c r="FU86" s="44"/>
      <c r="FV86" s="44"/>
      <c r="FW86" s="44"/>
      <c r="FX86" s="44"/>
      <c r="FY86" s="44"/>
      <c r="FZ86" s="44"/>
      <c r="GA86" s="44"/>
      <c r="GB86" s="44"/>
      <c r="GC86" s="44"/>
      <c r="GD86" s="44"/>
      <c r="GE86" s="44"/>
      <c r="GF86" s="44"/>
      <c r="GG86" s="44"/>
      <c r="GH86" s="44"/>
      <c r="GI86" s="44"/>
      <c r="GJ86" s="44"/>
      <c r="GK86" s="44"/>
      <c r="GL86" s="44"/>
      <c r="GM86" s="39" t="s">
        <v>236</v>
      </c>
      <c r="GN86" s="44"/>
      <c r="GO86" s="44"/>
      <c r="GP86" s="39" t="s">
        <v>236</v>
      </c>
      <c r="GQ86" s="44"/>
      <c r="GR86" s="44"/>
      <c r="GS86" s="39" t="s">
        <v>236</v>
      </c>
      <c r="GT86" s="44"/>
      <c r="GU86" s="44"/>
      <c r="GV86" s="44"/>
      <c r="GW86" s="44"/>
      <c r="GX86" s="44"/>
      <c r="GY86" s="39" t="s">
        <v>236</v>
      </c>
      <c r="GZ86" s="44"/>
      <c r="HA86" s="44"/>
      <c r="HB86" s="39">
        <v>1</v>
      </c>
      <c r="HC86" s="39" t="s">
        <v>5492</v>
      </c>
      <c r="HD86" s="39">
        <v>13</v>
      </c>
      <c r="HE86" s="39" t="s">
        <v>236</v>
      </c>
      <c r="HF86" s="44"/>
      <c r="HG86" s="44"/>
      <c r="HH86" s="44"/>
      <c r="HI86" s="44"/>
      <c r="HJ86" s="44"/>
      <c r="HK86" s="44"/>
      <c r="HL86" s="44"/>
      <c r="HM86" s="44"/>
      <c r="HN86" s="44"/>
      <c r="HO86" s="44"/>
      <c r="HP86" s="44"/>
      <c r="HQ86" s="44"/>
      <c r="HR86" s="44"/>
      <c r="HS86" s="44"/>
      <c r="HT86" s="44"/>
      <c r="HU86" s="44"/>
      <c r="HV86" s="44"/>
      <c r="HW86" s="44"/>
      <c r="HX86" s="44"/>
      <c r="HY86" s="44"/>
      <c r="HZ86" s="44"/>
      <c r="IA86" s="44"/>
      <c r="IB86" s="44"/>
      <c r="IC86" s="44"/>
      <c r="ID86" s="44"/>
      <c r="IE86" s="44"/>
      <c r="IF86" s="44"/>
      <c r="IG86" s="44"/>
      <c r="IH86" s="44"/>
      <c r="II86" s="44"/>
      <c r="IJ86" s="39" t="s">
        <v>980</v>
      </c>
      <c r="IK86" s="39" t="s">
        <v>981</v>
      </c>
      <c r="IL86" s="39" t="s">
        <v>982</v>
      </c>
      <c r="IM86" s="39" t="s">
        <v>983</v>
      </c>
      <c r="IN86" s="39" t="s">
        <v>948</v>
      </c>
      <c r="IO86" s="39" t="s">
        <v>984</v>
      </c>
      <c r="IP86" s="40" t="s">
        <v>982</v>
      </c>
      <c r="IQ86" s="40" t="s">
        <v>985</v>
      </c>
      <c r="IR86" s="44"/>
    </row>
    <row r="87" spans="1:252" ht="79.5" customHeight="1" x14ac:dyDescent="0.2">
      <c r="A87" s="44" t="s">
        <v>13000</v>
      </c>
      <c r="B87" s="47" t="s">
        <v>13029</v>
      </c>
      <c r="C87" s="39" t="s">
        <v>949</v>
      </c>
      <c r="D87" s="39" t="s">
        <v>13169</v>
      </c>
      <c r="E87" s="39" t="s">
        <v>4938</v>
      </c>
      <c r="F87" s="39" t="s">
        <v>5614</v>
      </c>
      <c r="G87" s="39" t="s">
        <v>950</v>
      </c>
      <c r="H87" s="39" t="s">
        <v>652</v>
      </c>
      <c r="I87" s="39">
        <v>2024</v>
      </c>
      <c r="J87" s="48">
        <v>45357</v>
      </c>
      <c r="K87" s="48">
        <v>45657</v>
      </c>
      <c r="L87" s="44"/>
      <c r="M87" s="44"/>
      <c r="N87" s="44"/>
      <c r="O87" s="44"/>
      <c r="P87" s="44"/>
      <c r="Q87" s="44"/>
      <c r="R87" s="44"/>
      <c r="S87" s="44"/>
      <c r="T87" s="44"/>
      <c r="U87" s="44"/>
      <c r="V87" s="44"/>
      <c r="W87" s="44"/>
      <c r="X87" s="39" t="s">
        <v>950</v>
      </c>
      <c r="Y87" s="43" t="s">
        <v>5615</v>
      </c>
      <c r="Z87" s="39" t="s">
        <v>5616</v>
      </c>
      <c r="AA87" s="44"/>
      <c r="AB87" s="44"/>
      <c r="AC87" s="44"/>
      <c r="AD87" s="44"/>
      <c r="AE87" s="44"/>
      <c r="AF87" s="39" t="s">
        <v>5617</v>
      </c>
      <c r="AG87" s="39" t="s">
        <v>959</v>
      </c>
      <c r="AH87" s="39" t="s">
        <v>235</v>
      </c>
      <c r="AI87" s="39" t="s">
        <v>5618</v>
      </c>
      <c r="AJ87" s="55">
        <v>0.05</v>
      </c>
      <c r="AK87" s="49">
        <f t="shared" si="8"/>
        <v>0</v>
      </c>
      <c r="AL87" s="55"/>
      <c r="AM87" s="49"/>
      <c r="AN87" s="49"/>
      <c r="AO87" s="55">
        <v>0.05</v>
      </c>
      <c r="AP87" s="49">
        <v>100</v>
      </c>
      <c r="AQ87" s="49">
        <v>0.6</v>
      </c>
      <c r="AR87" s="55">
        <v>0</v>
      </c>
      <c r="AS87" s="49">
        <v>0</v>
      </c>
      <c r="AT87" s="55">
        <v>0</v>
      </c>
      <c r="AU87" s="49">
        <v>0</v>
      </c>
      <c r="AV87" s="55">
        <v>0</v>
      </c>
      <c r="AW87" s="49">
        <v>0</v>
      </c>
      <c r="AX87" s="55"/>
      <c r="AY87" s="49"/>
      <c r="AZ87" s="39"/>
      <c r="BA87" s="39"/>
      <c r="BB87" s="39"/>
      <c r="BC87" s="40">
        <v>1</v>
      </c>
      <c r="BD87" s="39" t="s">
        <v>963</v>
      </c>
      <c r="BE87" s="39" t="s">
        <v>5619</v>
      </c>
      <c r="BF87" s="55">
        <v>0.03</v>
      </c>
      <c r="BG87" s="55">
        <v>0</v>
      </c>
      <c r="BH87" s="49">
        <v>0</v>
      </c>
      <c r="BI87" s="39">
        <v>2</v>
      </c>
      <c r="BJ87" s="39">
        <v>1</v>
      </c>
      <c r="BK87" s="39">
        <v>1</v>
      </c>
      <c r="BL87" s="44"/>
      <c r="BM87" s="44"/>
      <c r="BN87" s="44"/>
      <c r="BO87" s="44"/>
      <c r="BP87" s="44"/>
      <c r="BQ87" s="44"/>
      <c r="BR87" s="44"/>
      <c r="BS87" s="44"/>
      <c r="BT87" s="39">
        <v>1</v>
      </c>
      <c r="BU87" s="44"/>
      <c r="BV87" s="44"/>
      <c r="BW87" s="44"/>
      <c r="BX87" s="44"/>
      <c r="BY87" s="44"/>
      <c r="BZ87" s="44"/>
      <c r="CA87" s="44"/>
      <c r="CB87" s="44"/>
      <c r="CC87" s="44"/>
      <c r="CD87" s="44"/>
      <c r="CE87" s="44">
        <v>0</v>
      </c>
      <c r="CF87" s="44"/>
      <c r="CG87" s="44"/>
      <c r="CH87" s="44"/>
      <c r="CI87" s="44"/>
      <c r="CJ87" s="44"/>
      <c r="CK87" s="44"/>
      <c r="CL87" s="44"/>
      <c r="CM87" s="44"/>
      <c r="CN87" s="44"/>
      <c r="CO87" s="44"/>
      <c r="CP87" s="44"/>
      <c r="CQ87" s="44"/>
      <c r="CR87" s="44"/>
      <c r="CS87" s="44"/>
      <c r="CT87" s="44"/>
      <c r="CU87" s="40">
        <f t="shared" si="7"/>
        <v>0</v>
      </c>
      <c r="CV87" s="44"/>
      <c r="CW87" s="44"/>
      <c r="CX87" s="44"/>
      <c r="CY87" s="44"/>
      <c r="CZ87" s="44"/>
      <c r="DA87" s="44"/>
      <c r="DB87" s="44"/>
      <c r="DC87" s="44"/>
      <c r="DD87" s="44"/>
      <c r="DE87" s="44"/>
      <c r="DF87" s="44"/>
      <c r="DG87" s="44"/>
      <c r="DH87" s="44"/>
      <c r="DI87" s="44"/>
      <c r="DJ87" s="44"/>
      <c r="DK87" s="44"/>
      <c r="DL87" s="44"/>
      <c r="DM87" s="39">
        <v>0</v>
      </c>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39">
        <v>0</v>
      </c>
      <c r="ER87" s="44"/>
      <c r="ES87" s="44"/>
      <c r="ET87" s="44"/>
      <c r="EU87" s="44"/>
      <c r="EV87" s="44"/>
      <c r="EW87" s="44"/>
      <c r="EX87" s="44"/>
      <c r="EY87" s="39">
        <v>1</v>
      </c>
      <c r="EZ87" s="39">
        <f t="shared" si="9"/>
        <v>0</v>
      </c>
      <c r="FA87" s="39">
        <v>0.2</v>
      </c>
      <c r="FB87" s="39" t="s">
        <v>966</v>
      </c>
      <c r="FC87" s="43" t="s">
        <v>5620</v>
      </c>
      <c r="FD87" s="39">
        <v>0</v>
      </c>
      <c r="FE87" s="39" t="s">
        <v>969</v>
      </c>
      <c r="FF87" s="39">
        <v>2.9</v>
      </c>
      <c r="FG87" s="39" t="s">
        <v>236</v>
      </c>
      <c r="FH87" s="44"/>
      <c r="FI87" s="44"/>
      <c r="FJ87" s="44"/>
      <c r="FK87" s="44"/>
      <c r="FL87" s="44"/>
      <c r="FM87" s="44"/>
      <c r="FN87" s="44"/>
      <c r="FO87" s="40">
        <v>1</v>
      </c>
      <c r="FP87" s="39" t="s">
        <v>442</v>
      </c>
      <c r="FQ87" s="39">
        <v>136</v>
      </c>
      <c r="FR87" s="40">
        <v>1</v>
      </c>
      <c r="FS87" s="39" t="s">
        <v>5386</v>
      </c>
      <c r="FT87" s="39">
        <v>136</v>
      </c>
      <c r="FU87" s="44"/>
      <c r="FV87" s="44"/>
      <c r="FW87" s="44"/>
      <c r="FX87" s="44"/>
      <c r="FY87" s="44"/>
      <c r="FZ87" s="44"/>
      <c r="GA87" s="44"/>
      <c r="GB87" s="44"/>
      <c r="GC87" s="44"/>
      <c r="GD87" s="44"/>
      <c r="GE87" s="44"/>
      <c r="GF87" s="44"/>
      <c r="GG87" s="44"/>
      <c r="GH87" s="44"/>
      <c r="GI87" s="44"/>
      <c r="GJ87" s="44"/>
      <c r="GK87" s="44"/>
      <c r="GL87" s="44"/>
      <c r="GM87" s="39" t="s">
        <v>236</v>
      </c>
      <c r="GN87" s="44"/>
      <c r="GO87" s="44"/>
      <c r="GP87" s="39" t="s">
        <v>236</v>
      </c>
      <c r="GQ87" s="44"/>
      <c r="GR87" s="44"/>
      <c r="GS87" s="39" t="s">
        <v>236</v>
      </c>
      <c r="GT87" s="44"/>
      <c r="GU87" s="44"/>
      <c r="GV87" s="44"/>
      <c r="GW87" s="44"/>
      <c r="GX87" s="44"/>
      <c r="GY87" s="39" t="s">
        <v>236</v>
      </c>
      <c r="GZ87" s="44"/>
      <c r="HA87" s="44"/>
      <c r="HB87" s="39">
        <v>1</v>
      </c>
      <c r="HC87" s="39" t="s">
        <v>5492</v>
      </c>
      <c r="HD87" s="39">
        <v>13</v>
      </c>
      <c r="HE87" s="39" t="s">
        <v>236</v>
      </c>
      <c r="HF87" s="44"/>
      <c r="HG87" s="44"/>
      <c r="HH87" s="44"/>
      <c r="HI87" s="44"/>
      <c r="HJ87" s="44"/>
      <c r="HK87" s="44"/>
      <c r="HL87" s="44"/>
      <c r="HM87" s="44"/>
      <c r="HN87" s="44"/>
      <c r="HO87" s="44"/>
      <c r="HP87" s="44"/>
      <c r="HQ87" s="44"/>
      <c r="HR87" s="44"/>
      <c r="HS87" s="44"/>
      <c r="HT87" s="44"/>
      <c r="HU87" s="44"/>
      <c r="HV87" s="39" t="s">
        <v>236</v>
      </c>
      <c r="HW87" s="44"/>
      <c r="HX87" s="44"/>
      <c r="HY87" s="44"/>
      <c r="HZ87" s="44"/>
      <c r="IA87" s="44"/>
      <c r="IB87" s="44"/>
      <c r="IC87" s="44"/>
      <c r="ID87" s="44"/>
      <c r="IE87" s="44"/>
      <c r="IF87" s="44"/>
      <c r="IG87" s="44"/>
      <c r="IH87" s="44"/>
      <c r="II87" s="44"/>
      <c r="IJ87" s="39" t="s">
        <v>980</v>
      </c>
      <c r="IK87" s="39" t="s">
        <v>981</v>
      </c>
      <c r="IL87" s="39" t="s">
        <v>982</v>
      </c>
      <c r="IM87" s="39" t="s">
        <v>983</v>
      </c>
      <c r="IN87" s="39" t="s">
        <v>948</v>
      </c>
      <c r="IO87" s="39" t="s">
        <v>984</v>
      </c>
      <c r="IP87" s="40" t="s">
        <v>982</v>
      </c>
      <c r="IQ87" s="40" t="s">
        <v>985</v>
      </c>
      <c r="IR87" s="44"/>
    </row>
    <row r="88" spans="1:252" ht="80.25" customHeight="1" x14ac:dyDescent="0.2">
      <c r="A88" s="37" t="s">
        <v>13001</v>
      </c>
      <c r="B88" s="38" t="s">
        <v>13028</v>
      </c>
      <c r="C88" s="39" t="s">
        <v>2952</v>
      </c>
      <c r="D88" s="39" t="s">
        <v>13167</v>
      </c>
      <c r="E88" s="40"/>
      <c r="F88" s="40"/>
      <c r="G88" s="39" t="s">
        <v>2953</v>
      </c>
      <c r="H88" s="40" t="s">
        <v>2954</v>
      </c>
      <c r="I88" s="40">
        <v>2024</v>
      </c>
      <c r="J88" s="41">
        <v>45450</v>
      </c>
      <c r="K88" s="41">
        <v>45611</v>
      </c>
      <c r="L88" s="39" t="s">
        <v>2955</v>
      </c>
      <c r="M88" s="42" t="s">
        <v>2956</v>
      </c>
      <c r="N88" s="39" t="s">
        <v>2957</v>
      </c>
      <c r="O88" s="43" t="s">
        <v>2958</v>
      </c>
      <c r="P88" s="39" t="s">
        <v>239</v>
      </c>
      <c r="Q88" s="44"/>
      <c r="R88" s="39" t="s">
        <v>239</v>
      </c>
      <c r="S88" s="44"/>
      <c r="T88" s="39" t="s">
        <v>239</v>
      </c>
      <c r="U88" s="37"/>
      <c r="V88" s="39" t="s">
        <v>2959</v>
      </c>
      <c r="W88" s="39" t="s">
        <v>2960</v>
      </c>
      <c r="X88" s="39"/>
      <c r="Y88" s="39"/>
      <c r="Z88" s="39"/>
      <c r="AA88" s="39"/>
      <c r="AB88" s="39"/>
      <c r="AC88" s="39"/>
      <c r="AD88" s="39"/>
      <c r="AE88" s="39"/>
      <c r="AF88" s="39" t="s">
        <v>2961</v>
      </c>
      <c r="AG88" s="39" t="s">
        <v>2961</v>
      </c>
      <c r="AH88" s="40" t="s">
        <v>665</v>
      </c>
      <c r="AI88" s="40" t="s">
        <v>2962</v>
      </c>
      <c r="AJ88" s="113">
        <v>3.7679999999999998</v>
      </c>
      <c r="AK88" s="45">
        <f>AJ88-(AL88+AO88+AR88+AT88+AV88+AX88)</f>
        <v>0</v>
      </c>
      <c r="AL88" s="113">
        <v>3.472</v>
      </c>
      <c r="AM88" s="45">
        <v>92.14</v>
      </c>
      <c r="AN88" s="45">
        <v>1E-3</v>
      </c>
      <c r="AO88" s="113">
        <v>0.29599999999999999</v>
      </c>
      <c r="AP88" s="45">
        <v>7.86</v>
      </c>
      <c r="AQ88" s="45"/>
      <c r="AR88" s="113">
        <v>0</v>
      </c>
      <c r="AS88" s="45">
        <v>0</v>
      </c>
      <c r="AT88" s="113">
        <v>0</v>
      </c>
      <c r="AU88" s="45">
        <v>0</v>
      </c>
      <c r="AV88" s="113">
        <v>0</v>
      </c>
      <c r="AW88" s="45">
        <v>0</v>
      </c>
      <c r="AX88" s="113">
        <v>0</v>
      </c>
      <c r="AY88" s="45">
        <v>0</v>
      </c>
      <c r="AZ88" s="40" t="s">
        <v>239</v>
      </c>
      <c r="BA88" s="40" t="s">
        <v>239</v>
      </c>
      <c r="BB88" s="40" t="s">
        <v>239</v>
      </c>
      <c r="BC88" s="40" t="s">
        <v>236</v>
      </c>
      <c r="BD88" s="37"/>
      <c r="BE88" s="37"/>
      <c r="BF88" s="121"/>
      <c r="BG88" s="113">
        <v>14</v>
      </c>
      <c r="BH88" s="45">
        <v>6.0000000000000001E-3</v>
      </c>
      <c r="BI88" s="40">
        <v>31</v>
      </c>
      <c r="BJ88" s="40">
        <v>11</v>
      </c>
      <c r="BK88" s="40">
        <v>11</v>
      </c>
      <c r="BL88" s="37"/>
      <c r="BM88" s="37"/>
      <c r="BN88" s="37"/>
      <c r="BO88" s="37"/>
      <c r="BP88" s="37"/>
      <c r="BQ88" s="37"/>
      <c r="BR88" s="37"/>
      <c r="BS88" s="37"/>
      <c r="BT88" s="37"/>
      <c r="BU88" s="37"/>
      <c r="BV88" s="37"/>
      <c r="BW88" s="37"/>
      <c r="BX88" s="37"/>
      <c r="BY88" s="37"/>
      <c r="BZ88" s="37"/>
      <c r="CA88" s="37"/>
      <c r="CB88" s="37"/>
      <c r="CC88" s="37"/>
      <c r="CD88" s="37"/>
      <c r="CE88" s="40">
        <v>11</v>
      </c>
      <c r="CF88" s="40">
        <v>3</v>
      </c>
      <c r="CG88" s="40">
        <v>1</v>
      </c>
      <c r="CH88" s="40">
        <v>0</v>
      </c>
      <c r="CI88" s="40">
        <v>0</v>
      </c>
      <c r="CJ88" s="40">
        <v>0</v>
      </c>
      <c r="CK88" s="40">
        <v>4</v>
      </c>
      <c r="CL88" s="40">
        <v>0</v>
      </c>
      <c r="CM88" s="40">
        <v>0</v>
      </c>
      <c r="CN88" s="40">
        <v>0</v>
      </c>
      <c r="CO88" s="40">
        <v>3</v>
      </c>
      <c r="CP88" s="40">
        <v>0</v>
      </c>
      <c r="CQ88" s="40">
        <v>0</v>
      </c>
      <c r="CR88" s="40">
        <v>0</v>
      </c>
      <c r="CS88" s="37"/>
      <c r="CT88" s="40">
        <v>0</v>
      </c>
      <c r="CU88" s="40">
        <f t="shared" si="7"/>
        <v>11</v>
      </c>
      <c r="CV88" s="37"/>
      <c r="CW88" s="37"/>
      <c r="CX88" s="37"/>
      <c r="CY88" s="37"/>
      <c r="CZ88" s="37"/>
      <c r="DA88" s="37"/>
      <c r="DB88" s="37"/>
      <c r="DC88" s="37"/>
      <c r="DD88" s="37"/>
      <c r="DE88" s="37"/>
      <c r="DF88" s="37"/>
      <c r="DG88" s="37"/>
      <c r="DH88" s="37"/>
      <c r="DI88" s="37"/>
      <c r="DJ88" s="37"/>
      <c r="DK88" s="37"/>
      <c r="DL88" s="37"/>
      <c r="DM88" s="40">
        <v>0</v>
      </c>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40">
        <v>0</v>
      </c>
      <c r="ER88" s="37"/>
      <c r="ES88" s="37"/>
      <c r="ET88" s="37"/>
      <c r="EU88" s="37"/>
      <c r="EV88" s="37"/>
      <c r="EW88" s="37"/>
      <c r="EX88" s="37"/>
      <c r="EY88" s="40">
        <v>11</v>
      </c>
      <c r="EZ88" s="40">
        <f>SUM(BL88:CE88,CV88,DN88,ER88:EV88,EX88)-EY88</f>
        <v>0</v>
      </c>
      <c r="FA88" s="40">
        <v>10.15</v>
      </c>
      <c r="FB88" s="40" t="s">
        <v>2964</v>
      </c>
      <c r="FC88" s="42" t="s">
        <v>2965</v>
      </c>
      <c r="FD88" s="45">
        <v>0.4</v>
      </c>
      <c r="FE88" s="42" t="s">
        <v>2967</v>
      </c>
      <c r="FF88" s="40">
        <v>2547.6840000000002</v>
      </c>
      <c r="FG88" s="40" t="s">
        <v>236</v>
      </c>
      <c r="FH88" s="37"/>
      <c r="FI88" s="37"/>
      <c r="FJ88" s="37"/>
      <c r="FK88" s="37"/>
      <c r="FL88" s="40">
        <v>0</v>
      </c>
      <c r="FM88" s="37"/>
      <c r="FN88" s="40">
        <v>2</v>
      </c>
      <c r="FO88" s="40" t="s">
        <v>236</v>
      </c>
      <c r="FP88" s="37"/>
      <c r="FQ88" s="37"/>
      <c r="FR88" s="40">
        <v>1</v>
      </c>
      <c r="FS88" s="40" t="s">
        <v>2969</v>
      </c>
      <c r="FT88" s="40">
        <v>1687</v>
      </c>
      <c r="FU88" s="40" t="s">
        <v>236</v>
      </c>
      <c r="FV88" s="37"/>
      <c r="FW88" s="37"/>
      <c r="FX88" s="40" t="s">
        <v>236</v>
      </c>
      <c r="FY88" s="37"/>
      <c r="FZ88" s="37"/>
      <c r="GA88" s="40" t="s">
        <v>236</v>
      </c>
      <c r="GB88" s="37"/>
      <c r="GC88" s="37"/>
      <c r="GD88" s="40" t="s">
        <v>236</v>
      </c>
      <c r="GE88" s="37"/>
      <c r="GF88" s="37"/>
      <c r="GG88" s="40" t="s">
        <v>236</v>
      </c>
      <c r="GH88" s="37"/>
      <c r="GI88" s="37"/>
      <c r="GJ88" s="37"/>
      <c r="GK88" s="37"/>
      <c r="GL88" s="37"/>
      <c r="GM88" s="40" t="s">
        <v>236</v>
      </c>
      <c r="GN88" s="37"/>
      <c r="GO88" s="37"/>
      <c r="GP88" s="40" t="s">
        <v>236</v>
      </c>
      <c r="GQ88" s="37"/>
      <c r="GR88" s="37"/>
      <c r="GS88" s="40" t="s">
        <v>236</v>
      </c>
      <c r="GT88" s="37"/>
      <c r="GU88" s="37"/>
      <c r="GV88" s="40" t="s">
        <v>236</v>
      </c>
      <c r="GW88" s="37"/>
      <c r="GX88" s="37"/>
      <c r="GY88" s="40" t="s">
        <v>236</v>
      </c>
      <c r="GZ88" s="37"/>
      <c r="HA88" s="37"/>
      <c r="HB88" s="39">
        <v>1</v>
      </c>
      <c r="HC88" s="40" t="s">
        <v>2970</v>
      </c>
      <c r="HD88" s="40">
        <v>7</v>
      </c>
      <c r="HE88" s="37"/>
      <c r="HF88" s="37"/>
      <c r="HG88" s="37"/>
      <c r="HH88" s="37"/>
      <c r="HI88" s="37"/>
      <c r="HJ88" s="37"/>
      <c r="HK88" s="40">
        <v>100</v>
      </c>
      <c r="HL88" s="40" t="s">
        <v>2971</v>
      </c>
      <c r="HM88" s="40">
        <v>10</v>
      </c>
      <c r="HN88" s="40">
        <v>0</v>
      </c>
      <c r="HO88" s="40">
        <v>0</v>
      </c>
      <c r="HP88" s="40">
        <v>0</v>
      </c>
      <c r="HQ88" s="40">
        <v>8</v>
      </c>
      <c r="HR88" s="40">
        <v>2</v>
      </c>
      <c r="HS88" s="40">
        <v>0</v>
      </c>
      <c r="HT88" s="40">
        <v>0</v>
      </c>
      <c r="HU88" s="40">
        <v>0</v>
      </c>
      <c r="HV88" s="40" t="s">
        <v>236</v>
      </c>
      <c r="HW88" s="37"/>
      <c r="HX88" s="37"/>
      <c r="HY88" s="40" t="s">
        <v>2972</v>
      </c>
      <c r="HZ88" s="40" t="s">
        <v>2973</v>
      </c>
      <c r="IA88" s="40" t="s">
        <v>2974</v>
      </c>
      <c r="IB88" s="42" t="s">
        <v>2975</v>
      </c>
      <c r="IC88" s="40" t="s">
        <v>2976</v>
      </c>
      <c r="ID88" s="37"/>
      <c r="IE88" s="37"/>
      <c r="IF88" s="37"/>
      <c r="IG88" s="40" t="s">
        <v>2977</v>
      </c>
      <c r="IH88" s="40">
        <v>5</v>
      </c>
      <c r="II88" s="40">
        <v>572</v>
      </c>
      <c r="IJ88" s="40" t="s">
        <v>2978</v>
      </c>
      <c r="IK88" s="39" t="s">
        <v>2979</v>
      </c>
      <c r="IL88" s="40" t="s">
        <v>2980</v>
      </c>
      <c r="IM88" s="40" t="s">
        <v>2981</v>
      </c>
      <c r="IN88" s="40" t="s">
        <v>2982</v>
      </c>
      <c r="IO88" s="40" t="s">
        <v>2983</v>
      </c>
      <c r="IP88" s="40" t="s">
        <v>2984</v>
      </c>
      <c r="IQ88" s="40" t="s">
        <v>2985</v>
      </c>
      <c r="IR88" s="39" t="s">
        <v>2986</v>
      </c>
    </row>
    <row r="89" spans="1:252" ht="81" customHeight="1" x14ac:dyDescent="0.2">
      <c r="A89" s="37" t="s">
        <v>13000</v>
      </c>
      <c r="B89" s="38" t="s">
        <v>13028</v>
      </c>
      <c r="C89" s="39" t="s">
        <v>2952</v>
      </c>
      <c r="D89" s="39" t="s">
        <v>13167</v>
      </c>
      <c r="E89" s="40"/>
      <c r="F89" s="40"/>
      <c r="G89" s="39" t="s">
        <v>3048</v>
      </c>
      <c r="H89" s="40" t="s">
        <v>3049</v>
      </c>
      <c r="I89" s="40">
        <v>2019</v>
      </c>
      <c r="J89" s="41">
        <v>44958</v>
      </c>
      <c r="K89" s="41">
        <v>45245</v>
      </c>
      <c r="L89" s="39" t="s">
        <v>3050</v>
      </c>
      <c r="M89" s="42" t="s">
        <v>3051</v>
      </c>
      <c r="N89" s="39" t="s">
        <v>3052</v>
      </c>
      <c r="O89" s="43" t="s">
        <v>3053</v>
      </c>
      <c r="P89" s="39" t="s">
        <v>239</v>
      </c>
      <c r="Q89" s="44"/>
      <c r="R89" s="39" t="s">
        <v>3054</v>
      </c>
      <c r="S89" s="43" t="s">
        <v>3055</v>
      </c>
      <c r="T89" s="39" t="s">
        <v>3056</v>
      </c>
      <c r="U89" s="42" t="s">
        <v>3057</v>
      </c>
      <c r="V89" s="39" t="s">
        <v>3058</v>
      </c>
      <c r="W89" s="39" t="s">
        <v>3059</v>
      </c>
      <c r="X89" s="39"/>
      <c r="Y89" s="39"/>
      <c r="Z89" s="39"/>
      <c r="AA89" s="39"/>
      <c r="AB89" s="39"/>
      <c r="AC89" s="39"/>
      <c r="AD89" s="39"/>
      <c r="AE89" s="39"/>
      <c r="AF89" s="39" t="s">
        <v>3060</v>
      </c>
      <c r="AG89" s="39" t="s">
        <v>3060</v>
      </c>
      <c r="AH89" s="40" t="s">
        <v>235</v>
      </c>
      <c r="AI89" s="40" t="s">
        <v>3061</v>
      </c>
      <c r="AJ89" s="113">
        <v>335.91500000000002</v>
      </c>
      <c r="AK89" s="45">
        <f>AJ89-(AL89+AO89+AR89+AT89+AV89+AX89)</f>
        <v>0</v>
      </c>
      <c r="AL89" s="113">
        <v>192.97399999999999</v>
      </c>
      <c r="AM89" s="45">
        <v>57.45</v>
      </c>
      <c r="AN89" s="45">
        <v>0.1</v>
      </c>
      <c r="AO89" s="113">
        <v>108.916</v>
      </c>
      <c r="AP89" s="45">
        <v>32.42</v>
      </c>
      <c r="AQ89" s="45"/>
      <c r="AR89" s="113">
        <v>0</v>
      </c>
      <c r="AS89" s="45">
        <v>0</v>
      </c>
      <c r="AT89" s="113">
        <v>0</v>
      </c>
      <c r="AU89" s="45">
        <v>0</v>
      </c>
      <c r="AV89" s="113">
        <v>34.024999999999999</v>
      </c>
      <c r="AW89" s="45">
        <v>10.130000000000001</v>
      </c>
      <c r="AX89" s="113">
        <v>0</v>
      </c>
      <c r="AY89" s="45">
        <v>0</v>
      </c>
      <c r="AZ89" s="40" t="s">
        <v>239</v>
      </c>
      <c r="BA89" s="40" t="s">
        <v>239</v>
      </c>
      <c r="BB89" s="40" t="s">
        <v>239</v>
      </c>
      <c r="BC89" s="40" t="s">
        <v>236</v>
      </c>
      <c r="BD89" s="37"/>
      <c r="BE89" s="37"/>
      <c r="BF89" s="121"/>
      <c r="BG89" s="113">
        <v>200</v>
      </c>
      <c r="BH89" s="45">
        <v>0.1</v>
      </c>
      <c r="BI89" s="40">
        <v>318</v>
      </c>
      <c r="BJ89" s="40">
        <v>182</v>
      </c>
      <c r="BK89" s="40">
        <v>164</v>
      </c>
      <c r="BL89" s="40">
        <v>0</v>
      </c>
      <c r="BM89" s="40">
        <v>0</v>
      </c>
      <c r="BN89" s="40">
        <v>0</v>
      </c>
      <c r="BO89" s="40">
        <v>0</v>
      </c>
      <c r="BP89" s="40">
        <v>0</v>
      </c>
      <c r="BQ89" s="40">
        <v>0</v>
      </c>
      <c r="BR89" s="40">
        <v>10</v>
      </c>
      <c r="BS89" s="40">
        <v>5</v>
      </c>
      <c r="BT89" s="40">
        <v>51</v>
      </c>
      <c r="BU89" s="40">
        <v>0</v>
      </c>
      <c r="BV89" s="40">
        <v>27</v>
      </c>
      <c r="BW89" s="40">
        <v>14</v>
      </c>
      <c r="BX89" s="40">
        <v>37</v>
      </c>
      <c r="BY89" s="40">
        <v>0</v>
      </c>
      <c r="BZ89" s="40">
        <v>0</v>
      </c>
      <c r="CA89" s="40">
        <v>0</v>
      </c>
      <c r="CB89" s="40">
        <v>0</v>
      </c>
      <c r="CC89" s="40">
        <v>0</v>
      </c>
      <c r="CD89" s="40">
        <v>1</v>
      </c>
      <c r="CE89" s="40">
        <v>0</v>
      </c>
      <c r="CF89" s="37"/>
      <c r="CG89" s="37"/>
      <c r="CH89" s="37"/>
      <c r="CI89" s="37"/>
      <c r="CJ89" s="37"/>
      <c r="CK89" s="37"/>
      <c r="CL89" s="37"/>
      <c r="CM89" s="37"/>
      <c r="CN89" s="37"/>
      <c r="CO89" s="37"/>
      <c r="CP89" s="37"/>
      <c r="CQ89" s="37"/>
      <c r="CR89" s="37"/>
      <c r="CS89" s="37"/>
      <c r="CT89" s="37"/>
      <c r="CU89" s="40">
        <f t="shared" si="7"/>
        <v>0</v>
      </c>
      <c r="CV89" s="40">
        <v>0</v>
      </c>
      <c r="CW89" s="37"/>
      <c r="CX89" s="37"/>
      <c r="CY89" s="37"/>
      <c r="CZ89" s="37"/>
      <c r="DA89" s="37"/>
      <c r="DB89" s="37"/>
      <c r="DC89" s="37"/>
      <c r="DD89" s="37"/>
      <c r="DE89" s="37"/>
      <c r="DF89" s="37"/>
      <c r="DG89" s="37"/>
      <c r="DH89" s="37"/>
      <c r="DI89" s="37"/>
      <c r="DJ89" s="37"/>
      <c r="DK89" s="37"/>
      <c r="DL89" s="37"/>
      <c r="DM89" s="40">
        <v>0</v>
      </c>
      <c r="DN89" s="40">
        <v>0</v>
      </c>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40">
        <v>0</v>
      </c>
      <c r="ER89" s="40">
        <v>0</v>
      </c>
      <c r="ES89" s="40">
        <v>0</v>
      </c>
      <c r="ET89" s="40">
        <v>0</v>
      </c>
      <c r="EU89" s="40">
        <v>0</v>
      </c>
      <c r="EV89" s="40">
        <v>0</v>
      </c>
      <c r="EW89" s="40" t="s">
        <v>3062</v>
      </c>
      <c r="EX89" s="40">
        <v>19</v>
      </c>
      <c r="EY89" s="40">
        <v>164</v>
      </c>
      <c r="EZ89" s="40">
        <f>SUM(BL89:CE89,CV89,DN89,ER89:EV89,EX89)-EY89</f>
        <v>0</v>
      </c>
      <c r="FA89" s="40">
        <v>970.67600000000004</v>
      </c>
      <c r="FB89" s="40" t="s">
        <v>3064</v>
      </c>
      <c r="FC89" s="42" t="s">
        <v>3065</v>
      </c>
      <c r="FD89" s="45">
        <v>37.799999999999997</v>
      </c>
      <c r="FE89" s="40" t="s">
        <v>3067</v>
      </c>
      <c r="FF89" s="40">
        <v>2568.2379999999998</v>
      </c>
      <c r="FG89" s="40" t="s">
        <v>236</v>
      </c>
      <c r="FH89" s="37"/>
      <c r="FI89" s="37"/>
      <c r="FJ89" s="37"/>
      <c r="FK89" s="37"/>
      <c r="FL89" s="40">
        <v>0</v>
      </c>
      <c r="FM89" s="37"/>
      <c r="FN89" s="40">
        <v>7</v>
      </c>
      <c r="FO89" s="40" t="s">
        <v>236</v>
      </c>
      <c r="FP89" s="37"/>
      <c r="FQ89" s="37"/>
      <c r="FR89" s="40">
        <v>1</v>
      </c>
      <c r="FS89" s="40" t="s">
        <v>3069</v>
      </c>
      <c r="FT89" s="40">
        <v>230185</v>
      </c>
      <c r="FU89" s="40" t="s">
        <v>236</v>
      </c>
      <c r="FV89" s="37"/>
      <c r="FW89" s="37"/>
      <c r="FX89" s="40" t="s">
        <v>236</v>
      </c>
      <c r="FY89" s="37"/>
      <c r="FZ89" s="37"/>
      <c r="GA89" s="40" t="s">
        <v>236</v>
      </c>
      <c r="GB89" s="37"/>
      <c r="GC89" s="37"/>
      <c r="GD89" s="40" t="s">
        <v>236</v>
      </c>
      <c r="GE89" s="37"/>
      <c r="GF89" s="37"/>
      <c r="GG89" s="40" t="s">
        <v>236</v>
      </c>
      <c r="GH89" s="37"/>
      <c r="GI89" s="37"/>
      <c r="GJ89" s="37"/>
      <c r="GK89" s="37"/>
      <c r="GL89" s="37"/>
      <c r="GM89" s="40" t="s">
        <v>236</v>
      </c>
      <c r="GN89" s="37"/>
      <c r="GO89" s="37"/>
      <c r="GP89" s="40">
        <v>1</v>
      </c>
      <c r="GQ89" s="40" t="s">
        <v>3070</v>
      </c>
      <c r="GR89" s="40">
        <v>16692</v>
      </c>
      <c r="GS89" s="40" t="s">
        <v>236</v>
      </c>
      <c r="GT89" s="37"/>
      <c r="GU89" s="37"/>
      <c r="GV89" s="40" t="s">
        <v>236</v>
      </c>
      <c r="GW89" s="37"/>
      <c r="GX89" s="37"/>
      <c r="GY89" s="40" t="s">
        <v>236</v>
      </c>
      <c r="GZ89" s="37"/>
      <c r="HA89" s="37"/>
      <c r="HB89" s="39">
        <v>1</v>
      </c>
      <c r="HC89" s="40" t="s">
        <v>3071</v>
      </c>
      <c r="HD89" s="40">
        <v>8</v>
      </c>
      <c r="HE89" s="37"/>
      <c r="HF89" s="37"/>
      <c r="HG89" s="37"/>
      <c r="HH89" s="37"/>
      <c r="HI89" s="37"/>
      <c r="HJ89" s="37"/>
      <c r="HK89" s="40">
        <v>100</v>
      </c>
      <c r="HL89" s="40" t="s">
        <v>3072</v>
      </c>
      <c r="HM89" s="40">
        <v>42</v>
      </c>
      <c r="HN89" s="40">
        <v>0</v>
      </c>
      <c r="HO89" s="40">
        <v>6</v>
      </c>
      <c r="HP89" s="40">
        <v>4</v>
      </c>
      <c r="HQ89" s="40">
        <v>17</v>
      </c>
      <c r="HR89" s="40">
        <v>12</v>
      </c>
      <c r="HS89" s="40">
        <v>3</v>
      </c>
      <c r="HT89" s="40">
        <v>0</v>
      </c>
      <c r="HU89" s="40">
        <v>0</v>
      </c>
      <c r="HV89" s="40" t="s">
        <v>236</v>
      </c>
      <c r="HW89" s="37"/>
      <c r="HX89" s="40" t="s">
        <v>239</v>
      </c>
      <c r="HY89" s="42" t="s">
        <v>3073</v>
      </c>
      <c r="HZ89" s="40" t="s">
        <v>3074</v>
      </c>
      <c r="IA89" s="42" t="s">
        <v>3073</v>
      </c>
      <c r="IB89" s="42" t="s">
        <v>3075</v>
      </c>
      <c r="IC89" s="40" t="s">
        <v>3076</v>
      </c>
      <c r="ID89" s="37"/>
      <c r="IE89" s="40" t="s">
        <v>3077</v>
      </c>
      <c r="IF89" s="42" t="s">
        <v>3078</v>
      </c>
      <c r="IG89" s="40" t="s">
        <v>3079</v>
      </c>
      <c r="IH89" s="40">
        <v>12</v>
      </c>
      <c r="II89" s="40">
        <v>430</v>
      </c>
      <c r="IJ89" s="40" t="s">
        <v>2982</v>
      </c>
      <c r="IK89" s="39" t="s">
        <v>3080</v>
      </c>
      <c r="IL89" s="40" t="s">
        <v>2984</v>
      </c>
      <c r="IM89" s="40" t="s">
        <v>3081</v>
      </c>
      <c r="IN89" s="40" t="s">
        <v>2982</v>
      </c>
      <c r="IO89" s="40" t="s">
        <v>3080</v>
      </c>
      <c r="IP89" s="40" t="s">
        <v>2984</v>
      </c>
      <c r="IQ89" s="40" t="s">
        <v>3081</v>
      </c>
      <c r="IR89" s="43" t="s">
        <v>3082</v>
      </c>
    </row>
    <row r="90" spans="1:252" ht="75.75" customHeight="1" x14ac:dyDescent="0.2">
      <c r="A90" s="44" t="s">
        <v>13014</v>
      </c>
      <c r="B90" s="47" t="s">
        <v>13029</v>
      </c>
      <c r="C90" s="39" t="s">
        <v>2952</v>
      </c>
      <c r="D90" s="39" t="s">
        <v>13167</v>
      </c>
      <c r="E90" s="39" t="s">
        <v>4767</v>
      </c>
      <c r="F90" s="39" t="s">
        <v>4872</v>
      </c>
      <c r="G90" s="39" t="s">
        <v>4873</v>
      </c>
      <c r="H90" s="39" t="s">
        <v>239</v>
      </c>
      <c r="I90" s="39">
        <v>2023</v>
      </c>
      <c r="J90" s="48">
        <v>45316</v>
      </c>
      <c r="K90" s="48">
        <v>45533</v>
      </c>
      <c r="L90" s="44"/>
      <c r="M90" s="44"/>
      <c r="N90" s="44"/>
      <c r="O90" s="44"/>
      <c r="P90" s="44"/>
      <c r="Q90" s="44"/>
      <c r="R90" s="44"/>
      <c r="S90" s="44"/>
      <c r="T90" s="44"/>
      <c r="U90" s="44"/>
      <c r="V90" s="44"/>
      <c r="W90" s="44"/>
      <c r="X90" s="44"/>
      <c r="Y90" s="44"/>
      <c r="Z90" s="39" t="s">
        <v>4874</v>
      </c>
      <c r="AA90" s="43" t="s">
        <v>4875</v>
      </c>
      <c r="AB90" s="39" t="s">
        <v>4876</v>
      </c>
      <c r="AC90" s="43" t="s">
        <v>4877</v>
      </c>
      <c r="AD90" s="44"/>
      <c r="AE90" s="44"/>
      <c r="AF90" s="39" t="s">
        <v>4878</v>
      </c>
      <c r="AG90" s="39" t="s">
        <v>4879</v>
      </c>
      <c r="AH90" s="39" t="s">
        <v>235</v>
      </c>
      <c r="AI90" s="39" t="s">
        <v>4880</v>
      </c>
      <c r="AJ90" s="55">
        <v>1.4890000000000001</v>
      </c>
      <c r="AK90" s="49">
        <f>SUM(AO90,AR90,AT90,AV90)-AJ90</f>
        <v>0</v>
      </c>
      <c r="AL90" s="55"/>
      <c r="AM90" s="49"/>
      <c r="AN90" s="49"/>
      <c r="AO90" s="55">
        <v>0.89300000000000002</v>
      </c>
      <c r="AP90" s="49">
        <v>59.97</v>
      </c>
      <c r="AQ90" s="49">
        <v>0.01</v>
      </c>
      <c r="AR90" s="55">
        <v>0</v>
      </c>
      <c r="AS90" s="49">
        <v>0</v>
      </c>
      <c r="AT90" s="55">
        <v>0</v>
      </c>
      <c r="AU90" s="49">
        <v>0</v>
      </c>
      <c r="AV90" s="55">
        <v>0.59599999999999997</v>
      </c>
      <c r="AW90" s="49">
        <v>40.03</v>
      </c>
      <c r="AX90" s="55"/>
      <c r="AY90" s="49"/>
      <c r="AZ90" s="39"/>
      <c r="BA90" s="39"/>
      <c r="BB90" s="39"/>
      <c r="BC90" s="40">
        <v>1</v>
      </c>
      <c r="BD90" s="39" t="s">
        <v>4881</v>
      </c>
      <c r="BE90" s="43" t="s">
        <v>4882</v>
      </c>
      <c r="BF90" s="55">
        <v>0</v>
      </c>
      <c r="BG90" s="55">
        <v>0</v>
      </c>
      <c r="BH90" s="49">
        <v>0</v>
      </c>
      <c r="BI90" s="39">
        <v>4</v>
      </c>
      <c r="BJ90" s="39">
        <v>2</v>
      </c>
      <c r="BK90" s="39">
        <v>2</v>
      </c>
      <c r="BL90" s="39">
        <v>0</v>
      </c>
      <c r="BM90" s="39">
        <v>0</v>
      </c>
      <c r="BN90" s="39">
        <v>0</v>
      </c>
      <c r="BO90" s="39">
        <v>0</v>
      </c>
      <c r="BP90" s="39">
        <v>0</v>
      </c>
      <c r="BQ90" s="39">
        <v>0</v>
      </c>
      <c r="BR90" s="39">
        <v>0</v>
      </c>
      <c r="BS90" s="39">
        <v>0</v>
      </c>
      <c r="BT90" s="39">
        <v>0</v>
      </c>
      <c r="BU90" s="39">
        <v>0</v>
      </c>
      <c r="BV90" s="39">
        <v>2</v>
      </c>
      <c r="BW90" s="39">
        <v>0</v>
      </c>
      <c r="BX90" s="39">
        <v>0</v>
      </c>
      <c r="BY90" s="39">
        <v>0</v>
      </c>
      <c r="BZ90" s="39">
        <v>0</v>
      </c>
      <c r="CA90" s="39">
        <v>0</v>
      </c>
      <c r="CB90" s="39">
        <v>0</v>
      </c>
      <c r="CC90" s="39">
        <v>0</v>
      </c>
      <c r="CD90" s="39">
        <v>0</v>
      </c>
      <c r="CE90" s="39">
        <v>0</v>
      </c>
      <c r="CF90" s="39">
        <v>0</v>
      </c>
      <c r="CG90" s="39">
        <v>0</v>
      </c>
      <c r="CH90" s="39">
        <v>0</v>
      </c>
      <c r="CI90" s="39">
        <v>0</v>
      </c>
      <c r="CJ90" s="39">
        <v>0</v>
      </c>
      <c r="CK90" s="39">
        <v>0</v>
      </c>
      <c r="CL90" s="39">
        <v>0</v>
      </c>
      <c r="CM90" s="39">
        <v>0</v>
      </c>
      <c r="CN90" s="39">
        <v>0</v>
      </c>
      <c r="CO90" s="39">
        <v>0</v>
      </c>
      <c r="CP90" s="39">
        <v>0</v>
      </c>
      <c r="CQ90" s="39">
        <v>0</v>
      </c>
      <c r="CR90" s="39">
        <v>0</v>
      </c>
      <c r="CS90" s="44"/>
      <c r="CT90" s="39">
        <v>0</v>
      </c>
      <c r="CU90" s="40">
        <f t="shared" si="7"/>
        <v>0</v>
      </c>
      <c r="CV90" s="39">
        <v>0</v>
      </c>
      <c r="CW90" s="39">
        <v>0</v>
      </c>
      <c r="CX90" s="39">
        <v>0</v>
      </c>
      <c r="CY90" s="39">
        <v>0</v>
      </c>
      <c r="CZ90" s="39">
        <v>0</v>
      </c>
      <c r="DA90" s="39">
        <v>0</v>
      </c>
      <c r="DB90" s="39">
        <v>0</v>
      </c>
      <c r="DC90" s="39">
        <v>0</v>
      </c>
      <c r="DD90" s="39">
        <v>0</v>
      </c>
      <c r="DE90" s="39">
        <v>0</v>
      </c>
      <c r="DF90" s="39">
        <v>0</v>
      </c>
      <c r="DG90" s="39">
        <v>0</v>
      </c>
      <c r="DH90" s="39">
        <v>0</v>
      </c>
      <c r="DI90" s="39">
        <v>0</v>
      </c>
      <c r="DJ90" s="39">
        <v>0</v>
      </c>
      <c r="DK90" s="44"/>
      <c r="DL90" s="44"/>
      <c r="DM90" s="39">
        <v>0</v>
      </c>
      <c r="DN90" s="39">
        <v>0</v>
      </c>
      <c r="DO90" s="39">
        <v>0</v>
      </c>
      <c r="DP90" s="39">
        <v>0</v>
      </c>
      <c r="DQ90" s="39">
        <v>0</v>
      </c>
      <c r="DR90" s="39">
        <v>0</v>
      </c>
      <c r="DS90" s="39">
        <v>0</v>
      </c>
      <c r="DT90" s="39">
        <v>0</v>
      </c>
      <c r="DU90" s="39">
        <v>0</v>
      </c>
      <c r="DV90" s="39">
        <v>0</v>
      </c>
      <c r="DW90" s="39">
        <v>0</v>
      </c>
      <c r="DX90" s="39">
        <v>0</v>
      </c>
      <c r="DY90" s="39">
        <v>0</v>
      </c>
      <c r="DZ90" s="39">
        <v>0</v>
      </c>
      <c r="EA90" s="39">
        <v>0</v>
      </c>
      <c r="EB90" s="39">
        <v>0</v>
      </c>
      <c r="EC90" s="39">
        <v>0</v>
      </c>
      <c r="ED90" s="39">
        <v>0</v>
      </c>
      <c r="EE90" s="39">
        <v>0</v>
      </c>
      <c r="EF90" s="39">
        <v>0</v>
      </c>
      <c r="EG90" s="39">
        <v>0</v>
      </c>
      <c r="EH90" s="39">
        <v>0</v>
      </c>
      <c r="EI90" s="39">
        <v>0</v>
      </c>
      <c r="EJ90" s="39">
        <v>0</v>
      </c>
      <c r="EK90" s="39">
        <v>0</v>
      </c>
      <c r="EL90" s="39">
        <v>0</v>
      </c>
      <c r="EM90" s="39">
        <v>0</v>
      </c>
      <c r="EN90" s="44"/>
      <c r="EO90" s="39">
        <v>0</v>
      </c>
      <c r="EP90" s="39"/>
      <c r="EQ90" s="39">
        <v>0</v>
      </c>
      <c r="ER90" s="39">
        <v>0</v>
      </c>
      <c r="ES90" s="39">
        <v>0</v>
      </c>
      <c r="ET90" s="39">
        <v>0</v>
      </c>
      <c r="EU90" s="39">
        <v>0</v>
      </c>
      <c r="EV90" s="39">
        <v>0</v>
      </c>
      <c r="EW90" s="44"/>
      <c r="EX90" s="39">
        <v>0</v>
      </c>
      <c r="EY90" s="39">
        <v>2</v>
      </c>
      <c r="EZ90" s="39">
        <f>EY90-(SUM(BL90:CE90,CV90,DN90,ER90:EV90,EX90))</f>
        <v>0</v>
      </c>
      <c r="FA90" s="39">
        <v>0.48199999999999998</v>
      </c>
      <c r="FB90" s="39" t="s">
        <v>4884</v>
      </c>
      <c r="FC90" s="43" t="s">
        <v>4885</v>
      </c>
      <c r="FD90" s="39">
        <v>0.4</v>
      </c>
      <c r="FE90" s="43" t="s">
        <v>4886</v>
      </c>
      <c r="FF90" s="39">
        <v>119.175</v>
      </c>
      <c r="FG90" s="39" t="s">
        <v>236</v>
      </c>
      <c r="FH90" s="44"/>
      <c r="FI90" s="44"/>
      <c r="FJ90" s="44"/>
      <c r="FK90" s="44"/>
      <c r="FL90" s="39">
        <v>0</v>
      </c>
      <c r="FM90" s="44"/>
      <c r="FN90" s="39">
        <v>1</v>
      </c>
      <c r="FO90" s="39" t="s">
        <v>236</v>
      </c>
      <c r="FP90" s="44"/>
      <c r="FQ90" s="44"/>
      <c r="FR90" s="40">
        <v>1</v>
      </c>
      <c r="FS90" s="39" t="s">
        <v>4888</v>
      </c>
      <c r="FT90" s="39">
        <v>50</v>
      </c>
      <c r="FU90" s="39" t="s">
        <v>243</v>
      </c>
      <c r="FV90" s="39" t="s">
        <v>4888</v>
      </c>
      <c r="FW90" s="39">
        <v>15</v>
      </c>
      <c r="FX90" s="39" t="s">
        <v>236</v>
      </c>
      <c r="FY90" s="44"/>
      <c r="FZ90" s="44"/>
      <c r="GA90" s="39" t="s">
        <v>236</v>
      </c>
      <c r="GB90" s="44"/>
      <c r="GC90" s="44"/>
      <c r="GD90" s="39" t="s">
        <v>236</v>
      </c>
      <c r="GE90" s="44"/>
      <c r="GF90" s="44"/>
      <c r="GG90" s="39" t="s">
        <v>236</v>
      </c>
      <c r="GH90" s="44"/>
      <c r="GI90" s="44"/>
      <c r="GJ90" s="44"/>
      <c r="GK90" s="44"/>
      <c r="GL90" s="44"/>
      <c r="GM90" s="39" t="s">
        <v>236</v>
      </c>
      <c r="GN90" s="44"/>
      <c r="GO90" s="44"/>
      <c r="GP90" s="40">
        <v>1</v>
      </c>
      <c r="GQ90" s="39" t="s">
        <v>4889</v>
      </c>
      <c r="GR90" s="39">
        <v>50</v>
      </c>
      <c r="GS90" s="39" t="s">
        <v>243</v>
      </c>
      <c r="GT90" s="39" t="s">
        <v>4889</v>
      </c>
      <c r="GU90" s="39">
        <v>15</v>
      </c>
      <c r="GV90" s="44"/>
      <c r="GW90" s="44"/>
      <c r="GX90" s="44"/>
      <c r="GY90" s="39" t="s">
        <v>236</v>
      </c>
      <c r="GZ90" s="44"/>
      <c r="HA90" s="44"/>
      <c r="HB90" s="39">
        <v>1</v>
      </c>
      <c r="HC90" s="39" t="s">
        <v>4890</v>
      </c>
      <c r="HD90" s="39">
        <v>8</v>
      </c>
      <c r="HE90" s="39" t="s">
        <v>236</v>
      </c>
      <c r="HF90" s="44"/>
      <c r="HG90" s="44"/>
      <c r="HH90" s="44"/>
      <c r="HI90" s="44"/>
      <c r="HJ90" s="44"/>
      <c r="HK90" s="44"/>
      <c r="HL90" s="44"/>
      <c r="HM90" s="44"/>
      <c r="HN90" s="44"/>
      <c r="HO90" s="44"/>
      <c r="HP90" s="44"/>
      <c r="HQ90" s="44"/>
      <c r="HR90" s="44"/>
      <c r="HS90" s="44"/>
      <c r="HT90" s="44"/>
      <c r="HU90" s="44"/>
      <c r="HV90" s="39" t="s">
        <v>236</v>
      </c>
      <c r="HW90" s="44"/>
      <c r="HX90" s="44"/>
      <c r="HY90" s="43" t="s">
        <v>4891</v>
      </c>
      <c r="HZ90" s="39" t="s">
        <v>4892</v>
      </c>
      <c r="IA90" s="44"/>
      <c r="IB90" s="44"/>
      <c r="IC90" s="39" t="s">
        <v>4893</v>
      </c>
      <c r="ID90" s="44"/>
      <c r="IE90" s="44"/>
      <c r="IF90" s="44"/>
      <c r="IG90" s="39" t="s">
        <v>4894</v>
      </c>
      <c r="IH90" s="39">
        <v>1</v>
      </c>
      <c r="II90" s="39">
        <v>16</v>
      </c>
      <c r="IJ90" s="39" t="s">
        <v>4895</v>
      </c>
      <c r="IK90" s="39" t="s">
        <v>4896</v>
      </c>
      <c r="IL90" s="39" t="s">
        <v>4897</v>
      </c>
      <c r="IM90" s="39" t="s">
        <v>4898</v>
      </c>
      <c r="IN90" s="39" t="s">
        <v>2982</v>
      </c>
      <c r="IO90" s="39" t="s">
        <v>4899</v>
      </c>
      <c r="IP90" s="40" t="s">
        <v>2984</v>
      </c>
      <c r="IQ90" s="40" t="s">
        <v>3081</v>
      </c>
      <c r="IR90" s="43" t="s">
        <v>4900</v>
      </c>
    </row>
    <row r="91" spans="1:252" ht="97.5" customHeight="1" x14ac:dyDescent="0.2">
      <c r="A91" s="44" t="s">
        <v>13014</v>
      </c>
      <c r="B91" s="47" t="s">
        <v>13029</v>
      </c>
      <c r="C91" s="39" t="s">
        <v>2952</v>
      </c>
      <c r="D91" s="39" t="s">
        <v>13167</v>
      </c>
      <c r="E91" s="39" t="s">
        <v>4901</v>
      </c>
      <c r="F91" s="39" t="s">
        <v>4902</v>
      </c>
      <c r="G91" s="39" t="s">
        <v>4903</v>
      </c>
      <c r="H91" s="39" t="s">
        <v>4904</v>
      </c>
      <c r="I91" s="39">
        <v>2022</v>
      </c>
      <c r="J91" s="48">
        <v>45334</v>
      </c>
      <c r="K91" s="48">
        <v>45627</v>
      </c>
      <c r="L91" s="44"/>
      <c r="M91" s="44"/>
      <c r="N91" s="44"/>
      <c r="O91" s="44"/>
      <c r="P91" s="44"/>
      <c r="Q91" s="44"/>
      <c r="R91" s="44"/>
      <c r="S91" s="44"/>
      <c r="T91" s="44"/>
      <c r="U91" s="44"/>
      <c r="V91" s="44"/>
      <c r="W91" s="44"/>
      <c r="X91" s="44"/>
      <c r="Y91" s="44"/>
      <c r="Z91" s="39" t="s">
        <v>4905</v>
      </c>
      <c r="AA91" s="39" t="s">
        <v>4906</v>
      </c>
      <c r="AB91" s="39" t="s">
        <v>4907</v>
      </c>
      <c r="AC91" s="39" t="s">
        <v>4908</v>
      </c>
      <c r="AD91" s="39" t="s">
        <v>4909</v>
      </c>
      <c r="AE91" s="39" t="s">
        <v>4910</v>
      </c>
      <c r="AF91" s="39" t="s">
        <v>4911</v>
      </c>
      <c r="AG91" s="39" t="s">
        <v>4912</v>
      </c>
      <c r="AH91" s="39" t="s">
        <v>235</v>
      </c>
      <c r="AI91" s="39" t="s">
        <v>4913</v>
      </c>
      <c r="AJ91" s="55">
        <v>2.0169999999999999</v>
      </c>
      <c r="AK91" s="49">
        <f>SUM(AO91,AR91,AT91,AV91)-AJ91</f>
        <v>0</v>
      </c>
      <c r="AL91" s="55"/>
      <c r="AM91" s="49"/>
      <c r="AN91" s="49"/>
      <c r="AO91" s="55">
        <v>1.8089999999999999</v>
      </c>
      <c r="AP91" s="49">
        <v>89.69</v>
      </c>
      <c r="AQ91" s="49">
        <v>0.05</v>
      </c>
      <c r="AR91" s="55">
        <v>0</v>
      </c>
      <c r="AS91" s="49">
        <v>0</v>
      </c>
      <c r="AT91" s="55">
        <v>0</v>
      </c>
      <c r="AU91" s="49">
        <v>0</v>
      </c>
      <c r="AV91" s="55">
        <v>0.20799999999999999</v>
      </c>
      <c r="AW91" s="49">
        <v>10.31</v>
      </c>
      <c r="AX91" s="55"/>
      <c r="AY91" s="49"/>
      <c r="AZ91" s="39"/>
      <c r="BA91" s="39"/>
      <c r="BB91" s="39"/>
      <c r="BC91" s="40">
        <v>1</v>
      </c>
      <c r="BD91" s="39" t="s">
        <v>4914</v>
      </c>
      <c r="BE91" s="39" t="s">
        <v>4915</v>
      </c>
      <c r="BF91" s="55">
        <v>0</v>
      </c>
      <c r="BG91" s="55">
        <v>2</v>
      </c>
      <c r="BH91" s="49" t="s">
        <v>999</v>
      </c>
      <c r="BI91" s="39">
        <v>5</v>
      </c>
      <c r="BJ91" s="39">
        <v>5</v>
      </c>
      <c r="BK91" s="39">
        <v>4</v>
      </c>
      <c r="BL91" s="39">
        <v>0</v>
      </c>
      <c r="BM91" s="39">
        <v>0</v>
      </c>
      <c r="BN91" s="39">
        <v>0</v>
      </c>
      <c r="BO91" s="39">
        <v>0</v>
      </c>
      <c r="BP91" s="39">
        <v>0</v>
      </c>
      <c r="BQ91" s="39">
        <v>0</v>
      </c>
      <c r="BR91" s="39">
        <v>0</v>
      </c>
      <c r="BS91" s="39">
        <v>0</v>
      </c>
      <c r="BT91" s="39">
        <v>0</v>
      </c>
      <c r="BU91" s="39">
        <v>0</v>
      </c>
      <c r="BV91" s="39">
        <v>3</v>
      </c>
      <c r="BW91" s="39">
        <v>0</v>
      </c>
      <c r="BX91" s="39">
        <v>1</v>
      </c>
      <c r="BY91" s="39">
        <v>0</v>
      </c>
      <c r="BZ91" s="39">
        <v>0</v>
      </c>
      <c r="CA91" s="39">
        <v>0</v>
      </c>
      <c r="CB91" s="39">
        <v>0</v>
      </c>
      <c r="CC91" s="39">
        <v>0</v>
      </c>
      <c r="CD91" s="39">
        <v>0</v>
      </c>
      <c r="CE91" s="39">
        <v>0</v>
      </c>
      <c r="CF91" s="39">
        <v>0</v>
      </c>
      <c r="CG91" s="39">
        <v>0</v>
      </c>
      <c r="CH91" s="39">
        <v>0</v>
      </c>
      <c r="CI91" s="39">
        <v>0</v>
      </c>
      <c r="CJ91" s="39">
        <v>0</v>
      </c>
      <c r="CK91" s="39">
        <v>0</v>
      </c>
      <c r="CL91" s="39">
        <v>0</v>
      </c>
      <c r="CM91" s="39">
        <v>0</v>
      </c>
      <c r="CN91" s="39">
        <v>0</v>
      </c>
      <c r="CO91" s="39">
        <v>0</v>
      </c>
      <c r="CP91" s="39">
        <v>0</v>
      </c>
      <c r="CQ91" s="39">
        <v>0</v>
      </c>
      <c r="CR91" s="39">
        <v>0</v>
      </c>
      <c r="CS91" s="44"/>
      <c r="CT91" s="39">
        <v>0</v>
      </c>
      <c r="CU91" s="40">
        <f t="shared" si="7"/>
        <v>0</v>
      </c>
      <c r="CV91" s="39">
        <v>0</v>
      </c>
      <c r="CW91" s="39">
        <v>0</v>
      </c>
      <c r="CX91" s="39">
        <v>0</v>
      </c>
      <c r="CY91" s="39">
        <v>0</v>
      </c>
      <c r="CZ91" s="39">
        <v>0</v>
      </c>
      <c r="DA91" s="39">
        <v>0</v>
      </c>
      <c r="DB91" s="39">
        <v>0</v>
      </c>
      <c r="DC91" s="39">
        <v>0</v>
      </c>
      <c r="DD91" s="39">
        <v>0</v>
      </c>
      <c r="DE91" s="39">
        <v>0</v>
      </c>
      <c r="DF91" s="39">
        <v>0</v>
      </c>
      <c r="DG91" s="39">
        <v>0</v>
      </c>
      <c r="DH91" s="39">
        <v>0</v>
      </c>
      <c r="DI91" s="39">
        <v>0</v>
      </c>
      <c r="DJ91" s="39">
        <v>0</v>
      </c>
      <c r="DK91" s="44"/>
      <c r="DL91" s="44"/>
      <c r="DM91" s="39">
        <v>0</v>
      </c>
      <c r="DN91" s="39">
        <v>0</v>
      </c>
      <c r="DO91" s="39">
        <v>0</v>
      </c>
      <c r="DP91" s="39">
        <v>0</v>
      </c>
      <c r="DQ91" s="39">
        <v>0</v>
      </c>
      <c r="DR91" s="39">
        <v>0</v>
      </c>
      <c r="DS91" s="39">
        <v>0</v>
      </c>
      <c r="DT91" s="39">
        <v>0</v>
      </c>
      <c r="DU91" s="39">
        <v>0</v>
      </c>
      <c r="DV91" s="39">
        <v>0</v>
      </c>
      <c r="DW91" s="39">
        <v>0</v>
      </c>
      <c r="DX91" s="39">
        <v>0</v>
      </c>
      <c r="DY91" s="39">
        <v>0</v>
      </c>
      <c r="DZ91" s="39">
        <v>0</v>
      </c>
      <c r="EA91" s="39">
        <v>0</v>
      </c>
      <c r="EB91" s="39">
        <v>0</v>
      </c>
      <c r="EC91" s="39">
        <v>0</v>
      </c>
      <c r="ED91" s="39">
        <v>0</v>
      </c>
      <c r="EE91" s="39">
        <v>0</v>
      </c>
      <c r="EF91" s="39">
        <v>0</v>
      </c>
      <c r="EG91" s="39">
        <v>0</v>
      </c>
      <c r="EH91" s="39">
        <v>0</v>
      </c>
      <c r="EI91" s="39">
        <v>0</v>
      </c>
      <c r="EJ91" s="39">
        <v>0</v>
      </c>
      <c r="EK91" s="39">
        <v>0</v>
      </c>
      <c r="EL91" s="39">
        <v>0</v>
      </c>
      <c r="EM91" s="39">
        <v>0</v>
      </c>
      <c r="EN91" s="44"/>
      <c r="EO91" s="39">
        <v>0</v>
      </c>
      <c r="EP91" s="39"/>
      <c r="EQ91" s="39">
        <v>0</v>
      </c>
      <c r="ER91" s="39">
        <v>0</v>
      </c>
      <c r="ES91" s="39">
        <v>0</v>
      </c>
      <c r="ET91" s="39">
        <v>0</v>
      </c>
      <c r="EU91" s="39">
        <v>0</v>
      </c>
      <c r="EV91" s="39">
        <v>0</v>
      </c>
      <c r="EW91" s="44"/>
      <c r="EX91" s="39">
        <v>0</v>
      </c>
      <c r="EY91" s="39">
        <v>4</v>
      </c>
      <c r="EZ91" s="39">
        <f>EY91-(SUM(BL91:CE91,CV91,DN91,ER91:EV91,EX91))</f>
        <v>0</v>
      </c>
      <c r="FA91" s="39">
        <v>0.54900000000000004</v>
      </c>
      <c r="FB91" s="39" t="s">
        <v>4917</v>
      </c>
      <c r="FC91" s="39" t="s">
        <v>4918</v>
      </c>
      <c r="FD91" s="49">
        <v>1.0900000000000001</v>
      </c>
      <c r="FE91" s="43" t="s">
        <v>4886</v>
      </c>
      <c r="FF91" s="39">
        <v>50.597000000000001</v>
      </c>
      <c r="FG91" s="39" t="s">
        <v>236</v>
      </c>
      <c r="FH91" s="44"/>
      <c r="FI91" s="44"/>
      <c r="FJ91" s="44"/>
      <c r="FK91" s="44"/>
      <c r="FL91" s="39">
        <v>0</v>
      </c>
      <c r="FM91" s="44"/>
      <c r="FN91" s="39">
        <v>1</v>
      </c>
      <c r="FO91" s="39" t="s">
        <v>236</v>
      </c>
      <c r="FP91" s="39" t="s">
        <v>4920</v>
      </c>
      <c r="FQ91" s="39">
        <v>198</v>
      </c>
      <c r="FR91" s="40">
        <v>1</v>
      </c>
      <c r="FS91" s="39" t="s">
        <v>4921</v>
      </c>
      <c r="FT91" s="39">
        <v>142</v>
      </c>
      <c r="FU91" s="39" t="s">
        <v>236</v>
      </c>
      <c r="FV91" s="44"/>
      <c r="FW91" s="44"/>
      <c r="FX91" s="39" t="s">
        <v>236</v>
      </c>
      <c r="FY91" s="44"/>
      <c r="FZ91" s="44"/>
      <c r="GA91" s="40">
        <v>1</v>
      </c>
      <c r="GB91" s="39" t="s">
        <v>4922</v>
      </c>
      <c r="GC91" s="39">
        <v>56</v>
      </c>
      <c r="GD91" s="39" t="s">
        <v>236</v>
      </c>
      <c r="GE91" s="44"/>
      <c r="GF91" s="44"/>
      <c r="GG91" s="39" t="s">
        <v>236</v>
      </c>
      <c r="GH91" s="44"/>
      <c r="GI91" s="44"/>
      <c r="GJ91" s="44"/>
      <c r="GK91" s="44"/>
      <c r="GL91" s="44"/>
      <c r="GM91" s="39" t="s">
        <v>236</v>
      </c>
      <c r="GN91" s="44"/>
      <c r="GO91" s="44"/>
      <c r="GP91" s="39" t="s">
        <v>236</v>
      </c>
      <c r="GQ91" s="39" t="s">
        <v>4923</v>
      </c>
      <c r="GR91" s="39">
        <v>168</v>
      </c>
      <c r="GS91" s="39" t="s">
        <v>236</v>
      </c>
      <c r="GT91" s="44"/>
      <c r="GU91" s="44"/>
      <c r="GV91" s="44"/>
      <c r="GW91" s="44"/>
      <c r="GX91" s="44"/>
      <c r="GY91" s="39" t="s">
        <v>236</v>
      </c>
      <c r="GZ91" s="44"/>
      <c r="HA91" s="44"/>
      <c r="HB91" s="39">
        <v>1</v>
      </c>
      <c r="HC91" s="39" t="s">
        <v>4924</v>
      </c>
      <c r="HD91" s="39">
        <v>12</v>
      </c>
      <c r="HE91" s="39" t="s">
        <v>236</v>
      </c>
      <c r="HF91" s="44"/>
      <c r="HG91" s="44"/>
      <c r="HH91" s="44"/>
      <c r="HI91" s="44"/>
      <c r="HJ91" s="44"/>
      <c r="HK91" s="44"/>
      <c r="HL91" s="44"/>
      <c r="HM91" s="44"/>
      <c r="HN91" s="44"/>
      <c r="HO91" s="44"/>
      <c r="HP91" s="44"/>
      <c r="HQ91" s="44"/>
      <c r="HR91" s="44"/>
      <c r="HS91" s="44"/>
      <c r="HT91" s="44"/>
      <c r="HU91" s="44"/>
      <c r="HV91" s="39" t="s">
        <v>236</v>
      </c>
      <c r="HW91" s="44"/>
      <c r="HX91" s="44"/>
      <c r="HY91" s="43" t="s">
        <v>4925</v>
      </c>
      <c r="HZ91" s="39" t="s">
        <v>4926</v>
      </c>
      <c r="IA91" s="43" t="s">
        <v>4927</v>
      </c>
      <c r="IB91" s="43" t="s">
        <v>4928</v>
      </c>
      <c r="IC91" s="39" t="s">
        <v>4929</v>
      </c>
      <c r="ID91" s="44"/>
      <c r="IE91" s="44"/>
      <c r="IF91" s="44"/>
      <c r="IG91" s="39" t="s">
        <v>4930</v>
      </c>
      <c r="IH91" s="39">
        <v>5</v>
      </c>
      <c r="II91" s="39">
        <v>35</v>
      </c>
      <c r="IJ91" s="39" t="s">
        <v>4931</v>
      </c>
      <c r="IK91" s="39" t="s">
        <v>4932</v>
      </c>
      <c r="IL91" s="39" t="s">
        <v>4933</v>
      </c>
      <c r="IM91" s="39" t="s">
        <v>4934</v>
      </c>
      <c r="IN91" s="39" t="s">
        <v>4935</v>
      </c>
      <c r="IO91" s="39" t="s">
        <v>4936</v>
      </c>
      <c r="IP91" s="40" t="s">
        <v>2984</v>
      </c>
      <c r="IQ91" s="40" t="s">
        <v>3081</v>
      </c>
      <c r="IR91" s="43" t="s">
        <v>4937</v>
      </c>
    </row>
    <row r="92" spans="1:252" ht="80.25" customHeight="1" x14ac:dyDescent="0.2">
      <c r="A92" s="44" t="s">
        <v>13014</v>
      </c>
      <c r="B92" s="47" t="s">
        <v>13029</v>
      </c>
      <c r="C92" s="39" t="s">
        <v>2952</v>
      </c>
      <c r="D92" s="39" t="s">
        <v>13167</v>
      </c>
      <c r="E92" s="39" t="s">
        <v>4767</v>
      </c>
      <c r="F92" s="39" t="s">
        <v>5530</v>
      </c>
      <c r="G92" s="39" t="s">
        <v>1115</v>
      </c>
      <c r="H92" s="39" t="s">
        <v>239</v>
      </c>
      <c r="I92" s="39">
        <v>2023</v>
      </c>
      <c r="J92" s="48">
        <v>45180</v>
      </c>
      <c r="K92" s="48">
        <v>45502</v>
      </c>
      <c r="L92" s="44"/>
      <c r="M92" s="44"/>
      <c r="N92" s="44"/>
      <c r="O92" s="44"/>
      <c r="P92" s="44"/>
      <c r="Q92" s="44"/>
      <c r="R92" s="44"/>
      <c r="S92" s="44"/>
      <c r="T92" s="44"/>
      <c r="U92" s="44"/>
      <c r="V92" s="44"/>
      <c r="W92" s="44"/>
      <c r="X92" s="44"/>
      <c r="Y92" s="44"/>
      <c r="Z92" s="39" t="s">
        <v>5531</v>
      </c>
      <c r="AA92" s="43" t="s">
        <v>5532</v>
      </c>
      <c r="AB92" s="39" t="s">
        <v>5533</v>
      </c>
      <c r="AC92" s="43" t="s">
        <v>5534</v>
      </c>
      <c r="AD92" s="39" t="s">
        <v>239</v>
      </c>
      <c r="AE92" s="44"/>
      <c r="AF92" s="39" t="s">
        <v>5535</v>
      </c>
      <c r="AG92" s="39" t="s">
        <v>5536</v>
      </c>
      <c r="AH92" s="39" t="s">
        <v>235</v>
      </c>
      <c r="AI92" s="39" t="s">
        <v>5537</v>
      </c>
      <c r="AJ92" s="55">
        <v>4.4859999999999998</v>
      </c>
      <c r="AK92" s="49">
        <f>SUM(AO92,AR92,AT92,AV92)-AJ92</f>
        <v>0</v>
      </c>
      <c r="AL92" s="55"/>
      <c r="AM92" s="49"/>
      <c r="AN92" s="49"/>
      <c r="AO92" s="55">
        <v>4.2270000000000003</v>
      </c>
      <c r="AP92" s="49">
        <v>94.23</v>
      </c>
      <c r="AQ92" s="49">
        <v>7.0000000000000007E-2</v>
      </c>
      <c r="AR92" s="55">
        <v>0</v>
      </c>
      <c r="AS92" s="49">
        <v>0</v>
      </c>
      <c r="AT92" s="55">
        <v>0</v>
      </c>
      <c r="AU92" s="49">
        <v>0</v>
      </c>
      <c r="AV92" s="55">
        <v>0.25900000000000001</v>
      </c>
      <c r="AW92" s="49">
        <v>5.77</v>
      </c>
      <c r="AX92" s="55"/>
      <c r="AY92" s="49"/>
      <c r="AZ92" s="39"/>
      <c r="BA92" s="39"/>
      <c r="BB92" s="39"/>
      <c r="BC92" s="40">
        <v>1</v>
      </c>
      <c r="BD92" s="39" t="s">
        <v>5538</v>
      </c>
      <c r="BE92" s="39" t="s">
        <v>5539</v>
      </c>
      <c r="BF92" s="55">
        <v>0</v>
      </c>
      <c r="BG92" s="55" t="s">
        <v>5540</v>
      </c>
      <c r="BH92" s="49" t="s">
        <v>306</v>
      </c>
      <c r="BI92" s="39">
        <v>2</v>
      </c>
      <c r="BJ92" s="39">
        <v>2</v>
      </c>
      <c r="BK92" s="39">
        <v>2</v>
      </c>
      <c r="BL92" s="39">
        <v>0</v>
      </c>
      <c r="BM92" s="39">
        <v>0</v>
      </c>
      <c r="BN92" s="39">
        <v>0</v>
      </c>
      <c r="BO92" s="39">
        <v>0</v>
      </c>
      <c r="BP92" s="39">
        <v>0</v>
      </c>
      <c r="BQ92" s="39">
        <v>0</v>
      </c>
      <c r="BR92" s="39">
        <v>2</v>
      </c>
      <c r="BS92" s="39">
        <v>0</v>
      </c>
      <c r="BT92" s="39">
        <v>0</v>
      </c>
      <c r="BU92" s="39">
        <v>0</v>
      </c>
      <c r="BV92" s="39">
        <v>0</v>
      </c>
      <c r="BW92" s="39">
        <v>0</v>
      </c>
      <c r="BX92" s="39">
        <v>0</v>
      </c>
      <c r="BY92" s="39">
        <v>0</v>
      </c>
      <c r="BZ92" s="39">
        <v>0</v>
      </c>
      <c r="CA92" s="39">
        <v>0</v>
      </c>
      <c r="CB92" s="39">
        <v>0</v>
      </c>
      <c r="CC92" s="39">
        <v>0</v>
      </c>
      <c r="CD92" s="39">
        <v>0</v>
      </c>
      <c r="CE92" s="39">
        <v>0</v>
      </c>
      <c r="CF92" s="39">
        <v>0</v>
      </c>
      <c r="CG92" s="39">
        <v>0</v>
      </c>
      <c r="CH92" s="39">
        <v>0</v>
      </c>
      <c r="CI92" s="39">
        <v>0</v>
      </c>
      <c r="CJ92" s="39">
        <v>0</v>
      </c>
      <c r="CK92" s="39">
        <v>0</v>
      </c>
      <c r="CL92" s="39">
        <v>0</v>
      </c>
      <c r="CM92" s="39">
        <v>0</v>
      </c>
      <c r="CN92" s="39">
        <v>0</v>
      </c>
      <c r="CO92" s="39">
        <v>0</v>
      </c>
      <c r="CP92" s="39">
        <v>0</v>
      </c>
      <c r="CQ92" s="39">
        <v>0</v>
      </c>
      <c r="CR92" s="39">
        <v>0</v>
      </c>
      <c r="CS92" s="44"/>
      <c r="CT92" s="39">
        <v>0</v>
      </c>
      <c r="CU92" s="40">
        <f t="shared" si="7"/>
        <v>0</v>
      </c>
      <c r="CV92" s="39">
        <v>0</v>
      </c>
      <c r="CW92" s="39">
        <v>0</v>
      </c>
      <c r="CX92" s="39">
        <v>0</v>
      </c>
      <c r="CY92" s="39">
        <v>0</v>
      </c>
      <c r="CZ92" s="39">
        <v>0</v>
      </c>
      <c r="DA92" s="39">
        <v>0</v>
      </c>
      <c r="DB92" s="39">
        <v>0</v>
      </c>
      <c r="DC92" s="39">
        <v>0</v>
      </c>
      <c r="DD92" s="39">
        <v>0</v>
      </c>
      <c r="DE92" s="39">
        <v>0</v>
      </c>
      <c r="DF92" s="39">
        <v>0</v>
      </c>
      <c r="DG92" s="39">
        <v>0</v>
      </c>
      <c r="DH92" s="39">
        <v>0</v>
      </c>
      <c r="DI92" s="39">
        <v>0</v>
      </c>
      <c r="DJ92" s="39">
        <v>0</v>
      </c>
      <c r="DK92" s="44"/>
      <c r="DL92" s="44"/>
      <c r="DM92" s="39">
        <v>0</v>
      </c>
      <c r="DN92" s="39">
        <v>0</v>
      </c>
      <c r="DO92" s="39">
        <v>0</v>
      </c>
      <c r="DP92" s="39">
        <v>0</v>
      </c>
      <c r="DQ92" s="39">
        <v>0</v>
      </c>
      <c r="DR92" s="39">
        <v>0</v>
      </c>
      <c r="DS92" s="39">
        <v>0</v>
      </c>
      <c r="DT92" s="39">
        <v>0</v>
      </c>
      <c r="DU92" s="39">
        <v>0</v>
      </c>
      <c r="DV92" s="39">
        <v>0</v>
      </c>
      <c r="DW92" s="39">
        <v>0</v>
      </c>
      <c r="DX92" s="39">
        <v>0</v>
      </c>
      <c r="DY92" s="39">
        <v>0</v>
      </c>
      <c r="DZ92" s="39">
        <v>0</v>
      </c>
      <c r="EA92" s="39">
        <v>0</v>
      </c>
      <c r="EB92" s="39">
        <v>0</v>
      </c>
      <c r="EC92" s="39">
        <v>0</v>
      </c>
      <c r="ED92" s="39">
        <v>0</v>
      </c>
      <c r="EE92" s="39">
        <v>0</v>
      </c>
      <c r="EF92" s="39">
        <v>0</v>
      </c>
      <c r="EG92" s="39">
        <v>0</v>
      </c>
      <c r="EH92" s="39">
        <v>0</v>
      </c>
      <c r="EI92" s="39">
        <v>0</v>
      </c>
      <c r="EJ92" s="39">
        <v>0</v>
      </c>
      <c r="EK92" s="39">
        <v>0</v>
      </c>
      <c r="EL92" s="39">
        <v>0</v>
      </c>
      <c r="EM92" s="39">
        <v>0</v>
      </c>
      <c r="EN92" s="44"/>
      <c r="EO92" s="39">
        <v>0</v>
      </c>
      <c r="EP92" s="39"/>
      <c r="EQ92" s="39">
        <v>0</v>
      </c>
      <c r="ER92" s="39">
        <v>0</v>
      </c>
      <c r="ES92" s="39">
        <v>0</v>
      </c>
      <c r="ET92" s="39">
        <v>0</v>
      </c>
      <c r="EU92" s="39">
        <v>0</v>
      </c>
      <c r="EV92" s="39">
        <v>0</v>
      </c>
      <c r="EW92" s="44"/>
      <c r="EX92" s="39">
        <v>0</v>
      </c>
      <c r="EY92" s="39">
        <v>2</v>
      </c>
      <c r="EZ92" s="39">
        <f>EY92-(SUM(BL92:CE92,CV92,DN92,ER92:EV92,EX92))</f>
        <v>0</v>
      </c>
      <c r="FA92" s="39">
        <v>12.025</v>
      </c>
      <c r="FB92" s="39" t="s">
        <v>5542</v>
      </c>
      <c r="FC92" s="44"/>
      <c r="FD92" s="49">
        <v>14.1</v>
      </c>
      <c r="FE92" s="43" t="s">
        <v>5543</v>
      </c>
      <c r="FF92" s="39">
        <v>85.3</v>
      </c>
      <c r="FG92" s="39" t="s">
        <v>236</v>
      </c>
      <c r="FH92" s="44"/>
      <c r="FI92" s="44"/>
      <c r="FJ92" s="44"/>
      <c r="FK92" s="44"/>
      <c r="FL92" s="39">
        <v>0</v>
      </c>
      <c r="FM92" s="44"/>
      <c r="FN92" s="39">
        <v>2</v>
      </c>
      <c r="FO92" s="40">
        <v>1</v>
      </c>
      <c r="FP92" s="39" t="s">
        <v>5545</v>
      </c>
      <c r="FQ92" s="39">
        <v>1399</v>
      </c>
      <c r="FR92" s="40">
        <v>1</v>
      </c>
      <c r="FS92" s="39" t="s">
        <v>2043</v>
      </c>
      <c r="FT92" s="39">
        <v>64</v>
      </c>
      <c r="FU92" s="39" t="s">
        <v>236</v>
      </c>
      <c r="FV92" s="44"/>
      <c r="FW92" s="44"/>
      <c r="FX92" s="39" t="s">
        <v>236</v>
      </c>
      <c r="FY92" s="44"/>
      <c r="FZ92" s="44"/>
      <c r="GA92" s="39" t="s">
        <v>236</v>
      </c>
      <c r="GB92" s="44"/>
      <c r="GC92" s="44"/>
      <c r="GD92" s="39" t="s">
        <v>236</v>
      </c>
      <c r="GE92" s="44"/>
      <c r="GF92" s="44"/>
      <c r="GG92" s="39" t="s">
        <v>236</v>
      </c>
      <c r="GH92" s="44"/>
      <c r="GI92" s="44"/>
      <c r="GJ92" s="44"/>
      <c r="GK92" s="44"/>
      <c r="GL92" s="44"/>
      <c r="GM92" s="39" t="s">
        <v>236</v>
      </c>
      <c r="GN92" s="44"/>
      <c r="GO92" s="44"/>
      <c r="GP92" s="39" t="s">
        <v>236</v>
      </c>
      <c r="GQ92" s="44"/>
      <c r="GR92" s="44"/>
      <c r="GS92" s="39" t="s">
        <v>236</v>
      </c>
      <c r="GT92" s="44"/>
      <c r="GU92" s="44"/>
      <c r="GV92" s="44"/>
      <c r="GW92" s="44"/>
      <c r="GX92" s="44"/>
      <c r="GY92" s="39" t="s">
        <v>236</v>
      </c>
      <c r="GZ92" s="44"/>
      <c r="HA92" s="44"/>
      <c r="HB92" s="39" t="s">
        <v>236</v>
      </c>
      <c r="HC92" s="44"/>
      <c r="HD92" s="44"/>
      <c r="HE92" s="39" t="s">
        <v>243</v>
      </c>
      <c r="HF92" s="39" t="s">
        <v>5546</v>
      </c>
      <c r="HG92" s="39">
        <v>10</v>
      </c>
      <c r="HH92" s="44"/>
      <c r="HI92" s="44"/>
      <c r="HJ92" s="44"/>
      <c r="HK92" s="44"/>
      <c r="HL92" s="44"/>
      <c r="HM92" s="44"/>
      <c r="HN92" s="44"/>
      <c r="HO92" s="44"/>
      <c r="HP92" s="44"/>
      <c r="HQ92" s="44"/>
      <c r="HR92" s="44"/>
      <c r="HS92" s="44"/>
      <c r="HT92" s="44"/>
      <c r="HU92" s="44"/>
      <c r="HV92" s="39" t="s">
        <v>236</v>
      </c>
      <c r="HW92" s="44"/>
      <c r="HX92" s="39" t="s">
        <v>239</v>
      </c>
      <c r="HY92" s="43" t="s">
        <v>5547</v>
      </c>
      <c r="HZ92" s="39" t="s">
        <v>5548</v>
      </c>
      <c r="IA92" s="44"/>
      <c r="IB92" s="44"/>
      <c r="IC92" s="39" t="s">
        <v>5549</v>
      </c>
      <c r="ID92" s="44"/>
      <c r="IE92" s="39" t="s">
        <v>239</v>
      </c>
      <c r="IF92" s="44"/>
      <c r="IG92" s="39" t="s">
        <v>5550</v>
      </c>
      <c r="IH92" s="39">
        <v>1</v>
      </c>
      <c r="II92" s="39">
        <v>100</v>
      </c>
      <c r="IJ92" s="39" t="s">
        <v>5551</v>
      </c>
      <c r="IK92" s="39" t="s">
        <v>5552</v>
      </c>
      <c r="IL92" s="39" t="s">
        <v>5553</v>
      </c>
      <c r="IM92" s="39" t="s">
        <v>5554</v>
      </c>
      <c r="IN92" s="39" t="s">
        <v>2982</v>
      </c>
      <c r="IO92" s="39" t="s">
        <v>4899</v>
      </c>
      <c r="IP92" s="40" t="s">
        <v>2984</v>
      </c>
      <c r="IQ92" s="40" t="s">
        <v>3081</v>
      </c>
      <c r="IR92" s="43" t="s">
        <v>5555</v>
      </c>
    </row>
    <row r="93" spans="1:252" ht="91.5" customHeight="1" x14ac:dyDescent="0.2">
      <c r="A93" s="37" t="s">
        <v>13000</v>
      </c>
      <c r="B93" s="38" t="s">
        <v>13028</v>
      </c>
      <c r="C93" s="39" t="s">
        <v>2733</v>
      </c>
      <c r="D93" s="39" t="s">
        <v>13165</v>
      </c>
      <c r="E93" s="40"/>
      <c r="F93" s="40"/>
      <c r="G93" s="39" t="s">
        <v>2734</v>
      </c>
      <c r="H93" s="40" t="s">
        <v>1588</v>
      </c>
      <c r="I93" s="40">
        <v>2014</v>
      </c>
      <c r="J93" s="41">
        <v>45012</v>
      </c>
      <c r="K93" s="41">
        <v>45657</v>
      </c>
      <c r="L93" s="39" t="s">
        <v>2735</v>
      </c>
      <c r="M93" s="42" t="s">
        <v>2736</v>
      </c>
      <c r="N93" s="39" t="s">
        <v>2737</v>
      </c>
      <c r="O93" s="43" t="s">
        <v>2738</v>
      </c>
      <c r="P93" s="39" t="s">
        <v>239</v>
      </c>
      <c r="Q93" s="44"/>
      <c r="R93" s="39" t="s">
        <v>239</v>
      </c>
      <c r="S93" s="44"/>
      <c r="T93" s="39" t="s">
        <v>239</v>
      </c>
      <c r="U93" s="37"/>
      <c r="V93" s="39" t="s">
        <v>2739</v>
      </c>
      <c r="W93" s="43" t="s">
        <v>2740</v>
      </c>
      <c r="X93" s="43"/>
      <c r="Y93" s="43"/>
      <c r="Z93" s="43"/>
      <c r="AA93" s="43"/>
      <c r="AB93" s="43"/>
      <c r="AC93" s="43"/>
      <c r="AD93" s="43"/>
      <c r="AE93" s="43"/>
      <c r="AF93" s="39" t="s">
        <v>2741</v>
      </c>
      <c r="AG93" s="39" t="s">
        <v>2741</v>
      </c>
      <c r="AH93" s="40" t="s">
        <v>665</v>
      </c>
      <c r="AI93" s="40" t="s">
        <v>2742</v>
      </c>
      <c r="AJ93" s="113">
        <v>45.9</v>
      </c>
      <c r="AK93" s="45">
        <f>AJ93-(AL93+AO93+AR93+AT93+AV93+AX93)</f>
        <v>0</v>
      </c>
      <c r="AL93" s="113">
        <v>29.5</v>
      </c>
      <c r="AM93" s="45">
        <v>64.27</v>
      </c>
      <c r="AN93" s="45">
        <v>0.03</v>
      </c>
      <c r="AO93" s="113">
        <v>16.399999999999999</v>
      </c>
      <c r="AP93" s="45">
        <v>35.729999999999997</v>
      </c>
      <c r="AQ93" s="45"/>
      <c r="AR93" s="113">
        <v>0</v>
      </c>
      <c r="AS93" s="45">
        <v>0</v>
      </c>
      <c r="AT93" s="113">
        <v>0</v>
      </c>
      <c r="AU93" s="45">
        <v>0</v>
      </c>
      <c r="AV93" s="113">
        <v>0</v>
      </c>
      <c r="AW93" s="45">
        <v>0</v>
      </c>
      <c r="AX93" s="113">
        <v>0</v>
      </c>
      <c r="AY93" s="45">
        <v>0</v>
      </c>
      <c r="AZ93" s="40" t="s">
        <v>2743</v>
      </c>
      <c r="BA93" s="40" t="s">
        <v>234</v>
      </c>
      <c r="BB93" s="40" t="s">
        <v>234</v>
      </c>
      <c r="BC93" s="40" t="s">
        <v>236</v>
      </c>
      <c r="BD93" s="37"/>
      <c r="BE93" s="37"/>
      <c r="BF93" s="121"/>
      <c r="BG93" s="113">
        <v>30</v>
      </c>
      <c r="BH93" s="45">
        <v>0.03</v>
      </c>
      <c r="BI93" s="40">
        <v>0</v>
      </c>
      <c r="BJ93" s="40">
        <v>56</v>
      </c>
      <c r="BK93" s="40">
        <v>31</v>
      </c>
      <c r="BL93" s="40">
        <v>1</v>
      </c>
      <c r="BM93" s="40">
        <v>12</v>
      </c>
      <c r="BN93" s="40">
        <v>2</v>
      </c>
      <c r="BO93" s="37"/>
      <c r="BP93" s="37"/>
      <c r="BQ93" s="37"/>
      <c r="BR93" s="37"/>
      <c r="BS93" s="40">
        <v>1</v>
      </c>
      <c r="BT93" s="40">
        <v>4</v>
      </c>
      <c r="BU93" s="37"/>
      <c r="BV93" s="40">
        <v>4</v>
      </c>
      <c r="BW93" s="40">
        <v>3</v>
      </c>
      <c r="BX93" s="40">
        <v>1</v>
      </c>
      <c r="BY93" s="37"/>
      <c r="BZ93" s="37"/>
      <c r="CA93" s="37"/>
      <c r="CB93" s="37"/>
      <c r="CC93" s="37"/>
      <c r="CD93" s="37"/>
      <c r="CE93" s="37">
        <v>0</v>
      </c>
      <c r="CF93" s="37"/>
      <c r="CG93" s="37"/>
      <c r="CH93" s="37"/>
      <c r="CI93" s="37"/>
      <c r="CJ93" s="37"/>
      <c r="CK93" s="37"/>
      <c r="CL93" s="37"/>
      <c r="CM93" s="37"/>
      <c r="CN93" s="37"/>
      <c r="CO93" s="37"/>
      <c r="CP93" s="37"/>
      <c r="CQ93" s="37"/>
      <c r="CR93" s="37"/>
      <c r="CS93" s="37"/>
      <c r="CT93" s="37"/>
      <c r="CU93" s="40">
        <f t="shared" si="7"/>
        <v>0</v>
      </c>
      <c r="CV93" s="37"/>
      <c r="CW93" s="37"/>
      <c r="CX93" s="37"/>
      <c r="CY93" s="37"/>
      <c r="CZ93" s="37"/>
      <c r="DA93" s="37"/>
      <c r="DB93" s="37"/>
      <c r="DC93" s="37"/>
      <c r="DD93" s="37"/>
      <c r="DE93" s="37"/>
      <c r="DF93" s="37"/>
      <c r="DG93" s="37"/>
      <c r="DH93" s="37"/>
      <c r="DI93" s="37"/>
      <c r="DJ93" s="37"/>
      <c r="DK93" s="37"/>
      <c r="DL93" s="37"/>
      <c r="DM93" s="40">
        <v>0</v>
      </c>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40">
        <v>0</v>
      </c>
      <c r="ER93" s="37"/>
      <c r="ES93" s="37"/>
      <c r="ET93" s="37"/>
      <c r="EU93" s="37"/>
      <c r="EV93" s="37"/>
      <c r="EW93" s="40" t="s">
        <v>2744</v>
      </c>
      <c r="EX93" s="40">
        <v>3</v>
      </c>
      <c r="EY93" s="40">
        <v>31</v>
      </c>
      <c r="EZ93" s="40">
        <f>SUM(BL93:CE93,CV93,DN93,ER93:EV93,EX93)-EY93</f>
        <v>0</v>
      </c>
      <c r="FA93" s="40">
        <v>0</v>
      </c>
      <c r="FB93" s="40" t="s">
        <v>2745</v>
      </c>
      <c r="FC93" s="37"/>
      <c r="FD93" s="45">
        <v>0</v>
      </c>
      <c r="FE93" s="42" t="s">
        <v>2746</v>
      </c>
      <c r="FF93" s="40">
        <v>1129.9349999999999</v>
      </c>
      <c r="FG93" s="40" t="s">
        <v>236</v>
      </c>
      <c r="FH93" s="37"/>
      <c r="FI93" s="37"/>
      <c r="FJ93" s="37"/>
      <c r="FK93" s="37"/>
      <c r="FL93" s="37"/>
      <c r="FM93" s="37"/>
      <c r="FN93" s="40">
        <v>1</v>
      </c>
      <c r="FO93" s="40" t="s">
        <v>236</v>
      </c>
      <c r="FP93" s="37"/>
      <c r="FQ93" s="37"/>
      <c r="FR93" s="40">
        <v>1</v>
      </c>
      <c r="FS93" s="40" t="s">
        <v>2748</v>
      </c>
      <c r="FT93" s="40">
        <v>225</v>
      </c>
      <c r="FU93" s="40" t="s">
        <v>236</v>
      </c>
      <c r="FV93" s="37"/>
      <c r="FW93" s="37"/>
      <c r="FX93" s="40" t="s">
        <v>236</v>
      </c>
      <c r="FY93" s="37"/>
      <c r="FZ93" s="37"/>
      <c r="GA93" s="40" t="s">
        <v>236</v>
      </c>
      <c r="GB93" s="37"/>
      <c r="GC93" s="37"/>
      <c r="GD93" s="40" t="s">
        <v>236</v>
      </c>
      <c r="GE93" s="37"/>
      <c r="GF93" s="37"/>
      <c r="GG93" s="40" t="s">
        <v>236</v>
      </c>
      <c r="GH93" s="37"/>
      <c r="GI93" s="37"/>
      <c r="GJ93" s="37"/>
      <c r="GK93" s="37"/>
      <c r="GL93" s="37"/>
      <c r="GM93" s="40" t="s">
        <v>236</v>
      </c>
      <c r="GN93" s="37"/>
      <c r="GO93" s="37"/>
      <c r="GP93" s="40" t="s">
        <v>236</v>
      </c>
      <c r="GQ93" s="37"/>
      <c r="GR93" s="37"/>
      <c r="GS93" s="40" t="s">
        <v>236</v>
      </c>
      <c r="GT93" s="37"/>
      <c r="GU93" s="37"/>
      <c r="GV93" s="40">
        <v>1</v>
      </c>
      <c r="GW93" s="40" t="s">
        <v>2749</v>
      </c>
      <c r="GX93" s="40">
        <v>225</v>
      </c>
      <c r="GY93" s="40" t="s">
        <v>236</v>
      </c>
      <c r="GZ93" s="37"/>
      <c r="HA93" s="37"/>
      <c r="HB93" s="40" t="s">
        <v>236</v>
      </c>
      <c r="HC93" s="37"/>
      <c r="HD93" s="37"/>
      <c r="HE93" s="37"/>
      <c r="HF93" s="37"/>
      <c r="HG93" s="37"/>
      <c r="HH93" s="37"/>
      <c r="HI93" s="37"/>
      <c r="HJ93" s="37"/>
      <c r="HK93" s="50">
        <v>45896</v>
      </c>
      <c r="HL93" s="40" t="s">
        <v>2750</v>
      </c>
      <c r="HM93" s="40">
        <v>15</v>
      </c>
      <c r="HN93" s="40">
        <v>0</v>
      </c>
      <c r="HO93" s="40">
        <v>6</v>
      </c>
      <c r="HP93" s="40">
        <v>0</v>
      </c>
      <c r="HQ93" s="40">
        <v>7</v>
      </c>
      <c r="HR93" s="40">
        <v>2</v>
      </c>
      <c r="HS93" s="40">
        <v>0</v>
      </c>
      <c r="HT93" s="40">
        <v>0</v>
      </c>
      <c r="HU93" s="40">
        <v>0</v>
      </c>
      <c r="HV93" s="40" t="s">
        <v>243</v>
      </c>
      <c r="HW93" s="42" t="s">
        <v>2751</v>
      </c>
      <c r="HX93" s="40" t="s">
        <v>2752</v>
      </c>
      <c r="HY93" s="42" t="s">
        <v>2753</v>
      </c>
      <c r="HZ93" s="40" t="s">
        <v>2754</v>
      </c>
      <c r="IA93" s="42" t="s">
        <v>2755</v>
      </c>
      <c r="IB93" s="42" t="s">
        <v>2756</v>
      </c>
      <c r="IC93" s="40" t="s">
        <v>2757</v>
      </c>
      <c r="ID93" s="40" t="s">
        <v>2758</v>
      </c>
      <c r="IE93" s="40" t="s">
        <v>2759</v>
      </c>
      <c r="IF93" s="42" t="s">
        <v>2760</v>
      </c>
      <c r="IG93" s="40" t="s">
        <v>2761</v>
      </c>
      <c r="IH93" s="40">
        <v>1</v>
      </c>
      <c r="II93" s="40">
        <v>48</v>
      </c>
      <c r="IJ93" s="40" t="s">
        <v>2732</v>
      </c>
      <c r="IK93" s="39" t="s">
        <v>2762</v>
      </c>
      <c r="IL93" s="40" t="s">
        <v>2763</v>
      </c>
      <c r="IM93" s="40" t="s">
        <v>2764</v>
      </c>
      <c r="IN93" s="40" t="s">
        <v>2732</v>
      </c>
      <c r="IO93" s="40" t="s">
        <v>2762</v>
      </c>
      <c r="IP93" s="40" t="s">
        <v>2763</v>
      </c>
      <c r="IQ93" s="40" t="s">
        <v>2764</v>
      </c>
      <c r="IR93" s="44"/>
    </row>
    <row r="94" spans="1:252" ht="72" customHeight="1" x14ac:dyDescent="0.2">
      <c r="A94" s="37" t="s">
        <v>13000</v>
      </c>
      <c r="B94" s="38" t="s">
        <v>13028</v>
      </c>
      <c r="C94" s="39" t="s">
        <v>2733</v>
      </c>
      <c r="D94" s="39" t="s">
        <v>13165</v>
      </c>
      <c r="E94" s="40"/>
      <c r="F94" s="40"/>
      <c r="G94" s="39" t="s">
        <v>2829</v>
      </c>
      <c r="H94" s="40" t="s">
        <v>2830</v>
      </c>
      <c r="I94" s="40">
        <v>2010</v>
      </c>
      <c r="J94" s="41">
        <v>45047</v>
      </c>
      <c r="K94" s="41">
        <v>45657</v>
      </c>
      <c r="L94" s="39" t="s">
        <v>2831</v>
      </c>
      <c r="M94" s="42" t="s">
        <v>2832</v>
      </c>
      <c r="N94" s="39" t="s">
        <v>2833</v>
      </c>
      <c r="O94" s="43" t="s">
        <v>2834</v>
      </c>
      <c r="P94" s="44"/>
      <c r="Q94" s="44"/>
      <c r="R94" s="44"/>
      <c r="S94" s="44"/>
      <c r="T94" s="44"/>
      <c r="U94" s="37"/>
      <c r="V94" s="44"/>
      <c r="W94" s="44"/>
      <c r="X94" s="44"/>
      <c r="Y94" s="44"/>
      <c r="Z94" s="44"/>
      <c r="AA94" s="44"/>
      <c r="AB94" s="44"/>
      <c r="AC94" s="44"/>
      <c r="AD94" s="44"/>
      <c r="AE94" s="44"/>
      <c r="AF94" s="39" t="s">
        <v>2835</v>
      </c>
      <c r="AG94" s="39" t="s">
        <v>2835</v>
      </c>
      <c r="AH94" s="40" t="s">
        <v>235</v>
      </c>
      <c r="AI94" s="40" t="s">
        <v>2315</v>
      </c>
      <c r="AJ94" s="113">
        <v>549.68499999999995</v>
      </c>
      <c r="AK94" s="45">
        <f>AJ94-(AL94+AO94+AR94+AT94+AV94+AX94)</f>
        <v>0</v>
      </c>
      <c r="AL94" s="113">
        <v>348.72800000000001</v>
      </c>
      <c r="AM94" s="45">
        <v>63.44</v>
      </c>
      <c r="AN94" s="45">
        <v>0.28999999999999998</v>
      </c>
      <c r="AO94" s="113">
        <v>105.467</v>
      </c>
      <c r="AP94" s="45">
        <v>19.190000000000001</v>
      </c>
      <c r="AQ94" s="45"/>
      <c r="AR94" s="113">
        <v>65.073999999999998</v>
      </c>
      <c r="AS94" s="45">
        <v>11.84</v>
      </c>
      <c r="AT94" s="113">
        <v>30.416</v>
      </c>
      <c r="AU94" s="45">
        <v>5.53</v>
      </c>
      <c r="AV94" s="113">
        <v>0</v>
      </c>
      <c r="AW94" s="45">
        <v>0</v>
      </c>
      <c r="AX94" s="113">
        <v>0</v>
      </c>
      <c r="AY94" s="45">
        <v>0</v>
      </c>
      <c r="AZ94" s="40" t="s">
        <v>234</v>
      </c>
      <c r="BA94" s="40" t="s">
        <v>234</v>
      </c>
      <c r="BB94" s="40" t="s">
        <v>234</v>
      </c>
      <c r="BC94" s="40">
        <v>1</v>
      </c>
      <c r="BD94" s="40" t="s">
        <v>2836</v>
      </c>
      <c r="BE94" s="42" t="s">
        <v>2837</v>
      </c>
      <c r="BF94" s="113">
        <v>15.89</v>
      </c>
      <c r="BG94" s="113">
        <v>386</v>
      </c>
      <c r="BH94" s="45">
        <v>0.35</v>
      </c>
      <c r="BI94" s="40">
        <v>439</v>
      </c>
      <c r="BJ94" s="40">
        <v>439</v>
      </c>
      <c r="BK94" s="40">
        <v>365</v>
      </c>
      <c r="BL94" s="40">
        <v>15</v>
      </c>
      <c r="BM94" s="40">
        <v>118</v>
      </c>
      <c r="BN94" s="40">
        <v>18</v>
      </c>
      <c r="BO94" s="40">
        <v>8</v>
      </c>
      <c r="BP94" s="37"/>
      <c r="BQ94" s="40">
        <v>16</v>
      </c>
      <c r="BR94" s="40">
        <v>11</v>
      </c>
      <c r="BS94" s="40">
        <v>29</v>
      </c>
      <c r="BT94" s="40">
        <v>17</v>
      </c>
      <c r="BU94" s="40">
        <v>63</v>
      </c>
      <c r="BV94" s="40">
        <v>31</v>
      </c>
      <c r="BW94" s="40">
        <v>23</v>
      </c>
      <c r="BX94" s="40">
        <v>15</v>
      </c>
      <c r="BY94" s="37"/>
      <c r="BZ94" s="37"/>
      <c r="CA94" s="37"/>
      <c r="CB94" s="37"/>
      <c r="CC94" s="37"/>
      <c r="CD94" s="37"/>
      <c r="CE94" s="37">
        <v>0</v>
      </c>
      <c r="CF94" s="37"/>
      <c r="CG94" s="37"/>
      <c r="CH94" s="37"/>
      <c r="CI94" s="37"/>
      <c r="CJ94" s="37"/>
      <c r="CK94" s="37"/>
      <c r="CL94" s="37"/>
      <c r="CM94" s="37"/>
      <c r="CN94" s="37"/>
      <c r="CO94" s="37"/>
      <c r="CP94" s="37"/>
      <c r="CQ94" s="37"/>
      <c r="CR94" s="37"/>
      <c r="CS94" s="37"/>
      <c r="CT94" s="37"/>
      <c r="CU94" s="40">
        <f t="shared" si="7"/>
        <v>0</v>
      </c>
      <c r="CV94" s="37"/>
      <c r="CW94" s="37"/>
      <c r="CX94" s="37"/>
      <c r="CY94" s="37"/>
      <c r="CZ94" s="37"/>
      <c r="DA94" s="37"/>
      <c r="DB94" s="37"/>
      <c r="DC94" s="37"/>
      <c r="DD94" s="37"/>
      <c r="DE94" s="37"/>
      <c r="DF94" s="37"/>
      <c r="DG94" s="37"/>
      <c r="DH94" s="37"/>
      <c r="DI94" s="37"/>
      <c r="DJ94" s="37"/>
      <c r="DK94" s="37"/>
      <c r="DL94" s="37"/>
      <c r="DM94" s="40">
        <v>0</v>
      </c>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40">
        <v>0</v>
      </c>
      <c r="ER94" s="37"/>
      <c r="ES94" s="37"/>
      <c r="ET94" s="37"/>
      <c r="EU94" s="37"/>
      <c r="EV94" s="37"/>
      <c r="EW94" s="40" t="s">
        <v>2838</v>
      </c>
      <c r="EX94" s="40">
        <v>1</v>
      </c>
      <c r="EY94" s="40">
        <v>365</v>
      </c>
      <c r="EZ94" s="40">
        <f>SUM(BL94:CE94,CV94,DN94,ER94:EV94,EX94)-EY94</f>
        <v>0</v>
      </c>
      <c r="FA94" s="40">
        <v>842.274</v>
      </c>
      <c r="FB94" s="40" t="s">
        <v>2840</v>
      </c>
      <c r="FC94" s="37"/>
      <c r="FD94" s="45">
        <v>74.540000000000006</v>
      </c>
      <c r="FE94" s="42" t="s">
        <v>2746</v>
      </c>
      <c r="FF94" s="40">
        <v>1129.9349999999999</v>
      </c>
      <c r="FG94" s="40" t="s">
        <v>236</v>
      </c>
      <c r="FH94" s="37"/>
      <c r="FI94" s="37"/>
      <c r="FJ94" s="37"/>
      <c r="FK94" s="37"/>
      <c r="FL94" s="37"/>
      <c r="FM94" s="37"/>
      <c r="FN94" s="40">
        <v>4</v>
      </c>
      <c r="FO94" s="40">
        <v>1</v>
      </c>
      <c r="FP94" s="40" t="s">
        <v>2842</v>
      </c>
      <c r="FQ94" s="40">
        <v>20000</v>
      </c>
      <c r="FR94" s="40">
        <v>1</v>
      </c>
      <c r="FS94" s="40" t="s">
        <v>2842</v>
      </c>
      <c r="FT94" s="40">
        <v>75000</v>
      </c>
      <c r="FU94" s="40" t="s">
        <v>243</v>
      </c>
      <c r="FV94" s="40" t="s">
        <v>2843</v>
      </c>
      <c r="FW94" s="40">
        <v>5000</v>
      </c>
      <c r="FX94" s="40" t="s">
        <v>236</v>
      </c>
      <c r="FY94" s="37"/>
      <c r="FZ94" s="37"/>
      <c r="GA94" s="40" t="s">
        <v>236</v>
      </c>
      <c r="GB94" s="37"/>
      <c r="GC94" s="37"/>
      <c r="GD94" s="40" t="s">
        <v>236</v>
      </c>
      <c r="GE94" s="37"/>
      <c r="GF94" s="37"/>
      <c r="GG94" s="40" t="s">
        <v>236</v>
      </c>
      <c r="GH94" s="37"/>
      <c r="GI94" s="37"/>
      <c r="GJ94" s="37"/>
      <c r="GK94" s="37"/>
      <c r="GL94" s="37"/>
      <c r="GM94" s="40" t="s">
        <v>236</v>
      </c>
      <c r="GN94" s="37"/>
      <c r="GO94" s="37"/>
      <c r="GP94" s="40" t="s">
        <v>236</v>
      </c>
      <c r="GQ94" s="37"/>
      <c r="GR94" s="37"/>
      <c r="GS94" s="40" t="s">
        <v>236</v>
      </c>
      <c r="GT94" s="37"/>
      <c r="GU94" s="37"/>
      <c r="GV94" s="40" t="s">
        <v>236</v>
      </c>
      <c r="GW94" s="37"/>
      <c r="GX94" s="37"/>
      <c r="GY94" s="40">
        <v>1</v>
      </c>
      <c r="GZ94" s="40" t="s">
        <v>2844</v>
      </c>
      <c r="HA94" s="40">
        <v>20</v>
      </c>
      <c r="HB94" s="40" t="s">
        <v>236</v>
      </c>
      <c r="HC94" s="37"/>
      <c r="HD94" s="37"/>
      <c r="HE94" s="37"/>
      <c r="HF94" s="37"/>
      <c r="HG94" s="37"/>
      <c r="HH94" s="37"/>
      <c r="HI94" s="37"/>
      <c r="HJ94" s="37"/>
      <c r="HK94" s="40">
        <v>100</v>
      </c>
      <c r="HL94" s="37"/>
      <c r="HM94" s="40">
        <v>160</v>
      </c>
      <c r="HN94" s="40">
        <v>23</v>
      </c>
      <c r="HO94" s="40">
        <v>23</v>
      </c>
      <c r="HP94" s="40">
        <v>81</v>
      </c>
      <c r="HQ94" s="40">
        <v>15</v>
      </c>
      <c r="HR94" s="40">
        <v>6</v>
      </c>
      <c r="HS94" s="40">
        <v>0</v>
      </c>
      <c r="HT94" s="40">
        <v>0</v>
      </c>
      <c r="HU94" s="40">
        <v>0</v>
      </c>
      <c r="HV94" s="40" t="s">
        <v>243</v>
      </c>
      <c r="HW94" s="42" t="s">
        <v>2845</v>
      </c>
      <c r="HX94" s="40" t="s">
        <v>2846</v>
      </c>
      <c r="HY94" s="42" t="s">
        <v>2847</v>
      </c>
      <c r="HZ94" s="40" t="s">
        <v>2848</v>
      </c>
      <c r="IA94" s="40" t="s">
        <v>2849</v>
      </c>
      <c r="IB94" s="37"/>
      <c r="IC94" s="40" t="s">
        <v>2850</v>
      </c>
      <c r="ID94" s="37"/>
      <c r="IE94" s="40" t="s">
        <v>2851</v>
      </c>
      <c r="IF94" s="37"/>
      <c r="IG94" s="40" t="s">
        <v>2852</v>
      </c>
      <c r="IH94" s="40">
        <v>23</v>
      </c>
      <c r="II94" s="40">
        <v>376</v>
      </c>
      <c r="IJ94" s="40" t="s">
        <v>2853</v>
      </c>
      <c r="IK94" s="39" t="s">
        <v>2854</v>
      </c>
      <c r="IL94" s="40" t="s">
        <v>2855</v>
      </c>
      <c r="IM94" s="40" t="s">
        <v>2856</v>
      </c>
      <c r="IN94" s="40" t="s">
        <v>2732</v>
      </c>
      <c r="IO94" s="40" t="s">
        <v>2762</v>
      </c>
      <c r="IP94" s="40" t="s">
        <v>2763</v>
      </c>
      <c r="IQ94" s="40" t="s">
        <v>2764</v>
      </c>
      <c r="IR94" s="44"/>
    </row>
    <row r="95" spans="1:252" ht="62.25" customHeight="1" x14ac:dyDescent="0.2">
      <c r="A95" s="44" t="s">
        <v>13019</v>
      </c>
      <c r="B95" s="47" t="s">
        <v>13029</v>
      </c>
      <c r="C95" s="39" t="s">
        <v>2733</v>
      </c>
      <c r="D95" s="39" t="s">
        <v>13165</v>
      </c>
      <c r="E95" s="39" t="s">
        <v>4824</v>
      </c>
      <c r="F95" s="39" t="s">
        <v>10669</v>
      </c>
      <c r="G95" s="39" t="s">
        <v>10670</v>
      </c>
      <c r="H95" s="39" t="s">
        <v>10671</v>
      </c>
      <c r="I95" s="39">
        <v>2024</v>
      </c>
      <c r="J95" s="48">
        <v>45323</v>
      </c>
      <c r="K95" s="48">
        <v>45657</v>
      </c>
      <c r="L95" s="44"/>
      <c r="M95" s="44"/>
      <c r="N95" s="44"/>
      <c r="O95" s="44"/>
      <c r="P95" s="44"/>
      <c r="Q95" s="44"/>
      <c r="R95" s="44"/>
      <c r="S95" s="44"/>
      <c r="T95" s="44"/>
      <c r="U95" s="44"/>
      <c r="V95" s="44"/>
      <c r="W95" s="44"/>
      <c r="X95" s="39" t="s">
        <v>10672</v>
      </c>
      <c r="Y95" s="43" t="s">
        <v>10673</v>
      </c>
      <c r="Z95" s="39" t="s">
        <v>10674</v>
      </c>
      <c r="AA95" s="43" t="s">
        <v>10675</v>
      </c>
      <c r="AB95" s="39" t="s">
        <v>10676</v>
      </c>
      <c r="AC95" s="44"/>
      <c r="AD95" s="44"/>
      <c r="AE95" s="44"/>
      <c r="AF95" s="39" t="s">
        <v>10677</v>
      </c>
      <c r="AG95" s="39" t="s">
        <v>10678</v>
      </c>
      <c r="AH95" s="39" t="s">
        <v>1394</v>
      </c>
      <c r="AI95" s="39" t="s">
        <v>10679</v>
      </c>
      <c r="AJ95" s="55">
        <v>2.0299999999999998</v>
      </c>
      <c r="AK95" s="49">
        <f>SUM(AO95,AR95,AT95,AV95)-AJ95</f>
        <v>0</v>
      </c>
      <c r="AL95" s="55"/>
      <c r="AM95" s="49"/>
      <c r="AN95" s="49"/>
      <c r="AO95" s="55">
        <v>1.633</v>
      </c>
      <c r="AP95" s="49">
        <v>80.44</v>
      </c>
      <c r="AQ95" s="49">
        <v>0.21</v>
      </c>
      <c r="AR95" s="55">
        <v>0.19</v>
      </c>
      <c r="AS95" s="49">
        <v>9.36</v>
      </c>
      <c r="AT95" s="55">
        <v>0.20699999999999999</v>
      </c>
      <c r="AU95" s="49">
        <v>10.199999999999999</v>
      </c>
      <c r="AV95" s="55">
        <v>0</v>
      </c>
      <c r="AW95" s="49">
        <v>0</v>
      </c>
      <c r="AX95" s="55"/>
      <c r="AY95" s="49"/>
      <c r="AZ95" s="39"/>
      <c r="BA95" s="39"/>
      <c r="BB95" s="39"/>
      <c r="BC95" s="40">
        <v>1</v>
      </c>
      <c r="BD95" s="39" t="s">
        <v>10680</v>
      </c>
      <c r="BE95" s="43" t="s">
        <v>10681</v>
      </c>
      <c r="BF95" s="55">
        <v>0</v>
      </c>
      <c r="BG95" s="55">
        <v>45839</v>
      </c>
      <c r="BH95" s="49" t="s">
        <v>4303</v>
      </c>
      <c r="BI95" s="39">
        <v>38</v>
      </c>
      <c r="BJ95" s="39">
        <v>38</v>
      </c>
      <c r="BK95" s="39">
        <v>8</v>
      </c>
      <c r="BL95" s="39">
        <v>0</v>
      </c>
      <c r="BM95" s="39">
        <v>0</v>
      </c>
      <c r="BN95" s="39">
        <v>0</v>
      </c>
      <c r="BO95" s="39">
        <v>0</v>
      </c>
      <c r="BP95" s="39">
        <v>0</v>
      </c>
      <c r="BQ95" s="39">
        <v>1</v>
      </c>
      <c r="BR95" s="39">
        <v>0</v>
      </c>
      <c r="BS95" s="39">
        <v>0</v>
      </c>
      <c r="BT95" s="39">
        <v>1</v>
      </c>
      <c r="BU95" s="44"/>
      <c r="BV95" s="44"/>
      <c r="BW95" s="39">
        <v>6</v>
      </c>
      <c r="BX95" s="44"/>
      <c r="BY95" s="44"/>
      <c r="BZ95" s="44"/>
      <c r="CA95" s="44"/>
      <c r="CB95" s="44"/>
      <c r="CC95" s="44"/>
      <c r="CD95" s="44"/>
      <c r="CE95" s="44">
        <v>0</v>
      </c>
      <c r="CF95" s="44"/>
      <c r="CG95" s="44"/>
      <c r="CH95" s="44"/>
      <c r="CI95" s="44"/>
      <c r="CJ95" s="44"/>
      <c r="CK95" s="44"/>
      <c r="CL95" s="44"/>
      <c r="CM95" s="44"/>
      <c r="CN95" s="44"/>
      <c r="CO95" s="44"/>
      <c r="CP95" s="44"/>
      <c r="CQ95" s="44"/>
      <c r="CR95" s="44"/>
      <c r="CS95" s="44"/>
      <c r="CT95" s="44"/>
      <c r="CU95" s="40">
        <f t="shared" si="7"/>
        <v>0</v>
      </c>
      <c r="CV95" s="44"/>
      <c r="CW95" s="44"/>
      <c r="CX95" s="44"/>
      <c r="CY95" s="44"/>
      <c r="CZ95" s="44"/>
      <c r="DA95" s="44"/>
      <c r="DB95" s="44"/>
      <c r="DC95" s="44"/>
      <c r="DD95" s="44"/>
      <c r="DE95" s="44"/>
      <c r="DF95" s="44"/>
      <c r="DG95" s="44"/>
      <c r="DH95" s="44"/>
      <c r="DI95" s="44"/>
      <c r="DJ95" s="44"/>
      <c r="DK95" s="44"/>
      <c r="DL95" s="44"/>
      <c r="DM95" s="39">
        <v>0</v>
      </c>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39">
        <v>0</v>
      </c>
      <c r="ER95" s="44"/>
      <c r="ES95" s="44"/>
      <c r="ET95" s="44"/>
      <c r="EU95" s="44"/>
      <c r="EV95" s="44"/>
      <c r="EW95" s="44"/>
      <c r="EX95" s="44"/>
      <c r="EY95" s="39">
        <v>8</v>
      </c>
      <c r="EZ95" s="39">
        <f>EY95-(SUM(BL95:CE95,CV95,DN95,ER95:EV95,EX95))</f>
        <v>0</v>
      </c>
      <c r="FA95" s="39">
        <v>3.8690000000000002</v>
      </c>
      <c r="FB95" s="39" t="s">
        <v>10683</v>
      </c>
      <c r="FC95" s="43" t="s">
        <v>10684</v>
      </c>
      <c r="FD95" s="39">
        <v>25.69</v>
      </c>
      <c r="FE95" s="43" t="s">
        <v>10686</v>
      </c>
      <c r="FF95" s="39">
        <v>15.061999999999999</v>
      </c>
      <c r="FG95" s="39" t="s">
        <v>236</v>
      </c>
      <c r="FH95" s="44"/>
      <c r="FI95" s="44"/>
      <c r="FJ95" s="44"/>
      <c r="FK95" s="44"/>
      <c r="FL95" s="44"/>
      <c r="FM95" s="44"/>
      <c r="FN95" s="39">
        <v>3</v>
      </c>
      <c r="FO95" s="40">
        <v>1</v>
      </c>
      <c r="FP95" s="39" t="s">
        <v>6131</v>
      </c>
      <c r="FQ95" s="39">
        <v>1124</v>
      </c>
      <c r="FR95" s="40">
        <v>1</v>
      </c>
      <c r="FS95" s="39" t="s">
        <v>10688</v>
      </c>
      <c r="FT95" s="39">
        <v>98</v>
      </c>
      <c r="FU95" s="39" t="s">
        <v>243</v>
      </c>
      <c r="FV95" s="39" t="s">
        <v>10689</v>
      </c>
      <c r="FW95" s="39">
        <v>8</v>
      </c>
      <c r="FX95" s="39" t="s">
        <v>236</v>
      </c>
      <c r="FY95" s="44"/>
      <c r="FZ95" s="44"/>
      <c r="GA95" s="39" t="s">
        <v>236</v>
      </c>
      <c r="GB95" s="44"/>
      <c r="GC95" s="44"/>
      <c r="GD95" s="39" t="s">
        <v>236</v>
      </c>
      <c r="GE95" s="44"/>
      <c r="GF95" s="44"/>
      <c r="GG95" s="39" t="s">
        <v>236</v>
      </c>
      <c r="GH95" s="44"/>
      <c r="GI95" s="44"/>
      <c r="GJ95" s="44"/>
      <c r="GK95" s="44"/>
      <c r="GL95" s="44"/>
      <c r="GM95" s="39" t="s">
        <v>236</v>
      </c>
      <c r="GN95" s="44"/>
      <c r="GO95" s="44"/>
      <c r="GP95" s="39" t="s">
        <v>236</v>
      </c>
      <c r="GQ95" s="44"/>
      <c r="GR95" s="44"/>
      <c r="GS95" s="39" t="s">
        <v>236</v>
      </c>
      <c r="GT95" s="44"/>
      <c r="GU95" s="44"/>
      <c r="GV95" s="44"/>
      <c r="GW95" s="44"/>
      <c r="GX95" s="44"/>
      <c r="GY95" s="39" t="s">
        <v>236</v>
      </c>
      <c r="GZ95" s="44"/>
      <c r="HA95" s="44"/>
      <c r="HB95" s="39" t="s">
        <v>236</v>
      </c>
      <c r="HC95" s="44"/>
      <c r="HD95" s="44"/>
      <c r="HE95" s="39" t="s">
        <v>243</v>
      </c>
      <c r="HF95" s="39" t="s">
        <v>10690</v>
      </c>
      <c r="HG95" s="39">
        <v>7</v>
      </c>
      <c r="HH95" s="44"/>
      <c r="HI95" s="44"/>
      <c r="HJ95" s="44"/>
      <c r="HK95" s="44"/>
      <c r="HL95" s="44"/>
      <c r="HM95" s="44"/>
      <c r="HN95" s="44"/>
      <c r="HO95" s="44"/>
      <c r="HP95" s="44"/>
      <c r="HQ95" s="44"/>
      <c r="HR95" s="44"/>
      <c r="HS95" s="44"/>
      <c r="HT95" s="44"/>
      <c r="HU95" s="44"/>
      <c r="HV95" s="39" t="s">
        <v>236</v>
      </c>
      <c r="HW95" s="44"/>
      <c r="HX95" s="39" t="s">
        <v>234</v>
      </c>
      <c r="HY95" s="43" t="s">
        <v>10691</v>
      </c>
      <c r="HZ95" s="39" t="s">
        <v>10692</v>
      </c>
      <c r="IA95" s="44"/>
      <c r="IB95" s="44"/>
      <c r="IC95" s="39" t="s">
        <v>10693</v>
      </c>
      <c r="ID95" s="44"/>
      <c r="IE95" s="44"/>
      <c r="IF95" s="44"/>
      <c r="IG95" s="39" t="s">
        <v>10694</v>
      </c>
      <c r="IH95" s="39">
        <v>29</v>
      </c>
      <c r="II95" s="39">
        <v>890</v>
      </c>
      <c r="IJ95" s="39" t="s">
        <v>10695</v>
      </c>
      <c r="IK95" s="39" t="s">
        <v>10696</v>
      </c>
      <c r="IL95" s="39" t="s">
        <v>10697</v>
      </c>
      <c r="IM95" s="39" t="s">
        <v>10698</v>
      </c>
      <c r="IN95" s="39" t="s">
        <v>2732</v>
      </c>
      <c r="IO95" s="39" t="s">
        <v>2762</v>
      </c>
      <c r="IP95" s="40" t="s">
        <v>2763</v>
      </c>
      <c r="IQ95" s="40" t="s">
        <v>2764</v>
      </c>
      <c r="IR95" s="44"/>
    </row>
    <row r="96" spans="1:252" ht="71.25" customHeight="1" x14ac:dyDescent="0.2">
      <c r="A96" s="44" t="s">
        <v>13019</v>
      </c>
      <c r="B96" s="47" t="s">
        <v>13029</v>
      </c>
      <c r="C96" s="39" t="s">
        <v>2733</v>
      </c>
      <c r="D96" s="39" t="s">
        <v>13165</v>
      </c>
      <c r="E96" s="39" t="s">
        <v>4824</v>
      </c>
      <c r="F96" s="39" t="s">
        <v>10838</v>
      </c>
      <c r="G96" s="39" t="s">
        <v>10839</v>
      </c>
      <c r="H96" s="39" t="s">
        <v>10839</v>
      </c>
      <c r="I96" s="39">
        <v>2024</v>
      </c>
      <c r="J96" s="48">
        <v>45323</v>
      </c>
      <c r="K96" s="48">
        <v>45597</v>
      </c>
      <c r="L96" s="44"/>
      <c r="M96" s="44"/>
      <c r="N96" s="44"/>
      <c r="O96" s="44"/>
      <c r="P96" s="44"/>
      <c r="Q96" s="44"/>
      <c r="R96" s="44"/>
      <c r="S96" s="44"/>
      <c r="T96" s="44"/>
      <c r="U96" s="44"/>
      <c r="V96" s="44"/>
      <c r="W96" s="44"/>
      <c r="X96" s="39" t="s">
        <v>10840</v>
      </c>
      <c r="Y96" s="39" t="s">
        <v>10841</v>
      </c>
      <c r="Z96" s="44"/>
      <c r="AA96" s="44"/>
      <c r="AB96" s="39" t="s">
        <v>10842</v>
      </c>
      <c r="AC96" s="43" t="s">
        <v>10843</v>
      </c>
      <c r="AD96" s="44"/>
      <c r="AE96" s="44"/>
      <c r="AF96" s="39" t="s">
        <v>10844</v>
      </c>
      <c r="AG96" s="39" t="s">
        <v>10844</v>
      </c>
      <c r="AH96" s="39" t="s">
        <v>665</v>
      </c>
      <c r="AI96" s="39" t="s">
        <v>10845</v>
      </c>
      <c r="AJ96" s="55">
        <v>0.2</v>
      </c>
      <c r="AK96" s="49">
        <f>SUM(AO96,AR96,AT96,AV96)-AJ96</f>
        <v>0</v>
      </c>
      <c r="AL96" s="55"/>
      <c r="AM96" s="49"/>
      <c r="AN96" s="49"/>
      <c r="AO96" s="55">
        <v>0.18</v>
      </c>
      <c r="AP96" s="49">
        <v>90</v>
      </c>
      <c r="AQ96" s="49">
        <v>0.19</v>
      </c>
      <c r="AR96" s="55">
        <v>0</v>
      </c>
      <c r="AS96" s="49">
        <v>0</v>
      </c>
      <c r="AT96" s="55">
        <v>0.02</v>
      </c>
      <c r="AU96" s="49">
        <v>10</v>
      </c>
      <c r="AV96" s="55">
        <v>0</v>
      </c>
      <c r="AW96" s="49">
        <v>0</v>
      </c>
      <c r="AX96" s="55"/>
      <c r="AY96" s="49"/>
      <c r="AZ96" s="39"/>
      <c r="BA96" s="39"/>
      <c r="BB96" s="39"/>
      <c r="BC96" s="39" t="s">
        <v>236</v>
      </c>
      <c r="BD96" s="44"/>
      <c r="BE96" s="44"/>
      <c r="BF96" s="118"/>
      <c r="BG96" s="55">
        <v>0</v>
      </c>
      <c r="BH96" s="49">
        <v>0</v>
      </c>
      <c r="BI96" s="39">
        <v>0</v>
      </c>
      <c r="BJ96" s="39">
        <v>0</v>
      </c>
      <c r="BK96" s="39">
        <v>2</v>
      </c>
      <c r="BL96" s="44"/>
      <c r="BM96" s="44"/>
      <c r="BN96" s="44"/>
      <c r="BO96" s="44"/>
      <c r="BP96" s="44"/>
      <c r="BQ96" s="39">
        <v>1</v>
      </c>
      <c r="BR96" s="44"/>
      <c r="BS96" s="44"/>
      <c r="BT96" s="44"/>
      <c r="BU96" s="44"/>
      <c r="BV96" s="44"/>
      <c r="BW96" s="39">
        <v>1</v>
      </c>
      <c r="BX96" s="44"/>
      <c r="BY96" s="44"/>
      <c r="BZ96" s="44"/>
      <c r="CA96" s="44"/>
      <c r="CB96" s="44"/>
      <c r="CC96" s="44"/>
      <c r="CD96" s="44"/>
      <c r="CE96" s="44">
        <v>0</v>
      </c>
      <c r="CF96" s="44"/>
      <c r="CG96" s="44"/>
      <c r="CH96" s="44"/>
      <c r="CI96" s="44"/>
      <c r="CJ96" s="44"/>
      <c r="CK96" s="44"/>
      <c r="CL96" s="44"/>
      <c r="CM96" s="44"/>
      <c r="CN96" s="44"/>
      <c r="CO96" s="44"/>
      <c r="CP96" s="44"/>
      <c r="CQ96" s="44"/>
      <c r="CR96" s="44"/>
      <c r="CS96" s="44"/>
      <c r="CT96" s="44"/>
      <c r="CU96" s="40">
        <f t="shared" si="7"/>
        <v>0</v>
      </c>
      <c r="CV96" s="44"/>
      <c r="CW96" s="44"/>
      <c r="CX96" s="44"/>
      <c r="CY96" s="44"/>
      <c r="CZ96" s="44"/>
      <c r="DA96" s="44"/>
      <c r="DB96" s="44"/>
      <c r="DC96" s="44"/>
      <c r="DD96" s="44"/>
      <c r="DE96" s="44"/>
      <c r="DF96" s="44"/>
      <c r="DG96" s="44"/>
      <c r="DH96" s="44"/>
      <c r="DI96" s="44"/>
      <c r="DJ96" s="44"/>
      <c r="DK96" s="44"/>
      <c r="DL96" s="44"/>
      <c r="DM96" s="39">
        <v>0</v>
      </c>
      <c r="DN96" s="44"/>
      <c r="DO96" s="44"/>
      <c r="DP96" s="44"/>
      <c r="DQ96" s="44"/>
      <c r="DR96" s="44"/>
      <c r="DS96" s="44"/>
      <c r="DT96" s="44"/>
      <c r="DU96" s="44"/>
      <c r="DV96" s="44"/>
      <c r="DW96" s="44"/>
      <c r="DX96" s="44"/>
      <c r="DY96" s="44"/>
      <c r="DZ96" s="44"/>
      <c r="EA96" s="44"/>
      <c r="EB96" s="44"/>
      <c r="EC96" s="44"/>
      <c r="ED96" s="44"/>
      <c r="EE96" s="44"/>
      <c r="EF96" s="44"/>
      <c r="EG96" s="44"/>
      <c r="EH96" s="44"/>
      <c r="EI96" s="44"/>
      <c r="EJ96" s="44"/>
      <c r="EK96" s="44"/>
      <c r="EL96" s="44"/>
      <c r="EM96" s="44"/>
      <c r="EN96" s="44"/>
      <c r="EO96" s="44"/>
      <c r="EP96" s="44"/>
      <c r="EQ96" s="39">
        <v>0</v>
      </c>
      <c r="ER96" s="44"/>
      <c r="ES96" s="44"/>
      <c r="ET96" s="44"/>
      <c r="EU96" s="44"/>
      <c r="EV96" s="44"/>
      <c r="EW96" s="44"/>
      <c r="EX96" s="44"/>
      <c r="EY96" s="39">
        <v>2</v>
      </c>
      <c r="EZ96" s="39">
        <f>EY96-(SUM(BL96:CE96,CV96,DN96,ER96:EV96,EX96))</f>
        <v>0</v>
      </c>
      <c r="FA96" s="39">
        <v>0.72</v>
      </c>
      <c r="FB96" s="39" t="s">
        <v>10846</v>
      </c>
      <c r="FC96" s="44"/>
      <c r="FD96" s="49">
        <v>3.2</v>
      </c>
      <c r="FE96" s="43" t="s">
        <v>10847</v>
      </c>
      <c r="FF96" s="39">
        <v>22.503</v>
      </c>
      <c r="FG96" s="39" t="s">
        <v>236</v>
      </c>
      <c r="FH96" s="44"/>
      <c r="FI96" s="44"/>
      <c r="FJ96" s="44"/>
      <c r="FK96" s="44"/>
      <c r="FL96" s="44"/>
      <c r="FM96" s="44"/>
      <c r="FN96" s="39">
        <v>2</v>
      </c>
      <c r="FO96" s="39" t="s">
        <v>236</v>
      </c>
      <c r="FP96" s="44"/>
      <c r="FQ96" s="44"/>
      <c r="FR96" s="40">
        <v>1</v>
      </c>
      <c r="FS96" s="39" t="s">
        <v>10849</v>
      </c>
      <c r="FT96" s="39">
        <v>13</v>
      </c>
      <c r="FU96" s="39" t="s">
        <v>236</v>
      </c>
      <c r="FV96" s="44"/>
      <c r="FW96" s="44"/>
      <c r="FX96" s="39" t="s">
        <v>236</v>
      </c>
      <c r="FY96" s="44"/>
      <c r="FZ96" s="44"/>
      <c r="GA96" s="39" t="s">
        <v>236</v>
      </c>
      <c r="GB96" s="44"/>
      <c r="GC96" s="44"/>
      <c r="GD96" s="39" t="s">
        <v>236</v>
      </c>
      <c r="GE96" s="44"/>
      <c r="GF96" s="44"/>
      <c r="GG96" s="39" t="s">
        <v>236</v>
      </c>
      <c r="GH96" s="44"/>
      <c r="GI96" s="44"/>
      <c r="GJ96" s="44"/>
      <c r="GK96" s="44"/>
      <c r="GL96" s="44"/>
      <c r="GM96" s="39" t="s">
        <v>236</v>
      </c>
      <c r="GN96" s="44"/>
      <c r="GO96" s="44"/>
      <c r="GP96" s="40">
        <v>1</v>
      </c>
      <c r="GQ96" s="39" t="s">
        <v>10850</v>
      </c>
      <c r="GR96" s="39">
        <v>123</v>
      </c>
      <c r="GS96" s="39" t="s">
        <v>236</v>
      </c>
      <c r="GT96" s="44"/>
      <c r="GU96" s="44"/>
      <c r="GV96" s="44"/>
      <c r="GW96" s="44"/>
      <c r="GX96" s="44"/>
      <c r="GY96" s="39" t="s">
        <v>236</v>
      </c>
      <c r="GZ96" s="44"/>
      <c r="HA96" s="44"/>
      <c r="HB96" s="39" t="s">
        <v>236</v>
      </c>
      <c r="HC96" s="44"/>
      <c r="HD96" s="44"/>
      <c r="HE96" s="39" t="s">
        <v>243</v>
      </c>
      <c r="HF96" s="39" t="s">
        <v>10851</v>
      </c>
      <c r="HG96" s="39">
        <v>9</v>
      </c>
      <c r="HH96" s="44"/>
      <c r="HI96" s="44"/>
      <c r="HJ96" s="44"/>
      <c r="HK96" s="44"/>
      <c r="HL96" s="44"/>
      <c r="HM96" s="44"/>
      <c r="HN96" s="44"/>
      <c r="HO96" s="44"/>
      <c r="HP96" s="44"/>
      <c r="HQ96" s="44"/>
      <c r="HR96" s="44"/>
      <c r="HS96" s="44"/>
      <c r="HT96" s="44"/>
      <c r="HU96" s="44"/>
      <c r="HV96" s="39" t="s">
        <v>236</v>
      </c>
      <c r="HW96" s="44"/>
      <c r="HX96" s="44"/>
      <c r="HY96" s="43" t="s">
        <v>10852</v>
      </c>
      <c r="HZ96" s="39" t="s">
        <v>10853</v>
      </c>
      <c r="IA96" s="43" t="s">
        <v>10854</v>
      </c>
      <c r="IB96" s="44"/>
      <c r="IC96" s="39" t="s">
        <v>10855</v>
      </c>
      <c r="ID96" s="44"/>
      <c r="IE96" s="44"/>
      <c r="IF96" s="44"/>
      <c r="IG96" s="44"/>
      <c r="IH96" s="39">
        <v>0</v>
      </c>
      <c r="II96" s="44"/>
      <c r="IJ96" s="39" t="s">
        <v>10856</v>
      </c>
      <c r="IK96" s="39" t="s">
        <v>10857</v>
      </c>
      <c r="IL96" s="39" t="s">
        <v>10858</v>
      </c>
      <c r="IM96" s="39" t="s">
        <v>10859</v>
      </c>
      <c r="IN96" s="39" t="s">
        <v>2732</v>
      </c>
      <c r="IO96" s="39" t="s">
        <v>2762</v>
      </c>
      <c r="IP96" s="40" t="s">
        <v>2763</v>
      </c>
      <c r="IQ96" s="40" t="s">
        <v>2764</v>
      </c>
      <c r="IR96" s="44"/>
    </row>
    <row r="97" spans="1:253" ht="89.25" customHeight="1" x14ac:dyDescent="0.2">
      <c r="A97" s="44" t="s">
        <v>13014</v>
      </c>
      <c r="B97" s="47" t="s">
        <v>13029</v>
      </c>
      <c r="C97" s="39" t="s">
        <v>2733</v>
      </c>
      <c r="D97" s="39" t="s">
        <v>13165</v>
      </c>
      <c r="E97" s="39" t="s">
        <v>4767</v>
      </c>
      <c r="F97" s="39" t="s">
        <v>10900</v>
      </c>
      <c r="G97" s="39" t="s">
        <v>10901</v>
      </c>
      <c r="H97" s="39" t="s">
        <v>10901</v>
      </c>
      <c r="I97" s="39">
        <v>2023</v>
      </c>
      <c r="J97" s="48">
        <v>45373</v>
      </c>
      <c r="K97" s="48">
        <v>45535</v>
      </c>
      <c r="L97" s="44"/>
      <c r="M97" s="44"/>
      <c r="N97" s="44"/>
      <c r="O97" s="44"/>
      <c r="P97" s="44"/>
      <c r="Q97" s="44"/>
      <c r="R97" s="44"/>
      <c r="S97" s="44"/>
      <c r="T97" s="44"/>
      <c r="U97" s="44"/>
      <c r="V97" s="44"/>
      <c r="W97" s="44"/>
      <c r="X97" s="39" t="s">
        <v>10902</v>
      </c>
      <c r="Y97" s="43" t="s">
        <v>10903</v>
      </c>
      <c r="Z97" s="39" t="s">
        <v>10904</v>
      </c>
      <c r="AA97" s="43" t="s">
        <v>10905</v>
      </c>
      <c r="AB97" s="39" t="s">
        <v>10906</v>
      </c>
      <c r="AC97" s="43" t="s">
        <v>10907</v>
      </c>
      <c r="AD97" s="44"/>
      <c r="AE97" s="44"/>
      <c r="AF97" s="39" t="s">
        <v>10908</v>
      </c>
      <c r="AG97" s="39" t="s">
        <v>10908</v>
      </c>
      <c r="AH97" s="39" t="s">
        <v>1394</v>
      </c>
      <c r="AI97" s="39" t="s">
        <v>10909</v>
      </c>
      <c r="AJ97" s="55">
        <v>0.998</v>
      </c>
      <c r="AK97" s="49">
        <f>SUM(AO97,AR97,AT97,AV97)-AJ97</f>
        <v>0</v>
      </c>
      <c r="AL97" s="55"/>
      <c r="AM97" s="49"/>
      <c r="AN97" s="49"/>
      <c r="AO97" s="55">
        <v>0.79800000000000004</v>
      </c>
      <c r="AP97" s="49">
        <v>79.959999999999994</v>
      </c>
      <c r="AQ97" s="49">
        <v>0.03</v>
      </c>
      <c r="AR97" s="55">
        <v>0</v>
      </c>
      <c r="AS97" s="49">
        <v>0</v>
      </c>
      <c r="AT97" s="55">
        <v>0</v>
      </c>
      <c r="AU97" s="49">
        <v>0</v>
      </c>
      <c r="AV97" s="55">
        <v>0.2</v>
      </c>
      <c r="AW97" s="49">
        <v>20.04</v>
      </c>
      <c r="AX97" s="55"/>
      <c r="AY97" s="49"/>
      <c r="AZ97" s="49"/>
      <c r="BA97" s="49"/>
      <c r="BB97" s="49"/>
      <c r="BC97" s="39" t="s">
        <v>236</v>
      </c>
      <c r="BD97" s="44"/>
      <c r="BE97" s="44"/>
      <c r="BF97" s="118"/>
      <c r="BG97" s="55" t="s">
        <v>7146</v>
      </c>
      <c r="BH97" s="49" t="s">
        <v>260</v>
      </c>
      <c r="BI97" s="39">
        <v>2</v>
      </c>
      <c r="BJ97" s="39">
        <v>1</v>
      </c>
      <c r="BK97" s="39">
        <v>1</v>
      </c>
      <c r="BL97" s="44"/>
      <c r="BM97" s="44"/>
      <c r="BN97" s="44"/>
      <c r="BO97" s="44"/>
      <c r="BP97" s="44"/>
      <c r="BQ97" s="44"/>
      <c r="BR97" s="44"/>
      <c r="BS97" s="44"/>
      <c r="BT97" s="44"/>
      <c r="BU97" s="44"/>
      <c r="BV97" s="44"/>
      <c r="BW97" s="39">
        <v>1</v>
      </c>
      <c r="BX97" s="44"/>
      <c r="BY97" s="44"/>
      <c r="BZ97" s="44"/>
      <c r="CA97" s="44"/>
      <c r="CB97" s="44"/>
      <c r="CC97" s="44"/>
      <c r="CD97" s="44"/>
      <c r="CE97" s="44">
        <v>0</v>
      </c>
      <c r="CF97" s="44"/>
      <c r="CG97" s="44"/>
      <c r="CH97" s="44"/>
      <c r="CI97" s="44"/>
      <c r="CJ97" s="44"/>
      <c r="CK97" s="44"/>
      <c r="CL97" s="44"/>
      <c r="CM97" s="44"/>
      <c r="CN97" s="44"/>
      <c r="CO97" s="44"/>
      <c r="CP97" s="44"/>
      <c r="CQ97" s="44"/>
      <c r="CR97" s="44"/>
      <c r="CS97" s="44"/>
      <c r="CT97" s="44"/>
      <c r="CU97" s="40">
        <f t="shared" si="7"/>
        <v>0</v>
      </c>
      <c r="CV97" s="44"/>
      <c r="CW97" s="44"/>
      <c r="CX97" s="44"/>
      <c r="CY97" s="44"/>
      <c r="CZ97" s="44"/>
      <c r="DA97" s="44"/>
      <c r="DB97" s="44"/>
      <c r="DC97" s="44"/>
      <c r="DD97" s="44"/>
      <c r="DE97" s="44"/>
      <c r="DF97" s="44"/>
      <c r="DG97" s="44"/>
      <c r="DH97" s="44"/>
      <c r="DI97" s="44"/>
      <c r="DJ97" s="44"/>
      <c r="DK97" s="44"/>
      <c r="DL97" s="44"/>
      <c r="DM97" s="39">
        <v>0</v>
      </c>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4"/>
      <c r="EP97" s="44"/>
      <c r="EQ97" s="39">
        <v>0</v>
      </c>
      <c r="ER97" s="44"/>
      <c r="ES97" s="44"/>
      <c r="ET97" s="44"/>
      <c r="EU97" s="44"/>
      <c r="EV97" s="44"/>
      <c r="EW97" s="44"/>
      <c r="EX97" s="44"/>
      <c r="EY97" s="39">
        <v>1</v>
      </c>
      <c r="EZ97" s="39">
        <f>EY97-(SUM(BL97:CE97,CV97,DN97,ER97:EV97,EX97))</f>
        <v>0</v>
      </c>
      <c r="FA97" s="39">
        <v>64.599999999999994</v>
      </c>
      <c r="FB97" s="39" t="s">
        <v>388</v>
      </c>
      <c r="FC97" s="44"/>
      <c r="FD97" s="39">
        <v>100</v>
      </c>
      <c r="FE97" s="39" t="s">
        <v>10911</v>
      </c>
      <c r="FF97" s="39">
        <v>64.599999999999994</v>
      </c>
      <c r="FG97" s="39" t="s">
        <v>236</v>
      </c>
      <c r="FH97" s="44"/>
      <c r="FI97" s="44"/>
      <c r="FJ97" s="44"/>
      <c r="FK97" s="44"/>
      <c r="FL97" s="44"/>
      <c r="FM97" s="44"/>
      <c r="FN97" s="39">
        <v>1</v>
      </c>
      <c r="FO97" s="40">
        <v>1</v>
      </c>
      <c r="FP97" s="39" t="s">
        <v>5300</v>
      </c>
      <c r="FQ97" s="39">
        <v>597</v>
      </c>
      <c r="FR97" s="39" t="s">
        <v>236</v>
      </c>
      <c r="FS97" s="44"/>
      <c r="FT97" s="44"/>
      <c r="FU97" s="39" t="s">
        <v>236</v>
      </c>
      <c r="FV97" s="44"/>
      <c r="FW97" s="44"/>
      <c r="FX97" s="39" t="s">
        <v>236</v>
      </c>
      <c r="FY97" s="44"/>
      <c r="FZ97" s="44"/>
      <c r="GA97" s="39" t="s">
        <v>236</v>
      </c>
      <c r="GB97" s="44"/>
      <c r="GC97" s="44"/>
      <c r="GD97" s="39" t="s">
        <v>236</v>
      </c>
      <c r="GE97" s="44"/>
      <c r="GF97" s="44"/>
      <c r="GG97" s="39" t="s">
        <v>236</v>
      </c>
      <c r="GH97" s="44"/>
      <c r="GI97" s="44"/>
      <c r="GJ97" s="44"/>
      <c r="GK97" s="44"/>
      <c r="GL97" s="44"/>
      <c r="GM97" s="39" t="s">
        <v>236</v>
      </c>
      <c r="GN97" s="44"/>
      <c r="GO97" s="44"/>
      <c r="GP97" s="39" t="s">
        <v>236</v>
      </c>
      <c r="GQ97" s="44"/>
      <c r="GR97" s="44"/>
      <c r="GS97" s="44"/>
      <c r="GT97" s="44"/>
      <c r="GU97" s="44"/>
      <c r="GV97" s="44"/>
      <c r="GW97" s="44"/>
      <c r="GX97" s="44"/>
      <c r="GY97" s="39" t="s">
        <v>236</v>
      </c>
      <c r="GZ97" s="44"/>
      <c r="HA97" s="44"/>
      <c r="HB97" s="39">
        <v>1</v>
      </c>
      <c r="HC97" s="39" t="s">
        <v>10912</v>
      </c>
      <c r="HD97" s="39">
        <v>6</v>
      </c>
      <c r="HE97" s="39" t="s">
        <v>236</v>
      </c>
      <c r="HF97" s="44"/>
      <c r="HG97" s="44"/>
      <c r="HH97" s="44"/>
      <c r="HI97" s="44"/>
      <c r="HJ97" s="44"/>
      <c r="HK97" s="44"/>
      <c r="HL97" s="44"/>
      <c r="HM97" s="44"/>
      <c r="HN97" s="44"/>
      <c r="HO97" s="44"/>
      <c r="HP97" s="44"/>
      <c r="HQ97" s="44"/>
      <c r="HR97" s="44"/>
      <c r="HS97" s="44"/>
      <c r="HT97" s="44"/>
      <c r="HU97" s="44"/>
      <c r="HV97" s="39" t="s">
        <v>236</v>
      </c>
      <c r="HW97" s="44"/>
      <c r="HX97" s="44"/>
      <c r="HY97" s="43" t="s">
        <v>10913</v>
      </c>
      <c r="HZ97" s="44"/>
      <c r="IA97" s="44"/>
      <c r="IB97" s="44"/>
      <c r="IC97" s="39" t="s">
        <v>10914</v>
      </c>
      <c r="ID97" s="44"/>
      <c r="IE97" s="44"/>
      <c r="IF97" s="44"/>
      <c r="IG97" s="39" t="s">
        <v>10915</v>
      </c>
      <c r="IH97" s="39">
        <v>2</v>
      </c>
      <c r="II97" s="39">
        <v>7</v>
      </c>
      <c r="IJ97" s="39" t="s">
        <v>10916</v>
      </c>
      <c r="IK97" s="39" t="s">
        <v>10917</v>
      </c>
      <c r="IL97" s="39" t="s">
        <v>10918</v>
      </c>
      <c r="IM97" s="39" t="s">
        <v>10919</v>
      </c>
      <c r="IN97" s="39" t="s">
        <v>2732</v>
      </c>
      <c r="IO97" s="39" t="s">
        <v>2762</v>
      </c>
      <c r="IP97" s="40" t="s">
        <v>2763</v>
      </c>
      <c r="IQ97" s="40" t="s">
        <v>2764</v>
      </c>
      <c r="IR97" s="44"/>
    </row>
    <row r="98" spans="1:253" ht="78.75" customHeight="1" x14ac:dyDescent="0.2">
      <c r="A98" s="44" t="s">
        <v>13008</v>
      </c>
      <c r="B98" s="47" t="s">
        <v>13029</v>
      </c>
      <c r="C98" s="39" t="s">
        <v>2733</v>
      </c>
      <c r="D98" s="39" t="s">
        <v>13165</v>
      </c>
      <c r="E98" s="39" t="s">
        <v>4767</v>
      </c>
      <c r="F98" s="39" t="s">
        <v>10982</v>
      </c>
      <c r="G98" s="39" t="s">
        <v>10983</v>
      </c>
      <c r="H98" s="39" t="s">
        <v>10983</v>
      </c>
      <c r="I98" s="39">
        <v>2024</v>
      </c>
      <c r="J98" s="48">
        <v>45170</v>
      </c>
      <c r="K98" s="48">
        <v>45657</v>
      </c>
      <c r="L98" s="44"/>
      <c r="M98" s="44"/>
      <c r="N98" s="44"/>
      <c r="O98" s="44"/>
      <c r="P98" s="44"/>
      <c r="Q98" s="44"/>
      <c r="R98" s="44"/>
      <c r="S98" s="44"/>
      <c r="T98" s="44"/>
      <c r="U98" s="44"/>
      <c r="V98" s="44"/>
      <c r="W98" s="44"/>
      <c r="X98" s="39" t="s">
        <v>10984</v>
      </c>
      <c r="Y98" s="43" t="s">
        <v>10985</v>
      </c>
      <c r="Z98" s="39" t="s">
        <v>10986</v>
      </c>
      <c r="AA98" s="43" t="s">
        <v>10987</v>
      </c>
      <c r="AB98" s="44"/>
      <c r="AC98" s="44"/>
      <c r="AD98" s="44"/>
      <c r="AE98" s="44"/>
      <c r="AF98" s="39" t="s">
        <v>10988</v>
      </c>
      <c r="AG98" s="39" t="s">
        <v>10989</v>
      </c>
      <c r="AH98" s="39" t="s">
        <v>1394</v>
      </c>
      <c r="AI98" s="39" t="s">
        <v>10990</v>
      </c>
      <c r="AJ98" s="55">
        <v>0.67600000000000005</v>
      </c>
      <c r="AK98" s="49">
        <f>SUM(AO98,AR98,AT98,AV98)-AJ98</f>
        <v>0</v>
      </c>
      <c r="AL98" s="55"/>
      <c r="AM98" s="49"/>
      <c r="AN98" s="49"/>
      <c r="AO98" s="55">
        <v>0.67600000000000005</v>
      </c>
      <c r="AP98" s="49">
        <v>100</v>
      </c>
      <c r="AQ98" s="49">
        <v>0.2</v>
      </c>
      <c r="AR98" s="55">
        <v>0</v>
      </c>
      <c r="AS98" s="49">
        <v>0</v>
      </c>
      <c r="AT98" s="55">
        <v>0</v>
      </c>
      <c r="AU98" s="49">
        <v>0</v>
      </c>
      <c r="AV98" s="55">
        <v>0</v>
      </c>
      <c r="AW98" s="49">
        <v>0</v>
      </c>
      <c r="AX98" s="55"/>
      <c r="AY98" s="49"/>
      <c r="AZ98" s="39"/>
      <c r="BA98" s="39"/>
      <c r="BB98" s="39"/>
      <c r="BC98" s="39" t="s">
        <v>236</v>
      </c>
      <c r="BD98" s="44"/>
      <c r="BE98" s="44"/>
      <c r="BF98" s="118"/>
      <c r="BG98" s="55">
        <v>1</v>
      </c>
      <c r="BH98" s="49" t="s">
        <v>779</v>
      </c>
      <c r="BI98" s="39">
        <v>4</v>
      </c>
      <c r="BJ98" s="39">
        <v>4</v>
      </c>
      <c r="BK98" s="39">
        <v>4</v>
      </c>
      <c r="BL98" s="44"/>
      <c r="BM98" s="44"/>
      <c r="BN98" s="44"/>
      <c r="BO98" s="44"/>
      <c r="BP98" s="44"/>
      <c r="BQ98" s="44"/>
      <c r="BR98" s="44"/>
      <c r="BS98" s="44"/>
      <c r="BT98" s="44"/>
      <c r="BU98" s="44"/>
      <c r="BV98" s="44"/>
      <c r="BW98" s="44"/>
      <c r="BX98" s="44"/>
      <c r="BY98" s="44"/>
      <c r="BZ98" s="44"/>
      <c r="CA98" s="44"/>
      <c r="CB98" s="44"/>
      <c r="CC98" s="44"/>
      <c r="CD98" s="44"/>
      <c r="CE98" s="44">
        <v>0</v>
      </c>
      <c r="CF98" s="44"/>
      <c r="CG98" s="44"/>
      <c r="CH98" s="44"/>
      <c r="CI98" s="44"/>
      <c r="CJ98" s="44"/>
      <c r="CK98" s="44"/>
      <c r="CL98" s="44"/>
      <c r="CM98" s="44"/>
      <c r="CN98" s="44"/>
      <c r="CO98" s="44"/>
      <c r="CP98" s="44"/>
      <c r="CQ98" s="44"/>
      <c r="CR98" s="44"/>
      <c r="CS98" s="44"/>
      <c r="CT98" s="44"/>
      <c r="CU98" s="40">
        <f t="shared" si="7"/>
        <v>0</v>
      </c>
      <c r="CV98" s="39">
        <v>0</v>
      </c>
      <c r="CW98" s="39">
        <v>0</v>
      </c>
      <c r="CX98" s="44"/>
      <c r="CY98" s="44"/>
      <c r="CZ98" s="44"/>
      <c r="DA98" s="44"/>
      <c r="DB98" s="44"/>
      <c r="DC98" s="44"/>
      <c r="DD98" s="44"/>
      <c r="DE98" s="44"/>
      <c r="DF98" s="44"/>
      <c r="DG98" s="44"/>
      <c r="DH98" s="44"/>
      <c r="DI98" s="44"/>
      <c r="DJ98" s="44"/>
      <c r="DK98" s="44"/>
      <c r="DL98" s="52">
        <f>SUM(CV98:DJ98)</f>
        <v>0</v>
      </c>
      <c r="DM98" s="39">
        <v>0</v>
      </c>
      <c r="DN98" s="39">
        <v>4</v>
      </c>
      <c r="DO98" s="44"/>
      <c r="DP98" s="44"/>
      <c r="DQ98" s="44"/>
      <c r="DR98" s="44"/>
      <c r="DS98" s="44"/>
      <c r="DT98" s="44"/>
      <c r="DU98" s="39">
        <v>2</v>
      </c>
      <c r="DV98" s="39">
        <v>1</v>
      </c>
      <c r="DW98" s="44"/>
      <c r="DX98" s="44"/>
      <c r="DY98" s="44"/>
      <c r="DZ98" s="44"/>
      <c r="EA98" s="44"/>
      <c r="EB98" s="44"/>
      <c r="EC98" s="44"/>
      <c r="ED98" s="44"/>
      <c r="EE98" s="44"/>
      <c r="EF98" s="44"/>
      <c r="EG98" s="44"/>
      <c r="EH98" s="39">
        <v>1</v>
      </c>
      <c r="EI98" s="44"/>
      <c r="EJ98" s="44"/>
      <c r="EK98" s="44"/>
      <c r="EL98" s="44"/>
      <c r="EM98" s="44"/>
      <c r="EN98" s="44"/>
      <c r="EO98" s="39">
        <v>0</v>
      </c>
      <c r="EP98" s="39">
        <f>SUM(DO98:EO98)</f>
        <v>4</v>
      </c>
      <c r="EQ98" s="39">
        <v>4</v>
      </c>
      <c r="ER98" s="44"/>
      <c r="ES98" s="44"/>
      <c r="ET98" s="44"/>
      <c r="EU98" s="44"/>
      <c r="EV98" s="44"/>
      <c r="EW98" s="44"/>
      <c r="EX98" s="44"/>
      <c r="EY98" s="39">
        <v>4</v>
      </c>
      <c r="EZ98" s="39">
        <f>EY98-(SUM(BL98:CE98,CV98,DN98,ER98:EV98,EX98))</f>
        <v>0</v>
      </c>
      <c r="FA98" s="39">
        <v>0</v>
      </c>
      <c r="FB98" s="39" t="s">
        <v>10991</v>
      </c>
      <c r="FC98" s="44"/>
      <c r="FD98" s="39">
        <v>0</v>
      </c>
      <c r="FE98" s="44"/>
      <c r="FF98" s="39">
        <v>0</v>
      </c>
      <c r="FG98" s="39" t="s">
        <v>236</v>
      </c>
      <c r="FH98" s="44"/>
      <c r="FI98" s="44"/>
      <c r="FJ98" s="44"/>
      <c r="FK98" s="44"/>
      <c r="FL98" s="44"/>
      <c r="FM98" s="44"/>
      <c r="FN98" s="39">
        <v>4</v>
      </c>
      <c r="FO98" s="39" t="s">
        <v>236</v>
      </c>
      <c r="FP98" s="44"/>
      <c r="FQ98" s="44"/>
      <c r="FR98" s="39" t="s">
        <v>236</v>
      </c>
      <c r="FS98" s="44"/>
      <c r="FT98" s="44"/>
      <c r="FU98" s="39" t="s">
        <v>236</v>
      </c>
      <c r="FV98" s="44"/>
      <c r="FW98" s="44"/>
      <c r="FX98" s="39" t="s">
        <v>236</v>
      </c>
      <c r="FY98" s="44"/>
      <c r="FZ98" s="44"/>
      <c r="GA98" s="39" t="s">
        <v>236</v>
      </c>
      <c r="GB98" s="44"/>
      <c r="GC98" s="44"/>
      <c r="GD98" s="39" t="s">
        <v>236</v>
      </c>
      <c r="GE98" s="44"/>
      <c r="GF98" s="44"/>
      <c r="GG98" s="39" t="s">
        <v>236</v>
      </c>
      <c r="GH98" s="44"/>
      <c r="GI98" s="44"/>
      <c r="GJ98" s="39" t="s">
        <v>10992</v>
      </c>
      <c r="GK98" s="39" t="s">
        <v>10993</v>
      </c>
      <c r="GL98" s="39">
        <v>11</v>
      </c>
      <c r="GM98" s="39" t="s">
        <v>236</v>
      </c>
      <c r="GN98" s="44"/>
      <c r="GO98" s="44"/>
      <c r="GP98" s="40">
        <v>1</v>
      </c>
      <c r="GQ98" s="39" t="s">
        <v>10994</v>
      </c>
      <c r="GR98" s="39">
        <v>7</v>
      </c>
      <c r="GS98" s="39" t="s">
        <v>236</v>
      </c>
      <c r="GT98" s="44"/>
      <c r="GU98" s="44"/>
      <c r="GV98" s="44"/>
      <c r="GW98" s="44"/>
      <c r="GX98" s="44"/>
      <c r="GY98" s="39" t="s">
        <v>236</v>
      </c>
      <c r="GZ98" s="44"/>
      <c r="HA98" s="44"/>
      <c r="HB98" s="39" t="s">
        <v>236</v>
      </c>
      <c r="HC98" s="44"/>
      <c r="HD98" s="44"/>
      <c r="HE98" s="39" t="s">
        <v>236</v>
      </c>
      <c r="HF98" s="44"/>
      <c r="HG98" s="44"/>
      <c r="HH98" s="44"/>
      <c r="HI98" s="44"/>
      <c r="HJ98" s="44"/>
      <c r="HK98" s="44"/>
      <c r="HL98" s="44"/>
      <c r="HM98" s="44"/>
      <c r="HN98" s="44"/>
      <c r="HO98" s="44"/>
      <c r="HP98" s="44"/>
      <c r="HQ98" s="44"/>
      <c r="HR98" s="44"/>
      <c r="HS98" s="44"/>
      <c r="HT98" s="44"/>
      <c r="HU98" s="44"/>
      <c r="HV98" s="39" t="s">
        <v>236</v>
      </c>
      <c r="HW98" s="44"/>
      <c r="HX98" s="39" t="s">
        <v>10995</v>
      </c>
      <c r="HY98" s="43" t="s">
        <v>10996</v>
      </c>
      <c r="HZ98" s="39" t="s">
        <v>10997</v>
      </c>
      <c r="IA98" s="44"/>
      <c r="IB98" s="44"/>
      <c r="IC98" s="39" t="s">
        <v>10998</v>
      </c>
      <c r="ID98" s="44"/>
      <c r="IE98" s="44"/>
      <c r="IF98" s="44"/>
      <c r="IG98" s="44"/>
      <c r="IH98" s="44"/>
      <c r="II98" s="44"/>
      <c r="IJ98" s="39" t="s">
        <v>10999</v>
      </c>
      <c r="IK98" s="39" t="s">
        <v>11000</v>
      </c>
      <c r="IL98" s="39" t="s">
        <v>11001</v>
      </c>
      <c r="IM98" s="39" t="s">
        <v>11002</v>
      </c>
      <c r="IN98" s="39" t="s">
        <v>2732</v>
      </c>
      <c r="IO98" s="39" t="s">
        <v>2762</v>
      </c>
      <c r="IP98" s="40" t="s">
        <v>2763</v>
      </c>
      <c r="IQ98" s="40" t="s">
        <v>2764</v>
      </c>
      <c r="IR98" s="44"/>
    </row>
    <row r="99" spans="1:253" ht="69" customHeight="1" x14ac:dyDescent="0.2">
      <c r="A99" s="44" t="s">
        <v>13019</v>
      </c>
      <c r="B99" s="47" t="s">
        <v>13029</v>
      </c>
      <c r="C99" s="39" t="s">
        <v>2733</v>
      </c>
      <c r="D99" s="39" t="s">
        <v>13165</v>
      </c>
      <c r="E99" s="39" t="s">
        <v>4767</v>
      </c>
      <c r="F99" s="39" t="s">
        <v>11048</v>
      </c>
      <c r="G99" s="39" t="s">
        <v>11049</v>
      </c>
      <c r="H99" s="39" t="s">
        <v>11050</v>
      </c>
      <c r="I99" s="39">
        <v>2008</v>
      </c>
      <c r="J99" s="48">
        <v>45352</v>
      </c>
      <c r="K99" s="48">
        <v>45596</v>
      </c>
      <c r="L99" s="44"/>
      <c r="M99" s="44"/>
      <c r="N99" s="44"/>
      <c r="O99" s="44"/>
      <c r="P99" s="44"/>
      <c r="Q99" s="44"/>
      <c r="R99" s="44"/>
      <c r="S99" s="44"/>
      <c r="T99" s="44"/>
      <c r="U99" s="44"/>
      <c r="V99" s="44"/>
      <c r="W99" s="44"/>
      <c r="X99" s="39" t="s">
        <v>11051</v>
      </c>
      <c r="Y99" s="43" t="s">
        <v>11052</v>
      </c>
      <c r="Z99" s="44"/>
      <c r="AA99" s="44"/>
      <c r="AB99" s="39" t="s">
        <v>11053</v>
      </c>
      <c r="AC99" s="43" t="s">
        <v>11054</v>
      </c>
      <c r="AD99" s="39" t="s">
        <v>11055</v>
      </c>
      <c r="AE99" s="43" t="s">
        <v>11056</v>
      </c>
      <c r="AF99" s="39" t="s">
        <v>11057</v>
      </c>
      <c r="AG99" s="39" t="s">
        <v>11058</v>
      </c>
      <c r="AH99" s="39" t="s">
        <v>235</v>
      </c>
      <c r="AI99" s="39" t="s">
        <v>11059</v>
      </c>
      <c r="AJ99" s="55">
        <v>5.9550000000000001</v>
      </c>
      <c r="AK99" s="49">
        <f>SUM(AO99,AR99,AT99,AV99)-AJ99</f>
        <v>0</v>
      </c>
      <c r="AL99" s="55"/>
      <c r="AM99" s="49"/>
      <c r="AN99" s="49"/>
      <c r="AO99" s="55">
        <v>4.1749999999999998</v>
      </c>
      <c r="AP99" s="49">
        <v>70.11</v>
      </c>
      <c r="AQ99" s="49">
        <v>0.01</v>
      </c>
      <c r="AR99" s="55">
        <v>1.5649999999999999</v>
      </c>
      <c r="AS99" s="49">
        <v>26.28</v>
      </c>
      <c r="AT99" s="55">
        <v>0.215</v>
      </c>
      <c r="AU99" s="49">
        <v>3.61</v>
      </c>
      <c r="AV99" s="55">
        <v>0</v>
      </c>
      <c r="AW99" s="49">
        <v>0</v>
      </c>
      <c r="AX99" s="55"/>
      <c r="AY99" s="49"/>
      <c r="AZ99" s="39"/>
      <c r="BA99" s="39"/>
      <c r="BB99" s="39"/>
      <c r="BC99" s="39" t="s">
        <v>236</v>
      </c>
      <c r="BD99" s="44"/>
      <c r="BE99" s="44"/>
      <c r="BF99" s="118"/>
      <c r="BG99" s="55">
        <v>45659</v>
      </c>
      <c r="BH99" s="49" t="s">
        <v>777</v>
      </c>
      <c r="BI99" s="39">
        <v>22</v>
      </c>
      <c r="BJ99" s="39">
        <v>22</v>
      </c>
      <c r="BK99" s="39">
        <v>22</v>
      </c>
      <c r="BL99" s="44"/>
      <c r="BM99" s="44"/>
      <c r="BN99" s="44"/>
      <c r="BO99" s="44"/>
      <c r="BP99" s="44"/>
      <c r="BQ99" s="44"/>
      <c r="BR99" s="44"/>
      <c r="BS99" s="44"/>
      <c r="BT99" s="44"/>
      <c r="BU99" s="39">
        <v>21</v>
      </c>
      <c r="BV99" s="39">
        <v>1</v>
      </c>
      <c r="BW99" s="44"/>
      <c r="BX99" s="44"/>
      <c r="BY99" s="44"/>
      <c r="BZ99" s="44"/>
      <c r="CA99" s="44"/>
      <c r="CB99" s="44"/>
      <c r="CC99" s="44"/>
      <c r="CD99" s="44"/>
      <c r="CE99" s="44">
        <v>0</v>
      </c>
      <c r="CF99" s="44"/>
      <c r="CG99" s="44"/>
      <c r="CH99" s="44"/>
      <c r="CI99" s="44"/>
      <c r="CJ99" s="44"/>
      <c r="CK99" s="44"/>
      <c r="CL99" s="44"/>
      <c r="CM99" s="44"/>
      <c r="CN99" s="44"/>
      <c r="CO99" s="44"/>
      <c r="CP99" s="44"/>
      <c r="CQ99" s="44"/>
      <c r="CR99" s="44"/>
      <c r="CS99" s="44"/>
      <c r="CT99" s="44"/>
      <c r="CU99" s="40">
        <f t="shared" si="7"/>
        <v>0</v>
      </c>
      <c r="CV99" s="44"/>
      <c r="CW99" s="44"/>
      <c r="CX99" s="44"/>
      <c r="CY99" s="44"/>
      <c r="CZ99" s="44"/>
      <c r="DA99" s="44"/>
      <c r="DB99" s="44"/>
      <c r="DC99" s="44"/>
      <c r="DD99" s="44"/>
      <c r="DE99" s="44"/>
      <c r="DF99" s="44"/>
      <c r="DG99" s="44"/>
      <c r="DH99" s="44"/>
      <c r="DI99" s="44"/>
      <c r="DJ99" s="44"/>
      <c r="DK99" s="44"/>
      <c r="DL99" s="44"/>
      <c r="DM99" s="39">
        <v>0</v>
      </c>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39">
        <v>0</v>
      </c>
      <c r="ER99" s="44"/>
      <c r="ES99" s="44"/>
      <c r="ET99" s="44"/>
      <c r="EU99" s="44"/>
      <c r="EV99" s="44"/>
      <c r="EW99" s="44"/>
      <c r="EX99" s="44"/>
      <c r="EY99" s="39">
        <v>22</v>
      </c>
      <c r="EZ99" s="39">
        <f>EY99-(SUM(BL99:CE99,CV99,DN99,ER99:EV99,EX99))</f>
        <v>0</v>
      </c>
      <c r="FA99" s="39">
        <v>7.3869999999999996</v>
      </c>
      <c r="FB99" s="39" t="s">
        <v>11062</v>
      </c>
      <c r="FC99" s="44"/>
      <c r="FD99" s="39">
        <v>1.48</v>
      </c>
      <c r="FE99" s="39" t="s">
        <v>10911</v>
      </c>
      <c r="FF99" s="39">
        <v>500.45699999999999</v>
      </c>
      <c r="FG99" s="39" t="s">
        <v>236</v>
      </c>
      <c r="FH99" s="44"/>
      <c r="FI99" s="44"/>
      <c r="FJ99" s="44"/>
      <c r="FK99" s="44"/>
      <c r="FL99" s="44"/>
      <c r="FM99" s="44"/>
      <c r="FN99" s="44"/>
      <c r="FO99" s="40">
        <v>1</v>
      </c>
      <c r="FP99" s="39" t="s">
        <v>11065</v>
      </c>
      <c r="FQ99" s="39">
        <v>1999</v>
      </c>
      <c r="FR99" s="40">
        <v>1</v>
      </c>
      <c r="FS99" s="39" t="s">
        <v>11066</v>
      </c>
      <c r="FT99" s="39">
        <v>1999</v>
      </c>
      <c r="FU99" s="39" t="s">
        <v>243</v>
      </c>
      <c r="FV99" s="39" t="s">
        <v>11067</v>
      </c>
      <c r="FW99" s="39">
        <v>1999</v>
      </c>
      <c r="FX99" s="39" t="s">
        <v>236</v>
      </c>
      <c r="FY99" s="44"/>
      <c r="FZ99" s="44"/>
      <c r="GA99" s="39" t="s">
        <v>236</v>
      </c>
      <c r="GB99" s="44"/>
      <c r="GC99" s="44"/>
      <c r="GD99" s="39" t="s">
        <v>236</v>
      </c>
      <c r="GE99" s="44"/>
      <c r="GF99" s="44"/>
      <c r="GG99" s="39" t="s">
        <v>236</v>
      </c>
      <c r="GH99" s="44"/>
      <c r="GI99" s="44"/>
      <c r="GJ99" s="39" t="s">
        <v>11068</v>
      </c>
      <c r="GK99" s="39" t="s">
        <v>11069</v>
      </c>
      <c r="GL99" s="39">
        <v>1999</v>
      </c>
      <c r="GM99" s="39" t="s">
        <v>236</v>
      </c>
      <c r="GN99" s="44"/>
      <c r="GO99" s="44"/>
      <c r="GP99" s="40">
        <v>1</v>
      </c>
      <c r="GQ99" s="39" t="s">
        <v>11070</v>
      </c>
      <c r="GR99" s="39">
        <v>0</v>
      </c>
      <c r="GS99" s="39" t="s">
        <v>236</v>
      </c>
      <c r="GT99" s="44"/>
      <c r="GU99" s="44"/>
      <c r="GV99" s="44"/>
      <c r="GW99" s="44"/>
      <c r="GX99" s="44"/>
      <c r="GY99" s="39" t="s">
        <v>236</v>
      </c>
      <c r="GZ99" s="44"/>
      <c r="HA99" s="44"/>
      <c r="HB99" s="39" t="s">
        <v>236</v>
      </c>
      <c r="HC99" s="44"/>
      <c r="HD99" s="44"/>
      <c r="HE99" s="39" t="s">
        <v>236</v>
      </c>
      <c r="HF99" s="44"/>
      <c r="HG99" s="44"/>
      <c r="HH99" s="39" t="s">
        <v>11071</v>
      </c>
      <c r="HI99" s="39" t="s">
        <v>11072</v>
      </c>
      <c r="HJ99" s="39">
        <v>0</v>
      </c>
      <c r="HK99" s="44"/>
      <c r="HL99" s="44"/>
      <c r="HM99" s="44"/>
      <c r="HN99" s="44"/>
      <c r="HO99" s="44"/>
      <c r="HP99" s="44"/>
      <c r="HQ99" s="44"/>
      <c r="HR99" s="44"/>
      <c r="HS99" s="44"/>
      <c r="HT99" s="44"/>
      <c r="HU99" s="44"/>
      <c r="HV99" s="39" t="s">
        <v>236</v>
      </c>
      <c r="HW99" s="44"/>
      <c r="HX99" s="44"/>
      <c r="HY99" s="39" t="s">
        <v>11073</v>
      </c>
      <c r="HZ99" s="39" t="s">
        <v>11074</v>
      </c>
      <c r="IA99" s="44"/>
      <c r="IB99" s="44"/>
      <c r="IC99" s="39" t="s">
        <v>11075</v>
      </c>
      <c r="ID99" s="44"/>
      <c r="IE99" s="44"/>
      <c r="IF99" s="44"/>
      <c r="IG99" s="39" t="s">
        <v>11076</v>
      </c>
      <c r="IH99" s="39">
        <v>8</v>
      </c>
      <c r="II99" s="39">
        <v>162</v>
      </c>
      <c r="IJ99" s="39" t="s">
        <v>11077</v>
      </c>
      <c r="IK99" s="39" t="s">
        <v>11078</v>
      </c>
      <c r="IL99" s="39" t="s">
        <v>11079</v>
      </c>
      <c r="IM99" s="39" t="s">
        <v>11080</v>
      </c>
      <c r="IN99" s="39" t="s">
        <v>2732</v>
      </c>
      <c r="IO99" s="39" t="s">
        <v>2762</v>
      </c>
      <c r="IP99" s="40" t="s">
        <v>2763</v>
      </c>
      <c r="IQ99" s="40" t="s">
        <v>2764</v>
      </c>
      <c r="IR99" s="44"/>
    </row>
    <row r="100" spans="1:253" ht="74.25" customHeight="1" x14ac:dyDescent="0.2">
      <c r="A100" s="37" t="s">
        <v>13000</v>
      </c>
      <c r="B100" s="38" t="s">
        <v>13028</v>
      </c>
      <c r="C100" s="39" t="s">
        <v>4292</v>
      </c>
      <c r="D100" s="39" t="s">
        <v>13161</v>
      </c>
      <c r="E100" s="40"/>
      <c r="F100" s="40"/>
      <c r="G100" s="39" t="s">
        <v>4293</v>
      </c>
      <c r="H100" s="40" t="s">
        <v>4294</v>
      </c>
      <c r="I100" s="40">
        <v>2015</v>
      </c>
      <c r="J100" s="41">
        <v>45474</v>
      </c>
      <c r="K100" s="41">
        <v>45657</v>
      </c>
      <c r="L100" s="39" t="s">
        <v>4295</v>
      </c>
      <c r="M100" s="42" t="s">
        <v>4296</v>
      </c>
      <c r="N100" s="39" t="s">
        <v>4297</v>
      </c>
      <c r="O100" s="44"/>
      <c r="P100" s="44"/>
      <c r="Q100" s="44"/>
      <c r="R100" s="44"/>
      <c r="S100" s="44"/>
      <c r="T100" s="44"/>
      <c r="U100" s="37"/>
      <c r="V100" s="39" t="s">
        <v>4298</v>
      </c>
      <c r="W100" s="43" t="s">
        <v>4299</v>
      </c>
      <c r="X100" s="43"/>
      <c r="Y100" s="43"/>
      <c r="Z100" s="43"/>
      <c r="AA100" s="43"/>
      <c r="AB100" s="43"/>
      <c r="AC100" s="43"/>
      <c r="AD100" s="43"/>
      <c r="AE100" s="43"/>
      <c r="AF100" s="39" t="s">
        <v>4300</v>
      </c>
      <c r="AG100" s="39" t="s">
        <v>4300</v>
      </c>
      <c r="AH100" s="40" t="s">
        <v>235</v>
      </c>
      <c r="AI100" s="40" t="s">
        <v>1569</v>
      </c>
      <c r="AJ100" s="113">
        <v>199.68199999999999</v>
      </c>
      <c r="AK100" s="45">
        <f>AJ100-(AL100+AO100+AR100+AT100+AV100+AX100)</f>
        <v>0</v>
      </c>
      <c r="AL100" s="113">
        <v>94.218999999999994</v>
      </c>
      <c r="AM100" s="45">
        <v>47.18</v>
      </c>
      <c r="AN100" s="45">
        <v>0.15</v>
      </c>
      <c r="AO100" s="113">
        <v>76.606999999999999</v>
      </c>
      <c r="AP100" s="45">
        <v>38.36</v>
      </c>
      <c r="AQ100" s="45"/>
      <c r="AR100" s="113">
        <v>28.856000000000002</v>
      </c>
      <c r="AS100" s="45">
        <v>14.45</v>
      </c>
      <c r="AT100" s="113">
        <v>0</v>
      </c>
      <c r="AU100" s="45">
        <v>0</v>
      </c>
      <c r="AV100" s="113">
        <v>0</v>
      </c>
      <c r="AW100" s="45">
        <v>0</v>
      </c>
      <c r="AX100" s="113">
        <v>0</v>
      </c>
      <c r="AY100" s="45">
        <v>0</v>
      </c>
      <c r="AZ100" s="40" t="s">
        <v>234</v>
      </c>
      <c r="BA100" s="40" t="s">
        <v>234</v>
      </c>
      <c r="BB100" s="40" t="s">
        <v>234</v>
      </c>
      <c r="BC100" s="40">
        <v>1</v>
      </c>
      <c r="BD100" s="40" t="s">
        <v>4301</v>
      </c>
      <c r="BE100" s="42" t="s">
        <v>4302</v>
      </c>
      <c r="BF100" s="113">
        <v>0</v>
      </c>
      <c r="BG100" s="113">
        <v>105</v>
      </c>
      <c r="BH100" s="45">
        <v>0.21</v>
      </c>
      <c r="BI100" s="40">
        <v>0</v>
      </c>
      <c r="BJ100" s="40">
        <v>183</v>
      </c>
      <c r="BK100" s="40">
        <v>110</v>
      </c>
      <c r="BL100" s="40">
        <v>0</v>
      </c>
      <c r="BM100" s="40">
        <v>0</v>
      </c>
      <c r="BN100" s="40">
        <v>0</v>
      </c>
      <c r="BO100" s="40">
        <v>0</v>
      </c>
      <c r="BP100" s="40">
        <v>0</v>
      </c>
      <c r="BQ100" s="40">
        <v>17</v>
      </c>
      <c r="BR100" s="40">
        <v>0</v>
      </c>
      <c r="BS100" s="40">
        <v>36</v>
      </c>
      <c r="BT100" s="40">
        <v>24</v>
      </c>
      <c r="BU100" s="40">
        <v>33</v>
      </c>
      <c r="BV100" s="40">
        <v>0</v>
      </c>
      <c r="BW100" s="40">
        <v>0</v>
      </c>
      <c r="BX100" s="40">
        <v>0</v>
      </c>
      <c r="BY100" s="40">
        <v>0</v>
      </c>
      <c r="BZ100" s="40">
        <v>0</v>
      </c>
      <c r="CA100" s="40">
        <v>0</v>
      </c>
      <c r="CB100" s="40">
        <v>0</v>
      </c>
      <c r="CC100" s="40">
        <v>0</v>
      </c>
      <c r="CD100" s="40">
        <v>0</v>
      </c>
      <c r="CE100" s="40">
        <v>0</v>
      </c>
      <c r="CF100" s="37"/>
      <c r="CG100" s="37"/>
      <c r="CH100" s="37"/>
      <c r="CI100" s="37"/>
      <c r="CJ100" s="37"/>
      <c r="CK100" s="37"/>
      <c r="CL100" s="37"/>
      <c r="CM100" s="37"/>
      <c r="CN100" s="37"/>
      <c r="CO100" s="37"/>
      <c r="CP100" s="37"/>
      <c r="CQ100" s="37"/>
      <c r="CR100" s="37"/>
      <c r="CS100" s="37"/>
      <c r="CT100" s="37"/>
      <c r="CU100" s="40">
        <f t="shared" si="7"/>
        <v>0</v>
      </c>
      <c r="CV100" s="40">
        <v>0</v>
      </c>
      <c r="CW100" s="37"/>
      <c r="CX100" s="37"/>
      <c r="CY100" s="37"/>
      <c r="CZ100" s="37"/>
      <c r="DA100" s="37"/>
      <c r="DB100" s="37"/>
      <c r="DC100" s="37"/>
      <c r="DD100" s="37"/>
      <c r="DE100" s="37"/>
      <c r="DF100" s="37"/>
      <c r="DG100" s="37"/>
      <c r="DH100" s="37"/>
      <c r="DI100" s="37"/>
      <c r="DJ100" s="37"/>
      <c r="DK100" s="37"/>
      <c r="DL100" s="37"/>
      <c r="DM100" s="40">
        <v>0</v>
      </c>
      <c r="DN100" s="40">
        <v>0</v>
      </c>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40">
        <v>0</v>
      </c>
      <c r="ER100" s="40">
        <v>0</v>
      </c>
      <c r="ES100" s="40">
        <v>0</v>
      </c>
      <c r="ET100" s="40">
        <v>0</v>
      </c>
      <c r="EU100" s="40">
        <v>0</v>
      </c>
      <c r="EV100" s="40">
        <v>0</v>
      </c>
      <c r="EW100" s="37"/>
      <c r="EX100" s="40">
        <v>0</v>
      </c>
      <c r="EY100" s="40">
        <v>110</v>
      </c>
      <c r="EZ100" s="40">
        <f>SUM(BL100:CE100,CV100,DN100,ER100:EV100,EX100)-EY100</f>
        <v>0</v>
      </c>
      <c r="FA100" s="40">
        <v>183.16399999999999</v>
      </c>
      <c r="FB100" s="40" t="s">
        <v>4305</v>
      </c>
      <c r="FC100" s="37"/>
      <c r="FD100" s="45">
        <v>32.35</v>
      </c>
      <c r="FE100" s="40" t="s">
        <v>4307</v>
      </c>
      <c r="FF100" s="40">
        <v>566.26599999999996</v>
      </c>
      <c r="FG100" s="40" t="s">
        <v>236</v>
      </c>
      <c r="FH100" s="37"/>
      <c r="FI100" s="37"/>
      <c r="FJ100" s="37"/>
      <c r="FK100" s="37"/>
      <c r="FL100" s="37"/>
      <c r="FM100" s="37"/>
      <c r="FN100" s="40">
        <v>1</v>
      </c>
      <c r="FO100" s="40" t="s">
        <v>236</v>
      </c>
      <c r="FP100" s="37"/>
      <c r="FQ100" s="37"/>
      <c r="FR100" s="40">
        <v>1</v>
      </c>
      <c r="FS100" s="40" t="s">
        <v>1044</v>
      </c>
      <c r="FT100" s="40">
        <v>1500</v>
      </c>
      <c r="FU100" s="40" t="s">
        <v>243</v>
      </c>
      <c r="FV100" s="40" t="s">
        <v>1044</v>
      </c>
      <c r="FW100" s="40">
        <v>5000</v>
      </c>
      <c r="FX100" s="40" t="s">
        <v>236</v>
      </c>
      <c r="FY100" s="37"/>
      <c r="FZ100" s="37"/>
      <c r="GA100" s="40" t="s">
        <v>236</v>
      </c>
      <c r="GB100" s="37"/>
      <c r="GC100" s="37"/>
      <c r="GD100" s="40">
        <v>1</v>
      </c>
      <c r="GE100" s="40" t="s">
        <v>4309</v>
      </c>
      <c r="GF100" s="40">
        <v>0</v>
      </c>
      <c r="GG100" s="40" t="s">
        <v>236</v>
      </c>
      <c r="GH100" s="37"/>
      <c r="GI100" s="37"/>
      <c r="GJ100" s="37"/>
      <c r="GK100" s="37"/>
      <c r="GL100" s="37"/>
      <c r="GM100" s="40" t="s">
        <v>236</v>
      </c>
      <c r="GN100" s="37"/>
      <c r="GO100" s="37"/>
      <c r="GP100" s="40">
        <v>1</v>
      </c>
      <c r="GQ100" s="40" t="s">
        <v>4310</v>
      </c>
      <c r="GR100" s="40">
        <v>4000</v>
      </c>
      <c r="GS100" s="40" t="s">
        <v>236</v>
      </c>
      <c r="GT100" s="37"/>
      <c r="GU100" s="37"/>
      <c r="GV100" s="40" t="s">
        <v>236</v>
      </c>
      <c r="GW100" s="37"/>
      <c r="GX100" s="37"/>
      <c r="GY100" s="40" t="s">
        <v>236</v>
      </c>
      <c r="GZ100" s="37"/>
      <c r="HA100" s="37"/>
      <c r="HB100" s="39">
        <v>1</v>
      </c>
      <c r="HC100" s="40" t="s">
        <v>4311</v>
      </c>
      <c r="HD100" s="40">
        <v>23</v>
      </c>
      <c r="HE100" s="37"/>
      <c r="HF100" s="37"/>
      <c r="HG100" s="37"/>
      <c r="HH100" s="37"/>
      <c r="HI100" s="37"/>
      <c r="HJ100" s="37"/>
      <c r="HK100" s="40">
        <v>100</v>
      </c>
      <c r="HL100" s="37"/>
      <c r="HM100" s="40">
        <v>78</v>
      </c>
      <c r="HN100" s="40">
        <v>0</v>
      </c>
      <c r="HO100" s="40">
        <v>0</v>
      </c>
      <c r="HP100" s="40">
        <v>0</v>
      </c>
      <c r="HQ100" s="40">
        <v>0</v>
      </c>
      <c r="HR100" s="40">
        <v>0</v>
      </c>
      <c r="HS100" s="40">
        <v>0</v>
      </c>
      <c r="HT100" s="40">
        <v>0</v>
      </c>
      <c r="HU100" s="40">
        <v>0</v>
      </c>
      <c r="HV100" s="40" t="s">
        <v>236</v>
      </c>
      <c r="HW100" s="37"/>
      <c r="HX100" s="37"/>
      <c r="HY100" s="42" t="s">
        <v>4312</v>
      </c>
      <c r="HZ100" s="37"/>
      <c r="IA100" s="37"/>
      <c r="IB100" s="37"/>
      <c r="IC100" s="40" t="s">
        <v>4313</v>
      </c>
      <c r="ID100" s="37"/>
      <c r="IE100" s="37"/>
      <c r="IF100" s="37"/>
      <c r="IG100" s="40" t="s">
        <v>4314</v>
      </c>
      <c r="IH100" s="40">
        <v>0</v>
      </c>
      <c r="II100" s="40">
        <v>0</v>
      </c>
      <c r="IJ100" s="40" t="s">
        <v>4315</v>
      </c>
      <c r="IK100" s="39" t="s">
        <v>4316</v>
      </c>
      <c r="IL100" s="40" t="s">
        <v>4317</v>
      </c>
      <c r="IM100" s="40" t="s">
        <v>4318</v>
      </c>
      <c r="IN100" s="40" t="s">
        <v>4319</v>
      </c>
      <c r="IO100" s="40" t="s">
        <v>4320</v>
      </c>
      <c r="IP100" s="40" t="s">
        <v>4321</v>
      </c>
      <c r="IQ100" s="40" t="s">
        <v>4322</v>
      </c>
      <c r="IR100" s="43" t="s">
        <v>4323</v>
      </c>
    </row>
    <row r="101" spans="1:253" ht="81.75" customHeight="1" x14ac:dyDescent="0.2">
      <c r="A101" s="37" t="s">
        <v>13005</v>
      </c>
      <c r="B101" s="38" t="s">
        <v>13028</v>
      </c>
      <c r="C101" s="39" t="s">
        <v>4292</v>
      </c>
      <c r="D101" s="39" t="s">
        <v>13161</v>
      </c>
      <c r="E101" s="40"/>
      <c r="F101" s="40"/>
      <c r="G101" s="39" t="s">
        <v>4293</v>
      </c>
      <c r="H101" s="40" t="s">
        <v>4324</v>
      </c>
      <c r="I101" s="40">
        <v>2017</v>
      </c>
      <c r="J101" s="41">
        <v>45597</v>
      </c>
      <c r="K101" s="41">
        <v>45654</v>
      </c>
      <c r="L101" s="39" t="s">
        <v>4325</v>
      </c>
      <c r="M101" s="37"/>
      <c r="N101" s="39" t="s">
        <v>4326</v>
      </c>
      <c r="O101" s="43" t="s">
        <v>4327</v>
      </c>
      <c r="P101" s="44"/>
      <c r="Q101" s="44"/>
      <c r="R101" s="44"/>
      <c r="S101" s="44"/>
      <c r="T101" s="44"/>
      <c r="U101" s="37"/>
      <c r="V101" s="39" t="s">
        <v>4328</v>
      </c>
      <c r="W101" s="43" t="s">
        <v>4329</v>
      </c>
      <c r="X101" s="43"/>
      <c r="Y101" s="43"/>
      <c r="Z101" s="43"/>
      <c r="AA101" s="43"/>
      <c r="AB101" s="43"/>
      <c r="AC101" s="43"/>
      <c r="AD101" s="43"/>
      <c r="AE101" s="43"/>
      <c r="AF101" s="39" t="s">
        <v>4330</v>
      </c>
      <c r="AG101" s="39" t="s">
        <v>4330</v>
      </c>
      <c r="AH101" s="40" t="s">
        <v>235</v>
      </c>
      <c r="AI101" s="40" t="s">
        <v>4331</v>
      </c>
      <c r="AJ101" s="113">
        <v>220</v>
      </c>
      <c r="AK101" s="45">
        <f>AJ101-(AL101+AO101+AR101+AT101+AV101+AX101)</f>
        <v>0</v>
      </c>
      <c r="AL101" s="113">
        <v>100</v>
      </c>
      <c r="AM101" s="45">
        <v>45.45</v>
      </c>
      <c r="AN101" s="45">
        <v>0.16200000000000001</v>
      </c>
      <c r="AO101" s="113">
        <v>120</v>
      </c>
      <c r="AP101" s="45">
        <v>54.55</v>
      </c>
      <c r="AQ101" s="45"/>
      <c r="AR101" s="113">
        <v>0</v>
      </c>
      <c r="AS101" s="45">
        <v>0</v>
      </c>
      <c r="AT101" s="113">
        <v>0</v>
      </c>
      <c r="AU101" s="45">
        <v>0</v>
      </c>
      <c r="AV101" s="113">
        <v>0</v>
      </c>
      <c r="AW101" s="45">
        <v>0</v>
      </c>
      <c r="AX101" s="113">
        <v>0</v>
      </c>
      <c r="AY101" s="45">
        <v>0</v>
      </c>
      <c r="AZ101" s="40" t="s">
        <v>234</v>
      </c>
      <c r="BA101" s="40" t="s">
        <v>234</v>
      </c>
      <c r="BB101" s="40" t="s">
        <v>234</v>
      </c>
      <c r="BC101" s="40" t="s">
        <v>236</v>
      </c>
      <c r="BD101" s="37"/>
      <c r="BE101" s="37"/>
      <c r="BF101" s="121"/>
      <c r="BG101" s="113">
        <v>100</v>
      </c>
      <c r="BH101" s="45">
        <v>0.2</v>
      </c>
      <c r="BI101" s="40">
        <v>91</v>
      </c>
      <c r="BJ101" s="40">
        <v>91</v>
      </c>
      <c r="BK101" s="40">
        <v>48</v>
      </c>
      <c r="BL101" s="40">
        <v>0</v>
      </c>
      <c r="BM101" s="40">
        <v>48</v>
      </c>
      <c r="BN101" s="40">
        <v>0</v>
      </c>
      <c r="BO101" s="40">
        <v>0</v>
      </c>
      <c r="BP101" s="40">
        <v>0</v>
      </c>
      <c r="BQ101" s="40">
        <v>0</v>
      </c>
      <c r="BR101" s="40">
        <v>0</v>
      </c>
      <c r="BS101" s="40">
        <v>0</v>
      </c>
      <c r="BT101" s="40">
        <v>0</v>
      </c>
      <c r="BU101" s="40">
        <v>0</v>
      </c>
      <c r="BV101" s="40">
        <v>0</v>
      </c>
      <c r="BW101" s="40">
        <v>0</v>
      </c>
      <c r="BX101" s="40">
        <v>0</v>
      </c>
      <c r="BY101" s="40">
        <v>0</v>
      </c>
      <c r="BZ101" s="40">
        <v>0</v>
      </c>
      <c r="CA101" s="40">
        <v>0</v>
      </c>
      <c r="CB101" s="40">
        <v>0</v>
      </c>
      <c r="CC101" s="40">
        <v>0</v>
      </c>
      <c r="CD101" s="40">
        <v>0</v>
      </c>
      <c r="CE101" s="40">
        <v>0</v>
      </c>
      <c r="CF101" s="37"/>
      <c r="CG101" s="37"/>
      <c r="CH101" s="37"/>
      <c r="CI101" s="37"/>
      <c r="CJ101" s="37"/>
      <c r="CK101" s="37"/>
      <c r="CL101" s="37"/>
      <c r="CM101" s="37"/>
      <c r="CN101" s="37"/>
      <c r="CO101" s="37"/>
      <c r="CP101" s="37"/>
      <c r="CQ101" s="37"/>
      <c r="CR101" s="37"/>
      <c r="CS101" s="37"/>
      <c r="CT101" s="37"/>
      <c r="CU101" s="40">
        <f t="shared" si="7"/>
        <v>0</v>
      </c>
      <c r="CV101" s="40">
        <v>0</v>
      </c>
      <c r="CW101" s="37"/>
      <c r="CX101" s="37"/>
      <c r="CY101" s="37"/>
      <c r="CZ101" s="37"/>
      <c r="DA101" s="37"/>
      <c r="DB101" s="37"/>
      <c r="DC101" s="37"/>
      <c r="DD101" s="37"/>
      <c r="DE101" s="37"/>
      <c r="DF101" s="37"/>
      <c r="DG101" s="37"/>
      <c r="DH101" s="37"/>
      <c r="DI101" s="37"/>
      <c r="DJ101" s="37"/>
      <c r="DK101" s="37"/>
      <c r="DL101" s="37"/>
      <c r="DM101" s="40">
        <v>0</v>
      </c>
      <c r="DN101" s="40">
        <v>0</v>
      </c>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40">
        <v>0</v>
      </c>
      <c r="ER101" s="40">
        <v>0</v>
      </c>
      <c r="ES101" s="40">
        <v>0</v>
      </c>
      <c r="ET101" s="40">
        <v>0</v>
      </c>
      <c r="EU101" s="40">
        <v>0</v>
      </c>
      <c r="EV101" s="40">
        <v>0</v>
      </c>
      <c r="EW101" s="37"/>
      <c r="EX101" s="40">
        <v>0</v>
      </c>
      <c r="EY101" s="40">
        <v>48</v>
      </c>
      <c r="EZ101" s="40">
        <f>SUM(BL101:CE101,CV101,DN101,ER101:EV101,EX101)-EY101</f>
        <v>0</v>
      </c>
      <c r="FA101" s="40">
        <v>223.2</v>
      </c>
      <c r="FB101" s="40" t="s">
        <v>4305</v>
      </c>
      <c r="FC101" s="37"/>
      <c r="FD101" s="45">
        <v>39.4</v>
      </c>
      <c r="FE101" s="42" t="s">
        <v>4333</v>
      </c>
      <c r="FF101" s="40">
        <v>566.26599999999996</v>
      </c>
      <c r="FG101" s="40" t="s">
        <v>236</v>
      </c>
      <c r="FH101" s="37"/>
      <c r="FI101" s="37"/>
      <c r="FJ101" s="37"/>
      <c r="FK101" s="37"/>
      <c r="FL101" s="37"/>
      <c r="FM101" s="37"/>
      <c r="FN101" s="40">
        <v>1</v>
      </c>
      <c r="FO101" s="40" t="s">
        <v>236</v>
      </c>
      <c r="FP101" s="37"/>
      <c r="FQ101" s="37"/>
      <c r="FR101" s="40">
        <v>1</v>
      </c>
      <c r="FS101" s="40" t="s">
        <v>1044</v>
      </c>
      <c r="FT101" s="40">
        <v>12000</v>
      </c>
      <c r="FU101" s="40" t="s">
        <v>236</v>
      </c>
      <c r="FV101" s="37"/>
      <c r="FW101" s="37"/>
      <c r="FX101" s="40" t="s">
        <v>236</v>
      </c>
      <c r="FY101" s="37"/>
      <c r="FZ101" s="37"/>
      <c r="GA101" s="40" t="s">
        <v>236</v>
      </c>
      <c r="GB101" s="37"/>
      <c r="GC101" s="37"/>
      <c r="GD101" s="40" t="s">
        <v>236</v>
      </c>
      <c r="GE101" s="37"/>
      <c r="GF101" s="37"/>
      <c r="GG101" s="40" t="s">
        <v>236</v>
      </c>
      <c r="GH101" s="37"/>
      <c r="GI101" s="37"/>
      <c r="GJ101" s="37"/>
      <c r="GK101" s="37"/>
      <c r="GL101" s="37"/>
      <c r="GM101" s="40" t="s">
        <v>236</v>
      </c>
      <c r="GN101" s="37"/>
      <c r="GO101" s="37"/>
      <c r="GP101" s="40">
        <v>1</v>
      </c>
      <c r="GQ101" s="40" t="s">
        <v>1044</v>
      </c>
      <c r="GR101" s="40">
        <v>8000</v>
      </c>
      <c r="GS101" s="40" t="s">
        <v>236</v>
      </c>
      <c r="GT101" s="37"/>
      <c r="GU101" s="37"/>
      <c r="GV101" s="40" t="s">
        <v>236</v>
      </c>
      <c r="GW101" s="37"/>
      <c r="GX101" s="37"/>
      <c r="GY101" s="40" t="s">
        <v>236</v>
      </c>
      <c r="GZ101" s="37"/>
      <c r="HA101" s="37"/>
      <c r="HB101" s="40" t="s">
        <v>236</v>
      </c>
      <c r="HC101" s="37"/>
      <c r="HD101" s="37"/>
      <c r="HE101" s="37"/>
      <c r="HF101" s="37"/>
      <c r="HG101" s="37"/>
      <c r="HH101" s="37"/>
      <c r="HI101" s="37"/>
      <c r="HJ101" s="37"/>
      <c r="HK101" s="40">
        <v>100</v>
      </c>
      <c r="HL101" s="37"/>
      <c r="HM101" s="40">
        <v>29</v>
      </c>
      <c r="HN101" s="40">
        <v>0</v>
      </c>
      <c r="HO101" s="40">
        <v>0</v>
      </c>
      <c r="HP101" s="40">
        <v>16</v>
      </c>
      <c r="HQ101" s="40">
        <v>7</v>
      </c>
      <c r="HR101" s="40">
        <v>4</v>
      </c>
      <c r="HS101" s="40">
        <v>0</v>
      </c>
      <c r="HT101" s="40">
        <v>0</v>
      </c>
      <c r="HU101" s="40">
        <v>0</v>
      </c>
      <c r="HV101" s="40" t="s">
        <v>236</v>
      </c>
      <c r="HW101" s="37"/>
      <c r="HX101" s="37"/>
      <c r="HY101" s="42" t="s">
        <v>4334</v>
      </c>
      <c r="HZ101" s="37"/>
      <c r="IA101" s="37"/>
      <c r="IB101" s="37"/>
      <c r="IC101" s="40" t="s">
        <v>4335</v>
      </c>
      <c r="ID101" s="37"/>
      <c r="IE101" s="37"/>
      <c r="IF101" s="37"/>
      <c r="IG101" s="40" t="s">
        <v>234</v>
      </c>
      <c r="IH101" s="40">
        <v>0</v>
      </c>
      <c r="II101" s="40">
        <v>0</v>
      </c>
      <c r="IJ101" s="40" t="s">
        <v>4336</v>
      </c>
      <c r="IK101" s="39" t="s">
        <v>4337</v>
      </c>
      <c r="IL101" s="40" t="s">
        <v>4338</v>
      </c>
      <c r="IM101" s="40" t="s">
        <v>4339</v>
      </c>
      <c r="IN101" s="40" t="s">
        <v>4319</v>
      </c>
      <c r="IO101" s="40" t="s">
        <v>4320</v>
      </c>
      <c r="IP101" s="40" t="s">
        <v>4321</v>
      </c>
      <c r="IQ101" s="40" t="s">
        <v>4322</v>
      </c>
      <c r="IR101" s="43" t="s">
        <v>4340</v>
      </c>
    </row>
    <row r="102" spans="1:253" ht="84.75" customHeight="1" x14ac:dyDescent="0.2">
      <c r="A102" s="37" t="s">
        <v>13002</v>
      </c>
      <c r="B102" s="38" t="s">
        <v>13028</v>
      </c>
      <c r="C102" s="39" t="s">
        <v>4292</v>
      </c>
      <c r="D102" s="39" t="s">
        <v>13161</v>
      </c>
      <c r="E102" s="40"/>
      <c r="F102" s="40"/>
      <c r="G102" s="39" t="s">
        <v>4341</v>
      </c>
      <c r="H102" s="40" t="s">
        <v>4342</v>
      </c>
      <c r="I102" s="40">
        <v>2017</v>
      </c>
      <c r="J102" s="41">
        <v>45292</v>
      </c>
      <c r="K102" s="41">
        <v>45657</v>
      </c>
      <c r="L102" s="39" t="s">
        <v>4343</v>
      </c>
      <c r="M102" s="42" t="s">
        <v>4344</v>
      </c>
      <c r="N102" s="39" t="s">
        <v>4345</v>
      </c>
      <c r="O102" s="44"/>
      <c r="P102" s="44"/>
      <c r="Q102" s="44"/>
      <c r="R102" s="44"/>
      <c r="S102" s="44"/>
      <c r="T102" s="44"/>
      <c r="U102" s="37"/>
      <c r="V102" s="44"/>
      <c r="W102" s="44"/>
      <c r="X102" s="44"/>
      <c r="Y102" s="44"/>
      <c r="Z102" s="44"/>
      <c r="AA102" s="44"/>
      <c r="AB102" s="44"/>
      <c r="AC102" s="44"/>
      <c r="AD102" s="44"/>
      <c r="AE102" s="44"/>
      <c r="AF102" s="39" t="s">
        <v>4346</v>
      </c>
      <c r="AG102" s="39" t="s">
        <v>4346</v>
      </c>
      <c r="AH102" s="40" t="s">
        <v>235</v>
      </c>
      <c r="AI102" s="40" t="s">
        <v>4347</v>
      </c>
      <c r="AJ102" s="113">
        <v>232.67099999999999</v>
      </c>
      <c r="AK102" s="45">
        <f>AJ102-(AL102+AO102+AR102+AT102+AV102+AX102)</f>
        <v>0</v>
      </c>
      <c r="AL102" s="113">
        <v>1.5820000000000001</v>
      </c>
      <c r="AM102" s="45">
        <v>0.68</v>
      </c>
      <c r="AN102" s="45">
        <v>3.0000000000000001E-3</v>
      </c>
      <c r="AO102" s="113">
        <v>72.293999999999997</v>
      </c>
      <c r="AP102" s="45">
        <v>31.07</v>
      </c>
      <c r="AQ102" s="45"/>
      <c r="AR102" s="113">
        <v>0.60299999999999998</v>
      </c>
      <c r="AS102" s="45">
        <v>0.26</v>
      </c>
      <c r="AT102" s="113">
        <v>0</v>
      </c>
      <c r="AU102" s="45">
        <v>0</v>
      </c>
      <c r="AV102" s="113">
        <v>0</v>
      </c>
      <c r="AW102" s="45">
        <v>0</v>
      </c>
      <c r="AX102" s="113">
        <v>158.19200000000001</v>
      </c>
      <c r="AY102" s="45">
        <v>67.989999999999995</v>
      </c>
      <c r="AZ102" s="40" t="s">
        <v>4350</v>
      </c>
      <c r="BA102" s="40" t="s">
        <v>364</v>
      </c>
      <c r="BB102" s="40" t="s">
        <v>4346</v>
      </c>
      <c r="BC102" s="40">
        <v>1</v>
      </c>
      <c r="BD102" s="40" t="s">
        <v>4351</v>
      </c>
      <c r="BE102" s="42" t="s">
        <v>4352</v>
      </c>
      <c r="BF102" s="113">
        <v>0</v>
      </c>
      <c r="BG102" s="113">
        <v>1.6040000000000001</v>
      </c>
      <c r="BH102" s="45">
        <v>3.0000000000000001E-3</v>
      </c>
      <c r="BI102" s="40">
        <v>69</v>
      </c>
      <c r="BJ102" s="40">
        <v>69</v>
      </c>
      <c r="BK102" s="40">
        <v>69</v>
      </c>
      <c r="BL102" s="40">
        <v>0</v>
      </c>
      <c r="BM102" s="40">
        <v>0</v>
      </c>
      <c r="BN102" s="40">
        <v>0</v>
      </c>
      <c r="BO102" s="40">
        <v>0</v>
      </c>
      <c r="BP102" s="40">
        <v>0</v>
      </c>
      <c r="BQ102" s="40">
        <v>0</v>
      </c>
      <c r="BR102" s="40">
        <v>0</v>
      </c>
      <c r="BS102" s="40">
        <v>0</v>
      </c>
      <c r="BT102" s="40">
        <v>0</v>
      </c>
      <c r="BU102" s="40">
        <v>43</v>
      </c>
      <c r="BV102" s="40">
        <v>0</v>
      </c>
      <c r="BW102" s="40">
        <v>26</v>
      </c>
      <c r="BX102" s="40">
        <v>0</v>
      </c>
      <c r="BY102" s="40">
        <v>0</v>
      </c>
      <c r="BZ102" s="40">
        <v>0</v>
      </c>
      <c r="CA102" s="40">
        <v>0</v>
      </c>
      <c r="CB102" s="40">
        <v>0</v>
      </c>
      <c r="CC102" s="40">
        <v>0</v>
      </c>
      <c r="CD102" s="40">
        <v>0</v>
      </c>
      <c r="CE102" s="40">
        <v>0</v>
      </c>
      <c r="CF102" s="37"/>
      <c r="CG102" s="37"/>
      <c r="CH102" s="37"/>
      <c r="CI102" s="37"/>
      <c r="CJ102" s="37"/>
      <c r="CK102" s="37"/>
      <c r="CL102" s="37"/>
      <c r="CM102" s="37"/>
      <c r="CN102" s="37"/>
      <c r="CO102" s="37"/>
      <c r="CP102" s="37"/>
      <c r="CQ102" s="37"/>
      <c r="CR102" s="37"/>
      <c r="CS102" s="37"/>
      <c r="CT102" s="37"/>
      <c r="CU102" s="40">
        <f t="shared" si="7"/>
        <v>0</v>
      </c>
      <c r="CV102" s="40">
        <v>0</v>
      </c>
      <c r="CW102" s="37"/>
      <c r="CX102" s="37"/>
      <c r="CY102" s="37"/>
      <c r="CZ102" s="37"/>
      <c r="DA102" s="37"/>
      <c r="DB102" s="37"/>
      <c r="DC102" s="37"/>
      <c r="DD102" s="37"/>
      <c r="DE102" s="37"/>
      <c r="DF102" s="37"/>
      <c r="DG102" s="37"/>
      <c r="DH102" s="37"/>
      <c r="DI102" s="37"/>
      <c r="DJ102" s="37"/>
      <c r="DK102" s="37"/>
      <c r="DL102" s="37"/>
      <c r="DM102" s="40">
        <v>0</v>
      </c>
      <c r="DN102" s="40">
        <v>0</v>
      </c>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40">
        <v>0</v>
      </c>
      <c r="ER102" s="40">
        <v>0</v>
      </c>
      <c r="ES102" s="40">
        <v>0</v>
      </c>
      <c r="ET102" s="40">
        <v>0</v>
      </c>
      <c r="EU102" s="40">
        <v>0</v>
      </c>
      <c r="EV102" s="40">
        <v>0</v>
      </c>
      <c r="EW102" s="37"/>
      <c r="EX102" s="40">
        <v>0</v>
      </c>
      <c r="EY102" s="40">
        <v>69</v>
      </c>
      <c r="EZ102" s="40">
        <f>SUM(BL102:CE102,CV102,DN102,ER102:EV102,EX102)-EY102</f>
        <v>0</v>
      </c>
      <c r="FA102" s="40">
        <v>438.83800000000002</v>
      </c>
      <c r="FB102" s="40" t="s">
        <v>4305</v>
      </c>
      <c r="FC102" s="37"/>
      <c r="FD102" s="45">
        <v>77.39</v>
      </c>
      <c r="FE102" s="40" t="s">
        <v>4307</v>
      </c>
      <c r="FF102" s="40">
        <v>566.26599999999996</v>
      </c>
      <c r="FG102" s="40" t="s">
        <v>236</v>
      </c>
      <c r="FH102" s="37"/>
      <c r="FI102" s="37"/>
      <c r="FJ102" s="37"/>
      <c r="FK102" s="37"/>
      <c r="FL102" s="37"/>
      <c r="FM102" s="37"/>
      <c r="FN102" s="40">
        <v>2</v>
      </c>
      <c r="FO102" s="40">
        <v>1</v>
      </c>
      <c r="FP102" s="40" t="s">
        <v>4354</v>
      </c>
      <c r="FQ102" s="40">
        <v>6322</v>
      </c>
      <c r="FR102" s="40" t="s">
        <v>236</v>
      </c>
      <c r="FS102" s="37"/>
      <c r="FT102" s="37"/>
      <c r="FU102" s="40" t="s">
        <v>236</v>
      </c>
      <c r="FV102" s="37"/>
      <c r="FW102" s="37"/>
      <c r="FX102" s="40" t="s">
        <v>236</v>
      </c>
      <c r="FY102" s="37"/>
      <c r="FZ102" s="37"/>
      <c r="GA102" s="40" t="s">
        <v>236</v>
      </c>
      <c r="GB102" s="37"/>
      <c r="GC102" s="37"/>
      <c r="GD102" s="40" t="s">
        <v>236</v>
      </c>
      <c r="GE102" s="37"/>
      <c r="GF102" s="37"/>
      <c r="GG102" s="40" t="s">
        <v>236</v>
      </c>
      <c r="GH102" s="37"/>
      <c r="GI102" s="37"/>
      <c r="GJ102" s="40" t="s">
        <v>4355</v>
      </c>
      <c r="GK102" s="40" t="s">
        <v>4356</v>
      </c>
      <c r="GL102" s="40">
        <v>85</v>
      </c>
      <c r="GM102" s="40">
        <v>1</v>
      </c>
      <c r="GN102" s="42" t="s">
        <v>4357</v>
      </c>
      <c r="GO102" s="40">
        <v>83545</v>
      </c>
      <c r="GP102" s="40" t="s">
        <v>236</v>
      </c>
      <c r="GQ102" s="37"/>
      <c r="GR102" s="37"/>
      <c r="GS102" s="40" t="s">
        <v>236</v>
      </c>
      <c r="GT102" s="37"/>
      <c r="GU102" s="37"/>
      <c r="GV102" s="40" t="s">
        <v>236</v>
      </c>
      <c r="GW102" s="37"/>
      <c r="GX102" s="37"/>
      <c r="GY102" s="40" t="s">
        <v>236</v>
      </c>
      <c r="GZ102" s="37"/>
      <c r="HA102" s="37"/>
      <c r="HB102" s="40" t="s">
        <v>236</v>
      </c>
      <c r="HC102" s="37"/>
      <c r="HD102" s="37"/>
      <c r="HE102" s="37"/>
      <c r="HF102" s="37"/>
      <c r="HG102" s="37"/>
      <c r="HH102" s="37"/>
      <c r="HI102" s="37"/>
      <c r="HJ102" s="37"/>
      <c r="HK102" s="40">
        <v>100</v>
      </c>
      <c r="HL102" s="37"/>
      <c r="HM102" s="40">
        <v>28</v>
      </c>
      <c r="HN102" s="40">
        <v>0</v>
      </c>
      <c r="HO102" s="40">
        <v>0</v>
      </c>
      <c r="HP102" s="40">
        <v>0</v>
      </c>
      <c r="HQ102" s="40">
        <v>0</v>
      </c>
      <c r="HR102" s="40">
        <v>0</v>
      </c>
      <c r="HS102" s="40">
        <v>0</v>
      </c>
      <c r="HT102" s="40">
        <v>0</v>
      </c>
      <c r="HU102" s="40">
        <v>0</v>
      </c>
      <c r="HV102" s="40" t="s">
        <v>236</v>
      </c>
      <c r="HW102" s="37"/>
      <c r="HX102" s="37"/>
      <c r="HY102" s="42" t="s">
        <v>4358</v>
      </c>
      <c r="HZ102" s="37"/>
      <c r="IA102" s="37"/>
      <c r="IB102" s="37"/>
      <c r="IC102" s="40" t="s">
        <v>4359</v>
      </c>
      <c r="ID102" s="37"/>
      <c r="IE102" s="37"/>
      <c r="IF102" s="37"/>
      <c r="IG102" s="40" t="s">
        <v>234</v>
      </c>
      <c r="IH102" s="40">
        <v>0</v>
      </c>
      <c r="II102" s="37"/>
      <c r="IJ102" s="40" t="s">
        <v>4360</v>
      </c>
      <c r="IK102" s="39" t="s">
        <v>4361</v>
      </c>
      <c r="IL102" s="40" t="s">
        <v>4362</v>
      </c>
      <c r="IM102" s="40" t="s">
        <v>4363</v>
      </c>
      <c r="IN102" s="40" t="s">
        <v>4319</v>
      </c>
      <c r="IO102" s="40" t="s">
        <v>4320</v>
      </c>
      <c r="IP102" s="40" t="s">
        <v>4364</v>
      </c>
      <c r="IQ102" s="40" t="s">
        <v>4322</v>
      </c>
      <c r="IR102" s="43" t="s">
        <v>4365</v>
      </c>
    </row>
    <row r="103" spans="1:253" ht="136.5" customHeight="1" x14ac:dyDescent="0.2">
      <c r="A103" s="37" t="s">
        <v>13003</v>
      </c>
      <c r="B103" s="38" t="s">
        <v>13028</v>
      </c>
      <c r="C103" s="39" t="s">
        <v>4292</v>
      </c>
      <c r="D103" s="39" t="s">
        <v>13161</v>
      </c>
      <c r="E103" s="40"/>
      <c r="F103" s="40"/>
      <c r="G103" s="39" t="s">
        <v>4366</v>
      </c>
      <c r="H103" s="40" t="s">
        <v>294</v>
      </c>
      <c r="I103" s="40">
        <v>2020</v>
      </c>
      <c r="J103" s="41">
        <v>45292</v>
      </c>
      <c r="K103" s="41">
        <v>45657</v>
      </c>
      <c r="L103" s="39" t="s">
        <v>4367</v>
      </c>
      <c r="M103" s="37"/>
      <c r="N103" s="39" t="s">
        <v>4368</v>
      </c>
      <c r="O103" s="43" t="s">
        <v>4369</v>
      </c>
      <c r="P103" s="44"/>
      <c r="Q103" s="44"/>
      <c r="R103" s="44"/>
      <c r="S103" s="44"/>
      <c r="T103" s="44"/>
      <c r="U103" s="37"/>
      <c r="V103" s="44"/>
      <c r="W103" s="44"/>
      <c r="X103" s="44"/>
      <c r="Y103" s="44"/>
      <c r="Z103" s="44"/>
      <c r="AA103" s="44"/>
      <c r="AB103" s="44"/>
      <c r="AC103" s="44"/>
      <c r="AD103" s="44"/>
      <c r="AE103" s="44"/>
      <c r="AF103" s="39" t="s">
        <v>4370</v>
      </c>
      <c r="AG103" s="39" t="s">
        <v>4370</v>
      </c>
      <c r="AH103" s="40" t="s">
        <v>235</v>
      </c>
      <c r="AI103" s="40" t="s">
        <v>4371</v>
      </c>
      <c r="AJ103" s="113">
        <v>7.28</v>
      </c>
      <c r="AK103" s="45">
        <f>AJ103-(AL103+AO103+AR103+AT103+AV103+AX103)</f>
        <v>-1.4999999999991687E-3</v>
      </c>
      <c r="AL103" s="113">
        <v>1.95E-2</v>
      </c>
      <c r="AM103" s="45">
        <v>0.27</v>
      </c>
      <c r="AN103" s="45">
        <v>3.0000000000000001E-5</v>
      </c>
      <c r="AO103" s="113">
        <v>4.8899999999999997</v>
      </c>
      <c r="AP103" s="45">
        <v>67.2</v>
      </c>
      <c r="AQ103" s="45"/>
      <c r="AR103" s="113">
        <v>0.09</v>
      </c>
      <c r="AS103" s="45">
        <v>1.23</v>
      </c>
      <c r="AT103" s="113">
        <v>0.35799999999999998</v>
      </c>
      <c r="AU103" s="45">
        <v>4.91</v>
      </c>
      <c r="AV103" s="113">
        <v>0</v>
      </c>
      <c r="AW103" s="45">
        <v>0</v>
      </c>
      <c r="AX103" s="113">
        <v>1.9239999999999999</v>
      </c>
      <c r="AY103" s="45">
        <v>26.39</v>
      </c>
      <c r="AZ103" s="40" t="s">
        <v>4374</v>
      </c>
      <c r="BA103" s="40" t="s">
        <v>4375</v>
      </c>
      <c r="BB103" s="40" t="s">
        <v>4370</v>
      </c>
      <c r="BC103" s="40">
        <v>1</v>
      </c>
      <c r="BD103" s="40" t="s">
        <v>4376</v>
      </c>
      <c r="BE103" s="42" t="s">
        <v>4377</v>
      </c>
      <c r="BF103" s="113">
        <v>0</v>
      </c>
      <c r="BG103" s="113">
        <v>4.9000000000000002E-2</v>
      </c>
      <c r="BH103" s="45">
        <v>1E-4</v>
      </c>
      <c r="BI103" s="40">
        <v>10</v>
      </c>
      <c r="BJ103" s="40">
        <v>10</v>
      </c>
      <c r="BK103" s="40">
        <v>6</v>
      </c>
      <c r="BL103" s="40">
        <v>0</v>
      </c>
      <c r="BM103" s="40">
        <v>0</v>
      </c>
      <c r="BN103" s="40">
        <v>1</v>
      </c>
      <c r="BO103" s="40">
        <v>0</v>
      </c>
      <c r="BP103" s="40">
        <v>0</v>
      </c>
      <c r="BQ103" s="40">
        <v>0</v>
      </c>
      <c r="BR103" s="40">
        <v>0</v>
      </c>
      <c r="BS103" s="40">
        <v>0</v>
      </c>
      <c r="BT103" s="40">
        <v>2</v>
      </c>
      <c r="BU103" s="40">
        <v>1</v>
      </c>
      <c r="BV103" s="40">
        <v>0</v>
      </c>
      <c r="BW103" s="40">
        <v>2</v>
      </c>
      <c r="BX103" s="40">
        <v>0</v>
      </c>
      <c r="BY103" s="40">
        <v>0</v>
      </c>
      <c r="BZ103" s="40">
        <v>0</v>
      </c>
      <c r="CA103" s="40">
        <v>0</v>
      </c>
      <c r="CB103" s="40">
        <v>0</v>
      </c>
      <c r="CC103" s="40">
        <v>0</v>
      </c>
      <c r="CD103" s="40">
        <v>0</v>
      </c>
      <c r="CE103" s="40">
        <v>0</v>
      </c>
      <c r="CF103" s="37"/>
      <c r="CG103" s="37"/>
      <c r="CH103" s="37"/>
      <c r="CI103" s="37"/>
      <c r="CJ103" s="37"/>
      <c r="CK103" s="37"/>
      <c r="CL103" s="37"/>
      <c r="CM103" s="37"/>
      <c r="CN103" s="37"/>
      <c r="CO103" s="37"/>
      <c r="CP103" s="37"/>
      <c r="CQ103" s="37"/>
      <c r="CR103" s="37"/>
      <c r="CS103" s="37"/>
      <c r="CT103" s="37"/>
      <c r="CU103" s="40">
        <f t="shared" si="7"/>
        <v>0</v>
      </c>
      <c r="CV103" s="40">
        <v>0</v>
      </c>
      <c r="CW103" s="37"/>
      <c r="CX103" s="37"/>
      <c r="CY103" s="37"/>
      <c r="CZ103" s="37"/>
      <c r="DA103" s="37"/>
      <c r="DB103" s="37"/>
      <c r="DC103" s="37"/>
      <c r="DD103" s="37"/>
      <c r="DE103" s="37"/>
      <c r="DF103" s="37"/>
      <c r="DG103" s="37"/>
      <c r="DH103" s="37"/>
      <c r="DI103" s="37"/>
      <c r="DJ103" s="37"/>
      <c r="DK103" s="37"/>
      <c r="DL103" s="37"/>
      <c r="DM103" s="40">
        <v>0</v>
      </c>
      <c r="DN103" s="40">
        <v>0</v>
      </c>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40">
        <v>0</v>
      </c>
      <c r="ER103" s="40">
        <v>0</v>
      </c>
      <c r="ES103" s="40">
        <v>0</v>
      </c>
      <c r="ET103" s="40">
        <v>0</v>
      </c>
      <c r="EU103" s="40">
        <v>0</v>
      </c>
      <c r="EV103" s="40">
        <v>0</v>
      </c>
      <c r="EW103" s="37"/>
      <c r="EX103" s="40">
        <v>0</v>
      </c>
      <c r="EY103" s="40">
        <v>6</v>
      </c>
      <c r="EZ103" s="40">
        <f>SUM(BL103:CE103,CV103,DN103,ER103:EV103,EX103)-EY103</f>
        <v>0</v>
      </c>
      <c r="FA103" s="40">
        <v>3.1179999999999999</v>
      </c>
      <c r="FB103" s="40" t="s">
        <v>4305</v>
      </c>
      <c r="FC103" s="37"/>
      <c r="FD103" s="45">
        <v>0.55000000000000004</v>
      </c>
      <c r="FE103" s="42" t="s">
        <v>4333</v>
      </c>
      <c r="FF103" s="40">
        <v>566.26599999999996</v>
      </c>
      <c r="FG103" s="40" t="s">
        <v>236</v>
      </c>
      <c r="FH103" s="37"/>
      <c r="FI103" s="37"/>
      <c r="FJ103" s="37"/>
      <c r="FK103" s="37"/>
      <c r="FL103" s="37"/>
      <c r="FM103" s="37"/>
      <c r="FN103" s="40">
        <v>1</v>
      </c>
      <c r="FO103" s="40" t="s">
        <v>236</v>
      </c>
      <c r="FP103" s="37"/>
      <c r="FQ103" s="37"/>
      <c r="FR103" s="40">
        <v>1</v>
      </c>
      <c r="FS103" s="40" t="s">
        <v>4381</v>
      </c>
      <c r="FT103" s="40">
        <v>1037</v>
      </c>
      <c r="FU103" s="40" t="s">
        <v>236</v>
      </c>
      <c r="FV103" s="37"/>
      <c r="FW103" s="37"/>
      <c r="FX103" s="40" t="s">
        <v>236</v>
      </c>
      <c r="FY103" s="37"/>
      <c r="FZ103" s="37"/>
      <c r="GA103" s="40" t="s">
        <v>236</v>
      </c>
      <c r="GB103" s="37"/>
      <c r="GC103" s="37"/>
      <c r="GD103" s="40" t="s">
        <v>236</v>
      </c>
      <c r="GE103" s="37"/>
      <c r="GF103" s="37"/>
      <c r="GG103" s="40" t="s">
        <v>236</v>
      </c>
      <c r="GH103" s="37"/>
      <c r="GI103" s="37"/>
      <c r="GJ103" s="37"/>
      <c r="GK103" s="37"/>
      <c r="GL103" s="37"/>
      <c r="GM103" s="40" t="s">
        <v>236</v>
      </c>
      <c r="GN103" s="37"/>
      <c r="GO103" s="37"/>
      <c r="GP103" s="40">
        <v>1</v>
      </c>
      <c r="GQ103" s="40" t="s">
        <v>4381</v>
      </c>
      <c r="GR103" s="40">
        <v>1037</v>
      </c>
      <c r="GS103" s="40" t="s">
        <v>236</v>
      </c>
      <c r="GT103" s="37"/>
      <c r="GU103" s="37"/>
      <c r="GV103" s="40" t="s">
        <v>236</v>
      </c>
      <c r="GW103" s="37"/>
      <c r="GX103" s="37"/>
      <c r="GY103" s="40" t="s">
        <v>236</v>
      </c>
      <c r="GZ103" s="37"/>
      <c r="HA103" s="37"/>
      <c r="HB103" s="40" t="s">
        <v>236</v>
      </c>
      <c r="HC103" s="37"/>
      <c r="HD103" s="37"/>
      <c r="HE103" s="37"/>
      <c r="HF103" s="37"/>
      <c r="HG103" s="37"/>
      <c r="HH103" s="37"/>
      <c r="HI103" s="37"/>
      <c r="HJ103" s="37"/>
      <c r="HK103" s="40">
        <v>100</v>
      </c>
      <c r="HL103" s="40" t="s">
        <v>4382</v>
      </c>
      <c r="HM103" s="40">
        <v>4</v>
      </c>
      <c r="HN103" s="40">
        <v>0</v>
      </c>
      <c r="HO103" s="40">
        <v>0</v>
      </c>
      <c r="HP103" s="40">
        <v>4</v>
      </c>
      <c r="HQ103" s="40">
        <v>0</v>
      </c>
      <c r="HR103" s="40">
        <v>0</v>
      </c>
      <c r="HS103" s="40">
        <v>0</v>
      </c>
      <c r="HT103" s="40">
        <v>0</v>
      </c>
      <c r="HU103" s="40">
        <v>0</v>
      </c>
      <c r="HV103" s="40" t="s">
        <v>236</v>
      </c>
      <c r="HW103" s="37"/>
      <c r="HX103" s="37"/>
      <c r="HY103" s="42" t="s">
        <v>4383</v>
      </c>
      <c r="HZ103" s="37"/>
      <c r="IA103" s="37"/>
      <c r="IB103" s="37"/>
      <c r="IC103" s="42" t="s">
        <v>4384</v>
      </c>
      <c r="ID103" s="37"/>
      <c r="IE103" s="37"/>
      <c r="IF103" s="37"/>
      <c r="IG103" s="40" t="s">
        <v>234</v>
      </c>
      <c r="IH103" s="40">
        <v>0</v>
      </c>
      <c r="II103" s="37"/>
      <c r="IJ103" s="40" t="s">
        <v>4385</v>
      </c>
      <c r="IK103" s="39" t="s">
        <v>4386</v>
      </c>
      <c r="IL103" s="40" t="s">
        <v>4387</v>
      </c>
      <c r="IM103" s="40" t="s">
        <v>4388</v>
      </c>
      <c r="IN103" s="40" t="s">
        <v>4319</v>
      </c>
      <c r="IO103" s="40" t="s">
        <v>4320</v>
      </c>
      <c r="IP103" s="40" t="s">
        <v>4321</v>
      </c>
      <c r="IQ103" s="40" t="s">
        <v>4322</v>
      </c>
      <c r="IR103" s="43" t="s">
        <v>4389</v>
      </c>
    </row>
    <row r="104" spans="1:253" ht="75.75" customHeight="1" x14ac:dyDescent="0.2">
      <c r="A104" s="44" t="s">
        <v>13018</v>
      </c>
      <c r="B104" s="47" t="s">
        <v>13029</v>
      </c>
      <c r="C104" s="39" t="s">
        <v>4292</v>
      </c>
      <c r="D104" s="39" t="s">
        <v>13161</v>
      </c>
      <c r="E104" s="39" t="s">
        <v>4901</v>
      </c>
      <c r="F104" s="39" t="s">
        <v>12408</v>
      </c>
      <c r="G104" s="39" t="s">
        <v>12409</v>
      </c>
      <c r="H104" s="39" t="s">
        <v>12409</v>
      </c>
      <c r="I104" s="39">
        <v>2024</v>
      </c>
      <c r="J104" s="48">
        <v>45444</v>
      </c>
      <c r="K104" s="48">
        <v>45627</v>
      </c>
      <c r="L104" s="44"/>
      <c r="M104" s="44"/>
      <c r="N104" s="44"/>
      <c r="O104" s="44"/>
      <c r="P104" s="44"/>
      <c r="Q104" s="44"/>
      <c r="R104" s="44"/>
      <c r="S104" s="44"/>
      <c r="T104" s="44"/>
      <c r="U104" s="44"/>
      <c r="V104" s="44"/>
      <c r="W104" s="44"/>
      <c r="X104" s="39" t="s">
        <v>12410</v>
      </c>
      <c r="Y104" s="43" t="s">
        <v>12411</v>
      </c>
      <c r="Z104" s="39" t="s">
        <v>12412</v>
      </c>
      <c r="AA104" s="44"/>
      <c r="AB104" s="39" t="s">
        <v>12410</v>
      </c>
      <c r="AC104" s="44"/>
      <c r="AD104" s="44"/>
      <c r="AE104" s="44"/>
      <c r="AF104" s="39" t="s">
        <v>12413</v>
      </c>
      <c r="AG104" s="39" t="s">
        <v>12413</v>
      </c>
      <c r="AH104" s="39" t="s">
        <v>1394</v>
      </c>
      <c r="AI104" s="39" t="s">
        <v>12413</v>
      </c>
      <c r="AJ104" s="55">
        <v>1</v>
      </c>
      <c r="AK104" s="49">
        <f>SUM(AO104,AR104,AT104,AV104)-AJ104</f>
        <v>0</v>
      </c>
      <c r="AL104" s="55"/>
      <c r="AM104" s="49"/>
      <c r="AN104" s="49"/>
      <c r="AO104" s="55">
        <v>0.9</v>
      </c>
      <c r="AP104" s="49">
        <v>90</v>
      </c>
      <c r="AQ104" s="49">
        <v>0.24</v>
      </c>
      <c r="AR104" s="55">
        <v>0.1</v>
      </c>
      <c r="AS104" s="49">
        <v>10</v>
      </c>
      <c r="AT104" s="55">
        <v>0</v>
      </c>
      <c r="AU104" s="49">
        <v>0</v>
      </c>
      <c r="AV104" s="55">
        <v>0</v>
      </c>
      <c r="AW104" s="49">
        <v>0</v>
      </c>
      <c r="AX104" s="55"/>
      <c r="AY104" s="49"/>
      <c r="AZ104" s="39"/>
      <c r="BA104" s="39"/>
      <c r="BB104" s="39"/>
      <c r="BC104" s="39" t="s">
        <v>236</v>
      </c>
      <c r="BD104" s="44"/>
      <c r="BE104" s="44"/>
      <c r="BF104" s="118"/>
      <c r="BG104" s="55">
        <v>45901</v>
      </c>
      <c r="BH104" s="49" t="s">
        <v>6290</v>
      </c>
      <c r="BI104" s="39">
        <v>6</v>
      </c>
      <c r="BJ104" s="39">
        <v>6</v>
      </c>
      <c r="BK104" s="39">
        <v>1</v>
      </c>
      <c r="BL104" s="39">
        <v>0</v>
      </c>
      <c r="BM104" s="39">
        <v>0</v>
      </c>
      <c r="BN104" s="39">
        <v>0</v>
      </c>
      <c r="BO104" s="39">
        <v>0</v>
      </c>
      <c r="BP104" s="39">
        <v>0</v>
      </c>
      <c r="BQ104" s="39">
        <v>0</v>
      </c>
      <c r="BR104" s="39">
        <v>0</v>
      </c>
      <c r="BS104" s="39">
        <v>0</v>
      </c>
      <c r="BT104" s="39">
        <v>1</v>
      </c>
      <c r="BU104" s="39">
        <v>0</v>
      </c>
      <c r="BV104" s="39">
        <v>0</v>
      </c>
      <c r="BW104" s="39">
        <v>0</v>
      </c>
      <c r="BX104" s="39">
        <v>0</v>
      </c>
      <c r="BY104" s="39">
        <v>0</v>
      </c>
      <c r="BZ104" s="39">
        <v>0</v>
      </c>
      <c r="CA104" s="39">
        <v>0</v>
      </c>
      <c r="CB104" s="39">
        <v>0</v>
      </c>
      <c r="CC104" s="39">
        <v>0</v>
      </c>
      <c r="CD104" s="39">
        <v>0</v>
      </c>
      <c r="CE104" s="39">
        <v>0</v>
      </c>
      <c r="CF104" s="44"/>
      <c r="CG104" s="44"/>
      <c r="CH104" s="44"/>
      <c r="CI104" s="44"/>
      <c r="CJ104" s="44"/>
      <c r="CK104" s="44"/>
      <c r="CL104" s="44"/>
      <c r="CM104" s="44"/>
      <c r="CN104" s="44"/>
      <c r="CO104" s="44"/>
      <c r="CP104" s="44"/>
      <c r="CQ104" s="44"/>
      <c r="CR104" s="44"/>
      <c r="CS104" s="44"/>
      <c r="CT104" s="44"/>
      <c r="CU104" s="40">
        <f t="shared" si="7"/>
        <v>0</v>
      </c>
      <c r="CV104" s="39">
        <v>0</v>
      </c>
      <c r="CW104" s="44"/>
      <c r="CX104" s="44"/>
      <c r="CY104" s="44"/>
      <c r="CZ104" s="44"/>
      <c r="DA104" s="44"/>
      <c r="DB104" s="44"/>
      <c r="DC104" s="44"/>
      <c r="DD104" s="44"/>
      <c r="DE104" s="44"/>
      <c r="DF104" s="44"/>
      <c r="DG104" s="44"/>
      <c r="DH104" s="44"/>
      <c r="DI104" s="44"/>
      <c r="DJ104" s="44"/>
      <c r="DK104" s="44"/>
      <c r="DL104" s="44"/>
      <c r="DM104" s="39">
        <v>0</v>
      </c>
      <c r="DN104" s="39">
        <v>0</v>
      </c>
      <c r="DO104" s="44"/>
      <c r="DP104" s="44"/>
      <c r="DQ104" s="44"/>
      <c r="DR104" s="44"/>
      <c r="DS104" s="44"/>
      <c r="DT104" s="44"/>
      <c r="DU104" s="44"/>
      <c r="DV104" s="44"/>
      <c r="DW104" s="44"/>
      <c r="DX104" s="44"/>
      <c r="DY104" s="44"/>
      <c r="DZ104" s="44"/>
      <c r="EA104" s="44"/>
      <c r="EB104" s="44"/>
      <c r="EC104" s="44"/>
      <c r="ED104" s="44"/>
      <c r="EE104" s="44"/>
      <c r="EF104" s="44"/>
      <c r="EG104" s="44"/>
      <c r="EH104" s="44"/>
      <c r="EI104" s="44"/>
      <c r="EJ104" s="44"/>
      <c r="EK104" s="44"/>
      <c r="EL104" s="44"/>
      <c r="EM104" s="44"/>
      <c r="EN104" s="44"/>
      <c r="EO104" s="44"/>
      <c r="EP104" s="44"/>
      <c r="EQ104" s="39">
        <v>0</v>
      </c>
      <c r="ER104" s="39">
        <v>0</v>
      </c>
      <c r="ES104" s="39">
        <v>0</v>
      </c>
      <c r="ET104" s="39">
        <v>0</v>
      </c>
      <c r="EU104" s="39">
        <v>0</v>
      </c>
      <c r="EV104" s="39">
        <v>0</v>
      </c>
      <c r="EW104" s="44"/>
      <c r="EX104" s="39">
        <v>0</v>
      </c>
      <c r="EY104" s="39">
        <v>1</v>
      </c>
      <c r="EZ104" s="39">
        <f>EY104-(SUM(BL104:CE104,CV104,DN104,ER104:EV104,EX104))</f>
        <v>0</v>
      </c>
      <c r="FA104" s="39">
        <v>7.5279999999999996</v>
      </c>
      <c r="FB104" s="39" t="s">
        <v>12415</v>
      </c>
      <c r="FC104" s="44"/>
      <c r="FD104" s="39">
        <v>100</v>
      </c>
      <c r="FE104" s="39" t="s">
        <v>12416</v>
      </c>
      <c r="FF104" s="39">
        <v>7.5279999999999996</v>
      </c>
      <c r="FG104" s="39" t="s">
        <v>236</v>
      </c>
      <c r="FH104" s="44"/>
      <c r="FI104" s="44"/>
      <c r="FJ104" s="44"/>
      <c r="FK104" s="44"/>
      <c r="FL104" s="44"/>
      <c r="FM104" s="44"/>
      <c r="FN104" s="39">
        <v>4</v>
      </c>
      <c r="FO104" s="40">
        <v>1</v>
      </c>
      <c r="FP104" s="39" t="s">
        <v>1044</v>
      </c>
      <c r="FQ104" s="39">
        <v>213</v>
      </c>
      <c r="FR104" s="40">
        <v>1</v>
      </c>
      <c r="FS104" s="39" t="s">
        <v>1044</v>
      </c>
      <c r="FT104" s="39">
        <v>213</v>
      </c>
      <c r="FU104" s="39" t="s">
        <v>236</v>
      </c>
      <c r="FV104" s="44"/>
      <c r="FW104" s="44"/>
      <c r="FX104" s="39" t="s">
        <v>236</v>
      </c>
      <c r="FY104" s="44"/>
      <c r="FZ104" s="44"/>
      <c r="GA104" s="39" t="s">
        <v>236</v>
      </c>
      <c r="GB104" s="44"/>
      <c r="GC104" s="44"/>
      <c r="GD104" s="39" t="s">
        <v>236</v>
      </c>
      <c r="GE104" s="44"/>
      <c r="GF104" s="44"/>
      <c r="GG104" s="39" t="s">
        <v>236</v>
      </c>
      <c r="GH104" s="44"/>
      <c r="GI104" s="44"/>
      <c r="GJ104" s="44"/>
      <c r="GK104" s="44"/>
      <c r="GL104" s="44"/>
      <c r="GM104" s="39" t="s">
        <v>236</v>
      </c>
      <c r="GN104" s="44"/>
      <c r="GO104" s="44"/>
      <c r="GP104" s="40">
        <v>1</v>
      </c>
      <c r="GQ104" s="39" t="s">
        <v>1044</v>
      </c>
      <c r="GR104" s="39">
        <v>213</v>
      </c>
      <c r="GS104" s="39" t="s">
        <v>236</v>
      </c>
      <c r="GT104" s="44"/>
      <c r="GU104" s="44"/>
      <c r="GV104" s="44"/>
      <c r="GW104" s="44"/>
      <c r="GX104" s="44"/>
      <c r="GY104" s="39" t="s">
        <v>236</v>
      </c>
      <c r="GZ104" s="44"/>
      <c r="HA104" s="44"/>
      <c r="HB104" s="39" t="s">
        <v>236</v>
      </c>
      <c r="HC104" s="44"/>
      <c r="HD104" s="44"/>
      <c r="HE104" s="39" t="s">
        <v>236</v>
      </c>
      <c r="HF104" s="44"/>
      <c r="HG104" s="44"/>
      <c r="HH104" s="44"/>
      <c r="HI104" s="44"/>
      <c r="HJ104" s="44"/>
      <c r="HK104" s="44"/>
      <c r="HL104" s="44"/>
      <c r="HM104" s="44"/>
      <c r="HN104" s="44"/>
      <c r="HO104" s="44"/>
      <c r="HP104" s="44"/>
      <c r="HQ104" s="44"/>
      <c r="HR104" s="44"/>
      <c r="HS104" s="44"/>
      <c r="HT104" s="44"/>
      <c r="HU104" s="44"/>
      <c r="HV104" s="39" t="s">
        <v>236</v>
      </c>
      <c r="HW104" s="44"/>
      <c r="HX104" s="44"/>
      <c r="HY104" s="43" t="s">
        <v>12417</v>
      </c>
      <c r="HZ104" s="44"/>
      <c r="IA104" s="44"/>
      <c r="IB104" s="44"/>
      <c r="IC104" s="44"/>
      <c r="ID104" s="44"/>
      <c r="IE104" s="44"/>
      <c r="IF104" s="44"/>
      <c r="IG104" s="44"/>
      <c r="IH104" s="44"/>
      <c r="II104" s="44"/>
      <c r="IJ104" s="39" t="s">
        <v>12418</v>
      </c>
      <c r="IK104" s="39" t="s">
        <v>12419</v>
      </c>
      <c r="IL104" s="39" t="s">
        <v>12420</v>
      </c>
      <c r="IM104" s="39" t="s">
        <v>12421</v>
      </c>
      <c r="IN104" s="39" t="s">
        <v>4319</v>
      </c>
      <c r="IO104" s="39" t="s">
        <v>12422</v>
      </c>
      <c r="IP104" s="40" t="s">
        <v>4321</v>
      </c>
      <c r="IQ104" s="40" t="s">
        <v>4322</v>
      </c>
      <c r="IR104" s="44"/>
    </row>
    <row r="105" spans="1:253" ht="116.25" customHeight="1" x14ac:dyDescent="0.2">
      <c r="A105" s="37" t="s">
        <v>13000</v>
      </c>
      <c r="B105" s="38" t="s">
        <v>13028</v>
      </c>
      <c r="C105" s="39" t="s">
        <v>2583</v>
      </c>
      <c r="D105" s="39" t="s">
        <v>13164</v>
      </c>
      <c r="E105" s="40"/>
      <c r="F105" s="40"/>
      <c r="G105" s="39" t="s">
        <v>2584</v>
      </c>
      <c r="H105" s="40" t="s">
        <v>2584</v>
      </c>
      <c r="I105" s="40">
        <v>2020</v>
      </c>
      <c r="J105" s="41">
        <v>45334</v>
      </c>
      <c r="K105" s="41">
        <v>45778</v>
      </c>
      <c r="L105" s="39" t="s">
        <v>2585</v>
      </c>
      <c r="M105" s="42" t="s">
        <v>2586</v>
      </c>
      <c r="N105" s="39" t="s">
        <v>2587</v>
      </c>
      <c r="O105" s="43" t="s">
        <v>2588</v>
      </c>
      <c r="P105" s="39" t="s">
        <v>234</v>
      </c>
      <c r="Q105" s="44"/>
      <c r="R105" s="39" t="s">
        <v>234</v>
      </c>
      <c r="S105" s="44"/>
      <c r="T105" s="39" t="s">
        <v>2589</v>
      </c>
      <c r="U105" s="42" t="s">
        <v>2590</v>
      </c>
      <c r="V105" s="39" t="s">
        <v>2591</v>
      </c>
      <c r="W105" s="43" t="s">
        <v>2592</v>
      </c>
      <c r="X105" s="43"/>
      <c r="Y105" s="43"/>
      <c r="Z105" s="43"/>
      <c r="AA105" s="43"/>
      <c r="AB105" s="43"/>
      <c r="AC105" s="43"/>
      <c r="AD105" s="43"/>
      <c r="AE105" s="43"/>
      <c r="AF105" s="39" t="s">
        <v>2593</v>
      </c>
      <c r="AG105" s="39" t="s">
        <v>2594</v>
      </c>
      <c r="AH105" s="40" t="s">
        <v>2419</v>
      </c>
      <c r="AI105" s="40" t="s">
        <v>2595</v>
      </c>
      <c r="AJ105" s="113">
        <v>1083.52</v>
      </c>
      <c r="AK105" s="45">
        <f>AJ105-(AL105+AO105+AR105+AT105+AV105+AX105)</f>
        <v>0</v>
      </c>
      <c r="AL105" s="113">
        <v>1000</v>
      </c>
      <c r="AM105" s="45">
        <v>92.29</v>
      </c>
      <c r="AN105" s="45">
        <v>0.17</v>
      </c>
      <c r="AO105" s="113">
        <v>71.069999999999993</v>
      </c>
      <c r="AP105" s="45">
        <v>6.56</v>
      </c>
      <c r="AQ105" s="45"/>
      <c r="AR105" s="113">
        <v>1.361</v>
      </c>
      <c r="AS105" s="45">
        <v>0.13</v>
      </c>
      <c r="AT105" s="113">
        <v>8.0579999999999998</v>
      </c>
      <c r="AU105" s="45">
        <v>0.74</v>
      </c>
      <c r="AV105" s="113">
        <v>3.0310000000000001</v>
      </c>
      <c r="AW105" s="45">
        <v>0.28000000000000003</v>
      </c>
      <c r="AX105" s="113">
        <v>0</v>
      </c>
      <c r="AY105" s="45">
        <v>0</v>
      </c>
      <c r="AZ105" s="40" t="s">
        <v>234</v>
      </c>
      <c r="BA105" s="40" t="s">
        <v>234</v>
      </c>
      <c r="BB105" s="40" t="s">
        <v>234</v>
      </c>
      <c r="BC105" s="40">
        <v>1</v>
      </c>
      <c r="BD105" s="40" t="s">
        <v>2597</v>
      </c>
      <c r="BE105" s="37"/>
      <c r="BF105" s="113">
        <v>0</v>
      </c>
      <c r="BG105" s="113">
        <v>1000</v>
      </c>
      <c r="BH105" s="45">
        <v>0.17</v>
      </c>
      <c r="BI105" s="40">
        <v>0</v>
      </c>
      <c r="BJ105" s="40">
        <v>421</v>
      </c>
      <c r="BK105" s="40">
        <v>211</v>
      </c>
      <c r="BL105" s="40">
        <v>0</v>
      </c>
      <c r="BM105" s="40">
        <v>15</v>
      </c>
      <c r="BN105" s="40">
        <v>1</v>
      </c>
      <c r="BO105" s="40">
        <v>0</v>
      </c>
      <c r="BP105" s="40">
        <v>0</v>
      </c>
      <c r="BQ105" s="40">
        <v>14</v>
      </c>
      <c r="BR105" s="40">
        <v>0</v>
      </c>
      <c r="BS105" s="40">
        <v>0</v>
      </c>
      <c r="BT105" s="40">
        <v>40</v>
      </c>
      <c r="BU105" s="40">
        <v>0</v>
      </c>
      <c r="BV105" s="40">
        <v>42</v>
      </c>
      <c r="BW105" s="40">
        <v>88</v>
      </c>
      <c r="BX105" s="40">
        <v>8</v>
      </c>
      <c r="BY105" s="40">
        <v>0</v>
      </c>
      <c r="BZ105" s="40">
        <v>0</v>
      </c>
      <c r="CA105" s="40">
        <v>0</v>
      </c>
      <c r="CB105" s="40">
        <v>0</v>
      </c>
      <c r="CC105" s="40">
        <v>0</v>
      </c>
      <c r="CD105" s="40">
        <v>0</v>
      </c>
      <c r="CE105" s="40">
        <v>0</v>
      </c>
      <c r="CF105" s="40">
        <v>0</v>
      </c>
      <c r="CG105" s="40">
        <v>0</v>
      </c>
      <c r="CH105" s="40">
        <v>0</v>
      </c>
      <c r="CI105" s="40">
        <v>0</v>
      </c>
      <c r="CJ105" s="40">
        <v>0</v>
      </c>
      <c r="CK105" s="40">
        <v>0</v>
      </c>
      <c r="CL105" s="40">
        <v>0</v>
      </c>
      <c r="CM105" s="40">
        <v>0</v>
      </c>
      <c r="CN105" s="40">
        <v>0</v>
      </c>
      <c r="CO105" s="40">
        <v>0</v>
      </c>
      <c r="CP105" s="40">
        <v>0</v>
      </c>
      <c r="CQ105" s="40">
        <v>0</v>
      </c>
      <c r="CR105" s="40">
        <v>0</v>
      </c>
      <c r="CS105" s="37"/>
      <c r="CT105" s="40">
        <v>0</v>
      </c>
      <c r="CU105" s="40">
        <f t="shared" si="7"/>
        <v>0</v>
      </c>
      <c r="CV105" s="40">
        <v>0</v>
      </c>
      <c r="CW105" s="40">
        <v>0</v>
      </c>
      <c r="CX105" s="40">
        <v>0</v>
      </c>
      <c r="CY105" s="40">
        <v>0</v>
      </c>
      <c r="CZ105" s="40">
        <v>0</v>
      </c>
      <c r="DA105" s="40">
        <v>0</v>
      </c>
      <c r="DB105" s="40">
        <v>0</v>
      </c>
      <c r="DC105" s="40">
        <v>0</v>
      </c>
      <c r="DD105" s="40">
        <v>0</v>
      </c>
      <c r="DE105" s="40">
        <v>0</v>
      </c>
      <c r="DF105" s="40">
        <v>0</v>
      </c>
      <c r="DG105" s="40">
        <v>0</v>
      </c>
      <c r="DH105" s="40">
        <v>0</v>
      </c>
      <c r="DI105" s="40">
        <v>0</v>
      </c>
      <c r="DJ105" s="40">
        <v>0</v>
      </c>
      <c r="DK105" s="40" t="s">
        <v>234</v>
      </c>
      <c r="DL105" s="40"/>
      <c r="DM105" s="40">
        <v>0</v>
      </c>
      <c r="DN105" s="40">
        <v>0</v>
      </c>
      <c r="DO105" s="40">
        <v>0</v>
      </c>
      <c r="DP105" s="40">
        <v>0</v>
      </c>
      <c r="DQ105" s="40">
        <v>0</v>
      </c>
      <c r="DR105" s="40">
        <v>0</v>
      </c>
      <c r="DS105" s="40">
        <v>0</v>
      </c>
      <c r="DT105" s="40">
        <v>0</v>
      </c>
      <c r="DU105" s="40">
        <v>0</v>
      </c>
      <c r="DV105" s="40">
        <v>0</v>
      </c>
      <c r="DW105" s="40">
        <v>0</v>
      </c>
      <c r="DX105" s="40">
        <v>0</v>
      </c>
      <c r="DY105" s="40">
        <v>0</v>
      </c>
      <c r="DZ105" s="40">
        <v>0</v>
      </c>
      <c r="EA105" s="40">
        <v>0</v>
      </c>
      <c r="EB105" s="40">
        <v>0</v>
      </c>
      <c r="EC105" s="40">
        <v>0</v>
      </c>
      <c r="ED105" s="40">
        <v>0</v>
      </c>
      <c r="EE105" s="40">
        <v>0</v>
      </c>
      <c r="EF105" s="40">
        <v>0</v>
      </c>
      <c r="EG105" s="40">
        <v>0</v>
      </c>
      <c r="EH105" s="40">
        <v>0</v>
      </c>
      <c r="EI105" s="40">
        <v>0</v>
      </c>
      <c r="EJ105" s="40">
        <v>0</v>
      </c>
      <c r="EK105" s="40">
        <v>0</v>
      </c>
      <c r="EL105" s="40">
        <v>0</v>
      </c>
      <c r="EM105" s="40">
        <v>0</v>
      </c>
      <c r="EN105" s="40" t="s">
        <v>234</v>
      </c>
      <c r="EO105" s="40">
        <v>0</v>
      </c>
      <c r="EP105" s="40"/>
      <c r="EQ105" s="40">
        <v>0</v>
      </c>
      <c r="ER105" s="40">
        <v>0</v>
      </c>
      <c r="ES105" s="40">
        <v>0</v>
      </c>
      <c r="ET105" s="40">
        <v>1</v>
      </c>
      <c r="EU105" s="40">
        <v>0</v>
      </c>
      <c r="EV105" s="40">
        <v>0</v>
      </c>
      <c r="EW105" s="40" t="s">
        <v>2598</v>
      </c>
      <c r="EX105" s="40">
        <v>2</v>
      </c>
      <c r="EY105" s="40">
        <v>211</v>
      </c>
      <c r="EZ105" s="40">
        <f>SUM(BL105:CE105,CV105,DN105,ER105:EV105,EX105)-EY105</f>
        <v>0</v>
      </c>
      <c r="FA105" s="40">
        <v>570.01</v>
      </c>
      <c r="FB105" s="40" t="s">
        <v>2600</v>
      </c>
      <c r="FC105" s="37"/>
      <c r="FD105" s="45">
        <v>9.77</v>
      </c>
      <c r="FE105" s="42" t="s">
        <v>2602</v>
      </c>
      <c r="FF105" s="40">
        <v>5833.0020000000004</v>
      </c>
      <c r="FG105" s="40" t="s">
        <v>243</v>
      </c>
      <c r="FH105" s="40" t="s">
        <v>2604</v>
      </c>
      <c r="FI105" s="42" t="s">
        <v>2605</v>
      </c>
      <c r="FJ105" s="40" t="s">
        <v>2606</v>
      </c>
      <c r="FK105" s="40">
        <v>4</v>
      </c>
      <c r="FL105" s="40">
        <v>0</v>
      </c>
      <c r="FM105" s="40" t="s">
        <v>234</v>
      </c>
      <c r="FN105" s="40">
        <v>3</v>
      </c>
      <c r="FO105" s="40">
        <v>1</v>
      </c>
      <c r="FP105" s="40" t="s">
        <v>2607</v>
      </c>
      <c r="FQ105" s="40">
        <v>407806</v>
      </c>
      <c r="FR105" s="40">
        <v>1</v>
      </c>
      <c r="FS105" s="40" t="s">
        <v>2608</v>
      </c>
      <c r="FT105" s="40">
        <v>34599</v>
      </c>
      <c r="FU105" s="40" t="s">
        <v>243</v>
      </c>
      <c r="FV105" s="40" t="s">
        <v>2609</v>
      </c>
      <c r="FW105" s="40">
        <v>2939</v>
      </c>
      <c r="FX105" s="40" t="s">
        <v>236</v>
      </c>
      <c r="FY105" s="37"/>
      <c r="FZ105" s="37"/>
      <c r="GA105" s="40" t="s">
        <v>236</v>
      </c>
      <c r="GB105" s="37"/>
      <c r="GC105" s="37"/>
      <c r="GD105" s="40" t="s">
        <v>236</v>
      </c>
      <c r="GE105" s="37"/>
      <c r="GF105" s="37"/>
      <c r="GG105" s="40" t="s">
        <v>236</v>
      </c>
      <c r="GH105" s="37"/>
      <c r="GI105" s="37"/>
      <c r="GJ105" s="37"/>
      <c r="GK105" s="37"/>
      <c r="GL105" s="37"/>
      <c r="GM105" s="40" t="s">
        <v>236</v>
      </c>
      <c r="GN105" s="37"/>
      <c r="GO105" s="37"/>
      <c r="GP105" s="40" t="s">
        <v>236</v>
      </c>
      <c r="GQ105" s="37"/>
      <c r="GR105" s="37"/>
      <c r="GS105" s="40" t="s">
        <v>236</v>
      </c>
      <c r="GT105" s="37"/>
      <c r="GU105" s="37"/>
      <c r="GV105" s="40" t="s">
        <v>236</v>
      </c>
      <c r="GW105" s="37"/>
      <c r="GX105" s="37"/>
      <c r="GY105" s="40">
        <v>1</v>
      </c>
      <c r="GZ105" s="40" t="s">
        <v>509</v>
      </c>
      <c r="HA105" s="40">
        <v>13</v>
      </c>
      <c r="HB105" s="40" t="s">
        <v>236</v>
      </c>
      <c r="HC105" s="37"/>
      <c r="HD105" s="37"/>
      <c r="HE105" s="37"/>
      <c r="HF105" s="37"/>
      <c r="HG105" s="37"/>
      <c r="HH105" s="37"/>
      <c r="HI105" s="37"/>
      <c r="HJ105" s="37"/>
      <c r="HK105" s="40">
        <v>100</v>
      </c>
      <c r="HL105" s="40" t="s">
        <v>234</v>
      </c>
      <c r="HM105" s="40">
        <v>268</v>
      </c>
      <c r="HN105" s="40">
        <v>0</v>
      </c>
      <c r="HO105" s="40">
        <v>23</v>
      </c>
      <c r="HP105" s="40">
        <v>238</v>
      </c>
      <c r="HQ105" s="40">
        <v>0</v>
      </c>
      <c r="HR105" s="40">
        <v>7</v>
      </c>
      <c r="HS105" s="40">
        <v>0</v>
      </c>
      <c r="HT105" s="40">
        <v>0</v>
      </c>
      <c r="HU105" s="40">
        <v>0</v>
      </c>
      <c r="HV105" s="40" t="s">
        <v>236</v>
      </c>
      <c r="HW105" s="37"/>
      <c r="HX105" s="40" t="s">
        <v>2610</v>
      </c>
      <c r="HY105" s="42" t="s">
        <v>2611</v>
      </c>
      <c r="HZ105" s="37"/>
      <c r="IA105" s="37"/>
      <c r="IB105" s="42" t="s">
        <v>2612</v>
      </c>
      <c r="IC105" s="40" t="s">
        <v>234</v>
      </c>
      <c r="ID105" s="37"/>
      <c r="IE105" s="40" t="s">
        <v>234</v>
      </c>
      <c r="IF105" s="37"/>
      <c r="IG105" s="40" t="s">
        <v>2613</v>
      </c>
      <c r="IH105" s="40">
        <v>0</v>
      </c>
      <c r="II105" s="40">
        <v>0</v>
      </c>
      <c r="IJ105" s="40" t="s">
        <v>2582</v>
      </c>
      <c r="IK105" s="39" t="s">
        <v>2614</v>
      </c>
      <c r="IL105" s="40" t="s">
        <v>2615</v>
      </c>
      <c r="IM105" s="40" t="s">
        <v>2616</v>
      </c>
      <c r="IN105" s="40" t="s">
        <v>2617</v>
      </c>
      <c r="IO105" s="40" t="s">
        <v>2618</v>
      </c>
      <c r="IP105" s="40" t="s">
        <v>2619</v>
      </c>
      <c r="IQ105" s="40" t="s">
        <v>245</v>
      </c>
      <c r="IR105" s="43" t="s">
        <v>2620</v>
      </c>
    </row>
    <row r="106" spans="1:253" ht="60" customHeight="1" x14ac:dyDescent="0.2">
      <c r="A106" s="44" t="s">
        <v>13014</v>
      </c>
      <c r="B106" s="47" t="s">
        <v>13029</v>
      </c>
      <c r="C106" s="39" t="s">
        <v>2583</v>
      </c>
      <c r="D106" s="39" t="s">
        <v>13164</v>
      </c>
      <c r="E106" s="39" t="s">
        <v>4767</v>
      </c>
      <c r="F106" s="39" t="s">
        <v>8874</v>
      </c>
      <c r="G106" s="39" t="s">
        <v>8875</v>
      </c>
      <c r="H106" s="39" t="s">
        <v>234</v>
      </c>
      <c r="I106" s="39">
        <v>2021</v>
      </c>
      <c r="J106" s="48">
        <v>45230</v>
      </c>
      <c r="K106" s="48">
        <v>45657</v>
      </c>
      <c r="L106" s="44"/>
      <c r="M106" s="44"/>
      <c r="N106" s="44"/>
      <c r="O106" s="44"/>
      <c r="P106" s="44"/>
      <c r="Q106" s="44"/>
      <c r="R106" s="44"/>
      <c r="S106" s="44"/>
      <c r="T106" s="44"/>
      <c r="U106" s="44"/>
      <c r="V106" s="44"/>
      <c r="W106" s="44"/>
      <c r="X106" s="39" t="s">
        <v>8876</v>
      </c>
      <c r="Y106" s="44"/>
      <c r="Z106" s="39" t="s">
        <v>8875</v>
      </c>
      <c r="AA106" s="44"/>
      <c r="AB106" s="39" t="s">
        <v>8877</v>
      </c>
      <c r="AC106" s="44"/>
      <c r="AD106" s="39" t="s">
        <v>8878</v>
      </c>
      <c r="AE106" s="44"/>
      <c r="AF106" s="39" t="s">
        <v>8879</v>
      </c>
      <c r="AG106" s="39" t="s">
        <v>8880</v>
      </c>
      <c r="AH106" s="39" t="s">
        <v>1394</v>
      </c>
      <c r="AI106" s="39" t="s">
        <v>8881</v>
      </c>
      <c r="AJ106" s="55">
        <v>2.1549999999999998</v>
      </c>
      <c r="AK106" s="49">
        <f t="shared" ref="AK106:AK137" si="10">SUM(AO106,AR106,AT106,AV106)-AJ106</f>
        <v>0</v>
      </c>
      <c r="AL106" s="55"/>
      <c r="AM106" s="49"/>
      <c r="AN106" s="49"/>
      <c r="AO106" s="55">
        <v>2.0920000000000001</v>
      </c>
      <c r="AP106" s="49">
        <v>97.08</v>
      </c>
      <c r="AQ106" s="49">
        <v>0.03</v>
      </c>
      <c r="AR106" s="55">
        <v>6.3E-2</v>
      </c>
      <c r="AS106" s="49">
        <v>2.92</v>
      </c>
      <c r="AT106" s="55">
        <v>0</v>
      </c>
      <c r="AU106" s="49">
        <v>0</v>
      </c>
      <c r="AV106" s="55">
        <v>0</v>
      </c>
      <c r="AW106" s="49">
        <v>0</v>
      </c>
      <c r="AX106" s="55"/>
      <c r="AY106" s="49"/>
      <c r="AZ106" s="39"/>
      <c r="BA106" s="39"/>
      <c r="BB106" s="39"/>
      <c r="BC106" s="39" t="s">
        <v>236</v>
      </c>
      <c r="BD106" s="44"/>
      <c r="BE106" s="44"/>
      <c r="BF106" s="118"/>
      <c r="BG106" s="55">
        <v>0</v>
      </c>
      <c r="BH106" s="49">
        <v>0</v>
      </c>
      <c r="BI106" s="39">
        <v>4</v>
      </c>
      <c r="BJ106" s="39">
        <v>3</v>
      </c>
      <c r="BK106" s="39">
        <v>3</v>
      </c>
      <c r="BL106" s="39">
        <v>2</v>
      </c>
      <c r="BM106" s="39">
        <v>0</v>
      </c>
      <c r="BN106" s="39">
        <v>0</v>
      </c>
      <c r="BO106" s="39">
        <v>0</v>
      </c>
      <c r="BP106" s="39">
        <v>0</v>
      </c>
      <c r="BQ106" s="39">
        <v>0</v>
      </c>
      <c r="BR106" s="39">
        <v>0</v>
      </c>
      <c r="BS106" s="39">
        <v>0</v>
      </c>
      <c r="BT106" s="39">
        <v>0</v>
      </c>
      <c r="BU106" s="39">
        <v>0</v>
      </c>
      <c r="BV106" s="39">
        <v>1</v>
      </c>
      <c r="BW106" s="39">
        <v>0</v>
      </c>
      <c r="BX106" s="39">
        <v>0</v>
      </c>
      <c r="BY106" s="39">
        <v>0</v>
      </c>
      <c r="BZ106" s="39">
        <v>0</v>
      </c>
      <c r="CA106" s="39">
        <v>0</v>
      </c>
      <c r="CB106" s="39">
        <v>0</v>
      </c>
      <c r="CC106" s="39">
        <v>0</v>
      </c>
      <c r="CD106" s="39">
        <v>0</v>
      </c>
      <c r="CE106" s="39">
        <v>0</v>
      </c>
      <c r="CF106" s="39">
        <v>0</v>
      </c>
      <c r="CG106" s="39">
        <v>0</v>
      </c>
      <c r="CH106" s="39">
        <v>0</v>
      </c>
      <c r="CI106" s="39">
        <v>0</v>
      </c>
      <c r="CJ106" s="39">
        <v>0</v>
      </c>
      <c r="CK106" s="39">
        <v>0</v>
      </c>
      <c r="CL106" s="39">
        <v>0</v>
      </c>
      <c r="CM106" s="39">
        <v>0</v>
      </c>
      <c r="CN106" s="39">
        <v>0</v>
      </c>
      <c r="CO106" s="39">
        <v>0</v>
      </c>
      <c r="CP106" s="39">
        <v>0</v>
      </c>
      <c r="CQ106" s="39">
        <v>0</v>
      </c>
      <c r="CR106" s="39">
        <v>0</v>
      </c>
      <c r="CS106" s="44"/>
      <c r="CT106" s="39">
        <v>0</v>
      </c>
      <c r="CU106" s="40">
        <f t="shared" si="7"/>
        <v>0</v>
      </c>
      <c r="CV106" s="39">
        <v>0</v>
      </c>
      <c r="CW106" s="39">
        <v>0</v>
      </c>
      <c r="CX106" s="39">
        <v>0</v>
      </c>
      <c r="CY106" s="39">
        <v>0</v>
      </c>
      <c r="CZ106" s="39">
        <v>0</v>
      </c>
      <c r="DA106" s="39">
        <v>0</v>
      </c>
      <c r="DB106" s="39">
        <v>0</v>
      </c>
      <c r="DC106" s="39">
        <v>0</v>
      </c>
      <c r="DD106" s="39">
        <v>0</v>
      </c>
      <c r="DE106" s="39">
        <v>0</v>
      </c>
      <c r="DF106" s="39">
        <v>0</v>
      </c>
      <c r="DG106" s="39">
        <v>0</v>
      </c>
      <c r="DH106" s="39">
        <v>0</v>
      </c>
      <c r="DI106" s="39">
        <v>0</v>
      </c>
      <c r="DJ106" s="39">
        <v>0</v>
      </c>
      <c r="DK106" s="39" t="s">
        <v>234</v>
      </c>
      <c r="DL106" s="39"/>
      <c r="DM106" s="39">
        <v>0</v>
      </c>
      <c r="DN106" s="39">
        <v>0</v>
      </c>
      <c r="DO106" s="39">
        <v>0</v>
      </c>
      <c r="DP106" s="39">
        <v>0</v>
      </c>
      <c r="DQ106" s="39">
        <v>0</v>
      </c>
      <c r="DR106" s="39">
        <v>0</v>
      </c>
      <c r="DS106" s="39">
        <v>0</v>
      </c>
      <c r="DT106" s="39">
        <v>0</v>
      </c>
      <c r="DU106" s="39">
        <v>0</v>
      </c>
      <c r="DV106" s="39">
        <v>0</v>
      </c>
      <c r="DW106" s="39">
        <v>0</v>
      </c>
      <c r="DX106" s="39">
        <v>0</v>
      </c>
      <c r="DY106" s="39">
        <v>0</v>
      </c>
      <c r="DZ106" s="39">
        <v>0</v>
      </c>
      <c r="EA106" s="39">
        <v>0</v>
      </c>
      <c r="EB106" s="39">
        <v>0</v>
      </c>
      <c r="EC106" s="39">
        <v>0</v>
      </c>
      <c r="ED106" s="39">
        <v>0</v>
      </c>
      <c r="EE106" s="39">
        <v>0</v>
      </c>
      <c r="EF106" s="39">
        <v>0</v>
      </c>
      <c r="EG106" s="39">
        <v>0</v>
      </c>
      <c r="EH106" s="39">
        <v>0</v>
      </c>
      <c r="EI106" s="39">
        <v>0</v>
      </c>
      <c r="EJ106" s="39">
        <v>0</v>
      </c>
      <c r="EK106" s="39">
        <v>0</v>
      </c>
      <c r="EL106" s="39">
        <v>0</v>
      </c>
      <c r="EM106" s="39">
        <v>0</v>
      </c>
      <c r="EN106" s="39" t="s">
        <v>234</v>
      </c>
      <c r="EO106" s="39">
        <v>0</v>
      </c>
      <c r="EP106" s="39"/>
      <c r="EQ106" s="39">
        <v>0</v>
      </c>
      <c r="ER106" s="39">
        <v>0</v>
      </c>
      <c r="ES106" s="39">
        <v>0</v>
      </c>
      <c r="ET106" s="39">
        <v>0</v>
      </c>
      <c r="EU106" s="39">
        <v>0</v>
      </c>
      <c r="EV106" s="39">
        <v>0</v>
      </c>
      <c r="EW106" s="39" t="s">
        <v>234</v>
      </c>
      <c r="EX106" s="39">
        <v>0</v>
      </c>
      <c r="EY106" s="39">
        <v>3</v>
      </c>
      <c r="EZ106" s="39">
        <f t="shared" ref="EZ106:EZ137" si="11">EY106-(SUM(BL106:CE106,CV106,DN106,ER106:EV106,EX106))</f>
        <v>0</v>
      </c>
      <c r="FA106" s="39">
        <v>0.28299999999999997</v>
      </c>
      <c r="FB106" s="39" t="s">
        <v>8883</v>
      </c>
      <c r="FC106" s="44"/>
      <c r="FD106" s="39">
        <v>0.14000000000000001</v>
      </c>
      <c r="FE106" s="43" t="s">
        <v>8884</v>
      </c>
      <c r="FF106" s="39">
        <v>203.911</v>
      </c>
      <c r="FG106" s="39" t="s">
        <v>236</v>
      </c>
      <c r="FH106" s="44"/>
      <c r="FI106" s="44"/>
      <c r="FJ106" s="44"/>
      <c r="FK106" s="44"/>
      <c r="FL106" s="44"/>
      <c r="FM106" s="44"/>
      <c r="FN106" s="44"/>
      <c r="FO106" s="40">
        <v>1</v>
      </c>
      <c r="FP106" s="39" t="s">
        <v>6131</v>
      </c>
      <c r="FQ106" s="39">
        <v>59</v>
      </c>
      <c r="FR106" s="39" t="s">
        <v>236</v>
      </c>
      <c r="FS106" s="44"/>
      <c r="FT106" s="44"/>
      <c r="FU106" s="39" t="s">
        <v>243</v>
      </c>
      <c r="FV106" s="39" t="s">
        <v>441</v>
      </c>
      <c r="FW106" s="39">
        <v>62</v>
      </c>
      <c r="FX106" s="39" t="s">
        <v>236</v>
      </c>
      <c r="FY106" s="44"/>
      <c r="FZ106" s="44"/>
      <c r="GA106" s="39" t="s">
        <v>236</v>
      </c>
      <c r="GB106" s="44"/>
      <c r="GC106" s="44"/>
      <c r="GD106" s="39" t="s">
        <v>236</v>
      </c>
      <c r="GE106" s="44"/>
      <c r="GF106" s="44"/>
      <c r="GG106" s="39" t="s">
        <v>236</v>
      </c>
      <c r="GH106" s="44"/>
      <c r="GI106" s="44"/>
      <c r="GJ106" s="44"/>
      <c r="GK106" s="44"/>
      <c r="GL106" s="44"/>
      <c r="GM106" s="39" t="s">
        <v>236</v>
      </c>
      <c r="GN106" s="44"/>
      <c r="GO106" s="44"/>
      <c r="GP106" s="39" t="s">
        <v>236</v>
      </c>
      <c r="GQ106" s="44"/>
      <c r="GR106" s="44"/>
      <c r="GS106" s="39" t="s">
        <v>243</v>
      </c>
      <c r="GT106" s="39" t="s">
        <v>441</v>
      </c>
      <c r="GU106" s="39">
        <v>80</v>
      </c>
      <c r="GV106" s="44"/>
      <c r="GW106" s="44"/>
      <c r="GX106" s="44"/>
      <c r="GY106" s="39" t="s">
        <v>236</v>
      </c>
      <c r="GZ106" s="44"/>
      <c r="HA106" s="44"/>
      <c r="HB106" s="39">
        <v>1</v>
      </c>
      <c r="HC106" s="39" t="s">
        <v>509</v>
      </c>
      <c r="HD106" s="39">
        <v>9</v>
      </c>
      <c r="HE106" s="39" t="s">
        <v>236</v>
      </c>
      <c r="HF106" s="44"/>
      <c r="HG106" s="44"/>
      <c r="HH106" s="44"/>
      <c r="HI106" s="44"/>
      <c r="HJ106" s="44"/>
      <c r="HK106" s="44"/>
      <c r="HL106" s="44"/>
      <c r="HM106" s="44"/>
      <c r="HN106" s="44"/>
      <c r="HO106" s="44"/>
      <c r="HP106" s="44"/>
      <c r="HQ106" s="44"/>
      <c r="HR106" s="44"/>
      <c r="HS106" s="44"/>
      <c r="HT106" s="44"/>
      <c r="HU106" s="44"/>
      <c r="HV106" s="39" t="s">
        <v>236</v>
      </c>
      <c r="HW106" s="44"/>
      <c r="HX106" s="44"/>
      <c r="HY106" s="44"/>
      <c r="HZ106" s="44"/>
      <c r="IA106" s="44"/>
      <c r="IB106" s="44"/>
      <c r="IC106" s="39" t="s">
        <v>6743</v>
      </c>
      <c r="ID106" s="44"/>
      <c r="IE106" s="44"/>
      <c r="IF106" s="44"/>
      <c r="IG106" s="39" t="s">
        <v>8886</v>
      </c>
      <c r="IH106" s="39">
        <v>2</v>
      </c>
      <c r="II106" s="39">
        <v>145</v>
      </c>
      <c r="IJ106" s="39" t="s">
        <v>2582</v>
      </c>
      <c r="IK106" s="39" t="s">
        <v>2614</v>
      </c>
      <c r="IL106" s="39" t="s">
        <v>2615</v>
      </c>
      <c r="IM106" s="39" t="s">
        <v>2616</v>
      </c>
      <c r="IN106" s="39" t="s">
        <v>2617</v>
      </c>
      <c r="IO106" s="39" t="s">
        <v>2618</v>
      </c>
      <c r="IP106" s="40" t="s">
        <v>2619</v>
      </c>
      <c r="IQ106" s="37"/>
      <c r="IR106" s="44"/>
    </row>
    <row r="107" spans="1:253" ht="76.5" customHeight="1" x14ac:dyDescent="0.2">
      <c r="A107" s="44" t="s">
        <v>13014</v>
      </c>
      <c r="B107" s="47" t="s">
        <v>13029</v>
      </c>
      <c r="C107" s="39" t="s">
        <v>2583</v>
      </c>
      <c r="D107" s="39" t="s">
        <v>13164</v>
      </c>
      <c r="E107" s="39" t="s">
        <v>4938</v>
      </c>
      <c r="F107" s="39" t="s">
        <v>8914</v>
      </c>
      <c r="G107" s="39" t="s">
        <v>652</v>
      </c>
      <c r="H107" s="39" t="s">
        <v>652</v>
      </c>
      <c r="I107" s="39">
        <v>2020</v>
      </c>
      <c r="J107" s="48">
        <v>45281</v>
      </c>
      <c r="K107" s="48">
        <v>45444</v>
      </c>
      <c r="L107" s="44"/>
      <c r="M107" s="44"/>
      <c r="N107" s="44"/>
      <c r="O107" s="44"/>
      <c r="P107" s="44"/>
      <c r="Q107" s="44"/>
      <c r="R107" s="44"/>
      <c r="S107" s="44"/>
      <c r="T107" s="44"/>
      <c r="U107" s="44"/>
      <c r="V107" s="44"/>
      <c r="W107" s="44"/>
      <c r="X107" s="44"/>
      <c r="Y107" s="44"/>
      <c r="Z107" s="39" t="s">
        <v>8915</v>
      </c>
      <c r="AA107" s="44"/>
      <c r="AB107" s="39" t="s">
        <v>8916</v>
      </c>
      <c r="AC107" s="44"/>
      <c r="AD107" s="44"/>
      <c r="AE107" s="44"/>
      <c r="AF107" s="39" t="s">
        <v>8917</v>
      </c>
      <c r="AG107" s="39" t="s">
        <v>8917</v>
      </c>
      <c r="AH107" s="39" t="s">
        <v>1394</v>
      </c>
      <c r="AI107" s="39" t="s">
        <v>8918</v>
      </c>
      <c r="AJ107" s="55">
        <v>5.6890000000000001</v>
      </c>
      <c r="AK107" s="49">
        <f t="shared" si="10"/>
        <v>0</v>
      </c>
      <c r="AL107" s="55"/>
      <c r="AM107" s="49"/>
      <c r="AN107" s="49"/>
      <c r="AO107" s="55">
        <v>5.6589999999999998</v>
      </c>
      <c r="AP107" s="49">
        <v>99.47</v>
      </c>
      <c r="AQ107" s="49">
        <v>7</v>
      </c>
      <c r="AR107" s="55">
        <v>0</v>
      </c>
      <c r="AS107" s="49">
        <v>0</v>
      </c>
      <c r="AT107" s="55">
        <v>0.03</v>
      </c>
      <c r="AU107" s="49">
        <v>0.53</v>
      </c>
      <c r="AV107" s="55">
        <v>0</v>
      </c>
      <c r="AW107" s="49">
        <v>0</v>
      </c>
      <c r="AX107" s="55"/>
      <c r="AY107" s="49"/>
      <c r="AZ107" s="39"/>
      <c r="BA107" s="39"/>
      <c r="BB107" s="39"/>
      <c r="BC107" s="39" t="s">
        <v>236</v>
      </c>
      <c r="BD107" s="44"/>
      <c r="BE107" s="44"/>
      <c r="BF107" s="118"/>
      <c r="BG107" s="55" t="s">
        <v>8919</v>
      </c>
      <c r="BH107" s="49" t="s">
        <v>7937</v>
      </c>
      <c r="BI107" s="39">
        <v>4</v>
      </c>
      <c r="BJ107" s="39">
        <v>4</v>
      </c>
      <c r="BK107" s="39">
        <v>4</v>
      </c>
      <c r="BL107" s="39">
        <v>0</v>
      </c>
      <c r="BM107" s="39">
        <v>1</v>
      </c>
      <c r="BN107" s="39">
        <v>0</v>
      </c>
      <c r="BO107" s="39">
        <v>0</v>
      </c>
      <c r="BP107" s="39">
        <v>0</v>
      </c>
      <c r="BQ107" s="39">
        <v>0</v>
      </c>
      <c r="BR107" s="39">
        <v>0</v>
      </c>
      <c r="BS107" s="39">
        <v>0</v>
      </c>
      <c r="BT107" s="39">
        <v>0</v>
      </c>
      <c r="BU107" s="39">
        <v>0</v>
      </c>
      <c r="BV107" s="39">
        <v>0</v>
      </c>
      <c r="BW107" s="39">
        <v>0</v>
      </c>
      <c r="BX107" s="39">
        <v>3</v>
      </c>
      <c r="BY107" s="39">
        <v>0</v>
      </c>
      <c r="BZ107" s="39">
        <v>0</v>
      </c>
      <c r="CA107" s="39">
        <v>0</v>
      </c>
      <c r="CB107" s="39">
        <v>0</v>
      </c>
      <c r="CC107" s="39">
        <v>0</v>
      </c>
      <c r="CD107" s="39">
        <v>0</v>
      </c>
      <c r="CE107" s="39">
        <v>0</v>
      </c>
      <c r="CF107" s="39">
        <v>0</v>
      </c>
      <c r="CG107" s="39">
        <v>0</v>
      </c>
      <c r="CH107" s="39">
        <v>0</v>
      </c>
      <c r="CI107" s="39">
        <v>0</v>
      </c>
      <c r="CJ107" s="39">
        <v>0</v>
      </c>
      <c r="CK107" s="39">
        <v>0</v>
      </c>
      <c r="CL107" s="39">
        <v>0</v>
      </c>
      <c r="CM107" s="39">
        <v>0</v>
      </c>
      <c r="CN107" s="39">
        <v>0</v>
      </c>
      <c r="CO107" s="39">
        <v>0</v>
      </c>
      <c r="CP107" s="39">
        <v>0</v>
      </c>
      <c r="CQ107" s="39">
        <v>0</v>
      </c>
      <c r="CR107" s="39">
        <v>0</v>
      </c>
      <c r="CS107" s="44"/>
      <c r="CT107" s="39">
        <v>0</v>
      </c>
      <c r="CU107" s="40">
        <f t="shared" si="7"/>
        <v>0</v>
      </c>
      <c r="CV107" s="39">
        <v>0</v>
      </c>
      <c r="CW107" s="39">
        <v>0</v>
      </c>
      <c r="CX107" s="39">
        <v>0</v>
      </c>
      <c r="CY107" s="39">
        <v>0</v>
      </c>
      <c r="CZ107" s="39">
        <v>0</v>
      </c>
      <c r="DA107" s="39">
        <v>0</v>
      </c>
      <c r="DB107" s="39">
        <v>0</v>
      </c>
      <c r="DC107" s="39">
        <v>0</v>
      </c>
      <c r="DD107" s="39">
        <v>0</v>
      </c>
      <c r="DE107" s="39">
        <v>0</v>
      </c>
      <c r="DF107" s="39">
        <v>0</v>
      </c>
      <c r="DG107" s="39">
        <v>0</v>
      </c>
      <c r="DH107" s="39">
        <v>0</v>
      </c>
      <c r="DI107" s="39">
        <v>0</v>
      </c>
      <c r="DJ107" s="39">
        <v>0</v>
      </c>
      <c r="DK107" s="39" t="s">
        <v>234</v>
      </c>
      <c r="DL107" s="39"/>
      <c r="DM107" s="39">
        <v>0</v>
      </c>
      <c r="DN107" s="39">
        <v>0</v>
      </c>
      <c r="DO107" s="39">
        <v>0</v>
      </c>
      <c r="DP107" s="39">
        <v>0</v>
      </c>
      <c r="DQ107" s="39">
        <v>0</v>
      </c>
      <c r="DR107" s="39">
        <v>0</v>
      </c>
      <c r="DS107" s="39">
        <v>0</v>
      </c>
      <c r="DT107" s="39">
        <v>0</v>
      </c>
      <c r="DU107" s="39">
        <v>0</v>
      </c>
      <c r="DV107" s="39">
        <v>0</v>
      </c>
      <c r="DW107" s="39">
        <v>0</v>
      </c>
      <c r="DX107" s="39">
        <v>0</v>
      </c>
      <c r="DY107" s="39">
        <v>0</v>
      </c>
      <c r="DZ107" s="39">
        <v>0</v>
      </c>
      <c r="EA107" s="39">
        <v>0</v>
      </c>
      <c r="EB107" s="39">
        <v>0</v>
      </c>
      <c r="EC107" s="39">
        <v>0</v>
      </c>
      <c r="ED107" s="39">
        <v>0</v>
      </c>
      <c r="EE107" s="39">
        <v>0</v>
      </c>
      <c r="EF107" s="39">
        <v>0</v>
      </c>
      <c r="EG107" s="39">
        <v>0</v>
      </c>
      <c r="EH107" s="39">
        <v>0</v>
      </c>
      <c r="EI107" s="39">
        <v>0</v>
      </c>
      <c r="EJ107" s="39">
        <v>0</v>
      </c>
      <c r="EK107" s="39">
        <v>0</v>
      </c>
      <c r="EL107" s="39">
        <v>0</v>
      </c>
      <c r="EM107" s="39">
        <v>0</v>
      </c>
      <c r="EN107" s="39" t="s">
        <v>234</v>
      </c>
      <c r="EO107" s="39">
        <v>0</v>
      </c>
      <c r="EP107" s="39"/>
      <c r="EQ107" s="39">
        <v>0</v>
      </c>
      <c r="ER107" s="39">
        <v>0</v>
      </c>
      <c r="ES107" s="39">
        <v>0</v>
      </c>
      <c r="ET107" s="39">
        <v>0</v>
      </c>
      <c r="EU107" s="39">
        <v>0</v>
      </c>
      <c r="EV107" s="39">
        <v>0</v>
      </c>
      <c r="EW107" s="39" t="s">
        <v>234</v>
      </c>
      <c r="EX107" s="39">
        <v>0</v>
      </c>
      <c r="EY107" s="39">
        <v>4</v>
      </c>
      <c r="EZ107" s="39">
        <f t="shared" si="11"/>
        <v>0</v>
      </c>
      <c r="FA107" s="39">
        <v>4.8460000000000001</v>
      </c>
      <c r="FB107" s="39" t="s">
        <v>8921</v>
      </c>
      <c r="FC107" s="44"/>
      <c r="FD107" s="39">
        <v>100</v>
      </c>
      <c r="FE107" s="43" t="s">
        <v>8884</v>
      </c>
      <c r="FF107" s="39">
        <v>4.8460000000000001</v>
      </c>
      <c r="FG107" s="39" t="s">
        <v>236</v>
      </c>
      <c r="FH107" s="44"/>
      <c r="FI107" s="44"/>
      <c r="FJ107" s="44"/>
      <c r="FK107" s="44"/>
      <c r="FL107" s="44"/>
      <c r="FM107" s="44"/>
      <c r="FN107" s="44"/>
      <c r="FO107" s="40">
        <v>1</v>
      </c>
      <c r="FP107" s="39" t="s">
        <v>5300</v>
      </c>
      <c r="FQ107" s="39">
        <v>3044</v>
      </c>
      <c r="FR107" s="40">
        <v>1</v>
      </c>
      <c r="FS107" s="39" t="s">
        <v>808</v>
      </c>
      <c r="FT107" s="39">
        <v>2168</v>
      </c>
      <c r="FU107" s="39" t="s">
        <v>243</v>
      </c>
      <c r="FV107" s="39" t="s">
        <v>8922</v>
      </c>
      <c r="FW107" s="39">
        <v>53</v>
      </c>
      <c r="FX107" s="39" t="s">
        <v>236</v>
      </c>
      <c r="FY107" s="44"/>
      <c r="FZ107" s="44"/>
      <c r="GA107" s="39" t="s">
        <v>236</v>
      </c>
      <c r="GB107" s="44"/>
      <c r="GC107" s="44"/>
      <c r="GD107" s="39" t="s">
        <v>236</v>
      </c>
      <c r="GE107" s="44"/>
      <c r="GF107" s="44"/>
      <c r="GG107" s="39" t="s">
        <v>236</v>
      </c>
      <c r="GH107" s="44"/>
      <c r="GI107" s="44"/>
      <c r="GJ107" s="44"/>
      <c r="GK107" s="44"/>
      <c r="GL107" s="44"/>
      <c r="GM107" s="39" t="s">
        <v>236</v>
      </c>
      <c r="GN107" s="44"/>
      <c r="GO107" s="44"/>
      <c r="GP107" s="40">
        <v>1</v>
      </c>
      <c r="GQ107" s="39" t="s">
        <v>441</v>
      </c>
      <c r="GR107" s="39">
        <v>2168</v>
      </c>
      <c r="GS107" s="39" t="s">
        <v>236</v>
      </c>
      <c r="GT107" s="44"/>
      <c r="GU107" s="44"/>
      <c r="GV107" s="44"/>
      <c r="GW107" s="44"/>
      <c r="GX107" s="44"/>
      <c r="GY107" s="39" t="s">
        <v>236</v>
      </c>
      <c r="GZ107" s="44"/>
      <c r="HA107" s="44"/>
      <c r="HB107" s="39">
        <v>1</v>
      </c>
      <c r="HC107" s="39" t="s">
        <v>8923</v>
      </c>
      <c r="HD107" s="39">
        <v>11</v>
      </c>
      <c r="HE107" s="39" t="s">
        <v>236</v>
      </c>
      <c r="HF107" s="44"/>
      <c r="HG107" s="44"/>
      <c r="HH107" s="44"/>
      <c r="HI107" s="44"/>
      <c r="HJ107" s="44"/>
      <c r="HK107" s="44"/>
      <c r="HL107" s="44"/>
      <c r="HM107" s="44"/>
      <c r="HN107" s="44"/>
      <c r="HO107" s="44"/>
      <c r="HP107" s="44"/>
      <c r="HQ107" s="44"/>
      <c r="HR107" s="44"/>
      <c r="HS107" s="44"/>
      <c r="HT107" s="44"/>
      <c r="HU107" s="44"/>
      <c r="HV107" s="39" t="s">
        <v>236</v>
      </c>
      <c r="HW107" s="44"/>
      <c r="HX107" s="44"/>
      <c r="HY107" s="43" t="s">
        <v>8924</v>
      </c>
      <c r="HZ107" s="44"/>
      <c r="IA107" s="44"/>
      <c r="IB107" s="44"/>
      <c r="IC107" s="39" t="s">
        <v>8925</v>
      </c>
      <c r="ID107" s="44"/>
      <c r="IE107" s="44"/>
      <c r="IF107" s="44"/>
      <c r="IG107" s="44"/>
      <c r="IH107" s="44"/>
      <c r="II107" s="44"/>
      <c r="IJ107" s="39" t="s">
        <v>2582</v>
      </c>
      <c r="IK107" s="39" t="s">
        <v>2614</v>
      </c>
      <c r="IL107" s="39" t="s">
        <v>2615</v>
      </c>
      <c r="IM107" s="39" t="s">
        <v>2616</v>
      </c>
      <c r="IN107" s="39" t="s">
        <v>2617</v>
      </c>
      <c r="IO107" s="39" t="s">
        <v>8926</v>
      </c>
      <c r="IP107" s="40" t="s">
        <v>2619</v>
      </c>
      <c r="IQ107" s="37"/>
      <c r="IR107" s="44"/>
    </row>
    <row r="108" spans="1:253" ht="69" customHeight="1" x14ac:dyDescent="0.2">
      <c r="A108" s="44" t="s">
        <v>13014</v>
      </c>
      <c r="B108" s="47" t="s">
        <v>13029</v>
      </c>
      <c r="C108" s="39" t="s">
        <v>2583</v>
      </c>
      <c r="D108" s="39" t="s">
        <v>13164</v>
      </c>
      <c r="E108" s="39" t="s">
        <v>4938</v>
      </c>
      <c r="F108" s="39" t="s">
        <v>9027</v>
      </c>
      <c r="G108" s="39" t="s">
        <v>9028</v>
      </c>
      <c r="H108" s="39" t="s">
        <v>9028</v>
      </c>
      <c r="I108" s="39">
        <v>2020</v>
      </c>
      <c r="J108" s="48">
        <v>45427</v>
      </c>
      <c r="K108" s="48">
        <v>45638</v>
      </c>
      <c r="L108" s="44"/>
      <c r="M108" s="44"/>
      <c r="N108" s="44"/>
      <c r="O108" s="44"/>
      <c r="P108" s="44"/>
      <c r="Q108" s="44"/>
      <c r="R108" s="44"/>
      <c r="S108" s="44"/>
      <c r="T108" s="44"/>
      <c r="U108" s="44"/>
      <c r="V108" s="44"/>
      <c r="W108" s="44"/>
      <c r="X108" s="44"/>
      <c r="Y108" s="44"/>
      <c r="Z108" s="39" t="s">
        <v>9029</v>
      </c>
      <c r="AA108" s="44"/>
      <c r="AB108" s="39" t="s">
        <v>9030</v>
      </c>
      <c r="AC108" s="44"/>
      <c r="AD108" s="44"/>
      <c r="AE108" s="44"/>
      <c r="AF108" s="39" t="s">
        <v>9031</v>
      </c>
      <c r="AG108" s="39" t="s">
        <v>9031</v>
      </c>
      <c r="AH108" s="39" t="s">
        <v>1394</v>
      </c>
      <c r="AI108" s="39" t="s">
        <v>9031</v>
      </c>
      <c r="AJ108" s="55">
        <v>1.1000000000000001</v>
      </c>
      <c r="AK108" s="49">
        <f t="shared" si="10"/>
        <v>0</v>
      </c>
      <c r="AL108" s="55"/>
      <c r="AM108" s="49"/>
      <c r="AN108" s="49"/>
      <c r="AO108" s="55">
        <v>1.1000000000000001</v>
      </c>
      <c r="AP108" s="49">
        <v>100</v>
      </c>
      <c r="AQ108" s="49">
        <v>4.75</v>
      </c>
      <c r="AR108" s="55">
        <v>0</v>
      </c>
      <c r="AS108" s="49">
        <v>0</v>
      </c>
      <c r="AT108" s="55">
        <v>0</v>
      </c>
      <c r="AU108" s="49">
        <v>0</v>
      </c>
      <c r="AV108" s="55">
        <v>0</v>
      </c>
      <c r="AW108" s="49">
        <v>0</v>
      </c>
      <c r="AX108" s="55"/>
      <c r="AY108" s="49"/>
      <c r="AZ108" s="39"/>
      <c r="BA108" s="39"/>
      <c r="BB108" s="39"/>
      <c r="BC108" s="40">
        <v>1</v>
      </c>
      <c r="BD108" s="39" t="s">
        <v>9032</v>
      </c>
      <c r="BE108" s="44"/>
      <c r="BF108" s="55">
        <v>0</v>
      </c>
      <c r="BG108" s="55" t="s">
        <v>1395</v>
      </c>
      <c r="BH108" s="49">
        <v>45690</v>
      </c>
      <c r="BI108" s="39">
        <v>8</v>
      </c>
      <c r="BJ108" s="39">
        <v>8</v>
      </c>
      <c r="BK108" s="39">
        <v>8</v>
      </c>
      <c r="BL108" s="39">
        <v>0</v>
      </c>
      <c r="BM108" s="39">
        <v>1</v>
      </c>
      <c r="BN108" s="39">
        <v>3</v>
      </c>
      <c r="BO108" s="39">
        <v>0</v>
      </c>
      <c r="BP108" s="39">
        <v>0</v>
      </c>
      <c r="BQ108" s="39">
        <v>0</v>
      </c>
      <c r="BR108" s="39">
        <v>0</v>
      </c>
      <c r="BS108" s="39">
        <v>0</v>
      </c>
      <c r="BT108" s="39">
        <v>0</v>
      </c>
      <c r="BU108" s="39">
        <v>1</v>
      </c>
      <c r="BV108" s="39">
        <v>2</v>
      </c>
      <c r="BW108" s="39">
        <v>0</v>
      </c>
      <c r="BX108" s="39">
        <v>0</v>
      </c>
      <c r="BY108" s="39">
        <v>0</v>
      </c>
      <c r="BZ108" s="39">
        <v>0</v>
      </c>
      <c r="CA108" s="39">
        <v>0</v>
      </c>
      <c r="CB108" s="39">
        <v>0</v>
      </c>
      <c r="CC108" s="39">
        <v>1</v>
      </c>
      <c r="CD108" s="39">
        <v>0</v>
      </c>
      <c r="CE108" s="39">
        <v>0</v>
      </c>
      <c r="CF108" s="39">
        <v>0</v>
      </c>
      <c r="CG108" s="39">
        <v>0</v>
      </c>
      <c r="CH108" s="39">
        <v>0</v>
      </c>
      <c r="CI108" s="39">
        <v>0</v>
      </c>
      <c r="CJ108" s="39">
        <v>0</v>
      </c>
      <c r="CK108" s="39">
        <v>0</v>
      </c>
      <c r="CL108" s="39">
        <v>0</v>
      </c>
      <c r="CM108" s="39">
        <v>0</v>
      </c>
      <c r="CN108" s="39">
        <v>0</v>
      </c>
      <c r="CO108" s="39">
        <v>0</v>
      </c>
      <c r="CP108" s="39">
        <v>0</v>
      </c>
      <c r="CQ108" s="39">
        <v>0</v>
      </c>
      <c r="CR108" s="39">
        <v>0</v>
      </c>
      <c r="CS108" s="44"/>
      <c r="CT108" s="39">
        <v>0</v>
      </c>
      <c r="CU108" s="40">
        <f t="shared" si="7"/>
        <v>0</v>
      </c>
      <c r="CV108" s="39">
        <v>0</v>
      </c>
      <c r="CW108" s="39">
        <v>0</v>
      </c>
      <c r="CX108" s="39">
        <v>0</v>
      </c>
      <c r="CY108" s="39">
        <v>0</v>
      </c>
      <c r="CZ108" s="39">
        <v>0</v>
      </c>
      <c r="DA108" s="39">
        <v>0</v>
      </c>
      <c r="DB108" s="39">
        <v>0</v>
      </c>
      <c r="DC108" s="39">
        <v>0</v>
      </c>
      <c r="DD108" s="39">
        <v>0</v>
      </c>
      <c r="DE108" s="39">
        <v>0</v>
      </c>
      <c r="DF108" s="39">
        <v>0</v>
      </c>
      <c r="DG108" s="39">
        <v>0</v>
      </c>
      <c r="DH108" s="39">
        <v>0</v>
      </c>
      <c r="DI108" s="39">
        <v>0</v>
      </c>
      <c r="DJ108" s="39">
        <v>0</v>
      </c>
      <c r="DK108" s="39" t="s">
        <v>234</v>
      </c>
      <c r="DL108" s="39"/>
      <c r="DM108" s="39">
        <v>0</v>
      </c>
      <c r="DN108" s="39">
        <v>0</v>
      </c>
      <c r="DO108" s="39">
        <v>0</v>
      </c>
      <c r="DP108" s="39">
        <v>0</v>
      </c>
      <c r="DQ108" s="39">
        <v>0</v>
      </c>
      <c r="DR108" s="39">
        <v>0</v>
      </c>
      <c r="DS108" s="39">
        <v>0</v>
      </c>
      <c r="DT108" s="39">
        <v>0</v>
      </c>
      <c r="DU108" s="39">
        <v>0</v>
      </c>
      <c r="DV108" s="39">
        <v>0</v>
      </c>
      <c r="DW108" s="39">
        <v>0</v>
      </c>
      <c r="DX108" s="39">
        <v>0</v>
      </c>
      <c r="DY108" s="39">
        <v>0</v>
      </c>
      <c r="DZ108" s="39">
        <v>0</v>
      </c>
      <c r="EA108" s="39">
        <v>0</v>
      </c>
      <c r="EB108" s="39">
        <v>0</v>
      </c>
      <c r="EC108" s="39">
        <v>0</v>
      </c>
      <c r="ED108" s="39">
        <v>0</v>
      </c>
      <c r="EE108" s="39">
        <v>0</v>
      </c>
      <c r="EF108" s="39">
        <v>0</v>
      </c>
      <c r="EG108" s="39">
        <v>0</v>
      </c>
      <c r="EH108" s="39">
        <v>0</v>
      </c>
      <c r="EI108" s="39">
        <v>0</v>
      </c>
      <c r="EJ108" s="39">
        <v>0</v>
      </c>
      <c r="EK108" s="39">
        <v>0</v>
      </c>
      <c r="EL108" s="39">
        <v>0</v>
      </c>
      <c r="EM108" s="39">
        <v>0</v>
      </c>
      <c r="EN108" s="39" t="s">
        <v>234</v>
      </c>
      <c r="EO108" s="39">
        <v>0</v>
      </c>
      <c r="EP108" s="39"/>
      <c r="EQ108" s="39">
        <v>0</v>
      </c>
      <c r="ER108" s="39">
        <v>0</v>
      </c>
      <c r="ES108" s="39">
        <v>0</v>
      </c>
      <c r="ET108" s="39">
        <v>0</v>
      </c>
      <c r="EU108" s="39">
        <v>0</v>
      </c>
      <c r="EV108" s="39">
        <v>0</v>
      </c>
      <c r="EW108" s="39" t="s">
        <v>234</v>
      </c>
      <c r="EX108" s="39">
        <v>0</v>
      </c>
      <c r="EY108" s="39">
        <v>8</v>
      </c>
      <c r="EZ108" s="39">
        <f t="shared" si="11"/>
        <v>0</v>
      </c>
      <c r="FA108" s="39">
        <v>0.35</v>
      </c>
      <c r="FB108" s="39" t="s">
        <v>9033</v>
      </c>
      <c r="FC108" s="44"/>
      <c r="FD108" s="39">
        <v>14.73</v>
      </c>
      <c r="FE108" s="43" t="s">
        <v>8884</v>
      </c>
      <c r="FF108" s="39">
        <v>2.3759999999999999</v>
      </c>
      <c r="FG108" s="39" t="s">
        <v>236</v>
      </c>
      <c r="FH108" s="44"/>
      <c r="FI108" s="44"/>
      <c r="FJ108" s="44"/>
      <c r="FK108" s="44"/>
      <c r="FL108" s="44"/>
      <c r="FM108" s="44"/>
      <c r="FN108" s="39">
        <v>1</v>
      </c>
      <c r="FO108" s="40">
        <v>1</v>
      </c>
      <c r="FP108" s="39" t="s">
        <v>7730</v>
      </c>
      <c r="FQ108" s="39">
        <v>350</v>
      </c>
      <c r="FR108" s="40">
        <v>1</v>
      </c>
      <c r="FS108" s="39" t="s">
        <v>9035</v>
      </c>
      <c r="FT108" s="39">
        <v>12</v>
      </c>
      <c r="FU108" s="39" t="s">
        <v>236</v>
      </c>
      <c r="FV108" s="44"/>
      <c r="FW108" s="44"/>
      <c r="FX108" s="39" t="s">
        <v>236</v>
      </c>
      <c r="FY108" s="44"/>
      <c r="FZ108" s="44"/>
      <c r="GA108" s="39" t="s">
        <v>236</v>
      </c>
      <c r="GB108" s="44"/>
      <c r="GC108" s="44"/>
      <c r="GD108" s="39" t="s">
        <v>236</v>
      </c>
      <c r="GE108" s="44"/>
      <c r="GF108" s="44"/>
      <c r="GG108" s="39" t="s">
        <v>236</v>
      </c>
      <c r="GH108" s="44"/>
      <c r="GI108" s="44"/>
      <c r="GJ108" s="44"/>
      <c r="GK108" s="44"/>
      <c r="GL108" s="44"/>
      <c r="GM108" s="39" t="s">
        <v>236</v>
      </c>
      <c r="GN108" s="44"/>
      <c r="GO108" s="44"/>
      <c r="GP108" s="40">
        <v>1</v>
      </c>
      <c r="GQ108" s="39" t="s">
        <v>9035</v>
      </c>
      <c r="GR108" s="39">
        <v>12</v>
      </c>
      <c r="GS108" s="39" t="s">
        <v>236</v>
      </c>
      <c r="GT108" s="44"/>
      <c r="GU108" s="44"/>
      <c r="GV108" s="44"/>
      <c r="GW108" s="44"/>
      <c r="GX108" s="44"/>
      <c r="GY108" s="39" t="s">
        <v>236</v>
      </c>
      <c r="GZ108" s="44"/>
      <c r="HA108" s="44"/>
      <c r="HB108" s="39" t="s">
        <v>236</v>
      </c>
      <c r="HC108" s="44"/>
      <c r="HD108" s="44"/>
      <c r="HE108" s="39" t="s">
        <v>236</v>
      </c>
      <c r="HF108" s="44"/>
      <c r="HG108" s="44"/>
      <c r="HH108" s="44"/>
      <c r="HI108" s="44"/>
      <c r="HJ108" s="44"/>
      <c r="HK108" s="44"/>
      <c r="HL108" s="44"/>
      <c r="HM108" s="44"/>
      <c r="HN108" s="44"/>
      <c r="HO108" s="44"/>
      <c r="HP108" s="44"/>
      <c r="HQ108" s="44"/>
      <c r="HR108" s="44"/>
      <c r="HS108" s="44"/>
      <c r="HT108" s="44"/>
      <c r="HU108" s="44"/>
      <c r="HV108" s="39" t="s">
        <v>236</v>
      </c>
      <c r="HW108" s="44"/>
      <c r="HX108" s="44"/>
      <c r="HY108" s="44"/>
      <c r="HZ108" s="44"/>
      <c r="IA108" s="44"/>
      <c r="IB108" s="44"/>
      <c r="IC108" s="44"/>
      <c r="ID108" s="44"/>
      <c r="IE108" s="44"/>
      <c r="IF108" s="44"/>
      <c r="IG108" s="39" t="s">
        <v>9036</v>
      </c>
      <c r="IH108" s="39">
        <v>2</v>
      </c>
      <c r="II108" s="39">
        <v>30</v>
      </c>
      <c r="IJ108" s="39" t="s">
        <v>2582</v>
      </c>
      <c r="IK108" s="39" t="s">
        <v>9037</v>
      </c>
      <c r="IL108" s="39" t="s">
        <v>2615</v>
      </c>
      <c r="IM108" s="39" t="s">
        <v>2616</v>
      </c>
      <c r="IN108" s="39" t="s">
        <v>2617</v>
      </c>
      <c r="IO108" s="39" t="s">
        <v>8926</v>
      </c>
      <c r="IP108" s="40" t="s">
        <v>2619</v>
      </c>
      <c r="IQ108" s="37"/>
      <c r="IR108" s="44"/>
    </row>
    <row r="109" spans="1:253" ht="34.5" customHeight="1" x14ac:dyDescent="0.2">
      <c r="A109" s="44" t="s">
        <v>13014</v>
      </c>
      <c r="B109" s="47" t="s">
        <v>13029</v>
      </c>
      <c r="C109" s="39" t="s">
        <v>2583</v>
      </c>
      <c r="D109" s="39" t="s">
        <v>13164</v>
      </c>
      <c r="E109" s="39" t="s">
        <v>4938</v>
      </c>
      <c r="F109" s="39" t="s">
        <v>9267</v>
      </c>
      <c r="G109" s="39" t="s">
        <v>9268</v>
      </c>
      <c r="H109" s="39" t="s">
        <v>234</v>
      </c>
      <c r="I109" s="39">
        <v>2019</v>
      </c>
      <c r="J109" s="48">
        <v>45306</v>
      </c>
      <c r="K109" s="48">
        <v>45566</v>
      </c>
      <c r="L109" s="44"/>
      <c r="M109" s="44"/>
      <c r="N109" s="44"/>
      <c r="O109" s="44"/>
      <c r="P109" s="44"/>
      <c r="Q109" s="44"/>
      <c r="R109" s="44"/>
      <c r="S109" s="44"/>
      <c r="T109" s="44"/>
      <c r="U109" s="44"/>
      <c r="V109" s="44"/>
      <c r="W109" s="44"/>
      <c r="X109" s="44"/>
      <c r="Y109" s="44"/>
      <c r="Z109" s="39" t="s">
        <v>9269</v>
      </c>
      <c r="AA109" s="44"/>
      <c r="AB109" s="39" t="s">
        <v>9270</v>
      </c>
      <c r="AC109" s="44"/>
      <c r="AD109" s="44"/>
      <c r="AE109" s="44"/>
      <c r="AF109" s="39" t="s">
        <v>9267</v>
      </c>
      <c r="AG109" s="39" t="s">
        <v>9271</v>
      </c>
      <c r="AH109" s="39" t="s">
        <v>235</v>
      </c>
      <c r="AI109" s="39" t="s">
        <v>9267</v>
      </c>
      <c r="AJ109" s="55">
        <v>3.9</v>
      </c>
      <c r="AK109" s="49">
        <f t="shared" si="10"/>
        <v>0</v>
      </c>
      <c r="AL109" s="55"/>
      <c r="AM109" s="49"/>
      <c r="AN109" s="49"/>
      <c r="AO109" s="55">
        <v>3.9</v>
      </c>
      <c r="AP109" s="49">
        <v>100</v>
      </c>
      <c r="AQ109" s="49">
        <v>30</v>
      </c>
      <c r="AR109" s="55">
        <v>0</v>
      </c>
      <c r="AS109" s="49">
        <v>0</v>
      </c>
      <c r="AT109" s="55">
        <v>0</v>
      </c>
      <c r="AU109" s="49">
        <v>0</v>
      </c>
      <c r="AV109" s="55">
        <v>0</v>
      </c>
      <c r="AW109" s="49">
        <v>0</v>
      </c>
      <c r="AX109" s="55"/>
      <c r="AY109" s="49"/>
      <c r="AZ109" s="39"/>
      <c r="BA109" s="39"/>
      <c r="BB109" s="39"/>
      <c r="BC109" s="39" t="s">
        <v>236</v>
      </c>
      <c r="BD109" s="44"/>
      <c r="BE109" s="44"/>
      <c r="BF109" s="118"/>
      <c r="BG109" s="55">
        <v>7</v>
      </c>
      <c r="BH109" s="49">
        <v>13</v>
      </c>
      <c r="BI109" s="39">
        <v>10</v>
      </c>
      <c r="BJ109" s="39">
        <v>5</v>
      </c>
      <c r="BK109" s="39">
        <v>5</v>
      </c>
      <c r="BL109" s="39">
        <v>2</v>
      </c>
      <c r="BM109" s="39">
        <v>1</v>
      </c>
      <c r="BN109" s="39">
        <v>0</v>
      </c>
      <c r="BO109" s="39">
        <v>0</v>
      </c>
      <c r="BP109" s="39">
        <v>0</v>
      </c>
      <c r="BQ109" s="39">
        <v>2</v>
      </c>
      <c r="BR109" s="39">
        <v>0</v>
      </c>
      <c r="BS109" s="39">
        <v>0</v>
      </c>
      <c r="BT109" s="39">
        <v>0</v>
      </c>
      <c r="BU109" s="39">
        <v>0</v>
      </c>
      <c r="BV109" s="39">
        <v>0</v>
      </c>
      <c r="BW109" s="39">
        <v>0</v>
      </c>
      <c r="BX109" s="39">
        <v>0</v>
      </c>
      <c r="BY109" s="39">
        <v>0</v>
      </c>
      <c r="BZ109" s="39">
        <v>0</v>
      </c>
      <c r="CA109" s="39">
        <v>0</v>
      </c>
      <c r="CB109" s="39">
        <v>0</v>
      </c>
      <c r="CC109" s="39">
        <v>0</v>
      </c>
      <c r="CD109" s="39">
        <v>0</v>
      </c>
      <c r="CE109" s="39">
        <v>0</v>
      </c>
      <c r="CF109" s="39">
        <v>0</v>
      </c>
      <c r="CG109" s="39">
        <v>0</v>
      </c>
      <c r="CH109" s="39">
        <v>0</v>
      </c>
      <c r="CI109" s="39">
        <v>0</v>
      </c>
      <c r="CJ109" s="39">
        <v>0</v>
      </c>
      <c r="CK109" s="39">
        <v>0</v>
      </c>
      <c r="CL109" s="39">
        <v>0</v>
      </c>
      <c r="CM109" s="39">
        <v>0</v>
      </c>
      <c r="CN109" s="39">
        <v>0</v>
      </c>
      <c r="CO109" s="39">
        <v>0</v>
      </c>
      <c r="CP109" s="39">
        <v>0</v>
      </c>
      <c r="CQ109" s="39">
        <v>0</v>
      </c>
      <c r="CR109" s="39">
        <v>0</v>
      </c>
      <c r="CS109" s="44"/>
      <c r="CT109" s="39">
        <v>0</v>
      </c>
      <c r="CU109" s="40">
        <f t="shared" si="7"/>
        <v>0</v>
      </c>
      <c r="CV109" s="39">
        <v>0</v>
      </c>
      <c r="CW109" s="39">
        <v>0</v>
      </c>
      <c r="CX109" s="39">
        <v>0</v>
      </c>
      <c r="CY109" s="39">
        <v>0</v>
      </c>
      <c r="CZ109" s="39">
        <v>0</v>
      </c>
      <c r="DA109" s="39">
        <v>0</v>
      </c>
      <c r="DB109" s="39">
        <v>0</v>
      </c>
      <c r="DC109" s="39">
        <v>0</v>
      </c>
      <c r="DD109" s="39">
        <v>0</v>
      </c>
      <c r="DE109" s="39">
        <v>0</v>
      </c>
      <c r="DF109" s="39">
        <v>0</v>
      </c>
      <c r="DG109" s="39">
        <v>0</v>
      </c>
      <c r="DH109" s="39">
        <v>0</v>
      </c>
      <c r="DI109" s="39">
        <v>0</v>
      </c>
      <c r="DJ109" s="39">
        <v>0</v>
      </c>
      <c r="DK109" s="39" t="s">
        <v>234</v>
      </c>
      <c r="DL109" s="39"/>
      <c r="DM109" s="39">
        <v>0</v>
      </c>
      <c r="DN109" s="39">
        <v>0</v>
      </c>
      <c r="DO109" s="39">
        <v>0</v>
      </c>
      <c r="DP109" s="39">
        <v>0</v>
      </c>
      <c r="DQ109" s="39">
        <v>0</v>
      </c>
      <c r="DR109" s="39">
        <v>0</v>
      </c>
      <c r="DS109" s="39">
        <v>0</v>
      </c>
      <c r="DT109" s="39">
        <v>0</v>
      </c>
      <c r="DU109" s="39">
        <v>0</v>
      </c>
      <c r="DV109" s="39">
        <v>0</v>
      </c>
      <c r="DW109" s="39">
        <v>0</v>
      </c>
      <c r="DX109" s="39">
        <v>0</v>
      </c>
      <c r="DY109" s="39">
        <v>0</v>
      </c>
      <c r="DZ109" s="39">
        <v>0</v>
      </c>
      <c r="EA109" s="39">
        <v>0</v>
      </c>
      <c r="EB109" s="39">
        <v>0</v>
      </c>
      <c r="EC109" s="39">
        <v>0</v>
      </c>
      <c r="ED109" s="39">
        <v>0</v>
      </c>
      <c r="EE109" s="39">
        <v>0</v>
      </c>
      <c r="EF109" s="39">
        <v>0</v>
      </c>
      <c r="EG109" s="39">
        <v>0</v>
      </c>
      <c r="EH109" s="39">
        <v>0</v>
      </c>
      <c r="EI109" s="39">
        <v>0</v>
      </c>
      <c r="EJ109" s="39">
        <v>0</v>
      </c>
      <c r="EK109" s="39">
        <v>0</v>
      </c>
      <c r="EL109" s="39">
        <v>0</v>
      </c>
      <c r="EM109" s="39">
        <v>0</v>
      </c>
      <c r="EN109" s="39" t="s">
        <v>234</v>
      </c>
      <c r="EO109" s="39">
        <v>0</v>
      </c>
      <c r="EP109" s="39"/>
      <c r="EQ109" s="39">
        <v>0</v>
      </c>
      <c r="ER109" s="39">
        <v>0</v>
      </c>
      <c r="ES109" s="39">
        <v>0</v>
      </c>
      <c r="ET109" s="39">
        <v>0</v>
      </c>
      <c r="EU109" s="39">
        <v>0</v>
      </c>
      <c r="EV109" s="39">
        <v>0</v>
      </c>
      <c r="EW109" s="39" t="s">
        <v>234</v>
      </c>
      <c r="EX109" s="39">
        <v>0</v>
      </c>
      <c r="EY109" s="39">
        <v>5</v>
      </c>
      <c r="EZ109" s="39">
        <f t="shared" si="11"/>
        <v>0</v>
      </c>
      <c r="FA109" s="39">
        <v>5.3739999999999997</v>
      </c>
      <c r="FB109" s="39" t="s">
        <v>9273</v>
      </c>
      <c r="FC109" s="44"/>
      <c r="FD109" s="39">
        <v>100</v>
      </c>
      <c r="FE109" s="43" t="s">
        <v>8884</v>
      </c>
      <c r="FF109" s="39">
        <v>5.3739999999999997</v>
      </c>
      <c r="FG109" s="39" t="s">
        <v>236</v>
      </c>
      <c r="FH109" s="44"/>
      <c r="FI109" s="44"/>
      <c r="FJ109" s="44"/>
      <c r="FK109" s="44"/>
      <c r="FL109" s="44"/>
      <c r="FM109" s="44"/>
      <c r="FN109" s="44"/>
      <c r="FO109" s="40">
        <v>1</v>
      </c>
      <c r="FP109" s="39" t="s">
        <v>1269</v>
      </c>
      <c r="FQ109" s="39">
        <v>356</v>
      </c>
      <c r="FR109" s="40">
        <v>1</v>
      </c>
      <c r="FS109" s="39" t="s">
        <v>808</v>
      </c>
      <c r="FT109" s="39">
        <v>356</v>
      </c>
      <c r="FU109" s="39" t="s">
        <v>243</v>
      </c>
      <c r="FV109" s="39" t="s">
        <v>808</v>
      </c>
      <c r="FW109" s="39">
        <v>356</v>
      </c>
      <c r="FX109" s="39" t="s">
        <v>236</v>
      </c>
      <c r="FY109" s="44"/>
      <c r="FZ109" s="44"/>
      <c r="GA109" s="39" t="s">
        <v>236</v>
      </c>
      <c r="GB109" s="44"/>
      <c r="GC109" s="44"/>
      <c r="GD109" s="39" t="s">
        <v>236</v>
      </c>
      <c r="GE109" s="44"/>
      <c r="GF109" s="44"/>
      <c r="GG109" s="39" t="s">
        <v>236</v>
      </c>
      <c r="GH109" s="44"/>
      <c r="GI109" s="44"/>
      <c r="GJ109" s="44"/>
      <c r="GK109" s="44"/>
      <c r="GL109" s="44"/>
      <c r="GM109" s="39" t="s">
        <v>236</v>
      </c>
      <c r="GN109" s="44"/>
      <c r="GO109" s="44"/>
      <c r="GP109" s="40">
        <v>1</v>
      </c>
      <c r="GQ109" s="39" t="s">
        <v>441</v>
      </c>
      <c r="GR109" s="39">
        <v>356</v>
      </c>
      <c r="GS109" s="39" t="s">
        <v>236</v>
      </c>
      <c r="GT109" s="44"/>
      <c r="GU109" s="44"/>
      <c r="GV109" s="44"/>
      <c r="GW109" s="44"/>
      <c r="GX109" s="44"/>
      <c r="GY109" s="39" t="s">
        <v>236</v>
      </c>
      <c r="GZ109" s="44"/>
      <c r="HA109" s="44"/>
      <c r="HB109" s="39" t="s">
        <v>236</v>
      </c>
      <c r="HC109" s="44"/>
      <c r="HD109" s="44"/>
      <c r="HE109" s="39" t="s">
        <v>236</v>
      </c>
      <c r="HF109" s="44"/>
      <c r="HG109" s="44"/>
      <c r="HH109" s="44"/>
      <c r="HI109" s="44"/>
      <c r="HJ109" s="44"/>
      <c r="HK109" s="44"/>
      <c r="HL109" s="44"/>
      <c r="HM109" s="44"/>
      <c r="HN109" s="44"/>
      <c r="HO109" s="44"/>
      <c r="HP109" s="44"/>
      <c r="HQ109" s="44"/>
      <c r="HR109" s="44"/>
      <c r="HS109" s="44"/>
      <c r="HT109" s="44"/>
      <c r="HU109" s="44"/>
      <c r="HV109" s="39" t="s">
        <v>236</v>
      </c>
      <c r="HW109" s="44"/>
      <c r="HX109" s="44"/>
      <c r="HY109" s="43" t="s">
        <v>9274</v>
      </c>
      <c r="HZ109" s="44"/>
      <c r="IA109" s="44"/>
      <c r="IB109" s="44"/>
      <c r="IC109" s="44"/>
      <c r="ID109" s="44"/>
      <c r="IE109" s="44"/>
      <c r="IF109" s="44"/>
      <c r="IG109" s="39" t="s">
        <v>9275</v>
      </c>
      <c r="IH109" s="39">
        <v>4</v>
      </c>
      <c r="II109" s="39">
        <v>217</v>
      </c>
      <c r="IJ109" s="39" t="s">
        <v>2582</v>
      </c>
      <c r="IK109" s="39" t="s">
        <v>9037</v>
      </c>
      <c r="IL109" s="39" t="s">
        <v>2615</v>
      </c>
      <c r="IM109" s="39" t="s">
        <v>2616</v>
      </c>
      <c r="IN109" s="39" t="s">
        <v>2617</v>
      </c>
      <c r="IO109" s="39" t="s">
        <v>8926</v>
      </c>
      <c r="IP109" s="40" t="s">
        <v>2619</v>
      </c>
      <c r="IQ109" s="37"/>
      <c r="IR109" s="44"/>
    </row>
    <row r="110" spans="1:253" ht="35.25" customHeight="1" x14ac:dyDescent="0.2">
      <c r="A110" s="44" t="s">
        <v>13014</v>
      </c>
      <c r="B110" s="47" t="s">
        <v>13029</v>
      </c>
      <c r="C110" s="39" t="s">
        <v>2583</v>
      </c>
      <c r="D110" s="39" t="s">
        <v>13164</v>
      </c>
      <c r="E110" s="39" t="s">
        <v>4938</v>
      </c>
      <c r="F110" s="39" t="s">
        <v>10127</v>
      </c>
      <c r="G110" s="39" t="s">
        <v>1114</v>
      </c>
      <c r="H110" s="39" t="s">
        <v>234</v>
      </c>
      <c r="I110" s="39">
        <v>2024</v>
      </c>
      <c r="J110" s="48">
        <v>45279</v>
      </c>
      <c r="K110" s="48">
        <v>45653</v>
      </c>
      <c r="L110" s="44"/>
      <c r="M110" s="44"/>
      <c r="N110" s="44"/>
      <c r="O110" s="44"/>
      <c r="P110" s="44"/>
      <c r="Q110" s="44"/>
      <c r="R110" s="44"/>
      <c r="S110" s="44"/>
      <c r="T110" s="44"/>
      <c r="U110" s="44"/>
      <c r="V110" s="44"/>
      <c r="W110" s="44"/>
      <c r="X110" s="44"/>
      <c r="Y110" s="44"/>
      <c r="Z110" s="39" t="s">
        <v>10128</v>
      </c>
      <c r="AA110" s="44"/>
      <c r="AB110" s="44"/>
      <c r="AC110" s="44"/>
      <c r="AD110" s="44"/>
      <c r="AE110" s="44"/>
      <c r="AF110" s="39" t="s">
        <v>10129</v>
      </c>
      <c r="AG110" s="39" t="s">
        <v>10129</v>
      </c>
      <c r="AH110" s="39" t="s">
        <v>1394</v>
      </c>
      <c r="AI110" s="39" t="s">
        <v>10129</v>
      </c>
      <c r="AJ110" s="55">
        <v>0.13800000000000001</v>
      </c>
      <c r="AK110" s="49">
        <f t="shared" si="10"/>
        <v>0</v>
      </c>
      <c r="AL110" s="55"/>
      <c r="AM110" s="49"/>
      <c r="AN110" s="49"/>
      <c r="AO110" s="55">
        <v>6.6000000000000003E-2</v>
      </c>
      <c r="AP110" s="49">
        <v>47.83</v>
      </c>
      <c r="AQ110" s="49">
        <v>0.11</v>
      </c>
      <c r="AR110" s="55">
        <v>0</v>
      </c>
      <c r="AS110" s="49">
        <v>0</v>
      </c>
      <c r="AT110" s="55">
        <v>7.1999999999999995E-2</v>
      </c>
      <c r="AU110" s="49">
        <v>52.17</v>
      </c>
      <c r="AV110" s="55">
        <v>0</v>
      </c>
      <c r="AW110" s="49">
        <v>0</v>
      </c>
      <c r="AX110" s="55"/>
      <c r="AY110" s="49"/>
      <c r="AZ110" s="39"/>
      <c r="BA110" s="39"/>
      <c r="BB110" s="39"/>
      <c r="BC110" s="40">
        <v>1</v>
      </c>
      <c r="BD110" s="39" t="s">
        <v>10130</v>
      </c>
      <c r="BE110" s="44"/>
      <c r="BF110" s="55">
        <v>0</v>
      </c>
      <c r="BG110" s="55">
        <v>0</v>
      </c>
      <c r="BH110" s="49">
        <v>0</v>
      </c>
      <c r="BI110" s="39">
        <v>1</v>
      </c>
      <c r="BJ110" s="39">
        <v>1</v>
      </c>
      <c r="BK110" s="39">
        <v>1</v>
      </c>
      <c r="BL110" s="39">
        <v>0</v>
      </c>
      <c r="BM110" s="39">
        <v>0</v>
      </c>
      <c r="BN110" s="39">
        <v>0</v>
      </c>
      <c r="BO110" s="39">
        <v>0</v>
      </c>
      <c r="BP110" s="39">
        <v>0</v>
      </c>
      <c r="BQ110" s="39">
        <v>0</v>
      </c>
      <c r="BR110" s="39">
        <v>0</v>
      </c>
      <c r="BS110" s="39">
        <v>0</v>
      </c>
      <c r="BT110" s="39">
        <v>0</v>
      </c>
      <c r="BU110" s="39">
        <v>0</v>
      </c>
      <c r="BV110" s="39">
        <v>0</v>
      </c>
      <c r="BW110" s="39">
        <v>1</v>
      </c>
      <c r="BX110" s="39">
        <v>0</v>
      </c>
      <c r="BY110" s="39">
        <v>0</v>
      </c>
      <c r="BZ110" s="39">
        <v>0</v>
      </c>
      <c r="CA110" s="39">
        <v>0</v>
      </c>
      <c r="CB110" s="39">
        <v>0</v>
      </c>
      <c r="CC110" s="39">
        <v>0</v>
      </c>
      <c r="CD110" s="39">
        <v>0</v>
      </c>
      <c r="CE110" s="39">
        <v>0</v>
      </c>
      <c r="CF110" s="39">
        <v>0</v>
      </c>
      <c r="CG110" s="39">
        <v>0</v>
      </c>
      <c r="CH110" s="39">
        <v>0</v>
      </c>
      <c r="CI110" s="39">
        <v>0</v>
      </c>
      <c r="CJ110" s="39">
        <v>0</v>
      </c>
      <c r="CK110" s="39">
        <v>0</v>
      </c>
      <c r="CL110" s="39">
        <v>0</v>
      </c>
      <c r="CM110" s="39">
        <v>0</v>
      </c>
      <c r="CN110" s="39">
        <v>0</v>
      </c>
      <c r="CO110" s="39">
        <v>0</v>
      </c>
      <c r="CP110" s="39">
        <v>0</v>
      </c>
      <c r="CQ110" s="39">
        <v>0</v>
      </c>
      <c r="CR110" s="39">
        <v>0</v>
      </c>
      <c r="CS110" s="44"/>
      <c r="CT110" s="39">
        <v>0</v>
      </c>
      <c r="CU110" s="40">
        <f t="shared" si="7"/>
        <v>0</v>
      </c>
      <c r="CV110" s="39">
        <v>0</v>
      </c>
      <c r="CW110" s="39">
        <v>0</v>
      </c>
      <c r="CX110" s="39">
        <v>0</v>
      </c>
      <c r="CY110" s="39">
        <v>0</v>
      </c>
      <c r="CZ110" s="39">
        <v>0</v>
      </c>
      <c r="DA110" s="39">
        <v>0</v>
      </c>
      <c r="DB110" s="39">
        <v>0</v>
      </c>
      <c r="DC110" s="39">
        <v>0</v>
      </c>
      <c r="DD110" s="39">
        <v>0</v>
      </c>
      <c r="DE110" s="39">
        <v>0</v>
      </c>
      <c r="DF110" s="39">
        <v>0</v>
      </c>
      <c r="DG110" s="39">
        <v>0</v>
      </c>
      <c r="DH110" s="39">
        <v>0</v>
      </c>
      <c r="DI110" s="39">
        <v>0</v>
      </c>
      <c r="DJ110" s="39">
        <v>0</v>
      </c>
      <c r="DK110" s="39" t="s">
        <v>234</v>
      </c>
      <c r="DL110" s="39"/>
      <c r="DM110" s="39">
        <v>0</v>
      </c>
      <c r="DN110" s="39">
        <v>0</v>
      </c>
      <c r="DO110" s="39">
        <v>0</v>
      </c>
      <c r="DP110" s="39">
        <v>0</v>
      </c>
      <c r="DQ110" s="39">
        <v>0</v>
      </c>
      <c r="DR110" s="39">
        <v>0</v>
      </c>
      <c r="DS110" s="39">
        <v>0</v>
      </c>
      <c r="DT110" s="39">
        <v>0</v>
      </c>
      <c r="DU110" s="39">
        <v>0</v>
      </c>
      <c r="DV110" s="39">
        <v>0</v>
      </c>
      <c r="DW110" s="39">
        <v>0</v>
      </c>
      <c r="DX110" s="39">
        <v>0</v>
      </c>
      <c r="DY110" s="39">
        <v>0</v>
      </c>
      <c r="DZ110" s="39">
        <v>0</v>
      </c>
      <c r="EA110" s="39">
        <v>0</v>
      </c>
      <c r="EB110" s="39">
        <v>0</v>
      </c>
      <c r="EC110" s="39">
        <v>0</v>
      </c>
      <c r="ED110" s="39">
        <v>0</v>
      </c>
      <c r="EE110" s="39">
        <v>0</v>
      </c>
      <c r="EF110" s="39">
        <v>0</v>
      </c>
      <c r="EG110" s="39">
        <v>0</v>
      </c>
      <c r="EH110" s="39">
        <v>0</v>
      </c>
      <c r="EI110" s="39">
        <v>0</v>
      </c>
      <c r="EJ110" s="39">
        <v>0</v>
      </c>
      <c r="EK110" s="39">
        <v>0</v>
      </c>
      <c r="EL110" s="39">
        <v>0</v>
      </c>
      <c r="EM110" s="39">
        <v>0</v>
      </c>
      <c r="EN110" s="39" t="s">
        <v>234</v>
      </c>
      <c r="EO110" s="39">
        <v>0</v>
      </c>
      <c r="EP110" s="39"/>
      <c r="EQ110" s="39">
        <v>0</v>
      </c>
      <c r="ER110" s="39">
        <v>0</v>
      </c>
      <c r="ES110" s="39">
        <v>0</v>
      </c>
      <c r="ET110" s="39">
        <v>0</v>
      </c>
      <c r="EU110" s="39">
        <v>0</v>
      </c>
      <c r="EV110" s="39">
        <v>0</v>
      </c>
      <c r="EW110" s="39" t="s">
        <v>234</v>
      </c>
      <c r="EX110" s="39">
        <v>0</v>
      </c>
      <c r="EY110" s="39">
        <v>1</v>
      </c>
      <c r="EZ110" s="39">
        <f t="shared" si="11"/>
        <v>0</v>
      </c>
      <c r="FA110" s="39">
        <v>0.88500000000000001</v>
      </c>
      <c r="FB110" s="39" t="s">
        <v>10132</v>
      </c>
      <c r="FC110" s="44"/>
      <c r="FD110" s="39">
        <v>31.22</v>
      </c>
      <c r="FE110" s="43" t="s">
        <v>8884</v>
      </c>
      <c r="FF110" s="39">
        <v>2.835</v>
      </c>
      <c r="FG110" s="39" t="s">
        <v>236</v>
      </c>
      <c r="FH110" s="44"/>
      <c r="FI110" s="44"/>
      <c r="FJ110" s="44"/>
      <c r="FK110" s="44"/>
      <c r="FL110" s="44"/>
      <c r="FM110" s="44"/>
      <c r="FN110" s="44"/>
      <c r="FO110" s="39" t="s">
        <v>236</v>
      </c>
      <c r="FP110" s="44"/>
      <c r="FQ110" s="44"/>
      <c r="FR110" s="40">
        <v>1</v>
      </c>
      <c r="FS110" s="39" t="s">
        <v>808</v>
      </c>
      <c r="FT110" s="39">
        <v>26</v>
      </c>
      <c r="FU110" s="39" t="s">
        <v>236</v>
      </c>
      <c r="FV110" s="44"/>
      <c r="FW110" s="44"/>
      <c r="FX110" s="39" t="s">
        <v>236</v>
      </c>
      <c r="FY110" s="44"/>
      <c r="FZ110" s="44"/>
      <c r="GA110" s="39" t="s">
        <v>236</v>
      </c>
      <c r="GB110" s="44"/>
      <c r="GC110" s="44"/>
      <c r="GD110" s="39" t="s">
        <v>236</v>
      </c>
      <c r="GE110" s="44"/>
      <c r="GF110" s="44"/>
      <c r="GG110" s="39" t="s">
        <v>236</v>
      </c>
      <c r="GH110" s="44"/>
      <c r="GI110" s="44"/>
      <c r="GJ110" s="44"/>
      <c r="GK110" s="44"/>
      <c r="GL110" s="44"/>
      <c r="GM110" s="39" t="s">
        <v>236</v>
      </c>
      <c r="GN110" s="44"/>
      <c r="GO110" s="44"/>
      <c r="GP110" s="40">
        <v>1</v>
      </c>
      <c r="GQ110" s="39" t="s">
        <v>441</v>
      </c>
      <c r="GR110" s="39">
        <v>26</v>
      </c>
      <c r="GS110" s="39" t="s">
        <v>236</v>
      </c>
      <c r="GT110" s="44"/>
      <c r="GU110" s="44"/>
      <c r="GV110" s="44"/>
      <c r="GW110" s="44"/>
      <c r="GX110" s="44"/>
      <c r="GY110" s="39" t="s">
        <v>236</v>
      </c>
      <c r="GZ110" s="44"/>
      <c r="HA110" s="44"/>
      <c r="HB110" s="39" t="s">
        <v>236</v>
      </c>
      <c r="HC110" s="44"/>
      <c r="HD110" s="44"/>
      <c r="HE110" s="39" t="s">
        <v>236</v>
      </c>
      <c r="HF110" s="44"/>
      <c r="HG110" s="44"/>
      <c r="HH110" s="44"/>
      <c r="HI110" s="44"/>
      <c r="HJ110" s="44"/>
      <c r="HK110" s="44"/>
      <c r="HL110" s="44"/>
      <c r="HM110" s="44"/>
      <c r="HN110" s="44"/>
      <c r="HO110" s="44"/>
      <c r="HP110" s="44"/>
      <c r="HQ110" s="44"/>
      <c r="HR110" s="44"/>
      <c r="HS110" s="44"/>
      <c r="HT110" s="44"/>
      <c r="HU110" s="44"/>
      <c r="HV110" s="39" t="s">
        <v>236</v>
      </c>
      <c r="HW110" s="44"/>
      <c r="HX110" s="44"/>
      <c r="HY110" s="44"/>
      <c r="HZ110" s="44"/>
      <c r="IA110" s="44"/>
      <c r="IB110" s="44"/>
      <c r="IC110" s="39" t="s">
        <v>10135</v>
      </c>
      <c r="ID110" s="44"/>
      <c r="IE110" s="44"/>
      <c r="IF110" s="44"/>
      <c r="IG110" s="44"/>
      <c r="IH110" s="44"/>
      <c r="II110" s="44"/>
      <c r="IJ110" s="39" t="s">
        <v>2582</v>
      </c>
      <c r="IK110" s="39" t="s">
        <v>9037</v>
      </c>
      <c r="IL110" s="39" t="s">
        <v>2615</v>
      </c>
      <c r="IM110" s="39" t="s">
        <v>2616</v>
      </c>
      <c r="IN110" s="39" t="s">
        <v>2617</v>
      </c>
      <c r="IO110" s="39" t="s">
        <v>8926</v>
      </c>
      <c r="IP110" s="40" t="s">
        <v>2619</v>
      </c>
      <c r="IQ110" s="37"/>
      <c r="IR110" s="44"/>
    </row>
    <row r="111" spans="1:253" ht="61.5" customHeight="1" x14ac:dyDescent="0.2">
      <c r="A111" s="44" t="s">
        <v>13018</v>
      </c>
      <c r="B111" s="47" t="s">
        <v>13029</v>
      </c>
      <c r="C111" s="39" t="s">
        <v>2583</v>
      </c>
      <c r="D111" s="39" t="s">
        <v>13164</v>
      </c>
      <c r="E111" s="39" t="s">
        <v>4938</v>
      </c>
      <c r="F111" s="39" t="s">
        <v>10188</v>
      </c>
      <c r="G111" s="39" t="s">
        <v>10189</v>
      </c>
      <c r="H111" s="39" t="s">
        <v>234</v>
      </c>
      <c r="I111" s="39">
        <v>2024</v>
      </c>
      <c r="J111" s="48">
        <v>45536</v>
      </c>
      <c r="K111" s="48">
        <v>45646</v>
      </c>
      <c r="L111" s="44"/>
      <c r="M111" s="44"/>
      <c r="N111" s="44"/>
      <c r="O111" s="44"/>
      <c r="P111" s="44"/>
      <c r="Q111" s="44"/>
      <c r="R111" s="44"/>
      <c r="S111" s="44"/>
      <c r="T111" s="44"/>
      <c r="U111" s="44"/>
      <c r="V111" s="44"/>
      <c r="W111" s="44"/>
      <c r="X111" s="39" t="s">
        <v>10190</v>
      </c>
      <c r="Y111" s="44"/>
      <c r="Z111" s="39" t="s">
        <v>10191</v>
      </c>
      <c r="AA111" s="44"/>
      <c r="AB111" s="44"/>
      <c r="AC111" s="44"/>
      <c r="AD111" s="44"/>
      <c r="AE111" s="44"/>
      <c r="AF111" s="39" t="s">
        <v>10192</v>
      </c>
      <c r="AG111" s="39" t="s">
        <v>10192</v>
      </c>
      <c r="AH111" s="39" t="s">
        <v>1394</v>
      </c>
      <c r="AI111" s="39" t="s">
        <v>10192</v>
      </c>
      <c r="AJ111" s="55">
        <v>1.21</v>
      </c>
      <c r="AK111" s="49">
        <f t="shared" si="10"/>
        <v>0</v>
      </c>
      <c r="AL111" s="55"/>
      <c r="AM111" s="49"/>
      <c r="AN111" s="49"/>
      <c r="AO111" s="55">
        <v>1.2</v>
      </c>
      <c r="AP111" s="49">
        <v>99.17</v>
      </c>
      <c r="AQ111" s="49">
        <v>4.6900000000000004</v>
      </c>
      <c r="AR111" s="55">
        <v>0</v>
      </c>
      <c r="AS111" s="49">
        <v>0</v>
      </c>
      <c r="AT111" s="55">
        <v>0.01</v>
      </c>
      <c r="AU111" s="49">
        <v>0.83</v>
      </c>
      <c r="AV111" s="55">
        <v>0</v>
      </c>
      <c r="AW111" s="49">
        <v>0</v>
      </c>
      <c r="AX111" s="55"/>
      <c r="AY111" s="49"/>
      <c r="AZ111" s="39"/>
      <c r="BA111" s="39"/>
      <c r="BB111" s="39"/>
      <c r="BC111" s="39" t="s">
        <v>236</v>
      </c>
      <c r="BD111" s="44"/>
      <c r="BE111" s="44"/>
      <c r="BF111" s="118"/>
      <c r="BG111" s="55" t="s">
        <v>2966</v>
      </c>
      <c r="BH111" s="49" t="s">
        <v>7956</v>
      </c>
      <c r="BI111" s="39">
        <v>2</v>
      </c>
      <c r="BJ111" s="39">
        <v>1</v>
      </c>
      <c r="BK111" s="39">
        <v>1</v>
      </c>
      <c r="BL111" s="39">
        <v>0</v>
      </c>
      <c r="BM111" s="39">
        <v>1</v>
      </c>
      <c r="BN111" s="39">
        <v>0</v>
      </c>
      <c r="BO111" s="39">
        <v>0</v>
      </c>
      <c r="BP111" s="39">
        <v>0</v>
      </c>
      <c r="BQ111" s="39">
        <v>0</v>
      </c>
      <c r="BR111" s="39">
        <v>0</v>
      </c>
      <c r="BS111" s="39">
        <v>0</v>
      </c>
      <c r="BT111" s="39">
        <v>0</v>
      </c>
      <c r="BU111" s="39">
        <v>0</v>
      </c>
      <c r="BV111" s="39">
        <v>0</v>
      </c>
      <c r="BW111" s="39">
        <v>0</v>
      </c>
      <c r="BX111" s="39">
        <v>0</v>
      </c>
      <c r="BY111" s="39">
        <v>0</v>
      </c>
      <c r="BZ111" s="39">
        <v>0</v>
      </c>
      <c r="CA111" s="39">
        <v>0</v>
      </c>
      <c r="CB111" s="39">
        <v>0</v>
      </c>
      <c r="CC111" s="39">
        <v>0</v>
      </c>
      <c r="CD111" s="39">
        <v>0</v>
      </c>
      <c r="CE111" s="39">
        <v>0</v>
      </c>
      <c r="CF111" s="39">
        <v>0</v>
      </c>
      <c r="CG111" s="39">
        <v>0</v>
      </c>
      <c r="CH111" s="39">
        <v>0</v>
      </c>
      <c r="CI111" s="39">
        <v>0</v>
      </c>
      <c r="CJ111" s="39">
        <v>0</v>
      </c>
      <c r="CK111" s="39">
        <v>0</v>
      </c>
      <c r="CL111" s="39">
        <v>0</v>
      </c>
      <c r="CM111" s="39">
        <v>0</v>
      </c>
      <c r="CN111" s="39">
        <v>0</v>
      </c>
      <c r="CO111" s="39">
        <v>0</v>
      </c>
      <c r="CP111" s="39">
        <v>0</v>
      </c>
      <c r="CQ111" s="39">
        <v>0</v>
      </c>
      <c r="CR111" s="39">
        <v>0</v>
      </c>
      <c r="CS111" s="44"/>
      <c r="CT111" s="39">
        <v>0</v>
      </c>
      <c r="CU111" s="40">
        <f t="shared" si="7"/>
        <v>0</v>
      </c>
      <c r="CV111" s="39">
        <v>0</v>
      </c>
      <c r="CW111" s="39">
        <v>0</v>
      </c>
      <c r="CX111" s="39">
        <v>0</v>
      </c>
      <c r="CY111" s="39">
        <v>0</v>
      </c>
      <c r="CZ111" s="39">
        <v>0</v>
      </c>
      <c r="DA111" s="39">
        <v>0</v>
      </c>
      <c r="DB111" s="39">
        <v>0</v>
      </c>
      <c r="DC111" s="39">
        <v>0</v>
      </c>
      <c r="DD111" s="39">
        <v>0</v>
      </c>
      <c r="DE111" s="39">
        <v>0</v>
      </c>
      <c r="DF111" s="39">
        <v>0</v>
      </c>
      <c r="DG111" s="39">
        <v>0</v>
      </c>
      <c r="DH111" s="39">
        <v>0</v>
      </c>
      <c r="DI111" s="39">
        <v>0</v>
      </c>
      <c r="DJ111" s="39">
        <v>0</v>
      </c>
      <c r="DK111" s="39" t="s">
        <v>234</v>
      </c>
      <c r="DL111" s="39"/>
      <c r="DM111" s="39">
        <v>0</v>
      </c>
      <c r="DN111" s="39">
        <v>0</v>
      </c>
      <c r="DO111" s="39">
        <v>0</v>
      </c>
      <c r="DP111" s="39">
        <v>0</v>
      </c>
      <c r="DQ111" s="39">
        <v>0</v>
      </c>
      <c r="DR111" s="39">
        <v>0</v>
      </c>
      <c r="DS111" s="39">
        <v>0</v>
      </c>
      <c r="DT111" s="39">
        <v>0</v>
      </c>
      <c r="DU111" s="39">
        <v>0</v>
      </c>
      <c r="DV111" s="39">
        <v>0</v>
      </c>
      <c r="DW111" s="39">
        <v>0</v>
      </c>
      <c r="DX111" s="39">
        <v>0</v>
      </c>
      <c r="DY111" s="39">
        <v>0</v>
      </c>
      <c r="DZ111" s="39">
        <v>0</v>
      </c>
      <c r="EA111" s="39">
        <v>0</v>
      </c>
      <c r="EB111" s="39">
        <v>0</v>
      </c>
      <c r="EC111" s="39">
        <v>0</v>
      </c>
      <c r="ED111" s="39">
        <v>0</v>
      </c>
      <c r="EE111" s="39">
        <v>0</v>
      </c>
      <c r="EF111" s="39">
        <v>0</v>
      </c>
      <c r="EG111" s="39">
        <v>0</v>
      </c>
      <c r="EH111" s="39">
        <v>0</v>
      </c>
      <c r="EI111" s="39">
        <v>0</v>
      </c>
      <c r="EJ111" s="39">
        <v>0</v>
      </c>
      <c r="EK111" s="39">
        <v>0</v>
      </c>
      <c r="EL111" s="39">
        <v>0</v>
      </c>
      <c r="EM111" s="39">
        <v>0</v>
      </c>
      <c r="EN111" s="39" t="s">
        <v>234</v>
      </c>
      <c r="EO111" s="39">
        <v>0</v>
      </c>
      <c r="EP111" s="39"/>
      <c r="EQ111" s="39">
        <v>0</v>
      </c>
      <c r="ER111" s="39">
        <v>0</v>
      </c>
      <c r="ES111" s="39">
        <v>0</v>
      </c>
      <c r="ET111" s="39">
        <v>0</v>
      </c>
      <c r="EU111" s="39">
        <v>0</v>
      </c>
      <c r="EV111" s="39">
        <v>0</v>
      </c>
      <c r="EW111" s="39" t="s">
        <v>234</v>
      </c>
      <c r="EX111" s="39">
        <v>0</v>
      </c>
      <c r="EY111" s="39">
        <v>1</v>
      </c>
      <c r="EZ111" s="39">
        <f t="shared" si="11"/>
        <v>0</v>
      </c>
      <c r="FA111" s="49">
        <v>2.9</v>
      </c>
      <c r="FB111" s="39" t="s">
        <v>10193</v>
      </c>
      <c r="FC111" s="44"/>
      <c r="FD111" s="39">
        <v>65.760000000000005</v>
      </c>
      <c r="FE111" s="43" t="s">
        <v>8884</v>
      </c>
      <c r="FF111" s="39">
        <v>4.41</v>
      </c>
      <c r="FG111" s="39" t="s">
        <v>236</v>
      </c>
      <c r="FH111" s="44"/>
      <c r="FI111" s="44"/>
      <c r="FJ111" s="44"/>
      <c r="FK111" s="44"/>
      <c r="FL111" s="44"/>
      <c r="FM111" s="44"/>
      <c r="FN111" s="44"/>
      <c r="FO111" s="40">
        <v>1</v>
      </c>
      <c r="FP111" s="39" t="s">
        <v>1269</v>
      </c>
      <c r="FQ111" s="39">
        <v>500</v>
      </c>
      <c r="FR111" s="40">
        <v>1</v>
      </c>
      <c r="FS111" s="39" t="s">
        <v>808</v>
      </c>
      <c r="FT111" s="39">
        <v>10</v>
      </c>
      <c r="FU111" s="39" t="s">
        <v>243</v>
      </c>
      <c r="FV111" s="39" t="s">
        <v>808</v>
      </c>
      <c r="FW111" s="39">
        <v>10</v>
      </c>
      <c r="FX111" s="39" t="s">
        <v>236</v>
      </c>
      <c r="FY111" s="44"/>
      <c r="FZ111" s="44"/>
      <c r="GA111" s="39" t="s">
        <v>236</v>
      </c>
      <c r="GB111" s="44"/>
      <c r="GC111" s="44"/>
      <c r="GD111" s="39" t="s">
        <v>236</v>
      </c>
      <c r="GE111" s="44"/>
      <c r="GF111" s="44"/>
      <c r="GG111" s="39" t="s">
        <v>236</v>
      </c>
      <c r="GH111" s="44"/>
      <c r="GI111" s="44"/>
      <c r="GJ111" s="44"/>
      <c r="GK111" s="44"/>
      <c r="GL111" s="44"/>
      <c r="GM111" s="39" t="s">
        <v>236</v>
      </c>
      <c r="GN111" s="44"/>
      <c r="GO111" s="44"/>
      <c r="GP111" s="40">
        <v>1</v>
      </c>
      <c r="GQ111" s="39" t="s">
        <v>441</v>
      </c>
      <c r="GR111" s="39">
        <v>10</v>
      </c>
      <c r="GS111" s="39" t="s">
        <v>243</v>
      </c>
      <c r="GT111" s="39" t="s">
        <v>441</v>
      </c>
      <c r="GU111" s="39">
        <v>10</v>
      </c>
      <c r="GV111" s="44"/>
      <c r="GW111" s="44"/>
      <c r="GX111" s="44"/>
      <c r="GY111" s="39" t="s">
        <v>236</v>
      </c>
      <c r="GZ111" s="44"/>
      <c r="HA111" s="44"/>
      <c r="HB111" s="39" t="s">
        <v>236</v>
      </c>
      <c r="HC111" s="44"/>
      <c r="HD111" s="44"/>
      <c r="HE111" s="39" t="s">
        <v>236</v>
      </c>
      <c r="HF111" s="44"/>
      <c r="HG111" s="44"/>
      <c r="HH111" s="44"/>
      <c r="HI111" s="44"/>
      <c r="HJ111" s="44"/>
      <c r="HK111" s="44"/>
      <c r="HL111" s="44"/>
      <c r="HM111" s="44"/>
      <c r="HN111" s="44"/>
      <c r="HO111" s="44"/>
      <c r="HP111" s="44"/>
      <c r="HQ111" s="44"/>
      <c r="HR111" s="44"/>
      <c r="HS111" s="44"/>
      <c r="HT111" s="44"/>
      <c r="HU111" s="44"/>
      <c r="HV111" s="39" t="s">
        <v>236</v>
      </c>
      <c r="HW111" s="44"/>
      <c r="HX111" s="44"/>
      <c r="HY111" s="44"/>
      <c r="HZ111" s="44"/>
      <c r="IA111" s="44"/>
      <c r="IB111" s="44"/>
      <c r="IC111" s="39" t="s">
        <v>10196</v>
      </c>
      <c r="ID111" s="44"/>
      <c r="IE111" s="44"/>
      <c r="IF111" s="44"/>
      <c r="IG111" s="44"/>
      <c r="IH111" s="44"/>
      <c r="II111" s="44"/>
      <c r="IJ111" s="39" t="s">
        <v>2582</v>
      </c>
      <c r="IK111" s="39" t="s">
        <v>9037</v>
      </c>
      <c r="IL111" s="39" t="s">
        <v>2615</v>
      </c>
      <c r="IM111" s="39" t="s">
        <v>2616</v>
      </c>
      <c r="IN111" s="39" t="s">
        <v>2617</v>
      </c>
      <c r="IO111" s="39" t="s">
        <v>8926</v>
      </c>
      <c r="IP111" s="40" t="s">
        <v>2619</v>
      </c>
      <c r="IQ111" s="37"/>
      <c r="IR111" s="44"/>
      <c r="IS111" s="46" t="s">
        <v>13013</v>
      </c>
    </row>
    <row r="112" spans="1:253" ht="65.25" customHeight="1" x14ac:dyDescent="0.2">
      <c r="A112" s="44" t="s">
        <v>13014</v>
      </c>
      <c r="B112" s="47" t="s">
        <v>13029</v>
      </c>
      <c r="C112" s="39" t="s">
        <v>2583</v>
      </c>
      <c r="D112" s="39" t="s">
        <v>13164</v>
      </c>
      <c r="E112" s="39" t="s">
        <v>4938</v>
      </c>
      <c r="F112" s="39" t="s">
        <v>10241</v>
      </c>
      <c r="G112" s="39" t="s">
        <v>10242</v>
      </c>
      <c r="H112" s="39" t="s">
        <v>10242</v>
      </c>
      <c r="I112" s="39">
        <v>2023</v>
      </c>
      <c r="J112" s="48">
        <v>45292</v>
      </c>
      <c r="K112" s="48">
        <v>45647</v>
      </c>
      <c r="L112" s="44"/>
      <c r="M112" s="44"/>
      <c r="N112" s="44"/>
      <c r="O112" s="44"/>
      <c r="P112" s="44"/>
      <c r="Q112" s="44"/>
      <c r="R112" s="44"/>
      <c r="S112" s="44"/>
      <c r="T112" s="44"/>
      <c r="U112" s="44"/>
      <c r="V112" s="44"/>
      <c r="W112" s="44"/>
      <c r="X112" s="44"/>
      <c r="Y112" s="44"/>
      <c r="Z112" s="39" t="s">
        <v>10243</v>
      </c>
      <c r="AA112" s="44"/>
      <c r="AB112" s="39" t="s">
        <v>10244</v>
      </c>
      <c r="AC112" s="44"/>
      <c r="AD112" s="44"/>
      <c r="AE112" s="44"/>
      <c r="AF112" s="39" t="s">
        <v>10245</v>
      </c>
      <c r="AG112" s="39" t="s">
        <v>10245</v>
      </c>
      <c r="AH112" s="39" t="s">
        <v>1394</v>
      </c>
      <c r="AI112" s="39" t="s">
        <v>10245</v>
      </c>
      <c r="AJ112" s="55">
        <v>15.79</v>
      </c>
      <c r="AK112" s="49">
        <f t="shared" si="10"/>
        <v>0</v>
      </c>
      <c r="AL112" s="55"/>
      <c r="AM112" s="49"/>
      <c r="AN112" s="49"/>
      <c r="AO112" s="55">
        <v>15.79</v>
      </c>
      <c r="AP112" s="49">
        <v>100</v>
      </c>
      <c r="AQ112" s="49">
        <v>30.46</v>
      </c>
      <c r="AR112" s="55">
        <v>0</v>
      </c>
      <c r="AS112" s="49">
        <v>0</v>
      </c>
      <c r="AT112" s="55">
        <v>0</v>
      </c>
      <c r="AU112" s="49">
        <v>0</v>
      </c>
      <c r="AV112" s="55">
        <v>0</v>
      </c>
      <c r="AW112" s="49">
        <v>0</v>
      </c>
      <c r="AX112" s="55"/>
      <c r="AY112" s="49"/>
      <c r="AZ112" s="39"/>
      <c r="BA112" s="39"/>
      <c r="BB112" s="39"/>
      <c r="BC112" s="40">
        <v>1</v>
      </c>
      <c r="BD112" s="39" t="s">
        <v>3320</v>
      </c>
      <c r="BE112" s="44"/>
      <c r="BF112" s="55">
        <v>0</v>
      </c>
      <c r="BG112" s="55">
        <v>0</v>
      </c>
      <c r="BH112" s="49">
        <v>0</v>
      </c>
      <c r="BI112" s="39">
        <v>7</v>
      </c>
      <c r="BJ112" s="39">
        <v>7</v>
      </c>
      <c r="BK112" s="39">
        <v>7</v>
      </c>
      <c r="BL112" s="39">
        <v>0</v>
      </c>
      <c r="BM112" s="39">
        <v>4</v>
      </c>
      <c r="BN112" s="39">
        <v>3</v>
      </c>
      <c r="BO112" s="39">
        <v>0</v>
      </c>
      <c r="BP112" s="39">
        <v>0</v>
      </c>
      <c r="BQ112" s="39">
        <v>0</v>
      </c>
      <c r="BR112" s="39">
        <v>0</v>
      </c>
      <c r="BS112" s="39">
        <v>0</v>
      </c>
      <c r="BT112" s="39">
        <v>0</v>
      </c>
      <c r="BU112" s="39">
        <v>0</v>
      </c>
      <c r="BV112" s="39">
        <v>0</v>
      </c>
      <c r="BW112" s="39">
        <v>0</v>
      </c>
      <c r="BX112" s="39">
        <v>0</v>
      </c>
      <c r="BY112" s="39">
        <v>0</v>
      </c>
      <c r="BZ112" s="39">
        <v>0</v>
      </c>
      <c r="CA112" s="39">
        <v>0</v>
      </c>
      <c r="CB112" s="39">
        <v>0</v>
      </c>
      <c r="CC112" s="39">
        <v>0</v>
      </c>
      <c r="CD112" s="39">
        <v>0</v>
      </c>
      <c r="CE112" s="39">
        <v>0</v>
      </c>
      <c r="CF112" s="39">
        <v>0</v>
      </c>
      <c r="CG112" s="39">
        <v>0</v>
      </c>
      <c r="CH112" s="39">
        <v>0</v>
      </c>
      <c r="CI112" s="39">
        <v>0</v>
      </c>
      <c r="CJ112" s="39">
        <v>0</v>
      </c>
      <c r="CK112" s="39">
        <v>0</v>
      </c>
      <c r="CL112" s="39">
        <v>0</v>
      </c>
      <c r="CM112" s="39">
        <v>0</v>
      </c>
      <c r="CN112" s="39">
        <v>0</v>
      </c>
      <c r="CO112" s="39">
        <v>0</v>
      </c>
      <c r="CP112" s="39">
        <v>0</v>
      </c>
      <c r="CQ112" s="39">
        <v>0</v>
      </c>
      <c r="CR112" s="39">
        <v>0</v>
      </c>
      <c r="CS112" s="44"/>
      <c r="CT112" s="39">
        <v>0</v>
      </c>
      <c r="CU112" s="40">
        <f t="shared" si="7"/>
        <v>0</v>
      </c>
      <c r="CV112" s="39">
        <v>0</v>
      </c>
      <c r="CW112" s="39">
        <v>0</v>
      </c>
      <c r="CX112" s="39">
        <v>0</v>
      </c>
      <c r="CY112" s="39">
        <v>0</v>
      </c>
      <c r="CZ112" s="39">
        <v>0</v>
      </c>
      <c r="DA112" s="39">
        <v>0</v>
      </c>
      <c r="DB112" s="39">
        <v>0</v>
      </c>
      <c r="DC112" s="39">
        <v>0</v>
      </c>
      <c r="DD112" s="39">
        <v>0</v>
      </c>
      <c r="DE112" s="39">
        <v>0</v>
      </c>
      <c r="DF112" s="39">
        <v>0</v>
      </c>
      <c r="DG112" s="39">
        <v>0</v>
      </c>
      <c r="DH112" s="39">
        <v>0</v>
      </c>
      <c r="DI112" s="39">
        <v>0</v>
      </c>
      <c r="DJ112" s="39">
        <v>0</v>
      </c>
      <c r="DK112" s="39" t="s">
        <v>234</v>
      </c>
      <c r="DL112" s="39"/>
      <c r="DM112" s="39">
        <v>0</v>
      </c>
      <c r="DN112" s="39">
        <v>0</v>
      </c>
      <c r="DO112" s="39">
        <v>0</v>
      </c>
      <c r="DP112" s="39">
        <v>0</v>
      </c>
      <c r="DQ112" s="39">
        <v>0</v>
      </c>
      <c r="DR112" s="39">
        <v>0</v>
      </c>
      <c r="DS112" s="39">
        <v>0</v>
      </c>
      <c r="DT112" s="39">
        <v>0</v>
      </c>
      <c r="DU112" s="39">
        <v>0</v>
      </c>
      <c r="DV112" s="39">
        <v>0</v>
      </c>
      <c r="DW112" s="39">
        <v>0</v>
      </c>
      <c r="DX112" s="39">
        <v>0</v>
      </c>
      <c r="DY112" s="39">
        <v>0</v>
      </c>
      <c r="DZ112" s="39">
        <v>0</v>
      </c>
      <c r="EA112" s="39">
        <v>0</v>
      </c>
      <c r="EB112" s="39">
        <v>0</v>
      </c>
      <c r="EC112" s="39">
        <v>0</v>
      </c>
      <c r="ED112" s="39">
        <v>0</v>
      </c>
      <c r="EE112" s="39">
        <v>0</v>
      </c>
      <c r="EF112" s="39">
        <v>0</v>
      </c>
      <c r="EG112" s="39">
        <v>0</v>
      </c>
      <c r="EH112" s="39">
        <v>0</v>
      </c>
      <c r="EI112" s="39">
        <v>0</v>
      </c>
      <c r="EJ112" s="39">
        <v>0</v>
      </c>
      <c r="EK112" s="39">
        <v>0</v>
      </c>
      <c r="EL112" s="39">
        <v>0</v>
      </c>
      <c r="EM112" s="39">
        <v>0</v>
      </c>
      <c r="EN112" s="39" t="s">
        <v>234</v>
      </c>
      <c r="EO112" s="39">
        <v>0</v>
      </c>
      <c r="EP112" s="39"/>
      <c r="EQ112" s="39">
        <v>0</v>
      </c>
      <c r="ER112" s="39">
        <v>0</v>
      </c>
      <c r="ES112" s="39">
        <v>0</v>
      </c>
      <c r="ET112" s="39">
        <v>0</v>
      </c>
      <c r="EU112" s="39">
        <v>0</v>
      </c>
      <c r="EV112" s="39">
        <v>0</v>
      </c>
      <c r="EW112" s="39" t="s">
        <v>234</v>
      </c>
      <c r="EX112" s="39">
        <v>0</v>
      </c>
      <c r="EY112" s="39">
        <v>7</v>
      </c>
      <c r="EZ112" s="39">
        <f t="shared" si="11"/>
        <v>0</v>
      </c>
      <c r="FA112" s="39">
        <v>5.056</v>
      </c>
      <c r="FB112" s="39" t="s">
        <v>10247</v>
      </c>
      <c r="FC112" s="44"/>
      <c r="FD112" s="39">
        <v>92.96</v>
      </c>
      <c r="FE112" s="43" t="s">
        <v>8884</v>
      </c>
      <c r="FF112" s="39">
        <v>5.4390000000000001</v>
      </c>
      <c r="FG112" s="39" t="s">
        <v>236</v>
      </c>
      <c r="FH112" s="44"/>
      <c r="FI112" s="44"/>
      <c r="FJ112" s="44"/>
      <c r="FK112" s="44"/>
      <c r="FL112" s="44"/>
      <c r="FM112" s="44"/>
      <c r="FN112" s="39">
        <v>4</v>
      </c>
      <c r="FO112" s="40">
        <v>1</v>
      </c>
      <c r="FP112" s="39" t="s">
        <v>1269</v>
      </c>
      <c r="FQ112" s="39">
        <v>114</v>
      </c>
      <c r="FR112" s="40">
        <v>1</v>
      </c>
      <c r="FS112" s="39" t="s">
        <v>808</v>
      </c>
      <c r="FT112" s="39">
        <v>114</v>
      </c>
      <c r="FU112" s="39" t="s">
        <v>243</v>
      </c>
      <c r="FV112" s="39" t="s">
        <v>808</v>
      </c>
      <c r="FW112" s="39">
        <v>114</v>
      </c>
      <c r="FX112" s="39" t="s">
        <v>236</v>
      </c>
      <c r="FY112" s="44"/>
      <c r="FZ112" s="44"/>
      <c r="GA112" s="39" t="s">
        <v>236</v>
      </c>
      <c r="GB112" s="44"/>
      <c r="GC112" s="44"/>
      <c r="GD112" s="39" t="s">
        <v>236</v>
      </c>
      <c r="GE112" s="44"/>
      <c r="GF112" s="44"/>
      <c r="GG112" s="39" t="s">
        <v>236</v>
      </c>
      <c r="GH112" s="44"/>
      <c r="GI112" s="44"/>
      <c r="GJ112" s="44"/>
      <c r="GK112" s="44"/>
      <c r="GL112" s="44"/>
      <c r="GM112" s="39" t="s">
        <v>236</v>
      </c>
      <c r="GN112" s="44"/>
      <c r="GO112" s="44"/>
      <c r="GP112" s="40">
        <v>1</v>
      </c>
      <c r="GQ112" s="39" t="s">
        <v>441</v>
      </c>
      <c r="GR112" s="39">
        <v>114</v>
      </c>
      <c r="GS112" s="39" t="s">
        <v>236</v>
      </c>
      <c r="GT112" s="44"/>
      <c r="GU112" s="44"/>
      <c r="GV112" s="44"/>
      <c r="GW112" s="44"/>
      <c r="GX112" s="44"/>
      <c r="GY112" s="39" t="s">
        <v>236</v>
      </c>
      <c r="GZ112" s="44"/>
      <c r="HA112" s="44"/>
      <c r="HB112" s="39" t="s">
        <v>236</v>
      </c>
      <c r="HC112" s="44"/>
      <c r="HD112" s="44"/>
      <c r="HE112" s="39" t="s">
        <v>236</v>
      </c>
      <c r="HF112" s="44"/>
      <c r="HG112" s="44"/>
      <c r="HH112" s="44"/>
      <c r="HI112" s="44"/>
      <c r="HJ112" s="44"/>
      <c r="HK112" s="44"/>
      <c r="HL112" s="44"/>
      <c r="HM112" s="44"/>
      <c r="HN112" s="44"/>
      <c r="HO112" s="44"/>
      <c r="HP112" s="44"/>
      <c r="HQ112" s="44"/>
      <c r="HR112" s="44"/>
      <c r="HS112" s="44"/>
      <c r="HT112" s="44"/>
      <c r="HU112" s="44"/>
      <c r="HV112" s="39" t="s">
        <v>236</v>
      </c>
      <c r="HW112" s="44"/>
      <c r="HX112" s="44"/>
      <c r="HY112" s="43" t="s">
        <v>10249</v>
      </c>
      <c r="HZ112" s="44"/>
      <c r="IA112" s="44"/>
      <c r="IB112" s="44"/>
      <c r="IC112" s="39" t="s">
        <v>10250</v>
      </c>
      <c r="ID112" s="44"/>
      <c r="IE112" s="44"/>
      <c r="IF112" s="44"/>
      <c r="IG112" s="44"/>
      <c r="IH112" s="44"/>
      <c r="II112" s="44"/>
      <c r="IJ112" s="39" t="s">
        <v>2582</v>
      </c>
      <c r="IK112" s="39" t="s">
        <v>9037</v>
      </c>
      <c r="IL112" s="39" t="s">
        <v>2615</v>
      </c>
      <c r="IM112" s="39" t="s">
        <v>2616</v>
      </c>
      <c r="IN112" s="39" t="s">
        <v>2617</v>
      </c>
      <c r="IO112" s="39" t="s">
        <v>8926</v>
      </c>
      <c r="IP112" s="40" t="s">
        <v>2619</v>
      </c>
      <c r="IQ112" s="37"/>
      <c r="IR112" s="44"/>
    </row>
    <row r="113" spans="1:252" ht="66.75" customHeight="1" x14ac:dyDescent="0.2">
      <c r="A113" s="44" t="s">
        <v>13014</v>
      </c>
      <c r="B113" s="47" t="s">
        <v>13029</v>
      </c>
      <c r="C113" s="39" t="s">
        <v>2583</v>
      </c>
      <c r="D113" s="39" t="s">
        <v>13164</v>
      </c>
      <c r="E113" s="39" t="s">
        <v>4938</v>
      </c>
      <c r="F113" s="39" t="s">
        <v>10315</v>
      </c>
      <c r="G113" s="39" t="s">
        <v>10189</v>
      </c>
      <c r="H113" s="39" t="s">
        <v>10189</v>
      </c>
      <c r="I113" s="39">
        <v>2020</v>
      </c>
      <c r="J113" s="48">
        <v>45342</v>
      </c>
      <c r="K113" s="48">
        <v>45652</v>
      </c>
      <c r="L113" s="44"/>
      <c r="M113" s="44"/>
      <c r="N113" s="44"/>
      <c r="O113" s="44"/>
      <c r="P113" s="44"/>
      <c r="Q113" s="44"/>
      <c r="R113" s="44"/>
      <c r="S113" s="44"/>
      <c r="T113" s="44"/>
      <c r="U113" s="44"/>
      <c r="V113" s="44"/>
      <c r="W113" s="44"/>
      <c r="X113" s="44"/>
      <c r="Y113" s="44"/>
      <c r="Z113" s="39" t="s">
        <v>10316</v>
      </c>
      <c r="AA113" s="44"/>
      <c r="AB113" s="39" t="s">
        <v>10317</v>
      </c>
      <c r="AC113" s="44"/>
      <c r="AD113" s="44"/>
      <c r="AE113" s="44"/>
      <c r="AF113" s="39" t="s">
        <v>10318</v>
      </c>
      <c r="AG113" s="39" t="s">
        <v>10318</v>
      </c>
      <c r="AH113" s="39" t="s">
        <v>1394</v>
      </c>
      <c r="AI113" s="39" t="s">
        <v>10318</v>
      </c>
      <c r="AJ113" s="55">
        <v>10.555999999999999</v>
      </c>
      <c r="AK113" s="49">
        <f t="shared" si="10"/>
        <v>0</v>
      </c>
      <c r="AL113" s="55"/>
      <c r="AM113" s="49"/>
      <c r="AN113" s="49"/>
      <c r="AO113" s="55">
        <v>10.555999999999999</v>
      </c>
      <c r="AP113" s="49">
        <v>100</v>
      </c>
      <c r="AQ113" s="49">
        <v>15.9</v>
      </c>
      <c r="AR113" s="55">
        <v>0</v>
      </c>
      <c r="AS113" s="49">
        <v>0</v>
      </c>
      <c r="AT113" s="55">
        <v>0</v>
      </c>
      <c r="AU113" s="49">
        <v>0</v>
      </c>
      <c r="AV113" s="55">
        <v>0</v>
      </c>
      <c r="AW113" s="49">
        <v>0</v>
      </c>
      <c r="AX113" s="55"/>
      <c r="AY113" s="49"/>
      <c r="AZ113" s="39"/>
      <c r="BA113" s="39"/>
      <c r="BB113" s="39"/>
      <c r="BC113" s="40">
        <v>1</v>
      </c>
      <c r="BD113" s="39" t="s">
        <v>10319</v>
      </c>
      <c r="BE113" s="44"/>
      <c r="BF113" s="55">
        <v>0</v>
      </c>
      <c r="BG113" s="55" t="s">
        <v>10320</v>
      </c>
      <c r="BH113" s="49">
        <v>15</v>
      </c>
      <c r="BI113" s="39">
        <v>8</v>
      </c>
      <c r="BJ113" s="39">
        <v>8</v>
      </c>
      <c r="BK113" s="39">
        <v>8</v>
      </c>
      <c r="BL113" s="39">
        <v>0</v>
      </c>
      <c r="BM113" s="39">
        <v>4</v>
      </c>
      <c r="BN113" s="39">
        <v>2</v>
      </c>
      <c r="BO113" s="39">
        <v>0</v>
      </c>
      <c r="BP113" s="39">
        <v>0</v>
      </c>
      <c r="BQ113" s="39">
        <v>1</v>
      </c>
      <c r="BR113" s="39">
        <v>0</v>
      </c>
      <c r="BS113" s="39">
        <v>0</v>
      </c>
      <c r="BT113" s="39">
        <v>0</v>
      </c>
      <c r="BU113" s="39">
        <v>0</v>
      </c>
      <c r="BV113" s="39">
        <v>0</v>
      </c>
      <c r="BW113" s="39">
        <v>0</v>
      </c>
      <c r="BX113" s="39">
        <v>0</v>
      </c>
      <c r="BY113" s="39">
        <v>0</v>
      </c>
      <c r="BZ113" s="39">
        <v>0</v>
      </c>
      <c r="CA113" s="39">
        <v>0</v>
      </c>
      <c r="CB113" s="39">
        <v>0</v>
      </c>
      <c r="CC113" s="39">
        <v>1</v>
      </c>
      <c r="CD113" s="39">
        <v>0</v>
      </c>
      <c r="CE113" s="39">
        <v>0</v>
      </c>
      <c r="CF113" s="39">
        <v>0</v>
      </c>
      <c r="CG113" s="39">
        <v>0</v>
      </c>
      <c r="CH113" s="39">
        <v>0</v>
      </c>
      <c r="CI113" s="39">
        <v>0</v>
      </c>
      <c r="CJ113" s="39">
        <v>0</v>
      </c>
      <c r="CK113" s="39">
        <v>0</v>
      </c>
      <c r="CL113" s="39">
        <v>0</v>
      </c>
      <c r="CM113" s="39">
        <v>0</v>
      </c>
      <c r="CN113" s="39">
        <v>0</v>
      </c>
      <c r="CO113" s="39">
        <v>0</v>
      </c>
      <c r="CP113" s="39">
        <v>0</v>
      </c>
      <c r="CQ113" s="39">
        <v>0</v>
      </c>
      <c r="CR113" s="39">
        <v>0</v>
      </c>
      <c r="CS113" s="44"/>
      <c r="CT113" s="39">
        <v>0</v>
      </c>
      <c r="CU113" s="40">
        <f t="shared" si="7"/>
        <v>0</v>
      </c>
      <c r="CV113" s="39">
        <v>0</v>
      </c>
      <c r="CW113" s="39">
        <v>0</v>
      </c>
      <c r="CX113" s="39">
        <v>0</v>
      </c>
      <c r="CY113" s="39">
        <v>0</v>
      </c>
      <c r="CZ113" s="39">
        <v>0</v>
      </c>
      <c r="DA113" s="39">
        <v>0</v>
      </c>
      <c r="DB113" s="39">
        <v>0</v>
      </c>
      <c r="DC113" s="39">
        <v>0</v>
      </c>
      <c r="DD113" s="39">
        <v>0</v>
      </c>
      <c r="DE113" s="39">
        <v>0</v>
      </c>
      <c r="DF113" s="39">
        <v>0</v>
      </c>
      <c r="DG113" s="39">
        <v>0</v>
      </c>
      <c r="DH113" s="39">
        <v>0</v>
      </c>
      <c r="DI113" s="39">
        <v>0</v>
      </c>
      <c r="DJ113" s="39">
        <v>0</v>
      </c>
      <c r="DK113" s="39" t="s">
        <v>234</v>
      </c>
      <c r="DL113" s="39"/>
      <c r="DM113" s="39">
        <v>0</v>
      </c>
      <c r="DN113" s="39">
        <v>0</v>
      </c>
      <c r="DO113" s="39">
        <v>0</v>
      </c>
      <c r="DP113" s="39">
        <v>0</v>
      </c>
      <c r="DQ113" s="39">
        <v>0</v>
      </c>
      <c r="DR113" s="39">
        <v>0</v>
      </c>
      <c r="DS113" s="39">
        <v>0</v>
      </c>
      <c r="DT113" s="39">
        <v>0</v>
      </c>
      <c r="DU113" s="39">
        <v>0</v>
      </c>
      <c r="DV113" s="39">
        <v>0</v>
      </c>
      <c r="DW113" s="39">
        <v>0</v>
      </c>
      <c r="DX113" s="39">
        <v>0</v>
      </c>
      <c r="DY113" s="39">
        <v>0</v>
      </c>
      <c r="DZ113" s="39">
        <v>0</v>
      </c>
      <c r="EA113" s="39">
        <v>0</v>
      </c>
      <c r="EB113" s="39">
        <v>0</v>
      </c>
      <c r="EC113" s="39">
        <v>0</v>
      </c>
      <c r="ED113" s="39">
        <v>0</v>
      </c>
      <c r="EE113" s="39">
        <v>0</v>
      </c>
      <c r="EF113" s="39">
        <v>0</v>
      </c>
      <c r="EG113" s="39">
        <v>0</v>
      </c>
      <c r="EH113" s="39">
        <v>0</v>
      </c>
      <c r="EI113" s="39">
        <v>0</v>
      </c>
      <c r="EJ113" s="39">
        <v>0</v>
      </c>
      <c r="EK113" s="39">
        <v>0</v>
      </c>
      <c r="EL113" s="39">
        <v>0</v>
      </c>
      <c r="EM113" s="39">
        <v>0</v>
      </c>
      <c r="EN113" s="39" t="s">
        <v>234</v>
      </c>
      <c r="EO113" s="39">
        <v>0</v>
      </c>
      <c r="EP113" s="39"/>
      <c r="EQ113" s="39">
        <v>0</v>
      </c>
      <c r="ER113" s="39">
        <v>0</v>
      </c>
      <c r="ES113" s="39">
        <v>0</v>
      </c>
      <c r="ET113" s="39">
        <v>0</v>
      </c>
      <c r="EU113" s="39">
        <v>0</v>
      </c>
      <c r="EV113" s="39">
        <v>0</v>
      </c>
      <c r="EW113" s="39" t="s">
        <v>234</v>
      </c>
      <c r="EX113" s="39">
        <v>0</v>
      </c>
      <c r="EY113" s="39">
        <v>8</v>
      </c>
      <c r="EZ113" s="39">
        <f t="shared" si="11"/>
        <v>0</v>
      </c>
      <c r="FA113" s="39">
        <v>3.0150000000000001</v>
      </c>
      <c r="FB113" s="39" t="s">
        <v>10321</v>
      </c>
      <c r="FC113" s="44"/>
      <c r="FD113" s="39">
        <v>77.489999999999995</v>
      </c>
      <c r="FE113" s="43" t="s">
        <v>8884</v>
      </c>
      <c r="FF113" s="39">
        <v>3.891</v>
      </c>
      <c r="FG113" s="39" t="s">
        <v>236</v>
      </c>
      <c r="FH113" s="44"/>
      <c r="FI113" s="44"/>
      <c r="FJ113" s="44"/>
      <c r="FK113" s="44"/>
      <c r="FL113" s="44"/>
      <c r="FM113" s="44"/>
      <c r="FN113" s="39">
        <v>4</v>
      </c>
      <c r="FO113" s="40">
        <v>1</v>
      </c>
      <c r="FP113" s="39" t="s">
        <v>1269</v>
      </c>
      <c r="FQ113" s="39">
        <v>425</v>
      </c>
      <c r="FR113" s="40">
        <v>1</v>
      </c>
      <c r="FS113" s="39" t="s">
        <v>808</v>
      </c>
      <c r="FT113" s="39">
        <v>30</v>
      </c>
      <c r="FU113" s="39" t="s">
        <v>243</v>
      </c>
      <c r="FV113" s="39" t="s">
        <v>808</v>
      </c>
      <c r="FW113" s="39">
        <v>30</v>
      </c>
      <c r="FX113" s="39" t="s">
        <v>236</v>
      </c>
      <c r="FY113" s="44"/>
      <c r="FZ113" s="44"/>
      <c r="GA113" s="39" t="s">
        <v>236</v>
      </c>
      <c r="GB113" s="44"/>
      <c r="GC113" s="44"/>
      <c r="GD113" s="39" t="s">
        <v>236</v>
      </c>
      <c r="GE113" s="44"/>
      <c r="GF113" s="44"/>
      <c r="GG113" s="39" t="s">
        <v>236</v>
      </c>
      <c r="GH113" s="44"/>
      <c r="GI113" s="44"/>
      <c r="GJ113" s="44"/>
      <c r="GK113" s="44"/>
      <c r="GL113" s="44"/>
      <c r="GM113" s="39" t="s">
        <v>236</v>
      </c>
      <c r="GN113" s="44"/>
      <c r="GO113" s="44"/>
      <c r="GP113" s="40">
        <v>1</v>
      </c>
      <c r="GQ113" s="39" t="s">
        <v>441</v>
      </c>
      <c r="GR113" s="39">
        <v>30</v>
      </c>
      <c r="GS113" s="39" t="s">
        <v>243</v>
      </c>
      <c r="GT113" s="39" t="s">
        <v>441</v>
      </c>
      <c r="GU113" s="39">
        <v>18</v>
      </c>
      <c r="GV113" s="44"/>
      <c r="GW113" s="44"/>
      <c r="GX113" s="44"/>
      <c r="GY113" s="39" t="s">
        <v>236</v>
      </c>
      <c r="GZ113" s="44"/>
      <c r="HA113" s="44"/>
      <c r="HB113" s="39" t="s">
        <v>236</v>
      </c>
      <c r="HC113" s="44"/>
      <c r="HD113" s="44"/>
      <c r="HE113" s="39" t="s">
        <v>236</v>
      </c>
      <c r="HF113" s="44"/>
      <c r="HG113" s="44"/>
      <c r="HH113" s="44"/>
      <c r="HI113" s="44"/>
      <c r="HJ113" s="44"/>
      <c r="HK113" s="44"/>
      <c r="HL113" s="44"/>
      <c r="HM113" s="44"/>
      <c r="HN113" s="44"/>
      <c r="HO113" s="44"/>
      <c r="HP113" s="44"/>
      <c r="HQ113" s="44"/>
      <c r="HR113" s="44"/>
      <c r="HS113" s="44"/>
      <c r="HT113" s="44"/>
      <c r="HU113" s="44"/>
      <c r="HV113" s="39" t="s">
        <v>236</v>
      </c>
      <c r="HW113" s="44"/>
      <c r="HX113" s="44"/>
      <c r="HY113" s="44"/>
      <c r="HZ113" s="44"/>
      <c r="IA113" s="44"/>
      <c r="IB113" s="44"/>
      <c r="IC113" s="39" t="s">
        <v>10196</v>
      </c>
      <c r="ID113" s="44"/>
      <c r="IE113" s="44"/>
      <c r="IF113" s="44"/>
      <c r="IG113" s="39" t="s">
        <v>10324</v>
      </c>
      <c r="IH113" s="39">
        <v>1</v>
      </c>
      <c r="II113" s="44"/>
      <c r="IJ113" s="39" t="s">
        <v>2582</v>
      </c>
      <c r="IK113" s="39" t="s">
        <v>9037</v>
      </c>
      <c r="IL113" s="39" t="s">
        <v>2615</v>
      </c>
      <c r="IM113" s="39" t="s">
        <v>2616</v>
      </c>
      <c r="IN113" s="39" t="s">
        <v>2617</v>
      </c>
      <c r="IO113" s="39" t="s">
        <v>8926</v>
      </c>
      <c r="IP113" s="40" t="s">
        <v>2619</v>
      </c>
      <c r="IQ113" s="37"/>
      <c r="IR113" s="44"/>
    </row>
    <row r="114" spans="1:252" ht="70.5" customHeight="1" x14ac:dyDescent="0.2">
      <c r="A114" s="44" t="s">
        <v>13014</v>
      </c>
      <c r="B114" s="47" t="s">
        <v>13029</v>
      </c>
      <c r="C114" s="39" t="s">
        <v>2583</v>
      </c>
      <c r="D114" s="39" t="s">
        <v>13164</v>
      </c>
      <c r="E114" s="39" t="s">
        <v>4938</v>
      </c>
      <c r="F114" s="39" t="s">
        <v>10352</v>
      </c>
      <c r="G114" s="39" t="s">
        <v>1114</v>
      </c>
      <c r="H114" s="39" t="s">
        <v>234</v>
      </c>
      <c r="I114" s="39">
        <v>2024</v>
      </c>
      <c r="J114" s="48">
        <v>45406</v>
      </c>
      <c r="K114" s="48">
        <v>45408</v>
      </c>
      <c r="L114" s="44"/>
      <c r="M114" s="44"/>
      <c r="N114" s="44"/>
      <c r="O114" s="44"/>
      <c r="P114" s="44"/>
      <c r="Q114" s="44"/>
      <c r="R114" s="44"/>
      <c r="S114" s="44"/>
      <c r="T114" s="44"/>
      <c r="U114" s="44"/>
      <c r="V114" s="44"/>
      <c r="W114" s="44"/>
      <c r="X114" s="44"/>
      <c r="Y114" s="44"/>
      <c r="Z114" s="44"/>
      <c r="AA114" s="44"/>
      <c r="AB114" s="39" t="s">
        <v>10353</v>
      </c>
      <c r="AC114" s="44"/>
      <c r="AD114" s="44"/>
      <c r="AE114" s="44"/>
      <c r="AF114" s="39" t="s">
        <v>10354</v>
      </c>
      <c r="AG114" s="39" t="s">
        <v>10354</v>
      </c>
      <c r="AH114" s="39" t="s">
        <v>1394</v>
      </c>
      <c r="AI114" s="39" t="s">
        <v>10355</v>
      </c>
      <c r="AJ114" s="55">
        <v>0.05</v>
      </c>
      <c r="AK114" s="49">
        <f t="shared" si="10"/>
        <v>0</v>
      </c>
      <c r="AL114" s="55"/>
      <c r="AM114" s="49"/>
      <c r="AN114" s="49"/>
      <c r="AO114" s="55">
        <v>0.05</v>
      </c>
      <c r="AP114" s="49">
        <v>100</v>
      </c>
      <c r="AQ114" s="49">
        <v>0.5</v>
      </c>
      <c r="AR114" s="55">
        <v>0</v>
      </c>
      <c r="AS114" s="49">
        <v>0</v>
      </c>
      <c r="AT114" s="55">
        <v>0</v>
      </c>
      <c r="AU114" s="49">
        <v>0</v>
      </c>
      <c r="AV114" s="55">
        <v>0</v>
      </c>
      <c r="AW114" s="49">
        <v>0</v>
      </c>
      <c r="AX114" s="55"/>
      <c r="AY114" s="49"/>
      <c r="AZ114" s="39"/>
      <c r="BA114" s="39"/>
      <c r="BB114" s="39"/>
      <c r="BC114" s="39" t="s">
        <v>236</v>
      </c>
      <c r="BD114" s="44"/>
      <c r="BE114" s="44"/>
      <c r="BF114" s="118"/>
      <c r="BG114" s="55" t="s">
        <v>1159</v>
      </c>
      <c r="BH114" s="49">
        <v>45748</v>
      </c>
      <c r="BI114" s="39">
        <v>2</v>
      </c>
      <c r="BJ114" s="39">
        <v>1</v>
      </c>
      <c r="BK114" s="39">
        <v>1</v>
      </c>
      <c r="BL114" s="39">
        <v>0</v>
      </c>
      <c r="BM114" s="39">
        <v>0</v>
      </c>
      <c r="BN114" s="39">
        <v>1</v>
      </c>
      <c r="BO114" s="39">
        <v>0</v>
      </c>
      <c r="BP114" s="39">
        <v>0</v>
      </c>
      <c r="BQ114" s="39">
        <v>0</v>
      </c>
      <c r="BR114" s="39">
        <v>0</v>
      </c>
      <c r="BS114" s="39">
        <v>0</v>
      </c>
      <c r="BT114" s="39">
        <v>0</v>
      </c>
      <c r="BU114" s="39">
        <v>0</v>
      </c>
      <c r="BV114" s="39">
        <v>0</v>
      </c>
      <c r="BW114" s="39">
        <v>0</v>
      </c>
      <c r="BX114" s="39">
        <v>0</v>
      </c>
      <c r="BY114" s="39">
        <v>0</v>
      </c>
      <c r="BZ114" s="39">
        <v>0</v>
      </c>
      <c r="CA114" s="39">
        <v>0</v>
      </c>
      <c r="CB114" s="39">
        <v>0</v>
      </c>
      <c r="CC114" s="39">
        <v>0</v>
      </c>
      <c r="CD114" s="39">
        <v>0</v>
      </c>
      <c r="CE114" s="39">
        <v>0</v>
      </c>
      <c r="CF114" s="39">
        <v>0</v>
      </c>
      <c r="CG114" s="39">
        <v>0</v>
      </c>
      <c r="CH114" s="39">
        <v>0</v>
      </c>
      <c r="CI114" s="39">
        <v>0</v>
      </c>
      <c r="CJ114" s="39">
        <v>0</v>
      </c>
      <c r="CK114" s="39">
        <v>0</v>
      </c>
      <c r="CL114" s="39">
        <v>0</v>
      </c>
      <c r="CM114" s="39">
        <v>0</v>
      </c>
      <c r="CN114" s="39">
        <v>0</v>
      </c>
      <c r="CO114" s="39">
        <v>0</v>
      </c>
      <c r="CP114" s="39">
        <v>0</v>
      </c>
      <c r="CQ114" s="39">
        <v>0</v>
      </c>
      <c r="CR114" s="39">
        <v>0</v>
      </c>
      <c r="CS114" s="44"/>
      <c r="CT114" s="39">
        <v>0</v>
      </c>
      <c r="CU114" s="40">
        <f t="shared" si="7"/>
        <v>0</v>
      </c>
      <c r="CV114" s="39">
        <v>0</v>
      </c>
      <c r="CW114" s="39">
        <v>0</v>
      </c>
      <c r="CX114" s="39">
        <v>0</v>
      </c>
      <c r="CY114" s="39">
        <v>0</v>
      </c>
      <c r="CZ114" s="39">
        <v>0</v>
      </c>
      <c r="DA114" s="39">
        <v>0</v>
      </c>
      <c r="DB114" s="39">
        <v>0</v>
      </c>
      <c r="DC114" s="39">
        <v>0</v>
      </c>
      <c r="DD114" s="39">
        <v>0</v>
      </c>
      <c r="DE114" s="39">
        <v>0</v>
      </c>
      <c r="DF114" s="39">
        <v>0</v>
      </c>
      <c r="DG114" s="39">
        <v>0</v>
      </c>
      <c r="DH114" s="39">
        <v>0</v>
      </c>
      <c r="DI114" s="39">
        <v>0</v>
      </c>
      <c r="DJ114" s="39">
        <v>0</v>
      </c>
      <c r="DK114" s="39" t="s">
        <v>234</v>
      </c>
      <c r="DL114" s="39"/>
      <c r="DM114" s="39">
        <v>0</v>
      </c>
      <c r="DN114" s="39">
        <v>0</v>
      </c>
      <c r="DO114" s="39">
        <v>0</v>
      </c>
      <c r="DP114" s="39">
        <v>0</v>
      </c>
      <c r="DQ114" s="39">
        <v>0</v>
      </c>
      <c r="DR114" s="39">
        <v>0</v>
      </c>
      <c r="DS114" s="39">
        <v>0</v>
      </c>
      <c r="DT114" s="39">
        <v>0</v>
      </c>
      <c r="DU114" s="39">
        <v>0</v>
      </c>
      <c r="DV114" s="39">
        <v>0</v>
      </c>
      <c r="DW114" s="39">
        <v>0</v>
      </c>
      <c r="DX114" s="39">
        <v>0</v>
      </c>
      <c r="DY114" s="39">
        <v>0</v>
      </c>
      <c r="DZ114" s="39">
        <v>0</v>
      </c>
      <c r="EA114" s="39">
        <v>0</v>
      </c>
      <c r="EB114" s="39">
        <v>0</v>
      </c>
      <c r="EC114" s="39">
        <v>0</v>
      </c>
      <c r="ED114" s="39">
        <v>0</v>
      </c>
      <c r="EE114" s="39">
        <v>0</v>
      </c>
      <c r="EF114" s="39">
        <v>0</v>
      </c>
      <c r="EG114" s="39">
        <v>0</v>
      </c>
      <c r="EH114" s="39">
        <v>0</v>
      </c>
      <c r="EI114" s="39">
        <v>0</v>
      </c>
      <c r="EJ114" s="39">
        <v>0</v>
      </c>
      <c r="EK114" s="39">
        <v>0</v>
      </c>
      <c r="EL114" s="39">
        <v>0</v>
      </c>
      <c r="EM114" s="39">
        <v>0</v>
      </c>
      <c r="EN114" s="39" t="s">
        <v>234</v>
      </c>
      <c r="EO114" s="39">
        <v>0</v>
      </c>
      <c r="EP114" s="39"/>
      <c r="EQ114" s="39">
        <v>0</v>
      </c>
      <c r="ER114" s="39">
        <v>0</v>
      </c>
      <c r="ES114" s="39">
        <v>0</v>
      </c>
      <c r="ET114" s="39">
        <v>0</v>
      </c>
      <c r="EU114" s="39">
        <v>0</v>
      </c>
      <c r="EV114" s="39">
        <v>0</v>
      </c>
      <c r="EW114" s="39" t="s">
        <v>234</v>
      </c>
      <c r="EX114" s="39">
        <v>0</v>
      </c>
      <c r="EY114" s="39">
        <v>1</v>
      </c>
      <c r="EZ114" s="39">
        <f t="shared" si="11"/>
        <v>0</v>
      </c>
      <c r="FA114" s="39">
        <v>0.15</v>
      </c>
      <c r="FB114" s="39" t="s">
        <v>10356</v>
      </c>
      <c r="FC114" s="44"/>
      <c r="FD114" s="39">
        <v>4.49</v>
      </c>
      <c r="FE114" s="43" t="s">
        <v>8884</v>
      </c>
      <c r="FF114" s="39">
        <v>3.34</v>
      </c>
      <c r="FG114" s="39" t="s">
        <v>236</v>
      </c>
      <c r="FH114" s="44"/>
      <c r="FI114" s="44"/>
      <c r="FJ114" s="44"/>
      <c r="FK114" s="44"/>
      <c r="FL114" s="44"/>
      <c r="FM114" s="44"/>
      <c r="FN114" s="44"/>
      <c r="FO114" s="40">
        <v>1</v>
      </c>
      <c r="FP114" s="39" t="s">
        <v>1269</v>
      </c>
      <c r="FQ114" s="39">
        <v>35</v>
      </c>
      <c r="FR114" s="39" t="s">
        <v>236</v>
      </c>
      <c r="FS114" s="44"/>
      <c r="FT114" s="44"/>
      <c r="FU114" s="39" t="s">
        <v>236</v>
      </c>
      <c r="FV114" s="44"/>
      <c r="FW114" s="44"/>
      <c r="FX114" s="39" t="s">
        <v>236</v>
      </c>
      <c r="FY114" s="44"/>
      <c r="FZ114" s="44"/>
      <c r="GA114" s="39" t="s">
        <v>236</v>
      </c>
      <c r="GB114" s="44"/>
      <c r="GC114" s="44"/>
      <c r="GD114" s="39" t="s">
        <v>236</v>
      </c>
      <c r="GE114" s="44"/>
      <c r="GF114" s="44"/>
      <c r="GG114" s="39" t="s">
        <v>236</v>
      </c>
      <c r="GH114" s="44"/>
      <c r="GI114" s="44"/>
      <c r="GJ114" s="44"/>
      <c r="GK114" s="44"/>
      <c r="GL114" s="44"/>
      <c r="GM114" s="39" t="s">
        <v>236</v>
      </c>
      <c r="GN114" s="44"/>
      <c r="GO114" s="44"/>
      <c r="GP114" s="40">
        <v>1</v>
      </c>
      <c r="GQ114" s="39" t="s">
        <v>441</v>
      </c>
      <c r="GR114" s="39">
        <v>30</v>
      </c>
      <c r="GS114" s="39" t="s">
        <v>236</v>
      </c>
      <c r="GT114" s="44"/>
      <c r="GU114" s="44"/>
      <c r="GV114" s="44"/>
      <c r="GW114" s="44"/>
      <c r="GX114" s="44"/>
      <c r="GY114" s="39" t="s">
        <v>236</v>
      </c>
      <c r="GZ114" s="44"/>
      <c r="HA114" s="44"/>
      <c r="HB114" s="39" t="s">
        <v>236</v>
      </c>
      <c r="HC114" s="44"/>
      <c r="HD114" s="44"/>
      <c r="HE114" s="39" t="s">
        <v>236</v>
      </c>
      <c r="HF114" s="44"/>
      <c r="HG114" s="44"/>
      <c r="HH114" s="44"/>
      <c r="HI114" s="44"/>
      <c r="HJ114" s="44"/>
      <c r="HK114" s="44"/>
      <c r="HL114" s="44"/>
      <c r="HM114" s="44"/>
      <c r="HN114" s="44"/>
      <c r="HO114" s="44"/>
      <c r="HP114" s="44"/>
      <c r="HQ114" s="44"/>
      <c r="HR114" s="44"/>
      <c r="HS114" s="44"/>
      <c r="HT114" s="44"/>
      <c r="HU114" s="44"/>
      <c r="HV114" s="39" t="s">
        <v>236</v>
      </c>
      <c r="HW114" s="44"/>
      <c r="HX114" s="44"/>
      <c r="HY114" s="44"/>
      <c r="HZ114" s="44"/>
      <c r="IA114" s="44"/>
      <c r="IB114" s="44"/>
      <c r="IC114" s="44"/>
      <c r="ID114" s="44"/>
      <c r="IE114" s="44"/>
      <c r="IF114" s="44"/>
      <c r="IG114" s="44"/>
      <c r="IH114" s="44"/>
      <c r="II114" s="44"/>
      <c r="IJ114" s="39" t="s">
        <v>2582</v>
      </c>
      <c r="IK114" s="39" t="s">
        <v>9037</v>
      </c>
      <c r="IL114" s="39" t="s">
        <v>2615</v>
      </c>
      <c r="IM114" s="39" t="s">
        <v>2616</v>
      </c>
      <c r="IN114" s="39" t="s">
        <v>2617</v>
      </c>
      <c r="IO114" s="39" t="s">
        <v>8926</v>
      </c>
      <c r="IP114" s="40" t="s">
        <v>2619</v>
      </c>
      <c r="IQ114" s="37"/>
      <c r="IR114" s="44"/>
    </row>
    <row r="115" spans="1:252" ht="63" customHeight="1" x14ac:dyDescent="0.2">
      <c r="A115" s="44" t="s">
        <v>13014</v>
      </c>
      <c r="B115" s="47" t="s">
        <v>13029</v>
      </c>
      <c r="C115" s="39" t="s">
        <v>2583</v>
      </c>
      <c r="D115" s="39" t="s">
        <v>13164</v>
      </c>
      <c r="E115" s="39" t="s">
        <v>4938</v>
      </c>
      <c r="F115" s="39" t="s">
        <v>10369</v>
      </c>
      <c r="G115" s="39" t="s">
        <v>1114</v>
      </c>
      <c r="H115" s="39" t="s">
        <v>234</v>
      </c>
      <c r="I115" s="39">
        <v>2024</v>
      </c>
      <c r="J115" s="48">
        <v>45301</v>
      </c>
      <c r="K115" s="48">
        <v>45641</v>
      </c>
      <c r="L115" s="44"/>
      <c r="M115" s="44"/>
      <c r="N115" s="44"/>
      <c r="O115" s="44"/>
      <c r="P115" s="44"/>
      <c r="Q115" s="44"/>
      <c r="R115" s="44"/>
      <c r="S115" s="44"/>
      <c r="T115" s="44"/>
      <c r="U115" s="44"/>
      <c r="V115" s="44"/>
      <c r="W115" s="44"/>
      <c r="X115" s="44"/>
      <c r="Y115" s="44"/>
      <c r="Z115" s="44"/>
      <c r="AA115" s="44"/>
      <c r="AB115" s="39" t="s">
        <v>10370</v>
      </c>
      <c r="AC115" s="44"/>
      <c r="AD115" s="44"/>
      <c r="AE115" s="44"/>
      <c r="AF115" s="39" t="s">
        <v>10371</v>
      </c>
      <c r="AG115" s="39" t="s">
        <v>10371</v>
      </c>
      <c r="AH115" s="39" t="s">
        <v>1394</v>
      </c>
      <c r="AI115" s="39" t="s">
        <v>10371</v>
      </c>
      <c r="AJ115" s="55">
        <v>0.32200000000000001</v>
      </c>
      <c r="AK115" s="49">
        <f t="shared" si="10"/>
        <v>0</v>
      </c>
      <c r="AL115" s="55"/>
      <c r="AM115" s="49"/>
      <c r="AN115" s="49"/>
      <c r="AO115" s="55">
        <v>0.32200000000000001</v>
      </c>
      <c r="AP115" s="49">
        <v>100</v>
      </c>
      <c r="AQ115" s="49">
        <v>0.78</v>
      </c>
      <c r="AR115" s="55">
        <v>0</v>
      </c>
      <c r="AS115" s="49">
        <v>0</v>
      </c>
      <c r="AT115" s="55">
        <v>0</v>
      </c>
      <c r="AU115" s="49">
        <v>0</v>
      </c>
      <c r="AV115" s="55">
        <v>0</v>
      </c>
      <c r="AW115" s="49">
        <v>0</v>
      </c>
      <c r="AX115" s="55"/>
      <c r="AY115" s="49"/>
      <c r="AZ115" s="39"/>
      <c r="BA115" s="39"/>
      <c r="BB115" s="39"/>
      <c r="BC115" s="39" t="s">
        <v>236</v>
      </c>
      <c r="BD115" s="44"/>
      <c r="BE115" s="44"/>
      <c r="BF115" s="118"/>
      <c r="BG115" s="55">
        <v>1</v>
      </c>
      <c r="BH115" s="49" t="s">
        <v>4861</v>
      </c>
      <c r="BI115" s="39">
        <v>3</v>
      </c>
      <c r="BJ115" s="39">
        <v>2</v>
      </c>
      <c r="BK115" s="39">
        <v>1</v>
      </c>
      <c r="BL115" s="39">
        <v>0</v>
      </c>
      <c r="BM115" s="39">
        <v>0</v>
      </c>
      <c r="BN115" s="39">
        <v>1</v>
      </c>
      <c r="BO115" s="39">
        <v>0</v>
      </c>
      <c r="BP115" s="39">
        <v>0</v>
      </c>
      <c r="BQ115" s="39">
        <v>0</v>
      </c>
      <c r="BR115" s="39">
        <v>0</v>
      </c>
      <c r="BS115" s="39">
        <v>0</v>
      </c>
      <c r="BT115" s="39">
        <v>0</v>
      </c>
      <c r="BU115" s="39">
        <v>0</v>
      </c>
      <c r="BV115" s="39">
        <v>0</v>
      </c>
      <c r="BW115" s="39">
        <v>0</v>
      </c>
      <c r="BX115" s="39">
        <v>0</v>
      </c>
      <c r="BY115" s="39">
        <v>0</v>
      </c>
      <c r="BZ115" s="39">
        <v>0</v>
      </c>
      <c r="CA115" s="39">
        <v>0</v>
      </c>
      <c r="CB115" s="39">
        <v>0</v>
      </c>
      <c r="CC115" s="39">
        <v>0</v>
      </c>
      <c r="CD115" s="39">
        <v>0</v>
      </c>
      <c r="CE115" s="39">
        <v>0</v>
      </c>
      <c r="CF115" s="39">
        <v>0</v>
      </c>
      <c r="CG115" s="39">
        <v>0</v>
      </c>
      <c r="CH115" s="39">
        <v>0</v>
      </c>
      <c r="CI115" s="39">
        <v>0</v>
      </c>
      <c r="CJ115" s="39">
        <v>0</v>
      </c>
      <c r="CK115" s="39">
        <v>0</v>
      </c>
      <c r="CL115" s="39">
        <v>0</v>
      </c>
      <c r="CM115" s="39">
        <v>0</v>
      </c>
      <c r="CN115" s="39">
        <v>0</v>
      </c>
      <c r="CO115" s="39">
        <v>0</v>
      </c>
      <c r="CP115" s="39">
        <v>0</v>
      </c>
      <c r="CQ115" s="39">
        <v>0</v>
      </c>
      <c r="CR115" s="39">
        <v>0</v>
      </c>
      <c r="CS115" s="44"/>
      <c r="CT115" s="39">
        <v>0</v>
      </c>
      <c r="CU115" s="40">
        <f t="shared" si="7"/>
        <v>0</v>
      </c>
      <c r="CV115" s="39">
        <v>0</v>
      </c>
      <c r="CW115" s="39">
        <v>0</v>
      </c>
      <c r="CX115" s="39">
        <v>0</v>
      </c>
      <c r="CY115" s="39">
        <v>0</v>
      </c>
      <c r="CZ115" s="39">
        <v>0</v>
      </c>
      <c r="DA115" s="39">
        <v>0</v>
      </c>
      <c r="DB115" s="39">
        <v>0</v>
      </c>
      <c r="DC115" s="39">
        <v>0</v>
      </c>
      <c r="DD115" s="39">
        <v>0</v>
      </c>
      <c r="DE115" s="39">
        <v>0</v>
      </c>
      <c r="DF115" s="39">
        <v>0</v>
      </c>
      <c r="DG115" s="39">
        <v>0</v>
      </c>
      <c r="DH115" s="39">
        <v>0</v>
      </c>
      <c r="DI115" s="39">
        <v>0</v>
      </c>
      <c r="DJ115" s="39">
        <v>0</v>
      </c>
      <c r="DK115" s="39" t="s">
        <v>234</v>
      </c>
      <c r="DL115" s="39"/>
      <c r="DM115" s="39">
        <v>0</v>
      </c>
      <c r="DN115" s="39">
        <v>0</v>
      </c>
      <c r="DO115" s="39">
        <v>0</v>
      </c>
      <c r="DP115" s="39">
        <v>0</v>
      </c>
      <c r="DQ115" s="39">
        <v>0</v>
      </c>
      <c r="DR115" s="39">
        <v>0</v>
      </c>
      <c r="DS115" s="39">
        <v>0</v>
      </c>
      <c r="DT115" s="39">
        <v>0</v>
      </c>
      <c r="DU115" s="39">
        <v>0</v>
      </c>
      <c r="DV115" s="39">
        <v>0</v>
      </c>
      <c r="DW115" s="39">
        <v>0</v>
      </c>
      <c r="DX115" s="39">
        <v>0</v>
      </c>
      <c r="DY115" s="39">
        <v>0</v>
      </c>
      <c r="DZ115" s="39">
        <v>0</v>
      </c>
      <c r="EA115" s="39">
        <v>0</v>
      </c>
      <c r="EB115" s="39">
        <v>0</v>
      </c>
      <c r="EC115" s="39">
        <v>0</v>
      </c>
      <c r="ED115" s="39">
        <v>0</v>
      </c>
      <c r="EE115" s="39">
        <v>0</v>
      </c>
      <c r="EF115" s="39">
        <v>0</v>
      </c>
      <c r="EG115" s="39">
        <v>0</v>
      </c>
      <c r="EH115" s="39">
        <v>0</v>
      </c>
      <c r="EI115" s="39">
        <v>0</v>
      </c>
      <c r="EJ115" s="39">
        <v>0</v>
      </c>
      <c r="EK115" s="39">
        <v>0</v>
      </c>
      <c r="EL115" s="39">
        <v>0</v>
      </c>
      <c r="EM115" s="39">
        <v>0</v>
      </c>
      <c r="EN115" s="39" t="s">
        <v>234</v>
      </c>
      <c r="EO115" s="39">
        <v>0</v>
      </c>
      <c r="EP115" s="39"/>
      <c r="EQ115" s="39">
        <v>0</v>
      </c>
      <c r="ER115" s="39">
        <v>0</v>
      </c>
      <c r="ES115" s="39">
        <v>0</v>
      </c>
      <c r="ET115" s="39">
        <v>0</v>
      </c>
      <c r="EU115" s="39">
        <v>0</v>
      </c>
      <c r="EV115" s="39">
        <v>0</v>
      </c>
      <c r="EW115" s="39" t="s">
        <v>234</v>
      </c>
      <c r="EX115" s="39">
        <v>0</v>
      </c>
      <c r="EY115" s="39">
        <v>1</v>
      </c>
      <c r="EZ115" s="39">
        <f t="shared" si="11"/>
        <v>0</v>
      </c>
      <c r="FA115" s="39">
        <v>0.22</v>
      </c>
      <c r="FB115" s="39" t="s">
        <v>10372</v>
      </c>
      <c r="FC115" s="44"/>
      <c r="FD115" s="49">
        <v>3.08</v>
      </c>
      <c r="FE115" s="43" t="s">
        <v>8884</v>
      </c>
      <c r="FF115" s="39">
        <v>7.1459999999999999</v>
      </c>
      <c r="FG115" s="39" t="s">
        <v>236</v>
      </c>
      <c r="FH115" s="44"/>
      <c r="FI115" s="44"/>
      <c r="FJ115" s="44"/>
      <c r="FK115" s="44"/>
      <c r="FL115" s="44"/>
      <c r="FM115" s="44"/>
      <c r="FN115" s="44"/>
      <c r="FO115" s="40">
        <v>1</v>
      </c>
      <c r="FP115" s="39" t="s">
        <v>1269</v>
      </c>
      <c r="FQ115" s="39">
        <v>28</v>
      </c>
      <c r="FR115" s="40">
        <v>1</v>
      </c>
      <c r="FS115" s="39" t="s">
        <v>808</v>
      </c>
      <c r="FT115" s="39">
        <v>18</v>
      </c>
      <c r="FU115" s="39" t="s">
        <v>236</v>
      </c>
      <c r="FV115" s="44"/>
      <c r="FW115" s="44"/>
      <c r="FX115" s="39" t="s">
        <v>236</v>
      </c>
      <c r="FY115" s="44"/>
      <c r="FZ115" s="44"/>
      <c r="GA115" s="39" t="s">
        <v>236</v>
      </c>
      <c r="GB115" s="44"/>
      <c r="GC115" s="44"/>
      <c r="GD115" s="39" t="s">
        <v>236</v>
      </c>
      <c r="GE115" s="44"/>
      <c r="GF115" s="44"/>
      <c r="GG115" s="39" t="s">
        <v>236</v>
      </c>
      <c r="GH115" s="44"/>
      <c r="GI115" s="44"/>
      <c r="GJ115" s="44"/>
      <c r="GK115" s="44"/>
      <c r="GL115" s="44"/>
      <c r="GM115" s="39" t="s">
        <v>236</v>
      </c>
      <c r="GN115" s="44"/>
      <c r="GO115" s="44"/>
      <c r="GP115" s="40">
        <v>1</v>
      </c>
      <c r="GQ115" s="39" t="s">
        <v>441</v>
      </c>
      <c r="GR115" s="39">
        <v>18</v>
      </c>
      <c r="GS115" s="39" t="s">
        <v>236</v>
      </c>
      <c r="GT115" s="44"/>
      <c r="GU115" s="44"/>
      <c r="GV115" s="44"/>
      <c r="GW115" s="44"/>
      <c r="GX115" s="44"/>
      <c r="GY115" s="39" t="s">
        <v>236</v>
      </c>
      <c r="GZ115" s="44"/>
      <c r="HA115" s="44"/>
      <c r="HB115" s="39" t="s">
        <v>236</v>
      </c>
      <c r="HC115" s="44"/>
      <c r="HD115" s="44"/>
      <c r="HE115" s="39" t="s">
        <v>236</v>
      </c>
      <c r="HF115" s="44"/>
      <c r="HG115" s="44"/>
      <c r="HH115" s="44"/>
      <c r="HI115" s="44"/>
      <c r="HJ115" s="44"/>
      <c r="HK115" s="44"/>
      <c r="HL115" s="44"/>
      <c r="HM115" s="44"/>
      <c r="HN115" s="44"/>
      <c r="HO115" s="44"/>
      <c r="HP115" s="44"/>
      <c r="HQ115" s="44"/>
      <c r="HR115" s="44"/>
      <c r="HS115" s="44"/>
      <c r="HT115" s="44"/>
      <c r="HU115" s="44"/>
      <c r="HV115" s="39" t="s">
        <v>236</v>
      </c>
      <c r="HW115" s="44"/>
      <c r="HX115" s="44"/>
      <c r="HY115" s="44"/>
      <c r="HZ115" s="44"/>
      <c r="IA115" s="44"/>
      <c r="IB115" s="44"/>
      <c r="IC115" s="44"/>
      <c r="ID115" s="44"/>
      <c r="IE115" s="44"/>
      <c r="IF115" s="44"/>
      <c r="IG115" s="44"/>
      <c r="IH115" s="44"/>
      <c r="II115" s="44"/>
      <c r="IJ115" s="39" t="s">
        <v>2582</v>
      </c>
      <c r="IK115" s="39" t="s">
        <v>9037</v>
      </c>
      <c r="IL115" s="39" t="s">
        <v>2615</v>
      </c>
      <c r="IM115" s="39" t="s">
        <v>2616</v>
      </c>
      <c r="IN115" s="39" t="s">
        <v>2617</v>
      </c>
      <c r="IO115" s="39" t="s">
        <v>8926</v>
      </c>
      <c r="IP115" s="40" t="s">
        <v>2619</v>
      </c>
      <c r="IQ115" s="37"/>
      <c r="IR115" s="44"/>
    </row>
    <row r="116" spans="1:252" ht="57.75" customHeight="1" x14ac:dyDescent="0.2">
      <c r="A116" s="44" t="s">
        <v>13014</v>
      </c>
      <c r="B116" s="47" t="s">
        <v>13029</v>
      </c>
      <c r="C116" s="39" t="s">
        <v>2583</v>
      </c>
      <c r="D116" s="39" t="s">
        <v>13164</v>
      </c>
      <c r="E116" s="39" t="s">
        <v>4824</v>
      </c>
      <c r="F116" s="39" t="s">
        <v>10396</v>
      </c>
      <c r="G116" s="39" t="s">
        <v>10397</v>
      </c>
      <c r="H116" s="39" t="s">
        <v>234</v>
      </c>
      <c r="I116" s="39">
        <v>2021</v>
      </c>
      <c r="J116" s="48">
        <v>45425</v>
      </c>
      <c r="K116" s="48">
        <v>45582</v>
      </c>
      <c r="L116" s="44"/>
      <c r="M116" s="44"/>
      <c r="N116" s="44"/>
      <c r="O116" s="44"/>
      <c r="P116" s="44"/>
      <c r="Q116" s="44"/>
      <c r="R116" s="44"/>
      <c r="S116" s="44"/>
      <c r="T116" s="44"/>
      <c r="U116" s="44"/>
      <c r="V116" s="44"/>
      <c r="W116" s="44"/>
      <c r="X116" s="39" t="s">
        <v>10398</v>
      </c>
      <c r="Y116" s="44"/>
      <c r="Z116" s="39" t="s">
        <v>10399</v>
      </c>
      <c r="AA116" s="44"/>
      <c r="AB116" s="39" t="s">
        <v>10400</v>
      </c>
      <c r="AC116" s="44"/>
      <c r="AD116" s="44"/>
      <c r="AE116" s="44"/>
      <c r="AF116" s="39" t="s">
        <v>10401</v>
      </c>
      <c r="AG116" s="39" t="s">
        <v>10402</v>
      </c>
      <c r="AH116" s="39" t="s">
        <v>235</v>
      </c>
      <c r="AI116" s="39" t="s">
        <v>10403</v>
      </c>
      <c r="AJ116" s="55">
        <v>1</v>
      </c>
      <c r="AK116" s="49">
        <f t="shared" si="10"/>
        <v>0</v>
      </c>
      <c r="AL116" s="55"/>
      <c r="AM116" s="49"/>
      <c r="AN116" s="49"/>
      <c r="AO116" s="55">
        <v>1</v>
      </c>
      <c r="AP116" s="49">
        <v>100</v>
      </c>
      <c r="AQ116" s="49">
        <v>0.03</v>
      </c>
      <c r="AR116" s="55">
        <v>0</v>
      </c>
      <c r="AS116" s="49">
        <v>0</v>
      </c>
      <c r="AT116" s="55">
        <v>0</v>
      </c>
      <c r="AU116" s="49">
        <v>0</v>
      </c>
      <c r="AV116" s="55">
        <v>0</v>
      </c>
      <c r="AW116" s="49">
        <v>0</v>
      </c>
      <c r="AX116" s="55"/>
      <c r="AY116" s="49"/>
      <c r="AZ116" s="39"/>
      <c r="BA116" s="39"/>
      <c r="BB116" s="39"/>
      <c r="BC116" s="39" t="s">
        <v>236</v>
      </c>
      <c r="BD116" s="44"/>
      <c r="BE116" s="44"/>
      <c r="BF116" s="118"/>
      <c r="BG116" s="55">
        <v>1</v>
      </c>
      <c r="BH116" s="49" t="s">
        <v>260</v>
      </c>
      <c r="BI116" s="39">
        <v>1</v>
      </c>
      <c r="BJ116" s="39">
        <v>1</v>
      </c>
      <c r="BK116" s="39">
        <v>1</v>
      </c>
      <c r="BL116" s="39">
        <v>0</v>
      </c>
      <c r="BM116" s="39">
        <v>0</v>
      </c>
      <c r="BN116" s="39">
        <v>0</v>
      </c>
      <c r="BO116" s="39">
        <v>0</v>
      </c>
      <c r="BP116" s="39">
        <v>0</v>
      </c>
      <c r="BQ116" s="39">
        <v>0</v>
      </c>
      <c r="BR116" s="39">
        <v>0</v>
      </c>
      <c r="BS116" s="39">
        <v>0</v>
      </c>
      <c r="BT116" s="39">
        <v>0</v>
      </c>
      <c r="BU116" s="39">
        <v>1</v>
      </c>
      <c r="BV116" s="39">
        <v>0</v>
      </c>
      <c r="BW116" s="39">
        <v>0</v>
      </c>
      <c r="BX116" s="39">
        <v>0</v>
      </c>
      <c r="BY116" s="39">
        <v>0</v>
      </c>
      <c r="BZ116" s="39">
        <v>0</v>
      </c>
      <c r="CA116" s="39">
        <v>0</v>
      </c>
      <c r="CB116" s="39">
        <v>0</v>
      </c>
      <c r="CC116" s="39">
        <v>0</v>
      </c>
      <c r="CD116" s="39">
        <v>0</v>
      </c>
      <c r="CE116" s="39">
        <v>0</v>
      </c>
      <c r="CF116" s="39">
        <v>0</v>
      </c>
      <c r="CG116" s="39">
        <v>0</v>
      </c>
      <c r="CH116" s="39">
        <v>0</v>
      </c>
      <c r="CI116" s="39">
        <v>0</v>
      </c>
      <c r="CJ116" s="39">
        <v>0</v>
      </c>
      <c r="CK116" s="39">
        <v>0</v>
      </c>
      <c r="CL116" s="39">
        <v>0</v>
      </c>
      <c r="CM116" s="39">
        <v>0</v>
      </c>
      <c r="CN116" s="39">
        <v>0</v>
      </c>
      <c r="CO116" s="39">
        <v>0</v>
      </c>
      <c r="CP116" s="39">
        <v>0</v>
      </c>
      <c r="CQ116" s="39">
        <v>0</v>
      </c>
      <c r="CR116" s="39">
        <v>0</v>
      </c>
      <c r="CS116" s="44"/>
      <c r="CT116" s="39">
        <v>0</v>
      </c>
      <c r="CU116" s="40">
        <f t="shared" si="7"/>
        <v>0</v>
      </c>
      <c r="CV116" s="39">
        <v>0</v>
      </c>
      <c r="CW116" s="39">
        <v>0</v>
      </c>
      <c r="CX116" s="39">
        <v>0</v>
      </c>
      <c r="CY116" s="39">
        <v>0</v>
      </c>
      <c r="CZ116" s="39">
        <v>0</v>
      </c>
      <c r="DA116" s="39">
        <v>0</v>
      </c>
      <c r="DB116" s="39">
        <v>0</v>
      </c>
      <c r="DC116" s="39">
        <v>0</v>
      </c>
      <c r="DD116" s="39">
        <v>0</v>
      </c>
      <c r="DE116" s="39">
        <v>0</v>
      </c>
      <c r="DF116" s="39">
        <v>0</v>
      </c>
      <c r="DG116" s="39">
        <v>0</v>
      </c>
      <c r="DH116" s="39">
        <v>0</v>
      </c>
      <c r="DI116" s="39">
        <v>0</v>
      </c>
      <c r="DJ116" s="39">
        <v>0</v>
      </c>
      <c r="DK116" s="39" t="s">
        <v>234</v>
      </c>
      <c r="DL116" s="39"/>
      <c r="DM116" s="39">
        <v>0</v>
      </c>
      <c r="DN116" s="39">
        <v>0</v>
      </c>
      <c r="DO116" s="39">
        <v>0</v>
      </c>
      <c r="DP116" s="39">
        <v>0</v>
      </c>
      <c r="DQ116" s="39">
        <v>0</v>
      </c>
      <c r="DR116" s="39">
        <v>0</v>
      </c>
      <c r="DS116" s="39">
        <v>0</v>
      </c>
      <c r="DT116" s="39">
        <v>0</v>
      </c>
      <c r="DU116" s="39">
        <v>0</v>
      </c>
      <c r="DV116" s="39">
        <v>0</v>
      </c>
      <c r="DW116" s="39">
        <v>0</v>
      </c>
      <c r="DX116" s="39">
        <v>0</v>
      </c>
      <c r="DY116" s="39">
        <v>0</v>
      </c>
      <c r="DZ116" s="39">
        <v>0</v>
      </c>
      <c r="EA116" s="39">
        <v>0</v>
      </c>
      <c r="EB116" s="39">
        <v>0</v>
      </c>
      <c r="EC116" s="39">
        <v>0</v>
      </c>
      <c r="ED116" s="39">
        <v>0</v>
      </c>
      <c r="EE116" s="39">
        <v>0</v>
      </c>
      <c r="EF116" s="39">
        <v>0</v>
      </c>
      <c r="EG116" s="39">
        <v>0</v>
      </c>
      <c r="EH116" s="39">
        <v>0</v>
      </c>
      <c r="EI116" s="39">
        <v>0</v>
      </c>
      <c r="EJ116" s="39">
        <v>0</v>
      </c>
      <c r="EK116" s="39">
        <v>0</v>
      </c>
      <c r="EL116" s="39">
        <v>0</v>
      </c>
      <c r="EM116" s="39">
        <v>0</v>
      </c>
      <c r="EN116" s="39" t="s">
        <v>234</v>
      </c>
      <c r="EO116" s="39">
        <v>0</v>
      </c>
      <c r="EP116" s="39"/>
      <c r="EQ116" s="39">
        <v>0</v>
      </c>
      <c r="ER116" s="39">
        <v>0</v>
      </c>
      <c r="ES116" s="39">
        <v>0</v>
      </c>
      <c r="ET116" s="39">
        <v>0</v>
      </c>
      <c r="EU116" s="39">
        <v>0</v>
      </c>
      <c r="EV116" s="39">
        <v>0</v>
      </c>
      <c r="EW116" s="39" t="s">
        <v>234</v>
      </c>
      <c r="EX116" s="39">
        <v>0</v>
      </c>
      <c r="EY116" s="39">
        <v>1</v>
      </c>
      <c r="EZ116" s="39">
        <f t="shared" si="11"/>
        <v>0</v>
      </c>
      <c r="FA116" s="39">
        <v>0.21</v>
      </c>
      <c r="FB116" s="39" t="s">
        <v>10404</v>
      </c>
      <c r="FC116" s="44"/>
      <c r="FD116" s="39">
        <v>0.49</v>
      </c>
      <c r="FE116" s="43" t="s">
        <v>10405</v>
      </c>
      <c r="FF116" s="39">
        <v>43.084000000000003</v>
      </c>
      <c r="FG116" s="39" t="s">
        <v>236</v>
      </c>
      <c r="FH116" s="44"/>
      <c r="FI116" s="44"/>
      <c r="FJ116" s="44"/>
      <c r="FK116" s="44"/>
      <c r="FL116" s="44"/>
      <c r="FM116" s="44"/>
      <c r="FN116" s="44"/>
      <c r="FO116" s="40">
        <v>1</v>
      </c>
      <c r="FP116" s="39" t="s">
        <v>1269</v>
      </c>
      <c r="FQ116" s="39">
        <v>200</v>
      </c>
      <c r="FR116" s="40">
        <v>1</v>
      </c>
      <c r="FS116" s="39" t="s">
        <v>808</v>
      </c>
      <c r="FT116" s="39">
        <v>10</v>
      </c>
      <c r="FU116" s="39" t="s">
        <v>236</v>
      </c>
      <c r="FV116" s="44"/>
      <c r="FW116" s="44"/>
      <c r="FX116" s="39" t="s">
        <v>236</v>
      </c>
      <c r="FY116" s="44"/>
      <c r="FZ116" s="44"/>
      <c r="GA116" s="39" t="s">
        <v>236</v>
      </c>
      <c r="GB116" s="44"/>
      <c r="GC116" s="44"/>
      <c r="GD116" s="39" t="s">
        <v>236</v>
      </c>
      <c r="GE116" s="44"/>
      <c r="GF116" s="44"/>
      <c r="GG116" s="39" t="s">
        <v>236</v>
      </c>
      <c r="GH116" s="44"/>
      <c r="GI116" s="44"/>
      <c r="GJ116" s="44"/>
      <c r="GK116" s="44"/>
      <c r="GL116" s="44"/>
      <c r="GM116" s="39" t="s">
        <v>236</v>
      </c>
      <c r="GN116" s="44"/>
      <c r="GO116" s="44"/>
      <c r="GP116" s="39" t="s">
        <v>236</v>
      </c>
      <c r="GQ116" s="44"/>
      <c r="GR116" s="44"/>
      <c r="GS116" s="39" t="s">
        <v>236</v>
      </c>
      <c r="GT116" s="44"/>
      <c r="GU116" s="44"/>
      <c r="GV116" s="44"/>
      <c r="GW116" s="44"/>
      <c r="GX116" s="44"/>
      <c r="GY116" s="39" t="s">
        <v>236</v>
      </c>
      <c r="GZ116" s="44"/>
      <c r="HA116" s="44"/>
      <c r="HB116" s="39" t="s">
        <v>236</v>
      </c>
      <c r="HC116" s="44"/>
      <c r="HD116" s="44"/>
      <c r="HE116" s="39" t="s">
        <v>243</v>
      </c>
      <c r="HF116" s="39" t="s">
        <v>1383</v>
      </c>
      <c r="HG116" s="39">
        <v>9</v>
      </c>
      <c r="HH116" s="44"/>
      <c r="HI116" s="44"/>
      <c r="HJ116" s="44"/>
      <c r="HK116" s="44"/>
      <c r="HL116" s="44"/>
      <c r="HM116" s="44"/>
      <c r="HN116" s="44"/>
      <c r="HO116" s="44"/>
      <c r="HP116" s="44"/>
      <c r="HQ116" s="44"/>
      <c r="HR116" s="44"/>
      <c r="HS116" s="44"/>
      <c r="HT116" s="44"/>
      <c r="HU116" s="44"/>
      <c r="HV116" s="39" t="s">
        <v>236</v>
      </c>
      <c r="HW116" s="44"/>
      <c r="HX116" s="44"/>
      <c r="HY116" s="43" t="s">
        <v>10407</v>
      </c>
      <c r="HZ116" s="44"/>
      <c r="IA116" s="44"/>
      <c r="IB116" s="44"/>
      <c r="IC116" s="44"/>
      <c r="ID116" s="44"/>
      <c r="IE116" s="44"/>
      <c r="IF116" s="44"/>
      <c r="IG116" s="44"/>
      <c r="IH116" s="44"/>
      <c r="II116" s="44"/>
      <c r="IJ116" s="39" t="s">
        <v>2582</v>
      </c>
      <c r="IK116" s="39" t="s">
        <v>9037</v>
      </c>
      <c r="IL116" s="39" t="s">
        <v>2615</v>
      </c>
      <c r="IM116" s="39" t="s">
        <v>2616</v>
      </c>
      <c r="IN116" s="39" t="s">
        <v>2617</v>
      </c>
      <c r="IO116" s="39" t="s">
        <v>8926</v>
      </c>
      <c r="IP116" s="40" t="s">
        <v>2619</v>
      </c>
      <c r="IQ116" s="37"/>
      <c r="IR116" s="44"/>
    </row>
    <row r="117" spans="1:252" ht="89.25" customHeight="1" x14ac:dyDescent="0.2">
      <c r="A117" s="44" t="s">
        <v>13014</v>
      </c>
      <c r="B117" s="47" t="s">
        <v>13029</v>
      </c>
      <c r="C117" s="39" t="s">
        <v>2583</v>
      </c>
      <c r="D117" s="39" t="s">
        <v>13164</v>
      </c>
      <c r="E117" s="39" t="s">
        <v>4938</v>
      </c>
      <c r="F117" s="39" t="s">
        <v>10561</v>
      </c>
      <c r="G117" s="39" t="s">
        <v>4941</v>
      </c>
      <c r="H117" s="39" t="s">
        <v>9268</v>
      </c>
      <c r="I117" s="39">
        <v>2024</v>
      </c>
      <c r="J117" s="48">
        <v>45311</v>
      </c>
      <c r="K117" s="48">
        <v>45596</v>
      </c>
      <c r="L117" s="44"/>
      <c r="M117" s="44"/>
      <c r="N117" s="44"/>
      <c r="O117" s="44"/>
      <c r="P117" s="44"/>
      <c r="Q117" s="44"/>
      <c r="R117" s="44"/>
      <c r="S117" s="44"/>
      <c r="T117" s="44"/>
      <c r="U117" s="44"/>
      <c r="V117" s="44"/>
      <c r="W117" s="44"/>
      <c r="X117" s="44"/>
      <c r="Y117" s="44"/>
      <c r="Z117" s="39" t="s">
        <v>10562</v>
      </c>
      <c r="AA117" s="44"/>
      <c r="AB117" s="39" t="s">
        <v>10563</v>
      </c>
      <c r="AC117" s="44"/>
      <c r="AD117" s="44"/>
      <c r="AE117" s="44"/>
      <c r="AF117" s="39" t="s">
        <v>10564</v>
      </c>
      <c r="AG117" s="39" t="s">
        <v>10564</v>
      </c>
      <c r="AH117" s="39" t="s">
        <v>1394</v>
      </c>
      <c r="AI117" s="39" t="s">
        <v>10564</v>
      </c>
      <c r="AJ117" s="55">
        <v>2.94</v>
      </c>
      <c r="AK117" s="49">
        <f t="shared" si="10"/>
        <v>0</v>
      </c>
      <c r="AL117" s="55"/>
      <c r="AM117" s="49"/>
      <c r="AN117" s="49"/>
      <c r="AO117" s="55">
        <v>2.91</v>
      </c>
      <c r="AP117" s="49">
        <v>98.98</v>
      </c>
      <c r="AQ117" s="49">
        <v>5.9</v>
      </c>
      <c r="AR117" s="55">
        <v>0</v>
      </c>
      <c r="AS117" s="49">
        <v>0</v>
      </c>
      <c r="AT117" s="55">
        <v>0</v>
      </c>
      <c r="AU117" s="49">
        <v>0</v>
      </c>
      <c r="AV117" s="55">
        <v>0.03</v>
      </c>
      <c r="AW117" s="49">
        <v>1.02</v>
      </c>
      <c r="AX117" s="55"/>
      <c r="AY117" s="49"/>
      <c r="AZ117" s="49"/>
      <c r="BA117" s="49"/>
      <c r="BB117" s="49"/>
      <c r="BC117" s="40">
        <v>1</v>
      </c>
      <c r="BD117" s="39" t="s">
        <v>10565</v>
      </c>
      <c r="BE117" s="44"/>
      <c r="BF117" s="55">
        <v>0</v>
      </c>
      <c r="BG117" s="55">
        <v>3</v>
      </c>
      <c r="BH117" s="49">
        <v>45814</v>
      </c>
      <c r="BI117" s="39">
        <v>7</v>
      </c>
      <c r="BJ117" s="39">
        <v>7</v>
      </c>
      <c r="BK117" s="39">
        <v>5</v>
      </c>
      <c r="BL117" s="39">
        <v>0</v>
      </c>
      <c r="BM117" s="39">
        <v>4</v>
      </c>
      <c r="BN117" s="39">
        <v>0</v>
      </c>
      <c r="BO117" s="39">
        <v>0</v>
      </c>
      <c r="BP117" s="39">
        <v>0</v>
      </c>
      <c r="BQ117" s="39">
        <v>0</v>
      </c>
      <c r="BR117" s="39">
        <v>0</v>
      </c>
      <c r="BS117" s="39">
        <v>0</v>
      </c>
      <c r="BT117" s="39">
        <v>0</v>
      </c>
      <c r="BU117" s="39">
        <v>0</v>
      </c>
      <c r="BV117" s="39">
        <v>0</v>
      </c>
      <c r="BW117" s="39">
        <v>1</v>
      </c>
      <c r="BX117" s="39">
        <v>0</v>
      </c>
      <c r="BY117" s="39">
        <v>0</v>
      </c>
      <c r="BZ117" s="39">
        <v>0</v>
      </c>
      <c r="CA117" s="39">
        <v>0</v>
      </c>
      <c r="CB117" s="39">
        <v>0</v>
      </c>
      <c r="CC117" s="39">
        <v>0</v>
      </c>
      <c r="CD117" s="39">
        <v>0</v>
      </c>
      <c r="CE117" s="39">
        <v>0</v>
      </c>
      <c r="CF117" s="39">
        <v>0</v>
      </c>
      <c r="CG117" s="39">
        <v>0</v>
      </c>
      <c r="CH117" s="39">
        <v>0</v>
      </c>
      <c r="CI117" s="39">
        <v>0</v>
      </c>
      <c r="CJ117" s="39">
        <v>0</v>
      </c>
      <c r="CK117" s="39">
        <v>0</v>
      </c>
      <c r="CL117" s="39">
        <v>0</v>
      </c>
      <c r="CM117" s="39">
        <v>0</v>
      </c>
      <c r="CN117" s="39">
        <v>0</v>
      </c>
      <c r="CO117" s="39">
        <v>0</v>
      </c>
      <c r="CP117" s="39">
        <v>0</v>
      </c>
      <c r="CQ117" s="39">
        <v>0</v>
      </c>
      <c r="CR117" s="39">
        <v>0</v>
      </c>
      <c r="CS117" s="44"/>
      <c r="CT117" s="39">
        <v>0</v>
      </c>
      <c r="CU117" s="40">
        <f t="shared" si="7"/>
        <v>0</v>
      </c>
      <c r="CV117" s="39">
        <v>0</v>
      </c>
      <c r="CW117" s="39">
        <v>0</v>
      </c>
      <c r="CX117" s="39">
        <v>0</v>
      </c>
      <c r="CY117" s="39">
        <v>0</v>
      </c>
      <c r="CZ117" s="39">
        <v>0</v>
      </c>
      <c r="DA117" s="39">
        <v>0</v>
      </c>
      <c r="DB117" s="39">
        <v>0</v>
      </c>
      <c r="DC117" s="39">
        <v>0</v>
      </c>
      <c r="DD117" s="39">
        <v>0</v>
      </c>
      <c r="DE117" s="39">
        <v>0</v>
      </c>
      <c r="DF117" s="39">
        <v>0</v>
      </c>
      <c r="DG117" s="39">
        <v>0</v>
      </c>
      <c r="DH117" s="39">
        <v>0</v>
      </c>
      <c r="DI117" s="39">
        <v>0</v>
      </c>
      <c r="DJ117" s="39">
        <v>0</v>
      </c>
      <c r="DK117" s="39" t="s">
        <v>234</v>
      </c>
      <c r="DL117" s="39"/>
      <c r="DM117" s="39">
        <v>0</v>
      </c>
      <c r="DN117" s="39">
        <v>0</v>
      </c>
      <c r="DO117" s="39">
        <v>0</v>
      </c>
      <c r="DP117" s="39">
        <v>0</v>
      </c>
      <c r="DQ117" s="39">
        <v>0</v>
      </c>
      <c r="DR117" s="39">
        <v>0</v>
      </c>
      <c r="DS117" s="39">
        <v>0</v>
      </c>
      <c r="DT117" s="39">
        <v>0</v>
      </c>
      <c r="DU117" s="39">
        <v>0</v>
      </c>
      <c r="DV117" s="39">
        <v>0</v>
      </c>
      <c r="DW117" s="39">
        <v>0</v>
      </c>
      <c r="DX117" s="39">
        <v>0</v>
      </c>
      <c r="DY117" s="39">
        <v>0</v>
      </c>
      <c r="DZ117" s="39">
        <v>0</v>
      </c>
      <c r="EA117" s="39">
        <v>0</v>
      </c>
      <c r="EB117" s="39">
        <v>0</v>
      </c>
      <c r="EC117" s="39">
        <v>0</v>
      </c>
      <c r="ED117" s="39">
        <v>0</v>
      </c>
      <c r="EE117" s="39">
        <v>0</v>
      </c>
      <c r="EF117" s="39">
        <v>0</v>
      </c>
      <c r="EG117" s="39">
        <v>0</v>
      </c>
      <c r="EH117" s="39">
        <v>0</v>
      </c>
      <c r="EI117" s="39">
        <v>0</v>
      </c>
      <c r="EJ117" s="39">
        <v>0</v>
      </c>
      <c r="EK117" s="39">
        <v>0</v>
      </c>
      <c r="EL117" s="39">
        <v>0</v>
      </c>
      <c r="EM117" s="39">
        <v>0</v>
      </c>
      <c r="EN117" s="39" t="s">
        <v>234</v>
      </c>
      <c r="EO117" s="39">
        <v>0</v>
      </c>
      <c r="EP117" s="39"/>
      <c r="EQ117" s="39">
        <v>0</v>
      </c>
      <c r="ER117" s="39">
        <v>0</v>
      </c>
      <c r="ES117" s="39">
        <v>0</v>
      </c>
      <c r="ET117" s="39">
        <v>0</v>
      </c>
      <c r="EU117" s="39">
        <v>0</v>
      </c>
      <c r="EV117" s="39">
        <v>0</v>
      </c>
      <c r="EW117" s="39" t="s">
        <v>234</v>
      </c>
      <c r="EX117" s="39">
        <v>0</v>
      </c>
      <c r="EY117" s="39">
        <v>5</v>
      </c>
      <c r="EZ117" s="39">
        <f t="shared" si="11"/>
        <v>0</v>
      </c>
      <c r="FA117" s="39">
        <v>3.1160000000000001</v>
      </c>
      <c r="FB117" s="39" t="s">
        <v>10567</v>
      </c>
      <c r="FC117" s="44"/>
      <c r="FD117" s="39">
        <v>32.840000000000003</v>
      </c>
      <c r="FE117" s="43" t="s">
        <v>8884</v>
      </c>
      <c r="FF117" s="39">
        <v>9.4879999999999995</v>
      </c>
      <c r="FG117" s="39" t="s">
        <v>236</v>
      </c>
      <c r="FH117" s="44"/>
      <c r="FI117" s="44"/>
      <c r="FJ117" s="44"/>
      <c r="FK117" s="44"/>
      <c r="FL117" s="44"/>
      <c r="FM117" s="44"/>
      <c r="FN117" s="39">
        <v>4</v>
      </c>
      <c r="FO117" s="40">
        <v>1</v>
      </c>
      <c r="FP117" s="39" t="s">
        <v>1269</v>
      </c>
      <c r="FQ117" s="39">
        <v>1900</v>
      </c>
      <c r="FR117" s="39" t="s">
        <v>236</v>
      </c>
      <c r="FS117" s="44"/>
      <c r="FT117" s="44"/>
      <c r="FU117" s="39" t="s">
        <v>243</v>
      </c>
      <c r="FV117" s="39" t="s">
        <v>4174</v>
      </c>
      <c r="FW117" s="39">
        <v>7</v>
      </c>
      <c r="FX117" s="39" t="s">
        <v>236</v>
      </c>
      <c r="FY117" s="44"/>
      <c r="FZ117" s="44"/>
      <c r="GA117" s="39" t="s">
        <v>236</v>
      </c>
      <c r="GB117" s="44"/>
      <c r="GC117" s="44"/>
      <c r="GD117" s="39" t="s">
        <v>236</v>
      </c>
      <c r="GE117" s="44"/>
      <c r="GF117" s="44"/>
      <c r="GG117" s="39" t="s">
        <v>236</v>
      </c>
      <c r="GH117" s="44"/>
      <c r="GI117" s="44"/>
      <c r="GJ117" s="44"/>
      <c r="GK117" s="44"/>
      <c r="GL117" s="44"/>
      <c r="GM117" s="39" t="s">
        <v>236</v>
      </c>
      <c r="GN117" s="44"/>
      <c r="GO117" s="44"/>
      <c r="GP117" s="39" t="s">
        <v>236</v>
      </c>
      <c r="GQ117" s="44"/>
      <c r="GR117" s="44"/>
      <c r="GS117" s="39" t="s">
        <v>236</v>
      </c>
      <c r="GT117" s="44"/>
      <c r="GU117" s="44"/>
      <c r="GV117" s="44"/>
      <c r="GW117" s="44"/>
      <c r="GX117" s="44"/>
      <c r="GY117" s="39" t="s">
        <v>236</v>
      </c>
      <c r="GZ117" s="44"/>
      <c r="HA117" s="44"/>
      <c r="HB117" s="39" t="s">
        <v>236</v>
      </c>
      <c r="HC117" s="44"/>
      <c r="HD117" s="44"/>
      <c r="HE117" s="39" t="s">
        <v>243</v>
      </c>
      <c r="HF117" s="39" t="s">
        <v>441</v>
      </c>
      <c r="HG117" s="39">
        <v>11</v>
      </c>
      <c r="HH117" s="44"/>
      <c r="HI117" s="44"/>
      <c r="HJ117" s="44"/>
      <c r="HK117" s="44"/>
      <c r="HL117" s="44"/>
      <c r="HM117" s="44"/>
      <c r="HN117" s="44"/>
      <c r="HO117" s="44"/>
      <c r="HP117" s="44"/>
      <c r="HQ117" s="44"/>
      <c r="HR117" s="44"/>
      <c r="HS117" s="44"/>
      <c r="HT117" s="44"/>
      <c r="HU117" s="44"/>
      <c r="HV117" s="39" t="s">
        <v>236</v>
      </c>
      <c r="HW117" s="44"/>
      <c r="HX117" s="44"/>
      <c r="HY117" s="43" t="s">
        <v>10569</v>
      </c>
      <c r="HZ117" s="44"/>
      <c r="IA117" s="44"/>
      <c r="IB117" s="44"/>
      <c r="IC117" s="44"/>
      <c r="ID117" s="44"/>
      <c r="IE117" s="44"/>
      <c r="IF117" s="44"/>
      <c r="IG117" s="44"/>
      <c r="IH117" s="44"/>
      <c r="II117" s="44"/>
      <c r="IJ117" s="39" t="s">
        <v>2582</v>
      </c>
      <c r="IK117" s="39" t="s">
        <v>9037</v>
      </c>
      <c r="IL117" s="39" t="s">
        <v>2615</v>
      </c>
      <c r="IM117" s="39" t="s">
        <v>2616</v>
      </c>
      <c r="IN117" s="39" t="s">
        <v>2617</v>
      </c>
      <c r="IO117" s="39" t="s">
        <v>8926</v>
      </c>
      <c r="IP117" s="40" t="s">
        <v>2619</v>
      </c>
      <c r="IQ117" s="37"/>
      <c r="IR117" s="44"/>
    </row>
    <row r="118" spans="1:252" ht="228" x14ac:dyDescent="0.2">
      <c r="A118" s="44" t="s">
        <v>13014</v>
      </c>
      <c r="B118" s="47" t="s">
        <v>13029</v>
      </c>
      <c r="C118" s="39" t="s">
        <v>2583</v>
      </c>
      <c r="D118" s="39" t="s">
        <v>13164</v>
      </c>
      <c r="E118" s="39" t="s">
        <v>4938</v>
      </c>
      <c r="F118" s="39" t="s">
        <v>10605</v>
      </c>
      <c r="G118" s="39" t="s">
        <v>652</v>
      </c>
      <c r="H118" s="39" t="s">
        <v>9268</v>
      </c>
      <c r="I118" s="39">
        <v>2023</v>
      </c>
      <c r="J118" s="48">
        <v>45490</v>
      </c>
      <c r="K118" s="48">
        <v>45657</v>
      </c>
      <c r="L118" s="44"/>
      <c r="M118" s="44"/>
      <c r="N118" s="44"/>
      <c r="O118" s="44"/>
      <c r="P118" s="44"/>
      <c r="Q118" s="44"/>
      <c r="R118" s="44"/>
      <c r="S118" s="44"/>
      <c r="T118" s="44"/>
      <c r="U118" s="44"/>
      <c r="V118" s="44"/>
      <c r="W118" s="44"/>
      <c r="X118" s="44"/>
      <c r="Y118" s="44"/>
      <c r="Z118" s="39" t="s">
        <v>10606</v>
      </c>
      <c r="AA118" s="44"/>
      <c r="AB118" s="39" t="s">
        <v>10607</v>
      </c>
      <c r="AC118" s="44"/>
      <c r="AD118" s="44"/>
      <c r="AE118" s="44"/>
      <c r="AF118" s="39" t="s">
        <v>10608</v>
      </c>
      <c r="AG118" s="39" t="s">
        <v>10608</v>
      </c>
      <c r="AH118" s="39" t="s">
        <v>1394</v>
      </c>
      <c r="AI118" s="39" t="s">
        <v>10608</v>
      </c>
      <c r="AJ118" s="55">
        <v>0.752</v>
      </c>
      <c r="AK118" s="49">
        <f t="shared" si="10"/>
        <v>0</v>
      </c>
      <c r="AL118" s="55"/>
      <c r="AM118" s="49"/>
      <c r="AN118" s="49"/>
      <c r="AO118" s="55">
        <v>0.61</v>
      </c>
      <c r="AP118" s="49">
        <v>81.12</v>
      </c>
      <c r="AQ118" s="49">
        <v>1.1000000000000001</v>
      </c>
      <c r="AR118" s="55">
        <v>0.14199999999999999</v>
      </c>
      <c r="AS118" s="49">
        <v>18.88</v>
      </c>
      <c r="AT118" s="55">
        <v>0</v>
      </c>
      <c r="AU118" s="49">
        <v>0</v>
      </c>
      <c r="AV118" s="55">
        <v>0</v>
      </c>
      <c r="AW118" s="49">
        <v>0</v>
      </c>
      <c r="AX118" s="55"/>
      <c r="AY118" s="49"/>
      <c r="AZ118" s="39"/>
      <c r="BA118" s="39"/>
      <c r="BB118" s="39"/>
      <c r="BC118" s="40">
        <v>1</v>
      </c>
      <c r="BD118" s="39" t="s">
        <v>10609</v>
      </c>
      <c r="BE118" s="44"/>
      <c r="BF118" s="55">
        <v>0</v>
      </c>
      <c r="BG118" s="55">
        <v>45778</v>
      </c>
      <c r="BH118" s="49" t="s">
        <v>4068</v>
      </c>
      <c r="BI118" s="39">
        <v>4</v>
      </c>
      <c r="BJ118" s="39">
        <v>4</v>
      </c>
      <c r="BK118" s="39">
        <v>4</v>
      </c>
      <c r="BL118" s="39">
        <v>0</v>
      </c>
      <c r="BM118" s="39">
        <v>2</v>
      </c>
      <c r="BN118" s="39">
        <v>1</v>
      </c>
      <c r="BO118" s="39">
        <v>0</v>
      </c>
      <c r="BP118" s="39">
        <v>0</v>
      </c>
      <c r="BQ118" s="39">
        <v>0</v>
      </c>
      <c r="BR118" s="39">
        <v>0</v>
      </c>
      <c r="BS118" s="39">
        <v>0</v>
      </c>
      <c r="BT118" s="39">
        <v>0</v>
      </c>
      <c r="BU118" s="39">
        <v>0</v>
      </c>
      <c r="BV118" s="39">
        <v>0</v>
      </c>
      <c r="BW118" s="39">
        <v>1</v>
      </c>
      <c r="BX118" s="39">
        <v>0</v>
      </c>
      <c r="BY118" s="39">
        <v>0</v>
      </c>
      <c r="BZ118" s="39">
        <v>0</v>
      </c>
      <c r="CA118" s="39">
        <v>0</v>
      </c>
      <c r="CB118" s="39">
        <v>0</v>
      </c>
      <c r="CC118" s="39">
        <v>0</v>
      </c>
      <c r="CD118" s="39">
        <v>0</v>
      </c>
      <c r="CE118" s="39">
        <v>0</v>
      </c>
      <c r="CF118" s="39">
        <v>0</v>
      </c>
      <c r="CG118" s="39">
        <v>0</v>
      </c>
      <c r="CH118" s="39">
        <v>0</v>
      </c>
      <c r="CI118" s="39">
        <v>0</v>
      </c>
      <c r="CJ118" s="39">
        <v>0</v>
      </c>
      <c r="CK118" s="39">
        <v>0</v>
      </c>
      <c r="CL118" s="39">
        <v>0</v>
      </c>
      <c r="CM118" s="39">
        <v>0</v>
      </c>
      <c r="CN118" s="39">
        <v>0</v>
      </c>
      <c r="CO118" s="39">
        <v>0</v>
      </c>
      <c r="CP118" s="39">
        <v>0</v>
      </c>
      <c r="CQ118" s="39">
        <v>0</v>
      </c>
      <c r="CR118" s="39">
        <v>0</v>
      </c>
      <c r="CS118" s="44"/>
      <c r="CT118" s="39">
        <v>0</v>
      </c>
      <c r="CU118" s="40">
        <f t="shared" si="7"/>
        <v>0</v>
      </c>
      <c r="CV118" s="39">
        <v>0</v>
      </c>
      <c r="CW118" s="39">
        <v>0</v>
      </c>
      <c r="CX118" s="39">
        <v>0</v>
      </c>
      <c r="CY118" s="39">
        <v>0</v>
      </c>
      <c r="CZ118" s="39">
        <v>0</v>
      </c>
      <c r="DA118" s="39">
        <v>0</v>
      </c>
      <c r="DB118" s="39">
        <v>0</v>
      </c>
      <c r="DC118" s="39">
        <v>0</v>
      </c>
      <c r="DD118" s="39">
        <v>0</v>
      </c>
      <c r="DE118" s="39">
        <v>0</v>
      </c>
      <c r="DF118" s="39">
        <v>0</v>
      </c>
      <c r="DG118" s="39">
        <v>0</v>
      </c>
      <c r="DH118" s="39">
        <v>0</v>
      </c>
      <c r="DI118" s="39">
        <v>0</v>
      </c>
      <c r="DJ118" s="39">
        <v>0</v>
      </c>
      <c r="DK118" s="39" t="s">
        <v>234</v>
      </c>
      <c r="DL118" s="39"/>
      <c r="DM118" s="39">
        <v>0</v>
      </c>
      <c r="DN118" s="39">
        <v>0</v>
      </c>
      <c r="DO118" s="39">
        <v>0</v>
      </c>
      <c r="DP118" s="39">
        <v>0</v>
      </c>
      <c r="DQ118" s="39">
        <v>0</v>
      </c>
      <c r="DR118" s="39">
        <v>0</v>
      </c>
      <c r="DS118" s="39">
        <v>0</v>
      </c>
      <c r="DT118" s="39">
        <v>0</v>
      </c>
      <c r="DU118" s="39">
        <v>0</v>
      </c>
      <c r="DV118" s="39">
        <v>0</v>
      </c>
      <c r="DW118" s="39">
        <v>0</v>
      </c>
      <c r="DX118" s="39">
        <v>0</v>
      </c>
      <c r="DY118" s="39">
        <v>0</v>
      </c>
      <c r="DZ118" s="39">
        <v>0</v>
      </c>
      <c r="EA118" s="39">
        <v>0</v>
      </c>
      <c r="EB118" s="39">
        <v>0</v>
      </c>
      <c r="EC118" s="39">
        <v>0</v>
      </c>
      <c r="ED118" s="39">
        <v>0</v>
      </c>
      <c r="EE118" s="39">
        <v>0</v>
      </c>
      <c r="EF118" s="39">
        <v>0</v>
      </c>
      <c r="EG118" s="39">
        <v>0</v>
      </c>
      <c r="EH118" s="39">
        <v>0</v>
      </c>
      <c r="EI118" s="39">
        <v>0</v>
      </c>
      <c r="EJ118" s="39">
        <v>0</v>
      </c>
      <c r="EK118" s="39">
        <v>0</v>
      </c>
      <c r="EL118" s="39">
        <v>0</v>
      </c>
      <c r="EM118" s="39">
        <v>0</v>
      </c>
      <c r="EN118" s="39" t="s">
        <v>234</v>
      </c>
      <c r="EO118" s="39">
        <v>0</v>
      </c>
      <c r="EP118" s="39"/>
      <c r="EQ118" s="39">
        <v>0</v>
      </c>
      <c r="ER118" s="39">
        <v>0</v>
      </c>
      <c r="ES118" s="39">
        <v>0</v>
      </c>
      <c r="ET118" s="39">
        <v>0</v>
      </c>
      <c r="EU118" s="39">
        <v>0</v>
      </c>
      <c r="EV118" s="39">
        <v>0</v>
      </c>
      <c r="EW118" s="39" t="s">
        <v>234</v>
      </c>
      <c r="EX118" s="39">
        <v>0</v>
      </c>
      <c r="EY118" s="39">
        <v>4</v>
      </c>
      <c r="EZ118" s="39">
        <f t="shared" si="11"/>
        <v>0</v>
      </c>
      <c r="FA118" s="39">
        <v>0.68300000000000005</v>
      </c>
      <c r="FB118" s="39" t="s">
        <v>10611</v>
      </c>
      <c r="FC118" s="44"/>
      <c r="FD118" s="39">
        <v>5.43</v>
      </c>
      <c r="FE118" s="43" t="s">
        <v>8884</v>
      </c>
      <c r="FF118" s="39">
        <v>12.582000000000001</v>
      </c>
      <c r="FG118" s="39" t="s">
        <v>236</v>
      </c>
      <c r="FH118" s="44"/>
      <c r="FI118" s="44"/>
      <c r="FJ118" s="44"/>
      <c r="FK118" s="44"/>
      <c r="FL118" s="44"/>
      <c r="FM118" s="44"/>
      <c r="FN118" s="39">
        <v>2</v>
      </c>
      <c r="FO118" s="40">
        <v>1</v>
      </c>
      <c r="FP118" s="39" t="s">
        <v>1269</v>
      </c>
      <c r="FQ118" s="39">
        <v>429</v>
      </c>
      <c r="FR118" s="39" t="s">
        <v>236</v>
      </c>
      <c r="FS118" s="44"/>
      <c r="FT118" s="44"/>
      <c r="FU118" s="39" t="s">
        <v>243</v>
      </c>
      <c r="FV118" s="39" t="s">
        <v>4174</v>
      </c>
      <c r="FW118" s="39">
        <v>4</v>
      </c>
      <c r="FX118" s="39" t="s">
        <v>236</v>
      </c>
      <c r="FY118" s="44"/>
      <c r="FZ118" s="44"/>
      <c r="GA118" s="39" t="s">
        <v>236</v>
      </c>
      <c r="GB118" s="44"/>
      <c r="GC118" s="44"/>
      <c r="GD118" s="39" t="s">
        <v>236</v>
      </c>
      <c r="GE118" s="44"/>
      <c r="GF118" s="44"/>
      <c r="GG118" s="39" t="s">
        <v>236</v>
      </c>
      <c r="GH118" s="44"/>
      <c r="GI118" s="44"/>
      <c r="GJ118" s="44"/>
      <c r="GK118" s="44"/>
      <c r="GL118" s="44"/>
      <c r="GM118" s="39" t="s">
        <v>236</v>
      </c>
      <c r="GN118" s="44"/>
      <c r="GO118" s="44"/>
      <c r="GP118" s="39" t="s">
        <v>236</v>
      </c>
      <c r="GQ118" s="44"/>
      <c r="GR118" s="44"/>
      <c r="GS118" s="39" t="s">
        <v>236</v>
      </c>
      <c r="GT118" s="44"/>
      <c r="GU118" s="44"/>
      <c r="GV118" s="44"/>
      <c r="GW118" s="44"/>
      <c r="GX118" s="44"/>
      <c r="GY118" s="39" t="s">
        <v>236</v>
      </c>
      <c r="GZ118" s="44"/>
      <c r="HA118" s="44"/>
      <c r="HB118" s="39" t="s">
        <v>236</v>
      </c>
      <c r="HC118" s="44"/>
      <c r="HD118" s="44"/>
      <c r="HE118" s="39" t="s">
        <v>243</v>
      </c>
      <c r="HF118" s="39" t="s">
        <v>441</v>
      </c>
      <c r="HG118" s="39">
        <v>7</v>
      </c>
      <c r="HH118" s="44"/>
      <c r="HI118" s="44"/>
      <c r="HJ118" s="44"/>
      <c r="HK118" s="44"/>
      <c r="HL118" s="44"/>
      <c r="HM118" s="44"/>
      <c r="HN118" s="44"/>
      <c r="HO118" s="44"/>
      <c r="HP118" s="44"/>
      <c r="HQ118" s="44"/>
      <c r="HR118" s="44"/>
      <c r="HS118" s="44"/>
      <c r="HT118" s="44"/>
      <c r="HU118" s="44"/>
      <c r="HV118" s="39" t="s">
        <v>236</v>
      </c>
      <c r="HW118" s="44"/>
      <c r="HX118" s="44"/>
      <c r="HY118" s="39" t="s">
        <v>10613</v>
      </c>
      <c r="HZ118" s="44"/>
      <c r="IA118" s="44"/>
      <c r="IB118" s="44"/>
      <c r="IC118" s="44"/>
      <c r="ID118" s="44"/>
      <c r="IE118" s="44"/>
      <c r="IF118" s="44"/>
      <c r="IG118" s="44"/>
      <c r="IH118" s="44"/>
      <c r="II118" s="44"/>
      <c r="IJ118" s="39" t="s">
        <v>2582</v>
      </c>
      <c r="IK118" s="39" t="s">
        <v>9037</v>
      </c>
      <c r="IL118" s="39" t="s">
        <v>2615</v>
      </c>
      <c r="IM118" s="39" t="s">
        <v>2616</v>
      </c>
      <c r="IN118" s="39" t="s">
        <v>2617</v>
      </c>
      <c r="IO118" s="39" t="s">
        <v>8926</v>
      </c>
      <c r="IP118" s="40" t="s">
        <v>2619</v>
      </c>
      <c r="IQ118" s="37"/>
      <c r="IR118" s="44"/>
    </row>
    <row r="119" spans="1:252" ht="42.75" customHeight="1" x14ac:dyDescent="0.2">
      <c r="A119" s="44" t="s">
        <v>13014</v>
      </c>
      <c r="B119" s="47" t="s">
        <v>13029</v>
      </c>
      <c r="C119" s="39" t="s">
        <v>2583</v>
      </c>
      <c r="D119" s="39" t="s">
        <v>13164</v>
      </c>
      <c r="E119" s="39" t="s">
        <v>4938</v>
      </c>
      <c r="F119" s="39" t="s">
        <v>10699</v>
      </c>
      <c r="G119" s="39" t="s">
        <v>4941</v>
      </c>
      <c r="H119" s="39" t="s">
        <v>9268</v>
      </c>
      <c r="I119" s="39">
        <v>2024</v>
      </c>
      <c r="J119" s="48">
        <v>45427</v>
      </c>
      <c r="K119" s="48">
        <v>45456</v>
      </c>
      <c r="L119" s="44"/>
      <c r="M119" s="44"/>
      <c r="N119" s="44"/>
      <c r="O119" s="44"/>
      <c r="P119" s="44"/>
      <c r="Q119" s="44"/>
      <c r="R119" s="44"/>
      <c r="S119" s="44"/>
      <c r="T119" s="44"/>
      <c r="U119" s="44"/>
      <c r="V119" s="44"/>
      <c r="W119" s="44"/>
      <c r="X119" s="44"/>
      <c r="Y119" s="44"/>
      <c r="Z119" s="39" t="s">
        <v>10700</v>
      </c>
      <c r="AA119" s="44"/>
      <c r="AB119" s="39" t="s">
        <v>10701</v>
      </c>
      <c r="AC119" s="44"/>
      <c r="AD119" s="44"/>
      <c r="AE119" s="44"/>
      <c r="AF119" s="39" t="s">
        <v>10702</v>
      </c>
      <c r="AG119" s="39" t="s">
        <v>10702</v>
      </c>
      <c r="AH119" s="39" t="s">
        <v>1394</v>
      </c>
      <c r="AI119" s="39" t="s">
        <v>10702</v>
      </c>
      <c r="AJ119" s="55">
        <v>2.2999999999999998</v>
      </c>
      <c r="AK119" s="49">
        <f t="shared" si="10"/>
        <v>0</v>
      </c>
      <c r="AL119" s="55"/>
      <c r="AM119" s="49"/>
      <c r="AN119" s="49"/>
      <c r="AO119" s="55">
        <v>2.2999999999999998</v>
      </c>
      <c r="AP119" s="49">
        <v>100</v>
      </c>
      <c r="AQ119" s="49">
        <v>2.9</v>
      </c>
      <c r="AR119" s="55">
        <v>0</v>
      </c>
      <c r="AS119" s="49">
        <v>0</v>
      </c>
      <c r="AT119" s="55">
        <v>0</v>
      </c>
      <c r="AU119" s="49">
        <v>0</v>
      </c>
      <c r="AV119" s="55">
        <v>0</v>
      </c>
      <c r="AW119" s="49">
        <v>0</v>
      </c>
      <c r="AX119" s="55"/>
      <c r="AY119" s="49"/>
      <c r="AZ119" s="39"/>
      <c r="BA119" s="39"/>
      <c r="BB119" s="39"/>
      <c r="BC119" s="39" t="s">
        <v>236</v>
      </c>
      <c r="BD119" s="44"/>
      <c r="BE119" s="44"/>
      <c r="BF119" s="118"/>
      <c r="BG119" s="55">
        <v>1</v>
      </c>
      <c r="BH119" s="49">
        <v>45778</v>
      </c>
      <c r="BI119" s="39">
        <v>3</v>
      </c>
      <c r="BJ119" s="39">
        <v>3</v>
      </c>
      <c r="BK119" s="39">
        <v>2</v>
      </c>
      <c r="BL119" s="39">
        <v>0</v>
      </c>
      <c r="BM119" s="39">
        <v>1</v>
      </c>
      <c r="BN119" s="39">
        <v>0</v>
      </c>
      <c r="BO119" s="39">
        <v>0</v>
      </c>
      <c r="BP119" s="39">
        <v>0</v>
      </c>
      <c r="BQ119" s="39">
        <v>0</v>
      </c>
      <c r="BR119" s="39">
        <v>0</v>
      </c>
      <c r="BS119" s="39">
        <v>0</v>
      </c>
      <c r="BT119" s="39">
        <v>0</v>
      </c>
      <c r="BU119" s="39">
        <v>0</v>
      </c>
      <c r="BV119" s="39">
        <v>0</v>
      </c>
      <c r="BW119" s="39">
        <v>1</v>
      </c>
      <c r="BX119" s="39">
        <v>0</v>
      </c>
      <c r="BY119" s="39">
        <v>0</v>
      </c>
      <c r="BZ119" s="39">
        <v>0</v>
      </c>
      <c r="CA119" s="39">
        <v>0</v>
      </c>
      <c r="CB119" s="39">
        <v>0</v>
      </c>
      <c r="CC119" s="39">
        <v>0</v>
      </c>
      <c r="CD119" s="39">
        <v>0</v>
      </c>
      <c r="CE119" s="39">
        <v>0</v>
      </c>
      <c r="CF119" s="39">
        <v>0</v>
      </c>
      <c r="CG119" s="39">
        <v>0</v>
      </c>
      <c r="CH119" s="39">
        <v>0</v>
      </c>
      <c r="CI119" s="39">
        <v>0</v>
      </c>
      <c r="CJ119" s="39">
        <v>0</v>
      </c>
      <c r="CK119" s="39">
        <v>0</v>
      </c>
      <c r="CL119" s="39">
        <v>0</v>
      </c>
      <c r="CM119" s="39">
        <v>0</v>
      </c>
      <c r="CN119" s="39">
        <v>0</v>
      </c>
      <c r="CO119" s="39">
        <v>0</v>
      </c>
      <c r="CP119" s="39">
        <v>0</v>
      </c>
      <c r="CQ119" s="39">
        <v>0</v>
      </c>
      <c r="CR119" s="39">
        <v>0</v>
      </c>
      <c r="CS119" s="44"/>
      <c r="CT119" s="39">
        <v>0</v>
      </c>
      <c r="CU119" s="40">
        <f t="shared" si="7"/>
        <v>0</v>
      </c>
      <c r="CV119" s="39">
        <v>0</v>
      </c>
      <c r="CW119" s="39">
        <v>0</v>
      </c>
      <c r="CX119" s="39">
        <v>0</v>
      </c>
      <c r="CY119" s="39">
        <v>0</v>
      </c>
      <c r="CZ119" s="39">
        <v>0</v>
      </c>
      <c r="DA119" s="39">
        <v>0</v>
      </c>
      <c r="DB119" s="39">
        <v>0</v>
      </c>
      <c r="DC119" s="39">
        <v>0</v>
      </c>
      <c r="DD119" s="39">
        <v>0</v>
      </c>
      <c r="DE119" s="39">
        <v>0</v>
      </c>
      <c r="DF119" s="39">
        <v>0</v>
      </c>
      <c r="DG119" s="39">
        <v>0</v>
      </c>
      <c r="DH119" s="39">
        <v>0</v>
      </c>
      <c r="DI119" s="39">
        <v>0</v>
      </c>
      <c r="DJ119" s="39">
        <v>0</v>
      </c>
      <c r="DK119" s="39" t="s">
        <v>234</v>
      </c>
      <c r="DL119" s="39"/>
      <c r="DM119" s="39">
        <v>0</v>
      </c>
      <c r="DN119" s="39">
        <v>0</v>
      </c>
      <c r="DO119" s="39">
        <v>0</v>
      </c>
      <c r="DP119" s="39">
        <v>0</v>
      </c>
      <c r="DQ119" s="39">
        <v>0</v>
      </c>
      <c r="DR119" s="39">
        <v>0</v>
      </c>
      <c r="DS119" s="39">
        <v>0</v>
      </c>
      <c r="DT119" s="39">
        <v>0</v>
      </c>
      <c r="DU119" s="39">
        <v>0</v>
      </c>
      <c r="DV119" s="39">
        <v>0</v>
      </c>
      <c r="DW119" s="39">
        <v>0</v>
      </c>
      <c r="DX119" s="39">
        <v>0</v>
      </c>
      <c r="DY119" s="39">
        <v>0</v>
      </c>
      <c r="DZ119" s="39">
        <v>0</v>
      </c>
      <c r="EA119" s="39">
        <v>0</v>
      </c>
      <c r="EB119" s="39">
        <v>0</v>
      </c>
      <c r="EC119" s="39">
        <v>0</v>
      </c>
      <c r="ED119" s="39">
        <v>0</v>
      </c>
      <c r="EE119" s="39">
        <v>0</v>
      </c>
      <c r="EF119" s="39">
        <v>0</v>
      </c>
      <c r="EG119" s="39">
        <v>0</v>
      </c>
      <c r="EH119" s="39">
        <v>0</v>
      </c>
      <c r="EI119" s="39">
        <v>0</v>
      </c>
      <c r="EJ119" s="39">
        <v>0</v>
      </c>
      <c r="EK119" s="39">
        <v>0</v>
      </c>
      <c r="EL119" s="39">
        <v>0</v>
      </c>
      <c r="EM119" s="39">
        <v>0</v>
      </c>
      <c r="EN119" s="39" t="s">
        <v>234</v>
      </c>
      <c r="EO119" s="39">
        <v>0</v>
      </c>
      <c r="EP119" s="39"/>
      <c r="EQ119" s="39">
        <v>0</v>
      </c>
      <c r="ER119" s="39">
        <v>0</v>
      </c>
      <c r="ES119" s="39">
        <v>0</v>
      </c>
      <c r="ET119" s="39">
        <v>0</v>
      </c>
      <c r="EU119" s="39">
        <v>0</v>
      </c>
      <c r="EV119" s="39">
        <v>0</v>
      </c>
      <c r="EW119" s="39" t="s">
        <v>234</v>
      </c>
      <c r="EX119" s="39">
        <v>0</v>
      </c>
      <c r="EY119" s="39">
        <v>2</v>
      </c>
      <c r="EZ119" s="39">
        <f t="shared" si="11"/>
        <v>0</v>
      </c>
      <c r="FA119" s="39">
        <v>2.2290000000000001</v>
      </c>
      <c r="FB119" s="39" t="s">
        <v>10704</v>
      </c>
      <c r="FC119" s="44"/>
      <c r="FD119" s="39">
        <v>22.95</v>
      </c>
      <c r="FE119" s="43" t="s">
        <v>8884</v>
      </c>
      <c r="FF119" s="39">
        <v>9.7129999999999992</v>
      </c>
      <c r="FG119" s="39" t="s">
        <v>236</v>
      </c>
      <c r="FH119" s="44"/>
      <c r="FI119" s="44"/>
      <c r="FJ119" s="44"/>
      <c r="FK119" s="44"/>
      <c r="FL119" s="44"/>
      <c r="FM119" s="44"/>
      <c r="FN119" s="39">
        <v>4</v>
      </c>
      <c r="FO119" s="40">
        <v>1</v>
      </c>
      <c r="FP119" s="39" t="s">
        <v>1269</v>
      </c>
      <c r="FQ119" s="39">
        <v>10</v>
      </c>
      <c r="FR119" s="39" t="s">
        <v>236</v>
      </c>
      <c r="FS119" s="44"/>
      <c r="FT119" s="44"/>
      <c r="FU119" s="39" t="s">
        <v>243</v>
      </c>
      <c r="FV119" s="39" t="s">
        <v>4174</v>
      </c>
      <c r="FW119" s="39">
        <v>3</v>
      </c>
      <c r="FX119" s="39" t="s">
        <v>236</v>
      </c>
      <c r="FY119" s="44"/>
      <c r="FZ119" s="44"/>
      <c r="GA119" s="39" t="s">
        <v>236</v>
      </c>
      <c r="GB119" s="44"/>
      <c r="GC119" s="44"/>
      <c r="GD119" s="39" t="s">
        <v>236</v>
      </c>
      <c r="GE119" s="44"/>
      <c r="GF119" s="44"/>
      <c r="GG119" s="39" t="s">
        <v>236</v>
      </c>
      <c r="GH119" s="44"/>
      <c r="GI119" s="44"/>
      <c r="GJ119" s="44"/>
      <c r="GK119" s="44"/>
      <c r="GL119" s="44"/>
      <c r="GM119" s="39" t="s">
        <v>236</v>
      </c>
      <c r="GN119" s="44"/>
      <c r="GO119" s="44"/>
      <c r="GP119" s="39" t="s">
        <v>236</v>
      </c>
      <c r="GQ119" s="44"/>
      <c r="GR119" s="44"/>
      <c r="GS119" s="39" t="s">
        <v>236</v>
      </c>
      <c r="GT119" s="44"/>
      <c r="GU119" s="44"/>
      <c r="GV119" s="44"/>
      <c r="GW119" s="44"/>
      <c r="GX119" s="44"/>
      <c r="GY119" s="39" t="s">
        <v>236</v>
      </c>
      <c r="GZ119" s="44"/>
      <c r="HA119" s="44"/>
      <c r="HB119" s="39" t="s">
        <v>236</v>
      </c>
      <c r="HC119" s="44"/>
      <c r="HD119" s="44"/>
      <c r="HE119" s="39" t="s">
        <v>243</v>
      </c>
      <c r="HF119" s="39" t="s">
        <v>441</v>
      </c>
      <c r="HG119" s="39">
        <v>11</v>
      </c>
      <c r="HH119" s="44"/>
      <c r="HI119" s="44"/>
      <c r="HJ119" s="44"/>
      <c r="HK119" s="44"/>
      <c r="HL119" s="44"/>
      <c r="HM119" s="44"/>
      <c r="HN119" s="44"/>
      <c r="HO119" s="44"/>
      <c r="HP119" s="44"/>
      <c r="HQ119" s="44"/>
      <c r="HR119" s="44"/>
      <c r="HS119" s="44"/>
      <c r="HT119" s="44"/>
      <c r="HU119" s="44"/>
      <c r="HV119" s="39" t="s">
        <v>236</v>
      </c>
      <c r="HW119" s="44"/>
      <c r="HX119" s="44"/>
      <c r="HY119" s="43" t="s">
        <v>10707</v>
      </c>
      <c r="HZ119" s="44"/>
      <c r="IA119" s="44"/>
      <c r="IB119" s="44"/>
      <c r="IC119" s="39" t="s">
        <v>10708</v>
      </c>
      <c r="ID119" s="44"/>
      <c r="IE119" s="44"/>
      <c r="IF119" s="44"/>
      <c r="IG119" s="44"/>
      <c r="IH119" s="44"/>
      <c r="II119" s="44"/>
      <c r="IJ119" s="39" t="s">
        <v>2582</v>
      </c>
      <c r="IK119" s="39" t="s">
        <v>9037</v>
      </c>
      <c r="IL119" s="39" t="s">
        <v>2615</v>
      </c>
      <c r="IM119" s="39" t="s">
        <v>2616</v>
      </c>
      <c r="IN119" s="39" t="s">
        <v>2617</v>
      </c>
      <c r="IO119" s="39" t="s">
        <v>8926</v>
      </c>
      <c r="IP119" s="40" t="s">
        <v>2619</v>
      </c>
      <c r="IQ119" s="37"/>
      <c r="IR119" s="44"/>
    </row>
    <row r="120" spans="1:252" ht="63" customHeight="1" x14ac:dyDescent="0.2">
      <c r="A120" s="44" t="s">
        <v>13014</v>
      </c>
      <c r="B120" s="47" t="s">
        <v>13029</v>
      </c>
      <c r="C120" s="39" t="s">
        <v>2583</v>
      </c>
      <c r="D120" s="39" t="s">
        <v>13164</v>
      </c>
      <c r="E120" s="39" t="s">
        <v>4938</v>
      </c>
      <c r="F120" s="39" t="s">
        <v>10729</v>
      </c>
      <c r="G120" s="39" t="s">
        <v>4941</v>
      </c>
      <c r="H120" s="39" t="s">
        <v>9268</v>
      </c>
      <c r="I120" s="39">
        <v>2024</v>
      </c>
      <c r="J120" s="48">
        <v>45306</v>
      </c>
      <c r="K120" s="48">
        <v>45352</v>
      </c>
      <c r="L120" s="44"/>
      <c r="M120" s="44"/>
      <c r="N120" s="44"/>
      <c r="O120" s="44"/>
      <c r="P120" s="44"/>
      <c r="Q120" s="44"/>
      <c r="R120" s="44"/>
      <c r="S120" s="44"/>
      <c r="T120" s="44"/>
      <c r="U120" s="44"/>
      <c r="V120" s="44"/>
      <c r="W120" s="44"/>
      <c r="X120" s="44"/>
      <c r="Y120" s="44"/>
      <c r="Z120" s="39" t="s">
        <v>10730</v>
      </c>
      <c r="AA120" s="44"/>
      <c r="AB120" s="39" t="s">
        <v>10731</v>
      </c>
      <c r="AC120" s="44"/>
      <c r="AD120" s="39" t="s">
        <v>10732</v>
      </c>
      <c r="AE120" s="44"/>
      <c r="AF120" s="39" t="s">
        <v>10733</v>
      </c>
      <c r="AG120" s="39" t="s">
        <v>10733</v>
      </c>
      <c r="AH120" s="39" t="s">
        <v>1394</v>
      </c>
      <c r="AI120" s="39" t="s">
        <v>10733</v>
      </c>
      <c r="AJ120" s="55">
        <v>1.1339999999999999</v>
      </c>
      <c r="AK120" s="49">
        <f t="shared" si="10"/>
        <v>0</v>
      </c>
      <c r="AL120" s="55"/>
      <c r="AM120" s="49"/>
      <c r="AN120" s="49"/>
      <c r="AO120" s="55">
        <v>1.1339999999999999</v>
      </c>
      <c r="AP120" s="49">
        <v>100</v>
      </c>
      <c r="AQ120" s="49">
        <v>1.75</v>
      </c>
      <c r="AR120" s="55">
        <v>0</v>
      </c>
      <c r="AS120" s="49">
        <v>0</v>
      </c>
      <c r="AT120" s="55">
        <v>0</v>
      </c>
      <c r="AU120" s="49">
        <v>0</v>
      </c>
      <c r="AV120" s="55">
        <v>0</v>
      </c>
      <c r="AW120" s="49">
        <v>0</v>
      </c>
      <c r="AX120" s="55"/>
      <c r="AY120" s="49"/>
      <c r="AZ120" s="39"/>
      <c r="BA120" s="39"/>
      <c r="BB120" s="39"/>
      <c r="BC120" s="39" t="s">
        <v>236</v>
      </c>
      <c r="BD120" s="44"/>
      <c r="BE120" s="44"/>
      <c r="BF120" s="118"/>
      <c r="BG120" s="55">
        <v>45778</v>
      </c>
      <c r="BH120" s="49" t="s">
        <v>2935</v>
      </c>
      <c r="BI120" s="39">
        <v>1</v>
      </c>
      <c r="BJ120" s="39">
        <v>1</v>
      </c>
      <c r="BK120" s="39">
        <v>1</v>
      </c>
      <c r="BL120" s="39">
        <v>0</v>
      </c>
      <c r="BM120" s="39">
        <v>1</v>
      </c>
      <c r="BN120" s="44"/>
      <c r="BO120" s="44"/>
      <c r="BP120" s="44"/>
      <c r="BQ120" s="44"/>
      <c r="BR120" s="44"/>
      <c r="BS120" s="44"/>
      <c r="BT120" s="44"/>
      <c r="BU120" s="44"/>
      <c r="BV120" s="44"/>
      <c r="BW120" s="44"/>
      <c r="BX120" s="44"/>
      <c r="BY120" s="44"/>
      <c r="BZ120" s="44"/>
      <c r="CA120" s="44"/>
      <c r="CB120" s="44"/>
      <c r="CC120" s="44"/>
      <c r="CD120" s="44"/>
      <c r="CE120" s="44">
        <v>0</v>
      </c>
      <c r="CF120" s="44"/>
      <c r="CG120" s="44"/>
      <c r="CH120" s="44"/>
      <c r="CI120" s="44"/>
      <c r="CJ120" s="44"/>
      <c r="CK120" s="44"/>
      <c r="CL120" s="44"/>
      <c r="CM120" s="44"/>
      <c r="CN120" s="44"/>
      <c r="CO120" s="44"/>
      <c r="CP120" s="44"/>
      <c r="CQ120" s="44"/>
      <c r="CR120" s="44"/>
      <c r="CS120" s="44"/>
      <c r="CT120" s="44"/>
      <c r="CU120" s="40">
        <f t="shared" si="7"/>
        <v>0</v>
      </c>
      <c r="CV120" s="44"/>
      <c r="CW120" s="44"/>
      <c r="CX120" s="44"/>
      <c r="CY120" s="44"/>
      <c r="CZ120" s="44"/>
      <c r="DA120" s="44"/>
      <c r="DB120" s="44"/>
      <c r="DC120" s="44"/>
      <c r="DD120" s="44"/>
      <c r="DE120" s="44"/>
      <c r="DF120" s="44"/>
      <c r="DG120" s="44"/>
      <c r="DH120" s="44"/>
      <c r="DI120" s="44"/>
      <c r="DJ120" s="44"/>
      <c r="DK120" s="44"/>
      <c r="DL120" s="44"/>
      <c r="DM120" s="39">
        <v>0</v>
      </c>
      <c r="DN120" s="44"/>
      <c r="DO120" s="44"/>
      <c r="DP120" s="44"/>
      <c r="DQ120" s="44"/>
      <c r="DR120" s="44"/>
      <c r="DS120" s="44"/>
      <c r="DT120" s="44"/>
      <c r="DU120" s="44"/>
      <c r="DV120" s="44"/>
      <c r="DW120" s="44"/>
      <c r="DX120" s="44"/>
      <c r="DY120" s="44"/>
      <c r="DZ120" s="44"/>
      <c r="EA120" s="44"/>
      <c r="EB120" s="44"/>
      <c r="EC120" s="44"/>
      <c r="ED120" s="44"/>
      <c r="EE120" s="44"/>
      <c r="EF120" s="44"/>
      <c r="EG120" s="44"/>
      <c r="EH120" s="44"/>
      <c r="EI120" s="44"/>
      <c r="EJ120" s="44"/>
      <c r="EK120" s="44"/>
      <c r="EL120" s="44"/>
      <c r="EM120" s="44"/>
      <c r="EN120" s="44"/>
      <c r="EO120" s="44"/>
      <c r="EP120" s="44"/>
      <c r="EQ120" s="39">
        <v>0</v>
      </c>
      <c r="ER120" s="44"/>
      <c r="ES120" s="44"/>
      <c r="ET120" s="44"/>
      <c r="EU120" s="44"/>
      <c r="EV120" s="44"/>
      <c r="EW120" s="44"/>
      <c r="EX120" s="44"/>
      <c r="EY120" s="39">
        <v>1</v>
      </c>
      <c r="EZ120" s="39">
        <f t="shared" si="11"/>
        <v>0</v>
      </c>
      <c r="FA120" s="39">
        <v>0.93400000000000005</v>
      </c>
      <c r="FB120" s="39" t="s">
        <v>10704</v>
      </c>
      <c r="FC120" s="44"/>
      <c r="FD120" s="39">
        <v>8.1300000000000008</v>
      </c>
      <c r="FE120" s="43" t="s">
        <v>8884</v>
      </c>
      <c r="FF120" s="39">
        <v>11.493</v>
      </c>
      <c r="FG120" s="39" t="s">
        <v>236</v>
      </c>
      <c r="FH120" s="44"/>
      <c r="FI120" s="44"/>
      <c r="FJ120" s="44"/>
      <c r="FK120" s="44"/>
      <c r="FL120" s="44"/>
      <c r="FM120" s="44"/>
      <c r="FN120" s="44"/>
      <c r="FO120" s="40">
        <v>1</v>
      </c>
      <c r="FP120" s="39" t="s">
        <v>1269</v>
      </c>
      <c r="FQ120" s="39">
        <v>35</v>
      </c>
      <c r="FR120" s="40">
        <v>1</v>
      </c>
      <c r="FS120" s="39" t="s">
        <v>808</v>
      </c>
      <c r="FT120" s="39">
        <v>35</v>
      </c>
      <c r="FU120" s="39" t="s">
        <v>236</v>
      </c>
      <c r="FV120" s="44"/>
      <c r="FW120" s="44"/>
      <c r="FX120" s="39" t="s">
        <v>236</v>
      </c>
      <c r="FY120" s="44"/>
      <c r="FZ120" s="44"/>
      <c r="GA120" s="39" t="s">
        <v>236</v>
      </c>
      <c r="GB120" s="44"/>
      <c r="GC120" s="44"/>
      <c r="GD120" s="40">
        <v>1</v>
      </c>
      <c r="GE120" s="39" t="s">
        <v>10737</v>
      </c>
      <c r="GF120" s="39">
        <v>0</v>
      </c>
      <c r="GG120" s="40">
        <v>1</v>
      </c>
      <c r="GH120" s="39" t="s">
        <v>10738</v>
      </c>
      <c r="GI120" s="39">
        <v>0</v>
      </c>
      <c r="GJ120" s="44"/>
      <c r="GK120" s="44"/>
      <c r="GL120" s="44"/>
      <c r="GM120" s="39" t="s">
        <v>236</v>
      </c>
      <c r="GN120" s="44"/>
      <c r="GO120" s="44"/>
      <c r="GP120" s="40">
        <v>1</v>
      </c>
      <c r="GQ120" s="39" t="s">
        <v>1269</v>
      </c>
      <c r="GR120" s="39">
        <v>66</v>
      </c>
      <c r="GS120" s="39" t="s">
        <v>236</v>
      </c>
      <c r="GT120" s="44"/>
      <c r="GU120" s="44"/>
      <c r="GV120" s="44"/>
      <c r="GW120" s="44"/>
      <c r="GX120" s="44"/>
      <c r="GY120" s="39" t="s">
        <v>236</v>
      </c>
      <c r="GZ120" s="44"/>
      <c r="HA120" s="44"/>
      <c r="HB120" s="39" t="s">
        <v>236</v>
      </c>
      <c r="HC120" s="44"/>
      <c r="HD120" s="44"/>
      <c r="HE120" s="39" t="s">
        <v>243</v>
      </c>
      <c r="HF120" s="39" t="s">
        <v>1383</v>
      </c>
      <c r="HG120" s="39">
        <v>6</v>
      </c>
      <c r="HH120" s="44"/>
      <c r="HI120" s="44"/>
      <c r="HJ120" s="44"/>
      <c r="HK120" s="44"/>
      <c r="HL120" s="44"/>
      <c r="HM120" s="44"/>
      <c r="HN120" s="44"/>
      <c r="HO120" s="44"/>
      <c r="HP120" s="44"/>
      <c r="HQ120" s="44"/>
      <c r="HR120" s="44"/>
      <c r="HS120" s="44"/>
      <c r="HT120" s="44"/>
      <c r="HU120" s="44"/>
      <c r="HV120" s="39" t="s">
        <v>236</v>
      </c>
      <c r="HW120" s="44"/>
      <c r="HX120" s="44"/>
      <c r="HY120" s="43" t="s">
        <v>10739</v>
      </c>
      <c r="HZ120" s="44"/>
      <c r="IA120" s="44"/>
      <c r="IB120" s="44"/>
      <c r="IC120" s="44"/>
      <c r="ID120" s="44"/>
      <c r="IE120" s="44"/>
      <c r="IF120" s="44"/>
      <c r="IG120" s="44"/>
      <c r="IH120" s="44"/>
      <c r="II120" s="44"/>
      <c r="IJ120" s="39" t="s">
        <v>2582</v>
      </c>
      <c r="IK120" s="39" t="s">
        <v>9037</v>
      </c>
      <c r="IL120" s="39" t="s">
        <v>2615</v>
      </c>
      <c r="IM120" s="39" t="s">
        <v>2616</v>
      </c>
      <c r="IN120" s="39" t="s">
        <v>2617</v>
      </c>
      <c r="IO120" s="39" t="s">
        <v>8926</v>
      </c>
      <c r="IP120" s="40" t="s">
        <v>2619</v>
      </c>
      <c r="IQ120" s="37"/>
      <c r="IR120" s="44"/>
    </row>
    <row r="121" spans="1:252" ht="76.5" customHeight="1" x14ac:dyDescent="0.2">
      <c r="A121" s="44" t="s">
        <v>13014</v>
      </c>
      <c r="B121" s="47" t="s">
        <v>13029</v>
      </c>
      <c r="C121" s="39" t="s">
        <v>2583</v>
      </c>
      <c r="D121" s="39" t="s">
        <v>13164</v>
      </c>
      <c r="E121" s="39" t="s">
        <v>4938</v>
      </c>
      <c r="F121" s="39" t="s">
        <v>10747</v>
      </c>
      <c r="G121" s="39" t="s">
        <v>4941</v>
      </c>
      <c r="H121" s="39" t="s">
        <v>9268</v>
      </c>
      <c r="I121" s="39">
        <v>2024</v>
      </c>
      <c r="J121" s="48">
        <v>45261</v>
      </c>
      <c r="K121" s="48">
        <v>45427</v>
      </c>
      <c r="L121" s="44"/>
      <c r="M121" s="44"/>
      <c r="N121" s="44"/>
      <c r="O121" s="44"/>
      <c r="P121" s="44"/>
      <c r="Q121" s="44"/>
      <c r="R121" s="44"/>
      <c r="S121" s="44"/>
      <c r="T121" s="44"/>
      <c r="U121" s="44"/>
      <c r="V121" s="44"/>
      <c r="W121" s="44"/>
      <c r="X121" s="44"/>
      <c r="Y121" s="44"/>
      <c r="Z121" s="39" t="s">
        <v>10748</v>
      </c>
      <c r="AA121" s="44"/>
      <c r="AB121" s="39" t="s">
        <v>10749</v>
      </c>
      <c r="AC121" s="44"/>
      <c r="AD121" s="44"/>
      <c r="AE121" s="44"/>
      <c r="AF121" s="39" t="s">
        <v>10750</v>
      </c>
      <c r="AG121" s="39" t="s">
        <v>10750</v>
      </c>
      <c r="AH121" s="39" t="s">
        <v>1394</v>
      </c>
      <c r="AI121" s="39" t="s">
        <v>10750</v>
      </c>
      <c r="AJ121" s="55">
        <v>0.67</v>
      </c>
      <c r="AK121" s="49">
        <f t="shared" si="10"/>
        <v>0</v>
      </c>
      <c r="AL121" s="55"/>
      <c r="AM121" s="49"/>
      <c r="AN121" s="49"/>
      <c r="AO121" s="55">
        <v>0.65500000000000003</v>
      </c>
      <c r="AP121" s="49">
        <v>97.76</v>
      </c>
      <c r="AQ121" s="49">
        <v>1</v>
      </c>
      <c r="AR121" s="55">
        <v>1.4999999999999999E-2</v>
      </c>
      <c r="AS121" s="49">
        <v>2.2400000000000002</v>
      </c>
      <c r="AT121" s="55">
        <v>0</v>
      </c>
      <c r="AU121" s="49">
        <v>0</v>
      </c>
      <c r="AV121" s="55">
        <v>0</v>
      </c>
      <c r="AW121" s="49">
        <v>0</v>
      </c>
      <c r="AX121" s="55"/>
      <c r="AY121" s="49"/>
      <c r="AZ121" s="39"/>
      <c r="BA121" s="39"/>
      <c r="BB121" s="39"/>
      <c r="BC121" s="40">
        <v>1</v>
      </c>
      <c r="BD121" s="39" t="s">
        <v>3320</v>
      </c>
      <c r="BE121" s="44"/>
      <c r="BF121" s="55">
        <v>0</v>
      </c>
      <c r="BG121" s="55" t="s">
        <v>779</v>
      </c>
      <c r="BH121" s="49" t="s">
        <v>7487</v>
      </c>
      <c r="BI121" s="39">
        <v>1</v>
      </c>
      <c r="BJ121" s="39">
        <v>1</v>
      </c>
      <c r="BK121" s="39">
        <v>1</v>
      </c>
      <c r="BL121" s="44"/>
      <c r="BM121" s="44"/>
      <c r="BN121" s="44"/>
      <c r="BO121" s="44"/>
      <c r="BP121" s="44"/>
      <c r="BQ121" s="44"/>
      <c r="BR121" s="44"/>
      <c r="BS121" s="44"/>
      <c r="BT121" s="44"/>
      <c r="BU121" s="44"/>
      <c r="BV121" s="39">
        <v>1</v>
      </c>
      <c r="BW121" s="44"/>
      <c r="BX121" s="44"/>
      <c r="BY121" s="44"/>
      <c r="BZ121" s="44"/>
      <c r="CA121" s="44"/>
      <c r="CB121" s="44"/>
      <c r="CC121" s="44"/>
      <c r="CD121" s="44"/>
      <c r="CE121" s="44">
        <v>0</v>
      </c>
      <c r="CF121" s="44"/>
      <c r="CG121" s="44"/>
      <c r="CH121" s="44"/>
      <c r="CI121" s="44"/>
      <c r="CJ121" s="44"/>
      <c r="CK121" s="44"/>
      <c r="CL121" s="44"/>
      <c r="CM121" s="44"/>
      <c r="CN121" s="44"/>
      <c r="CO121" s="44"/>
      <c r="CP121" s="44"/>
      <c r="CQ121" s="44"/>
      <c r="CR121" s="44"/>
      <c r="CS121" s="44"/>
      <c r="CT121" s="44"/>
      <c r="CU121" s="40">
        <f t="shared" si="7"/>
        <v>0</v>
      </c>
      <c r="CV121" s="44"/>
      <c r="CW121" s="44"/>
      <c r="CX121" s="44"/>
      <c r="CY121" s="44"/>
      <c r="CZ121" s="44"/>
      <c r="DA121" s="44"/>
      <c r="DB121" s="44"/>
      <c r="DC121" s="44"/>
      <c r="DD121" s="44"/>
      <c r="DE121" s="44"/>
      <c r="DF121" s="44"/>
      <c r="DG121" s="44"/>
      <c r="DH121" s="44"/>
      <c r="DI121" s="44"/>
      <c r="DJ121" s="44"/>
      <c r="DK121" s="44"/>
      <c r="DL121" s="44"/>
      <c r="DM121" s="39">
        <v>0</v>
      </c>
      <c r="DN121" s="44"/>
      <c r="DO121" s="44"/>
      <c r="DP121" s="44"/>
      <c r="DQ121" s="44"/>
      <c r="DR121" s="44"/>
      <c r="DS121" s="44"/>
      <c r="DT121" s="44"/>
      <c r="DU121" s="44"/>
      <c r="DV121" s="44"/>
      <c r="DW121" s="44"/>
      <c r="DX121" s="44"/>
      <c r="DY121" s="44"/>
      <c r="DZ121" s="44"/>
      <c r="EA121" s="44"/>
      <c r="EB121" s="44"/>
      <c r="EC121" s="44"/>
      <c r="ED121" s="44"/>
      <c r="EE121" s="44"/>
      <c r="EF121" s="44"/>
      <c r="EG121" s="44"/>
      <c r="EH121" s="44"/>
      <c r="EI121" s="44"/>
      <c r="EJ121" s="44"/>
      <c r="EK121" s="44"/>
      <c r="EL121" s="44"/>
      <c r="EM121" s="44"/>
      <c r="EN121" s="44"/>
      <c r="EO121" s="44"/>
      <c r="EP121" s="44"/>
      <c r="EQ121" s="39">
        <v>0</v>
      </c>
      <c r="ER121" s="44"/>
      <c r="ES121" s="44"/>
      <c r="ET121" s="44"/>
      <c r="EU121" s="44"/>
      <c r="EV121" s="44"/>
      <c r="EW121" s="44"/>
      <c r="EX121" s="44"/>
      <c r="EY121" s="39">
        <v>1</v>
      </c>
      <c r="EZ121" s="39">
        <f t="shared" si="11"/>
        <v>0</v>
      </c>
      <c r="FA121" s="39">
        <v>0.39900000000000002</v>
      </c>
      <c r="FB121" s="39" t="s">
        <v>10752</v>
      </c>
      <c r="FC121" s="44"/>
      <c r="FD121" s="39">
        <v>3.43</v>
      </c>
      <c r="FE121" s="43" t="s">
        <v>8884</v>
      </c>
      <c r="FF121" s="39">
        <v>11.648</v>
      </c>
      <c r="FG121" s="39" t="s">
        <v>236</v>
      </c>
      <c r="FH121" s="44"/>
      <c r="FI121" s="44"/>
      <c r="FJ121" s="44"/>
      <c r="FK121" s="44"/>
      <c r="FL121" s="44"/>
      <c r="FM121" s="44"/>
      <c r="FN121" s="39">
        <v>2</v>
      </c>
      <c r="FO121" s="39" t="s">
        <v>236</v>
      </c>
      <c r="FP121" s="44"/>
      <c r="FQ121" s="44"/>
      <c r="FR121" s="39" t="s">
        <v>236</v>
      </c>
      <c r="FS121" s="44"/>
      <c r="FT121" s="44"/>
      <c r="FU121" s="39" t="s">
        <v>243</v>
      </c>
      <c r="FV121" s="39" t="s">
        <v>4174</v>
      </c>
      <c r="FW121" s="39">
        <v>10</v>
      </c>
      <c r="FX121" s="39" t="s">
        <v>236</v>
      </c>
      <c r="FY121" s="44"/>
      <c r="FZ121" s="44"/>
      <c r="GA121" s="39" t="s">
        <v>236</v>
      </c>
      <c r="GB121" s="44"/>
      <c r="GC121" s="44"/>
      <c r="GD121" s="39" t="s">
        <v>236</v>
      </c>
      <c r="GE121" s="44"/>
      <c r="GF121" s="44"/>
      <c r="GG121" s="39" t="s">
        <v>236</v>
      </c>
      <c r="GH121" s="44"/>
      <c r="GI121" s="44"/>
      <c r="GJ121" s="44"/>
      <c r="GK121" s="44"/>
      <c r="GL121" s="44"/>
      <c r="GM121" s="39" t="s">
        <v>236</v>
      </c>
      <c r="GN121" s="44"/>
      <c r="GO121" s="44"/>
      <c r="GP121" s="40">
        <v>1</v>
      </c>
      <c r="GQ121" s="39" t="s">
        <v>1269</v>
      </c>
      <c r="GR121" s="39">
        <v>66</v>
      </c>
      <c r="GS121" s="39" t="s">
        <v>236</v>
      </c>
      <c r="GT121" s="44"/>
      <c r="GU121" s="44"/>
      <c r="GV121" s="44"/>
      <c r="GW121" s="44"/>
      <c r="GX121" s="44"/>
      <c r="GY121" s="39" t="s">
        <v>236</v>
      </c>
      <c r="GZ121" s="44"/>
      <c r="HA121" s="44"/>
      <c r="HB121" s="39" t="s">
        <v>236</v>
      </c>
      <c r="HC121" s="44"/>
      <c r="HD121" s="44"/>
      <c r="HE121" s="39" t="s">
        <v>243</v>
      </c>
      <c r="HF121" s="39" t="s">
        <v>1383</v>
      </c>
      <c r="HG121" s="39">
        <v>6</v>
      </c>
      <c r="HH121" s="44"/>
      <c r="HI121" s="44"/>
      <c r="HJ121" s="44"/>
      <c r="HK121" s="44"/>
      <c r="HL121" s="44"/>
      <c r="HM121" s="44"/>
      <c r="HN121" s="44"/>
      <c r="HO121" s="44"/>
      <c r="HP121" s="44"/>
      <c r="HQ121" s="44"/>
      <c r="HR121" s="44"/>
      <c r="HS121" s="44"/>
      <c r="HT121" s="44"/>
      <c r="HU121" s="44"/>
      <c r="HV121" s="39" t="s">
        <v>243</v>
      </c>
      <c r="HW121" s="43" t="s">
        <v>10755</v>
      </c>
      <c r="HX121" s="39" t="s">
        <v>10756</v>
      </c>
      <c r="HY121" s="43" t="s">
        <v>10757</v>
      </c>
      <c r="HZ121" s="44"/>
      <c r="IA121" s="44"/>
      <c r="IB121" s="44"/>
      <c r="IC121" s="39" t="s">
        <v>10758</v>
      </c>
      <c r="ID121" s="44"/>
      <c r="IE121" s="44"/>
      <c r="IF121" s="44"/>
      <c r="IG121" s="39" t="s">
        <v>10759</v>
      </c>
      <c r="IH121" s="39">
        <v>2</v>
      </c>
      <c r="II121" s="39">
        <v>35</v>
      </c>
      <c r="IJ121" s="39" t="s">
        <v>2582</v>
      </c>
      <c r="IK121" s="39" t="s">
        <v>9037</v>
      </c>
      <c r="IL121" s="39" t="s">
        <v>2615</v>
      </c>
      <c r="IM121" s="39" t="s">
        <v>2616</v>
      </c>
      <c r="IN121" s="39" t="s">
        <v>2617</v>
      </c>
      <c r="IO121" s="39" t="s">
        <v>8926</v>
      </c>
      <c r="IP121" s="40" t="s">
        <v>2619</v>
      </c>
      <c r="IQ121" s="37"/>
      <c r="IR121" s="44"/>
    </row>
    <row r="122" spans="1:252" ht="52.5" customHeight="1" x14ac:dyDescent="0.2">
      <c r="A122" s="37" t="s">
        <v>13009</v>
      </c>
      <c r="B122" s="47" t="s">
        <v>13029</v>
      </c>
      <c r="C122" s="39" t="s">
        <v>2583</v>
      </c>
      <c r="D122" s="39" t="s">
        <v>13164</v>
      </c>
      <c r="E122" s="39" t="s">
        <v>4938</v>
      </c>
      <c r="F122" s="39" t="s">
        <v>10760</v>
      </c>
      <c r="G122" s="39" t="s">
        <v>4941</v>
      </c>
      <c r="H122" s="39" t="s">
        <v>10761</v>
      </c>
      <c r="I122" s="39">
        <v>2022</v>
      </c>
      <c r="J122" s="48">
        <v>45352</v>
      </c>
      <c r="K122" s="48">
        <v>45607</v>
      </c>
      <c r="L122" s="44"/>
      <c r="M122" s="44"/>
      <c r="N122" s="44"/>
      <c r="O122" s="44"/>
      <c r="P122" s="44"/>
      <c r="Q122" s="44"/>
      <c r="R122" s="44"/>
      <c r="S122" s="44"/>
      <c r="T122" s="44"/>
      <c r="U122" s="44"/>
      <c r="V122" s="44"/>
      <c r="W122" s="44"/>
      <c r="X122" s="44"/>
      <c r="Y122" s="44"/>
      <c r="Z122" s="39" t="s">
        <v>10762</v>
      </c>
      <c r="AA122" s="44"/>
      <c r="AB122" s="39" t="s">
        <v>10763</v>
      </c>
      <c r="AC122" s="44"/>
      <c r="AD122" s="44"/>
      <c r="AE122" s="44"/>
      <c r="AF122" s="39" t="s">
        <v>10764</v>
      </c>
      <c r="AG122" s="39" t="s">
        <v>10764</v>
      </c>
      <c r="AH122" s="39" t="s">
        <v>1394</v>
      </c>
      <c r="AI122" s="39" t="s">
        <v>10764</v>
      </c>
      <c r="AJ122" s="55">
        <v>0.3</v>
      </c>
      <c r="AK122" s="49">
        <f t="shared" si="10"/>
        <v>0</v>
      </c>
      <c r="AL122" s="55"/>
      <c r="AM122" s="49"/>
      <c r="AN122" s="49"/>
      <c r="AO122" s="55">
        <v>0.3</v>
      </c>
      <c r="AP122" s="49">
        <v>100</v>
      </c>
      <c r="AQ122" s="49">
        <v>1.21</v>
      </c>
      <c r="AR122" s="55">
        <v>0</v>
      </c>
      <c r="AS122" s="49">
        <v>0</v>
      </c>
      <c r="AT122" s="55">
        <v>0</v>
      </c>
      <c r="AU122" s="49">
        <v>0</v>
      </c>
      <c r="AV122" s="55">
        <v>0</v>
      </c>
      <c r="AW122" s="49">
        <v>0</v>
      </c>
      <c r="AX122" s="55"/>
      <c r="AY122" s="49"/>
      <c r="AZ122" s="39"/>
      <c r="BA122" s="39"/>
      <c r="BB122" s="39"/>
      <c r="BC122" s="40">
        <v>1</v>
      </c>
      <c r="BD122" s="39" t="s">
        <v>10565</v>
      </c>
      <c r="BE122" s="44"/>
      <c r="BF122" s="55">
        <v>0</v>
      </c>
      <c r="BG122" s="55" t="s">
        <v>1959</v>
      </c>
      <c r="BH122" s="49" t="s">
        <v>3319</v>
      </c>
      <c r="BI122" s="39">
        <v>3</v>
      </c>
      <c r="BJ122" s="39">
        <v>3</v>
      </c>
      <c r="BK122" s="39">
        <v>1</v>
      </c>
      <c r="BL122" s="44"/>
      <c r="BM122" s="44"/>
      <c r="BN122" s="44"/>
      <c r="BO122" s="44"/>
      <c r="BP122" s="44"/>
      <c r="BQ122" s="44"/>
      <c r="BR122" s="44"/>
      <c r="BS122" s="44"/>
      <c r="BT122" s="44"/>
      <c r="BU122" s="44"/>
      <c r="BV122" s="44"/>
      <c r="BW122" s="39">
        <v>1</v>
      </c>
      <c r="BX122" s="44"/>
      <c r="BY122" s="44"/>
      <c r="BZ122" s="44"/>
      <c r="CA122" s="44"/>
      <c r="CB122" s="44"/>
      <c r="CC122" s="44"/>
      <c r="CD122" s="44"/>
      <c r="CE122" s="44">
        <v>0</v>
      </c>
      <c r="CF122" s="44"/>
      <c r="CG122" s="44"/>
      <c r="CH122" s="44"/>
      <c r="CI122" s="44"/>
      <c r="CJ122" s="44"/>
      <c r="CK122" s="44"/>
      <c r="CL122" s="44"/>
      <c r="CM122" s="44"/>
      <c r="CN122" s="44"/>
      <c r="CO122" s="44"/>
      <c r="CP122" s="44"/>
      <c r="CQ122" s="44"/>
      <c r="CR122" s="44"/>
      <c r="CS122" s="44"/>
      <c r="CT122" s="44"/>
      <c r="CU122" s="40">
        <f t="shared" si="7"/>
        <v>0</v>
      </c>
      <c r="CV122" s="44"/>
      <c r="CW122" s="44"/>
      <c r="CX122" s="44"/>
      <c r="CY122" s="44"/>
      <c r="CZ122" s="44"/>
      <c r="DA122" s="44"/>
      <c r="DB122" s="44"/>
      <c r="DC122" s="44"/>
      <c r="DD122" s="44"/>
      <c r="DE122" s="44"/>
      <c r="DF122" s="44"/>
      <c r="DG122" s="44"/>
      <c r="DH122" s="44"/>
      <c r="DI122" s="44"/>
      <c r="DJ122" s="44"/>
      <c r="DK122" s="44"/>
      <c r="DL122" s="44"/>
      <c r="DM122" s="39">
        <v>0</v>
      </c>
      <c r="DN122" s="44"/>
      <c r="DO122" s="44"/>
      <c r="DP122" s="44"/>
      <c r="DQ122" s="44"/>
      <c r="DR122" s="44"/>
      <c r="DS122" s="44"/>
      <c r="DT122" s="44"/>
      <c r="DU122" s="44"/>
      <c r="DV122" s="44"/>
      <c r="DW122" s="44"/>
      <c r="DX122" s="44"/>
      <c r="DY122" s="44"/>
      <c r="DZ122" s="44"/>
      <c r="EA122" s="44"/>
      <c r="EB122" s="44"/>
      <c r="EC122" s="44"/>
      <c r="ED122" s="44"/>
      <c r="EE122" s="44"/>
      <c r="EF122" s="44"/>
      <c r="EG122" s="44"/>
      <c r="EH122" s="44"/>
      <c r="EI122" s="44"/>
      <c r="EJ122" s="44"/>
      <c r="EK122" s="44"/>
      <c r="EL122" s="44"/>
      <c r="EM122" s="44"/>
      <c r="EN122" s="44"/>
      <c r="EO122" s="44"/>
      <c r="EP122" s="44"/>
      <c r="EQ122" s="39">
        <v>0</v>
      </c>
      <c r="ER122" s="44"/>
      <c r="ES122" s="44"/>
      <c r="ET122" s="44"/>
      <c r="EU122" s="44"/>
      <c r="EV122" s="44"/>
      <c r="EW122" s="44"/>
      <c r="EX122" s="44"/>
      <c r="EY122" s="39">
        <v>1</v>
      </c>
      <c r="EZ122" s="39">
        <f t="shared" si="11"/>
        <v>0</v>
      </c>
      <c r="FA122" s="49">
        <v>3.09</v>
      </c>
      <c r="FB122" s="39" t="s">
        <v>10765</v>
      </c>
      <c r="FC122" s="44"/>
      <c r="FD122" s="39">
        <v>100</v>
      </c>
      <c r="FE122" s="43" t="s">
        <v>8884</v>
      </c>
      <c r="FF122" s="49">
        <v>3.09</v>
      </c>
      <c r="FG122" s="39" t="s">
        <v>236</v>
      </c>
      <c r="FH122" s="44"/>
      <c r="FI122" s="44"/>
      <c r="FJ122" s="44"/>
      <c r="FK122" s="44"/>
      <c r="FL122" s="39">
        <v>13</v>
      </c>
      <c r="FM122" s="39" t="s">
        <v>10766</v>
      </c>
      <c r="FN122" s="39">
        <v>2</v>
      </c>
      <c r="FO122" s="40">
        <v>1</v>
      </c>
      <c r="FP122" s="39" t="s">
        <v>1269</v>
      </c>
      <c r="FQ122" s="39">
        <v>190</v>
      </c>
      <c r="FR122" s="40">
        <v>1</v>
      </c>
      <c r="FS122" s="39" t="s">
        <v>808</v>
      </c>
      <c r="FT122" s="39">
        <v>13</v>
      </c>
      <c r="FU122" s="39" t="s">
        <v>243</v>
      </c>
      <c r="FV122" s="39" t="s">
        <v>4174</v>
      </c>
      <c r="FW122" s="39">
        <v>3</v>
      </c>
      <c r="FX122" s="39" t="s">
        <v>236</v>
      </c>
      <c r="FY122" s="44"/>
      <c r="FZ122" s="44"/>
      <c r="GA122" s="39" t="s">
        <v>236</v>
      </c>
      <c r="GB122" s="44"/>
      <c r="GC122" s="44"/>
      <c r="GD122" s="40">
        <v>1</v>
      </c>
      <c r="GE122" s="39" t="s">
        <v>10737</v>
      </c>
      <c r="GF122" s="39">
        <v>0</v>
      </c>
      <c r="GG122" s="39" t="s">
        <v>236</v>
      </c>
      <c r="GH122" s="44"/>
      <c r="GI122" s="44"/>
      <c r="GJ122" s="44"/>
      <c r="GK122" s="44"/>
      <c r="GL122" s="44"/>
      <c r="GM122" s="39" t="s">
        <v>236</v>
      </c>
      <c r="GN122" s="44"/>
      <c r="GO122" s="44"/>
      <c r="GP122" s="39" t="s">
        <v>236</v>
      </c>
      <c r="GQ122" s="44"/>
      <c r="GR122" s="44"/>
      <c r="GS122" s="39" t="s">
        <v>236</v>
      </c>
      <c r="GT122" s="44"/>
      <c r="GU122" s="44"/>
      <c r="GV122" s="44"/>
      <c r="GW122" s="44"/>
      <c r="GX122" s="44"/>
      <c r="GY122" s="39" t="s">
        <v>236</v>
      </c>
      <c r="GZ122" s="44"/>
      <c r="HA122" s="44"/>
      <c r="HB122" s="39" t="s">
        <v>236</v>
      </c>
      <c r="HC122" s="44"/>
      <c r="HD122" s="44"/>
      <c r="HE122" s="39" t="s">
        <v>243</v>
      </c>
      <c r="HF122" s="39" t="s">
        <v>441</v>
      </c>
      <c r="HG122" s="39">
        <v>13</v>
      </c>
      <c r="HH122" s="44"/>
      <c r="HI122" s="44"/>
      <c r="HJ122" s="44"/>
      <c r="HK122" s="44"/>
      <c r="HL122" s="44"/>
      <c r="HM122" s="44"/>
      <c r="HN122" s="44"/>
      <c r="HO122" s="44"/>
      <c r="HP122" s="44"/>
      <c r="HQ122" s="44"/>
      <c r="HR122" s="44"/>
      <c r="HS122" s="44"/>
      <c r="HT122" s="44"/>
      <c r="HU122" s="44"/>
      <c r="HV122" s="39" t="s">
        <v>236</v>
      </c>
      <c r="HW122" s="44"/>
      <c r="HX122" s="44"/>
      <c r="HY122" s="39" t="s">
        <v>10767</v>
      </c>
      <c r="HZ122" s="44"/>
      <c r="IA122" s="44"/>
      <c r="IB122" s="44"/>
      <c r="IC122" s="39" t="s">
        <v>10768</v>
      </c>
      <c r="ID122" s="44"/>
      <c r="IE122" s="39" t="s">
        <v>10769</v>
      </c>
      <c r="IF122" s="44"/>
      <c r="IG122" s="44"/>
      <c r="IH122" s="44"/>
      <c r="II122" s="44"/>
      <c r="IJ122" s="39" t="s">
        <v>2582</v>
      </c>
      <c r="IK122" s="39" t="s">
        <v>9037</v>
      </c>
      <c r="IL122" s="39" t="s">
        <v>2615</v>
      </c>
      <c r="IM122" s="39" t="s">
        <v>2616</v>
      </c>
      <c r="IN122" s="39" t="s">
        <v>2617</v>
      </c>
      <c r="IO122" s="39" t="s">
        <v>8926</v>
      </c>
      <c r="IP122" s="40" t="s">
        <v>2619</v>
      </c>
      <c r="IQ122" s="37"/>
      <c r="IR122" s="44"/>
    </row>
    <row r="123" spans="1:252" ht="60" customHeight="1" x14ac:dyDescent="0.2">
      <c r="A123" s="44" t="s">
        <v>13014</v>
      </c>
      <c r="B123" s="47" t="s">
        <v>13029</v>
      </c>
      <c r="C123" s="39" t="s">
        <v>2583</v>
      </c>
      <c r="D123" s="39" t="s">
        <v>13164</v>
      </c>
      <c r="E123" s="39" t="s">
        <v>4938</v>
      </c>
      <c r="F123" s="39" t="s">
        <v>10770</v>
      </c>
      <c r="G123" s="39" t="s">
        <v>4941</v>
      </c>
      <c r="H123" s="39" t="s">
        <v>9268</v>
      </c>
      <c r="I123" s="39">
        <v>2020</v>
      </c>
      <c r="J123" s="48">
        <v>45330</v>
      </c>
      <c r="K123" s="48">
        <v>45502</v>
      </c>
      <c r="L123" s="44"/>
      <c r="M123" s="44"/>
      <c r="N123" s="44"/>
      <c r="O123" s="44"/>
      <c r="P123" s="44"/>
      <c r="Q123" s="44"/>
      <c r="R123" s="44"/>
      <c r="S123" s="44"/>
      <c r="T123" s="44"/>
      <c r="U123" s="44"/>
      <c r="V123" s="44"/>
      <c r="W123" s="44"/>
      <c r="X123" s="44"/>
      <c r="Y123" s="44"/>
      <c r="Z123" s="39" t="s">
        <v>10771</v>
      </c>
      <c r="AA123" s="44"/>
      <c r="AB123" s="39" t="s">
        <v>10772</v>
      </c>
      <c r="AC123" s="44"/>
      <c r="AD123" s="44"/>
      <c r="AE123" s="44"/>
      <c r="AF123" s="39" t="s">
        <v>10773</v>
      </c>
      <c r="AG123" s="39" t="s">
        <v>10773</v>
      </c>
      <c r="AH123" s="39" t="s">
        <v>1394</v>
      </c>
      <c r="AI123" s="39" t="s">
        <v>10773</v>
      </c>
      <c r="AJ123" s="55">
        <v>1.1240000000000001</v>
      </c>
      <c r="AK123" s="49">
        <f t="shared" si="10"/>
        <v>0</v>
      </c>
      <c r="AL123" s="55"/>
      <c r="AM123" s="49"/>
      <c r="AN123" s="49"/>
      <c r="AO123" s="55">
        <v>1.1240000000000001</v>
      </c>
      <c r="AP123" s="49">
        <v>100</v>
      </c>
      <c r="AQ123" s="49">
        <v>3.5</v>
      </c>
      <c r="AR123" s="55">
        <v>0</v>
      </c>
      <c r="AS123" s="49">
        <v>0</v>
      </c>
      <c r="AT123" s="55">
        <v>0</v>
      </c>
      <c r="AU123" s="49">
        <v>0</v>
      </c>
      <c r="AV123" s="55">
        <v>0</v>
      </c>
      <c r="AW123" s="49">
        <v>0</v>
      </c>
      <c r="AX123" s="55"/>
      <c r="AY123" s="49"/>
      <c r="AZ123" s="39"/>
      <c r="BA123" s="39"/>
      <c r="BB123" s="39"/>
      <c r="BC123" s="40">
        <v>1</v>
      </c>
      <c r="BD123" s="39" t="s">
        <v>10774</v>
      </c>
      <c r="BE123" s="44"/>
      <c r="BF123" s="55">
        <v>0</v>
      </c>
      <c r="BG123" s="55" t="s">
        <v>779</v>
      </c>
      <c r="BH123" s="49">
        <v>45658</v>
      </c>
      <c r="BI123" s="39">
        <v>3</v>
      </c>
      <c r="BJ123" s="39">
        <v>1</v>
      </c>
      <c r="BK123" s="39">
        <v>1</v>
      </c>
      <c r="BL123" s="44"/>
      <c r="BM123" s="44"/>
      <c r="BN123" s="44"/>
      <c r="BO123" s="44"/>
      <c r="BP123" s="44"/>
      <c r="BQ123" s="44"/>
      <c r="BR123" s="44"/>
      <c r="BS123" s="44"/>
      <c r="BT123" s="39">
        <v>1</v>
      </c>
      <c r="BU123" s="44"/>
      <c r="BV123" s="44"/>
      <c r="BW123" s="44"/>
      <c r="BX123" s="44"/>
      <c r="BY123" s="44"/>
      <c r="BZ123" s="44"/>
      <c r="CA123" s="44"/>
      <c r="CB123" s="44"/>
      <c r="CC123" s="44"/>
      <c r="CD123" s="44"/>
      <c r="CE123" s="44">
        <v>0</v>
      </c>
      <c r="CF123" s="44"/>
      <c r="CG123" s="44"/>
      <c r="CH123" s="44"/>
      <c r="CI123" s="44"/>
      <c r="CJ123" s="44"/>
      <c r="CK123" s="44"/>
      <c r="CL123" s="44"/>
      <c r="CM123" s="44"/>
      <c r="CN123" s="44"/>
      <c r="CO123" s="44"/>
      <c r="CP123" s="44"/>
      <c r="CQ123" s="44"/>
      <c r="CR123" s="44"/>
      <c r="CS123" s="44"/>
      <c r="CT123" s="44"/>
      <c r="CU123" s="40">
        <f t="shared" si="7"/>
        <v>0</v>
      </c>
      <c r="CV123" s="44"/>
      <c r="CW123" s="44"/>
      <c r="CX123" s="44"/>
      <c r="CY123" s="44"/>
      <c r="CZ123" s="44"/>
      <c r="DA123" s="44"/>
      <c r="DB123" s="44"/>
      <c r="DC123" s="44"/>
      <c r="DD123" s="44"/>
      <c r="DE123" s="44"/>
      <c r="DF123" s="44"/>
      <c r="DG123" s="44"/>
      <c r="DH123" s="44"/>
      <c r="DI123" s="44"/>
      <c r="DJ123" s="44"/>
      <c r="DK123" s="44"/>
      <c r="DL123" s="44"/>
      <c r="DM123" s="39">
        <v>0</v>
      </c>
      <c r="DN123" s="44"/>
      <c r="DO123" s="44"/>
      <c r="DP123" s="44"/>
      <c r="DQ123" s="44"/>
      <c r="DR123" s="44"/>
      <c r="DS123" s="44"/>
      <c r="DT123" s="44"/>
      <c r="DU123" s="44"/>
      <c r="DV123" s="44"/>
      <c r="DW123" s="44"/>
      <c r="DX123" s="44"/>
      <c r="DY123" s="44"/>
      <c r="DZ123" s="44"/>
      <c r="EA123" s="44"/>
      <c r="EB123" s="44"/>
      <c r="EC123" s="44"/>
      <c r="ED123" s="44"/>
      <c r="EE123" s="44"/>
      <c r="EF123" s="44"/>
      <c r="EG123" s="44"/>
      <c r="EH123" s="44"/>
      <c r="EI123" s="44"/>
      <c r="EJ123" s="44"/>
      <c r="EK123" s="44"/>
      <c r="EL123" s="44"/>
      <c r="EM123" s="44"/>
      <c r="EN123" s="44"/>
      <c r="EO123" s="44"/>
      <c r="EP123" s="44"/>
      <c r="EQ123" s="39">
        <v>0</v>
      </c>
      <c r="ER123" s="44"/>
      <c r="ES123" s="44"/>
      <c r="ET123" s="44"/>
      <c r="EU123" s="44"/>
      <c r="EV123" s="44"/>
      <c r="EW123" s="44"/>
      <c r="EX123" s="44"/>
      <c r="EY123" s="39">
        <v>1</v>
      </c>
      <c r="EZ123" s="39">
        <f t="shared" si="11"/>
        <v>0</v>
      </c>
      <c r="FA123" s="39">
        <v>1.325</v>
      </c>
      <c r="FB123" s="39" t="s">
        <v>10776</v>
      </c>
      <c r="FC123" s="44"/>
      <c r="FD123" s="39">
        <v>36.36</v>
      </c>
      <c r="FE123" s="43" t="s">
        <v>8884</v>
      </c>
      <c r="FF123" s="39">
        <v>3.6440000000000001</v>
      </c>
      <c r="FG123" s="39" t="s">
        <v>236</v>
      </c>
      <c r="FH123" s="44"/>
      <c r="FI123" s="44"/>
      <c r="FJ123" s="44"/>
      <c r="FK123" s="44"/>
      <c r="FL123" s="44"/>
      <c r="FM123" s="44"/>
      <c r="FN123" s="39">
        <v>2</v>
      </c>
      <c r="FO123" s="40">
        <v>1</v>
      </c>
      <c r="FP123" s="39" t="s">
        <v>1269</v>
      </c>
      <c r="FQ123" s="39">
        <v>620</v>
      </c>
      <c r="FR123" s="39" t="s">
        <v>236</v>
      </c>
      <c r="FS123" s="44"/>
      <c r="FT123" s="44"/>
      <c r="FU123" s="39" t="s">
        <v>243</v>
      </c>
      <c r="FV123" s="39" t="s">
        <v>4174</v>
      </c>
      <c r="FW123" s="39">
        <v>13</v>
      </c>
      <c r="FX123" s="39" t="s">
        <v>236</v>
      </c>
      <c r="FY123" s="44"/>
      <c r="FZ123" s="44"/>
      <c r="GA123" s="39" t="s">
        <v>236</v>
      </c>
      <c r="GB123" s="44"/>
      <c r="GC123" s="44"/>
      <c r="GD123" s="39" t="s">
        <v>236</v>
      </c>
      <c r="GE123" s="44"/>
      <c r="GF123" s="44"/>
      <c r="GG123" s="39" t="s">
        <v>236</v>
      </c>
      <c r="GH123" s="44"/>
      <c r="GI123" s="44"/>
      <c r="GJ123" s="44"/>
      <c r="GK123" s="44"/>
      <c r="GL123" s="44"/>
      <c r="GM123" s="39" t="s">
        <v>236</v>
      </c>
      <c r="GN123" s="44"/>
      <c r="GO123" s="44"/>
      <c r="GP123" s="39" t="s">
        <v>236</v>
      </c>
      <c r="GQ123" s="44"/>
      <c r="GR123" s="44"/>
      <c r="GS123" s="39" t="s">
        <v>236</v>
      </c>
      <c r="GT123" s="44"/>
      <c r="GU123" s="44"/>
      <c r="GV123" s="44"/>
      <c r="GW123" s="44"/>
      <c r="GX123" s="44"/>
      <c r="GY123" s="39" t="s">
        <v>236</v>
      </c>
      <c r="GZ123" s="44"/>
      <c r="HA123" s="44"/>
      <c r="HB123" s="39" t="s">
        <v>236</v>
      </c>
      <c r="HC123" s="44"/>
      <c r="HD123" s="44"/>
      <c r="HE123" s="39" t="s">
        <v>243</v>
      </c>
      <c r="HF123" s="39" t="s">
        <v>441</v>
      </c>
      <c r="HG123" s="39">
        <v>11</v>
      </c>
      <c r="HH123" s="44"/>
      <c r="HI123" s="44"/>
      <c r="HJ123" s="44"/>
      <c r="HK123" s="44"/>
      <c r="HL123" s="44"/>
      <c r="HM123" s="44"/>
      <c r="HN123" s="44"/>
      <c r="HO123" s="44"/>
      <c r="HP123" s="44"/>
      <c r="HQ123" s="44"/>
      <c r="HR123" s="44"/>
      <c r="HS123" s="44"/>
      <c r="HT123" s="44"/>
      <c r="HU123" s="44"/>
      <c r="HV123" s="39" t="s">
        <v>236</v>
      </c>
      <c r="HW123" s="44"/>
      <c r="HX123" s="44"/>
      <c r="HY123" s="44"/>
      <c r="HZ123" s="44"/>
      <c r="IA123" s="44"/>
      <c r="IB123" s="44"/>
      <c r="IC123" s="44"/>
      <c r="ID123" s="44"/>
      <c r="IE123" s="44"/>
      <c r="IF123" s="44"/>
      <c r="IG123" s="44"/>
      <c r="IH123" s="44"/>
      <c r="II123" s="44"/>
      <c r="IJ123" s="39" t="s">
        <v>2582</v>
      </c>
      <c r="IK123" s="39" t="s">
        <v>9037</v>
      </c>
      <c r="IL123" s="39" t="s">
        <v>2615</v>
      </c>
      <c r="IM123" s="39" t="s">
        <v>2616</v>
      </c>
      <c r="IN123" s="39" t="s">
        <v>2617</v>
      </c>
      <c r="IO123" s="39" t="s">
        <v>8926</v>
      </c>
      <c r="IP123" s="40" t="s">
        <v>2619</v>
      </c>
      <c r="IQ123" s="37"/>
      <c r="IR123" s="44"/>
    </row>
    <row r="124" spans="1:252" ht="88.5" customHeight="1" x14ac:dyDescent="0.2">
      <c r="A124" s="44" t="s">
        <v>13014</v>
      </c>
      <c r="B124" s="47" t="s">
        <v>13029</v>
      </c>
      <c r="C124" s="39" t="s">
        <v>2583</v>
      </c>
      <c r="D124" s="39" t="s">
        <v>13164</v>
      </c>
      <c r="E124" s="39" t="s">
        <v>4938</v>
      </c>
      <c r="F124" s="39" t="s">
        <v>10817</v>
      </c>
      <c r="G124" s="39" t="s">
        <v>4941</v>
      </c>
      <c r="H124" s="39" t="s">
        <v>10818</v>
      </c>
      <c r="I124" s="39">
        <v>2024</v>
      </c>
      <c r="J124" s="48">
        <v>45292</v>
      </c>
      <c r="K124" s="48">
        <v>45657</v>
      </c>
      <c r="L124" s="44"/>
      <c r="M124" s="44"/>
      <c r="N124" s="44"/>
      <c r="O124" s="44"/>
      <c r="P124" s="44"/>
      <c r="Q124" s="44"/>
      <c r="R124" s="44"/>
      <c r="S124" s="44"/>
      <c r="T124" s="44"/>
      <c r="U124" s="44"/>
      <c r="V124" s="44"/>
      <c r="W124" s="44"/>
      <c r="X124" s="44"/>
      <c r="Y124" s="44"/>
      <c r="Z124" s="39" t="s">
        <v>10819</v>
      </c>
      <c r="AA124" s="44"/>
      <c r="AB124" s="39" t="s">
        <v>10820</v>
      </c>
      <c r="AC124" s="44"/>
      <c r="AD124" s="44"/>
      <c r="AE124" s="44"/>
      <c r="AF124" s="39" t="s">
        <v>10821</v>
      </c>
      <c r="AG124" s="39" t="s">
        <v>10821</v>
      </c>
      <c r="AH124" s="39" t="s">
        <v>1394</v>
      </c>
      <c r="AI124" s="39" t="s">
        <v>10821</v>
      </c>
      <c r="AJ124" s="55">
        <v>2.5819999999999999</v>
      </c>
      <c r="AK124" s="49">
        <f t="shared" si="10"/>
        <v>0</v>
      </c>
      <c r="AL124" s="55"/>
      <c r="AM124" s="49"/>
      <c r="AN124" s="49"/>
      <c r="AO124" s="55">
        <v>2.4</v>
      </c>
      <c r="AP124" s="49">
        <v>92.95</v>
      </c>
      <c r="AQ124" s="49">
        <v>0.75</v>
      </c>
      <c r="AR124" s="55">
        <v>0</v>
      </c>
      <c r="AS124" s="49">
        <v>0</v>
      </c>
      <c r="AT124" s="55">
        <v>0.182</v>
      </c>
      <c r="AU124" s="49">
        <v>7.05</v>
      </c>
      <c r="AV124" s="55">
        <v>0</v>
      </c>
      <c r="AW124" s="49">
        <v>0</v>
      </c>
      <c r="AX124" s="55"/>
      <c r="AY124" s="49"/>
      <c r="AZ124" s="39"/>
      <c r="BA124" s="39"/>
      <c r="BB124" s="39"/>
      <c r="BC124" s="39" t="s">
        <v>236</v>
      </c>
      <c r="BD124" s="44"/>
      <c r="BE124" s="44"/>
      <c r="BF124" s="118"/>
      <c r="BG124" s="55">
        <v>3</v>
      </c>
      <c r="BH124" s="49">
        <v>45839</v>
      </c>
      <c r="BI124" s="39">
        <v>3</v>
      </c>
      <c r="BJ124" s="39">
        <v>3</v>
      </c>
      <c r="BK124" s="39">
        <v>3</v>
      </c>
      <c r="BL124" s="44"/>
      <c r="BM124" s="39">
        <v>2</v>
      </c>
      <c r="BN124" s="44"/>
      <c r="BO124" s="44"/>
      <c r="BP124" s="44"/>
      <c r="BQ124" s="44"/>
      <c r="BR124" s="44"/>
      <c r="BS124" s="44"/>
      <c r="BT124" s="44"/>
      <c r="BU124" s="44"/>
      <c r="BV124" s="39">
        <v>1</v>
      </c>
      <c r="BW124" s="44"/>
      <c r="BX124" s="44"/>
      <c r="BY124" s="44"/>
      <c r="BZ124" s="44"/>
      <c r="CA124" s="44"/>
      <c r="CB124" s="44"/>
      <c r="CC124" s="44"/>
      <c r="CD124" s="44"/>
      <c r="CE124" s="44">
        <v>0</v>
      </c>
      <c r="CF124" s="44"/>
      <c r="CG124" s="44"/>
      <c r="CH124" s="44"/>
      <c r="CI124" s="44"/>
      <c r="CJ124" s="44"/>
      <c r="CK124" s="44"/>
      <c r="CL124" s="44"/>
      <c r="CM124" s="44"/>
      <c r="CN124" s="44"/>
      <c r="CO124" s="44"/>
      <c r="CP124" s="44"/>
      <c r="CQ124" s="44"/>
      <c r="CR124" s="44"/>
      <c r="CS124" s="44"/>
      <c r="CT124" s="44"/>
      <c r="CU124" s="40">
        <f t="shared" si="7"/>
        <v>0</v>
      </c>
      <c r="CV124" s="44"/>
      <c r="CW124" s="44"/>
      <c r="CX124" s="44"/>
      <c r="CY124" s="44"/>
      <c r="CZ124" s="44"/>
      <c r="DA124" s="44"/>
      <c r="DB124" s="44"/>
      <c r="DC124" s="44"/>
      <c r="DD124" s="44"/>
      <c r="DE124" s="44"/>
      <c r="DF124" s="44"/>
      <c r="DG124" s="44"/>
      <c r="DH124" s="44"/>
      <c r="DI124" s="44"/>
      <c r="DJ124" s="44"/>
      <c r="DK124" s="44"/>
      <c r="DL124" s="44"/>
      <c r="DM124" s="39">
        <v>0</v>
      </c>
      <c r="DN124" s="44"/>
      <c r="DO124" s="44"/>
      <c r="DP124" s="44"/>
      <c r="DQ124" s="44"/>
      <c r="DR124" s="44"/>
      <c r="DS124" s="44"/>
      <c r="DT124" s="44"/>
      <c r="DU124" s="44"/>
      <c r="DV124" s="44"/>
      <c r="DW124" s="44"/>
      <c r="DX124" s="44"/>
      <c r="DY124" s="44"/>
      <c r="DZ124" s="44"/>
      <c r="EA124" s="44"/>
      <c r="EB124" s="44"/>
      <c r="EC124" s="44"/>
      <c r="ED124" s="44"/>
      <c r="EE124" s="44"/>
      <c r="EF124" s="44"/>
      <c r="EG124" s="44"/>
      <c r="EH124" s="44"/>
      <c r="EI124" s="44"/>
      <c r="EJ124" s="44"/>
      <c r="EK124" s="44"/>
      <c r="EL124" s="44"/>
      <c r="EM124" s="44"/>
      <c r="EN124" s="44"/>
      <c r="EO124" s="44"/>
      <c r="EP124" s="44"/>
      <c r="EQ124" s="39">
        <v>0</v>
      </c>
      <c r="ER124" s="44"/>
      <c r="ES124" s="44"/>
      <c r="ET124" s="44"/>
      <c r="EU124" s="44"/>
      <c r="EV124" s="44"/>
      <c r="EW124" s="44"/>
      <c r="EX124" s="44"/>
      <c r="EY124" s="39">
        <v>3</v>
      </c>
      <c r="EZ124" s="39">
        <f t="shared" si="11"/>
        <v>0</v>
      </c>
      <c r="FA124" s="39">
        <v>11.989000000000001</v>
      </c>
      <c r="FB124" s="39" t="s">
        <v>234</v>
      </c>
      <c r="FC124" s="44"/>
      <c r="FD124" s="39">
        <v>100</v>
      </c>
      <c r="FE124" s="43" t="s">
        <v>8884</v>
      </c>
      <c r="FF124" s="39">
        <v>11.989000000000001</v>
      </c>
      <c r="FG124" s="39" t="s">
        <v>236</v>
      </c>
      <c r="FH124" s="44"/>
      <c r="FI124" s="44"/>
      <c r="FJ124" s="44"/>
      <c r="FK124" s="44"/>
      <c r="FL124" s="44"/>
      <c r="FM124" s="44"/>
      <c r="FN124" s="39">
        <v>2</v>
      </c>
      <c r="FO124" s="40">
        <v>1</v>
      </c>
      <c r="FP124" s="39" t="s">
        <v>1269</v>
      </c>
      <c r="FQ124" s="39">
        <v>310</v>
      </c>
      <c r="FR124" s="39" t="s">
        <v>236</v>
      </c>
      <c r="FS124" s="44"/>
      <c r="FT124" s="44"/>
      <c r="FU124" s="39" t="s">
        <v>243</v>
      </c>
      <c r="FV124" s="39" t="s">
        <v>4174</v>
      </c>
      <c r="FW124" s="39">
        <v>3</v>
      </c>
      <c r="FX124" s="39" t="s">
        <v>236</v>
      </c>
      <c r="FY124" s="44"/>
      <c r="FZ124" s="44"/>
      <c r="GA124" s="39" t="s">
        <v>236</v>
      </c>
      <c r="GB124" s="44"/>
      <c r="GC124" s="44"/>
      <c r="GD124" s="39" t="s">
        <v>236</v>
      </c>
      <c r="GE124" s="44"/>
      <c r="GF124" s="44"/>
      <c r="GG124" s="39" t="s">
        <v>236</v>
      </c>
      <c r="GH124" s="44"/>
      <c r="GI124" s="44"/>
      <c r="GJ124" s="44"/>
      <c r="GK124" s="44"/>
      <c r="GL124" s="44"/>
      <c r="GM124" s="39" t="s">
        <v>236</v>
      </c>
      <c r="GN124" s="44"/>
      <c r="GO124" s="44"/>
      <c r="GP124" s="39" t="s">
        <v>236</v>
      </c>
      <c r="GQ124" s="44"/>
      <c r="GR124" s="44"/>
      <c r="GS124" s="39" t="s">
        <v>236</v>
      </c>
      <c r="GT124" s="44"/>
      <c r="GU124" s="44"/>
      <c r="GV124" s="44"/>
      <c r="GW124" s="44"/>
      <c r="GX124" s="44"/>
      <c r="GY124" s="39" t="s">
        <v>236</v>
      </c>
      <c r="GZ124" s="44"/>
      <c r="HA124" s="44"/>
      <c r="HB124" s="39" t="s">
        <v>236</v>
      </c>
      <c r="HC124" s="44"/>
      <c r="HD124" s="44"/>
      <c r="HE124" s="39" t="s">
        <v>243</v>
      </c>
      <c r="HF124" s="39" t="s">
        <v>441</v>
      </c>
      <c r="HG124" s="39">
        <v>9</v>
      </c>
      <c r="HH124" s="44"/>
      <c r="HI124" s="44"/>
      <c r="HJ124" s="44"/>
      <c r="HK124" s="44"/>
      <c r="HL124" s="44"/>
      <c r="HM124" s="44"/>
      <c r="HN124" s="44"/>
      <c r="HO124" s="44"/>
      <c r="HP124" s="44"/>
      <c r="HQ124" s="44"/>
      <c r="HR124" s="44"/>
      <c r="HS124" s="44"/>
      <c r="HT124" s="44"/>
      <c r="HU124" s="44"/>
      <c r="HV124" s="39" t="s">
        <v>236</v>
      </c>
      <c r="HW124" s="44"/>
      <c r="HX124" s="44"/>
      <c r="HY124" s="39" t="s">
        <v>10823</v>
      </c>
      <c r="HZ124" s="44"/>
      <c r="IA124" s="44"/>
      <c r="IB124" s="44"/>
      <c r="IC124" s="44"/>
      <c r="ID124" s="44"/>
      <c r="IE124" s="44"/>
      <c r="IF124" s="44"/>
      <c r="IG124" s="44"/>
      <c r="IH124" s="44"/>
      <c r="II124" s="44"/>
      <c r="IJ124" s="39" t="s">
        <v>2582</v>
      </c>
      <c r="IK124" s="39" t="s">
        <v>9037</v>
      </c>
      <c r="IL124" s="39" t="s">
        <v>2615</v>
      </c>
      <c r="IM124" s="39" t="s">
        <v>2616</v>
      </c>
      <c r="IN124" s="39" t="s">
        <v>2617</v>
      </c>
      <c r="IO124" s="39" t="s">
        <v>8926</v>
      </c>
      <c r="IP124" s="40" t="s">
        <v>2619</v>
      </c>
      <c r="IQ124" s="37"/>
      <c r="IR124" s="44"/>
    </row>
    <row r="125" spans="1:252" ht="84.75" customHeight="1" x14ac:dyDescent="0.2">
      <c r="A125" s="44" t="s">
        <v>13014</v>
      </c>
      <c r="B125" s="47" t="s">
        <v>13029</v>
      </c>
      <c r="C125" s="39" t="s">
        <v>2583</v>
      </c>
      <c r="D125" s="39" t="s">
        <v>13164</v>
      </c>
      <c r="E125" s="39" t="s">
        <v>4938</v>
      </c>
      <c r="F125" s="39" t="s">
        <v>10860</v>
      </c>
      <c r="G125" s="39" t="s">
        <v>4941</v>
      </c>
      <c r="H125" s="39" t="s">
        <v>9268</v>
      </c>
      <c r="I125" s="39">
        <v>2024</v>
      </c>
      <c r="J125" s="48">
        <v>45313</v>
      </c>
      <c r="K125" s="48">
        <v>45537</v>
      </c>
      <c r="L125" s="44"/>
      <c r="M125" s="44"/>
      <c r="N125" s="44"/>
      <c r="O125" s="44"/>
      <c r="P125" s="44"/>
      <c r="Q125" s="44"/>
      <c r="R125" s="44"/>
      <c r="S125" s="44"/>
      <c r="T125" s="44"/>
      <c r="U125" s="44"/>
      <c r="V125" s="44"/>
      <c r="W125" s="44"/>
      <c r="X125" s="44"/>
      <c r="Y125" s="44"/>
      <c r="Z125" s="39" t="s">
        <v>10861</v>
      </c>
      <c r="AA125" s="44"/>
      <c r="AB125" s="39" t="s">
        <v>10862</v>
      </c>
      <c r="AC125" s="44"/>
      <c r="AD125" s="44"/>
      <c r="AE125" s="44"/>
      <c r="AF125" s="39" t="s">
        <v>10863</v>
      </c>
      <c r="AG125" s="39" t="s">
        <v>10863</v>
      </c>
      <c r="AH125" s="39" t="s">
        <v>1394</v>
      </c>
      <c r="AI125" s="39" t="s">
        <v>10863</v>
      </c>
      <c r="AJ125" s="55">
        <v>0.1</v>
      </c>
      <c r="AK125" s="49">
        <f t="shared" si="10"/>
        <v>0</v>
      </c>
      <c r="AL125" s="55"/>
      <c r="AM125" s="49"/>
      <c r="AN125" s="49"/>
      <c r="AO125" s="55">
        <v>0.1</v>
      </c>
      <c r="AP125" s="49">
        <v>100</v>
      </c>
      <c r="AQ125" s="49">
        <v>0.42</v>
      </c>
      <c r="AR125" s="55">
        <v>0</v>
      </c>
      <c r="AS125" s="49">
        <v>0</v>
      </c>
      <c r="AT125" s="55">
        <v>0</v>
      </c>
      <c r="AU125" s="49">
        <v>0</v>
      </c>
      <c r="AV125" s="55">
        <v>0</v>
      </c>
      <c r="AW125" s="49">
        <v>0</v>
      </c>
      <c r="AX125" s="55"/>
      <c r="AY125" s="49"/>
      <c r="AZ125" s="39"/>
      <c r="BA125" s="39"/>
      <c r="BB125" s="39"/>
      <c r="BC125" s="40">
        <v>1</v>
      </c>
      <c r="BD125" s="39" t="s">
        <v>10565</v>
      </c>
      <c r="BE125" s="44"/>
      <c r="BF125" s="55">
        <v>0</v>
      </c>
      <c r="BG125" s="55" t="s">
        <v>433</v>
      </c>
      <c r="BH125" s="49" t="s">
        <v>6580</v>
      </c>
      <c r="BI125" s="39">
        <v>3</v>
      </c>
      <c r="BJ125" s="39">
        <v>3</v>
      </c>
      <c r="BK125" s="39">
        <v>1</v>
      </c>
      <c r="BL125" s="44"/>
      <c r="BM125" s="44"/>
      <c r="BN125" s="44"/>
      <c r="BO125" s="44"/>
      <c r="BP125" s="44"/>
      <c r="BQ125" s="44"/>
      <c r="BR125" s="44"/>
      <c r="BS125" s="44"/>
      <c r="BT125" s="44"/>
      <c r="BU125" s="44"/>
      <c r="BV125" s="44"/>
      <c r="BW125" s="39">
        <v>1</v>
      </c>
      <c r="BX125" s="44"/>
      <c r="BY125" s="44"/>
      <c r="BZ125" s="44"/>
      <c r="CA125" s="44"/>
      <c r="CB125" s="44"/>
      <c r="CC125" s="44"/>
      <c r="CD125" s="44"/>
      <c r="CE125" s="44">
        <v>0</v>
      </c>
      <c r="CF125" s="44"/>
      <c r="CG125" s="44"/>
      <c r="CH125" s="44"/>
      <c r="CI125" s="44"/>
      <c r="CJ125" s="44"/>
      <c r="CK125" s="44"/>
      <c r="CL125" s="44"/>
      <c r="CM125" s="44"/>
      <c r="CN125" s="44"/>
      <c r="CO125" s="44"/>
      <c r="CP125" s="44"/>
      <c r="CQ125" s="44"/>
      <c r="CR125" s="44"/>
      <c r="CS125" s="44"/>
      <c r="CT125" s="44"/>
      <c r="CU125" s="40">
        <f t="shared" si="7"/>
        <v>0</v>
      </c>
      <c r="CV125" s="44"/>
      <c r="CW125" s="44"/>
      <c r="CX125" s="44"/>
      <c r="CY125" s="44"/>
      <c r="CZ125" s="44"/>
      <c r="DA125" s="44"/>
      <c r="DB125" s="44"/>
      <c r="DC125" s="44"/>
      <c r="DD125" s="44"/>
      <c r="DE125" s="44"/>
      <c r="DF125" s="44"/>
      <c r="DG125" s="44"/>
      <c r="DH125" s="44"/>
      <c r="DI125" s="44"/>
      <c r="DJ125" s="44"/>
      <c r="DK125" s="44"/>
      <c r="DL125" s="44"/>
      <c r="DM125" s="39">
        <v>0</v>
      </c>
      <c r="DN125" s="44"/>
      <c r="DO125" s="44"/>
      <c r="DP125" s="44"/>
      <c r="DQ125" s="44"/>
      <c r="DR125" s="44"/>
      <c r="DS125" s="44"/>
      <c r="DT125" s="44"/>
      <c r="DU125" s="44"/>
      <c r="DV125" s="44"/>
      <c r="DW125" s="44"/>
      <c r="DX125" s="44"/>
      <c r="DY125" s="44"/>
      <c r="DZ125" s="44"/>
      <c r="EA125" s="44"/>
      <c r="EB125" s="44"/>
      <c r="EC125" s="44"/>
      <c r="ED125" s="44"/>
      <c r="EE125" s="44"/>
      <c r="EF125" s="44"/>
      <c r="EG125" s="44"/>
      <c r="EH125" s="44"/>
      <c r="EI125" s="44"/>
      <c r="EJ125" s="44"/>
      <c r="EK125" s="44"/>
      <c r="EL125" s="44"/>
      <c r="EM125" s="44"/>
      <c r="EN125" s="44"/>
      <c r="EO125" s="44"/>
      <c r="EP125" s="44"/>
      <c r="EQ125" s="39">
        <v>0</v>
      </c>
      <c r="ER125" s="44"/>
      <c r="ES125" s="44"/>
      <c r="ET125" s="44"/>
      <c r="EU125" s="44"/>
      <c r="EV125" s="44"/>
      <c r="EW125" s="44"/>
      <c r="EX125" s="44"/>
      <c r="EY125" s="39">
        <v>1</v>
      </c>
      <c r="EZ125" s="39">
        <f t="shared" si="11"/>
        <v>0</v>
      </c>
      <c r="FA125" s="39">
        <v>2.194</v>
      </c>
      <c r="FB125" s="39" t="s">
        <v>10865</v>
      </c>
      <c r="FC125" s="44"/>
      <c r="FD125" s="39">
        <v>64.89</v>
      </c>
      <c r="FE125" s="43" t="s">
        <v>8884</v>
      </c>
      <c r="FF125" s="39">
        <v>3.3809999999999998</v>
      </c>
      <c r="FG125" s="39" t="s">
        <v>236</v>
      </c>
      <c r="FH125" s="44"/>
      <c r="FI125" s="44"/>
      <c r="FJ125" s="44"/>
      <c r="FK125" s="44"/>
      <c r="FL125" s="44"/>
      <c r="FM125" s="44"/>
      <c r="FN125" s="39">
        <v>2</v>
      </c>
      <c r="FO125" s="40">
        <v>1</v>
      </c>
      <c r="FP125" s="39" t="s">
        <v>1269</v>
      </c>
      <c r="FQ125" s="39">
        <v>260</v>
      </c>
      <c r="FR125" s="39" t="s">
        <v>236</v>
      </c>
      <c r="FS125" s="44"/>
      <c r="FT125" s="44"/>
      <c r="FU125" s="39" t="s">
        <v>243</v>
      </c>
      <c r="FV125" s="39" t="s">
        <v>4174</v>
      </c>
      <c r="FW125" s="39">
        <v>3</v>
      </c>
      <c r="FX125" s="39" t="s">
        <v>236</v>
      </c>
      <c r="FY125" s="44"/>
      <c r="FZ125" s="44"/>
      <c r="GA125" s="39" t="s">
        <v>236</v>
      </c>
      <c r="GB125" s="44"/>
      <c r="GC125" s="44"/>
      <c r="GD125" s="39" t="s">
        <v>236</v>
      </c>
      <c r="GE125" s="44"/>
      <c r="GF125" s="44"/>
      <c r="GG125" s="39" t="s">
        <v>236</v>
      </c>
      <c r="GH125" s="44"/>
      <c r="GI125" s="44"/>
      <c r="GJ125" s="44"/>
      <c r="GK125" s="44"/>
      <c r="GL125" s="44"/>
      <c r="GM125" s="39" t="s">
        <v>236</v>
      </c>
      <c r="GN125" s="44"/>
      <c r="GO125" s="44"/>
      <c r="GP125" s="39" t="s">
        <v>236</v>
      </c>
      <c r="GQ125" s="44"/>
      <c r="GR125" s="44"/>
      <c r="GS125" s="39" t="s">
        <v>236</v>
      </c>
      <c r="GT125" s="44"/>
      <c r="GU125" s="44"/>
      <c r="GV125" s="44"/>
      <c r="GW125" s="44"/>
      <c r="GX125" s="44"/>
      <c r="GY125" s="39" t="s">
        <v>236</v>
      </c>
      <c r="GZ125" s="44"/>
      <c r="HA125" s="44"/>
      <c r="HB125" s="39" t="s">
        <v>236</v>
      </c>
      <c r="HC125" s="44"/>
      <c r="HD125" s="44"/>
      <c r="HE125" s="39" t="s">
        <v>243</v>
      </c>
      <c r="HF125" s="39" t="s">
        <v>441</v>
      </c>
      <c r="HG125" s="39">
        <v>14</v>
      </c>
      <c r="HH125" s="44"/>
      <c r="HI125" s="44"/>
      <c r="HJ125" s="44"/>
      <c r="HK125" s="44"/>
      <c r="HL125" s="44"/>
      <c r="HM125" s="44"/>
      <c r="HN125" s="44"/>
      <c r="HO125" s="44"/>
      <c r="HP125" s="44"/>
      <c r="HQ125" s="44"/>
      <c r="HR125" s="44"/>
      <c r="HS125" s="44"/>
      <c r="HT125" s="44"/>
      <c r="HU125" s="44"/>
      <c r="HV125" s="39" t="s">
        <v>236</v>
      </c>
      <c r="HW125" s="44"/>
      <c r="HX125" s="44"/>
      <c r="HY125" s="43" t="s">
        <v>10868</v>
      </c>
      <c r="HZ125" s="44"/>
      <c r="IA125" s="44"/>
      <c r="IB125" s="44"/>
      <c r="IC125" s="44"/>
      <c r="ID125" s="44"/>
      <c r="IE125" s="44"/>
      <c r="IF125" s="44"/>
      <c r="IG125" s="44"/>
      <c r="IH125" s="44"/>
      <c r="II125" s="44"/>
      <c r="IJ125" s="39" t="s">
        <v>2582</v>
      </c>
      <c r="IK125" s="39" t="s">
        <v>9037</v>
      </c>
      <c r="IL125" s="39" t="s">
        <v>2615</v>
      </c>
      <c r="IM125" s="39" t="s">
        <v>2616</v>
      </c>
      <c r="IN125" s="39" t="s">
        <v>2617</v>
      </c>
      <c r="IO125" s="39" t="s">
        <v>8926</v>
      </c>
      <c r="IP125" s="40" t="s">
        <v>2619</v>
      </c>
      <c r="IQ125" s="37"/>
      <c r="IR125" s="44"/>
    </row>
    <row r="126" spans="1:252" ht="79.5" customHeight="1" x14ac:dyDescent="0.2">
      <c r="A126" s="44" t="s">
        <v>13014</v>
      </c>
      <c r="B126" s="47" t="s">
        <v>13029</v>
      </c>
      <c r="C126" s="39" t="s">
        <v>2583</v>
      </c>
      <c r="D126" s="39" t="s">
        <v>13164</v>
      </c>
      <c r="E126" s="39" t="s">
        <v>4938</v>
      </c>
      <c r="F126" s="39" t="s">
        <v>10895</v>
      </c>
      <c r="G126" s="39" t="s">
        <v>10896</v>
      </c>
      <c r="H126" s="39" t="s">
        <v>234</v>
      </c>
      <c r="I126" s="39">
        <v>2023</v>
      </c>
      <c r="J126" s="48">
        <v>45222</v>
      </c>
      <c r="K126" s="48">
        <v>45634</v>
      </c>
      <c r="L126" s="44"/>
      <c r="M126" s="44"/>
      <c r="N126" s="44"/>
      <c r="O126" s="44"/>
      <c r="P126" s="44"/>
      <c r="Q126" s="44"/>
      <c r="R126" s="44"/>
      <c r="S126" s="44"/>
      <c r="T126" s="44"/>
      <c r="U126" s="44"/>
      <c r="V126" s="44"/>
      <c r="W126" s="44"/>
      <c r="X126" s="44"/>
      <c r="Y126" s="44"/>
      <c r="Z126" s="39" t="s">
        <v>10897</v>
      </c>
      <c r="AA126" s="44"/>
      <c r="AB126" s="44"/>
      <c r="AC126" s="44"/>
      <c r="AD126" s="44"/>
      <c r="AE126" s="44"/>
      <c r="AF126" s="39" t="s">
        <v>10895</v>
      </c>
      <c r="AG126" s="39" t="s">
        <v>10895</v>
      </c>
      <c r="AH126" s="39" t="s">
        <v>1394</v>
      </c>
      <c r="AI126" s="39" t="s">
        <v>10895</v>
      </c>
      <c r="AJ126" s="55">
        <v>0.35</v>
      </c>
      <c r="AK126" s="49">
        <f t="shared" si="10"/>
        <v>0</v>
      </c>
      <c r="AL126" s="55"/>
      <c r="AM126" s="49"/>
      <c r="AN126" s="49"/>
      <c r="AO126" s="55">
        <v>0.35</v>
      </c>
      <c r="AP126" s="49">
        <v>100</v>
      </c>
      <c r="AQ126" s="49">
        <v>0.27</v>
      </c>
      <c r="AR126" s="55">
        <v>0</v>
      </c>
      <c r="AS126" s="49">
        <v>0</v>
      </c>
      <c r="AT126" s="55">
        <v>0</v>
      </c>
      <c r="AU126" s="49">
        <v>0</v>
      </c>
      <c r="AV126" s="55">
        <v>0</v>
      </c>
      <c r="AW126" s="49">
        <v>0</v>
      </c>
      <c r="AX126" s="55"/>
      <c r="AY126" s="49"/>
      <c r="AZ126" s="39"/>
      <c r="BA126" s="39"/>
      <c r="BB126" s="39"/>
      <c r="BC126" s="39" t="s">
        <v>236</v>
      </c>
      <c r="BD126" s="44"/>
      <c r="BE126" s="44"/>
      <c r="BF126" s="118"/>
      <c r="BG126" s="55" t="s">
        <v>525</v>
      </c>
      <c r="BH126" s="49" t="s">
        <v>433</v>
      </c>
      <c r="BI126" s="39">
        <v>2</v>
      </c>
      <c r="BJ126" s="39">
        <v>2</v>
      </c>
      <c r="BK126" s="39">
        <v>1</v>
      </c>
      <c r="BL126" s="44"/>
      <c r="BM126" s="39">
        <v>1</v>
      </c>
      <c r="BN126" s="44"/>
      <c r="BO126" s="44"/>
      <c r="BP126" s="44"/>
      <c r="BQ126" s="44"/>
      <c r="BR126" s="44"/>
      <c r="BS126" s="44"/>
      <c r="BT126" s="44"/>
      <c r="BU126" s="44"/>
      <c r="BV126" s="44"/>
      <c r="BW126" s="44"/>
      <c r="BX126" s="44"/>
      <c r="BY126" s="44"/>
      <c r="BZ126" s="44"/>
      <c r="CA126" s="44"/>
      <c r="CB126" s="44"/>
      <c r="CC126" s="44"/>
      <c r="CD126" s="44"/>
      <c r="CE126" s="44">
        <v>0</v>
      </c>
      <c r="CF126" s="44"/>
      <c r="CG126" s="44"/>
      <c r="CH126" s="44"/>
      <c r="CI126" s="44"/>
      <c r="CJ126" s="44"/>
      <c r="CK126" s="44"/>
      <c r="CL126" s="44"/>
      <c r="CM126" s="44"/>
      <c r="CN126" s="44"/>
      <c r="CO126" s="44"/>
      <c r="CP126" s="44"/>
      <c r="CQ126" s="44"/>
      <c r="CR126" s="44"/>
      <c r="CS126" s="44"/>
      <c r="CT126" s="44"/>
      <c r="CU126" s="40">
        <f t="shared" si="7"/>
        <v>0</v>
      </c>
      <c r="CV126" s="44"/>
      <c r="CW126" s="44"/>
      <c r="CX126" s="44"/>
      <c r="CY126" s="44"/>
      <c r="CZ126" s="44"/>
      <c r="DA126" s="44"/>
      <c r="DB126" s="44"/>
      <c r="DC126" s="44"/>
      <c r="DD126" s="44"/>
      <c r="DE126" s="44"/>
      <c r="DF126" s="44"/>
      <c r="DG126" s="44"/>
      <c r="DH126" s="44"/>
      <c r="DI126" s="44"/>
      <c r="DJ126" s="44"/>
      <c r="DK126" s="44"/>
      <c r="DL126" s="44"/>
      <c r="DM126" s="39">
        <v>0</v>
      </c>
      <c r="DN126" s="44"/>
      <c r="DO126" s="44"/>
      <c r="DP126" s="44"/>
      <c r="DQ126" s="44"/>
      <c r="DR126" s="44"/>
      <c r="DS126" s="44"/>
      <c r="DT126" s="44"/>
      <c r="DU126" s="44"/>
      <c r="DV126" s="44"/>
      <c r="DW126" s="44"/>
      <c r="DX126" s="44"/>
      <c r="DY126" s="44"/>
      <c r="DZ126" s="44"/>
      <c r="EA126" s="44"/>
      <c r="EB126" s="44"/>
      <c r="EC126" s="44"/>
      <c r="ED126" s="44"/>
      <c r="EE126" s="44"/>
      <c r="EF126" s="44"/>
      <c r="EG126" s="44"/>
      <c r="EH126" s="44"/>
      <c r="EI126" s="44"/>
      <c r="EJ126" s="44"/>
      <c r="EK126" s="44"/>
      <c r="EL126" s="44"/>
      <c r="EM126" s="44"/>
      <c r="EN126" s="44"/>
      <c r="EO126" s="44"/>
      <c r="EP126" s="44"/>
      <c r="EQ126" s="39">
        <v>0</v>
      </c>
      <c r="ER126" s="44"/>
      <c r="ES126" s="44"/>
      <c r="ET126" s="44"/>
      <c r="EU126" s="44"/>
      <c r="EV126" s="44"/>
      <c r="EW126" s="44"/>
      <c r="EX126" s="44"/>
      <c r="EY126" s="39">
        <v>1</v>
      </c>
      <c r="EZ126" s="39">
        <f t="shared" si="11"/>
        <v>0</v>
      </c>
      <c r="FA126" s="39">
        <v>0</v>
      </c>
      <c r="FB126" s="39" t="s">
        <v>234</v>
      </c>
      <c r="FC126" s="44"/>
      <c r="FD126" s="39">
        <v>0</v>
      </c>
      <c r="FE126" s="43" t="s">
        <v>8884</v>
      </c>
      <c r="FF126" s="39">
        <v>7.9109999999999996</v>
      </c>
      <c r="FG126" s="39" t="s">
        <v>236</v>
      </c>
      <c r="FH126" s="44"/>
      <c r="FI126" s="44"/>
      <c r="FJ126" s="44"/>
      <c r="FK126" s="44"/>
      <c r="FL126" s="44"/>
      <c r="FM126" s="44"/>
      <c r="FN126" s="44"/>
      <c r="FO126" s="40">
        <v>1</v>
      </c>
      <c r="FP126" s="39" t="s">
        <v>1269</v>
      </c>
      <c r="FQ126" s="39">
        <v>1010</v>
      </c>
      <c r="FR126" s="40">
        <v>1</v>
      </c>
      <c r="FS126" s="39" t="s">
        <v>808</v>
      </c>
      <c r="FT126" s="39">
        <v>59</v>
      </c>
      <c r="FU126" s="39" t="s">
        <v>243</v>
      </c>
      <c r="FV126" s="39" t="s">
        <v>808</v>
      </c>
      <c r="FW126" s="39">
        <v>59</v>
      </c>
      <c r="FX126" s="39" t="s">
        <v>236</v>
      </c>
      <c r="FY126" s="44"/>
      <c r="FZ126" s="44"/>
      <c r="GA126" s="39" t="s">
        <v>236</v>
      </c>
      <c r="GB126" s="44"/>
      <c r="GC126" s="44"/>
      <c r="GD126" s="39" t="s">
        <v>236</v>
      </c>
      <c r="GE126" s="44"/>
      <c r="GF126" s="44"/>
      <c r="GG126" s="39" t="s">
        <v>236</v>
      </c>
      <c r="GH126" s="44"/>
      <c r="GI126" s="44"/>
      <c r="GJ126" s="44"/>
      <c r="GK126" s="44"/>
      <c r="GL126" s="44"/>
      <c r="GM126" s="39" t="s">
        <v>236</v>
      </c>
      <c r="GN126" s="44"/>
      <c r="GO126" s="44"/>
      <c r="GP126" s="40">
        <v>1</v>
      </c>
      <c r="GQ126" s="39" t="s">
        <v>441</v>
      </c>
      <c r="GR126" s="39">
        <v>59</v>
      </c>
      <c r="GS126" s="39" t="s">
        <v>236</v>
      </c>
      <c r="GT126" s="44"/>
      <c r="GU126" s="44"/>
      <c r="GV126" s="44"/>
      <c r="GW126" s="44"/>
      <c r="GX126" s="44"/>
      <c r="GY126" s="39" t="s">
        <v>236</v>
      </c>
      <c r="GZ126" s="44"/>
      <c r="HA126" s="44"/>
      <c r="HB126" s="39" t="s">
        <v>236</v>
      </c>
      <c r="HC126" s="44"/>
      <c r="HD126" s="44"/>
      <c r="HE126" s="39" t="s">
        <v>236</v>
      </c>
      <c r="HF126" s="44"/>
      <c r="HG126" s="44"/>
      <c r="HH126" s="44"/>
      <c r="HI126" s="44"/>
      <c r="HJ126" s="44"/>
      <c r="HK126" s="44"/>
      <c r="HL126" s="44"/>
      <c r="HM126" s="44"/>
      <c r="HN126" s="44"/>
      <c r="HO126" s="44"/>
      <c r="HP126" s="44"/>
      <c r="HQ126" s="44"/>
      <c r="HR126" s="44"/>
      <c r="HS126" s="44"/>
      <c r="HT126" s="44"/>
      <c r="HU126" s="44"/>
      <c r="HV126" s="39" t="s">
        <v>236</v>
      </c>
      <c r="HW126" s="44"/>
      <c r="HX126" s="44"/>
      <c r="HY126" s="39" t="s">
        <v>10899</v>
      </c>
      <c r="HZ126" s="44"/>
      <c r="IA126" s="44"/>
      <c r="IB126" s="44"/>
      <c r="IC126" s="44"/>
      <c r="ID126" s="44"/>
      <c r="IE126" s="44"/>
      <c r="IF126" s="44"/>
      <c r="IG126" s="44"/>
      <c r="IH126" s="44"/>
      <c r="II126" s="44"/>
      <c r="IJ126" s="39" t="s">
        <v>2582</v>
      </c>
      <c r="IK126" s="39" t="s">
        <v>9037</v>
      </c>
      <c r="IL126" s="39" t="s">
        <v>2615</v>
      </c>
      <c r="IM126" s="39" t="s">
        <v>2616</v>
      </c>
      <c r="IN126" s="39" t="s">
        <v>2617</v>
      </c>
      <c r="IO126" s="39" t="s">
        <v>8926</v>
      </c>
      <c r="IP126" s="40" t="s">
        <v>2619</v>
      </c>
      <c r="IQ126" s="37"/>
      <c r="IR126" s="44"/>
    </row>
    <row r="127" spans="1:252" ht="91.5" customHeight="1" x14ac:dyDescent="0.2">
      <c r="A127" s="44" t="s">
        <v>13014</v>
      </c>
      <c r="B127" s="47" t="s">
        <v>13029</v>
      </c>
      <c r="C127" s="39" t="s">
        <v>2583</v>
      </c>
      <c r="D127" s="39" t="s">
        <v>13164</v>
      </c>
      <c r="E127" s="39" t="s">
        <v>4938</v>
      </c>
      <c r="F127" s="39" t="s">
        <v>10920</v>
      </c>
      <c r="G127" s="39" t="s">
        <v>10921</v>
      </c>
      <c r="H127" s="39" t="s">
        <v>234</v>
      </c>
      <c r="I127" s="39">
        <v>2024</v>
      </c>
      <c r="J127" s="48">
        <v>45250</v>
      </c>
      <c r="K127" s="48">
        <v>45572</v>
      </c>
      <c r="L127" s="44"/>
      <c r="M127" s="44"/>
      <c r="N127" s="44"/>
      <c r="O127" s="44"/>
      <c r="P127" s="44"/>
      <c r="Q127" s="44"/>
      <c r="R127" s="44"/>
      <c r="S127" s="44"/>
      <c r="T127" s="44"/>
      <c r="U127" s="44"/>
      <c r="V127" s="44"/>
      <c r="W127" s="44"/>
      <c r="X127" s="44"/>
      <c r="Y127" s="44"/>
      <c r="Z127" s="39" t="s">
        <v>10922</v>
      </c>
      <c r="AA127" s="44"/>
      <c r="AB127" s="39" t="s">
        <v>10923</v>
      </c>
      <c r="AC127" s="44"/>
      <c r="AD127" s="44"/>
      <c r="AE127" s="44"/>
      <c r="AF127" s="39" t="s">
        <v>10924</v>
      </c>
      <c r="AG127" s="39" t="s">
        <v>10924</v>
      </c>
      <c r="AH127" s="39" t="s">
        <v>1394</v>
      </c>
      <c r="AI127" s="39" t="s">
        <v>10924</v>
      </c>
      <c r="AJ127" s="55">
        <v>0.45900000000000002</v>
      </c>
      <c r="AK127" s="49">
        <f t="shared" si="10"/>
        <v>0</v>
      </c>
      <c r="AL127" s="55"/>
      <c r="AM127" s="49"/>
      <c r="AN127" s="49"/>
      <c r="AO127" s="55">
        <v>0.45900000000000002</v>
      </c>
      <c r="AP127" s="49">
        <v>100</v>
      </c>
      <c r="AQ127" s="49">
        <v>0.62</v>
      </c>
      <c r="AR127" s="55">
        <v>0</v>
      </c>
      <c r="AS127" s="49">
        <v>0</v>
      </c>
      <c r="AT127" s="55">
        <v>0</v>
      </c>
      <c r="AU127" s="49">
        <v>0</v>
      </c>
      <c r="AV127" s="55">
        <v>0</v>
      </c>
      <c r="AW127" s="49">
        <v>0</v>
      </c>
      <c r="AX127" s="55"/>
      <c r="AY127" s="49"/>
      <c r="AZ127" s="39"/>
      <c r="BA127" s="39"/>
      <c r="BB127" s="39"/>
      <c r="BC127" s="40">
        <v>1</v>
      </c>
      <c r="BD127" s="39" t="s">
        <v>3320</v>
      </c>
      <c r="BE127" s="44"/>
      <c r="BF127" s="55">
        <v>0</v>
      </c>
      <c r="BG127" s="55" t="s">
        <v>1395</v>
      </c>
      <c r="BH127" s="49" t="s">
        <v>10925</v>
      </c>
      <c r="BI127" s="39">
        <v>5</v>
      </c>
      <c r="BJ127" s="39">
        <v>3</v>
      </c>
      <c r="BK127" s="39">
        <v>1</v>
      </c>
      <c r="BL127" s="44"/>
      <c r="BM127" s="39">
        <v>1</v>
      </c>
      <c r="BN127" s="44"/>
      <c r="BO127" s="44"/>
      <c r="BP127" s="44"/>
      <c r="BQ127" s="44"/>
      <c r="BR127" s="44"/>
      <c r="BS127" s="44"/>
      <c r="BT127" s="44"/>
      <c r="BU127" s="44"/>
      <c r="BV127" s="44"/>
      <c r="BW127" s="44"/>
      <c r="BX127" s="44"/>
      <c r="BY127" s="44"/>
      <c r="BZ127" s="44"/>
      <c r="CA127" s="44"/>
      <c r="CB127" s="44"/>
      <c r="CC127" s="44"/>
      <c r="CD127" s="44"/>
      <c r="CE127" s="44">
        <v>0</v>
      </c>
      <c r="CF127" s="44"/>
      <c r="CG127" s="44"/>
      <c r="CH127" s="44"/>
      <c r="CI127" s="44"/>
      <c r="CJ127" s="44"/>
      <c r="CK127" s="44"/>
      <c r="CL127" s="44"/>
      <c r="CM127" s="44"/>
      <c r="CN127" s="44"/>
      <c r="CO127" s="44"/>
      <c r="CP127" s="44"/>
      <c r="CQ127" s="44"/>
      <c r="CR127" s="44"/>
      <c r="CS127" s="44"/>
      <c r="CT127" s="44"/>
      <c r="CU127" s="40">
        <f t="shared" si="7"/>
        <v>0</v>
      </c>
      <c r="CV127" s="44"/>
      <c r="CW127" s="44"/>
      <c r="CX127" s="44"/>
      <c r="CY127" s="44"/>
      <c r="CZ127" s="44"/>
      <c r="DA127" s="44"/>
      <c r="DB127" s="44"/>
      <c r="DC127" s="44"/>
      <c r="DD127" s="44"/>
      <c r="DE127" s="44"/>
      <c r="DF127" s="44"/>
      <c r="DG127" s="44"/>
      <c r="DH127" s="44"/>
      <c r="DI127" s="44"/>
      <c r="DJ127" s="44"/>
      <c r="DK127" s="44"/>
      <c r="DL127" s="44"/>
      <c r="DM127" s="39">
        <v>0</v>
      </c>
      <c r="DN127" s="44"/>
      <c r="DO127" s="44"/>
      <c r="DP127" s="44"/>
      <c r="DQ127" s="44"/>
      <c r="DR127" s="44"/>
      <c r="DS127" s="44"/>
      <c r="DT127" s="44"/>
      <c r="DU127" s="44"/>
      <c r="DV127" s="44"/>
      <c r="DW127" s="44"/>
      <c r="DX127" s="44"/>
      <c r="DY127" s="44"/>
      <c r="DZ127" s="44"/>
      <c r="EA127" s="44"/>
      <c r="EB127" s="44"/>
      <c r="EC127" s="44"/>
      <c r="ED127" s="44"/>
      <c r="EE127" s="44"/>
      <c r="EF127" s="44"/>
      <c r="EG127" s="44"/>
      <c r="EH127" s="44"/>
      <c r="EI127" s="44"/>
      <c r="EJ127" s="44"/>
      <c r="EK127" s="44"/>
      <c r="EL127" s="44"/>
      <c r="EM127" s="44"/>
      <c r="EN127" s="44"/>
      <c r="EO127" s="44"/>
      <c r="EP127" s="44"/>
      <c r="EQ127" s="39">
        <v>0</v>
      </c>
      <c r="ER127" s="44"/>
      <c r="ES127" s="44"/>
      <c r="ET127" s="44"/>
      <c r="EU127" s="44"/>
      <c r="EV127" s="44"/>
      <c r="EW127" s="44"/>
      <c r="EX127" s="44"/>
      <c r="EY127" s="39">
        <v>1</v>
      </c>
      <c r="EZ127" s="39">
        <f t="shared" si="11"/>
        <v>0</v>
      </c>
      <c r="FA127" s="49">
        <v>2.2999999999999998</v>
      </c>
      <c r="FB127" s="39" t="s">
        <v>10926</v>
      </c>
      <c r="FC127" s="44"/>
      <c r="FD127" s="39">
        <v>27.65</v>
      </c>
      <c r="FE127" s="43" t="s">
        <v>8884</v>
      </c>
      <c r="FF127" s="39">
        <v>8.3179999999999996</v>
      </c>
      <c r="FG127" s="39" t="s">
        <v>236</v>
      </c>
      <c r="FH127" s="44"/>
      <c r="FI127" s="44"/>
      <c r="FJ127" s="44"/>
      <c r="FK127" s="44"/>
      <c r="FL127" s="44"/>
      <c r="FM127" s="44"/>
      <c r="FN127" s="44"/>
      <c r="FO127" s="40">
        <v>1</v>
      </c>
      <c r="FP127" s="39" t="s">
        <v>1269</v>
      </c>
      <c r="FQ127" s="39">
        <v>46</v>
      </c>
      <c r="FR127" s="40">
        <v>1</v>
      </c>
      <c r="FS127" s="39" t="s">
        <v>808</v>
      </c>
      <c r="FT127" s="39">
        <v>49</v>
      </c>
      <c r="FU127" s="39" t="s">
        <v>236</v>
      </c>
      <c r="FV127" s="44"/>
      <c r="FW127" s="44"/>
      <c r="FX127" s="39" t="s">
        <v>236</v>
      </c>
      <c r="FY127" s="44"/>
      <c r="FZ127" s="44"/>
      <c r="GA127" s="39" t="s">
        <v>236</v>
      </c>
      <c r="GB127" s="44"/>
      <c r="GC127" s="44"/>
      <c r="GD127" s="39" t="s">
        <v>236</v>
      </c>
      <c r="GE127" s="44"/>
      <c r="GF127" s="44"/>
      <c r="GG127" s="40">
        <v>1</v>
      </c>
      <c r="GH127" s="39" t="s">
        <v>10738</v>
      </c>
      <c r="GI127" s="39">
        <v>4</v>
      </c>
      <c r="GJ127" s="44"/>
      <c r="GK127" s="44"/>
      <c r="GL127" s="44"/>
      <c r="GM127" s="39" t="s">
        <v>236</v>
      </c>
      <c r="GN127" s="44"/>
      <c r="GO127" s="44"/>
      <c r="GP127" s="40">
        <v>1</v>
      </c>
      <c r="GQ127" s="39" t="s">
        <v>441</v>
      </c>
      <c r="GR127" s="39">
        <v>49</v>
      </c>
      <c r="GS127" s="39" t="s">
        <v>236</v>
      </c>
      <c r="GT127" s="44"/>
      <c r="GU127" s="44"/>
      <c r="GV127" s="44"/>
      <c r="GW127" s="44"/>
      <c r="GX127" s="44"/>
      <c r="GY127" s="39" t="s">
        <v>236</v>
      </c>
      <c r="GZ127" s="44"/>
      <c r="HA127" s="44"/>
      <c r="HB127" s="39" t="s">
        <v>236</v>
      </c>
      <c r="HC127" s="44"/>
      <c r="HD127" s="44"/>
      <c r="HE127" s="39" t="s">
        <v>236</v>
      </c>
      <c r="HF127" s="44"/>
      <c r="HG127" s="44"/>
      <c r="HH127" s="44"/>
      <c r="HI127" s="44"/>
      <c r="HJ127" s="44"/>
      <c r="HK127" s="44"/>
      <c r="HL127" s="44"/>
      <c r="HM127" s="44"/>
      <c r="HN127" s="44"/>
      <c r="HO127" s="44"/>
      <c r="HP127" s="44"/>
      <c r="HQ127" s="44"/>
      <c r="HR127" s="44"/>
      <c r="HS127" s="44"/>
      <c r="HT127" s="44"/>
      <c r="HU127" s="44"/>
      <c r="HV127" s="39" t="s">
        <v>236</v>
      </c>
      <c r="HW127" s="44"/>
      <c r="HX127" s="44"/>
      <c r="HY127" s="39" t="s">
        <v>10929</v>
      </c>
      <c r="HZ127" s="44"/>
      <c r="IA127" s="44"/>
      <c r="IB127" s="44"/>
      <c r="IC127" s="39" t="s">
        <v>10930</v>
      </c>
      <c r="ID127" s="44"/>
      <c r="IE127" s="44"/>
      <c r="IF127" s="44"/>
      <c r="IG127" s="44"/>
      <c r="IH127" s="44"/>
      <c r="II127" s="44"/>
      <c r="IJ127" s="39" t="s">
        <v>2582</v>
      </c>
      <c r="IK127" s="39" t="s">
        <v>9037</v>
      </c>
      <c r="IL127" s="39" t="s">
        <v>2615</v>
      </c>
      <c r="IM127" s="39" t="s">
        <v>2616</v>
      </c>
      <c r="IN127" s="39" t="s">
        <v>2617</v>
      </c>
      <c r="IO127" s="39" t="s">
        <v>8926</v>
      </c>
      <c r="IP127" s="40" t="s">
        <v>2619</v>
      </c>
      <c r="IQ127" s="37"/>
      <c r="IR127" s="44"/>
    </row>
    <row r="128" spans="1:252" ht="228" x14ac:dyDescent="0.2">
      <c r="A128" s="44" t="s">
        <v>13014</v>
      </c>
      <c r="B128" s="47" t="s">
        <v>13029</v>
      </c>
      <c r="C128" s="39" t="s">
        <v>2583</v>
      </c>
      <c r="D128" s="39" t="s">
        <v>13164</v>
      </c>
      <c r="E128" s="39" t="s">
        <v>4938</v>
      </c>
      <c r="F128" s="39" t="s">
        <v>10931</v>
      </c>
      <c r="G128" s="39" t="s">
        <v>652</v>
      </c>
      <c r="H128" s="39" t="s">
        <v>652</v>
      </c>
      <c r="I128" s="39">
        <v>2023</v>
      </c>
      <c r="J128" s="48">
        <v>45215</v>
      </c>
      <c r="K128" s="48">
        <v>45657</v>
      </c>
      <c r="L128" s="44"/>
      <c r="M128" s="44"/>
      <c r="N128" s="44"/>
      <c r="O128" s="44"/>
      <c r="P128" s="44"/>
      <c r="Q128" s="44"/>
      <c r="R128" s="44"/>
      <c r="S128" s="44"/>
      <c r="T128" s="44"/>
      <c r="U128" s="44"/>
      <c r="V128" s="44"/>
      <c r="W128" s="44"/>
      <c r="X128" s="44"/>
      <c r="Y128" s="44"/>
      <c r="Z128" s="39" t="s">
        <v>10932</v>
      </c>
      <c r="AA128" s="44"/>
      <c r="AB128" s="39" t="s">
        <v>10933</v>
      </c>
      <c r="AC128" s="44"/>
      <c r="AD128" s="44"/>
      <c r="AE128" s="44"/>
      <c r="AF128" s="39" t="s">
        <v>10934</v>
      </c>
      <c r="AG128" s="39" t="s">
        <v>10934</v>
      </c>
      <c r="AH128" s="39" t="s">
        <v>1394</v>
      </c>
      <c r="AI128" s="39" t="s">
        <v>10934</v>
      </c>
      <c r="AJ128" s="55">
        <v>0.83</v>
      </c>
      <c r="AK128" s="49">
        <f t="shared" si="10"/>
        <v>0</v>
      </c>
      <c r="AL128" s="55"/>
      <c r="AM128" s="49"/>
      <c r="AN128" s="49"/>
      <c r="AO128" s="55">
        <v>0.81</v>
      </c>
      <c r="AP128" s="49">
        <v>97.59</v>
      </c>
      <c r="AQ128" s="49">
        <v>0.94</v>
      </c>
      <c r="AR128" s="55">
        <v>0.01</v>
      </c>
      <c r="AS128" s="49">
        <v>1.2</v>
      </c>
      <c r="AT128" s="55">
        <v>0</v>
      </c>
      <c r="AU128" s="49">
        <v>0</v>
      </c>
      <c r="AV128" s="55">
        <v>0.01</v>
      </c>
      <c r="AW128" s="49">
        <v>1.2</v>
      </c>
      <c r="AX128" s="55"/>
      <c r="AY128" s="49"/>
      <c r="AZ128" s="49"/>
      <c r="BA128" s="49"/>
      <c r="BB128" s="49"/>
      <c r="BC128" s="40">
        <v>1</v>
      </c>
      <c r="BD128" s="39" t="s">
        <v>3320</v>
      </c>
      <c r="BE128" s="44"/>
      <c r="BF128" s="55">
        <v>0</v>
      </c>
      <c r="BG128" s="55" t="s">
        <v>3838</v>
      </c>
      <c r="BH128" s="49" t="s">
        <v>3144</v>
      </c>
      <c r="BI128" s="39">
        <v>2</v>
      </c>
      <c r="BJ128" s="39">
        <v>2</v>
      </c>
      <c r="BK128" s="39">
        <v>2</v>
      </c>
      <c r="BL128" s="39">
        <v>1</v>
      </c>
      <c r="BM128" s="44"/>
      <c r="BN128" s="44"/>
      <c r="BO128" s="44"/>
      <c r="BP128" s="44"/>
      <c r="BQ128" s="39">
        <v>1</v>
      </c>
      <c r="BR128" s="44"/>
      <c r="BS128" s="44"/>
      <c r="BT128" s="44"/>
      <c r="BU128" s="44"/>
      <c r="BV128" s="44"/>
      <c r="BW128" s="44"/>
      <c r="BX128" s="44"/>
      <c r="BY128" s="44"/>
      <c r="BZ128" s="44"/>
      <c r="CA128" s="44"/>
      <c r="CB128" s="44"/>
      <c r="CC128" s="44"/>
      <c r="CD128" s="44"/>
      <c r="CE128" s="44">
        <v>0</v>
      </c>
      <c r="CF128" s="44"/>
      <c r="CG128" s="44"/>
      <c r="CH128" s="44"/>
      <c r="CI128" s="44"/>
      <c r="CJ128" s="44"/>
      <c r="CK128" s="44"/>
      <c r="CL128" s="44"/>
      <c r="CM128" s="44"/>
      <c r="CN128" s="44"/>
      <c r="CO128" s="44"/>
      <c r="CP128" s="44"/>
      <c r="CQ128" s="44"/>
      <c r="CR128" s="44"/>
      <c r="CS128" s="44"/>
      <c r="CT128" s="44"/>
      <c r="CU128" s="40">
        <f t="shared" si="7"/>
        <v>0</v>
      </c>
      <c r="CV128" s="44"/>
      <c r="CW128" s="44"/>
      <c r="CX128" s="44"/>
      <c r="CY128" s="44"/>
      <c r="CZ128" s="44"/>
      <c r="DA128" s="44"/>
      <c r="DB128" s="44"/>
      <c r="DC128" s="44"/>
      <c r="DD128" s="44"/>
      <c r="DE128" s="44"/>
      <c r="DF128" s="44"/>
      <c r="DG128" s="44"/>
      <c r="DH128" s="44"/>
      <c r="DI128" s="44"/>
      <c r="DJ128" s="44"/>
      <c r="DK128" s="44"/>
      <c r="DL128" s="44"/>
      <c r="DM128" s="39">
        <v>0</v>
      </c>
      <c r="DN128" s="44"/>
      <c r="DO128" s="44"/>
      <c r="DP128" s="44"/>
      <c r="DQ128" s="44"/>
      <c r="DR128" s="44"/>
      <c r="DS128" s="44"/>
      <c r="DT128" s="44"/>
      <c r="DU128" s="44"/>
      <c r="DV128" s="44"/>
      <c r="DW128" s="44"/>
      <c r="DX128" s="44"/>
      <c r="DY128" s="44"/>
      <c r="DZ128" s="44"/>
      <c r="EA128" s="44"/>
      <c r="EB128" s="44"/>
      <c r="EC128" s="44"/>
      <c r="ED128" s="44"/>
      <c r="EE128" s="44"/>
      <c r="EF128" s="44"/>
      <c r="EG128" s="44"/>
      <c r="EH128" s="44"/>
      <c r="EI128" s="44"/>
      <c r="EJ128" s="44"/>
      <c r="EK128" s="44"/>
      <c r="EL128" s="44"/>
      <c r="EM128" s="44"/>
      <c r="EN128" s="44"/>
      <c r="EO128" s="44"/>
      <c r="EP128" s="44"/>
      <c r="EQ128" s="39">
        <v>0</v>
      </c>
      <c r="ER128" s="44"/>
      <c r="ES128" s="44"/>
      <c r="ET128" s="44"/>
      <c r="EU128" s="44"/>
      <c r="EV128" s="44"/>
      <c r="EW128" s="44"/>
      <c r="EX128" s="44"/>
      <c r="EY128" s="39">
        <v>2</v>
      </c>
      <c r="EZ128" s="39">
        <f t="shared" si="11"/>
        <v>0</v>
      </c>
      <c r="FA128" s="39">
        <v>6.5629999999999997</v>
      </c>
      <c r="FB128" s="39" t="s">
        <v>10936</v>
      </c>
      <c r="FC128" s="44"/>
      <c r="FD128" s="39">
        <v>88.12</v>
      </c>
      <c r="FE128" s="43" t="s">
        <v>8884</v>
      </c>
      <c r="FF128" s="39">
        <v>7.4480000000000004</v>
      </c>
      <c r="FG128" s="39" t="s">
        <v>236</v>
      </c>
      <c r="FH128" s="44"/>
      <c r="FI128" s="44"/>
      <c r="FJ128" s="44"/>
      <c r="FK128" s="44"/>
      <c r="FL128" s="44"/>
      <c r="FM128" s="44"/>
      <c r="FN128" s="44"/>
      <c r="FO128" s="40">
        <v>1</v>
      </c>
      <c r="FP128" s="39" t="s">
        <v>1269</v>
      </c>
      <c r="FQ128" s="39">
        <v>1080</v>
      </c>
      <c r="FR128" s="40">
        <v>1</v>
      </c>
      <c r="FS128" s="39" t="s">
        <v>808</v>
      </c>
      <c r="FT128" s="39">
        <v>37</v>
      </c>
      <c r="FU128" s="39" t="s">
        <v>236</v>
      </c>
      <c r="FV128" s="44"/>
      <c r="FW128" s="44"/>
      <c r="FX128" s="39" t="s">
        <v>236</v>
      </c>
      <c r="FY128" s="44"/>
      <c r="FZ128" s="44"/>
      <c r="GA128" s="39" t="s">
        <v>236</v>
      </c>
      <c r="GB128" s="44"/>
      <c r="GC128" s="44"/>
      <c r="GD128" s="39" t="s">
        <v>236</v>
      </c>
      <c r="GE128" s="44"/>
      <c r="GF128" s="44"/>
      <c r="GG128" s="39" t="s">
        <v>236</v>
      </c>
      <c r="GH128" s="44"/>
      <c r="GI128" s="44"/>
      <c r="GJ128" s="44"/>
      <c r="GK128" s="44"/>
      <c r="GL128" s="44"/>
      <c r="GM128" s="39" t="s">
        <v>236</v>
      </c>
      <c r="GN128" s="44"/>
      <c r="GO128" s="44"/>
      <c r="GP128" s="40">
        <v>1</v>
      </c>
      <c r="GQ128" s="39" t="s">
        <v>441</v>
      </c>
      <c r="GR128" s="39">
        <v>37</v>
      </c>
      <c r="GS128" s="39" t="s">
        <v>236</v>
      </c>
      <c r="GT128" s="44"/>
      <c r="GU128" s="44"/>
      <c r="GV128" s="44"/>
      <c r="GW128" s="44"/>
      <c r="GX128" s="44"/>
      <c r="GY128" s="39" t="s">
        <v>236</v>
      </c>
      <c r="GZ128" s="44"/>
      <c r="HA128" s="44"/>
      <c r="HB128" s="39" t="s">
        <v>236</v>
      </c>
      <c r="HC128" s="44"/>
      <c r="HD128" s="44"/>
      <c r="HE128" s="39" t="s">
        <v>243</v>
      </c>
      <c r="HF128" s="39" t="s">
        <v>1383</v>
      </c>
      <c r="HG128" s="39">
        <v>8</v>
      </c>
      <c r="HH128" s="44"/>
      <c r="HI128" s="44"/>
      <c r="HJ128" s="44"/>
      <c r="HK128" s="44"/>
      <c r="HL128" s="44"/>
      <c r="HM128" s="44"/>
      <c r="HN128" s="44"/>
      <c r="HO128" s="44"/>
      <c r="HP128" s="44"/>
      <c r="HQ128" s="44"/>
      <c r="HR128" s="44"/>
      <c r="HS128" s="44"/>
      <c r="HT128" s="44"/>
      <c r="HU128" s="44"/>
      <c r="HV128" s="39" t="s">
        <v>236</v>
      </c>
      <c r="HW128" s="44"/>
      <c r="HX128" s="44"/>
      <c r="HY128" s="44"/>
      <c r="HZ128" s="44"/>
      <c r="IA128" s="44"/>
      <c r="IB128" s="44"/>
      <c r="IC128" s="44"/>
      <c r="ID128" s="44"/>
      <c r="IE128" s="39" t="s">
        <v>10939</v>
      </c>
      <c r="IF128" s="44"/>
      <c r="IG128" s="44"/>
      <c r="IH128" s="44"/>
      <c r="II128" s="44"/>
      <c r="IJ128" s="39" t="s">
        <v>2582</v>
      </c>
      <c r="IK128" s="39" t="s">
        <v>9037</v>
      </c>
      <c r="IL128" s="39" t="s">
        <v>2615</v>
      </c>
      <c r="IM128" s="39" t="s">
        <v>2616</v>
      </c>
      <c r="IN128" s="39" t="s">
        <v>2617</v>
      </c>
      <c r="IO128" s="39" t="s">
        <v>8926</v>
      </c>
      <c r="IP128" s="40" t="s">
        <v>2619</v>
      </c>
      <c r="IQ128" s="37"/>
      <c r="IR128" s="44"/>
    </row>
    <row r="129" spans="1:252" ht="96" customHeight="1" x14ac:dyDescent="0.2">
      <c r="A129" s="44" t="s">
        <v>13014</v>
      </c>
      <c r="B129" s="47" t="s">
        <v>13029</v>
      </c>
      <c r="C129" s="39" t="s">
        <v>2583</v>
      </c>
      <c r="D129" s="39" t="s">
        <v>13164</v>
      </c>
      <c r="E129" s="39" t="s">
        <v>4938</v>
      </c>
      <c r="F129" s="39" t="s">
        <v>11013</v>
      </c>
      <c r="G129" s="39" t="s">
        <v>11014</v>
      </c>
      <c r="H129" s="39" t="s">
        <v>234</v>
      </c>
      <c r="I129" s="39">
        <v>2024</v>
      </c>
      <c r="J129" s="48">
        <v>45323</v>
      </c>
      <c r="K129" s="48">
        <v>45627</v>
      </c>
      <c r="L129" s="44"/>
      <c r="M129" s="44"/>
      <c r="N129" s="44"/>
      <c r="O129" s="44"/>
      <c r="P129" s="44"/>
      <c r="Q129" s="44"/>
      <c r="R129" s="44"/>
      <c r="S129" s="44"/>
      <c r="T129" s="44"/>
      <c r="U129" s="44"/>
      <c r="V129" s="44"/>
      <c r="W129" s="44"/>
      <c r="X129" s="44"/>
      <c r="Y129" s="44"/>
      <c r="Z129" s="39" t="s">
        <v>11015</v>
      </c>
      <c r="AA129" s="44"/>
      <c r="AB129" s="39" t="s">
        <v>11016</v>
      </c>
      <c r="AC129" s="44"/>
      <c r="AD129" s="44"/>
      <c r="AE129" s="44"/>
      <c r="AF129" s="39" t="s">
        <v>11017</v>
      </c>
      <c r="AG129" s="39" t="s">
        <v>11017</v>
      </c>
      <c r="AH129" s="39" t="s">
        <v>1394</v>
      </c>
      <c r="AI129" s="39" t="s">
        <v>11017</v>
      </c>
      <c r="AJ129" s="55">
        <v>0.2</v>
      </c>
      <c r="AK129" s="49">
        <f t="shared" si="10"/>
        <v>0</v>
      </c>
      <c r="AL129" s="55"/>
      <c r="AM129" s="49"/>
      <c r="AN129" s="49"/>
      <c r="AO129" s="55">
        <v>0.2</v>
      </c>
      <c r="AP129" s="49">
        <v>100</v>
      </c>
      <c r="AQ129" s="49">
        <v>0.01</v>
      </c>
      <c r="AR129" s="55">
        <v>0</v>
      </c>
      <c r="AS129" s="49">
        <v>0</v>
      </c>
      <c r="AT129" s="55">
        <v>0</v>
      </c>
      <c r="AU129" s="49">
        <v>0</v>
      </c>
      <c r="AV129" s="55">
        <v>0</v>
      </c>
      <c r="AW129" s="49">
        <v>0</v>
      </c>
      <c r="AX129" s="55"/>
      <c r="AY129" s="49"/>
      <c r="AZ129" s="39"/>
      <c r="BA129" s="39"/>
      <c r="BB129" s="39"/>
      <c r="BC129" s="39" t="s">
        <v>236</v>
      </c>
      <c r="BD129" s="44"/>
      <c r="BE129" s="44"/>
      <c r="BF129" s="118"/>
      <c r="BG129" s="55" t="s">
        <v>433</v>
      </c>
      <c r="BH129" s="49" t="s">
        <v>777</v>
      </c>
      <c r="BI129" s="39">
        <v>2</v>
      </c>
      <c r="BJ129" s="39">
        <v>2</v>
      </c>
      <c r="BK129" s="39">
        <v>2</v>
      </c>
      <c r="BL129" s="39">
        <v>1</v>
      </c>
      <c r="BM129" s="44"/>
      <c r="BN129" s="44"/>
      <c r="BO129" s="44"/>
      <c r="BP129" s="44"/>
      <c r="BQ129" s="44"/>
      <c r="BR129" s="44"/>
      <c r="BS129" s="44"/>
      <c r="BT129" s="39">
        <v>1</v>
      </c>
      <c r="BU129" s="44"/>
      <c r="BV129" s="44"/>
      <c r="BW129" s="44"/>
      <c r="BX129" s="44"/>
      <c r="BY129" s="44"/>
      <c r="BZ129" s="44"/>
      <c r="CA129" s="44"/>
      <c r="CB129" s="44"/>
      <c r="CC129" s="44"/>
      <c r="CD129" s="44"/>
      <c r="CE129" s="44">
        <v>0</v>
      </c>
      <c r="CF129" s="44"/>
      <c r="CG129" s="44"/>
      <c r="CH129" s="44"/>
      <c r="CI129" s="44"/>
      <c r="CJ129" s="44"/>
      <c r="CK129" s="44"/>
      <c r="CL129" s="44"/>
      <c r="CM129" s="44"/>
      <c r="CN129" s="44"/>
      <c r="CO129" s="44"/>
      <c r="CP129" s="44"/>
      <c r="CQ129" s="44"/>
      <c r="CR129" s="44"/>
      <c r="CS129" s="44"/>
      <c r="CT129" s="44"/>
      <c r="CU129" s="40">
        <f t="shared" si="7"/>
        <v>0</v>
      </c>
      <c r="CV129" s="44"/>
      <c r="CW129" s="44"/>
      <c r="CX129" s="44"/>
      <c r="CY129" s="44"/>
      <c r="CZ129" s="44"/>
      <c r="DA129" s="44"/>
      <c r="DB129" s="44"/>
      <c r="DC129" s="44"/>
      <c r="DD129" s="44"/>
      <c r="DE129" s="44"/>
      <c r="DF129" s="44"/>
      <c r="DG129" s="44"/>
      <c r="DH129" s="44"/>
      <c r="DI129" s="44"/>
      <c r="DJ129" s="44"/>
      <c r="DK129" s="44"/>
      <c r="DL129" s="44"/>
      <c r="DM129" s="39">
        <v>0</v>
      </c>
      <c r="DN129" s="44"/>
      <c r="DO129" s="44"/>
      <c r="DP129" s="44"/>
      <c r="DQ129" s="44"/>
      <c r="DR129" s="44"/>
      <c r="DS129" s="44"/>
      <c r="DT129" s="44"/>
      <c r="DU129" s="44"/>
      <c r="DV129" s="44"/>
      <c r="DW129" s="44"/>
      <c r="DX129" s="44"/>
      <c r="DY129" s="44"/>
      <c r="DZ129" s="44"/>
      <c r="EA129" s="44"/>
      <c r="EB129" s="44"/>
      <c r="EC129" s="44"/>
      <c r="ED129" s="44"/>
      <c r="EE129" s="44"/>
      <c r="EF129" s="44"/>
      <c r="EG129" s="44"/>
      <c r="EH129" s="44"/>
      <c r="EI129" s="44"/>
      <c r="EJ129" s="44"/>
      <c r="EK129" s="44"/>
      <c r="EL129" s="44"/>
      <c r="EM129" s="44"/>
      <c r="EN129" s="44"/>
      <c r="EO129" s="44"/>
      <c r="EP129" s="44"/>
      <c r="EQ129" s="39">
        <v>0</v>
      </c>
      <c r="ER129" s="44"/>
      <c r="ES129" s="44"/>
      <c r="ET129" s="44"/>
      <c r="EU129" s="44"/>
      <c r="EV129" s="44"/>
      <c r="EW129" s="44"/>
      <c r="EX129" s="44"/>
      <c r="EY129" s="39">
        <v>2</v>
      </c>
      <c r="EZ129" s="39">
        <f t="shared" si="11"/>
        <v>0</v>
      </c>
      <c r="FA129" s="39">
        <v>1.9730000000000001</v>
      </c>
      <c r="FB129" s="39" t="s">
        <v>11019</v>
      </c>
      <c r="FC129" s="44"/>
      <c r="FD129" s="39">
        <v>100</v>
      </c>
      <c r="FE129" s="43" t="s">
        <v>8884</v>
      </c>
      <c r="FF129" s="39">
        <v>1.9730000000000001</v>
      </c>
      <c r="FG129" s="39" t="s">
        <v>236</v>
      </c>
      <c r="FH129" s="44"/>
      <c r="FI129" s="44"/>
      <c r="FJ129" s="44"/>
      <c r="FK129" s="44"/>
      <c r="FL129" s="44"/>
      <c r="FM129" s="44"/>
      <c r="FN129" s="44"/>
      <c r="FO129" s="40">
        <v>1</v>
      </c>
      <c r="FP129" s="39" t="s">
        <v>1269</v>
      </c>
      <c r="FQ129" s="39">
        <v>1002</v>
      </c>
      <c r="FR129" s="40">
        <v>1</v>
      </c>
      <c r="FS129" s="39" t="s">
        <v>808</v>
      </c>
      <c r="FT129" s="39">
        <v>45</v>
      </c>
      <c r="FU129" s="39" t="s">
        <v>243</v>
      </c>
      <c r="FV129" s="39" t="s">
        <v>441</v>
      </c>
      <c r="FW129" s="39">
        <v>20</v>
      </c>
      <c r="FX129" s="39" t="s">
        <v>236</v>
      </c>
      <c r="FY129" s="44"/>
      <c r="FZ129" s="44"/>
      <c r="GA129" s="39" t="s">
        <v>236</v>
      </c>
      <c r="GB129" s="44"/>
      <c r="GC129" s="44"/>
      <c r="GD129" s="39" t="s">
        <v>236</v>
      </c>
      <c r="GE129" s="44"/>
      <c r="GF129" s="44"/>
      <c r="GG129" s="39" t="s">
        <v>236</v>
      </c>
      <c r="GH129" s="44"/>
      <c r="GI129" s="44"/>
      <c r="GJ129" s="44"/>
      <c r="GK129" s="44"/>
      <c r="GL129" s="44"/>
      <c r="GM129" s="39" t="s">
        <v>236</v>
      </c>
      <c r="GN129" s="44"/>
      <c r="GO129" s="44"/>
      <c r="GP129" s="40">
        <v>1</v>
      </c>
      <c r="GQ129" s="39" t="s">
        <v>441</v>
      </c>
      <c r="GR129" s="39">
        <v>45</v>
      </c>
      <c r="GS129" s="39" t="s">
        <v>236</v>
      </c>
      <c r="GT129" s="44"/>
      <c r="GU129" s="44"/>
      <c r="GV129" s="44"/>
      <c r="GW129" s="44"/>
      <c r="GX129" s="44"/>
      <c r="GY129" s="39" t="s">
        <v>236</v>
      </c>
      <c r="GZ129" s="44"/>
      <c r="HA129" s="44"/>
      <c r="HB129" s="39" t="s">
        <v>236</v>
      </c>
      <c r="HC129" s="44"/>
      <c r="HD129" s="44"/>
      <c r="HE129" s="39" t="s">
        <v>236</v>
      </c>
      <c r="HF129" s="44"/>
      <c r="HG129" s="44"/>
      <c r="HH129" s="44"/>
      <c r="HI129" s="44"/>
      <c r="HJ129" s="44"/>
      <c r="HK129" s="44"/>
      <c r="HL129" s="44"/>
      <c r="HM129" s="44"/>
      <c r="HN129" s="44"/>
      <c r="HO129" s="44"/>
      <c r="HP129" s="44"/>
      <c r="HQ129" s="44"/>
      <c r="HR129" s="44"/>
      <c r="HS129" s="44"/>
      <c r="HT129" s="44"/>
      <c r="HU129" s="44"/>
      <c r="HV129" s="39" t="s">
        <v>236</v>
      </c>
      <c r="HW129" s="44"/>
      <c r="HX129" s="44"/>
      <c r="HY129" s="39" t="s">
        <v>11020</v>
      </c>
      <c r="HZ129" s="44"/>
      <c r="IA129" s="44"/>
      <c r="IB129" s="44"/>
      <c r="IC129" s="39" t="s">
        <v>11021</v>
      </c>
      <c r="ID129" s="44"/>
      <c r="IE129" s="39" t="s">
        <v>11022</v>
      </c>
      <c r="IF129" s="44"/>
      <c r="IG129" s="44"/>
      <c r="IH129" s="44"/>
      <c r="II129" s="44"/>
      <c r="IJ129" s="39" t="s">
        <v>2582</v>
      </c>
      <c r="IK129" s="39" t="s">
        <v>9037</v>
      </c>
      <c r="IL129" s="39" t="s">
        <v>2615</v>
      </c>
      <c r="IM129" s="39" t="s">
        <v>2616</v>
      </c>
      <c r="IN129" s="39" t="s">
        <v>2617</v>
      </c>
      <c r="IO129" s="39" t="s">
        <v>8926</v>
      </c>
      <c r="IP129" s="40" t="s">
        <v>2619</v>
      </c>
      <c r="IQ129" s="37"/>
      <c r="IR129" s="44"/>
    </row>
    <row r="130" spans="1:252" ht="58.5" customHeight="1" x14ac:dyDescent="0.2">
      <c r="A130" s="44" t="s">
        <v>13000</v>
      </c>
      <c r="B130" s="47" t="s">
        <v>13029</v>
      </c>
      <c r="C130" s="39" t="s">
        <v>2583</v>
      </c>
      <c r="D130" s="39" t="s">
        <v>13164</v>
      </c>
      <c r="E130" s="39" t="s">
        <v>4938</v>
      </c>
      <c r="F130" s="39" t="s">
        <v>11023</v>
      </c>
      <c r="G130" s="39" t="s">
        <v>652</v>
      </c>
      <c r="H130" s="39" t="s">
        <v>652</v>
      </c>
      <c r="I130" s="39">
        <v>2021</v>
      </c>
      <c r="J130" s="48">
        <v>45275</v>
      </c>
      <c r="K130" s="48">
        <v>45646</v>
      </c>
      <c r="L130" s="44"/>
      <c r="M130" s="44"/>
      <c r="N130" s="44"/>
      <c r="O130" s="44"/>
      <c r="P130" s="44"/>
      <c r="Q130" s="44"/>
      <c r="R130" s="44"/>
      <c r="S130" s="44"/>
      <c r="T130" s="44"/>
      <c r="U130" s="44"/>
      <c r="V130" s="44"/>
      <c r="W130" s="44"/>
      <c r="X130" s="44"/>
      <c r="Y130" s="44"/>
      <c r="Z130" s="39" t="s">
        <v>11024</v>
      </c>
      <c r="AA130" s="44"/>
      <c r="AB130" s="39" t="s">
        <v>11025</v>
      </c>
      <c r="AC130" s="44"/>
      <c r="AD130" s="44"/>
      <c r="AE130" s="44"/>
      <c r="AF130" s="39" t="s">
        <v>11026</v>
      </c>
      <c r="AG130" s="39" t="s">
        <v>11026</v>
      </c>
      <c r="AH130" s="39" t="s">
        <v>1394</v>
      </c>
      <c r="AI130" s="39" t="s">
        <v>11026</v>
      </c>
      <c r="AJ130" s="55">
        <v>0.1</v>
      </c>
      <c r="AK130" s="49">
        <f t="shared" si="10"/>
        <v>0</v>
      </c>
      <c r="AL130" s="55"/>
      <c r="AM130" s="49"/>
      <c r="AN130" s="49"/>
      <c r="AO130" s="55">
        <v>0.1</v>
      </c>
      <c r="AP130" s="49">
        <v>100</v>
      </c>
      <c r="AQ130" s="49">
        <v>0.23</v>
      </c>
      <c r="AR130" s="55">
        <v>0</v>
      </c>
      <c r="AS130" s="49">
        <v>0</v>
      </c>
      <c r="AT130" s="55">
        <v>0</v>
      </c>
      <c r="AU130" s="49">
        <v>0</v>
      </c>
      <c r="AV130" s="55">
        <v>0</v>
      </c>
      <c r="AW130" s="49">
        <v>0</v>
      </c>
      <c r="AX130" s="55"/>
      <c r="AY130" s="49"/>
      <c r="AZ130" s="39"/>
      <c r="BA130" s="39"/>
      <c r="BB130" s="39"/>
      <c r="BC130" s="40">
        <v>1</v>
      </c>
      <c r="BD130" s="39" t="s">
        <v>3320</v>
      </c>
      <c r="BE130" s="44"/>
      <c r="BF130" s="55">
        <v>0</v>
      </c>
      <c r="BG130" s="55" t="s">
        <v>779</v>
      </c>
      <c r="BH130" s="49">
        <v>45658</v>
      </c>
      <c r="BI130" s="39">
        <v>1</v>
      </c>
      <c r="BJ130" s="39">
        <v>1</v>
      </c>
      <c r="BK130" s="39">
        <v>1</v>
      </c>
      <c r="BL130" s="44"/>
      <c r="BM130" s="39">
        <v>1</v>
      </c>
      <c r="BN130" s="44"/>
      <c r="BO130" s="44"/>
      <c r="BP130" s="44"/>
      <c r="BQ130" s="44"/>
      <c r="BR130" s="44"/>
      <c r="BS130" s="44"/>
      <c r="BT130" s="44"/>
      <c r="BU130" s="44"/>
      <c r="BV130" s="44"/>
      <c r="BW130" s="44"/>
      <c r="BX130" s="44"/>
      <c r="BY130" s="44"/>
      <c r="BZ130" s="44"/>
      <c r="CA130" s="44"/>
      <c r="CB130" s="44"/>
      <c r="CC130" s="44"/>
      <c r="CD130" s="44"/>
      <c r="CE130" s="44">
        <v>0</v>
      </c>
      <c r="CF130" s="44"/>
      <c r="CG130" s="44"/>
      <c r="CH130" s="44"/>
      <c r="CI130" s="44"/>
      <c r="CJ130" s="44"/>
      <c r="CK130" s="44"/>
      <c r="CL130" s="44"/>
      <c r="CM130" s="44"/>
      <c r="CN130" s="44"/>
      <c r="CO130" s="44"/>
      <c r="CP130" s="44"/>
      <c r="CQ130" s="44"/>
      <c r="CR130" s="44"/>
      <c r="CS130" s="44"/>
      <c r="CT130" s="44"/>
      <c r="CU130" s="40">
        <f t="shared" si="7"/>
        <v>0</v>
      </c>
      <c r="CV130" s="44"/>
      <c r="CW130" s="44"/>
      <c r="CX130" s="44"/>
      <c r="CY130" s="44"/>
      <c r="CZ130" s="44"/>
      <c r="DA130" s="44"/>
      <c r="DB130" s="44"/>
      <c r="DC130" s="44"/>
      <c r="DD130" s="44"/>
      <c r="DE130" s="44"/>
      <c r="DF130" s="44"/>
      <c r="DG130" s="44"/>
      <c r="DH130" s="44"/>
      <c r="DI130" s="44"/>
      <c r="DJ130" s="44"/>
      <c r="DK130" s="44"/>
      <c r="DL130" s="44"/>
      <c r="DM130" s="39">
        <v>0</v>
      </c>
      <c r="DN130" s="44"/>
      <c r="DO130" s="44"/>
      <c r="DP130" s="44"/>
      <c r="DQ130" s="44"/>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39">
        <v>0</v>
      </c>
      <c r="ER130" s="44"/>
      <c r="ES130" s="44"/>
      <c r="ET130" s="44"/>
      <c r="EU130" s="44"/>
      <c r="EV130" s="44"/>
      <c r="EW130" s="44"/>
      <c r="EX130" s="44"/>
      <c r="EY130" s="39">
        <v>1</v>
      </c>
      <c r="EZ130" s="39">
        <f t="shared" si="11"/>
        <v>0</v>
      </c>
      <c r="FA130" s="39">
        <v>3.8479999999999999</v>
      </c>
      <c r="FB130" s="39" t="s">
        <v>11019</v>
      </c>
      <c r="FC130" s="44"/>
      <c r="FD130" s="39">
        <v>100</v>
      </c>
      <c r="FE130" s="43" t="s">
        <v>8884</v>
      </c>
      <c r="FF130" s="39">
        <v>3.8479999999999999</v>
      </c>
      <c r="FG130" s="39" t="s">
        <v>236</v>
      </c>
      <c r="FH130" s="44"/>
      <c r="FI130" s="44"/>
      <c r="FJ130" s="44"/>
      <c r="FK130" s="44"/>
      <c r="FL130" s="44"/>
      <c r="FM130" s="44"/>
      <c r="FN130" s="44"/>
      <c r="FO130" s="40">
        <v>1</v>
      </c>
      <c r="FP130" s="39" t="s">
        <v>1269</v>
      </c>
      <c r="FQ130" s="39">
        <v>30</v>
      </c>
      <c r="FR130" s="40">
        <v>1</v>
      </c>
      <c r="FS130" s="39" t="s">
        <v>808</v>
      </c>
      <c r="FT130" s="39">
        <v>120</v>
      </c>
      <c r="FU130" s="39" t="s">
        <v>236</v>
      </c>
      <c r="FV130" s="44"/>
      <c r="FW130" s="44"/>
      <c r="FX130" s="39" t="s">
        <v>236</v>
      </c>
      <c r="FY130" s="44"/>
      <c r="FZ130" s="44"/>
      <c r="GA130" s="39" t="s">
        <v>236</v>
      </c>
      <c r="GB130" s="44"/>
      <c r="GC130" s="44"/>
      <c r="GD130" s="39" t="s">
        <v>236</v>
      </c>
      <c r="GE130" s="44"/>
      <c r="GF130" s="44"/>
      <c r="GG130" s="39" t="s">
        <v>236</v>
      </c>
      <c r="GH130" s="44"/>
      <c r="GI130" s="44"/>
      <c r="GJ130" s="44"/>
      <c r="GK130" s="44"/>
      <c r="GL130" s="44"/>
      <c r="GM130" s="39" t="s">
        <v>236</v>
      </c>
      <c r="GN130" s="44"/>
      <c r="GO130" s="44"/>
      <c r="GP130" s="39" t="s">
        <v>236</v>
      </c>
      <c r="GQ130" s="44"/>
      <c r="GR130" s="44"/>
      <c r="GS130" s="39" t="s">
        <v>236</v>
      </c>
      <c r="GT130" s="44"/>
      <c r="GU130" s="44"/>
      <c r="GV130" s="44"/>
      <c r="GW130" s="44"/>
      <c r="GX130" s="44"/>
      <c r="GY130" s="39" t="s">
        <v>236</v>
      </c>
      <c r="GZ130" s="44"/>
      <c r="HA130" s="44"/>
      <c r="HB130" s="39" t="s">
        <v>236</v>
      </c>
      <c r="HC130" s="44"/>
      <c r="HD130" s="44"/>
      <c r="HE130" s="39" t="s">
        <v>243</v>
      </c>
      <c r="HF130" s="39" t="s">
        <v>1383</v>
      </c>
      <c r="HG130" s="39">
        <v>5</v>
      </c>
      <c r="HH130" s="44"/>
      <c r="HI130" s="44"/>
      <c r="HJ130" s="44"/>
      <c r="HK130" s="44"/>
      <c r="HL130" s="44"/>
      <c r="HM130" s="44"/>
      <c r="HN130" s="44"/>
      <c r="HO130" s="44"/>
      <c r="HP130" s="44"/>
      <c r="HQ130" s="44"/>
      <c r="HR130" s="44"/>
      <c r="HS130" s="44"/>
      <c r="HT130" s="44"/>
      <c r="HU130" s="44"/>
      <c r="HV130" s="39" t="s">
        <v>236</v>
      </c>
      <c r="HW130" s="44"/>
      <c r="HX130" s="44"/>
      <c r="HY130" s="39" t="s">
        <v>11028</v>
      </c>
      <c r="HZ130" s="44"/>
      <c r="IA130" s="44"/>
      <c r="IB130" s="44"/>
      <c r="IC130" s="39" t="s">
        <v>11029</v>
      </c>
      <c r="ID130" s="44"/>
      <c r="IE130" s="44"/>
      <c r="IF130" s="44"/>
      <c r="IG130" s="44"/>
      <c r="IH130" s="44"/>
      <c r="II130" s="44"/>
      <c r="IJ130" s="39" t="s">
        <v>2582</v>
      </c>
      <c r="IK130" s="39" t="s">
        <v>9037</v>
      </c>
      <c r="IL130" s="39" t="s">
        <v>2615</v>
      </c>
      <c r="IM130" s="39" t="s">
        <v>2616</v>
      </c>
      <c r="IN130" s="39" t="s">
        <v>2617</v>
      </c>
      <c r="IO130" s="39" t="s">
        <v>8926</v>
      </c>
      <c r="IP130" s="40" t="s">
        <v>2619</v>
      </c>
      <c r="IQ130" s="37"/>
      <c r="IR130" s="44"/>
    </row>
    <row r="131" spans="1:252" ht="75" customHeight="1" x14ac:dyDescent="0.2">
      <c r="A131" s="44" t="s">
        <v>13014</v>
      </c>
      <c r="B131" s="47" t="s">
        <v>13029</v>
      </c>
      <c r="C131" s="39" t="s">
        <v>2583</v>
      </c>
      <c r="D131" s="39" t="s">
        <v>13164</v>
      </c>
      <c r="E131" s="39" t="s">
        <v>4767</v>
      </c>
      <c r="F131" s="39" t="s">
        <v>11030</v>
      </c>
      <c r="G131" s="39" t="s">
        <v>11031</v>
      </c>
      <c r="H131" s="39" t="s">
        <v>1115</v>
      </c>
      <c r="I131" s="39">
        <v>2021</v>
      </c>
      <c r="J131" s="48">
        <v>45311</v>
      </c>
      <c r="K131" s="48">
        <v>45653</v>
      </c>
      <c r="L131" s="44"/>
      <c r="M131" s="44"/>
      <c r="N131" s="44"/>
      <c r="O131" s="44"/>
      <c r="P131" s="44"/>
      <c r="Q131" s="44"/>
      <c r="R131" s="44"/>
      <c r="S131" s="44"/>
      <c r="T131" s="44"/>
      <c r="U131" s="44"/>
      <c r="V131" s="44"/>
      <c r="W131" s="44"/>
      <c r="X131" s="44"/>
      <c r="Y131" s="44"/>
      <c r="Z131" s="39" t="s">
        <v>11032</v>
      </c>
      <c r="AA131" s="44"/>
      <c r="AB131" s="39" t="s">
        <v>11033</v>
      </c>
      <c r="AC131" s="44"/>
      <c r="AD131" s="44"/>
      <c r="AE131" s="44"/>
      <c r="AF131" s="39" t="s">
        <v>11034</v>
      </c>
      <c r="AG131" s="39" t="s">
        <v>11035</v>
      </c>
      <c r="AH131" s="39" t="s">
        <v>1394</v>
      </c>
      <c r="AI131" s="39" t="s">
        <v>11036</v>
      </c>
      <c r="AJ131" s="55">
        <v>42.377000000000002</v>
      </c>
      <c r="AK131" s="49">
        <f t="shared" si="10"/>
        <v>0</v>
      </c>
      <c r="AL131" s="55"/>
      <c r="AM131" s="49"/>
      <c r="AN131" s="49"/>
      <c r="AO131" s="55">
        <v>42.084000000000003</v>
      </c>
      <c r="AP131" s="49">
        <v>99.31</v>
      </c>
      <c r="AQ131" s="49">
        <v>0.05</v>
      </c>
      <c r="AR131" s="55">
        <v>0</v>
      </c>
      <c r="AS131" s="49">
        <v>0</v>
      </c>
      <c r="AT131" s="55">
        <v>0</v>
      </c>
      <c r="AU131" s="49">
        <v>0</v>
      </c>
      <c r="AV131" s="55">
        <v>0.29299999999999998</v>
      </c>
      <c r="AW131" s="49">
        <v>0.69</v>
      </c>
      <c r="AX131" s="55"/>
      <c r="AY131" s="49"/>
      <c r="AZ131" s="39"/>
      <c r="BA131" s="39"/>
      <c r="BB131" s="39"/>
      <c r="BC131" s="40">
        <v>1</v>
      </c>
      <c r="BD131" s="39" t="s">
        <v>11037</v>
      </c>
      <c r="BE131" s="44"/>
      <c r="BF131" s="55">
        <v>0</v>
      </c>
      <c r="BG131" s="55" t="s">
        <v>11038</v>
      </c>
      <c r="BH131" s="49" t="s">
        <v>1070</v>
      </c>
      <c r="BI131" s="39">
        <v>15</v>
      </c>
      <c r="BJ131" s="39">
        <v>15</v>
      </c>
      <c r="BK131" s="39">
        <v>14</v>
      </c>
      <c r="BL131" s="44"/>
      <c r="BM131" s="39">
        <v>5</v>
      </c>
      <c r="BN131" s="39">
        <v>2</v>
      </c>
      <c r="BO131" s="44"/>
      <c r="BP131" s="44"/>
      <c r="BQ131" s="44"/>
      <c r="BR131" s="44"/>
      <c r="BS131" s="44"/>
      <c r="BT131" s="44"/>
      <c r="BU131" s="39">
        <v>2</v>
      </c>
      <c r="BV131" s="39">
        <v>1</v>
      </c>
      <c r="BW131" s="39">
        <v>4</v>
      </c>
      <c r="BX131" s="44"/>
      <c r="BY131" s="44"/>
      <c r="BZ131" s="44"/>
      <c r="CA131" s="44"/>
      <c r="CB131" s="44"/>
      <c r="CC131" s="44"/>
      <c r="CD131" s="44"/>
      <c r="CE131" s="44">
        <v>0</v>
      </c>
      <c r="CF131" s="44"/>
      <c r="CG131" s="44"/>
      <c r="CH131" s="44"/>
      <c r="CI131" s="44"/>
      <c r="CJ131" s="44"/>
      <c r="CK131" s="44"/>
      <c r="CL131" s="44"/>
      <c r="CM131" s="44"/>
      <c r="CN131" s="44"/>
      <c r="CO131" s="44"/>
      <c r="CP131" s="44"/>
      <c r="CQ131" s="44"/>
      <c r="CR131" s="44"/>
      <c r="CS131" s="44"/>
      <c r="CT131" s="44"/>
      <c r="CU131" s="40">
        <f t="shared" ref="CU131:CU194" si="12">SUM(CF131:CT131)</f>
        <v>0</v>
      </c>
      <c r="CV131" s="44"/>
      <c r="CW131" s="44"/>
      <c r="CX131" s="44"/>
      <c r="CY131" s="44"/>
      <c r="CZ131" s="44"/>
      <c r="DA131" s="44"/>
      <c r="DB131" s="44"/>
      <c r="DC131" s="44"/>
      <c r="DD131" s="44"/>
      <c r="DE131" s="44"/>
      <c r="DF131" s="44"/>
      <c r="DG131" s="44"/>
      <c r="DH131" s="44"/>
      <c r="DI131" s="44"/>
      <c r="DJ131" s="44"/>
      <c r="DK131" s="44"/>
      <c r="DL131" s="44"/>
      <c r="DM131" s="39">
        <v>0</v>
      </c>
      <c r="DN131" s="44"/>
      <c r="DO131" s="44"/>
      <c r="DP131" s="44"/>
      <c r="DQ131" s="44"/>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39">
        <v>0</v>
      </c>
      <c r="ER131" s="44"/>
      <c r="ES131" s="44"/>
      <c r="ET131" s="44"/>
      <c r="EU131" s="44"/>
      <c r="EV131" s="44"/>
      <c r="EW131" s="44"/>
      <c r="EX131" s="44"/>
      <c r="EY131" s="39">
        <v>14</v>
      </c>
      <c r="EZ131" s="39">
        <f t="shared" si="11"/>
        <v>0</v>
      </c>
      <c r="FA131" s="39">
        <v>1243.8389999999999</v>
      </c>
      <c r="FB131" s="39" t="s">
        <v>11040</v>
      </c>
      <c r="FC131" s="44"/>
      <c r="FD131" s="39">
        <v>100</v>
      </c>
      <c r="FE131" s="43" t="s">
        <v>8884</v>
      </c>
      <c r="FF131" s="39">
        <v>1243.8389999999999</v>
      </c>
      <c r="FG131" s="39" t="s">
        <v>236</v>
      </c>
      <c r="FH131" s="44"/>
      <c r="FI131" s="44"/>
      <c r="FJ131" s="44"/>
      <c r="FK131" s="44"/>
      <c r="FL131" s="44"/>
      <c r="FM131" s="44"/>
      <c r="FN131" s="39">
        <v>7</v>
      </c>
      <c r="FO131" s="40">
        <v>1</v>
      </c>
      <c r="FP131" s="39" t="s">
        <v>11041</v>
      </c>
      <c r="FQ131" s="39">
        <v>1507</v>
      </c>
      <c r="FR131" s="40">
        <v>1</v>
      </c>
      <c r="FS131" s="39" t="s">
        <v>11041</v>
      </c>
      <c r="FT131" s="39">
        <v>150</v>
      </c>
      <c r="FU131" s="39" t="s">
        <v>236</v>
      </c>
      <c r="FV131" s="44"/>
      <c r="FW131" s="44"/>
      <c r="FX131" s="39" t="s">
        <v>236</v>
      </c>
      <c r="FY131" s="44"/>
      <c r="FZ131" s="44"/>
      <c r="GA131" s="39" t="s">
        <v>236</v>
      </c>
      <c r="GB131" s="44"/>
      <c r="GC131" s="44"/>
      <c r="GD131" s="39" t="s">
        <v>236</v>
      </c>
      <c r="GE131" s="44"/>
      <c r="GF131" s="44"/>
      <c r="GG131" s="39" t="s">
        <v>236</v>
      </c>
      <c r="GH131" s="44"/>
      <c r="GI131" s="44"/>
      <c r="GJ131" s="44"/>
      <c r="GK131" s="44"/>
      <c r="GL131" s="44"/>
      <c r="GM131" s="40">
        <v>1</v>
      </c>
      <c r="GN131" s="39" t="s">
        <v>11042</v>
      </c>
      <c r="GO131" s="39">
        <v>0</v>
      </c>
      <c r="GP131" s="40">
        <v>1</v>
      </c>
      <c r="GQ131" s="39" t="s">
        <v>11041</v>
      </c>
      <c r="GR131" s="39">
        <v>1507</v>
      </c>
      <c r="GS131" s="39" t="s">
        <v>236</v>
      </c>
      <c r="GT131" s="44"/>
      <c r="GU131" s="44"/>
      <c r="GV131" s="44"/>
      <c r="GW131" s="44"/>
      <c r="GX131" s="44"/>
      <c r="GY131" s="39" t="s">
        <v>236</v>
      </c>
      <c r="GZ131" s="44"/>
      <c r="HA131" s="44"/>
      <c r="HB131" s="44"/>
      <c r="HC131" s="44"/>
      <c r="HD131" s="44"/>
      <c r="HE131" s="39" t="s">
        <v>243</v>
      </c>
      <c r="HF131" s="39" t="s">
        <v>11043</v>
      </c>
      <c r="HG131" s="39">
        <v>0</v>
      </c>
      <c r="HH131" s="44"/>
      <c r="HI131" s="44"/>
      <c r="HJ131" s="44"/>
      <c r="HK131" s="44"/>
      <c r="HL131" s="44"/>
      <c r="HM131" s="44"/>
      <c r="HN131" s="44"/>
      <c r="HO131" s="44"/>
      <c r="HP131" s="44"/>
      <c r="HQ131" s="44"/>
      <c r="HR131" s="44"/>
      <c r="HS131" s="44"/>
      <c r="HT131" s="44"/>
      <c r="HU131" s="44"/>
      <c r="HV131" s="39" t="s">
        <v>243</v>
      </c>
      <c r="HW131" s="43" t="s">
        <v>11044</v>
      </c>
      <c r="HX131" s="39" t="s">
        <v>234</v>
      </c>
      <c r="HY131" s="43" t="s">
        <v>11045</v>
      </c>
      <c r="HZ131" s="44"/>
      <c r="IA131" s="44"/>
      <c r="IB131" s="44"/>
      <c r="IC131" s="39" t="s">
        <v>11046</v>
      </c>
      <c r="ID131" s="44"/>
      <c r="IE131" s="44"/>
      <c r="IF131" s="44"/>
      <c r="IG131" s="39" t="s">
        <v>11047</v>
      </c>
      <c r="IH131" s="39">
        <v>70</v>
      </c>
      <c r="II131" s="39">
        <v>1370</v>
      </c>
      <c r="IJ131" s="39" t="s">
        <v>2582</v>
      </c>
      <c r="IK131" s="39" t="s">
        <v>9037</v>
      </c>
      <c r="IL131" s="39" t="s">
        <v>2615</v>
      </c>
      <c r="IM131" s="39" t="s">
        <v>2616</v>
      </c>
      <c r="IN131" s="39" t="s">
        <v>2617</v>
      </c>
      <c r="IO131" s="39" t="s">
        <v>8926</v>
      </c>
      <c r="IP131" s="40" t="s">
        <v>2619</v>
      </c>
      <c r="IQ131" s="37"/>
      <c r="IR131" s="44"/>
    </row>
    <row r="132" spans="1:252" ht="83.25" customHeight="1" x14ac:dyDescent="0.2">
      <c r="A132" s="44" t="s">
        <v>13000</v>
      </c>
      <c r="B132" s="47" t="s">
        <v>13029</v>
      </c>
      <c r="C132" s="39" t="s">
        <v>2583</v>
      </c>
      <c r="D132" s="39" t="s">
        <v>13164</v>
      </c>
      <c r="E132" s="39" t="s">
        <v>4767</v>
      </c>
      <c r="F132" s="39" t="s">
        <v>11530</v>
      </c>
      <c r="G132" s="39" t="s">
        <v>652</v>
      </c>
      <c r="H132" s="39" t="s">
        <v>237</v>
      </c>
      <c r="I132" s="39">
        <v>2010</v>
      </c>
      <c r="J132" s="48">
        <v>45292</v>
      </c>
      <c r="K132" s="48">
        <v>45657</v>
      </c>
      <c r="L132" s="44"/>
      <c r="M132" s="44"/>
      <c r="N132" s="44"/>
      <c r="O132" s="44"/>
      <c r="P132" s="44"/>
      <c r="Q132" s="44"/>
      <c r="R132" s="44"/>
      <c r="S132" s="44"/>
      <c r="T132" s="44"/>
      <c r="U132" s="44"/>
      <c r="V132" s="44"/>
      <c r="W132" s="44"/>
      <c r="X132" s="44"/>
      <c r="Y132" s="44"/>
      <c r="Z132" s="39" t="s">
        <v>11531</v>
      </c>
      <c r="AA132" s="44"/>
      <c r="AB132" s="39" t="s">
        <v>11532</v>
      </c>
      <c r="AC132" s="44"/>
      <c r="AD132" s="39" t="s">
        <v>238</v>
      </c>
      <c r="AE132" s="44"/>
      <c r="AF132" s="39" t="s">
        <v>11533</v>
      </c>
      <c r="AG132" s="39" t="s">
        <v>11534</v>
      </c>
      <c r="AH132" s="39" t="s">
        <v>235</v>
      </c>
      <c r="AI132" s="39" t="s">
        <v>11535</v>
      </c>
      <c r="AJ132" s="55">
        <v>1582.123</v>
      </c>
      <c r="AK132" s="49">
        <f t="shared" si="10"/>
        <v>0</v>
      </c>
      <c r="AL132" s="55"/>
      <c r="AM132" s="49"/>
      <c r="AN132" s="49"/>
      <c r="AO132" s="55">
        <v>1232.481</v>
      </c>
      <c r="AP132" s="49">
        <v>77.900000000000006</v>
      </c>
      <c r="AQ132" s="49">
        <v>7.71</v>
      </c>
      <c r="AR132" s="55">
        <v>14.631</v>
      </c>
      <c r="AS132" s="49">
        <v>0.92</v>
      </c>
      <c r="AT132" s="55">
        <v>334.95800000000003</v>
      </c>
      <c r="AU132" s="49">
        <v>21.17</v>
      </c>
      <c r="AV132" s="55">
        <v>5.2999999999999999E-2</v>
      </c>
      <c r="AW132" s="49">
        <v>0</v>
      </c>
      <c r="AX132" s="55"/>
      <c r="AY132" s="49"/>
      <c r="AZ132" s="39"/>
      <c r="BA132" s="39"/>
      <c r="BB132" s="39"/>
      <c r="BC132" s="40">
        <v>1</v>
      </c>
      <c r="BD132" s="39" t="s">
        <v>11536</v>
      </c>
      <c r="BE132" s="44"/>
      <c r="BF132" s="55">
        <v>0</v>
      </c>
      <c r="BG132" s="55" t="s">
        <v>11537</v>
      </c>
      <c r="BH132" s="49">
        <v>5</v>
      </c>
      <c r="BI132" s="39">
        <v>950</v>
      </c>
      <c r="BJ132" s="39">
        <v>950</v>
      </c>
      <c r="BK132" s="39">
        <v>881</v>
      </c>
      <c r="BL132" s="39">
        <v>42</v>
      </c>
      <c r="BM132" s="39">
        <v>211</v>
      </c>
      <c r="BN132" s="39">
        <v>49</v>
      </c>
      <c r="BO132" s="44"/>
      <c r="BP132" s="44"/>
      <c r="BQ132" s="39">
        <v>10</v>
      </c>
      <c r="BR132" s="39">
        <v>152</v>
      </c>
      <c r="BS132" s="39">
        <v>62</v>
      </c>
      <c r="BT132" s="39">
        <v>75</v>
      </c>
      <c r="BU132" s="39">
        <v>16</v>
      </c>
      <c r="BV132" s="39">
        <v>34</v>
      </c>
      <c r="BW132" s="39">
        <v>58</v>
      </c>
      <c r="BX132" s="39">
        <v>4</v>
      </c>
      <c r="BY132" s="39">
        <v>43</v>
      </c>
      <c r="BZ132" s="39">
        <v>14</v>
      </c>
      <c r="CA132" s="39">
        <v>30</v>
      </c>
      <c r="CB132" s="44"/>
      <c r="CC132" s="39">
        <v>7</v>
      </c>
      <c r="CD132" s="39">
        <v>41</v>
      </c>
      <c r="CE132" s="39">
        <v>23</v>
      </c>
      <c r="CF132" s="39">
        <v>1</v>
      </c>
      <c r="CG132" s="44"/>
      <c r="CH132" s="39">
        <v>1</v>
      </c>
      <c r="CI132" s="44"/>
      <c r="CJ132" s="39">
        <v>1</v>
      </c>
      <c r="CK132" s="39">
        <v>10</v>
      </c>
      <c r="CL132" s="39">
        <v>2</v>
      </c>
      <c r="CM132" s="44"/>
      <c r="CN132" s="44"/>
      <c r="CO132" s="44"/>
      <c r="CP132" s="39">
        <v>4</v>
      </c>
      <c r="CQ132" s="39">
        <v>4</v>
      </c>
      <c r="CR132" s="44"/>
      <c r="CS132" s="44"/>
      <c r="CT132" s="44"/>
      <c r="CU132" s="40">
        <f>SUM(CF132:CT132)</f>
        <v>23</v>
      </c>
      <c r="CV132" s="39">
        <v>5</v>
      </c>
      <c r="CW132" s="44"/>
      <c r="CX132" s="44"/>
      <c r="CY132" s="44"/>
      <c r="CZ132" s="44"/>
      <c r="DA132" s="44"/>
      <c r="DB132" s="39">
        <v>1</v>
      </c>
      <c r="DC132" s="44"/>
      <c r="DD132" s="39">
        <v>1</v>
      </c>
      <c r="DE132" s="39">
        <v>1</v>
      </c>
      <c r="DF132" s="39">
        <v>1</v>
      </c>
      <c r="DG132" s="44"/>
      <c r="DH132" s="44"/>
      <c r="DI132" s="39">
        <v>1</v>
      </c>
      <c r="DJ132" s="39"/>
      <c r="DK132" s="39" t="s">
        <v>11538</v>
      </c>
      <c r="DL132" s="52">
        <f>SUM(CW132:DJ132)</f>
        <v>5</v>
      </c>
      <c r="DM132" s="39">
        <v>5</v>
      </c>
      <c r="DN132" s="39">
        <v>4</v>
      </c>
      <c r="DO132" s="44"/>
      <c r="DP132" s="44"/>
      <c r="DQ132" s="44"/>
      <c r="DR132" s="44"/>
      <c r="DS132" s="44"/>
      <c r="DT132" s="44"/>
      <c r="DU132" s="44"/>
      <c r="DV132" s="44"/>
      <c r="DW132" s="39">
        <v>2</v>
      </c>
      <c r="DX132" s="44"/>
      <c r="DY132" s="44"/>
      <c r="DZ132" s="44"/>
      <c r="EA132" s="44"/>
      <c r="EB132" s="44"/>
      <c r="EC132" s="39">
        <v>1</v>
      </c>
      <c r="ED132" s="44"/>
      <c r="EE132" s="44"/>
      <c r="EF132" s="44"/>
      <c r="EG132" s="44"/>
      <c r="EH132" s="44"/>
      <c r="EI132" s="39">
        <v>1</v>
      </c>
      <c r="EJ132" s="44"/>
      <c r="EK132" s="44"/>
      <c r="EL132" s="44"/>
      <c r="EM132" s="44"/>
      <c r="EN132" s="44"/>
      <c r="EO132" s="39"/>
      <c r="EP132" s="39">
        <f>SUM(DO132:EO132)</f>
        <v>4</v>
      </c>
      <c r="EQ132" s="39">
        <v>4</v>
      </c>
      <c r="ER132" s="44"/>
      <c r="ES132" s="44"/>
      <c r="ET132" s="44"/>
      <c r="EU132" s="44"/>
      <c r="EV132" s="44"/>
      <c r="EW132" s="39" t="s">
        <v>11539</v>
      </c>
      <c r="EX132" s="39">
        <v>5</v>
      </c>
      <c r="EY132" s="39">
        <v>885</v>
      </c>
      <c r="EZ132" s="39">
        <f t="shared" si="11"/>
        <v>0</v>
      </c>
      <c r="FA132" s="39">
        <v>69.7</v>
      </c>
      <c r="FB132" s="39" t="s">
        <v>11541</v>
      </c>
      <c r="FC132" s="44"/>
      <c r="FD132" s="39">
        <v>20.260000000000002</v>
      </c>
      <c r="FE132" s="43" t="s">
        <v>8884</v>
      </c>
      <c r="FF132" s="39">
        <v>343.971</v>
      </c>
      <c r="FG132" s="39" t="s">
        <v>243</v>
      </c>
      <c r="FH132" s="39" t="s">
        <v>11544</v>
      </c>
      <c r="FI132" s="43" t="s">
        <v>11545</v>
      </c>
      <c r="FJ132" s="39" t="s">
        <v>11546</v>
      </c>
      <c r="FK132" s="39">
        <v>3</v>
      </c>
      <c r="FL132" s="39">
        <v>30</v>
      </c>
      <c r="FM132" s="44"/>
      <c r="FN132" s="39">
        <v>5</v>
      </c>
      <c r="FO132" s="40">
        <v>1</v>
      </c>
      <c r="FP132" s="39" t="s">
        <v>11547</v>
      </c>
      <c r="FQ132" s="39">
        <v>350</v>
      </c>
      <c r="FR132" s="40">
        <v>1</v>
      </c>
      <c r="FS132" s="39" t="s">
        <v>757</v>
      </c>
      <c r="FT132" s="39">
        <v>150</v>
      </c>
      <c r="FU132" s="39" t="s">
        <v>243</v>
      </c>
      <c r="FV132" s="39" t="s">
        <v>11548</v>
      </c>
      <c r="FW132" s="39">
        <v>10</v>
      </c>
      <c r="FX132" s="39" t="s">
        <v>236</v>
      </c>
      <c r="FY132" s="44"/>
      <c r="FZ132" s="44"/>
      <c r="GA132" s="39" t="s">
        <v>236</v>
      </c>
      <c r="GB132" s="44"/>
      <c r="GC132" s="44"/>
      <c r="GD132" s="39" t="s">
        <v>236</v>
      </c>
      <c r="GE132" s="44"/>
      <c r="GF132" s="44"/>
      <c r="GG132" s="39" t="s">
        <v>236</v>
      </c>
      <c r="GH132" s="44"/>
      <c r="GI132" s="44"/>
      <c r="GJ132" s="44"/>
      <c r="GK132" s="44"/>
      <c r="GL132" s="44"/>
      <c r="GM132" s="40">
        <v>1</v>
      </c>
      <c r="GN132" s="43" t="s">
        <v>11549</v>
      </c>
      <c r="GO132" s="39">
        <v>13000</v>
      </c>
      <c r="GP132" s="40">
        <v>1</v>
      </c>
      <c r="GQ132" s="39" t="s">
        <v>11550</v>
      </c>
      <c r="GR132" s="39">
        <v>600</v>
      </c>
      <c r="GS132" s="39" t="s">
        <v>236</v>
      </c>
      <c r="GT132" s="44"/>
      <c r="GU132" s="44"/>
      <c r="GV132" s="44"/>
      <c r="GW132" s="44"/>
      <c r="GX132" s="44"/>
      <c r="GY132" s="39" t="s">
        <v>236</v>
      </c>
      <c r="GZ132" s="44"/>
      <c r="HA132" s="44"/>
      <c r="HB132" s="39" t="s">
        <v>236</v>
      </c>
      <c r="HC132" s="44"/>
      <c r="HD132" s="44"/>
      <c r="HE132" s="39" t="s">
        <v>236</v>
      </c>
      <c r="HF132" s="44"/>
      <c r="HG132" s="44"/>
      <c r="HH132" s="44"/>
      <c r="HI132" s="44"/>
      <c r="HJ132" s="44"/>
      <c r="HK132" s="44"/>
      <c r="HL132" s="44"/>
      <c r="HM132" s="44"/>
      <c r="HN132" s="44"/>
      <c r="HO132" s="44"/>
      <c r="HP132" s="44"/>
      <c r="HQ132" s="44"/>
      <c r="HR132" s="44"/>
      <c r="HS132" s="44"/>
      <c r="HT132" s="44"/>
      <c r="HU132" s="44"/>
      <c r="HV132" s="39" t="s">
        <v>236</v>
      </c>
      <c r="HW132" s="44"/>
      <c r="HX132" s="44"/>
      <c r="HY132" s="43" t="s">
        <v>11551</v>
      </c>
      <c r="HZ132" s="39" t="s">
        <v>11552</v>
      </c>
      <c r="IA132" s="44"/>
      <c r="IB132" s="44"/>
      <c r="IC132" s="39" t="s">
        <v>11553</v>
      </c>
      <c r="ID132" s="44"/>
      <c r="IE132" s="43" t="s">
        <v>11554</v>
      </c>
      <c r="IF132" s="44"/>
      <c r="IG132" s="39" t="s">
        <v>11555</v>
      </c>
      <c r="IH132" s="39">
        <v>40</v>
      </c>
      <c r="II132" s="39">
        <v>8250</v>
      </c>
      <c r="IJ132" s="39" t="s">
        <v>2582</v>
      </c>
      <c r="IK132" s="39" t="s">
        <v>9037</v>
      </c>
      <c r="IL132" s="39" t="s">
        <v>2615</v>
      </c>
      <c r="IM132" s="39" t="s">
        <v>2616</v>
      </c>
      <c r="IN132" s="39" t="s">
        <v>2617</v>
      </c>
      <c r="IO132" s="39" t="s">
        <v>8926</v>
      </c>
      <c r="IP132" s="40" t="s">
        <v>2619</v>
      </c>
      <c r="IQ132" s="37"/>
      <c r="IR132" s="44"/>
    </row>
    <row r="133" spans="1:252" ht="74.25" customHeight="1" x14ac:dyDescent="0.2">
      <c r="A133" s="44" t="s">
        <v>13018</v>
      </c>
      <c r="B133" s="47" t="s">
        <v>13029</v>
      </c>
      <c r="C133" s="39" t="s">
        <v>2583</v>
      </c>
      <c r="D133" s="39" t="s">
        <v>13164</v>
      </c>
      <c r="E133" s="39" t="s">
        <v>4824</v>
      </c>
      <c r="F133" s="39" t="s">
        <v>11629</v>
      </c>
      <c r="G133" s="39" t="s">
        <v>11630</v>
      </c>
      <c r="H133" s="39" t="s">
        <v>11630</v>
      </c>
      <c r="I133" s="39">
        <v>2024</v>
      </c>
      <c r="J133" s="48">
        <v>45505</v>
      </c>
      <c r="K133" s="48">
        <v>45536</v>
      </c>
      <c r="L133" s="44"/>
      <c r="M133" s="44"/>
      <c r="N133" s="44"/>
      <c r="O133" s="44"/>
      <c r="P133" s="44"/>
      <c r="Q133" s="44"/>
      <c r="R133" s="44"/>
      <c r="S133" s="44"/>
      <c r="T133" s="44"/>
      <c r="U133" s="44"/>
      <c r="V133" s="44"/>
      <c r="W133" s="44"/>
      <c r="X133" s="39" t="s">
        <v>11631</v>
      </c>
      <c r="Y133" s="44"/>
      <c r="Z133" s="44"/>
      <c r="AA133" s="44"/>
      <c r="AB133" s="44"/>
      <c r="AC133" s="44"/>
      <c r="AD133" s="44"/>
      <c r="AE133" s="44"/>
      <c r="AF133" s="39" t="s">
        <v>11632</v>
      </c>
      <c r="AG133" s="39" t="s">
        <v>11633</v>
      </c>
      <c r="AH133" s="39" t="s">
        <v>235</v>
      </c>
      <c r="AI133" s="39" t="s">
        <v>11634</v>
      </c>
      <c r="AJ133" s="55">
        <v>1.02</v>
      </c>
      <c r="AK133" s="49">
        <f t="shared" si="10"/>
        <v>0</v>
      </c>
      <c r="AL133" s="55"/>
      <c r="AM133" s="49"/>
      <c r="AN133" s="49"/>
      <c r="AO133" s="55">
        <v>1</v>
      </c>
      <c r="AP133" s="49">
        <v>98.04</v>
      </c>
      <c r="AQ133" s="49">
        <v>2.7E-2</v>
      </c>
      <c r="AR133" s="55">
        <v>0</v>
      </c>
      <c r="AS133" s="49">
        <v>0</v>
      </c>
      <c r="AT133" s="55">
        <v>0.01</v>
      </c>
      <c r="AU133" s="49">
        <v>0.98</v>
      </c>
      <c r="AV133" s="55">
        <v>0.01</v>
      </c>
      <c r="AW133" s="49">
        <v>0.98</v>
      </c>
      <c r="AX133" s="55"/>
      <c r="AY133" s="49"/>
      <c r="AZ133" s="39"/>
      <c r="BA133" s="39"/>
      <c r="BB133" s="39"/>
      <c r="BC133" s="40">
        <v>1</v>
      </c>
      <c r="BD133" s="39" t="s">
        <v>11635</v>
      </c>
      <c r="BE133" s="44"/>
      <c r="BF133" s="55">
        <v>0</v>
      </c>
      <c r="BG133" s="55">
        <v>1</v>
      </c>
      <c r="BH133" s="49" t="s">
        <v>362</v>
      </c>
      <c r="BI133" s="39">
        <v>1</v>
      </c>
      <c r="BJ133" s="39">
        <v>1</v>
      </c>
      <c r="BK133" s="39">
        <v>1</v>
      </c>
      <c r="BL133" s="44"/>
      <c r="BM133" s="44"/>
      <c r="BN133" s="44"/>
      <c r="BO133" s="44"/>
      <c r="BP133" s="44"/>
      <c r="BQ133" s="44"/>
      <c r="BR133" s="39">
        <v>1</v>
      </c>
      <c r="BS133" s="44"/>
      <c r="BT133" s="44"/>
      <c r="BU133" s="44"/>
      <c r="BV133" s="44"/>
      <c r="BW133" s="44"/>
      <c r="BX133" s="44"/>
      <c r="BY133" s="44"/>
      <c r="BZ133" s="44"/>
      <c r="CA133" s="44"/>
      <c r="CB133" s="44"/>
      <c r="CC133" s="44"/>
      <c r="CD133" s="44"/>
      <c r="CE133" s="44">
        <v>0</v>
      </c>
      <c r="CF133" s="44"/>
      <c r="CG133" s="44"/>
      <c r="CH133" s="44"/>
      <c r="CI133" s="44"/>
      <c r="CJ133" s="44"/>
      <c r="CK133" s="44"/>
      <c r="CL133" s="44"/>
      <c r="CM133" s="44"/>
      <c r="CN133" s="44"/>
      <c r="CO133" s="44"/>
      <c r="CP133" s="44"/>
      <c r="CQ133" s="44"/>
      <c r="CR133" s="44"/>
      <c r="CS133" s="44"/>
      <c r="CT133" s="44"/>
      <c r="CU133" s="40">
        <f t="shared" si="12"/>
        <v>0</v>
      </c>
      <c r="CV133" s="44"/>
      <c r="CW133" s="44"/>
      <c r="CX133" s="44"/>
      <c r="CY133" s="44"/>
      <c r="CZ133" s="44"/>
      <c r="DA133" s="44"/>
      <c r="DB133" s="44"/>
      <c r="DC133" s="44"/>
      <c r="DD133" s="44"/>
      <c r="DE133" s="44"/>
      <c r="DF133" s="44"/>
      <c r="DG133" s="44"/>
      <c r="DH133" s="44"/>
      <c r="DI133" s="44"/>
      <c r="DJ133" s="44"/>
      <c r="DK133" s="44"/>
      <c r="DL133" s="44"/>
      <c r="DM133" s="39">
        <v>0</v>
      </c>
      <c r="DN133" s="44"/>
      <c r="DO133" s="44"/>
      <c r="DP133" s="44"/>
      <c r="DQ133" s="44"/>
      <c r="DR133" s="44"/>
      <c r="DS133" s="44"/>
      <c r="DT133" s="44"/>
      <c r="DU133" s="44"/>
      <c r="DV133" s="44"/>
      <c r="DW133" s="44"/>
      <c r="DX133" s="44"/>
      <c r="DY133" s="44"/>
      <c r="DZ133" s="44"/>
      <c r="EA133" s="44"/>
      <c r="EB133" s="44"/>
      <c r="EC133" s="44"/>
      <c r="ED133" s="44"/>
      <c r="EE133" s="44"/>
      <c r="EF133" s="44"/>
      <c r="EG133" s="44"/>
      <c r="EH133" s="44"/>
      <c r="EI133" s="44"/>
      <c r="EJ133" s="44"/>
      <c r="EK133" s="44"/>
      <c r="EL133" s="44"/>
      <c r="EM133" s="44"/>
      <c r="EN133" s="44"/>
      <c r="EO133" s="44"/>
      <c r="EP133" s="44"/>
      <c r="EQ133" s="39">
        <v>0</v>
      </c>
      <c r="ER133" s="44"/>
      <c r="ES133" s="44"/>
      <c r="ET133" s="44"/>
      <c r="EU133" s="44"/>
      <c r="EV133" s="44"/>
      <c r="EW133" s="44"/>
      <c r="EX133" s="44"/>
      <c r="EY133" s="39">
        <v>1</v>
      </c>
      <c r="EZ133" s="39">
        <f t="shared" si="11"/>
        <v>0</v>
      </c>
      <c r="FA133" s="39">
        <v>0.46100000000000002</v>
      </c>
      <c r="FB133" s="39" t="s">
        <v>11637</v>
      </c>
      <c r="FC133" s="44"/>
      <c r="FD133" s="39">
        <v>0.37</v>
      </c>
      <c r="FE133" s="43" t="s">
        <v>8884</v>
      </c>
      <c r="FF133" s="39">
        <v>123.854</v>
      </c>
      <c r="FG133" s="39" t="s">
        <v>236</v>
      </c>
      <c r="FH133" s="44"/>
      <c r="FI133" s="44"/>
      <c r="FJ133" s="44"/>
      <c r="FK133" s="44"/>
      <c r="FL133" s="44"/>
      <c r="FM133" s="44"/>
      <c r="FN133" s="44"/>
      <c r="FO133" s="39" t="s">
        <v>236</v>
      </c>
      <c r="FP133" s="44"/>
      <c r="FQ133" s="44"/>
      <c r="FR133" s="40">
        <v>1</v>
      </c>
      <c r="FS133" s="39" t="s">
        <v>808</v>
      </c>
      <c r="FT133" s="39">
        <v>0</v>
      </c>
      <c r="FU133" s="39" t="s">
        <v>236</v>
      </c>
      <c r="FV133" s="44"/>
      <c r="FW133" s="44"/>
      <c r="FX133" s="39" t="s">
        <v>236</v>
      </c>
      <c r="FY133" s="44"/>
      <c r="FZ133" s="44"/>
      <c r="GA133" s="39" t="s">
        <v>236</v>
      </c>
      <c r="GB133" s="44"/>
      <c r="GC133" s="44"/>
      <c r="GD133" s="39" t="s">
        <v>236</v>
      </c>
      <c r="GE133" s="44"/>
      <c r="GF133" s="44"/>
      <c r="GG133" s="39" t="s">
        <v>236</v>
      </c>
      <c r="GH133" s="44"/>
      <c r="GI133" s="44"/>
      <c r="GJ133" s="39" t="s">
        <v>11639</v>
      </c>
      <c r="GK133" s="39" t="s">
        <v>4174</v>
      </c>
      <c r="GL133" s="39">
        <v>10</v>
      </c>
      <c r="GM133" s="39" t="s">
        <v>236</v>
      </c>
      <c r="GN133" s="44"/>
      <c r="GO133" s="44"/>
      <c r="GP133" s="40">
        <v>1</v>
      </c>
      <c r="GQ133" s="39" t="s">
        <v>11640</v>
      </c>
      <c r="GR133" s="39">
        <v>0</v>
      </c>
      <c r="GS133" s="39" t="s">
        <v>236</v>
      </c>
      <c r="GT133" s="44"/>
      <c r="GU133" s="44"/>
      <c r="GV133" s="44"/>
      <c r="GW133" s="44"/>
      <c r="GX133" s="44"/>
      <c r="GY133" s="39" t="s">
        <v>236</v>
      </c>
      <c r="GZ133" s="44"/>
      <c r="HA133" s="44"/>
      <c r="HB133" s="39">
        <v>1</v>
      </c>
      <c r="HC133" s="39" t="s">
        <v>757</v>
      </c>
      <c r="HD133" s="39">
        <v>5</v>
      </c>
      <c r="HE133" s="39" t="s">
        <v>236</v>
      </c>
      <c r="HF133" s="44"/>
      <c r="HG133" s="44"/>
      <c r="HH133" s="44"/>
      <c r="HI133" s="44"/>
      <c r="HJ133" s="44"/>
      <c r="HK133" s="44"/>
      <c r="HL133" s="44"/>
      <c r="HM133" s="44"/>
      <c r="HN133" s="44"/>
      <c r="HO133" s="44"/>
      <c r="HP133" s="44"/>
      <c r="HQ133" s="44"/>
      <c r="HR133" s="44"/>
      <c r="HS133" s="44"/>
      <c r="HT133" s="44"/>
      <c r="HU133" s="44"/>
      <c r="HV133" s="39" t="s">
        <v>236</v>
      </c>
      <c r="HW133" s="44"/>
      <c r="HX133" s="44"/>
      <c r="HY133" s="44"/>
      <c r="HZ133" s="44"/>
      <c r="IA133" s="44"/>
      <c r="IB133" s="44"/>
      <c r="IC133" s="44"/>
      <c r="ID133" s="44"/>
      <c r="IE133" s="44"/>
      <c r="IF133" s="44"/>
      <c r="IG133" s="39" t="s">
        <v>11641</v>
      </c>
      <c r="IH133" s="39">
        <v>1</v>
      </c>
      <c r="II133" s="39">
        <v>24</v>
      </c>
      <c r="IJ133" s="39" t="s">
        <v>2582</v>
      </c>
      <c r="IK133" s="39" t="s">
        <v>9037</v>
      </c>
      <c r="IL133" s="39" t="s">
        <v>2615</v>
      </c>
      <c r="IM133" s="39" t="s">
        <v>2616</v>
      </c>
      <c r="IN133" s="39" t="s">
        <v>2617</v>
      </c>
      <c r="IO133" s="39" t="s">
        <v>8926</v>
      </c>
      <c r="IP133" s="40" t="s">
        <v>2619</v>
      </c>
      <c r="IQ133" s="37"/>
      <c r="IR133" s="44"/>
    </row>
    <row r="134" spans="1:252" ht="83.25" customHeight="1" x14ac:dyDescent="0.2">
      <c r="A134" s="44" t="s">
        <v>13000</v>
      </c>
      <c r="B134" s="47" t="s">
        <v>13029</v>
      </c>
      <c r="C134" s="39" t="s">
        <v>2583</v>
      </c>
      <c r="D134" s="39" t="s">
        <v>13164</v>
      </c>
      <c r="E134" s="39" t="s">
        <v>4938</v>
      </c>
      <c r="F134" s="39" t="s">
        <v>11683</v>
      </c>
      <c r="G134" s="39" t="s">
        <v>652</v>
      </c>
      <c r="H134" s="39" t="s">
        <v>234</v>
      </c>
      <c r="I134" s="39">
        <v>2024</v>
      </c>
      <c r="J134" s="48">
        <v>45505</v>
      </c>
      <c r="K134" s="48">
        <v>45536</v>
      </c>
      <c r="L134" s="44"/>
      <c r="M134" s="44"/>
      <c r="N134" s="44"/>
      <c r="O134" s="44"/>
      <c r="P134" s="44"/>
      <c r="Q134" s="44"/>
      <c r="R134" s="44"/>
      <c r="S134" s="44"/>
      <c r="T134" s="44"/>
      <c r="U134" s="44"/>
      <c r="V134" s="44"/>
      <c r="W134" s="44"/>
      <c r="X134" s="44"/>
      <c r="Y134" s="44"/>
      <c r="Z134" s="44"/>
      <c r="AA134" s="44"/>
      <c r="AB134" s="39" t="s">
        <v>11684</v>
      </c>
      <c r="AC134" s="44"/>
      <c r="AD134" s="44"/>
      <c r="AE134" s="44"/>
      <c r="AF134" s="39" t="s">
        <v>11685</v>
      </c>
      <c r="AG134" s="39" t="s">
        <v>11685</v>
      </c>
      <c r="AH134" s="39" t="s">
        <v>1394</v>
      </c>
      <c r="AI134" s="39" t="s">
        <v>11685</v>
      </c>
      <c r="AJ134" s="55">
        <v>0.35199999999999998</v>
      </c>
      <c r="AK134" s="49">
        <f t="shared" si="10"/>
        <v>0</v>
      </c>
      <c r="AL134" s="55"/>
      <c r="AM134" s="49"/>
      <c r="AN134" s="49"/>
      <c r="AO134" s="55">
        <v>0.35199999999999998</v>
      </c>
      <c r="AP134" s="49">
        <v>100</v>
      </c>
      <c r="AQ134" s="49">
        <v>1.5</v>
      </c>
      <c r="AR134" s="55">
        <v>0</v>
      </c>
      <c r="AS134" s="49">
        <v>0</v>
      </c>
      <c r="AT134" s="55">
        <v>0</v>
      </c>
      <c r="AU134" s="49">
        <v>0</v>
      </c>
      <c r="AV134" s="55">
        <v>0</v>
      </c>
      <c r="AW134" s="49">
        <v>0</v>
      </c>
      <c r="AX134" s="55"/>
      <c r="AY134" s="49"/>
      <c r="AZ134" s="39"/>
      <c r="BA134" s="39"/>
      <c r="BB134" s="39"/>
      <c r="BC134" s="39" t="s">
        <v>236</v>
      </c>
      <c r="BD134" s="44"/>
      <c r="BE134" s="44"/>
      <c r="BF134" s="118"/>
      <c r="BG134" s="55" t="s">
        <v>333</v>
      </c>
      <c r="BH134" s="49" t="s">
        <v>4973</v>
      </c>
      <c r="BI134" s="39">
        <v>1</v>
      </c>
      <c r="BJ134" s="39">
        <v>1</v>
      </c>
      <c r="BK134" s="39">
        <v>1</v>
      </c>
      <c r="BL134" s="44"/>
      <c r="BM134" s="39">
        <v>1</v>
      </c>
      <c r="BN134" s="44"/>
      <c r="BO134" s="44"/>
      <c r="BP134" s="44"/>
      <c r="BQ134" s="44"/>
      <c r="BR134" s="44"/>
      <c r="BS134" s="44"/>
      <c r="BT134" s="44"/>
      <c r="BU134" s="44"/>
      <c r="BV134" s="44"/>
      <c r="BW134" s="44"/>
      <c r="BX134" s="44"/>
      <c r="BY134" s="44"/>
      <c r="BZ134" s="44"/>
      <c r="CA134" s="44"/>
      <c r="CB134" s="44"/>
      <c r="CC134" s="44"/>
      <c r="CD134" s="44"/>
      <c r="CE134" s="44">
        <v>0</v>
      </c>
      <c r="CF134" s="44"/>
      <c r="CG134" s="44"/>
      <c r="CH134" s="44"/>
      <c r="CI134" s="44"/>
      <c r="CJ134" s="44"/>
      <c r="CK134" s="44"/>
      <c r="CL134" s="44"/>
      <c r="CM134" s="44"/>
      <c r="CN134" s="44"/>
      <c r="CO134" s="44"/>
      <c r="CP134" s="44"/>
      <c r="CQ134" s="44"/>
      <c r="CR134" s="44"/>
      <c r="CS134" s="44"/>
      <c r="CT134" s="44"/>
      <c r="CU134" s="40">
        <f t="shared" si="12"/>
        <v>0</v>
      </c>
      <c r="CV134" s="44"/>
      <c r="CW134" s="44"/>
      <c r="CX134" s="44"/>
      <c r="CY134" s="44"/>
      <c r="CZ134" s="44"/>
      <c r="DA134" s="44"/>
      <c r="DB134" s="44"/>
      <c r="DC134" s="44"/>
      <c r="DD134" s="44"/>
      <c r="DE134" s="44"/>
      <c r="DF134" s="44"/>
      <c r="DG134" s="44"/>
      <c r="DH134" s="44"/>
      <c r="DI134" s="44"/>
      <c r="DJ134" s="44"/>
      <c r="DK134" s="44"/>
      <c r="DL134" s="44"/>
      <c r="DM134" s="39">
        <v>0</v>
      </c>
      <c r="DN134" s="44"/>
      <c r="DO134" s="44"/>
      <c r="DP134" s="44"/>
      <c r="DQ134" s="44"/>
      <c r="DR134" s="44"/>
      <c r="DS134" s="44"/>
      <c r="DT134" s="44"/>
      <c r="DU134" s="44"/>
      <c r="DV134" s="44"/>
      <c r="DW134" s="44"/>
      <c r="DX134" s="44"/>
      <c r="DY134" s="44"/>
      <c r="DZ134" s="44"/>
      <c r="EA134" s="44"/>
      <c r="EB134" s="44"/>
      <c r="EC134" s="44"/>
      <c r="ED134" s="44"/>
      <c r="EE134" s="44"/>
      <c r="EF134" s="44"/>
      <c r="EG134" s="44"/>
      <c r="EH134" s="44"/>
      <c r="EI134" s="44"/>
      <c r="EJ134" s="44"/>
      <c r="EK134" s="44"/>
      <c r="EL134" s="44"/>
      <c r="EM134" s="44"/>
      <c r="EN134" s="44"/>
      <c r="EO134" s="44"/>
      <c r="EP134" s="44"/>
      <c r="EQ134" s="39">
        <v>0</v>
      </c>
      <c r="ER134" s="44"/>
      <c r="ES134" s="44"/>
      <c r="ET134" s="44"/>
      <c r="EU134" s="44"/>
      <c r="EV134" s="44"/>
      <c r="EW134" s="44"/>
      <c r="EX134" s="44"/>
      <c r="EY134" s="39">
        <v>1</v>
      </c>
      <c r="EZ134" s="39">
        <f t="shared" si="11"/>
        <v>0</v>
      </c>
      <c r="FA134" s="39">
        <v>0.127</v>
      </c>
      <c r="FB134" s="39" t="s">
        <v>11686</v>
      </c>
      <c r="FC134" s="44"/>
      <c r="FD134" s="49">
        <v>5.04</v>
      </c>
      <c r="FE134" s="43" t="s">
        <v>8884</v>
      </c>
      <c r="FF134" s="39">
        <v>2.5219999999999998</v>
      </c>
      <c r="FG134" s="39" t="s">
        <v>236</v>
      </c>
      <c r="FH134" s="44"/>
      <c r="FI134" s="44"/>
      <c r="FJ134" s="44"/>
      <c r="FK134" s="44"/>
      <c r="FL134" s="44"/>
      <c r="FM134" s="44"/>
      <c r="FN134" s="39">
        <v>2</v>
      </c>
      <c r="FO134" s="39" t="s">
        <v>236</v>
      </c>
      <c r="FP134" s="44"/>
      <c r="FQ134" s="44"/>
      <c r="FR134" s="40">
        <v>1</v>
      </c>
      <c r="FS134" s="39" t="s">
        <v>11688</v>
      </c>
      <c r="FT134" s="39">
        <v>25</v>
      </c>
      <c r="FU134" s="39" t="s">
        <v>236</v>
      </c>
      <c r="FV134" s="44"/>
      <c r="FW134" s="44"/>
      <c r="FX134" s="39" t="s">
        <v>236</v>
      </c>
      <c r="FY134" s="44"/>
      <c r="FZ134" s="44"/>
      <c r="GA134" s="39" t="s">
        <v>236</v>
      </c>
      <c r="GB134" s="44"/>
      <c r="GC134" s="44"/>
      <c r="GD134" s="39" t="s">
        <v>236</v>
      </c>
      <c r="GE134" s="44"/>
      <c r="GF134" s="44"/>
      <c r="GG134" s="39" t="s">
        <v>236</v>
      </c>
      <c r="GH134" s="44"/>
      <c r="GI134" s="44"/>
      <c r="GJ134" s="44"/>
      <c r="GK134" s="44"/>
      <c r="GL134" s="44"/>
      <c r="GM134" s="39" t="s">
        <v>236</v>
      </c>
      <c r="GN134" s="44"/>
      <c r="GO134" s="44"/>
      <c r="GP134" s="40">
        <v>1</v>
      </c>
      <c r="GQ134" s="39" t="s">
        <v>441</v>
      </c>
      <c r="GR134" s="39">
        <v>25</v>
      </c>
      <c r="GS134" s="39" t="s">
        <v>236</v>
      </c>
      <c r="GT134" s="44"/>
      <c r="GU134" s="44"/>
      <c r="GV134" s="44"/>
      <c r="GW134" s="44"/>
      <c r="GX134" s="44"/>
      <c r="GY134" s="39" t="s">
        <v>236</v>
      </c>
      <c r="GZ134" s="44"/>
      <c r="HA134" s="44"/>
      <c r="HB134" s="39" t="s">
        <v>236</v>
      </c>
      <c r="HC134" s="44"/>
      <c r="HD134" s="44"/>
      <c r="HE134" s="39" t="s">
        <v>236</v>
      </c>
      <c r="HF134" s="44"/>
      <c r="HG134" s="44"/>
      <c r="HH134" s="44"/>
      <c r="HI134" s="44"/>
      <c r="HJ134" s="44"/>
      <c r="HK134" s="44"/>
      <c r="HL134" s="44"/>
      <c r="HM134" s="44"/>
      <c r="HN134" s="44"/>
      <c r="HO134" s="44"/>
      <c r="HP134" s="44"/>
      <c r="HQ134" s="44"/>
      <c r="HR134" s="44"/>
      <c r="HS134" s="44"/>
      <c r="HT134" s="44"/>
      <c r="HU134" s="44"/>
      <c r="HV134" s="39" t="s">
        <v>236</v>
      </c>
      <c r="HW134" s="44"/>
      <c r="HX134" s="44"/>
      <c r="HY134" s="43" t="s">
        <v>11689</v>
      </c>
      <c r="HZ134" s="44"/>
      <c r="IA134" s="44"/>
      <c r="IB134" s="44"/>
      <c r="IC134" s="44"/>
      <c r="ID134" s="44"/>
      <c r="IE134" s="44"/>
      <c r="IF134" s="44"/>
      <c r="IG134" s="39" t="s">
        <v>234</v>
      </c>
      <c r="IH134" s="39">
        <v>1</v>
      </c>
      <c r="II134" s="39">
        <v>25</v>
      </c>
      <c r="IJ134" s="39" t="s">
        <v>2582</v>
      </c>
      <c r="IK134" s="39" t="s">
        <v>9037</v>
      </c>
      <c r="IL134" s="39" t="s">
        <v>2615</v>
      </c>
      <c r="IM134" s="39" t="s">
        <v>2616</v>
      </c>
      <c r="IN134" s="39" t="s">
        <v>2617</v>
      </c>
      <c r="IO134" s="39" t="s">
        <v>8926</v>
      </c>
      <c r="IP134" s="40" t="s">
        <v>2619</v>
      </c>
      <c r="IQ134" s="37"/>
      <c r="IR134" s="44"/>
    </row>
    <row r="135" spans="1:252" ht="77.25" customHeight="1" x14ac:dyDescent="0.2">
      <c r="A135" s="44" t="s">
        <v>13014</v>
      </c>
      <c r="B135" s="47" t="s">
        <v>13029</v>
      </c>
      <c r="C135" s="39" t="s">
        <v>2583</v>
      </c>
      <c r="D135" s="39" t="s">
        <v>13164</v>
      </c>
      <c r="E135" s="39" t="s">
        <v>4849</v>
      </c>
      <c r="F135" s="39" t="s">
        <v>11718</v>
      </c>
      <c r="G135" s="39" t="s">
        <v>652</v>
      </c>
      <c r="H135" s="39" t="s">
        <v>234</v>
      </c>
      <c r="I135" s="39">
        <v>2022</v>
      </c>
      <c r="J135" s="48">
        <v>45383</v>
      </c>
      <c r="K135" s="48">
        <v>45492</v>
      </c>
      <c r="L135" s="44"/>
      <c r="M135" s="44"/>
      <c r="N135" s="44"/>
      <c r="O135" s="44"/>
      <c r="P135" s="44"/>
      <c r="Q135" s="44"/>
      <c r="R135" s="44"/>
      <c r="S135" s="44"/>
      <c r="T135" s="44"/>
      <c r="U135" s="44"/>
      <c r="V135" s="44"/>
      <c r="W135" s="44"/>
      <c r="X135" s="44"/>
      <c r="Y135" s="44"/>
      <c r="Z135" s="39" t="s">
        <v>11719</v>
      </c>
      <c r="AA135" s="44"/>
      <c r="AB135" s="39" t="s">
        <v>11720</v>
      </c>
      <c r="AC135" s="44"/>
      <c r="AD135" s="39" t="s">
        <v>11721</v>
      </c>
      <c r="AE135" s="44"/>
      <c r="AF135" s="39" t="s">
        <v>11722</v>
      </c>
      <c r="AG135" s="39" t="s">
        <v>11723</v>
      </c>
      <c r="AH135" s="39" t="s">
        <v>235</v>
      </c>
      <c r="AI135" s="39" t="s">
        <v>11724</v>
      </c>
      <c r="AJ135" s="55">
        <v>0.52700000000000002</v>
      </c>
      <c r="AK135" s="49">
        <f t="shared" si="10"/>
        <v>0</v>
      </c>
      <c r="AL135" s="55"/>
      <c r="AM135" s="49"/>
      <c r="AN135" s="49"/>
      <c r="AO135" s="55">
        <v>0.52700000000000002</v>
      </c>
      <c r="AP135" s="49">
        <v>100</v>
      </c>
      <c r="AQ135" s="49">
        <v>0.24</v>
      </c>
      <c r="AR135" s="55">
        <v>0</v>
      </c>
      <c r="AS135" s="49">
        <v>0</v>
      </c>
      <c r="AT135" s="55">
        <v>0</v>
      </c>
      <c r="AU135" s="49">
        <v>0</v>
      </c>
      <c r="AV135" s="55">
        <v>0</v>
      </c>
      <c r="AW135" s="49">
        <v>0</v>
      </c>
      <c r="AX135" s="55"/>
      <c r="AY135" s="49"/>
      <c r="AZ135" s="39"/>
      <c r="BA135" s="39"/>
      <c r="BB135" s="39"/>
      <c r="BC135" s="40">
        <v>1</v>
      </c>
      <c r="BD135" s="39" t="s">
        <v>11725</v>
      </c>
      <c r="BE135" s="44"/>
      <c r="BF135" s="55">
        <v>0.27</v>
      </c>
      <c r="BG135" s="55" t="s">
        <v>1395</v>
      </c>
      <c r="BH135" s="49" t="s">
        <v>1125</v>
      </c>
      <c r="BI135" s="39">
        <v>1</v>
      </c>
      <c r="BJ135" s="39">
        <v>1</v>
      </c>
      <c r="BK135" s="39">
        <v>1</v>
      </c>
      <c r="BL135" s="44"/>
      <c r="BM135" s="44"/>
      <c r="BN135" s="44"/>
      <c r="BO135" s="44"/>
      <c r="BP135" s="44"/>
      <c r="BQ135" s="44"/>
      <c r="BR135" s="44"/>
      <c r="BS135" s="44"/>
      <c r="BT135" s="44"/>
      <c r="BU135" s="44"/>
      <c r="BV135" s="39">
        <v>1</v>
      </c>
      <c r="BW135" s="44"/>
      <c r="BX135" s="44"/>
      <c r="BY135" s="44"/>
      <c r="BZ135" s="44"/>
      <c r="CA135" s="44"/>
      <c r="CB135" s="44"/>
      <c r="CC135" s="44"/>
      <c r="CD135" s="44"/>
      <c r="CE135" s="44">
        <v>0</v>
      </c>
      <c r="CF135" s="44"/>
      <c r="CG135" s="44"/>
      <c r="CH135" s="44"/>
      <c r="CI135" s="44"/>
      <c r="CJ135" s="44"/>
      <c r="CK135" s="44"/>
      <c r="CL135" s="44"/>
      <c r="CM135" s="44"/>
      <c r="CN135" s="44"/>
      <c r="CO135" s="44"/>
      <c r="CP135" s="44"/>
      <c r="CQ135" s="44"/>
      <c r="CR135" s="44"/>
      <c r="CS135" s="44"/>
      <c r="CT135" s="44"/>
      <c r="CU135" s="40">
        <f t="shared" si="12"/>
        <v>0</v>
      </c>
      <c r="CV135" s="44"/>
      <c r="CW135" s="44"/>
      <c r="CX135" s="44"/>
      <c r="CY135" s="44"/>
      <c r="CZ135" s="44"/>
      <c r="DA135" s="44"/>
      <c r="DB135" s="44"/>
      <c r="DC135" s="44"/>
      <c r="DD135" s="44"/>
      <c r="DE135" s="44"/>
      <c r="DF135" s="44"/>
      <c r="DG135" s="44"/>
      <c r="DH135" s="44"/>
      <c r="DI135" s="44"/>
      <c r="DJ135" s="44"/>
      <c r="DK135" s="44"/>
      <c r="DL135" s="44"/>
      <c r="DM135" s="39">
        <v>0</v>
      </c>
      <c r="DN135" s="44"/>
      <c r="DO135" s="44"/>
      <c r="DP135" s="44"/>
      <c r="DQ135" s="44"/>
      <c r="DR135" s="44"/>
      <c r="DS135" s="44"/>
      <c r="DT135" s="44"/>
      <c r="DU135" s="44"/>
      <c r="DV135" s="44"/>
      <c r="DW135" s="44"/>
      <c r="DX135" s="44"/>
      <c r="DY135" s="44"/>
      <c r="DZ135" s="44"/>
      <c r="EA135" s="44"/>
      <c r="EB135" s="44"/>
      <c r="EC135" s="44"/>
      <c r="ED135" s="44"/>
      <c r="EE135" s="44"/>
      <c r="EF135" s="44"/>
      <c r="EG135" s="44"/>
      <c r="EH135" s="44"/>
      <c r="EI135" s="44"/>
      <c r="EJ135" s="44"/>
      <c r="EK135" s="44"/>
      <c r="EL135" s="44"/>
      <c r="EM135" s="44"/>
      <c r="EN135" s="44"/>
      <c r="EO135" s="44"/>
      <c r="EP135" s="44"/>
      <c r="EQ135" s="39">
        <v>0</v>
      </c>
      <c r="ER135" s="44"/>
      <c r="ES135" s="44"/>
      <c r="ET135" s="44"/>
      <c r="EU135" s="44"/>
      <c r="EV135" s="44"/>
      <c r="EW135" s="44"/>
      <c r="EX135" s="44"/>
      <c r="EY135" s="39">
        <v>1</v>
      </c>
      <c r="EZ135" s="39">
        <f t="shared" si="11"/>
        <v>0</v>
      </c>
      <c r="FA135" s="39">
        <v>1.2999999999999999E-2</v>
      </c>
      <c r="FB135" s="39" t="s">
        <v>11726</v>
      </c>
      <c r="FC135" s="44"/>
      <c r="FD135" s="39">
        <v>0.05</v>
      </c>
      <c r="FE135" s="43" t="s">
        <v>8884</v>
      </c>
      <c r="FF135" s="39">
        <v>25.606000000000002</v>
      </c>
      <c r="FG135" s="39" t="s">
        <v>236</v>
      </c>
      <c r="FH135" s="44"/>
      <c r="FI135" s="44"/>
      <c r="FJ135" s="44"/>
      <c r="FK135" s="44"/>
      <c r="FL135" s="44"/>
      <c r="FM135" s="44"/>
      <c r="FN135" s="44"/>
      <c r="FO135" s="40">
        <v>1</v>
      </c>
      <c r="FP135" s="39" t="s">
        <v>1269</v>
      </c>
      <c r="FQ135" s="39">
        <v>210</v>
      </c>
      <c r="FR135" s="40">
        <v>1</v>
      </c>
      <c r="FS135" s="39" t="s">
        <v>808</v>
      </c>
      <c r="FT135" s="39">
        <v>30</v>
      </c>
      <c r="FU135" s="39" t="s">
        <v>243</v>
      </c>
      <c r="FV135" s="39" t="s">
        <v>441</v>
      </c>
      <c r="FW135" s="39">
        <v>14</v>
      </c>
      <c r="FX135" s="39" t="s">
        <v>236</v>
      </c>
      <c r="FY135" s="44"/>
      <c r="FZ135" s="44"/>
      <c r="GA135" s="39" t="s">
        <v>236</v>
      </c>
      <c r="GB135" s="44"/>
      <c r="GC135" s="44"/>
      <c r="GD135" s="39" t="s">
        <v>236</v>
      </c>
      <c r="GE135" s="44"/>
      <c r="GF135" s="44"/>
      <c r="GG135" s="39" t="s">
        <v>236</v>
      </c>
      <c r="GH135" s="44"/>
      <c r="GI135" s="44"/>
      <c r="GJ135" s="44"/>
      <c r="GK135" s="44"/>
      <c r="GL135" s="44"/>
      <c r="GM135" s="39" t="s">
        <v>236</v>
      </c>
      <c r="GN135" s="44"/>
      <c r="GO135" s="44"/>
      <c r="GP135" s="40">
        <v>1</v>
      </c>
      <c r="GQ135" s="39" t="s">
        <v>441</v>
      </c>
      <c r="GR135" s="39">
        <v>30</v>
      </c>
      <c r="GS135" s="39" t="s">
        <v>236</v>
      </c>
      <c r="GT135" s="44"/>
      <c r="GU135" s="44"/>
      <c r="GV135" s="44"/>
      <c r="GW135" s="44"/>
      <c r="GX135" s="44"/>
      <c r="GY135" s="39" t="s">
        <v>236</v>
      </c>
      <c r="GZ135" s="44"/>
      <c r="HA135" s="44"/>
      <c r="HB135" s="39">
        <v>1</v>
      </c>
      <c r="HC135" s="39" t="s">
        <v>757</v>
      </c>
      <c r="HD135" s="39">
        <v>5</v>
      </c>
      <c r="HE135" s="39" t="s">
        <v>236</v>
      </c>
      <c r="HF135" s="44"/>
      <c r="HG135" s="44"/>
      <c r="HH135" s="44"/>
      <c r="HI135" s="44"/>
      <c r="HJ135" s="44"/>
      <c r="HK135" s="44"/>
      <c r="HL135" s="44"/>
      <c r="HM135" s="44"/>
      <c r="HN135" s="44"/>
      <c r="HO135" s="44"/>
      <c r="HP135" s="44"/>
      <c r="HQ135" s="44"/>
      <c r="HR135" s="44"/>
      <c r="HS135" s="44"/>
      <c r="HT135" s="44"/>
      <c r="HU135" s="44"/>
      <c r="HV135" s="39" t="s">
        <v>236</v>
      </c>
      <c r="HW135" s="44"/>
      <c r="HX135" s="44"/>
      <c r="HY135" s="44"/>
      <c r="HZ135" s="44"/>
      <c r="IA135" s="44"/>
      <c r="IB135" s="44"/>
      <c r="IC135" s="44"/>
      <c r="ID135" s="44"/>
      <c r="IE135" s="44"/>
      <c r="IF135" s="44"/>
      <c r="IG135" s="39" t="s">
        <v>11728</v>
      </c>
      <c r="IH135" s="39">
        <v>2</v>
      </c>
      <c r="II135" s="39">
        <v>26</v>
      </c>
      <c r="IJ135" s="39" t="s">
        <v>2582</v>
      </c>
      <c r="IK135" s="39" t="s">
        <v>9037</v>
      </c>
      <c r="IL135" s="39" t="s">
        <v>2615</v>
      </c>
      <c r="IM135" s="39" t="s">
        <v>2616</v>
      </c>
      <c r="IN135" s="39" t="s">
        <v>2617</v>
      </c>
      <c r="IO135" s="39" t="s">
        <v>8926</v>
      </c>
      <c r="IP135" s="40" t="s">
        <v>2619</v>
      </c>
      <c r="IQ135" s="37"/>
      <c r="IR135" s="44"/>
    </row>
    <row r="136" spans="1:252" ht="58.5" customHeight="1" x14ac:dyDescent="0.2">
      <c r="A136" s="44" t="s">
        <v>13014</v>
      </c>
      <c r="B136" s="47" t="s">
        <v>13029</v>
      </c>
      <c r="C136" s="39" t="s">
        <v>2583</v>
      </c>
      <c r="D136" s="39" t="s">
        <v>13164</v>
      </c>
      <c r="E136" s="39" t="s">
        <v>4938</v>
      </c>
      <c r="F136" s="39" t="s">
        <v>11729</v>
      </c>
      <c r="G136" s="39" t="s">
        <v>11730</v>
      </c>
      <c r="H136" s="39" t="s">
        <v>652</v>
      </c>
      <c r="I136" s="39">
        <v>2024</v>
      </c>
      <c r="J136" s="48">
        <v>45271</v>
      </c>
      <c r="K136" s="48">
        <v>45656</v>
      </c>
      <c r="L136" s="44"/>
      <c r="M136" s="44"/>
      <c r="N136" s="44"/>
      <c r="O136" s="44"/>
      <c r="P136" s="44"/>
      <c r="Q136" s="44"/>
      <c r="R136" s="44"/>
      <c r="S136" s="44"/>
      <c r="T136" s="44"/>
      <c r="U136" s="44"/>
      <c r="V136" s="44"/>
      <c r="W136" s="44"/>
      <c r="X136" s="39" t="s">
        <v>11731</v>
      </c>
      <c r="Y136" s="44"/>
      <c r="Z136" s="39" t="s">
        <v>11732</v>
      </c>
      <c r="AA136" s="44"/>
      <c r="AB136" s="39" t="s">
        <v>11731</v>
      </c>
      <c r="AC136" s="44"/>
      <c r="AD136" s="44"/>
      <c r="AE136" s="44"/>
      <c r="AF136" s="39" t="s">
        <v>11733</v>
      </c>
      <c r="AG136" s="39" t="s">
        <v>11733</v>
      </c>
      <c r="AH136" s="39" t="s">
        <v>1394</v>
      </c>
      <c r="AI136" s="39" t="s">
        <v>11733</v>
      </c>
      <c r="AJ136" s="55">
        <v>1.1499999999999999</v>
      </c>
      <c r="AK136" s="49">
        <f t="shared" si="10"/>
        <v>0</v>
      </c>
      <c r="AL136" s="55"/>
      <c r="AM136" s="49"/>
      <c r="AN136" s="49"/>
      <c r="AO136" s="55">
        <v>1.0880000000000001</v>
      </c>
      <c r="AP136" s="49">
        <v>94.61</v>
      </c>
      <c r="AQ136" s="49">
        <v>0.39</v>
      </c>
      <c r="AR136" s="55">
        <v>0</v>
      </c>
      <c r="AS136" s="49">
        <v>0</v>
      </c>
      <c r="AT136" s="55">
        <v>6.2E-2</v>
      </c>
      <c r="AU136" s="49">
        <v>5.39</v>
      </c>
      <c r="AV136" s="55">
        <v>0</v>
      </c>
      <c r="AW136" s="49">
        <v>0</v>
      </c>
      <c r="AX136" s="55"/>
      <c r="AY136" s="49"/>
      <c r="AZ136" s="39"/>
      <c r="BA136" s="39"/>
      <c r="BB136" s="39"/>
      <c r="BC136" s="39" t="s">
        <v>236</v>
      </c>
      <c r="BD136" s="44"/>
      <c r="BE136" s="44"/>
      <c r="BF136" s="118"/>
      <c r="BG136" s="55" t="s">
        <v>8710</v>
      </c>
      <c r="BH136" s="49" t="s">
        <v>306</v>
      </c>
      <c r="BI136" s="39">
        <v>3</v>
      </c>
      <c r="BJ136" s="39">
        <v>3</v>
      </c>
      <c r="BK136" s="39">
        <v>3</v>
      </c>
      <c r="BL136" s="44"/>
      <c r="BM136" s="44"/>
      <c r="BN136" s="44"/>
      <c r="BO136" s="44"/>
      <c r="BP136" s="44"/>
      <c r="BQ136" s="44"/>
      <c r="BR136" s="44"/>
      <c r="BS136" s="44"/>
      <c r="BT136" s="44"/>
      <c r="BU136" s="44"/>
      <c r="BV136" s="39">
        <v>2</v>
      </c>
      <c r="BW136" s="39">
        <v>1</v>
      </c>
      <c r="BX136" s="44"/>
      <c r="BY136" s="44"/>
      <c r="BZ136" s="44"/>
      <c r="CA136" s="44"/>
      <c r="CB136" s="44"/>
      <c r="CC136" s="44"/>
      <c r="CD136" s="44"/>
      <c r="CE136" s="44">
        <v>0</v>
      </c>
      <c r="CF136" s="44"/>
      <c r="CG136" s="44"/>
      <c r="CH136" s="44"/>
      <c r="CI136" s="44"/>
      <c r="CJ136" s="44"/>
      <c r="CK136" s="44"/>
      <c r="CL136" s="44"/>
      <c r="CM136" s="44"/>
      <c r="CN136" s="44"/>
      <c r="CO136" s="44"/>
      <c r="CP136" s="44"/>
      <c r="CQ136" s="44"/>
      <c r="CR136" s="44"/>
      <c r="CS136" s="44"/>
      <c r="CT136" s="44"/>
      <c r="CU136" s="40">
        <f t="shared" si="12"/>
        <v>0</v>
      </c>
      <c r="CV136" s="44"/>
      <c r="CW136" s="44"/>
      <c r="CX136" s="44"/>
      <c r="CY136" s="44"/>
      <c r="CZ136" s="44"/>
      <c r="DA136" s="44"/>
      <c r="DB136" s="44"/>
      <c r="DC136" s="44"/>
      <c r="DD136" s="44"/>
      <c r="DE136" s="44"/>
      <c r="DF136" s="44"/>
      <c r="DG136" s="44"/>
      <c r="DH136" s="44"/>
      <c r="DI136" s="44"/>
      <c r="DJ136" s="44"/>
      <c r="DK136" s="44"/>
      <c r="DL136" s="44"/>
      <c r="DM136" s="39">
        <v>0</v>
      </c>
      <c r="DN136" s="44"/>
      <c r="DO136" s="44"/>
      <c r="DP136" s="44"/>
      <c r="DQ136" s="44"/>
      <c r="DR136" s="44"/>
      <c r="DS136" s="44"/>
      <c r="DT136" s="44"/>
      <c r="DU136" s="44"/>
      <c r="DV136" s="44"/>
      <c r="DW136" s="44"/>
      <c r="DX136" s="44"/>
      <c r="DY136" s="44"/>
      <c r="DZ136" s="44"/>
      <c r="EA136" s="44"/>
      <c r="EB136" s="44"/>
      <c r="EC136" s="44"/>
      <c r="ED136" s="44"/>
      <c r="EE136" s="44"/>
      <c r="EF136" s="44"/>
      <c r="EG136" s="44"/>
      <c r="EH136" s="44"/>
      <c r="EI136" s="44"/>
      <c r="EJ136" s="44"/>
      <c r="EK136" s="44"/>
      <c r="EL136" s="44"/>
      <c r="EM136" s="44"/>
      <c r="EN136" s="44"/>
      <c r="EO136" s="44"/>
      <c r="EP136" s="44"/>
      <c r="EQ136" s="39">
        <v>0</v>
      </c>
      <c r="ER136" s="44"/>
      <c r="ES136" s="44"/>
      <c r="ET136" s="44"/>
      <c r="EU136" s="44"/>
      <c r="EV136" s="44"/>
      <c r="EW136" s="44"/>
      <c r="EX136" s="44"/>
      <c r="EY136" s="39">
        <v>3</v>
      </c>
      <c r="EZ136" s="39">
        <f t="shared" si="11"/>
        <v>0</v>
      </c>
      <c r="FA136" s="39">
        <v>12.253</v>
      </c>
      <c r="FB136" s="39" t="s">
        <v>11735</v>
      </c>
      <c r="FC136" s="44"/>
      <c r="FD136" s="39">
        <v>100</v>
      </c>
      <c r="FE136" s="43" t="s">
        <v>8884</v>
      </c>
      <c r="FF136" s="39">
        <v>12.253</v>
      </c>
      <c r="FG136" s="39" t="s">
        <v>236</v>
      </c>
      <c r="FH136" s="44"/>
      <c r="FI136" s="44"/>
      <c r="FJ136" s="44"/>
      <c r="FK136" s="44"/>
      <c r="FL136" s="44"/>
      <c r="FM136" s="44"/>
      <c r="FN136" s="44"/>
      <c r="FO136" s="40">
        <v>1</v>
      </c>
      <c r="FP136" s="39" t="s">
        <v>11041</v>
      </c>
      <c r="FQ136" s="39">
        <v>137</v>
      </c>
      <c r="FR136" s="40">
        <v>1</v>
      </c>
      <c r="FS136" s="39" t="s">
        <v>808</v>
      </c>
      <c r="FT136" s="39">
        <v>39</v>
      </c>
      <c r="FU136" s="39" t="s">
        <v>236</v>
      </c>
      <c r="FV136" s="44"/>
      <c r="FW136" s="44"/>
      <c r="FX136" s="39" t="s">
        <v>236</v>
      </c>
      <c r="FY136" s="44"/>
      <c r="FZ136" s="44"/>
      <c r="GA136" s="39" t="s">
        <v>236</v>
      </c>
      <c r="GB136" s="44"/>
      <c r="GC136" s="44"/>
      <c r="GD136" s="39" t="s">
        <v>236</v>
      </c>
      <c r="GE136" s="44"/>
      <c r="GF136" s="44"/>
      <c r="GG136" s="39" t="s">
        <v>236</v>
      </c>
      <c r="GH136" s="44"/>
      <c r="GI136" s="44"/>
      <c r="GJ136" s="44"/>
      <c r="GK136" s="44"/>
      <c r="GL136" s="44"/>
      <c r="GM136" s="39" t="s">
        <v>236</v>
      </c>
      <c r="GN136" s="44"/>
      <c r="GO136" s="44"/>
      <c r="GP136" s="40">
        <v>1</v>
      </c>
      <c r="GQ136" s="39" t="s">
        <v>441</v>
      </c>
      <c r="GR136" s="39">
        <v>39</v>
      </c>
      <c r="GS136" s="39" t="s">
        <v>236</v>
      </c>
      <c r="GT136" s="44"/>
      <c r="GU136" s="44"/>
      <c r="GV136" s="44"/>
      <c r="GW136" s="44"/>
      <c r="GX136" s="44"/>
      <c r="GY136" s="39" t="s">
        <v>236</v>
      </c>
      <c r="GZ136" s="44"/>
      <c r="HA136" s="44"/>
      <c r="HB136" s="39">
        <v>1</v>
      </c>
      <c r="HC136" s="39" t="s">
        <v>509</v>
      </c>
      <c r="HD136" s="39">
        <v>9</v>
      </c>
      <c r="HE136" s="39" t="s">
        <v>236</v>
      </c>
      <c r="HF136" s="44"/>
      <c r="HG136" s="44"/>
      <c r="HH136" s="44"/>
      <c r="HI136" s="44"/>
      <c r="HJ136" s="44"/>
      <c r="HK136" s="44"/>
      <c r="HL136" s="44"/>
      <c r="HM136" s="44"/>
      <c r="HN136" s="44"/>
      <c r="HO136" s="44"/>
      <c r="HP136" s="44"/>
      <c r="HQ136" s="44"/>
      <c r="HR136" s="44"/>
      <c r="HS136" s="44"/>
      <c r="HT136" s="44"/>
      <c r="HU136" s="44"/>
      <c r="HV136" s="39" t="s">
        <v>236</v>
      </c>
      <c r="HW136" s="44"/>
      <c r="HX136" s="44"/>
      <c r="HY136" s="44"/>
      <c r="HZ136" s="44"/>
      <c r="IA136" s="44"/>
      <c r="IB136" s="44"/>
      <c r="IC136" s="44"/>
      <c r="ID136" s="44"/>
      <c r="IE136" s="44"/>
      <c r="IF136" s="44"/>
      <c r="IG136" s="44"/>
      <c r="IH136" s="44"/>
      <c r="II136" s="44"/>
      <c r="IJ136" s="39" t="s">
        <v>2582</v>
      </c>
      <c r="IK136" s="39" t="s">
        <v>9037</v>
      </c>
      <c r="IL136" s="39" t="s">
        <v>2615</v>
      </c>
      <c r="IM136" s="39" t="s">
        <v>2616</v>
      </c>
      <c r="IN136" s="39" t="s">
        <v>2617</v>
      </c>
      <c r="IO136" s="39" t="s">
        <v>8926</v>
      </c>
      <c r="IP136" s="40" t="s">
        <v>2619</v>
      </c>
      <c r="IQ136" s="37"/>
      <c r="IR136" s="44"/>
    </row>
    <row r="137" spans="1:252" ht="57" customHeight="1" x14ac:dyDescent="0.2">
      <c r="A137" s="44" t="s">
        <v>13014</v>
      </c>
      <c r="B137" s="47" t="s">
        <v>13029</v>
      </c>
      <c r="C137" s="39" t="s">
        <v>2583</v>
      </c>
      <c r="D137" s="39" t="s">
        <v>13164</v>
      </c>
      <c r="E137" s="39" t="s">
        <v>4938</v>
      </c>
      <c r="F137" s="39" t="s">
        <v>11759</v>
      </c>
      <c r="G137" s="39" t="s">
        <v>7763</v>
      </c>
      <c r="H137" s="39" t="s">
        <v>11760</v>
      </c>
      <c r="I137" s="39">
        <v>2023</v>
      </c>
      <c r="J137" s="48">
        <v>45253</v>
      </c>
      <c r="K137" s="48">
        <v>45657</v>
      </c>
      <c r="L137" s="44"/>
      <c r="M137" s="44"/>
      <c r="N137" s="44"/>
      <c r="O137" s="44"/>
      <c r="P137" s="44"/>
      <c r="Q137" s="44"/>
      <c r="R137" s="44"/>
      <c r="S137" s="44"/>
      <c r="T137" s="44"/>
      <c r="U137" s="44"/>
      <c r="V137" s="44"/>
      <c r="W137" s="44"/>
      <c r="X137" s="39" t="s">
        <v>11761</v>
      </c>
      <c r="Y137" s="44"/>
      <c r="Z137" s="39" t="s">
        <v>11762</v>
      </c>
      <c r="AA137" s="44"/>
      <c r="AB137" s="39" t="s">
        <v>11763</v>
      </c>
      <c r="AC137" s="44"/>
      <c r="AD137" s="44"/>
      <c r="AE137" s="44"/>
      <c r="AF137" s="39" t="s">
        <v>11764</v>
      </c>
      <c r="AG137" s="39" t="s">
        <v>11764</v>
      </c>
      <c r="AH137" s="39" t="s">
        <v>1394</v>
      </c>
      <c r="AI137" s="39" t="s">
        <v>11764</v>
      </c>
      <c r="AJ137" s="55">
        <v>0.38100000000000001</v>
      </c>
      <c r="AK137" s="49">
        <f t="shared" si="10"/>
        <v>0</v>
      </c>
      <c r="AL137" s="55"/>
      <c r="AM137" s="49"/>
      <c r="AN137" s="49"/>
      <c r="AO137" s="55">
        <v>0.38100000000000001</v>
      </c>
      <c r="AP137" s="49">
        <v>100</v>
      </c>
      <c r="AQ137" s="49">
        <v>0.76</v>
      </c>
      <c r="AR137" s="55">
        <v>0</v>
      </c>
      <c r="AS137" s="49">
        <v>0</v>
      </c>
      <c r="AT137" s="55">
        <v>0</v>
      </c>
      <c r="AU137" s="49">
        <v>0</v>
      </c>
      <c r="AV137" s="55">
        <v>0</v>
      </c>
      <c r="AW137" s="49">
        <v>0</v>
      </c>
      <c r="AX137" s="55"/>
      <c r="AY137" s="49"/>
      <c r="AZ137" s="39"/>
      <c r="BA137" s="39"/>
      <c r="BB137" s="39"/>
      <c r="BC137" s="39" t="s">
        <v>236</v>
      </c>
      <c r="BD137" s="44"/>
      <c r="BE137" s="44"/>
      <c r="BF137" s="118"/>
      <c r="BG137" s="55" t="s">
        <v>3838</v>
      </c>
      <c r="BH137" s="49" t="s">
        <v>1415</v>
      </c>
      <c r="BI137" s="39">
        <v>2</v>
      </c>
      <c r="BJ137" s="39">
        <v>1</v>
      </c>
      <c r="BK137" s="39">
        <v>1</v>
      </c>
      <c r="BL137" s="44"/>
      <c r="BM137" s="44"/>
      <c r="BN137" s="44"/>
      <c r="BO137" s="44"/>
      <c r="BP137" s="44"/>
      <c r="BQ137" s="44"/>
      <c r="BR137" s="44"/>
      <c r="BS137" s="44"/>
      <c r="BT137" s="44"/>
      <c r="BU137" s="44"/>
      <c r="BV137" s="44"/>
      <c r="BW137" s="39">
        <v>1</v>
      </c>
      <c r="BX137" s="44"/>
      <c r="BY137" s="44"/>
      <c r="BZ137" s="44"/>
      <c r="CA137" s="44"/>
      <c r="CB137" s="44"/>
      <c r="CC137" s="44"/>
      <c r="CD137" s="44"/>
      <c r="CE137" s="44">
        <v>0</v>
      </c>
      <c r="CF137" s="44"/>
      <c r="CG137" s="44"/>
      <c r="CH137" s="44"/>
      <c r="CI137" s="44"/>
      <c r="CJ137" s="44"/>
      <c r="CK137" s="44"/>
      <c r="CL137" s="44"/>
      <c r="CM137" s="44"/>
      <c r="CN137" s="44"/>
      <c r="CO137" s="44"/>
      <c r="CP137" s="44"/>
      <c r="CQ137" s="44"/>
      <c r="CR137" s="44"/>
      <c r="CS137" s="44"/>
      <c r="CT137" s="44"/>
      <c r="CU137" s="40">
        <f t="shared" si="12"/>
        <v>0</v>
      </c>
      <c r="CV137" s="44"/>
      <c r="CW137" s="44"/>
      <c r="CX137" s="44"/>
      <c r="CY137" s="44"/>
      <c r="CZ137" s="44"/>
      <c r="DA137" s="44"/>
      <c r="DB137" s="44"/>
      <c r="DC137" s="44"/>
      <c r="DD137" s="44"/>
      <c r="DE137" s="44"/>
      <c r="DF137" s="44"/>
      <c r="DG137" s="44"/>
      <c r="DH137" s="44"/>
      <c r="DI137" s="44"/>
      <c r="DJ137" s="44"/>
      <c r="DK137" s="44"/>
      <c r="DL137" s="44"/>
      <c r="DM137" s="39">
        <v>0</v>
      </c>
      <c r="DN137" s="44"/>
      <c r="DO137" s="44"/>
      <c r="DP137" s="44"/>
      <c r="DQ137" s="44"/>
      <c r="DR137" s="44"/>
      <c r="DS137" s="44"/>
      <c r="DT137" s="44"/>
      <c r="DU137" s="44"/>
      <c r="DV137" s="44"/>
      <c r="DW137" s="44"/>
      <c r="DX137" s="44"/>
      <c r="DY137" s="44"/>
      <c r="DZ137" s="44"/>
      <c r="EA137" s="44"/>
      <c r="EB137" s="44"/>
      <c r="EC137" s="44"/>
      <c r="ED137" s="44"/>
      <c r="EE137" s="44"/>
      <c r="EF137" s="44"/>
      <c r="EG137" s="44"/>
      <c r="EH137" s="44"/>
      <c r="EI137" s="44"/>
      <c r="EJ137" s="44"/>
      <c r="EK137" s="44"/>
      <c r="EL137" s="44"/>
      <c r="EM137" s="44"/>
      <c r="EN137" s="44"/>
      <c r="EO137" s="44"/>
      <c r="EP137" s="44"/>
      <c r="EQ137" s="39">
        <v>0</v>
      </c>
      <c r="ER137" s="44"/>
      <c r="ES137" s="44"/>
      <c r="ET137" s="44"/>
      <c r="EU137" s="44"/>
      <c r="EV137" s="44"/>
      <c r="EW137" s="44"/>
      <c r="EX137" s="44"/>
      <c r="EY137" s="39">
        <v>1</v>
      </c>
      <c r="EZ137" s="39">
        <f t="shared" si="11"/>
        <v>0</v>
      </c>
      <c r="FA137" s="39">
        <v>1.0129999999999999</v>
      </c>
      <c r="FB137" s="39" t="s">
        <v>11766</v>
      </c>
      <c r="FC137" s="44"/>
      <c r="FD137" s="39">
        <v>46.75</v>
      </c>
      <c r="FE137" s="43" t="s">
        <v>8884</v>
      </c>
      <c r="FF137" s="39">
        <v>2.1669999999999998</v>
      </c>
      <c r="FG137" s="39" t="s">
        <v>236</v>
      </c>
      <c r="FH137" s="44"/>
      <c r="FI137" s="44"/>
      <c r="FJ137" s="44"/>
      <c r="FK137" s="44"/>
      <c r="FL137" s="44"/>
      <c r="FM137" s="44"/>
      <c r="FN137" s="39">
        <v>1</v>
      </c>
      <c r="FO137" s="39" t="s">
        <v>236</v>
      </c>
      <c r="FP137" s="44"/>
      <c r="FQ137" s="44"/>
      <c r="FR137" s="40">
        <v>1</v>
      </c>
      <c r="FS137" s="39" t="s">
        <v>808</v>
      </c>
      <c r="FT137" s="39">
        <v>28</v>
      </c>
      <c r="FU137" s="39" t="s">
        <v>236</v>
      </c>
      <c r="FV137" s="44"/>
      <c r="FW137" s="44"/>
      <c r="FX137" s="39" t="s">
        <v>236</v>
      </c>
      <c r="FY137" s="44"/>
      <c r="FZ137" s="44"/>
      <c r="GA137" s="39" t="s">
        <v>236</v>
      </c>
      <c r="GB137" s="44"/>
      <c r="GC137" s="44"/>
      <c r="GD137" s="39" t="s">
        <v>236</v>
      </c>
      <c r="GE137" s="44"/>
      <c r="GF137" s="44"/>
      <c r="GG137" s="39" t="s">
        <v>236</v>
      </c>
      <c r="GH137" s="44"/>
      <c r="GI137" s="44"/>
      <c r="GJ137" s="44"/>
      <c r="GK137" s="44"/>
      <c r="GL137" s="44"/>
      <c r="GM137" s="39" t="s">
        <v>236</v>
      </c>
      <c r="GN137" s="44"/>
      <c r="GO137" s="44"/>
      <c r="GP137" s="40">
        <v>1</v>
      </c>
      <c r="GQ137" s="39" t="s">
        <v>1269</v>
      </c>
      <c r="GR137" s="39">
        <v>104</v>
      </c>
      <c r="GS137" s="39" t="s">
        <v>236</v>
      </c>
      <c r="GT137" s="44"/>
      <c r="GU137" s="44"/>
      <c r="GV137" s="44"/>
      <c r="GW137" s="44"/>
      <c r="GX137" s="44"/>
      <c r="GY137" s="39" t="s">
        <v>236</v>
      </c>
      <c r="GZ137" s="44"/>
      <c r="HA137" s="44"/>
      <c r="HB137" s="39" t="s">
        <v>236</v>
      </c>
      <c r="HC137" s="44"/>
      <c r="HD137" s="44"/>
      <c r="HE137" s="44"/>
      <c r="HF137" s="44"/>
      <c r="HG137" s="44"/>
      <c r="HH137" s="44"/>
      <c r="HI137" s="44"/>
      <c r="HJ137" s="44"/>
      <c r="HK137" s="44"/>
      <c r="HL137" s="44"/>
      <c r="HM137" s="44"/>
      <c r="HN137" s="44"/>
      <c r="HO137" s="44"/>
      <c r="HP137" s="44"/>
      <c r="HQ137" s="44"/>
      <c r="HR137" s="44"/>
      <c r="HS137" s="44"/>
      <c r="HT137" s="44"/>
      <c r="HU137" s="44"/>
      <c r="HV137" s="39" t="s">
        <v>236</v>
      </c>
      <c r="HW137" s="44"/>
      <c r="HX137" s="44"/>
      <c r="HY137" s="39" t="s">
        <v>11769</v>
      </c>
      <c r="HZ137" s="44"/>
      <c r="IA137" s="44"/>
      <c r="IB137" s="44"/>
      <c r="IC137" s="39" t="s">
        <v>11770</v>
      </c>
      <c r="ID137" s="44"/>
      <c r="IE137" s="44"/>
      <c r="IF137" s="44"/>
      <c r="IG137" s="44"/>
      <c r="IH137" s="44"/>
      <c r="II137" s="44"/>
      <c r="IJ137" s="39" t="s">
        <v>2582</v>
      </c>
      <c r="IK137" s="39" t="s">
        <v>9037</v>
      </c>
      <c r="IL137" s="39" t="s">
        <v>2615</v>
      </c>
      <c r="IM137" s="39" t="s">
        <v>2616</v>
      </c>
      <c r="IN137" s="39" t="s">
        <v>2617</v>
      </c>
      <c r="IO137" s="39" t="s">
        <v>8926</v>
      </c>
      <c r="IP137" s="40" t="s">
        <v>2619</v>
      </c>
      <c r="IQ137" s="37"/>
      <c r="IR137" s="44"/>
    </row>
    <row r="138" spans="1:252" ht="48" customHeight="1" x14ac:dyDescent="0.2">
      <c r="A138" s="44" t="s">
        <v>13014</v>
      </c>
      <c r="B138" s="47" t="s">
        <v>13029</v>
      </c>
      <c r="C138" s="39" t="s">
        <v>2583</v>
      </c>
      <c r="D138" s="39" t="s">
        <v>13164</v>
      </c>
      <c r="E138" s="39" t="s">
        <v>4938</v>
      </c>
      <c r="F138" s="39" t="s">
        <v>11771</v>
      </c>
      <c r="G138" s="39" t="s">
        <v>652</v>
      </c>
      <c r="H138" s="39" t="s">
        <v>652</v>
      </c>
      <c r="I138" s="39">
        <v>2020</v>
      </c>
      <c r="J138" s="48">
        <v>45261</v>
      </c>
      <c r="K138" s="48">
        <v>45656</v>
      </c>
      <c r="L138" s="44"/>
      <c r="M138" s="44"/>
      <c r="N138" s="44"/>
      <c r="O138" s="44"/>
      <c r="P138" s="44"/>
      <c r="Q138" s="44"/>
      <c r="R138" s="44"/>
      <c r="S138" s="44"/>
      <c r="T138" s="44"/>
      <c r="U138" s="44"/>
      <c r="V138" s="44"/>
      <c r="W138" s="44"/>
      <c r="X138" s="39" t="s">
        <v>11772</v>
      </c>
      <c r="Y138" s="44"/>
      <c r="Z138" s="39" t="s">
        <v>11773</v>
      </c>
      <c r="AA138" s="44"/>
      <c r="AB138" s="39" t="s">
        <v>11774</v>
      </c>
      <c r="AC138" s="44"/>
      <c r="AD138" s="44"/>
      <c r="AE138" s="44"/>
      <c r="AF138" s="39" t="s">
        <v>11775</v>
      </c>
      <c r="AG138" s="39" t="s">
        <v>11775</v>
      </c>
      <c r="AH138" s="39" t="s">
        <v>1394</v>
      </c>
      <c r="AI138" s="39" t="s">
        <v>11775</v>
      </c>
      <c r="AJ138" s="55">
        <v>0.34100000000000003</v>
      </c>
      <c r="AK138" s="49">
        <f t="shared" ref="AK138:AK164" si="13">SUM(AO138,AR138,AT138,AV138)-AJ138</f>
        <v>0</v>
      </c>
      <c r="AL138" s="55"/>
      <c r="AM138" s="49"/>
      <c r="AN138" s="49"/>
      <c r="AO138" s="55">
        <v>0.313</v>
      </c>
      <c r="AP138" s="49">
        <v>91.79</v>
      </c>
      <c r="AQ138" s="49">
        <v>2.09</v>
      </c>
      <c r="AR138" s="55">
        <v>0</v>
      </c>
      <c r="AS138" s="49">
        <v>0</v>
      </c>
      <c r="AT138" s="55">
        <v>2.8000000000000001E-2</v>
      </c>
      <c r="AU138" s="49">
        <v>8.2100000000000009</v>
      </c>
      <c r="AV138" s="55">
        <v>0</v>
      </c>
      <c r="AW138" s="49">
        <v>0</v>
      </c>
      <c r="AX138" s="55"/>
      <c r="AY138" s="49"/>
      <c r="AZ138" s="39"/>
      <c r="BA138" s="39"/>
      <c r="BB138" s="39"/>
      <c r="BC138" s="39" t="s">
        <v>236</v>
      </c>
      <c r="BD138" s="44"/>
      <c r="BE138" s="44"/>
      <c r="BF138" s="118"/>
      <c r="BG138" s="55" t="s">
        <v>11776</v>
      </c>
      <c r="BH138" s="49">
        <v>45717</v>
      </c>
      <c r="BI138" s="39">
        <v>1</v>
      </c>
      <c r="BJ138" s="39">
        <v>1</v>
      </c>
      <c r="BK138" s="39">
        <v>1</v>
      </c>
      <c r="BL138" s="44"/>
      <c r="BM138" s="44"/>
      <c r="BN138" s="44"/>
      <c r="BO138" s="44"/>
      <c r="BP138" s="44"/>
      <c r="BQ138" s="44"/>
      <c r="BR138" s="44"/>
      <c r="BS138" s="44"/>
      <c r="BT138" s="44"/>
      <c r="BU138" s="44"/>
      <c r="BV138" s="39">
        <v>1</v>
      </c>
      <c r="BW138" s="44"/>
      <c r="BX138" s="44"/>
      <c r="BY138" s="44"/>
      <c r="BZ138" s="44"/>
      <c r="CA138" s="44"/>
      <c r="CB138" s="44"/>
      <c r="CC138" s="44"/>
      <c r="CD138" s="44"/>
      <c r="CE138" s="44">
        <v>0</v>
      </c>
      <c r="CF138" s="44"/>
      <c r="CG138" s="44"/>
      <c r="CH138" s="44"/>
      <c r="CI138" s="44"/>
      <c r="CJ138" s="44"/>
      <c r="CK138" s="44"/>
      <c r="CL138" s="44"/>
      <c r="CM138" s="44"/>
      <c r="CN138" s="44"/>
      <c r="CO138" s="44"/>
      <c r="CP138" s="44"/>
      <c r="CQ138" s="44"/>
      <c r="CR138" s="44"/>
      <c r="CS138" s="44"/>
      <c r="CT138" s="44"/>
      <c r="CU138" s="40">
        <f t="shared" si="12"/>
        <v>0</v>
      </c>
      <c r="CV138" s="44"/>
      <c r="CW138" s="44"/>
      <c r="CX138" s="44"/>
      <c r="CY138" s="44"/>
      <c r="CZ138" s="44"/>
      <c r="DA138" s="44"/>
      <c r="DB138" s="44"/>
      <c r="DC138" s="44"/>
      <c r="DD138" s="44"/>
      <c r="DE138" s="44"/>
      <c r="DF138" s="44"/>
      <c r="DG138" s="44"/>
      <c r="DH138" s="44"/>
      <c r="DI138" s="44"/>
      <c r="DJ138" s="44"/>
      <c r="DK138" s="44"/>
      <c r="DL138" s="44"/>
      <c r="DM138" s="39">
        <v>0</v>
      </c>
      <c r="DN138" s="44"/>
      <c r="DO138" s="44"/>
      <c r="DP138" s="44"/>
      <c r="DQ138" s="44"/>
      <c r="DR138" s="44"/>
      <c r="DS138" s="44"/>
      <c r="DT138" s="44"/>
      <c r="DU138" s="44"/>
      <c r="DV138" s="44"/>
      <c r="DW138" s="44"/>
      <c r="DX138" s="44"/>
      <c r="DY138" s="44"/>
      <c r="DZ138" s="44"/>
      <c r="EA138" s="44"/>
      <c r="EB138" s="44"/>
      <c r="EC138" s="44"/>
      <c r="ED138" s="44"/>
      <c r="EE138" s="44"/>
      <c r="EF138" s="44"/>
      <c r="EG138" s="44"/>
      <c r="EH138" s="44"/>
      <c r="EI138" s="44"/>
      <c r="EJ138" s="44"/>
      <c r="EK138" s="44"/>
      <c r="EL138" s="44"/>
      <c r="EM138" s="44"/>
      <c r="EN138" s="44"/>
      <c r="EO138" s="44"/>
      <c r="EP138" s="44"/>
      <c r="EQ138" s="39">
        <v>0</v>
      </c>
      <c r="ER138" s="44"/>
      <c r="ES138" s="44"/>
      <c r="ET138" s="44"/>
      <c r="EU138" s="44"/>
      <c r="EV138" s="44"/>
      <c r="EW138" s="44"/>
      <c r="EX138" s="44"/>
      <c r="EY138" s="39">
        <v>1</v>
      </c>
      <c r="EZ138" s="39">
        <f t="shared" ref="EZ138:EZ164" si="14">EY138-(SUM(BL138:CE138,CV138,DN138,ER138:EV138,EX138))</f>
        <v>0</v>
      </c>
      <c r="FA138" s="39">
        <v>1.1839999999999999</v>
      </c>
      <c r="FB138" s="39" t="s">
        <v>11778</v>
      </c>
      <c r="FC138" s="44"/>
      <c r="FD138" s="39">
        <v>68.92</v>
      </c>
      <c r="FE138" s="43" t="s">
        <v>8884</v>
      </c>
      <c r="FF138" s="39">
        <v>1.718</v>
      </c>
      <c r="FG138" s="39" t="s">
        <v>236</v>
      </c>
      <c r="FH138" s="44"/>
      <c r="FI138" s="44"/>
      <c r="FJ138" s="44"/>
      <c r="FK138" s="44"/>
      <c r="FL138" s="44"/>
      <c r="FM138" s="44"/>
      <c r="FN138" s="39">
        <v>2</v>
      </c>
      <c r="FO138" s="40">
        <v>1</v>
      </c>
      <c r="FP138" s="39" t="s">
        <v>1269</v>
      </c>
      <c r="FQ138" s="39">
        <v>555</v>
      </c>
      <c r="FR138" s="40">
        <v>1</v>
      </c>
      <c r="FS138" s="39" t="s">
        <v>808</v>
      </c>
      <c r="FT138" s="39">
        <v>48</v>
      </c>
      <c r="FU138" s="39" t="s">
        <v>243</v>
      </c>
      <c r="FV138" s="39" t="s">
        <v>441</v>
      </c>
      <c r="FW138" s="39">
        <v>10</v>
      </c>
      <c r="FX138" s="39" t="s">
        <v>236</v>
      </c>
      <c r="FY138" s="44"/>
      <c r="FZ138" s="44"/>
      <c r="GA138" s="39" t="s">
        <v>236</v>
      </c>
      <c r="GB138" s="44"/>
      <c r="GC138" s="44"/>
      <c r="GD138" s="39" t="s">
        <v>236</v>
      </c>
      <c r="GE138" s="44"/>
      <c r="GF138" s="44"/>
      <c r="GG138" s="39" t="s">
        <v>236</v>
      </c>
      <c r="GH138" s="44"/>
      <c r="GI138" s="44"/>
      <c r="GJ138" s="44"/>
      <c r="GK138" s="44"/>
      <c r="GL138" s="44"/>
      <c r="GM138" s="39" t="s">
        <v>236</v>
      </c>
      <c r="GN138" s="44"/>
      <c r="GO138" s="44"/>
      <c r="GP138" s="40">
        <v>1</v>
      </c>
      <c r="GQ138" s="39" t="s">
        <v>441</v>
      </c>
      <c r="GR138" s="39">
        <v>48</v>
      </c>
      <c r="GS138" s="39" t="s">
        <v>243</v>
      </c>
      <c r="GT138" s="39" t="s">
        <v>441</v>
      </c>
      <c r="GU138" s="39">
        <v>10</v>
      </c>
      <c r="GV138" s="44"/>
      <c r="GW138" s="44"/>
      <c r="GX138" s="44"/>
      <c r="GY138" s="39" t="s">
        <v>236</v>
      </c>
      <c r="GZ138" s="44"/>
      <c r="HA138" s="44"/>
      <c r="HB138" s="39" t="s">
        <v>236</v>
      </c>
      <c r="HC138" s="44"/>
      <c r="HD138" s="44"/>
      <c r="HE138" s="39" t="s">
        <v>236</v>
      </c>
      <c r="HF138" s="44"/>
      <c r="HG138" s="44"/>
      <c r="HH138" s="44"/>
      <c r="HI138" s="44"/>
      <c r="HJ138" s="44"/>
      <c r="HK138" s="44"/>
      <c r="HL138" s="44"/>
      <c r="HM138" s="44"/>
      <c r="HN138" s="44"/>
      <c r="HO138" s="44"/>
      <c r="HP138" s="44"/>
      <c r="HQ138" s="44"/>
      <c r="HR138" s="44"/>
      <c r="HS138" s="44"/>
      <c r="HT138" s="44"/>
      <c r="HU138" s="44"/>
      <c r="HV138" s="39" t="s">
        <v>236</v>
      </c>
      <c r="HW138" s="44"/>
      <c r="HX138" s="44"/>
      <c r="HY138" s="43" t="s">
        <v>11781</v>
      </c>
      <c r="HZ138" s="44"/>
      <c r="IA138" s="44"/>
      <c r="IB138" s="44"/>
      <c r="IC138" s="39" t="s">
        <v>11782</v>
      </c>
      <c r="ID138" s="44"/>
      <c r="IE138" s="39" t="s">
        <v>11783</v>
      </c>
      <c r="IF138" s="44"/>
      <c r="IG138" s="44"/>
      <c r="IH138" s="44"/>
      <c r="II138" s="44"/>
      <c r="IJ138" s="39" t="s">
        <v>2582</v>
      </c>
      <c r="IK138" s="39" t="s">
        <v>9037</v>
      </c>
      <c r="IL138" s="39" t="s">
        <v>2615</v>
      </c>
      <c r="IM138" s="39" t="s">
        <v>2616</v>
      </c>
      <c r="IN138" s="39" t="s">
        <v>2617</v>
      </c>
      <c r="IO138" s="39" t="s">
        <v>8926</v>
      </c>
      <c r="IP138" s="40" t="s">
        <v>2619</v>
      </c>
      <c r="IQ138" s="37"/>
      <c r="IR138" s="44"/>
    </row>
    <row r="139" spans="1:252" ht="44.25" customHeight="1" x14ac:dyDescent="0.2">
      <c r="A139" s="44" t="s">
        <v>13014</v>
      </c>
      <c r="B139" s="47" t="s">
        <v>13029</v>
      </c>
      <c r="C139" s="39" t="s">
        <v>2583</v>
      </c>
      <c r="D139" s="39" t="s">
        <v>13164</v>
      </c>
      <c r="E139" s="39" t="s">
        <v>4938</v>
      </c>
      <c r="F139" s="39" t="s">
        <v>11795</v>
      </c>
      <c r="G139" s="39" t="s">
        <v>652</v>
      </c>
      <c r="H139" s="39" t="s">
        <v>652</v>
      </c>
      <c r="I139" s="39">
        <v>2022</v>
      </c>
      <c r="J139" s="48">
        <v>45226</v>
      </c>
      <c r="K139" s="48">
        <v>45656</v>
      </c>
      <c r="L139" s="44"/>
      <c r="M139" s="44"/>
      <c r="N139" s="44"/>
      <c r="O139" s="44"/>
      <c r="P139" s="44"/>
      <c r="Q139" s="44"/>
      <c r="R139" s="44"/>
      <c r="S139" s="44"/>
      <c r="T139" s="44"/>
      <c r="U139" s="44"/>
      <c r="V139" s="44"/>
      <c r="W139" s="44"/>
      <c r="X139" s="39" t="s">
        <v>11796</v>
      </c>
      <c r="Y139" s="44"/>
      <c r="Z139" s="39" t="s">
        <v>11797</v>
      </c>
      <c r="AA139" s="44"/>
      <c r="AB139" s="39" t="s">
        <v>11798</v>
      </c>
      <c r="AC139" s="44"/>
      <c r="AD139" s="44"/>
      <c r="AE139" s="44"/>
      <c r="AF139" s="39" t="s">
        <v>11799</v>
      </c>
      <c r="AG139" s="39" t="s">
        <v>11799</v>
      </c>
      <c r="AH139" s="39" t="s">
        <v>1394</v>
      </c>
      <c r="AI139" s="39" t="s">
        <v>11799</v>
      </c>
      <c r="AJ139" s="55">
        <v>0.14000000000000001</v>
      </c>
      <c r="AK139" s="49">
        <f t="shared" si="13"/>
        <v>0</v>
      </c>
      <c r="AL139" s="55"/>
      <c r="AM139" s="49"/>
      <c r="AN139" s="49"/>
      <c r="AO139" s="55">
        <v>0.1</v>
      </c>
      <c r="AP139" s="49">
        <v>71.430000000000007</v>
      </c>
      <c r="AQ139" s="49">
        <v>0.92</v>
      </c>
      <c r="AR139" s="55">
        <v>0.04</v>
      </c>
      <c r="AS139" s="49">
        <v>28.57</v>
      </c>
      <c r="AT139" s="55">
        <v>0</v>
      </c>
      <c r="AU139" s="49">
        <v>0</v>
      </c>
      <c r="AV139" s="55">
        <v>0</v>
      </c>
      <c r="AW139" s="49">
        <v>0</v>
      </c>
      <c r="AX139" s="55"/>
      <c r="AY139" s="49"/>
      <c r="AZ139" s="39"/>
      <c r="BA139" s="39"/>
      <c r="BB139" s="39"/>
      <c r="BC139" s="39" t="s">
        <v>236</v>
      </c>
      <c r="BD139" s="44"/>
      <c r="BE139" s="44"/>
      <c r="BF139" s="118"/>
      <c r="BG139" s="55" t="s">
        <v>6290</v>
      </c>
      <c r="BH139" s="49" t="s">
        <v>11800</v>
      </c>
      <c r="BI139" s="39">
        <v>1</v>
      </c>
      <c r="BJ139" s="39">
        <v>1</v>
      </c>
      <c r="BK139" s="39">
        <v>1</v>
      </c>
      <c r="BL139" s="44"/>
      <c r="BM139" s="44"/>
      <c r="BN139" s="44"/>
      <c r="BO139" s="44"/>
      <c r="BP139" s="44"/>
      <c r="BQ139" s="44"/>
      <c r="BR139" s="44"/>
      <c r="BS139" s="44"/>
      <c r="BT139" s="44"/>
      <c r="BU139" s="44"/>
      <c r="BV139" s="44"/>
      <c r="BW139" s="39">
        <v>1</v>
      </c>
      <c r="BX139" s="44"/>
      <c r="BY139" s="44"/>
      <c r="BZ139" s="44"/>
      <c r="CA139" s="44"/>
      <c r="CB139" s="44"/>
      <c r="CC139" s="44"/>
      <c r="CD139" s="44"/>
      <c r="CE139" s="44">
        <v>0</v>
      </c>
      <c r="CF139" s="44"/>
      <c r="CG139" s="44"/>
      <c r="CH139" s="44"/>
      <c r="CI139" s="44"/>
      <c r="CJ139" s="44"/>
      <c r="CK139" s="44"/>
      <c r="CL139" s="44"/>
      <c r="CM139" s="44"/>
      <c r="CN139" s="44"/>
      <c r="CO139" s="44"/>
      <c r="CP139" s="44"/>
      <c r="CQ139" s="44"/>
      <c r="CR139" s="44"/>
      <c r="CS139" s="44"/>
      <c r="CT139" s="44"/>
      <c r="CU139" s="40">
        <f t="shared" si="12"/>
        <v>0</v>
      </c>
      <c r="CV139" s="44"/>
      <c r="CW139" s="44"/>
      <c r="CX139" s="44"/>
      <c r="CY139" s="44"/>
      <c r="CZ139" s="44"/>
      <c r="DA139" s="44"/>
      <c r="DB139" s="44"/>
      <c r="DC139" s="44"/>
      <c r="DD139" s="44"/>
      <c r="DE139" s="44"/>
      <c r="DF139" s="44"/>
      <c r="DG139" s="44"/>
      <c r="DH139" s="44"/>
      <c r="DI139" s="44"/>
      <c r="DJ139" s="44"/>
      <c r="DK139" s="44"/>
      <c r="DL139" s="44"/>
      <c r="DM139" s="39">
        <v>0</v>
      </c>
      <c r="DN139" s="44"/>
      <c r="DO139" s="44"/>
      <c r="DP139" s="44"/>
      <c r="DQ139" s="44"/>
      <c r="DR139" s="44"/>
      <c r="DS139" s="44"/>
      <c r="DT139" s="44"/>
      <c r="DU139" s="44"/>
      <c r="DV139" s="44"/>
      <c r="DW139" s="44"/>
      <c r="DX139" s="44"/>
      <c r="DY139" s="44"/>
      <c r="DZ139" s="44"/>
      <c r="EA139" s="44"/>
      <c r="EB139" s="44"/>
      <c r="EC139" s="44"/>
      <c r="ED139" s="44"/>
      <c r="EE139" s="44"/>
      <c r="EF139" s="44"/>
      <c r="EG139" s="44"/>
      <c r="EH139" s="44"/>
      <c r="EI139" s="44"/>
      <c r="EJ139" s="44"/>
      <c r="EK139" s="44"/>
      <c r="EL139" s="44"/>
      <c r="EM139" s="44"/>
      <c r="EN139" s="44"/>
      <c r="EO139" s="44"/>
      <c r="EP139" s="44"/>
      <c r="EQ139" s="39">
        <v>0</v>
      </c>
      <c r="ER139" s="44"/>
      <c r="ES139" s="44"/>
      <c r="ET139" s="44"/>
      <c r="EU139" s="44"/>
      <c r="EV139" s="44"/>
      <c r="EW139" s="44"/>
      <c r="EX139" s="44"/>
      <c r="EY139" s="39">
        <v>1</v>
      </c>
      <c r="EZ139" s="39">
        <f t="shared" si="14"/>
        <v>0</v>
      </c>
      <c r="FA139" s="49">
        <v>2.9</v>
      </c>
      <c r="FB139" s="39" t="s">
        <v>11801</v>
      </c>
      <c r="FC139" s="44"/>
      <c r="FD139" s="39">
        <v>78.209999999999994</v>
      </c>
      <c r="FE139" s="43" t="s">
        <v>8884</v>
      </c>
      <c r="FF139" s="39">
        <v>3.7080000000000002</v>
      </c>
      <c r="FG139" s="39" t="s">
        <v>236</v>
      </c>
      <c r="FH139" s="44"/>
      <c r="FI139" s="44"/>
      <c r="FJ139" s="44"/>
      <c r="FK139" s="44"/>
      <c r="FL139" s="44"/>
      <c r="FM139" s="44"/>
      <c r="FN139" s="39">
        <v>2</v>
      </c>
      <c r="FO139" s="39" t="s">
        <v>236</v>
      </c>
      <c r="FP139" s="44"/>
      <c r="FQ139" s="44"/>
      <c r="FR139" s="40">
        <v>1</v>
      </c>
      <c r="FS139" s="39" t="s">
        <v>808</v>
      </c>
      <c r="FT139" s="39">
        <v>61</v>
      </c>
      <c r="FU139" s="39" t="s">
        <v>236</v>
      </c>
      <c r="FV139" s="44"/>
      <c r="FW139" s="44"/>
      <c r="FX139" s="39" t="s">
        <v>236</v>
      </c>
      <c r="FY139" s="44"/>
      <c r="FZ139" s="44"/>
      <c r="GA139" s="39" t="s">
        <v>236</v>
      </c>
      <c r="GB139" s="44"/>
      <c r="GC139" s="44"/>
      <c r="GD139" s="39" t="s">
        <v>236</v>
      </c>
      <c r="GE139" s="44"/>
      <c r="GF139" s="44"/>
      <c r="GG139" s="39" t="s">
        <v>236</v>
      </c>
      <c r="GH139" s="44"/>
      <c r="GI139" s="44"/>
      <c r="GJ139" s="44"/>
      <c r="GK139" s="44"/>
      <c r="GL139" s="44"/>
      <c r="GM139" s="39" t="s">
        <v>236</v>
      </c>
      <c r="GN139" s="44"/>
      <c r="GO139" s="44"/>
      <c r="GP139" s="40">
        <v>1</v>
      </c>
      <c r="GQ139" s="39" t="s">
        <v>441</v>
      </c>
      <c r="GR139" s="39">
        <v>61</v>
      </c>
      <c r="GS139" s="39" t="s">
        <v>236</v>
      </c>
      <c r="GT139" s="44"/>
      <c r="GU139" s="44"/>
      <c r="GV139" s="44"/>
      <c r="GW139" s="44"/>
      <c r="GX139" s="44"/>
      <c r="GY139" s="39" t="s">
        <v>236</v>
      </c>
      <c r="GZ139" s="44"/>
      <c r="HA139" s="44"/>
      <c r="HB139" s="39" t="s">
        <v>236</v>
      </c>
      <c r="HC139" s="44"/>
      <c r="HD139" s="44"/>
      <c r="HE139" s="39" t="s">
        <v>236</v>
      </c>
      <c r="HF139" s="44"/>
      <c r="HG139" s="44"/>
      <c r="HH139" s="44"/>
      <c r="HI139" s="44"/>
      <c r="HJ139" s="44"/>
      <c r="HK139" s="44"/>
      <c r="HL139" s="44"/>
      <c r="HM139" s="44"/>
      <c r="HN139" s="44"/>
      <c r="HO139" s="44"/>
      <c r="HP139" s="44"/>
      <c r="HQ139" s="44"/>
      <c r="HR139" s="44"/>
      <c r="HS139" s="44"/>
      <c r="HT139" s="44"/>
      <c r="HU139" s="44"/>
      <c r="HV139" s="39" t="s">
        <v>236</v>
      </c>
      <c r="HW139" s="44"/>
      <c r="HX139" s="44"/>
      <c r="HY139" s="44"/>
      <c r="HZ139" s="44"/>
      <c r="IA139" s="44"/>
      <c r="IB139" s="44"/>
      <c r="IC139" s="44"/>
      <c r="ID139" s="44"/>
      <c r="IE139" s="44"/>
      <c r="IF139" s="44"/>
      <c r="IG139" s="44"/>
      <c r="IH139" s="44"/>
      <c r="II139" s="44"/>
      <c r="IJ139" s="39" t="s">
        <v>2582</v>
      </c>
      <c r="IK139" s="39" t="s">
        <v>9037</v>
      </c>
      <c r="IL139" s="39" t="s">
        <v>2615</v>
      </c>
      <c r="IM139" s="39" t="s">
        <v>2616</v>
      </c>
      <c r="IN139" s="39" t="s">
        <v>2617</v>
      </c>
      <c r="IO139" s="39" t="s">
        <v>8926</v>
      </c>
      <c r="IP139" s="40" t="s">
        <v>2619</v>
      </c>
      <c r="IQ139" s="37"/>
      <c r="IR139" s="44"/>
    </row>
    <row r="140" spans="1:252" ht="46.5" customHeight="1" x14ac:dyDescent="0.2">
      <c r="A140" s="44" t="s">
        <v>13000</v>
      </c>
      <c r="B140" s="47" t="s">
        <v>13029</v>
      </c>
      <c r="C140" s="39" t="s">
        <v>2583</v>
      </c>
      <c r="D140" s="39" t="s">
        <v>13164</v>
      </c>
      <c r="E140" s="39" t="s">
        <v>4938</v>
      </c>
      <c r="F140" s="39" t="s">
        <v>11803</v>
      </c>
      <c r="G140" s="39" t="s">
        <v>652</v>
      </c>
      <c r="H140" s="39" t="s">
        <v>652</v>
      </c>
      <c r="I140" s="39">
        <v>2022</v>
      </c>
      <c r="J140" s="48">
        <v>45409</v>
      </c>
      <c r="K140" s="48">
        <v>45656</v>
      </c>
      <c r="L140" s="44"/>
      <c r="M140" s="44"/>
      <c r="N140" s="44"/>
      <c r="O140" s="44"/>
      <c r="P140" s="44"/>
      <c r="Q140" s="44"/>
      <c r="R140" s="44"/>
      <c r="S140" s="44"/>
      <c r="T140" s="44"/>
      <c r="U140" s="44"/>
      <c r="V140" s="44"/>
      <c r="W140" s="44"/>
      <c r="X140" s="44"/>
      <c r="Y140" s="44"/>
      <c r="Z140" s="44"/>
      <c r="AA140" s="44"/>
      <c r="AB140" s="39" t="s">
        <v>11804</v>
      </c>
      <c r="AC140" s="44"/>
      <c r="AD140" s="44"/>
      <c r="AE140" s="44"/>
      <c r="AF140" s="39" t="s">
        <v>11805</v>
      </c>
      <c r="AG140" s="39" t="s">
        <v>11805</v>
      </c>
      <c r="AH140" s="39" t="s">
        <v>1394</v>
      </c>
      <c r="AI140" s="39" t="s">
        <v>11805</v>
      </c>
      <c r="AJ140" s="55">
        <v>0.1</v>
      </c>
      <c r="AK140" s="49">
        <f t="shared" si="13"/>
        <v>0</v>
      </c>
      <c r="AL140" s="55"/>
      <c r="AM140" s="49"/>
      <c r="AN140" s="49"/>
      <c r="AO140" s="55">
        <v>0.1</v>
      </c>
      <c r="AP140" s="49">
        <v>100</v>
      </c>
      <c r="AQ140" s="49">
        <v>0.92</v>
      </c>
      <c r="AR140" s="55">
        <v>0</v>
      </c>
      <c r="AS140" s="49">
        <v>0</v>
      </c>
      <c r="AT140" s="55">
        <v>0</v>
      </c>
      <c r="AU140" s="49">
        <v>0</v>
      </c>
      <c r="AV140" s="55">
        <v>0</v>
      </c>
      <c r="AW140" s="49">
        <v>0</v>
      </c>
      <c r="AX140" s="55"/>
      <c r="AY140" s="49"/>
      <c r="AZ140" s="39"/>
      <c r="BA140" s="39"/>
      <c r="BB140" s="39"/>
      <c r="BC140" s="39" t="s">
        <v>236</v>
      </c>
      <c r="BD140" s="44"/>
      <c r="BE140" s="44"/>
      <c r="BF140" s="118"/>
      <c r="BG140" s="55" t="s">
        <v>6290</v>
      </c>
      <c r="BH140" s="49" t="s">
        <v>3933</v>
      </c>
      <c r="BI140" s="39">
        <v>1</v>
      </c>
      <c r="BJ140" s="39">
        <v>1</v>
      </c>
      <c r="BK140" s="39">
        <v>1</v>
      </c>
      <c r="BL140" s="44"/>
      <c r="BM140" s="44"/>
      <c r="BN140" s="44"/>
      <c r="BO140" s="44"/>
      <c r="BP140" s="44"/>
      <c r="BQ140" s="44"/>
      <c r="BR140" s="44"/>
      <c r="BS140" s="44"/>
      <c r="BT140" s="44"/>
      <c r="BU140" s="44"/>
      <c r="BV140" s="44"/>
      <c r="BW140" s="39">
        <v>1</v>
      </c>
      <c r="BX140" s="44"/>
      <c r="BY140" s="44"/>
      <c r="BZ140" s="44"/>
      <c r="CA140" s="44"/>
      <c r="CB140" s="44"/>
      <c r="CC140" s="44"/>
      <c r="CD140" s="44"/>
      <c r="CE140" s="44">
        <v>0</v>
      </c>
      <c r="CF140" s="44"/>
      <c r="CG140" s="44"/>
      <c r="CH140" s="44"/>
      <c r="CI140" s="44"/>
      <c r="CJ140" s="44"/>
      <c r="CK140" s="44"/>
      <c r="CL140" s="44"/>
      <c r="CM140" s="44"/>
      <c r="CN140" s="44"/>
      <c r="CO140" s="44"/>
      <c r="CP140" s="44"/>
      <c r="CQ140" s="44"/>
      <c r="CR140" s="44"/>
      <c r="CS140" s="44"/>
      <c r="CT140" s="44"/>
      <c r="CU140" s="40">
        <f t="shared" si="12"/>
        <v>0</v>
      </c>
      <c r="CV140" s="44"/>
      <c r="CW140" s="44"/>
      <c r="CX140" s="44"/>
      <c r="CY140" s="44"/>
      <c r="CZ140" s="44"/>
      <c r="DA140" s="44"/>
      <c r="DB140" s="44"/>
      <c r="DC140" s="44"/>
      <c r="DD140" s="44"/>
      <c r="DE140" s="44"/>
      <c r="DF140" s="44"/>
      <c r="DG140" s="44"/>
      <c r="DH140" s="44"/>
      <c r="DI140" s="44"/>
      <c r="DJ140" s="44"/>
      <c r="DK140" s="44"/>
      <c r="DL140" s="44"/>
      <c r="DM140" s="39">
        <v>0</v>
      </c>
      <c r="DN140" s="44"/>
      <c r="DO140" s="44"/>
      <c r="DP140" s="44"/>
      <c r="DQ140" s="44"/>
      <c r="DR140" s="44"/>
      <c r="DS140" s="44"/>
      <c r="DT140" s="44"/>
      <c r="DU140" s="44"/>
      <c r="DV140" s="44"/>
      <c r="DW140" s="44"/>
      <c r="DX140" s="44"/>
      <c r="DY140" s="44"/>
      <c r="DZ140" s="44"/>
      <c r="EA140" s="44"/>
      <c r="EB140" s="44"/>
      <c r="EC140" s="44"/>
      <c r="ED140" s="44"/>
      <c r="EE140" s="44"/>
      <c r="EF140" s="44"/>
      <c r="EG140" s="44"/>
      <c r="EH140" s="44"/>
      <c r="EI140" s="44"/>
      <c r="EJ140" s="44"/>
      <c r="EK140" s="44"/>
      <c r="EL140" s="44"/>
      <c r="EM140" s="44"/>
      <c r="EN140" s="44"/>
      <c r="EO140" s="44"/>
      <c r="EP140" s="44"/>
      <c r="EQ140" s="39">
        <v>0</v>
      </c>
      <c r="ER140" s="44"/>
      <c r="ES140" s="44"/>
      <c r="ET140" s="44"/>
      <c r="EU140" s="44"/>
      <c r="EV140" s="44"/>
      <c r="EW140" s="44"/>
      <c r="EX140" s="44"/>
      <c r="EY140" s="39">
        <v>1</v>
      </c>
      <c r="EZ140" s="39">
        <f t="shared" si="14"/>
        <v>0</v>
      </c>
      <c r="FA140" s="39">
        <v>5.8890000000000002</v>
      </c>
      <c r="FB140" s="39" t="s">
        <v>11807</v>
      </c>
      <c r="FC140" s="44"/>
      <c r="FD140" s="39">
        <v>100</v>
      </c>
      <c r="FE140" s="43" t="s">
        <v>8884</v>
      </c>
      <c r="FF140" s="39">
        <v>5.8890000000000002</v>
      </c>
      <c r="FG140" s="39" t="s">
        <v>236</v>
      </c>
      <c r="FH140" s="44"/>
      <c r="FI140" s="44"/>
      <c r="FJ140" s="44"/>
      <c r="FK140" s="44"/>
      <c r="FL140" s="44"/>
      <c r="FM140" s="44"/>
      <c r="FN140" s="39">
        <v>1</v>
      </c>
      <c r="FO140" s="39" t="s">
        <v>236</v>
      </c>
      <c r="FP140" s="44"/>
      <c r="FQ140" s="44"/>
      <c r="FR140" s="40">
        <v>1</v>
      </c>
      <c r="FS140" s="39" t="s">
        <v>808</v>
      </c>
      <c r="FT140" s="39">
        <v>46</v>
      </c>
      <c r="FU140" s="39" t="s">
        <v>236</v>
      </c>
      <c r="FV140" s="44"/>
      <c r="FW140" s="44"/>
      <c r="FX140" s="39" t="s">
        <v>236</v>
      </c>
      <c r="FY140" s="44"/>
      <c r="FZ140" s="44"/>
      <c r="GA140" s="39" t="s">
        <v>236</v>
      </c>
      <c r="GB140" s="44"/>
      <c r="GC140" s="44"/>
      <c r="GD140" s="39" t="s">
        <v>236</v>
      </c>
      <c r="GE140" s="44"/>
      <c r="GF140" s="44"/>
      <c r="GG140" s="39" t="s">
        <v>236</v>
      </c>
      <c r="GH140" s="44"/>
      <c r="GI140" s="44"/>
      <c r="GJ140" s="44"/>
      <c r="GK140" s="44"/>
      <c r="GL140" s="44"/>
      <c r="GM140" s="39" t="s">
        <v>236</v>
      </c>
      <c r="GN140" s="44"/>
      <c r="GO140" s="44"/>
      <c r="GP140" s="40">
        <v>1</v>
      </c>
      <c r="GQ140" s="39" t="s">
        <v>441</v>
      </c>
      <c r="GR140" s="39">
        <v>46</v>
      </c>
      <c r="GS140" s="39" t="s">
        <v>236</v>
      </c>
      <c r="GT140" s="44"/>
      <c r="GU140" s="44"/>
      <c r="GV140" s="44"/>
      <c r="GW140" s="44"/>
      <c r="GX140" s="44"/>
      <c r="GY140" s="39" t="s">
        <v>236</v>
      </c>
      <c r="GZ140" s="44"/>
      <c r="HA140" s="44"/>
      <c r="HB140" s="39" t="s">
        <v>236</v>
      </c>
      <c r="HC140" s="44"/>
      <c r="HD140" s="44"/>
      <c r="HE140" s="39" t="s">
        <v>236</v>
      </c>
      <c r="HF140" s="44"/>
      <c r="HG140" s="44"/>
      <c r="HH140" s="44"/>
      <c r="HI140" s="44"/>
      <c r="HJ140" s="44"/>
      <c r="HK140" s="44"/>
      <c r="HL140" s="44"/>
      <c r="HM140" s="44"/>
      <c r="HN140" s="44"/>
      <c r="HO140" s="44"/>
      <c r="HP140" s="44"/>
      <c r="HQ140" s="44"/>
      <c r="HR140" s="44"/>
      <c r="HS140" s="44"/>
      <c r="HT140" s="44"/>
      <c r="HU140" s="44"/>
      <c r="HV140" s="39" t="s">
        <v>236</v>
      </c>
      <c r="HW140" s="44"/>
      <c r="HX140" s="44"/>
      <c r="HY140" s="44"/>
      <c r="HZ140" s="44"/>
      <c r="IA140" s="44"/>
      <c r="IB140" s="44"/>
      <c r="IC140" s="44"/>
      <c r="ID140" s="44"/>
      <c r="IE140" s="44"/>
      <c r="IF140" s="44"/>
      <c r="IG140" s="44"/>
      <c r="IH140" s="44"/>
      <c r="II140" s="44"/>
      <c r="IJ140" s="39" t="s">
        <v>2582</v>
      </c>
      <c r="IK140" s="39" t="s">
        <v>9037</v>
      </c>
      <c r="IL140" s="39" t="s">
        <v>2615</v>
      </c>
      <c r="IM140" s="39" t="s">
        <v>2616</v>
      </c>
      <c r="IN140" s="39" t="s">
        <v>2617</v>
      </c>
      <c r="IO140" s="39" t="s">
        <v>8926</v>
      </c>
      <c r="IP140" s="40" t="s">
        <v>2619</v>
      </c>
      <c r="IQ140" s="37"/>
      <c r="IR140" s="44"/>
    </row>
    <row r="141" spans="1:252" ht="48" customHeight="1" x14ac:dyDescent="0.2">
      <c r="A141" s="44" t="s">
        <v>13005</v>
      </c>
      <c r="B141" s="47" t="s">
        <v>13029</v>
      </c>
      <c r="C141" s="39" t="s">
        <v>2583</v>
      </c>
      <c r="D141" s="39" t="s">
        <v>13164</v>
      </c>
      <c r="E141" s="39" t="s">
        <v>4767</v>
      </c>
      <c r="F141" s="39" t="s">
        <v>11808</v>
      </c>
      <c r="G141" s="39" t="s">
        <v>11809</v>
      </c>
      <c r="H141" s="39" t="s">
        <v>11810</v>
      </c>
      <c r="I141" s="39">
        <v>2024</v>
      </c>
      <c r="J141" s="48">
        <v>45285</v>
      </c>
      <c r="K141" s="48">
        <v>45651</v>
      </c>
      <c r="L141" s="44"/>
      <c r="M141" s="44"/>
      <c r="N141" s="44"/>
      <c r="O141" s="44"/>
      <c r="P141" s="44"/>
      <c r="Q141" s="44"/>
      <c r="R141" s="44"/>
      <c r="S141" s="44"/>
      <c r="T141" s="44"/>
      <c r="U141" s="44"/>
      <c r="V141" s="44"/>
      <c r="W141" s="44"/>
      <c r="X141" s="39" t="s">
        <v>11811</v>
      </c>
      <c r="Y141" s="44"/>
      <c r="Z141" s="39" t="s">
        <v>11812</v>
      </c>
      <c r="AA141" s="44"/>
      <c r="AB141" s="39" t="s">
        <v>11813</v>
      </c>
      <c r="AC141" s="44"/>
      <c r="AD141" s="39" t="s">
        <v>11814</v>
      </c>
      <c r="AE141" s="44"/>
      <c r="AF141" s="39" t="s">
        <v>11815</v>
      </c>
      <c r="AG141" s="39" t="s">
        <v>11815</v>
      </c>
      <c r="AH141" s="39" t="s">
        <v>235</v>
      </c>
      <c r="AI141" s="39" t="s">
        <v>11816</v>
      </c>
      <c r="AJ141" s="55">
        <v>2.2549999999999999</v>
      </c>
      <c r="AK141" s="49">
        <f t="shared" si="13"/>
        <v>0</v>
      </c>
      <c r="AL141" s="55"/>
      <c r="AM141" s="49"/>
      <c r="AN141" s="49"/>
      <c r="AO141" s="55">
        <v>2</v>
      </c>
      <c r="AP141" s="49">
        <v>88.69</v>
      </c>
      <c r="AQ141" s="49">
        <v>0.01</v>
      </c>
      <c r="AR141" s="55">
        <v>0.14000000000000001</v>
      </c>
      <c r="AS141" s="49">
        <v>6.21</v>
      </c>
      <c r="AT141" s="55">
        <v>0.115</v>
      </c>
      <c r="AU141" s="49">
        <v>5.0999999999999996</v>
      </c>
      <c r="AV141" s="55">
        <v>0</v>
      </c>
      <c r="AW141" s="49">
        <v>0</v>
      </c>
      <c r="AX141" s="55"/>
      <c r="AY141" s="49"/>
      <c r="AZ141" s="39"/>
      <c r="BA141" s="39"/>
      <c r="BB141" s="39"/>
      <c r="BC141" s="39" t="s">
        <v>236</v>
      </c>
      <c r="BD141" s="44"/>
      <c r="BE141" s="44"/>
      <c r="BF141" s="118"/>
      <c r="BG141" s="55">
        <v>2</v>
      </c>
      <c r="BH141" s="49" t="s">
        <v>2867</v>
      </c>
      <c r="BI141" s="39">
        <v>14</v>
      </c>
      <c r="BJ141" s="39">
        <v>10</v>
      </c>
      <c r="BK141" s="39">
        <v>4</v>
      </c>
      <c r="BL141" s="44"/>
      <c r="BM141" s="44"/>
      <c r="BN141" s="44"/>
      <c r="BO141" s="44"/>
      <c r="BP141" s="44"/>
      <c r="BQ141" s="44"/>
      <c r="BR141" s="44"/>
      <c r="BS141" s="44"/>
      <c r="BT141" s="44"/>
      <c r="BU141" s="44"/>
      <c r="BV141" s="44"/>
      <c r="BW141" s="44"/>
      <c r="BX141" s="44"/>
      <c r="BY141" s="44"/>
      <c r="BZ141" s="44"/>
      <c r="CA141" s="44"/>
      <c r="CB141" s="44"/>
      <c r="CC141" s="44"/>
      <c r="CD141" s="44"/>
      <c r="CE141" s="44">
        <v>0</v>
      </c>
      <c r="CF141" s="44"/>
      <c r="CG141" s="44"/>
      <c r="CH141" s="44"/>
      <c r="CI141" s="44"/>
      <c r="CJ141" s="44"/>
      <c r="CK141" s="44"/>
      <c r="CL141" s="44"/>
      <c r="CM141" s="44"/>
      <c r="CN141" s="44"/>
      <c r="CO141" s="44"/>
      <c r="CP141" s="44"/>
      <c r="CQ141" s="44"/>
      <c r="CR141" s="44"/>
      <c r="CS141" s="44"/>
      <c r="CT141" s="44"/>
      <c r="CU141" s="40">
        <f t="shared" si="12"/>
        <v>0</v>
      </c>
      <c r="CV141" s="44"/>
      <c r="CW141" s="44"/>
      <c r="CX141" s="44"/>
      <c r="CY141" s="44"/>
      <c r="CZ141" s="44"/>
      <c r="DA141" s="44"/>
      <c r="DB141" s="44"/>
      <c r="DC141" s="44"/>
      <c r="DD141" s="44"/>
      <c r="DE141" s="44"/>
      <c r="DF141" s="44"/>
      <c r="DG141" s="44"/>
      <c r="DH141" s="44"/>
      <c r="DI141" s="44"/>
      <c r="DJ141" s="44"/>
      <c r="DK141" s="44"/>
      <c r="DL141" s="44"/>
      <c r="DM141" s="39">
        <v>0</v>
      </c>
      <c r="DN141" s="44"/>
      <c r="DO141" s="44"/>
      <c r="DP141" s="44"/>
      <c r="DQ141" s="44"/>
      <c r="DR141" s="44"/>
      <c r="DS141" s="44"/>
      <c r="DT141" s="44"/>
      <c r="DU141" s="44"/>
      <c r="DV141" s="44"/>
      <c r="DW141" s="44"/>
      <c r="DX141" s="44"/>
      <c r="DY141" s="44"/>
      <c r="DZ141" s="44"/>
      <c r="EA141" s="44"/>
      <c r="EB141" s="44"/>
      <c r="EC141" s="44"/>
      <c r="ED141" s="44"/>
      <c r="EE141" s="44"/>
      <c r="EF141" s="44"/>
      <c r="EG141" s="44"/>
      <c r="EH141" s="44"/>
      <c r="EI141" s="44"/>
      <c r="EJ141" s="44"/>
      <c r="EK141" s="44"/>
      <c r="EL141" s="44"/>
      <c r="EM141" s="44"/>
      <c r="EN141" s="44"/>
      <c r="EO141" s="44"/>
      <c r="EP141" s="44"/>
      <c r="EQ141" s="39">
        <v>0</v>
      </c>
      <c r="ER141" s="44"/>
      <c r="ES141" s="44"/>
      <c r="ET141" s="44"/>
      <c r="EU141" s="44"/>
      <c r="EV141" s="44"/>
      <c r="EW141" s="39" t="s">
        <v>11817</v>
      </c>
      <c r="EX141" s="39">
        <v>4</v>
      </c>
      <c r="EY141" s="39">
        <v>4</v>
      </c>
      <c r="EZ141" s="39">
        <f t="shared" si="14"/>
        <v>0</v>
      </c>
      <c r="FA141" s="39">
        <v>1.6259999999999999</v>
      </c>
      <c r="FB141" s="39" t="s">
        <v>11819</v>
      </c>
      <c r="FC141" s="44"/>
      <c r="FD141" s="39">
        <v>0.28999999999999998</v>
      </c>
      <c r="FE141" s="43" t="s">
        <v>8884</v>
      </c>
      <c r="FF141" s="39">
        <v>559.99099999999999</v>
      </c>
      <c r="FG141" s="39" t="s">
        <v>236</v>
      </c>
      <c r="FH141" s="44"/>
      <c r="FI141" s="44"/>
      <c r="FJ141" s="44"/>
      <c r="FK141" s="44"/>
      <c r="FL141" s="44"/>
      <c r="FM141" s="44"/>
      <c r="FN141" s="44"/>
      <c r="FO141" s="40">
        <v>1</v>
      </c>
      <c r="FP141" s="39" t="s">
        <v>11041</v>
      </c>
      <c r="FQ141" s="39">
        <v>2305</v>
      </c>
      <c r="FR141" s="40">
        <v>1</v>
      </c>
      <c r="FS141" s="39" t="s">
        <v>808</v>
      </c>
      <c r="FT141" s="39">
        <v>3664</v>
      </c>
      <c r="FU141" s="39" t="s">
        <v>236</v>
      </c>
      <c r="FV141" s="44"/>
      <c r="FW141" s="44"/>
      <c r="FX141" s="39" t="s">
        <v>236</v>
      </c>
      <c r="FY141" s="44"/>
      <c r="FZ141" s="44"/>
      <c r="GA141" s="40">
        <v>1</v>
      </c>
      <c r="GB141" s="39" t="s">
        <v>1641</v>
      </c>
      <c r="GC141" s="39">
        <v>1118</v>
      </c>
      <c r="GD141" s="39" t="s">
        <v>236</v>
      </c>
      <c r="GE141" s="44"/>
      <c r="GF141" s="44"/>
      <c r="GG141" s="39" t="s">
        <v>236</v>
      </c>
      <c r="GH141" s="44"/>
      <c r="GI141" s="44"/>
      <c r="GJ141" s="44"/>
      <c r="GK141" s="44"/>
      <c r="GL141" s="44"/>
      <c r="GM141" s="40">
        <v>1</v>
      </c>
      <c r="GN141" s="39" t="s">
        <v>441</v>
      </c>
      <c r="GO141" s="39">
        <v>22542</v>
      </c>
      <c r="GP141" s="40">
        <v>1</v>
      </c>
      <c r="GQ141" s="39" t="s">
        <v>1641</v>
      </c>
      <c r="GR141" s="39">
        <v>4324</v>
      </c>
      <c r="GS141" s="39" t="s">
        <v>236</v>
      </c>
      <c r="GT141" s="44"/>
      <c r="GU141" s="44"/>
      <c r="GV141" s="44"/>
      <c r="GW141" s="44"/>
      <c r="GX141" s="44"/>
      <c r="GY141" s="39" t="s">
        <v>236</v>
      </c>
      <c r="GZ141" s="44"/>
      <c r="HA141" s="44"/>
      <c r="HB141" s="39" t="s">
        <v>236</v>
      </c>
      <c r="HC141" s="44"/>
      <c r="HD141" s="44"/>
      <c r="HE141" s="39" t="s">
        <v>243</v>
      </c>
      <c r="HF141" s="39" t="s">
        <v>11821</v>
      </c>
      <c r="HG141" s="39">
        <v>7</v>
      </c>
      <c r="HH141" s="44"/>
      <c r="HI141" s="44"/>
      <c r="HJ141" s="44"/>
      <c r="HK141" s="44"/>
      <c r="HL141" s="44"/>
      <c r="HM141" s="44"/>
      <c r="HN141" s="44"/>
      <c r="HO141" s="44"/>
      <c r="HP141" s="44"/>
      <c r="HQ141" s="44"/>
      <c r="HR141" s="44"/>
      <c r="HS141" s="44"/>
      <c r="HT141" s="44"/>
      <c r="HU141" s="44"/>
      <c r="HV141" s="39" t="s">
        <v>236</v>
      </c>
      <c r="HW141" s="44"/>
      <c r="HX141" s="44"/>
      <c r="HY141" s="43" t="s">
        <v>11822</v>
      </c>
      <c r="HZ141" s="44"/>
      <c r="IA141" s="43" t="s">
        <v>11823</v>
      </c>
      <c r="IB141" s="44"/>
      <c r="IC141" s="43" t="s">
        <v>11824</v>
      </c>
      <c r="ID141" s="44"/>
      <c r="IE141" s="43" t="s">
        <v>11825</v>
      </c>
      <c r="IF141" s="44"/>
      <c r="IG141" s="43" t="s">
        <v>11826</v>
      </c>
      <c r="IH141" s="39">
        <v>10</v>
      </c>
      <c r="II141" s="39">
        <v>407</v>
      </c>
      <c r="IJ141" s="39" t="s">
        <v>2582</v>
      </c>
      <c r="IK141" s="39" t="s">
        <v>9037</v>
      </c>
      <c r="IL141" s="39" t="s">
        <v>2615</v>
      </c>
      <c r="IM141" s="39" t="s">
        <v>2616</v>
      </c>
      <c r="IN141" s="39" t="s">
        <v>2617</v>
      </c>
      <c r="IO141" s="39" t="s">
        <v>8926</v>
      </c>
      <c r="IP141" s="40" t="s">
        <v>2619</v>
      </c>
      <c r="IQ141" s="37"/>
      <c r="IR141" s="44"/>
    </row>
    <row r="142" spans="1:252" ht="54" customHeight="1" x14ac:dyDescent="0.2">
      <c r="A142" s="44" t="s">
        <v>13001</v>
      </c>
      <c r="B142" s="47" t="s">
        <v>13029</v>
      </c>
      <c r="C142" s="39" t="s">
        <v>2583</v>
      </c>
      <c r="D142" s="39" t="s">
        <v>13164</v>
      </c>
      <c r="E142" s="39" t="s">
        <v>4767</v>
      </c>
      <c r="F142" s="39" t="s">
        <v>11808</v>
      </c>
      <c r="G142" s="39" t="s">
        <v>11827</v>
      </c>
      <c r="H142" s="39" t="s">
        <v>11828</v>
      </c>
      <c r="I142" s="39">
        <v>2023</v>
      </c>
      <c r="J142" s="48">
        <v>45211</v>
      </c>
      <c r="K142" s="48">
        <v>45651</v>
      </c>
      <c r="L142" s="44"/>
      <c r="M142" s="44"/>
      <c r="N142" s="44"/>
      <c r="O142" s="44"/>
      <c r="P142" s="44"/>
      <c r="Q142" s="44"/>
      <c r="R142" s="44"/>
      <c r="S142" s="44"/>
      <c r="T142" s="44"/>
      <c r="U142" s="44"/>
      <c r="V142" s="44"/>
      <c r="W142" s="44"/>
      <c r="X142" s="39" t="s">
        <v>11829</v>
      </c>
      <c r="Y142" s="44"/>
      <c r="Z142" s="39" t="s">
        <v>11830</v>
      </c>
      <c r="AA142" s="44"/>
      <c r="AB142" s="39" t="s">
        <v>11813</v>
      </c>
      <c r="AC142" s="44"/>
      <c r="AD142" s="39" t="s">
        <v>11814</v>
      </c>
      <c r="AE142" s="44"/>
      <c r="AF142" s="39" t="s">
        <v>11815</v>
      </c>
      <c r="AG142" s="39" t="s">
        <v>11815</v>
      </c>
      <c r="AH142" s="39" t="s">
        <v>235</v>
      </c>
      <c r="AI142" s="39" t="s">
        <v>11831</v>
      </c>
      <c r="AJ142" s="55">
        <v>13</v>
      </c>
      <c r="AK142" s="49">
        <f t="shared" si="13"/>
        <v>0</v>
      </c>
      <c r="AL142" s="55"/>
      <c r="AM142" s="49"/>
      <c r="AN142" s="49"/>
      <c r="AO142" s="55">
        <v>13</v>
      </c>
      <c r="AP142" s="49">
        <v>100</v>
      </c>
      <c r="AQ142" s="49">
        <v>0.04</v>
      </c>
      <c r="AR142" s="55">
        <v>0</v>
      </c>
      <c r="AS142" s="49">
        <v>0</v>
      </c>
      <c r="AT142" s="55">
        <v>0</v>
      </c>
      <c r="AU142" s="49">
        <v>0</v>
      </c>
      <c r="AV142" s="55">
        <v>0</v>
      </c>
      <c r="AW142" s="49">
        <v>0</v>
      </c>
      <c r="AX142" s="55"/>
      <c r="AY142" s="49"/>
      <c r="AZ142" s="39"/>
      <c r="BA142" s="39"/>
      <c r="BB142" s="39"/>
      <c r="BC142" s="39" t="s">
        <v>236</v>
      </c>
      <c r="BD142" s="44"/>
      <c r="BE142" s="44"/>
      <c r="BF142" s="118"/>
      <c r="BG142" s="55">
        <v>13</v>
      </c>
      <c r="BH142" s="49" t="s">
        <v>362</v>
      </c>
      <c r="BI142" s="39">
        <v>87</v>
      </c>
      <c r="BJ142" s="39">
        <v>42</v>
      </c>
      <c r="BK142" s="39">
        <v>15</v>
      </c>
      <c r="BL142" s="44"/>
      <c r="BM142" s="44"/>
      <c r="BN142" s="44"/>
      <c r="BO142" s="44"/>
      <c r="BP142" s="44"/>
      <c r="BQ142" s="44"/>
      <c r="BR142" s="44"/>
      <c r="BS142" s="44"/>
      <c r="BT142" s="44"/>
      <c r="BU142" s="44"/>
      <c r="BV142" s="44"/>
      <c r="BW142" s="44"/>
      <c r="BX142" s="44"/>
      <c r="BY142" s="44"/>
      <c r="BZ142" s="44"/>
      <c r="CA142" s="44"/>
      <c r="CB142" s="44"/>
      <c r="CC142" s="44"/>
      <c r="CD142" s="44"/>
      <c r="CE142" s="39">
        <v>15</v>
      </c>
      <c r="CF142" s="39">
        <v>1</v>
      </c>
      <c r="CG142" s="39">
        <v>3</v>
      </c>
      <c r="CH142" s="39">
        <v>1</v>
      </c>
      <c r="CI142" s="44"/>
      <c r="CJ142" s="39">
        <v>2</v>
      </c>
      <c r="CK142" s="39">
        <v>2</v>
      </c>
      <c r="CL142" s="39">
        <v>2</v>
      </c>
      <c r="CM142" s="44"/>
      <c r="CN142" s="44"/>
      <c r="CO142" s="39">
        <v>2</v>
      </c>
      <c r="CP142" s="44"/>
      <c r="CQ142" s="39">
        <v>2</v>
      </c>
      <c r="CR142" s="44"/>
      <c r="CS142" s="44"/>
      <c r="CT142" s="44"/>
      <c r="CU142" s="40">
        <f t="shared" si="12"/>
        <v>15</v>
      </c>
      <c r="CV142" s="44"/>
      <c r="CW142" s="44"/>
      <c r="CX142" s="44"/>
      <c r="CY142" s="44"/>
      <c r="CZ142" s="44"/>
      <c r="DA142" s="44"/>
      <c r="DB142" s="44"/>
      <c r="DC142" s="44"/>
      <c r="DD142" s="44"/>
      <c r="DE142" s="44"/>
      <c r="DF142" s="44"/>
      <c r="DG142" s="44"/>
      <c r="DH142" s="44"/>
      <c r="DI142" s="44"/>
      <c r="DJ142" s="44"/>
      <c r="DK142" s="44"/>
      <c r="DL142" s="44"/>
      <c r="DM142" s="39">
        <v>0</v>
      </c>
      <c r="DN142" s="44"/>
      <c r="DO142" s="44"/>
      <c r="DP142" s="44"/>
      <c r="DQ142" s="44"/>
      <c r="DR142" s="44"/>
      <c r="DS142" s="44"/>
      <c r="DT142" s="44"/>
      <c r="DU142" s="44"/>
      <c r="DV142" s="44"/>
      <c r="DW142" s="44"/>
      <c r="DX142" s="44"/>
      <c r="DY142" s="44"/>
      <c r="DZ142" s="44"/>
      <c r="EA142" s="44"/>
      <c r="EB142" s="44"/>
      <c r="EC142" s="44"/>
      <c r="ED142" s="44"/>
      <c r="EE142" s="44"/>
      <c r="EF142" s="44"/>
      <c r="EG142" s="44"/>
      <c r="EH142" s="44"/>
      <c r="EI142" s="44"/>
      <c r="EJ142" s="44"/>
      <c r="EK142" s="44"/>
      <c r="EL142" s="44"/>
      <c r="EM142" s="44"/>
      <c r="EN142" s="44"/>
      <c r="EO142" s="44"/>
      <c r="EP142" s="44"/>
      <c r="EQ142" s="39">
        <v>0</v>
      </c>
      <c r="ER142" s="44"/>
      <c r="ES142" s="44"/>
      <c r="ET142" s="44"/>
      <c r="EU142" s="44"/>
      <c r="EV142" s="44"/>
      <c r="EW142" s="44"/>
      <c r="EX142" s="44"/>
      <c r="EY142" s="39">
        <v>15</v>
      </c>
      <c r="EZ142" s="39">
        <f t="shared" si="14"/>
        <v>0</v>
      </c>
      <c r="FA142" s="39">
        <v>19.956</v>
      </c>
      <c r="FB142" s="39" t="s">
        <v>11833</v>
      </c>
      <c r="FC142" s="44"/>
      <c r="FD142" s="39">
        <v>3.56</v>
      </c>
      <c r="FE142" s="43" t="s">
        <v>8884</v>
      </c>
      <c r="FF142" s="39">
        <v>559.99099999999999</v>
      </c>
      <c r="FG142" s="39" t="s">
        <v>236</v>
      </c>
      <c r="FH142" s="44"/>
      <c r="FI142" s="44"/>
      <c r="FJ142" s="44"/>
      <c r="FK142" s="44"/>
      <c r="FL142" s="44"/>
      <c r="FM142" s="44"/>
      <c r="FN142" s="44"/>
      <c r="FO142" s="40">
        <v>1</v>
      </c>
      <c r="FP142" s="39" t="s">
        <v>11835</v>
      </c>
      <c r="FQ142" s="39">
        <v>15800</v>
      </c>
      <c r="FR142" s="40">
        <v>1</v>
      </c>
      <c r="FS142" s="39" t="s">
        <v>808</v>
      </c>
      <c r="FT142" s="39">
        <v>29540</v>
      </c>
      <c r="FU142" s="39" t="s">
        <v>236</v>
      </c>
      <c r="FV142" s="44"/>
      <c r="FW142" s="44"/>
      <c r="FX142" s="39" t="s">
        <v>236</v>
      </c>
      <c r="FY142" s="44"/>
      <c r="FZ142" s="44"/>
      <c r="GA142" s="40">
        <v>1</v>
      </c>
      <c r="GB142" s="39" t="s">
        <v>1641</v>
      </c>
      <c r="GC142" s="39">
        <v>2568</v>
      </c>
      <c r="GD142" s="39" t="s">
        <v>236</v>
      </c>
      <c r="GE142" s="44"/>
      <c r="GF142" s="44"/>
      <c r="GG142" s="39" t="s">
        <v>236</v>
      </c>
      <c r="GH142" s="44"/>
      <c r="GI142" s="44"/>
      <c r="GJ142" s="44"/>
      <c r="GK142" s="44"/>
      <c r="GL142" s="44"/>
      <c r="GM142" s="40">
        <v>1</v>
      </c>
      <c r="GN142" s="39" t="s">
        <v>441</v>
      </c>
      <c r="GO142" s="39">
        <v>19686</v>
      </c>
      <c r="GP142" s="40">
        <v>1</v>
      </c>
      <c r="GQ142" s="39" t="s">
        <v>1641</v>
      </c>
      <c r="GR142" s="39">
        <v>12320</v>
      </c>
      <c r="GS142" s="39" t="s">
        <v>236</v>
      </c>
      <c r="GT142" s="44"/>
      <c r="GU142" s="44"/>
      <c r="GV142" s="44"/>
      <c r="GW142" s="44"/>
      <c r="GX142" s="44"/>
      <c r="GY142" s="39" t="s">
        <v>236</v>
      </c>
      <c r="GZ142" s="44"/>
      <c r="HA142" s="44"/>
      <c r="HB142" s="39" t="s">
        <v>236</v>
      </c>
      <c r="HC142" s="44"/>
      <c r="HD142" s="44"/>
      <c r="HE142" s="39" t="s">
        <v>243</v>
      </c>
      <c r="HF142" s="39" t="s">
        <v>1383</v>
      </c>
      <c r="HG142" s="39">
        <v>9</v>
      </c>
      <c r="HH142" s="44"/>
      <c r="HI142" s="44"/>
      <c r="HJ142" s="44"/>
      <c r="HK142" s="44"/>
      <c r="HL142" s="44"/>
      <c r="HM142" s="44"/>
      <c r="HN142" s="44"/>
      <c r="HO142" s="44"/>
      <c r="HP142" s="44"/>
      <c r="HQ142" s="44"/>
      <c r="HR142" s="44"/>
      <c r="HS142" s="44"/>
      <c r="HT142" s="44"/>
      <c r="HU142" s="44"/>
      <c r="HV142" s="39" t="s">
        <v>236</v>
      </c>
      <c r="HW142" s="44"/>
      <c r="HX142" s="44"/>
      <c r="HY142" s="43" t="s">
        <v>11822</v>
      </c>
      <c r="HZ142" s="44"/>
      <c r="IA142" s="43" t="s">
        <v>11836</v>
      </c>
      <c r="IB142" s="44"/>
      <c r="IC142" s="43" t="s">
        <v>11837</v>
      </c>
      <c r="ID142" s="44"/>
      <c r="IE142" s="44"/>
      <c r="IF142" s="44"/>
      <c r="IG142" s="39" t="s">
        <v>11838</v>
      </c>
      <c r="IH142" s="39">
        <v>60</v>
      </c>
      <c r="II142" s="39">
        <v>1840</v>
      </c>
      <c r="IJ142" s="39" t="s">
        <v>2582</v>
      </c>
      <c r="IK142" s="39" t="s">
        <v>9037</v>
      </c>
      <c r="IL142" s="39" t="s">
        <v>2615</v>
      </c>
      <c r="IM142" s="39" t="s">
        <v>2616</v>
      </c>
      <c r="IN142" s="39" t="s">
        <v>2617</v>
      </c>
      <c r="IO142" s="39" t="s">
        <v>8926</v>
      </c>
      <c r="IP142" s="40" t="s">
        <v>2619</v>
      </c>
      <c r="IQ142" s="37"/>
      <c r="IR142" s="44"/>
    </row>
    <row r="143" spans="1:252" ht="49.5" customHeight="1" x14ac:dyDescent="0.2">
      <c r="A143" s="44" t="s">
        <v>13014</v>
      </c>
      <c r="B143" s="47" t="s">
        <v>13029</v>
      </c>
      <c r="C143" s="39" t="s">
        <v>2583</v>
      </c>
      <c r="D143" s="39" t="s">
        <v>13164</v>
      </c>
      <c r="E143" s="39" t="s">
        <v>4767</v>
      </c>
      <c r="F143" s="39" t="s">
        <v>11808</v>
      </c>
      <c r="G143" s="39" t="s">
        <v>1115</v>
      </c>
      <c r="H143" s="39" t="s">
        <v>652</v>
      </c>
      <c r="I143" s="39">
        <v>2020</v>
      </c>
      <c r="J143" s="48">
        <v>45272</v>
      </c>
      <c r="K143" s="48">
        <v>45420</v>
      </c>
      <c r="L143" s="44"/>
      <c r="M143" s="44"/>
      <c r="N143" s="44"/>
      <c r="O143" s="44"/>
      <c r="P143" s="44"/>
      <c r="Q143" s="44"/>
      <c r="R143" s="44"/>
      <c r="S143" s="44"/>
      <c r="T143" s="44"/>
      <c r="U143" s="44"/>
      <c r="V143" s="44"/>
      <c r="W143" s="44"/>
      <c r="X143" s="39" t="s">
        <v>11839</v>
      </c>
      <c r="Y143" s="44"/>
      <c r="Z143" s="39" t="s">
        <v>11840</v>
      </c>
      <c r="AA143" s="44"/>
      <c r="AB143" s="39" t="s">
        <v>11841</v>
      </c>
      <c r="AC143" s="44"/>
      <c r="AD143" s="39" t="s">
        <v>11842</v>
      </c>
      <c r="AE143" s="44"/>
      <c r="AF143" s="39" t="s">
        <v>11843</v>
      </c>
      <c r="AG143" s="39" t="s">
        <v>11844</v>
      </c>
      <c r="AH143" s="39" t="s">
        <v>1394</v>
      </c>
      <c r="AI143" s="39" t="s">
        <v>11844</v>
      </c>
      <c r="AJ143" s="55">
        <v>25.5</v>
      </c>
      <c r="AK143" s="49">
        <f t="shared" si="13"/>
        <v>0</v>
      </c>
      <c r="AL143" s="55"/>
      <c r="AM143" s="49"/>
      <c r="AN143" s="49"/>
      <c r="AO143" s="55">
        <v>19.100000000000001</v>
      </c>
      <c r="AP143" s="49">
        <v>74.900000000000006</v>
      </c>
      <c r="AQ143" s="49">
        <v>0.05</v>
      </c>
      <c r="AR143" s="55">
        <v>3.2</v>
      </c>
      <c r="AS143" s="49">
        <v>12.55</v>
      </c>
      <c r="AT143" s="55">
        <v>0</v>
      </c>
      <c r="AU143" s="49">
        <v>0</v>
      </c>
      <c r="AV143" s="55">
        <v>3.2</v>
      </c>
      <c r="AW143" s="49">
        <v>12.55</v>
      </c>
      <c r="AX143" s="55"/>
      <c r="AY143" s="49"/>
      <c r="AZ143" s="39"/>
      <c r="BA143" s="39"/>
      <c r="BB143" s="39"/>
      <c r="BC143" s="40">
        <v>1</v>
      </c>
      <c r="BD143" s="39" t="s">
        <v>11845</v>
      </c>
      <c r="BE143" s="44"/>
      <c r="BF143" s="55">
        <v>0</v>
      </c>
      <c r="BG143" s="55">
        <v>20</v>
      </c>
      <c r="BH143" s="49" t="s">
        <v>260</v>
      </c>
      <c r="BI143" s="39">
        <v>6</v>
      </c>
      <c r="BJ143" s="39">
        <v>6</v>
      </c>
      <c r="BK143" s="39">
        <v>6</v>
      </c>
      <c r="BL143" s="44"/>
      <c r="BM143" s="44"/>
      <c r="BN143" s="44"/>
      <c r="BO143" s="44"/>
      <c r="BP143" s="44"/>
      <c r="BQ143" s="44"/>
      <c r="BR143" s="44"/>
      <c r="BS143" s="44"/>
      <c r="BT143" s="44"/>
      <c r="BU143" s="44"/>
      <c r="BV143" s="44"/>
      <c r="BW143" s="39">
        <v>6</v>
      </c>
      <c r="BX143" s="44"/>
      <c r="BY143" s="44"/>
      <c r="BZ143" s="44"/>
      <c r="CA143" s="44"/>
      <c r="CB143" s="44"/>
      <c r="CC143" s="44"/>
      <c r="CD143" s="44"/>
      <c r="CE143" s="44">
        <v>0</v>
      </c>
      <c r="CF143" s="44"/>
      <c r="CG143" s="44"/>
      <c r="CH143" s="44"/>
      <c r="CI143" s="44"/>
      <c r="CJ143" s="44"/>
      <c r="CK143" s="44"/>
      <c r="CL143" s="44"/>
      <c r="CM143" s="44"/>
      <c r="CN143" s="44"/>
      <c r="CO143" s="44"/>
      <c r="CP143" s="44"/>
      <c r="CQ143" s="44"/>
      <c r="CR143" s="44"/>
      <c r="CS143" s="44"/>
      <c r="CT143" s="44"/>
      <c r="CU143" s="40">
        <f t="shared" si="12"/>
        <v>0</v>
      </c>
      <c r="CV143" s="44"/>
      <c r="CW143" s="44"/>
      <c r="CX143" s="44"/>
      <c r="CY143" s="44"/>
      <c r="CZ143" s="44"/>
      <c r="DA143" s="44"/>
      <c r="DB143" s="44"/>
      <c r="DC143" s="44"/>
      <c r="DD143" s="44"/>
      <c r="DE143" s="44"/>
      <c r="DF143" s="44"/>
      <c r="DG143" s="44"/>
      <c r="DH143" s="44"/>
      <c r="DI143" s="44"/>
      <c r="DJ143" s="44"/>
      <c r="DK143" s="44"/>
      <c r="DL143" s="44"/>
      <c r="DM143" s="39">
        <v>0</v>
      </c>
      <c r="DN143" s="44"/>
      <c r="DO143" s="44"/>
      <c r="DP143" s="44"/>
      <c r="DQ143" s="44"/>
      <c r="DR143" s="44"/>
      <c r="DS143" s="44"/>
      <c r="DT143" s="44"/>
      <c r="DU143" s="44"/>
      <c r="DV143" s="44"/>
      <c r="DW143" s="44"/>
      <c r="DX143" s="44"/>
      <c r="DY143" s="44"/>
      <c r="DZ143" s="44"/>
      <c r="EA143" s="44"/>
      <c r="EB143" s="44"/>
      <c r="EC143" s="44"/>
      <c r="ED143" s="44"/>
      <c r="EE143" s="44"/>
      <c r="EF143" s="44"/>
      <c r="EG143" s="44"/>
      <c r="EH143" s="44"/>
      <c r="EI143" s="44"/>
      <c r="EJ143" s="44"/>
      <c r="EK143" s="44"/>
      <c r="EL143" s="44"/>
      <c r="EM143" s="44"/>
      <c r="EN143" s="44"/>
      <c r="EO143" s="44"/>
      <c r="EP143" s="44"/>
      <c r="EQ143" s="39">
        <v>0</v>
      </c>
      <c r="ER143" s="44"/>
      <c r="ES143" s="44"/>
      <c r="ET143" s="44"/>
      <c r="EU143" s="44"/>
      <c r="EV143" s="44"/>
      <c r="EW143" s="44"/>
      <c r="EX143" s="44"/>
      <c r="EY143" s="39">
        <v>6</v>
      </c>
      <c r="EZ143" s="39">
        <f t="shared" si="14"/>
        <v>0</v>
      </c>
      <c r="FA143" s="39">
        <v>559.99099999999999</v>
      </c>
      <c r="FB143" s="39" t="s">
        <v>11807</v>
      </c>
      <c r="FC143" s="44"/>
      <c r="FD143" s="39">
        <v>100</v>
      </c>
      <c r="FE143" s="43" t="s">
        <v>8884</v>
      </c>
      <c r="FF143" s="39">
        <v>559.99099999999999</v>
      </c>
      <c r="FG143" s="39" t="s">
        <v>236</v>
      </c>
      <c r="FH143" s="44"/>
      <c r="FI143" s="44"/>
      <c r="FJ143" s="44"/>
      <c r="FK143" s="44"/>
      <c r="FL143" s="44"/>
      <c r="FM143" s="44"/>
      <c r="FN143" s="39">
        <v>1</v>
      </c>
      <c r="FO143" s="40">
        <v>1</v>
      </c>
      <c r="FP143" s="39" t="s">
        <v>11835</v>
      </c>
      <c r="FQ143" s="39">
        <v>1187</v>
      </c>
      <c r="FR143" s="40">
        <v>1</v>
      </c>
      <c r="FS143" s="39" t="s">
        <v>11835</v>
      </c>
      <c r="FT143" s="39">
        <v>1187</v>
      </c>
      <c r="FU143" s="39" t="s">
        <v>243</v>
      </c>
      <c r="FV143" s="39" t="s">
        <v>2609</v>
      </c>
      <c r="FW143" s="39">
        <v>0</v>
      </c>
      <c r="FX143" s="39" t="s">
        <v>236</v>
      </c>
      <c r="FY143" s="44"/>
      <c r="FZ143" s="44"/>
      <c r="GA143" s="39" t="s">
        <v>236</v>
      </c>
      <c r="GB143" s="44"/>
      <c r="GC143" s="44"/>
      <c r="GD143" s="39" t="s">
        <v>236</v>
      </c>
      <c r="GE143" s="44"/>
      <c r="GF143" s="44"/>
      <c r="GG143" s="39" t="s">
        <v>236</v>
      </c>
      <c r="GH143" s="44"/>
      <c r="GI143" s="44"/>
      <c r="GJ143" s="44"/>
      <c r="GK143" s="44"/>
      <c r="GL143" s="44"/>
      <c r="GM143" s="39" t="s">
        <v>236</v>
      </c>
      <c r="GN143" s="44"/>
      <c r="GO143" s="44"/>
      <c r="GP143" s="40">
        <v>1</v>
      </c>
      <c r="GQ143" s="39" t="s">
        <v>11835</v>
      </c>
      <c r="GR143" s="39">
        <v>1187</v>
      </c>
      <c r="GS143" s="39" t="s">
        <v>236</v>
      </c>
      <c r="GT143" s="44"/>
      <c r="GU143" s="44"/>
      <c r="GV143" s="44"/>
      <c r="GW143" s="44"/>
      <c r="GX143" s="44"/>
      <c r="GY143" s="39" t="s">
        <v>236</v>
      </c>
      <c r="GZ143" s="44"/>
      <c r="HA143" s="44"/>
      <c r="HB143" s="39">
        <v>1</v>
      </c>
      <c r="HC143" s="39" t="s">
        <v>509</v>
      </c>
      <c r="HD143" s="39">
        <v>15</v>
      </c>
      <c r="HE143" s="39" t="s">
        <v>243</v>
      </c>
      <c r="HF143" s="39" t="s">
        <v>441</v>
      </c>
      <c r="HG143" s="39">
        <v>15</v>
      </c>
      <c r="HH143" s="44"/>
      <c r="HI143" s="44"/>
      <c r="HJ143" s="44"/>
      <c r="HK143" s="44"/>
      <c r="HL143" s="44"/>
      <c r="HM143" s="44"/>
      <c r="HN143" s="44"/>
      <c r="HO143" s="44"/>
      <c r="HP143" s="44"/>
      <c r="HQ143" s="44"/>
      <c r="HR143" s="44"/>
      <c r="HS143" s="44"/>
      <c r="HT143" s="44"/>
      <c r="HU143" s="44"/>
      <c r="HV143" s="39" t="s">
        <v>236</v>
      </c>
      <c r="HW143" s="44"/>
      <c r="HX143" s="44"/>
      <c r="HY143" s="43" t="s">
        <v>11846</v>
      </c>
      <c r="HZ143" s="44"/>
      <c r="IA143" s="44"/>
      <c r="IB143" s="44"/>
      <c r="IC143" s="39" t="s">
        <v>11847</v>
      </c>
      <c r="ID143" s="44"/>
      <c r="IE143" s="44"/>
      <c r="IF143" s="44"/>
      <c r="IG143" s="39" t="s">
        <v>234</v>
      </c>
      <c r="IH143" s="39">
        <v>12</v>
      </c>
      <c r="II143" s="39">
        <v>973</v>
      </c>
      <c r="IJ143" s="39" t="s">
        <v>2582</v>
      </c>
      <c r="IK143" s="39" t="s">
        <v>9037</v>
      </c>
      <c r="IL143" s="39" t="s">
        <v>2615</v>
      </c>
      <c r="IM143" s="39" t="s">
        <v>2616</v>
      </c>
      <c r="IN143" s="39" t="s">
        <v>2617</v>
      </c>
      <c r="IO143" s="39" t="s">
        <v>8926</v>
      </c>
      <c r="IP143" s="40" t="s">
        <v>2619</v>
      </c>
      <c r="IQ143" s="37"/>
      <c r="IR143" s="44"/>
    </row>
    <row r="144" spans="1:252" ht="51.75" customHeight="1" x14ac:dyDescent="0.2">
      <c r="A144" s="44" t="s">
        <v>13008</v>
      </c>
      <c r="B144" s="47" t="s">
        <v>13029</v>
      </c>
      <c r="C144" s="39" t="s">
        <v>2583</v>
      </c>
      <c r="D144" s="39" t="s">
        <v>13164</v>
      </c>
      <c r="E144" s="39" t="s">
        <v>4767</v>
      </c>
      <c r="F144" s="39" t="s">
        <v>11808</v>
      </c>
      <c r="G144" s="39" t="s">
        <v>11858</v>
      </c>
      <c r="H144" s="39" t="s">
        <v>11859</v>
      </c>
      <c r="I144" s="39">
        <v>2023</v>
      </c>
      <c r="J144" s="48">
        <v>45352</v>
      </c>
      <c r="K144" s="48">
        <v>45657</v>
      </c>
      <c r="L144" s="44"/>
      <c r="M144" s="44"/>
      <c r="N144" s="44"/>
      <c r="O144" s="44"/>
      <c r="P144" s="44"/>
      <c r="Q144" s="44"/>
      <c r="R144" s="44"/>
      <c r="S144" s="44"/>
      <c r="T144" s="44"/>
      <c r="U144" s="44"/>
      <c r="V144" s="44"/>
      <c r="W144" s="44"/>
      <c r="X144" s="44"/>
      <c r="Y144" s="44"/>
      <c r="Z144" s="39" t="s">
        <v>11860</v>
      </c>
      <c r="AA144" s="44"/>
      <c r="AB144" s="39" t="s">
        <v>11861</v>
      </c>
      <c r="AC144" s="44"/>
      <c r="AD144" s="44"/>
      <c r="AE144" s="44"/>
      <c r="AF144" s="39" t="s">
        <v>11862</v>
      </c>
      <c r="AG144" s="39" t="s">
        <v>11863</v>
      </c>
      <c r="AH144" s="39" t="s">
        <v>1394</v>
      </c>
      <c r="AI144" s="39" t="s">
        <v>11864</v>
      </c>
      <c r="AJ144" s="55">
        <v>10</v>
      </c>
      <c r="AK144" s="49">
        <f t="shared" si="13"/>
        <v>0</v>
      </c>
      <c r="AL144" s="55"/>
      <c r="AM144" s="49"/>
      <c r="AN144" s="49"/>
      <c r="AO144" s="55">
        <v>10</v>
      </c>
      <c r="AP144" s="49">
        <v>100</v>
      </c>
      <c r="AQ144" s="49">
        <v>0.03</v>
      </c>
      <c r="AR144" s="55">
        <v>0</v>
      </c>
      <c r="AS144" s="49">
        <v>0</v>
      </c>
      <c r="AT144" s="55">
        <v>0</v>
      </c>
      <c r="AU144" s="49">
        <v>0</v>
      </c>
      <c r="AV144" s="55">
        <v>0</v>
      </c>
      <c r="AW144" s="49">
        <v>0</v>
      </c>
      <c r="AX144" s="55"/>
      <c r="AY144" s="49"/>
      <c r="AZ144" s="39"/>
      <c r="BA144" s="39"/>
      <c r="BB144" s="39"/>
      <c r="BC144" s="39" t="s">
        <v>236</v>
      </c>
      <c r="BD144" s="44"/>
      <c r="BE144" s="44"/>
      <c r="BF144" s="118"/>
      <c r="BG144" s="55">
        <v>10</v>
      </c>
      <c r="BH144" s="49" t="s">
        <v>362</v>
      </c>
      <c r="BI144" s="39">
        <v>34</v>
      </c>
      <c r="BJ144" s="39">
        <v>34</v>
      </c>
      <c r="BK144" s="39">
        <v>17</v>
      </c>
      <c r="BL144" s="44"/>
      <c r="BM144" s="44"/>
      <c r="BN144" s="44"/>
      <c r="BO144" s="44"/>
      <c r="BP144" s="44"/>
      <c r="BQ144" s="44"/>
      <c r="BR144" s="44"/>
      <c r="BS144" s="44"/>
      <c r="BT144" s="44"/>
      <c r="BU144" s="44"/>
      <c r="BV144" s="44"/>
      <c r="BW144" s="44"/>
      <c r="BX144" s="44"/>
      <c r="BY144" s="44"/>
      <c r="BZ144" s="44"/>
      <c r="CA144" s="44"/>
      <c r="CB144" s="44"/>
      <c r="CC144" s="44"/>
      <c r="CD144" s="44"/>
      <c r="CE144" s="44">
        <v>0</v>
      </c>
      <c r="CF144" s="44"/>
      <c r="CG144" s="44"/>
      <c r="CH144" s="44"/>
      <c r="CI144" s="44"/>
      <c r="CJ144" s="44"/>
      <c r="CK144" s="44"/>
      <c r="CL144" s="44"/>
      <c r="CM144" s="44"/>
      <c r="CN144" s="44"/>
      <c r="CO144" s="44"/>
      <c r="CP144" s="44"/>
      <c r="CQ144" s="44"/>
      <c r="CR144" s="44"/>
      <c r="CS144" s="44"/>
      <c r="CT144" s="44"/>
      <c r="CU144" s="40">
        <f t="shared" si="12"/>
        <v>0</v>
      </c>
      <c r="CV144" s="44"/>
      <c r="CW144" s="44"/>
      <c r="CX144" s="44"/>
      <c r="CY144" s="44"/>
      <c r="CZ144" s="44"/>
      <c r="DA144" s="44"/>
      <c r="DB144" s="44"/>
      <c r="DC144" s="44"/>
      <c r="DD144" s="44"/>
      <c r="DE144" s="44"/>
      <c r="DF144" s="44"/>
      <c r="DG144" s="44"/>
      <c r="DH144" s="44"/>
      <c r="DI144" s="44"/>
      <c r="DJ144" s="44"/>
      <c r="DK144" s="44"/>
      <c r="DL144" s="52">
        <f>SUM(CV144:DJ144)</f>
        <v>0</v>
      </c>
      <c r="DM144" s="39">
        <v>0</v>
      </c>
      <c r="DN144" s="39">
        <v>17</v>
      </c>
      <c r="DO144" s="44"/>
      <c r="DP144" s="44"/>
      <c r="DQ144" s="44"/>
      <c r="DR144" s="44"/>
      <c r="DS144" s="44"/>
      <c r="DT144" s="44"/>
      <c r="DU144" s="44"/>
      <c r="DV144" s="44"/>
      <c r="DW144" s="39">
        <v>2</v>
      </c>
      <c r="DX144" s="44"/>
      <c r="DY144" s="44"/>
      <c r="DZ144" s="44"/>
      <c r="EA144" s="44"/>
      <c r="EB144" s="44"/>
      <c r="EC144" s="39">
        <v>4</v>
      </c>
      <c r="ED144" s="44"/>
      <c r="EE144" s="44"/>
      <c r="EF144" s="39">
        <v>3</v>
      </c>
      <c r="EG144" s="44"/>
      <c r="EH144" s="44"/>
      <c r="EI144" s="44"/>
      <c r="EJ144" s="44"/>
      <c r="EK144" s="44"/>
      <c r="EL144" s="44"/>
      <c r="EM144" s="44"/>
      <c r="EN144" s="39" t="s">
        <v>11865</v>
      </c>
      <c r="EO144" s="39">
        <v>8</v>
      </c>
      <c r="EP144" s="39">
        <f>SUM(DO144:EO144)</f>
        <v>17</v>
      </c>
      <c r="EQ144" s="39">
        <v>17</v>
      </c>
      <c r="ER144" s="44"/>
      <c r="ES144" s="44"/>
      <c r="ET144" s="44"/>
      <c r="EU144" s="44"/>
      <c r="EV144" s="44"/>
      <c r="EW144" s="44"/>
      <c r="EX144" s="44"/>
      <c r="EY144" s="39">
        <v>17</v>
      </c>
      <c r="EZ144" s="39">
        <f t="shared" si="14"/>
        <v>0</v>
      </c>
      <c r="FA144" s="49">
        <v>5.4</v>
      </c>
      <c r="FB144" s="39" t="s">
        <v>11866</v>
      </c>
      <c r="FC144" s="44"/>
      <c r="FD144" s="39">
        <v>0.96</v>
      </c>
      <c r="FE144" s="43" t="s">
        <v>8884</v>
      </c>
      <c r="FF144" s="39">
        <v>559.99099999999999</v>
      </c>
      <c r="FG144" s="39" t="s">
        <v>236</v>
      </c>
      <c r="FH144" s="44"/>
      <c r="FI144" s="44"/>
      <c r="FJ144" s="44"/>
      <c r="FK144" s="44"/>
      <c r="FL144" s="44"/>
      <c r="FM144" s="44"/>
      <c r="FN144" s="44"/>
      <c r="FO144" s="39" t="s">
        <v>236</v>
      </c>
      <c r="FP144" s="44"/>
      <c r="FQ144" s="44"/>
      <c r="FR144" s="40">
        <v>1</v>
      </c>
      <c r="FS144" s="39" t="s">
        <v>11867</v>
      </c>
      <c r="FT144" s="39">
        <v>34</v>
      </c>
      <c r="FU144" s="39" t="s">
        <v>236</v>
      </c>
      <c r="FV144" s="44"/>
      <c r="FW144" s="44"/>
      <c r="FX144" s="39" t="s">
        <v>236</v>
      </c>
      <c r="FY144" s="44"/>
      <c r="FZ144" s="44"/>
      <c r="GA144" s="39" t="s">
        <v>236</v>
      </c>
      <c r="GB144" s="44"/>
      <c r="GC144" s="44"/>
      <c r="GD144" s="39" t="s">
        <v>236</v>
      </c>
      <c r="GE144" s="44"/>
      <c r="GF144" s="44"/>
      <c r="GG144" s="39" t="s">
        <v>236</v>
      </c>
      <c r="GH144" s="44"/>
      <c r="GI144" s="44"/>
      <c r="GJ144" s="44"/>
      <c r="GK144" s="44"/>
      <c r="GL144" s="44"/>
      <c r="GM144" s="40">
        <v>1</v>
      </c>
      <c r="GN144" s="43" t="s">
        <v>11868</v>
      </c>
      <c r="GO144" s="39">
        <v>30835</v>
      </c>
      <c r="GP144" s="39" t="s">
        <v>236</v>
      </c>
      <c r="GQ144" s="44"/>
      <c r="GR144" s="44"/>
      <c r="GS144" s="39" t="s">
        <v>236</v>
      </c>
      <c r="GT144" s="44"/>
      <c r="GU144" s="44"/>
      <c r="GV144" s="44"/>
      <c r="GW144" s="44"/>
      <c r="GX144" s="44"/>
      <c r="GY144" s="39" t="s">
        <v>236</v>
      </c>
      <c r="GZ144" s="44"/>
      <c r="HA144" s="44"/>
      <c r="HB144" s="39">
        <v>1</v>
      </c>
      <c r="HC144" s="43" t="s">
        <v>11869</v>
      </c>
      <c r="HD144" s="39">
        <v>13</v>
      </c>
      <c r="HE144" s="39" t="s">
        <v>236</v>
      </c>
      <c r="HF144" s="44"/>
      <c r="HG144" s="44"/>
      <c r="HH144" s="44"/>
      <c r="HI144" s="44"/>
      <c r="HJ144" s="44"/>
      <c r="HK144" s="44"/>
      <c r="HL144" s="44"/>
      <c r="HM144" s="44"/>
      <c r="HN144" s="44"/>
      <c r="HO144" s="44"/>
      <c r="HP144" s="44"/>
      <c r="HQ144" s="44"/>
      <c r="HR144" s="44"/>
      <c r="HS144" s="44"/>
      <c r="HT144" s="44"/>
      <c r="HU144" s="44"/>
      <c r="HV144" s="39" t="s">
        <v>236</v>
      </c>
      <c r="HW144" s="44"/>
      <c r="HX144" s="44"/>
      <c r="HY144" s="44"/>
      <c r="HZ144" s="44"/>
      <c r="IA144" s="44"/>
      <c r="IB144" s="44"/>
      <c r="IC144" s="44"/>
      <c r="ID144" s="44"/>
      <c r="IE144" s="44"/>
      <c r="IF144" s="44"/>
      <c r="IG144" s="44"/>
      <c r="IH144" s="44"/>
      <c r="II144" s="44"/>
      <c r="IJ144" s="39" t="s">
        <v>2582</v>
      </c>
      <c r="IK144" s="39" t="s">
        <v>9037</v>
      </c>
      <c r="IL144" s="39" t="s">
        <v>2615</v>
      </c>
      <c r="IM144" s="39" t="s">
        <v>2616</v>
      </c>
      <c r="IN144" s="39" t="s">
        <v>2617</v>
      </c>
      <c r="IO144" s="39" t="s">
        <v>8926</v>
      </c>
      <c r="IP144" s="40" t="s">
        <v>2619</v>
      </c>
      <c r="IQ144" s="37"/>
      <c r="IR144" s="44"/>
    </row>
    <row r="145" spans="1:252" ht="58.5" customHeight="1" x14ac:dyDescent="0.2">
      <c r="A145" s="44" t="s">
        <v>13018</v>
      </c>
      <c r="B145" s="47" t="s">
        <v>13029</v>
      </c>
      <c r="C145" s="39" t="s">
        <v>2583</v>
      </c>
      <c r="D145" s="39" t="s">
        <v>13164</v>
      </c>
      <c r="E145" s="39" t="s">
        <v>4824</v>
      </c>
      <c r="F145" s="39" t="s">
        <v>11885</v>
      </c>
      <c r="G145" s="39" t="s">
        <v>11886</v>
      </c>
      <c r="H145" s="39" t="s">
        <v>234</v>
      </c>
      <c r="I145" s="39">
        <v>2024</v>
      </c>
      <c r="J145" s="48">
        <v>45406</v>
      </c>
      <c r="K145" s="48">
        <v>45636</v>
      </c>
      <c r="L145" s="44"/>
      <c r="M145" s="44"/>
      <c r="N145" s="44"/>
      <c r="O145" s="44"/>
      <c r="P145" s="44"/>
      <c r="Q145" s="44"/>
      <c r="R145" s="44"/>
      <c r="S145" s="44"/>
      <c r="T145" s="44"/>
      <c r="U145" s="44"/>
      <c r="V145" s="44"/>
      <c r="W145" s="44"/>
      <c r="X145" s="39" t="s">
        <v>11887</v>
      </c>
      <c r="Y145" s="44"/>
      <c r="Z145" s="39" t="s">
        <v>11888</v>
      </c>
      <c r="AA145" s="44"/>
      <c r="AB145" s="44"/>
      <c r="AC145" s="44"/>
      <c r="AD145" s="44"/>
      <c r="AE145" s="44"/>
      <c r="AF145" s="39" t="s">
        <v>11889</v>
      </c>
      <c r="AG145" s="39" t="s">
        <v>11890</v>
      </c>
      <c r="AH145" s="39" t="s">
        <v>665</v>
      </c>
      <c r="AI145" s="39" t="s">
        <v>11891</v>
      </c>
      <c r="AJ145" s="55">
        <v>8.3019999999999996</v>
      </c>
      <c r="AK145" s="49">
        <f t="shared" si="13"/>
        <v>0</v>
      </c>
      <c r="AL145" s="55"/>
      <c r="AM145" s="49"/>
      <c r="AN145" s="49"/>
      <c r="AO145" s="55">
        <v>8.3019999999999996</v>
      </c>
      <c r="AP145" s="49">
        <v>100</v>
      </c>
      <c r="AQ145" s="49">
        <v>0.13</v>
      </c>
      <c r="AR145" s="55">
        <v>0</v>
      </c>
      <c r="AS145" s="49">
        <v>0</v>
      </c>
      <c r="AT145" s="55">
        <v>0</v>
      </c>
      <c r="AU145" s="49">
        <v>0</v>
      </c>
      <c r="AV145" s="55">
        <v>0</v>
      </c>
      <c r="AW145" s="49">
        <v>0</v>
      </c>
      <c r="AX145" s="55"/>
      <c r="AY145" s="49"/>
      <c r="AZ145" s="39"/>
      <c r="BA145" s="39"/>
      <c r="BB145" s="39"/>
      <c r="BC145" s="40">
        <v>1</v>
      </c>
      <c r="BD145" s="39" t="s">
        <v>11892</v>
      </c>
      <c r="BE145" s="44"/>
      <c r="BF145" s="55">
        <v>0</v>
      </c>
      <c r="BG145" s="55">
        <v>0</v>
      </c>
      <c r="BH145" s="49">
        <v>0</v>
      </c>
      <c r="BI145" s="39">
        <v>6</v>
      </c>
      <c r="BJ145" s="39">
        <v>6</v>
      </c>
      <c r="BK145" s="39">
        <v>1</v>
      </c>
      <c r="BL145" s="44"/>
      <c r="BM145" s="44"/>
      <c r="BN145" s="44"/>
      <c r="BO145" s="44"/>
      <c r="BP145" s="44"/>
      <c r="BQ145" s="44"/>
      <c r="BR145" s="44"/>
      <c r="BS145" s="44"/>
      <c r="BT145" s="44"/>
      <c r="BU145" s="44"/>
      <c r="BV145" s="44"/>
      <c r="BW145" s="39">
        <v>1</v>
      </c>
      <c r="BX145" s="44"/>
      <c r="BY145" s="44"/>
      <c r="BZ145" s="44"/>
      <c r="CA145" s="44"/>
      <c r="CB145" s="44"/>
      <c r="CC145" s="44"/>
      <c r="CD145" s="44"/>
      <c r="CE145" s="44">
        <v>0</v>
      </c>
      <c r="CF145" s="44"/>
      <c r="CG145" s="44"/>
      <c r="CH145" s="44"/>
      <c r="CI145" s="44"/>
      <c r="CJ145" s="44"/>
      <c r="CK145" s="44"/>
      <c r="CL145" s="44"/>
      <c r="CM145" s="44"/>
      <c r="CN145" s="44"/>
      <c r="CO145" s="44"/>
      <c r="CP145" s="44"/>
      <c r="CQ145" s="44"/>
      <c r="CR145" s="44"/>
      <c r="CS145" s="44"/>
      <c r="CT145" s="44"/>
      <c r="CU145" s="40">
        <f t="shared" si="12"/>
        <v>0</v>
      </c>
      <c r="CV145" s="44"/>
      <c r="CW145" s="44"/>
      <c r="CX145" s="44"/>
      <c r="CY145" s="44"/>
      <c r="CZ145" s="44"/>
      <c r="DA145" s="44"/>
      <c r="DB145" s="44"/>
      <c r="DC145" s="44"/>
      <c r="DD145" s="44"/>
      <c r="DE145" s="44"/>
      <c r="DF145" s="44"/>
      <c r="DG145" s="44"/>
      <c r="DH145" s="44"/>
      <c r="DI145" s="44"/>
      <c r="DJ145" s="44"/>
      <c r="DK145" s="44"/>
      <c r="DL145" s="44"/>
      <c r="DM145" s="39">
        <v>0</v>
      </c>
      <c r="DN145" s="44"/>
      <c r="DO145" s="44"/>
      <c r="DP145" s="44"/>
      <c r="DQ145" s="44"/>
      <c r="DR145" s="44"/>
      <c r="DS145" s="44"/>
      <c r="DT145" s="44"/>
      <c r="DU145" s="44"/>
      <c r="DV145" s="44"/>
      <c r="DW145" s="44"/>
      <c r="DX145" s="44"/>
      <c r="DY145" s="44"/>
      <c r="DZ145" s="44"/>
      <c r="EA145" s="44"/>
      <c r="EB145" s="44"/>
      <c r="EC145" s="44"/>
      <c r="ED145" s="44"/>
      <c r="EE145" s="44"/>
      <c r="EF145" s="44"/>
      <c r="EG145" s="44"/>
      <c r="EH145" s="44"/>
      <c r="EI145" s="44"/>
      <c r="EJ145" s="44"/>
      <c r="EK145" s="44"/>
      <c r="EL145" s="44"/>
      <c r="EM145" s="44"/>
      <c r="EN145" s="44"/>
      <c r="EO145" s="44"/>
      <c r="EP145" s="44"/>
      <c r="EQ145" s="39">
        <v>0</v>
      </c>
      <c r="ER145" s="44"/>
      <c r="ES145" s="44"/>
      <c r="ET145" s="44"/>
      <c r="EU145" s="44"/>
      <c r="EV145" s="44"/>
      <c r="EW145" s="44"/>
      <c r="EX145" s="44"/>
      <c r="EY145" s="39">
        <v>1</v>
      </c>
      <c r="EZ145" s="39">
        <f t="shared" si="14"/>
        <v>0</v>
      </c>
      <c r="FA145" s="39">
        <v>5.5839999999999996</v>
      </c>
      <c r="FB145" s="39" t="s">
        <v>11894</v>
      </c>
      <c r="FC145" s="44"/>
      <c r="FD145" s="39">
        <v>4.3899999999999997</v>
      </c>
      <c r="FE145" s="43" t="s">
        <v>8884</v>
      </c>
      <c r="FF145" s="39">
        <v>127.06399999999999</v>
      </c>
      <c r="FG145" s="39" t="s">
        <v>236</v>
      </c>
      <c r="FH145" s="44"/>
      <c r="FI145" s="44"/>
      <c r="FJ145" s="44"/>
      <c r="FK145" s="44"/>
      <c r="FL145" s="44"/>
      <c r="FM145" s="44"/>
      <c r="FN145" s="44"/>
      <c r="FO145" s="40">
        <v>1</v>
      </c>
      <c r="FP145" s="39" t="s">
        <v>1269</v>
      </c>
      <c r="FQ145" s="39">
        <v>3214</v>
      </c>
      <c r="FR145" s="40">
        <v>1</v>
      </c>
      <c r="FS145" s="39" t="s">
        <v>808</v>
      </c>
      <c r="FT145" s="39">
        <v>17</v>
      </c>
      <c r="FU145" s="39" t="s">
        <v>243</v>
      </c>
      <c r="FV145" s="39" t="s">
        <v>808</v>
      </c>
      <c r="FW145" s="39">
        <v>8</v>
      </c>
      <c r="FX145" s="39" t="s">
        <v>236</v>
      </c>
      <c r="FY145" s="44"/>
      <c r="FZ145" s="44"/>
      <c r="GA145" s="39" t="s">
        <v>236</v>
      </c>
      <c r="GB145" s="44"/>
      <c r="GC145" s="44"/>
      <c r="GD145" s="39" t="s">
        <v>236</v>
      </c>
      <c r="GE145" s="44"/>
      <c r="GF145" s="44"/>
      <c r="GG145" s="39" t="s">
        <v>236</v>
      </c>
      <c r="GH145" s="44"/>
      <c r="GI145" s="44"/>
      <c r="GJ145" s="44"/>
      <c r="GK145" s="44"/>
      <c r="GL145" s="44"/>
      <c r="GM145" s="39" t="s">
        <v>236</v>
      </c>
      <c r="GN145" s="44"/>
      <c r="GO145" s="44"/>
      <c r="GP145" s="40">
        <v>1</v>
      </c>
      <c r="GQ145" s="39" t="s">
        <v>441</v>
      </c>
      <c r="GR145" s="39">
        <v>17</v>
      </c>
      <c r="GS145" s="39" t="s">
        <v>236</v>
      </c>
      <c r="GT145" s="44"/>
      <c r="GU145" s="44"/>
      <c r="GV145" s="44"/>
      <c r="GW145" s="44"/>
      <c r="GX145" s="44"/>
      <c r="GY145" s="39" t="s">
        <v>236</v>
      </c>
      <c r="GZ145" s="44"/>
      <c r="HA145" s="44"/>
      <c r="HB145" s="39" t="s">
        <v>236</v>
      </c>
      <c r="HC145" s="44"/>
      <c r="HD145" s="44"/>
      <c r="HE145" s="39" t="s">
        <v>243</v>
      </c>
      <c r="HF145" s="39" t="s">
        <v>1383</v>
      </c>
      <c r="HG145" s="39">
        <v>8</v>
      </c>
      <c r="HH145" s="44"/>
      <c r="HI145" s="44"/>
      <c r="HJ145" s="44"/>
      <c r="HK145" s="44"/>
      <c r="HL145" s="44"/>
      <c r="HM145" s="44"/>
      <c r="HN145" s="44"/>
      <c r="HO145" s="44"/>
      <c r="HP145" s="44"/>
      <c r="HQ145" s="44"/>
      <c r="HR145" s="44"/>
      <c r="HS145" s="44"/>
      <c r="HT145" s="44"/>
      <c r="HU145" s="44"/>
      <c r="HV145" s="39" t="s">
        <v>236</v>
      </c>
      <c r="HW145" s="44"/>
      <c r="HX145" s="44"/>
      <c r="HY145" s="43" t="s">
        <v>11897</v>
      </c>
      <c r="HZ145" s="44"/>
      <c r="IA145" s="44"/>
      <c r="IB145" s="44"/>
      <c r="IC145" s="39" t="s">
        <v>11898</v>
      </c>
      <c r="ID145" s="44"/>
      <c r="IE145" s="39" t="s">
        <v>11899</v>
      </c>
      <c r="IF145" s="44"/>
      <c r="IG145" s="39" t="s">
        <v>11900</v>
      </c>
      <c r="IH145" s="39">
        <v>1</v>
      </c>
      <c r="II145" s="39">
        <v>15</v>
      </c>
      <c r="IJ145" s="39" t="s">
        <v>2582</v>
      </c>
      <c r="IK145" s="39" t="s">
        <v>9037</v>
      </c>
      <c r="IL145" s="39" t="s">
        <v>2615</v>
      </c>
      <c r="IM145" s="39" t="s">
        <v>2616</v>
      </c>
      <c r="IN145" s="39" t="s">
        <v>2617</v>
      </c>
      <c r="IO145" s="39" t="s">
        <v>8926</v>
      </c>
      <c r="IP145" s="40" t="s">
        <v>2619</v>
      </c>
      <c r="IQ145" s="37"/>
      <c r="IR145" s="44"/>
    </row>
    <row r="146" spans="1:252" ht="69" customHeight="1" x14ac:dyDescent="0.2">
      <c r="A146" s="44" t="s">
        <v>13018</v>
      </c>
      <c r="B146" s="47" t="s">
        <v>13029</v>
      </c>
      <c r="C146" s="39" t="s">
        <v>2583</v>
      </c>
      <c r="D146" s="39" t="s">
        <v>13164</v>
      </c>
      <c r="E146" s="39" t="s">
        <v>4938</v>
      </c>
      <c r="F146" s="39" t="s">
        <v>11935</v>
      </c>
      <c r="G146" s="39" t="s">
        <v>11886</v>
      </c>
      <c r="H146" s="39" t="s">
        <v>234</v>
      </c>
      <c r="I146" s="39">
        <v>2024</v>
      </c>
      <c r="J146" s="48">
        <v>45292</v>
      </c>
      <c r="K146" s="48">
        <v>45657</v>
      </c>
      <c r="L146" s="44"/>
      <c r="M146" s="44"/>
      <c r="N146" s="44"/>
      <c r="O146" s="44"/>
      <c r="P146" s="44"/>
      <c r="Q146" s="44"/>
      <c r="R146" s="44"/>
      <c r="S146" s="44"/>
      <c r="T146" s="44"/>
      <c r="U146" s="44"/>
      <c r="V146" s="44"/>
      <c r="W146" s="44"/>
      <c r="X146" s="39" t="s">
        <v>11936</v>
      </c>
      <c r="Y146" s="44"/>
      <c r="Z146" s="39" t="s">
        <v>11937</v>
      </c>
      <c r="AA146" s="44"/>
      <c r="AB146" s="39" t="s">
        <v>11938</v>
      </c>
      <c r="AC146" s="44"/>
      <c r="AD146" s="44"/>
      <c r="AE146" s="44"/>
      <c r="AF146" s="39" t="s">
        <v>11939</v>
      </c>
      <c r="AG146" s="39" t="s">
        <v>11939</v>
      </c>
      <c r="AH146" s="39" t="s">
        <v>1394</v>
      </c>
      <c r="AI146" s="39" t="s">
        <v>11939</v>
      </c>
      <c r="AJ146" s="55">
        <v>1.177</v>
      </c>
      <c r="AK146" s="49">
        <f t="shared" si="13"/>
        <v>0</v>
      </c>
      <c r="AL146" s="55"/>
      <c r="AM146" s="49"/>
      <c r="AN146" s="49"/>
      <c r="AO146" s="55">
        <v>1.177</v>
      </c>
      <c r="AP146" s="49">
        <v>100</v>
      </c>
      <c r="AQ146" s="49">
        <v>1.1499999999999999</v>
      </c>
      <c r="AR146" s="55">
        <v>0</v>
      </c>
      <c r="AS146" s="49">
        <v>0</v>
      </c>
      <c r="AT146" s="55">
        <v>0</v>
      </c>
      <c r="AU146" s="49">
        <v>0</v>
      </c>
      <c r="AV146" s="55">
        <v>0</v>
      </c>
      <c r="AW146" s="49">
        <v>0</v>
      </c>
      <c r="AX146" s="55"/>
      <c r="AY146" s="49"/>
      <c r="AZ146" s="39"/>
      <c r="BA146" s="39"/>
      <c r="BB146" s="39"/>
      <c r="BC146" s="39" t="s">
        <v>236</v>
      </c>
      <c r="BD146" s="44"/>
      <c r="BE146" s="44"/>
      <c r="BF146" s="118"/>
      <c r="BG146" s="55" t="s">
        <v>433</v>
      </c>
      <c r="BH146" s="49" t="s">
        <v>1159</v>
      </c>
      <c r="BI146" s="39">
        <v>1</v>
      </c>
      <c r="BJ146" s="39">
        <v>1</v>
      </c>
      <c r="BK146" s="39">
        <v>1</v>
      </c>
      <c r="BL146" s="44"/>
      <c r="BM146" s="44"/>
      <c r="BN146" s="44"/>
      <c r="BO146" s="44"/>
      <c r="BP146" s="44"/>
      <c r="BQ146" s="44"/>
      <c r="BR146" s="44"/>
      <c r="BS146" s="44"/>
      <c r="BT146" s="44"/>
      <c r="BU146" s="44"/>
      <c r="BV146" s="44"/>
      <c r="BW146" s="44"/>
      <c r="BX146" s="39">
        <v>1</v>
      </c>
      <c r="BY146" s="44"/>
      <c r="BZ146" s="44"/>
      <c r="CA146" s="44"/>
      <c r="CB146" s="44"/>
      <c r="CC146" s="44"/>
      <c r="CD146" s="44"/>
      <c r="CE146" s="44">
        <v>0</v>
      </c>
      <c r="CF146" s="44"/>
      <c r="CG146" s="44"/>
      <c r="CH146" s="44"/>
      <c r="CI146" s="44"/>
      <c r="CJ146" s="44"/>
      <c r="CK146" s="44"/>
      <c r="CL146" s="44"/>
      <c r="CM146" s="44"/>
      <c r="CN146" s="44"/>
      <c r="CO146" s="44"/>
      <c r="CP146" s="44"/>
      <c r="CQ146" s="44"/>
      <c r="CR146" s="44"/>
      <c r="CS146" s="44"/>
      <c r="CT146" s="44"/>
      <c r="CU146" s="40">
        <f t="shared" si="12"/>
        <v>0</v>
      </c>
      <c r="CV146" s="44"/>
      <c r="CW146" s="44"/>
      <c r="CX146" s="44"/>
      <c r="CY146" s="44"/>
      <c r="CZ146" s="44"/>
      <c r="DA146" s="44"/>
      <c r="DB146" s="44"/>
      <c r="DC146" s="44"/>
      <c r="DD146" s="44"/>
      <c r="DE146" s="44"/>
      <c r="DF146" s="44"/>
      <c r="DG146" s="44"/>
      <c r="DH146" s="44"/>
      <c r="DI146" s="44"/>
      <c r="DJ146" s="44"/>
      <c r="DK146" s="44"/>
      <c r="DL146" s="44"/>
      <c r="DM146" s="39">
        <v>0</v>
      </c>
      <c r="DN146" s="44"/>
      <c r="DO146" s="44"/>
      <c r="DP146" s="44"/>
      <c r="DQ146" s="44"/>
      <c r="DR146" s="44"/>
      <c r="DS146" s="44"/>
      <c r="DT146" s="44"/>
      <c r="DU146" s="44"/>
      <c r="DV146" s="44"/>
      <c r="DW146" s="44"/>
      <c r="DX146" s="44"/>
      <c r="DY146" s="44"/>
      <c r="DZ146" s="44"/>
      <c r="EA146" s="44"/>
      <c r="EB146" s="44"/>
      <c r="EC146" s="44"/>
      <c r="ED146" s="44"/>
      <c r="EE146" s="44"/>
      <c r="EF146" s="44"/>
      <c r="EG146" s="44"/>
      <c r="EH146" s="44"/>
      <c r="EI146" s="44"/>
      <c r="EJ146" s="44"/>
      <c r="EK146" s="44"/>
      <c r="EL146" s="44"/>
      <c r="EM146" s="44"/>
      <c r="EN146" s="44"/>
      <c r="EO146" s="44"/>
      <c r="EP146" s="44"/>
      <c r="EQ146" s="39">
        <v>0</v>
      </c>
      <c r="ER146" s="44"/>
      <c r="ES146" s="44"/>
      <c r="ET146" s="44"/>
      <c r="EU146" s="44"/>
      <c r="EV146" s="44"/>
      <c r="EW146" s="44"/>
      <c r="EX146" s="44"/>
      <c r="EY146" s="39">
        <v>1</v>
      </c>
      <c r="EZ146" s="39">
        <f t="shared" si="14"/>
        <v>0</v>
      </c>
      <c r="FA146" s="39">
        <v>0.73899999999999999</v>
      </c>
      <c r="FB146" s="39" t="s">
        <v>11941</v>
      </c>
      <c r="FC146" s="44"/>
      <c r="FD146" s="39">
        <v>14.21</v>
      </c>
      <c r="FE146" s="43" t="s">
        <v>8884</v>
      </c>
      <c r="FF146" s="49">
        <v>5.2</v>
      </c>
      <c r="FG146" s="39" t="s">
        <v>236</v>
      </c>
      <c r="FH146" s="44"/>
      <c r="FI146" s="44"/>
      <c r="FJ146" s="44"/>
      <c r="FK146" s="44"/>
      <c r="FL146" s="44"/>
      <c r="FM146" s="44"/>
      <c r="FN146" s="44"/>
      <c r="FO146" s="40">
        <v>1</v>
      </c>
      <c r="FP146" s="39" t="s">
        <v>1269</v>
      </c>
      <c r="FQ146" s="39">
        <v>12</v>
      </c>
      <c r="FR146" s="40">
        <v>1</v>
      </c>
      <c r="FS146" s="39" t="s">
        <v>808</v>
      </c>
      <c r="FT146" s="39">
        <v>12</v>
      </c>
      <c r="FU146" s="39" t="s">
        <v>243</v>
      </c>
      <c r="FV146" s="39" t="s">
        <v>808</v>
      </c>
      <c r="FW146" s="39">
        <v>12</v>
      </c>
      <c r="FX146" s="39" t="s">
        <v>236</v>
      </c>
      <c r="FY146" s="44"/>
      <c r="FZ146" s="44"/>
      <c r="GA146" s="39" t="s">
        <v>236</v>
      </c>
      <c r="GB146" s="44"/>
      <c r="GC146" s="44"/>
      <c r="GD146" s="39" t="s">
        <v>236</v>
      </c>
      <c r="GE146" s="44"/>
      <c r="GF146" s="44"/>
      <c r="GG146" s="39" t="s">
        <v>236</v>
      </c>
      <c r="GH146" s="44"/>
      <c r="GI146" s="44"/>
      <c r="GJ146" s="44"/>
      <c r="GK146" s="44"/>
      <c r="GL146" s="44"/>
      <c r="GM146" s="39" t="s">
        <v>236</v>
      </c>
      <c r="GN146" s="44"/>
      <c r="GO146" s="44"/>
      <c r="GP146" s="40">
        <v>1</v>
      </c>
      <c r="GQ146" s="39" t="s">
        <v>441</v>
      </c>
      <c r="GR146" s="39">
        <v>12</v>
      </c>
      <c r="GS146" s="39" t="s">
        <v>236</v>
      </c>
      <c r="GT146" s="44"/>
      <c r="GU146" s="44"/>
      <c r="GV146" s="44"/>
      <c r="GW146" s="44"/>
      <c r="GX146" s="44"/>
      <c r="GY146" s="39" t="s">
        <v>236</v>
      </c>
      <c r="GZ146" s="44"/>
      <c r="HA146" s="44"/>
      <c r="HB146" s="39" t="s">
        <v>236</v>
      </c>
      <c r="HC146" s="44"/>
      <c r="HD146" s="44"/>
      <c r="HE146" s="39" t="s">
        <v>243</v>
      </c>
      <c r="HF146" s="39" t="s">
        <v>1383</v>
      </c>
      <c r="HG146" s="39">
        <v>4</v>
      </c>
      <c r="HH146" s="44"/>
      <c r="HI146" s="44"/>
      <c r="HJ146" s="44"/>
      <c r="HK146" s="44"/>
      <c r="HL146" s="44"/>
      <c r="HM146" s="44"/>
      <c r="HN146" s="44"/>
      <c r="HO146" s="44"/>
      <c r="HP146" s="44"/>
      <c r="HQ146" s="44"/>
      <c r="HR146" s="44"/>
      <c r="HS146" s="44"/>
      <c r="HT146" s="44"/>
      <c r="HU146" s="44"/>
      <c r="HV146" s="39" t="s">
        <v>236</v>
      </c>
      <c r="HW146" s="44"/>
      <c r="HX146" s="44"/>
      <c r="HY146" s="43" t="s">
        <v>11943</v>
      </c>
      <c r="HZ146" s="44"/>
      <c r="IA146" s="44"/>
      <c r="IB146" s="44"/>
      <c r="IC146" s="39" t="s">
        <v>11944</v>
      </c>
      <c r="ID146" s="44"/>
      <c r="IE146" s="44"/>
      <c r="IF146" s="44"/>
      <c r="IG146" s="44"/>
      <c r="IH146" s="44"/>
      <c r="II146" s="44"/>
      <c r="IJ146" s="39" t="s">
        <v>2582</v>
      </c>
      <c r="IK146" s="39" t="s">
        <v>9037</v>
      </c>
      <c r="IL146" s="39" t="s">
        <v>2615</v>
      </c>
      <c r="IM146" s="39" t="s">
        <v>2616</v>
      </c>
      <c r="IN146" s="39" t="s">
        <v>2617</v>
      </c>
      <c r="IO146" s="39" t="s">
        <v>8926</v>
      </c>
      <c r="IP146" s="40" t="s">
        <v>2619</v>
      </c>
      <c r="IQ146" s="37"/>
      <c r="IR146" s="44"/>
    </row>
    <row r="147" spans="1:252" ht="68.25" customHeight="1" x14ac:dyDescent="0.2">
      <c r="A147" s="44" t="s">
        <v>13018</v>
      </c>
      <c r="B147" s="47" t="s">
        <v>13029</v>
      </c>
      <c r="C147" s="39" t="s">
        <v>2583</v>
      </c>
      <c r="D147" s="39" t="s">
        <v>13164</v>
      </c>
      <c r="E147" s="39" t="s">
        <v>4938</v>
      </c>
      <c r="F147" s="39" t="s">
        <v>11956</v>
      </c>
      <c r="G147" s="39" t="s">
        <v>11886</v>
      </c>
      <c r="H147" s="39" t="s">
        <v>234</v>
      </c>
      <c r="I147" s="39">
        <v>2024</v>
      </c>
      <c r="J147" s="48">
        <v>45301</v>
      </c>
      <c r="K147" s="48">
        <v>45636</v>
      </c>
      <c r="L147" s="44"/>
      <c r="M147" s="44"/>
      <c r="N147" s="44"/>
      <c r="O147" s="44"/>
      <c r="P147" s="44"/>
      <c r="Q147" s="44"/>
      <c r="R147" s="44"/>
      <c r="S147" s="44"/>
      <c r="T147" s="44"/>
      <c r="U147" s="44"/>
      <c r="V147" s="44"/>
      <c r="W147" s="44"/>
      <c r="X147" s="39" t="s">
        <v>11957</v>
      </c>
      <c r="Y147" s="44"/>
      <c r="Z147" s="39" t="s">
        <v>11958</v>
      </c>
      <c r="AA147" s="44"/>
      <c r="AB147" s="39" t="s">
        <v>11959</v>
      </c>
      <c r="AC147" s="44"/>
      <c r="AD147" s="44"/>
      <c r="AE147" s="44"/>
      <c r="AF147" s="39" t="s">
        <v>11960</v>
      </c>
      <c r="AG147" s="39" t="s">
        <v>11960</v>
      </c>
      <c r="AH147" s="39" t="s">
        <v>1394</v>
      </c>
      <c r="AI147" s="39" t="s">
        <v>11960</v>
      </c>
      <c r="AJ147" s="55">
        <v>2.38</v>
      </c>
      <c r="AK147" s="49">
        <f t="shared" si="13"/>
        <v>0</v>
      </c>
      <c r="AL147" s="55"/>
      <c r="AM147" s="49"/>
      <c r="AN147" s="49"/>
      <c r="AO147" s="55">
        <v>2.38</v>
      </c>
      <c r="AP147" s="49">
        <v>100</v>
      </c>
      <c r="AQ147" s="49">
        <v>2</v>
      </c>
      <c r="AR147" s="55">
        <v>0</v>
      </c>
      <c r="AS147" s="49">
        <v>0</v>
      </c>
      <c r="AT147" s="55">
        <v>0</v>
      </c>
      <c r="AU147" s="49">
        <v>0</v>
      </c>
      <c r="AV147" s="55">
        <v>0</v>
      </c>
      <c r="AW147" s="49">
        <v>0</v>
      </c>
      <c r="AX147" s="55"/>
      <c r="AY147" s="49"/>
      <c r="AZ147" s="39"/>
      <c r="BA147" s="39"/>
      <c r="BB147" s="39"/>
      <c r="BC147" s="40">
        <v>1</v>
      </c>
      <c r="BD147" s="39" t="s">
        <v>11961</v>
      </c>
      <c r="BE147" s="44"/>
      <c r="BF147" s="55">
        <v>0</v>
      </c>
      <c r="BG147" s="55">
        <v>45753</v>
      </c>
      <c r="BH147" s="49">
        <v>5</v>
      </c>
      <c r="BI147" s="39">
        <v>2</v>
      </c>
      <c r="BJ147" s="39">
        <v>2</v>
      </c>
      <c r="BK147" s="39">
        <v>1</v>
      </c>
      <c r="BL147" s="44"/>
      <c r="BM147" s="39">
        <v>1</v>
      </c>
      <c r="BN147" s="44"/>
      <c r="BO147" s="44"/>
      <c r="BP147" s="44"/>
      <c r="BQ147" s="44"/>
      <c r="BR147" s="44"/>
      <c r="BS147" s="44"/>
      <c r="BT147" s="44"/>
      <c r="BU147" s="44"/>
      <c r="BV147" s="44"/>
      <c r="BW147" s="44"/>
      <c r="BX147" s="44"/>
      <c r="BY147" s="44"/>
      <c r="BZ147" s="44"/>
      <c r="CA147" s="44"/>
      <c r="CB147" s="44"/>
      <c r="CC147" s="44"/>
      <c r="CD147" s="44"/>
      <c r="CE147" s="44">
        <v>0</v>
      </c>
      <c r="CF147" s="44"/>
      <c r="CG147" s="44"/>
      <c r="CH147" s="44"/>
      <c r="CI147" s="44"/>
      <c r="CJ147" s="44"/>
      <c r="CK147" s="44"/>
      <c r="CL147" s="44"/>
      <c r="CM147" s="44"/>
      <c r="CN147" s="44"/>
      <c r="CO147" s="44"/>
      <c r="CP147" s="44"/>
      <c r="CQ147" s="44"/>
      <c r="CR147" s="44"/>
      <c r="CS147" s="44"/>
      <c r="CT147" s="44"/>
      <c r="CU147" s="40">
        <f t="shared" si="12"/>
        <v>0</v>
      </c>
      <c r="CV147" s="44"/>
      <c r="CW147" s="44"/>
      <c r="CX147" s="44"/>
      <c r="CY147" s="44"/>
      <c r="CZ147" s="44"/>
      <c r="DA147" s="44"/>
      <c r="DB147" s="44"/>
      <c r="DC147" s="44"/>
      <c r="DD147" s="44"/>
      <c r="DE147" s="44"/>
      <c r="DF147" s="44"/>
      <c r="DG147" s="44"/>
      <c r="DH147" s="44"/>
      <c r="DI147" s="44"/>
      <c r="DJ147" s="44"/>
      <c r="DK147" s="44"/>
      <c r="DL147" s="44"/>
      <c r="DM147" s="39">
        <v>0</v>
      </c>
      <c r="DN147" s="44"/>
      <c r="DO147" s="44"/>
      <c r="DP147" s="44"/>
      <c r="DQ147" s="44"/>
      <c r="DR147" s="44"/>
      <c r="DS147" s="44"/>
      <c r="DT147" s="44"/>
      <c r="DU147" s="44"/>
      <c r="DV147" s="44"/>
      <c r="DW147" s="44"/>
      <c r="DX147" s="44"/>
      <c r="DY147" s="44"/>
      <c r="DZ147" s="44"/>
      <c r="EA147" s="44"/>
      <c r="EB147" s="44"/>
      <c r="EC147" s="44"/>
      <c r="ED147" s="44"/>
      <c r="EE147" s="44"/>
      <c r="EF147" s="44"/>
      <c r="EG147" s="44"/>
      <c r="EH147" s="44"/>
      <c r="EI147" s="44"/>
      <c r="EJ147" s="44"/>
      <c r="EK147" s="44"/>
      <c r="EL147" s="44"/>
      <c r="EM147" s="44"/>
      <c r="EN147" s="44"/>
      <c r="EO147" s="44"/>
      <c r="EP147" s="44"/>
      <c r="EQ147" s="39">
        <v>0</v>
      </c>
      <c r="ER147" s="44"/>
      <c r="ES147" s="44"/>
      <c r="ET147" s="44"/>
      <c r="EU147" s="44"/>
      <c r="EV147" s="44"/>
      <c r="EW147" s="44"/>
      <c r="EX147" s="44"/>
      <c r="EY147" s="39">
        <v>1</v>
      </c>
      <c r="EZ147" s="39">
        <f t="shared" si="14"/>
        <v>0</v>
      </c>
      <c r="FA147" s="39">
        <v>5.7930000000000001</v>
      </c>
      <c r="FB147" s="39" t="s">
        <v>11807</v>
      </c>
      <c r="FC147" s="44"/>
      <c r="FD147" s="39">
        <v>100</v>
      </c>
      <c r="FE147" s="43" t="s">
        <v>8884</v>
      </c>
      <c r="FF147" s="39">
        <v>5.7930000000000001</v>
      </c>
      <c r="FG147" s="39" t="s">
        <v>236</v>
      </c>
      <c r="FH147" s="44"/>
      <c r="FI147" s="44"/>
      <c r="FJ147" s="44"/>
      <c r="FK147" s="44"/>
      <c r="FL147" s="44"/>
      <c r="FM147" s="44"/>
      <c r="FN147" s="44"/>
      <c r="FO147" s="40">
        <v>1</v>
      </c>
      <c r="FP147" s="39" t="s">
        <v>1269</v>
      </c>
      <c r="FQ147" s="39">
        <v>3197</v>
      </c>
      <c r="FR147" s="40">
        <v>1</v>
      </c>
      <c r="FS147" s="39" t="s">
        <v>808</v>
      </c>
      <c r="FT147" s="39">
        <v>17</v>
      </c>
      <c r="FU147" s="39" t="s">
        <v>236</v>
      </c>
      <c r="FV147" s="44"/>
      <c r="FW147" s="44"/>
      <c r="FX147" s="39" t="s">
        <v>236</v>
      </c>
      <c r="FY147" s="44"/>
      <c r="FZ147" s="44"/>
      <c r="GA147" s="39" t="s">
        <v>236</v>
      </c>
      <c r="GB147" s="44"/>
      <c r="GC147" s="44"/>
      <c r="GD147" s="39" t="s">
        <v>236</v>
      </c>
      <c r="GE147" s="44"/>
      <c r="GF147" s="44"/>
      <c r="GG147" s="39" t="s">
        <v>236</v>
      </c>
      <c r="GH147" s="44"/>
      <c r="GI147" s="44"/>
      <c r="GJ147" s="44"/>
      <c r="GK147" s="44"/>
      <c r="GL147" s="44"/>
      <c r="GM147" s="39" t="s">
        <v>236</v>
      </c>
      <c r="GN147" s="44"/>
      <c r="GO147" s="44"/>
      <c r="GP147" s="40">
        <v>1</v>
      </c>
      <c r="GQ147" s="39" t="s">
        <v>441</v>
      </c>
      <c r="GR147" s="39">
        <v>17</v>
      </c>
      <c r="GS147" s="39" t="s">
        <v>236</v>
      </c>
      <c r="GT147" s="44"/>
      <c r="GU147" s="44"/>
      <c r="GV147" s="44"/>
      <c r="GW147" s="44"/>
      <c r="GX147" s="44"/>
      <c r="GY147" s="39" t="s">
        <v>236</v>
      </c>
      <c r="GZ147" s="44"/>
      <c r="HA147" s="44"/>
      <c r="HB147" s="39" t="s">
        <v>236</v>
      </c>
      <c r="HC147" s="44"/>
      <c r="HD147" s="44"/>
      <c r="HE147" s="39" t="s">
        <v>243</v>
      </c>
      <c r="HF147" s="39" t="s">
        <v>1383</v>
      </c>
      <c r="HG147" s="39">
        <v>5</v>
      </c>
      <c r="HH147" s="44"/>
      <c r="HI147" s="44"/>
      <c r="HJ147" s="44"/>
      <c r="HK147" s="44"/>
      <c r="HL147" s="44"/>
      <c r="HM147" s="44"/>
      <c r="HN147" s="44"/>
      <c r="HO147" s="44"/>
      <c r="HP147" s="44"/>
      <c r="HQ147" s="44"/>
      <c r="HR147" s="44"/>
      <c r="HS147" s="44"/>
      <c r="HT147" s="44"/>
      <c r="HU147" s="44"/>
      <c r="HV147" s="39" t="s">
        <v>236</v>
      </c>
      <c r="HW147" s="44"/>
      <c r="HX147" s="44"/>
      <c r="HY147" s="43" t="s">
        <v>11963</v>
      </c>
      <c r="HZ147" s="44"/>
      <c r="IA147" s="44"/>
      <c r="IB147" s="44"/>
      <c r="IC147" s="39" t="s">
        <v>11964</v>
      </c>
      <c r="ID147" s="44"/>
      <c r="IE147" s="44"/>
      <c r="IF147" s="44"/>
      <c r="IG147" s="44"/>
      <c r="IH147" s="44"/>
      <c r="II147" s="44"/>
      <c r="IJ147" s="39" t="s">
        <v>2582</v>
      </c>
      <c r="IK147" s="39" t="s">
        <v>9037</v>
      </c>
      <c r="IL147" s="39" t="s">
        <v>2615</v>
      </c>
      <c r="IM147" s="39" t="s">
        <v>2616</v>
      </c>
      <c r="IN147" s="39" t="s">
        <v>2617</v>
      </c>
      <c r="IO147" s="39" t="s">
        <v>8926</v>
      </c>
      <c r="IP147" s="40" t="s">
        <v>2619</v>
      </c>
      <c r="IQ147" s="37"/>
      <c r="IR147" s="44"/>
    </row>
    <row r="148" spans="1:252" ht="50.25" customHeight="1" x14ac:dyDescent="0.2">
      <c r="A148" s="44" t="s">
        <v>13014</v>
      </c>
      <c r="B148" s="47" t="s">
        <v>13029</v>
      </c>
      <c r="C148" s="39" t="s">
        <v>2583</v>
      </c>
      <c r="D148" s="39" t="s">
        <v>13164</v>
      </c>
      <c r="E148" s="39" t="s">
        <v>4938</v>
      </c>
      <c r="F148" s="39" t="s">
        <v>11987</v>
      </c>
      <c r="G148" s="39" t="s">
        <v>652</v>
      </c>
      <c r="H148" s="39" t="s">
        <v>652</v>
      </c>
      <c r="I148" s="39">
        <v>2024</v>
      </c>
      <c r="J148" s="48">
        <v>45280</v>
      </c>
      <c r="K148" s="48">
        <v>45303</v>
      </c>
      <c r="L148" s="44"/>
      <c r="M148" s="44"/>
      <c r="N148" s="44"/>
      <c r="O148" s="44"/>
      <c r="P148" s="44"/>
      <c r="Q148" s="44"/>
      <c r="R148" s="44"/>
      <c r="S148" s="44"/>
      <c r="T148" s="44"/>
      <c r="U148" s="44"/>
      <c r="V148" s="44"/>
      <c r="W148" s="44"/>
      <c r="X148" s="39" t="s">
        <v>11988</v>
      </c>
      <c r="Y148" s="44"/>
      <c r="Z148" s="39" t="s">
        <v>11989</v>
      </c>
      <c r="AA148" s="44"/>
      <c r="AB148" s="39" t="s">
        <v>11990</v>
      </c>
      <c r="AC148" s="44"/>
      <c r="AD148" s="44"/>
      <c r="AE148" s="44"/>
      <c r="AF148" s="39" t="s">
        <v>11991</v>
      </c>
      <c r="AG148" s="39" t="s">
        <v>11992</v>
      </c>
      <c r="AH148" s="39" t="s">
        <v>1394</v>
      </c>
      <c r="AI148" s="39" t="s">
        <v>11992</v>
      </c>
      <c r="AJ148" s="55">
        <v>0.40400000000000003</v>
      </c>
      <c r="AK148" s="49">
        <f t="shared" si="13"/>
        <v>0</v>
      </c>
      <c r="AL148" s="55"/>
      <c r="AM148" s="49"/>
      <c r="AN148" s="49"/>
      <c r="AO148" s="55">
        <v>0.39900000000000002</v>
      </c>
      <c r="AP148" s="49">
        <v>98.76</v>
      </c>
      <c r="AQ148" s="49">
        <v>0.4</v>
      </c>
      <c r="AR148" s="55">
        <v>0</v>
      </c>
      <c r="AS148" s="49">
        <v>0</v>
      </c>
      <c r="AT148" s="55">
        <v>0</v>
      </c>
      <c r="AU148" s="49">
        <v>0</v>
      </c>
      <c r="AV148" s="55">
        <v>5.0000000000000001E-3</v>
      </c>
      <c r="AW148" s="49">
        <v>1.24</v>
      </c>
      <c r="AX148" s="55"/>
      <c r="AY148" s="49"/>
      <c r="AZ148" s="39"/>
      <c r="BA148" s="39"/>
      <c r="BB148" s="39"/>
      <c r="BC148" s="39" t="s">
        <v>236</v>
      </c>
      <c r="BD148" s="44"/>
      <c r="BE148" s="44"/>
      <c r="BF148" s="118"/>
      <c r="BG148" s="55" t="s">
        <v>5025</v>
      </c>
      <c r="BH148" s="49" t="s">
        <v>2812</v>
      </c>
      <c r="BI148" s="39">
        <v>2</v>
      </c>
      <c r="BJ148" s="39">
        <v>2</v>
      </c>
      <c r="BK148" s="39">
        <v>1</v>
      </c>
      <c r="BL148" s="44"/>
      <c r="BM148" s="44"/>
      <c r="BN148" s="44"/>
      <c r="BO148" s="44"/>
      <c r="BP148" s="44"/>
      <c r="BQ148" s="44"/>
      <c r="BR148" s="44"/>
      <c r="BS148" s="44"/>
      <c r="BT148" s="44"/>
      <c r="BU148" s="44"/>
      <c r="BV148" s="44"/>
      <c r="BW148" s="39">
        <v>1</v>
      </c>
      <c r="BX148" s="44"/>
      <c r="BY148" s="44"/>
      <c r="BZ148" s="44"/>
      <c r="CA148" s="44"/>
      <c r="CB148" s="44"/>
      <c r="CC148" s="44"/>
      <c r="CD148" s="44"/>
      <c r="CE148" s="44">
        <v>0</v>
      </c>
      <c r="CF148" s="44"/>
      <c r="CG148" s="44"/>
      <c r="CH148" s="44"/>
      <c r="CI148" s="44"/>
      <c r="CJ148" s="44"/>
      <c r="CK148" s="44"/>
      <c r="CL148" s="44"/>
      <c r="CM148" s="44"/>
      <c r="CN148" s="44"/>
      <c r="CO148" s="44"/>
      <c r="CP148" s="44"/>
      <c r="CQ148" s="44"/>
      <c r="CR148" s="44"/>
      <c r="CS148" s="44"/>
      <c r="CT148" s="44"/>
      <c r="CU148" s="40">
        <f t="shared" si="12"/>
        <v>0</v>
      </c>
      <c r="CV148" s="44"/>
      <c r="CW148" s="44"/>
      <c r="CX148" s="44"/>
      <c r="CY148" s="44"/>
      <c r="CZ148" s="44"/>
      <c r="DA148" s="44"/>
      <c r="DB148" s="44"/>
      <c r="DC148" s="44"/>
      <c r="DD148" s="44"/>
      <c r="DE148" s="44"/>
      <c r="DF148" s="44"/>
      <c r="DG148" s="44"/>
      <c r="DH148" s="44"/>
      <c r="DI148" s="44"/>
      <c r="DJ148" s="44"/>
      <c r="DK148" s="44"/>
      <c r="DL148" s="44"/>
      <c r="DM148" s="39">
        <v>0</v>
      </c>
      <c r="DN148" s="44"/>
      <c r="DO148" s="44"/>
      <c r="DP148" s="44"/>
      <c r="DQ148" s="44"/>
      <c r="DR148" s="44"/>
      <c r="DS148" s="44"/>
      <c r="DT148" s="44"/>
      <c r="DU148" s="44"/>
      <c r="DV148" s="44"/>
      <c r="DW148" s="44"/>
      <c r="DX148" s="44"/>
      <c r="DY148" s="44"/>
      <c r="DZ148" s="44"/>
      <c r="EA148" s="44"/>
      <c r="EB148" s="44"/>
      <c r="EC148" s="44"/>
      <c r="ED148" s="44"/>
      <c r="EE148" s="44"/>
      <c r="EF148" s="44"/>
      <c r="EG148" s="44"/>
      <c r="EH148" s="44"/>
      <c r="EI148" s="44"/>
      <c r="EJ148" s="44"/>
      <c r="EK148" s="44"/>
      <c r="EL148" s="44"/>
      <c r="EM148" s="44"/>
      <c r="EN148" s="44"/>
      <c r="EO148" s="44"/>
      <c r="EP148" s="44"/>
      <c r="EQ148" s="39">
        <v>0</v>
      </c>
      <c r="ER148" s="44"/>
      <c r="ES148" s="44"/>
      <c r="ET148" s="44"/>
      <c r="EU148" s="44"/>
      <c r="EV148" s="44"/>
      <c r="EW148" s="44"/>
      <c r="EX148" s="44"/>
      <c r="EY148" s="39">
        <v>1</v>
      </c>
      <c r="EZ148" s="39">
        <f t="shared" si="14"/>
        <v>0</v>
      </c>
      <c r="FA148" s="39">
        <v>0.14499999999999999</v>
      </c>
      <c r="FB148" s="39" t="s">
        <v>11993</v>
      </c>
      <c r="FC148" s="44"/>
      <c r="FD148" s="39">
        <v>1.99</v>
      </c>
      <c r="FE148" s="43" t="s">
        <v>8884</v>
      </c>
      <c r="FF148" s="39">
        <v>7.2990000000000004</v>
      </c>
      <c r="FG148" s="39" t="s">
        <v>236</v>
      </c>
      <c r="FH148" s="44"/>
      <c r="FI148" s="44"/>
      <c r="FJ148" s="44"/>
      <c r="FK148" s="44"/>
      <c r="FL148" s="44"/>
      <c r="FM148" s="44"/>
      <c r="FN148" s="44"/>
      <c r="FO148" s="40">
        <v>1</v>
      </c>
      <c r="FP148" s="39" t="s">
        <v>1269</v>
      </c>
      <c r="FQ148" s="39">
        <v>145</v>
      </c>
      <c r="FR148" s="39" t="s">
        <v>236</v>
      </c>
      <c r="FS148" s="44"/>
      <c r="FT148" s="44"/>
      <c r="FU148" s="39" t="s">
        <v>243</v>
      </c>
      <c r="FV148" s="39" t="s">
        <v>441</v>
      </c>
      <c r="FW148" s="39">
        <v>10</v>
      </c>
      <c r="FX148" s="39" t="s">
        <v>236</v>
      </c>
      <c r="FY148" s="44"/>
      <c r="FZ148" s="44"/>
      <c r="GA148" s="39" t="s">
        <v>236</v>
      </c>
      <c r="GB148" s="44"/>
      <c r="GC148" s="44"/>
      <c r="GD148" s="39" t="s">
        <v>236</v>
      </c>
      <c r="GE148" s="44"/>
      <c r="GF148" s="44"/>
      <c r="GG148" s="39" t="s">
        <v>236</v>
      </c>
      <c r="GH148" s="44"/>
      <c r="GI148" s="44"/>
      <c r="GJ148" s="44"/>
      <c r="GK148" s="44"/>
      <c r="GL148" s="44"/>
      <c r="GM148" s="39" t="s">
        <v>236</v>
      </c>
      <c r="GN148" s="44"/>
      <c r="GO148" s="44"/>
      <c r="GP148" s="40">
        <v>1</v>
      </c>
      <c r="GQ148" s="39" t="s">
        <v>441</v>
      </c>
      <c r="GR148" s="39">
        <v>10</v>
      </c>
      <c r="GS148" s="39" t="s">
        <v>236</v>
      </c>
      <c r="GT148" s="44"/>
      <c r="GU148" s="44"/>
      <c r="GV148" s="44"/>
      <c r="GW148" s="44"/>
      <c r="GX148" s="44"/>
      <c r="GY148" s="39" t="s">
        <v>236</v>
      </c>
      <c r="GZ148" s="44"/>
      <c r="HA148" s="44"/>
      <c r="HB148" s="39" t="s">
        <v>236</v>
      </c>
      <c r="HC148" s="44"/>
      <c r="HD148" s="44"/>
      <c r="HE148" s="39" t="s">
        <v>243</v>
      </c>
      <c r="HF148" s="39" t="s">
        <v>1383</v>
      </c>
      <c r="HG148" s="39">
        <v>8</v>
      </c>
      <c r="HH148" s="44"/>
      <c r="HI148" s="44"/>
      <c r="HJ148" s="44"/>
      <c r="HK148" s="44"/>
      <c r="HL148" s="44"/>
      <c r="HM148" s="44"/>
      <c r="HN148" s="44"/>
      <c r="HO148" s="44"/>
      <c r="HP148" s="44"/>
      <c r="HQ148" s="44"/>
      <c r="HR148" s="44"/>
      <c r="HS148" s="44"/>
      <c r="HT148" s="44"/>
      <c r="HU148" s="44"/>
      <c r="HV148" s="39" t="s">
        <v>236</v>
      </c>
      <c r="HW148" s="44"/>
      <c r="HX148" s="44"/>
      <c r="HY148" s="43" t="s">
        <v>11996</v>
      </c>
      <c r="HZ148" s="44"/>
      <c r="IA148" s="44"/>
      <c r="IB148" s="44"/>
      <c r="IC148" s="39" t="s">
        <v>11997</v>
      </c>
      <c r="ID148" s="44"/>
      <c r="IE148" s="44"/>
      <c r="IF148" s="44"/>
      <c r="IG148" s="39" t="s">
        <v>11900</v>
      </c>
      <c r="IH148" s="39">
        <v>1</v>
      </c>
      <c r="II148" s="39">
        <v>20</v>
      </c>
      <c r="IJ148" s="39" t="s">
        <v>2582</v>
      </c>
      <c r="IK148" s="39" t="s">
        <v>9037</v>
      </c>
      <c r="IL148" s="39" t="s">
        <v>2615</v>
      </c>
      <c r="IM148" s="39" t="s">
        <v>2616</v>
      </c>
      <c r="IN148" s="39" t="s">
        <v>2617</v>
      </c>
      <c r="IO148" s="39" t="s">
        <v>8926</v>
      </c>
      <c r="IP148" s="40" t="s">
        <v>2619</v>
      </c>
      <c r="IQ148" s="37"/>
      <c r="IR148" s="44"/>
    </row>
    <row r="149" spans="1:252" ht="56.25" customHeight="1" x14ac:dyDescent="0.2">
      <c r="A149" s="44" t="s">
        <v>13018</v>
      </c>
      <c r="B149" s="47" t="s">
        <v>13029</v>
      </c>
      <c r="C149" s="39" t="s">
        <v>2583</v>
      </c>
      <c r="D149" s="39" t="s">
        <v>13164</v>
      </c>
      <c r="E149" s="39" t="s">
        <v>4938</v>
      </c>
      <c r="F149" s="39" t="s">
        <v>12032</v>
      </c>
      <c r="G149" s="39" t="s">
        <v>11886</v>
      </c>
      <c r="H149" s="39" t="s">
        <v>652</v>
      </c>
      <c r="I149" s="39">
        <v>2024</v>
      </c>
      <c r="J149" s="48">
        <v>45259</v>
      </c>
      <c r="K149" s="48">
        <v>45625</v>
      </c>
      <c r="L149" s="44"/>
      <c r="M149" s="44"/>
      <c r="N149" s="44"/>
      <c r="O149" s="44"/>
      <c r="P149" s="44"/>
      <c r="Q149" s="44"/>
      <c r="R149" s="44"/>
      <c r="S149" s="44"/>
      <c r="T149" s="44"/>
      <c r="U149" s="44"/>
      <c r="V149" s="44"/>
      <c r="W149" s="44"/>
      <c r="X149" s="39" t="s">
        <v>12033</v>
      </c>
      <c r="Y149" s="44"/>
      <c r="Z149" s="39" t="s">
        <v>12034</v>
      </c>
      <c r="AA149" s="44"/>
      <c r="AB149" s="39" t="s">
        <v>12035</v>
      </c>
      <c r="AC149" s="44"/>
      <c r="AD149" s="44"/>
      <c r="AE149" s="44"/>
      <c r="AF149" s="39" t="s">
        <v>12032</v>
      </c>
      <c r="AG149" s="39" t="s">
        <v>12036</v>
      </c>
      <c r="AH149" s="39" t="s">
        <v>1394</v>
      </c>
      <c r="AI149" s="39" t="s">
        <v>12036</v>
      </c>
      <c r="AJ149" s="55">
        <v>0.3</v>
      </c>
      <c r="AK149" s="49">
        <f t="shared" si="13"/>
        <v>0</v>
      </c>
      <c r="AL149" s="55"/>
      <c r="AM149" s="49"/>
      <c r="AN149" s="49"/>
      <c r="AO149" s="55">
        <v>0.3</v>
      </c>
      <c r="AP149" s="49">
        <v>100</v>
      </c>
      <c r="AQ149" s="49">
        <v>0.25</v>
      </c>
      <c r="AR149" s="55">
        <v>0</v>
      </c>
      <c r="AS149" s="49">
        <v>0</v>
      </c>
      <c r="AT149" s="55">
        <v>0</v>
      </c>
      <c r="AU149" s="49">
        <v>0</v>
      </c>
      <c r="AV149" s="55">
        <v>0</v>
      </c>
      <c r="AW149" s="49">
        <v>0</v>
      </c>
      <c r="AX149" s="55"/>
      <c r="AY149" s="49"/>
      <c r="AZ149" s="39"/>
      <c r="BA149" s="39"/>
      <c r="BB149" s="39"/>
      <c r="BC149" s="40">
        <v>1</v>
      </c>
      <c r="BD149" s="39" t="s">
        <v>12037</v>
      </c>
      <c r="BE149" s="44"/>
      <c r="BF149" s="55">
        <v>0</v>
      </c>
      <c r="BG149" s="55" t="s">
        <v>779</v>
      </c>
      <c r="BH149" s="49" t="s">
        <v>779</v>
      </c>
      <c r="BI149" s="39">
        <v>1</v>
      </c>
      <c r="BJ149" s="39">
        <v>1</v>
      </c>
      <c r="BK149" s="39">
        <v>1</v>
      </c>
      <c r="BL149" s="44"/>
      <c r="BM149" s="44"/>
      <c r="BN149" s="44"/>
      <c r="BO149" s="44"/>
      <c r="BP149" s="44"/>
      <c r="BQ149" s="44"/>
      <c r="BR149" s="44"/>
      <c r="BS149" s="44"/>
      <c r="BT149" s="39">
        <v>1</v>
      </c>
      <c r="BU149" s="44"/>
      <c r="BV149" s="44"/>
      <c r="BW149" s="44"/>
      <c r="BX149" s="44"/>
      <c r="BY149" s="44"/>
      <c r="BZ149" s="44"/>
      <c r="CA149" s="44"/>
      <c r="CB149" s="44"/>
      <c r="CC149" s="44"/>
      <c r="CD149" s="44"/>
      <c r="CE149" s="44">
        <v>0</v>
      </c>
      <c r="CF149" s="44"/>
      <c r="CG149" s="44"/>
      <c r="CH149" s="44"/>
      <c r="CI149" s="44"/>
      <c r="CJ149" s="44"/>
      <c r="CK149" s="44"/>
      <c r="CL149" s="44"/>
      <c r="CM149" s="44"/>
      <c r="CN149" s="44"/>
      <c r="CO149" s="44"/>
      <c r="CP149" s="44"/>
      <c r="CQ149" s="44"/>
      <c r="CR149" s="44"/>
      <c r="CS149" s="44"/>
      <c r="CT149" s="44"/>
      <c r="CU149" s="40">
        <f t="shared" si="12"/>
        <v>0</v>
      </c>
      <c r="CV149" s="44"/>
      <c r="CW149" s="44"/>
      <c r="CX149" s="44"/>
      <c r="CY149" s="44"/>
      <c r="CZ149" s="44"/>
      <c r="DA149" s="44"/>
      <c r="DB149" s="44"/>
      <c r="DC149" s="44"/>
      <c r="DD149" s="44"/>
      <c r="DE149" s="44"/>
      <c r="DF149" s="44"/>
      <c r="DG149" s="44"/>
      <c r="DH149" s="44"/>
      <c r="DI149" s="44"/>
      <c r="DJ149" s="44"/>
      <c r="DK149" s="44"/>
      <c r="DL149" s="44"/>
      <c r="DM149" s="39">
        <v>0</v>
      </c>
      <c r="DN149" s="44"/>
      <c r="DO149" s="44"/>
      <c r="DP149" s="44"/>
      <c r="DQ149" s="44"/>
      <c r="DR149" s="44"/>
      <c r="DS149" s="44"/>
      <c r="DT149" s="44"/>
      <c r="DU149" s="44"/>
      <c r="DV149" s="44"/>
      <c r="DW149" s="44"/>
      <c r="DX149" s="44"/>
      <c r="DY149" s="44"/>
      <c r="DZ149" s="44"/>
      <c r="EA149" s="44"/>
      <c r="EB149" s="44"/>
      <c r="EC149" s="44"/>
      <c r="ED149" s="44"/>
      <c r="EE149" s="44"/>
      <c r="EF149" s="44"/>
      <c r="EG149" s="44"/>
      <c r="EH149" s="44"/>
      <c r="EI149" s="44"/>
      <c r="EJ149" s="44"/>
      <c r="EK149" s="44"/>
      <c r="EL149" s="44"/>
      <c r="EM149" s="44"/>
      <c r="EN149" s="44"/>
      <c r="EO149" s="44"/>
      <c r="EP149" s="44"/>
      <c r="EQ149" s="39">
        <v>0</v>
      </c>
      <c r="ER149" s="44"/>
      <c r="ES149" s="44"/>
      <c r="ET149" s="44"/>
      <c r="EU149" s="44"/>
      <c r="EV149" s="44"/>
      <c r="EW149" s="44"/>
      <c r="EX149" s="44"/>
      <c r="EY149" s="39">
        <v>1</v>
      </c>
      <c r="EZ149" s="39">
        <f t="shared" si="14"/>
        <v>0</v>
      </c>
      <c r="FA149" s="39">
        <v>3.9020000000000001</v>
      </c>
      <c r="FB149" s="39" t="s">
        <v>12039</v>
      </c>
      <c r="FC149" s="44"/>
      <c r="FD149" s="39">
        <v>61.35</v>
      </c>
      <c r="FE149" s="43" t="s">
        <v>8884</v>
      </c>
      <c r="FF149" s="39">
        <v>6.36</v>
      </c>
      <c r="FG149" s="39" t="s">
        <v>236</v>
      </c>
      <c r="FH149" s="44"/>
      <c r="FI149" s="44"/>
      <c r="FJ149" s="44"/>
      <c r="FK149" s="44"/>
      <c r="FL149" s="44"/>
      <c r="FM149" s="44"/>
      <c r="FN149" s="44"/>
      <c r="FO149" s="40">
        <v>1</v>
      </c>
      <c r="FP149" s="39" t="s">
        <v>1269</v>
      </c>
      <c r="FQ149" s="39">
        <v>819</v>
      </c>
      <c r="FR149" s="40">
        <v>1</v>
      </c>
      <c r="FS149" s="39" t="s">
        <v>808</v>
      </c>
      <c r="FT149" s="39">
        <v>17</v>
      </c>
      <c r="FU149" s="39" t="s">
        <v>243</v>
      </c>
      <c r="FV149" s="39" t="s">
        <v>808</v>
      </c>
      <c r="FW149" s="39">
        <v>10</v>
      </c>
      <c r="FX149" s="39" t="s">
        <v>236</v>
      </c>
      <c r="FY149" s="44"/>
      <c r="FZ149" s="44"/>
      <c r="GA149" s="39" t="s">
        <v>236</v>
      </c>
      <c r="GB149" s="44"/>
      <c r="GC149" s="44"/>
      <c r="GD149" s="39" t="s">
        <v>236</v>
      </c>
      <c r="GE149" s="44"/>
      <c r="GF149" s="44"/>
      <c r="GG149" s="39" t="s">
        <v>236</v>
      </c>
      <c r="GH149" s="44"/>
      <c r="GI149" s="44"/>
      <c r="GJ149" s="44"/>
      <c r="GK149" s="44"/>
      <c r="GL149" s="44"/>
      <c r="GM149" s="39" t="s">
        <v>236</v>
      </c>
      <c r="GN149" s="44"/>
      <c r="GO149" s="44"/>
      <c r="GP149" s="40">
        <v>1</v>
      </c>
      <c r="GQ149" s="39" t="s">
        <v>441</v>
      </c>
      <c r="GR149" s="39">
        <v>10</v>
      </c>
      <c r="GS149" s="39" t="s">
        <v>236</v>
      </c>
      <c r="GT149" s="44"/>
      <c r="GU149" s="44"/>
      <c r="GV149" s="44"/>
      <c r="GW149" s="44"/>
      <c r="GX149" s="44"/>
      <c r="GY149" s="39" t="s">
        <v>236</v>
      </c>
      <c r="GZ149" s="44"/>
      <c r="HA149" s="44"/>
      <c r="HB149" s="39" t="s">
        <v>236</v>
      </c>
      <c r="HC149" s="44"/>
      <c r="HD149" s="44"/>
      <c r="HE149" s="39" t="s">
        <v>243</v>
      </c>
      <c r="HF149" s="39" t="s">
        <v>1383</v>
      </c>
      <c r="HG149" s="39">
        <v>5</v>
      </c>
      <c r="HH149" s="44"/>
      <c r="HI149" s="44"/>
      <c r="HJ149" s="44"/>
      <c r="HK149" s="44"/>
      <c r="HL149" s="44"/>
      <c r="HM149" s="44"/>
      <c r="HN149" s="44"/>
      <c r="HO149" s="44"/>
      <c r="HP149" s="44"/>
      <c r="HQ149" s="44"/>
      <c r="HR149" s="44"/>
      <c r="HS149" s="44"/>
      <c r="HT149" s="44"/>
      <c r="HU149" s="44"/>
      <c r="HV149" s="39" t="s">
        <v>236</v>
      </c>
      <c r="HW149" s="44"/>
      <c r="HX149" s="44"/>
      <c r="HY149" s="44"/>
      <c r="HZ149" s="44"/>
      <c r="IA149" s="44"/>
      <c r="IB149" s="44"/>
      <c r="IC149" s="39" t="s">
        <v>12042</v>
      </c>
      <c r="ID149" s="44"/>
      <c r="IE149" s="44"/>
      <c r="IF149" s="44"/>
      <c r="IG149" s="44"/>
      <c r="IH149" s="44"/>
      <c r="II149" s="44"/>
      <c r="IJ149" s="39" t="s">
        <v>2582</v>
      </c>
      <c r="IK149" s="39" t="s">
        <v>9037</v>
      </c>
      <c r="IL149" s="39" t="s">
        <v>2615</v>
      </c>
      <c r="IM149" s="39" t="s">
        <v>2616</v>
      </c>
      <c r="IN149" s="39" t="s">
        <v>2617</v>
      </c>
      <c r="IO149" s="39" t="s">
        <v>8926</v>
      </c>
      <c r="IP149" s="40" t="s">
        <v>2619</v>
      </c>
      <c r="IQ149" s="37"/>
      <c r="IR149" s="44"/>
    </row>
    <row r="150" spans="1:252" ht="194.25" customHeight="1" x14ac:dyDescent="0.2">
      <c r="A150" s="44" t="s">
        <v>13014</v>
      </c>
      <c r="B150" s="47" t="s">
        <v>13029</v>
      </c>
      <c r="C150" s="39" t="s">
        <v>2583</v>
      </c>
      <c r="D150" s="39" t="s">
        <v>13164</v>
      </c>
      <c r="E150" s="39" t="s">
        <v>4938</v>
      </c>
      <c r="F150" s="39" t="s">
        <v>12096</v>
      </c>
      <c r="G150" s="39" t="s">
        <v>11886</v>
      </c>
      <c r="H150" s="39" t="s">
        <v>652</v>
      </c>
      <c r="I150" s="39">
        <v>2024</v>
      </c>
      <c r="J150" s="48">
        <v>45397</v>
      </c>
      <c r="K150" s="48">
        <v>45467</v>
      </c>
      <c r="L150" s="44"/>
      <c r="M150" s="44"/>
      <c r="N150" s="44"/>
      <c r="O150" s="44"/>
      <c r="P150" s="44"/>
      <c r="Q150" s="44"/>
      <c r="R150" s="44"/>
      <c r="S150" s="44"/>
      <c r="T150" s="44"/>
      <c r="U150" s="44"/>
      <c r="V150" s="44"/>
      <c r="W150" s="44"/>
      <c r="X150" s="39" t="s">
        <v>12097</v>
      </c>
      <c r="Y150" s="44"/>
      <c r="Z150" s="39" t="s">
        <v>12098</v>
      </c>
      <c r="AA150" s="44"/>
      <c r="AB150" s="39" t="s">
        <v>12099</v>
      </c>
      <c r="AC150" s="44"/>
      <c r="AD150" s="44"/>
      <c r="AE150" s="44"/>
      <c r="AF150" s="39" t="s">
        <v>12100</v>
      </c>
      <c r="AG150" s="39" t="s">
        <v>12100</v>
      </c>
      <c r="AH150" s="39" t="s">
        <v>1394</v>
      </c>
      <c r="AI150" s="39" t="s">
        <v>12100</v>
      </c>
      <c r="AJ150" s="55">
        <v>0.27800000000000002</v>
      </c>
      <c r="AK150" s="49">
        <f t="shared" si="13"/>
        <v>0</v>
      </c>
      <c r="AL150" s="55"/>
      <c r="AM150" s="49"/>
      <c r="AN150" s="49"/>
      <c r="AO150" s="55">
        <v>0.27800000000000002</v>
      </c>
      <c r="AP150" s="49">
        <v>100</v>
      </c>
      <c r="AQ150" s="49">
        <v>0.2</v>
      </c>
      <c r="AR150" s="55">
        <v>0</v>
      </c>
      <c r="AS150" s="49">
        <v>0</v>
      </c>
      <c r="AT150" s="55">
        <v>0</v>
      </c>
      <c r="AU150" s="49">
        <v>0</v>
      </c>
      <c r="AV150" s="55">
        <v>0</v>
      </c>
      <c r="AW150" s="49">
        <v>0</v>
      </c>
      <c r="AX150" s="55"/>
      <c r="AY150" s="49"/>
      <c r="AZ150" s="39"/>
      <c r="BA150" s="39"/>
      <c r="BB150" s="39"/>
      <c r="BC150" s="40">
        <v>1</v>
      </c>
      <c r="BD150" s="39" t="s">
        <v>12101</v>
      </c>
      <c r="BE150" s="44"/>
      <c r="BF150" s="55">
        <v>0</v>
      </c>
      <c r="BG150" s="55" t="s">
        <v>779</v>
      </c>
      <c r="BH150" s="49" t="s">
        <v>628</v>
      </c>
      <c r="BI150" s="39">
        <v>1</v>
      </c>
      <c r="BJ150" s="39">
        <v>1</v>
      </c>
      <c r="BK150" s="39">
        <v>1</v>
      </c>
      <c r="BL150" s="44"/>
      <c r="BM150" s="39">
        <v>1</v>
      </c>
      <c r="BN150" s="44"/>
      <c r="BO150" s="44"/>
      <c r="BP150" s="44"/>
      <c r="BQ150" s="44"/>
      <c r="BR150" s="44"/>
      <c r="BS150" s="44"/>
      <c r="BT150" s="44"/>
      <c r="BU150" s="44"/>
      <c r="BV150" s="44"/>
      <c r="BW150" s="44"/>
      <c r="BX150" s="44"/>
      <c r="BY150" s="44"/>
      <c r="BZ150" s="44"/>
      <c r="CA150" s="44"/>
      <c r="CB150" s="44"/>
      <c r="CC150" s="44"/>
      <c r="CD150" s="44"/>
      <c r="CE150" s="44">
        <v>0</v>
      </c>
      <c r="CF150" s="44"/>
      <c r="CG150" s="44"/>
      <c r="CH150" s="44"/>
      <c r="CI150" s="44"/>
      <c r="CJ150" s="44"/>
      <c r="CK150" s="44"/>
      <c r="CL150" s="44"/>
      <c r="CM150" s="44"/>
      <c r="CN150" s="44"/>
      <c r="CO150" s="44"/>
      <c r="CP150" s="44"/>
      <c r="CQ150" s="44"/>
      <c r="CR150" s="44"/>
      <c r="CS150" s="44"/>
      <c r="CT150" s="44"/>
      <c r="CU150" s="40">
        <f t="shared" si="12"/>
        <v>0</v>
      </c>
      <c r="CV150" s="44"/>
      <c r="CW150" s="44"/>
      <c r="CX150" s="44"/>
      <c r="CY150" s="44"/>
      <c r="CZ150" s="44"/>
      <c r="DA150" s="44"/>
      <c r="DB150" s="44"/>
      <c r="DC150" s="44"/>
      <c r="DD150" s="44"/>
      <c r="DE150" s="44"/>
      <c r="DF150" s="44"/>
      <c r="DG150" s="44"/>
      <c r="DH150" s="44"/>
      <c r="DI150" s="44"/>
      <c r="DJ150" s="44"/>
      <c r="DK150" s="44"/>
      <c r="DL150" s="44"/>
      <c r="DM150" s="39">
        <v>0</v>
      </c>
      <c r="DN150" s="44"/>
      <c r="DO150" s="44"/>
      <c r="DP150" s="44"/>
      <c r="DQ150" s="44"/>
      <c r="DR150" s="44"/>
      <c r="DS150" s="44"/>
      <c r="DT150" s="44"/>
      <c r="DU150" s="44"/>
      <c r="DV150" s="44"/>
      <c r="DW150" s="44"/>
      <c r="DX150" s="44"/>
      <c r="DY150" s="44"/>
      <c r="DZ150" s="44"/>
      <c r="EA150" s="44"/>
      <c r="EB150" s="44"/>
      <c r="EC150" s="44"/>
      <c r="ED150" s="44"/>
      <c r="EE150" s="44"/>
      <c r="EF150" s="44"/>
      <c r="EG150" s="44"/>
      <c r="EH150" s="44"/>
      <c r="EI150" s="44"/>
      <c r="EJ150" s="44"/>
      <c r="EK150" s="44"/>
      <c r="EL150" s="44"/>
      <c r="EM150" s="44"/>
      <c r="EN150" s="44"/>
      <c r="EO150" s="44"/>
      <c r="EP150" s="44"/>
      <c r="EQ150" s="39">
        <v>0</v>
      </c>
      <c r="ER150" s="44"/>
      <c r="ES150" s="44"/>
      <c r="ET150" s="44"/>
      <c r="EU150" s="44"/>
      <c r="EV150" s="44"/>
      <c r="EW150" s="44"/>
      <c r="EX150" s="44"/>
      <c r="EY150" s="39">
        <v>1</v>
      </c>
      <c r="EZ150" s="39">
        <f t="shared" si="14"/>
        <v>0</v>
      </c>
      <c r="FA150" s="39">
        <v>0.69899999999999995</v>
      </c>
      <c r="FB150" s="39" t="s">
        <v>12039</v>
      </c>
      <c r="FC150" s="44"/>
      <c r="FD150" s="49">
        <v>5.0999999999999996</v>
      </c>
      <c r="FE150" s="43" t="s">
        <v>8884</v>
      </c>
      <c r="FF150" s="39">
        <v>13.706</v>
      </c>
      <c r="FG150" s="39" t="s">
        <v>236</v>
      </c>
      <c r="FH150" s="44"/>
      <c r="FI150" s="44"/>
      <c r="FJ150" s="44"/>
      <c r="FK150" s="44"/>
      <c r="FL150" s="44"/>
      <c r="FM150" s="44"/>
      <c r="FN150" s="44"/>
      <c r="FO150" s="40">
        <v>1</v>
      </c>
      <c r="FP150" s="39" t="s">
        <v>1269</v>
      </c>
      <c r="FQ150" s="39">
        <v>35</v>
      </c>
      <c r="FR150" s="40">
        <v>1</v>
      </c>
      <c r="FS150" s="39" t="s">
        <v>808</v>
      </c>
      <c r="FT150" s="39">
        <v>31</v>
      </c>
      <c r="FU150" s="39" t="s">
        <v>243</v>
      </c>
      <c r="FV150" s="39" t="s">
        <v>808</v>
      </c>
      <c r="FW150" s="39">
        <v>31</v>
      </c>
      <c r="FX150" s="39" t="s">
        <v>236</v>
      </c>
      <c r="FY150" s="44"/>
      <c r="FZ150" s="44"/>
      <c r="GA150" s="39" t="s">
        <v>236</v>
      </c>
      <c r="GB150" s="44"/>
      <c r="GC150" s="44"/>
      <c r="GD150" s="39" t="s">
        <v>236</v>
      </c>
      <c r="GE150" s="44"/>
      <c r="GF150" s="44"/>
      <c r="GG150" s="39" t="s">
        <v>236</v>
      </c>
      <c r="GH150" s="44"/>
      <c r="GI150" s="44"/>
      <c r="GJ150" s="44"/>
      <c r="GK150" s="44"/>
      <c r="GL150" s="44"/>
      <c r="GM150" s="39" t="s">
        <v>236</v>
      </c>
      <c r="GN150" s="44"/>
      <c r="GO150" s="44"/>
      <c r="GP150" s="40">
        <v>1</v>
      </c>
      <c r="GQ150" s="39" t="s">
        <v>441</v>
      </c>
      <c r="GR150" s="39">
        <v>31</v>
      </c>
      <c r="GS150" s="39" t="s">
        <v>236</v>
      </c>
      <c r="GT150" s="44"/>
      <c r="GU150" s="44"/>
      <c r="GV150" s="44"/>
      <c r="GW150" s="44"/>
      <c r="GX150" s="44"/>
      <c r="GY150" s="39" t="s">
        <v>236</v>
      </c>
      <c r="GZ150" s="44"/>
      <c r="HA150" s="44"/>
      <c r="HB150" s="39" t="s">
        <v>236</v>
      </c>
      <c r="HC150" s="44"/>
      <c r="HD150" s="44"/>
      <c r="HE150" s="39" t="s">
        <v>243</v>
      </c>
      <c r="HF150" s="39" t="s">
        <v>1383</v>
      </c>
      <c r="HG150" s="39">
        <v>9</v>
      </c>
      <c r="HH150" s="44"/>
      <c r="HI150" s="44"/>
      <c r="HJ150" s="44"/>
      <c r="HK150" s="44"/>
      <c r="HL150" s="44"/>
      <c r="HM150" s="44"/>
      <c r="HN150" s="44"/>
      <c r="HO150" s="44"/>
      <c r="HP150" s="44"/>
      <c r="HQ150" s="44"/>
      <c r="HR150" s="44"/>
      <c r="HS150" s="44"/>
      <c r="HT150" s="44"/>
      <c r="HU150" s="44"/>
      <c r="HV150" s="39" t="s">
        <v>236</v>
      </c>
      <c r="HW150" s="44"/>
      <c r="HX150" s="44"/>
      <c r="HY150" s="43" t="s">
        <v>12104</v>
      </c>
      <c r="HZ150" s="44"/>
      <c r="IA150" s="44"/>
      <c r="IB150" s="44"/>
      <c r="IC150" s="44"/>
      <c r="ID150" s="44"/>
      <c r="IE150" s="44"/>
      <c r="IF150" s="44"/>
      <c r="IG150" s="44"/>
      <c r="IH150" s="44"/>
      <c r="II150" s="44"/>
      <c r="IJ150" s="39" t="s">
        <v>2582</v>
      </c>
      <c r="IK150" s="39" t="s">
        <v>9037</v>
      </c>
      <c r="IL150" s="39" t="s">
        <v>2615</v>
      </c>
      <c r="IM150" s="39" t="s">
        <v>2616</v>
      </c>
      <c r="IN150" s="39" t="s">
        <v>2617</v>
      </c>
      <c r="IO150" s="39" t="s">
        <v>8926</v>
      </c>
      <c r="IP150" s="40" t="s">
        <v>2619</v>
      </c>
      <c r="IQ150" s="37"/>
      <c r="IR150" s="44"/>
    </row>
    <row r="151" spans="1:252" ht="78" customHeight="1" x14ac:dyDescent="0.2">
      <c r="A151" s="44" t="s">
        <v>13018</v>
      </c>
      <c r="B151" s="47" t="s">
        <v>13029</v>
      </c>
      <c r="C151" s="39" t="s">
        <v>2583</v>
      </c>
      <c r="D151" s="39" t="s">
        <v>13164</v>
      </c>
      <c r="E151" s="39" t="s">
        <v>4938</v>
      </c>
      <c r="F151" s="39" t="s">
        <v>12105</v>
      </c>
      <c r="G151" s="39" t="s">
        <v>12106</v>
      </c>
      <c r="H151" s="39" t="s">
        <v>652</v>
      </c>
      <c r="I151" s="39">
        <v>2024</v>
      </c>
      <c r="J151" s="48">
        <v>45292</v>
      </c>
      <c r="K151" s="48">
        <v>45651</v>
      </c>
      <c r="L151" s="44"/>
      <c r="M151" s="44"/>
      <c r="N151" s="44"/>
      <c r="O151" s="44"/>
      <c r="P151" s="44"/>
      <c r="Q151" s="44"/>
      <c r="R151" s="44"/>
      <c r="S151" s="44"/>
      <c r="T151" s="44"/>
      <c r="U151" s="44"/>
      <c r="V151" s="44"/>
      <c r="W151" s="44"/>
      <c r="X151" s="39" t="s">
        <v>12107</v>
      </c>
      <c r="Y151" s="44"/>
      <c r="Z151" s="39" t="s">
        <v>12108</v>
      </c>
      <c r="AA151" s="44"/>
      <c r="AB151" s="39" t="s">
        <v>12109</v>
      </c>
      <c r="AC151" s="44"/>
      <c r="AD151" s="44"/>
      <c r="AE151" s="44"/>
      <c r="AF151" s="39" t="s">
        <v>12105</v>
      </c>
      <c r="AG151" s="39" t="s">
        <v>12110</v>
      </c>
      <c r="AH151" s="39" t="s">
        <v>1394</v>
      </c>
      <c r="AI151" s="39" t="s">
        <v>12110</v>
      </c>
      <c r="AJ151" s="55">
        <v>0.85</v>
      </c>
      <c r="AK151" s="49">
        <f t="shared" si="13"/>
        <v>0</v>
      </c>
      <c r="AL151" s="55"/>
      <c r="AM151" s="49"/>
      <c r="AN151" s="49"/>
      <c r="AO151" s="55">
        <v>0.85</v>
      </c>
      <c r="AP151" s="49">
        <v>100</v>
      </c>
      <c r="AQ151" s="49">
        <v>0.4</v>
      </c>
      <c r="AR151" s="55">
        <v>0</v>
      </c>
      <c r="AS151" s="49">
        <v>0</v>
      </c>
      <c r="AT151" s="55">
        <v>0</v>
      </c>
      <c r="AU151" s="49">
        <v>0</v>
      </c>
      <c r="AV151" s="55">
        <v>0</v>
      </c>
      <c r="AW151" s="49">
        <v>0</v>
      </c>
      <c r="AX151" s="55"/>
      <c r="AY151" s="49"/>
      <c r="AZ151" s="39"/>
      <c r="BA151" s="39"/>
      <c r="BB151" s="39"/>
      <c r="BC151" s="39" t="s">
        <v>236</v>
      </c>
      <c r="BD151" s="44"/>
      <c r="BE151" s="44"/>
      <c r="BF151" s="118"/>
      <c r="BG151" s="55">
        <v>0</v>
      </c>
      <c r="BH151" s="49">
        <v>0</v>
      </c>
      <c r="BI151" s="39">
        <v>2</v>
      </c>
      <c r="BJ151" s="39">
        <v>1</v>
      </c>
      <c r="BK151" s="39">
        <v>1</v>
      </c>
      <c r="BL151" s="44"/>
      <c r="BM151" s="44"/>
      <c r="BN151" s="44"/>
      <c r="BO151" s="44"/>
      <c r="BP151" s="44"/>
      <c r="BQ151" s="39">
        <v>1</v>
      </c>
      <c r="BR151" s="44"/>
      <c r="BS151" s="44"/>
      <c r="BT151" s="44"/>
      <c r="BU151" s="44"/>
      <c r="BV151" s="44"/>
      <c r="BW151" s="44"/>
      <c r="BX151" s="44"/>
      <c r="BY151" s="44"/>
      <c r="BZ151" s="44"/>
      <c r="CA151" s="44"/>
      <c r="CB151" s="44"/>
      <c r="CC151" s="44"/>
      <c r="CD151" s="44"/>
      <c r="CE151" s="44">
        <v>0</v>
      </c>
      <c r="CF151" s="44"/>
      <c r="CG151" s="44"/>
      <c r="CH151" s="44"/>
      <c r="CI151" s="44"/>
      <c r="CJ151" s="44"/>
      <c r="CK151" s="44"/>
      <c r="CL151" s="44"/>
      <c r="CM151" s="44"/>
      <c r="CN151" s="44"/>
      <c r="CO151" s="44"/>
      <c r="CP151" s="44"/>
      <c r="CQ151" s="44"/>
      <c r="CR151" s="44"/>
      <c r="CS151" s="44"/>
      <c r="CT151" s="44"/>
      <c r="CU151" s="40">
        <f t="shared" si="12"/>
        <v>0</v>
      </c>
      <c r="CV151" s="44"/>
      <c r="CW151" s="44"/>
      <c r="CX151" s="44"/>
      <c r="CY151" s="44"/>
      <c r="CZ151" s="44"/>
      <c r="DA151" s="44"/>
      <c r="DB151" s="44"/>
      <c r="DC151" s="44"/>
      <c r="DD151" s="44"/>
      <c r="DE151" s="44"/>
      <c r="DF151" s="44"/>
      <c r="DG151" s="44"/>
      <c r="DH151" s="44"/>
      <c r="DI151" s="44"/>
      <c r="DJ151" s="44"/>
      <c r="DK151" s="44"/>
      <c r="DL151" s="44"/>
      <c r="DM151" s="39">
        <v>0</v>
      </c>
      <c r="DN151" s="44"/>
      <c r="DO151" s="44"/>
      <c r="DP151" s="44"/>
      <c r="DQ151" s="44"/>
      <c r="DR151" s="44"/>
      <c r="DS151" s="44"/>
      <c r="DT151" s="44"/>
      <c r="DU151" s="44"/>
      <c r="DV151" s="44"/>
      <c r="DW151" s="44"/>
      <c r="DX151" s="44"/>
      <c r="DY151" s="44"/>
      <c r="DZ151" s="44"/>
      <c r="EA151" s="44"/>
      <c r="EB151" s="44"/>
      <c r="EC151" s="44"/>
      <c r="ED151" s="44"/>
      <c r="EE151" s="44"/>
      <c r="EF151" s="44"/>
      <c r="EG151" s="44"/>
      <c r="EH151" s="44"/>
      <c r="EI151" s="44"/>
      <c r="EJ151" s="44"/>
      <c r="EK151" s="44"/>
      <c r="EL151" s="44"/>
      <c r="EM151" s="44"/>
      <c r="EN151" s="44"/>
      <c r="EO151" s="44"/>
      <c r="EP151" s="44"/>
      <c r="EQ151" s="39">
        <v>0</v>
      </c>
      <c r="ER151" s="44"/>
      <c r="ES151" s="44"/>
      <c r="ET151" s="44"/>
      <c r="EU151" s="44"/>
      <c r="EV151" s="44"/>
      <c r="EW151" s="44"/>
      <c r="EX151" s="44"/>
      <c r="EY151" s="39">
        <v>1</v>
      </c>
      <c r="EZ151" s="39">
        <f t="shared" si="14"/>
        <v>0</v>
      </c>
      <c r="FA151" s="39">
        <v>5.0860000000000003</v>
      </c>
      <c r="FB151" s="39" t="s">
        <v>11807</v>
      </c>
      <c r="FC151" s="44"/>
      <c r="FD151" s="39">
        <v>100</v>
      </c>
      <c r="FE151" s="43" t="s">
        <v>8884</v>
      </c>
      <c r="FF151" s="39">
        <v>5.0860000000000003</v>
      </c>
      <c r="FG151" s="39" t="s">
        <v>236</v>
      </c>
      <c r="FH151" s="44"/>
      <c r="FI151" s="44"/>
      <c r="FJ151" s="44"/>
      <c r="FK151" s="44"/>
      <c r="FL151" s="44"/>
      <c r="FM151" s="44"/>
      <c r="FN151" s="44"/>
      <c r="FO151" s="39" t="s">
        <v>236</v>
      </c>
      <c r="FP151" s="44"/>
      <c r="FQ151" s="44"/>
      <c r="FR151" s="40">
        <v>1</v>
      </c>
      <c r="FS151" s="39" t="s">
        <v>808</v>
      </c>
      <c r="FT151" s="39">
        <v>20</v>
      </c>
      <c r="FU151" s="39" t="s">
        <v>236</v>
      </c>
      <c r="FV151" s="44"/>
      <c r="FW151" s="44"/>
      <c r="FX151" s="39" t="s">
        <v>236</v>
      </c>
      <c r="FY151" s="44"/>
      <c r="FZ151" s="44"/>
      <c r="GA151" s="39" t="s">
        <v>236</v>
      </c>
      <c r="GB151" s="44"/>
      <c r="GC151" s="44"/>
      <c r="GD151" s="39" t="s">
        <v>236</v>
      </c>
      <c r="GE151" s="44"/>
      <c r="GF151" s="44"/>
      <c r="GG151" s="39" t="s">
        <v>236</v>
      </c>
      <c r="GH151" s="44"/>
      <c r="GI151" s="44"/>
      <c r="GJ151" s="44"/>
      <c r="GK151" s="44"/>
      <c r="GL151" s="44"/>
      <c r="GM151" s="39" t="s">
        <v>236</v>
      </c>
      <c r="GN151" s="44"/>
      <c r="GO151" s="44"/>
      <c r="GP151" s="40">
        <v>1</v>
      </c>
      <c r="GQ151" s="39" t="s">
        <v>441</v>
      </c>
      <c r="GR151" s="39">
        <v>20</v>
      </c>
      <c r="GS151" s="39" t="s">
        <v>236</v>
      </c>
      <c r="GT151" s="44"/>
      <c r="GU151" s="44"/>
      <c r="GV151" s="44"/>
      <c r="GW151" s="44"/>
      <c r="GX151" s="44"/>
      <c r="GY151" s="39" t="s">
        <v>236</v>
      </c>
      <c r="GZ151" s="44"/>
      <c r="HA151" s="44"/>
      <c r="HB151" s="39" t="s">
        <v>236</v>
      </c>
      <c r="HC151" s="44"/>
      <c r="HD151" s="44"/>
      <c r="HE151" s="39" t="s">
        <v>243</v>
      </c>
      <c r="HF151" s="39" t="s">
        <v>1383</v>
      </c>
      <c r="HG151" s="39">
        <v>5</v>
      </c>
      <c r="HH151" s="44"/>
      <c r="HI151" s="44"/>
      <c r="HJ151" s="44"/>
      <c r="HK151" s="44"/>
      <c r="HL151" s="44"/>
      <c r="HM151" s="44"/>
      <c r="HN151" s="44"/>
      <c r="HO151" s="44"/>
      <c r="HP151" s="44"/>
      <c r="HQ151" s="44"/>
      <c r="HR151" s="44"/>
      <c r="HS151" s="44"/>
      <c r="HT151" s="44"/>
      <c r="HU151" s="44"/>
      <c r="HV151" s="39" t="s">
        <v>236</v>
      </c>
      <c r="HW151" s="44"/>
      <c r="HX151" s="44"/>
      <c r="HY151" s="43" t="s">
        <v>12112</v>
      </c>
      <c r="HZ151" s="44"/>
      <c r="IA151" s="44"/>
      <c r="IB151" s="44"/>
      <c r="IC151" s="44"/>
      <c r="ID151" s="44"/>
      <c r="IE151" s="44"/>
      <c r="IF151" s="44"/>
      <c r="IG151" s="44"/>
      <c r="IH151" s="44"/>
      <c r="II151" s="44"/>
      <c r="IJ151" s="39" t="s">
        <v>2582</v>
      </c>
      <c r="IK151" s="39" t="s">
        <v>9037</v>
      </c>
      <c r="IL151" s="39" t="s">
        <v>2615</v>
      </c>
      <c r="IM151" s="39" t="s">
        <v>2616</v>
      </c>
      <c r="IN151" s="39" t="s">
        <v>2617</v>
      </c>
      <c r="IO151" s="39" t="s">
        <v>8926</v>
      </c>
      <c r="IP151" s="40" t="s">
        <v>2619</v>
      </c>
      <c r="IQ151" s="37"/>
      <c r="IR151" s="44"/>
    </row>
    <row r="152" spans="1:252" ht="228" x14ac:dyDescent="0.2">
      <c r="A152" s="44" t="s">
        <v>13018</v>
      </c>
      <c r="B152" s="47" t="s">
        <v>13029</v>
      </c>
      <c r="C152" s="39" t="s">
        <v>2583</v>
      </c>
      <c r="D152" s="39" t="s">
        <v>13164</v>
      </c>
      <c r="E152" s="39" t="s">
        <v>4938</v>
      </c>
      <c r="F152" s="39" t="s">
        <v>12113</v>
      </c>
      <c r="G152" s="39" t="s">
        <v>1838</v>
      </c>
      <c r="H152" s="39" t="s">
        <v>234</v>
      </c>
      <c r="I152" s="39">
        <v>2023</v>
      </c>
      <c r="J152" s="48">
        <v>45292</v>
      </c>
      <c r="K152" s="48">
        <v>45657</v>
      </c>
      <c r="L152" s="44"/>
      <c r="M152" s="44"/>
      <c r="N152" s="44"/>
      <c r="O152" s="44"/>
      <c r="P152" s="44"/>
      <c r="Q152" s="44"/>
      <c r="R152" s="44"/>
      <c r="S152" s="44"/>
      <c r="T152" s="44"/>
      <c r="U152" s="44"/>
      <c r="V152" s="44"/>
      <c r="W152" s="44"/>
      <c r="X152" s="44"/>
      <c r="Y152" s="44"/>
      <c r="Z152" s="39" t="s">
        <v>12114</v>
      </c>
      <c r="AA152" s="44"/>
      <c r="AB152" s="39" t="s">
        <v>12115</v>
      </c>
      <c r="AC152" s="44"/>
      <c r="AD152" s="44"/>
      <c r="AE152" s="44"/>
      <c r="AF152" s="39" t="s">
        <v>12116</v>
      </c>
      <c r="AG152" s="39" t="s">
        <v>12116</v>
      </c>
      <c r="AH152" s="39" t="s">
        <v>1394</v>
      </c>
      <c r="AI152" s="39" t="s">
        <v>12116</v>
      </c>
      <c r="AJ152" s="55">
        <v>1.1000000000000001</v>
      </c>
      <c r="AK152" s="49">
        <f t="shared" si="13"/>
        <v>0</v>
      </c>
      <c r="AL152" s="55"/>
      <c r="AM152" s="49"/>
      <c r="AN152" s="49"/>
      <c r="AO152" s="55">
        <v>1.1000000000000001</v>
      </c>
      <c r="AP152" s="49">
        <v>100</v>
      </c>
      <c r="AQ152" s="49">
        <v>7.6</v>
      </c>
      <c r="AR152" s="55">
        <v>0</v>
      </c>
      <c r="AS152" s="49">
        <v>0</v>
      </c>
      <c r="AT152" s="55">
        <v>0</v>
      </c>
      <c r="AU152" s="49">
        <v>0</v>
      </c>
      <c r="AV152" s="55">
        <v>0</v>
      </c>
      <c r="AW152" s="49">
        <v>0</v>
      </c>
      <c r="AX152" s="55"/>
      <c r="AY152" s="49"/>
      <c r="AZ152" s="39"/>
      <c r="BA152" s="39"/>
      <c r="BB152" s="39"/>
      <c r="BC152" s="39" t="s">
        <v>236</v>
      </c>
      <c r="BD152" s="44"/>
      <c r="BE152" s="44"/>
      <c r="BF152" s="118"/>
      <c r="BG152" s="55" t="s">
        <v>11286</v>
      </c>
      <c r="BH152" s="49">
        <v>45689</v>
      </c>
      <c r="BI152" s="39">
        <v>5</v>
      </c>
      <c r="BJ152" s="39">
        <v>5</v>
      </c>
      <c r="BK152" s="39">
        <v>5</v>
      </c>
      <c r="BL152" s="39">
        <v>1</v>
      </c>
      <c r="BM152" s="44"/>
      <c r="BN152" s="39">
        <v>1</v>
      </c>
      <c r="BO152" s="44"/>
      <c r="BP152" s="44"/>
      <c r="BQ152" s="44"/>
      <c r="BR152" s="44"/>
      <c r="BS152" s="44"/>
      <c r="BT152" s="44"/>
      <c r="BU152" s="39">
        <v>1</v>
      </c>
      <c r="BV152" s="44"/>
      <c r="BW152" s="39">
        <v>1</v>
      </c>
      <c r="BX152" s="44"/>
      <c r="BY152" s="39">
        <v>1</v>
      </c>
      <c r="BZ152" s="44"/>
      <c r="CA152" s="44"/>
      <c r="CB152" s="44"/>
      <c r="CC152" s="44"/>
      <c r="CD152" s="44"/>
      <c r="CE152" s="44">
        <v>0</v>
      </c>
      <c r="CF152" s="44"/>
      <c r="CG152" s="44"/>
      <c r="CH152" s="44"/>
      <c r="CI152" s="44"/>
      <c r="CJ152" s="44"/>
      <c r="CK152" s="44"/>
      <c r="CL152" s="44"/>
      <c r="CM152" s="44"/>
      <c r="CN152" s="44"/>
      <c r="CO152" s="44"/>
      <c r="CP152" s="44"/>
      <c r="CQ152" s="44"/>
      <c r="CR152" s="44"/>
      <c r="CS152" s="44"/>
      <c r="CT152" s="44"/>
      <c r="CU152" s="40">
        <f t="shared" si="12"/>
        <v>0</v>
      </c>
      <c r="CV152" s="44"/>
      <c r="CW152" s="44"/>
      <c r="CX152" s="44"/>
      <c r="CY152" s="44"/>
      <c r="CZ152" s="44"/>
      <c r="DA152" s="44"/>
      <c r="DB152" s="44"/>
      <c r="DC152" s="44"/>
      <c r="DD152" s="44"/>
      <c r="DE152" s="44"/>
      <c r="DF152" s="44"/>
      <c r="DG152" s="44"/>
      <c r="DH152" s="44"/>
      <c r="DI152" s="44"/>
      <c r="DJ152" s="44"/>
      <c r="DK152" s="44"/>
      <c r="DL152" s="44"/>
      <c r="DM152" s="39">
        <v>0</v>
      </c>
      <c r="DN152" s="44"/>
      <c r="DO152" s="44"/>
      <c r="DP152" s="44"/>
      <c r="DQ152" s="44"/>
      <c r="DR152" s="44"/>
      <c r="DS152" s="44"/>
      <c r="DT152" s="44"/>
      <c r="DU152" s="44"/>
      <c r="DV152" s="44"/>
      <c r="DW152" s="44"/>
      <c r="DX152" s="44"/>
      <c r="DY152" s="44"/>
      <c r="DZ152" s="44"/>
      <c r="EA152" s="44"/>
      <c r="EB152" s="44"/>
      <c r="EC152" s="44"/>
      <c r="ED152" s="44"/>
      <c r="EE152" s="44"/>
      <c r="EF152" s="44"/>
      <c r="EG152" s="44"/>
      <c r="EH152" s="44"/>
      <c r="EI152" s="44"/>
      <c r="EJ152" s="44"/>
      <c r="EK152" s="44"/>
      <c r="EL152" s="44"/>
      <c r="EM152" s="44"/>
      <c r="EN152" s="44"/>
      <c r="EO152" s="44"/>
      <c r="EP152" s="44"/>
      <c r="EQ152" s="39">
        <v>0</v>
      </c>
      <c r="ER152" s="44"/>
      <c r="ES152" s="44"/>
      <c r="ET152" s="44"/>
      <c r="EU152" s="44"/>
      <c r="EV152" s="44"/>
      <c r="EW152" s="44"/>
      <c r="EX152" s="44"/>
      <c r="EY152" s="39">
        <v>5</v>
      </c>
      <c r="EZ152" s="39">
        <f t="shared" si="14"/>
        <v>0</v>
      </c>
      <c r="FA152" s="39">
        <v>1.25</v>
      </c>
      <c r="FB152" s="39" t="s">
        <v>12117</v>
      </c>
      <c r="FC152" s="44"/>
      <c r="FD152" s="39">
        <v>100</v>
      </c>
      <c r="FE152" s="43" t="s">
        <v>8884</v>
      </c>
      <c r="FF152" s="39">
        <v>1.25</v>
      </c>
      <c r="FG152" s="39" t="s">
        <v>236</v>
      </c>
      <c r="FH152" s="44"/>
      <c r="FI152" s="44"/>
      <c r="FJ152" s="44"/>
      <c r="FK152" s="44"/>
      <c r="FL152" s="44"/>
      <c r="FM152" s="44"/>
      <c r="FN152" s="39">
        <v>6</v>
      </c>
      <c r="FO152" s="40">
        <v>1</v>
      </c>
      <c r="FP152" s="39" t="s">
        <v>1269</v>
      </c>
      <c r="FQ152" s="39">
        <v>26</v>
      </c>
      <c r="FR152" s="39" t="s">
        <v>236</v>
      </c>
      <c r="FS152" s="44"/>
      <c r="FT152" s="44"/>
      <c r="FU152" s="39" t="s">
        <v>243</v>
      </c>
      <c r="FV152" s="39" t="s">
        <v>441</v>
      </c>
      <c r="FW152" s="39">
        <v>10</v>
      </c>
      <c r="FX152" s="39" t="s">
        <v>236</v>
      </c>
      <c r="FY152" s="44"/>
      <c r="FZ152" s="44"/>
      <c r="GA152" s="39" t="s">
        <v>236</v>
      </c>
      <c r="GB152" s="44"/>
      <c r="GC152" s="44"/>
      <c r="GD152" s="39" t="s">
        <v>236</v>
      </c>
      <c r="GE152" s="44"/>
      <c r="GF152" s="44"/>
      <c r="GG152" s="39" t="s">
        <v>236</v>
      </c>
      <c r="GH152" s="44"/>
      <c r="GI152" s="44"/>
      <c r="GJ152" s="44"/>
      <c r="GK152" s="44"/>
      <c r="GL152" s="44"/>
      <c r="GM152" s="39" t="s">
        <v>236</v>
      </c>
      <c r="GN152" s="44"/>
      <c r="GO152" s="44"/>
      <c r="GP152" s="39" t="s">
        <v>236</v>
      </c>
      <c r="GQ152" s="44"/>
      <c r="GR152" s="44"/>
      <c r="GS152" s="39" t="s">
        <v>243</v>
      </c>
      <c r="GT152" s="39" t="s">
        <v>441</v>
      </c>
      <c r="GU152" s="39">
        <v>10</v>
      </c>
      <c r="GV152" s="44"/>
      <c r="GW152" s="44"/>
      <c r="GX152" s="44"/>
      <c r="GY152" s="39" t="s">
        <v>236</v>
      </c>
      <c r="GZ152" s="44"/>
      <c r="HA152" s="44"/>
      <c r="HB152" s="39" t="s">
        <v>236</v>
      </c>
      <c r="HC152" s="44"/>
      <c r="HD152" s="44"/>
      <c r="HE152" s="39" t="s">
        <v>236</v>
      </c>
      <c r="HF152" s="44"/>
      <c r="HG152" s="44"/>
      <c r="HH152" s="44"/>
      <c r="HI152" s="44"/>
      <c r="HJ152" s="44"/>
      <c r="HK152" s="44"/>
      <c r="HL152" s="44"/>
      <c r="HM152" s="44"/>
      <c r="HN152" s="44"/>
      <c r="HO152" s="44"/>
      <c r="HP152" s="44"/>
      <c r="HQ152" s="44"/>
      <c r="HR152" s="44"/>
      <c r="HS152" s="44"/>
      <c r="HT152" s="44"/>
      <c r="HU152" s="44"/>
      <c r="HV152" s="39" t="s">
        <v>236</v>
      </c>
      <c r="HW152" s="44"/>
      <c r="HX152" s="44"/>
      <c r="HY152" s="44"/>
      <c r="HZ152" s="44"/>
      <c r="IA152" s="44"/>
      <c r="IB152" s="44"/>
      <c r="IC152" s="44"/>
      <c r="ID152" s="44"/>
      <c r="IE152" s="39" t="s">
        <v>12118</v>
      </c>
      <c r="IF152" s="44"/>
      <c r="IG152" s="44"/>
      <c r="IH152" s="44"/>
      <c r="II152" s="44"/>
      <c r="IJ152" s="39" t="s">
        <v>2582</v>
      </c>
      <c r="IK152" s="39" t="s">
        <v>9037</v>
      </c>
      <c r="IL152" s="39" t="s">
        <v>2615</v>
      </c>
      <c r="IM152" s="39" t="s">
        <v>2616</v>
      </c>
      <c r="IN152" s="39" t="s">
        <v>2617</v>
      </c>
      <c r="IO152" s="39" t="s">
        <v>8926</v>
      </c>
      <c r="IP152" s="40" t="s">
        <v>2619</v>
      </c>
      <c r="IQ152" s="37"/>
      <c r="IR152" s="44"/>
    </row>
    <row r="153" spans="1:252" ht="110.25" customHeight="1" x14ac:dyDescent="0.2">
      <c r="A153" s="44" t="s">
        <v>13018</v>
      </c>
      <c r="B153" s="47" t="s">
        <v>13029</v>
      </c>
      <c r="C153" s="39" t="s">
        <v>2583</v>
      </c>
      <c r="D153" s="39" t="s">
        <v>13164</v>
      </c>
      <c r="E153" s="39" t="s">
        <v>4938</v>
      </c>
      <c r="F153" s="39" t="s">
        <v>12172</v>
      </c>
      <c r="G153" s="39" t="s">
        <v>12173</v>
      </c>
      <c r="H153" s="39" t="s">
        <v>234</v>
      </c>
      <c r="I153" s="39">
        <v>2023</v>
      </c>
      <c r="J153" s="48">
        <v>45292</v>
      </c>
      <c r="K153" s="48">
        <v>45657</v>
      </c>
      <c r="L153" s="44"/>
      <c r="M153" s="44"/>
      <c r="N153" s="44"/>
      <c r="O153" s="44"/>
      <c r="P153" s="44"/>
      <c r="Q153" s="44"/>
      <c r="R153" s="44"/>
      <c r="S153" s="44"/>
      <c r="T153" s="44"/>
      <c r="U153" s="44"/>
      <c r="V153" s="44"/>
      <c r="W153" s="44"/>
      <c r="X153" s="39" t="s">
        <v>12174</v>
      </c>
      <c r="Y153" s="44"/>
      <c r="Z153" s="39" t="s">
        <v>12175</v>
      </c>
      <c r="AA153" s="44"/>
      <c r="AB153" s="39" t="s">
        <v>12176</v>
      </c>
      <c r="AC153" s="44"/>
      <c r="AD153" s="44"/>
      <c r="AE153" s="44"/>
      <c r="AF153" s="39" t="s">
        <v>12177</v>
      </c>
      <c r="AG153" s="39" t="s">
        <v>12177</v>
      </c>
      <c r="AH153" s="39" t="s">
        <v>1394</v>
      </c>
      <c r="AI153" s="39" t="s">
        <v>12177</v>
      </c>
      <c r="AJ153" s="55">
        <v>0.66700000000000004</v>
      </c>
      <c r="AK153" s="49">
        <f t="shared" si="13"/>
        <v>0</v>
      </c>
      <c r="AL153" s="55"/>
      <c r="AM153" s="49"/>
      <c r="AN153" s="49"/>
      <c r="AO153" s="55">
        <v>0.66700000000000004</v>
      </c>
      <c r="AP153" s="49">
        <v>100</v>
      </c>
      <c r="AQ153" s="49">
        <v>1.55</v>
      </c>
      <c r="AR153" s="55">
        <v>0</v>
      </c>
      <c r="AS153" s="49">
        <v>0</v>
      </c>
      <c r="AT153" s="55">
        <v>0</v>
      </c>
      <c r="AU153" s="49">
        <v>0</v>
      </c>
      <c r="AV153" s="55">
        <v>0</v>
      </c>
      <c r="AW153" s="49">
        <v>0</v>
      </c>
      <c r="AX153" s="55"/>
      <c r="AY153" s="49"/>
      <c r="AZ153" s="39"/>
      <c r="BA153" s="39"/>
      <c r="BB153" s="39"/>
      <c r="BC153" s="39" t="s">
        <v>236</v>
      </c>
      <c r="BD153" s="44"/>
      <c r="BE153" s="44"/>
      <c r="BF153" s="118"/>
      <c r="BG153" s="55" t="s">
        <v>3987</v>
      </c>
      <c r="BH153" s="49" t="s">
        <v>8749</v>
      </c>
      <c r="BI153" s="39">
        <v>8</v>
      </c>
      <c r="BJ153" s="39">
        <v>8</v>
      </c>
      <c r="BK153" s="39">
        <v>8</v>
      </c>
      <c r="BL153" s="44"/>
      <c r="BM153" s="44"/>
      <c r="BN153" s="44"/>
      <c r="BO153" s="44"/>
      <c r="BP153" s="44"/>
      <c r="BQ153" s="44"/>
      <c r="BR153" s="44"/>
      <c r="BS153" s="44"/>
      <c r="BT153" s="44"/>
      <c r="BU153" s="39">
        <v>3</v>
      </c>
      <c r="BV153" s="39">
        <v>3</v>
      </c>
      <c r="BW153" s="44"/>
      <c r="BX153" s="39">
        <v>2</v>
      </c>
      <c r="BY153" s="44"/>
      <c r="BZ153" s="44"/>
      <c r="CA153" s="44"/>
      <c r="CB153" s="44"/>
      <c r="CC153" s="44"/>
      <c r="CD153" s="44"/>
      <c r="CE153" s="44">
        <v>0</v>
      </c>
      <c r="CF153" s="44"/>
      <c r="CG153" s="44"/>
      <c r="CH153" s="44"/>
      <c r="CI153" s="44"/>
      <c r="CJ153" s="44"/>
      <c r="CK153" s="44"/>
      <c r="CL153" s="44"/>
      <c r="CM153" s="44"/>
      <c r="CN153" s="44"/>
      <c r="CO153" s="44"/>
      <c r="CP153" s="44"/>
      <c r="CQ153" s="44"/>
      <c r="CR153" s="44"/>
      <c r="CS153" s="44"/>
      <c r="CT153" s="44"/>
      <c r="CU153" s="40">
        <f t="shared" si="12"/>
        <v>0</v>
      </c>
      <c r="CV153" s="44"/>
      <c r="CW153" s="44"/>
      <c r="CX153" s="44"/>
      <c r="CY153" s="44"/>
      <c r="CZ153" s="44"/>
      <c r="DA153" s="44"/>
      <c r="DB153" s="44"/>
      <c r="DC153" s="44"/>
      <c r="DD153" s="44"/>
      <c r="DE153" s="44"/>
      <c r="DF153" s="44"/>
      <c r="DG153" s="44"/>
      <c r="DH153" s="44"/>
      <c r="DI153" s="44"/>
      <c r="DJ153" s="44"/>
      <c r="DK153" s="44"/>
      <c r="DL153" s="44"/>
      <c r="DM153" s="39">
        <v>0</v>
      </c>
      <c r="DN153" s="44"/>
      <c r="DO153" s="44"/>
      <c r="DP153" s="44"/>
      <c r="DQ153" s="44"/>
      <c r="DR153" s="44"/>
      <c r="DS153" s="44"/>
      <c r="DT153" s="44"/>
      <c r="DU153" s="44"/>
      <c r="DV153" s="44"/>
      <c r="DW153" s="44"/>
      <c r="DX153" s="44"/>
      <c r="DY153" s="44"/>
      <c r="DZ153" s="44"/>
      <c r="EA153" s="44"/>
      <c r="EB153" s="44"/>
      <c r="EC153" s="44"/>
      <c r="ED153" s="44"/>
      <c r="EE153" s="44"/>
      <c r="EF153" s="44"/>
      <c r="EG153" s="44"/>
      <c r="EH153" s="44"/>
      <c r="EI153" s="44"/>
      <c r="EJ153" s="44"/>
      <c r="EK153" s="44"/>
      <c r="EL153" s="44"/>
      <c r="EM153" s="44"/>
      <c r="EN153" s="44"/>
      <c r="EO153" s="44"/>
      <c r="EP153" s="44"/>
      <c r="EQ153" s="39">
        <v>0</v>
      </c>
      <c r="ER153" s="44"/>
      <c r="ES153" s="44"/>
      <c r="ET153" s="44"/>
      <c r="EU153" s="44"/>
      <c r="EV153" s="44"/>
      <c r="EW153" s="44"/>
      <c r="EX153" s="44"/>
      <c r="EY153" s="39">
        <v>8</v>
      </c>
      <c r="EZ153" s="39">
        <f t="shared" si="14"/>
        <v>0</v>
      </c>
      <c r="FA153" s="39">
        <v>6.6710000000000003</v>
      </c>
      <c r="FB153" s="39" t="s">
        <v>12117</v>
      </c>
      <c r="FC153" s="44"/>
      <c r="FD153" s="39">
        <v>100</v>
      </c>
      <c r="FE153" s="43" t="s">
        <v>8884</v>
      </c>
      <c r="FF153" s="39">
        <v>6.6710000000000003</v>
      </c>
      <c r="FG153" s="39" t="s">
        <v>236</v>
      </c>
      <c r="FH153" s="44"/>
      <c r="FI153" s="44"/>
      <c r="FJ153" s="44"/>
      <c r="FK153" s="44"/>
      <c r="FL153" s="44"/>
      <c r="FM153" s="44"/>
      <c r="FN153" s="39">
        <v>5</v>
      </c>
      <c r="FO153" s="40">
        <v>1</v>
      </c>
      <c r="FP153" s="39" t="s">
        <v>1269</v>
      </c>
      <c r="FQ153" s="39">
        <v>200</v>
      </c>
      <c r="FR153" s="39" t="s">
        <v>236</v>
      </c>
      <c r="FS153" s="44"/>
      <c r="FT153" s="44"/>
      <c r="FU153" s="39" t="s">
        <v>243</v>
      </c>
      <c r="FV153" s="39" t="s">
        <v>441</v>
      </c>
      <c r="FW153" s="39">
        <v>10</v>
      </c>
      <c r="FX153" s="39" t="s">
        <v>236</v>
      </c>
      <c r="FY153" s="44"/>
      <c r="FZ153" s="44"/>
      <c r="GA153" s="39" t="s">
        <v>236</v>
      </c>
      <c r="GB153" s="44"/>
      <c r="GC153" s="44"/>
      <c r="GD153" s="39" t="s">
        <v>236</v>
      </c>
      <c r="GE153" s="44"/>
      <c r="GF153" s="44"/>
      <c r="GG153" s="39" t="s">
        <v>236</v>
      </c>
      <c r="GH153" s="44"/>
      <c r="GI153" s="44"/>
      <c r="GJ153" s="44"/>
      <c r="GK153" s="44"/>
      <c r="GL153" s="44"/>
      <c r="GM153" s="39" t="s">
        <v>236</v>
      </c>
      <c r="GN153" s="44"/>
      <c r="GO153" s="44"/>
      <c r="GP153" s="39" t="s">
        <v>236</v>
      </c>
      <c r="GQ153" s="44"/>
      <c r="GR153" s="44"/>
      <c r="GS153" s="39" t="s">
        <v>243</v>
      </c>
      <c r="GT153" s="39" t="s">
        <v>441</v>
      </c>
      <c r="GU153" s="39">
        <v>10</v>
      </c>
      <c r="GV153" s="44"/>
      <c r="GW153" s="44"/>
      <c r="GX153" s="44"/>
      <c r="GY153" s="39" t="s">
        <v>236</v>
      </c>
      <c r="GZ153" s="44"/>
      <c r="HA153" s="44"/>
      <c r="HB153" s="39" t="s">
        <v>236</v>
      </c>
      <c r="HC153" s="44"/>
      <c r="HD153" s="44"/>
      <c r="HE153" s="39" t="s">
        <v>236</v>
      </c>
      <c r="HF153" s="44"/>
      <c r="HG153" s="44"/>
      <c r="HH153" s="44"/>
      <c r="HI153" s="44"/>
      <c r="HJ153" s="44"/>
      <c r="HK153" s="44"/>
      <c r="HL153" s="44"/>
      <c r="HM153" s="44"/>
      <c r="HN153" s="44"/>
      <c r="HO153" s="44"/>
      <c r="HP153" s="44"/>
      <c r="HQ153" s="44"/>
      <c r="HR153" s="44"/>
      <c r="HS153" s="44"/>
      <c r="HT153" s="44"/>
      <c r="HU153" s="44"/>
      <c r="HV153" s="39" t="s">
        <v>236</v>
      </c>
      <c r="HW153" s="44"/>
      <c r="HX153" s="44"/>
      <c r="HY153" s="44"/>
      <c r="HZ153" s="44"/>
      <c r="IA153" s="44"/>
      <c r="IB153" s="44"/>
      <c r="IC153" s="39" t="s">
        <v>12179</v>
      </c>
      <c r="ID153" s="44"/>
      <c r="IE153" s="39" t="s">
        <v>12180</v>
      </c>
      <c r="IF153" s="44"/>
      <c r="IG153" s="44"/>
      <c r="IH153" s="44"/>
      <c r="II153" s="44"/>
      <c r="IJ153" s="39" t="s">
        <v>2582</v>
      </c>
      <c r="IK153" s="39" t="s">
        <v>9037</v>
      </c>
      <c r="IL153" s="39" t="s">
        <v>2615</v>
      </c>
      <c r="IM153" s="39" t="s">
        <v>2616</v>
      </c>
      <c r="IN153" s="39" t="s">
        <v>2617</v>
      </c>
      <c r="IO153" s="39" t="s">
        <v>8926</v>
      </c>
      <c r="IP153" s="40" t="s">
        <v>2619</v>
      </c>
      <c r="IQ153" s="37"/>
      <c r="IR153" s="44"/>
    </row>
    <row r="154" spans="1:252" ht="228" x14ac:dyDescent="0.2">
      <c r="A154" s="44" t="s">
        <v>13000</v>
      </c>
      <c r="B154" s="47" t="s">
        <v>13029</v>
      </c>
      <c r="C154" s="39" t="s">
        <v>2583</v>
      </c>
      <c r="D154" s="39" t="s">
        <v>13164</v>
      </c>
      <c r="E154" s="39" t="s">
        <v>4938</v>
      </c>
      <c r="F154" s="39" t="s">
        <v>12181</v>
      </c>
      <c r="G154" s="39" t="s">
        <v>652</v>
      </c>
      <c r="H154" s="39" t="s">
        <v>234</v>
      </c>
      <c r="I154" s="39">
        <v>2023</v>
      </c>
      <c r="J154" s="48">
        <v>45292</v>
      </c>
      <c r="K154" s="48">
        <v>45657</v>
      </c>
      <c r="L154" s="44"/>
      <c r="M154" s="44"/>
      <c r="N154" s="44"/>
      <c r="O154" s="44"/>
      <c r="P154" s="44"/>
      <c r="Q154" s="44"/>
      <c r="R154" s="44"/>
      <c r="S154" s="44"/>
      <c r="T154" s="44"/>
      <c r="U154" s="44"/>
      <c r="V154" s="44"/>
      <c r="W154" s="44"/>
      <c r="X154" s="39" t="s">
        <v>12182</v>
      </c>
      <c r="Y154" s="44"/>
      <c r="Z154" s="39" t="s">
        <v>12183</v>
      </c>
      <c r="AA154" s="44"/>
      <c r="AB154" s="39" t="s">
        <v>12184</v>
      </c>
      <c r="AC154" s="44"/>
      <c r="AD154" s="44"/>
      <c r="AE154" s="44"/>
      <c r="AF154" s="39" t="s">
        <v>12185</v>
      </c>
      <c r="AG154" s="39" t="s">
        <v>12185</v>
      </c>
      <c r="AH154" s="39" t="s">
        <v>1394</v>
      </c>
      <c r="AI154" s="39" t="s">
        <v>12185</v>
      </c>
      <c r="AJ154" s="55">
        <v>0.32500000000000001</v>
      </c>
      <c r="AK154" s="49">
        <f t="shared" si="13"/>
        <v>0</v>
      </c>
      <c r="AL154" s="55"/>
      <c r="AM154" s="49"/>
      <c r="AN154" s="49"/>
      <c r="AO154" s="55">
        <v>0.3</v>
      </c>
      <c r="AP154" s="49">
        <v>92.31</v>
      </c>
      <c r="AQ154" s="49">
        <v>0.5</v>
      </c>
      <c r="AR154" s="55">
        <v>2.5000000000000001E-2</v>
      </c>
      <c r="AS154" s="49">
        <v>7.69</v>
      </c>
      <c r="AT154" s="55">
        <v>0</v>
      </c>
      <c r="AU154" s="49">
        <v>0</v>
      </c>
      <c r="AV154" s="55">
        <v>0</v>
      </c>
      <c r="AW154" s="49">
        <v>0</v>
      </c>
      <c r="AX154" s="55"/>
      <c r="AY154" s="49"/>
      <c r="AZ154" s="39"/>
      <c r="BA154" s="39"/>
      <c r="BB154" s="39"/>
      <c r="BC154" s="40">
        <v>1</v>
      </c>
      <c r="BD154" s="39" t="s">
        <v>12186</v>
      </c>
      <c r="BE154" s="44"/>
      <c r="BF154" s="55">
        <v>0</v>
      </c>
      <c r="BG154" s="55" t="s">
        <v>779</v>
      </c>
      <c r="BH154" s="49" t="s">
        <v>692</v>
      </c>
      <c r="BI154" s="39">
        <v>2</v>
      </c>
      <c r="BJ154" s="39">
        <v>1</v>
      </c>
      <c r="BK154" s="39">
        <v>1</v>
      </c>
      <c r="BL154" s="44"/>
      <c r="BM154" s="44"/>
      <c r="BN154" s="44"/>
      <c r="BO154" s="44"/>
      <c r="BP154" s="44"/>
      <c r="BQ154" s="44"/>
      <c r="BR154" s="44"/>
      <c r="BS154" s="44"/>
      <c r="BT154" s="44"/>
      <c r="BU154" s="44"/>
      <c r="BV154" s="44"/>
      <c r="BW154" s="44"/>
      <c r="BX154" s="39">
        <v>1</v>
      </c>
      <c r="BY154" s="44"/>
      <c r="BZ154" s="44"/>
      <c r="CA154" s="44"/>
      <c r="CB154" s="44"/>
      <c r="CC154" s="44"/>
      <c r="CD154" s="44"/>
      <c r="CE154" s="44">
        <v>0</v>
      </c>
      <c r="CF154" s="44"/>
      <c r="CG154" s="44"/>
      <c r="CH154" s="44"/>
      <c r="CI154" s="44"/>
      <c r="CJ154" s="44"/>
      <c r="CK154" s="44"/>
      <c r="CL154" s="44"/>
      <c r="CM154" s="44"/>
      <c r="CN154" s="44"/>
      <c r="CO154" s="44"/>
      <c r="CP154" s="44"/>
      <c r="CQ154" s="44"/>
      <c r="CR154" s="44"/>
      <c r="CS154" s="44"/>
      <c r="CT154" s="44"/>
      <c r="CU154" s="40">
        <f t="shared" si="12"/>
        <v>0</v>
      </c>
      <c r="CV154" s="44"/>
      <c r="CW154" s="44"/>
      <c r="CX154" s="44"/>
      <c r="CY154" s="44"/>
      <c r="CZ154" s="44"/>
      <c r="DA154" s="44"/>
      <c r="DB154" s="44"/>
      <c r="DC154" s="44"/>
      <c r="DD154" s="44"/>
      <c r="DE154" s="44"/>
      <c r="DF154" s="44"/>
      <c r="DG154" s="44"/>
      <c r="DH154" s="44"/>
      <c r="DI154" s="44"/>
      <c r="DJ154" s="44"/>
      <c r="DK154" s="44"/>
      <c r="DL154" s="44"/>
      <c r="DM154" s="39">
        <v>0</v>
      </c>
      <c r="DN154" s="44"/>
      <c r="DO154" s="44"/>
      <c r="DP154" s="44"/>
      <c r="DQ154" s="44"/>
      <c r="DR154" s="44"/>
      <c r="DS154" s="44"/>
      <c r="DT154" s="44"/>
      <c r="DU154" s="44"/>
      <c r="DV154" s="44"/>
      <c r="DW154" s="44"/>
      <c r="DX154" s="44"/>
      <c r="DY154" s="44"/>
      <c r="DZ154" s="44"/>
      <c r="EA154" s="44"/>
      <c r="EB154" s="44"/>
      <c r="EC154" s="44"/>
      <c r="ED154" s="44"/>
      <c r="EE154" s="44"/>
      <c r="EF154" s="44"/>
      <c r="EG154" s="44"/>
      <c r="EH154" s="44"/>
      <c r="EI154" s="44"/>
      <c r="EJ154" s="44"/>
      <c r="EK154" s="44"/>
      <c r="EL154" s="44"/>
      <c r="EM154" s="44"/>
      <c r="EN154" s="44"/>
      <c r="EO154" s="44"/>
      <c r="EP154" s="44"/>
      <c r="EQ154" s="39">
        <v>0</v>
      </c>
      <c r="ER154" s="44"/>
      <c r="ES154" s="44"/>
      <c r="ET154" s="44"/>
      <c r="EU154" s="44"/>
      <c r="EV154" s="44"/>
      <c r="EW154" s="44"/>
      <c r="EX154" s="44"/>
      <c r="EY154" s="39">
        <v>1</v>
      </c>
      <c r="EZ154" s="39">
        <f t="shared" si="14"/>
        <v>0</v>
      </c>
      <c r="FA154" s="39">
        <v>8.1839999999999993</v>
      </c>
      <c r="FB154" s="39" t="s">
        <v>12117</v>
      </c>
      <c r="FC154" s="44"/>
      <c r="FD154" s="39">
        <v>100</v>
      </c>
      <c r="FE154" s="43" t="s">
        <v>8884</v>
      </c>
      <c r="FF154" s="39">
        <v>8.1839999999999993</v>
      </c>
      <c r="FG154" s="39" t="s">
        <v>236</v>
      </c>
      <c r="FH154" s="44"/>
      <c r="FI154" s="44"/>
      <c r="FJ154" s="44"/>
      <c r="FK154" s="44"/>
      <c r="FL154" s="44"/>
      <c r="FM154" s="44"/>
      <c r="FN154" s="39">
        <v>5</v>
      </c>
      <c r="FO154" s="40">
        <v>1</v>
      </c>
      <c r="FP154" s="39" t="s">
        <v>1269</v>
      </c>
      <c r="FQ154" s="39">
        <v>5868</v>
      </c>
      <c r="FR154" s="40">
        <v>1</v>
      </c>
      <c r="FS154" s="39" t="s">
        <v>757</v>
      </c>
      <c r="FT154" s="39">
        <v>17</v>
      </c>
      <c r="FU154" s="39" t="s">
        <v>243</v>
      </c>
      <c r="FV154" s="39" t="s">
        <v>441</v>
      </c>
      <c r="FW154" s="39">
        <v>17</v>
      </c>
      <c r="FX154" s="39" t="s">
        <v>236</v>
      </c>
      <c r="FY154" s="44"/>
      <c r="FZ154" s="44"/>
      <c r="GA154" s="39" t="s">
        <v>236</v>
      </c>
      <c r="GB154" s="44"/>
      <c r="GC154" s="44"/>
      <c r="GD154" s="39" t="s">
        <v>236</v>
      </c>
      <c r="GE154" s="44"/>
      <c r="GF154" s="44"/>
      <c r="GG154" s="39" t="s">
        <v>236</v>
      </c>
      <c r="GH154" s="44"/>
      <c r="GI154" s="44"/>
      <c r="GJ154" s="44"/>
      <c r="GK154" s="44"/>
      <c r="GL154" s="44"/>
      <c r="GM154" s="39" t="s">
        <v>236</v>
      </c>
      <c r="GN154" s="44"/>
      <c r="GO154" s="44"/>
      <c r="GP154" s="40">
        <v>1</v>
      </c>
      <c r="GQ154" s="39" t="s">
        <v>441</v>
      </c>
      <c r="GR154" s="39">
        <v>19</v>
      </c>
      <c r="GS154" s="39" t="s">
        <v>243</v>
      </c>
      <c r="GT154" s="39" t="s">
        <v>441</v>
      </c>
      <c r="GU154" s="39">
        <v>19</v>
      </c>
      <c r="GV154" s="44"/>
      <c r="GW154" s="44"/>
      <c r="GX154" s="44"/>
      <c r="GY154" s="39" t="s">
        <v>236</v>
      </c>
      <c r="GZ154" s="44"/>
      <c r="HA154" s="44"/>
      <c r="HB154" s="39" t="s">
        <v>236</v>
      </c>
      <c r="HC154" s="44"/>
      <c r="HD154" s="44"/>
      <c r="HE154" s="39" t="s">
        <v>236</v>
      </c>
      <c r="HF154" s="44"/>
      <c r="HG154" s="44"/>
      <c r="HH154" s="44"/>
      <c r="HI154" s="44"/>
      <c r="HJ154" s="44"/>
      <c r="HK154" s="44"/>
      <c r="HL154" s="44"/>
      <c r="HM154" s="44"/>
      <c r="HN154" s="44"/>
      <c r="HO154" s="44"/>
      <c r="HP154" s="44"/>
      <c r="HQ154" s="44"/>
      <c r="HR154" s="44"/>
      <c r="HS154" s="44"/>
      <c r="HT154" s="44"/>
      <c r="HU154" s="44"/>
      <c r="HV154" s="39" t="s">
        <v>236</v>
      </c>
      <c r="HW154" s="44"/>
      <c r="HX154" s="44"/>
      <c r="HY154" s="44"/>
      <c r="HZ154" s="44"/>
      <c r="IA154" s="44"/>
      <c r="IB154" s="44"/>
      <c r="IC154" s="39" t="s">
        <v>12188</v>
      </c>
      <c r="ID154" s="44"/>
      <c r="IE154" s="39" t="s">
        <v>12180</v>
      </c>
      <c r="IF154" s="44"/>
      <c r="IG154" s="44"/>
      <c r="IH154" s="44"/>
      <c r="II154" s="44"/>
      <c r="IJ154" s="39" t="s">
        <v>2582</v>
      </c>
      <c r="IK154" s="39" t="s">
        <v>9037</v>
      </c>
      <c r="IL154" s="39" t="s">
        <v>2615</v>
      </c>
      <c r="IM154" s="39" t="s">
        <v>2616</v>
      </c>
      <c r="IN154" s="39" t="s">
        <v>2617</v>
      </c>
      <c r="IO154" s="39" t="s">
        <v>8926</v>
      </c>
      <c r="IP154" s="40" t="s">
        <v>2619</v>
      </c>
      <c r="IQ154" s="37"/>
      <c r="IR154" s="44"/>
    </row>
    <row r="155" spans="1:252" ht="266" x14ac:dyDescent="0.2">
      <c r="A155" s="44" t="s">
        <v>13018</v>
      </c>
      <c r="B155" s="47" t="s">
        <v>13029</v>
      </c>
      <c r="C155" s="39" t="s">
        <v>2583</v>
      </c>
      <c r="D155" s="39" t="s">
        <v>13164</v>
      </c>
      <c r="E155" s="39" t="s">
        <v>4938</v>
      </c>
      <c r="F155" s="39" t="s">
        <v>12207</v>
      </c>
      <c r="G155" s="39" t="s">
        <v>1838</v>
      </c>
      <c r="H155" s="39" t="s">
        <v>234</v>
      </c>
      <c r="I155" s="39">
        <v>2023</v>
      </c>
      <c r="J155" s="48">
        <v>45292</v>
      </c>
      <c r="K155" s="48">
        <v>45657</v>
      </c>
      <c r="L155" s="44"/>
      <c r="M155" s="44"/>
      <c r="N155" s="44"/>
      <c r="O155" s="44"/>
      <c r="P155" s="44"/>
      <c r="Q155" s="44"/>
      <c r="R155" s="44"/>
      <c r="S155" s="44"/>
      <c r="T155" s="44"/>
      <c r="U155" s="44"/>
      <c r="V155" s="44"/>
      <c r="W155" s="44"/>
      <c r="X155" s="39" t="s">
        <v>12208</v>
      </c>
      <c r="Y155" s="44"/>
      <c r="Z155" s="39" t="s">
        <v>12209</v>
      </c>
      <c r="AA155" s="44"/>
      <c r="AB155" s="39" t="s">
        <v>12210</v>
      </c>
      <c r="AC155" s="44"/>
      <c r="AD155" s="44"/>
      <c r="AE155" s="44"/>
      <c r="AF155" s="39" t="s">
        <v>12211</v>
      </c>
      <c r="AG155" s="39" t="s">
        <v>12211</v>
      </c>
      <c r="AH155" s="39" t="s">
        <v>1394</v>
      </c>
      <c r="AI155" s="39" t="s">
        <v>12211</v>
      </c>
      <c r="AJ155" s="55">
        <v>0.39800000000000002</v>
      </c>
      <c r="AK155" s="49">
        <f t="shared" si="13"/>
        <v>0</v>
      </c>
      <c r="AL155" s="55"/>
      <c r="AM155" s="49"/>
      <c r="AN155" s="49"/>
      <c r="AO155" s="55">
        <v>0.39800000000000002</v>
      </c>
      <c r="AP155" s="49">
        <v>100</v>
      </c>
      <c r="AQ155" s="49">
        <v>8.58</v>
      </c>
      <c r="AR155" s="55">
        <v>0</v>
      </c>
      <c r="AS155" s="49">
        <v>0</v>
      </c>
      <c r="AT155" s="55">
        <v>0</v>
      </c>
      <c r="AU155" s="49">
        <v>0</v>
      </c>
      <c r="AV155" s="55">
        <v>0</v>
      </c>
      <c r="AW155" s="49">
        <v>0</v>
      </c>
      <c r="AX155" s="55"/>
      <c r="AY155" s="49"/>
      <c r="AZ155" s="39"/>
      <c r="BA155" s="39"/>
      <c r="BB155" s="39"/>
      <c r="BC155" s="39" t="s">
        <v>236</v>
      </c>
      <c r="BD155" s="44"/>
      <c r="BE155" s="44"/>
      <c r="BF155" s="118"/>
      <c r="BG155" s="55" t="s">
        <v>12212</v>
      </c>
      <c r="BH155" s="49" t="s">
        <v>12213</v>
      </c>
      <c r="BI155" s="39">
        <v>3</v>
      </c>
      <c r="BJ155" s="39">
        <v>3</v>
      </c>
      <c r="BK155" s="39">
        <v>3</v>
      </c>
      <c r="BL155" s="44"/>
      <c r="BM155" s="39">
        <v>1</v>
      </c>
      <c r="BN155" s="39">
        <v>1</v>
      </c>
      <c r="BO155" s="44"/>
      <c r="BP155" s="39">
        <v>1</v>
      </c>
      <c r="BQ155" s="44"/>
      <c r="BR155" s="44"/>
      <c r="BS155" s="44"/>
      <c r="BT155" s="44"/>
      <c r="BU155" s="44"/>
      <c r="BV155" s="44"/>
      <c r="BW155" s="44"/>
      <c r="BX155" s="44"/>
      <c r="BY155" s="44"/>
      <c r="BZ155" s="44"/>
      <c r="CA155" s="44"/>
      <c r="CB155" s="44"/>
      <c r="CC155" s="44"/>
      <c r="CD155" s="44"/>
      <c r="CE155" s="44">
        <v>0</v>
      </c>
      <c r="CF155" s="44"/>
      <c r="CG155" s="44"/>
      <c r="CH155" s="44"/>
      <c r="CI155" s="44"/>
      <c r="CJ155" s="44"/>
      <c r="CK155" s="44"/>
      <c r="CL155" s="44"/>
      <c r="CM155" s="44"/>
      <c r="CN155" s="44"/>
      <c r="CO155" s="44"/>
      <c r="CP155" s="44"/>
      <c r="CQ155" s="44"/>
      <c r="CR155" s="44"/>
      <c r="CS155" s="44"/>
      <c r="CT155" s="44"/>
      <c r="CU155" s="40">
        <f t="shared" si="12"/>
        <v>0</v>
      </c>
      <c r="CV155" s="44"/>
      <c r="CW155" s="44"/>
      <c r="CX155" s="44"/>
      <c r="CY155" s="44"/>
      <c r="CZ155" s="44"/>
      <c r="DA155" s="44"/>
      <c r="DB155" s="44"/>
      <c r="DC155" s="44"/>
      <c r="DD155" s="44"/>
      <c r="DE155" s="44"/>
      <c r="DF155" s="44"/>
      <c r="DG155" s="44"/>
      <c r="DH155" s="44"/>
      <c r="DI155" s="44"/>
      <c r="DJ155" s="44"/>
      <c r="DK155" s="44"/>
      <c r="DL155" s="44"/>
      <c r="DM155" s="39">
        <v>0</v>
      </c>
      <c r="DN155" s="44"/>
      <c r="DO155" s="44"/>
      <c r="DP155" s="44"/>
      <c r="DQ155" s="44"/>
      <c r="DR155" s="44"/>
      <c r="DS155" s="44"/>
      <c r="DT155" s="44"/>
      <c r="DU155" s="44"/>
      <c r="DV155" s="44"/>
      <c r="DW155" s="44"/>
      <c r="DX155" s="44"/>
      <c r="DY155" s="44"/>
      <c r="DZ155" s="44"/>
      <c r="EA155" s="44"/>
      <c r="EB155" s="44"/>
      <c r="EC155" s="44"/>
      <c r="ED155" s="44"/>
      <c r="EE155" s="44"/>
      <c r="EF155" s="44"/>
      <c r="EG155" s="44"/>
      <c r="EH155" s="44"/>
      <c r="EI155" s="44"/>
      <c r="EJ155" s="44"/>
      <c r="EK155" s="44"/>
      <c r="EL155" s="44"/>
      <c r="EM155" s="44"/>
      <c r="EN155" s="44"/>
      <c r="EO155" s="44"/>
      <c r="EP155" s="44"/>
      <c r="EQ155" s="39">
        <v>0</v>
      </c>
      <c r="ER155" s="44"/>
      <c r="ES155" s="44"/>
      <c r="ET155" s="44"/>
      <c r="EU155" s="44"/>
      <c r="EV155" s="44"/>
      <c r="EW155" s="44"/>
      <c r="EX155" s="44"/>
      <c r="EY155" s="39">
        <v>3</v>
      </c>
      <c r="EZ155" s="39">
        <f t="shared" si="14"/>
        <v>0</v>
      </c>
      <c r="FA155" s="39">
        <v>0.44900000000000001</v>
      </c>
      <c r="FB155" s="39" t="s">
        <v>12117</v>
      </c>
      <c r="FC155" s="44"/>
      <c r="FD155" s="39">
        <v>100</v>
      </c>
      <c r="FE155" s="43" t="s">
        <v>8884</v>
      </c>
      <c r="FF155" s="39">
        <v>0.44900000000000001</v>
      </c>
      <c r="FG155" s="39" t="s">
        <v>236</v>
      </c>
      <c r="FH155" s="44"/>
      <c r="FI155" s="44"/>
      <c r="FJ155" s="44"/>
      <c r="FK155" s="44"/>
      <c r="FL155" s="44"/>
      <c r="FM155" s="44"/>
      <c r="FN155" s="39">
        <v>3</v>
      </c>
      <c r="FO155" s="40">
        <v>1</v>
      </c>
      <c r="FP155" s="39" t="s">
        <v>1269</v>
      </c>
      <c r="FQ155" s="39">
        <v>200</v>
      </c>
      <c r="FR155" s="39" t="s">
        <v>236</v>
      </c>
      <c r="FS155" s="44"/>
      <c r="FT155" s="44"/>
      <c r="FU155" s="39" t="s">
        <v>243</v>
      </c>
      <c r="FV155" s="39" t="s">
        <v>808</v>
      </c>
      <c r="FW155" s="39">
        <v>12</v>
      </c>
      <c r="FX155" s="39" t="s">
        <v>236</v>
      </c>
      <c r="FY155" s="44"/>
      <c r="FZ155" s="44"/>
      <c r="GA155" s="39" t="s">
        <v>236</v>
      </c>
      <c r="GB155" s="44"/>
      <c r="GC155" s="44"/>
      <c r="GD155" s="39" t="s">
        <v>236</v>
      </c>
      <c r="GE155" s="44"/>
      <c r="GF155" s="44"/>
      <c r="GG155" s="39" t="s">
        <v>236</v>
      </c>
      <c r="GH155" s="44"/>
      <c r="GI155" s="44"/>
      <c r="GJ155" s="44"/>
      <c r="GK155" s="44"/>
      <c r="GL155" s="44"/>
      <c r="GM155" s="39" t="s">
        <v>236</v>
      </c>
      <c r="GN155" s="44"/>
      <c r="GO155" s="44"/>
      <c r="GP155" s="39" t="s">
        <v>236</v>
      </c>
      <c r="GQ155" s="44"/>
      <c r="GR155" s="44"/>
      <c r="GS155" s="39" t="s">
        <v>243</v>
      </c>
      <c r="GT155" s="39" t="s">
        <v>441</v>
      </c>
      <c r="GU155" s="39">
        <v>12</v>
      </c>
      <c r="GV155" s="44"/>
      <c r="GW155" s="44"/>
      <c r="GX155" s="44"/>
      <c r="GY155" s="39" t="s">
        <v>236</v>
      </c>
      <c r="GZ155" s="44"/>
      <c r="HA155" s="44"/>
      <c r="HB155" s="39" t="s">
        <v>236</v>
      </c>
      <c r="HC155" s="44"/>
      <c r="HD155" s="44"/>
      <c r="HE155" s="39" t="s">
        <v>236</v>
      </c>
      <c r="HF155" s="44"/>
      <c r="HG155" s="44"/>
      <c r="HH155" s="44"/>
      <c r="HI155" s="44"/>
      <c r="HJ155" s="44"/>
      <c r="HK155" s="44"/>
      <c r="HL155" s="44"/>
      <c r="HM155" s="44"/>
      <c r="HN155" s="44"/>
      <c r="HO155" s="44"/>
      <c r="HP155" s="44"/>
      <c r="HQ155" s="44"/>
      <c r="HR155" s="44"/>
      <c r="HS155" s="44"/>
      <c r="HT155" s="44"/>
      <c r="HU155" s="44"/>
      <c r="HV155" s="39" t="s">
        <v>236</v>
      </c>
      <c r="HW155" s="44"/>
      <c r="HX155" s="44"/>
      <c r="HY155" s="44"/>
      <c r="HZ155" s="44"/>
      <c r="IA155" s="44"/>
      <c r="IB155" s="44"/>
      <c r="IC155" s="39" t="s">
        <v>12215</v>
      </c>
      <c r="ID155" s="44"/>
      <c r="IE155" s="39" t="s">
        <v>12216</v>
      </c>
      <c r="IF155" s="44"/>
      <c r="IG155" s="44"/>
      <c r="IH155" s="44"/>
      <c r="II155" s="44"/>
      <c r="IJ155" s="39" t="s">
        <v>2582</v>
      </c>
      <c r="IK155" s="39" t="s">
        <v>9037</v>
      </c>
      <c r="IL155" s="39" t="s">
        <v>2615</v>
      </c>
      <c r="IM155" s="39" t="s">
        <v>2616</v>
      </c>
      <c r="IN155" s="39" t="s">
        <v>2617</v>
      </c>
      <c r="IO155" s="39" t="s">
        <v>8926</v>
      </c>
      <c r="IP155" s="40" t="s">
        <v>2619</v>
      </c>
      <c r="IQ155" s="40" t="s">
        <v>245</v>
      </c>
      <c r="IR155" s="44"/>
    </row>
    <row r="156" spans="1:252" ht="285" x14ac:dyDescent="0.2">
      <c r="A156" s="44" t="s">
        <v>13000</v>
      </c>
      <c r="B156" s="47" t="s">
        <v>13029</v>
      </c>
      <c r="C156" s="39" t="s">
        <v>2583</v>
      </c>
      <c r="D156" s="39" t="s">
        <v>13164</v>
      </c>
      <c r="E156" s="39" t="s">
        <v>4938</v>
      </c>
      <c r="F156" s="39" t="s">
        <v>12217</v>
      </c>
      <c r="G156" s="39" t="s">
        <v>652</v>
      </c>
      <c r="H156" s="44"/>
      <c r="I156" s="39">
        <v>2023</v>
      </c>
      <c r="J156" s="48">
        <v>45292</v>
      </c>
      <c r="K156" s="48">
        <v>45657</v>
      </c>
      <c r="L156" s="44"/>
      <c r="M156" s="44"/>
      <c r="N156" s="44"/>
      <c r="O156" s="44"/>
      <c r="P156" s="44"/>
      <c r="Q156" s="44"/>
      <c r="R156" s="44"/>
      <c r="S156" s="44"/>
      <c r="T156" s="44"/>
      <c r="U156" s="44"/>
      <c r="V156" s="44"/>
      <c r="W156" s="44"/>
      <c r="X156" s="39" t="s">
        <v>12218</v>
      </c>
      <c r="Y156" s="44"/>
      <c r="Z156" s="39" t="s">
        <v>12219</v>
      </c>
      <c r="AA156" s="44"/>
      <c r="AB156" s="39" t="s">
        <v>12220</v>
      </c>
      <c r="AC156" s="44"/>
      <c r="AD156" s="44"/>
      <c r="AE156" s="44"/>
      <c r="AF156" s="39" t="s">
        <v>12221</v>
      </c>
      <c r="AG156" s="39" t="s">
        <v>12221</v>
      </c>
      <c r="AH156" s="39" t="s">
        <v>1394</v>
      </c>
      <c r="AI156" s="39" t="s">
        <v>12221</v>
      </c>
      <c r="AJ156" s="55">
        <v>0.5</v>
      </c>
      <c r="AK156" s="49">
        <f t="shared" si="13"/>
        <v>0</v>
      </c>
      <c r="AL156" s="55"/>
      <c r="AM156" s="49"/>
      <c r="AN156" s="49"/>
      <c r="AO156" s="55">
        <v>0.5</v>
      </c>
      <c r="AP156" s="49">
        <v>100</v>
      </c>
      <c r="AQ156" s="49">
        <v>4.37</v>
      </c>
      <c r="AR156" s="55">
        <v>0</v>
      </c>
      <c r="AS156" s="49">
        <v>0</v>
      </c>
      <c r="AT156" s="55">
        <v>0</v>
      </c>
      <c r="AU156" s="49">
        <v>0</v>
      </c>
      <c r="AV156" s="55">
        <v>0</v>
      </c>
      <c r="AW156" s="49">
        <v>0</v>
      </c>
      <c r="AX156" s="55"/>
      <c r="AY156" s="49"/>
      <c r="AZ156" s="39"/>
      <c r="BA156" s="39"/>
      <c r="BB156" s="39"/>
      <c r="BC156" s="39" t="s">
        <v>236</v>
      </c>
      <c r="BD156" s="44"/>
      <c r="BE156" s="44"/>
      <c r="BF156" s="118"/>
      <c r="BG156" s="55" t="s">
        <v>1395</v>
      </c>
      <c r="BH156" s="49" t="s">
        <v>12222</v>
      </c>
      <c r="BI156" s="39">
        <v>3</v>
      </c>
      <c r="BJ156" s="39">
        <v>3</v>
      </c>
      <c r="BK156" s="39">
        <v>3</v>
      </c>
      <c r="BL156" s="44"/>
      <c r="BM156" s="39">
        <v>1</v>
      </c>
      <c r="BN156" s="39">
        <v>1</v>
      </c>
      <c r="BO156" s="44"/>
      <c r="BP156" s="39">
        <v>1</v>
      </c>
      <c r="BQ156" s="44"/>
      <c r="BR156" s="44"/>
      <c r="BS156" s="44"/>
      <c r="BT156" s="44"/>
      <c r="BU156" s="44"/>
      <c r="BV156" s="44"/>
      <c r="BW156" s="44"/>
      <c r="BX156" s="44"/>
      <c r="BY156" s="44"/>
      <c r="BZ156" s="44"/>
      <c r="CA156" s="44"/>
      <c r="CB156" s="44"/>
      <c r="CC156" s="44"/>
      <c r="CD156" s="44"/>
      <c r="CE156" s="44">
        <v>0</v>
      </c>
      <c r="CF156" s="44"/>
      <c r="CG156" s="44"/>
      <c r="CH156" s="44"/>
      <c r="CI156" s="44"/>
      <c r="CJ156" s="44"/>
      <c r="CK156" s="44"/>
      <c r="CL156" s="44"/>
      <c r="CM156" s="44"/>
      <c r="CN156" s="44"/>
      <c r="CO156" s="44"/>
      <c r="CP156" s="44"/>
      <c r="CQ156" s="44"/>
      <c r="CR156" s="44"/>
      <c r="CS156" s="44"/>
      <c r="CT156" s="44"/>
      <c r="CU156" s="40">
        <f t="shared" si="12"/>
        <v>0</v>
      </c>
      <c r="CV156" s="44"/>
      <c r="CW156" s="44"/>
      <c r="CX156" s="44"/>
      <c r="CY156" s="44"/>
      <c r="CZ156" s="44"/>
      <c r="DA156" s="44"/>
      <c r="DB156" s="44"/>
      <c r="DC156" s="44"/>
      <c r="DD156" s="44"/>
      <c r="DE156" s="44"/>
      <c r="DF156" s="44"/>
      <c r="DG156" s="44"/>
      <c r="DH156" s="44"/>
      <c r="DI156" s="44"/>
      <c r="DJ156" s="44"/>
      <c r="DK156" s="44"/>
      <c r="DL156" s="44"/>
      <c r="DM156" s="39">
        <v>0</v>
      </c>
      <c r="DN156" s="44"/>
      <c r="DO156" s="44"/>
      <c r="DP156" s="44"/>
      <c r="DQ156" s="44"/>
      <c r="DR156" s="44"/>
      <c r="DS156" s="44"/>
      <c r="DT156" s="44"/>
      <c r="DU156" s="44"/>
      <c r="DV156" s="44"/>
      <c r="DW156" s="44"/>
      <c r="DX156" s="44"/>
      <c r="DY156" s="44"/>
      <c r="DZ156" s="44"/>
      <c r="EA156" s="44"/>
      <c r="EB156" s="44"/>
      <c r="EC156" s="44"/>
      <c r="ED156" s="44"/>
      <c r="EE156" s="44"/>
      <c r="EF156" s="44"/>
      <c r="EG156" s="44"/>
      <c r="EH156" s="44"/>
      <c r="EI156" s="44"/>
      <c r="EJ156" s="44"/>
      <c r="EK156" s="44"/>
      <c r="EL156" s="44"/>
      <c r="EM156" s="44"/>
      <c r="EN156" s="44"/>
      <c r="EO156" s="44"/>
      <c r="EP156" s="44"/>
      <c r="EQ156" s="39">
        <v>0</v>
      </c>
      <c r="ER156" s="44"/>
      <c r="ES156" s="44"/>
      <c r="ET156" s="44"/>
      <c r="EU156" s="44"/>
      <c r="EV156" s="44"/>
      <c r="EW156" s="44"/>
      <c r="EX156" s="44"/>
      <c r="EY156" s="39">
        <v>3</v>
      </c>
      <c r="EZ156" s="39">
        <f t="shared" si="14"/>
        <v>0</v>
      </c>
      <c r="FA156" s="39">
        <v>1.508</v>
      </c>
      <c r="FB156" s="39" t="s">
        <v>12117</v>
      </c>
      <c r="FC156" s="44"/>
      <c r="FD156" s="39">
        <v>100</v>
      </c>
      <c r="FE156" s="43" t="s">
        <v>8884</v>
      </c>
      <c r="FF156" s="39">
        <v>1.508</v>
      </c>
      <c r="FG156" s="39" t="s">
        <v>236</v>
      </c>
      <c r="FH156" s="44"/>
      <c r="FI156" s="44"/>
      <c r="FJ156" s="44"/>
      <c r="FK156" s="44"/>
      <c r="FL156" s="44"/>
      <c r="FM156" s="44"/>
      <c r="FN156" s="39">
        <v>3</v>
      </c>
      <c r="FO156" s="40">
        <v>1</v>
      </c>
      <c r="FP156" s="39" t="s">
        <v>1269</v>
      </c>
      <c r="FQ156" s="39">
        <v>240</v>
      </c>
      <c r="FR156" s="39" t="s">
        <v>236</v>
      </c>
      <c r="FS156" s="44"/>
      <c r="FT156" s="44"/>
      <c r="FU156" s="39" t="s">
        <v>243</v>
      </c>
      <c r="FV156" s="39" t="s">
        <v>808</v>
      </c>
      <c r="FW156" s="39">
        <v>15</v>
      </c>
      <c r="FX156" s="39" t="s">
        <v>236</v>
      </c>
      <c r="FY156" s="44"/>
      <c r="FZ156" s="44"/>
      <c r="GA156" s="39" t="s">
        <v>236</v>
      </c>
      <c r="GB156" s="44"/>
      <c r="GC156" s="44"/>
      <c r="GD156" s="39" t="s">
        <v>236</v>
      </c>
      <c r="GE156" s="44"/>
      <c r="GF156" s="44"/>
      <c r="GG156" s="39" t="s">
        <v>236</v>
      </c>
      <c r="GH156" s="44"/>
      <c r="GI156" s="44"/>
      <c r="GJ156" s="44"/>
      <c r="GK156" s="44"/>
      <c r="GL156" s="44"/>
      <c r="GM156" s="39" t="s">
        <v>236</v>
      </c>
      <c r="GN156" s="44"/>
      <c r="GO156" s="44"/>
      <c r="GP156" s="39" t="s">
        <v>236</v>
      </c>
      <c r="GQ156" s="44"/>
      <c r="GR156" s="44"/>
      <c r="GS156" s="39" t="s">
        <v>243</v>
      </c>
      <c r="GT156" s="39" t="s">
        <v>441</v>
      </c>
      <c r="GU156" s="39">
        <v>15</v>
      </c>
      <c r="GV156" s="44"/>
      <c r="GW156" s="44"/>
      <c r="GX156" s="44"/>
      <c r="GY156" s="39" t="s">
        <v>236</v>
      </c>
      <c r="GZ156" s="44"/>
      <c r="HA156" s="44"/>
      <c r="HB156" s="39" t="s">
        <v>236</v>
      </c>
      <c r="HC156" s="44"/>
      <c r="HD156" s="44"/>
      <c r="HE156" s="39" t="s">
        <v>236</v>
      </c>
      <c r="HF156" s="44"/>
      <c r="HG156" s="44"/>
      <c r="HH156" s="44"/>
      <c r="HI156" s="44"/>
      <c r="HJ156" s="44"/>
      <c r="HK156" s="44"/>
      <c r="HL156" s="44"/>
      <c r="HM156" s="44"/>
      <c r="HN156" s="44"/>
      <c r="HO156" s="44"/>
      <c r="HP156" s="44"/>
      <c r="HQ156" s="44"/>
      <c r="HR156" s="44"/>
      <c r="HS156" s="44"/>
      <c r="HT156" s="44"/>
      <c r="HU156" s="44"/>
      <c r="HV156" s="39" t="s">
        <v>236</v>
      </c>
      <c r="HW156" s="44"/>
      <c r="HX156" s="44"/>
      <c r="HY156" s="44"/>
      <c r="HZ156" s="44"/>
      <c r="IA156" s="44"/>
      <c r="IB156" s="44"/>
      <c r="IC156" s="39" t="s">
        <v>12224</v>
      </c>
      <c r="ID156" s="44"/>
      <c r="IE156" s="39" t="s">
        <v>12216</v>
      </c>
      <c r="IF156" s="44"/>
      <c r="IG156" s="44"/>
      <c r="IH156" s="44"/>
      <c r="II156" s="44"/>
      <c r="IJ156" s="39" t="s">
        <v>2582</v>
      </c>
      <c r="IK156" s="39" t="s">
        <v>9037</v>
      </c>
      <c r="IL156" s="39" t="s">
        <v>2615</v>
      </c>
      <c r="IM156" s="39" t="s">
        <v>2616</v>
      </c>
      <c r="IN156" s="39" t="s">
        <v>2617</v>
      </c>
      <c r="IO156" s="39" t="s">
        <v>8926</v>
      </c>
      <c r="IP156" s="40" t="s">
        <v>2619</v>
      </c>
      <c r="IQ156" s="37"/>
      <c r="IR156" s="44"/>
    </row>
    <row r="157" spans="1:252" ht="285" x14ac:dyDescent="0.2">
      <c r="A157" s="44" t="s">
        <v>13014</v>
      </c>
      <c r="B157" s="47" t="s">
        <v>13029</v>
      </c>
      <c r="C157" s="39" t="s">
        <v>2583</v>
      </c>
      <c r="D157" s="39" t="s">
        <v>13164</v>
      </c>
      <c r="E157" s="39" t="s">
        <v>4938</v>
      </c>
      <c r="F157" s="39" t="s">
        <v>12243</v>
      </c>
      <c r="G157" s="39" t="s">
        <v>1115</v>
      </c>
      <c r="H157" s="39" t="s">
        <v>234</v>
      </c>
      <c r="I157" s="39">
        <v>2023</v>
      </c>
      <c r="J157" s="48">
        <v>45292</v>
      </c>
      <c r="K157" s="48">
        <v>45657</v>
      </c>
      <c r="L157" s="44"/>
      <c r="M157" s="44"/>
      <c r="N157" s="44"/>
      <c r="O157" s="44"/>
      <c r="P157" s="44"/>
      <c r="Q157" s="44"/>
      <c r="R157" s="44"/>
      <c r="S157" s="44"/>
      <c r="T157" s="44"/>
      <c r="U157" s="44"/>
      <c r="V157" s="44"/>
      <c r="W157" s="44"/>
      <c r="X157" s="39" t="s">
        <v>12244</v>
      </c>
      <c r="Y157" s="44"/>
      <c r="Z157" s="39" t="s">
        <v>12245</v>
      </c>
      <c r="AA157" s="44"/>
      <c r="AB157" s="39" t="s">
        <v>12246</v>
      </c>
      <c r="AC157" s="44"/>
      <c r="AD157" s="44"/>
      <c r="AE157" s="44"/>
      <c r="AF157" s="39" t="s">
        <v>12247</v>
      </c>
      <c r="AG157" s="39" t="s">
        <v>12247</v>
      </c>
      <c r="AH157" s="39" t="s">
        <v>1394</v>
      </c>
      <c r="AI157" s="39" t="s">
        <v>12247</v>
      </c>
      <c r="AJ157" s="55">
        <v>0.45</v>
      </c>
      <c r="AK157" s="49">
        <f t="shared" si="13"/>
        <v>0</v>
      </c>
      <c r="AL157" s="55"/>
      <c r="AM157" s="49"/>
      <c r="AN157" s="49"/>
      <c r="AO157" s="55">
        <v>0.45</v>
      </c>
      <c r="AP157" s="49">
        <v>100</v>
      </c>
      <c r="AQ157" s="49">
        <v>2.66</v>
      </c>
      <c r="AR157" s="55">
        <v>0</v>
      </c>
      <c r="AS157" s="49">
        <v>0</v>
      </c>
      <c r="AT157" s="55">
        <v>0</v>
      </c>
      <c r="AU157" s="49">
        <v>0</v>
      </c>
      <c r="AV157" s="55">
        <v>0</v>
      </c>
      <c r="AW157" s="49">
        <v>0</v>
      </c>
      <c r="AX157" s="55"/>
      <c r="AY157" s="49"/>
      <c r="AZ157" s="39"/>
      <c r="BA157" s="39"/>
      <c r="BB157" s="39"/>
      <c r="BC157" s="39" t="s">
        <v>236</v>
      </c>
      <c r="BD157" s="44"/>
      <c r="BE157" s="44"/>
      <c r="BF157" s="118"/>
      <c r="BG157" s="55" t="s">
        <v>4835</v>
      </c>
      <c r="BH157" s="49" t="s">
        <v>12248</v>
      </c>
      <c r="BI157" s="39">
        <v>2</v>
      </c>
      <c r="BJ157" s="39">
        <v>2</v>
      </c>
      <c r="BK157" s="39">
        <v>2</v>
      </c>
      <c r="BL157" s="44"/>
      <c r="BM157" s="39">
        <v>1</v>
      </c>
      <c r="BN157" s="39">
        <v>1</v>
      </c>
      <c r="BO157" s="44"/>
      <c r="BP157" s="44"/>
      <c r="BQ157" s="44"/>
      <c r="BR157" s="44"/>
      <c r="BS157" s="44"/>
      <c r="BT157" s="44"/>
      <c r="BU157" s="44"/>
      <c r="BV157" s="44"/>
      <c r="BW157" s="44"/>
      <c r="BX157" s="44"/>
      <c r="BY157" s="44"/>
      <c r="BZ157" s="44"/>
      <c r="CA157" s="44"/>
      <c r="CB157" s="44"/>
      <c r="CC157" s="44"/>
      <c r="CD157" s="44"/>
      <c r="CE157" s="44">
        <v>0</v>
      </c>
      <c r="CF157" s="44"/>
      <c r="CG157" s="44"/>
      <c r="CH157" s="44"/>
      <c r="CI157" s="44"/>
      <c r="CJ157" s="44"/>
      <c r="CK157" s="44"/>
      <c r="CL157" s="44"/>
      <c r="CM157" s="44"/>
      <c r="CN157" s="44"/>
      <c r="CO157" s="44"/>
      <c r="CP157" s="44"/>
      <c r="CQ157" s="44"/>
      <c r="CR157" s="44"/>
      <c r="CS157" s="44"/>
      <c r="CT157" s="44"/>
      <c r="CU157" s="40">
        <f t="shared" si="12"/>
        <v>0</v>
      </c>
      <c r="CV157" s="44"/>
      <c r="CW157" s="44"/>
      <c r="CX157" s="44"/>
      <c r="CY157" s="44"/>
      <c r="CZ157" s="44"/>
      <c r="DA157" s="44"/>
      <c r="DB157" s="44"/>
      <c r="DC157" s="44"/>
      <c r="DD157" s="44"/>
      <c r="DE157" s="44"/>
      <c r="DF157" s="44"/>
      <c r="DG157" s="44"/>
      <c r="DH157" s="44"/>
      <c r="DI157" s="44"/>
      <c r="DJ157" s="44"/>
      <c r="DK157" s="44"/>
      <c r="DL157" s="44"/>
      <c r="DM157" s="39">
        <v>0</v>
      </c>
      <c r="DN157" s="44"/>
      <c r="DO157" s="44"/>
      <c r="DP157" s="44"/>
      <c r="DQ157" s="44"/>
      <c r="DR157" s="44"/>
      <c r="DS157" s="44"/>
      <c r="DT157" s="44"/>
      <c r="DU157" s="44"/>
      <c r="DV157" s="44"/>
      <c r="DW157" s="44"/>
      <c r="DX157" s="44"/>
      <c r="DY157" s="44"/>
      <c r="DZ157" s="44"/>
      <c r="EA157" s="44"/>
      <c r="EB157" s="44"/>
      <c r="EC157" s="44"/>
      <c r="ED157" s="44"/>
      <c r="EE157" s="44"/>
      <c r="EF157" s="44"/>
      <c r="EG157" s="44"/>
      <c r="EH157" s="44"/>
      <c r="EI157" s="44"/>
      <c r="EJ157" s="44"/>
      <c r="EK157" s="44"/>
      <c r="EL157" s="44"/>
      <c r="EM157" s="44"/>
      <c r="EN157" s="44"/>
      <c r="EO157" s="44"/>
      <c r="EP157" s="44"/>
      <c r="EQ157" s="39">
        <v>0</v>
      </c>
      <c r="ER157" s="44"/>
      <c r="ES157" s="44"/>
      <c r="ET157" s="44"/>
      <c r="EU157" s="44"/>
      <c r="EV157" s="44"/>
      <c r="EW157" s="44"/>
      <c r="EX157" s="44"/>
      <c r="EY157" s="39">
        <v>2</v>
      </c>
      <c r="EZ157" s="39">
        <f t="shared" si="14"/>
        <v>0</v>
      </c>
      <c r="FA157" s="39">
        <v>1.4710000000000001</v>
      </c>
      <c r="FB157" s="39" t="s">
        <v>12117</v>
      </c>
      <c r="FC157" s="44"/>
      <c r="FD157" s="39">
        <v>100</v>
      </c>
      <c r="FE157" s="43" t="s">
        <v>8884</v>
      </c>
      <c r="FF157" s="39">
        <v>1.4710000000000001</v>
      </c>
      <c r="FG157" s="39" t="s">
        <v>236</v>
      </c>
      <c r="FH157" s="44"/>
      <c r="FI157" s="44"/>
      <c r="FJ157" s="44"/>
      <c r="FK157" s="44"/>
      <c r="FL157" s="44"/>
      <c r="FM157" s="44"/>
      <c r="FN157" s="39">
        <v>4</v>
      </c>
      <c r="FO157" s="40">
        <v>1</v>
      </c>
      <c r="FP157" s="39" t="s">
        <v>1269</v>
      </c>
      <c r="FQ157" s="39">
        <v>110</v>
      </c>
      <c r="FR157" s="39" t="s">
        <v>236</v>
      </c>
      <c r="FS157" s="44"/>
      <c r="FT157" s="44"/>
      <c r="FU157" s="39" t="s">
        <v>243</v>
      </c>
      <c r="FV157" s="39" t="s">
        <v>808</v>
      </c>
      <c r="FW157" s="39">
        <v>15</v>
      </c>
      <c r="FX157" s="39" t="s">
        <v>236</v>
      </c>
      <c r="FY157" s="44"/>
      <c r="FZ157" s="44"/>
      <c r="GA157" s="39" t="s">
        <v>236</v>
      </c>
      <c r="GB157" s="44"/>
      <c r="GC157" s="44"/>
      <c r="GD157" s="39" t="s">
        <v>236</v>
      </c>
      <c r="GE157" s="44"/>
      <c r="GF157" s="44"/>
      <c r="GG157" s="39" t="s">
        <v>236</v>
      </c>
      <c r="GH157" s="44"/>
      <c r="GI157" s="44"/>
      <c r="GJ157" s="44"/>
      <c r="GK157" s="44"/>
      <c r="GL157" s="44"/>
      <c r="GM157" s="39" t="s">
        <v>236</v>
      </c>
      <c r="GN157" s="44"/>
      <c r="GO157" s="44"/>
      <c r="GP157" s="39" t="s">
        <v>236</v>
      </c>
      <c r="GQ157" s="44"/>
      <c r="GR157" s="44"/>
      <c r="GS157" s="39" t="s">
        <v>243</v>
      </c>
      <c r="GT157" s="39" t="s">
        <v>441</v>
      </c>
      <c r="GU157" s="39">
        <v>110</v>
      </c>
      <c r="GV157" s="44"/>
      <c r="GW157" s="44"/>
      <c r="GX157" s="44"/>
      <c r="GY157" s="39" t="s">
        <v>236</v>
      </c>
      <c r="GZ157" s="44"/>
      <c r="HA157" s="44"/>
      <c r="HB157" s="39" t="s">
        <v>236</v>
      </c>
      <c r="HC157" s="44"/>
      <c r="HD157" s="44"/>
      <c r="HE157" s="39" t="s">
        <v>236</v>
      </c>
      <c r="HF157" s="44"/>
      <c r="HG157" s="44"/>
      <c r="HH157" s="44"/>
      <c r="HI157" s="44"/>
      <c r="HJ157" s="44"/>
      <c r="HK157" s="44"/>
      <c r="HL157" s="44"/>
      <c r="HM157" s="44"/>
      <c r="HN157" s="44"/>
      <c r="HO157" s="44"/>
      <c r="HP157" s="44"/>
      <c r="HQ157" s="44"/>
      <c r="HR157" s="44"/>
      <c r="HS157" s="44"/>
      <c r="HT157" s="44"/>
      <c r="HU157" s="44"/>
      <c r="HV157" s="39" t="s">
        <v>236</v>
      </c>
      <c r="HW157" s="44"/>
      <c r="HX157" s="44"/>
      <c r="HY157" s="44"/>
      <c r="HZ157" s="44"/>
      <c r="IA157" s="44"/>
      <c r="IB157" s="44"/>
      <c r="IC157" s="39" t="s">
        <v>12250</v>
      </c>
      <c r="ID157" s="44"/>
      <c r="IE157" s="39" t="s">
        <v>12251</v>
      </c>
      <c r="IF157" s="44"/>
      <c r="IG157" s="44"/>
      <c r="IH157" s="44"/>
      <c r="II157" s="44"/>
      <c r="IJ157" s="39" t="s">
        <v>2582</v>
      </c>
      <c r="IK157" s="39" t="s">
        <v>9037</v>
      </c>
      <c r="IL157" s="39" t="s">
        <v>2615</v>
      </c>
      <c r="IM157" s="39" t="s">
        <v>2616</v>
      </c>
      <c r="IN157" s="39" t="s">
        <v>2617</v>
      </c>
      <c r="IO157" s="39" t="s">
        <v>8926</v>
      </c>
      <c r="IP157" s="40" t="s">
        <v>2619</v>
      </c>
      <c r="IQ157" s="37"/>
      <c r="IR157" s="44"/>
    </row>
    <row r="158" spans="1:252" ht="266" x14ac:dyDescent="0.2">
      <c r="A158" s="44" t="s">
        <v>13014</v>
      </c>
      <c r="B158" s="47" t="s">
        <v>13029</v>
      </c>
      <c r="C158" s="39" t="s">
        <v>2583</v>
      </c>
      <c r="D158" s="39" t="s">
        <v>13164</v>
      </c>
      <c r="E158" s="39" t="s">
        <v>4938</v>
      </c>
      <c r="F158" s="39" t="s">
        <v>12280</v>
      </c>
      <c r="G158" s="39" t="s">
        <v>1115</v>
      </c>
      <c r="H158" s="39" t="s">
        <v>234</v>
      </c>
      <c r="I158" s="39">
        <v>2023</v>
      </c>
      <c r="J158" s="48">
        <v>45292</v>
      </c>
      <c r="K158" s="48">
        <v>45657</v>
      </c>
      <c r="L158" s="44"/>
      <c r="M158" s="44"/>
      <c r="N158" s="44"/>
      <c r="O158" s="44"/>
      <c r="P158" s="44"/>
      <c r="Q158" s="44"/>
      <c r="R158" s="44"/>
      <c r="S158" s="44"/>
      <c r="T158" s="44"/>
      <c r="U158" s="44"/>
      <c r="V158" s="44"/>
      <c r="W158" s="44"/>
      <c r="X158" s="39" t="s">
        <v>12281</v>
      </c>
      <c r="Y158" s="44"/>
      <c r="Z158" s="39" t="s">
        <v>12282</v>
      </c>
      <c r="AA158" s="44"/>
      <c r="AB158" s="39" t="s">
        <v>12283</v>
      </c>
      <c r="AC158" s="44"/>
      <c r="AD158" s="44"/>
      <c r="AE158" s="44"/>
      <c r="AF158" s="39" t="s">
        <v>12284</v>
      </c>
      <c r="AG158" s="39" t="s">
        <v>12284</v>
      </c>
      <c r="AH158" s="39" t="s">
        <v>1394</v>
      </c>
      <c r="AI158" s="39" t="s">
        <v>12284</v>
      </c>
      <c r="AJ158" s="55">
        <v>0.85</v>
      </c>
      <c r="AK158" s="49">
        <f t="shared" si="13"/>
        <v>0</v>
      </c>
      <c r="AL158" s="55"/>
      <c r="AM158" s="49"/>
      <c r="AN158" s="49"/>
      <c r="AO158" s="55">
        <v>0.85</v>
      </c>
      <c r="AP158" s="49">
        <v>100</v>
      </c>
      <c r="AQ158" s="49">
        <v>3.48</v>
      </c>
      <c r="AR158" s="55">
        <v>0</v>
      </c>
      <c r="AS158" s="49">
        <v>0</v>
      </c>
      <c r="AT158" s="55">
        <v>0</v>
      </c>
      <c r="AU158" s="49">
        <v>0</v>
      </c>
      <c r="AV158" s="55">
        <v>0</v>
      </c>
      <c r="AW158" s="49">
        <v>0</v>
      </c>
      <c r="AX158" s="55"/>
      <c r="AY158" s="49"/>
      <c r="AZ158" s="39"/>
      <c r="BA158" s="39"/>
      <c r="BB158" s="39"/>
      <c r="BC158" s="39" t="s">
        <v>236</v>
      </c>
      <c r="BD158" s="44"/>
      <c r="BE158" s="44"/>
      <c r="BF158" s="118"/>
      <c r="BG158" s="55" t="s">
        <v>1395</v>
      </c>
      <c r="BH158" s="49" t="s">
        <v>823</v>
      </c>
      <c r="BI158" s="39">
        <v>2</v>
      </c>
      <c r="BJ158" s="39">
        <v>2</v>
      </c>
      <c r="BK158" s="39">
        <v>2</v>
      </c>
      <c r="BL158" s="44"/>
      <c r="BM158" s="39">
        <v>1</v>
      </c>
      <c r="BN158" s="39">
        <v>1</v>
      </c>
      <c r="BO158" s="44"/>
      <c r="BP158" s="44"/>
      <c r="BQ158" s="44"/>
      <c r="BR158" s="44"/>
      <c r="BS158" s="44"/>
      <c r="BT158" s="44"/>
      <c r="BU158" s="44"/>
      <c r="BV158" s="44"/>
      <c r="BW158" s="44"/>
      <c r="BX158" s="44"/>
      <c r="BY158" s="44"/>
      <c r="BZ158" s="44"/>
      <c r="CA158" s="44"/>
      <c r="CB158" s="44"/>
      <c r="CC158" s="44"/>
      <c r="CD158" s="44"/>
      <c r="CE158" s="44">
        <v>0</v>
      </c>
      <c r="CF158" s="44"/>
      <c r="CG158" s="44"/>
      <c r="CH158" s="44"/>
      <c r="CI158" s="44"/>
      <c r="CJ158" s="44"/>
      <c r="CK158" s="44"/>
      <c r="CL158" s="44"/>
      <c r="CM158" s="44"/>
      <c r="CN158" s="44"/>
      <c r="CO158" s="44"/>
      <c r="CP158" s="44"/>
      <c r="CQ158" s="44"/>
      <c r="CR158" s="44"/>
      <c r="CS158" s="44"/>
      <c r="CT158" s="44"/>
      <c r="CU158" s="40">
        <f t="shared" si="12"/>
        <v>0</v>
      </c>
      <c r="CV158" s="44"/>
      <c r="CW158" s="44"/>
      <c r="CX158" s="44"/>
      <c r="CY158" s="44"/>
      <c r="CZ158" s="44"/>
      <c r="DA158" s="44"/>
      <c r="DB158" s="44"/>
      <c r="DC158" s="44"/>
      <c r="DD158" s="44"/>
      <c r="DE158" s="44"/>
      <c r="DF158" s="44"/>
      <c r="DG158" s="44"/>
      <c r="DH158" s="44"/>
      <c r="DI158" s="44"/>
      <c r="DJ158" s="44"/>
      <c r="DK158" s="44"/>
      <c r="DL158" s="44"/>
      <c r="DM158" s="39">
        <v>0</v>
      </c>
      <c r="DN158" s="44"/>
      <c r="DO158" s="44"/>
      <c r="DP158" s="44"/>
      <c r="DQ158" s="44"/>
      <c r="DR158" s="44"/>
      <c r="DS158" s="44"/>
      <c r="DT158" s="44"/>
      <c r="DU158" s="44"/>
      <c r="DV158" s="44"/>
      <c r="DW158" s="44"/>
      <c r="DX158" s="44"/>
      <c r="DY158" s="44"/>
      <c r="DZ158" s="44"/>
      <c r="EA158" s="44"/>
      <c r="EB158" s="44"/>
      <c r="EC158" s="44"/>
      <c r="ED158" s="44"/>
      <c r="EE158" s="44"/>
      <c r="EF158" s="44"/>
      <c r="EG158" s="44"/>
      <c r="EH158" s="44"/>
      <c r="EI158" s="44"/>
      <c r="EJ158" s="44"/>
      <c r="EK158" s="44"/>
      <c r="EL158" s="44"/>
      <c r="EM158" s="44"/>
      <c r="EN158" s="44"/>
      <c r="EO158" s="44"/>
      <c r="EP158" s="44"/>
      <c r="EQ158" s="39">
        <v>0</v>
      </c>
      <c r="ER158" s="44"/>
      <c r="ES158" s="44"/>
      <c r="ET158" s="44"/>
      <c r="EU158" s="44"/>
      <c r="EV158" s="44"/>
      <c r="EW158" s="44"/>
      <c r="EX158" s="44"/>
      <c r="EY158" s="39">
        <v>2</v>
      </c>
      <c r="EZ158" s="39">
        <f t="shared" si="14"/>
        <v>0</v>
      </c>
      <c r="FA158" s="39">
        <v>1.9259999999999999</v>
      </c>
      <c r="FB158" s="39" t="s">
        <v>12117</v>
      </c>
      <c r="FC158" s="44"/>
      <c r="FD158" s="39">
        <v>100</v>
      </c>
      <c r="FE158" s="43" t="s">
        <v>8884</v>
      </c>
      <c r="FF158" s="39">
        <v>1.9259999999999999</v>
      </c>
      <c r="FG158" s="39" t="s">
        <v>236</v>
      </c>
      <c r="FH158" s="44"/>
      <c r="FI158" s="44"/>
      <c r="FJ158" s="44"/>
      <c r="FK158" s="44"/>
      <c r="FL158" s="44"/>
      <c r="FM158" s="44"/>
      <c r="FN158" s="44"/>
      <c r="FO158" s="40">
        <v>1</v>
      </c>
      <c r="FP158" s="39" t="s">
        <v>1269</v>
      </c>
      <c r="FQ158" s="39">
        <v>200</v>
      </c>
      <c r="FR158" s="39" t="s">
        <v>236</v>
      </c>
      <c r="FS158" s="44"/>
      <c r="FT158" s="44"/>
      <c r="FU158" s="39" t="s">
        <v>243</v>
      </c>
      <c r="FV158" s="39" t="s">
        <v>808</v>
      </c>
      <c r="FW158" s="39">
        <v>10</v>
      </c>
      <c r="FX158" s="39" t="s">
        <v>236</v>
      </c>
      <c r="FY158" s="44"/>
      <c r="FZ158" s="44"/>
      <c r="GA158" s="39" t="s">
        <v>236</v>
      </c>
      <c r="GB158" s="44"/>
      <c r="GC158" s="44"/>
      <c r="GD158" s="39" t="s">
        <v>236</v>
      </c>
      <c r="GE158" s="44"/>
      <c r="GF158" s="44"/>
      <c r="GG158" s="39" t="s">
        <v>236</v>
      </c>
      <c r="GH158" s="44"/>
      <c r="GI158" s="44"/>
      <c r="GJ158" s="44"/>
      <c r="GK158" s="44"/>
      <c r="GL158" s="44"/>
      <c r="GM158" s="39" t="s">
        <v>236</v>
      </c>
      <c r="GN158" s="44"/>
      <c r="GO158" s="44"/>
      <c r="GP158" s="39" t="s">
        <v>236</v>
      </c>
      <c r="GQ158" s="44"/>
      <c r="GR158" s="44"/>
      <c r="GS158" s="39" t="s">
        <v>243</v>
      </c>
      <c r="GT158" s="39" t="s">
        <v>441</v>
      </c>
      <c r="GU158" s="39">
        <v>10</v>
      </c>
      <c r="GV158" s="44"/>
      <c r="GW158" s="44"/>
      <c r="GX158" s="44"/>
      <c r="GY158" s="39" t="s">
        <v>236</v>
      </c>
      <c r="GZ158" s="44"/>
      <c r="HA158" s="44"/>
      <c r="HB158" s="39" t="s">
        <v>236</v>
      </c>
      <c r="HC158" s="44"/>
      <c r="HD158" s="44"/>
      <c r="HE158" s="39" t="s">
        <v>236</v>
      </c>
      <c r="HF158" s="44"/>
      <c r="HG158" s="44"/>
      <c r="HH158" s="44"/>
      <c r="HI158" s="44"/>
      <c r="HJ158" s="44"/>
      <c r="HK158" s="44"/>
      <c r="HL158" s="44"/>
      <c r="HM158" s="44"/>
      <c r="HN158" s="44"/>
      <c r="HO158" s="44"/>
      <c r="HP158" s="44"/>
      <c r="HQ158" s="44"/>
      <c r="HR158" s="44"/>
      <c r="HS158" s="44"/>
      <c r="HT158" s="44"/>
      <c r="HU158" s="44"/>
      <c r="HV158" s="39" t="s">
        <v>236</v>
      </c>
      <c r="HW158" s="44"/>
      <c r="HX158" s="44"/>
      <c r="HY158" s="44"/>
      <c r="HZ158" s="44"/>
      <c r="IA158" s="44"/>
      <c r="IB158" s="44"/>
      <c r="IC158" s="44"/>
      <c r="ID158" s="44"/>
      <c r="IE158" s="44"/>
      <c r="IF158" s="44"/>
      <c r="IG158" s="44"/>
      <c r="IH158" s="44"/>
      <c r="II158" s="44"/>
      <c r="IJ158" s="39" t="s">
        <v>2582</v>
      </c>
      <c r="IK158" s="39" t="s">
        <v>9037</v>
      </c>
      <c r="IL158" s="39" t="s">
        <v>2615</v>
      </c>
      <c r="IM158" s="39" t="s">
        <v>2616</v>
      </c>
      <c r="IN158" s="39" t="s">
        <v>2617</v>
      </c>
      <c r="IO158" s="39" t="s">
        <v>8926</v>
      </c>
      <c r="IP158" s="40" t="s">
        <v>2619</v>
      </c>
      <c r="IQ158" s="37"/>
      <c r="IR158" s="44"/>
    </row>
    <row r="159" spans="1:252" ht="86.25" customHeight="1" x14ac:dyDescent="0.2">
      <c r="A159" s="44" t="s">
        <v>13018</v>
      </c>
      <c r="B159" s="47" t="s">
        <v>13029</v>
      </c>
      <c r="C159" s="39" t="s">
        <v>2583</v>
      </c>
      <c r="D159" s="39" t="s">
        <v>13164</v>
      </c>
      <c r="E159" s="39" t="s">
        <v>4938</v>
      </c>
      <c r="F159" s="39" t="s">
        <v>12325</v>
      </c>
      <c r="G159" s="39" t="s">
        <v>1838</v>
      </c>
      <c r="H159" s="39" t="s">
        <v>234</v>
      </c>
      <c r="I159" s="39">
        <v>2023</v>
      </c>
      <c r="J159" s="48">
        <v>45292</v>
      </c>
      <c r="K159" s="48">
        <v>45657</v>
      </c>
      <c r="L159" s="44"/>
      <c r="M159" s="44"/>
      <c r="N159" s="44"/>
      <c r="O159" s="44"/>
      <c r="P159" s="44"/>
      <c r="Q159" s="44"/>
      <c r="R159" s="44"/>
      <c r="S159" s="44"/>
      <c r="T159" s="44"/>
      <c r="U159" s="44"/>
      <c r="V159" s="44"/>
      <c r="W159" s="44"/>
      <c r="X159" s="39" t="s">
        <v>12326</v>
      </c>
      <c r="Y159" s="44"/>
      <c r="Z159" s="39" t="s">
        <v>12327</v>
      </c>
      <c r="AA159" s="44"/>
      <c r="AB159" s="39" t="s">
        <v>12328</v>
      </c>
      <c r="AC159" s="44"/>
      <c r="AD159" s="44"/>
      <c r="AE159" s="44"/>
      <c r="AF159" s="39" t="s">
        <v>12329</v>
      </c>
      <c r="AG159" s="39" t="s">
        <v>12329</v>
      </c>
      <c r="AH159" s="39" t="s">
        <v>1394</v>
      </c>
      <c r="AI159" s="39" t="s">
        <v>12329</v>
      </c>
      <c r="AJ159" s="55">
        <v>1.2669999999999999</v>
      </c>
      <c r="AK159" s="49">
        <f t="shared" si="13"/>
        <v>0</v>
      </c>
      <c r="AL159" s="55"/>
      <c r="AM159" s="49"/>
      <c r="AN159" s="49"/>
      <c r="AO159" s="55">
        <v>1.2669999999999999</v>
      </c>
      <c r="AP159" s="49">
        <v>100</v>
      </c>
      <c r="AQ159" s="49">
        <v>2.2000000000000002</v>
      </c>
      <c r="AR159" s="55">
        <v>0</v>
      </c>
      <c r="AS159" s="49">
        <v>0</v>
      </c>
      <c r="AT159" s="55">
        <v>0</v>
      </c>
      <c r="AU159" s="49">
        <v>0</v>
      </c>
      <c r="AV159" s="55">
        <v>0</v>
      </c>
      <c r="AW159" s="49">
        <v>0</v>
      </c>
      <c r="AX159" s="55"/>
      <c r="AY159" s="49"/>
      <c r="AZ159" s="39"/>
      <c r="BA159" s="39"/>
      <c r="BB159" s="39"/>
      <c r="BC159" s="39" t="s">
        <v>236</v>
      </c>
      <c r="BD159" s="44"/>
      <c r="BE159" s="44"/>
      <c r="BF159" s="118"/>
      <c r="BG159" s="55" t="s">
        <v>12330</v>
      </c>
      <c r="BH159" s="49">
        <v>45717</v>
      </c>
      <c r="BI159" s="39">
        <v>6</v>
      </c>
      <c r="BJ159" s="39">
        <v>6</v>
      </c>
      <c r="BK159" s="39">
        <v>6</v>
      </c>
      <c r="BL159" s="44"/>
      <c r="BM159" s="39">
        <v>1</v>
      </c>
      <c r="BN159" s="39">
        <v>1</v>
      </c>
      <c r="BO159" s="44"/>
      <c r="BP159" s="44"/>
      <c r="BQ159" s="44"/>
      <c r="BR159" s="44"/>
      <c r="BS159" s="44"/>
      <c r="BT159" s="44"/>
      <c r="BU159" s="44"/>
      <c r="BV159" s="39">
        <v>1</v>
      </c>
      <c r="BW159" s="39">
        <v>1</v>
      </c>
      <c r="BX159" s="44"/>
      <c r="BY159" s="39">
        <v>1</v>
      </c>
      <c r="BZ159" s="39">
        <v>1</v>
      </c>
      <c r="CA159" s="44"/>
      <c r="CB159" s="44"/>
      <c r="CC159" s="44"/>
      <c r="CD159" s="44"/>
      <c r="CE159" s="44">
        <v>0</v>
      </c>
      <c r="CF159" s="44"/>
      <c r="CG159" s="44"/>
      <c r="CH159" s="44"/>
      <c r="CI159" s="44"/>
      <c r="CJ159" s="44"/>
      <c r="CK159" s="44"/>
      <c r="CL159" s="44"/>
      <c r="CM159" s="44"/>
      <c r="CN159" s="44"/>
      <c r="CO159" s="44"/>
      <c r="CP159" s="44"/>
      <c r="CQ159" s="44"/>
      <c r="CR159" s="44"/>
      <c r="CS159" s="44"/>
      <c r="CT159" s="44"/>
      <c r="CU159" s="40">
        <f t="shared" si="12"/>
        <v>0</v>
      </c>
      <c r="CV159" s="44"/>
      <c r="CW159" s="44"/>
      <c r="CX159" s="44"/>
      <c r="CY159" s="44"/>
      <c r="CZ159" s="44"/>
      <c r="DA159" s="44"/>
      <c r="DB159" s="44"/>
      <c r="DC159" s="44"/>
      <c r="DD159" s="44"/>
      <c r="DE159" s="44"/>
      <c r="DF159" s="44"/>
      <c r="DG159" s="44"/>
      <c r="DH159" s="44"/>
      <c r="DI159" s="44"/>
      <c r="DJ159" s="44"/>
      <c r="DK159" s="44"/>
      <c r="DL159" s="44"/>
      <c r="DM159" s="39">
        <v>0</v>
      </c>
      <c r="DN159" s="44"/>
      <c r="DO159" s="44"/>
      <c r="DP159" s="44"/>
      <c r="DQ159" s="44"/>
      <c r="DR159" s="44"/>
      <c r="DS159" s="44"/>
      <c r="DT159" s="44"/>
      <c r="DU159" s="44"/>
      <c r="DV159" s="44"/>
      <c r="DW159" s="44"/>
      <c r="DX159" s="44"/>
      <c r="DY159" s="44"/>
      <c r="DZ159" s="44"/>
      <c r="EA159" s="44"/>
      <c r="EB159" s="44"/>
      <c r="EC159" s="44"/>
      <c r="ED159" s="44"/>
      <c r="EE159" s="44"/>
      <c r="EF159" s="44"/>
      <c r="EG159" s="44"/>
      <c r="EH159" s="44"/>
      <c r="EI159" s="44"/>
      <c r="EJ159" s="44"/>
      <c r="EK159" s="44"/>
      <c r="EL159" s="44"/>
      <c r="EM159" s="44"/>
      <c r="EN159" s="44"/>
      <c r="EO159" s="44"/>
      <c r="EP159" s="44"/>
      <c r="EQ159" s="39">
        <v>0</v>
      </c>
      <c r="ER159" s="44"/>
      <c r="ES159" s="44"/>
      <c r="ET159" s="44"/>
      <c r="EU159" s="44"/>
      <c r="EV159" s="44"/>
      <c r="EW159" s="44"/>
      <c r="EX159" s="44"/>
      <c r="EY159" s="39">
        <v>6</v>
      </c>
      <c r="EZ159" s="39">
        <f t="shared" si="14"/>
        <v>0</v>
      </c>
      <c r="FA159" s="39">
        <v>1.9750000000000001</v>
      </c>
      <c r="FB159" s="39" t="s">
        <v>12117</v>
      </c>
      <c r="FC159" s="44"/>
      <c r="FD159" s="39">
        <v>100</v>
      </c>
      <c r="FE159" s="43" t="s">
        <v>8884</v>
      </c>
      <c r="FF159" s="39">
        <v>1.9750000000000001</v>
      </c>
      <c r="FG159" s="39" t="s">
        <v>236</v>
      </c>
      <c r="FH159" s="44"/>
      <c r="FI159" s="44"/>
      <c r="FJ159" s="44"/>
      <c r="FK159" s="44"/>
      <c r="FL159" s="44"/>
      <c r="FM159" s="44"/>
      <c r="FN159" s="39">
        <v>8</v>
      </c>
      <c r="FO159" s="39" t="s">
        <v>236</v>
      </c>
      <c r="FP159" s="44"/>
      <c r="FQ159" s="44"/>
      <c r="FR159" s="39" t="s">
        <v>236</v>
      </c>
      <c r="FS159" s="44"/>
      <c r="FT159" s="44"/>
      <c r="FU159" s="39" t="s">
        <v>243</v>
      </c>
      <c r="FV159" s="39" t="s">
        <v>808</v>
      </c>
      <c r="FW159" s="39">
        <v>20</v>
      </c>
      <c r="FX159" s="39" t="s">
        <v>236</v>
      </c>
      <c r="FY159" s="44"/>
      <c r="FZ159" s="44"/>
      <c r="GA159" s="39" t="s">
        <v>236</v>
      </c>
      <c r="GB159" s="44"/>
      <c r="GC159" s="44"/>
      <c r="GD159" s="39" t="s">
        <v>236</v>
      </c>
      <c r="GE159" s="44"/>
      <c r="GF159" s="44"/>
      <c r="GG159" s="39" t="s">
        <v>236</v>
      </c>
      <c r="GH159" s="44"/>
      <c r="GI159" s="44"/>
      <c r="GJ159" s="44"/>
      <c r="GK159" s="44"/>
      <c r="GL159" s="44"/>
      <c r="GM159" s="39" t="s">
        <v>236</v>
      </c>
      <c r="GN159" s="44"/>
      <c r="GO159" s="44"/>
      <c r="GP159" s="39" t="s">
        <v>236</v>
      </c>
      <c r="GQ159" s="44"/>
      <c r="GR159" s="44"/>
      <c r="GS159" s="39" t="s">
        <v>236</v>
      </c>
      <c r="GT159" s="44"/>
      <c r="GU159" s="44"/>
      <c r="GV159" s="44"/>
      <c r="GW159" s="44"/>
      <c r="GX159" s="44"/>
      <c r="GY159" s="39" t="s">
        <v>236</v>
      </c>
      <c r="GZ159" s="44"/>
      <c r="HA159" s="44"/>
      <c r="HB159" s="39" t="s">
        <v>236</v>
      </c>
      <c r="HC159" s="44"/>
      <c r="HD159" s="44"/>
      <c r="HE159" s="39" t="s">
        <v>236</v>
      </c>
      <c r="HF159" s="44"/>
      <c r="HG159" s="44"/>
      <c r="HH159" s="39" t="s">
        <v>12332</v>
      </c>
      <c r="HI159" s="39" t="s">
        <v>441</v>
      </c>
      <c r="HJ159" s="39">
        <v>9</v>
      </c>
      <c r="HK159" s="44"/>
      <c r="HL159" s="44"/>
      <c r="HM159" s="44"/>
      <c r="HN159" s="44"/>
      <c r="HO159" s="44"/>
      <c r="HP159" s="44"/>
      <c r="HQ159" s="44"/>
      <c r="HR159" s="44"/>
      <c r="HS159" s="44"/>
      <c r="HT159" s="44"/>
      <c r="HU159" s="44"/>
      <c r="HV159" s="39" t="s">
        <v>236</v>
      </c>
      <c r="HW159" s="44"/>
      <c r="HX159" s="44"/>
      <c r="HY159" s="44"/>
      <c r="HZ159" s="44"/>
      <c r="IA159" s="44"/>
      <c r="IB159" s="44"/>
      <c r="IC159" s="44"/>
      <c r="ID159" s="44"/>
      <c r="IE159" s="44"/>
      <c r="IF159" s="44"/>
      <c r="IG159" s="44"/>
      <c r="IH159" s="44"/>
      <c r="II159" s="44"/>
      <c r="IJ159" s="39" t="s">
        <v>2582</v>
      </c>
      <c r="IK159" s="39" t="s">
        <v>9037</v>
      </c>
      <c r="IL159" s="39" t="s">
        <v>2615</v>
      </c>
      <c r="IM159" s="39" t="s">
        <v>2616</v>
      </c>
      <c r="IN159" s="39" t="s">
        <v>2617</v>
      </c>
      <c r="IO159" s="39" t="s">
        <v>8926</v>
      </c>
      <c r="IP159" s="40" t="s">
        <v>2619</v>
      </c>
      <c r="IQ159" s="37"/>
      <c r="IR159" s="44"/>
    </row>
    <row r="160" spans="1:252" ht="75.75" customHeight="1" x14ac:dyDescent="0.2">
      <c r="A160" s="44" t="s">
        <v>13018</v>
      </c>
      <c r="B160" s="47" t="s">
        <v>13029</v>
      </c>
      <c r="C160" s="39" t="s">
        <v>2583</v>
      </c>
      <c r="D160" s="39" t="s">
        <v>13164</v>
      </c>
      <c r="E160" s="39" t="s">
        <v>4938</v>
      </c>
      <c r="F160" s="39" t="s">
        <v>12333</v>
      </c>
      <c r="G160" s="39" t="s">
        <v>1838</v>
      </c>
      <c r="H160" s="39" t="s">
        <v>234</v>
      </c>
      <c r="I160" s="39">
        <v>2023</v>
      </c>
      <c r="J160" s="48">
        <v>45292</v>
      </c>
      <c r="K160" s="48">
        <v>45657</v>
      </c>
      <c r="L160" s="44"/>
      <c r="M160" s="44"/>
      <c r="N160" s="44"/>
      <c r="O160" s="44"/>
      <c r="P160" s="44"/>
      <c r="Q160" s="44"/>
      <c r="R160" s="44"/>
      <c r="S160" s="44"/>
      <c r="T160" s="44"/>
      <c r="U160" s="44"/>
      <c r="V160" s="44"/>
      <c r="W160" s="44"/>
      <c r="X160" s="39" t="s">
        <v>12334</v>
      </c>
      <c r="Y160" s="44"/>
      <c r="Z160" s="39" t="s">
        <v>12335</v>
      </c>
      <c r="AA160" s="44"/>
      <c r="AB160" s="39" t="s">
        <v>12336</v>
      </c>
      <c r="AC160" s="44"/>
      <c r="AD160" s="44"/>
      <c r="AE160" s="44"/>
      <c r="AF160" s="39" t="s">
        <v>12337</v>
      </c>
      <c r="AG160" s="39" t="s">
        <v>12337</v>
      </c>
      <c r="AH160" s="39" t="s">
        <v>1394</v>
      </c>
      <c r="AI160" s="39" t="s">
        <v>12337</v>
      </c>
      <c r="AJ160" s="55">
        <v>0.5</v>
      </c>
      <c r="AK160" s="49">
        <f t="shared" si="13"/>
        <v>0</v>
      </c>
      <c r="AL160" s="55"/>
      <c r="AM160" s="49"/>
      <c r="AN160" s="49"/>
      <c r="AO160" s="55">
        <v>0.5</v>
      </c>
      <c r="AP160" s="49">
        <v>100</v>
      </c>
      <c r="AQ160" s="49">
        <v>4.5999999999999996</v>
      </c>
      <c r="AR160" s="55">
        <v>0</v>
      </c>
      <c r="AS160" s="49">
        <v>0</v>
      </c>
      <c r="AT160" s="55">
        <v>0</v>
      </c>
      <c r="AU160" s="49">
        <v>0</v>
      </c>
      <c r="AV160" s="55">
        <v>0</v>
      </c>
      <c r="AW160" s="49">
        <v>0</v>
      </c>
      <c r="AX160" s="55"/>
      <c r="AY160" s="49"/>
      <c r="AZ160" s="39"/>
      <c r="BA160" s="39"/>
      <c r="BB160" s="39"/>
      <c r="BC160" s="39" t="s">
        <v>236</v>
      </c>
      <c r="BD160" s="44"/>
      <c r="BE160" s="44"/>
      <c r="BF160" s="118"/>
      <c r="BG160" s="55" t="s">
        <v>12338</v>
      </c>
      <c r="BH160" s="49" t="s">
        <v>5802</v>
      </c>
      <c r="BI160" s="39">
        <v>3</v>
      </c>
      <c r="BJ160" s="39">
        <v>3</v>
      </c>
      <c r="BK160" s="39">
        <v>3</v>
      </c>
      <c r="BL160" s="44"/>
      <c r="BM160" s="39">
        <v>1</v>
      </c>
      <c r="BN160" s="39">
        <v>2</v>
      </c>
      <c r="BO160" s="44"/>
      <c r="BP160" s="44"/>
      <c r="BQ160" s="44"/>
      <c r="BR160" s="44"/>
      <c r="BS160" s="44"/>
      <c r="BT160" s="44"/>
      <c r="BU160" s="44"/>
      <c r="BV160" s="44"/>
      <c r="BW160" s="44"/>
      <c r="BX160" s="44"/>
      <c r="BY160" s="44"/>
      <c r="BZ160" s="44"/>
      <c r="CA160" s="44"/>
      <c r="CB160" s="44"/>
      <c r="CC160" s="44"/>
      <c r="CD160" s="44"/>
      <c r="CE160" s="44">
        <v>0</v>
      </c>
      <c r="CF160" s="44"/>
      <c r="CG160" s="44"/>
      <c r="CH160" s="44"/>
      <c r="CI160" s="44"/>
      <c r="CJ160" s="44"/>
      <c r="CK160" s="44"/>
      <c r="CL160" s="44"/>
      <c r="CM160" s="44"/>
      <c r="CN160" s="44"/>
      <c r="CO160" s="44"/>
      <c r="CP160" s="44"/>
      <c r="CQ160" s="44"/>
      <c r="CR160" s="44"/>
      <c r="CS160" s="44"/>
      <c r="CT160" s="44"/>
      <c r="CU160" s="40">
        <f t="shared" si="12"/>
        <v>0</v>
      </c>
      <c r="CV160" s="44"/>
      <c r="CW160" s="44"/>
      <c r="CX160" s="44"/>
      <c r="CY160" s="44"/>
      <c r="CZ160" s="44"/>
      <c r="DA160" s="44"/>
      <c r="DB160" s="44"/>
      <c r="DC160" s="44"/>
      <c r="DD160" s="44"/>
      <c r="DE160" s="44"/>
      <c r="DF160" s="44"/>
      <c r="DG160" s="44"/>
      <c r="DH160" s="44"/>
      <c r="DI160" s="44"/>
      <c r="DJ160" s="44"/>
      <c r="DK160" s="44"/>
      <c r="DL160" s="44"/>
      <c r="DM160" s="39">
        <v>0</v>
      </c>
      <c r="DN160" s="44"/>
      <c r="DO160" s="44"/>
      <c r="DP160" s="44"/>
      <c r="DQ160" s="44"/>
      <c r="DR160" s="44"/>
      <c r="DS160" s="44"/>
      <c r="DT160" s="44"/>
      <c r="DU160" s="44"/>
      <c r="DV160" s="44"/>
      <c r="DW160" s="44"/>
      <c r="DX160" s="44"/>
      <c r="DY160" s="44"/>
      <c r="DZ160" s="44"/>
      <c r="EA160" s="44"/>
      <c r="EB160" s="44"/>
      <c r="EC160" s="44"/>
      <c r="ED160" s="44"/>
      <c r="EE160" s="44"/>
      <c r="EF160" s="44"/>
      <c r="EG160" s="44"/>
      <c r="EH160" s="44"/>
      <c r="EI160" s="44"/>
      <c r="EJ160" s="44"/>
      <c r="EK160" s="44"/>
      <c r="EL160" s="44"/>
      <c r="EM160" s="44"/>
      <c r="EN160" s="44"/>
      <c r="EO160" s="44"/>
      <c r="EP160" s="44"/>
      <c r="EQ160" s="39">
        <v>0</v>
      </c>
      <c r="ER160" s="44"/>
      <c r="ES160" s="44"/>
      <c r="ET160" s="44"/>
      <c r="EU160" s="44"/>
      <c r="EV160" s="44"/>
      <c r="EW160" s="44"/>
      <c r="EX160" s="44"/>
      <c r="EY160" s="39">
        <v>3</v>
      </c>
      <c r="EZ160" s="39">
        <f t="shared" si="14"/>
        <v>0</v>
      </c>
      <c r="FA160" s="39">
        <v>2.081</v>
      </c>
      <c r="FB160" s="39" t="s">
        <v>12117</v>
      </c>
      <c r="FC160" s="44"/>
      <c r="FD160" s="39">
        <v>100</v>
      </c>
      <c r="FE160" s="43" t="s">
        <v>8884</v>
      </c>
      <c r="FF160" s="39">
        <v>2.081</v>
      </c>
      <c r="FG160" s="39" t="s">
        <v>236</v>
      </c>
      <c r="FH160" s="44"/>
      <c r="FI160" s="44"/>
      <c r="FJ160" s="44"/>
      <c r="FK160" s="44"/>
      <c r="FL160" s="44"/>
      <c r="FM160" s="44"/>
      <c r="FN160" s="39">
        <v>8</v>
      </c>
      <c r="FO160" s="40">
        <v>1</v>
      </c>
      <c r="FP160" s="39" t="s">
        <v>1269</v>
      </c>
      <c r="FQ160" s="39">
        <v>50</v>
      </c>
      <c r="FR160" s="39" t="s">
        <v>236</v>
      </c>
      <c r="FS160" s="44"/>
      <c r="FT160" s="44"/>
      <c r="FU160" s="39" t="s">
        <v>243</v>
      </c>
      <c r="FV160" s="39" t="s">
        <v>441</v>
      </c>
      <c r="FW160" s="39">
        <v>10</v>
      </c>
      <c r="FX160" s="39" t="s">
        <v>236</v>
      </c>
      <c r="FY160" s="44"/>
      <c r="FZ160" s="44"/>
      <c r="GA160" s="39" t="s">
        <v>236</v>
      </c>
      <c r="GB160" s="44"/>
      <c r="GC160" s="44"/>
      <c r="GD160" s="39" t="s">
        <v>236</v>
      </c>
      <c r="GE160" s="44"/>
      <c r="GF160" s="44"/>
      <c r="GG160" s="39" t="s">
        <v>236</v>
      </c>
      <c r="GH160" s="44"/>
      <c r="GI160" s="44"/>
      <c r="GJ160" s="44"/>
      <c r="GK160" s="44"/>
      <c r="GL160" s="44"/>
      <c r="GM160" s="39" t="s">
        <v>236</v>
      </c>
      <c r="GN160" s="44"/>
      <c r="GO160" s="44"/>
      <c r="GP160" s="39" t="s">
        <v>236</v>
      </c>
      <c r="GQ160" s="44"/>
      <c r="GR160" s="44"/>
      <c r="GS160" s="39" t="s">
        <v>243</v>
      </c>
      <c r="GT160" s="39" t="s">
        <v>441</v>
      </c>
      <c r="GU160" s="39">
        <v>10</v>
      </c>
      <c r="GV160" s="44"/>
      <c r="GW160" s="44"/>
      <c r="GX160" s="44"/>
      <c r="GY160" s="39" t="s">
        <v>236</v>
      </c>
      <c r="GZ160" s="44"/>
      <c r="HA160" s="44"/>
      <c r="HB160" s="39" t="s">
        <v>236</v>
      </c>
      <c r="HC160" s="44"/>
      <c r="HD160" s="44"/>
      <c r="HE160" s="39" t="s">
        <v>236</v>
      </c>
      <c r="HF160" s="44"/>
      <c r="HG160" s="44"/>
      <c r="HH160" s="44"/>
      <c r="HI160" s="44"/>
      <c r="HJ160" s="44"/>
      <c r="HK160" s="44"/>
      <c r="HL160" s="44"/>
      <c r="HM160" s="44"/>
      <c r="HN160" s="44"/>
      <c r="HO160" s="44"/>
      <c r="HP160" s="44"/>
      <c r="HQ160" s="44"/>
      <c r="HR160" s="44"/>
      <c r="HS160" s="44"/>
      <c r="HT160" s="44"/>
      <c r="HU160" s="44"/>
      <c r="HV160" s="39" t="s">
        <v>236</v>
      </c>
      <c r="HW160" s="44"/>
      <c r="HX160" s="44"/>
      <c r="HY160" s="44"/>
      <c r="HZ160" s="44"/>
      <c r="IA160" s="44"/>
      <c r="IB160" s="44"/>
      <c r="IC160" s="39" t="s">
        <v>12340</v>
      </c>
      <c r="ID160" s="44"/>
      <c r="IE160" s="39" t="s">
        <v>12216</v>
      </c>
      <c r="IF160" s="44"/>
      <c r="IG160" s="44"/>
      <c r="IH160" s="44"/>
      <c r="II160" s="44"/>
      <c r="IJ160" s="39" t="s">
        <v>2582</v>
      </c>
      <c r="IK160" s="39" t="s">
        <v>9037</v>
      </c>
      <c r="IL160" s="39" t="s">
        <v>2615</v>
      </c>
      <c r="IM160" s="39" t="s">
        <v>2616</v>
      </c>
      <c r="IN160" s="39" t="s">
        <v>2617</v>
      </c>
      <c r="IO160" s="39" t="s">
        <v>8926</v>
      </c>
      <c r="IP160" s="40" t="s">
        <v>2619</v>
      </c>
      <c r="IQ160" s="37"/>
      <c r="IR160" s="44"/>
    </row>
    <row r="161" spans="1:252" ht="95.25" customHeight="1" x14ac:dyDescent="0.2">
      <c r="A161" s="44" t="s">
        <v>13018</v>
      </c>
      <c r="B161" s="47" t="s">
        <v>13029</v>
      </c>
      <c r="C161" s="39" t="s">
        <v>2583</v>
      </c>
      <c r="D161" s="39" t="s">
        <v>13164</v>
      </c>
      <c r="E161" s="39" t="s">
        <v>4938</v>
      </c>
      <c r="F161" s="39" t="s">
        <v>12341</v>
      </c>
      <c r="G161" s="39" t="s">
        <v>12342</v>
      </c>
      <c r="H161" s="39" t="s">
        <v>234</v>
      </c>
      <c r="I161" s="39">
        <v>2023</v>
      </c>
      <c r="J161" s="48">
        <v>45292</v>
      </c>
      <c r="K161" s="48">
        <v>45657</v>
      </c>
      <c r="L161" s="44"/>
      <c r="M161" s="44"/>
      <c r="N161" s="44"/>
      <c r="O161" s="44"/>
      <c r="P161" s="44"/>
      <c r="Q161" s="44"/>
      <c r="R161" s="44"/>
      <c r="S161" s="44"/>
      <c r="T161" s="44"/>
      <c r="U161" s="44"/>
      <c r="V161" s="44"/>
      <c r="W161" s="44"/>
      <c r="X161" s="39" t="s">
        <v>12343</v>
      </c>
      <c r="Y161" s="44"/>
      <c r="Z161" s="39" t="s">
        <v>12344</v>
      </c>
      <c r="AA161" s="44"/>
      <c r="AB161" s="39" t="s">
        <v>12345</v>
      </c>
      <c r="AC161" s="44"/>
      <c r="AD161" s="44"/>
      <c r="AE161" s="44"/>
      <c r="AF161" s="39" t="s">
        <v>12346</v>
      </c>
      <c r="AG161" s="39" t="s">
        <v>12346</v>
      </c>
      <c r="AH161" s="39" t="s">
        <v>1394</v>
      </c>
      <c r="AI161" s="39" t="s">
        <v>12346</v>
      </c>
      <c r="AJ161" s="55">
        <v>4.5</v>
      </c>
      <c r="AK161" s="49">
        <f t="shared" si="13"/>
        <v>0</v>
      </c>
      <c r="AL161" s="55"/>
      <c r="AM161" s="49"/>
      <c r="AN161" s="49"/>
      <c r="AO161" s="55">
        <v>4.5</v>
      </c>
      <c r="AP161" s="49">
        <v>100</v>
      </c>
      <c r="AQ161" s="49">
        <v>2.7</v>
      </c>
      <c r="AR161" s="55">
        <v>0</v>
      </c>
      <c r="AS161" s="49">
        <v>0</v>
      </c>
      <c r="AT161" s="55">
        <v>0</v>
      </c>
      <c r="AU161" s="49">
        <v>0</v>
      </c>
      <c r="AV161" s="55">
        <v>0</v>
      </c>
      <c r="AW161" s="49">
        <v>0</v>
      </c>
      <c r="AX161" s="55"/>
      <c r="AY161" s="49"/>
      <c r="AZ161" s="39"/>
      <c r="BA161" s="39"/>
      <c r="BB161" s="39"/>
      <c r="BC161" s="39" t="s">
        <v>236</v>
      </c>
      <c r="BD161" s="44"/>
      <c r="BE161" s="44"/>
      <c r="BF161" s="118"/>
      <c r="BG161" s="55">
        <v>45689</v>
      </c>
      <c r="BH161" s="49" t="s">
        <v>1159</v>
      </c>
      <c r="BI161" s="39">
        <v>8</v>
      </c>
      <c r="BJ161" s="39">
        <v>8</v>
      </c>
      <c r="BK161" s="39">
        <v>8</v>
      </c>
      <c r="BL161" s="44"/>
      <c r="BM161" s="44"/>
      <c r="BN161" s="44"/>
      <c r="BO161" s="44"/>
      <c r="BP161" s="44"/>
      <c r="BQ161" s="44"/>
      <c r="BR161" s="44"/>
      <c r="BS161" s="44"/>
      <c r="BT161" s="44"/>
      <c r="BU161" s="44"/>
      <c r="BV161" s="39">
        <v>1</v>
      </c>
      <c r="BW161" s="39">
        <v>7</v>
      </c>
      <c r="BX161" s="44"/>
      <c r="BY161" s="44"/>
      <c r="BZ161" s="44"/>
      <c r="CA161" s="44"/>
      <c r="CB161" s="44"/>
      <c r="CC161" s="44"/>
      <c r="CD161" s="44"/>
      <c r="CE161" s="44">
        <v>0</v>
      </c>
      <c r="CF161" s="44"/>
      <c r="CG161" s="44"/>
      <c r="CH161" s="44"/>
      <c r="CI161" s="44"/>
      <c r="CJ161" s="44"/>
      <c r="CK161" s="44"/>
      <c r="CL161" s="44"/>
      <c r="CM161" s="44"/>
      <c r="CN161" s="44"/>
      <c r="CO161" s="44"/>
      <c r="CP161" s="44"/>
      <c r="CQ161" s="44"/>
      <c r="CR161" s="44"/>
      <c r="CS161" s="44"/>
      <c r="CT161" s="44"/>
      <c r="CU161" s="40">
        <f t="shared" si="12"/>
        <v>0</v>
      </c>
      <c r="CV161" s="44"/>
      <c r="CW161" s="44"/>
      <c r="CX161" s="44"/>
      <c r="CY161" s="44"/>
      <c r="CZ161" s="44"/>
      <c r="DA161" s="44"/>
      <c r="DB161" s="44"/>
      <c r="DC161" s="44"/>
      <c r="DD161" s="44"/>
      <c r="DE161" s="44"/>
      <c r="DF161" s="44"/>
      <c r="DG161" s="44"/>
      <c r="DH161" s="44"/>
      <c r="DI161" s="44"/>
      <c r="DJ161" s="44"/>
      <c r="DK161" s="44"/>
      <c r="DL161" s="44"/>
      <c r="DM161" s="39">
        <v>0</v>
      </c>
      <c r="DN161" s="44"/>
      <c r="DO161" s="44"/>
      <c r="DP161" s="44"/>
      <c r="DQ161" s="44"/>
      <c r="DR161" s="44"/>
      <c r="DS161" s="44"/>
      <c r="DT161" s="44"/>
      <c r="DU161" s="44"/>
      <c r="DV161" s="44"/>
      <c r="DW161" s="44"/>
      <c r="DX161" s="44"/>
      <c r="DY161" s="44"/>
      <c r="DZ161" s="44"/>
      <c r="EA161" s="44"/>
      <c r="EB161" s="44"/>
      <c r="EC161" s="44"/>
      <c r="ED161" s="44"/>
      <c r="EE161" s="44"/>
      <c r="EF161" s="44"/>
      <c r="EG161" s="44"/>
      <c r="EH161" s="44"/>
      <c r="EI161" s="44"/>
      <c r="EJ161" s="44"/>
      <c r="EK161" s="44"/>
      <c r="EL161" s="44"/>
      <c r="EM161" s="44"/>
      <c r="EN161" s="44"/>
      <c r="EO161" s="44"/>
      <c r="EP161" s="44"/>
      <c r="EQ161" s="39">
        <v>0</v>
      </c>
      <c r="ER161" s="44"/>
      <c r="ES161" s="44"/>
      <c r="ET161" s="44"/>
      <c r="EU161" s="44"/>
      <c r="EV161" s="44"/>
      <c r="EW161" s="44"/>
      <c r="EX161" s="44"/>
      <c r="EY161" s="39">
        <v>8</v>
      </c>
      <c r="EZ161" s="39">
        <f t="shared" si="14"/>
        <v>0</v>
      </c>
      <c r="FA161" s="39">
        <v>13.207000000000001</v>
      </c>
      <c r="FB161" s="39" t="s">
        <v>12117</v>
      </c>
      <c r="FC161" s="44"/>
      <c r="FD161" s="39">
        <v>100</v>
      </c>
      <c r="FE161" s="43" t="s">
        <v>8884</v>
      </c>
      <c r="FF161" s="39">
        <v>13.207000000000001</v>
      </c>
      <c r="FG161" s="39" t="s">
        <v>236</v>
      </c>
      <c r="FH161" s="44"/>
      <c r="FI161" s="44"/>
      <c r="FJ161" s="44"/>
      <c r="FK161" s="44"/>
      <c r="FL161" s="44"/>
      <c r="FM161" s="44"/>
      <c r="FN161" s="39">
        <v>5</v>
      </c>
      <c r="FO161" s="39" t="s">
        <v>236</v>
      </c>
      <c r="FP161" s="44"/>
      <c r="FQ161" s="44"/>
      <c r="FR161" s="39" t="s">
        <v>236</v>
      </c>
      <c r="FS161" s="44"/>
      <c r="FT161" s="44"/>
      <c r="FU161" s="39" t="s">
        <v>243</v>
      </c>
      <c r="FV161" s="39" t="s">
        <v>808</v>
      </c>
      <c r="FW161" s="39">
        <v>20</v>
      </c>
      <c r="FX161" s="39" t="s">
        <v>236</v>
      </c>
      <c r="FY161" s="44"/>
      <c r="FZ161" s="44"/>
      <c r="GA161" s="39" t="s">
        <v>236</v>
      </c>
      <c r="GB161" s="44"/>
      <c r="GC161" s="44"/>
      <c r="GD161" s="39" t="s">
        <v>236</v>
      </c>
      <c r="GE161" s="44"/>
      <c r="GF161" s="44"/>
      <c r="GG161" s="39" t="s">
        <v>236</v>
      </c>
      <c r="GH161" s="44"/>
      <c r="GI161" s="44"/>
      <c r="GJ161" s="44"/>
      <c r="GK161" s="44"/>
      <c r="GL161" s="44"/>
      <c r="GM161" s="39" t="s">
        <v>236</v>
      </c>
      <c r="GN161" s="44"/>
      <c r="GO161" s="44"/>
      <c r="GP161" s="40">
        <v>1</v>
      </c>
      <c r="GQ161" s="39" t="s">
        <v>1269</v>
      </c>
      <c r="GR161" s="39">
        <v>10</v>
      </c>
      <c r="GS161" s="39" t="s">
        <v>236</v>
      </c>
      <c r="GT161" s="44"/>
      <c r="GU161" s="44"/>
      <c r="GV161" s="44"/>
      <c r="GW161" s="44"/>
      <c r="GX161" s="44"/>
      <c r="GY161" s="39" t="s">
        <v>236</v>
      </c>
      <c r="GZ161" s="44"/>
      <c r="HA161" s="44"/>
      <c r="HB161" s="39" t="s">
        <v>236</v>
      </c>
      <c r="HC161" s="44"/>
      <c r="HD161" s="44"/>
      <c r="HE161" s="39" t="s">
        <v>236</v>
      </c>
      <c r="HF161" s="44"/>
      <c r="HG161" s="44"/>
      <c r="HH161" s="44"/>
      <c r="HI161" s="44"/>
      <c r="HJ161" s="44"/>
      <c r="HK161" s="44"/>
      <c r="HL161" s="44"/>
      <c r="HM161" s="44"/>
      <c r="HN161" s="44"/>
      <c r="HO161" s="44"/>
      <c r="HP161" s="44"/>
      <c r="HQ161" s="44"/>
      <c r="HR161" s="44"/>
      <c r="HS161" s="44"/>
      <c r="HT161" s="44"/>
      <c r="HU161" s="44"/>
      <c r="HV161" s="39" t="s">
        <v>236</v>
      </c>
      <c r="HW161" s="44"/>
      <c r="HX161" s="44"/>
      <c r="HY161" s="44"/>
      <c r="HZ161" s="44"/>
      <c r="IA161" s="44"/>
      <c r="IB161" s="44"/>
      <c r="IC161" s="44"/>
      <c r="ID161" s="44"/>
      <c r="IE161" s="44"/>
      <c r="IF161" s="44"/>
      <c r="IG161" s="44"/>
      <c r="IH161" s="44"/>
      <c r="II161" s="44"/>
      <c r="IJ161" s="39" t="s">
        <v>12348</v>
      </c>
      <c r="IK161" s="39" t="s">
        <v>9037</v>
      </c>
      <c r="IL161" s="39" t="s">
        <v>2615</v>
      </c>
      <c r="IM161" s="39" t="s">
        <v>2616</v>
      </c>
      <c r="IN161" s="39" t="s">
        <v>2617</v>
      </c>
      <c r="IO161" s="39" t="s">
        <v>8926</v>
      </c>
      <c r="IP161" s="40" t="s">
        <v>2619</v>
      </c>
      <c r="IQ161" s="37"/>
      <c r="IR161" s="44"/>
    </row>
    <row r="162" spans="1:252" ht="72" customHeight="1" x14ac:dyDescent="0.2">
      <c r="A162" s="44" t="s">
        <v>13018</v>
      </c>
      <c r="B162" s="47" t="s">
        <v>13029</v>
      </c>
      <c r="C162" s="39" t="s">
        <v>2583</v>
      </c>
      <c r="D162" s="39" t="s">
        <v>13164</v>
      </c>
      <c r="E162" s="39" t="s">
        <v>4938</v>
      </c>
      <c r="F162" s="39" t="s">
        <v>12349</v>
      </c>
      <c r="G162" s="39" t="s">
        <v>1838</v>
      </c>
      <c r="H162" s="39" t="s">
        <v>234</v>
      </c>
      <c r="I162" s="39">
        <v>2024</v>
      </c>
      <c r="J162" s="48">
        <v>45300</v>
      </c>
      <c r="K162" s="48">
        <v>45654</v>
      </c>
      <c r="L162" s="44"/>
      <c r="M162" s="44"/>
      <c r="N162" s="44"/>
      <c r="O162" s="44"/>
      <c r="P162" s="44"/>
      <c r="Q162" s="44"/>
      <c r="R162" s="44"/>
      <c r="S162" s="44"/>
      <c r="T162" s="44"/>
      <c r="U162" s="44"/>
      <c r="V162" s="44"/>
      <c r="W162" s="44"/>
      <c r="X162" s="39" t="s">
        <v>12350</v>
      </c>
      <c r="Y162" s="44"/>
      <c r="Z162" s="44"/>
      <c r="AA162" s="44"/>
      <c r="AB162" s="39" t="s">
        <v>12351</v>
      </c>
      <c r="AC162" s="44"/>
      <c r="AD162" s="44"/>
      <c r="AE162" s="44"/>
      <c r="AF162" s="39" t="s">
        <v>12352</v>
      </c>
      <c r="AG162" s="39" t="s">
        <v>12352</v>
      </c>
      <c r="AH162" s="39" t="s">
        <v>1394</v>
      </c>
      <c r="AI162" s="39" t="s">
        <v>12353</v>
      </c>
      <c r="AJ162" s="55">
        <v>3.173</v>
      </c>
      <c r="AK162" s="49">
        <f t="shared" si="13"/>
        <v>0</v>
      </c>
      <c r="AL162" s="55"/>
      <c r="AM162" s="49"/>
      <c r="AN162" s="49"/>
      <c r="AO162" s="55">
        <v>3.173</v>
      </c>
      <c r="AP162" s="49">
        <v>100</v>
      </c>
      <c r="AQ162" s="49">
        <v>5.47</v>
      </c>
      <c r="AR162" s="55">
        <v>0</v>
      </c>
      <c r="AS162" s="49">
        <v>0</v>
      </c>
      <c r="AT162" s="55">
        <v>0</v>
      </c>
      <c r="AU162" s="49">
        <v>0</v>
      </c>
      <c r="AV162" s="55">
        <v>0</v>
      </c>
      <c r="AW162" s="49">
        <v>0</v>
      </c>
      <c r="AX162" s="55"/>
      <c r="AY162" s="49"/>
      <c r="AZ162" s="39"/>
      <c r="BA162" s="39"/>
      <c r="BB162" s="39"/>
      <c r="BC162" s="40">
        <v>1</v>
      </c>
      <c r="BD162" s="39" t="s">
        <v>12354</v>
      </c>
      <c r="BE162" s="44"/>
      <c r="BF162" s="55">
        <v>0</v>
      </c>
      <c r="BG162" s="55">
        <v>0</v>
      </c>
      <c r="BH162" s="49">
        <v>0</v>
      </c>
      <c r="BI162" s="39">
        <v>3</v>
      </c>
      <c r="BJ162" s="39">
        <v>2</v>
      </c>
      <c r="BK162" s="39">
        <v>2</v>
      </c>
      <c r="BL162" s="44"/>
      <c r="BM162" s="44"/>
      <c r="BN162" s="44"/>
      <c r="BO162" s="44"/>
      <c r="BP162" s="44"/>
      <c r="BQ162" s="39">
        <v>1</v>
      </c>
      <c r="BR162" s="44"/>
      <c r="BS162" s="39">
        <v>1</v>
      </c>
      <c r="BT162" s="44"/>
      <c r="BU162" s="44"/>
      <c r="BV162" s="44"/>
      <c r="BW162" s="44"/>
      <c r="BX162" s="44"/>
      <c r="BY162" s="44"/>
      <c r="BZ162" s="44"/>
      <c r="CA162" s="44"/>
      <c r="CB162" s="44"/>
      <c r="CC162" s="44"/>
      <c r="CD162" s="44"/>
      <c r="CE162" s="44">
        <v>0</v>
      </c>
      <c r="CF162" s="44"/>
      <c r="CG162" s="44"/>
      <c r="CH162" s="44"/>
      <c r="CI162" s="44"/>
      <c r="CJ162" s="44"/>
      <c r="CK162" s="44"/>
      <c r="CL162" s="44"/>
      <c r="CM162" s="44"/>
      <c r="CN162" s="44"/>
      <c r="CO162" s="44"/>
      <c r="CP162" s="44"/>
      <c r="CQ162" s="44"/>
      <c r="CR162" s="44"/>
      <c r="CS162" s="44"/>
      <c r="CT162" s="44"/>
      <c r="CU162" s="40">
        <f t="shared" si="12"/>
        <v>0</v>
      </c>
      <c r="CV162" s="44"/>
      <c r="CW162" s="44"/>
      <c r="CX162" s="44"/>
      <c r="CY162" s="44"/>
      <c r="CZ162" s="44"/>
      <c r="DA162" s="44"/>
      <c r="DB162" s="44"/>
      <c r="DC162" s="44"/>
      <c r="DD162" s="44"/>
      <c r="DE162" s="44"/>
      <c r="DF162" s="44"/>
      <c r="DG162" s="44"/>
      <c r="DH162" s="44"/>
      <c r="DI162" s="44"/>
      <c r="DJ162" s="44"/>
      <c r="DK162" s="44"/>
      <c r="DL162" s="44"/>
      <c r="DM162" s="39">
        <v>0</v>
      </c>
      <c r="DN162" s="44"/>
      <c r="DO162" s="44"/>
      <c r="DP162" s="44"/>
      <c r="DQ162" s="44"/>
      <c r="DR162" s="44"/>
      <c r="DS162" s="44"/>
      <c r="DT162" s="44"/>
      <c r="DU162" s="44"/>
      <c r="DV162" s="44"/>
      <c r="DW162" s="44"/>
      <c r="DX162" s="44"/>
      <c r="DY162" s="44"/>
      <c r="DZ162" s="44"/>
      <c r="EA162" s="44"/>
      <c r="EB162" s="44"/>
      <c r="EC162" s="44"/>
      <c r="ED162" s="44"/>
      <c r="EE162" s="44"/>
      <c r="EF162" s="44"/>
      <c r="EG162" s="44"/>
      <c r="EH162" s="44"/>
      <c r="EI162" s="44"/>
      <c r="EJ162" s="44"/>
      <c r="EK162" s="44"/>
      <c r="EL162" s="44"/>
      <c r="EM162" s="44"/>
      <c r="EN162" s="44"/>
      <c r="EO162" s="44"/>
      <c r="EP162" s="44"/>
      <c r="EQ162" s="39">
        <v>0</v>
      </c>
      <c r="ER162" s="44"/>
      <c r="ES162" s="44"/>
      <c r="ET162" s="44"/>
      <c r="EU162" s="44"/>
      <c r="EV162" s="44"/>
      <c r="EW162" s="44"/>
      <c r="EX162" s="44"/>
      <c r="EY162" s="39">
        <v>2</v>
      </c>
      <c r="EZ162" s="39">
        <f t="shared" si="14"/>
        <v>0</v>
      </c>
      <c r="FA162" s="39">
        <v>2.9260000000000002</v>
      </c>
      <c r="FB162" s="39" t="s">
        <v>12117</v>
      </c>
      <c r="FC162" s="44"/>
      <c r="FD162" s="39">
        <v>100</v>
      </c>
      <c r="FE162" s="43" t="s">
        <v>8884</v>
      </c>
      <c r="FF162" s="39">
        <v>2.9260000000000002</v>
      </c>
      <c r="FG162" s="39" t="s">
        <v>236</v>
      </c>
      <c r="FH162" s="44"/>
      <c r="FI162" s="44"/>
      <c r="FJ162" s="44"/>
      <c r="FK162" s="44"/>
      <c r="FL162" s="44"/>
      <c r="FM162" s="44"/>
      <c r="FN162" s="39">
        <v>2</v>
      </c>
      <c r="FO162" s="40">
        <v>1</v>
      </c>
      <c r="FP162" s="39" t="s">
        <v>1269</v>
      </c>
      <c r="FQ162" s="39">
        <v>520</v>
      </c>
      <c r="FR162" s="40">
        <v>1</v>
      </c>
      <c r="FS162" s="39" t="s">
        <v>808</v>
      </c>
      <c r="FT162" s="39">
        <v>140</v>
      </c>
      <c r="FU162" s="39" t="s">
        <v>243</v>
      </c>
      <c r="FV162" s="39" t="s">
        <v>808</v>
      </c>
      <c r="FW162" s="39">
        <v>160</v>
      </c>
      <c r="FX162" s="39" t="s">
        <v>236</v>
      </c>
      <c r="FY162" s="44"/>
      <c r="FZ162" s="44"/>
      <c r="GA162" s="39" t="s">
        <v>236</v>
      </c>
      <c r="GB162" s="44"/>
      <c r="GC162" s="44"/>
      <c r="GD162" s="39" t="s">
        <v>236</v>
      </c>
      <c r="GE162" s="44"/>
      <c r="GF162" s="44"/>
      <c r="GG162" s="39" t="s">
        <v>236</v>
      </c>
      <c r="GH162" s="44"/>
      <c r="GI162" s="44"/>
      <c r="GJ162" s="44"/>
      <c r="GK162" s="44"/>
      <c r="GL162" s="44"/>
      <c r="GM162" s="39" t="s">
        <v>236</v>
      </c>
      <c r="GN162" s="44"/>
      <c r="GO162" s="44"/>
      <c r="GP162" s="40">
        <v>1</v>
      </c>
      <c r="GQ162" s="39" t="s">
        <v>441</v>
      </c>
      <c r="GR162" s="39">
        <v>820</v>
      </c>
      <c r="GS162" s="39" t="s">
        <v>236</v>
      </c>
      <c r="GT162" s="44"/>
      <c r="GU162" s="44"/>
      <c r="GV162" s="44"/>
      <c r="GW162" s="44"/>
      <c r="GX162" s="44"/>
      <c r="GY162" s="39" t="s">
        <v>236</v>
      </c>
      <c r="GZ162" s="44"/>
      <c r="HA162" s="44"/>
      <c r="HB162" s="39" t="s">
        <v>236</v>
      </c>
      <c r="HC162" s="44"/>
      <c r="HD162" s="44"/>
      <c r="HE162" s="39" t="s">
        <v>236</v>
      </c>
      <c r="HF162" s="44"/>
      <c r="HG162" s="44"/>
      <c r="HH162" s="44"/>
      <c r="HI162" s="44"/>
      <c r="HJ162" s="44"/>
      <c r="HK162" s="44"/>
      <c r="HL162" s="44"/>
      <c r="HM162" s="44"/>
      <c r="HN162" s="44"/>
      <c r="HO162" s="44"/>
      <c r="HP162" s="44"/>
      <c r="HQ162" s="44"/>
      <c r="HR162" s="44"/>
      <c r="HS162" s="44"/>
      <c r="HT162" s="44"/>
      <c r="HU162" s="44"/>
      <c r="HV162" s="39" t="s">
        <v>236</v>
      </c>
      <c r="HW162" s="44"/>
      <c r="HX162" s="44"/>
      <c r="HY162" s="43" t="s">
        <v>12356</v>
      </c>
      <c r="HZ162" s="44"/>
      <c r="IA162" s="44"/>
      <c r="IB162" s="44"/>
      <c r="IC162" s="44"/>
      <c r="ID162" s="44"/>
      <c r="IE162" s="44"/>
      <c r="IF162" s="44"/>
      <c r="IG162" s="44"/>
      <c r="IH162" s="44"/>
      <c r="II162" s="44"/>
      <c r="IJ162" s="39" t="s">
        <v>2582</v>
      </c>
      <c r="IK162" s="39" t="s">
        <v>9037</v>
      </c>
      <c r="IL162" s="39" t="s">
        <v>2615</v>
      </c>
      <c r="IM162" s="39" t="s">
        <v>2616</v>
      </c>
      <c r="IN162" s="39" t="s">
        <v>2617</v>
      </c>
      <c r="IO162" s="39" t="s">
        <v>8926</v>
      </c>
      <c r="IP162" s="40" t="s">
        <v>2619</v>
      </c>
      <c r="IQ162" s="37"/>
      <c r="IR162" s="44"/>
    </row>
    <row r="163" spans="1:252" ht="15.75" customHeight="1" x14ac:dyDescent="0.2">
      <c r="A163" s="44" t="s">
        <v>13014</v>
      </c>
      <c r="B163" s="47" t="s">
        <v>13029</v>
      </c>
      <c r="C163" s="39" t="s">
        <v>2583</v>
      </c>
      <c r="D163" s="39" t="s">
        <v>13164</v>
      </c>
      <c r="E163" s="39" t="s">
        <v>4938</v>
      </c>
      <c r="F163" s="39" t="s">
        <v>12366</v>
      </c>
      <c r="G163" s="39" t="s">
        <v>1838</v>
      </c>
      <c r="H163" s="39" t="s">
        <v>234</v>
      </c>
      <c r="I163" s="39">
        <v>2024</v>
      </c>
      <c r="J163" s="48">
        <v>45170</v>
      </c>
      <c r="K163" s="48">
        <v>45638</v>
      </c>
      <c r="L163" s="44"/>
      <c r="M163" s="44"/>
      <c r="N163" s="44"/>
      <c r="O163" s="44"/>
      <c r="P163" s="44"/>
      <c r="Q163" s="44"/>
      <c r="R163" s="44"/>
      <c r="S163" s="44"/>
      <c r="T163" s="44"/>
      <c r="U163" s="44"/>
      <c r="V163" s="44"/>
      <c r="W163" s="44"/>
      <c r="X163" s="44"/>
      <c r="Y163" s="44"/>
      <c r="Z163" s="39" t="s">
        <v>12367</v>
      </c>
      <c r="AA163" s="44"/>
      <c r="AB163" s="39" t="s">
        <v>12368</v>
      </c>
      <c r="AC163" s="44"/>
      <c r="AD163" s="44"/>
      <c r="AE163" s="44"/>
      <c r="AF163" s="39" t="s">
        <v>12369</v>
      </c>
      <c r="AG163" s="39" t="s">
        <v>12369</v>
      </c>
      <c r="AH163" s="39" t="s">
        <v>1394</v>
      </c>
      <c r="AI163" s="39" t="s">
        <v>12369</v>
      </c>
      <c r="AJ163" s="55">
        <v>2.1419999999999999</v>
      </c>
      <c r="AK163" s="49">
        <f t="shared" si="13"/>
        <v>0</v>
      </c>
      <c r="AL163" s="55"/>
      <c r="AM163" s="49"/>
      <c r="AN163" s="49"/>
      <c r="AO163" s="55">
        <v>1.9219999999999999</v>
      </c>
      <c r="AP163" s="49">
        <v>89.73</v>
      </c>
      <c r="AQ163" s="49">
        <v>1.67</v>
      </c>
      <c r="AR163" s="55">
        <v>0.22</v>
      </c>
      <c r="AS163" s="49">
        <v>10.27</v>
      </c>
      <c r="AT163" s="55">
        <v>0</v>
      </c>
      <c r="AU163" s="49">
        <v>0</v>
      </c>
      <c r="AV163" s="55">
        <v>0</v>
      </c>
      <c r="AW163" s="49">
        <v>0</v>
      </c>
      <c r="AX163" s="55"/>
      <c r="AY163" s="49"/>
      <c r="AZ163" s="39"/>
      <c r="BA163" s="39"/>
      <c r="BB163" s="39"/>
      <c r="BC163" s="39" t="s">
        <v>236</v>
      </c>
      <c r="BD163" s="44"/>
      <c r="BE163" s="44"/>
      <c r="BF163" s="118"/>
      <c r="BG163" s="55">
        <v>2</v>
      </c>
      <c r="BH163" s="49">
        <v>45904</v>
      </c>
      <c r="BI163" s="39">
        <v>4</v>
      </c>
      <c r="BJ163" s="39">
        <v>4</v>
      </c>
      <c r="BK163" s="39">
        <v>4</v>
      </c>
      <c r="BL163" s="44"/>
      <c r="BM163" s="39">
        <v>4</v>
      </c>
      <c r="BN163" s="44"/>
      <c r="BO163" s="44"/>
      <c r="BP163" s="44"/>
      <c r="BQ163" s="44"/>
      <c r="BR163" s="44"/>
      <c r="BS163" s="44"/>
      <c r="BT163" s="44"/>
      <c r="BU163" s="44"/>
      <c r="BV163" s="44"/>
      <c r="BW163" s="44"/>
      <c r="BX163" s="44"/>
      <c r="BY163" s="44"/>
      <c r="BZ163" s="44"/>
      <c r="CA163" s="44"/>
      <c r="CB163" s="44"/>
      <c r="CC163" s="44"/>
      <c r="CD163" s="44"/>
      <c r="CE163" s="44">
        <v>0</v>
      </c>
      <c r="CF163" s="44"/>
      <c r="CG163" s="44"/>
      <c r="CH163" s="44"/>
      <c r="CI163" s="44"/>
      <c r="CJ163" s="44"/>
      <c r="CK163" s="44"/>
      <c r="CL163" s="44"/>
      <c r="CM163" s="44"/>
      <c r="CN163" s="44"/>
      <c r="CO163" s="44"/>
      <c r="CP163" s="44"/>
      <c r="CQ163" s="44"/>
      <c r="CR163" s="44"/>
      <c r="CS163" s="44"/>
      <c r="CT163" s="44"/>
      <c r="CU163" s="40">
        <f t="shared" si="12"/>
        <v>0</v>
      </c>
      <c r="CV163" s="44"/>
      <c r="CW163" s="44"/>
      <c r="CX163" s="44"/>
      <c r="CY163" s="44"/>
      <c r="CZ163" s="44"/>
      <c r="DA163" s="44"/>
      <c r="DB163" s="44"/>
      <c r="DC163" s="44"/>
      <c r="DD163" s="44"/>
      <c r="DE163" s="44"/>
      <c r="DF163" s="44"/>
      <c r="DG163" s="44"/>
      <c r="DH163" s="44"/>
      <c r="DI163" s="44"/>
      <c r="DJ163" s="44"/>
      <c r="DK163" s="44"/>
      <c r="DL163" s="44"/>
      <c r="DM163" s="39">
        <v>0</v>
      </c>
      <c r="DN163" s="44"/>
      <c r="DO163" s="44"/>
      <c r="DP163" s="44"/>
      <c r="DQ163" s="44"/>
      <c r="DR163" s="44"/>
      <c r="DS163" s="44"/>
      <c r="DT163" s="44"/>
      <c r="DU163" s="44"/>
      <c r="DV163" s="44"/>
      <c r="DW163" s="44"/>
      <c r="DX163" s="44"/>
      <c r="DY163" s="44"/>
      <c r="DZ163" s="44"/>
      <c r="EA163" s="44"/>
      <c r="EB163" s="44"/>
      <c r="EC163" s="44"/>
      <c r="ED163" s="44"/>
      <c r="EE163" s="44"/>
      <c r="EF163" s="44"/>
      <c r="EG163" s="44"/>
      <c r="EH163" s="44"/>
      <c r="EI163" s="44"/>
      <c r="EJ163" s="44"/>
      <c r="EK163" s="44"/>
      <c r="EL163" s="44"/>
      <c r="EM163" s="44"/>
      <c r="EN163" s="44"/>
      <c r="EO163" s="44"/>
      <c r="EP163" s="44"/>
      <c r="EQ163" s="39">
        <v>0</v>
      </c>
      <c r="ER163" s="44"/>
      <c r="ES163" s="44"/>
      <c r="ET163" s="44"/>
      <c r="EU163" s="44"/>
      <c r="EV163" s="44"/>
      <c r="EW163" s="44"/>
      <c r="EX163" s="44"/>
      <c r="EY163" s="39">
        <v>4</v>
      </c>
      <c r="EZ163" s="39">
        <f t="shared" si="14"/>
        <v>0</v>
      </c>
      <c r="FA163" s="39">
        <v>5.2370000000000001</v>
      </c>
      <c r="FB163" s="39" t="s">
        <v>12117</v>
      </c>
      <c r="FC163" s="44"/>
      <c r="FD163" s="39">
        <v>100</v>
      </c>
      <c r="FE163" s="43" t="s">
        <v>8884</v>
      </c>
      <c r="FF163" s="39">
        <v>5.2370000000000001</v>
      </c>
      <c r="FG163" s="39" t="s">
        <v>236</v>
      </c>
      <c r="FH163" s="44"/>
      <c r="FI163" s="44"/>
      <c r="FJ163" s="44"/>
      <c r="FK163" s="44"/>
      <c r="FL163" s="44"/>
      <c r="FM163" s="44"/>
      <c r="FN163" s="44"/>
      <c r="FO163" s="40">
        <v>1</v>
      </c>
      <c r="FP163" s="39" t="s">
        <v>1269</v>
      </c>
      <c r="FQ163" s="39">
        <v>2370</v>
      </c>
      <c r="FR163" s="44"/>
      <c r="FS163" s="44"/>
      <c r="FT163" s="44"/>
      <c r="FU163" s="39" t="s">
        <v>243</v>
      </c>
      <c r="FV163" s="39" t="s">
        <v>441</v>
      </c>
      <c r="FW163" s="39">
        <v>320</v>
      </c>
      <c r="FX163" s="44"/>
      <c r="FY163" s="44"/>
      <c r="FZ163" s="44"/>
      <c r="GA163" s="44"/>
      <c r="GB163" s="44"/>
      <c r="GC163" s="44"/>
      <c r="GD163" s="44"/>
      <c r="GE163" s="44"/>
      <c r="GF163" s="44"/>
      <c r="GG163" s="44"/>
      <c r="GH163" s="44"/>
      <c r="GI163" s="44"/>
      <c r="GJ163" s="44"/>
      <c r="GK163" s="44"/>
      <c r="GL163" s="44"/>
      <c r="GM163" s="44"/>
      <c r="GN163" s="44"/>
      <c r="GO163" s="44"/>
      <c r="GP163" s="44"/>
      <c r="GQ163" s="44"/>
      <c r="GR163" s="44"/>
      <c r="GS163" s="39" t="s">
        <v>243</v>
      </c>
      <c r="GT163" s="39" t="s">
        <v>441</v>
      </c>
      <c r="GU163" s="39">
        <v>320</v>
      </c>
      <c r="GV163" s="44"/>
      <c r="GW163" s="44"/>
      <c r="GX163" s="44"/>
      <c r="GY163" s="44"/>
      <c r="GZ163" s="44"/>
      <c r="HA163" s="44"/>
      <c r="HB163" s="44"/>
      <c r="HC163" s="44"/>
      <c r="HD163" s="44"/>
      <c r="HE163" s="44"/>
      <c r="HF163" s="44"/>
      <c r="HG163" s="44"/>
      <c r="HH163" s="44"/>
      <c r="HI163" s="44"/>
      <c r="HJ163" s="44"/>
      <c r="HK163" s="44"/>
      <c r="HL163" s="44"/>
      <c r="HM163" s="44"/>
      <c r="HN163" s="44"/>
      <c r="HO163" s="44"/>
      <c r="HP163" s="44"/>
      <c r="HQ163" s="44"/>
      <c r="HR163" s="44"/>
      <c r="HS163" s="44"/>
      <c r="HT163" s="44"/>
      <c r="HU163" s="44"/>
      <c r="HV163" s="39" t="s">
        <v>236</v>
      </c>
      <c r="HW163" s="44"/>
      <c r="HX163" s="44"/>
      <c r="HY163" s="44"/>
      <c r="HZ163" s="44"/>
      <c r="IA163" s="44"/>
      <c r="IB163" s="44"/>
      <c r="IC163" s="44"/>
      <c r="ID163" s="44"/>
      <c r="IE163" s="44"/>
      <c r="IF163" s="44"/>
      <c r="IG163" s="44"/>
      <c r="IH163" s="44"/>
      <c r="II163" s="44"/>
      <c r="IJ163" s="39" t="s">
        <v>2582</v>
      </c>
      <c r="IK163" s="39" t="s">
        <v>9037</v>
      </c>
      <c r="IL163" s="39" t="s">
        <v>2615</v>
      </c>
      <c r="IM163" s="39" t="s">
        <v>2616</v>
      </c>
      <c r="IN163" s="39" t="s">
        <v>2617</v>
      </c>
      <c r="IO163" s="39" t="s">
        <v>8926</v>
      </c>
      <c r="IP163" s="40" t="s">
        <v>2619</v>
      </c>
      <c r="IQ163" s="37"/>
      <c r="IR163" s="44"/>
    </row>
    <row r="164" spans="1:252" ht="15.75" customHeight="1" x14ac:dyDescent="0.2">
      <c r="A164" s="44" t="s">
        <v>13014</v>
      </c>
      <c r="B164" s="47" t="s">
        <v>13029</v>
      </c>
      <c r="C164" s="39" t="s">
        <v>2583</v>
      </c>
      <c r="D164" s="39" t="s">
        <v>13164</v>
      </c>
      <c r="E164" s="39" t="s">
        <v>4938</v>
      </c>
      <c r="F164" s="39" t="s">
        <v>12384</v>
      </c>
      <c r="G164" s="39" t="s">
        <v>12385</v>
      </c>
      <c r="H164" s="39" t="s">
        <v>234</v>
      </c>
      <c r="I164" s="39">
        <v>2024</v>
      </c>
      <c r="J164" s="48">
        <v>45593</v>
      </c>
      <c r="K164" s="48">
        <v>45627</v>
      </c>
      <c r="L164" s="44"/>
      <c r="M164" s="44"/>
      <c r="N164" s="44"/>
      <c r="O164" s="44"/>
      <c r="P164" s="44"/>
      <c r="Q164" s="44"/>
      <c r="R164" s="44"/>
      <c r="S164" s="44"/>
      <c r="T164" s="44"/>
      <c r="U164" s="44"/>
      <c r="V164" s="44"/>
      <c r="W164" s="44"/>
      <c r="X164" s="39" t="s">
        <v>12386</v>
      </c>
      <c r="Y164" s="44"/>
      <c r="Z164" s="39" t="s">
        <v>12387</v>
      </c>
      <c r="AA164" s="44"/>
      <c r="AB164" s="39" t="s">
        <v>12388</v>
      </c>
      <c r="AC164" s="44"/>
      <c r="AD164" s="44"/>
      <c r="AE164" s="44"/>
      <c r="AF164" s="39" t="s">
        <v>12389</v>
      </c>
      <c r="AG164" s="39" t="s">
        <v>12389</v>
      </c>
      <c r="AH164" s="39" t="s">
        <v>1394</v>
      </c>
      <c r="AI164" s="39" t="s">
        <v>12389</v>
      </c>
      <c r="AJ164" s="55">
        <v>0.6</v>
      </c>
      <c r="AK164" s="49">
        <f t="shared" si="13"/>
        <v>0</v>
      </c>
      <c r="AL164" s="55"/>
      <c r="AM164" s="49"/>
      <c r="AN164" s="49"/>
      <c r="AO164" s="55">
        <v>0.6</v>
      </c>
      <c r="AP164" s="49">
        <v>100</v>
      </c>
      <c r="AQ164" s="49">
        <v>0.42</v>
      </c>
      <c r="AR164" s="55">
        <v>0</v>
      </c>
      <c r="AS164" s="49">
        <v>0</v>
      </c>
      <c r="AT164" s="55">
        <v>0</v>
      </c>
      <c r="AU164" s="49">
        <v>0</v>
      </c>
      <c r="AV164" s="55">
        <v>0</v>
      </c>
      <c r="AW164" s="49">
        <v>0</v>
      </c>
      <c r="AX164" s="55"/>
      <c r="AY164" s="49"/>
      <c r="AZ164" s="39"/>
      <c r="BA164" s="39"/>
      <c r="BB164" s="39"/>
      <c r="BC164" s="39" t="s">
        <v>236</v>
      </c>
      <c r="BD164" s="44"/>
      <c r="BE164" s="44"/>
      <c r="BF164" s="118"/>
      <c r="BG164" s="55" t="s">
        <v>1396</v>
      </c>
      <c r="BH164" s="49" t="s">
        <v>6580</v>
      </c>
      <c r="BI164" s="39">
        <v>1</v>
      </c>
      <c r="BJ164" s="39">
        <v>1</v>
      </c>
      <c r="BK164" s="39">
        <v>1</v>
      </c>
      <c r="BL164" s="44"/>
      <c r="BM164" s="44"/>
      <c r="BN164" s="44"/>
      <c r="BO164" s="44"/>
      <c r="BP164" s="44"/>
      <c r="BQ164" s="44"/>
      <c r="BR164" s="44"/>
      <c r="BS164" s="44"/>
      <c r="BT164" s="44"/>
      <c r="BU164" s="44"/>
      <c r="BV164" s="44"/>
      <c r="BW164" s="39">
        <v>1</v>
      </c>
      <c r="BX164" s="44"/>
      <c r="BY164" s="44"/>
      <c r="BZ164" s="44"/>
      <c r="CA164" s="44"/>
      <c r="CB164" s="44"/>
      <c r="CC164" s="44"/>
      <c r="CD164" s="44"/>
      <c r="CE164" s="44">
        <v>0</v>
      </c>
      <c r="CF164" s="44"/>
      <c r="CG164" s="44"/>
      <c r="CH164" s="44"/>
      <c r="CI164" s="44"/>
      <c r="CJ164" s="44"/>
      <c r="CK164" s="44"/>
      <c r="CL164" s="44"/>
      <c r="CM164" s="44"/>
      <c r="CN164" s="44"/>
      <c r="CO164" s="44"/>
      <c r="CP164" s="44"/>
      <c r="CQ164" s="44"/>
      <c r="CR164" s="44"/>
      <c r="CS164" s="44"/>
      <c r="CT164" s="44"/>
      <c r="CU164" s="40">
        <f t="shared" si="12"/>
        <v>0</v>
      </c>
      <c r="CV164" s="44"/>
      <c r="CW164" s="44"/>
      <c r="CX164" s="44"/>
      <c r="CY164" s="44"/>
      <c r="CZ164" s="44"/>
      <c r="DA164" s="44"/>
      <c r="DB164" s="44"/>
      <c r="DC164" s="44"/>
      <c r="DD164" s="44"/>
      <c r="DE164" s="44"/>
      <c r="DF164" s="44"/>
      <c r="DG164" s="44"/>
      <c r="DH164" s="44"/>
      <c r="DI164" s="44"/>
      <c r="DJ164" s="44"/>
      <c r="DK164" s="44"/>
      <c r="DL164" s="44"/>
      <c r="DM164" s="39">
        <v>0</v>
      </c>
      <c r="DN164" s="44"/>
      <c r="DO164" s="44"/>
      <c r="DP164" s="44"/>
      <c r="DQ164" s="44"/>
      <c r="DR164" s="44"/>
      <c r="DS164" s="44"/>
      <c r="DT164" s="44"/>
      <c r="DU164" s="44"/>
      <c r="DV164" s="44"/>
      <c r="DW164" s="44"/>
      <c r="DX164" s="44"/>
      <c r="DY164" s="44"/>
      <c r="DZ164" s="44"/>
      <c r="EA164" s="44"/>
      <c r="EB164" s="44"/>
      <c r="EC164" s="44"/>
      <c r="ED164" s="44"/>
      <c r="EE164" s="44"/>
      <c r="EF164" s="44"/>
      <c r="EG164" s="44"/>
      <c r="EH164" s="44"/>
      <c r="EI164" s="44"/>
      <c r="EJ164" s="44"/>
      <c r="EK164" s="44"/>
      <c r="EL164" s="44"/>
      <c r="EM164" s="44"/>
      <c r="EN164" s="44"/>
      <c r="EO164" s="44"/>
      <c r="EP164" s="44"/>
      <c r="EQ164" s="39">
        <v>0</v>
      </c>
      <c r="ER164" s="44"/>
      <c r="ES164" s="44"/>
      <c r="ET164" s="44"/>
      <c r="EU164" s="44"/>
      <c r="EV164" s="44"/>
      <c r="EW164" s="44"/>
      <c r="EX164" s="44"/>
      <c r="EY164" s="39">
        <v>1</v>
      </c>
      <c r="EZ164" s="39">
        <f t="shared" si="14"/>
        <v>0</v>
      </c>
      <c r="FA164" s="39">
        <v>0.76800000000000002</v>
      </c>
      <c r="FB164" s="39" t="s">
        <v>12391</v>
      </c>
      <c r="FC164" s="44"/>
      <c r="FD164" s="39">
        <v>4.5199999999999996</v>
      </c>
      <c r="FE164" s="43" t="s">
        <v>8884</v>
      </c>
      <c r="FF164" s="39">
        <v>17.007000000000001</v>
      </c>
      <c r="FG164" s="39" t="s">
        <v>236</v>
      </c>
      <c r="FH164" s="44"/>
      <c r="FI164" s="44"/>
      <c r="FJ164" s="44"/>
      <c r="FK164" s="44"/>
      <c r="FL164" s="44"/>
      <c r="FM164" s="44"/>
      <c r="FN164" s="44"/>
      <c r="FO164" s="40">
        <v>1</v>
      </c>
      <c r="FP164" s="39" t="s">
        <v>1269</v>
      </c>
      <c r="FQ164" s="39">
        <v>400</v>
      </c>
      <c r="FR164" s="40">
        <v>1</v>
      </c>
      <c r="FS164" s="39" t="s">
        <v>808</v>
      </c>
      <c r="FT164" s="39">
        <v>40</v>
      </c>
      <c r="FU164" s="39" t="s">
        <v>236</v>
      </c>
      <c r="FV164" s="44"/>
      <c r="FW164" s="44"/>
      <c r="FX164" s="39" t="s">
        <v>236</v>
      </c>
      <c r="FY164" s="44"/>
      <c r="FZ164" s="44"/>
      <c r="GA164" s="39" t="s">
        <v>236</v>
      </c>
      <c r="GB164" s="44"/>
      <c r="GC164" s="44"/>
      <c r="GD164" s="39" t="s">
        <v>236</v>
      </c>
      <c r="GE164" s="44"/>
      <c r="GF164" s="44"/>
      <c r="GG164" s="39" t="s">
        <v>236</v>
      </c>
      <c r="GH164" s="44"/>
      <c r="GI164" s="44"/>
      <c r="GJ164" s="44"/>
      <c r="GK164" s="44"/>
      <c r="GL164" s="44"/>
      <c r="GM164" s="39" t="s">
        <v>236</v>
      </c>
      <c r="GN164" s="44"/>
      <c r="GO164" s="44"/>
      <c r="GP164" s="39" t="s">
        <v>236</v>
      </c>
      <c r="GQ164" s="44"/>
      <c r="GR164" s="44"/>
      <c r="GS164" s="39" t="s">
        <v>236</v>
      </c>
      <c r="GT164" s="44"/>
      <c r="GU164" s="44"/>
      <c r="GV164" s="44"/>
      <c r="GW164" s="44"/>
      <c r="GX164" s="44"/>
      <c r="GY164" s="39" t="s">
        <v>236</v>
      </c>
      <c r="GZ164" s="44"/>
      <c r="HA164" s="44"/>
      <c r="HB164" s="39">
        <v>1</v>
      </c>
      <c r="HC164" s="39" t="s">
        <v>509</v>
      </c>
      <c r="HD164" s="39">
        <v>7</v>
      </c>
      <c r="HE164" s="39" t="s">
        <v>236</v>
      </c>
      <c r="HF164" s="44"/>
      <c r="HG164" s="44"/>
      <c r="HH164" s="44"/>
      <c r="HI164" s="44"/>
      <c r="HJ164" s="44"/>
      <c r="HK164" s="44"/>
      <c r="HL164" s="44"/>
      <c r="HM164" s="44"/>
      <c r="HN164" s="44"/>
      <c r="HO164" s="44"/>
      <c r="HP164" s="44"/>
      <c r="HQ164" s="44"/>
      <c r="HR164" s="44"/>
      <c r="HS164" s="44"/>
      <c r="HT164" s="44"/>
      <c r="HU164" s="44"/>
      <c r="HV164" s="39" t="s">
        <v>236</v>
      </c>
      <c r="HW164" s="44"/>
      <c r="HX164" s="44"/>
      <c r="HY164" s="44"/>
      <c r="HZ164" s="44"/>
      <c r="IA164" s="44"/>
      <c r="IB164" s="44"/>
      <c r="IC164" s="44"/>
      <c r="ID164" s="44"/>
      <c r="IE164" s="44"/>
      <c r="IF164" s="44"/>
      <c r="IG164" s="44"/>
      <c r="IH164" s="44"/>
      <c r="II164" s="44"/>
      <c r="IJ164" s="39" t="s">
        <v>2582</v>
      </c>
      <c r="IK164" s="39" t="s">
        <v>9037</v>
      </c>
      <c r="IL164" s="39" t="s">
        <v>2615</v>
      </c>
      <c r="IM164" s="39" t="s">
        <v>2616</v>
      </c>
      <c r="IN164" s="39" t="s">
        <v>2617</v>
      </c>
      <c r="IO164" s="39" t="s">
        <v>8926</v>
      </c>
      <c r="IP164" s="40" t="s">
        <v>2619</v>
      </c>
      <c r="IQ164" s="37"/>
      <c r="IR164" s="44"/>
    </row>
    <row r="165" spans="1:252" ht="15.75" customHeight="1" x14ac:dyDescent="0.2">
      <c r="A165" s="37" t="s">
        <v>13000</v>
      </c>
      <c r="B165" s="38" t="s">
        <v>13028</v>
      </c>
      <c r="C165" s="39" t="s">
        <v>1765</v>
      </c>
      <c r="D165" s="39" t="s">
        <v>13167</v>
      </c>
      <c r="E165" s="40"/>
      <c r="F165" s="40"/>
      <c r="G165" s="39" t="s">
        <v>1695</v>
      </c>
      <c r="H165" s="37"/>
      <c r="I165" s="40">
        <v>2017</v>
      </c>
      <c r="J165" s="41">
        <v>45190</v>
      </c>
      <c r="K165" s="41">
        <v>45651</v>
      </c>
      <c r="L165" s="39" t="s">
        <v>1766</v>
      </c>
      <c r="M165" s="42" t="s">
        <v>1767</v>
      </c>
      <c r="N165" s="39" t="s">
        <v>1768</v>
      </c>
      <c r="O165" s="43" t="s">
        <v>1769</v>
      </c>
      <c r="P165" s="44"/>
      <c r="Q165" s="44"/>
      <c r="R165" s="39" t="s">
        <v>1770</v>
      </c>
      <c r="S165" s="43" t="s">
        <v>1771</v>
      </c>
      <c r="T165" s="39" t="s">
        <v>239</v>
      </c>
      <c r="U165" s="37"/>
      <c r="V165" s="39" t="s">
        <v>1772</v>
      </c>
      <c r="W165" s="43" t="s">
        <v>1773</v>
      </c>
      <c r="X165" s="43"/>
      <c r="Y165" s="43"/>
      <c r="Z165" s="43"/>
      <c r="AA165" s="43"/>
      <c r="AB165" s="43"/>
      <c r="AC165" s="43"/>
      <c r="AD165" s="43"/>
      <c r="AE165" s="43"/>
      <c r="AF165" s="39" t="s">
        <v>1774</v>
      </c>
      <c r="AG165" s="39" t="s">
        <v>1774</v>
      </c>
      <c r="AH165" s="40" t="s">
        <v>665</v>
      </c>
      <c r="AI165" s="40" t="s">
        <v>1775</v>
      </c>
      <c r="AJ165" s="113">
        <v>527.56539999999995</v>
      </c>
      <c r="AK165" s="45">
        <f>AJ165-(AL165+AO165+AR165+AT165+AV165+AX165)</f>
        <v>0</v>
      </c>
      <c r="AL165" s="113">
        <v>437.02600000000001</v>
      </c>
      <c r="AM165" s="45">
        <v>82.84</v>
      </c>
      <c r="AN165" s="45">
        <v>0.1</v>
      </c>
      <c r="AO165" s="113">
        <v>37.503999999999998</v>
      </c>
      <c r="AP165" s="45">
        <v>7.11</v>
      </c>
      <c r="AQ165" s="45"/>
      <c r="AR165" s="113">
        <v>0</v>
      </c>
      <c r="AS165" s="45">
        <v>0</v>
      </c>
      <c r="AT165" s="113">
        <v>0</v>
      </c>
      <c r="AU165" s="45">
        <v>0</v>
      </c>
      <c r="AV165" s="113">
        <v>53.035400000000003</v>
      </c>
      <c r="AW165" s="45">
        <v>10.050000000000001</v>
      </c>
      <c r="AX165" s="113">
        <v>0</v>
      </c>
      <c r="AY165" s="45">
        <v>0</v>
      </c>
      <c r="AZ165" s="40" t="s">
        <v>239</v>
      </c>
      <c r="BA165" s="40" t="s">
        <v>239</v>
      </c>
      <c r="BB165" s="40" t="s">
        <v>239</v>
      </c>
      <c r="BC165" s="40">
        <v>1</v>
      </c>
      <c r="BD165" s="40" t="s">
        <v>1776</v>
      </c>
      <c r="BE165" s="42" t="s">
        <v>1777</v>
      </c>
      <c r="BF165" s="113">
        <v>42.83</v>
      </c>
      <c r="BG165" s="113">
        <v>600</v>
      </c>
      <c r="BH165" s="45">
        <v>0.12</v>
      </c>
      <c r="BI165" s="40">
        <v>643</v>
      </c>
      <c r="BJ165" s="40">
        <v>333</v>
      </c>
      <c r="BK165" s="40">
        <v>333</v>
      </c>
      <c r="BL165" s="40">
        <v>14</v>
      </c>
      <c r="BM165" s="40">
        <v>0</v>
      </c>
      <c r="BN165" s="40">
        <v>19</v>
      </c>
      <c r="BO165" s="40">
        <v>2</v>
      </c>
      <c r="BP165" s="40">
        <v>0</v>
      </c>
      <c r="BQ165" s="40">
        <v>0</v>
      </c>
      <c r="BR165" s="40">
        <v>0</v>
      </c>
      <c r="BS165" s="40">
        <v>39</v>
      </c>
      <c r="BT165" s="40">
        <v>8</v>
      </c>
      <c r="BU165" s="40">
        <v>5</v>
      </c>
      <c r="BV165" s="40">
        <v>99</v>
      </c>
      <c r="BW165" s="40">
        <v>120</v>
      </c>
      <c r="BX165" s="40">
        <v>0</v>
      </c>
      <c r="BY165" s="40">
        <v>0</v>
      </c>
      <c r="BZ165" s="40">
        <v>0</v>
      </c>
      <c r="CA165" s="40">
        <v>0</v>
      </c>
      <c r="CB165" s="40">
        <v>0</v>
      </c>
      <c r="CC165" s="40">
        <v>21</v>
      </c>
      <c r="CD165" s="40">
        <v>0</v>
      </c>
      <c r="CE165" s="40">
        <v>0</v>
      </c>
      <c r="CF165" s="40">
        <v>0</v>
      </c>
      <c r="CG165" s="40">
        <v>0</v>
      </c>
      <c r="CH165" s="40">
        <v>0</v>
      </c>
      <c r="CI165" s="40">
        <v>0</v>
      </c>
      <c r="CJ165" s="40">
        <v>0</v>
      </c>
      <c r="CK165" s="40">
        <v>0</v>
      </c>
      <c r="CL165" s="40">
        <v>0</v>
      </c>
      <c r="CM165" s="40">
        <v>0</v>
      </c>
      <c r="CN165" s="40">
        <v>0</v>
      </c>
      <c r="CO165" s="40">
        <v>0</v>
      </c>
      <c r="CP165" s="40">
        <v>0</v>
      </c>
      <c r="CQ165" s="40">
        <v>0</v>
      </c>
      <c r="CR165" s="40">
        <v>0</v>
      </c>
      <c r="CS165" s="37"/>
      <c r="CT165" s="40">
        <v>0</v>
      </c>
      <c r="CU165" s="40">
        <f t="shared" si="12"/>
        <v>0</v>
      </c>
      <c r="CV165" s="40">
        <v>0</v>
      </c>
      <c r="CW165" s="40">
        <v>0</v>
      </c>
      <c r="CX165" s="40">
        <v>0</v>
      </c>
      <c r="CY165" s="40">
        <v>0</v>
      </c>
      <c r="CZ165" s="40">
        <v>0</v>
      </c>
      <c r="DA165" s="40">
        <v>0</v>
      </c>
      <c r="DB165" s="40">
        <v>0</v>
      </c>
      <c r="DC165" s="40">
        <v>0</v>
      </c>
      <c r="DD165" s="40">
        <v>0</v>
      </c>
      <c r="DE165" s="40">
        <v>0</v>
      </c>
      <c r="DF165" s="40">
        <v>0</v>
      </c>
      <c r="DG165" s="40">
        <v>0</v>
      </c>
      <c r="DH165" s="40">
        <v>0</v>
      </c>
      <c r="DI165" s="40">
        <v>0</v>
      </c>
      <c r="DJ165" s="40">
        <v>0</v>
      </c>
      <c r="DK165" s="37"/>
      <c r="DL165" s="37"/>
      <c r="DM165" s="40">
        <v>0</v>
      </c>
      <c r="DN165" s="40">
        <v>0</v>
      </c>
      <c r="DO165" s="40">
        <v>0</v>
      </c>
      <c r="DP165" s="40">
        <v>0</v>
      </c>
      <c r="DQ165" s="40">
        <v>0</v>
      </c>
      <c r="DR165" s="40">
        <v>0</v>
      </c>
      <c r="DS165" s="40">
        <v>0</v>
      </c>
      <c r="DT165" s="40">
        <v>0</v>
      </c>
      <c r="DU165" s="40">
        <v>0</v>
      </c>
      <c r="DV165" s="40">
        <v>0</v>
      </c>
      <c r="DW165" s="40">
        <v>0</v>
      </c>
      <c r="DX165" s="40">
        <v>0</v>
      </c>
      <c r="DY165" s="40">
        <v>0</v>
      </c>
      <c r="DZ165" s="40">
        <v>0</v>
      </c>
      <c r="EA165" s="40">
        <v>0</v>
      </c>
      <c r="EB165" s="40">
        <v>0</v>
      </c>
      <c r="EC165" s="40">
        <v>0</v>
      </c>
      <c r="ED165" s="40">
        <v>0</v>
      </c>
      <c r="EE165" s="40">
        <v>0</v>
      </c>
      <c r="EF165" s="40">
        <v>0</v>
      </c>
      <c r="EG165" s="40">
        <v>0</v>
      </c>
      <c r="EH165" s="40">
        <v>0</v>
      </c>
      <c r="EI165" s="40">
        <v>0</v>
      </c>
      <c r="EJ165" s="40">
        <v>0</v>
      </c>
      <c r="EK165" s="40">
        <v>0</v>
      </c>
      <c r="EL165" s="40">
        <v>0</v>
      </c>
      <c r="EM165" s="40">
        <v>0</v>
      </c>
      <c r="EN165" s="37"/>
      <c r="EO165" s="40">
        <v>0</v>
      </c>
      <c r="EP165" s="40"/>
      <c r="EQ165" s="40">
        <v>0</v>
      </c>
      <c r="ER165" s="40">
        <v>0</v>
      </c>
      <c r="ES165" s="40">
        <v>0</v>
      </c>
      <c r="ET165" s="40">
        <v>0</v>
      </c>
      <c r="EU165" s="40">
        <v>0</v>
      </c>
      <c r="EV165" s="40">
        <v>0</v>
      </c>
      <c r="EW165" s="37"/>
      <c r="EX165" s="37"/>
      <c r="EY165" s="40">
        <v>327</v>
      </c>
      <c r="EZ165" s="40">
        <f>SUM(BL165:CE165,CV165,DN165,ER165:EV165,EX165)-EY165</f>
        <v>0</v>
      </c>
      <c r="FA165" s="40">
        <v>833.87900000000002</v>
      </c>
      <c r="FB165" s="40" t="s">
        <v>1778</v>
      </c>
      <c r="FC165" s="42" t="s">
        <v>1779</v>
      </c>
      <c r="FD165" s="45">
        <v>29.36</v>
      </c>
      <c r="FE165" s="42" t="s">
        <v>1781</v>
      </c>
      <c r="FF165" s="40">
        <v>2837.3739999999998</v>
      </c>
      <c r="FG165" s="40" t="s">
        <v>243</v>
      </c>
      <c r="FH165" s="40" t="s">
        <v>1782</v>
      </c>
      <c r="FI165" s="42" t="s">
        <v>1783</v>
      </c>
      <c r="FJ165" s="40" t="s">
        <v>1784</v>
      </c>
      <c r="FK165" s="40">
        <v>8</v>
      </c>
      <c r="FL165" s="40">
        <v>0</v>
      </c>
      <c r="FM165" s="37"/>
      <c r="FN165" s="40">
        <v>0</v>
      </c>
      <c r="FO165" s="40">
        <v>1</v>
      </c>
      <c r="FP165" s="40" t="s">
        <v>1785</v>
      </c>
      <c r="FQ165" s="40">
        <v>83569</v>
      </c>
      <c r="FR165" s="40">
        <v>1</v>
      </c>
      <c r="FS165" s="40" t="s">
        <v>1786</v>
      </c>
      <c r="FT165" s="40">
        <v>12639</v>
      </c>
      <c r="FU165" s="40" t="s">
        <v>243</v>
      </c>
      <c r="FV165" s="40" t="s">
        <v>1786</v>
      </c>
      <c r="FW165" s="40">
        <v>161</v>
      </c>
      <c r="FX165" s="40" t="s">
        <v>243</v>
      </c>
      <c r="FY165" s="40" t="s">
        <v>1786</v>
      </c>
      <c r="FZ165" s="40">
        <v>77</v>
      </c>
      <c r="GA165" s="40" t="s">
        <v>236</v>
      </c>
      <c r="GB165" s="37"/>
      <c r="GC165" s="37"/>
      <c r="GD165" s="40">
        <v>1</v>
      </c>
      <c r="GE165" s="40" t="s">
        <v>1787</v>
      </c>
      <c r="GF165" s="40">
        <v>10891</v>
      </c>
      <c r="GG165" s="40" t="s">
        <v>236</v>
      </c>
      <c r="GH165" s="37"/>
      <c r="GI165" s="37"/>
      <c r="GJ165" s="40" t="s">
        <v>1788</v>
      </c>
      <c r="GK165" s="40" t="s">
        <v>1789</v>
      </c>
      <c r="GL165" s="40">
        <v>17597</v>
      </c>
      <c r="GM165" s="40" t="s">
        <v>236</v>
      </c>
      <c r="GN165" s="37"/>
      <c r="GO165" s="37"/>
      <c r="GP165" s="40">
        <v>1</v>
      </c>
      <c r="GQ165" s="40" t="s">
        <v>1790</v>
      </c>
      <c r="GR165" s="40">
        <v>21097</v>
      </c>
      <c r="GS165" s="40" t="s">
        <v>236</v>
      </c>
      <c r="GT165" s="37"/>
      <c r="GU165" s="37"/>
      <c r="GV165" s="40" t="s">
        <v>236</v>
      </c>
      <c r="GW165" s="37"/>
      <c r="GX165" s="37"/>
      <c r="GY165" s="40">
        <v>1</v>
      </c>
      <c r="GZ165" s="40" t="s">
        <v>1791</v>
      </c>
      <c r="HA165" s="40">
        <v>9</v>
      </c>
      <c r="HB165" s="40" t="s">
        <v>236</v>
      </c>
      <c r="HC165" s="37"/>
      <c r="HD165" s="37"/>
      <c r="HE165" s="37"/>
      <c r="HF165" s="37"/>
      <c r="HG165" s="37"/>
      <c r="HH165" s="37"/>
      <c r="HI165" s="37"/>
      <c r="HJ165" s="37"/>
      <c r="HK165" s="40">
        <v>100</v>
      </c>
      <c r="HL165" s="37"/>
      <c r="HM165" s="40">
        <v>295</v>
      </c>
      <c r="HN165" s="40">
        <v>1</v>
      </c>
      <c r="HO165" s="40">
        <v>13</v>
      </c>
      <c r="HP165" s="40">
        <v>265</v>
      </c>
      <c r="HQ165" s="40">
        <v>3</v>
      </c>
      <c r="HR165" s="40">
        <v>13</v>
      </c>
      <c r="HS165" s="40">
        <v>0</v>
      </c>
      <c r="HT165" s="40">
        <v>0</v>
      </c>
      <c r="HU165" s="40">
        <v>0</v>
      </c>
      <c r="HV165" s="40" t="s">
        <v>236</v>
      </c>
      <c r="HW165" s="37"/>
      <c r="HX165" s="37"/>
      <c r="HY165" s="42" t="s">
        <v>1792</v>
      </c>
      <c r="HZ165" s="40" t="s">
        <v>1793</v>
      </c>
      <c r="IA165" s="42" t="s">
        <v>1794</v>
      </c>
      <c r="IB165" s="40" t="s">
        <v>1795</v>
      </c>
      <c r="IC165" s="40" t="s">
        <v>1796</v>
      </c>
      <c r="ID165" s="37"/>
      <c r="IE165" s="40" t="s">
        <v>1797</v>
      </c>
      <c r="IF165" s="40" t="s">
        <v>1798</v>
      </c>
      <c r="IG165" s="40" t="s">
        <v>1797</v>
      </c>
      <c r="IH165" s="40">
        <v>13</v>
      </c>
      <c r="II165" s="40">
        <v>758</v>
      </c>
      <c r="IJ165" s="40" t="s">
        <v>1764</v>
      </c>
      <c r="IK165" s="39" t="s">
        <v>1799</v>
      </c>
      <c r="IL165" s="40" t="s">
        <v>1800</v>
      </c>
      <c r="IM165" s="40" t="s">
        <v>1801</v>
      </c>
      <c r="IN165" s="40" t="s">
        <v>1764</v>
      </c>
      <c r="IO165" s="40" t="s">
        <v>1799</v>
      </c>
      <c r="IP165" s="40" t="s">
        <v>1800</v>
      </c>
      <c r="IQ165" s="40" t="s">
        <v>1801</v>
      </c>
      <c r="IR165" s="43" t="s">
        <v>1802</v>
      </c>
    </row>
    <row r="166" spans="1:252" ht="15.75" customHeight="1" x14ac:dyDescent="0.2">
      <c r="A166" s="44" t="s">
        <v>13014</v>
      </c>
      <c r="B166" s="47" t="s">
        <v>13029</v>
      </c>
      <c r="C166" s="39" t="s">
        <v>1765</v>
      </c>
      <c r="D166" s="39" t="s">
        <v>13167</v>
      </c>
      <c r="E166" s="39" t="s">
        <v>4767</v>
      </c>
      <c r="F166" s="39" t="s">
        <v>7275</v>
      </c>
      <c r="G166" s="39" t="s">
        <v>7276</v>
      </c>
      <c r="H166" s="39" t="s">
        <v>1115</v>
      </c>
      <c r="I166" s="39">
        <v>2021</v>
      </c>
      <c r="J166" s="48">
        <v>45414</v>
      </c>
      <c r="K166" s="48">
        <v>45657</v>
      </c>
      <c r="L166" s="44"/>
      <c r="M166" s="44"/>
      <c r="N166" s="44"/>
      <c r="O166" s="44"/>
      <c r="P166" s="44"/>
      <c r="Q166" s="44"/>
      <c r="R166" s="44"/>
      <c r="S166" s="44"/>
      <c r="T166" s="44"/>
      <c r="U166" s="44"/>
      <c r="V166" s="44"/>
      <c r="W166" s="44"/>
      <c r="X166" s="44"/>
      <c r="Y166" s="44"/>
      <c r="Z166" s="39" t="s">
        <v>7277</v>
      </c>
      <c r="AA166" s="43" t="s">
        <v>7278</v>
      </c>
      <c r="AB166" s="39" t="s">
        <v>7279</v>
      </c>
      <c r="AC166" s="43" t="s">
        <v>7280</v>
      </c>
      <c r="AD166" s="44"/>
      <c r="AE166" s="44"/>
      <c r="AF166" s="39" t="s">
        <v>7281</v>
      </c>
      <c r="AG166" s="39" t="s">
        <v>7282</v>
      </c>
      <c r="AH166" s="39" t="s">
        <v>1394</v>
      </c>
      <c r="AI166" s="39" t="s">
        <v>7283</v>
      </c>
      <c r="AJ166" s="55">
        <v>1.17</v>
      </c>
      <c r="AK166" s="49">
        <f t="shared" ref="AK166:AK173" si="15">SUM(AO166,AR166,AT166,AV166)-AJ166</f>
        <v>0</v>
      </c>
      <c r="AL166" s="55"/>
      <c r="AM166" s="49"/>
      <c r="AN166" s="49"/>
      <c r="AO166" s="55">
        <v>1</v>
      </c>
      <c r="AP166" s="49">
        <v>85.47</v>
      </c>
      <c r="AQ166" s="49">
        <v>0.04</v>
      </c>
      <c r="AR166" s="55">
        <v>0</v>
      </c>
      <c r="AS166" s="49">
        <v>0</v>
      </c>
      <c r="AT166" s="55">
        <v>0</v>
      </c>
      <c r="AU166" s="49">
        <v>0</v>
      </c>
      <c r="AV166" s="55">
        <v>0.17</v>
      </c>
      <c r="AW166" s="49">
        <v>14.53</v>
      </c>
      <c r="AX166" s="55"/>
      <c r="AY166" s="49"/>
      <c r="AZ166" s="39"/>
      <c r="BA166" s="39"/>
      <c r="BB166" s="39"/>
      <c r="BC166" s="40">
        <v>1</v>
      </c>
      <c r="BD166" s="39" t="s">
        <v>7285</v>
      </c>
      <c r="BE166" s="43" t="s">
        <v>7286</v>
      </c>
      <c r="BF166" s="55">
        <v>0</v>
      </c>
      <c r="BG166" s="55">
        <v>45658</v>
      </c>
      <c r="BH166" s="49" t="s">
        <v>576</v>
      </c>
      <c r="BI166" s="39">
        <v>1</v>
      </c>
      <c r="BJ166" s="39">
        <v>1</v>
      </c>
      <c r="BK166" s="39">
        <v>1</v>
      </c>
      <c r="BL166" s="39">
        <v>0</v>
      </c>
      <c r="BM166" s="39">
        <v>1</v>
      </c>
      <c r="BN166" s="39">
        <v>0</v>
      </c>
      <c r="BO166" s="39">
        <v>0</v>
      </c>
      <c r="BP166" s="39">
        <v>0</v>
      </c>
      <c r="BQ166" s="39">
        <v>0</v>
      </c>
      <c r="BR166" s="39">
        <v>0</v>
      </c>
      <c r="BS166" s="39">
        <v>0</v>
      </c>
      <c r="BT166" s="39">
        <v>0</v>
      </c>
      <c r="BU166" s="39">
        <v>0</v>
      </c>
      <c r="BV166" s="39">
        <v>0</v>
      </c>
      <c r="BW166" s="39">
        <v>0</v>
      </c>
      <c r="BX166" s="39">
        <v>0</v>
      </c>
      <c r="BY166" s="39">
        <v>0</v>
      </c>
      <c r="BZ166" s="39">
        <v>0</v>
      </c>
      <c r="CA166" s="39">
        <v>0</v>
      </c>
      <c r="CB166" s="39">
        <v>0</v>
      </c>
      <c r="CC166" s="39">
        <v>0</v>
      </c>
      <c r="CD166" s="39">
        <v>0</v>
      </c>
      <c r="CE166" s="39">
        <v>0</v>
      </c>
      <c r="CF166" s="39">
        <v>0</v>
      </c>
      <c r="CG166" s="39">
        <v>0</v>
      </c>
      <c r="CH166" s="39">
        <v>0</v>
      </c>
      <c r="CI166" s="39">
        <v>0</v>
      </c>
      <c r="CJ166" s="39">
        <v>0</v>
      </c>
      <c r="CK166" s="39">
        <v>0</v>
      </c>
      <c r="CL166" s="39">
        <v>0</v>
      </c>
      <c r="CM166" s="39">
        <v>0</v>
      </c>
      <c r="CN166" s="39">
        <v>0</v>
      </c>
      <c r="CO166" s="39">
        <v>0</v>
      </c>
      <c r="CP166" s="39">
        <v>0</v>
      </c>
      <c r="CQ166" s="39">
        <v>0</v>
      </c>
      <c r="CR166" s="39">
        <v>0</v>
      </c>
      <c r="CS166" s="44"/>
      <c r="CT166" s="39">
        <v>0</v>
      </c>
      <c r="CU166" s="40">
        <f t="shared" si="12"/>
        <v>0</v>
      </c>
      <c r="CV166" s="39">
        <v>0</v>
      </c>
      <c r="CW166" s="39">
        <v>0</v>
      </c>
      <c r="CX166" s="39">
        <v>0</v>
      </c>
      <c r="CY166" s="39">
        <v>0</v>
      </c>
      <c r="CZ166" s="39">
        <v>0</v>
      </c>
      <c r="DA166" s="39">
        <v>0</v>
      </c>
      <c r="DB166" s="39">
        <v>0</v>
      </c>
      <c r="DC166" s="39">
        <v>0</v>
      </c>
      <c r="DD166" s="39">
        <v>0</v>
      </c>
      <c r="DE166" s="39">
        <v>0</v>
      </c>
      <c r="DF166" s="39">
        <v>0</v>
      </c>
      <c r="DG166" s="39">
        <v>0</v>
      </c>
      <c r="DH166" s="39">
        <v>0</v>
      </c>
      <c r="DI166" s="39">
        <v>0</v>
      </c>
      <c r="DJ166" s="39">
        <v>0</v>
      </c>
      <c r="DK166" s="44"/>
      <c r="DL166" s="44"/>
      <c r="DM166" s="39">
        <v>0</v>
      </c>
      <c r="DN166" s="39">
        <v>0</v>
      </c>
      <c r="DO166" s="39">
        <v>0</v>
      </c>
      <c r="DP166" s="39">
        <v>0</v>
      </c>
      <c r="DQ166" s="39">
        <v>0</v>
      </c>
      <c r="DR166" s="39">
        <v>0</v>
      </c>
      <c r="DS166" s="39">
        <v>0</v>
      </c>
      <c r="DT166" s="39">
        <v>0</v>
      </c>
      <c r="DU166" s="39">
        <v>0</v>
      </c>
      <c r="DV166" s="39">
        <v>0</v>
      </c>
      <c r="DW166" s="39">
        <v>0</v>
      </c>
      <c r="DX166" s="39">
        <v>0</v>
      </c>
      <c r="DY166" s="39">
        <v>0</v>
      </c>
      <c r="DZ166" s="39">
        <v>0</v>
      </c>
      <c r="EA166" s="39">
        <v>0</v>
      </c>
      <c r="EB166" s="39">
        <v>0</v>
      </c>
      <c r="EC166" s="39">
        <v>0</v>
      </c>
      <c r="ED166" s="39">
        <v>0</v>
      </c>
      <c r="EE166" s="39">
        <v>0</v>
      </c>
      <c r="EF166" s="39">
        <v>0</v>
      </c>
      <c r="EG166" s="39">
        <v>0</v>
      </c>
      <c r="EH166" s="39">
        <v>0</v>
      </c>
      <c r="EI166" s="39">
        <v>0</v>
      </c>
      <c r="EJ166" s="39">
        <v>0</v>
      </c>
      <c r="EK166" s="39">
        <v>0</v>
      </c>
      <c r="EL166" s="39">
        <v>0</v>
      </c>
      <c r="EM166" s="39">
        <v>0</v>
      </c>
      <c r="EN166" s="44"/>
      <c r="EO166" s="44"/>
      <c r="EP166" s="44"/>
      <c r="EQ166" s="39">
        <v>0</v>
      </c>
      <c r="ER166" s="39">
        <v>0</v>
      </c>
      <c r="ES166" s="39">
        <v>0</v>
      </c>
      <c r="ET166" s="39">
        <v>0</v>
      </c>
      <c r="EU166" s="39">
        <v>0</v>
      </c>
      <c r="EV166" s="39">
        <v>0</v>
      </c>
      <c r="EW166" s="44"/>
      <c r="EX166" s="44"/>
      <c r="EY166" s="39">
        <v>1</v>
      </c>
      <c r="EZ166" s="39">
        <f t="shared" ref="EZ166:EZ173" si="16">EY166-(SUM(BL166:CE166,CV166,DN166,ER166:EV166,EX166))</f>
        <v>0</v>
      </c>
      <c r="FA166" s="39">
        <v>0.6</v>
      </c>
      <c r="FB166" s="39" t="s">
        <v>7287</v>
      </c>
      <c r="FC166" s="43" t="s">
        <v>7288</v>
      </c>
      <c r="FD166" s="49">
        <v>1.9</v>
      </c>
      <c r="FE166" s="43" t="s">
        <v>7289</v>
      </c>
      <c r="FF166" s="39">
        <v>31.561</v>
      </c>
      <c r="FG166" s="39" t="s">
        <v>236</v>
      </c>
      <c r="FH166" s="44"/>
      <c r="FI166" s="44"/>
      <c r="FJ166" s="44"/>
      <c r="FK166" s="44"/>
      <c r="FL166" s="39">
        <v>0</v>
      </c>
      <c r="FM166" s="44"/>
      <c r="FN166" s="39">
        <v>0</v>
      </c>
      <c r="FO166" s="40">
        <v>1</v>
      </c>
      <c r="FP166" s="39" t="s">
        <v>7291</v>
      </c>
      <c r="FQ166" s="39">
        <v>145</v>
      </c>
      <c r="FR166" s="39" t="s">
        <v>236</v>
      </c>
      <c r="FS166" s="44"/>
      <c r="FT166" s="44"/>
      <c r="FU166" s="39" t="s">
        <v>236</v>
      </c>
      <c r="FV166" s="44"/>
      <c r="FW166" s="44"/>
      <c r="FX166" s="39" t="s">
        <v>236</v>
      </c>
      <c r="FY166" s="44"/>
      <c r="FZ166" s="44"/>
      <c r="GA166" s="39" t="s">
        <v>236</v>
      </c>
      <c r="GB166" s="44"/>
      <c r="GC166" s="44"/>
      <c r="GD166" s="39" t="s">
        <v>236</v>
      </c>
      <c r="GE166" s="44"/>
      <c r="GF166" s="44"/>
      <c r="GG166" s="39" t="s">
        <v>236</v>
      </c>
      <c r="GH166" s="44"/>
      <c r="GI166" s="44"/>
      <c r="GJ166" s="44"/>
      <c r="GK166" s="44"/>
      <c r="GL166" s="44"/>
      <c r="GM166" s="39" t="s">
        <v>236</v>
      </c>
      <c r="GN166" s="44"/>
      <c r="GO166" s="44"/>
      <c r="GP166" s="39" t="s">
        <v>236</v>
      </c>
      <c r="GQ166" s="44"/>
      <c r="GR166" s="44"/>
      <c r="GS166" s="39" t="s">
        <v>236</v>
      </c>
      <c r="GT166" s="44"/>
      <c r="GU166" s="44"/>
      <c r="GV166" s="44"/>
      <c r="GW166" s="44"/>
      <c r="GX166" s="44"/>
      <c r="GY166" s="39" t="s">
        <v>236</v>
      </c>
      <c r="GZ166" s="44"/>
      <c r="HA166" s="44"/>
      <c r="HB166" s="39" t="s">
        <v>236</v>
      </c>
      <c r="HC166" s="44"/>
      <c r="HD166" s="44"/>
      <c r="HE166" s="39" t="s">
        <v>243</v>
      </c>
      <c r="HF166" s="39" t="s">
        <v>7292</v>
      </c>
      <c r="HG166" s="39">
        <v>11</v>
      </c>
      <c r="HH166" s="44"/>
      <c r="HI166" s="44"/>
      <c r="HJ166" s="44"/>
      <c r="HK166" s="44"/>
      <c r="HL166" s="44"/>
      <c r="HM166" s="44"/>
      <c r="HN166" s="44"/>
      <c r="HO166" s="44"/>
      <c r="HP166" s="44"/>
      <c r="HQ166" s="44"/>
      <c r="HR166" s="44"/>
      <c r="HS166" s="44"/>
      <c r="HT166" s="44"/>
      <c r="HU166" s="44"/>
      <c r="HV166" s="39" t="s">
        <v>236</v>
      </c>
      <c r="HW166" s="44"/>
      <c r="HX166" s="44"/>
      <c r="HY166" s="43" t="s">
        <v>7293</v>
      </c>
      <c r="HZ166" s="39" t="s">
        <v>7294</v>
      </c>
      <c r="IA166" s="44"/>
      <c r="IB166" s="44"/>
      <c r="IC166" s="39" t="s">
        <v>7295</v>
      </c>
      <c r="ID166" s="44"/>
      <c r="IE166" s="44"/>
      <c r="IF166" s="44"/>
      <c r="IG166" s="39" t="s">
        <v>239</v>
      </c>
      <c r="IH166" s="39">
        <v>0</v>
      </c>
      <c r="II166" s="39">
        <v>0</v>
      </c>
      <c r="IJ166" s="39" t="s">
        <v>7296</v>
      </c>
      <c r="IK166" s="39" t="s">
        <v>7297</v>
      </c>
      <c r="IL166" s="39" t="s">
        <v>7298</v>
      </c>
      <c r="IM166" s="44"/>
      <c r="IN166" s="39" t="s">
        <v>1764</v>
      </c>
      <c r="IO166" s="39" t="s">
        <v>7299</v>
      </c>
      <c r="IP166" s="40" t="s">
        <v>1800</v>
      </c>
      <c r="IQ166" s="40" t="s">
        <v>1801</v>
      </c>
      <c r="IR166" s="43" t="s">
        <v>7300</v>
      </c>
    </row>
    <row r="167" spans="1:252" ht="15.75" customHeight="1" x14ac:dyDescent="0.2">
      <c r="A167" s="44" t="s">
        <v>13014</v>
      </c>
      <c r="B167" s="47" t="s">
        <v>13029</v>
      </c>
      <c r="C167" s="39" t="s">
        <v>1765</v>
      </c>
      <c r="D167" s="39" t="s">
        <v>13167</v>
      </c>
      <c r="E167" s="39" t="s">
        <v>4767</v>
      </c>
      <c r="F167" s="39" t="s">
        <v>7336</v>
      </c>
      <c r="G167" s="39" t="s">
        <v>7337</v>
      </c>
      <c r="H167" s="44"/>
      <c r="I167" s="39">
        <v>2022</v>
      </c>
      <c r="J167" s="48">
        <v>45383</v>
      </c>
      <c r="K167" s="48">
        <v>45641</v>
      </c>
      <c r="L167" s="44"/>
      <c r="M167" s="44"/>
      <c r="N167" s="44"/>
      <c r="O167" s="44"/>
      <c r="P167" s="44"/>
      <c r="Q167" s="44"/>
      <c r="R167" s="44"/>
      <c r="S167" s="44"/>
      <c r="T167" s="44"/>
      <c r="U167" s="44"/>
      <c r="V167" s="44"/>
      <c r="W167" s="44"/>
      <c r="X167" s="39" t="s">
        <v>7338</v>
      </c>
      <c r="Y167" s="43" t="s">
        <v>7339</v>
      </c>
      <c r="Z167" s="39" t="s">
        <v>7340</v>
      </c>
      <c r="AA167" s="43" t="s">
        <v>7341</v>
      </c>
      <c r="AB167" s="39" t="s">
        <v>7342</v>
      </c>
      <c r="AC167" s="43" t="s">
        <v>7343</v>
      </c>
      <c r="AD167" s="39" t="s">
        <v>239</v>
      </c>
      <c r="AE167" s="44"/>
      <c r="AF167" s="39" t="s">
        <v>7344</v>
      </c>
      <c r="AG167" s="39" t="s">
        <v>7344</v>
      </c>
      <c r="AH167" s="39" t="s">
        <v>1394</v>
      </c>
      <c r="AI167" s="39" t="s">
        <v>7345</v>
      </c>
      <c r="AJ167" s="55">
        <v>0.55300000000000005</v>
      </c>
      <c r="AK167" s="49">
        <f t="shared" si="15"/>
        <v>0</v>
      </c>
      <c r="AL167" s="55"/>
      <c r="AM167" s="49"/>
      <c r="AN167" s="49"/>
      <c r="AO167" s="55">
        <v>0.5</v>
      </c>
      <c r="AP167" s="49">
        <v>90.42</v>
      </c>
      <c r="AQ167" s="49">
        <v>0.01</v>
      </c>
      <c r="AR167" s="55">
        <v>0</v>
      </c>
      <c r="AS167" s="49">
        <v>0</v>
      </c>
      <c r="AT167" s="55">
        <v>0</v>
      </c>
      <c r="AU167" s="49">
        <v>0</v>
      </c>
      <c r="AV167" s="55">
        <v>5.2999999999999999E-2</v>
      </c>
      <c r="AW167" s="49">
        <v>9.58</v>
      </c>
      <c r="AX167" s="55"/>
      <c r="AY167" s="49"/>
      <c r="AZ167" s="39"/>
      <c r="BA167" s="39"/>
      <c r="BB167" s="39"/>
      <c r="BC167" s="40">
        <v>1</v>
      </c>
      <c r="BD167" s="39" t="s">
        <v>7346</v>
      </c>
      <c r="BE167" s="43" t="s">
        <v>7347</v>
      </c>
      <c r="BF167" s="55">
        <v>0</v>
      </c>
      <c r="BG167" s="55" t="s">
        <v>1395</v>
      </c>
      <c r="BH167" s="49" t="s">
        <v>777</v>
      </c>
      <c r="BI167" s="39">
        <v>3</v>
      </c>
      <c r="BJ167" s="39">
        <v>3</v>
      </c>
      <c r="BK167" s="39">
        <v>1</v>
      </c>
      <c r="BL167" s="39">
        <v>0</v>
      </c>
      <c r="BM167" s="39">
        <v>0</v>
      </c>
      <c r="BN167" s="39">
        <v>0</v>
      </c>
      <c r="BO167" s="39">
        <v>0</v>
      </c>
      <c r="BP167" s="39">
        <v>0</v>
      </c>
      <c r="BQ167" s="39">
        <v>0</v>
      </c>
      <c r="BR167" s="39">
        <v>0</v>
      </c>
      <c r="BS167" s="39">
        <v>0</v>
      </c>
      <c r="BT167" s="39">
        <v>1</v>
      </c>
      <c r="BU167" s="39">
        <v>0</v>
      </c>
      <c r="BV167" s="39">
        <v>0</v>
      </c>
      <c r="BW167" s="39">
        <v>0</v>
      </c>
      <c r="BX167" s="39">
        <v>0</v>
      </c>
      <c r="BY167" s="39">
        <v>0</v>
      </c>
      <c r="BZ167" s="39">
        <v>0</v>
      </c>
      <c r="CA167" s="39">
        <v>0</v>
      </c>
      <c r="CB167" s="39">
        <v>0</v>
      </c>
      <c r="CC167" s="39">
        <v>0</v>
      </c>
      <c r="CD167" s="39">
        <v>0</v>
      </c>
      <c r="CE167" s="39">
        <v>0</v>
      </c>
      <c r="CF167" s="39">
        <v>0</v>
      </c>
      <c r="CG167" s="39">
        <v>0</v>
      </c>
      <c r="CH167" s="39">
        <v>0</v>
      </c>
      <c r="CI167" s="39">
        <v>0</v>
      </c>
      <c r="CJ167" s="39">
        <v>0</v>
      </c>
      <c r="CK167" s="39">
        <v>0</v>
      </c>
      <c r="CL167" s="39">
        <v>0</v>
      </c>
      <c r="CM167" s="39">
        <v>0</v>
      </c>
      <c r="CN167" s="39">
        <v>0</v>
      </c>
      <c r="CO167" s="39">
        <v>0</v>
      </c>
      <c r="CP167" s="39">
        <v>0</v>
      </c>
      <c r="CQ167" s="39">
        <v>0</v>
      </c>
      <c r="CR167" s="39">
        <v>0</v>
      </c>
      <c r="CS167" s="44"/>
      <c r="CT167" s="39">
        <v>0</v>
      </c>
      <c r="CU167" s="40">
        <f t="shared" si="12"/>
        <v>0</v>
      </c>
      <c r="CV167" s="39">
        <v>0</v>
      </c>
      <c r="CW167" s="39">
        <v>0</v>
      </c>
      <c r="CX167" s="39">
        <v>0</v>
      </c>
      <c r="CY167" s="39">
        <v>0</v>
      </c>
      <c r="CZ167" s="39">
        <v>0</v>
      </c>
      <c r="DA167" s="39">
        <v>0</v>
      </c>
      <c r="DB167" s="39">
        <v>0</v>
      </c>
      <c r="DC167" s="39">
        <v>0</v>
      </c>
      <c r="DD167" s="39">
        <v>0</v>
      </c>
      <c r="DE167" s="39">
        <v>0</v>
      </c>
      <c r="DF167" s="39">
        <v>0</v>
      </c>
      <c r="DG167" s="39">
        <v>0</v>
      </c>
      <c r="DH167" s="39">
        <v>0</v>
      </c>
      <c r="DI167" s="39">
        <v>0</v>
      </c>
      <c r="DJ167" s="39">
        <v>0</v>
      </c>
      <c r="DK167" s="44"/>
      <c r="DL167" s="44"/>
      <c r="DM167" s="39">
        <v>0</v>
      </c>
      <c r="DN167" s="39">
        <v>0</v>
      </c>
      <c r="DO167" s="39">
        <v>0</v>
      </c>
      <c r="DP167" s="39">
        <v>0</v>
      </c>
      <c r="DQ167" s="39">
        <v>0</v>
      </c>
      <c r="DR167" s="39">
        <v>0</v>
      </c>
      <c r="DS167" s="39">
        <v>0</v>
      </c>
      <c r="DT167" s="39">
        <v>0</v>
      </c>
      <c r="DU167" s="39">
        <v>0</v>
      </c>
      <c r="DV167" s="39">
        <v>0</v>
      </c>
      <c r="DW167" s="39">
        <v>0</v>
      </c>
      <c r="DX167" s="39">
        <v>0</v>
      </c>
      <c r="DY167" s="39">
        <v>0</v>
      </c>
      <c r="DZ167" s="39">
        <v>0</v>
      </c>
      <c r="EA167" s="39">
        <v>0</v>
      </c>
      <c r="EB167" s="39">
        <v>0</v>
      </c>
      <c r="EC167" s="39">
        <v>0</v>
      </c>
      <c r="ED167" s="39">
        <v>0</v>
      </c>
      <c r="EE167" s="39">
        <v>0</v>
      </c>
      <c r="EF167" s="39">
        <v>0</v>
      </c>
      <c r="EG167" s="39">
        <v>0</v>
      </c>
      <c r="EH167" s="39">
        <v>0</v>
      </c>
      <c r="EI167" s="39">
        <v>0</v>
      </c>
      <c r="EJ167" s="39">
        <v>0</v>
      </c>
      <c r="EK167" s="39">
        <v>0</v>
      </c>
      <c r="EL167" s="39">
        <v>0</v>
      </c>
      <c r="EM167" s="39">
        <v>0</v>
      </c>
      <c r="EN167" s="44"/>
      <c r="EO167" s="39">
        <v>0</v>
      </c>
      <c r="EP167" s="39"/>
      <c r="EQ167" s="39">
        <v>0</v>
      </c>
      <c r="ER167" s="39">
        <v>0</v>
      </c>
      <c r="ES167" s="39">
        <v>0</v>
      </c>
      <c r="ET167" s="39">
        <v>0</v>
      </c>
      <c r="EU167" s="39">
        <v>0</v>
      </c>
      <c r="EV167" s="39">
        <v>0</v>
      </c>
      <c r="EW167" s="44"/>
      <c r="EX167" s="39">
        <v>0</v>
      </c>
      <c r="EY167" s="39">
        <v>1</v>
      </c>
      <c r="EZ167" s="39">
        <f t="shared" si="16"/>
        <v>0</v>
      </c>
      <c r="FA167" s="39">
        <v>1.0840000000000001</v>
      </c>
      <c r="FB167" s="39" t="s">
        <v>7349</v>
      </c>
      <c r="FC167" s="39" t="s">
        <v>7350</v>
      </c>
      <c r="FD167" s="39">
        <v>1.52</v>
      </c>
      <c r="FE167" s="43" t="s">
        <v>7351</v>
      </c>
      <c r="FF167" s="39">
        <v>71.317999999999998</v>
      </c>
      <c r="FG167" s="39" t="s">
        <v>236</v>
      </c>
      <c r="FH167" s="44"/>
      <c r="FI167" s="44"/>
      <c r="FJ167" s="44"/>
      <c r="FK167" s="44"/>
      <c r="FL167" s="44"/>
      <c r="FM167" s="44"/>
      <c r="FN167" s="39">
        <v>1</v>
      </c>
      <c r="FO167" s="39" t="s">
        <v>236</v>
      </c>
      <c r="FP167" s="44"/>
      <c r="FQ167" s="44"/>
      <c r="FR167" s="39" t="s">
        <v>236</v>
      </c>
      <c r="FS167" s="44"/>
      <c r="FT167" s="44"/>
      <c r="FU167" s="44"/>
      <c r="FV167" s="44"/>
      <c r="FW167" s="44"/>
      <c r="FX167" s="39" t="s">
        <v>243</v>
      </c>
      <c r="FY167" s="39" t="s">
        <v>7353</v>
      </c>
      <c r="FZ167" s="39">
        <v>16</v>
      </c>
      <c r="GA167" s="39" t="s">
        <v>236</v>
      </c>
      <c r="GB167" s="44"/>
      <c r="GC167" s="44"/>
      <c r="GD167" s="39" t="s">
        <v>236</v>
      </c>
      <c r="GE167" s="44"/>
      <c r="GF167" s="44"/>
      <c r="GG167" s="39" t="s">
        <v>236</v>
      </c>
      <c r="GH167" s="44"/>
      <c r="GI167" s="44"/>
      <c r="GJ167" s="44"/>
      <c r="GK167" s="44"/>
      <c r="GL167" s="44"/>
      <c r="GM167" s="39" t="s">
        <v>236</v>
      </c>
      <c r="GN167" s="44"/>
      <c r="GO167" s="44"/>
      <c r="GP167" s="39" t="s">
        <v>236</v>
      </c>
      <c r="GQ167" s="44"/>
      <c r="GR167" s="44"/>
      <c r="GS167" s="39" t="s">
        <v>236</v>
      </c>
      <c r="GT167" s="44"/>
      <c r="GU167" s="44"/>
      <c r="GV167" s="44"/>
      <c r="GW167" s="44"/>
      <c r="GX167" s="44"/>
      <c r="GY167" s="39" t="s">
        <v>236</v>
      </c>
      <c r="GZ167" s="44"/>
      <c r="HA167" s="44"/>
      <c r="HB167" s="39" t="s">
        <v>236</v>
      </c>
      <c r="HC167" s="44"/>
      <c r="HD167" s="44"/>
      <c r="HE167" s="39" t="s">
        <v>236</v>
      </c>
      <c r="HF167" s="44"/>
      <c r="HG167" s="44"/>
      <c r="HH167" s="44"/>
      <c r="HI167" s="44"/>
      <c r="HJ167" s="44"/>
      <c r="HK167" s="44"/>
      <c r="HL167" s="44"/>
      <c r="HM167" s="44"/>
      <c r="HN167" s="44"/>
      <c r="HO167" s="44"/>
      <c r="HP167" s="44"/>
      <c r="HQ167" s="44"/>
      <c r="HR167" s="44"/>
      <c r="HS167" s="44"/>
      <c r="HT167" s="44"/>
      <c r="HU167" s="44"/>
      <c r="HV167" s="39" t="s">
        <v>236</v>
      </c>
      <c r="HW167" s="44"/>
      <c r="HX167" s="44"/>
      <c r="HY167" s="43" t="s">
        <v>7354</v>
      </c>
      <c r="HZ167" s="39" t="s">
        <v>7355</v>
      </c>
      <c r="IA167" s="44"/>
      <c r="IB167" s="44"/>
      <c r="IC167" s="44"/>
      <c r="ID167" s="44"/>
      <c r="IE167" s="44"/>
      <c r="IF167" s="44"/>
      <c r="IG167" s="44"/>
      <c r="IH167" s="44"/>
      <c r="II167" s="44"/>
      <c r="IJ167" s="39" t="s">
        <v>7356</v>
      </c>
      <c r="IK167" s="39" t="s">
        <v>7357</v>
      </c>
      <c r="IL167" s="39" t="s">
        <v>7358</v>
      </c>
      <c r="IM167" s="39" t="s">
        <v>245</v>
      </c>
      <c r="IN167" s="39" t="s">
        <v>1764</v>
      </c>
      <c r="IO167" s="39" t="s">
        <v>7299</v>
      </c>
      <c r="IP167" s="40" t="s">
        <v>1800</v>
      </c>
      <c r="IQ167" s="40" t="s">
        <v>1801</v>
      </c>
      <c r="IR167" s="43" t="s">
        <v>7359</v>
      </c>
    </row>
    <row r="168" spans="1:252" ht="15.75" customHeight="1" x14ac:dyDescent="0.2">
      <c r="A168" s="44" t="s">
        <v>13014</v>
      </c>
      <c r="B168" s="47" t="s">
        <v>13029</v>
      </c>
      <c r="C168" s="39" t="s">
        <v>1765</v>
      </c>
      <c r="D168" s="39" t="s">
        <v>13167</v>
      </c>
      <c r="E168" s="39" t="s">
        <v>4767</v>
      </c>
      <c r="F168" s="39" t="s">
        <v>7444</v>
      </c>
      <c r="G168" s="39" t="s">
        <v>7445</v>
      </c>
      <c r="H168" s="44"/>
      <c r="I168" s="39">
        <v>2018</v>
      </c>
      <c r="J168" s="48">
        <v>45152</v>
      </c>
      <c r="K168" s="48">
        <v>45657</v>
      </c>
      <c r="L168" s="44"/>
      <c r="M168" s="44"/>
      <c r="N168" s="44"/>
      <c r="O168" s="44"/>
      <c r="P168" s="44"/>
      <c r="Q168" s="44"/>
      <c r="R168" s="44"/>
      <c r="S168" s="44"/>
      <c r="T168" s="44"/>
      <c r="U168" s="44"/>
      <c r="V168" s="44"/>
      <c r="W168" s="44"/>
      <c r="X168" s="39" t="s">
        <v>7446</v>
      </c>
      <c r="Y168" s="39" t="s">
        <v>7447</v>
      </c>
      <c r="Z168" s="39" t="s">
        <v>7448</v>
      </c>
      <c r="AA168" s="43" t="s">
        <v>7449</v>
      </c>
      <c r="AB168" s="39" t="s">
        <v>7450</v>
      </c>
      <c r="AC168" s="43" t="s">
        <v>7451</v>
      </c>
      <c r="AD168" s="39" t="s">
        <v>7452</v>
      </c>
      <c r="AE168" s="43" t="s">
        <v>7453</v>
      </c>
      <c r="AF168" s="39" t="s">
        <v>7454</v>
      </c>
      <c r="AG168" s="39" t="s">
        <v>7455</v>
      </c>
      <c r="AH168" s="39" t="s">
        <v>1394</v>
      </c>
      <c r="AI168" s="39" t="s">
        <v>7456</v>
      </c>
      <c r="AJ168" s="55">
        <v>57.353000000000002</v>
      </c>
      <c r="AK168" s="49">
        <f t="shared" si="15"/>
        <v>0</v>
      </c>
      <c r="AL168" s="55"/>
      <c r="AM168" s="49"/>
      <c r="AN168" s="49"/>
      <c r="AO168" s="55">
        <v>55.485999999999997</v>
      </c>
      <c r="AP168" s="49">
        <v>96.74</v>
      </c>
      <c r="AQ168" s="49">
        <v>0.08</v>
      </c>
      <c r="AR168" s="55">
        <v>0</v>
      </c>
      <c r="AS168" s="49">
        <v>0</v>
      </c>
      <c r="AT168" s="55">
        <v>0</v>
      </c>
      <c r="AU168" s="49">
        <v>0</v>
      </c>
      <c r="AV168" s="55">
        <v>1.867</v>
      </c>
      <c r="AW168" s="49">
        <v>3.26</v>
      </c>
      <c r="AX168" s="55"/>
      <c r="AY168" s="49"/>
      <c r="AZ168" s="39"/>
      <c r="BA168" s="39"/>
      <c r="BB168" s="39"/>
      <c r="BC168" s="40">
        <v>1</v>
      </c>
      <c r="BD168" s="39" t="s">
        <v>7457</v>
      </c>
      <c r="BE168" s="43" t="s">
        <v>7458</v>
      </c>
      <c r="BF168" s="55">
        <v>0</v>
      </c>
      <c r="BG168" s="55" t="s">
        <v>7459</v>
      </c>
      <c r="BH168" s="49" t="s">
        <v>433</v>
      </c>
      <c r="BI168" s="39">
        <v>11</v>
      </c>
      <c r="BJ168" s="39">
        <v>11</v>
      </c>
      <c r="BK168" s="39">
        <v>10</v>
      </c>
      <c r="BL168" s="39">
        <v>0</v>
      </c>
      <c r="BM168" s="39">
        <v>0</v>
      </c>
      <c r="BN168" s="39">
        <v>0</v>
      </c>
      <c r="BO168" s="39">
        <v>0</v>
      </c>
      <c r="BP168" s="39">
        <v>0</v>
      </c>
      <c r="BQ168" s="39">
        <v>0</v>
      </c>
      <c r="BR168" s="39">
        <v>0</v>
      </c>
      <c r="BS168" s="39">
        <v>0</v>
      </c>
      <c r="BT168" s="39">
        <v>0</v>
      </c>
      <c r="BU168" s="39">
        <v>2</v>
      </c>
      <c r="BV168" s="39">
        <v>3</v>
      </c>
      <c r="BW168" s="39">
        <v>2</v>
      </c>
      <c r="BX168" s="44"/>
      <c r="BY168" s="44"/>
      <c r="BZ168" s="44"/>
      <c r="CA168" s="44"/>
      <c r="CB168" s="44"/>
      <c r="CC168" s="44"/>
      <c r="CD168" s="44"/>
      <c r="CE168" s="44">
        <v>0</v>
      </c>
      <c r="CF168" s="39">
        <v>0</v>
      </c>
      <c r="CG168" s="39">
        <v>0</v>
      </c>
      <c r="CH168" s="39">
        <v>0</v>
      </c>
      <c r="CI168" s="39">
        <v>0</v>
      </c>
      <c r="CJ168" s="39">
        <v>0</v>
      </c>
      <c r="CK168" s="39">
        <v>0</v>
      </c>
      <c r="CL168" s="39">
        <v>0</v>
      </c>
      <c r="CM168" s="39">
        <v>0</v>
      </c>
      <c r="CN168" s="39">
        <v>0</v>
      </c>
      <c r="CO168" s="39">
        <v>0</v>
      </c>
      <c r="CP168" s="39">
        <v>0</v>
      </c>
      <c r="CQ168" s="39">
        <v>0</v>
      </c>
      <c r="CR168" s="39">
        <v>0</v>
      </c>
      <c r="CS168" s="44"/>
      <c r="CT168" s="39">
        <v>0</v>
      </c>
      <c r="CU168" s="40">
        <f t="shared" si="12"/>
        <v>0</v>
      </c>
      <c r="CV168" s="44"/>
      <c r="CW168" s="39">
        <v>0</v>
      </c>
      <c r="CX168" s="39">
        <v>0</v>
      </c>
      <c r="CY168" s="39">
        <v>0</v>
      </c>
      <c r="CZ168" s="39">
        <v>0</v>
      </c>
      <c r="DA168" s="39">
        <v>0</v>
      </c>
      <c r="DB168" s="39">
        <v>0</v>
      </c>
      <c r="DC168" s="39">
        <v>0</v>
      </c>
      <c r="DD168" s="39">
        <v>0</v>
      </c>
      <c r="DE168" s="39">
        <v>0</v>
      </c>
      <c r="DF168" s="39">
        <v>0</v>
      </c>
      <c r="DG168" s="39">
        <v>0</v>
      </c>
      <c r="DH168" s="39">
        <v>0</v>
      </c>
      <c r="DI168" s="39">
        <v>0</v>
      </c>
      <c r="DJ168" s="44"/>
      <c r="DK168" s="44"/>
      <c r="DL168" s="44"/>
      <c r="DM168" s="39">
        <v>0</v>
      </c>
      <c r="DN168" s="44"/>
      <c r="DO168" s="39">
        <v>0</v>
      </c>
      <c r="DP168" s="39">
        <v>0</v>
      </c>
      <c r="DQ168" s="39">
        <v>0</v>
      </c>
      <c r="DR168" s="39">
        <v>0</v>
      </c>
      <c r="DS168" s="39">
        <v>0</v>
      </c>
      <c r="DT168" s="39">
        <v>0</v>
      </c>
      <c r="DU168" s="39">
        <v>0</v>
      </c>
      <c r="DV168" s="39">
        <v>0</v>
      </c>
      <c r="DW168" s="39">
        <v>0</v>
      </c>
      <c r="DX168" s="39">
        <v>0</v>
      </c>
      <c r="DY168" s="39">
        <v>0</v>
      </c>
      <c r="DZ168" s="39">
        <v>0</v>
      </c>
      <c r="EA168" s="39">
        <v>0</v>
      </c>
      <c r="EB168" s="39">
        <v>0</v>
      </c>
      <c r="EC168" s="39">
        <v>0</v>
      </c>
      <c r="ED168" s="39">
        <v>0</v>
      </c>
      <c r="EE168" s="39">
        <v>0</v>
      </c>
      <c r="EF168" s="39">
        <v>0</v>
      </c>
      <c r="EG168" s="39">
        <v>0</v>
      </c>
      <c r="EH168" s="39">
        <v>0</v>
      </c>
      <c r="EI168" s="39">
        <v>0</v>
      </c>
      <c r="EJ168" s="39">
        <v>0</v>
      </c>
      <c r="EK168" s="39">
        <v>0</v>
      </c>
      <c r="EL168" s="39">
        <v>0</v>
      </c>
      <c r="EM168" s="39">
        <v>0</v>
      </c>
      <c r="EN168" s="44"/>
      <c r="EO168" s="44"/>
      <c r="EP168" s="44"/>
      <c r="EQ168" s="39">
        <v>0</v>
      </c>
      <c r="ER168" s="44"/>
      <c r="ES168" s="44"/>
      <c r="ET168" s="44"/>
      <c r="EU168" s="44"/>
      <c r="EV168" s="44"/>
      <c r="EW168" s="44"/>
      <c r="EX168" s="44"/>
      <c r="EY168" s="39">
        <v>7</v>
      </c>
      <c r="EZ168" s="39">
        <f t="shared" si="16"/>
        <v>0</v>
      </c>
      <c r="FA168" s="39">
        <v>1051.7539999999999</v>
      </c>
      <c r="FB168" s="39" t="s">
        <v>7461</v>
      </c>
      <c r="FC168" s="43" t="s">
        <v>7462</v>
      </c>
      <c r="FD168" s="39">
        <v>87.19</v>
      </c>
      <c r="FE168" s="43" t="s">
        <v>3485</v>
      </c>
      <c r="FF168" s="39">
        <v>1206.2370000000001</v>
      </c>
      <c r="FG168" s="39" t="s">
        <v>236</v>
      </c>
      <c r="FH168" s="44"/>
      <c r="FI168" s="44"/>
      <c r="FJ168" s="44"/>
      <c r="FK168" s="44"/>
      <c r="FL168" s="44"/>
      <c r="FM168" s="44"/>
      <c r="FN168" s="39">
        <v>8</v>
      </c>
      <c r="FO168" s="40">
        <v>1</v>
      </c>
      <c r="FP168" s="39" t="s">
        <v>7465</v>
      </c>
      <c r="FQ168" s="39">
        <v>1307</v>
      </c>
      <c r="FR168" s="40">
        <v>1</v>
      </c>
      <c r="FS168" s="39" t="s">
        <v>7466</v>
      </c>
      <c r="FT168" s="39">
        <v>133</v>
      </c>
      <c r="FU168" s="39" t="s">
        <v>236</v>
      </c>
      <c r="FV168" s="44"/>
      <c r="FW168" s="44"/>
      <c r="FX168" s="39" t="s">
        <v>236</v>
      </c>
      <c r="FY168" s="44"/>
      <c r="FZ168" s="44"/>
      <c r="GA168" s="39" t="s">
        <v>236</v>
      </c>
      <c r="GB168" s="44"/>
      <c r="GC168" s="44"/>
      <c r="GD168" s="39" t="s">
        <v>236</v>
      </c>
      <c r="GE168" s="44"/>
      <c r="GF168" s="44"/>
      <c r="GG168" s="39" t="s">
        <v>236</v>
      </c>
      <c r="GH168" s="44"/>
      <c r="GI168" s="44"/>
      <c r="GJ168" s="44"/>
      <c r="GK168" s="44"/>
      <c r="GL168" s="44"/>
      <c r="GM168" s="39" t="s">
        <v>236</v>
      </c>
      <c r="GN168" s="44"/>
      <c r="GO168" s="44"/>
      <c r="GP168" s="39" t="s">
        <v>236</v>
      </c>
      <c r="GQ168" s="44"/>
      <c r="GR168" s="44"/>
      <c r="GS168" s="39" t="s">
        <v>236</v>
      </c>
      <c r="GT168" s="44"/>
      <c r="GU168" s="44"/>
      <c r="GV168" s="44"/>
      <c r="GW168" s="44"/>
      <c r="GX168" s="44"/>
      <c r="GY168" s="39" t="s">
        <v>236</v>
      </c>
      <c r="GZ168" s="44"/>
      <c r="HA168" s="44"/>
      <c r="HB168" s="39" t="s">
        <v>236</v>
      </c>
      <c r="HC168" s="44"/>
      <c r="HD168" s="44"/>
      <c r="HE168" s="39" t="s">
        <v>243</v>
      </c>
      <c r="HF168" s="39" t="s">
        <v>7467</v>
      </c>
      <c r="HG168" s="39">
        <v>6</v>
      </c>
      <c r="HH168" s="44"/>
      <c r="HI168" s="44"/>
      <c r="HJ168" s="44"/>
      <c r="HK168" s="44"/>
      <c r="HL168" s="44"/>
      <c r="HM168" s="44"/>
      <c r="HN168" s="44"/>
      <c r="HO168" s="44"/>
      <c r="HP168" s="44"/>
      <c r="HQ168" s="44"/>
      <c r="HR168" s="44"/>
      <c r="HS168" s="44"/>
      <c r="HT168" s="44"/>
      <c r="HU168" s="44"/>
      <c r="HV168" s="39" t="s">
        <v>236</v>
      </c>
      <c r="HW168" s="44"/>
      <c r="HX168" s="44"/>
      <c r="HY168" s="44"/>
      <c r="HZ168" s="39" t="s">
        <v>7468</v>
      </c>
      <c r="IA168" s="44"/>
      <c r="IB168" s="44"/>
      <c r="IC168" s="39" t="s">
        <v>7469</v>
      </c>
      <c r="ID168" s="44"/>
      <c r="IE168" s="44"/>
      <c r="IF168" s="44"/>
      <c r="IG168" s="44"/>
      <c r="IH168" s="44"/>
      <c r="II168" s="44"/>
      <c r="IJ168" s="39" t="s">
        <v>7470</v>
      </c>
      <c r="IK168" s="39" t="s">
        <v>7471</v>
      </c>
      <c r="IL168" s="39" t="s">
        <v>7472</v>
      </c>
      <c r="IM168" s="39" t="s">
        <v>7473</v>
      </c>
      <c r="IN168" s="39" t="s">
        <v>1764</v>
      </c>
      <c r="IO168" s="39" t="s">
        <v>7474</v>
      </c>
      <c r="IP168" s="40" t="s">
        <v>1800</v>
      </c>
      <c r="IQ168" s="40" t="s">
        <v>1801</v>
      </c>
      <c r="IR168" s="43" t="s">
        <v>7475</v>
      </c>
    </row>
    <row r="169" spans="1:252" ht="15.75" customHeight="1" x14ac:dyDescent="0.2">
      <c r="A169" s="44" t="s">
        <v>13014</v>
      </c>
      <c r="B169" s="47" t="s">
        <v>13029</v>
      </c>
      <c r="C169" s="39" t="s">
        <v>1765</v>
      </c>
      <c r="D169" s="39" t="s">
        <v>13167</v>
      </c>
      <c r="E169" s="39" t="s">
        <v>4767</v>
      </c>
      <c r="F169" s="39" t="s">
        <v>7476</v>
      </c>
      <c r="G169" s="39" t="s">
        <v>7477</v>
      </c>
      <c r="H169" s="44"/>
      <c r="I169" s="39">
        <v>2024</v>
      </c>
      <c r="J169" s="48">
        <v>45390</v>
      </c>
      <c r="K169" s="48">
        <v>45652</v>
      </c>
      <c r="L169" s="44"/>
      <c r="M169" s="44"/>
      <c r="N169" s="44"/>
      <c r="O169" s="44"/>
      <c r="P169" s="44"/>
      <c r="Q169" s="44"/>
      <c r="R169" s="44"/>
      <c r="S169" s="44"/>
      <c r="T169" s="44"/>
      <c r="U169" s="44"/>
      <c r="V169" s="44"/>
      <c r="W169" s="44"/>
      <c r="X169" s="44"/>
      <c r="Y169" s="44"/>
      <c r="Z169" s="39" t="s">
        <v>7478</v>
      </c>
      <c r="AA169" s="43" t="s">
        <v>7479</v>
      </c>
      <c r="AB169" s="39" t="s">
        <v>7480</v>
      </c>
      <c r="AC169" s="43" t="s">
        <v>7481</v>
      </c>
      <c r="AD169" s="44"/>
      <c r="AE169" s="44"/>
      <c r="AF169" s="39" t="s">
        <v>7482</v>
      </c>
      <c r="AG169" s="39" t="s">
        <v>7482</v>
      </c>
      <c r="AH169" s="39" t="s">
        <v>1394</v>
      </c>
      <c r="AI169" s="39" t="s">
        <v>7483</v>
      </c>
      <c r="AJ169" s="55">
        <v>1.385</v>
      </c>
      <c r="AK169" s="49">
        <f t="shared" si="15"/>
        <v>0</v>
      </c>
      <c r="AL169" s="55"/>
      <c r="AM169" s="49"/>
      <c r="AN169" s="49"/>
      <c r="AO169" s="55">
        <v>1.385</v>
      </c>
      <c r="AP169" s="49">
        <v>100</v>
      </c>
      <c r="AQ169" s="49">
        <v>0.02</v>
      </c>
      <c r="AR169" s="55">
        <v>0</v>
      </c>
      <c r="AS169" s="49">
        <v>0</v>
      </c>
      <c r="AT169" s="55">
        <v>0</v>
      </c>
      <c r="AU169" s="49">
        <v>0</v>
      </c>
      <c r="AV169" s="55">
        <v>0</v>
      </c>
      <c r="AW169" s="49">
        <v>0</v>
      </c>
      <c r="AX169" s="55"/>
      <c r="AY169" s="49"/>
      <c r="AZ169" s="39"/>
      <c r="BA169" s="39"/>
      <c r="BB169" s="39"/>
      <c r="BC169" s="39" t="s">
        <v>236</v>
      </c>
      <c r="BD169" s="44"/>
      <c r="BE169" s="44"/>
      <c r="BF169" s="118"/>
      <c r="BG169" s="55">
        <v>0</v>
      </c>
      <c r="BH169" s="49">
        <v>0</v>
      </c>
      <c r="BI169" s="39">
        <v>0</v>
      </c>
      <c r="BJ169" s="39">
        <v>2</v>
      </c>
      <c r="BK169" s="39">
        <v>2</v>
      </c>
      <c r="BL169" s="39">
        <v>0</v>
      </c>
      <c r="BM169" s="39">
        <v>0</v>
      </c>
      <c r="BN169" s="39">
        <v>0</v>
      </c>
      <c r="BO169" s="39">
        <v>0</v>
      </c>
      <c r="BP169" s="39">
        <v>0</v>
      </c>
      <c r="BQ169" s="39">
        <v>0</v>
      </c>
      <c r="BR169" s="39">
        <v>0</v>
      </c>
      <c r="BS169" s="39">
        <v>0</v>
      </c>
      <c r="BT169" s="39">
        <v>0</v>
      </c>
      <c r="BU169" s="39">
        <v>1</v>
      </c>
      <c r="BV169" s="39">
        <v>0</v>
      </c>
      <c r="BW169" s="39">
        <v>0</v>
      </c>
      <c r="BX169" s="39">
        <v>0</v>
      </c>
      <c r="BY169" s="39">
        <v>0</v>
      </c>
      <c r="BZ169" s="39">
        <v>0</v>
      </c>
      <c r="CA169" s="39">
        <v>0</v>
      </c>
      <c r="CB169" s="39">
        <v>0</v>
      </c>
      <c r="CC169" s="39">
        <v>0</v>
      </c>
      <c r="CD169" s="39">
        <v>0</v>
      </c>
      <c r="CE169" s="39">
        <v>0</v>
      </c>
      <c r="CF169" s="39">
        <v>0</v>
      </c>
      <c r="CG169" s="39">
        <v>0</v>
      </c>
      <c r="CH169" s="39">
        <v>0</v>
      </c>
      <c r="CI169" s="39">
        <v>0</v>
      </c>
      <c r="CJ169" s="39">
        <v>0</v>
      </c>
      <c r="CK169" s="39">
        <v>0</v>
      </c>
      <c r="CL169" s="39">
        <v>0</v>
      </c>
      <c r="CM169" s="39">
        <v>0</v>
      </c>
      <c r="CN169" s="39">
        <v>0</v>
      </c>
      <c r="CO169" s="39">
        <v>0</v>
      </c>
      <c r="CP169" s="39">
        <v>0</v>
      </c>
      <c r="CQ169" s="39">
        <v>0</v>
      </c>
      <c r="CR169" s="39">
        <v>0</v>
      </c>
      <c r="CS169" s="44"/>
      <c r="CT169" s="39">
        <v>0</v>
      </c>
      <c r="CU169" s="40">
        <f t="shared" si="12"/>
        <v>0</v>
      </c>
      <c r="CV169" s="39">
        <v>0</v>
      </c>
      <c r="CW169" s="39">
        <v>0</v>
      </c>
      <c r="CX169" s="39">
        <v>0</v>
      </c>
      <c r="CY169" s="39">
        <v>0</v>
      </c>
      <c r="CZ169" s="39">
        <v>0</v>
      </c>
      <c r="DA169" s="39">
        <v>0</v>
      </c>
      <c r="DB169" s="39">
        <v>0</v>
      </c>
      <c r="DC169" s="39">
        <v>0</v>
      </c>
      <c r="DD169" s="39">
        <v>0</v>
      </c>
      <c r="DE169" s="39">
        <v>0</v>
      </c>
      <c r="DF169" s="39">
        <v>0</v>
      </c>
      <c r="DG169" s="39">
        <v>0</v>
      </c>
      <c r="DH169" s="39">
        <v>0</v>
      </c>
      <c r="DI169" s="39">
        <v>0</v>
      </c>
      <c r="DJ169" s="44"/>
      <c r="DK169" s="44"/>
      <c r="DL169" s="44"/>
      <c r="DM169" s="39">
        <v>0</v>
      </c>
      <c r="DN169" s="39">
        <v>0</v>
      </c>
      <c r="DO169" s="39">
        <v>0</v>
      </c>
      <c r="DP169" s="39">
        <v>0</v>
      </c>
      <c r="DQ169" s="39">
        <v>0</v>
      </c>
      <c r="DR169" s="39">
        <v>0</v>
      </c>
      <c r="DS169" s="39">
        <v>0</v>
      </c>
      <c r="DT169" s="39">
        <v>0</v>
      </c>
      <c r="DU169" s="39">
        <v>0</v>
      </c>
      <c r="DV169" s="39">
        <v>0</v>
      </c>
      <c r="DW169" s="39">
        <v>0</v>
      </c>
      <c r="DX169" s="39">
        <v>0</v>
      </c>
      <c r="DY169" s="39">
        <v>0</v>
      </c>
      <c r="DZ169" s="39">
        <v>0</v>
      </c>
      <c r="EA169" s="39">
        <v>0</v>
      </c>
      <c r="EB169" s="39">
        <v>0</v>
      </c>
      <c r="EC169" s="39">
        <v>0</v>
      </c>
      <c r="ED169" s="39">
        <v>0</v>
      </c>
      <c r="EE169" s="39">
        <v>0</v>
      </c>
      <c r="EF169" s="39">
        <v>0</v>
      </c>
      <c r="EG169" s="39">
        <v>0</v>
      </c>
      <c r="EH169" s="39">
        <v>0</v>
      </c>
      <c r="EI169" s="39">
        <v>0</v>
      </c>
      <c r="EJ169" s="39">
        <v>0</v>
      </c>
      <c r="EK169" s="39">
        <v>0</v>
      </c>
      <c r="EL169" s="39">
        <v>0</v>
      </c>
      <c r="EM169" s="39">
        <v>0</v>
      </c>
      <c r="EN169" s="44"/>
      <c r="EO169" s="39">
        <v>0</v>
      </c>
      <c r="EP169" s="39"/>
      <c r="EQ169" s="39">
        <v>0</v>
      </c>
      <c r="ER169" s="39">
        <v>0</v>
      </c>
      <c r="ES169" s="39">
        <v>0</v>
      </c>
      <c r="ET169" s="39">
        <v>0</v>
      </c>
      <c r="EU169" s="39">
        <v>0</v>
      </c>
      <c r="EV169" s="39">
        <v>0</v>
      </c>
      <c r="EW169" s="44"/>
      <c r="EX169" s="44"/>
      <c r="EY169" s="39">
        <v>1</v>
      </c>
      <c r="EZ169" s="39">
        <f t="shared" si="16"/>
        <v>0</v>
      </c>
      <c r="FA169" s="39">
        <v>0.33900000000000002</v>
      </c>
      <c r="FB169" s="39" t="s">
        <v>7485</v>
      </c>
      <c r="FC169" s="43" t="s">
        <v>7486</v>
      </c>
      <c r="FD169" s="39">
        <v>0.34</v>
      </c>
      <c r="FE169" s="43" t="s">
        <v>3485</v>
      </c>
      <c r="FF169" s="39">
        <v>101.04300000000001</v>
      </c>
      <c r="FG169" s="39" t="s">
        <v>236</v>
      </c>
      <c r="FH169" s="44"/>
      <c r="FI169" s="44"/>
      <c r="FJ169" s="44"/>
      <c r="FK169" s="44"/>
      <c r="FL169" s="44"/>
      <c r="FM169" s="44"/>
      <c r="FN169" s="39">
        <v>1</v>
      </c>
      <c r="FO169" s="39" t="s">
        <v>236</v>
      </c>
      <c r="FP169" s="44"/>
      <c r="FQ169" s="44"/>
      <c r="FR169" s="39" t="s">
        <v>236</v>
      </c>
      <c r="FS169" s="44"/>
      <c r="FT169" s="44"/>
      <c r="FU169" s="39" t="s">
        <v>236</v>
      </c>
      <c r="FV169" s="44"/>
      <c r="FW169" s="44"/>
      <c r="FX169" s="39" t="s">
        <v>236</v>
      </c>
      <c r="FY169" s="44"/>
      <c r="FZ169" s="44"/>
      <c r="GA169" s="39" t="s">
        <v>236</v>
      </c>
      <c r="GB169" s="44"/>
      <c r="GC169" s="44"/>
      <c r="GD169" s="39" t="s">
        <v>236</v>
      </c>
      <c r="GE169" s="44"/>
      <c r="GF169" s="44"/>
      <c r="GG169" s="39" t="s">
        <v>236</v>
      </c>
      <c r="GH169" s="44"/>
      <c r="GI169" s="44"/>
      <c r="GJ169" s="44"/>
      <c r="GK169" s="44"/>
      <c r="GL169" s="44"/>
      <c r="GM169" s="39" t="s">
        <v>236</v>
      </c>
      <c r="GN169" s="44"/>
      <c r="GO169" s="44"/>
      <c r="GP169" s="39" t="s">
        <v>236</v>
      </c>
      <c r="GQ169" s="44"/>
      <c r="GR169" s="44"/>
      <c r="GS169" s="39" t="s">
        <v>236</v>
      </c>
      <c r="GT169" s="44"/>
      <c r="GU169" s="44"/>
      <c r="GV169" s="44"/>
      <c r="GW169" s="44"/>
      <c r="GX169" s="44"/>
      <c r="GY169" s="39" t="s">
        <v>236</v>
      </c>
      <c r="GZ169" s="44"/>
      <c r="HA169" s="44"/>
      <c r="HB169" s="39" t="s">
        <v>236</v>
      </c>
      <c r="HC169" s="44"/>
      <c r="HD169" s="44"/>
      <c r="HE169" s="39" t="s">
        <v>236</v>
      </c>
      <c r="HF169" s="44"/>
      <c r="HG169" s="44"/>
      <c r="HH169" s="44"/>
      <c r="HI169" s="44"/>
      <c r="HJ169" s="44"/>
      <c r="HK169" s="44"/>
      <c r="HL169" s="44"/>
      <c r="HM169" s="44"/>
      <c r="HN169" s="44"/>
      <c r="HO169" s="44"/>
      <c r="HP169" s="44"/>
      <c r="HQ169" s="44"/>
      <c r="HR169" s="44"/>
      <c r="HS169" s="44"/>
      <c r="HT169" s="44"/>
      <c r="HU169" s="44"/>
      <c r="HV169" s="39" t="s">
        <v>236</v>
      </c>
      <c r="HW169" s="44"/>
      <c r="HX169" s="44"/>
      <c r="HY169" s="43" t="s">
        <v>7489</v>
      </c>
      <c r="HZ169" s="39" t="s">
        <v>7490</v>
      </c>
      <c r="IA169" s="44"/>
      <c r="IB169" s="44"/>
      <c r="IC169" s="39" t="s">
        <v>7491</v>
      </c>
      <c r="ID169" s="44"/>
      <c r="IE169" s="44"/>
      <c r="IF169" s="44"/>
      <c r="IG169" s="44"/>
      <c r="IH169" s="44"/>
      <c r="II169" s="44"/>
      <c r="IJ169" s="39" t="s">
        <v>7492</v>
      </c>
      <c r="IK169" s="39" t="s">
        <v>7493</v>
      </c>
      <c r="IL169" s="39" t="s">
        <v>7494</v>
      </c>
      <c r="IM169" s="39" t="s">
        <v>7495</v>
      </c>
      <c r="IN169" s="39" t="s">
        <v>1764</v>
      </c>
      <c r="IO169" s="39" t="s">
        <v>7474</v>
      </c>
      <c r="IP169" s="40" t="s">
        <v>1800</v>
      </c>
      <c r="IQ169" s="40" t="s">
        <v>1801</v>
      </c>
      <c r="IR169" s="43" t="s">
        <v>7496</v>
      </c>
    </row>
    <row r="170" spans="1:252" ht="15.75" customHeight="1" x14ac:dyDescent="0.2">
      <c r="A170" s="44" t="s">
        <v>13014</v>
      </c>
      <c r="B170" s="47" t="s">
        <v>13029</v>
      </c>
      <c r="C170" s="39" t="s">
        <v>1765</v>
      </c>
      <c r="D170" s="39" t="s">
        <v>13167</v>
      </c>
      <c r="E170" s="39" t="s">
        <v>4767</v>
      </c>
      <c r="F170" s="39" t="s">
        <v>7574</v>
      </c>
      <c r="G170" s="39" t="s">
        <v>2639</v>
      </c>
      <c r="H170" s="44"/>
      <c r="I170" s="39">
        <v>2024</v>
      </c>
      <c r="J170" s="48">
        <v>45467</v>
      </c>
      <c r="K170" s="48">
        <v>45808</v>
      </c>
      <c r="L170" s="44"/>
      <c r="M170" s="44"/>
      <c r="N170" s="44"/>
      <c r="O170" s="44"/>
      <c r="P170" s="44"/>
      <c r="Q170" s="44"/>
      <c r="R170" s="44"/>
      <c r="S170" s="44"/>
      <c r="T170" s="44"/>
      <c r="U170" s="44"/>
      <c r="V170" s="44"/>
      <c r="W170" s="44"/>
      <c r="X170" s="44"/>
      <c r="Y170" s="44"/>
      <c r="Z170" s="39" t="s">
        <v>7575</v>
      </c>
      <c r="AA170" s="39" t="s">
        <v>7576</v>
      </c>
      <c r="AB170" s="39" t="s">
        <v>7577</v>
      </c>
      <c r="AC170" s="39" t="s">
        <v>7578</v>
      </c>
      <c r="AD170" s="44"/>
      <c r="AE170" s="44"/>
      <c r="AF170" s="39" t="s">
        <v>7579</v>
      </c>
      <c r="AG170" s="39" t="s">
        <v>7580</v>
      </c>
      <c r="AH170" s="39" t="s">
        <v>235</v>
      </c>
      <c r="AI170" s="39" t="s">
        <v>7581</v>
      </c>
      <c r="AJ170" s="55">
        <v>0.17100000000000001</v>
      </c>
      <c r="AK170" s="49">
        <f t="shared" si="15"/>
        <v>0</v>
      </c>
      <c r="AL170" s="55"/>
      <c r="AM170" s="49"/>
      <c r="AN170" s="49"/>
      <c r="AO170" s="55">
        <v>0.151</v>
      </c>
      <c r="AP170" s="49">
        <v>88.3</v>
      </c>
      <c r="AQ170" s="49">
        <v>0</v>
      </c>
      <c r="AR170" s="55">
        <v>0</v>
      </c>
      <c r="AS170" s="49">
        <v>0</v>
      </c>
      <c r="AT170" s="55">
        <v>0</v>
      </c>
      <c r="AU170" s="49">
        <v>0</v>
      </c>
      <c r="AV170" s="55">
        <v>0.02</v>
      </c>
      <c r="AW170" s="49">
        <v>11.7</v>
      </c>
      <c r="AX170" s="55"/>
      <c r="AY170" s="49"/>
      <c r="AZ170" s="49"/>
      <c r="BA170" s="49"/>
      <c r="BB170" s="49"/>
      <c r="BC170" s="39" t="s">
        <v>236</v>
      </c>
      <c r="BD170" s="44"/>
      <c r="BE170" s="44"/>
      <c r="BF170" s="118"/>
      <c r="BG170" s="55" t="s">
        <v>1395</v>
      </c>
      <c r="BH170" s="49">
        <v>0</v>
      </c>
      <c r="BI170" s="39">
        <v>1</v>
      </c>
      <c r="BJ170" s="39">
        <v>0</v>
      </c>
      <c r="BK170" s="39">
        <v>0</v>
      </c>
      <c r="BL170" s="39">
        <v>0</v>
      </c>
      <c r="BM170" s="39">
        <v>0</v>
      </c>
      <c r="BN170" s="39">
        <v>0</v>
      </c>
      <c r="BO170" s="39">
        <v>0</v>
      </c>
      <c r="BP170" s="39">
        <v>0</v>
      </c>
      <c r="BQ170" s="39">
        <v>0</v>
      </c>
      <c r="BR170" s="39">
        <v>1</v>
      </c>
      <c r="BS170" s="39">
        <v>0</v>
      </c>
      <c r="BT170" s="39">
        <v>0</v>
      </c>
      <c r="BU170" s="39">
        <v>0</v>
      </c>
      <c r="BV170" s="39">
        <v>0</v>
      </c>
      <c r="BW170" s="39">
        <v>0</v>
      </c>
      <c r="BX170" s="39">
        <v>0</v>
      </c>
      <c r="BY170" s="39">
        <v>0</v>
      </c>
      <c r="BZ170" s="39">
        <v>0</v>
      </c>
      <c r="CA170" s="39">
        <v>0</v>
      </c>
      <c r="CB170" s="39">
        <v>0</v>
      </c>
      <c r="CC170" s="39">
        <v>0</v>
      </c>
      <c r="CD170" s="39">
        <v>0</v>
      </c>
      <c r="CE170" s="39">
        <v>0</v>
      </c>
      <c r="CF170" s="39">
        <v>0</v>
      </c>
      <c r="CG170" s="39">
        <v>0</v>
      </c>
      <c r="CH170" s="39">
        <v>0</v>
      </c>
      <c r="CI170" s="39">
        <v>0</v>
      </c>
      <c r="CJ170" s="39">
        <v>0</v>
      </c>
      <c r="CK170" s="39">
        <v>0</v>
      </c>
      <c r="CL170" s="39">
        <v>0</v>
      </c>
      <c r="CM170" s="39">
        <v>0</v>
      </c>
      <c r="CN170" s="39">
        <v>0</v>
      </c>
      <c r="CO170" s="39">
        <v>0</v>
      </c>
      <c r="CP170" s="39">
        <v>0</v>
      </c>
      <c r="CQ170" s="39">
        <v>0</v>
      </c>
      <c r="CR170" s="39">
        <v>0</v>
      </c>
      <c r="CS170" s="44"/>
      <c r="CT170" s="39">
        <v>0</v>
      </c>
      <c r="CU170" s="40">
        <f t="shared" si="12"/>
        <v>0</v>
      </c>
      <c r="CV170" s="39">
        <v>0</v>
      </c>
      <c r="CW170" s="39">
        <v>0</v>
      </c>
      <c r="CX170" s="39">
        <v>0</v>
      </c>
      <c r="CY170" s="39">
        <v>0</v>
      </c>
      <c r="CZ170" s="39">
        <v>0</v>
      </c>
      <c r="DA170" s="39">
        <v>0</v>
      </c>
      <c r="DB170" s="39">
        <v>0</v>
      </c>
      <c r="DC170" s="39">
        <v>0</v>
      </c>
      <c r="DD170" s="39">
        <v>0</v>
      </c>
      <c r="DE170" s="39">
        <v>0</v>
      </c>
      <c r="DF170" s="39">
        <v>0</v>
      </c>
      <c r="DG170" s="39">
        <v>0</v>
      </c>
      <c r="DH170" s="39">
        <v>0</v>
      </c>
      <c r="DI170" s="39">
        <v>0</v>
      </c>
      <c r="DJ170" s="39">
        <v>0</v>
      </c>
      <c r="DK170" s="44"/>
      <c r="DL170" s="44"/>
      <c r="DM170" s="39">
        <v>0</v>
      </c>
      <c r="DN170" s="39">
        <v>0</v>
      </c>
      <c r="DO170" s="39">
        <v>0</v>
      </c>
      <c r="DP170" s="39">
        <v>0</v>
      </c>
      <c r="DQ170" s="39">
        <v>0</v>
      </c>
      <c r="DR170" s="39">
        <v>0</v>
      </c>
      <c r="DS170" s="39">
        <v>0</v>
      </c>
      <c r="DT170" s="39">
        <v>0</v>
      </c>
      <c r="DU170" s="39">
        <v>0</v>
      </c>
      <c r="DV170" s="39">
        <v>0</v>
      </c>
      <c r="DW170" s="39">
        <v>0</v>
      </c>
      <c r="DX170" s="39">
        <v>0</v>
      </c>
      <c r="DY170" s="39">
        <v>0</v>
      </c>
      <c r="DZ170" s="39">
        <v>0</v>
      </c>
      <c r="EA170" s="39">
        <v>0</v>
      </c>
      <c r="EB170" s="39">
        <v>0</v>
      </c>
      <c r="EC170" s="39">
        <v>0</v>
      </c>
      <c r="ED170" s="39">
        <v>0</v>
      </c>
      <c r="EE170" s="39">
        <v>0</v>
      </c>
      <c r="EF170" s="39">
        <v>0</v>
      </c>
      <c r="EG170" s="39">
        <v>0</v>
      </c>
      <c r="EH170" s="39">
        <v>0</v>
      </c>
      <c r="EI170" s="39">
        <v>0</v>
      </c>
      <c r="EJ170" s="39">
        <v>0</v>
      </c>
      <c r="EK170" s="39">
        <v>0</v>
      </c>
      <c r="EL170" s="39">
        <v>0</v>
      </c>
      <c r="EM170" s="39">
        <v>0</v>
      </c>
      <c r="EN170" s="44"/>
      <c r="EO170" s="44"/>
      <c r="EP170" s="44"/>
      <c r="EQ170" s="39">
        <v>0</v>
      </c>
      <c r="ER170" s="39">
        <v>0</v>
      </c>
      <c r="ES170" s="39">
        <v>0</v>
      </c>
      <c r="ET170" s="39">
        <v>0</v>
      </c>
      <c r="EU170" s="39">
        <v>0</v>
      </c>
      <c r="EV170" s="39">
        <v>0</v>
      </c>
      <c r="EW170" s="44"/>
      <c r="EX170" s="39">
        <v>0</v>
      </c>
      <c r="EY170" s="39">
        <v>1</v>
      </c>
      <c r="EZ170" s="39">
        <f t="shared" si="16"/>
        <v>0</v>
      </c>
      <c r="FA170" s="39">
        <v>0</v>
      </c>
      <c r="FB170" s="39" t="s">
        <v>7582</v>
      </c>
      <c r="FC170" s="44"/>
      <c r="FD170" s="39">
        <v>0</v>
      </c>
      <c r="FE170" s="43" t="s">
        <v>1781</v>
      </c>
      <c r="FF170" s="39">
        <v>44.261000000000003</v>
      </c>
      <c r="FG170" s="44"/>
      <c r="FH170" s="44"/>
      <c r="FI170" s="44"/>
      <c r="FJ170" s="44"/>
      <c r="FK170" s="44"/>
      <c r="FL170" s="44"/>
      <c r="FM170" s="44"/>
      <c r="FN170" s="39">
        <v>3</v>
      </c>
      <c r="FO170" s="39" t="s">
        <v>236</v>
      </c>
      <c r="FP170" s="44"/>
      <c r="FQ170" s="44"/>
      <c r="FR170" s="40">
        <v>1</v>
      </c>
      <c r="FS170" s="39" t="s">
        <v>609</v>
      </c>
      <c r="FT170" s="39">
        <v>52</v>
      </c>
      <c r="FU170" s="39" t="s">
        <v>236</v>
      </c>
      <c r="FV170" s="44"/>
      <c r="FW170" s="44"/>
      <c r="FX170" s="39" t="s">
        <v>236</v>
      </c>
      <c r="FY170" s="44"/>
      <c r="FZ170" s="44"/>
      <c r="GA170" s="39" t="s">
        <v>236</v>
      </c>
      <c r="GB170" s="44"/>
      <c r="GC170" s="44"/>
      <c r="GD170" s="39" t="s">
        <v>236</v>
      </c>
      <c r="GE170" s="44"/>
      <c r="GF170" s="44"/>
      <c r="GG170" s="39" t="s">
        <v>236</v>
      </c>
      <c r="GH170" s="44"/>
      <c r="GI170" s="44"/>
      <c r="GJ170" s="44"/>
      <c r="GK170" s="44"/>
      <c r="GL170" s="44"/>
      <c r="GM170" s="39" t="s">
        <v>236</v>
      </c>
      <c r="GN170" s="44"/>
      <c r="GO170" s="44"/>
      <c r="GP170" s="39" t="s">
        <v>236</v>
      </c>
      <c r="GQ170" s="44"/>
      <c r="GR170" s="44"/>
      <c r="GS170" s="39" t="s">
        <v>236</v>
      </c>
      <c r="GT170" s="44"/>
      <c r="GU170" s="44"/>
      <c r="GV170" s="44"/>
      <c r="GW170" s="44"/>
      <c r="GX170" s="44"/>
      <c r="GY170" s="39" t="s">
        <v>236</v>
      </c>
      <c r="GZ170" s="44"/>
      <c r="HA170" s="44"/>
      <c r="HB170" s="39" t="s">
        <v>236</v>
      </c>
      <c r="HC170" s="44"/>
      <c r="HD170" s="44"/>
      <c r="HE170" s="39" t="s">
        <v>236</v>
      </c>
      <c r="HF170" s="44"/>
      <c r="HG170" s="44"/>
      <c r="HH170" s="44"/>
      <c r="HI170" s="44"/>
      <c r="HJ170" s="44"/>
      <c r="HK170" s="44"/>
      <c r="HL170" s="44"/>
      <c r="HM170" s="44"/>
      <c r="HN170" s="44"/>
      <c r="HO170" s="44"/>
      <c r="HP170" s="44"/>
      <c r="HQ170" s="44"/>
      <c r="HR170" s="44"/>
      <c r="HS170" s="44"/>
      <c r="HT170" s="44"/>
      <c r="HU170" s="44"/>
      <c r="HV170" s="39" t="s">
        <v>236</v>
      </c>
      <c r="HW170" s="44"/>
      <c r="HX170" s="44"/>
      <c r="HY170" s="44"/>
      <c r="HZ170" s="44"/>
      <c r="IA170" s="44"/>
      <c r="IB170" s="44"/>
      <c r="IC170" s="44"/>
      <c r="ID170" s="44"/>
      <c r="IE170" s="44"/>
      <c r="IF170" s="44"/>
      <c r="IG170" s="44"/>
      <c r="IH170" s="44"/>
      <c r="II170" s="44"/>
      <c r="IJ170" s="39" t="s">
        <v>7584</v>
      </c>
      <c r="IK170" s="39" t="s">
        <v>7585</v>
      </c>
      <c r="IL170" s="39" t="s">
        <v>7586</v>
      </c>
      <c r="IM170" s="39" t="s">
        <v>7587</v>
      </c>
      <c r="IN170" s="39" t="s">
        <v>1764</v>
      </c>
      <c r="IO170" s="39" t="s">
        <v>7474</v>
      </c>
      <c r="IP170" s="40" t="s">
        <v>1800</v>
      </c>
      <c r="IQ170" s="40" t="s">
        <v>1801</v>
      </c>
      <c r="IR170" s="43" t="s">
        <v>7588</v>
      </c>
    </row>
    <row r="171" spans="1:252" ht="15.75" customHeight="1" x14ac:dyDescent="0.2">
      <c r="A171" s="44" t="s">
        <v>13000</v>
      </c>
      <c r="B171" s="47" t="s">
        <v>13029</v>
      </c>
      <c r="C171" s="39" t="s">
        <v>1765</v>
      </c>
      <c r="D171" s="39" t="s">
        <v>13167</v>
      </c>
      <c r="E171" s="39" t="s">
        <v>4824</v>
      </c>
      <c r="F171" s="39" t="s">
        <v>7589</v>
      </c>
      <c r="G171" s="39" t="s">
        <v>7590</v>
      </c>
      <c r="H171" s="39" t="s">
        <v>7591</v>
      </c>
      <c r="I171" s="39">
        <v>2015</v>
      </c>
      <c r="J171" s="48">
        <v>45300</v>
      </c>
      <c r="K171" s="48">
        <v>45319</v>
      </c>
      <c r="L171" s="44"/>
      <c r="M171" s="44"/>
      <c r="N171" s="44"/>
      <c r="O171" s="44"/>
      <c r="P171" s="44"/>
      <c r="Q171" s="44"/>
      <c r="R171" s="44"/>
      <c r="S171" s="44"/>
      <c r="T171" s="44"/>
      <c r="U171" s="44"/>
      <c r="V171" s="44"/>
      <c r="W171" s="44"/>
      <c r="X171" s="39" t="s">
        <v>7592</v>
      </c>
      <c r="Y171" s="43" t="s">
        <v>7593</v>
      </c>
      <c r="Z171" s="39" t="s">
        <v>7594</v>
      </c>
      <c r="AA171" s="43" t="s">
        <v>7595</v>
      </c>
      <c r="AB171" s="39" t="s">
        <v>7596</v>
      </c>
      <c r="AC171" s="43" t="s">
        <v>7597</v>
      </c>
      <c r="AD171" s="44"/>
      <c r="AE171" s="44"/>
      <c r="AF171" s="39" t="s">
        <v>7598</v>
      </c>
      <c r="AG171" s="39" t="s">
        <v>7598</v>
      </c>
      <c r="AH171" s="39" t="s">
        <v>665</v>
      </c>
      <c r="AI171" s="39" t="s">
        <v>7599</v>
      </c>
      <c r="AJ171" s="55">
        <v>3.59</v>
      </c>
      <c r="AK171" s="49">
        <f t="shared" si="15"/>
        <v>0</v>
      </c>
      <c r="AL171" s="55"/>
      <c r="AM171" s="49"/>
      <c r="AN171" s="49"/>
      <c r="AO171" s="55">
        <v>1.84</v>
      </c>
      <c r="AP171" s="49">
        <v>51.25</v>
      </c>
      <c r="AQ171" s="49">
        <v>0.12</v>
      </c>
      <c r="AR171" s="55">
        <v>1.75</v>
      </c>
      <c r="AS171" s="49">
        <v>48.75</v>
      </c>
      <c r="AT171" s="55">
        <v>0</v>
      </c>
      <c r="AU171" s="49">
        <v>0</v>
      </c>
      <c r="AV171" s="55">
        <v>0</v>
      </c>
      <c r="AW171" s="49">
        <v>0</v>
      </c>
      <c r="AX171" s="55"/>
      <c r="AY171" s="49"/>
      <c r="AZ171" s="39"/>
      <c r="BA171" s="39"/>
      <c r="BB171" s="39"/>
      <c r="BC171" s="44"/>
      <c r="BD171" s="44"/>
      <c r="BE171" s="44"/>
      <c r="BF171" s="118"/>
      <c r="BG171" s="55">
        <v>1</v>
      </c>
      <c r="BH171" s="49" t="s">
        <v>999</v>
      </c>
      <c r="BI171" s="39">
        <v>7</v>
      </c>
      <c r="BJ171" s="39">
        <v>7</v>
      </c>
      <c r="BK171" s="39">
        <v>7</v>
      </c>
      <c r="BL171" s="39">
        <v>2</v>
      </c>
      <c r="BM171" s="39">
        <v>1</v>
      </c>
      <c r="BN171" s="39">
        <v>0</v>
      </c>
      <c r="BO171" s="39">
        <v>0</v>
      </c>
      <c r="BP171" s="39">
        <v>0</v>
      </c>
      <c r="BQ171" s="39">
        <v>0</v>
      </c>
      <c r="BR171" s="39">
        <v>1</v>
      </c>
      <c r="BS171" s="39">
        <v>0</v>
      </c>
      <c r="BT171" s="39">
        <v>0</v>
      </c>
      <c r="BU171" s="39">
        <v>0</v>
      </c>
      <c r="BV171" s="39">
        <v>0</v>
      </c>
      <c r="BW171" s="39">
        <v>1</v>
      </c>
      <c r="BX171" s="39">
        <v>2</v>
      </c>
      <c r="BY171" s="39">
        <v>0</v>
      </c>
      <c r="BZ171" s="39">
        <v>0</v>
      </c>
      <c r="CA171" s="39">
        <v>0</v>
      </c>
      <c r="CB171" s="39">
        <v>0</v>
      </c>
      <c r="CC171" s="39">
        <v>0</v>
      </c>
      <c r="CD171" s="39">
        <v>0</v>
      </c>
      <c r="CE171" s="39">
        <v>0</v>
      </c>
      <c r="CF171" s="39">
        <v>0</v>
      </c>
      <c r="CG171" s="39">
        <v>0</v>
      </c>
      <c r="CH171" s="39">
        <v>0</v>
      </c>
      <c r="CI171" s="39">
        <v>0</v>
      </c>
      <c r="CJ171" s="39">
        <v>0</v>
      </c>
      <c r="CK171" s="39">
        <v>0</v>
      </c>
      <c r="CL171" s="39">
        <v>0</v>
      </c>
      <c r="CM171" s="39">
        <v>0</v>
      </c>
      <c r="CN171" s="39">
        <v>0</v>
      </c>
      <c r="CO171" s="39">
        <v>0</v>
      </c>
      <c r="CP171" s="39">
        <v>0</v>
      </c>
      <c r="CQ171" s="39">
        <v>0</v>
      </c>
      <c r="CR171" s="39">
        <v>0</v>
      </c>
      <c r="CS171" s="44"/>
      <c r="CT171" s="39">
        <v>0</v>
      </c>
      <c r="CU171" s="40">
        <f t="shared" si="12"/>
        <v>0</v>
      </c>
      <c r="CV171" s="39">
        <v>0</v>
      </c>
      <c r="CW171" s="39">
        <v>0</v>
      </c>
      <c r="CX171" s="39">
        <v>0</v>
      </c>
      <c r="CY171" s="39">
        <v>0</v>
      </c>
      <c r="CZ171" s="39">
        <v>0</v>
      </c>
      <c r="DA171" s="39">
        <v>0</v>
      </c>
      <c r="DB171" s="39">
        <v>0</v>
      </c>
      <c r="DC171" s="39">
        <v>0</v>
      </c>
      <c r="DD171" s="39">
        <v>0</v>
      </c>
      <c r="DE171" s="39">
        <v>0</v>
      </c>
      <c r="DF171" s="39">
        <v>0</v>
      </c>
      <c r="DG171" s="39">
        <v>0</v>
      </c>
      <c r="DH171" s="39">
        <v>0</v>
      </c>
      <c r="DI171" s="39">
        <v>0</v>
      </c>
      <c r="DJ171" s="39">
        <v>0</v>
      </c>
      <c r="DK171" s="44"/>
      <c r="DL171" s="44"/>
      <c r="DM171" s="39">
        <v>0</v>
      </c>
      <c r="DN171" s="39">
        <v>0</v>
      </c>
      <c r="DO171" s="39">
        <v>0</v>
      </c>
      <c r="DP171" s="39">
        <v>0</v>
      </c>
      <c r="DQ171" s="39">
        <v>0</v>
      </c>
      <c r="DR171" s="39">
        <v>0</v>
      </c>
      <c r="DS171" s="39">
        <v>0</v>
      </c>
      <c r="DT171" s="39">
        <v>0</v>
      </c>
      <c r="DU171" s="39">
        <v>0</v>
      </c>
      <c r="DV171" s="39">
        <v>0</v>
      </c>
      <c r="DW171" s="39">
        <v>0</v>
      </c>
      <c r="DX171" s="39">
        <v>0</v>
      </c>
      <c r="DY171" s="39">
        <v>0</v>
      </c>
      <c r="DZ171" s="39">
        <v>0</v>
      </c>
      <c r="EA171" s="39">
        <v>0</v>
      </c>
      <c r="EB171" s="39">
        <v>0</v>
      </c>
      <c r="EC171" s="39">
        <v>0</v>
      </c>
      <c r="ED171" s="39">
        <v>0</v>
      </c>
      <c r="EE171" s="39">
        <v>0</v>
      </c>
      <c r="EF171" s="39">
        <v>0</v>
      </c>
      <c r="EG171" s="39">
        <v>0</v>
      </c>
      <c r="EH171" s="39">
        <v>0</v>
      </c>
      <c r="EI171" s="39">
        <v>0</v>
      </c>
      <c r="EJ171" s="39">
        <v>0</v>
      </c>
      <c r="EK171" s="39">
        <v>0</v>
      </c>
      <c r="EL171" s="39">
        <v>0</v>
      </c>
      <c r="EM171" s="39">
        <v>0</v>
      </c>
      <c r="EN171" s="44"/>
      <c r="EO171" s="39">
        <v>0</v>
      </c>
      <c r="EP171" s="39"/>
      <c r="EQ171" s="39">
        <v>0</v>
      </c>
      <c r="ER171" s="39">
        <v>0</v>
      </c>
      <c r="ES171" s="39">
        <v>0</v>
      </c>
      <c r="ET171" s="39">
        <v>0</v>
      </c>
      <c r="EU171" s="39">
        <v>0</v>
      </c>
      <c r="EV171" s="39">
        <v>0</v>
      </c>
      <c r="EW171" s="44"/>
      <c r="EX171" s="39">
        <v>0</v>
      </c>
      <c r="EY171" s="39">
        <v>7</v>
      </c>
      <c r="EZ171" s="39">
        <f t="shared" si="16"/>
        <v>0</v>
      </c>
      <c r="FA171" s="39">
        <v>0.61199999999999999</v>
      </c>
      <c r="FB171" s="39" t="s">
        <v>7602</v>
      </c>
      <c r="FC171" s="44"/>
      <c r="FD171" s="39">
        <v>3.24</v>
      </c>
      <c r="FE171" s="43" t="s">
        <v>1781</v>
      </c>
      <c r="FF171" s="39">
        <v>18.911000000000001</v>
      </c>
      <c r="FG171" s="39" t="s">
        <v>236</v>
      </c>
      <c r="FH171" s="44"/>
      <c r="FI171" s="44"/>
      <c r="FJ171" s="44"/>
      <c r="FK171" s="44"/>
      <c r="FL171" s="44"/>
      <c r="FM171" s="44"/>
      <c r="FN171" s="39">
        <v>4</v>
      </c>
      <c r="FO171" s="39" t="s">
        <v>236</v>
      </c>
      <c r="FP171" s="44"/>
      <c r="FQ171" s="44"/>
      <c r="FR171" s="39" t="s">
        <v>236</v>
      </c>
      <c r="FS171" s="44"/>
      <c r="FT171" s="44"/>
      <c r="FU171" s="39" t="s">
        <v>236</v>
      </c>
      <c r="FV171" s="44"/>
      <c r="FW171" s="44"/>
      <c r="FX171" s="39" t="s">
        <v>236</v>
      </c>
      <c r="FY171" s="44"/>
      <c r="FZ171" s="44"/>
      <c r="GA171" s="39" t="s">
        <v>236</v>
      </c>
      <c r="GB171" s="44"/>
      <c r="GC171" s="44"/>
      <c r="GD171" s="39" t="s">
        <v>236</v>
      </c>
      <c r="GE171" s="44"/>
      <c r="GF171" s="44"/>
      <c r="GG171" s="39" t="s">
        <v>236</v>
      </c>
      <c r="GH171" s="44"/>
      <c r="GI171" s="44"/>
      <c r="GJ171" s="39" t="s">
        <v>7605</v>
      </c>
      <c r="GK171" s="39" t="s">
        <v>7606</v>
      </c>
      <c r="GL171" s="39">
        <v>612</v>
      </c>
      <c r="GM171" s="39" t="s">
        <v>236</v>
      </c>
      <c r="GN171" s="44"/>
      <c r="GO171" s="44"/>
      <c r="GP171" s="39" t="s">
        <v>236</v>
      </c>
      <c r="GQ171" s="44"/>
      <c r="GR171" s="44"/>
      <c r="GS171" s="39" t="s">
        <v>236</v>
      </c>
      <c r="GT171" s="44"/>
      <c r="GU171" s="44"/>
      <c r="GV171" s="44"/>
      <c r="GW171" s="44"/>
      <c r="GX171" s="44"/>
      <c r="GY171" s="39" t="s">
        <v>236</v>
      </c>
      <c r="GZ171" s="44"/>
      <c r="HA171" s="44"/>
      <c r="HB171" s="39" t="s">
        <v>236</v>
      </c>
      <c r="HC171" s="44"/>
      <c r="HD171" s="44"/>
      <c r="HE171" s="39" t="s">
        <v>236</v>
      </c>
      <c r="HF171" s="44"/>
      <c r="HG171" s="44"/>
      <c r="HH171" s="39" t="s">
        <v>7607</v>
      </c>
      <c r="HI171" s="39" t="s">
        <v>7606</v>
      </c>
      <c r="HJ171" s="39">
        <v>612</v>
      </c>
      <c r="HK171" s="44"/>
      <c r="HL171" s="44"/>
      <c r="HM171" s="44"/>
      <c r="HN171" s="44"/>
      <c r="HO171" s="44"/>
      <c r="HP171" s="44"/>
      <c r="HQ171" s="44"/>
      <c r="HR171" s="44"/>
      <c r="HS171" s="44"/>
      <c r="HT171" s="44"/>
      <c r="HU171" s="44"/>
      <c r="HV171" s="39" t="s">
        <v>236</v>
      </c>
      <c r="HW171" s="44"/>
      <c r="HX171" s="44"/>
      <c r="HY171" s="44"/>
      <c r="HZ171" s="44"/>
      <c r="IA171" s="44"/>
      <c r="IB171" s="44"/>
      <c r="IC171" s="44"/>
      <c r="ID171" s="44"/>
      <c r="IE171" s="44"/>
      <c r="IF171" s="44"/>
      <c r="IG171" s="44"/>
      <c r="IH171" s="44"/>
      <c r="II171" s="44"/>
      <c r="IJ171" s="39" t="s">
        <v>7608</v>
      </c>
      <c r="IK171" s="39" t="s">
        <v>7609</v>
      </c>
      <c r="IL171" s="39" t="s">
        <v>7610</v>
      </c>
      <c r="IM171" s="39" t="s">
        <v>7611</v>
      </c>
      <c r="IN171" s="39" t="s">
        <v>1764</v>
      </c>
      <c r="IO171" s="39" t="s">
        <v>7474</v>
      </c>
      <c r="IP171" s="40" t="s">
        <v>1800</v>
      </c>
      <c r="IQ171" s="40" t="s">
        <v>1801</v>
      </c>
      <c r="IR171" s="43" t="s">
        <v>7612</v>
      </c>
    </row>
    <row r="172" spans="1:252" ht="15.75" customHeight="1" x14ac:dyDescent="0.2">
      <c r="A172" s="44" t="s">
        <v>13014</v>
      </c>
      <c r="B172" s="47" t="s">
        <v>13029</v>
      </c>
      <c r="C172" s="39" t="s">
        <v>1765</v>
      </c>
      <c r="D172" s="39" t="s">
        <v>13167</v>
      </c>
      <c r="E172" s="39" t="s">
        <v>4901</v>
      </c>
      <c r="F172" s="39" t="s">
        <v>7672</v>
      </c>
      <c r="G172" s="39" t="s">
        <v>7673</v>
      </c>
      <c r="H172" s="39" t="s">
        <v>7673</v>
      </c>
      <c r="I172" s="39">
        <v>2023</v>
      </c>
      <c r="J172" s="48">
        <v>45597</v>
      </c>
      <c r="K172" s="48">
        <v>45992</v>
      </c>
      <c r="L172" s="44"/>
      <c r="M172" s="44"/>
      <c r="N172" s="44"/>
      <c r="O172" s="44"/>
      <c r="P172" s="44"/>
      <c r="Q172" s="44"/>
      <c r="R172" s="44"/>
      <c r="S172" s="44"/>
      <c r="T172" s="44"/>
      <c r="U172" s="44"/>
      <c r="V172" s="44"/>
      <c r="W172" s="44"/>
      <c r="X172" s="39" t="s">
        <v>7674</v>
      </c>
      <c r="Y172" s="39" t="s">
        <v>7675</v>
      </c>
      <c r="Z172" s="39" t="s">
        <v>7676</v>
      </c>
      <c r="AA172" s="39" t="s">
        <v>7677</v>
      </c>
      <c r="AB172" s="39" t="s">
        <v>7678</v>
      </c>
      <c r="AC172" s="43" t="s">
        <v>7679</v>
      </c>
      <c r="AD172" s="44"/>
      <c r="AE172" s="44"/>
      <c r="AF172" s="39" t="s">
        <v>7680</v>
      </c>
      <c r="AG172" s="39" t="s">
        <v>7680</v>
      </c>
      <c r="AH172" s="39" t="s">
        <v>235</v>
      </c>
      <c r="AI172" s="39" t="s">
        <v>7681</v>
      </c>
      <c r="AJ172" s="55">
        <v>0.8</v>
      </c>
      <c r="AK172" s="49">
        <f t="shared" si="15"/>
        <v>0</v>
      </c>
      <c r="AL172" s="55"/>
      <c r="AM172" s="49"/>
      <c r="AN172" s="49"/>
      <c r="AO172" s="55">
        <v>0.8</v>
      </c>
      <c r="AP172" s="49">
        <v>100</v>
      </c>
      <c r="AQ172" s="49">
        <v>0.1</v>
      </c>
      <c r="AR172" s="55">
        <v>0</v>
      </c>
      <c r="AS172" s="49">
        <v>0</v>
      </c>
      <c r="AT172" s="55">
        <v>0</v>
      </c>
      <c r="AU172" s="49">
        <v>0</v>
      </c>
      <c r="AV172" s="55">
        <v>0</v>
      </c>
      <c r="AW172" s="49">
        <v>0</v>
      </c>
      <c r="AX172" s="55"/>
      <c r="AY172" s="49"/>
      <c r="AZ172" s="39"/>
      <c r="BA172" s="39"/>
      <c r="BB172" s="39"/>
      <c r="BC172" s="39" t="s">
        <v>236</v>
      </c>
      <c r="BD172" s="44"/>
      <c r="BE172" s="44"/>
      <c r="BF172" s="118"/>
      <c r="BG172" s="55" t="s">
        <v>3987</v>
      </c>
      <c r="BH172" s="49" t="s">
        <v>433</v>
      </c>
      <c r="BI172" s="39">
        <v>14</v>
      </c>
      <c r="BJ172" s="39">
        <v>14</v>
      </c>
      <c r="BK172" s="39">
        <v>4</v>
      </c>
      <c r="BL172" s="39">
        <v>0</v>
      </c>
      <c r="BM172" s="39">
        <v>0</v>
      </c>
      <c r="BN172" s="39">
        <v>0</v>
      </c>
      <c r="BO172" s="39">
        <v>0</v>
      </c>
      <c r="BP172" s="39">
        <v>0</v>
      </c>
      <c r="BQ172" s="39">
        <v>0</v>
      </c>
      <c r="BR172" s="39">
        <v>0</v>
      </c>
      <c r="BS172" s="39">
        <v>0</v>
      </c>
      <c r="BT172" s="39">
        <v>0</v>
      </c>
      <c r="BU172" s="39">
        <v>0</v>
      </c>
      <c r="BV172" s="39">
        <v>0</v>
      </c>
      <c r="BW172" s="39">
        <v>0</v>
      </c>
      <c r="BX172" s="39">
        <v>0</v>
      </c>
      <c r="BY172" s="39">
        <v>0</v>
      </c>
      <c r="BZ172" s="39">
        <v>0</v>
      </c>
      <c r="CA172" s="39">
        <v>0</v>
      </c>
      <c r="CB172" s="39">
        <v>0</v>
      </c>
      <c r="CC172" s="39">
        <v>0</v>
      </c>
      <c r="CD172" s="39">
        <v>0</v>
      </c>
      <c r="CE172" s="39">
        <v>0</v>
      </c>
      <c r="CF172" s="39">
        <v>0</v>
      </c>
      <c r="CG172" s="39">
        <v>0</v>
      </c>
      <c r="CH172" s="39">
        <v>0</v>
      </c>
      <c r="CI172" s="39">
        <v>0</v>
      </c>
      <c r="CJ172" s="39">
        <v>0</v>
      </c>
      <c r="CK172" s="39">
        <v>0</v>
      </c>
      <c r="CL172" s="39">
        <v>0</v>
      </c>
      <c r="CM172" s="39">
        <v>0</v>
      </c>
      <c r="CN172" s="39">
        <v>0</v>
      </c>
      <c r="CO172" s="39">
        <v>0</v>
      </c>
      <c r="CP172" s="39">
        <v>0</v>
      </c>
      <c r="CQ172" s="39">
        <v>0</v>
      </c>
      <c r="CR172" s="39">
        <v>0</v>
      </c>
      <c r="CS172" s="44"/>
      <c r="CT172" s="39">
        <v>0</v>
      </c>
      <c r="CU172" s="40">
        <f t="shared" si="12"/>
        <v>0</v>
      </c>
      <c r="CV172" s="39">
        <v>0</v>
      </c>
      <c r="CW172" s="39">
        <v>0</v>
      </c>
      <c r="CX172" s="39">
        <v>0</v>
      </c>
      <c r="CY172" s="39">
        <v>0</v>
      </c>
      <c r="CZ172" s="39">
        <v>0</v>
      </c>
      <c r="DA172" s="39">
        <v>0</v>
      </c>
      <c r="DB172" s="39">
        <v>0</v>
      </c>
      <c r="DC172" s="39">
        <v>0</v>
      </c>
      <c r="DD172" s="39">
        <v>0</v>
      </c>
      <c r="DE172" s="39">
        <v>0</v>
      </c>
      <c r="DF172" s="39">
        <v>0</v>
      </c>
      <c r="DG172" s="39">
        <v>0</v>
      </c>
      <c r="DH172" s="39">
        <v>0</v>
      </c>
      <c r="DI172" s="39">
        <v>0</v>
      </c>
      <c r="DJ172" s="39">
        <v>0</v>
      </c>
      <c r="DK172" s="44"/>
      <c r="DL172" s="52">
        <f>SUM(CV172:DJ172)</f>
        <v>0</v>
      </c>
      <c r="DM172" s="39">
        <v>0</v>
      </c>
      <c r="DN172" s="39">
        <v>4</v>
      </c>
      <c r="DO172" s="39">
        <v>0</v>
      </c>
      <c r="DP172" s="39">
        <v>0</v>
      </c>
      <c r="DQ172" s="39">
        <v>0</v>
      </c>
      <c r="DR172" s="39">
        <v>0</v>
      </c>
      <c r="DS172" s="39">
        <v>0</v>
      </c>
      <c r="DT172" s="39">
        <v>1</v>
      </c>
      <c r="DU172" s="39">
        <v>0</v>
      </c>
      <c r="DV172" s="39">
        <v>1</v>
      </c>
      <c r="DW172" s="39">
        <v>2</v>
      </c>
      <c r="DX172" s="39">
        <v>0</v>
      </c>
      <c r="DY172" s="39">
        <v>0</v>
      </c>
      <c r="DZ172" s="39">
        <v>0</v>
      </c>
      <c r="EA172" s="39">
        <v>0</v>
      </c>
      <c r="EB172" s="39">
        <v>0</v>
      </c>
      <c r="EC172" s="39">
        <v>0</v>
      </c>
      <c r="ED172" s="39">
        <v>0</v>
      </c>
      <c r="EE172" s="39">
        <v>0</v>
      </c>
      <c r="EF172" s="39">
        <v>0</v>
      </c>
      <c r="EG172" s="39">
        <v>0</v>
      </c>
      <c r="EH172" s="39">
        <v>0</v>
      </c>
      <c r="EI172" s="39">
        <v>0</v>
      </c>
      <c r="EJ172" s="39">
        <v>0</v>
      </c>
      <c r="EK172" s="39">
        <v>0</v>
      </c>
      <c r="EL172" s="39">
        <v>0</v>
      </c>
      <c r="EM172" s="39">
        <v>0</v>
      </c>
      <c r="EN172" s="44"/>
      <c r="EO172" s="39">
        <v>0</v>
      </c>
      <c r="EP172" s="39">
        <f>SUM(DO172:EO172)</f>
        <v>4</v>
      </c>
      <c r="EQ172" s="39">
        <v>4</v>
      </c>
      <c r="ER172" s="39">
        <v>0</v>
      </c>
      <c r="ES172" s="39">
        <v>0</v>
      </c>
      <c r="ET172" s="39">
        <v>0</v>
      </c>
      <c r="EU172" s="39">
        <v>0</v>
      </c>
      <c r="EV172" s="39">
        <v>0</v>
      </c>
      <c r="EW172" s="44"/>
      <c r="EX172" s="39">
        <v>0</v>
      </c>
      <c r="EY172" s="39">
        <v>4</v>
      </c>
      <c r="EZ172" s="39">
        <f t="shared" si="16"/>
        <v>0</v>
      </c>
      <c r="FA172" s="39">
        <v>0.81</v>
      </c>
      <c r="FB172" s="39" t="s">
        <v>7682</v>
      </c>
      <c r="FC172" s="44"/>
      <c r="FD172" s="49">
        <v>7.11</v>
      </c>
      <c r="FE172" s="43" t="s">
        <v>7683</v>
      </c>
      <c r="FF172" s="39">
        <v>11.39</v>
      </c>
      <c r="FG172" s="39" t="s">
        <v>236</v>
      </c>
      <c r="FH172" s="44"/>
      <c r="FI172" s="44"/>
      <c r="FJ172" s="44"/>
      <c r="FK172" s="44"/>
      <c r="FL172" s="44"/>
      <c r="FM172" s="44"/>
      <c r="FN172" s="39">
        <v>2</v>
      </c>
      <c r="FO172" s="39" t="s">
        <v>236</v>
      </c>
      <c r="FP172" s="44"/>
      <c r="FQ172" s="44"/>
      <c r="FR172" s="39" t="s">
        <v>236</v>
      </c>
      <c r="FS172" s="44"/>
      <c r="FT172" s="44"/>
      <c r="FU172" s="39" t="s">
        <v>243</v>
      </c>
      <c r="FV172" s="39" t="s">
        <v>7685</v>
      </c>
      <c r="FW172" s="39">
        <v>14</v>
      </c>
      <c r="FX172" s="39" t="s">
        <v>236</v>
      </c>
      <c r="FY172" s="44"/>
      <c r="FZ172" s="44"/>
      <c r="GA172" s="39" t="s">
        <v>236</v>
      </c>
      <c r="GB172" s="44"/>
      <c r="GC172" s="44"/>
      <c r="GD172" s="39" t="s">
        <v>236</v>
      </c>
      <c r="GE172" s="44"/>
      <c r="GF172" s="44"/>
      <c r="GG172" s="39" t="s">
        <v>236</v>
      </c>
      <c r="GH172" s="44"/>
      <c r="GI172" s="44"/>
      <c r="GJ172" s="44"/>
      <c r="GK172" s="44"/>
      <c r="GL172" s="44"/>
      <c r="GM172" s="39" t="s">
        <v>236</v>
      </c>
      <c r="GN172" s="44"/>
      <c r="GO172" s="44"/>
      <c r="GP172" s="39" t="s">
        <v>236</v>
      </c>
      <c r="GQ172" s="44"/>
      <c r="GR172" s="44"/>
      <c r="GS172" s="39" t="s">
        <v>236</v>
      </c>
      <c r="GT172" s="44"/>
      <c r="GU172" s="44"/>
      <c r="GV172" s="44"/>
      <c r="GW172" s="44"/>
      <c r="GX172" s="44"/>
      <c r="GY172" s="39" t="s">
        <v>236</v>
      </c>
      <c r="GZ172" s="44"/>
      <c r="HA172" s="44"/>
      <c r="HB172" s="39" t="s">
        <v>236</v>
      </c>
      <c r="HC172" s="44"/>
      <c r="HD172" s="44"/>
      <c r="HE172" s="39" t="s">
        <v>243</v>
      </c>
      <c r="HF172" s="39" t="s">
        <v>7686</v>
      </c>
      <c r="HG172" s="39">
        <v>8</v>
      </c>
      <c r="HH172" s="44"/>
      <c r="HI172" s="44"/>
      <c r="HJ172" s="44"/>
      <c r="HK172" s="44"/>
      <c r="HL172" s="44"/>
      <c r="HM172" s="44"/>
      <c r="HN172" s="44"/>
      <c r="HO172" s="44"/>
      <c r="HP172" s="44"/>
      <c r="HQ172" s="44"/>
      <c r="HR172" s="44"/>
      <c r="HS172" s="44"/>
      <c r="HT172" s="44"/>
      <c r="HU172" s="44"/>
      <c r="HV172" s="39" t="s">
        <v>236</v>
      </c>
      <c r="HW172" s="44"/>
      <c r="HX172" s="44"/>
      <c r="HY172" s="44"/>
      <c r="HZ172" s="44"/>
      <c r="IA172" s="44"/>
      <c r="IB172" s="44"/>
      <c r="IC172" s="39" t="s">
        <v>7687</v>
      </c>
      <c r="ID172" s="44"/>
      <c r="IE172" s="44"/>
      <c r="IF172" s="44"/>
      <c r="IG172" s="39" t="s">
        <v>7688</v>
      </c>
      <c r="IH172" s="39">
        <v>7</v>
      </c>
      <c r="II172" s="39">
        <v>203</v>
      </c>
      <c r="IJ172" s="39" t="s">
        <v>7689</v>
      </c>
      <c r="IK172" s="39" t="s">
        <v>7690</v>
      </c>
      <c r="IL172" s="39" t="s">
        <v>7691</v>
      </c>
      <c r="IM172" s="39" t="s">
        <v>7692</v>
      </c>
      <c r="IN172" s="39" t="s">
        <v>1764</v>
      </c>
      <c r="IO172" s="39" t="s">
        <v>7693</v>
      </c>
      <c r="IP172" s="40" t="s">
        <v>1800</v>
      </c>
      <c r="IQ172" s="40" t="s">
        <v>1801</v>
      </c>
      <c r="IR172" s="43" t="s">
        <v>7694</v>
      </c>
    </row>
    <row r="173" spans="1:252" ht="15.75" customHeight="1" x14ac:dyDescent="0.2">
      <c r="A173" s="44" t="s">
        <v>13014</v>
      </c>
      <c r="B173" s="47" t="s">
        <v>13029</v>
      </c>
      <c r="C173" s="39" t="s">
        <v>1765</v>
      </c>
      <c r="D173" s="39" t="s">
        <v>13167</v>
      </c>
      <c r="E173" s="39" t="s">
        <v>4767</v>
      </c>
      <c r="F173" s="39" t="s">
        <v>7762</v>
      </c>
      <c r="G173" s="39" t="s">
        <v>7763</v>
      </c>
      <c r="H173" s="44"/>
      <c r="I173" s="39">
        <v>2024</v>
      </c>
      <c r="J173" s="48">
        <v>45460</v>
      </c>
      <c r="K173" s="48">
        <v>45652</v>
      </c>
      <c r="L173" s="44"/>
      <c r="M173" s="44"/>
      <c r="N173" s="44"/>
      <c r="O173" s="44"/>
      <c r="P173" s="44"/>
      <c r="Q173" s="44"/>
      <c r="R173" s="44"/>
      <c r="S173" s="44"/>
      <c r="T173" s="44"/>
      <c r="U173" s="44"/>
      <c r="V173" s="44"/>
      <c r="W173" s="44"/>
      <c r="X173" s="39" t="s">
        <v>7764</v>
      </c>
      <c r="Y173" s="43" t="s">
        <v>7765</v>
      </c>
      <c r="Z173" s="39" t="s">
        <v>7766</v>
      </c>
      <c r="AA173" s="39" t="s">
        <v>7767</v>
      </c>
      <c r="AB173" s="39" t="s">
        <v>7768</v>
      </c>
      <c r="AC173" s="43" t="s">
        <v>7769</v>
      </c>
      <c r="AD173" s="39" t="s">
        <v>7770</v>
      </c>
      <c r="AE173" s="43" t="s">
        <v>7771</v>
      </c>
      <c r="AF173" s="39" t="s">
        <v>7772</v>
      </c>
      <c r="AG173" s="39" t="s">
        <v>7772</v>
      </c>
      <c r="AH173" s="39" t="s">
        <v>235</v>
      </c>
      <c r="AI173" s="39" t="s">
        <v>7773</v>
      </c>
      <c r="AJ173" s="55">
        <v>9.8620000000000001</v>
      </c>
      <c r="AK173" s="49">
        <f t="shared" si="15"/>
        <v>0</v>
      </c>
      <c r="AL173" s="55"/>
      <c r="AM173" s="49"/>
      <c r="AN173" s="49"/>
      <c r="AO173" s="55">
        <v>9.8620000000000001</v>
      </c>
      <c r="AP173" s="49">
        <v>100</v>
      </c>
      <c r="AQ173" s="49">
        <v>2.5999999999999999E-2</v>
      </c>
      <c r="AR173" s="55">
        <v>0</v>
      </c>
      <c r="AS173" s="49">
        <v>0</v>
      </c>
      <c r="AT173" s="55">
        <v>0</v>
      </c>
      <c r="AU173" s="49">
        <v>0</v>
      </c>
      <c r="AV173" s="55">
        <v>0</v>
      </c>
      <c r="AW173" s="49">
        <v>0</v>
      </c>
      <c r="AX173" s="55"/>
      <c r="AY173" s="49"/>
      <c r="AZ173" s="39"/>
      <c r="BA173" s="39"/>
      <c r="BB173" s="39"/>
      <c r="BC173" s="39" t="s">
        <v>236</v>
      </c>
      <c r="BD173" s="44"/>
      <c r="BE173" s="44"/>
      <c r="BF173" s="118"/>
      <c r="BG173" s="55">
        <v>10</v>
      </c>
      <c r="BH173" s="49" t="s">
        <v>260</v>
      </c>
      <c r="BI173" s="39">
        <v>1</v>
      </c>
      <c r="BJ173" s="39">
        <v>1</v>
      </c>
      <c r="BK173" s="39">
        <v>1</v>
      </c>
      <c r="BL173" s="39">
        <v>0</v>
      </c>
      <c r="BM173" s="39">
        <v>0</v>
      </c>
      <c r="BN173" s="39">
        <v>0</v>
      </c>
      <c r="BO173" s="39">
        <v>0</v>
      </c>
      <c r="BP173" s="39">
        <v>0</v>
      </c>
      <c r="BQ173" s="39">
        <v>0</v>
      </c>
      <c r="BR173" s="39">
        <v>3</v>
      </c>
      <c r="BS173" s="39">
        <v>0</v>
      </c>
      <c r="BT173" s="39">
        <v>0</v>
      </c>
      <c r="BU173" s="39">
        <v>0</v>
      </c>
      <c r="BV173" s="39">
        <v>0</v>
      </c>
      <c r="BW173" s="39">
        <v>0</v>
      </c>
      <c r="BX173" s="39">
        <v>0</v>
      </c>
      <c r="BY173" s="39">
        <v>0</v>
      </c>
      <c r="BZ173" s="39">
        <v>0</v>
      </c>
      <c r="CA173" s="39">
        <v>0</v>
      </c>
      <c r="CB173" s="39">
        <v>0</v>
      </c>
      <c r="CC173" s="39">
        <v>0</v>
      </c>
      <c r="CD173" s="39">
        <v>0</v>
      </c>
      <c r="CE173" s="39">
        <v>0</v>
      </c>
      <c r="CF173" s="39">
        <v>0</v>
      </c>
      <c r="CG173" s="39">
        <v>0</v>
      </c>
      <c r="CH173" s="39">
        <v>0</v>
      </c>
      <c r="CI173" s="39">
        <v>0</v>
      </c>
      <c r="CJ173" s="39">
        <v>0</v>
      </c>
      <c r="CK173" s="39">
        <v>0</v>
      </c>
      <c r="CL173" s="39">
        <v>0</v>
      </c>
      <c r="CM173" s="39">
        <v>0</v>
      </c>
      <c r="CN173" s="39">
        <v>0</v>
      </c>
      <c r="CO173" s="39">
        <v>0</v>
      </c>
      <c r="CP173" s="39">
        <v>0</v>
      </c>
      <c r="CQ173" s="39">
        <v>0</v>
      </c>
      <c r="CR173" s="39">
        <v>0</v>
      </c>
      <c r="CS173" s="44"/>
      <c r="CT173" s="44"/>
      <c r="CU173" s="40">
        <f t="shared" si="12"/>
        <v>0</v>
      </c>
      <c r="CV173" s="39">
        <v>0</v>
      </c>
      <c r="CW173" s="39">
        <v>0</v>
      </c>
      <c r="CX173" s="39">
        <v>0</v>
      </c>
      <c r="CY173" s="39">
        <v>0</v>
      </c>
      <c r="CZ173" s="39">
        <v>0</v>
      </c>
      <c r="DA173" s="39">
        <v>0</v>
      </c>
      <c r="DB173" s="39">
        <v>0</v>
      </c>
      <c r="DC173" s="39">
        <v>0</v>
      </c>
      <c r="DD173" s="39">
        <v>0</v>
      </c>
      <c r="DE173" s="39">
        <v>0</v>
      </c>
      <c r="DF173" s="39">
        <v>0</v>
      </c>
      <c r="DG173" s="39">
        <v>0</v>
      </c>
      <c r="DH173" s="39">
        <v>0</v>
      </c>
      <c r="DI173" s="39">
        <v>0</v>
      </c>
      <c r="DJ173" s="44"/>
      <c r="DK173" s="44"/>
      <c r="DL173" s="44"/>
      <c r="DM173" s="39">
        <v>0</v>
      </c>
      <c r="DN173" s="39">
        <v>0</v>
      </c>
      <c r="DO173" s="39">
        <v>0</v>
      </c>
      <c r="DP173" s="39">
        <v>0</v>
      </c>
      <c r="DQ173" s="39">
        <v>0</v>
      </c>
      <c r="DR173" s="39">
        <v>0</v>
      </c>
      <c r="DS173" s="39">
        <v>0</v>
      </c>
      <c r="DT173" s="39">
        <v>0</v>
      </c>
      <c r="DU173" s="39">
        <v>0</v>
      </c>
      <c r="DV173" s="39">
        <v>0</v>
      </c>
      <c r="DW173" s="39">
        <v>0</v>
      </c>
      <c r="DX173" s="39">
        <v>0</v>
      </c>
      <c r="DY173" s="39">
        <v>0</v>
      </c>
      <c r="DZ173" s="39">
        <v>0</v>
      </c>
      <c r="EA173" s="39">
        <v>0</v>
      </c>
      <c r="EB173" s="39">
        <v>0</v>
      </c>
      <c r="EC173" s="39">
        <v>0</v>
      </c>
      <c r="ED173" s="39">
        <v>0</v>
      </c>
      <c r="EE173" s="39">
        <v>0</v>
      </c>
      <c r="EF173" s="39">
        <v>0</v>
      </c>
      <c r="EG173" s="39">
        <v>0</v>
      </c>
      <c r="EH173" s="39">
        <v>0</v>
      </c>
      <c r="EI173" s="39">
        <v>0</v>
      </c>
      <c r="EJ173" s="39">
        <v>0</v>
      </c>
      <c r="EK173" s="39">
        <v>0</v>
      </c>
      <c r="EL173" s="39">
        <v>0</v>
      </c>
      <c r="EM173" s="39">
        <v>0</v>
      </c>
      <c r="EN173" s="44"/>
      <c r="EO173" s="44"/>
      <c r="EP173" s="44"/>
      <c r="EQ173" s="39">
        <v>0</v>
      </c>
      <c r="ER173" s="39">
        <v>0</v>
      </c>
      <c r="ES173" s="39">
        <v>0</v>
      </c>
      <c r="ET173" s="39">
        <v>0</v>
      </c>
      <c r="EU173" s="39">
        <v>0</v>
      </c>
      <c r="EV173" s="39">
        <v>0</v>
      </c>
      <c r="EW173" s="44"/>
      <c r="EX173" s="44"/>
      <c r="EY173" s="39">
        <v>3</v>
      </c>
      <c r="EZ173" s="39">
        <f t="shared" si="16"/>
        <v>0</v>
      </c>
      <c r="FA173" s="39">
        <v>1.84</v>
      </c>
      <c r="FB173" s="39" t="s">
        <v>7774</v>
      </c>
      <c r="FC173" s="44"/>
      <c r="FD173" s="49">
        <v>1.04</v>
      </c>
      <c r="FE173" s="43" t="s">
        <v>1781</v>
      </c>
      <c r="FF173" s="39">
        <v>177.42699999999999</v>
      </c>
      <c r="FG173" s="39" t="s">
        <v>236</v>
      </c>
      <c r="FH173" s="44"/>
      <c r="FI173" s="44"/>
      <c r="FJ173" s="44"/>
      <c r="FK173" s="44"/>
      <c r="FL173" s="44"/>
      <c r="FM173" s="44"/>
      <c r="FN173" s="44"/>
      <c r="FO173" s="39" t="s">
        <v>236</v>
      </c>
      <c r="FP173" s="44"/>
      <c r="FQ173" s="44"/>
      <c r="FR173" s="40">
        <v>1</v>
      </c>
      <c r="FS173" s="39" t="s">
        <v>7776</v>
      </c>
      <c r="FT173" s="39">
        <v>80</v>
      </c>
      <c r="FU173" s="39" t="s">
        <v>236</v>
      </c>
      <c r="FV173" s="44"/>
      <c r="FW173" s="44"/>
      <c r="FX173" s="39" t="s">
        <v>236</v>
      </c>
      <c r="FY173" s="44"/>
      <c r="FZ173" s="44"/>
      <c r="GA173" s="39" t="s">
        <v>236</v>
      </c>
      <c r="GB173" s="44"/>
      <c r="GC173" s="44"/>
      <c r="GD173" s="39" t="s">
        <v>236</v>
      </c>
      <c r="GE173" s="44"/>
      <c r="GF173" s="44"/>
      <c r="GG173" s="39" t="s">
        <v>236</v>
      </c>
      <c r="GH173" s="44"/>
      <c r="GI173" s="44"/>
      <c r="GJ173" s="44"/>
      <c r="GK173" s="44"/>
      <c r="GL173" s="44"/>
      <c r="GM173" s="39" t="s">
        <v>236</v>
      </c>
      <c r="GN173" s="44"/>
      <c r="GO173" s="44"/>
      <c r="GP173" s="40">
        <v>1</v>
      </c>
      <c r="GQ173" s="39" t="s">
        <v>7776</v>
      </c>
      <c r="GR173" s="39">
        <v>80</v>
      </c>
      <c r="GS173" s="39" t="s">
        <v>236</v>
      </c>
      <c r="GT173" s="44"/>
      <c r="GU173" s="44"/>
      <c r="GV173" s="44"/>
      <c r="GW173" s="44"/>
      <c r="GX173" s="44"/>
      <c r="GY173" s="39" t="s">
        <v>236</v>
      </c>
      <c r="GZ173" s="44"/>
      <c r="HA173" s="44"/>
      <c r="HB173" s="39" t="s">
        <v>236</v>
      </c>
      <c r="HC173" s="44"/>
      <c r="HD173" s="44"/>
      <c r="HE173" s="39" t="s">
        <v>236</v>
      </c>
      <c r="HF173" s="44"/>
      <c r="HG173" s="44"/>
      <c r="HH173" s="44"/>
      <c r="HI173" s="44"/>
      <c r="HJ173" s="44"/>
      <c r="HK173" s="44"/>
      <c r="HL173" s="44"/>
      <c r="HM173" s="44"/>
      <c r="HN173" s="44"/>
      <c r="HO173" s="44"/>
      <c r="HP173" s="44"/>
      <c r="HQ173" s="44"/>
      <c r="HR173" s="44"/>
      <c r="HS173" s="44"/>
      <c r="HT173" s="44"/>
      <c r="HU173" s="44"/>
      <c r="HV173" s="39" t="s">
        <v>236</v>
      </c>
      <c r="HW173" s="44"/>
      <c r="HX173" s="44"/>
      <c r="HY173" s="39" t="s">
        <v>7777</v>
      </c>
      <c r="HZ173" s="39" t="s">
        <v>7778</v>
      </c>
      <c r="IA173" s="44"/>
      <c r="IB173" s="44"/>
      <c r="IC173" s="44"/>
      <c r="ID173" s="44"/>
      <c r="IE173" s="43" t="s">
        <v>7779</v>
      </c>
      <c r="IF173" s="43" t="s">
        <v>7780</v>
      </c>
      <c r="IG173" s="39" t="s">
        <v>7781</v>
      </c>
      <c r="IH173" s="39">
        <v>1</v>
      </c>
      <c r="II173" s="39">
        <v>36</v>
      </c>
      <c r="IJ173" s="39" t="s">
        <v>7782</v>
      </c>
      <c r="IK173" s="39" t="s">
        <v>7783</v>
      </c>
      <c r="IL173" s="39" t="s">
        <v>7784</v>
      </c>
      <c r="IM173" s="39" t="s">
        <v>7785</v>
      </c>
      <c r="IN173" s="39" t="s">
        <v>1764</v>
      </c>
      <c r="IO173" s="39" t="s">
        <v>7693</v>
      </c>
      <c r="IP173" s="40" t="s">
        <v>1800</v>
      </c>
      <c r="IQ173" s="40" t="s">
        <v>1801</v>
      </c>
      <c r="IR173" s="43" t="s">
        <v>7786</v>
      </c>
    </row>
    <row r="174" spans="1:252" ht="15.75" customHeight="1" x14ac:dyDescent="0.2">
      <c r="A174" s="37" t="s">
        <v>13005</v>
      </c>
      <c r="B174" s="38" t="s">
        <v>13028</v>
      </c>
      <c r="C174" s="39" t="s">
        <v>3084</v>
      </c>
      <c r="D174" s="39" t="s">
        <v>13166</v>
      </c>
      <c r="E174" s="40"/>
      <c r="F174" s="40"/>
      <c r="G174" s="39" t="s">
        <v>3085</v>
      </c>
      <c r="H174" s="40" t="s">
        <v>3086</v>
      </c>
      <c r="I174" s="40">
        <v>2019</v>
      </c>
      <c r="J174" s="41">
        <v>45292</v>
      </c>
      <c r="K174" s="41">
        <v>45657</v>
      </c>
      <c r="L174" s="39" t="s">
        <v>3087</v>
      </c>
      <c r="M174" s="42" t="s">
        <v>3088</v>
      </c>
      <c r="N174" s="39" t="s">
        <v>3089</v>
      </c>
      <c r="O174" s="43" t="s">
        <v>3090</v>
      </c>
      <c r="P174" s="39" t="s">
        <v>239</v>
      </c>
      <c r="Q174" s="44"/>
      <c r="R174" s="39" t="s">
        <v>239</v>
      </c>
      <c r="S174" s="44"/>
      <c r="T174" s="39" t="s">
        <v>3091</v>
      </c>
      <c r="U174" s="42" t="s">
        <v>3092</v>
      </c>
      <c r="V174" s="39" t="s">
        <v>3093</v>
      </c>
      <c r="W174" s="43" t="s">
        <v>3094</v>
      </c>
      <c r="X174" s="43"/>
      <c r="Y174" s="43"/>
      <c r="Z174" s="43"/>
      <c r="AA174" s="43"/>
      <c r="AB174" s="43"/>
      <c r="AC174" s="43"/>
      <c r="AD174" s="43"/>
      <c r="AE174" s="43"/>
      <c r="AF174" s="39" t="s">
        <v>3095</v>
      </c>
      <c r="AG174" s="39" t="s">
        <v>3095</v>
      </c>
      <c r="AH174" s="40" t="s">
        <v>235</v>
      </c>
      <c r="AI174" s="40" t="s">
        <v>3096</v>
      </c>
      <c r="AJ174" s="113">
        <v>80.426699999999997</v>
      </c>
      <c r="AK174" s="45">
        <f t="shared" ref="AK174:AK179" si="17">AJ174-(AL174+AO174+AR174+AT174+AV174+AX174)</f>
        <v>0</v>
      </c>
      <c r="AL174" s="113">
        <v>0.73119999999999996</v>
      </c>
      <c r="AM174" s="45">
        <v>0.91</v>
      </c>
      <c r="AN174" s="45">
        <v>8.9999999999999998E-4</v>
      </c>
      <c r="AO174" s="113">
        <v>7.3114999999999997</v>
      </c>
      <c r="AP174" s="45">
        <v>9.09</v>
      </c>
      <c r="AQ174" s="45"/>
      <c r="AR174" s="113">
        <v>0</v>
      </c>
      <c r="AS174" s="45">
        <v>0</v>
      </c>
      <c r="AT174" s="113">
        <v>0</v>
      </c>
      <c r="AU174" s="45">
        <v>0</v>
      </c>
      <c r="AV174" s="113">
        <v>0</v>
      </c>
      <c r="AW174" s="45">
        <v>0</v>
      </c>
      <c r="AX174" s="113">
        <v>72.384</v>
      </c>
      <c r="AY174" s="45">
        <v>90</v>
      </c>
      <c r="AZ174" s="40" t="s">
        <v>465</v>
      </c>
      <c r="BA174" s="40" t="s">
        <v>1362</v>
      </c>
      <c r="BB174" s="40" t="s">
        <v>3095</v>
      </c>
      <c r="BC174" s="40" t="s">
        <v>236</v>
      </c>
      <c r="BD174" s="37"/>
      <c r="BE174" s="37"/>
      <c r="BF174" s="121"/>
      <c r="BG174" s="113">
        <v>286.46080000000001</v>
      </c>
      <c r="BH174" s="45">
        <v>0.32</v>
      </c>
      <c r="BI174" s="40">
        <v>20</v>
      </c>
      <c r="BJ174" s="40">
        <v>6</v>
      </c>
      <c r="BK174" s="40">
        <v>1</v>
      </c>
      <c r="BL174" s="37"/>
      <c r="BM174" s="37"/>
      <c r="BN174" s="37"/>
      <c r="BO174" s="37"/>
      <c r="BP174" s="37"/>
      <c r="BQ174" s="37"/>
      <c r="BR174" s="37"/>
      <c r="BS174" s="37"/>
      <c r="BT174" s="37"/>
      <c r="BU174" s="37"/>
      <c r="BV174" s="37"/>
      <c r="BW174" s="40">
        <v>1</v>
      </c>
      <c r="BX174" s="37"/>
      <c r="BY174" s="37"/>
      <c r="BZ174" s="37"/>
      <c r="CA174" s="37"/>
      <c r="CB174" s="37"/>
      <c r="CC174" s="37"/>
      <c r="CD174" s="37"/>
      <c r="CE174" s="37">
        <v>0</v>
      </c>
      <c r="CF174" s="37"/>
      <c r="CG174" s="37"/>
      <c r="CH174" s="37"/>
      <c r="CI174" s="37"/>
      <c r="CJ174" s="37"/>
      <c r="CK174" s="37"/>
      <c r="CL174" s="37"/>
      <c r="CM174" s="37"/>
      <c r="CN174" s="37"/>
      <c r="CO174" s="37"/>
      <c r="CP174" s="37"/>
      <c r="CQ174" s="37"/>
      <c r="CR174" s="37"/>
      <c r="CS174" s="37"/>
      <c r="CT174" s="37"/>
      <c r="CU174" s="40">
        <f t="shared" si="12"/>
        <v>0</v>
      </c>
      <c r="CV174" s="37"/>
      <c r="CW174" s="37"/>
      <c r="CX174" s="37"/>
      <c r="CY174" s="37"/>
      <c r="CZ174" s="37"/>
      <c r="DA174" s="37"/>
      <c r="DB174" s="37"/>
      <c r="DC174" s="37"/>
      <c r="DD174" s="37"/>
      <c r="DE174" s="37"/>
      <c r="DF174" s="37"/>
      <c r="DG174" s="37"/>
      <c r="DH174" s="37"/>
      <c r="DI174" s="37"/>
      <c r="DJ174" s="37"/>
      <c r="DK174" s="37"/>
      <c r="DL174" s="37"/>
      <c r="DM174" s="40">
        <v>0</v>
      </c>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40">
        <v>0</v>
      </c>
      <c r="ER174" s="37"/>
      <c r="ES174" s="37"/>
      <c r="ET174" s="37"/>
      <c r="EU174" s="37"/>
      <c r="EV174" s="37"/>
      <c r="EW174" s="37"/>
      <c r="EX174" s="37"/>
      <c r="EY174" s="40">
        <v>1</v>
      </c>
      <c r="EZ174" s="40">
        <f t="shared" ref="EZ174:EZ179" si="18">SUM(BL174:CE174,CV174,DN174,ER174:EV174,EX174)-EY174</f>
        <v>0</v>
      </c>
      <c r="FA174" s="40">
        <v>8.3420000000000005</v>
      </c>
      <c r="FB174" s="40" t="s">
        <v>3098</v>
      </c>
      <c r="FC174" s="37"/>
      <c r="FD174" s="45">
        <v>1.06</v>
      </c>
      <c r="FE174" s="42" t="s">
        <v>3099</v>
      </c>
      <c r="FF174" s="40">
        <v>753.00199999999995</v>
      </c>
      <c r="FG174" s="40" t="s">
        <v>236</v>
      </c>
      <c r="FH174" s="37"/>
      <c r="FI174" s="37"/>
      <c r="FJ174" s="37"/>
      <c r="FK174" s="37"/>
      <c r="FL174" s="40">
        <v>0</v>
      </c>
      <c r="FM174" s="37"/>
      <c r="FN174" s="40">
        <v>1</v>
      </c>
      <c r="FO174" s="40">
        <v>1</v>
      </c>
      <c r="FP174" s="40" t="s">
        <v>757</v>
      </c>
      <c r="FQ174" s="40">
        <v>1739</v>
      </c>
      <c r="FR174" s="40">
        <v>1</v>
      </c>
      <c r="FS174" s="40" t="s">
        <v>3100</v>
      </c>
      <c r="FT174" s="40">
        <v>313</v>
      </c>
      <c r="FU174" s="40" t="s">
        <v>236</v>
      </c>
      <c r="FV174" s="37"/>
      <c r="FW174" s="37"/>
      <c r="FX174" s="40" t="s">
        <v>236</v>
      </c>
      <c r="FY174" s="37"/>
      <c r="FZ174" s="37"/>
      <c r="GA174" s="40">
        <v>1</v>
      </c>
      <c r="GB174" s="40" t="s">
        <v>757</v>
      </c>
      <c r="GC174" s="40">
        <v>480</v>
      </c>
      <c r="GD174" s="40">
        <v>1</v>
      </c>
      <c r="GE174" s="40" t="s">
        <v>757</v>
      </c>
      <c r="GF174" s="40">
        <v>1259</v>
      </c>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9">
        <v>1</v>
      </c>
      <c r="HC174" s="40" t="s">
        <v>757</v>
      </c>
      <c r="HD174" s="40">
        <v>11</v>
      </c>
      <c r="HE174" s="37"/>
      <c r="HF174" s="37"/>
      <c r="HG174" s="40">
        <v>0</v>
      </c>
      <c r="HH174" s="40"/>
      <c r="HI174" s="40"/>
      <c r="HJ174" s="40"/>
      <c r="HK174" s="40">
        <v>30.8</v>
      </c>
      <c r="HL174" s="40" t="s">
        <v>3101</v>
      </c>
      <c r="HM174" s="40">
        <v>8</v>
      </c>
      <c r="HN174" s="40">
        <v>8</v>
      </c>
      <c r="HO174" s="40">
        <v>0</v>
      </c>
      <c r="HP174" s="40">
        <v>0</v>
      </c>
      <c r="HQ174" s="40">
        <v>0</v>
      </c>
      <c r="HR174" s="40">
        <v>0</v>
      </c>
      <c r="HS174" s="40">
        <v>0</v>
      </c>
      <c r="HT174" s="40">
        <v>0</v>
      </c>
      <c r="HU174" s="40">
        <v>0</v>
      </c>
      <c r="HV174" s="40" t="s">
        <v>236</v>
      </c>
      <c r="HW174" s="37"/>
      <c r="HX174" s="37"/>
      <c r="HY174" s="42" t="s">
        <v>3102</v>
      </c>
      <c r="HZ174" s="37"/>
      <c r="IA174" s="37"/>
      <c r="IB174" s="37"/>
      <c r="IC174" s="37"/>
      <c r="ID174" s="37"/>
      <c r="IE174" s="37"/>
      <c r="IF174" s="37"/>
      <c r="IG174" s="40" t="s">
        <v>239</v>
      </c>
      <c r="IH174" s="40">
        <v>0</v>
      </c>
      <c r="II174" s="40">
        <v>0</v>
      </c>
      <c r="IJ174" s="40" t="s">
        <v>3103</v>
      </c>
      <c r="IK174" s="39" t="s">
        <v>3104</v>
      </c>
      <c r="IL174" s="40" t="s">
        <v>3105</v>
      </c>
      <c r="IM174" s="40" t="s">
        <v>3106</v>
      </c>
      <c r="IN174" s="40" t="s">
        <v>3083</v>
      </c>
      <c r="IO174" s="40" t="s">
        <v>3107</v>
      </c>
      <c r="IP174" s="40" t="s">
        <v>3108</v>
      </c>
      <c r="IQ174" s="40" t="s">
        <v>3109</v>
      </c>
      <c r="IR174" s="44"/>
    </row>
    <row r="175" spans="1:252" ht="15.75" customHeight="1" x14ac:dyDescent="0.2">
      <c r="A175" s="37" t="s">
        <v>13003</v>
      </c>
      <c r="B175" s="38" t="s">
        <v>13028</v>
      </c>
      <c r="C175" s="39" t="s">
        <v>3084</v>
      </c>
      <c r="D175" s="39" t="s">
        <v>13166</v>
      </c>
      <c r="E175" s="40"/>
      <c r="F175" s="40"/>
      <c r="G175" s="39" t="s">
        <v>3133</v>
      </c>
      <c r="H175" s="40" t="s">
        <v>3133</v>
      </c>
      <c r="I175" s="40">
        <v>2020</v>
      </c>
      <c r="J175" s="41">
        <v>45292</v>
      </c>
      <c r="K175" s="41">
        <v>45657</v>
      </c>
      <c r="L175" s="39" t="s">
        <v>3134</v>
      </c>
      <c r="M175" s="42" t="s">
        <v>3135</v>
      </c>
      <c r="N175" s="39" t="s">
        <v>3136</v>
      </c>
      <c r="O175" s="43" t="s">
        <v>3137</v>
      </c>
      <c r="P175" s="39" t="s">
        <v>239</v>
      </c>
      <c r="Q175" s="44"/>
      <c r="R175" s="39" t="s">
        <v>239</v>
      </c>
      <c r="S175" s="44"/>
      <c r="T175" s="39" t="s">
        <v>239</v>
      </c>
      <c r="U175" s="37"/>
      <c r="V175" s="39" t="s">
        <v>239</v>
      </c>
      <c r="W175" s="44"/>
      <c r="X175" s="44"/>
      <c r="Y175" s="44"/>
      <c r="Z175" s="44"/>
      <c r="AA175" s="44"/>
      <c r="AB175" s="44"/>
      <c r="AC175" s="44"/>
      <c r="AD175" s="44"/>
      <c r="AE175" s="44"/>
      <c r="AF175" s="39" t="s">
        <v>3138</v>
      </c>
      <c r="AG175" s="39" t="s">
        <v>3138</v>
      </c>
      <c r="AH175" s="40" t="s">
        <v>235</v>
      </c>
      <c r="AI175" s="40" t="s">
        <v>3096</v>
      </c>
      <c r="AJ175" s="113">
        <v>3.1465000000000001</v>
      </c>
      <c r="AK175" s="45">
        <f t="shared" si="17"/>
        <v>0</v>
      </c>
      <c r="AL175" s="113">
        <v>4.41E-2</v>
      </c>
      <c r="AM175" s="45"/>
      <c r="AN175" s="45">
        <v>5.0000000000000002E-5</v>
      </c>
      <c r="AO175" s="113">
        <v>0.14299999999999999</v>
      </c>
      <c r="AP175" s="45">
        <v>4.54</v>
      </c>
      <c r="AQ175" s="45"/>
      <c r="AR175" s="113">
        <v>0</v>
      </c>
      <c r="AS175" s="45">
        <v>0</v>
      </c>
      <c r="AT175" s="113">
        <v>0.80089999999999995</v>
      </c>
      <c r="AU175" s="45">
        <v>25.45</v>
      </c>
      <c r="AV175" s="113">
        <v>0</v>
      </c>
      <c r="AW175" s="45">
        <v>0</v>
      </c>
      <c r="AX175" s="113">
        <v>2.1585000000000001</v>
      </c>
      <c r="AY175" s="45">
        <v>68.599999999999994</v>
      </c>
      <c r="AZ175" s="40" t="s">
        <v>3140</v>
      </c>
      <c r="BA175" s="40" t="s">
        <v>304</v>
      </c>
      <c r="BB175" s="40" t="s">
        <v>3138</v>
      </c>
      <c r="BC175" s="40">
        <v>1</v>
      </c>
      <c r="BD175" s="40" t="s">
        <v>3141</v>
      </c>
      <c r="BE175" s="42" t="s">
        <v>3142</v>
      </c>
      <c r="BF175" s="113">
        <v>0</v>
      </c>
      <c r="BG175" s="113">
        <v>5.1668000000000003</v>
      </c>
      <c r="BH175" s="45">
        <v>5.7999999999999996E-3</v>
      </c>
      <c r="BI175" s="40">
        <v>2</v>
      </c>
      <c r="BJ175" s="40">
        <v>2</v>
      </c>
      <c r="BK175" s="40">
        <v>2</v>
      </c>
      <c r="BL175" s="37"/>
      <c r="BM175" s="37"/>
      <c r="BN175" s="37"/>
      <c r="BO175" s="37"/>
      <c r="BP175" s="37"/>
      <c r="BQ175" s="37"/>
      <c r="BR175" s="37"/>
      <c r="BS175" s="37"/>
      <c r="BT175" s="37"/>
      <c r="BU175" s="37"/>
      <c r="BV175" s="37"/>
      <c r="BW175" s="40">
        <v>1</v>
      </c>
      <c r="BX175" s="37"/>
      <c r="BY175" s="37"/>
      <c r="BZ175" s="37"/>
      <c r="CA175" s="37"/>
      <c r="CB175" s="37"/>
      <c r="CC175" s="37"/>
      <c r="CD175" s="37"/>
      <c r="CE175" s="37">
        <v>0</v>
      </c>
      <c r="CF175" s="37"/>
      <c r="CG175" s="37"/>
      <c r="CH175" s="37"/>
      <c r="CI175" s="37"/>
      <c r="CJ175" s="37"/>
      <c r="CK175" s="37"/>
      <c r="CL175" s="37"/>
      <c r="CM175" s="37"/>
      <c r="CN175" s="37"/>
      <c r="CO175" s="37"/>
      <c r="CP175" s="37"/>
      <c r="CQ175" s="37"/>
      <c r="CR175" s="37"/>
      <c r="CS175" s="37"/>
      <c r="CT175" s="37"/>
      <c r="CU175" s="40">
        <f t="shared" si="12"/>
        <v>0</v>
      </c>
      <c r="CV175" s="37"/>
      <c r="CW175" s="37"/>
      <c r="CX175" s="37"/>
      <c r="CY175" s="37"/>
      <c r="CZ175" s="37"/>
      <c r="DA175" s="37"/>
      <c r="DB175" s="37"/>
      <c r="DC175" s="37"/>
      <c r="DD175" s="37"/>
      <c r="DE175" s="37"/>
      <c r="DF175" s="37"/>
      <c r="DG175" s="37"/>
      <c r="DH175" s="37"/>
      <c r="DI175" s="37"/>
      <c r="DJ175" s="37"/>
      <c r="DK175" s="37"/>
      <c r="DL175" s="37"/>
      <c r="DM175" s="40">
        <v>0</v>
      </c>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40">
        <v>0</v>
      </c>
      <c r="ER175" s="37"/>
      <c r="ES175" s="37"/>
      <c r="ET175" s="37"/>
      <c r="EU175" s="37"/>
      <c r="EV175" s="37"/>
      <c r="EW175" s="37"/>
      <c r="EX175" s="37"/>
      <c r="EY175" s="40">
        <v>1</v>
      </c>
      <c r="EZ175" s="40">
        <f t="shared" si="18"/>
        <v>0</v>
      </c>
      <c r="FA175" s="40">
        <v>7.61</v>
      </c>
      <c r="FB175" s="40" t="s">
        <v>3143</v>
      </c>
      <c r="FC175" s="37"/>
      <c r="FD175" s="45">
        <v>0.93</v>
      </c>
      <c r="FE175" s="42" t="s">
        <v>3099</v>
      </c>
      <c r="FF175" s="40">
        <v>753.00199999999995</v>
      </c>
      <c r="FG175" s="40" t="s">
        <v>236</v>
      </c>
      <c r="FH175" s="37"/>
      <c r="FI175" s="37"/>
      <c r="FJ175" s="37"/>
      <c r="FK175" s="37"/>
      <c r="FL175" s="40">
        <v>0</v>
      </c>
      <c r="FM175" s="37"/>
      <c r="FN175" s="40">
        <v>1</v>
      </c>
      <c r="FO175" s="40">
        <v>1</v>
      </c>
      <c r="FP175" s="40" t="s">
        <v>3145</v>
      </c>
      <c r="FQ175" s="40">
        <v>2389</v>
      </c>
      <c r="FR175" s="40">
        <v>1</v>
      </c>
      <c r="FS175" s="40" t="s">
        <v>3146</v>
      </c>
      <c r="FT175" s="40">
        <v>2389</v>
      </c>
      <c r="FU175" s="40" t="s">
        <v>236</v>
      </c>
      <c r="FV175" s="37"/>
      <c r="FW175" s="37"/>
      <c r="FX175" s="40" t="s">
        <v>236</v>
      </c>
      <c r="FY175" s="37"/>
      <c r="FZ175" s="37"/>
      <c r="GA175" s="40" t="s">
        <v>236</v>
      </c>
      <c r="GB175" s="37"/>
      <c r="GC175" s="37"/>
      <c r="GD175" s="40" t="s">
        <v>236</v>
      </c>
      <c r="GE175" s="37"/>
      <c r="GF175" s="37"/>
      <c r="GG175" s="40" t="s">
        <v>236</v>
      </c>
      <c r="GH175" s="37"/>
      <c r="GI175" s="37"/>
      <c r="GJ175" s="37"/>
      <c r="GK175" s="37"/>
      <c r="GL175" s="37"/>
      <c r="GM175" s="40" t="s">
        <v>236</v>
      </c>
      <c r="GN175" s="37"/>
      <c r="GO175" s="37"/>
      <c r="GP175" s="40">
        <v>1</v>
      </c>
      <c r="GQ175" s="40" t="s">
        <v>3146</v>
      </c>
      <c r="GR175" s="40">
        <v>2389</v>
      </c>
      <c r="GS175" s="40" t="s">
        <v>236</v>
      </c>
      <c r="GT175" s="37"/>
      <c r="GU175" s="37"/>
      <c r="GV175" s="40" t="s">
        <v>236</v>
      </c>
      <c r="GW175" s="37"/>
      <c r="GX175" s="37"/>
      <c r="GY175" s="40" t="s">
        <v>236</v>
      </c>
      <c r="GZ175" s="37"/>
      <c r="HA175" s="37"/>
      <c r="HB175" s="40" t="s">
        <v>236</v>
      </c>
      <c r="HC175" s="37"/>
      <c r="HD175" s="37"/>
      <c r="HE175" s="37"/>
      <c r="HF175" s="37"/>
      <c r="HG175" s="37"/>
      <c r="HH175" s="37"/>
      <c r="HI175" s="37"/>
      <c r="HJ175" s="37"/>
      <c r="HK175" s="40">
        <v>100</v>
      </c>
      <c r="HL175" s="37"/>
      <c r="HM175" s="40">
        <v>11</v>
      </c>
      <c r="HN175" s="40">
        <v>11</v>
      </c>
      <c r="HO175" s="40">
        <v>0</v>
      </c>
      <c r="HP175" s="40">
        <v>0</v>
      </c>
      <c r="HQ175" s="40">
        <v>0</v>
      </c>
      <c r="HR175" s="40">
        <v>0</v>
      </c>
      <c r="HS175" s="40">
        <v>0</v>
      </c>
      <c r="HT175" s="40">
        <v>0</v>
      </c>
      <c r="HU175" s="40">
        <v>0</v>
      </c>
      <c r="HV175" s="40" t="s">
        <v>236</v>
      </c>
      <c r="HW175" s="37"/>
      <c r="HX175" s="37"/>
      <c r="HY175" s="37"/>
      <c r="HZ175" s="37"/>
      <c r="IA175" s="37"/>
      <c r="IB175" s="37"/>
      <c r="IC175" s="37"/>
      <c r="ID175" s="37"/>
      <c r="IE175" s="37"/>
      <c r="IF175" s="37"/>
      <c r="IG175" s="40" t="s">
        <v>239</v>
      </c>
      <c r="IH175" s="40">
        <v>0</v>
      </c>
      <c r="II175" s="40">
        <v>0</v>
      </c>
      <c r="IJ175" s="40" t="s">
        <v>3147</v>
      </c>
      <c r="IK175" s="39" t="s">
        <v>3148</v>
      </c>
      <c r="IL175" s="40" t="s">
        <v>3149</v>
      </c>
      <c r="IM175" s="40" t="s">
        <v>3150</v>
      </c>
      <c r="IN175" s="40" t="s">
        <v>3151</v>
      </c>
      <c r="IO175" s="40" t="s">
        <v>3107</v>
      </c>
      <c r="IP175" s="40" t="s">
        <v>3108</v>
      </c>
      <c r="IQ175" s="40" t="s">
        <v>3109</v>
      </c>
      <c r="IR175" s="44"/>
    </row>
    <row r="176" spans="1:252" ht="15.75" customHeight="1" x14ac:dyDescent="0.2">
      <c r="A176" s="37" t="s">
        <v>13002</v>
      </c>
      <c r="B176" s="38" t="s">
        <v>13028</v>
      </c>
      <c r="C176" s="39" t="s">
        <v>3084</v>
      </c>
      <c r="D176" s="39" t="s">
        <v>13166</v>
      </c>
      <c r="E176" s="40"/>
      <c r="F176" s="40"/>
      <c r="G176" s="39" t="s">
        <v>355</v>
      </c>
      <c r="H176" s="40" t="s">
        <v>4183</v>
      </c>
      <c r="I176" s="40">
        <v>2018</v>
      </c>
      <c r="J176" s="41">
        <v>45292</v>
      </c>
      <c r="K176" s="41">
        <v>45657</v>
      </c>
      <c r="L176" s="39" t="s">
        <v>3087</v>
      </c>
      <c r="M176" s="42" t="s">
        <v>4184</v>
      </c>
      <c r="N176" s="39" t="s">
        <v>3089</v>
      </c>
      <c r="O176" s="43" t="s">
        <v>4185</v>
      </c>
      <c r="P176" s="39" t="s">
        <v>239</v>
      </c>
      <c r="Q176" s="44"/>
      <c r="R176" s="39" t="s">
        <v>239</v>
      </c>
      <c r="S176" s="44"/>
      <c r="T176" s="39" t="s">
        <v>239</v>
      </c>
      <c r="U176" s="37"/>
      <c r="V176" s="39" t="s">
        <v>239</v>
      </c>
      <c r="W176" s="44"/>
      <c r="X176" s="44"/>
      <c r="Y176" s="44"/>
      <c r="Z176" s="44"/>
      <c r="AA176" s="44"/>
      <c r="AB176" s="44"/>
      <c r="AC176" s="44"/>
      <c r="AD176" s="44"/>
      <c r="AE176" s="44"/>
      <c r="AF176" s="39" t="s">
        <v>3095</v>
      </c>
      <c r="AG176" s="39" t="s">
        <v>3095</v>
      </c>
      <c r="AH176" s="40" t="s">
        <v>235</v>
      </c>
      <c r="AI176" s="40" t="s">
        <v>3096</v>
      </c>
      <c r="AJ176" s="113">
        <v>208.0615</v>
      </c>
      <c r="AK176" s="45">
        <f t="shared" si="17"/>
        <v>0</v>
      </c>
      <c r="AL176" s="113">
        <v>3.7284999999999999</v>
      </c>
      <c r="AM176" s="45">
        <v>1.79</v>
      </c>
      <c r="AN176" s="45">
        <v>4.4999999999999997E-3</v>
      </c>
      <c r="AO176" s="113">
        <v>21.636299999999999</v>
      </c>
      <c r="AP176" s="45">
        <v>10.4</v>
      </c>
      <c r="AQ176" s="45"/>
      <c r="AR176" s="113">
        <v>0</v>
      </c>
      <c r="AS176" s="45">
        <v>0</v>
      </c>
      <c r="AT176" s="113">
        <v>0</v>
      </c>
      <c r="AU176" s="45">
        <v>0</v>
      </c>
      <c r="AV176" s="113">
        <v>0</v>
      </c>
      <c r="AW176" s="45">
        <v>0</v>
      </c>
      <c r="AX176" s="113">
        <v>182.69669999999999</v>
      </c>
      <c r="AY176" s="45">
        <v>87.81</v>
      </c>
      <c r="AZ176" s="40" t="s">
        <v>465</v>
      </c>
      <c r="BA176" s="40" t="s">
        <v>1362</v>
      </c>
      <c r="BB176" s="40" t="s">
        <v>3095</v>
      </c>
      <c r="BC176" s="40" t="s">
        <v>236</v>
      </c>
      <c r="BD176" s="37"/>
      <c r="BE176" s="37"/>
      <c r="BF176" s="121"/>
      <c r="BG176" s="113">
        <v>213.22290000000001</v>
      </c>
      <c r="BH176" s="45">
        <v>0.24</v>
      </c>
      <c r="BI176" s="40">
        <v>41</v>
      </c>
      <c r="BJ176" s="40">
        <v>37</v>
      </c>
      <c r="BK176" s="40">
        <v>37</v>
      </c>
      <c r="BL176" s="37"/>
      <c r="BM176" s="37"/>
      <c r="BN176" s="37"/>
      <c r="BO176" s="37"/>
      <c r="BP176" s="37"/>
      <c r="BQ176" s="37"/>
      <c r="BR176" s="37"/>
      <c r="BS176" s="37"/>
      <c r="BT176" s="40">
        <v>2</v>
      </c>
      <c r="BU176" s="37"/>
      <c r="BV176" s="37"/>
      <c r="BW176" s="40">
        <v>35</v>
      </c>
      <c r="BX176" s="37"/>
      <c r="BY176" s="37"/>
      <c r="BZ176" s="37"/>
      <c r="CA176" s="37"/>
      <c r="CB176" s="37"/>
      <c r="CC176" s="37"/>
      <c r="CD176" s="37"/>
      <c r="CE176" s="37">
        <v>0</v>
      </c>
      <c r="CF176" s="37"/>
      <c r="CG176" s="37"/>
      <c r="CH176" s="37"/>
      <c r="CI176" s="37"/>
      <c r="CJ176" s="37"/>
      <c r="CK176" s="37"/>
      <c r="CL176" s="37"/>
      <c r="CM176" s="37"/>
      <c r="CN176" s="37"/>
      <c r="CO176" s="37"/>
      <c r="CP176" s="37"/>
      <c r="CQ176" s="37"/>
      <c r="CR176" s="37"/>
      <c r="CS176" s="37"/>
      <c r="CT176" s="37"/>
      <c r="CU176" s="40">
        <f t="shared" si="12"/>
        <v>0</v>
      </c>
      <c r="CV176" s="37"/>
      <c r="CW176" s="37"/>
      <c r="CX176" s="37"/>
      <c r="CY176" s="37"/>
      <c r="CZ176" s="37"/>
      <c r="DA176" s="37"/>
      <c r="DB176" s="37"/>
      <c r="DC176" s="37"/>
      <c r="DD176" s="37"/>
      <c r="DE176" s="37"/>
      <c r="DF176" s="37"/>
      <c r="DG176" s="37"/>
      <c r="DH176" s="37"/>
      <c r="DI176" s="37"/>
      <c r="DJ176" s="37"/>
      <c r="DK176" s="37"/>
      <c r="DL176" s="37"/>
      <c r="DM176" s="40">
        <v>0</v>
      </c>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40">
        <v>0</v>
      </c>
      <c r="ER176" s="37"/>
      <c r="ES176" s="37"/>
      <c r="ET176" s="37"/>
      <c r="EU176" s="37"/>
      <c r="EV176" s="37"/>
      <c r="EW176" s="37"/>
      <c r="EX176" s="37"/>
      <c r="EY176" s="40">
        <v>37</v>
      </c>
      <c r="EZ176" s="40">
        <f t="shared" si="18"/>
        <v>0</v>
      </c>
      <c r="FA176" s="40">
        <v>444.19299999999998</v>
      </c>
      <c r="FB176" s="40" t="s">
        <v>4187</v>
      </c>
      <c r="FC176" s="42" t="s">
        <v>4188</v>
      </c>
      <c r="FD176" s="45">
        <v>58.96</v>
      </c>
      <c r="FE176" s="42" t="s">
        <v>3099</v>
      </c>
      <c r="FF176" s="40">
        <v>753.00199999999995</v>
      </c>
      <c r="FG176" s="40" t="s">
        <v>236</v>
      </c>
      <c r="FH176" s="37"/>
      <c r="FI176" s="37"/>
      <c r="FJ176" s="37"/>
      <c r="FK176" s="37"/>
      <c r="FL176" s="40">
        <v>0</v>
      </c>
      <c r="FM176" s="37"/>
      <c r="FN176" s="40">
        <v>1</v>
      </c>
      <c r="FO176" s="40" t="s">
        <v>236</v>
      </c>
      <c r="FP176" s="37"/>
      <c r="FQ176" s="37"/>
      <c r="FR176" s="40" t="s">
        <v>236</v>
      </c>
      <c r="FS176" s="37"/>
      <c r="FT176" s="37"/>
      <c r="FU176" s="40" t="s">
        <v>236</v>
      </c>
      <c r="FV176" s="37"/>
      <c r="FW176" s="37"/>
      <c r="FX176" s="40" t="s">
        <v>236</v>
      </c>
      <c r="FY176" s="37"/>
      <c r="FZ176" s="37"/>
      <c r="GA176" s="40" t="s">
        <v>236</v>
      </c>
      <c r="GB176" s="37"/>
      <c r="GC176" s="37"/>
      <c r="GD176" s="40" t="s">
        <v>236</v>
      </c>
      <c r="GE176" s="37"/>
      <c r="GF176" s="37"/>
      <c r="GG176" s="40" t="s">
        <v>236</v>
      </c>
      <c r="GH176" s="37"/>
      <c r="GI176" s="37"/>
      <c r="GJ176" s="37"/>
      <c r="GK176" s="37"/>
      <c r="GL176" s="37"/>
      <c r="GM176" s="40">
        <v>1</v>
      </c>
      <c r="GN176" s="40" t="s">
        <v>757</v>
      </c>
      <c r="GO176" s="40">
        <v>50071</v>
      </c>
      <c r="GP176" s="40" t="s">
        <v>236</v>
      </c>
      <c r="GQ176" s="37"/>
      <c r="GR176" s="37"/>
      <c r="GS176" s="40" t="s">
        <v>236</v>
      </c>
      <c r="GT176" s="37"/>
      <c r="GU176" s="37"/>
      <c r="GV176" s="40" t="s">
        <v>236</v>
      </c>
      <c r="GW176" s="37"/>
      <c r="GX176" s="37"/>
      <c r="GY176" s="40" t="s">
        <v>236</v>
      </c>
      <c r="GZ176" s="37"/>
      <c r="HA176" s="37"/>
      <c r="HB176" s="40" t="s">
        <v>236</v>
      </c>
      <c r="HC176" s="37"/>
      <c r="HD176" s="37"/>
      <c r="HE176" s="37"/>
      <c r="HF176" s="37"/>
      <c r="HG176" s="37"/>
      <c r="HH176" s="37"/>
      <c r="HI176" s="37"/>
      <c r="HJ176" s="37"/>
      <c r="HK176" s="40">
        <v>100</v>
      </c>
      <c r="HL176" s="37"/>
      <c r="HM176" s="40">
        <v>11</v>
      </c>
      <c r="HN176" s="40">
        <v>0</v>
      </c>
      <c r="HO176" s="40">
        <v>0</v>
      </c>
      <c r="HP176" s="40">
        <v>0</v>
      </c>
      <c r="HQ176" s="40">
        <v>9</v>
      </c>
      <c r="HR176" s="40">
        <v>2</v>
      </c>
      <c r="HS176" s="40">
        <v>0</v>
      </c>
      <c r="HT176" s="40">
        <v>0</v>
      </c>
      <c r="HU176" s="40">
        <v>0</v>
      </c>
      <c r="HV176" s="40" t="s">
        <v>236</v>
      </c>
      <c r="HW176" s="37"/>
      <c r="HX176" s="37"/>
      <c r="HY176" s="37"/>
      <c r="HZ176" s="37"/>
      <c r="IA176" s="37"/>
      <c r="IB176" s="37"/>
      <c r="IC176" s="37"/>
      <c r="ID176" s="37"/>
      <c r="IE176" s="37"/>
      <c r="IF176" s="37"/>
      <c r="IG176" s="40" t="s">
        <v>236</v>
      </c>
      <c r="IH176" s="40">
        <v>0</v>
      </c>
      <c r="II176" s="37"/>
      <c r="IJ176" s="40" t="s">
        <v>3083</v>
      </c>
      <c r="IK176" s="39" t="s">
        <v>4190</v>
      </c>
      <c r="IL176" s="40" t="s">
        <v>3108</v>
      </c>
      <c r="IM176" s="40" t="s">
        <v>3109</v>
      </c>
      <c r="IN176" s="40" t="s">
        <v>3083</v>
      </c>
      <c r="IO176" s="40" t="s">
        <v>4190</v>
      </c>
      <c r="IP176" s="40" t="s">
        <v>3108</v>
      </c>
      <c r="IQ176" s="40" t="s">
        <v>3109</v>
      </c>
      <c r="IR176" s="44"/>
    </row>
    <row r="177" spans="1:252" ht="15.75" customHeight="1" x14ac:dyDescent="0.2">
      <c r="A177" s="37" t="s">
        <v>13000</v>
      </c>
      <c r="B177" s="38" t="s">
        <v>13028</v>
      </c>
      <c r="C177" s="39" t="s">
        <v>1182</v>
      </c>
      <c r="D177" s="39" t="s">
        <v>13161</v>
      </c>
      <c r="E177" s="40"/>
      <c r="F177" s="40"/>
      <c r="G177" s="39" t="s">
        <v>1183</v>
      </c>
      <c r="H177" s="40" t="s">
        <v>1184</v>
      </c>
      <c r="I177" s="40">
        <v>2017</v>
      </c>
      <c r="J177" s="41">
        <v>45016</v>
      </c>
      <c r="K177" s="41">
        <v>45657</v>
      </c>
      <c r="L177" s="39" t="s">
        <v>388</v>
      </c>
      <c r="M177" s="37"/>
      <c r="N177" s="39" t="s">
        <v>388</v>
      </c>
      <c r="O177" s="44"/>
      <c r="P177" s="39" t="s">
        <v>1185</v>
      </c>
      <c r="Q177" s="43" t="s">
        <v>1186</v>
      </c>
      <c r="R177" s="39" t="s">
        <v>388</v>
      </c>
      <c r="S177" s="44"/>
      <c r="T177" s="39" t="s">
        <v>388</v>
      </c>
      <c r="U177" s="37"/>
      <c r="V177" s="39" t="s">
        <v>1187</v>
      </c>
      <c r="W177" s="43" t="s">
        <v>1188</v>
      </c>
      <c r="X177" s="43"/>
      <c r="Y177" s="43"/>
      <c r="Z177" s="43"/>
      <c r="AA177" s="43"/>
      <c r="AB177" s="43"/>
      <c r="AC177" s="43"/>
      <c r="AD177" s="43"/>
      <c r="AE177" s="43"/>
      <c r="AF177" s="39" t="s">
        <v>1189</v>
      </c>
      <c r="AG177" s="39" t="s">
        <v>1190</v>
      </c>
      <c r="AH177" s="40" t="s">
        <v>235</v>
      </c>
      <c r="AI177" s="40" t="s">
        <v>1191</v>
      </c>
      <c r="AJ177" s="113">
        <v>440.36</v>
      </c>
      <c r="AK177" s="45">
        <f t="shared" si="17"/>
        <v>0</v>
      </c>
      <c r="AL177" s="113">
        <v>243.119</v>
      </c>
      <c r="AM177" s="45">
        <v>55.21</v>
      </c>
      <c r="AN177" s="45">
        <v>0.16</v>
      </c>
      <c r="AO177" s="113">
        <v>187.57</v>
      </c>
      <c r="AP177" s="45">
        <v>42.59</v>
      </c>
      <c r="AQ177" s="45"/>
      <c r="AR177" s="113">
        <v>0</v>
      </c>
      <c r="AS177" s="45">
        <v>0</v>
      </c>
      <c r="AT177" s="113">
        <v>0</v>
      </c>
      <c r="AU177" s="45">
        <v>0</v>
      </c>
      <c r="AV177" s="113">
        <v>9.6709999999999994</v>
      </c>
      <c r="AW177" s="45">
        <v>2.2000000000000002</v>
      </c>
      <c r="AX177" s="113">
        <v>0</v>
      </c>
      <c r="AY177" s="45">
        <v>0</v>
      </c>
      <c r="AZ177" s="40" t="s">
        <v>388</v>
      </c>
      <c r="BA177" s="40" t="s">
        <v>388</v>
      </c>
      <c r="BB177" s="40" t="s">
        <v>388</v>
      </c>
      <c r="BC177" s="40" t="s">
        <v>236</v>
      </c>
      <c r="BD177" s="37"/>
      <c r="BE177" s="37"/>
      <c r="BF177" s="121"/>
      <c r="BG177" s="113">
        <v>270.53300000000002</v>
      </c>
      <c r="BH177" s="45">
        <v>0.28000000000000003</v>
      </c>
      <c r="BI177" s="40">
        <v>197</v>
      </c>
      <c r="BJ177" s="40">
        <v>197</v>
      </c>
      <c r="BK177" s="40">
        <v>192</v>
      </c>
      <c r="BL177" s="40">
        <v>4</v>
      </c>
      <c r="BM177" s="40">
        <v>30</v>
      </c>
      <c r="BN177" s="40">
        <v>0</v>
      </c>
      <c r="BO177" s="40">
        <v>0</v>
      </c>
      <c r="BP177" s="40">
        <v>0</v>
      </c>
      <c r="BQ177" s="40">
        <v>0</v>
      </c>
      <c r="BR177" s="40">
        <v>60</v>
      </c>
      <c r="BS177" s="40">
        <v>19</v>
      </c>
      <c r="BT177" s="40">
        <v>5</v>
      </c>
      <c r="BU177" s="40">
        <v>2</v>
      </c>
      <c r="BV177" s="40">
        <v>6</v>
      </c>
      <c r="BW177" s="40">
        <v>12</v>
      </c>
      <c r="BX177" s="40">
        <v>23</v>
      </c>
      <c r="BY177" s="40">
        <v>0</v>
      </c>
      <c r="BZ177" s="40">
        <v>0</v>
      </c>
      <c r="CA177" s="40">
        <v>0</v>
      </c>
      <c r="CB177" s="40">
        <v>0</v>
      </c>
      <c r="CC177" s="40">
        <v>0</v>
      </c>
      <c r="CD177" s="40">
        <v>0</v>
      </c>
      <c r="CE177" s="40">
        <v>0</v>
      </c>
      <c r="CF177" s="40">
        <v>0</v>
      </c>
      <c r="CG177" s="40">
        <v>0</v>
      </c>
      <c r="CH177" s="40">
        <v>0</v>
      </c>
      <c r="CI177" s="40">
        <v>0</v>
      </c>
      <c r="CJ177" s="40">
        <v>0</v>
      </c>
      <c r="CK177" s="40">
        <v>0</v>
      </c>
      <c r="CL177" s="40">
        <v>0</v>
      </c>
      <c r="CM177" s="40">
        <v>0</v>
      </c>
      <c r="CN177" s="40">
        <v>0</v>
      </c>
      <c r="CO177" s="40">
        <v>0</v>
      </c>
      <c r="CP177" s="40">
        <v>0</v>
      </c>
      <c r="CQ177" s="40">
        <v>0</v>
      </c>
      <c r="CR177" s="40">
        <v>0</v>
      </c>
      <c r="CS177" s="37"/>
      <c r="CT177" s="40">
        <v>0</v>
      </c>
      <c r="CU177" s="40">
        <f t="shared" si="12"/>
        <v>0</v>
      </c>
      <c r="CV177" s="40">
        <v>0</v>
      </c>
      <c r="CW177" s="40">
        <v>0</v>
      </c>
      <c r="CX177" s="40">
        <v>0</v>
      </c>
      <c r="CY177" s="40">
        <v>0</v>
      </c>
      <c r="CZ177" s="40">
        <v>0</v>
      </c>
      <c r="DA177" s="40">
        <v>0</v>
      </c>
      <c r="DB177" s="40">
        <v>0</v>
      </c>
      <c r="DC177" s="40">
        <v>0</v>
      </c>
      <c r="DD177" s="40">
        <v>0</v>
      </c>
      <c r="DE177" s="40">
        <v>0</v>
      </c>
      <c r="DF177" s="40">
        <v>0</v>
      </c>
      <c r="DG177" s="40">
        <v>0</v>
      </c>
      <c r="DH177" s="40">
        <v>0</v>
      </c>
      <c r="DI177" s="40">
        <v>0</v>
      </c>
      <c r="DJ177" s="40">
        <v>0</v>
      </c>
      <c r="DK177" s="37"/>
      <c r="DL177" s="37"/>
      <c r="DM177" s="40">
        <v>0</v>
      </c>
      <c r="DN177" s="40">
        <v>0</v>
      </c>
      <c r="DO177" s="40">
        <v>0</v>
      </c>
      <c r="DP177" s="40">
        <v>0</v>
      </c>
      <c r="DQ177" s="40">
        <v>0</v>
      </c>
      <c r="DR177" s="40">
        <v>0</v>
      </c>
      <c r="DS177" s="40">
        <v>0</v>
      </c>
      <c r="DT177" s="40">
        <v>0</v>
      </c>
      <c r="DU177" s="40">
        <v>0</v>
      </c>
      <c r="DV177" s="40">
        <v>0</v>
      </c>
      <c r="DW177" s="40">
        <v>0</v>
      </c>
      <c r="DX177" s="40">
        <v>0</v>
      </c>
      <c r="DY177" s="40">
        <v>0</v>
      </c>
      <c r="DZ177" s="40">
        <v>0</v>
      </c>
      <c r="EA177" s="40">
        <v>0</v>
      </c>
      <c r="EB177" s="40">
        <v>0</v>
      </c>
      <c r="EC177" s="40">
        <v>0</v>
      </c>
      <c r="ED177" s="40">
        <v>0</v>
      </c>
      <c r="EE177" s="40">
        <v>0</v>
      </c>
      <c r="EF177" s="40">
        <v>0</v>
      </c>
      <c r="EG177" s="40">
        <v>0</v>
      </c>
      <c r="EH177" s="40">
        <v>0</v>
      </c>
      <c r="EI177" s="40">
        <v>0</v>
      </c>
      <c r="EJ177" s="40">
        <v>0</v>
      </c>
      <c r="EK177" s="40">
        <v>0</v>
      </c>
      <c r="EL177" s="40">
        <v>0</v>
      </c>
      <c r="EM177" s="40">
        <v>0</v>
      </c>
      <c r="EN177" s="37"/>
      <c r="EO177" s="40">
        <v>0</v>
      </c>
      <c r="EP177" s="40"/>
      <c r="EQ177" s="40">
        <v>0</v>
      </c>
      <c r="ER177" s="40">
        <v>0</v>
      </c>
      <c r="ES177" s="40">
        <v>0</v>
      </c>
      <c r="ET177" s="40">
        <v>0</v>
      </c>
      <c r="EU177" s="40">
        <v>0</v>
      </c>
      <c r="EV177" s="40">
        <v>0</v>
      </c>
      <c r="EW177" s="40" t="s">
        <v>1193</v>
      </c>
      <c r="EX177" s="40">
        <v>5</v>
      </c>
      <c r="EY177" s="40">
        <v>166</v>
      </c>
      <c r="EZ177" s="40">
        <f t="shared" si="18"/>
        <v>0</v>
      </c>
      <c r="FA177" s="40">
        <v>221.62700000000001</v>
      </c>
      <c r="FB177" s="40" t="s">
        <v>1195</v>
      </c>
      <c r="FC177" s="37"/>
      <c r="FD177" s="45">
        <v>20.89</v>
      </c>
      <c r="FE177" s="42" t="s">
        <v>1197</v>
      </c>
      <c r="FF177" s="40">
        <v>1060.8920000000001</v>
      </c>
      <c r="FG177" s="40" t="s">
        <v>236</v>
      </c>
      <c r="FH177" s="37"/>
      <c r="FI177" s="37"/>
      <c r="FJ177" s="37"/>
      <c r="FK177" s="37"/>
      <c r="FL177" s="37"/>
      <c r="FM177" s="37"/>
      <c r="FN177" s="40">
        <v>8</v>
      </c>
      <c r="FO177" s="40">
        <v>1</v>
      </c>
      <c r="FP177" s="40" t="s">
        <v>1199</v>
      </c>
      <c r="FQ177" s="40">
        <v>13106</v>
      </c>
      <c r="FR177" s="40">
        <v>1</v>
      </c>
      <c r="FS177" s="40" t="s">
        <v>1200</v>
      </c>
      <c r="FT177" s="40">
        <v>8287</v>
      </c>
      <c r="FU177" s="40" t="s">
        <v>243</v>
      </c>
      <c r="FV177" s="40" t="s">
        <v>1200</v>
      </c>
      <c r="FW177" s="40">
        <v>531</v>
      </c>
      <c r="FX177" s="40" t="s">
        <v>236</v>
      </c>
      <c r="FY177" s="37"/>
      <c r="FZ177" s="37"/>
      <c r="GA177" s="40" t="s">
        <v>236</v>
      </c>
      <c r="GB177" s="37"/>
      <c r="GC177" s="37"/>
      <c r="GD177" s="40" t="s">
        <v>236</v>
      </c>
      <c r="GE177" s="37"/>
      <c r="GF177" s="37"/>
      <c r="GG177" s="40" t="s">
        <v>236</v>
      </c>
      <c r="GH177" s="37"/>
      <c r="GI177" s="37"/>
      <c r="GJ177" s="37"/>
      <c r="GK177" s="37"/>
      <c r="GL177" s="37"/>
      <c r="GM177" s="40" t="s">
        <v>236</v>
      </c>
      <c r="GN177" s="37"/>
      <c r="GO177" s="37"/>
      <c r="GP177" s="40" t="s">
        <v>236</v>
      </c>
      <c r="GQ177" s="37"/>
      <c r="GR177" s="37"/>
      <c r="GS177" s="40" t="s">
        <v>236</v>
      </c>
      <c r="GT177" s="37"/>
      <c r="GU177" s="37"/>
      <c r="GV177" s="40" t="s">
        <v>236</v>
      </c>
      <c r="GW177" s="37"/>
      <c r="GX177" s="37"/>
      <c r="GY177" s="40" t="s">
        <v>236</v>
      </c>
      <c r="GZ177" s="37"/>
      <c r="HA177" s="37"/>
      <c r="HB177" s="39">
        <v>1</v>
      </c>
      <c r="HC177" s="40" t="s">
        <v>1201</v>
      </c>
      <c r="HD177" s="40">
        <v>11</v>
      </c>
      <c r="HE177" s="37"/>
      <c r="HF177" s="37"/>
      <c r="HG177" s="37"/>
      <c r="HH177" s="37"/>
      <c r="HI177" s="37"/>
      <c r="HJ177" s="37"/>
      <c r="HK177" s="40">
        <v>100</v>
      </c>
      <c r="HL177" s="37"/>
      <c r="HM177" s="40">
        <v>89</v>
      </c>
      <c r="HN177" s="40">
        <v>26</v>
      </c>
      <c r="HO177" s="40">
        <v>8</v>
      </c>
      <c r="HP177" s="40">
        <v>52</v>
      </c>
      <c r="HQ177" s="40">
        <v>0</v>
      </c>
      <c r="HR177" s="40">
        <v>3</v>
      </c>
      <c r="HS177" s="40">
        <v>0</v>
      </c>
      <c r="HT177" s="40">
        <v>0</v>
      </c>
      <c r="HU177" s="40">
        <v>0</v>
      </c>
      <c r="HV177" s="40" t="s">
        <v>236</v>
      </c>
      <c r="HW177" s="37"/>
      <c r="HX177" s="37"/>
      <c r="HY177" s="37"/>
      <c r="HZ177" s="37"/>
      <c r="IA177" s="37"/>
      <c r="IB177" s="37"/>
      <c r="IC177" s="40" t="s">
        <v>1202</v>
      </c>
      <c r="ID177" s="37"/>
      <c r="IE177" s="40" t="s">
        <v>1203</v>
      </c>
      <c r="IF177" s="37"/>
      <c r="IG177" s="40" t="s">
        <v>1204</v>
      </c>
      <c r="IH177" s="40">
        <v>0</v>
      </c>
      <c r="II177" s="40">
        <v>0</v>
      </c>
      <c r="IJ177" s="40" t="s">
        <v>1181</v>
      </c>
      <c r="IK177" s="39" t="s">
        <v>1205</v>
      </c>
      <c r="IL177" s="40" t="s">
        <v>1206</v>
      </c>
      <c r="IM177" s="40" t="s">
        <v>1207</v>
      </c>
      <c r="IN177" s="40" t="s">
        <v>1181</v>
      </c>
      <c r="IO177" s="40" t="s">
        <v>1205</v>
      </c>
      <c r="IP177" s="40" t="s">
        <v>1206</v>
      </c>
      <c r="IQ177" s="40" t="s">
        <v>1207</v>
      </c>
      <c r="IR177" s="39" t="s">
        <v>1208</v>
      </c>
    </row>
    <row r="178" spans="1:252" ht="15.75" customHeight="1" x14ac:dyDescent="0.2">
      <c r="A178" s="37" t="s">
        <v>13000</v>
      </c>
      <c r="B178" s="38" t="s">
        <v>13028</v>
      </c>
      <c r="C178" s="39" t="s">
        <v>1617</v>
      </c>
      <c r="D178" s="39" t="s">
        <v>13163</v>
      </c>
      <c r="E178" s="40"/>
      <c r="F178" s="40"/>
      <c r="G178" s="39" t="s">
        <v>1618</v>
      </c>
      <c r="H178" s="40" t="s">
        <v>1619</v>
      </c>
      <c r="I178" s="40">
        <v>2016</v>
      </c>
      <c r="J178" s="41">
        <v>45061</v>
      </c>
      <c r="K178" s="41">
        <v>45657</v>
      </c>
      <c r="L178" s="39" t="s">
        <v>1620</v>
      </c>
      <c r="M178" s="42" t="s">
        <v>1621</v>
      </c>
      <c r="N178" s="39" t="s">
        <v>1622</v>
      </c>
      <c r="O178" s="43" t="s">
        <v>1623</v>
      </c>
      <c r="P178" s="44"/>
      <c r="Q178" s="44"/>
      <c r="R178" s="44"/>
      <c r="S178" s="44"/>
      <c r="T178" s="44"/>
      <c r="U178" s="37"/>
      <c r="V178" s="39" t="s">
        <v>1624</v>
      </c>
      <c r="W178" s="43" t="s">
        <v>1625</v>
      </c>
      <c r="X178" s="43"/>
      <c r="Y178" s="43"/>
      <c r="Z178" s="43"/>
      <c r="AA178" s="43"/>
      <c r="AB178" s="43"/>
      <c r="AC178" s="43"/>
      <c r="AD178" s="43"/>
      <c r="AE178" s="43"/>
      <c r="AF178" s="39" t="s">
        <v>1626</v>
      </c>
      <c r="AG178" s="39" t="s">
        <v>1626</v>
      </c>
      <c r="AH178" s="40" t="s">
        <v>235</v>
      </c>
      <c r="AI178" s="40" t="s">
        <v>1627</v>
      </c>
      <c r="AJ178" s="113">
        <v>340.05599999999998</v>
      </c>
      <c r="AK178" s="45">
        <f t="shared" si="17"/>
        <v>0</v>
      </c>
      <c r="AL178" s="113">
        <v>246.41800000000001</v>
      </c>
      <c r="AM178" s="45">
        <v>72.459999999999994</v>
      </c>
      <c r="AN178" s="45">
        <v>0.09</v>
      </c>
      <c r="AO178" s="113">
        <v>93.451999999999998</v>
      </c>
      <c r="AP178" s="45">
        <v>27.48</v>
      </c>
      <c r="AQ178" s="45"/>
      <c r="AR178" s="113">
        <v>2.7E-2</v>
      </c>
      <c r="AS178" s="45">
        <v>0.01</v>
      </c>
      <c r="AT178" s="113">
        <v>0.159</v>
      </c>
      <c r="AU178" s="45">
        <v>0.05</v>
      </c>
      <c r="AV178" s="113">
        <v>0</v>
      </c>
      <c r="AW178" s="45">
        <v>0</v>
      </c>
      <c r="AX178" s="113">
        <v>0</v>
      </c>
      <c r="AY178" s="45">
        <v>0</v>
      </c>
      <c r="AZ178" s="40" t="s">
        <v>236</v>
      </c>
      <c r="BA178" s="40" t="s">
        <v>236</v>
      </c>
      <c r="BB178" s="40" t="s">
        <v>236</v>
      </c>
      <c r="BC178" s="40">
        <v>1</v>
      </c>
      <c r="BD178" s="40" t="s">
        <v>1628</v>
      </c>
      <c r="BE178" s="42" t="s">
        <v>300</v>
      </c>
      <c r="BF178" s="113">
        <v>3.63</v>
      </c>
      <c r="BG178" s="113">
        <v>250</v>
      </c>
      <c r="BH178" s="45">
        <v>0.11</v>
      </c>
      <c r="BI178" s="40">
        <v>197</v>
      </c>
      <c r="BJ178" s="40">
        <v>197</v>
      </c>
      <c r="BK178" s="40">
        <v>197</v>
      </c>
      <c r="BL178" s="40">
        <v>2</v>
      </c>
      <c r="BM178" s="40">
        <v>79</v>
      </c>
      <c r="BN178" s="40">
        <v>15</v>
      </c>
      <c r="BO178" s="40">
        <v>6</v>
      </c>
      <c r="BP178" s="40">
        <v>2</v>
      </c>
      <c r="BQ178" s="40">
        <v>0</v>
      </c>
      <c r="BR178" s="40">
        <v>0</v>
      </c>
      <c r="BS178" s="40">
        <v>2</v>
      </c>
      <c r="BT178" s="40">
        <v>15</v>
      </c>
      <c r="BU178" s="40">
        <v>33</v>
      </c>
      <c r="BV178" s="40">
        <v>30</v>
      </c>
      <c r="BW178" s="40">
        <v>3</v>
      </c>
      <c r="BX178" s="40">
        <v>5</v>
      </c>
      <c r="BY178" s="40">
        <v>5</v>
      </c>
      <c r="BZ178" s="40">
        <v>0</v>
      </c>
      <c r="CA178" s="40">
        <v>0</v>
      </c>
      <c r="CB178" s="40">
        <v>0</v>
      </c>
      <c r="CC178" s="40">
        <v>0</v>
      </c>
      <c r="CD178" s="40">
        <v>0</v>
      </c>
      <c r="CE178" s="40">
        <v>0</v>
      </c>
      <c r="CF178" s="40">
        <v>0</v>
      </c>
      <c r="CG178" s="40">
        <v>0</v>
      </c>
      <c r="CH178" s="40">
        <v>0</v>
      </c>
      <c r="CI178" s="40">
        <v>0</v>
      </c>
      <c r="CJ178" s="40">
        <v>0</v>
      </c>
      <c r="CK178" s="40">
        <v>0</v>
      </c>
      <c r="CL178" s="40">
        <v>0</v>
      </c>
      <c r="CM178" s="40">
        <v>0</v>
      </c>
      <c r="CN178" s="40">
        <v>0</v>
      </c>
      <c r="CO178" s="40">
        <v>0</v>
      </c>
      <c r="CP178" s="40">
        <v>0</v>
      </c>
      <c r="CQ178" s="40">
        <v>0</v>
      </c>
      <c r="CR178" s="40">
        <v>0</v>
      </c>
      <c r="CS178" s="37"/>
      <c r="CT178" s="40">
        <v>0</v>
      </c>
      <c r="CU178" s="40">
        <f t="shared" si="12"/>
        <v>0</v>
      </c>
      <c r="CV178" s="40">
        <v>0</v>
      </c>
      <c r="CW178" s="40">
        <v>0</v>
      </c>
      <c r="CX178" s="40">
        <v>0</v>
      </c>
      <c r="CY178" s="40">
        <v>0</v>
      </c>
      <c r="CZ178" s="40">
        <v>0</v>
      </c>
      <c r="DA178" s="40">
        <v>0</v>
      </c>
      <c r="DB178" s="40">
        <v>0</v>
      </c>
      <c r="DC178" s="40">
        <v>0</v>
      </c>
      <c r="DD178" s="40">
        <v>0</v>
      </c>
      <c r="DE178" s="40">
        <v>0</v>
      </c>
      <c r="DF178" s="40">
        <v>0</v>
      </c>
      <c r="DG178" s="40">
        <v>0</v>
      </c>
      <c r="DH178" s="40">
        <v>0</v>
      </c>
      <c r="DI178" s="40">
        <v>0</v>
      </c>
      <c r="DJ178" s="40">
        <v>0</v>
      </c>
      <c r="DK178" s="37"/>
      <c r="DL178" s="37"/>
      <c r="DM178" s="40">
        <v>0</v>
      </c>
      <c r="DN178" s="40">
        <v>0</v>
      </c>
      <c r="DO178" s="40">
        <v>0</v>
      </c>
      <c r="DP178" s="40">
        <v>0</v>
      </c>
      <c r="DQ178" s="40">
        <v>0</v>
      </c>
      <c r="DR178" s="40">
        <v>0</v>
      </c>
      <c r="DS178" s="40">
        <v>0</v>
      </c>
      <c r="DT178" s="40">
        <v>0</v>
      </c>
      <c r="DU178" s="40">
        <v>0</v>
      </c>
      <c r="DV178" s="40">
        <v>0</v>
      </c>
      <c r="DW178" s="40">
        <v>0</v>
      </c>
      <c r="DX178" s="40">
        <v>0</v>
      </c>
      <c r="DY178" s="40">
        <v>0</v>
      </c>
      <c r="DZ178" s="40">
        <v>0</v>
      </c>
      <c r="EA178" s="40">
        <v>0</v>
      </c>
      <c r="EB178" s="40">
        <v>0</v>
      </c>
      <c r="EC178" s="40">
        <v>0</v>
      </c>
      <c r="ED178" s="40">
        <v>0</v>
      </c>
      <c r="EE178" s="40">
        <v>0</v>
      </c>
      <c r="EF178" s="40">
        <v>0</v>
      </c>
      <c r="EG178" s="40">
        <v>0</v>
      </c>
      <c r="EH178" s="40">
        <v>0</v>
      </c>
      <c r="EI178" s="40">
        <v>0</v>
      </c>
      <c r="EJ178" s="40">
        <v>0</v>
      </c>
      <c r="EK178" s="40">
        <v>0</v>
      </c>
      <c r="EL178" s="40">
        <v>0</v>
      </c>
      <c r="EM178" s="40">
        <v>0</v>
      </c>
      <c r="EN178" s="37"/>
      <c r="EO178" s="40">
        <v>0</v>
      </c>
      <c r="EP178" s="40"/>
      <c r="EQ178" s="40">
        <v>0</v>
      </c>
      <c r="ER178" s="40">
        <v>0</v>
      </c>
      <c r="ES178" s="40">
        <v>0</v>
      </c>
      <c r="ET178" s="40">
        <v>0</v>
      </c>
      <c r="EU178" s="40">
        <v>0</v>
      </c>
      <c r="EV178" s="40">
        <v>0</v>
      </c>
      <c r="EW178" s="37"/>
      <c r="EX178" s="37"/>
      <c r="EY178" s="40">
        <v>197</v>
      </c>
      <c r="EZ178" s="40">
        <f t="shared" si="18"/>
        <v>0</v>
      </c>
      <c r="FA178" s="40">
        <v>541.98</v>
      </c>
      <c r="FB178" s="40" t="s">
        <v>1630</v>
      </c>
      <c r="FC178" s="42" t="s">
        <v>1631</v>
      </c>
      <c r="FD178" s="45">
        <v>26.62</v>
      </c>
      <c r="FE178" s="42" t="s">
        <v>1633</v>
      </c>
      <c r="FF178" s="40">
        <v>2035.7619999999999</v>
      </c>
      <c r="FG178" s="40" t="s">
        <v>243</v>
      </c>
      <c r="FH178" s="40" t="s">
        <v>1635</v>
      </c>
      <c r="FI178" s="42" t="s">
        <v>1636</v>
      </c>
      <c r="FJ178" s="40" t="s">
        <v>1637</v>
      </c>
      <c r="FK178" s="40">
        <v>3</v>
      </c>
      <c r="FL178" s="37"/>
      <c r="FM178" s="37"/>
      <c r="FN178" s="40">
        <v>6</v>
      </c>
      <c r="FO178" s="40">
        <v>1</v>
      </c>
      <c r="FP178" s="40" t="s">
        <v>1638</v>
      </c>
      <c r="FQ178" s="40">
        <v>4174</v>
      </c>
      <c r="FR178" s="40">
        <v>1</v>
      </c>
      <c r="FS178" s="40" t="s">
        <v>1639</v>
      </c>
      <c r="FT178" s="40">
        <v>4174</v>
      </c>
      <c r="FU178" s="40" t="s">
        <v>236</v>
      </c>
      <c r="FV178" s="37"/>
      <c r="FW178" s="37"/>
      <c r="FX178" s="40" t="s">
        <v>236</v>
      </c>
      <c r="FY178" s="37"/>
      <c r="FZ178" s="37"/>
      <c r="GA178" s="40" t="s">
        <v>236</v>
      </c>
      <c r="GB178" s="37"/>
      <c r="GC178" s="37"/>
      <c r="GD178" s="40" t="s">
        <v>236</v>
      </c>
      <c r="GE178" s="37"/>
      <c r="GF178" s="37"/>
      <c r="GG178" s="40" t="s">
        <v>236</v>
      </c>
      <c r="GH178" s="37"/>
      <c r="GI178" s="37"/>
      <c r="GJ178" s="37"/>
      <c r="GK178" s="37"/>
      <c r="GL178" s="37"/>
      <c r="GM178" s="40" t="s">
        <v>236</v>
      </c>
      <c r="GN178" s="37"/>
      <c r="GO178" s="37"/>
      <c r="GP178" s="40">
        <v>1</v>
      </c>
      <c r="GQ178" s="40" t="s">
        <v>1640</v>
      </c>
      <c r="GR178" s="40">
        <v>4174</v>
      </c>
      <c r="GS178" s="40" t="s">
        <v>236</v>
      </c>
      <c r="GT178" s="37"/>
      <c r="GU178" s="37"/>
      <c r="GV178" s="40" t="s">
        <v>236</v>
      </c>
      <c r="GW178" s="37"/>
      <c r="GX178" s="37"/>
      <c r="GY178" s="40">
        <v>1</v>
      </c>
      <c r="GZ178" s="40" t="s">
        <v>1641</v>
      </c>
      <c r="HA178" s="40">
        <v>810</v>
      </c>
      <c r="HB178" s="40" t="s">
        <v>236</v>
      </c>
      <c r="HC178" s="37"/>
      <c r="HD178" s="37"/>
      <c r="HE178" s="37"/>
      <c r="HF178" s="37"/>
      <c r="HG178" s="37"/>
      <c r="HH178" s="37"/>
      <c r="HI178" s="37"/>
      <c r="HJ178" s="37"/>
      <c r="HK178" s="40">
        <v>100</v>
      </c>
      <c r="HL178" s="37"/>
      <c r="HM178" s="40">
        <v>186</v>
      </c>
      <c r="HN178" s="40">
        <v>0</v>
      </c>
      <c r="HO178" s="40">
        <v>64</v>
      </c>
      <c r="HP178" s="40">
        <v>121</v>
      </c>
      <c r="HQ178" s="40">
        <v>0</v>
      </c>
      <c r="HR178" s="40">
        <v>1</v>
      </c>
      <c r="HS178" s="40">
        <v>0</v>
      </c>
      <c r="HT178" s="40">
        <v>0</v>
      </c>
      <c r="HU178" s="40">
        <v>0</v>
      </c>
      <c r="HV178" s="40" t="s">
        <v>236</v>
      </c>
      <c r="HW178" s="37"/>
      <c r="HX178" s="37"/>
      <c r="HY178" s="37"/>
      <c r="HZ178" s="40" t="s">
        <v>1642</v>
      </c>
      <c r="IA178" s="37"/>
      <c r="IB178" s="42" t="s">
        <v>1643</v>
      </c>
      <c r="IC178" s="40" t="s">
        <v>1644</v>
      </c>
      <c r="ID178" s="42" t="s">
        <v>300</v>
      </c>
      <c r="IE178" s="40" t="s">
        <v>1645</v>
      </c>
      <c r="IF178" s="37"/>
      <c r="IG178" s="40" t="s">
        <v>1646</v>
      </c>
      <c r="IH178" s="40">
        <v>3</v>
      </c>
      <c r="II178" s="40">
        <v>135</v>
      </c>
      <c r="IJ178" s="40" t="s">
        <v>1616</v>
      </c>
      <c r="IK178" s="39" t="s">
        <v>1647</v>
      </c>
      <c r="IL178" s="40" t="s">
        <v>1648</v>
      </c>
      <c r="IM178" s="40" t="s">
        <v>1649</v>
      </c>
      <c r="IN178" s="40" t="s">
        <v>1650</v>
      </c>
      <c r="IO178" s="40" t="s">
        <v>1651</v>
      </c>
      <c r="IP178" s="40" t="s">
        <v>1652</v>
      </c>
      <c r="IQ178" s="40" t="s">
        <v>1653</v>
      </c>
      <c r="IR178" s="44"/>
    </row>
    <row r="179" spans="1:252" ht="15.75" customHeight="1" x14ac:dyDescent="0.2">
      <c r="A179" s="37" t="s">
        <v>13000</v>
      </c>
      <c r="B179" s="38" t="s">
        <v>13028</v>
      </c>
      <c r="C179" s="39" t="s">
        <v>1617</v>
      </c>
      <c r="D179" s="39" t="s">
        <v>13163</v>
      </c>
      <c r="E179" s="40"/>
      <c r="F179" s="40"/>
      <c r="G179" s="39" t="s">
        <v>2655</v>
      </c>
      <c r="H179" s="40" t="s">
        <v>2656</v>
      </c>
      <c r="I179" s="40">
        <v>2013</v>
      </c>
      <c r="J179" s="41">
        <v>45427</v>
      </c>
      <c r="K179" s="41">
        <v>45654</v>
      </c>
      <c r="L179" s="39" t="s">
        <v>2657</v>
      </c>
      <c r="M179" s="54" t="s">
        <v>2658</v>
      </c>
      <c r="N179" s="39" t="s">
        <v>2659</v>
      </c>
      <c r="O179" s="43" t="s">
        <v>2660</v>
      </c>
      <c r="P179" s="44"/>
      <c r="Q179" s="44"/>
      <c r="R179" s="44"/>
      <c r="S179" s="44"/>
      <c r="T179" s="44"/>
      <c r="U179" s="37"/>
      <c r="V179" s="39" t="s">
        <v>2661</v>
      </c>
      <c r="W179" s="43" t="s">
        <v>2662</v>
      </c>
      <c r="X179" s="43"/>
      <c r="Y179" s="43"/>
      <c r="Z179" s="43"/>
      <c r="AA179" s="43"/>
      <c r="AB179" s="43"/>
      <c r="AC179" s="43"/>
      <c r="AD179" s="43"/>
      <c r="AE179" s="43"/>
      <c r="AF179" s="39" t="s">
        <v>1626</v>
      </c>
      <c r="AG179" s="39" t="s">
        <v>1626</v>
      </c>
      <c r="AH179" s="40" t="s">
        <v>235</v>
      </c>
      <c r="AI179" s="40" t="s">
        <v>1627</v>
      </c>
      <c r="AJ179" s="113">
        <v>265.25799999999998</v>
      </c>
      <c r="AK179" s="45">
        <f t="shared" si="17"/>
        <v>0</v>
      </c>
      <c r="AL179" s="113">
        <v>209.40299999999999</v>
      </c>
      <c r="AM179" s="45">
        <v>78.94</v>
      </c>
      <c r="AN179" s="45">
        <v>0.08</v>
      </c>
      <c r="AO179" s="113">
        <v>55.680999999999997</v>
      </c>
      <c r="AP179" s="45">
        <v>20.99</v>
      </c>
      <c r="AQ179" s="45"/>
      <c r="AR179" s="113">
        <v>0.05</v>
      </c>
      <c r="AS179" s="45">
        <v>0.02</v>
      </c>
      <c r="AT179" s="113">
        <v>0.124</v>
      </c>
      <c r="AU179" s="45">
        <v>0.05</v>
      </c>
      <c r="AV179" s="113">
        <v>0</v>
      </c>
      <c r="AW179" s="45">
        <v>0</v>
      </c>
      <c r="AX179" s="113">
        <v>0</v>
      </c>
      <c r="AY179" s="45">
        <v>0</v>
      </c>
      <c r="AZ179" s="40" t="s">
        <v>239</v>
      </c>
      <c r="BA179" s="40" t="s">
        <v>236</v>
      </c>
      <c r="BB179" s="40" t="s">
        <v>236</v>
      </c>
      <c r="BC179" s="40">
        <v>1</v>
      </c>
      <c r="BD179" s="40" t="s">
        <v>2663</v>
      </c>
      <c r="BE179" s="42" t="s">
        <v>300</v>
      </c>
      <c r="BF179" s="113">
        <v>2.5059999999999998</v>
      </c>
      <c r="BG179" s="113">
        <v>210</v>
      </c>
      <c r="BH179" s="45">
        <v>0.08</v>
      </c>
      <c r="BI179" s="40">
        <v>169</v>
      </c>
      <c r="BJ179" s="40">
        <v>169</v>
      </c>
      <c r="BK179" s="40">
        <v>169</v>
      </c>
      <c r="BL179" s="40">
        <v>0</v>
      </c>
      <c r="BM179" s="40">
        <v>81</v>
      </c>
      <c r="BN179" s="40">
        <v>17</v>
      </c>
      <c r="BO179" s="40">
        <v>18</v>
      </c>
      <c r="BP179" s="40">
        <v>0</v>
      </c>
      <c r="BQ179" s="40">
        <v>0</v>
      </c>
      <c r="BR179" s="40">
        <v>0</v>
      </c>
      <c r="BS179" s="40">
        <v>0</v>
      </c>
      <c r="BT179" s="40">
        <v>0</v>
      </c>
      <c r="BU179" s="40">
        <v>31</v>
      </c>
      <c r="BV179" s="40">
        <v>26</v>
      </c>
      <c r="BW179" s="40">
        <v>2</v>
      </c>
      <c r="BX179" s="40">
        <v>4</v>
      </c>
      <c r="BY179" s="40">
        <v>1</v>
      </c>
      <c r="BZ179" s="40">
        <v>0</v>
      </c>
      <c r="CA179" s="40">
        <v>0</v>
      </c>
      <c r="CB179" s="40">
        <v>3</v>
      </c>
      <c r="CC179" s="40">
        <v>0</v>
      </c>
      <c r="CD179" s="40">
        <v>0</v>
      </c>
      <c r="CE179" s="40">
        <v>0</v>
      </c>
      <c r="CF179" s="40">
        <v>0</v>
      </c>
      <c r="CG179" s="40">
        <v>0</v>
      </c>
      <c r="CH179" s="40">
        <v>0</v>
      </c>
      <c r="CI179" s="40">
        <v>0</v>
      </c>
      <c r="CJ179" s="40">
        <v>0</v>
      </c>
      <c r="CK179" s="40">
        <v>0</v>
      </c>
      <c r="CL179" s="40">
        <v>0</v>
      </c>
      <c r="CM179" s="40">
        <v>0</v>
      </c>
      <c r="CN179" s="40">
        <v>0</v>
      </c>
      <c r="CO179" s="40">
        <v>0</v>
      </c>
      <c r="CP179" s="40">
        <v>0</v>
      </c>
      <c r="CQ179" s="40">
        <v>0</v>
      </c>
      <c r="CR179" s="40">
        <v>0</v>
      </c>
      <c r="CS179" s="37"/>
      <c r="CT179" s="40">
        <v>0</v>
      </c>
      <c r="CU179" s="40">
        <f t="shared" si="12"/>
        <v>0</v>
      </c>
      <c r="CV179" s="40">
        <v>0</v>
      </c>
      <c r="CW179" s="40">
        <v>0</v>
      </c>
      <c r="CX179" s="40">
        <v>0</v>
      </c>
      <c r="CY179" s="40">
        <v>0</v>
      </c>
      <c r="CZ179" s="40">
        <v>0</v>
      </c>
      <c r="DA179" s="40">
        <v>0</v>
      </c>
      <c r="DB179" s="40">
        <v>0</v>
      </c>
      <c r="DC179" s="40">
        <v>0</v>
      </c>
      <c r="DD179" s="40">
        <v>0</v>
      </c>
      <c r="DE179" s="40">
        <v>0</v>
      </c>
      <c r="DF179" s="40">
        <v>0</v>
      </c>
      <c r="DG179" s="40">
        <v>0</v>
      </c>
      <c r="DH179" s="40">
        <v>0</v>
      </c>
      <c r="DI179" s="40">
        <v>0</v>
      </c>
      <c r="DJ179" s="40">
        <v>0</v>
      </c>
      <c r="DK179" s="37"/>
      <c r="DL179" s="37"/>
      <c r="DM179" s="40">
        <v>0</v>
      </c>
      <c r="DN179" s="40">
        <v>0</v>
      </c>
      <c r="DO179" s="40">
        <v>0</v>
      </c>
      <c r="DP179" s="40">
        <v>0</v>
      </c>
      <c r="DQ179" s="40">
        <v>0</v>
      </c>
      <c r="DR179" s="40">
        <v>0</v>
      </c>
      <c r="DS179" s="40">
        <v>0</v>
      </c>
      <c r="DT179" s="40">
        <v>0</v>
      </c>
      <c r="DU179" s="40">
        <v>0</v>
      </c>
      <c r="DV179" s="40">
        <v>0</v>
      </c>
      <c r="DW179" s="40">
        <v>0</v>
      </c>
      <c r="DX179" s="40">
        <v>0</v>
      </c>
      <c r="DY179" s="40">
        <v>0</v>
      </c>
      <c r="DZ179" s="40">
        <v>0</v>
      </c>
      <c r="EA179" s="40">
        <v>0</v>
      </c>
      <c r="EB179" s="40">
        <v>0</v>
      </c>
      <c r="EC179" s="40">
        <v>0</v>
      </c>
      <c r="ED179" s="40">
        <v>0</v>
      </c>
      <c r="EE179" s="40">
        <v>0</v>
      </c>
      <c r="EF179" s="40">
        <v>0</v>
      </c>
      <c r="EG179" s="40">
        <v>0</v>
      </c>
      <c r="EH179" s="40">
        <v>0</v>
      </c>
      <c r="EI179" s="40">
        <v>0</v>
      </c>
      <c r="EJ179" s="40">
        <v>0</v>
      </c>
      <c r="EK179" s="40">
        <v>0</v>
      </c>
      <c r="EL179" s="40">
        <v>0</v>
      </c>
      <c r="EM179" s="40">
        <v>0</v>
      </c>
      <c r="EN179" s="37"/>
      <c r="EO179" s="40">
        <v>0</v>
      </c>
      <c r="EP179" s="40"/>
      <c r="EQ179" s="40">
        <v>0</v>
      </c>
      <c r="ER179" s="40">
        <v>0</v>
      </c>
      <c r="ES179" s="40">
        <v>0</v>
      </c>
      <c r="ET179" s="40">
        <v>0</v>
      </c>
      <c r="EU179" s="40">
        <v>0</v>
      </c>
      <c r="EV179" s="40">
        <v>0</v>
      </c>
      <c r="EW179" s="40" t="s">
        <v>2664</v>
      </c>
      <c r="EX179" s="40">
        <v>8</v>
      </c>
      <c r="EY179" s="40">
        <v>191</v>
      </c>
      <c r="EZ179" s="40">
        <f t="shared" si="18"/>
        <v>0</v>
      </c>
      <c r="FA179" s="40">
        <v>111.04600000000001</v>
      </c>
      <c r="FB179" s="40" t="s">
        <v>2666</v>
      </c>
      <c r="FC179" s="42" t="s">
        <v>300</v>
      </c>
      <c r="FD179" s="45">
        <v>5.45</v>
      </c>
      <c r="FE179" s="42" t="s">
        <v>2668</v>
      </c>
      <c r="FF179" s="40">
        <v>2035.7619999999999</v>
      </c>
      <c r="FG179" s="40" t="s">
        <v>243</v>
      </c>
      <c r="FH179" s="40" t="s">
        <v>1635</v>
      </c>
      <c r="FI179" s="42" t="s">
        <v>2669</v>
      </c>
      <c r="FJ179" s="40" t="s">
        <v>1637</v>
      </c>
      <c r="FK179" s="40">
        <v>3</v>
      </c>
      <c r="FL179" s="37"/>
      <c r="FM179" s="37"/>
      <c r="FN179" s="40">
        <v>6</v>
      </c>
      <c r="FO179" s="40" t="s">
        <v>236</v>
      </c>
      <c r="FP179" s="37"/>
      <c r="FQ179" s="37"/>
      <c r="FR179" s="40">
        <v>1</v>
      </c>
      <c r="FS179" s="40" t="s">
        <v>2670</v>
      </c>
      <c r="FT179" s="40">
        <v>6172</v>
      </c>
      <c r="FU179" s="40" t="s">
        <v>236</v>
      </c>
      <c r="FV179" s="37"/>
      <c r="FW179" s="37"/>
      <c r="FX179" s="40" t="s">
        <v>243</v>
      </c>
      <c r="FY179" s="40" t="s">
        <v>2671</v>
      </c>
      <c r="FZ179" s="40">
        <v>627</v>
      </c>
      <c r="GA179" s="40" t="s">
        <v>236</v>
      </c>
      <c r="GB179" s="37"/>
      <c r="GC179" s="37"/>
      <c r="GD179" s="40" t="s">
        <v>236</v>
      </c>
      <c r="GE179" s="37"/>
      <c r="GF179" s="37"/>
      <c r="GG179" s="40" t="s">
        <v>236</v>
      </c>
      <c r="GH179" s="37"/>
      <c r="GI179" s="37"/>
      <c r="GJ179" s="37"/>
      <c r="GK179" s="37"/>
      <c r="GL179" s="37"/>
      <c r="GM179" s="40" t="s">
        <v>236</v>
      </c>
      <c r="GN179" s="37"/>
      <c r="GO179" s="37"/>
      <c r="GP179" s="40">
        <v>1</v>
      </c>
      <c r="GQ179" s="40" t="s">
        <v>1640</v>
      </c>
      <c r="GR179" s="40">
        <v>6172</v>
      </c>
      <c r="GS179" s="40" t="s">
        <v>236</v>
      </c>
      <c r="GT179" s="37"/>
      <c r="GU179" s="37"/>
      <c r="GV179" s="40" t="s">
        <v>236</v>
      </c>
      <c r="GW179" s="37"/>
      <c r="GX179" s="37"/>
      <c r="GY179" s="40">
        <v>1</v>
      </c>
      <c r="GZ179" s="40" t="s">
        <v>1641</v>
      </c>
      <c r="HA179" s="40">
        <v>810</v>
      </c>
      <c r="HB179" s="40" t="s">
        <v>236</v>
      </c>
      <c r="HC179" s="37"/>
      <c r="HD179" s="37"/>
      <c r="HE179" s="37"/>
      <c r="HF179" s="37"/>
      <c r="HG179" s="37"/>
      <c r="HH179" s="37"/>
      <c r="HI179" s="37"/>
      <c r="HJ179" s="37"/>
      <c r="HK179" s="40">
        <v>100</v>
      </c>
      <c r="HL179" s="40" t="s">
        <v>2672</v>
      </c>
      <c r="HM179" s="40">
        <v>162</v>
      </c>
      <c r="HN179" s="40">
        <v>0</v>
      </c>
      <c r="HO179" s="40">
        <v>43</v>
      </c>
      <c r="HP179" s="40">
        <v>119</v>
      </c>
      <c r="HQ179" s="40">
        <v>0</v>
      </c>
      <c r="HR179" s="40">
        <v>0</v>
      </c>
      <c r="HS179" s="40">
        <v>0</v>
      </c>
      <c r="HT179" s="40">
        <v>0</v>
      </c>
      <c r="HU179" s="40">
        <v>0</v>
      </c>
      <c r="HV179" s="40" t="s">
        <v>236</v>
      </c>
      <c r="HW179" s="37"/>
      <c r="HX179" s="37"/>
      <c r="HY179" s="37"/>
      <c r="HZ179" s="40" t="s">
        <v>2673</v>
      </c>
      <c r="IA179" s="37"/>
      <c r="IB179" s="42" t="s">
        <v>2674</v>
      </c>
      <c r="IC179" s="40" t="s">
        <v>1644</v>
      </c>
      <c r="ID179" s="37"/>
      <c r="IE179" s="42" t="s">
        <v>2675</v>
      </c>
      <c r="IF179" s="37"/>
      <c r="IG179" s="40" t="s">
        <v>2676</v>
      </c>
      <c r="IH179" s="40">
        <v>3</v>
      </c>
      <c r="II179" s="40">
        <v>135</v>
      </c>
      <c r="IJ179" s="40" t="s">
        <v>1616</v>
      </c>
      <c r="IK179" s="39" t="s">
        <v>1647</v>
      </c>
      <c r="IL179" s="40" t="s">
        <v>1648</v>
      </c>
      <c r="IM179" s="40" t="s">
        <v>1649</v>
      </c>
      <c r="IN179" s="40" t="s">
        <v>1650</v>
      </c>
      <c r="IO179" s="40" t="s">
        <v>1651</v>
      </c>
      <c r="IP179" s="40" t="s">
        <v>2677</v>
      </c>
      <c r="IQ179" s="40" t="s">
        <v>1653</v>
      </c>
      <c r="IR179" s="44"/>
    </row>
    <row r="180" spans="1:252" ht="15.75" customHeight="1" x14ac:dyDescent="0.2">
      <c r="A180" s="44" t="s">
        <v>13000</v>
      </c>
      <c r="B180" s="47" t="s">
        <v>13029</v>
      </c>
      <c r="C180" s="39" t="s">
        <v>1617</v>
      </c>
      <c r="D180" s="39" t="s">
        <v>13163</v>
      </c>
      <c r="E180" s="39" t="s">
        <v>4767</v>
      </c>
      <c r="F180" s="39" t="s">
        <v>10614</v>
      </c>
      <c r="G180" s="39" t="s">
        <v>10615</v>
      </c>
      <c r="H180" s="39" t="s">
        <v>10616</v>
      </c>
      <c r="I180" s="39">
        <v>2013</v>
      </c>
      <c r="J180" s="48">
        <v>45017</v>
      </c>
      <c r="K180" s="48">
        <v>45655</v>
      </c>
      <c r="L180" s="44"/>
      <c r="M180" s="44"/>
      <c r="N180" s="44"/>
      <c r="O180" s="44"/>
      <c r="P180" s="44"/>
      <c r="Q180" s="44"/>
      <c r="R180" s="44"/>
      <c r="S180" s="44"/>
      <c r="T180" s="44"/>
      <c r="U180" s="44"/>
      <c r="V180" s="44"/>
      <c r="W180" s="44"/>
      <c r="X180" s="39" t="s">
        <v>10617</v>
      </c>
      <c r="Y180" s="43" t="s">
        <v>10618</v>
      </c>
      <c r="Z180" s="44"/>
      <c r="AA180" s="44"/>
      <c r="AB180" s="39" t="s">
        <v>10619</v>
      </c>
      <c r="AC180" s="39" t="s">
        <v>10620</v>
      </c>
      <c r="AD180" s="39" t="s">
        <v>10621</v>
      </c>
      <c r="AE180" s="43" t="s">
        <v>10622</v>
      </c>
      <c r="AF180" s="39" t="s">
        <v>10623</v>
      </c>
      <c r="AG180" s="39" t="s">
        <v>10624</v>
      </c>
      <c r="AH180" s="39" t="s">
        <v>235</v>
      </c>
      <c r="AI180" s="39" t="s">
        <v>10625</v>
      </c>
      <c r="AJ180" s="55">
        <v>13.2</v>
      </c>
      <c r="AK180" s="49">
        <f>SUM(AO180,AR180,AT180,AV180)-AJ180</f>
        <v>0</v>
      </c>
      <c r="AL180" s="55"/>
      <c r="AM180" s="49"/>
      <c r="AN180" s="49"/>
      <c r="AO180" s="55">
        <v>13.2</v>
      </c>
      <c r="AP180" s="49">
        <v>100</v>
      </c>
      <c r="AQ180" s="49">
        <v>0.3</v>
      </c>
      <c r="AR180" s="55">
        <v>0</v>
      </c>
      <c r="AS180" s="49">
        <v>0</v>
      </c>
      <c r="AT180" s="55">
        <v>0</v>
      </c>
      <c r="AU180" s="49">
        <v>0</v>
      </c>
      <c r="AV180" s="55">
        <v>0</v>
      </c>
      <c r="AW180" s="49">
        <v>0</v>
      </c>
      <c r="AX180" s="55"/>
      <c r="AY180" s="49"/>
      <c r="AZ180" s="39"/>
      <c r="BA180" s="39"/>
      <c r="BB180" s="39"/>
      <c r="BC180" s="39" t="s">
        <v>236</v>
      </c>
      <c r="BD180" s="44"/>
      <c r="BE180" s="44"/>
      <c r="BF180" s="118"/>
      <c r="BG180" s="55" t="s">
        <v>3458</v>
      </c>
      <c r="BH180" s="49" t="s">
        <v>3754</v>
      </c>
      <c r="BI180" s="39">
        <v>14</v>
      </c>
      <c r="BJ180" s="39">
        <v>12</v>
      </c>
      <c r="BK180" s="39">
        <v>6</v>
      </c>
      <c r="BL180" s="39">
        <v>0</v>
      </c>
      <c r="BM180" s="39">
        <v>0</v>
      </c>
      <c r="BN180" s="39">
        <v>0</v>
      </c>
      <c r="BO180" s="39">
        <v>0</v>
      </c>
      <c r="BP180" s="39">
        <v>0</v>
      </c>
      <c r="BQ180" s="39">
        <v>0</v>
      </c>
      <c r="BR180" s="39">
        <v>0</v>
      </c>
      <c r="BS180" s="39">
        <v>0</v>
      </c>
      <c r="BT180" s="39">
        <v>2</v>
      </c>
      <c r="BU180" s="39">
        <v>4</v>
      </c>
      <c r="BV180" s="39">
        <v>0</v>
      </c>
      <c r="BW180" s="39">
        <v>0</v>
      </c>
      <c r="BX180" s="39">
        <v>0</v>
      </c>
      <c r="BY180" s="39">
        <v>0</v>
      </c>
      <c r="BZ180" s="39">
        <v>0</v>
      </c>
      <c r="CA180" s="39">
        <v>0</v>
      </c>
      <c r="CB180" s="39">
        <v>0</v>
      </c>
      <c r="CC180" s="39">
        <v>0</v>
      </c>
      <c r="CD180" s="39">
        <v>0</v>
      </c>
      <c r="CE180" s="39">
        <v>0</v>
      </c>
      <c r="CF180" s="39">
        <v>0</v>
      </c>
      <c r="CG180" s="39">
        <v>0</v>
      </c>
      <c r="CH180" s="39">
        <v>0</v>
      </c>
      <c r="CI180" s="39">
        <v>0</v>
      </c>
      <c r="CJ180" s="39">
        <v>0</v>
      </c>
      <c r="CK180" s="39">
        <v>0</v>
      </c>
      <c r="CL180" s="39">
        <v>0</v>
      </c>
      <c r="CM180" s="39">
        <v>0</v>
      </c>
      <c r="CN180" s="39">
        <v>0</v>
      </c>
      <c r="CO180" s="39">
        <v>0</v>
      </c>
      <c r="CP180" s="39">
        <v>0</v>
      </c>
      <c r="CQ180" s="39">
        <v>0</v>
      </c>
      <c r="CR180" s="39">
        <v>0</v>
      </c>
      <c r="CS180" s="44"/>
      <c r="CT180" s="39">
        <v>0</v>
      </c>
      <c r="CU180" s="40">
        <f t="shared" si="12"/>
        <v>0</v>
      </c>
      <c r="CV180" s="39">
        <v>0</v>
      </c>
      <c r="CW180" s="39">
        <v>0</v>
      </c>
      <c r="CX180" s="39">
        <v>0</v>
      </c>
      <c r="CY180" s="39">
        <v>0</v>
      </c>
      <c r="CZ180" s="39">
        <v>0</v>
      </c>
      <c r="DA180" s="39">
        <v>0</v>
      </c>
      <c r="DB180" s="39">
        <v>0</v>
      </c>
      <c r="DC180" s="39">
        <v>0</v>
      </c>
      <c r="DD180" s="39">
        <v>0</v>
      </c>
      <c r="DE180" s="39">
        <v>0</v>
      </c>
      <c r="DF180" s="39">
        <v>0</v>
      </c>
      <c r="DG180" s="39">
        <v>0</v>
      </c>
      <c r="DH180" s="39">
        <v>0</v>
      </c>
      <c r="DI180" s="39">
        <v>0</v>
      </c>
      <c r="DJ180" s="44"/>
      <c r="DK180" s="44"/>
      <c r="DL180" s="44"/>
      <c r="DM180" s="39">
        <v>0</v>
      </c>
      <c r="DN180" s="39">
        <v>0</v>
      </c>
      <c r="DO180" s="39">
        <v>0</v>
      </c>
      <c r="DP180" s="39">
        <v>0</v>
      </c>
      <c r="DQ180" s="39">
        <v>0</v>
      </c>
      <c r="DR180" s="39">
        <v>0</v>
      </c>
      <c r="DS180" s="39">
        <v>0</v>
      </c>
      <c r="DT180" s="39">
        <v>0</v>
      </c>
      <c r="DU180" s="39">
        <v>0</v>
      </c>
      <c r="DV180" s="39">
        <v>0</v>
      </c>
      <c r="DW180" s="39">
        <v>0</v>
      </c>
      <c r="DX180" s="39">
        <v>0</v>
      </c>
      <c r="DY180" s="39">
        <v>0</v>
      </c>
      <c r="DZ180" s="39">
        <v>0</v>
      </c>
      <c r="EA180" s="39">
        <v>0</v>
      </c>
      <c r="EB180" s="39">
        <v>0</v>
      </c>
      <c r="EC180" s="39">
        <v>0</v>
      </c>
      <c r="ED180" s="39">
        <v>0</v>
      </c>
      <c r="EE180" s="39">
        <v>0</v>
      </c>
      <c r="EF180" s="39">
        <v>0</v>
      </c>
      <c r="EG180" s="39">
        <v>0</v>
      </c>
      <c r="EH180" s="39">
        <v>0</v>
      </c>
      <c r="EI180" s="39">
        <v>0</v>
      </c>
      <c r="EJ180" s="39">
        <v>0</v>
      </c>
      <c r="EK180" s="39">
        <v>0</v>
      </c>
      <c r="EL180" s="39">
        <v>0</v>
      </c>
      <c r="EM180" s="39">
        <v>0</v>
      </c>
      <c r="EN180" s="44"/>
      <c r="EO180" s="39">
        <v>0</v>
      </c>
      <c r="EP180" s="39"/>
      <c r="EQ180" s="39">
        <v>0</v>
      </c>
      <c r="ER180" s="39">
        <v>0</v>
      </c>
      <c r="ES180" s="39">
        <v>0</v>
      </c>
      <c r="ET180" s="39">
        <v>0</v>
      </c>
      <c r="EU180" s="39">
        <v>0</v>
      </c>
      <c r="EV180" s="39">
        <v>0</v>
      </c>
      <c r="EW180" s="44"/>
      <c r="EX180" s="44"/>
      <c r="EY180" s="39">
        <v>6</v>
      </c>
      <c r="EZ180" s="39">
        <f>EY180-(SUM(BL180:CE180,CV180,DN180,ER180:EV180,EX180))</f>
        <v>0</v>
      </c>
      <c r="FA180" s="39">
        <v>1.6539999999999999</v>
      </c>
      <c r="FB180" s="39" t="s">
        <v>10627</v>
      </c>
      <c r="FC180" s="44"/>
      <c r="FD180" s="39">
        <v>2.57</v>
      </c>
      <c r="FE180" s="43" t="s">
        <v>10629</v>
      </c>
      <c r="FF180" s="39">
        <v>64.251000000000005</v>
      </c>
      <c r="FG180" s="39" t="s">
        <v>236</v>
      </c>
      <c r="FH180" s="44"/>
      <c r="FI180" s="44"/>
      <c r="FJ180" s="44"/>
      <c r="FK180" s="44"/>
      <c r="FL180" s="44"/>
      <c r="FM180" s="44"/>
      <c r="FN180" s="44"/>
      <c r="FO180" s="40">
        <v>1</v>
      </c>
      <c r="FP180" s="39" t="s">
        <v>10631</v>
      </c>
      <c r="FQ180" s="39">
        <v>1034</v>
      </c>
      <c r="FR180" s="40">
        <v>1</v>
      </c>
      <c r="FS180" s="39" t="s">
        <v>10632</v>
      </c>
      <c r="FT180" s="39">
        <v>30</v>
      </c>
      <c r="FU180" s="39" t="s">
        <v>236</v>
      </c>
      <c r="FV180" s="44"/>
      <c r="FW180" s="44"/>
      <c r="FX180" s="39" t="s">
        <v>236</v>
      </c>
      <c r="FY180" s="44"/>
      <c r="FZ180" s="44"/>
      <c r="GA180" s="39" t="s">
        <v>236</v>
      </c>
      <c r="GB180" s="44"/>
      <c r="GC180" s="44"/>
      <c r="GD180" s="39" t="s">
        <v>236</v>
      </c>
      <c r="GE180" s="44"/>
      <c r="GF180" s="44"/>
      <c r="GG180" s="39" t="s">
        <v>236</v>
      </c>
      <c r="GH180" s="44"/>
      <c r="GI180" s="44"/>
      <c r="GJ180" s="44"/>
      <c r="GK180" s="44"/>
      <c r="GL180" s="44"/>
      <c r="GM180" s="40">
        <v>1</v>
      </c>
      <c r="GN180" s="43" t="s">
        <v>10633</v>
      </c>
      <c r="GO180" s="39">
        <v>894</v>
      </c>
      <c r="GP180" s="39" t="s">
        <v>236</v>
      </c>
      <c r="GQ180" s="44"/>
      <c r="GR180" s="44"/>
      <c r="GS180" s="39" t="s">
        <v>236</v>
      </c>
      <c r="GT180" s="44"/>
      <c r="GU180" s="44"/>
      <c r="GV180" s="44"/>
      <c r="GW180" s="44"/>
      <c r="GX180" s="44"/>
      <c r="GY180" s="40">
        <v>1</v>
      </c>
      <c r="GZ180" s="39" t="s">
        <v>10634</v>
      </c>
      <c r="HA180" s="39">
        <v>15</v>
      </c>
      <c r="HB180" s="39" t="s">
        <v>236</v>
      </c>
      <c r="HC180" s="44"/>
      <c r="HD180" s="44"/>
      <c r="HE180" s="39" t="s">
        <v>236</v>
      </c>
      <c r="HF180" s="44"/>
      <c r="HG180" s="44"/>
      <c r="HH180" s="44"/>
      <c r="HI180" s="44"/>
      <c r="HJ180" s="44"/>
      <c r="HK180" s="44"/>
      <c r="HL180" s="44"/>
      <c r="HM180" s="44"/>
      <c r="HN180" s="44"/>
      <c r="HO180" s="44"/>
      <c r="HP180" s="44"/>
      <c r="HQ180" s="44"/>
      <c r="HR180" s="44"/>
      <c r="HS180" s="44"/>
      <c r="HT180" s="44"/>
      <c r="HU180" s="44"/>
      <c r="HV180" s="39" t="s">
        <v>243</v>
      </c>
      <c r="HW180" s="43" t="s">
        <v>10635</v>
      </c>
      <c r="HX180" s="39" t="s">
        <v>10636</v>
      </c>
      <c r="HY180" s="44"/>
      <c r="HZ180" s="39" t="s">
        <v>10637</v>
      </c>
      <c r="IA180" s="43" t="s">
        <v>10638</v>
      </c>
      <c r="IB180" s="43" t="s">
        <v>10639</v>
      </c>
      <c r="IC180" s="39" t="s">
        <v>10640</v>
      </c>
      <c r="ID180" s="44"/>
      <c r="IE180" s="44"/>
      <c r="IF180" s="44"/>
      <c r="IG180" s="39" t="s">
        <v>10641</v>
      </c>
      <c r="IH180" s="39">
        <v>2</v>
      </c>
      <c r="II180" s="39">
        <v>30</v>
      </c>
      <c r="IJ180" s="39" t="s">
        <v>10642</v>
      </c>
      <c r="IK180" s="39" t="s">
        <v>10643</v>
      </c>
      <c r="IL180" s="39" t="s">
        <v>10644</v>
      </c>
      <c r="IM180" s="39" t="s">
        <v>10645</v>
      </c>
      <c r="IN180" s="39" t="s">
        <v>10646</v>
      </c>
      <c r="IO180" s="39" t="s">
        <v>10647</v>
      </c>
      <c r="IP180" s="40" t="s">
        <v>10644</v>
      </c>
      <c r="IQ180" s="40" t="s">
        <v>10648</v>
      </c>
      <c r="IR180" s="44"/>
    </row>
    <row r="181" spans="1:252" ht="15.75" customHeight="1" x14ac:dyDescent="0.2">
      <c r="A181" s="37" t="s">
        <v>13000</v>
      </c>
      <c r="B181" s="38" t="s">
        <v>13028</v>
      </c>
      <c r="C181" s="39" t="s">
        <v>650</v>
      </c>
      <c r="D181" s="39" t="s">
        <v>13161</v>
      </c>
      <c r="E181" s="40"/>
      <c r="F181" s="40"/>
      <c r="G181" s="39" t="s">
        <v>651</v>
      </c>
      <c r="H181" s="40" t="s">
        <v>652</v>
      </c>
      <c r="I181" s="40">
        <v>2023</v>
      </c>
      <c r="J181" s="41">
        <v>45377</v>
      </c>
      <c r="K181" s="41">
        <v>45657</v>
      </c>
      <c r="L181" s="39" t="s">
        <v>653</v>
      </c>
      <c r="M181" s="42" t="s">
        <v>654</v>
      </c>
      <c r="N181" s="39" t="s">
        <v>655</v>
      </c>
      <c r="O181" s="43" t="s">
        <v>656</v>
      </c>
      <c r="P181" s="44"/>
      <c r="Q181" s="44"/>
      <c r="R181" s="39" t="s">
        <v>657</v>
      </c>
      <c r="S181" s="39" t="s">
        <v>658</v>
      </c>
      <c r="T181" s="39" t="s">
        <v>659</v>
      </c>
      <c r="U181" s="42" t="s">
        <v>660</v>
      </c>
      <c r="V181" s="39" t="s">
        <v>661</v>
      </c>
      <c r="W181" s="39" t="s">
        <v>662</v>
      </c>
      <c r="X181" s="39"/>
      <c r="Y181" s="39"/>
      <c r="Z181" s="39"/>
      <c r="AA181" s="39"/>
      <c r="AB181" s="39"/>
      <c r="AC181" s="39"/>
      <c r="AD181" s="39"/>
      <c r="AE181" s="39"/>
      <c r="AF181" s="39" t="s">
        <v>663</v>
      </c>
      <c r="AG181" s="39" t="s">
        <v>664</v>
      </c>
      <c r="AH181" s="40" t="s">
        <v>665</v>
      </c>
      <c r="AI181" s="40" t="s">
        <v>666</v>
      </c>
      <c r="AJ181" s="113">
        <v>122.9</v>
      </c>
      <c r="AK181" s="45">
        <f>AJ181-(AL181+AO181+AR181+AT181+AV181+AX181)</f>
        <v>0</v>
      </c>
      <c r="AL181" s="113">
        <v>108.8</v>
      </c>
      <c r="AM181" s="45">
        <v>88.53</v>
      </c>
      <c r="AN181" s="45">
        <v>0.08</v>
      </c>
      <c r="AO181" s="113">
        <v>14.1</v>
      </c>
      <c r="AP181" s="45">
        <v>11.47</v>
      </c>
      <c r="AQ181" s="45"/>
      <c r="AR181" s="113">
        <v>0</v>
      </c>
      <c r="AS181" s="45">
        <v>0</v>
      </c>
      <c r="AT181" s="113">
        <v>0</v>
      </c>
      <c r="AU181" s="45">
        <v>0</v>
      </c>
      <c r="AV181" s="113">
        <v>0</v>
      </c>
      <c r="AW181" s="45">
        <v>0</v>
      </c>
      <c r="AX181" s="113">
        <v>0</v>
      </c>
      <c r="AY181" s="45">
        <v>0</v>
      </c>
      <c r="AZ181" s="40" t="s">
        <v>234</v>
      </c>
      <c r="BA181" s="40" t="s">
        <v>234</v>
      </c>
      <c r="BB181" s="40" t="s">
        <v>234</v>
      </c>
      <c r="BC181" s="40" t="s">
        <v>236</v>
      </c>
      <c r="BD181" s="37"/>
      <c r="BE181" s="37"/>
      <c r="BF181" s="121"/>
      <c r="BG181" s="113">
        <v>105.03</v>
      </c>
      <c r="BH181" s="45">
        <v>0.08</v>
      </c>
      <c r="BI181" s="40">
        <v>112</v>
      </c>
      <c r="BJ181" s="40">
        <v>112</v>
      </c>
      <c r="BK181" s="40">
        <v>27</v>
      </c>
      <c r="BL181" s="40">
        <v>0</v>
      </c>
      <c r="BM181" s="40">
        <v>1</v>
      </c>
      <c r="BN181" s="40">
        <v>0</v>
      </c>
      <c r="BO181" s="40">
        <v>0</v>
      </c>
      <c r="BP181" s="40">
        <v>0</v>
      </c>
      <c r="BQ181" s="40">
        <v>5</v>
      </c>
      <c r="BR181" s="40">
        <v>0</v>
      </c>
      <c r="BS181" s="40">
        <v>6</v>
      </c>
      <c r="BT181" s="40">
        <v>5</v>
      </c>
      <c r="BU181" s="40">
        <v>0</v>
      </c>
      <c r="BV181" s="40">
        <v>4</v>
      </c>
      <c r="BW181" s="40">
        <v>6</v>
      </c>
      <c r="BX181" s="40">
        <v>0</v>
      </c>
      <c r="BY181" s="40">
        <v>0</v>
      </c>
      <c r="BZ181" s="40">
        <v>0</v>
      </c>
      <c r="CA181" s="40">
        <v>0</v>
      </c>
      <c r="CB181" s="40">
        <v>0</v>
      </c>
      <c r="CC181" s="40">
        <v>0</v>
      </c>
      <c r="CD181" s="40">
        <v>0</v>
      </c>
      <c r="CE181" s="40">
        <v>0</v>
      </c>
      <c r="CF181" s="40">
        <v>0</v>
      </c>
      <c r="CG181" s="40">
        <v>0</v>
      </c>
      <c r="CH181" s="40">
        <v>0</v>
      </c>
      <c r="CI181" s="40">
        <v>0</v>
      </c>
      <c r="CJ181" s="40">
        <v>0</v>
      </c>
      <c r="CK181" s="40">
        <v>0</v>
      </c>
      <c r="CL181" s="40">
        <v>0</v>
      </c>
      <c r="CM181" s="40">
        <v>0</v>
      </c>
      <c r="CN181" s="40">
        <v>0</v>
      </c>
      <c r="CO181" s="40">
        <v>0</v>
      </c>
      <c r="CP181" s="40">
        <v>0</v>
      </c>
      <c r="CQ181" s="40">
        <v>0</v>
      </c>
      <c r="CR181" s="40">
        <v>0</v>
      </c>
      <c r="CS181" s="37"/>
      <c r="CT181" s="40">
        <v>0</v>
      </c>
      <c r="CU181" s="40">
        <f t="shared" si="12"/>
        <v>0</v>
      </c>
      <c r="CV181" s="40">
        <v>0</v>
      </c>
      <c r="CW181" s="37"/>
      <c r="CX181" s="37"/>
      <c r="CY181" s="37"/>
      <c r="CZ181" s="37"/>
      <c r="DA181" s="37"/>
      <c r="DB181" s="37"/>
      <c r="DC181" s="37"/>
      <c r="DD181" s="37"/>
      <c r="DE181" s="37"/>
      <c r="DF181" s="37"/>
      <c r="DG181" s="37"/>
      <c r="DH181" s="37"/>
      <c r="DI181" s="37"/>
      <c r="DJ181" s="37"/>
      <c r="DK181" s="37"/>
      <c r="DL181" s="37"/>
      <c r="DM181" s="40">
        <v>0</v>
      </c>
      <c r="DN181" s="40">
        <v>0</v>
      </c>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40">
        <v>0</v>
      </c>
      <c r="ER181" s="40">
        <v>0</v>
      </c>
      <c r="ES181" s="40">
        <v>0</v>
      </c>
      <c r="ET181" s="40">
        <v>0</v>
      </c>
      <c r="EU181" s="40">
        <v>0</v>
      </c>
      <c r="EV181" s="40">
        <v>0</v>
      </c>
      <c r="EW181" s="37"/>
      <c r="EX181" s="40">
        <v>0</v>
      </c>
      <c r="EY181" s="40">
        <v>27</v>
      </c>
      <c r="EZ181" s="40">
        <f>SUM(BL181:CE181,CV181,DN181,ER181:EV181,EX181)-EY181</f>
        <v>0</v>
      </c>
      <c r="FA181" s="40">
        <v>33.31</v>
      </c>
      <c r="FB181" s="40" t="s">
        <v>667</v>
      </c>
      <c r="FC181" s="42" t="s">
        <v>668</v>
      </c>
      <c r="FD181" s="45">
        <v>2.96</v>
      </c>
      <c r="FE181" s="42" t="s">
        <v>670</v>
      </c>
      <c r="FF181" s="40">
        <v>1116.3</v>
      </c>
      <c r="FG181" s="40" t="s">
        <v>236</v>
      </c>
      <c r="FH181" s="37"/>
      <c r="FI181" s="37"/>
      <c r="FJ181" s="37"/>
      <c r="FK181" s="37"/>
      <c r="FL181" s="37"/>
      <c r="FM181" s="37"/>
      <c r="FN181" s="40">
        <v>2</v>
      </c>
      <c r="FO181" s="40" t="s">
        <v>236</v>
      </c>
      <c r="FP181" s="37"/>
      <c r="FQ181" s="37"/>
      <c r="FR181" s="40" t="s">
        <v>236</v>
      </c>
      <c r="FS181" s="37"/>
      <c r="FT181" s="37"/>
      <c r="FU181" s="40" t="s">
        <v>236</v>
      </c>
      <c r="FV181" s="37"/>
      <c r="FW181" s="37"/>
      <c r="FX181" s="40" t="s">
        <v>236</v>
      </c>
      <c r="FY181" s="37"/>
      <c r="FZ181" s="37"/>
      <c r="GA181" s="40" t="s">
        <v>236</v>
      </c>
      <c r="GB181" s="37"/>
      <c r="GC181" s="37"/>
      <c r="GD181" s="40" t="s">
        <v>236</v>
      </c>
      <c r="GE181" s="37"/>
      <c r="GF181" s="37"/>
      <c r="GG181" s="40" t="s">
        <v>236</v>
      </c>
      <c r="GH181" s="37"/>
      <c r="GI181" s="37"/>
      <c r="GJ181" s="37"/>
      <c r="GK181" s="37"/>
      <c r="GL181" s="37"/>
      <c r="GM181" s="37"/>
      <c r="GN181" s="37"/>
      <c r="GO181" s="37"/>
      <c r="GP181" s="40">
        <v>1</v>
      </c>
      <c r="GQ181" s="40" t="s">
        <v>671</v>
      </c>
      <c r="GR181" s="40">
        <v>2300</v>
      </c>
      <c r="GS181" s="40" t="s">
        <v>236</v>
      </c>
      <c r="GT181" s="37"/>
      <c r="GU181" s="37"/>
      <c r="GV181" s="40" t="s">
        <v>236</v>
      </c>
      <c r="GW181" s="37"/>
      <c r="GX181" s="37"/>
      <c r="GY181" s="40" t="s">
        <v>236</v>
      </c>
      <c r="GZ181" s="37"/>
      <c r="HA181" s="37"/>
      <c r="HB181" s="39">
        <v>1</v>
      </c>
      <c r="HC181" s="40" t="s">
        <v>672</v>
      </c>
      <c r="HD181" s="40">
        <v>15</v>
      </c>
      <c r="HE181" s="37"/>
      <c r="HF181" s="37"/>
      <c r="HG181" s="37"/>
      <c r="HH181" s="37"/>
      <c r="HI181" s="37"/>
      <c r="HJ181" s="37"/>
      <c r="HK181" s="40">
        <v>93</v>
      </c>
      <c r="HL181" s="40" t="s">
        <v>673</v>
      </c>
      <c r="HM181" s="40">
        <v>54</v>
      </c>
      <c r="HN181" s="40">
        <v>0</v>
      </c>
      <c r="HO181" s="40">
        <v>0</v>
      </c>
      <c r="HP181" s="40">
        <v>49</v>
      </c>
      <c r="HQ181" s="40">
        <v>4</v>
      </c>
      <c r="HR181" s="40">
        <v>1</v>
      </c>
      <c r="HS181" s="40">
        <v>0</v>
      </c>
      <c r="HT181" s="40">
        <v>0</v>
      </c>
      <c r="HU181" s="40">
        <v>0</v>
      </c>
      <c r="HV181" s="40" t="s">
        <v>236</v>
      </c>
      <c r="HW181" s="37"/>
      <c r="HX181" s="37"/>
      <c r="HY181" s="42" t="s">
        <v>674</v>
      </c>
      <c r="HZ181" s="37"/>
      <c r="IA181" s="37"/>
      <c r="IB181" s="37"/>
      <c r="IC181" s="37"/>
      <c r="ID181" s="37"/>
      <c r="IE181" s="37"/>
      <c r="IF181" s="37"/>
      <c r="IG181" s="40" t="s">
        <v>675</v>
      </c>
      <c r="IH181" s="40">
        <v>1</v>
      </c>
      <c r="II181" s="40">
        <v>249</v>
      </c>
      <c r="IJ181" s="40" t="s">
        <v>649</v>
      </c>
      <c r="IK181" s="39" t="s">
        <v>676</v>
      </c>
      <c r="IL181" s="40" t="s">
        <v>677</v>
      </c>
      <c r="IM181" s="40" t="s">
        <v>678</v>
      </c>
      <c r="IN181" s="40" t="s">
        <v>679</v>
      </c>
      <c r="IO181" s="40" t="s">
        <v>680</v>
      </c>
      <c r="IP181" s="40" t="s">
        <v>681</v>
      </c>
      <c r="IQ181" s="40" t="s">
        <v>682</v>
      </c>
      <c r="IR181" s="44"/>
    </row>
    <row r="182" spans="1:252" ht="15.75" customHeight="1" x14ac:dyDescent="0.2">
      <c r="A182" s="37" t="s">
        <v>13001</v>
      </c>
      <c r="B182" s="38" t="s">
        <v>13028</v>
      </c>
      <c r="C182" s="39" t="s">
        <v>650</v>
      </c>
      <c r="D182" s="39" t="s">
        <v>13161</v>
      </c>
      <c r="E182" s="40"/>
      <c r="F182" s="40"/>
      <c r="G182" s="39" t="s">
        <v>2137</v>
      </c>
      <c r="H182" s="40" t="s">
        <v>2138</v>
      </c>
      <c r="I182" s="40">
        <v>2023</v>
      </c>
      <c r="J182" s="41">
        <v>45418</v>
      </c>
      <c r="K182" s="41">
        <v>45503</v>
      </c>
      <c r="L182" s="39" t="s">
        <v>2139</v>
      </c>
      <c r="M182" s="42" t="s">
        <v>2140</v>
      </c>
      <c r="N182" s="39" t="s">
        <v>2141</v>
      </c>
      <c r="O182" s="43" t="s">
        <v>2142</v>
      </c>
      <c r="P182" s="44"/>
      <c r="Q182" s="44"/>
      <c r="R182" s="39" t="s">
        <v>2143</v>
      </c>
      <c r="S182" s="43" t="s">
        <v>2144</v>
      </c>
      <c r="T182" s="39" t="s">
        <v>2145</v>
      </c>
      <c r="U182" s="42" t="s">
        <v>2146</v>
      </c>
      <c r="V182" s="39" t="s">
        <v>2147</v>
      </c>
      <c r="W182" s="43" t="s">
        <v>2148</v>
      </c>
      <c r="X182" s="43"/>
      <c r="Y182" s="43"/>
      <c r="Z182" s="43"/>
      <c r="AA182" s="43"/>
      <c r="AB182" s="43"/>
      <c r="AC182" s="43"/>
      <c r="AD182" s="43"/>
      <c r="AE182" s="43"/>
      <c r="AF182" s="39" t="s">
        <v>2149</v>
      </c>
      <c r="AG182" s="39" t="s">
        <v>2150</v>
      </c>
      <c r="AH182" s="40" t="s">
        <v>2151</v>
      </c>
      <c r="AI182" s="40" t="s">
        <v>2152</v>
      </c>
      <c r="AJ182" s="113">
        <v>2.1760000000000002</v>
      </c>
      <c r="AK182" s="45">
        <f>AJ182-(AL182+AO182+AR182+AT182+AV182+AX182)</f>
        <v>0</v>
      </c>
      <c r="AL182" s="113">
        <v>2</v>
      </c>
      <c r="AM182" s="45">
        <v>91.91</v>
      </c>
      <c r="AN182" s="45">
        <v>0</v>
      </c>
      <c r="AO182" s="113">
        <v>0</v>
      </c>
      <c r="AP182" s="45">
        <v>0</v>
      </c>
      <c r="AQ182" s="45"/>
      <c r="AR182" s="113">
        <v>7.0000000000000007E-2</v>
      </c>
      <c r="AS182" s="45">
        <v>3.22</v>
      </c>
      <c r="AT182" s="113">
        <v>0.106</v>
      </c>
      <c r="AU182" s="45">
        <v>4.87</v>
      </c>
      <c r="AV182" s="113">
        <v>0</v>
      </c>
      <c r="AW182" s="45">
        <v>0</v>
      </c>
      <c r="AX182" s="113">
        <v>0</v>
      </c>
      <c r="AY182" s="45">
        <v>0</v>
      </c>
      <c r="AZ182" s="40" t="s">
        <v>234</v>
      </c>
      <c r="BA182" s="40" t="s">
        <v>234</v>
      </c>
      <c r="BB182" s="40" t="s">
        <v>234</v>
      </c>
      <c r="BC182" s="40" t="s">
        <v>236</v>
      </c>
      <c r="BD182" s="37"/>
      <c r="BE182" s="37"/>
      <c r="BF182" s="121"/>
      <c r="BG182" s="113">
        <v>2</v>
      </c>
      <c r="BH182" s="45">
        <v>1.5E-3</v>
      </c>
      <c r="BI182" s="40">
        <v>12</v>
      </c>
      <c r="BJ182" s="40">
        <v>11</v>
      </c>
      <c r="BK182" s="40">
        <v>5</v>
      </c>
      <c r="BL182" s="40">
        <v>0</v>
      </c>
      <c r="BM182" s="40">
        <v>0</v>
      </c>
      <c r="BN182" s="40">
        <v>0</v>
      </c>
      <c r="BO182" s="40">
        <v>0</v>
      </c>
      <c r="BP182" s="40">
        <v>0</v>
      </c>
      <c r="BQ182" s="40">
        <v>0</v>
      </c>
      <c r="BR182" s="40">
        <v>0</v>
      </c>
      <c r="BS182" s="40">
        <v>0</v>
      </c>
      <c r="BT182" s="40">
        <v>0</v>
      </c>
      <c r="BU182" s="40">
        <v>0</v>
      </c>
      <c r="BV182" s="40">
        <v>0</v>
      </c>
      <c r="BW182" s="40">
        <v>0</v>
      </c>
      <c r="BX182" s="40">
        <v>0</v>
      </c>
      <c r="BY182" s="40">
        <v>0</v>
      </c>
      <c r="BZ182" s="40">
        <v>0</v>
      </c>
      <c r="CA182" s="40">
        <v>0</v>
      </c>
      <c r="CB182" s="40">
        <v>0</v>
      </c>
      <c r="CC182" s="40">
        <v>0</v>
      </c>
      <c r="CD182" s="40">
        <v>0</v>
      </c>
      <c r="CE182" s="40">
        <v>5</v>
      </c>
      <c r="CF182" s="40">
        <v>3</v>
      </c>
      <c r="CG182" s="40">
        <v>0</v>
      </c>
      <c r="CH182" s="40">
        <v>0</v>
      </c>
      <c r="CI182" s="40">
        <v>1</v>
      </c>
      <c r="CJ182" s="40">
        <v>0</v>
      </c>
      <c r="CK182" s="40">
        <v>1</v>
      </c>
      <c r="CL182" s="40">
        <v>0</v>
      </c>
      <c r="CM182" s="40">
        <v>0</v>
      </c>
      <c r="CN182" s="40">
        <v>0</v>
      </c>
      <c r="CO182" s="40">
        <v>0</v>
      </c>
      <c r="CP182" s="40">
        <v>0</v>
      </c>
      <c r="CQ182" s="40">
        <v>0</v>
      </c>
      <c r="CR182" s="40">
        <v>0</v>
      </c>
      <c r="CS182" s="37"/>
      <c r="CT182" s="40">
        <v>0</v>
      </c>
      <c r="CU182" s="40">
        <f t="shared" si="12"/>
        <v>5</v>
      </c>
      <c r="CV182" s="40">
        <v>0</v>
      </c>
      <c r="CW182" s="40">
        <v>0</v>
      </c>
      <c r="CX182" s="40">
        <v>0</v>
      </c>
      <c r="CY182" s="40">
        <v>0</v>
      </c>
      <c r="CZ182" s="40">
        <v>0</v>
      </c>
      <c r="DA182" s="40">
        <v>0</v>
      </c>
      <c r="DB182" s="40">
        <v>0</v>
      </c>
      <c r="DC182" s="40">
        <v>0</v>
      </c>
      <c r="DD182" s="40">
        <v>0</v>
      </c>
      <c r="DE182" s="40">
        <v>0</v>
      </c>
      <c r="DF182" s="40">
        <v>0</v>
      </c>
      <c r="DG182" s="40">
        <v>0</v>
      </c>
      <c r="DH182" s="40">
        <v>0</v>
      </c>
      <c r="DI182" s="40">
        <v>0</v>
      </c>
      <c r="DJ182" s="40">
        <v>0</v>
      </c>
      <c r="DK182" s="37"/>
      <c r="DL182" s="37"/>
      <c r="DM182" s="40">
        <v>0</v>
      </c>
      <c r="DN182" s="40">
        <v>0</v>
      </c>
      <c r="DO182" s="40">
        <v>0</v>
      </c>
      <c r="DP182" s="40">
        <v>0</v>
      </c>
      <c r="DQ182" s="40">
        <v>0</v>
      </c>
      <c r="DR182" s="40">
        <v>0</v>
      </c>
      <c r="DS182" s="40">
        <v>0</v>
      </c>
      <c r="DT182" s="40">
        <v>0</v>
      </c>
      <c r="DU182" s="40">
        <v>0</v>
      </c>
      <c r="DV182" s="40">
        <v>0</v>
      </c>
      <c r="DW182" s="40">
        <v>0</v>
      </c>
      <c r="DX182" s="40">
        <v>0</v>
      </c>
      <c r="DY182" s="40">
        <v>0</v>
      </c>
      <c r="DZ182" s="40">
        <v>0</v>
      </c>
      <c r="EA182" s="40">
        <v>0</v>
      </c>
      <c r="EB182" s="40">
        <v>0</v>
      </c>
      <c r="EC182" s="40">
        <v>0</v>
      </c>
      <c r="ED182" s="40">
        <v>0</v>
      </c>
      <c r="EE182" s="40">
        <v>0</v>
      </c>
      <c r="EF182" s="40">
        <v>0</v>
      </c>
      <c r="EG182" s="40">
        <v>0</v>
      </c>
      <c r="EH182" s="40">
        <v>0</v>
      </c>
      <c r="EI182" s="40">
        <v>0</v>
      </c>
      <c r="EJ182" s="40">
        <v>0</v>
      </c>
      <c r="EK182" s="40">
        <v>0</v>
      </c>
      <c r="EL182" s="40">
        <v>0</v>
      </c>
      <c r="EM182" s="40">
        <v>0</v>
      </c>
      <c r="EN182" s="37"/>
      <c r="EO182" s="40">
        <v>0</v>
      </c>
      <c r="EP182" s="40"/>
      <c r="EQ182" s="40">
        <v>0</v>
      </c>
      <c r="ER182" s="40">
        <v>0</v>
      </c>
      <c r="ES182" s="40">
        <v>0</v>
      </c>
      <c r="ET182" s="40">
        <v>0</v>
      </c>
      <c r="EU182" s="40">
        <v>0</v>
      </c>
      <c r="EV182" s="40">
        <v>0</v>
      </c>
      <c r="EW182" s="37"/>
      <c r="EX182" s="40">
        <v>0</v>
      </c>
      <c r="EY182" s="40">
        <v>5</v>
      </c>
      <c r="EZ182" s="40">
        <f>SUM(BL182:CE182,CV182,DN182,ER182:EV182,EX182)-EY182</f>
        <v>0</v>
      </c>
      <c r="FA182" s="40">
        <v>6.2409999999999997</v>
      </c>
      <c r="FB182" s="40" t="s">
        <v>2153</v>
      </c>
      <c r="FC182" s="42" t="s">
        <v>2154</v>
      </c>
      <c r="FD182" s="45">
        <v>0.54</v>
      </c>
      <c r="FE182" s="42" t="s">
        <v>2156</v>
      </c>
      <c r="FF182" s="40">
        <v>1116.2650000000001</v>
      </c>
      <c r="FG182" s="40" t="s">
        <v>236</v>
      </c>
      <c r="FH182" s="37"/>
      <c r="FI182" s="37"/>
      <c r="FJ182" s="37"/>
      <c r="FK182" s="37"/>
      <c r="FL182" s="37"/>
      <c r="FM182" s="37"/>
      <c r="FN182" s="40">
        <v>4</v>
      </c>
      <c r="FO182" s="40">
        <v>1</v>
      </c>
      <c r="FP182" s="40" t="s">
        <v>441</v>
      </c>
      <c r="FQ182" s="40">
        <v>1467</v>
      </c>
      <c r="FR182" s="40">
        <v>1</v>
      </c>
      <c r="FS182" s="40" t="s">
        <v>757</v>
      </c>
      <c r="FT182" s="40">
        <v>1467</v>
      </c>
      <c r="FU182" s="40" t="s">
        <v>236</v>
      </c>
      <c r="FV182" s="37"/>
      <c r="FW182" s="37"/>
      <c r="FX182" s="40" t="s">
        <v>236</v>
      </c>
      <c r="FY182" s="37"/>
      <c r="FZ182" s="37"/>
      <c r="GA182" s="40" t="s">
        <v>236</v>
      </c>
      <c r="GB182" s="37"/>
      <c r="GC182" s="37"/>
      <c r="GD182" s="40" t="s">
        <v>236</v>
      </c>
      <c r="GE182" s="37"/>
      <c r="GF182" s="37"/>
      <c r="GG182" s="40" t="s">
        <v>236</v>
      </c>
      <c r="GH182" s="37"/>
      <c r="GI182" s="37"/>
      <c r="GJ182" s="37"/>
      <c r="GK182" s="37"/>
      <c r="GL182" s="37"/>
      <c r="GM182" s="40" t="s">
        <v>236</v>
      </c>
      <c r="GN182" s="37"/>
      <c r="GO182" s="37"/>
      <c r="GP182" s="40">
        <v>1</v>
      </c>
      <c r="GQ182" s="40" t="s">
        <v>441</v>
      </c>
      <c r="GR182" s="40">
        <v>1467</v>
      </c>
      <c r="GS182" s="40" t="s">
        <v>236</v>
      </c>
      <c r="GT182" s="37"/>
      <c r="GU182" s="37"/>
      <c r="GV182" s="40" t="s">
        <v>236</v>
      </c>
      <c r="GW182" s="37"/>
      <c r="GX182" s="37"/>
      <c r="GY182" s="40">
        <v>1</v>
      </c>
      <c r="GZ182" s="40" t="s">
        <v>2157</v>
      </c>
      <c r="HA182" s="40">
        <v>8</v>
      </c>
      <c r="HB182" s="40" t="s">
        <v>236</v>
      </c>
      <c r="HC182" s="37"/>
      <c r="HD182" s="37"/>
      <c r="HE182" s="37"/>
      <c r="HF182" s="37"/>
      <c r="HG182" s="37"/>
      <c r="HH182" s="37"/>
      <c r="HI182" s="37"/>
      <c r="HJ182" s="37"/>
      <c r="HK182" s="40">
        <v>100</v>
      </c>
      <c r="HL182" s="40" t="s">
        <v>2158</v>
      </c>
      <c r="HM182" s="40">
        <v>5</v>
      </c>
      <c r="HN182" s="40">
        <v>0</v>
      </c>
      <c r="HO182" s="40">
        <v>0</v>
      </c>
      <c r="HP182" s="40">
        <v>3</v>
      </c>
      <c r="HQ182" s="40">
        <v>0</v>
      </c>
      <c r="HR182" s="40">
        <v>2</v>
      </c>
      <c r="HS182" s="40">
        <v>0</v>
      </c>
      <c r="HT182" s="40">
        <v>0</v>
      </c>
      <c r="HU182" s="40">
        <v>0</v>
      </c>
      <c r="HV182" s="40" t="s">
        <v>236</v>
      </c>
      <c r="HW182" s="37"/>
      <c r="HX182" s="37"/>
      <c r="HY182" s="42" t="s">
        <v>2159</v>
      </c>
      <c r="HZ182" s="40" t="s">
        <v>2160</v>
      </c>
      <c r="IA182" s="37"/>
      <c r="IB182" s="37"/>
      <c r="IC182" s="40" t="s">
        <v>2161</v>
      </c>
      <c r="ID182" s="37"/>
      <c r="IE182" s="42" t="s">
        <v>2162</v>
      </c>
      <c r="IF182" s="37"/>
      <c r="IG182" s="40" t="s">
        <v>2163</v>
      </c>
      <c r="IH182" s="40">
        <v>5</v>
      </c>
      <c r="II182" s="40">
        <v>200</v>
      </c>
      <c r="IJ182" s="40" t="s">
        <v>2164</v>
      </c>
      <c r="IK182" s="39" t="s">
        <v>2165</v>
      </c>
      <c r="IL182" s="40" t="s">
        <v>2166</v>
      </c>
      <c r="IM182" s="40" t="s">
        <v>2167</v>
      </c>
      <c r="IN182" s="40" t="s">
        <v>679</v>
      </c>
      <c r="IO182" s="40" t="s">
        <v>680</v>
      </c>
      <c r="IP182" s="40" t="s">
        <v>681</v>
      </c>
      <c r="IQ182" s="40" t="s">
        <v>2168</v>
      </c>
      <c r="IR182" s="44"/>
    </row>
    <row r="183" spans="1:252" ht="15.75" customHeight="1" x14ac:dyDescent="0.2">
      <c r="A183" s="44" t="s">
        <v>13020</v>
      </c>
      <c r="B183" s="47" t="s">
        <v>13029</v>
      </c>
      <c r="C183" s="39" t="s">
        <v>650</v>
      </c>
      <c r="D183" s="39" t="s">
        <v>13161</v>
      </c>
      <c r="E183" s="39" t="s">
        <v>4767</v>
      </c>
      <c r="F183" s="39" t="s">
        <v>4987</v>
      </c>
      <c r="G183" s="39" t="s">
        <v>4988</v>
      </c>
      <c r="H183" s="39" t="s">
        <v>4989</v>
      </c>
      <c r="I183" s="39">
        <v>2022</v>
      </c>
      <c r="J183" s="48">
        <v>45300</v>
      </c>
      <c r="K183" s="48">
        <v>45655</v>
      </c>
      <c r="L183" s="44"/>
      <c r="M183" s="44"/>
      <c r="N183" s="44"/>
      <c r="O183" s="44"/>
      <c r="P183" s="44"/>
      <c r="Q183" s="44"/>
      <c r="R183" s="44"/>
      <c r="S183" s="44"/>
      <c r="T183" s="44"/>
      <c r="U183" s="44"/>
      <c r="V183" s="44"/>
      <c r="W183" s="44"/>
      <c r="X183" s="39" t="s">
        <v>4990</v>
      </c>
      <c r="Y183" s="43" t="s">
        <v>4991</v>
      </c>
      <c r="Z183" s="44"/>
      <c r="AA183" s="43" t="s">
        <v>300</v>
      </c>
      <c r="AB183" s="39" t="s">
        <v>4992</v>
      </c>
      <c r="AC183" s="43" t="s">
        <v>4993</v>
      </c>
      <c r="AD183" s="44"/>
      <c r="AE183" s="44"/>
      <c r="AF183" s="39" t="s">
        <v>4994</v>
      </c>
      <c r="AG183" s="39" t="s">
        <v>4994</v>
      </c>
      <c r="AH183" s="39" t="s">
        <v>235</v>
      </c>
      <c r="AI183" s="39" t="s">
        <v>4995</v>
      </c>
      <c r="AJ183" s="55">
        <v>182.2</v>
      </c>
      <c r="AK183" s="49">
        <f>SUM(AO183,AR183,AT183,AV183)-AJ183</f>
        <v>0</v>
      </c>
      <c r="AL183" s="55"/>
      <c r="AM183" s="49"/>
      <c r="AN183" s="49"/>
      <c r="AO183" s="55">
        <v>180.4</v>
      </c>
      <c r="AP183" s="49">
        <v>99.01</v>
      </c>
      <c r="AQ183" s="49">
        <v>4.0000000000000001E-3</v>
      </c>
      <c r="AR183" s="55">
        <v>1.8</v>
      </c>
      <c r="AS183" s="49">
        <v>0.99</v>
      </c>
      <c r="AT183" s="55">
        <v>0</v>
      </c>
      <c r="AU183" s="49">
        <v>0</v>
      </c>
      <c r="AV183" s="55">
        <v>0</v>
      </c>
      <c r="AW183" s="49">
        <v>0</v>
      </c>
      <c r="AX183" s="55"/>
      <c r="AY183" s="49"/>
      <c r="AZ183" s="39"/>
      <c r="BA183" s="39"/>
      <c r="BB183" s="39"/>
      <c r="BC183" s="44"/>
      <c r="BD183" s="44"/>
      <c r="BE183" s="44"/>
      <c r="BF183" s="118"/>
      <c r="BG183" s="55" t="s">
        <v>4996</v>
      </c>
      <c r="BH183" s="49">
        <v>1</v>
      </c>
      <c r="BI183" s="39">
        <v>0</v>
      </c>
      <c r="BJ183" s="39">
        <v>0</v>
      </c>
      <c r="BK183" s="39">
        <v>0</v>
      </c>
      <c r="BL183" s="39">
        <v>0</v>
      </c>
      <c r="BM183" s="39">
        <v>0</v>
      </c>
      <c r="BN183" s="39">
        <v>0</v>
      </c>
      <c r="BO183" s="39">
        <v>0</v>
      </c>
      <c r="BP183" s="39">
        <v>0</v>
      </c>
      <c r="BQ183" s="39">
        <v>0</v>
      </c>
      <c r="BR183" s="39">
        <v>0</v>
      </c>
      <c r="BS183" s="39">
        <v>0</v>
      </c>
      <c r="BT183" s="39">
        <v>0</v>
      </c>
      <c r="BU183" s="39">
        <v>61</v>
      </c>
      <c r="BV183" s="39">
        <v>0</v>
      </c>
      <c r="BW183" s="39">
        <v>0</v>
      </c>
      <c r="BX183" s="39">
        <v>0</v>
      </c>
      <c r="BY183" s="39">
        <v>0</v>
      </c>
      <c r="BZ183" s="39">
        <v>0</v>
      </c>
      <c r="CA183" s="39">
        <v>0</v>
      </c>
      <c r="CB183" s="39">
        <v>0</v>
      </c>
      <c r="CC183" s="39">
        <v>0</v>
      </c>
      <c r="CD183" s="39">
        <v>0</v>
      </c>
      <c r="CE183" s="39">
        <v>0</v>
      </c>
      <c r="CF183" s="39">
        <v>0</v>
      </c>
      <c r="CG183" s="39">
        <v>0</v>
      </c>
      <c r="CH183" s="39">
        <v>0</v>
      </c>
      <c r="CI183" s="39">
        <v>0</v>
      </c>
      <c r="CJ183" s="39">
        <v>0</v>
      </c>
      <c r="CK183" s="39">
        <v>0</v>
      </c>
      <c r="CL183" s="39">
        <v>0</v>
      </c>
      <c r="CM183" s="39">
        <v>0</v>
      </c>
      <c r="CN183" s="39">
        <v>0</v>
      </c>
      <c r="CO183" s="39">
        <v>0</v>
      </c>
      <c r="CP183" s="39">
        <v>0</v>
      </c>
      <c r="CQ183" s="39">
        <v>0</v>
      </c>
      <c r="CR183" s="39">
        <v>0</v>
      </c>
      <c r="CS183" s="44"/>
      <c r="CT183" s="39">
        <v>0</v>
      </c>
      <c r="CU183" s="40">
        <f t="shared" si="12"/>
        <v>0</v>
      </c>
      <c r="CV183" s="39">
        <v>0</v>
      </c>
      <c r="CW183" s="39">
        <v>0</v>
      </c>
      <c r="CX183" s="39">
        <v>0</v>
      </c>
      <c r="CY183" s="39">
        <v>0</v>
      </c>
      <c r="CZ183" s="39">
        <v>0</v>
      </c>
      <c r="DA183" s="39">
        <v>0</v>
      </c>
      <c r="DB183" s="39">
        <v>0</v>
      </c>
      <c r="DC183" s="39">
        <v>0</v>
      </c>
      <c r="DD183" s="39">
        <v>0</v>
      </c>
      <c r="DE183" s="39">
        <v>0</v>
      </c>
      <c r="DF183" s="39">
        <v>0</v>
      </c>
      <c r="DG183" s="39">
        <v>0</v>
      </c>
      <c r="DH183" s="39">
        <v>0</v>
      </c>
      <c r="DI183" s="39">
        <v>0</v>
      </c>
      <c r="DJ183" s="39">
        <v>0</v>
      </c>
      <c r="DK183" s="44"/>
      <c r="DL183" s="44"/>
      <c r="DM183" s="39">
        <v>0</v>
      </c>
      <c r="DN183" s="39">
        <v>0</v>
      </c>
      <c r="DO183" s="39">
        <v>0</v>
      </c>
      <c r="DP183" s="39">
        <v>0</v>
      </c>
      <c r="DQ183" s="39">
        <v>0</v>
      </c>
      <c r="DR183" s="39">
        <v>0</v>
      </c>
      <c r="DS183" s="39">
        <v>0</v>
      </c>
      <c r="DT183" s="39">
        <v>0</v>
      </c>
      <c r="DU183" s="39">
        <v>0</v>
      </c>
      <c r="DV183" s="39">
        <v>0</v>
      </c>
      <c r="DW183" s="39">
        <v>0</v>
      </c>
      <c r="DX183" s="39">
        <v>0</v>
      </c>
      <c r="DY183" s="39">
        <v>0</v>
      </c>
      <c r="DZ183" s="39">
        <v>0</v>
      </c>
      <c r="EA183" s="39">
        <v>0</v>
      </c>
      <c r="EB183" s="39">
        <v>0</v>
      </c>
      <c r="EC183" s="39">
        <v>0</v>
      </c>
      <c r="ED183" s="39">
        <v>0</v>
      </c>
      <c r="EE183" s="39">
        <v>0</v>
      </c>
      <c r="EF183" s="39">
        <v>0</v>
      </c>
      <c r="EG183" s="39">
        <v>0</v>
      </c>
      <c r="EH183" s="39">
        <v>0</v>
      </c>
      <c r="EI183" s="39">
        <v>0</v>
      </c>
      <c r="EJ183" s="39">
        <v>0</v>
      </c>
      <c r="EK183" s="39">
        <v>0</v>
      </c>
      <c r="EL183" s="39">
        <v>0</v>
      </c>
      <c r="EM183" s="39">
        <v>0</v>
      </c>
      <c r="EN183" s="44"/>
      <c r="EO183" s="39">
        <v>0</v>
      </c>
      <c r="EP183" s="39"/>
      <c r="EQ183" s="39">
        <v>0</v>
      </c>
      <c r="ER183" s="39">
        <v>0</v>
      </c>
      <c r="ES183" s="39">
        <v>0</v>
      </c>
      <c r="ET183" s="39">
        <v>0</v>
      </c>
      <c r="EU183" s="39">
        <v>0</v>
      </c>
      <c r="EV183" s="39">
        <v>0</v>
      </c>
      <c r="EW183" s="44"/>
      <c r="EX183" s="39">
        <v>0</v>
      </c>
      <c r="EY183" s="39">
        <v>61</v>
      </c>
      <c r="EZ183" s="39">
        <f>EY183-(SUM(BL183:CE183,CV183,DN183,ER183:EV183,EX183))</f>
        <v>0</v>
      </c>
      <c r="FA183" s="39">
        <v>27</v>
      </c>
      <c r="FB183" s="39" t="s">
        <v>4997</v>
      </c>
      <c r="FC183" s="43" t="s">
        <v>300</v>
      </c>
      <c r="FD183" s="39">
        <v>5.87</v>
      </c>
      <c r="FE183" s="43" t="s">
        <v>4999</v>
      </c>
      <c r="FF183" s="39">
        <v>460</v>
      </c>
      <c r="FG183" s="39" t="s">
        <v>236</v>
      </c>
      <c r="FH183" s="44"/>
      <c r="FI183" s="44"/>
      <c r="FJ183" s="44"/>
      <c r="FK183" s="44"/>
      <c r="FL183" s="39">
        <v>0</v>
      </c>
      <c r="FM183" s="44"/>
      <c r="FN183" s="39">
        <v>1</v>
      </c>
      <c r="FO183" s="39" t="s">
        <v>236</v>
      </c>
      <c r="FP183" s="44"/>
      <c r="FQ183" s="44"/>
      <c r="FR183" s="40">
        <v>1</v>
      </c>
      <c r="FS183" s="39" t="s">
        <v>5000</v>
      </c>
      <c r="FT183" s="39">
        <v>55</v>
      </c>
      <c r="FU183" s="39" t="s">
        <v>236</v>
      </c>
      <c r="FV183" s="44"/>
      <c r="FW183" s="44"/>
      <c r="FX183" s="39" t="s">
        <v>236</v>
      </c>
      <c r="FY183" s="44"/>
      <c r="FZ183" s="44"/>
      <c r="GA183" s="39" t="s">
        <v>236</v>
      </c>
      <c r="GB183" s="44"/>
      <c r="GC183" s="44"/>
      <c r="GD183" s="39" t="s">
        <v>236</v>
      </c>
      <c r="GE183" s="44"/>
      <c r="GF183" s="44"/>
      <c r="GG183" s="39" t="s">
        <v>236</v>
      </c>
      <c r="GH183" s="44"/>
      <c r="GI183" s="44"/>
      <c r="GJ183" s="39" t="s">
        <v>5001</v>
      </c>
      <c r="GK183" s="39" t="s">
        <v>5002</v>
      </c>
      <c r="GL183" s="39">
        <v>55</v>
      </c>
      <c r="GM183" s="39" t="s">
        <v>236</v>
      </c>
      <c r="GN183" s="44"/>
      <c r="GO183" s="44"/>
      <c r="GP183" s="39" t="s">
        <v>236</v>
      </c>
      <c r="GQ183" s="44"/>
      <c r="GR183" s="44"/>
      <c r="GS183" s="39" t="s">
        <v>236</v>
      </c>
      <c r="GT183" s="44"/>
      <c r="GU183" s="44"/>
      <c r="GV183" s="44"/>
      <c r="GW183" s="44"/>
      <c r="GX183" s="44"/>
      <c r="GY183" s="39" t="s">
        <v>236</v>
      </c>
      <c r="GZ183" s="44"/>
      <c r="HA183" s="44"/>
      <c r="HB183" s="39" t="s">
        <v>236</v>
      </c>
      <c r="HC183" s="44"/>
      <c r="HD183" s="44"/>
      <c r="HE183" s="39" t="s">
        <v>236</v>
      </c>
      <c r="HF183" s="44"/>
      <c r="HG183" s="44"/>
      <c r="HH183" s="39" t="s">
        <v>5003</v>
      </c>
      <c r="HI183" s="39" t="s">
        <v>5004</v>
      </c>
      <c r="HJ183" s="39">
        <v>7000</v>
      </c>
      <c r="HK183" s="44"/>
      <c r="HL183" s="44"/>
      <c r="HM183" s="44"/>
      <c r="HN183" s="44"/>
      <c r="HO183" s="44"/>
      <c r="HP183" s="44"/>
      <c r="HQ183" s="44"/>
      <c r="HR183" s="44"/>
      <c r="HS183" s="44"/>
      <c r="HT183" s="44"/>
      <c r="HU183" s="44"/>
      <c r="HV183" s="39" t="s">
        <v>236</v>
      </c>
      <c r="HW183" s="44"/>
      <c r="HX183" s="44"/>
      <c r="HY183" s="39" t="s">
        <v>5005</v>
      </c>
      <c r="HZ183" s="44"/>
      <c r="IA183" s="43" t="s">
        <v>5006</v>
      </c>
      <c r="IB183" s="44"/>
      <c r="IC183" s="39" t="s">
        <v>5007</v>
      </c>
      <c r="ID183" s="44"/>
      <c r="IE183" s="44"/>
      <c r="IF183" s="44"/>
      <c r="IG183" s="44"/>
      <c r="IH183" s="44"/>
      <c r="II183" s="44"/>
      <c r="IJ183" s="39" t="s">
        <v>5008</v>
      </c>
      <c r="IK183" s="44"/>
      <c r="IL183" s="39" t="s">
        <v>5009</v>
      </c>
      <c r="IM183" s="39" t="s">
        <v>5010</v>
      </c>
      <c r="IN183" s="39" t="s">
        <v>679</v>
      </c>
      <c r="IO183" s="39" t="s">
        <v>680</v>
      </c>
      <c r="IP183" s="40" t="s">
        <v>681</v>
      </c>
      <c r="IQ183" s="40" t="s">
        <v>2168</v>
      </c>
      <c r="IR183" s="44"/>
    </row>
    <row r="184" spans="1:252" ht="15.75" customHeight="1" x14ac:dyDescent="0.2">
      <c r="A184" s="44" t="s">
        <v>13001</v>
      </c>
      <c r="B184" s="47" t="s">
        <v>13029</v>
      </c>
      <c r="C184" s="39" t="s">
        <v>650</v>
      </c>
      <c r="D184" s="39" t="s">
        <v>13161</v>
      </c>
      <c r="E184" s="39" t="s">
        <v>4901</v>
      </c>
      <c r="F184" s="39" t="s">
        <v>5226</v>
      </c>
      <c r="G184" s="39" t="s">
        <v>5227</v>
      </c>
      <c r="H184" s="39" t="s">
        <v>5228</v>
      </c>
      <c r="I184" s="39">
        <v>2023</v>
      </c>
      <c r="J184" s="48">
        <v>45414</v>
      </c>
      <c r="K184" s="48">
        <v>45657</v>
      </c>
      <c r="L184" s="44"/>
      <c r="M184" s="44"/>
      <c r="N184" s="44"/>
      <c r="O184" s="44"/>
      <c r="P184" s="44"/>
      <c r="Q184" s="44"/>
      <c r="R184" s="44"/>
      <c r="S184" s="44"/>
      <c r="T184" s="44"/>
      <c r="U184" s="44"/>
      <c r="V184" s="44"/>
      <c r="W184" s="44"/>
      <c r="X184" s="39" t="s">
        <v>5229</v>
      </c>
      <c r="Y184" s="43" t="s">
        <v>5230</v>
      </c>
      <c r="Z184" s="39" t="s">
        <v>5231</v>
      </c>
      <c r="AA184" s="43" t="s">
        <v>5232</v>
      </c>
      <c r="AB184" s="39" t="s">
        <v>5233</v>
      </c>
      <c r="AC184" s="43" t="s">
        <v>300</v>
      </c>
      <c r="AD184" s="39" t="s">
        <v>5233</v>
      </c>
      <c r="AE184" s="44"/>
      <c r="AF184" s="39" t="s">
        <v>5234</v>
      </c>
      <c r="AG184" s="39" t="s">
        <v>5235</v>
      </c>
      <c r="AH184" s="39" t="s">
        <v>235</v>
      </c>
      <c r="AI184" s="39" t="s">
        <v>5236</v>
      </c>
      <c r="AJ184" s="55">
        <v>1.92</v>
      </c>
      <c r="AK184" s="49">
        <f>SUM(AO184,AR184,AT184,AV184)-AJ184</f>
        <v>0</v>
      </c>
      <c r="AL184" s="55"/>
      <c r="AM184" s="49"/>
      <c r="AN184" s="49"/>
      <c r="AO184" s="55">
        <v>1.6</v>
      </c>
      <c r="AP184" s="49">
        <v>83.33</v>
      </c>
      <c r="AQ184" s="49">
        <v>0.06</v>
      </c>
      <c r="AR184" s="55">
        <v>0</v>
      </c>
      <c r="AS184" s="49">
        <v>0</v>
      </c>
      <c r="AT184" s="55">
        <v>0</v>
      </c>
      <c r="AU184" s="49">
        <v>0</v>
      </c>
      <c r="AV184" s="55">
        <v>0.32</v>
      </c>
      <c r="AW184" s="49">
        <v>16.670000000000002</v>
      </c>
      <c r="AX184" s="55"/>
      <c r="AY184" s="49"/>
      <c r="AZ184" s="39"/>
      <c r="BA184" s="39"/>
      <c r="BB184" s="39"/>
      <c r="BC184" s="40">
        <v>1</v>
      </c>
      <c r="BD184" s="39" t="s">
        <v>5238</v>
      </c>
      <c r="BE184" s="43" t="s">
        <v>5239</v>
      </c>
      <c r="BF184" s="55">
        <v>0</v>
      </c>
      <c r="BG184" s="55">
        <v>0</v>
      </c>
      <c r="BH184" s="49">
        <v>0</v>
      </c>
      <c r="BI184" s="39">
        <v>5</v>
      </c>
      <c r="BJ184" s="39">
        <v>5</v>
      </c>
      <c r="BK184" s="39">
        <v>2</v>
      </c>
      <c r="BL184" s="39">
        <v>0</v>
      </c>
      <c r="BM184" s="39">
        <v>0</v>
      </c>
      <c r="BN184" s="39">
        <v>0</v>
      </c>
      <c r="BO184" s="39">
        <v>0</v>
      </c>
      <c r="BP184" s="39">
        <v>0</v>
      </c>
      <c r="BQ184" s="39">
        <v>0</v>
      </c>
      <c r="BR184" s="39">
        <v>0</v>
      </c>
      <c r="BS184" s="39">
        <v>0</v>
      </c>
      <c r="BT184" s="39">
        <v>0</v>
      </c>
      <c r="BU184" s="39">
        <v>0</v>
      </c>
      <c r="BV184" s="39">
        <v>0</v>
      </c>
      <c r="BW184" s="39">
        <v>0</v>
      </c>
      <c r="BX184" s="39">
        <v>0</v>
      </c>
      <c r="BY184" s="39">
        <v>0</v>
      </c>
      <c r="BZ184" s="39">
        <v>0</v>
      </c>
      <c r="CA184" s="39">
        <v>0</v>
      </c>
      <c r="CB184" s="39">
        <v>0</v>
      </c>
      <c r="CC184" s="39">
        <v>0</v>
      </c>
      <c r="CD184" s="39">
        <v>0</v>
      </c>
      <c r="CE184" s="39">
        <v>2</v>
      </c>
      <c r="CF184" s="39">
        <v>1</v>
      </c>
      <c r="CG184" s="39">
        <v>0</v>
      </c>
      <c r="CH184" s="39">
        <v>0</v>
      </c>
      <c r="CI184" s="39">
        <v>0</v>
      </c>
      <c r="CJ184" s="39">
        <v>0</v>
      </c>
      <c r="CK184" s="39">
        <v>1</v>
      </c>
      <c r="CL184" s="39">
        <v>0</v>
      </c>
      <c r="CM184" s="39">
        <v>0</v>
      </c>
      <c r="CN184" s="39">
        <v>0</v>
      </c>
      <c r="CO184" s="39">
        <v>0</v>
      </c>
      <c r="CP184" s="39">
        <v>0</v>
      </c>
      <c r="CQ184" s="39">
        <v>0</v>
      </c>
      <c r="CR184" s="39">
        <v>0</v>
      </c>
      <c r="CS184" s="44"/>
      <c r="CT184" s="39">
        <v>0</v>
      </c>
      <c r="CU184" s="40">
        <f t="shared" si="12"/>
        <v>2</v>
      </c>
      <c r="CV184" s="39">
        <v>0</v>
      </c>
      <c r="CW184" s="39">
        <v>0</v>
      </c>
      <c r="CX184" s="39">
        <v>0</v>
      </c>
      <c r="CY184" s="39">
        <v>0</v>
      </c>
      <c r="CZ184" s="39">
        <v>0</v>
      </c>
      <c r="DA184" s="39">
        <v>0</v>
      </c>
      <c r="DB184" s="39">
        <v>0</v>
      </c>
      <c r="DC184" s="39">
        <v>0</v>
      </c>
      <c r="DD184" s="39">
        <v>0</v>
      </c>
      <c r="DE184" s="39">
        <v>0</v>
      </c>
      <c r="DF184" s="39">
        <v>0</v>
      </c>
      <c r="DG184" s="39">
        <v>0</v>
      </c>
      <c r="DH184" s="39">
        <v>0</v>
      </c>
      <c r="DI184" s="39">
        <v>0</v>
      </c>
      <c r="DJ184" s="39">
        <v>0</v>
      </c>
      <c r="DK184" s="44"/>
      <c r="DL184" s="44"/>
      <c r="DM184" s="39">
        <v>0</v>
      </c>
      <c r="DN184" s="39">
        <v>0</v>
      </c>
      <c r="DO184" s="39">
        <v>0</v>
      </c>
      <c r="DP184" s="39">
        <v>0</v>
      </c>
      <c r="DQ184" s="39">
        <v>0</v>
      </c>
      <c r="DR184" s="39">
        <v>0</v>
      </c>
      <c r="DS184" s="39">
        <v>0</v>
      </c>
      <c r="DT184" s="39">
        <v>0</v>
      </c>
      <c r="DU184" s="39">
        <v>0</v>
      </c>
      <c r="DV184" s="39">
        <v>0</v>
      </c>
      <c r="DW184" s="39">
        <v>0</v>
      </c>
      <c r="DX184" s="39">
        <v>0</v>
      </c>
      <c r="DY184" s="39">
        <v>0</v>
      </c>
      <c r="DZ184" s="39">
        <v>0</v>
      </c>
      <c r="EA184" s="39">
        <v>0</v>
      </c>
      <c r="EB184" s="39">
        <v>0</v>
      </c>
      <c r="EC184" s="39">
        <v>0</v>
      </c>
      <c r="ED184" s="39">
        <v>0</v>
      </c>
      <c r="EE184" s="39">
        <v>0</v>
      </c>
      <c r="EF184" s="39">
        <v>0</v>
      </c>
      <c r="EG184" s="39">
        <v>0</v>
      </c>
      <c r="EH184" s="39">
        <v>0</v>
      </c>
      <c r="EI184" s="39">
        <v>0</v>
      </c>
      <c r="EJ184" s="39">
        <v>0</v>
      </c>
      <c r="EK184" s="39">
        <v>0</v>
      </c>
      <c r="EL184" s="39">
        <v>0</v>
      </c>
      <c r="EM184" s="39">
        <v>0</v>
      </c>
      <c r="EN184" s="44"/>
      <c r="EO184" s="39">
        <v>0</v>
      </c>
      <c r="EP184" s="39"/>
      <c r="EQ184" s="39">
        <v>0</v>
      </c>
      <c r="ER184" s="39">
        <v>0</v>
      </c>
      <c r="ES184" s="39">
        <v>0</v>
      </c>
      <c r="ET184" s="39">
        <v>0</v>
      </c>
      <c r="EU184" s="39">
        <v>0</v>
      </c>
      <c r="EV184" s="39">
        <v>0</v>
      </c>
      <c r="EW184" s="44"/>
      <c r="EX184" s="39">
        <v>0</v>
      </c>
      <c r="EY184" s="39">
        <v>2</v>
      </c>
      <c r="EZ184" s="39">
        <f>EY184-(SUM(BL184:CE184,CV184,DN184,ER184:EV184,EX184))</f>
        <v>0</v>
      </c>
      <c r="FA184" s="39">
        <v>1.409</v>
      </c>
      <c r="FB184" s="39" t="s">
        <v>5240</v>
      </c>
      <c r="FC184" s="43" t="s">
        <v>5241</v>
      </c>
      <c r="FD184" s="39">
        <v>1.67</v>
      </c>
      <c r="FE184" s="43" t="s">
        <v>1818</v>
      </c>
      <c r="FF184" s="39">
        <v>60.095999999999997</v>
      </c>
      <c r="FG184" s="39" t="s">
        <v>236</v>
      </c>
      <c r="FH184" s="44"/>
      <c r="FI184" s="44"/>
      <c r="FJ184" s="44"/>
      <c r="FK184" s="44"/>
      <c r="FL184" s="44"/>
      <c r="FM184" s="44"/>
      <c r="FN184" s="39">
        <v>1</v>
      </c>
      <c r="FO184" s="39" t="s">
        <v>236</v>
      </c>
      <c r="FP184" s="44"/>
      <c r="FQ184" s="44"/>
      <c r="FR184" s="40">
        <v>1</v>
      </c>
      <c r="FS184" s="39" t="s">
        <v>5243</v>
      </c>
      <c r="FT184" s="39">
        <v>180</v>
      </c>
      <c r="FU184" s="39" t="s">
        <v>236</v>
      </c>
      <c r="FV184" s="44"/>
      <c r="FW184" s="44"/>
      <c r="FX184" s="39" t="s">
        <v>236</v>
      </c>
      <c r="FY184" s="44"/>
      <c r="FZ184" s="44"/>
      <c r="GA184" s="39" t="s">
        <v>236</v>
      </c>
      <c r="GB184" s="44"/>
      <c r="GC184" s="44"/>
      <c r="GD184" s="39" t="s">
        <v>236</v>
      </c>
      <c r="GE184" s="44"/>
      <c r="GF184" s="44"/>
      <c r="GG184" s="44"/>
      <c r="GH184" s="44"/>
      <c r="GI184" s="44"/>
      <c r="GJ184" s="44"/>
      <c r="GK184" s="44"/>
      <c r="GL184" s="44"/>
      <c r="GM184" s="39" t="s">
        <v>236</v>
      </c>
      <c r="GN184" s="44"/>
      <c r="GO184" s="44"/>
      <c r="GP184" s="39" t="s">
        <v>236</v>
      </c>
      <c r="GQ184" s="44"/>
      <c r="GR184" s="44"/>
      <c r="GS184" s="39" t="s">
        <v>236</v>
      </c>
      <c r="GT184" s="44"/>
      <c r="GU184" s="44"/>
      <c r="GV184" s="44"/>
      <c r="GW184" s="44"/>
      <c r="GX184" s="44"/>
      <c r="GY184" s="39" t="s">
        <v>236</v>
      </c>
      <c r="GZ184" s="44"/>
      <c r="HA184" s="44"/>
      <c r="HB184" s="39" t="s">
        <v>236</v>
      </c>
      <c r="HC184" s="44"/>
      <c r="HD184" s="44"/>
      <c r="HE184" s="39" t="s">
        <v>243</v>
      </c>
      <c r="HF184" s="39" t="s">
        <v>5244</v>
      </c>
      <c r="HG184" s="39">
        <v>5</v>
      </c>
      <c r="HH184" s="44"/>
      <c r="HI184" s="44"/>
      <c r="HJ184" s="44"/>
      <c r="HK184" s="44"/>
      <c r="HL184" s="44"/>
      <c r="HM184" s="44"/>
      <c r="HN184" s="44"/>
      <c r="HO184" s="44"/>
      <c r="HP184" s="44"/>
      <c r="HQ184" s="44"/>
      <c r="HR184" s="44"/>
      <c r="HS184" s="44"/>
      <c r="HT184" s="44"/>
      <c r="HU184" s="44"/>
      <c r="HV184" s="39" t="s">
        <v>243</v>
      </c>
      <c r="HW184" s="43" t="s">
        <v>5245</v>
      </c>
      <c r="HX184" s="39" t="s">
        <v>5246</v>
      </c>
      <c r="HY184" s="43" t="s">
        <v>5245</v>
      </c>
      <c r="HZ184" s="39" t="s">
        <v>5247</v>
      </c>
      <c r="IA184" s="44"/>
      <c r="IB184" s="44"/>
      <c r="IC184" s="39" t="s">
        <v>5248</v>
      </c>
      <c r="ID184" s="44"/>
      <c r="IE184" s="44"/>
      <c r="IF184" s="44"/>
      <c r="IG184" s="44"/>
      <c r="IH184" s="44"/>
      <c r="II184" s="44"/>
      <c r="IJ184" s="39" t="s">
        <v>5249</v>
      </c>
      <c r="IK184" s="39" t="s">
        <v>5250</v>
      </c>
      <c r="IL184" s="39" t="s">
        <v>5251</v>
      </c>
      <c r="IM184" s="39" t="s">
        <v>5252</v>
      </c>
      <c r="IN184" s="39" t="s">
        <v>679</v>
      </c>
      <c r="IO184" s="39" t="s">
        <v>680</v>
      </c>
      <c r="IP184" s="40" t="s">
        <v>681</v>
      </c>
      <c r="IQ184" s="40" t="s">
        <v>2168</v>
      </c>
      <c r="IR184" s="44"/>
    </row>
    <row r="185" spans="1:252" ht="15.75" customHeight="1" x14ac:dyDescent="0.2">
      <c r="A185" s="44" t="s">
        <v>13014</v>
      </c>
      <c r="B185" s="47" t="s">
        <v>13029</v>
      </c>
      <c r="C185" s="39" t="s">
        <v>650</v>
      </c>
      <c r="D185" s="39" t="s">
        <v>13161</v>
      </c>
      <c r="E185" s="39" t="s">
        <v>4938</v>
      </c>
      <c r="F185" s="39" t="s">
        <v>7322</v>
      </c>
      <c r="G185" s="39" t="s">
        <v>7323</v>
      </c>
      <c r="H185" s="39" t="s">
        <v>7323</v>
      </c>
      <c r="I185" s="39">
        <v>2024</v>
      </c>
      <c r="J185" s="48">
        <v>45413</v>
      </c>
      <c r="K185" s="48">
        <v>45442</v>
      </c>
      <c r="L185" s="44"/>
      <c r="M185" s="44"/>
      <c r="N185" s="44"/>
      <c r="O185" s="44"/>
      <c r="P185" s="44"/>
      <c r="Q185" s="44"/>
      <c r="R185" s="44"/>
      <c r="S185" s="44"/>
      <c r="T185" s="44"/>
      <c r="U185" s="44"/>
      <c r="V185" s="44"/>
      <c r="W185" s="44"/>
      <c r="X185" s="44"/>
      <c r="Y185" s="43" t="s">
        <v>300</v>
      </c>
      <c r="Z185" s="39" t="s">
        <v>7324</v>
      </c>
      <c r="AA185" s="43" t="s">
        <v>7325</v>
      </c>
      <c r="AB185" s="39" t="s">
        <v>7326</v>
      </c>
      <c r="AC185" s="43" t="s">
        <v>7327</v>
      </c>
      <c r="AD185" s="44"/>
      <c r="AE185" s="44"/>
      <c r="AF185" s="39" t="s">
        <v>7328</v>
      </c>
      <c r="AG185" s="39" t="s">
        <v>7328</v>
      </c>
      <c r="AH185" s="39" t="s">
        <v>1394</v>
      </c>
      <c r="AI185" s="39" t="s">
        <v>7329</v>
      </c>
      <c r="AJ185" s="55">
        <v>0.28599999999999998</v>
      </c>
      <c r="AK185" s="49">
        <f>SUM(AO185,AR185,AT185,AV185)-AJ185</f>
        <v>0</v>
      </c>
      <c r="AL185" s="55"/>
      <c r="AM185" s="49"/>
      <c r="AN185" s="49"/>
      <c r="AO185" s="55">
        <v>0.28599999999999998</v>
      </c>
      <c r="AP185" s="49">
        <v>100</v>
      </c>
      <c r="AQ185" s="49">
        <v>1.3</v>
      </c>
      <c r="AR185" s="55">
        <v>0</v>
      </c>
      <c r="AS185" s="49">
        <v>0</v>
      </c>
      <c r="AT185" s="55">
        <v>0</v>
      </c>
      <c r="AU185" s="49">
        <v>0</v>
      </c>
      <c r="AV185" s="55">
        <v>0</v>
      </c>
      <c r="AW185" s="49">
        <v>0</v>
      </c>
      <c r="AX185" s="55"/>
      <c r="AY185" s="49"/>
      <c r="AZ185" s="39"/>
      <c r="BA185" s="39"/>
      <c r="BB185" s="39"/>
      <c r="BC185" s="39" t="s">
        <v>236</v>
      </c>
      <c r="BD185" s="44"/>
      <c r="BE185" s="44"/>
      <c r="BF185" s="118"/>
      <c r="BG185" s="55">
        <v>0</v>
      </c>
      <c r="BH185" s="49">
        <v>0</v>
      </c>
      <c r="BI185" s="39">
        <v>1</v>
      </c>
      <c r="BJ185" s="39">
        <v>1</v>
      </c>
      <c r="BK185" s="39">
        <v>1</v>
      </c>
      <c r="BL185" s="39">
        <v>0</v>
      </c>
      <c r="BM185" s="39">
        <v>0</v>
      </c>
      <c r="BN185" s="39">
        <v>0</v>
      </c>
      <c r="BO185" s="39">
        <v>0</v>
      </c>
      <c r="BP185" s="39">
        <v>0</v>
      </c>
      <c r="BQ185" s="39">
        <v>0</v>
      </c>
      <c r="BR185" s="39">
        <v>0</v>
      </c>
      <c r="BS185" s="39">
        <v>0</v>
      </c>
      <c r="BT185" s="39">
        <v>0</v>
      </c>
      <c r="BU185" s="39">
        <v>0</v>
      </c>
      <c r="BV185" s="39">
        <v>0</v>
      </c>
      <c r="BW185" s="39">
        <v>1</v>
      </c>
      <c r="BX185" s="39">
        <v>0</v>
      </c>
      <c r="BY185" s="39">
        <v>0</v>
      </c>
      <c r="BZ185" s="39">
        <v>0</v>
      </c>
      <c r="CA185" s="39">
        <v>0</v>
      </c>
      <c r="CB185" s="39">
        <v>0</v>
      </c>
      <c r="CC185" s="39">
        <v>0</v>
      </c>
      <c r="CD185" s="39">
        <v>0</v>
      </c>
      <c r="CE185" s="39">
        <v>0</v>
      </c>
      <c r="CF185" s="39">
        <v>0</v>
      </c>
      <c r="CG185" s="39">
        <v>0</v>
      </c>
      <c r="CH185" s="39">
        <v>0</v>
      </c>
      <c r="CI185" s="39">
        <v>0</v>
      </c>
      <c r="CJ185" s="39">
        <v>0</v>
      </c>
      <c r="CK185" s="39">
        <v>0</v>
      </c>
      <c r="CL185" s="39">
        <v>0</v>
      </c>
      <c r="CM185" s="39">
        <v>0</v>
      </c>
      <c r="CN185" s="39">
        <v>0</v>
      </c>
      <c r="CO185" s="39">
        <v>0</v>
      </c>
      <c r="CP185" s="39">
        <v>0</v>
      </c>
      <c r="CQ185" s="39">
        <v>0</v>
      </c>
      <c r="CR185" s="39">
        <v>0</v>
      </c>
      <c r="CS185" s="44"/>
      <c r="CT185" s="39">
        <v>0</v>
      </c>
      <c r="CU185" s="40">
        <f t="shared" si="12"/>
        <v>0</v>
      </c>
      <c r="CV185" s="39">
        <v>0</v>
      </c>
      <c r="CW185" s="39">
        <v>0</v>
      </c>
      <c r="CX185" s="39">
        <v>0</v>
      </c>
      <c r="CY185" s="39">
        <v>0</v>
      </c>
      <c r="CZ185" s="39">
        <v>0</v>
      </c>
      <c r="DA185" s="39">
        <v>0</v>
      </c>
      <c r="DB185" s="39">
        <v>0</v>
      </c>
      <c r="DC185" s="39">
        <v>0</v>
      </c>
      <c r="DD185" s="39">
        <v>0</v>
      </c>
      <c r="DE185" s="39">
        <v>0</v>
      </c>
      <c r="DF185" s="39">
        <v>0</v>
      </c>
      <c r="DG185" s="39">
        <v>0</v>
      </c>
      <c r="DH185" s="39">
        <v>0</v>
      </c>
      <c r="DI185" s="39">
        <v>0</v>
      </c>
      <c r="DJ185" s="39">
        <v>0</v>
      </c>
      <c r="DK185" s="44"/>
      <c r="DL185" s="44"/>
      <c r="DM185" s="39">
        <v>0</v>
      </c>
      <c r="DN185" s="39">
        <v>0</v>
      </c>
      <c r="DO185" s="39">
        <v>0</v>
      </c>
      <c r="DP185" s="39">
        <v>0</v>
      </c>
      <c r="DQ185" s="39">
        <v>0</v>
      </c>
      <c r="DR185" s="39">
        <v>0</v>
      </c>
      <c r="DS185" s="39">
        <v>0</v>
      </c>
      <c r="DT185" s="39">
        <v>0</v>
      </c>
      <c r="DU185" s="39">
        <v>0</v>
      </c>
      <c r="DV185" s="39">
        <v>0</v>
      </c>
      <c r="DW185" s="39">
        <v>0</v>
      </c>
      <c r="DX185" s="39">
        <v>0</v>
      </c>
      <c r="DY185" s="39">
        <v>0</v>
      </c>
      <c r="DZ185" s="39">
        <v>0</v>
      </c>
      <c r="EA185" s="39">
        <v>0</v>
      </c>
      <c r="EB185" s="39">
        <v>0</v>
      </c>
      <c r="EC185" s="39">
        <v>0</v>
      </c>
      <c r="ED185" s="39">
        <v>0</v>
      </c>
      <c r="EE185" s="39">
        <v>0</v>
      </c>
      <c r="EF185" s="39">
        <v>0</v>
      </c>
      <c r="EG185" s="39">
        <v>0</v>
      </c>
      <c r="EH185" s="39">
        <v>0</v>
      </c>
      <c r="EI185" s="39">
        <v>0</v>
      </c>
      <c r="EJ185" s="39">
        <v>0</v>
      </c>
      <c r="EK185" s="39">
        <v>0</v>
      </c>
      <c r="EL185" s="39">
        <v>0</v>
      </c>
      <c r="EM185" s="39">
        <v>0</v>
      </c>
      <c r="EN185" s="44"/>
      <c r="EO185" s="39">
        <v>0</v>
      </c>
      <c r="EP185" s="39"/>
      <c r="EQ185" s="39">
        <v>0</v>
      </c>
      <c r="ER185" s="39">
        <v>0</v>
      </c>
      <c r="ES185" s="39">
        <v>0</v>
      </c>
      <c r="ET185" s="39">
        <v>0</v>
      </c>
      <c r="EU185" s="39">
        <v>0</v>
      </c>
      <c r="EV185" s="39">
        <v>0</v>
      </c>
      <c r="EW185" s="44"/>
      <c r="EX185" s="39">
        <v>0</v>
      </c>
      <c r="EY185" s="39">
        <v>1</v>
      </c>
      <c r="EZ185" s="39">
        <f>EY185-(SUM(BL185:CE185,CV185,DN185,ER185:EV185,EX185))</f>
        <v>0</v>
      </c>
      <c r="FA185" s="39">
        <v>0.35599999999999998</v>
      </c>
      <c r="FB185" s="39" t="s">
        <v>7330</v>
      </c>
      <c r="FC185" s="44"/>
      <c r="FD185" s="39">
        <v>0</v>
      </c>
      <c r="FE185" s="43" t="s">
        <v>1818</v>
      </c>
      <c r="FF185" s="39">
        <v>1.873</v>
      </c>
      <c r="FG185" s="39" t="s">
        <v>236</v>
      </c>
      <c r="FH185" s="44"/>
      <c r="FI185" s="44"/>
      <c r="FJ185" s="44"/>
      <c r="FK185" s="44"/>
      <c r="FL185" s="39">
        <v>0</v>
      </c>
      <c r="FM185" s="44"/>
      <c r="FN185" s="39">
        <v>1</v>
      </c>
      <c r="FO185" s="39" t="s">
        <v>236</v>
      </c>
      <c r="FP185" s="44"/>
      <c r="FQ185" s="44"/>
      <c r="FR185" s="40">
        <v>1</v>
      </c>
      <c r="FS185" s="39" t="s">
        <v>935</v>
      </c>
      <c r="FT185" s="39">
        <v>20</v>
      </c>
      <c r="FU185" s="39" t="s">
        <v>236</v>
      </c>
      <c r="FV185" s="44"/>
      <c r="FW185" s="44"/>
      <c r="FX185" s="39" t="s">
        <v>236</v>
      </c>
      <c r="FY185" s="44"/>
      <c r="FZ185" s="44"/>
      <c r="GA185" s="39" t="s">
        <v>236</v>
      </c>
      <c r="GB185" s="44"/>
      <c r="GC185" s="44"/>
      <c r="GD185" s="39" t="s">
        <v>236</v>
      </c>
      <c r="GE185" s="44"/>
      <c r="GF185" s="44"/>
      <c r="GG185" s="39" t="s">
        <v>236</v>
      </c>
      <c r="GH185" s="44"/>
      <c r="GI185" s="44"/>
      <c r="GJ185" s="44"/>
      <c r="GK185" s="44"/>
      <c r="GL185" s="44"/>
      <c r="GM185" s="39" t="s">
        <v>236</v>
      </c>
      <c r="GN185" s="44"/>
      <c r="GO185" s="44"/>
      <c r="GP185" s="40">
        <v>1</v>
      </c>
      <c r="GQ185" s="39" t="s">
        <v>935</v>
      </c>
      <c r="GR185" s="39">
        <v>20</v>
      </c>
      <c r="GS185" s="39" t="s">
        <v>236</v>
      </c>
      <c r="GT185" s="44"/>
      <c r="GU185" s="44"/>
      <c r="GV185" s="44"/>
      <c r="GW185" s="44"/>
      <c r="GX185" s="44"/>
      <c r="GY185" s="39" t="s">
        <v>236</v>
      </c>
      <c r="GZ185" s="44"/>
      <c r="HA185" s="44"/>
      <c r="HB185" s="39" t="s">
        <v>236</v>
      </c>
      <c r="HC185" s="44"/>
      <c r="HD185" s="44"/>
      <c r="HE185" s="39" t="s">
        <v>236</v>
      </c>
      <c r="HF185" s="44"/>
      <c r="HG185" s="44"/>
      <c r="HH185" s="44"/>
      <c r="HI185" s="44"/>
      <c r="HJ185" s="44"/>
      <c r="HK185" s="44"/>
      <c r="HL185" s="44"/>
      <c r="HM185" s="44"/>
      <c r="HN185" s="44"/>
      <c r="HO185" s="44"/>
      <c r="HP185" s="44"/>
      <c r="HQ185" s="44"/>
      <c r="HR185" s="44"/>
      <c r="HS185" s="44"/>
      <c r="HT185" s="44"/>
      <c r="HU185" s="44"/>
      <c r="HV185" s="39" t="s">
        <v>236</v>
      </c>
      <c r="HW185" s="44"/>
      <c r="HX185" s="44"/>
      <c r="HY185" s="43" t="s">
        <v>7331</v>
      </c>
      <c r="HZ185" s="44"/>
      <c r="IA185" s="44"/>
      <c r="IB185" s="44"/>
      <c r="IC185" s="44"/>
      <c r="ID185" s="44"/>
      <c r="IE185" s="44"/>
      <c r="IF185" s="44"/>
      <c r="IG185" s="44"/>
      <c r="IH185" s="44"/>
      <c r="II185" s="44"/>
      <c r="IJ185" s="39" t="s">
        <v>7332</v>
      </c>
      <c r="IK185" s="39" t="s">
        <v>7333</v>
      </c>
      <c r="IL185" s="39" t="s">
        <v>7334</v>
      </c>
      <c r="IM185" s="39" t="s">
        <v>7335</v>
      </c>
      <c r="IN185" s="39" t="s">
        <v>679</v>
      </c>
      <c r="IO185" s="39" t="s">
        <v>680</v>
      </c>
      <c r="IP185" s="40" t="s">
        <v>681</v>
      </c>
      <c r="IQ185" s="40" t="s">
        <v>2168</v>
      </c>
      <c r="IR185" s="44"/>
    </row>
    <row r="186" spans="1:252" ht="15.75" customHeight="1" x14ac:dyDescent="0.2">
      <c r="A186" s="44" t="s">
        <v>13014</v>
      </c>
      <c r="B186" s="47" t="s">
        <v>13029</v>
      </c>
      <c r="C186" s="39" t="s">
        <v>650</v>
      </c>
      <c r="D186" s="39" t="s">
        <v>13161</v>
      </c>
      <c r="E186" s="39" t="s">
        <v>4938</v>
      </c>
      <c r="F186" s="39" t="s">
        <v>8326</v>
      </c>
      <c r="G186" s="39" t="s">
        <v>8327</v>
      </c>
      <c r="H186" s="39" t="s">
        <v>8327</v>
      </c>
      <c r="I186" s="39">
        <v>2024</v>
      </c>
      <c r="J186" s="48">
        <v>45444</v>
      </c>
      <c r="K186" s="48">
        <v>45473</v>
      </c>
      <c r="L186" s="44"/>
      <c r="M186" s="44"/>
      <c r="N186" s="44"/>
      <c r="O186" s="44"/>
      <c r="P186" s="44"/>
      <c r="Q186" s="44"/>
      <c r="R186" s="44"/>
      <c r="S186" s="44"/>
      <c r="T186" s="44"/>
      <c r="U186" s="44"/>
      <c r="V186" s="44"/>
      <c r="W186" s="44"/>
      <c r="X186" s="44"/>
      <c r="Y186" s="44"/>
      <c r="Z186" s="39" t="s">
        <v>8328</v>
      </c>
      <c r="AA186" s="43" t="s">
        <v>8329</v>
      </c>
      <c r="AB186" s="39" t="s">
        <v>8330</v>
      </c>
      <c r="AC186" s="43" t="s">
        <v>8331</v>
      </c>
      <c r="AD186" s="44"/>
      <c r="AE186" s="44"/>
      <c r="AF186" s="39" t="s">
        <v>8332</v>
      </c>
      <c r="AG186" s="39" t="s">
        <v>8332</v>
      </c>
      <c r="AH186" s="39" t="s">
        <v>1394</v>
      </c>
      <c r="AI186" s="39" t="s">
        <v>8333</v>
      </c>
      <c r="AJ186" s="55">
        <v>1.3</v>
      </c>
      <c r="AK186" s="49">
        <f>SUM(AO186,AR186,AT186,AV186)-AJ186</f>
        <v>0</v>
      </c>
      <c r="AL186" s="55"/>
      <c r="AM186" s="49"/>
      <c r="AN186" s="49"/>
      <c r="AO186" s="55">
        <v>1.3</v>
      </c>
      <c r="AP186" s="49">
        <v>100</v>
      </c>
      <c r="AQ186" s="49">
        <v>7</v>
      </c>
      <c r="AR186" s="55">
        <v>0</v>
      </c>
      <c r="AS186" s="49">
        <v>0</v>
      </c>
      <c r="AT186" s="55">
        <v>0</v>
      </c>
      <c r="AU186" s="49">
        <v>0</v>
      </c>
      <c r="AV186" s="55">
        <v>0</v>
      </c>
      <c r="AW186" s="49">
        <v>0</v>
      </c>
      <c r="AX186" s="55"/>
      <c r="AY186" s="49"/>
      <c r="AZ186" s="39"/>
      <c r="BA186" s="39"/>
      <c r="BB186" s="39"/>
      <c r="BC186" s="39" t="s">
        <v>236</v>
      </c>
      <c r="BD186" s="44"/>
      <c r="BE186" s="44"/>
      <c r="BF186" s="118"/>
      <c r="BG186" s="55">
        <v>0</v>
      </c>
      <c r="BH186" s="49">
        <v>0</v>
      </c>
      <c r="BI186" s="39">
        <v>1</v>
      </c>
      <c r="BJ186" s="39">
        <v>1</v>
      </c>
      <c r="BK186" s="39">
        <v>1</v>
      </c>
      <c r="BL186" s="39">
        <v>0</v>
      </c>
      <c r="BM186" s="39">
        <v>0</v>
      </c>
      <c r="BN186" s="39">
        <v>0</v>
      </c>
      <c r="BO186" s="39">
        <v>0</v>
      </c>
      <c r="BP186" s="39">
        <v>0</v>
      </c>
      <c r="BQ186" s="39">
        <v>0</v>
      </c>
      <c r="BR186" s="39">
        <v>0</v>
      </c>
      <c r="BS186" s="39">
        <v>0</v>
      </c>
      <c r="BT186" s="39">
        <v>0</v>
      </c>
      <c r="BU186" s="39">
        <v>0</v>
      </c>
      <c r="BV186" s="39">
        <v>0</v>
      </c>
      <c r="BW186" s="39">
        <v>0</v>
      </c>
      <c r="BX186" s="39">
        <v>1</v>
      </c>
      <c r="BY186" s="39">
        <v>0</v>
      </c>
      <c r="BZ186" s="39">
        <v>0</v>
      </c>
      <c r="CA186" s="39">
        <v>0</v>
      </c>
      <c r="CB186" s="39">
        <v>0</v>
      </c>
      <c r="CC186" s="39">
        <v>0</v>
      </c>
      <c r="CD186" s="39">
        <v>0</v>
      </c>
      <c r="CE186" s="39">
        <v>0</v>
      </c>
      <c r="CF186" s="39">
        <v>0</v>
      </c>
      <c r="CG186" s="39">
        <v>0</v>
      </c>
      <c r="CH186" s="39">
        <v>0</v>
      </c>
      <c r="CI186" s="39">
        <v>0</v>
      </c>
      <c r="CJ186" s="39">
        <v>0</v>
      </c>
      <c r="CK186" s="39">
        <v>0</v>
      </c>
      <c r="CL186" s="39">
        <v>0</v>
      </c>
      <c r="CM186" s="39">
        <v>0</v>
      </c>
      <c r="CN186" s="39">
        <v>0</v>
      </c>
      <c r="CO186" s="39">
        <v>0</v>
      </c>
      <c r="CP186" s="39">
        <v>0</v>
      </c>
      <c r="CQ186" s="39">
        <v>0</v>
      </c>
      <c r="CR186" s="39">
        <v>0</v>
      </c>
      <c r="CS186" s="44"/>
      <c r="CT186" s="39">
        <v>0</v>
      </c>
      <c r="CU186" s="40">
        <f t="shared" si="12"/>
        <v>0</v>
      </c>
      <c r="CV186" s="39">
        <v>0</v>
      </c>
      <c r="CW186" s="39">
        <v>0</v>
      </c>
      <c r="CX186" s="39">
        <v>0</v>
      </c>
      <c r="CY186" s="39">
        <v>0</v>
      </c>
      <c r="CZ186" s="39">
        <v>0</v>
      </c>
      <c r="DA186" s="39">
        <v>0</v>
      </c>
      <c r="DB186" s="39">
        <v>0</v>
      </c>
      <c r="DC186" s="39">
        <v>0</v>
      </c>
      <c r="DD186" s="39">
        <v>0</v>
      </c>
      <c r="DE186" s="39">
        <v>0</v>
      </c>
      <c r="DF186" s="39">
        <v>0</v>
      </c>
      <c r="DG186" s="39">
        <v>0</v>
      </c>
      <c r="DH186" s="39">
        <v>0</v>
      </c>
      <c r="DI186" s="39">
        <v>0</v>
      </c>
      <c r="DJ186" s="39">
        <v>0</v>
      </c>
      <c r="DK186" s="44"/>
      <c r="DL186" s="44"/>
      <c r="DM186" s="39">
        <v>0</v>
      </c>
      <c r="DN186" s="39">
        <v>0</v>
      </c>
      <c r="DO186" s="39">
        <v>0</v>
      </c>
      <c r="DP186" s="39">
        <v>0</v>
      </c>
      <c r="DQ186" s="39">
        <v>0</v>
      </c>
      <c r="DR186" s="39">
        <v>0</v>
      </c>
      <c r="DS186" s="39">
        <v>0</v>
      </c>
      <c r="DT186" s="39">
        <v>0</v>
      </c>
      <c r="DU186" s="39">
        <v>0</v>
      </c>
      <c r="DV186" s="39">
        <v>0</v>
      </c>
      <c r="DW186" s="39">
        <v>0</v>
      </c>
      <c r="DX186" s="39">
        <v>0</v>
      </c>
      <c r="DY186" s="39">
        <v>0</v>
      </c>
      <c r="DZ186" s="39">
        <v>0</v>
      </c>
      <c r="EA186" s="39">
        <v>0</v>
      </c>
      <c r="EB186" s="39">
        <v>0</v>
      </c>
      <c r="EC186" s="39">
        <v>0</v>
      </c>
      <c r="ED186" s="39">
        <v>0</v>
      </c>
      <c r="EE186" s="39">
        <v>0</v>
      </c>
      <c r="EF186" s="39">
        <v>0</v>
      </c>
      <c r="EG186" s="39">
        <v>0</v>
      </c>
      <c r="EH186" s="39">
        <v>0</v>
      </c>
      <c r="EI186" s="39">
        <v>0</v>
      </c>
      <c r="EJ186" s="39">
        <v>0</v>
      </c>
      <c r="EK186" s="39">
        <v>0</v>
      </c>
      <c r="EL186" s="39">
        <v>0</v>
      </c>
      <c r="EM186" s="39">
        <v>0</v>
      </c>
      <c r="EN186" s="44"/>
      <c r="EO186" s="39">
        <v>0</v>
      </c>
      <c r="EP186" s="39"/>
      <c r="EQ186" s="39">
        <v>0</v>
      </c>
      <c r="ER186" s="39">
        <v>0</v>
      </c>
      <c r="ES186" s="39">
        <v>0</v>
      </c>
      <c r="ET186" s="39">
        <v>0</v>
      </c>
      <c r="EU186" s="39">
        <v>0</v>
      </c>
      <c r="EV186" s="39">
        <v>0</v>
      </c>
      <c r="EW186" s="44"/>
      <c r="EX186" s="39">
        <v>0</v>
      </c>
      <c r="EY186" s="39">
        <v>1</v>
      </c>
      <c r="EZ186" s="39">
        <f>EY186-(SUM(BL186:CE186,CV186,DN186,ER186:EV186,EX186))</f>
        <v>0</v>
      </c>
      <c r="FA186" s="39">
        <v>1.002</v>
      </c>
      <c r="FB186" s="39" t="s">
        <v>8334</v>
      </c>
      <c r="FC186" s="43" t="s">
        <v>300</v>
      </c>
      <c r="FD186" s="39">
        <v>100</v>
      </c>
      <c r="FE186" s="43" t="s">
        <v>1818</v>
      </c>
      <c r="FF186" s="39">
        <v>1.1100000000000001</v>
      </c>
      <c r="FG186" s="39" t="s">
        <v>236</v>
      </c>
      <c r="FH186" s="44"/>
      <c r="FI186" s="44"/>
      <c r="FJ186" s="44"/>
      <c r="FK186" s="44"/>
      <c r="FL186" s="39">
        <v>0</v>
      </c>
      <c r="FM186" s="44"/>
      <c r="FN186" s="39">
        <v>1</v>
      </c>
      <c r="FO186" s="39" t="s">
        <v>236</v>
      </c>
      <c r="FP186" s="44"/>
      <c r="FQ186" s="44"/>
      <c r="FR186" s="40">
        <v>1</v>
      </c>
      <c r="FS186" s="39" t="s">
        <v>756</v>
      </c>
      <c r="FT186" s="39">
        <v>45</v>
      </c>
      <c r="FU186" s="39" t="s">
        <v>236</v>
      </c>
      <c r="FV186" s="44"/>
      <c r="FW186" s="44"/>
      <c r="FX186" s="39" t="s">
        <v>236</v>
      </c>
      <c r="FY186" s="44"/>
      <c r="FZ186" s="44"/>
      <c r="GA186" s="39" t="s">
        <v>236</v>
      </c>
      <c r="GB186" s="44"/>
      <c r="GC186" s="44"/>
      <c r="GD186" s="39" t="s">
        <v>236</v>
      </c>
      <c r="GE186" s="44"/>
      <c r="GF186" s="44"/>
      <c r="GG186" s="39" t="s">
        <v>236</v>
      </c>
      <c r="GH186" s="44"/>
      <c r="GI186" s="44"/>
      <c r="GJ186" s="44"/>
      <c r="GK186" s="44"/>
      <c r="GL186" s="44"/>
      <c r="GM186" s="39" t="s">
        <v>236</v>
      </c>
      <c r="GN186" s="44"/>
      <c r="GO186" s="44"/>
      <c r="GP186" s="40">
        <v>1</v>
      </c>
      <c r="GQ186" s="39" t="s">
        <v>935</v>
      </c>
      <c r="GR186" s="39">
        <v>45</v>
      </c>
      <c r="GS186" s="39" t="s">
        <v>236</v>
      </c>
      <c r="GT186" s="44"/>
      <c r="GU186" s="44"/>
      <c r="GV186" s="44"/>
      <c r="GW186" s="44"/>
      <c r="GX186" s="44"/>
      <c r="GY186" s="39" t="s">
        <v>236</v>
      </c>
      <c r="GZ186" s="44"/>
      <c r="HA186" s="44"/>
      <c r="HB186" s="39" t="s">
        <v>236</v>
      </c>
      <c r="HC186" s="44"/>
      <c r="HD186" s="44"/>
      <c r="HE186" s="39" t="s">
        <v>236</v>
      </c>
      <c r="HF186" s="44"/>
      <c r="HG186" s="44"/>
      <c r="HH186" s="44"/>
      <c r="HI186" s="44"/>
      <c r="HJ186" s="44"/>
      <c r="HK186" s="44"/>
      <c r="HL186" s="44"/>
      <c r="HM186" s="44"/>
      <c r="HN186" s="44"/>
      <c r="HO186" s="44"/>
      <c r="HP186" s="44"/>
      <c r="HQ186" s="44"/>
      <c r="HR186" s="44"/>
      <c r="HS186" s="44"/>
      <c r="HT186" s="44"/>
      <c r="HU186" s="44"/>
      <c r="HV186" s="39" t="s">
        <v>236</v>
      </c>
      <c r="HW186" s="44"/>
      <c r="HX186" s="44"/>
      <c r="HY186" s="43" t="s">
        <v>8335</v>
      </c>
      <c r="HZ186" s="44"/>
      <c r="IA186" s="44"/>
      <c r="IB186" s="44"/>
      <c r="IC186" s="44"/>
      <c r="ID186" s="44"/>
      <c r="IE186" s="44"/>
      <c r="IF186" s="44"/>
      <c r="IG186" s="44"/>
      <c r="IH186" s="44"/>
      <c r="II186" s="44"/>
      <c r="IJ186" s="39" t="s">
        <v>8336</v>
      </c>
      <c r="IK186" s="39" t="s">
        <v>8337</v>
      </c>
      <c r="IL186" s="39" t="s">
        <v>8338</v>
      </c>
      <c r="IM186" s="39" t="s">
        <v>8339</v>
      </c>
      <c r="IN186" s="39" t="s">
        <v>679</v>
      </c>
      <c r="IO186" s="39" t="s">
        <v>680</v>
      </c>
      <c r="IP186" s="40" t="s">
        <v>681</v>
      </c>
      <c r="IQ186" s="40" t="s">
        <v>2168</v>
      </c>
      <c r="IR186" s="44"/>
    </row>
    <row r="187" spans="1:252" ht="15.75" customHeight="1" x14ac:dyDescent="0.2">
      <c r="A187" s="37" t="s">
        <v>13000</v>
      </c>
      <c r="B187" s="38" t="s">
        <v>13028</v>
      </c>
      <c r="C187" s="39" t="s">
        <v>593</v>
      </c>
      <c r="D187" s="39" t="s">
        <v>13168</v>
      </c>
      <c r="E187" s="40"/>
      <c r="F187" s="40"/>
      <c r="G187" s="39" t="s">
        <v>594</v>
      </c>
      <c r="H187" s="40" t="s">
        <v>594</v>
      </c>
      <c r="I187" s="40">
        <v>2021</v>
      </c>
      <c r="J187" s="41">
        <v>45597</v>
      </c>
      <c r="K187" s="41">
        <v>45657</v>
      </c>
      <c r="L187" s="39" t="s">
        <v>595</v>
      </c>
      <c r="M187" s="42" t="s">
        <v>596</v>
      </c>
      <c r="N187" s="39" t="s">
        <v>597</v>
      </c>
      <c r="O187" s="43" t="s">
        <v>598</v>
      </c>
      <c r="P187" s="44"/>
      <c r="Q187" s="44"/>
      <c r="R187" s="44"/>
      <c r="S187" s="44"/>
      <c r="T187" s="44"/>
      <c r="U187" s="37"/>
      <c r="V187" s="39" t="s">
        <v>599</v>
      </c>
      <c r="W187" s="43" t="s">
        <v>600</v>
      </c>
      <c r="X187" s="43"/>
      <c r="Y187" s="43"/>
      <c r="Z187" s="43"/>
      <c r="AA187" s="43"/>
      <c r="AB187" s="43"/>
      <c r="AC187" s="43"/>
      <c r="AD187" s="43"/>
      <c r="AE187" s="43"/>
      <c r="AF187" s="39" t="s">
        <v>601</v>
      </c>
      <c r="AG187" s="39" t="s">
        <v>601</v>
      </c>
      <c r="AH187" s="40" t="s">
        <v>235</v>
      </c>
      <c r="AI187" s="40" t="s">
        <v>602</v>
      </c>
      <c r="AJ187" s="113">
        <v>15.26886</v>
      </c>
      <c r="AK187" s="45">
        <f>AJ187-(AL187+AO187+AR187+AT187+AV187+AX187)</f>
        <v>0</v>
      </c>
      <c r="AL187" s="113">
        <v>10.138500000000001</v>
      </c>
      <c r="AM187" s="45">
        <v>66.400000000000006</v>
      </c>
      <c r="AN187" s="45">
        <v>1.4E-2</v>
      </c>
      <c r="AO187" s="113">
        <v>4.6903600000000001</v>
      </c>
      <c r="AP187" s="45">
        <v>30.72</v>
      </c>
      <c r="AQ187" s="45"/>
      <c r="AR187" s="113">
        <v>0.44</v>
      </c>
      <c r="AS187" s="45">
        <v>2.88</v>
      </c>
      <c r="AT187" s="113">
        <v>0</v>
      </c>
      <c r="AU187" s="45">
        <v>0</v>
      </c>
      <c r="AV187" s="113">
        <v>0</v>
      </c>
      <c r="AW187" s="45">
        <v>0</v>
      </c>
      <c r="AX187" s="113">
        <v>0</v>
      </c>
      <c r="AY187" s="45">
        <v>0</v>
      </c>
      <c r="AZ187" s="40" t="s">
        <v>239</v>
      </c>
      <c r="BA187" s="40" t="s">
        <v>239</v>
      </c>
      <c r="BB187" s="40" t="s">
        <v>239</v>
      </c>
      <c r="BC187" s="40" t="s">
        <v>236</v>
      </c>
      <c r="BD187" s="37"/>
      <c r="BE187" s="37"/>
      <c r="BF187" s="121"/>
      <c r="BG187" s="113">
        <v>10.138500000000001</v>
      </c>
      <c r="BH187" s="45">
        <v>1.4E-2</v>
      </c>
      <c r="BI187" s="40">
        <v>4</v>
      </c>
      <c r="BJ187" s="40">
        <v>4</v>
      </c>
      <c r="BK187" s="40">
        <v>4</v>
      </c>
      <c r="BL187" s="37"/>
      <c r="BM187" s="40">
        <v>1</v>
      </c>
      <c r="BN187" s="37"/>
      <c r="BO187" s="37"/>
      <c r="BP187" s="37"/>
      <c r="BQ187" s="40">
        <v>1</v>
      </c>
      <c r="BR187" s="37"/>
      <c r="BS187" s="37"/>
      <c r="BT187" s="37"/>
      <c r="BU187" s="37"/>
      <c r="BV187" s="37"/>
      <c r="BW187" s="40">
        <v>3</v>
      </c>
      <c r="BX187" s="37"/>
      <c r="BY187" s="37"/>
      <c r="BZ187" s="37"/>
      <c r="CA187" s="37"/>
      <c r="CB187" s="37"/>
      <c r="CC187" s="37"/>
      <c r="CD187" s="37"/>
      <c r="CE187" s="40">
        <v>0</v>
      </c>
      <c r="CF187" s="40">
        <v>0</v>
      </c>
      <c r="CG187" s="40">
        <v>0</v>
      </c>
      <c r="CH187" s="40">
        <v>0</v>
      </c>
      <c r="CI187" s="40">
        <v>0</v>
      </c>
      <c r="CJ187" s="40">
        <v>0</v>
      </c>
      <c r="CK187" s="37"/>
      <c r="CL187" s="37"/>
      <c r="CM187" s="37"/>
      <c r="CN187" s="37"/>
      <c r="CO187" s="37"/>
      <c r="CP187" s="37"/>
      <c r="CQ187" s="37"/>
      <c r="CR187" s="37"/>
      <c r="CS187" s="37"/>
      <c r="CT187" s="37"/>
      <c r="CU187" s="40">
        <f t="shared" si="12"/>
        <v>0</v>
      </c>
      <c r="CV187" s="40">
        <v>0</v>
      </c>
      <c r="CW187" s="40">
        <v>0</v>
      </c>
      <c r="CX187" s="40">
        <v>0</v>
      </c>
      <c r="CY187" s="40">
        <v>0</v>
      </c>
      <c r="CZ187" s="40">
        <v>0</v>
      </c>
      <c r="DA187" s="40">
        <v>0</v>
      </c>
      <c r="DB187" s="40">
        <v>0</v>
      </c>
      <c r="DC187" s="40">
        <v>0</v>
      </c>
      <c r="DD187" s="40">
        <v>0</v>
      </c>
      <c r="DE187" s="40">
        <v>0</v>
      </c>
      <c r="DF187" s="40">
        <v>0</v>
      </c>
      <c r="DG187" s="40">
        <v>0</v>
      </c>
      <c r="DH187" s="40">
        <v>0</v>
      </c>
      <c r="DI187" s="40">
        <v>0</v>
      </c>
      <c r="DJ187" s="40">
        <v>0</v>
      </c>
      <c r="DK187" s="37"/>
      <c r="DL187" s="37"/>
      <c r="DM187" s="40">
        <v>0</v>
      </c>
      <c r="DN187" s="40">
        <v>0</v>
      </c>
      <c r="DO187" s="40">
        <v>0</v>
      </c>
      <c r="DP187" s="40">
        <v>0</v>
      </c>
      <c r="DQ187" s="40">
        <v>0</v>
      </c>
      <c r="DR187" s="40">
        <v>0</v>
      </c>
      <c r="DS187" s="40">
        <v>0</v>
      </c>
      <c r="DT187" s="40">
        <v>0</v>
      </c>
      <c r="DU187" s="40">
        <v>0</v>
      </c>
      <c r="DV187" s="40">
        <v>0</v>
      </c>
      <c r="DW187" s="40">
        <v>0</v>
      </c>
      <c r="DX187" s="40">
        <v>0</v>
      </c>
      <c r="DY187" s="40">
        <v>0</v>
      </c>
      <c r="DZ187" s="40">
        <v>0</v>
      </c>
      <c r="EA187" s="40">
        <v>0</v>
      </c>
      <c r="EB187" s="40">
        <v>0</v>
      </c>
      <c r="EC187" s="40">
        <v>0</v>
      </c>
      <c r="ED187" s="40">
        <v>0</v>
      </c>
      <c r="EE187" s="40">
        <v>0</v>
      </c>
      <c r="EF187" s="40">
        <v>0</v>
      </c>
      <c r="EG187" s="40">
        <v>0</v>
      </c>
      <c r="EH187" s="40">
        <v>0</v>
      </c>
      <c r="EI187" s="40">
        <v>0</v>
      </c>
      <c r="EJ187" s="40">
        <v>0</v>
      </c>
      <c r="EK187" s="40">
        <v>0</v>
      </c>
      <c r="EL187" s="40">
        <v>0</v>
      </c>
      <c r="EM187" s="40">
        <v>0</v>
      </c>
      <c r="EN187" s="37"/>
      <c r="EO187" s="40">
        <v>0</v>
      </c>
      <c r="EP187" s="40"/>
      <c r="EQ187" s="40">
        <v>0</v>
      </c>
      <c r="ER187" s="37"/>
      <c r="ES187" s="37"/>
      <c r="ET187" s="37"/>
      <c r="EU187" s="37"/>
      <c r="EV187" s="37"/>
      <c r="EW187" s="37"/>
      <c r="EX187" s="37"/>
      <c r="EY187" s="40">
        <v>5</v>
      </c>
      <c r="EZ187" s="40">
        <f>SUM(BL187:CE187,CV187,DN187,ER187:EV187,EX187)-EY187</f>
        <v>0</v>
      </c>
      <c r="FA187" s="40">
        <v>3.4</v>
      </c>
      <c r="FB187" s="40" t="s">
        <v>603</v>
      </c>
      <c r="FC187" s="42" t="s">
        <v>604</v>
      </c>
      <c r="FD187" s="45">
        <v>2.2599999999999998</v>
      </c>
      <c r="FE187" s="42" t="s">
        <v>606</v>
      </c>
      <c r="FF187" s="40">
        <v>133.387</v>
      </c>
      <c r="FG187" s="40" t="s">
        <v>236</v>
      </c>
      <c r="FH187" s="37"/>
      <c r="FI187" s="37"/>
      <c r="FJ187" s="37"/>
      <c r="FK187" s="37"/>
      <c r="FL187" s="40">
        <v>0</v>
      </c>
      <c r="FM187" s="37"/>
      <c r="FN187" s="40">
        <v>3</v>
      </c>
      <c r="FO187" s="40">
        <v>1</v>
      </c>
      <c r="FP187" s="40" t="s">
        <v>607</v>
      </c>
      <c r="FQ187" s="40">
        <v>490</v>
      </c>
      <c r="FR187" s="40" t="s">
        <v>236</v>
      </c>
      <c r="FS187" s="37"/>
      <c r="FT187" s="37"/>
      <c r="FU187" s="40" t="s">
        <v>236</v>
      </c>
      <c r="FV187" s="37"/>
      <c r="FW187" s="37"/>
      <c r="FX187" s="40" t="s">
        <v>236</v>
      </c>
      <c r="FY187" s="37"/>
      <c r="FZ187" s="37"/>
      <c r="GA187" s="40" t="s">
        <v>236</v>
      </c>
      <c r="GB187" s="37"/>
      <c r="GC187" s="37"/>
      <c r="GD187" s="40" t="s">
        <v>236</v>
      </c>
      <c r="GE187" s="37"/>
      <c r="GF187" s="37"/>
      <c r="GG187" s="40" t="s">
        <v>236</v>
      </c>
      <c r="GH187" s="37"/>
      <c r="GI187" s="37"/>
      <c r="GJ187" s="37"/>
      <c r="GK187" s="37"/>
      <c r="GL187" s="37"/>
      <c r="GM187" s="40" t="s">
        <v>236</v>
      </c>
      <c r="GN187" s="37"/>
      <c r="GO187" s="37"/>
      <c r="GP187" s="40" t="s">
        <v>236</v>
      </c>
      <c r="GQ187" s="37"/>
      <c r="GR187" s="37"/>
      <c r="GS187" s="40" t="s">
        <v>236</v>
      </c>
      <c r="GT187" s="37"/>
      <c r="GU187" s="37"/>
      <c r="GV187" s="40" t="s">
        <v>236</v>
      </c>
      <c r="GW187" s="37"/>
      <c r="GX187" s="37"/>
      <c r="GY187" s="40" t="s">
        <v>236</v>
      </c>
      <c r="GZ187" s="37"/>
      <c r="HA187" s="37"/>
      <c r="HB187" s="40" t="s">
        <v>236</v>
      </c>
      <c r="HC187" s="37"/>
      <c r="HD187" s="37"/>
      <c r="HE187" s="40" t="s">
        <v>608</v>
      </c>
      <c r="HF187" s="40" t="s">
        <v>609</v>
      </c>
      <c r="HG187" s="40">
        <v>66</v>
      </c>
      <c r="HH187" s="40"/>
      <c r="HI187" s="40"/>
      <c r="HJ187" s="40"/>
      <c r="HK187" s="40">
        <v>100</v>
      </c>
      <c r="HL187" s="37"/>
      <c r="HM187" s="40">
        <v>4</v>
      </c>
      <c r="HN187" s="40">
        <v>0</v>
      </c>
      <c r="HO187" s="40">
        <v>0</v>
      </c>
      <c r="HP187" s="40">
        <v>0</v>
      </c>
      <c r="HQ187" s="40">
        <v>4</v>
      </c>
      <c r="HR187" s="40">
        <v>0</v>
      </c>
      <c r="HS187" s="40">
        <v>0</v>
      </c>
      <c r="HT187" s="40">
        <v>0</v>
      </c>
      <c r="HU187" s="40">
        <v>0</v>
      </c>
      <c r="HV187" s="40" t="s">
        <v>236</v>
      </c>
      <c r="HW187" s="37"/>
      <c r="HX187" s="37"/>
      <c r="HY187" s="37"/>
      <c r="HZ187" s="37"/>
      <c r="IA187" s="37"/>
      <c r="IB187" s="37"/>
      <c r="IC187" s="37"/>
      <c r="ID187" s="37"/>
      <c r="IE187" s="37"/>
      <c r="IF187" s="37"/>
      <c r="IG187" s="40" t="s">
        <v>610</v>
      </c>
      <c r="IH187" s="40">
        <v>10</v>
      </c>
      <c r="II187" s="40">
        <v>10</v>
      </c>
      <c r="IJ187" s="40" t="s">
        <v>592</v>
      </c>
      <c r="IK187" s="39" t="s">
        <v>611</v>
      </c>
      <c r="IL187" s="40" t="s">
        <v>612</v>
      </c>
      <c r="IM187" s="40" t="s">
        <v>613</v>
      </c>
      <c r="IN187" s="40" t="s">
        <v>614</v>
      </c>
      <c r="IO187" s="40" t="s">
        <v>615</v>
      </c>
      <c r="IP187" s="40" t="s">
        <v>616</v>
      </c>
      <c r="IQ187" s="40" t="s">
        <v>617</v>
      </c>
      <c r="IR187" s="39" t="s">
        <v>618</v>
      </c>
    </row>
    <row r="188" spans="1:252" ht="15.75" customHeight="1" x14ac:dyDescent="0.2">
      <c r="A188" s="37" t="s">
        <v>13000</v>
      </c>
      <c r="B188" s="38" t="s">
        <v>13028</v>
      </c>
      <c r="C188" s="39" t="s">
        <v>2505</v>
      </c>
      <c r="D188" s="39" t="s">
        <v>13161</v>
      </c>
      <c r="E188" s="40"/>
      <c r="F188" s="40"/>
      <c r="G188" s="39" t="s">
        <v>652</v>
      </c>
      <c r="H188" s="40" t="s">
        <v>2506</v>
      </c>
      <c r="I188" s="40">
        <v>2020</v>
      </c>
      <c r="J188" s="41">
        <v>45316</v>
      </c>
      <c r="K188" s="41">
        <v>45657</v>
      </c>
      <c r="L188" s="39" t="s">
        <v>2507</v>
      </c>
      <c r="M188" s="42" t="s">
        <v>2508</v>
      </c>
      <c r="N188" s="39" t="s">
        <v>2509</v>
      </c>
      <c r="O188" s="43" t="s">
        <v>2510</v>
      </c>
      <c r="P188" s="39" t="s">
        <v>239</v>
      </c>
      <c r="Q188" s="44"/>
      <c r="R188" s="39" t="s">
        <v>2511</v>
      </c>
      <c r="S188" s="43" t="s">
        <v>2512</v>
      </c>
      <c r="T188" s="39" t="s">
        <v>239</v>
      </c>
      <c r="U188" s="37"/>
      <c r="V188" s="39" t="s">
        <v>2513</v>
      </c>
      <c r="W188" s="43" t="s">
        <v>2514</v>
      </c>
      <c r="X188" s="43"/>
      <c r="Y188" s="43"/>
      <c r="Z188" s="43"/>
      <c r="AA188" s="43"/>
      <c r="AB188" s="43"/>
      <c r="AC188" s="43"/>
      <c r="AD188" s="43"/>
      <c r="AE188" s="43"/>
      <c r="AF188" s="39" t="s">
        <v>2515</v>
      </c>
      <c r="AG188" s="39" t="s">
        <v>2515</v>
      </c>
      <c r="AH188" s="40" t="s">
        <v>235</v>
      </c>
      <c r="AI188" s="40" t="s">
        <v>2516</v>
      </c>
      <c r="AJ188" s="113">
        <v>758.62400000000002</v>
      </c>
      <c r="AK188" s="45">
        <f>AJ188-(AL188+AO188+AR188+AT188+AV188+AX188)</f>
        <v>0</v>
      </c>
      <c r="AL188" s="113">
        <v>578.89300000000003</v>
      </c>
      <c r="AM188" s="45">
        <v>76.31</v>
      </c>
      <c r="AN188" s="45">
        <v>0.06</v>
      </c>
      <c r="AO188" s="113">
        <v>169.90299999999999</v>
      </c>
      <c r="AP188" s="45">
        <v>22.4</v>
      </c>
      <c r="AQ188" s="45"/>
      <c r="AR188" s="113">
        <v>9</v>
      </c>
      <c r="AS188" s="45">
        <v>1.19</v>
      </c>
      <c r="AT188" s="113">
        <v>0.82799999999999996</v>
      </c>
      <c r="AU188" s="45">
        <v>0.11</v>
      </c>
      <c r="AV188" s="113">
        <v>0</v>
      </c>
      <c r="AW188" s="45">
        <v>0</v>
      </c>
      <c r="AX188" s="113">
        <v>0</v>
      </c>
      <c r="AY188" s="45">
        <v>0</v>
      </c>
      <c r="AZ188" s="40" t="s">
        <v>395</v>
      </c>
      <c r="BA188" s="40" t="s">
        <v>239</v>
      </c>
      <c r="BB188" s="40" t="s">
        <v>239</v>
      </c>
      <c r="BC188" s="40" t="s">
        <v>236</v>
      </c>
      <c r="BD188" s="37"/>
      <c r="BE188" s="37"/>
      <c r="BF188" s="121"/>
      <c r="BG188" s="113">
        <v>500</v>
      </c>
      <c r="BH188" s="45">
        <v>0.04</v>
      </c>
      <c r="BI188" s="40">
        <v>640</v>
      </c>
      <c r="BJ188" s="40">
        <v>605</v>
      </c>
      <c r="BK188" s="40">
        <v>481</v>
      </c>
      <c r="BL188" s="40">
        <v>2</v>
      </c>
      <c r="BM188" s="40">
        <v>8</v>
      </c>
      <c r="BN188" s="40">
        <v>0</v>
      </c>
      <c r="BO188" s="40">
        <v>0</v>
      </c>
      <c r="BP188" s="40">
        <v>0</v>
      </c>
      <c r="BQ188" s="40">
        <v>14</v>
      </c>
      <c r="BR188" s="40">
        <v>230</v>
      </c>
      <c r="BS188" s="40">
        <v>147</v>
      </c>
      <c r="BT188" s="40">
        <v>99</v>
      </c>
      <c r="BU188" s="40">
        <v>51</v>
      </c>
      <c r="BV188" s="40">
        <v>20</v>
      </c>
      <c r="BW188" s="40">
        <v>18</v>
      </c>
      <c r="BX188" s="40">
        <v>1</v>
      </c>
      <c r="BY188" s="40">
        <v>1</v>
      </c>
      <c r="BZ188" s="40">
        <v>22</v>
      </c>
      <c r="CA188" s="40">
        <v>1</v>
      </c>
      <c r="CB188" s="40">
        <v>0</v>
      </c>
      <c r="CC188" s="40">
        <v>5</v>
      </c>
      <c r="CD188" s="40">
        <v>1</v>
      </c>
      <c r="CE188" s="40">
        <v>0</v>
      </c>
      <c r="CF188" s="40">
        <v>0</v>
      </c>
      <c r="CG188" s="40">
        <v>0</v>
      </c>
      <c r="CH188" s="40">
        <v>0</v>
      </c>
      <c r="CI188" s="40">
        <v>0</v>
      </c>
      <c r="CJ188" s="40">
        <v>0</v>
      </c>
      <c r="CK188" s="40">
        <v>0</v>
      </c>
      <c r="CL188" s="40">
        <v>0</v>
      </c>
      <c r="CM188" s="40">
        <v>0</v>
      </c>
      <c r="CN188" s="40">
        <v>0</v>
      </c>
      <c r="CO188" s="40">
        <v>0</v>
      </c>
      <c r="CP188" s="40">
        <v>0</v>
      </c>
      <c r="CQ188" s="40">
        <v>0</v>
      </c>
      <c r="CR188" s="40">
        <v>0</v>
      </c>
      <c r="CS188" s="37"/>
      <c r="CT188" s="40">
        <v>0</v>
      </c>
      <c r="CU188" s="40">
        <f t="shared" si="12"/>
        <v>0</v>
      </c>
      <c r="CV188" s="40">
        <v>0</v>
      </c>
      <c r="CW188" s="40">
        <v>0</v>
      </c>
      <c r="CX188" s="40">
        <v>0</v>
      </c>
      <c r="CY188" s="40">
        <v>0</v>
      </c>
      <c r="CZ188" s="40">
        <v>0</v>
      </c>
      <c r="DA188" s="40">
        <v>0</v>
      </c>
      <c r="DB188" s="40">
        <v>0</v>
      </c>
      <c r="DC188" s="40">
        <v>0</v>
      </c>
      <c r="DD188" s="40">
        <v>0</v>
      </c>
      <c r="DE188" s="40">
        <v>0</v>
      </c>
      <c r="DF188" s="40">
        <v>0</v>
      </c>
      <c r="DG188" s="40">
        <v>0</v>
      </c>
      <c r="DH188" s="40">
        <v>0</v>
      </c>
      <c r="DI188" s="40">
        <v>0</v>
      </c>
      <c r="DJ188" s="40">
        <v>0</v>
      </c>
      <c r="DK188" s="37"/>
      <c r="DL188" s="52">
        <f>SUM(CV188:DJ188)</f>
        <v>0</v>
      </c>
      <c r="DM188" s="40">
        <v>0</v>
      </c>
      <c r="DN188" s="40">
        <v>20</v>
      </c>
      <c r="DO188" s="40">
        <v>0</v>
      </c>
      <c r="DP188" s="40">
        <v>0</v>
      </c>
      <c r="DQ188" s="40">
        <v>0</v>
      </c>
      <c r="DR188" s="40">
        <v>0</v>
      </c>
      <c r="DS188" s="40">
        <v>0</v>
      </c>
      <c r="DT188" s="40">
        <v>0</v>
      </c>
      <c r="DU188" s="40">
        <v>1</v>
      </c>
      <c r="DV188" s="40">
        <v>16</v>
      </c>
      <c r="DW188" s="40">
        <v>1</v>
      </c>
      <c r="DX188" s="40">
        <v>0</v>
      </c>
      <c r="DY188" s="40">
        <v>0</v>
      </c>
      <c r="DZ188" s="40">
        <v>2</v>
      </c>
      <c r="EA188" s="40">
        <v>0</v>
      </c>
      <c r="EB188" s="40">
        <v>0</v>
      </c>
      <c r="EC188" s="40">
        <v>0</v>
      </c>
      <c r="ED188" s="40">
        <v>0</v>
      </c>
      <c r="EE188" s="40">
        <v>0</v>
      </c>
      <c r="EF188" s="40">
        <v>0</v>
      </c>
      <c r="EG188" s="40">
        <v>0</v>
      </c>
      <c r="EH188" s="40">
        <v>0</v>
      </c>
      <c r="EI188" s="40">
        <v>0</v>
      </c>
      <c r="EJ188" s="40">
        <v>0</v>
      </c>
      <c r="EK188" s="40">
        <v>0</v>
      </c>
      <c r="EL188" s="40">
        <v>0</v>
      </c>
      <c r="EM188" s="40">
        <v>0</v>
      </c>
      <c r="EN188" s="37"/>
      <c r="EO188" s="40">
        <v>0</v>
      </c>
      <c r="EP188" s="39">
        <f>SUM(DO188:EO188)</f>
        <v>20</v>
      </c>
      <c r="EQ188" s="40">
        <v>20</v>
      </c>
      <c r="ER188" s="40">
        <v>0</v>
      </c>
      <c r="ES188" s="40">
        <v>0</v>
      </c>
      <c r="ET188" s="40">
        <v>0</v>
      </c>
      <c r="EU188" s="40">
        <v>0</v>
      </c>
      <c r="EV188" s="40">
        <v>0</v>
      </c>
      <c r="EW188" s="37"/>
      <c r="EX188" s="40">
        <v>0</v>
      </c>
      <c r="EY188" s="40">
        <v>640</v>
      </c>
      <c r="EZ188" s="40">
        <f>SUM(BL188:CE188,CV188,DN188,ER188:EV188,EX188)-EY188</f>
        <v>0</v>
      </c>
      <c r="FA188" s="40">
        <v>288.61599999999999</v>
      </c>
      <c r="FB188" s="40" t="s">
        <v>2517</v>
      </c>
      <c r="FC188" s="37"/>
      <c r="FD188" s="45">
        <v>3.31</v>
      </c>
      <c r="FE188" s="40" t="s">
        <v>2519</v>
      </c>
      <c r="FF188" s="40">
        <v>8708.9269999999997</v>
      </c>
      <c r="FG188" s="40" t="s">
        <v>236</v>
      </c>
      <c r="FH188" s="37"/>
      <c r="FI188" s="37"/>
      <c r="FJ188" s="37"/>
      <c r="FK188" s="37"/>
      <c r="FL188" s="37"/>
      <c r="FM188" s="37"/>
      <c r="FN188" s="40">
        <v>9</v>
      </c>
      <c r="FO188" s="40" t="s">
        <v>236</v>
      </c>
      <c r="FP188" s="37"/>
      <c r="FQ188" s="37"/>
      <c r="FR188" s="40" t="s">
        <v>236</v>
      </c>
      <c r="FS188" s="37"/>
      <c r="FT188" s="37"/>
      <c r="FU188" s="40" t="s">
        <v>236</v>
      </c>
      <c r="FV188" s="37"/>
      <c r="FW188" s="37"/>
      <c r="FX188" s="40" t="s">
        <v>236</v>
      </c>
      <c r="FY188" s="37"/>
      <c r="FZ188" s="37"/>
      <c r="GA188" s="40" t="s">
        <v>236</v>
      </c>
      <c r="GB188" s="37"/>
      <c r="GC188" s="37"/>
      <c r="GD188" s="40">
        <v>1</v>
      </c>
      <c r="GE188" s="40" t="s">
        <v>2520</v>
      </c>
      <c r="GF188" s="40">
        <v>288616</v>
      </c>
      <c r="GG188" s="40" t="s">
        <v>236</v>
      </c>
      <c r="GH188" s="37"/>
      <c r="GI188" s="37"/>
      <c r="GJ188" s="37"/>
      <c r="GK188" s="37"/>
      <c r="GL188" s="37"/>
      <c r="GM188" s="40">
        <v>1</v>
      </c>
      <c r="GN188" s="40" t="s">
        <v>2520</v>
      </c>
      <c r="GO188" s="40">
        <v>288616</v>
      </c>
      <c r="GP188" s="40" t="s">
        <v>236</v>
      </c>
      <c r="GQ188" s="37"/>
      <c r="GR188" s="37"/>
      <c r="GS188" s="40" t="s">
        <v>236</v>
      </c>
      <c r="GT188" s="37"/>
      <c r="GU188" s="37"/>
      <c r="GV188" s="40" t="s">
        <v>236</v>
      </c>
      <c r="GW188" s="37"/>
      <c r="GX188" s="37"/>
      <c r="GY188" s="40">
        <v>1</v>
      </c>
      <c r="GZ188" s="40" t="s">
        <v>510</v>
      </c>
      <c r="HA188" s="40">
        <v>11</v>
      </c>
      <c r="HB188" s="40" t="s">
        <v>236</v>
      </c>
      <c r="HC188" s="37"/>
      <c r="HD188" s="37"/>
      <c r="HE188" s="37"/>
      <c r="HF188" s="37"/>
      <c r="HG188" s="37"/>
      <c r="HH188" s="37"/>
      <c r="HI188" s="37"/>
      <c r="HJ188" s="37"/>
      <c r="HK188" s="40">
        <v>100</v>
      </c>
      <c r="HL188" s="37"/>
      <c r="HM188" s="40">
        <v>56</v>
      </c>
      <c r="HN188" s="40">
        <v>0</v>
      </c>
      <c r="HO188" s="40">
        <v>0</v>
      </c>
      <c r="HP188" s="40">
        <v>0</v>
      </c>
      <c r="HQ188" s="40">
        <v>0</v>
      </c>
      <c r="HR188" s="40">
        <v>56</v>
      </c>
      <c r="HS188" s="40">
        <v>0</v>
      </c>
      <c r="HT188" s="40">
        <v>0</v>
      </c>
      <c r="HU188" s="40">
        <v>0</v>
      </c>
      <c r="HV188" s="40" t="s">
        <v>243</v>
      </c>
      <c r="HW188" s="42" t="s">
        <v>2521</v>
      </c>
      <c r="HX188" s="40" t="s">
        <v>2522</v>
      </c>
      <c r="HY188" s="42" t="s">
        <v>2521</v>
      </c>
      <c r="HZ188" s="40" t="s">
        <v>2523</v>
      </c>
      <c r="IA188" s="42" t="s">
        <v>2524</v>
      </c>
      <c r="IB188" s="42" t="s">
        <v>2525</v>
      </c>
      <c r="IC188" s="40" t="s">
        <v>388</v>
      </c>
      <c r="ID188" s="37"/>
      <c r="IE188" s="40" t="s">
        <v>388</v>
      </c>
      <c r="IF188" s="37"/>
      <c r="IG188" s="40" t="s">
        <v>2526</v>
      </c>
      <c r="IH188" s="40">
        <v>2</v>
      </c>
      <c r="II188" s="40">
        <v>114</v>
      </c>
      <c r="IJ188" s="40" t="s">
        <v>2504</v>
      </c>
      <c r="IK188" s="39" t="s">
        <v>2527</v>
      </c>
      <c r="IL188" s="40" t="s">
        <v>2528</v>
      </c>
      <c r="IM188" s="40" t="s">
        <v>2529</v>
      </c>
      <c r="IN188" s="40" t="s">
        <v>2530</v>
      </c>
      <c r="IO188" s="40" t="s">
        <v>2531</v>
      </c>
      <c r="IP188" s="40" t="s">
        <v>2532</v>
      </c>
      <c r="IQ188" s="40" t="s">
        <v>2533</v>
      </c>
      <c r="IR188" s="44"/>
    </row>
    <row r="189" spans="1:252" ht="15.75" customHeight="1" x14ac:dyDescent="0.2">
      <c r="A189" s="44" t="s">
        <v>13014</v>
      </c>
      <c r="B189" s="47" t="s">
        <v>13029</v>
      </c>
      <c r="C189" s="39" t="s">
        <v>2505</v>
      </c>
      <c r="D189" s="39" t="s">
        <v>13161</v>
      </c>
      <c r="E189" s="39" t="s">
        <v>4767</v>
      </c>
      <c r="F189" s="39" t="s">
        <v>8163</v>
      </c>
      <c r="G189" s="39" t="s">
        <v>1115</v>
      </c>
      <c r="H189" s="39" t="s">
        <v>1115</v>
      </c>
      <c r="I189" s="39">
        <v>2023</v>
      </c>
      <c r="J189" s="48">
        <v>45153</v>
      </c>
      <c r="K189" s="48">
        <v>45657</v>
      </c>
      <c r="L189" s="44"/>
      <c r="M189" s="44"/>
      <c r="N189" s="44"/>
      <c r="O189" s="44"/>
      <c r="P189" s="44"/>
      <c r="Q189" s="44"/>
      <c r="R189" s="44"/>
      <c r="S189" s="44"/>
      <c r="T189" s="44"/>
      <c r="U189" s="44"/>
      <c r="V189" s="44"/>
      <c r="W189" s="44"/>
      <c r="X189" s="39" t="s">
        <v>8164</v>
      </c>
      <c r="Y189" s="39" t="s">
        <v>12999</v>
      </c>
      <c r="Z189" s="39" t="s">
        <v>8165</v>
      </c>
      <c r="AA189" s="43" t="s">
        <v>8166</v>
      </c>
      <c r="AB189" s="39" t="s">
        <v>8167</v>
      </c>
      <c r="AC189" s="39" t="s">
        <v>8168</v>
      </c>
      <c r="AD189" s="39" t="s">
        <v>8169</v>
      </c>
      <c r="AE189" s="44"/>
      <c r="AF189" s="39" t="s">
        <v>8170</v>
      </c>
      <c r="AG189" s="39" t="s">
        <v>8171</v>
      </c>
      <c r="AH189" s="39" t="s">
        <v>235</v>
      </c>
      <c r="AI189" s="39" t="s">
        <v>8172</v>
      </c>
      <c r="AJ189" s="55">
        <v>10.81</v>
      </c>
      <c r="AK189" s="49">
        <f>SUM(AO189,AR189,AT189,AV189)-AJ189</f>
        <v>1.300000000000523E-3</v>
      </c>
      <c r="AL189" s="55"/>
      <c r="AM189" s="49"/>
      <c r="AN189" s="49"/>
      <c r="AO189" s="55">
        <v>10.7033</v>
      </c>
      <c r="AP189" s="49">
        <v>99</v>
      </c>
      <c r="AQ189" s="49">
        <v>0.06</v>
      </c>
      <c r="AR189" s="55">
        <v>0.108</v>
      </c>
      <c r="AS189" s="49">
        <v>1</v>
      </c>
      <c r="AT189" s="55">
        <v>0</v>
      </c>
      <c r="AU189" s="49">
        <v>0</v>
      </c>
      <c r="AV189" s="55">
        <v>0</v>
      </c>
      <c r="AW189" s="49">
        <v>0</v>
      </c>
      <c r="AX189" s="55"/>
      <c r="AY189" s="49"/>
      <c r="AZ189" s="39"/>
      <c r="BA189" s="39"/>
      <c r="BB189" s="39"/>
      <c r="BC189" s="39" t="s">
        <v>236</v>
      </c>
      <c r="BD189" s="44"/>
      <c r="BE189" s="44"/>
      <c r="BF189" s="118"/>
      <c r="BG189" s="55">
        <v>0</v>
      </c>
      <c r="BH189" s="49">
        <v>0</v>
      </c>
      <c r="BI189" s="39">
        <v>37</v>
      </c>
      <c r="BJ189" s="39">
        <v>37</v>
      </c>
      <c r="BK189" s="39">
        <v>37</v>
      </c>
      <c r="BL189" s="39">
        <v>0</v>
      </c>
      <c r="BM189" s="39">
        <v>0</v>
      </c>
      <c r="BN189" s="39">
        <v>0</v>
      </c>
      <c r="BO189" s="39">
        <v>0</v>
      </c>
      <c r="BP189" s="39">
        <v>0</v>
      </c>
      <c r="BQ189" s="39">
        <v>0</v>
      </c>
      <c r="BR189" s="39">
        <v>20</v>
      </c>
      <c r="BS189" s="39">
        <v>6</v>
      </c>
      <c r="BT189" s="39">
        <v>5</v>
      </c>
      <c r="BU189" s="39">
        <v>1</v>
      </c>
      <c r="BV189" s="39">
        <v>2</v>
      </c>
      <c r="BW189" s="39">
        <v>1</v>
      </c>
      <c r="BX189" s="39">
        <v>0</v>
      </c>
      <c r="BY189" s="39">
        <v>0</v>
      </c>
      <c r="BZ189" s="39">
        <v>0</v>
      </c>
      <c r="CA189" s="39">
        <v>0</v>
      </c>
      <c r="CB189" s="39">
        <v>0</v>
      </c>
      <c r="CC189" s="39">
        <v>2</v>
      </c>
      <c r="CD189" s="39">
        <v>0</v>
      </c>
      <c r="CE189" s="39">
        <v>0</v>
      </c>
      <c r="CF189" s="39">
        <v>0</v>
      </c>
      <c r="CG189" s="39">
        <v>0</v>
      </c>
      <c r="CH189" s="39">
        <v>0</v>
      </c>
      <c r="CI189" s="39">
        <v>0</v>
      </c>
      <c r="CJ189" s="39">
        <v>0</v>
      </c>
      <c r="CK189" s="39">
        <v>0</v>
      </c>
      <c r="CL189" s="39">
        <v>0</v>
      </c>
      <c r="CM189" s="39">
        <v>0</v>
      </c>
      <c r="CN189" s="39">
        <v>0</v>
      </c>
      <c r="CO189" s="39">
        <v>0</v>
      </c>
      <c r="CP189" s="39">
        <v>0</v>
      </c>
      <c r="CQ189" s="39">
        <v>0</v>
      </c>
      <c r="CR189" s="39">
        <v>0</v>
      </c>
      <c r="CS189" s="44"/>
      <c r="CT189" s="39">
        <v>0</v>
      </c>
      <c r="CU189" s="40">
        <f t="shared" si="12"/>
        <v>0</v>
      </c>
      <c r="CV189" s="39">
        <v>0</v>
      </c>
      <c r="CW189" s="39">
        <v>0</v>
      </c>
      <c r="CX189" s="39">
        <v>0</v>
      </c>
      <c r="CY189" s="39">
        <v>0</v>
      </c>
      <c r="CZ189" s="39">
        <v>0</v>
      </c>
      <c r="DA189" s="39">
        <v>0</v>
      </c>
      <c r="DB189" s="39">
        <v>0</v>
      </c>
      <c r="DC189" s="39">
        <v>0</v>
      </c>
      <c r="DD189" s="39">
        <v>0</v>
      </c>
      <c r="DE189" s="39">
        <v>0</v>
      </c>
      <c r="DF189" s="39">
        <v>0</v>
      </c>
      <c r="DG189" s="39">
        <v>0</v>
      </c>
      <c r="DH189" s="39">
        <v>0</v>
      </c>
      <c r="DI189" s="39">
        <v>0</v>
      </c>
      <c r="DJ189" s="39">
        <v>0</v>
      </c>
      <c r="DK189" s="44"/>
      <c r="DL189" s="44"/>
      <c r="DM189" s="39">
        <v>0</v>
      </c>
      <c r="DN189" s="39">
        <v>0</v>
      </c>
      <c r="DO189" s="39">
        <v>0</v>
      </c>
      <c r="DP189" s="39">
        <v>0</v>
      </c>
      <c r="DQ189" s="39">
        <v>0</v>
      </c>
      <c r="DR189" s="39">
        <v>0</v>
      </c>
      <c r="DS189" s="39">
        <v>0</v>
      </c>
      <c r="DT189" s="39">
        <v>0</v>
      </c>
      <c r="DU189" s="39">
        <v>0</v>
      </c>
      <c r="DV189" s="39">
        <v>0</v>
      </c>
      <c r="DW189" s="39">
        <v>0</v>
      </c>
      <c r="DX189" s="39">
        <v>0</v>
      </c>
      <c r="DY189" s="39">
        <v>0</v>
      </c>
      <c r="DZ189" s="39">
        <v>0</v>
      </c>
      <c r="EA189" s="39">
        <v>0</v>
      </c>
      <c r="EB189" s="39">
        <v>0</v>
      </c>
      <c r="EC189" s="39">
        <v>0</v>
      </c>
      <c r="ED189" s="39">
        <v>0</v>
      </c>
      <c r="EE189" s="39">
        <v>0</v>
      </c>
      <c r="EF189" s="39">
        <v>0</v>
      </c>
      <c r="EG189" s="39">
        <v>0</v>
      </c>
      <c r="EH189" s="39">
        <v>0</v>
      </c>
      <c r="EI189" s="39">
        <v>0</v>
      </c>
      <c r="EJ189" s="39">
        <v>0</v>
      </c>
      <c r="EK189" s="39">
        <v>0</v>
      </c>
      <c r="EL189" s="39">
        <v>0</v>
      </c>
      <c r="EM189" s="39">
        <v>0</v>
      </c>
      <c r="EN189" s="44"/>
      <c r="EO189" s="39">
        <v>0</v>
      </c>
      <c r="EP189" s="39"/>
      <c r="EQ189" s="39">
        <v>0</v>
      </c>
      <c r="ER189" s="39">
        <v>0</v>
      </c>
      <c r="ES189" s="39">
        <v>0</v>
      </c>
      <c r="ET189" s="39">
        <v>0</v>
      </c>
      <c r="EU189" s="39">
        <v>0</v>
      </c>
      <c r="EV189" s="39">
        <v>0</v>
      </c>
      <c r="EW189" s="44"/>
      <c r="EX189" s="39">
        <v>0</v>
      </c>
      <c r="EY189" s="39">
        <v>37</v>
      </c>
      <c r="EZ189" s="39">
        <f>EY189-(SUM(BL189:CE189,CV189,DN189,ER189:EV189,EX189))</f>
        <v>0</v>
      </c>
      <c r="FA189" s="39">
        <v>50.387999999999998</v>
      </c>
      <c r="FB189" s="39" t="s">
        <v>8173</v>
      </c>
      <c r="FC189" s="43" t="s">
        <v>8174</v>
      </c>
      <c r="FD189" s="39">
        <v>22.94</v>
      </c>
      <c r="FE189" s="43" t="s">
        <v>8176</v>
      </c>
      <c r="FF189" s="39">
        <v>218.279</v>
      </c>
      <c r="FG189" s="39" t="s">
        <v>236</v>
      </c>
      <c r="FH189" s="44"/>
      <c r="FI189" s="44"/>
      <c r="FJ189" s="44"/>
      <c r="FK189" s="44"/>
      <c r="FL189" s="44"/>
      <c r="FM189" s="44"/>
      <c r="FN189" s="39">
        <v>4</v>
      </c>
      <c r="FO189" s="40">
        <v>1</v>
      </c>
      <c r="FP189" s="39" t="s">
        <v>8177</v>
      </c>
      <c r="FQ189" s="39">
        <v>2144</v>
      </c>
      <c r="FR189" s="39" t="s">
        <v>236</v>
      </c>
      <c r="FS189" s="44"/>
      <c r="FT189" s="44"/>
      <c r="FU189" s="39" t="s">
        <v>236</v>
      </c>
      <c r="FV189" s="44"/>
      <c r="FW189" s="44"/>
      <c r="FX189" s="39" t="s">
        <v>236</v>
      </c>
      <c r="FY189" s="44"/>
      <c r="FZ189" s="44"/>
      <c r="GA189" s="39" t="s">
        <v>236</v>
      </c>
      <c r="GB189" s="44"/>
      <c r="GC189" s="44"/>
      <c r="GD189" s="39" t="s">
        <v>236</v>
      </c>
      <c r="GE189" s="44"/>
      <c r="GF189" s="44"/>
      <c r="GG189" s="40">
        <v>1</v>
      </c>
      <c r="GH189" s="39" t="s">
        <v>8178</v>
      </c>
      <c r="GI189" s="39">
        <v>2144</v>
      </c>
      <c r="GJ189" s="44"/>
      <c r="GK189" s="44"/>
      <c r="GL189" s="44"/>
      <c r="GM189" s="39" t="s">
        <v>236</v>
      </c>
      <c r="GN189" s="44"/>
      <c r="GO189" s="44"/>
      <c r="GP189" s="39" t="s">
        <v>236</v>
      </c>
      <c r="GQ189" s="44"/>
      <c r="GR189" s="44"/>
      <c r="GS189" s="39" t="s">
        <v>236</v>
      </c>
      <c r="GT189" s="44"/>
      <c r="GU189" s="44"/>
      <c r="GV189" s="44"/>
      <c r="GW189" s="44"/>
      <c r="GX189" s="44"/>
      <c r="GY189" s="39" t="s">
        <v>236</v>
      </c>
      <c r="GZ189" s="44"/>
      <c r="HA189" s="44"/>
      <c r="HB189" s="39" t="s">
        <v>236</v>
      </c>
      <c r="HC189" s="44"/>
      <c r="HD189" s="44"/>
      <c r="HE189" s="39" t="s">
        <v>243</v>
      </c>
      <c r="HF189" s="39" t="s">
        <v>8179</v>
      </c>
      <c r="HG189" s="39">
        <v>13</v>
      </c>
      <c r="HH189" s="44"/>
      <c r="HI189" s="44"/>
      <c r="HJ189" s="44"/>
      <c r="HK189" s="44"/>
      <c r="HL189" s="44"/>
      <c r="HM189" s="44"/>
      <c r="HN189" s="44"/>
      <c r="HO189" s="44"/>
      <c r="HP189" s="44"/>
      <c r="HQ189" s="44"/>
      <c r="HR189" s="44"/>
      <c r="HS189" s="44"/>
      <c r="HT189" s="44"/>
      <c r="HU189" s="44"/>
      <c r="HV189" s="39" t="s">
        <v>236</v>
      </c>
      <c r="HW189" s="44"/>
      <c r="HX189" s="44"/>
      <c r="HY189" s="43" t="s">
        <v>8180</v>
      </c>
      <c r="HZ189" s="44"/>
      <c r="IA189" s="44"/>
      <c r="IB189" s="44"/>
      <c r="IC189" s="44"/>
      <c r="ID189" s="44"/>
      <c r="IE189" s="44"/>
      <c r="IF189" s="44"/>
      <c r="IG189" s="44"/>
      <c r="IH189" s="44"/>
      <c r="II189" s="44"/>
      <c r="IJ189" s="39" t="s">
        <v>8181</v>
      </c>
      <c r="IK189" s="39" t="s">
        <v>8182</v>
      </c>
      <c r="IL189" s="39" t="s">
        <v>8183</v>
      </c>
      <c r="IM189" s="39" t="s">
        <v>8184</v>
      </c>
      <c r="IN189" s="39" t="s">
        <v>8185</v>
      </c>
      <c r="IO189" s="39" t="s">
        <v>8186</v>
      </c>
      <c r="IP189" s="40" t="s">
        <v>8187</v>
      </c>
      <c r="IQ189" s="40" t="s">
        <v>8188</v>
      </c>
      <c r="IR189" s="44"/>
    </row>
    <row r="190" spans="1:252" ht="15.75" customHeight="1" x14ac:dyDescent="0.2">
      <c r="A190" s="37" t="s">
        <v>13000</v>
      </c>
      <c r="B190" s="38" t="s">
        <v>13028</v>
      </c>
      <c r="C190" s="39" t="s">
        <v>1113</v>
      </c>
      <c r="D190" s="39" t="s">
        <v>13163</v>
      </c>
      <c r="E190" s="40"/>
      <c r="F190" s="40"/>
      <c r="G190" s="39" t="s">
        <v>1114</v>
      </c>
      <c r="H190" s="40" t="s">
        <v>1115</v>
      </c>
      <c r="I190" s="40">
        <v>2024</v>
      </c>
      <c r="J190" s="41">
        <v>45187</v>
      </c>
      <c r="K190" s="41">
        <v>45657</v>
      </c>
      <c r="L190" s="39" t="s">
        <v>1116</v>
      </c>
      <c r="M190" s="42" t="s">
        <v>1117</v>
      </c>
      <c r="N190" s="39" t="s">
        <v>1118</v>
      </c>
      <c r="O190" s="43" t="s">
        <v>1119</v>
      </c>
      <c r="P190" s="39" t="s">
        <v>239</v>
      </c>
      <c r="Q190" s="44"/>
      <c r="R190" s="39" t="s">
        <v>239</v>
      </c>
      <c r="S190" s="44"/>
      <c r="T190" s="39" t="s">
        <v>1120</v>
      </c>
      <c r="U190" s="42" t="s">
        <v>1121</v>
      </c>
      <c r="V190" s="39" t="s">
        <v>239</v>
      </c>
      <c r="W190" s="44"/>
      <c r="X190" s="44"/>
      <c r="Y190" s="44"/>
      <c r="Z190" s="44"/>
      <c r="AA190" s="44"/>
      <c r="AB190" s="44"/>
      <c r="AC190" s="44"/>
      <c r="AD190" s="44"/>
      <c r="AE190" s="44"/>
      <c r="AF190" s="39" t="s">
        <v>1122</v>
      </c>
      <c r="AG190" s="39" t="s">
        <v>1123</v>
      </c>
      <c r="AH190" s="40" t="s">
        <v>235</v>
      </c>
      <c r="AI190" s="40" t="s">
        <v>1124</v>
      </c>
      <c r="AJ190" s="113">
        <v>562.90599999999995</v>
      </c>
      <c r="AK190" s="45">
        <f>AJ190-(AL190+AO190+AR190+AT190+AV190+AX190)</f>
        <v>0</v>
      </c>
      <c r="AL190" s="113">
        <v>343.87099999999998</v>
      </c>
      <c r="AM190" s="45">
        <v>61.09</v>
      </c>
      <c r="AN190" s="45">
        <v>0.24</v>
      </c>
      <c r="AO190" s="113">
        <v>162.25899999999999</v>
      </c>
      <c r="AP190" s="45">
        <v>28.83</v>
      </c>
      <c r="AQ190" s="45"/>
      <c r="AR190" s="113">
        <v>8.5310000000000006</v>
      </c>
      <c r="AS190" s="45">
        <v>1.52</v>
      </c>
      <c r="AT190" s="113">
        <v>19.856999999999999</v>
      </c>
      <c r="AU190" s="45">
        <v>3.53</v>
      </c>
      <c r="AV190" s="113">
        <v>28.388000000000002</v>
      </c>
      <c r="AW190" s="45">
        <v>5.04</v>
      </c>
      <c r="AX190" s="113">
        <v>0</v>
      </c>
      <c r="AY190" s="45">
        <v>0</v>
      </c>
      <c r="AZ190" s="40" t="s">
        <v>1127</v>
      </c>
      <c r="BA190" s="40" t="s">
        <v>1127</v>
      </c>
      <c r="BB190" s="40" t="s">
        <v>1127</v>
      </c>
      <c r="BC190" s="40">
        <v>1</v>
      </c>
      <c r="BD190" s="40" t="s">
        <v>1128</v>
      </c>
      <c r="BE190" s="42" t="s">
        <v>1129</v>
      </c>
      <c r="BF190" s="113">
        <v>0</v>
      </c>
      <c r="BG190" s="113">
        <v>200</v>
      </c>
      <c r="BH190" s="45">
        <v>0.14000000000000001</v>
      </c>
      <c r="BI190" s="40">
        <v>332</v>
      </c>
      <c r="BJ190" s="40">
        <v>288</v>
      </c>
      <c r="BK190" s="40">
        <v>151</v>
      </c>
      <c r="BL190" s="40">
        <v>0</v>
      </c>
      <c r="BM190" s="40">
        <v>4</v>
      </c>
      <c r="BN190" s="40">
        <v>0</v>
      </c>
      <c r="BO190" s="40">
        <v>0</v>
      </c>
      <c r="BP190" s="40">
        <v>0</v>
      </c>
      <c r="BQ190" s="40">
        <v>3</v>
      </c>
      <c r="BR190" s="40">
        <v>10</v>
      </c>
      <c r="BS190" s="40">
        <v>4</v>
      </c>
      <c r="BT190" s="40">
        <v>29</v>
      </c>
      <c r="BU190" s="40">
        <v>0</v>
      </c>
      <c r="BV190" s="40">
        <v>38</v>
      </c>
      <c r="BW190" s="40">
        <v>9</v>
      </c>
      <c r="BX190" s="40">
        <v>0</v>
      </c>
      <c r="BY190" s="40">
        <v>2</v>
      </c>
      <c r="BZ190" s="40">
        <v>0</v>
      </c>
      <c r="CA190" s="40">
        <v>47</v>
      </c>
      <c r="CB190" s="40">
        <v>0</v>
      </c>
      <c r="CC190" s="40">
        <v>0</v>
      </c>
      <c r="CD190" s="40">
        <v>0</v>
      </c>
      <c r="CE190" s="40">
        <v>0</v>
      </c>
      <c r="CF190" s="37"/>
      <c r="CG190" s="37"/>
      <c r="CH190" s="37"/>
      <c r="CI190" s="37"/>
      <c r="CJ190" s="37"/>
      <c r="CK190" s="37"/>
      <c r="CL190" s="37"/>
      <c r="CM190" s="37"/>
      <c r="CN190" s="37"/>
      <c r="CO190" s="37"/>
      <c r="CP190" s="37"/>
      <c r="CQ190" s="37"/>
      <c r="CR190" s="37"/>
      <c r="CS190" s="37"/>
      <c r="CT190" s="37"/>
      <c r="CU190" s="40">
        <f t="shared" si="12"/>
        <v>0</v>
      </c>
      <c r="CV190" s="40">
        <v>0</v>
      </c>
      <c r="CW190" s="37"/>
      <c r="CX190" s="37"/>
      <c r="CY190" s="37"/>
      <c r="CZ190" s="37"/>
      <c r="DA190" s="37"/>
      <c r="DB190" s="37"/>
      <c r="DC190" s="37"/>
      <c r="DD190" s="37"/>
      <c r="DE190" s="37"/>
      <c r="DF190" s="37"/>
      <c r="DG190" s="37"/>
      <c r="DH190" s="37"/>
      <c r="DI190" s="37"/>
      <c r="DJ190" s="37"/>
      <c r="DK190" s="37"/>
      <c r="DL190" s="37"/>
      <c r="DM190" s="40">
        <v>0</v>
      </c>
      <c r="DN190" s="40">
        <v>0</v>
      </c>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40">
        <v>0</v>
      </c>
      <c r="ER190" s="40">
        <v>0</v>
      </c>
      <c r="ES190" s="40">
        <v>0</v>
      </c>
      <c r="ET190" s="40">
        <v>0</v>
      </c>
      <c r="EU190" s="40">
        <v>0</v>
      </c>
      <c r="EV190" s="40">
        <v>0</v>
      </c>
      <c r="EW190" s="40" t="s">
        <v>1131</v>
      </c>
      <c r="EX190" s="40">
        <v>5</v>
      </c>
      <c r="EY190" s="40">
        <v>151</v>
      </c>
      <c r="EZ190" s="40">
        <f>SUM(BL190:CE190,CV190,DN190,ER190:EV190,EX190)-EY190</f>
        <v>0</v>
      </c>
      <c r="FA190" s="40">
        <v>473.904</v>
      </c>
      <c r="FB190" s="40" t="s">
        <v>1132</v>
      </c>
      <c r="FC190" s="42" t="s">
        <v>1133</v>
      </c>
      <c r="FD190" s="45">
        <v>72.5</v>
      </c>
      <c r="FE190" s="42" t="s">
        <v>1135</v>
      </c>
      <c r="FF190" s="40">
        <v>653.67899999999997</v>
      </c>
      <c r="FG190" s="40" t="s">
        <v>236</v>
      </c>
      <c r="FH190" s="37"/>
      <c r="FI190" s="37"/>
      <c r="FJ190" s="37"/>
      <c r="FK190" s="37"/>
      <c r="FL190" s="40">
        <v>0</v>
      </c>
      <c r="FM190" s="37"/>
      <c r="FN190" s="40">
        <v>2</v>
      </c>
      <c r="FO190" s="40">
        <v>1</v>
      </c>
      <c r="FP190" s="40" t="s">
        <v>1136</v>
      </c>
      <c r="FQ190" s="40">
        <v>56974</v>
      </c>
      <c r="FR190" s="40">
        <v>1</v>
      </c>
      <c r="FS190" s="40" t="s">
        <v>1137</v>
      </c>
      <c r="FT190" s="40">
        <v>57819</v>
      </c>
      <c r="FU190" s="40" t="s">
        <v>236</v>
      </c>
      <c r="FV190" s="37"/>
      <c r="FW190" s="37"/>
      <c r="FX190" s="40" t="s">
        <v>236</v>
      </c>
      <c r="FY190" s="37"/>
      <c r="FZ190" s="37"/>
      <c r="GA190" s="40" t="s">
        <v>236</v>
      </c>
      <c r="GB190" s="37"/>
      <c r="GC190" s="37"/>
      <c r="GD190" s="40">
        <v>1</v>
      </c>
      <c r="GE190" s="40" t="s">
        <v>1138</v>
      </c>
      <c r="GF190" s="40">
        <v>332</v>
      </c>
      <c r="GG190" s="40" t="s">
        <v>236</v>
      </c>
      <c r="GH190" s="37"/>
      <c r="GI190" s="37"/>
      <c r="GJ190" s="37"/>
      <c r="GK190" s="37"/>
      <c r="GL190" s="37"/>
      <c r="GM190" s="40">
        <v>1</v>
      </c>
      <c r="GN190" s="40" t="s">
        <v>1139</v>
      </c>
      <c r="GO190" s="40">
        <v>73904</v>
      </c>
      <c r="GP190" s="40" t="s">
        <v>236</v>
      </c>
      <c r="GQ190" s="37"/>
      <c r="GR190" s="37"/>
      <c r="GS190" s="40" t="s">
        <v>236</v>
      </c>
      <c r="GT190" s="37"/>
      <c r="GU190" s="37"/>
      <c r="GV190" s="40" t="s">
        <v>236</v>
      </c>
      <c r="GW190" s="37"/>
      <c r="GX190" s="37"/>
      <c r="GY190" s="40">
        <v>1</v>
      </c>
      <c r="GZ190" s="40" t="s">
        <v>1140</v>
      </c>
      <c r="HA190" s="40">
        <v>21</v>
      </c>
      <c r="HB190" s="40" t="s">
        <v>236</v>
      </c>
      <c r="HC190" s="37"/>
      <c r="HD190" s="37"/>
      <c r="HE190" s="37"/>
      <c r="HF190" s="37"/>
      <c r="HG190" s="37"/>
      <c r="HH190" s="37"/>
      <c r="HI190" s="37"/>
      <c r="HJ190" s="37"/>
      <c r="HK190" s="40">
        <v>100</v>
      </c>
      <c r="HL190" s="37"/>
      <c r="HM190" s="40">
        <v>36</v>
      </c>
      <c r="HN190" s="40">
        <v>4</v>
      </c>
      <c r="HO190" s="40">
        <v>10</v>
      </c>
      <c r="HP190" s="40">
        <v>9</v>
      </c>
      <c r="HQ190" s="40">
        <v>7</v>
      </c>
      <c r="HR190" s="40">
        <v>6</v>
      </c>
      <c r="HS190" s="40">
        <v>0</v>
      </c>
      <c r="HT190" s="40">
        <v>0</v>
      </c>
      <c r="HU190" s="40">
        <v>0</v>
      </c>
      <c r="HV190" s="40" t="s">
        <v>236</v>
      </c>
      <c r="HW190" s="37"/>
      <c r="HX190" s="40" t="s">
        <v>1141</v>
      </c>
      <c r="HY190" s="42" t="s">
        <v>1142</v>
      </c>
      <c r="HZ190" s="37"/>
      <c r="IA190" s="37"/>
      <c r="IB190" s="37"/>
      <c r="IC190" s="40" t="s">
        <v>1143</v>
      </c>
      <c r="ID190" s="37"/>
      <c r="IE190" s="37"/>
      <c r="IF190" s="37"/>
      <c r="IG190" s="40" t="s">
        <v>1144</v>
      </c>
      <c r="IH190" s="40">
        <v>10</v>
      </c>
      <c r="II190" s="40">
        <v>36</v>
      </c>
      <c r="IJ190" s="40" t="s">
        <v>1112</v>
      </c>
      <c r="IK190" s="39" t="s">
        <v>1145</v>
      </c>
      <c r="IL190" s="40" t="s">
        <v>1146</v>
      </c>
      <c r="IM190" s="40" t="s">
        <v>1147</v>
      </c>
      <c r="IN190" s="40" t="s">
        <v>1112</v>
      </c>
      <c r="IO190" s="40" t="s">
        <v>1145</v>
      </c>
      <c r="IP190" s="40" t="s">
        <v>1146</v>
      </c>
      <c r="IQ190" s="40" t="s">
        <v>1147</v>
      </c>
      <c r="IR190" s="43" t="s">
        <v>1148</v>
      </c>
    </row>
    <row r="191" spans="1:252" ht="15.75" customHeight="1" x14ac:dyDescent="0.2">
      <c r="A191" s="37" t="s">
        <v>13000</v>
      </c>
      <c r="B191" s="38" t="s">
        <v>13028</v>
      </c>
      <c r="C191" s="39" t="s">
        <v>3582</v>
      </c>
      <c r="D191" s="39" t="s">
        <v>13163</v>
      </c>
      <c r="E191" s="40"/>
      <c r="F191" s="40"/>
      <c r="G191" s="39" t="s">
        <v>3583</v>
      </c>
      <c r="H191" s="40" t="s">
        <v>3584</v>
      </c>
      <c r="I191" s="40">
        <v>2017</v>
      </c>
      <c r="J191" s="41">
        <v>45300</v>
      </c>
      <c r="K191" s="41">
        <v>45651</v>
      </c>
      <c r="L191" s="39" t="s">
        <v>3585</v>
      </c>
      <c r="M191" s="42" t="s">
        <v>3586</v>
      </c>
      <c r="N191" s="39" t="s">
        <v>3587</v>
      </c>
      <c r="O191" s="43" t="s">
        <v>3588</v>
      </c>
      <c r="P191" s="44"/>
      <c r="Q191" s="44"/>
      <c r="R191" s="39" t="s">
        <v>3589</v>
      </c>
      <c r="S191" s="44"/>
      <c r="T191" s="39" t="s">
        <v>3590</v>
      </c>
      <c r="U191" s="42" t="s">
        <v>3591</v>
      </c>
      <c r="V191" s="39" t="s">
        <v>965</v>
      </c>
      <c r="W191" s="44"/>
      <c r="X191" s="44"/>
      <c r="Y191" s="44"/>
      <c r="Z191" s="44"/>
      <c r="AA191" s="44"/>
      <c r="AB191" s="44"/>
      <c r="AC191" s="44"/>
      <c r="AD191" s="44"/>
      <c r="AE191" s="44"/>
      <c r="AF191" s="39" t="s">
        <v>3592</v>
      </c>
      <c r="AG191" s="39" t="s">
        <v>3592</v>
      </c>
      <c r="AH191" s="40" t="s">
        <v>235</v>
      </c>
      <c r="AI191" s="40" t="s">
        <v>3593</v>
      </c>
      <c r="AJ191" s="113">
        <v>34.24</v>
      </c>
      <c r="AK191" s="45">
        <f>AJ191-(AL191+AO191+AR191+AT191+AV191+AX191)</f>
        <v>0</v>
      </c>
      <c r="AL191" s="113">
        <v>22.774999999999999</v>
      </c>
      <c r="AM191" s="45">
        <v>66.52</v>
      </c>
      <c r="AN191" s="45">
        <v>0.08</v>
      </c>
      <c r="AO191" s="113">
        <v>9.7149999999999999</v>
      </c>
      <c r="AP191" s="45">
        <v>28.37</v>
      </c>
      <c r="AQ191" s="45"/>
      <c r="AR191" s="113">
        <v>0.56899999999999995</v>
      </c>
      <c r="AS191" s="45">
        <v>1.66</v>
      </c>
      <c r="AT191" s="113">
        <v>1.181</v>
      </c>
      <c r="AU191" s="45">
        <v>3.45</v>
      </c>
      <c r="AV191" s="113">
        <v>0</v>
      </c>
      <c r="AW191" s="45">
        <v>0</v>
      </c>
      <c r="AX191" s="113">
        <v>0</v>
      </c>
      <c r="AY191" s="45">
        <v>0</v>
      </c>
      <c r="AZ191" s="40" t="s">
        <v>3594</v>
      </c>
      <c r="BA191" s="40" t="s">
        <v>3595</v>
      </c>
      <c r="BB191" s="40" t="s">
        <v>3595</v>
      </c>
      <c r="BC191" s="40">
        <v>1</v>
      </c>
      <c r="BD191" s="40" t="s">
        <v>3596</v>
      </c>
      <c r="BE191" s="42" t="s">
        <v>3597</v>
      </c>
      <c r="BF191" s="113">
        <v>2.3210000000000002</v>
      </c>
      <c r="BG191" s="113">
        <v>35</v>
      </c>
      <c r="BH191" s="45">
        <v>0.12</v>
      </c>
      <c r="BI191" s="40">
        <v>0</v>
      </c>
      <c r="BJ191" s="40">
        <v>23</v>
      </c>
      <c r="BK191" s="40">
        <v>21</v>
      </c>
      <c r="BL191" s="40">
        <v>0</v>
      </c>
      <c r="BM191" s="40">
        <v>7</v>
      </c>
      <c r="BN191" s="40">
        <v>0</v>
      </c>
      <c r="BO191" s="40">
        <v>1</v>
      </c>
      <c r="BP191" s="40">
        <v>0</v>
      </c>
      <c r="BQ191" s="40">
        <v>0</v>
      </c>
      <c r="BR191" s="40">
        <v>0</v>
      </c>
      <c r="BS191" s="40">
        <v>0</v>
      </c>
      <c r="BT191" s="40">
        <v>0</v>
      </c>
      <c r="BU191" s="40">
        <v>3</v>
      </c>
      <c r="BV191" s="40">
        <v>1</v>
      </c>
      <c r="BW191" s="40">
        <v>8</v>
      </c>
      <c r="BX191" s="40">
        <v>1</v>
      </c>
      <c r="BY191" s="40">
        <v>0</v>
      </c>
      <c r="BZ191" s="40">
        <v>0</v>
      </c>
      <c r="CA191" s="40">
        <v>0</v>
      </c>
      <c r="CB191" s="40">
        <v>0</v>
      </c>
      <c r="CC191" s="40">
        <v>0</v>
      </c>
      <c r="CD191" s="40">
        <v>0</v>
      </c>
      <c r="CE191" s="40">
        <v>0</v>
      </c>
      <c r="CF191" s="40">
        <v>0</v>
      </c>
      <c r="CG191" s="40">
        <v>0</v>
      </c>
      <c r="CH191" s="40">
        <v>0</v>
      </c>
      <c r="CI191" s="40">
        <v>0</v>
      </c>
      <c r="CJ191" s="40">
        <v>0</v>
      </c>
      <c r="CK191" s="40">
        <v>0</v>
      </c>
      <c r="CL191" s="40">
        <v>0</v>
      </c>
      <c r="CM191" s="40">
        <v>0</v>
      </c>
      <c r="CN191" s="40">
        <v>0</v>
      </c>
      <c r="CO191" s="40">
        <v>0</v>
      </c>
      <c r="CP191" s="40">
        <v>0</v>
      </c>
      <c r="CQ191" s="40">
        <v>0</v>
      </c>
      <c r="CR191" s="40">
        <v>0</v>
      </c>
      <c r="CS191" s="37"/>
      <c r="CT191" s="40">
        <v>0</v>
      </c>
      <c r="CU191" s="40">
        <f t="shared" si="12"/>
        <v>0</v>
      </c>
      <c r="CV191" s="40">
        <v>0</v>
      </c>
      <c r="CW191" s="40">
        <v>0</v>
      </c>
      <c r="CX191" s="40">
        <v>0</v>
      </c>
      <c r="CY191" s="40">
        <v>0</v>
      </c>
      <c r="CZ191" s="40">
        <v>0</v>
      </c>
      <c r="DA191" s="40">
        <v>0</v>
      </c>
      <c r="DB191" s="40">
        <v>0</v>
      </c>
      <c r="DC191" s="40">
        <v>0</v>
      </c>
      <c r="DD191" s="40">
        <v>0</v>
      </c>
      <c r="DE191" s="40">
        <v>0</v>
      </c>
      <c r="DF191" s="40">
        <v>0</v>
      </c>
      <c r="DG191" s="40">
        <v>0</v>
      </c>
      <c r="DH191" s="40">
        <v>0</v>
      </c>
      <c r="DI191" s="40">
        <v>0</v>
      </c>
      <c r="DJ191" s="40">
        <v>0</v>
      </c>
      <c r="DK191" s="37"/>
      <c r="DL191" s="37"/>
      <c r="DM191" s="40">
        <v>0</v>
      </c>
      <c r="DN191" s="40">
        <v>0</v>
      </c>
      <c r="DO191" s="40">
        <v>0</v>
      </c>
      <c r="DP191" s="40">
        <v>0</v>
      </c>
      <c r="DQ191" s="40">
        <v>0</v>
      </c>
      <c r="DR191" s="40">
        <v>0</v>
      </c>
      <c r="DS191" s="40">
        <v>0</v>
      </c>
      <c r="DT191" s="40">
        <v>0</v>
      </c>
      <c r="DU191" s="40">
        <v>0</v>
      </c>
      <c r="DV191" s="40">
        <v>0</v>
      </c>
      <c r="DW191" s="40">
        <v>0</v>
      </c>
      <c r="DX191" s="40">
        <v>0</v>
      </c>
      <c r="DY191" s="40">
        <v>0</v>
      </c>
      <c r="DZ191" s="40">
        <v>0</v>
      </c>
      <c r="EA191" s="40">
        <v>0</v>
      </c>
      <c r="EB191" s="40">
        <v>0</v>
      </c>
      <c r="EC191" s="40">
        <v>0</v>
      </c>
      <c r="ED191" s="40">
        <v>0</v>
      </c>
      <c r="EE191" s="40">
        <v>0</v>
      </c>
      <c r="EF191" s="40">
        <v>0</v>
      </c>
      <c r="EG191" s="40">
        <v>0</v>
      </c>
      <c r="EH191" s="40">
        <v>0</v>
      </c>
      <c r="EI191" s="40">
        <v>0</v>
      </c>
      <c r="EJ191" s="40">
        <v>0</v>
      </c>
      <c r="EK191" s="40">
        <v>0</v>
      </c>
      <c r="EL191" s="40">
        <v>0</v>
      </c>
      <c r="EM191" s="40">
        <v>0</v>
      </c>
      <c r="EN191" s="37"/>
      <c r="EO191" s="40">
        <v>0</v>
      </c>
      <c r="EP191" s="40"/>
      <c r="EQ191" s="40">
        <v>0</v>
      </c>
      <c r="ER191" s="40">
        <v>0</v>
      </c>
      <c r="ES191" s="40">
        <v>0</v>
      </c>
      <c r="ET191" s="40">
        <v>0</v>
      </c>
      <c r="EU191" s="40">
        <v>0</v>
      </c>
      <c r="EV191" s="40">
        <v>0</v>
      </c>
      <c r="EW191" s="37"/>
      <c r="EX191" s="40">
        <v>0</v>
      </c>
      <c r="EY191" s="40">
        <v>21</v>
      </c>
      <c r="EZ191" s="40">
        <f>SUM(BL191:CE191,CV191,DN191,ER191:EV191,EX191)-EY191</f>
        <v>0</v>
      </c>
      <c r="FA191" s="40">
        <v>32.676000000000002</v>
      </c>
      <c r="FB191" s="40" t="s">
        <v>3598</v>
      </c>
      <c r="FC191" s="37"/>
      <c r="FD191" s="45">
        <v>76.19</v>
      </c>
      <c r="FE191" s="42" t="s">
        <v>3600</v>
      </c>
      <c r="FF191" s="40">
        <v>42.223999999999997</v>
      </c>
      <c r="FG191" s="40" t="s">
        <v>236</v>
      </c>
      <c r="FH191" s="37"/>
      <c r="FI191" s="37"/>
      <c r="FJ191" s="37"/>
      <c r="FK191" s="37"/>
      <c r="FL191" s="37"/>
      <c r="FM191" s="37"/>
      <c r="FN191" s="40">
        <v>1</v>
      </c>
      <c r="FO191" s="40">
        <v>1</v>
      </c>
      <c r="FP191" s="40" t="s">
        <v>3601</v>
      </c>
      <c r="FQ191" s="40">
        <v>376</v>
      </c>
      <c r="FR191" s="40">
        <v>1</v>
      </c>
      <c r="FS191" s="40" t="s">
        <v>3602</v>
      </c>
      <c r="FT191" s="40">
        <v>135</v>
      </c>
      <c r="FU191" s="40" t="s">
        <v>243</v>
      </c>
      <c r="FV191" s="40" t="s">
        <v>3602</v>
      </c>
      <c r="FW191" s="40">
        <v>98</v>
      </c>
      <c r="FX191" s="40" t="s">
        <v>236</v>
      </c>
      <c r="FY191" s="37"/>
      <c r="FZ191" s="37"/>
      <c r="GA191" s="40" t="s">
        <v>236</v>
      </c>
      <c r="GB191" s="37"/>
      <c r="GC191" s="37"/>
      <c r="GD191" s="40">
        <v>1</v>
      </c>
      <c r="GE191" s="40" t="s">
        <v>3603</v>
      </c>
      <c r="GF191" s="40">
        <v>186</v>
      </c>
      <c r="GG191" s="40" t="s">
        <v>236</v>
      </c>
      <c r="GH191" s="37"/>
      <c r="GI191" s="37"/>
      <c r="GJ191" s="37"/>
      <c r="GK191" s="37"/>
      <c r="GL191" s="37"/>
      <c r="GM191" s="40" t="s">
        <v>236</v>
      </c>
      <c r="GN191" s="37"/>
      <c r="GO191" s="37"/>
      <c r="GP191" s="40">
        <v>1</v>
      </c>
      <c r="GQ191" s="40" t="s">
        <v>3602</v>
      </c>
      <c r="GR191" s="40">
        <v>978</v>
      </c>
      <c r="GS191" s="40" t="s">
        <v>236</v>
      </c>
      <c r="GT191" s="37"/>
      <c r="GU191" s="37"/>
      <c r="GV191" s="40" t="s">
        <v>236</v>
      </c>
      <c r="GW191" s="37"/>
      <c r="GX191" s="37"/>
      <c r="GY191" s="40" t="s">
        <v>236</v>
      </c>
      <c r="GZ191" s="37"/>
      <c r="HA191" s="37"/>
      <c r="HB191" s="40" t="s">
        <v>236</v>
      </c>
      <c r="HC191" s="37"/>
      <c r="HD191" s="37"/>
      <c r="HE191" s="37"/>
      <c r="HF191" s="37"/>
      <c r="HG191" s="37"/>
      <c r="HH191" s="37"/>
      <c r="HI191" s="37"/>
      <c r="HJ191" s="37"/>
      <c r="HK191" s="40">
        <v>100</v>
      </c>
      <c r="HL191" s="37"/>
      <c r="HM191" s="40">
        <v>11</v>
      </c>
      <c r="HN191" s="40">
        <v>0</v>
      </c>
      <c r="HO191" s="40">
        <v>1</v>
      </c>
      <c r="HP191" s="40">
        <v>9</v>
      </c>
      <c r="HQ191" s="40">
        <v>0</v>
      </c>
      <c r="HR191" s="40">
        <v>1</v>
      </c>
      <c r="HS191" s="40">
        <v>0</v>
      </c>
      <c r="HT191" s="40">
        <v>0</v>
      </c>
      <c r="HU191" s="40">
        <v>0</v>
      </c>
      <c r="HV191" s="40" t="s">
        <v>236</v>
      </c>
      <c r="HW191" s="37"/>
      <c r="HX191" s="37"/>
      <c r="HY191" s="42" t="s">
        <v>3604</v>
      </c>
      <c r="HZ191" s="37"/>
      <c r="IA191" s="37"/>
      <c r="IB191" s="37"/>
      <c r="IC191" s="40" t="s">
        <v>3605</v>
      </c>
      <c r="ID191" s="37"/>
      <c r="IE191" s="42" t="s">
        <v>3606</v>
      </c>
      <c r="IF191" s="37"/>
      <c r="IG191" s="40" t="s">
        <v>3607</v>
      </c>
      <c r="IH191" s="40">
        <v>2</v>
      </c>
      <c r="II191" s="40">
        <v>84</v>
      </c>
      <c r="IJ191" s="40" t="s">
        <v>3608</v>
      </c>
      <c r="IK191" s="39" t="s">
        <v>3609</v>
      </c>
      <c r="IL191" s="40" t="s">
        <v>3610</v>
      </c>
      <c r="IM191" s="40" t="s">
        <v>3611</v>
      </c>
      <c r="IN191" s="40" t="s">
        <v>234</v>
      </c>
      <c r="IO191" s="40" t="s">
        <v>234</v>
      </c>
      <c r="IP191" s="37"/>
      <c r="IQ191" s="37"/>
      <c r="IR191" s="44"/>
    </row>
    <row r="192" spans="1:252" ht="15.75" customHeight="1" x14ac:dyDescent="0.2">
      <c r="A192" s="44" t="s">
        <v>13014</v>
      </c>
      <c r="B192" s="47" t="s">
        <v>13029</v>
      </c>
      <c r="C192" s="39" t="s">
        <v>3582</v>
      </c>
      <c r="D192" s="39" t="s">
        <v>13163</v>
      </c>
      <c r="E192" s="39" t="s">
        <v>4824</v>
      </c>
      <c r="F192" s="39" t="s">
        <v>10959</v>
      </c>
      <c r="G192" s="39" t="s">
        <v>10960</v>
      </c>
      <c r="H192" s="39" t="s">
        <v>10960</v>
      </c>
      <c r="I192" s="39">
        <v>2024</v>
      </c>
      <c r="J192" s="48">
        <v>45316</v>
      </c>
      <c r="K192" s="48">
        <v>45657</v>
      </c>
      <c r="L192" s="44"/>
      <c r="M192" s="44"/>
      <c r="N192" s="44"/>
      <c r="O192" s="44"/>
      <c r="P192" s="44"/>
      <c r="Q192" s="44"/>
      <c r="R192" s="44"/>
      <c r="S192" s="44"/>
      <c r="T192" s="44"/>
      <c r="U192" s="44"/>
      <c r="V192" s="44"/>
      <c r="W192" s="44"/>
      <c r="X192" s="39" t="s">
        <v>10961</v>
      </c>
      <c r="Y192" s="43" t="s">
        <v>10962</v>
      </c>
      <c r="Z192" s="44"/>
      <c r="AA192" s="44"/>
      <c r="AB192" s="39" t="s">
        <v>10963</v>
      </c>
      <c r="AC192" s="39" t="s">
        <v>10964</v>
      </c>
      <c r="AD192" s="44"/>
      <c r="AE192" s="44"/>
      <c r="AF192" s="39" t="s">
        <v>10965</v>
      </c>
      <c r="AG192" s="39" t="s">
        <v>10965</v>
      </c>
      <c r="AH192" s="39" t="s">
        <v>665</v>
      </c>
      <c r="AI192" s="39" t="s">
        <v>10966</v>
      </c>
      <c r="AJ192" s="55">
        <v>17.218</v>
      </c>
      <c r="AK192" s="49">
        <f>SUM(AO192,AR192,AT192,AV192)-AJ192</f>
        <v>0</v>
      </c>
      <c r="AL192" s="55"/>
      <c r="AM192" s="49"/>
      <c r="AN192" s="49"/>
      <c r="AO192" s="55">
        <v>16.07</v>
      </c>
      <c r="AP192" s="49">
        <v>93.33</v>
      </c>
      <c r="AQ192" s="49">
        <v>0.86</v>
      </c>
      <c r="AR192" s="55">
        <v>0.27900000000000003</v>
      </c>
      <c r="AS192" s="49">
        <v>1.62</v>
      </c>
      <c r="AT192" s="55">
        <v>0.86899999999999999</v>
      </c>
      <c r="AU192" s="49">
        <v>5.05</v>
      </c>
      <c r="AV192" s="55">
        <v>0</v>
      </c>
      <c r="AW192" s="49">
        <v>0</v>
      </c>
      <c r="AX192" s="55"/>
      <c r="AY192" s="49"/>
      <c r="AZ192" s="39"/>
      <c r="BA192" s="39"/>
      <c r="BB192" s="39"/>
      <c r="BC192" s="40">
        <v>1</v>
      </c>
      <c r="BD192" s="39" t="s">
        <v>10967</v>
      </c>
      <c r="BE192" s="44"/>
      <c r="BF192" s="55">
        <v>0.46300000000000002</v>
      </c>
      <c r="BG192" s="55">
        <v>20</v>
      </c>
      <c r="BH192" s="49">
        <v>1.02</v>
      </c>
      <c r="BI192" s="39">
        <v>14</v>
      </c>
      <c r="BJ192" s="39">
        <v>14</v>
      </c>
      <c r="BK192" s="39">
        <v>14</v>
      </c>
      <c r="BL192" s="44"/>
      <c r="BM192" s="39">
        <v>1</v>
      </c>
      <c r="BN192" s="44"/>
      <c r="BO192" s="44"/>
      <c r="BP192" s="44"/>
      <c r="BQ192" s="44"/>
      <c r="BR192" s="44"/>
      <c r="BS192" s="44"/>
      <c r="BT192" s="44"/>
      <c r="BU192" s="39">
        <v>4</v>
      </c>
      <c r="BV192" s="39">
        <v>3</v>
      </c>
      <c r="BW192" s="39">
        <v>6</v>
      </c>
      <c r="BX192" s="44"/>
      <c r="BY192" s="44"/>
      <c r="BZ192" s="44"/>
      <c r="CA192" s="44"/>
      <c r="CB192" s="44"/>
      <c r="CC192" s="44"/>
      <c r="CD192" s="44"/>
      <c r="CE192" s="44">
        <v>0</v>
      </c>
      <c r="CF192" s="44"/>
      <c r="CG192" s="44"/>
      <c r="CH192" s="44"/>
      <c r="CI192" s="44"/>
      <c r="CJ192" s="44"/>
      <c r="CK192" s="44"/>
      <c r="CL192" s="44"/>
      <c r="CM192" s="44"/>
      <c r="CN192" s="44"/>
      <c r="CO192" s="44"/>
      <c r="CP192" s="44"/>
      <c r="CQ192" s="44"/>
      <c r="CR192" s="44"/>
      <c r="CS192" s="44"/>
      <c r="CT192" s="44"/>
      <c r="CU192" s="40">
        <f t="shared" si="12"/>
        <v>0</v>
      </c>
      <c r="CV192" s="44"/>
      <c r="CW192" s="44"/>
      <c r="CX192" s="44"/>
      <c r="CY192" s="44"/>
      <c r="CZ192" s="44"/>
      <c r="DA192" s="44"/>
      <c r="DB192" s="44"/>
      <c r="DC192" s="44"/>
      <c r="DD192" s="44"/>
      <c r="DE192" s="44"/>
      <c r="DF192" s="44"/>
      <c r="DG192" s="44"/>
      <c r="DH192" s="44"/>
      <c r="DI192" s="44"/>
      <c r="DJ192" s="44"/>
      <c r="DK192" s="44"/>
      <c r="DL192" s="44"/>
      <c r="DM192" s="39">
        <v>0</v>
      </c>
      <c r="DN192" s="44"/>
      <c r="DO192" s="44"/>
      <c r="DP192" s="44"/>
      <c r="DQ192" s="44"/>
      <c r="DR192" s="44"/>
      <c r="DS192" s="44"/>
      <c r="DT192" s="44"/>
      <c r="DU192" s="44"/>
      <c r="DV192" s="44"/>
      <c r="DW192" s="44"/>
      <c r="DX192" s="44"/>
      <c r="DY192" s="44"/>
      <c r="DZ192" s="44"/>
      <c r="EA192" s="44"/>
      <c r="EB192" s="44"/>
      <c r="EC192" s="44"/>
      <c r="ED192" s="44"/>
      <c r="EE192" s="44"/>
      <c r="EF192" s="44"/>
      <c r="EG192" s="44"/>
      <c r="EH192" s="44"/>
      <c r="EI192" s="44"/>
      <c r="EJ192" s="44"/>
      <c r="EK192" s="44"/>
      <c r="EL192" s="44"/>
      <c r="EM192" s="44"/>
      <c r="EN192" s="44"/>
      <c r="EO192" s="44"/>
      <c r="EP192" s="44"/>
      <c r="EQ192" s="39">
        <v>0</v>
      </c>
      <c r="ER192" s="44"/>
      <c r="ES192" s="44"/>
      <c r="ET192" s="44"/>
      <c r="EU192" s="44"/>
      <c r="EV192" s="44"/>
      <c r="EW192" s="44"/>
      <c r="EX192" s="44"/>
      <c r="EY192" s="39">
        <v>14</v>
      </c>
      <c r="EZ192" s="39">
        <f>EY192-(SUM(BL192:CE192,CV192,DN192,ER192:EV192,EX192))</f>
        <v>0</v>
      </c>
      <c r="FA192" s="39">
        <v>12.41</v>
      </c>
      <c r="FB192" s="39" t="s">
        <v>10968</v>
      </c>
      <c r="FC192" s="44"/>
      <c r="FD192" s="39">
        <v>70.59</v>
      </c>
      <c r="FE192" s="43" t="s">
        <v>10969</v>
      </c>
      <c r="FF192" s="39">
        <v>17.957999999999998</v>
      </c>
      <c r="FG192" s="39" t="s">
        <v>236</v>
      </c>
      <c r="FH192" s="44"/>
      <c r="FI192" s="44"/>
      <c r="FJ192" s="44"/>
      <c r="FK192" s="44"/>
      <c r="FL192" s="44"/>
      <c r="FM192" s="44"/>
      <c r="FN192" s="44"/>
      <c r="FO192" s="40">
        <v>1</v>
      </c>
      <c r="FP192" s="39" t="s">
        <v>10970</v>
      </c>
      <c r="FQ192" s="39">
        <v>4</v>
      </c>
      <c r="FR192" s="40">
        <v>1</v>
      </c>
      <c r="FS192" s="39" t="s">
        <v>10971</v>
      </c>
      <c r="FT192" s="39">
        <v>287</v>
      </c>
      <c r="FU192" s="39" t="s">
        <v>236</v>
      </c>
      <c r="FV192" s="44"/>
      <c r="FW192" s="44"/>
      <c r="FX192" s="39" t="s">
        <v>236</v>
      </c>
      <c r="FY192" s="44"/>
      <c r="FZ192" s="44"/>
      <c r="GA192" s="39" t="s">
        <v>236</v>
      </c>
      <c r="GB192" s="44"/>
      <c r="GC192" s="44"/>
      <c r="GD192" s="39" t="s">
        <v>236</v>
      </c>
      <c r="GE192" s="44"/>
      <c r="GF192" s="44"/>
      <c r="GG192" s="39" t="s">
        <v>236</v>
      </c>
      <c r="GH192" s="44"/>
      <c r="GI192" s="44"/>
      <c r="GJ192" s="44"/>
      <c r="GK192" s="44"/>
      <c r="GL192" s="44"/>
      <c r="GM192" s="39" t="s">
        <v>236</v>
      </c>
      <c r="GN192" s="44"/>
      <c r="GO192" s="44"/>
      <c r="GP192" s="39" t="s">
        <v>236</v>
      </c>
      <c r="GQ192" s="44"/>
      <c r="GR192" s="44"/>
      <c r="GS192" s="39" t="s">
        <v>236</v>
      </c>
      <c r="GT192" s="44"/>
      <c r="GU192" s="44"/>
      <c r="GV192" s="44"/>
      <c r="GW192" s="44"/>
      <c r="GX192" s="44"/>
      <c r="GY192" s="39" t="s">
        <v>236</v>
      </c>
      <c r="GZ192" s="44"/>
      <c r="HA192" s="44"/>
      <c r="HB192" s="39">
        <v>1</v>
      </c>
      <c r="HC192" s="39" t="s">
        <v>10960</v>
      </c>
      <c r="HD192" s="39">
        <v>5</v>
      </c>
      <c r="HE192" s="39" t="s">
        <v>236</v>
      </c>
      <c r="HF192" s="44"/>
      <c r="HG192" s="44"/>
      <c r="HH192" s="44"/>
      <c r="HI192" s="44"/>
      <c r="HJ192" s="44"/>
      <c r="HK192" s="44"/>
      <c r="HL192" s="44"/>
      <c r="HM192" s="44"/>
      <c r="HN192" s="44"/>
      <c r="HO192" s="44"/>
      <c r="HP192" s="44"/>
      <c r="HQ192" s="44"/>
      <c r="HR192" s="44"/>
      <c r="HS192" s="44"/>
      <c r="HT192" s="44"/>
      <c r="HU192" s="44"/>
      <c r="HV192" s="39" t="s">
        <v>236</v>
      </c>
      <c r="HW192" s="44"/>
      <c r="HX192" s="44"/>
      <c r="HY192" s="43" t="s">
        <v>10972</v>
      </c>
      <c r="HZ192" s="39" t="s">
        <v>10973</v>
      </c>
      <c r="IA192" s="44"/>
      <c r="IB192" s="44"/>
      <c r="IC192" s="39" t="s">
        <v>10974</v>
      </c>
      <c r="ID192" s="44"/>
      <c r="IE192" s="44"/>
      <c r="IF192" s="44"/>
      <c r="IG192" s="44"/>
      <c r="IH192" s="44"/>
      <c r="II192" s="44"/>
      <c r="IJ192" s="39" t="s">
        <v>10975</v>
      </c>
      <c r="IK192" s="39" t="s">
        <v>10976</v>
      </c>
      <c r="IL192" s="39" t="s">
        <v>10977</v>
      </c>
      <c r="IM192" s="39" t="s">
        <v>10978</v>
      </c>
      <c r="IN192" s="39" t="s">
        <v>3581</v>
      </c>
      <c r="IO192" s="39" t="s">
        <v>10979</v>
      </c>
      <c r="IP192" s="40" t="s">
        <v>10980</v>
      </c>
      <c r="IQ192" s="40" t="s">
        <v>10981</v>
      </c>
      <c r="IR192" s="44"/>
    </row>
    <row r="193" spans="1:252" ht="15.75" customHeight="1" x14ac:dyDescent="0.2">
      <c r="A193" s="44" t="s">
        <v>13014</v>
      </c>
      <c r="B193" s="47" t="s">
        <v>13029</v>
      </c>
      <c r="C193" s="39" t="s">
        <v>3582</v>
      </c>
      <c r="D193" s="39" t="s">
        <v>13163</v>
      </c>
      <c r="E193" s="39" t="s">
        <v>4767</v>
      </c>
      <c r="F193" s="39" t="s">
        <v>11081</v>
      </c>
      <c r="G193" s="39" t="s">
        <v>11082</v>
      </c>
      <c r="H193" s="39" t="s">
        <v>1115</v>
      </c>
      <c r="I193" s="39">
        <v>2023</v>
      </c>
      <c r="J193" s="48">
        <v>45405</v>
      </c>
      <c r="K193" s="48">
        <v>45566</v>
      </c>
      <c r="L193" s="44"/>
      <c r="M193" s="44"/>
      <c r="N193" s="44"/>
      <c r="O193" s="44"/>
      <c r="P193" s="44"/>
      <c r="Q193" s="44"/>
      <c r="R193" s="44"/>
      <c r="S193" s="44"/>
      <c r="T193" s="44"/>
      <c r="U193" s="44"/>
      <c r="V193" s="44"/>
      <c r="W193" s="44"/>
      <c r="X193" s="39" t="s">
        <v>11083</v>
      </c>
      <c r="Y193" s="43" t="s">
        <v>11084</v>
      </c>
      <c r="Z193" s="39" t="s">
        <v>11085</v>
      </c>
      <c r="AA193" s="43" t="s">
        <v>11086</v>
      </c>
      <c r="AB193" s="39" t="s">
        <v>11087</v>
      </c>
      <c r="AC193" s="43" t="s">
        <v>11088</v>
      </c>
      <c r="AD193" s="44"/>
      <c r="AE193" s="44"/>
      <c r="AF193" s="39" t="s">
        <v>11089</v>
      </c>
      <c r="AG193" s="39" t="s">
        <v>11090</v>
      </c>
      <c r="AH193" s="39" t="s">
        <v>1394</v>
      </c>
      <c r="AI193" s="39" t="s">
        <v>11091</v>
      </c>
      <c r="AJ193" s="55">
        <v>0.86</v>
      </c>
      <c r="AK193" s="49">
        <f>SUM(AO193,AR193,AT193,AV193)-AJ193</f>
        <v>0</v>
      </c>
      <c r="AL193" s="55"/>
      <c r="AM193" s="49"/>
      <c r="AN193" s="49"/>
      <c r="AO193" s="55">
        <v>0.86</v>
      </c>
      <c r="AP193" s="49">
        <v>100</v>
      </c>
      <c r="AQ193" s="49">
        <v>0.04</v>
      </c>
      <c r="AR193" s="55">
        <v>0</v>
      </c>
      <c r="AS193" s="49">
        <v>0</v>
      </c>
      <c r="AT193" s="55">
        <v>0</v>
      </c>
      <c r="AU193" s="49">
        <v>0</v>
      </c>
      <c r="AV193" s="55">
        <v>0</v>
      </c>
      <c r="AW193" s="49">
        <v>0</v>
      </c>
      <c r="AX193" s="55"/>
      <c r="AY193" s="49"/>
      <c r="AZ193" s="39"/>
      <c r="BA193" s="39"/>
      <c r="BB193" s="39"/>
      <c r="BC193" s="40">
        <v>1</v>
      </c>
      <c r="BD193" s="39" t="s">
        <v>11092</v>
      </c>
      <c r="BE193" s="44"/>
      <c r="BF193" s="55">
        <v>0.11</v>
      </c>
      <c r="BG193" s="55">
        <v>3</v>
      </c>
      <c r="BH193" s="49">
        <v>0.14000000000000001</v>
      </c>
      <c r="BI193" s="39">
        <v>1</v>
      </c>
      <c r="BJ193" s="39">
        <v>1</v>
      </c>
      <c r="BK193" s="39">
        <v>1</v>
      </c>
      <c r="BL193" s="44"/>
      <c r="BM193" s="44"/>
      <c r="BN193" s="44"/>
      <c r="BO193" s="44"/>
      <c r="BP193" s="44"/>
      <c r="BQ193" s="44"/>
      <c r="BR193" s="44"/>
      <c r="BS193" s="44"/>
      <c r="BT193" s="44"/>
      <c r="BU193" s="44"/>
      <c r="BV193" s="39">
        <v>1</v>
      </c>
      <c r="BW193" s="44"/>
      <c r="BX193" s="44"/>
      <c r="BY193" s="44"/>
      <c r="BZ193" s="44"/>
      <c r="CA193" s="44"/>
      <c r="CB193" s="44"/>
      <c r="CC193" s="44"/>
      <c r="CD193" s="44"/>
      <c r="CE193" s="44">
        <v>0</v>
      </c>
      <c r="CF193" s="44"/>
      <c r="CG193" s="44"/>
      <c r="CH193" s="44"/>
      <c r="CI193" s="44"/>
      <c r="CJ193" s="44"/>
      <c r="CK193" s="44"/>
      <c r="CL193" s="44"/>
      <c r="CM193" s="44"/>
      <c r="CN193" s="44"/>
      <c r="CO193" s="44"/>
      <c r="CP193" s="44"/>
      <c r="CQ193" s="44"/>
      <c r="CR193" s="44"/>
      <c r="CS193" s="44"/>
      <c r="CT193" s="44"/>
      <c r="CU193" s="40">
        <f t="shared" si="12"/>
        <v>0</v>
      </c>
      <c r="CV193" s="44"/>
      <c r="CW193" s="44"/>
      <c r="CX193" s="44"/>
      <c r="CY193" s="44"/>
      <c r="CZ193" s="44"/>
      <c r="DA193" s="44"/>
      <c r="DB193" s="44"/>
      <c r="DC193" s="44"/>
      <c r="DD193" s="44"/>
      <c r="DE193" s="44"/>
      <c r="DF193" s="44"/>
      <c r="DG193" s="44"/>
      <c r="DH193" s="44"/>
      <c r="DI193" s="44"/>
      <c r="DJ193" s="44"/>
      <c r="DK193" s="44"/>
      <c r="DL193" s="44"/>
      <c r="DM193" s="39">
        <v>0</v>
      </c>
      <c r="DN193" s="44"/>
      <c r="DO193" s="44"/>
      <c r="DP193" s="44"/>
      <c r="DQ193" s="44"/>
      <c r="DR193" s="44"/>
      <c r="DS193" s="44"/>
      <c r="DT193" s="44"/>
      <c r="DU193" s="44"/>
      <c r="DV193" s="44"/>
      <c r="DW193" s="44"/>
      <c r="DX193" s="44"/>
      <c r="DY193" s="44"/>
      <c r="DZ193" s="44"/>
      <c r="EA193" s="44"/>
      <c r="EB193" s="44"/>
      <c r="EC193" s="44"/>
      <c r="ED193" s="44"/>
      <c r="EE193" s="44"/>
      <c r="EF193" s="44"/>
      <c r="EG193" s="44"/>
      <c r="EH193" s="44"/>
      <c r="EI193" s="44"/>
      <c r="EJ193" s="44"/>
      <c r="EK193" s="44"/>
      <c r="EL193" s="44"/>
      <c r="EM193" s="44"/>
      <c r="EN193" s="44"/>
      <c r="EO193" s="44"/>
      <c r="EP193" s="44"/>
      <c r="EQ193" s="39">
        <v>0</v>
      </c>
      <c r="ER193" s="44"/>
      <c r="ES193" s="44"/>
      <c r="ET193" s="44"/>
      <c r="EU193" s="44"/>
      <c r="EV193" s="44"/>
      <c r="EW193" s="44"/>
      <c r="EX193" s="44"/>
      <c r="EY193" s="39">
        <v>1</v>
      </c>
      <c r="EZ193" s="39">
        <f>EY193-(SUM(BL193:CE193,CV193,DN193,ER193:EV193,EX193))</f>
        <v>0</v>
      </c>
      <c r="FA193" s="39">
        <v>23.922999999999998</v>
      </c>
      <c r="FB193" s="39" t="s">
        <v>11093</v>
      </c>
      <c r="FC193" s="44"/>
      <c r="FD193" s="39">
        <v>100</v>
      </c>
      <c r="FE193" s="43" t="s">
        <v>11094</v>
      </c>
      <c r="FF193" s="39">
        <v>23.922999999999998</v>
      </c>
      <c r="FG193" s="39" t="s">
        <v>236</v>
      </c>
      <c r="FH193" s="44"/>
      <c r="FI193" s="44"/>
      <c r="FJ193" s="44"/>
      <c r="FK193" s="44"/>
      <c r="FL193" s="44"/>
      <c r="FM193" s="44"/>
      <c r="FN193" s="44"/>
      <c r="FO193" s="39" t="s">
        <v>236</v>
      </c>
      <c r="FP193" s="44"/>
      <c r="FQ193" s="44"/>
      <c r="FR193" s="39" t="s">
        <v>236</v>
      </c>
      <c r="FS193" s="39" t="s">
        <v>11095</v>
      </c>
      <c r="FT193" s="39">
        <v>15</v>
      </c>
      <c r="FU193" s="39" t="s">
        <v>243</v>
      </c>
      <c r="FV193" s="39" t="s">
        <v>11095</v>
      </c>
      <c r="FW193" s="39">
        <v>15</v>
      </c>
      <c r="FX193" s="39" t="s">
        <v>236</v>
      </c>
      <c r="FY193" s="44"/>
      <c r="FZ193" s="44"/>
      <c r="GA193" s="39" t="s">
        <v>236</v>
      </c>
      <c r="GB193" s="44"/>
      <c r="GC193" s="44"/>
      <c r="GD193" s="39" t="s">
        <v>236</v>
      </c>
      <c r="GE193" s="44"/>
      <c r="GF193" s="44"/>
      <c r="GG193" s="39" t="s">
        <v>236</v>
      </c>
      <c r="GH193" s="44"/>
      <c r="GI193" s="44"/>
      <c r="GJ193" s="44"/>
      <c r="GK193" s="44"/>
      <c r="GL193" s="44"/>
      <c r="GM193" s="39" t="s">
        <v>236</v>
      </c>
      <c r="GN193" s="44"/>
      <c r="GO193" s="44"/>
      <c r="GP193" s="40">
        <v>1</v>
      </c>
      <c r="GQ193" s="39" t="s">
        <v>11095</v>
      </c>
      <c r="GR193" s="39">
        <v>15</v>
      </c>
      <c r="GS193" s="39" t="s">
        <v>236</v>
      </c>
      <c r="GT193" s="44"/>
      <c r="GU193" s="44"/>
      <c r="GV193" s="44"/>
      <c r="GW193" s="44"/>
      <c r="GX193" s="44"/>
      <c r="GY193" s="39" t="s">
        <v>236</v>
      </c>
      <c r="GZ193" s="44"/>
      <c r="HA193" s="44"/>
      <c r="HB193" s="39" t="s">
        <v>236</v>
      </c>
      <c r="HC193" s="44"/>
      <c r="HD193" s="44"/>
      <c r="HE193" s="39" t="s">
        <v>236</v>
      </c>
      <c r="HF193" s="44"/>
      <c r="HG193" s="44"/>
      <c r="HH193" s="44"/>
      <c r="HI193" s="44"/>
      <c r="HJ193" s="44"/>
      <c r="HK193" s="44"/>
      <c r="HL193" s="44"/>
      <c r="HM193" s="44"/>
      <c r="HN193" s="44"/>
      <c r="HO193" s="44"/>
      <c r="HP193" s="44"/>
      <c r="HQ193" s="44"/>
      <c r="HR193" s="44"/>
      <c r="HS193" s="44"/>
      <c r="HT193" s="44"/>
      <c r="HU193" s="44"/>
      <c r="HV193" s="39" t="s">
        <v>236</v>
      </c>
      <c r="HW193" s="44"/>
      <c r="HX193" s="44"/>
      <c r="HY193" s="43" t="s">
        <v>11096</v>
      </c>
      <c r="HZ193" s="39" t="s">
        <v>11097</v>
      </c>
      <c r="IA193" s="44"/>
      <c r="IB193" s="44"/>
      <c r="IC193" s="39" t="s">
        <v>11098</v>
      </c>
      <c r="ID193" s="44"/>
      <c r="IE193" s="44"/>
      <c r="IF193" s="44"/>
      <c r="IG193" s="44"/>
      <c r="IH193" s="44"/>
      <c r="II193" s="44"/>
      <c r="IJ193" s="39" t="s">
        <v>11099</v>
      </c>
      <c r="IK193" s="39" t="s">
        <v>11100</v>
      </c>
      <c r="IL193" s="39" t="s">
        <v>11101</v>
      </c>
      <c r="IM193" s="39" t="s">
        <v>11102</v>
      </c>
      <c r="IN193" s="39" t="s">
        <v>3581</v>
      </c>
      <c r="IO193" s="39" t="s">
        <v>11103</v>
      </c>
      <c r="IP193" s="40">
        <v>78185321445</v>
      </c>
      <c r="IQ193" s="40" t="s">
        <v>10981</v>
      </c>
      <c r="IR193" s="44"/>
    </row>
    <row r="194" spans="1:252" ht="15.75" customHeight="1" x14ac:dyDescent="0.2">
      <c r="A194" s="37" t="s">
        <v>13000</v>
      </c>
      <c r="B194" s="38" t="s">
        <v>13028</v>
      </c>
      <c r="C194" s="39" t="s">
        <v>1210</v>
      </c>
      <c r="D194" s="39" t="s">
        <v>13165</v>
      </c>
      <c r="E194" s="40"/>
      <c r="F194" s="40"/>
      <c r="G194" s="39" t="s">
        <v>1211</v>
      </c>
      <c r="H194" s="40" t="s">
        <v>1212</v>
      </c>
      <c r="I194" s="40">
        <v>2013</v>
      </c>
      <c r="J194" s="41">
        <v>45215</v>
      </c>
      <c r="K194" s="41">
        <v>45657</v>
      </c>
      <c r="L194" s="39" t="s">
        <v>236</v>
      </c>
      <c r="M194" s="37"/>
      <c r="N194" s="39" t="s">
        <v>236</v>
      </c>
      <c r="O194" s="44"/>
      <c r="P194" s="39" t="s">
        <v>1213</v>
      </c>
      <c r="Q194" s="43" t="s">
        <v>1214</v>
      </c>
      <c r="R194" s="39" t="s">
        <v>1215</v>
      </c>
      <c r="S194" s="43" t="s">
        <v>1216</v>
      </c>
      <c r="T194" s="44"/>
      <c r="U194" s="37"/>
      <c r="V194" s="39" t="s">
        <v>1217</v>
      </c>
      <c r="W194" s="43" t="s">
        <v>1218</v>
      </c>
      <c r="X194" s="43"/>
      <c r="Y194" s="43"/>
      <c r="Z194" s="43"/>
      <c r="AA194" s="43"/>
      <c r="AB194" s="43"/>
      <c r="AC194" s="43"/>
      <c r="AD194" s="43"/>
      <c r="AE194" s="43"/>
      <c r="AF194" s="39" t="s">
        <v>1219</v>
      </c>
      <c r="AG194" s="39" t="s">
        <v>1219</v>
      </c>
      <c r="AH194" s="40" t="s">
        <v>235</v>
      </c>
      <c r="AI194" s="40" t="s">
        <v>1220</v>
      </c>
      <c r="AJ194" s="113">
        <v>1859.107</v>
      </c>
      <c r="AK194" s="45">
        <f>AJ194-(AL194+AO194+AR194+AT194+AV194+AX194)</f>
        <v>0</v>
      </c>
      <c r="AL194" s="113">
        <v>1200</v>
      </c>
      <c r="AM194" s="45">
        <v>64.55</v>
      </c>
      <c r="AN194" s="45">
        <v>0.37</v>
      </c>
      <c r="AO194" s="113">
        <v>596.35199999999998</v>
      </c>
      <c r="AP194" s="45">
        <v>32.08</v>
      </c>
      <c r="AQ194" s="45"/>
      <c r="AR194" s="113">
        <v>0</v>
      </c>
      <c r="AS194" s="45">
        <v>0</v>
      </c>
      <c r="AT194" s="113">
        <v>0</v>
      </c>
      <c r="AU194" s="45">
        <v>0</v>
      </c>
      <c r="AV194" s="113">
        <v>62.755000000000003</v>
      </c>
      <c r="AW194" s="45">
        <v>3.38</v>
      </c>
      <c r="AX194" s="113">
        <v>0</v>
      </c>
      <c r="AY194" s="45">
        <v>0</v>
      </c>
      <c r="AZ194" s="40" t="s">
        <v>236</v>
      </c>
      <c r="BA194" s="40" t="s">
        <v>236</v>
      </c>
      <c r="BB194" s="40" t="s">
        <v>236</v>
      </c>
      <c r="BC194" s="40">
        <v>1</v>
      </c>
      <c r="BD194" s="40" t="s">
        <v>1222</v>
      </c>
      <c r="BE194" s="42" t="s">
        <v>1223</v>
      </c>
      <c r="BF194" s="113">
        <v>77.149000000000001</v>
      </c>
      <c r="BG194" s="113">
        <v>1200</v>
      </c>
      <c r="BH194" s="45">
        <v>0.31</v>
      </c>
      <c r="BI194" s="40">
        <v>0</v>
      </c>
      <c r="BJ194" s="40">
        <v>1018</v>
      </c>
      <c r="BK194" s="40">
        <v>488</v>
      </c>
      <c r="BL194" s="40">
        <v>50</v>
      </c>
      <c r="BM194" s="40">
        <v>241</v>
      </c>
      <c r="BN194" s="40">
        <v>8</v>
      </c>
      <c r="BO194" s="40">
        <v>1</v>
      </c>
      <c r="BP194" s="40">
        <v>0</v>
      </c>
      <c r="BQ194" s="40">
        <v>6</v>
      </c>
      <c r="BR194" s="40">
        <v>30</v>
      </c>
      <c r="BS194" s="40">
        <v>3</v>
      </c>
      <c r="BT194" s="40">
        <v>44</v>
      </c>
      <c r="BU194" s="40">
        <v>9</v>
      </c>
      <c r="BV194" s="40">
        <v>42</v>
      </c>
      <c r="BW194" s="40">
        <v>33</v>
      </c>
      <c r="BX194" s="40">
        <v>0</v>
      </c>
      <c r="BY194" s="40">
        <v>0</v>
      </c>
      <c r="BZ194" s="40">
        <v>0</v>
      </c>
      <c r="CA194" s="40">
        <v>0</v>
      </c>
      <c r="CB194" s="40">
        <v>0</v>
      </c>
      <c r="CC194" s="40">
        <v>0</v>
      </c>
      <c r="CD194" s="40">
        <v>0</v>
      </c>
      <c r="CE194" s="40">
        <v>0</v>
      </c>
      <c r="CF194" s="40">
        <v>0</v>
      </c>
      <c r="CG194" s="40">
        <v>0</v>
      </c>
      <c r="CH194" s="40">
        <v>0</v>
      </c>
      <c r="CI194" s="40">
        <v>0</v>
      </c>
      <c r="CJ194" s="40">
        <v>0</v>
      </c>
      <c r="CK194" s="40">
        <v>0</v>
      </c>
      <c r="CL194" s="40">
        <v>0</v>
      </c>
      <c r="CM194" s="40">
        <v>0</v>
      </c>
      <c r="CN194" s="40">
        <v>0</v>
      </c>
      <c r="CO194" s="40">
        <v>0</v>
      </c>
      <c r="CP194" s="40">
        <v>0</v>
      </c>
      <c r="CQ194" s="40">
        <v>0</v>
      </c>
      <c r="CR194" s="40">
        <v>0</v>
      </c>
      <c r="CS194" s="37"/>
      <c r="CT194" s="40">
        <v>0</v>
      </c>
      <c r="CU194" s="40">
        <f t="shared" si="12"/>
        <v>0</v>
      </c>
      <c r="CV194" s="40">
        <v>0</v>
      </c>
      <c r="CW194" s="40">
        <v>0</v>
      </c>
      <c r="CX194" s="40">
        <v>0</v>
      </c>
      <c r="CY194" s="40">
        <v>0</v>
      </c>
      <c r="CZ194" s="40">
        <v>0</v>
      </c>
      <c r="DA194" s="40">
        <v>0</v>
      </c>
      <c r="DB194" s="40">
        <v>0</v>
      </c>
      <c r="DC194" s="40">
        <v>0</v>
      </c>
      <c r="DD194" s="40">
        <v>0</v>
      </c>
      <c r="DE194" s="40">
        <v>0</v>
      </c>
      <c r="DF194" s="40">
        <v>0</v>
      </c>
      <c r="DG194" s="40">
        <v>0</v>
      </c>
      <c r="DH194" s="40">
        <v>0</v>
      </c>
      <c r="DI194" s="40">
        <v>0</v>
      </c>
      <c r="DJ194" s="40">
        <v>0</v>
      </c>
      <c r="DK194" s="37"/>
      <c r="DL194" s="37"/>
      <c r="DM194" s="40">
        <v>0</v>
      </c>
      <c r="DN194" s="40">
        <v>0</v>
      </c>
      <c r="DO194" s="40">
        <v>0</v>
      </c>
      <c r="DP194" s="40">
        <v>0</v>
      </c>
      <c r="DQ194" s="40">
        <v>0</v>
      </c>
      <c r="DR194" s="40">
        <v>0</v>
      </c>
      <c r="DS194" s="40">
        <v>0</v>
      </c>
      <c r="DT194" s="40">
        <v>0</v>
      </c>
      <c r="DU194" s="40">
        <v>0</v>
      </c>
      <c r="DV194" s="40">
        <v>0</v>
      </c>
      <c r="DW194" s="40">
        <v>0</v>
      </c>
      <c r="DX194" s="40">
        <v>0</v>
      </c>
      <c r="DY194" s="40">
        <v>0</v>
      </c>
      <c r="DZ194" s="40">
        <v>0</v>
      </c>
      <c r="EA194" s="40">
        <v>0</v>
      </c>
      <c r="EB194" s="40">
        <v>0</v>
      </c>
      <c r="EC194" s="40">
        <v>0</v>
      </c>
      <c r="ED194" s="40">
        <v>0</v>
      </c>
      <c r="EE194" s="40">
        <v>0</v>
      </c>
      <c r="EF194" s="40">
        <v>0</v>
      </c>
      <c r="EG194" s="40">
        <v>0</v>
      </c>
      <c r="EH194" s="40">
        <v>0</v>
      </c>
      <c r="EI194" s="40">
        <v>0</v>
      </c>
      <c r="EJ194" s="40">
        <v>0</v>
      </c>
      <c r="EK194" s="40">
        <v>0</v>
      </c>
      <c r="EL194" s="40">
        <v>0</v>
      </c>
      <c r="EM194" s="40">
        <v>0</v>
      </c>
      <c r="EN194" s="37"/>
      <c r="EO194" s="40">
        <v>0</v>
      </c>
      <c r="EP194" s="40"/>
      <c r="EQ194" s="40">
        <v>0</v>
      </c>
      <c r="ER194" s="40">
        <v>0</v>
      </c>
      <c r="ES194" s="40">
        <v>0</v>
      </c>
      <c r="ET194" s="40">
        <v>0</v>
      </c>
      <c r="EU194" s="40">
        <v>0</v>
      </c>
      <c r="EV194" s="40">
        <v>0</v>
      </c>
      <c r="EW194" s="40" t="s">
        <v>1225</v>
      </c>
      <c r="EX194" s="40">
        <v>21</v>
      </c>
      <c r="EY194" s="40">
        <v>488</v>
      </c>
      <c r="EZ194" s="40">
        <f>SUM(BL194:CE194,CV194,DN194,ER194:EV194,EX194)-EY194</f>
        <v>0</v>
      </c>
      <c r="FA194" s="40">
        <v>1057.367</v>
      </c>
      <c r="FB194" s="40" t="s">
        <v>1227</v>
      </c>
      <c r="FC194" s="37"/>
      <c r="FD194" s="45">
        <v>34.549999999999997</v>
      </c>
      <c r="FE194" s="42" t="s">
        <v>1229</v>
      </c>
      <c r="FF194" s="40">
        <v>3060.335</v>
      </c>
      <c r="FG194" s="40" t="s">
        <v>236</v>
      </c>
      <c r="FH194" s="37"/>
      <c r="FI194" s="37"/>
      <c r="FJ194" s="37"/>
      <c r="FK194" s="37"/>
      <c r="FL194" s="40">
        <v>0</v>
      </c>
      <c r="FM194" s="37"/>
      <c r="FN194" s="40">
        <v>6</v>
      </c>
      <c r="FO194" s="40" t="s">
        <v>236</v>
      </c>
      <c r="FP194" s="37"/>
      <c r="FQ194" s="37"/>
      <c r="FR194" s="40">
        <v>1</v>
      </c>
      <c r="FS194" s="40" t="s">
        <v>1231</v>
      </c>
      <c r="FT194" s="40">
        <v>57211</v>
      </c>
      <c r="FU194" s="40" t="s">
        <v>243</v>
      </c>
      <c r="FV194" s="40" t="s">
        <v>1232</v>
      </c>
      <c r="FW194" s="40">
        <v>1948</v>
      </c>
      <c r="FX194" s="40" t="s">
        <v>243</v>
      </c>
      <c r="FY194" s="40" t="s">
        <v>1233</v>
      </c>
      <c r="FZ194" s="40">
        <v>3645</v>
      </c>
      <c r="GA194" s="40" t="s">
        <v>236</v>
      </c>
      <c r="GB194" s="37"/>
      <c r="GC194" s="37"/>
      <c r="GD194" s="40" t="s">
        <v>236</v>
      </c>
      <c r="GE194" s="37"/>
      <c r="GF194" s="37"/>
      <c r="GG194" s="40" t="s">
        <v>236</v>
      </c>
      <c r="GH194" s="37"/>
      <c r="GI194" s="37"/>
      <c r="GJ194" s="40" t="s">
        <v>236</v>
      </c>
      <c r="GK194" s="40" t="s">
        <v>236</v>
      </c>
      <c r="GL194" s="40">
        <v>0</v>
      </c>
      <c r="GM194" s="40">
        <v>1</v>
      </c>
      <c r="GN194" s="40" t="s">
        <v>1234</v>
      </c>
      <c r="GO194" s="40">
        <v>757736</v>
      </c>
      <c r="GP194" s="40">
        <v>1</v>
      </c>
      <c r="GQ194" s="40" t="s">
        <v>1235</v>
      </c>
      <c r="GR194" s="40">
        <v>60856</v>
      </c>
      <c r="GS194" s="40" t="s">
        <v>243</v>
      </c>
      <c r="GT194" s="40" t="s">
        <v>1236</v>
      </c>
      <c r="GU194" s="40">
        <v>1948</v>
      </c>
      <c r="GV194" s="40" t="s">
        <v>236</v>
      </c>
      <c r="GW194" s="37"/>
      <c r="GX194" s="37"/>
      <c r="GY194" s="40" t="s">
        <v>236</v>
      </c>
      <c r="GZ194" s="37"/>
      <c r="HA194" s="37"/>
      <c r="HB194" s="39">
        <v>1</v>
      </c>
      <c r="HC194" s="42" t="s">
        <v>1237</v>
      </c>
      <c r="HD194" s="40">
        <v>13</v>
      </c>
      <c r="HE194" s="40" t="s">
        <v>236</v>
      </c>
      <c r="HF194" s="40" t="s">
        <v>236</v>
      </c>
      <c r="HG194" s="40">
        <v>0</v>
      </c>
      <c r="HH194" s="40"/>
      <c r="HI194" s="40"/>
      <c r="HJ194" s="40"/>
      <c r="HK194" s="40">
        <v>100</v>
      </c>
      <c r="HL194" s="37"/>
      <c r="HM194" s="40">
        <v>51</v>
      </c>
      <c r="HN194" s="40">
        <v>0</v>
      </c>
      <c r="HO194" s="40">
        <v>0</v>
      </c>
      <c r="HP194" s="40">
        <v>0</v>
      </c>
      <c r="HQ194" s="40">
        <v>36</v>
      </c>
      <c r="HR194" s="40">
        <v>15</v>
      </c>
      <c r="HS194" s="40">
        <v>0</v>
      </c>
      <c r="HT194" s="40">
        <v>0</v>
      </c>
      <c r="HU194" s="40">
        <v>0</v>
      </c>
      <c r="HV194" s="40" t="s">
        <v>236</v>
      </c>
      <c r="HW194" s="37"/>
      <c r="HX194" s="40" t="s">
        <v>1238</v>
      </c>
      <c r="HY194" s="42" t="s">
        <v>1239</v>
      </c>
      <c r="HZ194" s="40" t="s">
        <v>1240</v>
      </c>
      <c r="IA194" s="37"/>
      <c r="IB194" s="42" t="s">
        <v>1241</v>
      </c>
      <c r="IC194" s="40" t="s">
        <v>1242</v>
      </c>
      <c r="ID194" s="37"/>
      <c r="IE194" s="42" t="s">
        <v>1243</v>
      </c>
      <c r="IF194" s="37"/>
      <c r="IG194" s="40" t="s">
        <v>236</v>
      </c>
      <c r="IH194" s="40">
        <v>0</v>
      </c>
      <c r="II194" s="40">
        <v>0</v>
      </c>
      <c r="IJ194" s="40" t="s">
        <v>1244</v>
      </c>
      <c r="IK194" s="39" t="s">
        <v>1245</v>
      </c>
      <c r="IL194" s="40" t="s">
        <v>1246</v>
      </c>
      <c r="IM194" s="40" t="s">
        <v>1247</v>
      </c>
      <c r="IN194" s="40" t="s">
        <v>1209</v>
      </c>
      <c r="IO194" s="40" t="s">
        <v>1248</v>
      </c>
      <c r="IP194" s="40" t="s">
        <v>1249</v>
      </c>
      <c r="IQ194" s="40" t="s">
        <v>1250</v>
      </c>
      <c r="IR194" s="43" t="s">
        <v>1251</v>
      </c>
    </row>
    <row r="195" spans="1:252" ht="15.75" customHeight="1" x14ac:dyDescent="0.2">
      <c r="A195" s="44" t="s">
        <v>13014</v>
      </c>
      <c r="B195" s="47" t="s">
        <v>13029</v>
      </c>
      <c r="C195" s="39" t="s">
        <v>1210</v>
      </c>
      <c r="D195" s="39" t="s">
        <v>13165</v>
      </c>
      <c r="E195" s="39" t="s">
        <v>4767</v>
      </c>
      <c r="F195" s="39" t="s">
        <v>5284</v>
      </c>
      <c r="G195" s="39" t="s">
        <v>5285</v>
      </c>
      <c r="H195" s="39" t="s">
        <v>236</v>
      </c>
      <c r="I195" s="39">
        <v>2021</v>
      </c>
      <c r="J195" s="48">
        <v>45197</v>
      </c>
      <c r="K195" s="48">
        <v>45536</v>
      </c>
      <c r="L195" s="44"/>
      <c r="M195" s="44"/>
      <c r="N195" s="44"/>
      <c r="O195" s="44"/>
      <c r="P195" s="44"/>
      <c r="Q195" s="44"/>
      <c r="R195" s="44"/>
      <c r="S195" s="44"/>
      <c r="T195" s="44"/>
      <c r="U195" s="44"/>
      <c r="V195" s="44"/>
      <c r="W195" s="44"/>
      <c r="X195" s="39" t="s">
        <v>5286</v>
      </c>
      <c r="Y195" s="43" t="s">
        <v>5287</v>
      </c>
      <c r="Z195" s="39" t="s">
        <v>5288</v>
      </c>
      <c r="AA195" s="39" t="s">
        <v>5289</v>
      </c>
      <c r="AB195" s="39" t="s">
        <v>5290</v>
      </c>
      <c r="AC195" s="43" t="s">
        <v>5291</v>
      </c>
      <c r="AD195" s="39" t="s">
        <v>5292</v>
      </c>
      <c r="AE195" s="43" t="s">
        <v>5293</v>
      </c>
      <c r="AF195" s="39" t="s">
        <v>5294</v>
      </c>
      <c r="AG195" s="39" t="s">
        <v>5295</v>
      </c>
      <c r="AH195" s="39" t="s">
        <v>235</v>
      </c>
      <c r="AI195" s="39" t="s">
        <v>5296</v>
      </c>
      <c r="AJ195" s="55">
        <v>40</v>
      </c>
      <c r="AK195" s="49">
        <f t="shared" ref="AK195:AK205" si="19">SUM(AO195,AR195,AT195,AV195)-AJ195</f>
        <v>0</v>
      </c>
      <c r="AL195" s="55"/>
      <c r="AM195" s="49"/>
      <c r="AN195" s="49"/>
      <c r="AO195" s="55">
        <v>40</v>
      </c>
      <c r="AP195" s="49">
        <v>100</v>
      </c>
      <c r="AQ195" s="49">
        <v>0.35</v>
      </c>
      <c r="AR195" s="55">
        <v>0</v>
      </c>
      <c r="AS195" s="49">
        <v>0</v>
      </c>
      <c r="AT195" s="55">
        <v>0</v>
      </c>
      <c r="AU195" s="49">
        <v>0</v>
      </c>
      <c r="AV195" s="55">
        <v>0</v>
      </c>
      <c r="AW195" s="49">
        <v>0</v>
      </c>
      <c r="AX195" s="55"/>
      <c r="AY195" s="49"/>
      <c r="AZ195" s="39"/>
      <c r="BA195" s="39"/>
      <c r="BB195" s="39"/>
      <c r="BC195" s="39" t="s">
        <v>236</v>
      </c>
      <c r="BD195" s="44"/>
      <c r="BE195" s="44"/>
      <c r="BF195" s="118"/>
      <c r="BG195" s="55">
        <v>40</v>
      </c>
      <c r="BH195" s="49" t="s">
        <v>1377</v>
      </c>
      <c r="BI195" s="39">
        <v>1</v>
      </c>
      <c r="BJ195" s="39">
        <v>1</v>
      </c>
      <c r="BK195" s="39">
        <v>1</v>
      </c>
      <c r="BL195" s="39">
        <v>0</v>
      </c>
      <c r="BM195" s="39">
        <v>0</v>
      </c>
      <c r="BN195" s="39">
        <v>0</v>
      </c>
      <c r="BO195" s="39">
        <v>0</v>
      </c>
      <c r="BP195" s="39">
        <v>0</v>
      </c>
      <c r="BQ195" s="39">
        <v>0</v>
      </c>
      <c r="BR195" s="39">
        <v>0</v>
      </c>
      <c r="BS195" s="39">
        <v>0</v>
      </c>
      <c r="BT195" s="39">
        <v>0</v>
      </c>
      <c r="BU195" s="39">
        <v>0</v>
      </c>
      <c r="BV195" s="39">
        <v>0</v>
      </c>
      <c r="BW195" s="39">
        <v>1</v>
      </c>
      <c r="BX195" s="39">
        <v>0</v>
      </c>
      <c r="BY195" s="39">
        <v>0</v>
      </c>
      <c r="BZ195" s="39">
        <v>0</v>
      </c>
      <c r="CA195" s="39">
        <v>0</v>
      </c>
      <c r="CB195" s="39">
        <v>0</v>
      </c>
      <c r="CC195" s="39">
        <v>0</v>
      </c>
      <c r="CD195" s="39">
        <v>0</v>
      </c>
      <c r="CE195" s="39">
        <v>0</v>
      </c>
      <c r="CF195" s="39">
        <v>0</v>
      </c>
      <c r="CG195" s="39">
        <v>0</v>
      </c>
      <c r="CH195" s="39">
        <v>0</v>
      </c>
      <c r="CI195" s="39">
        <v>0</v>
      </c>
      <c r="CJ195" s="39">
        <v>0</v>
      </c>
      <c r="CK195" s="39">
        <v>0</v>
      </c>
      <c r="CL195" s="39">
        <v>0</v>
      </c>
      <c r="CM195" s="39">
        <v>0</v>
      </c>
      <c r="CN195" s="39">
        <v>0</v>
      </c>
      <c r="CO195" s="39">
        <v>0</v>
      </c>
      <c r="CP195" s="39">
        <v>0</v>
      </c>
      <c r="CQ195" s="39">
        <v>0</v>
      </c>
      <c r="CR195" s="39">
        <v>0</v>
      </c>
      <c r="CS195" s="44"/>
      <c r="CT195" s="39">
        <v>0</v>
      </c>
      <c r="CU195" s="40">
        <f t="shared" ref="CU195:CU258" si="20">SUM(CF195:CT195)</f>
        <v>0</v>
      </c>
      <c r="CV195" s="39">
        <v>0</v>
      </c>
      <c r="CW195" s="39">
        <v>0</v>
      </c>
      <c r="CX195" s="39">
        <v>0</v>
      </c>
      <c r="CY195" s="39">
        <v>0</v>
      </c>
      <c r="CZ195" s="39">
        <v>0</v>
      </c>
      <c r="DA195" s="39">
        <v>0</v>
      </c>
      <c r="DB195" s="39">
        <v>0</v>
      </c>
      <c r="DC195" s="39">
        <v>0</v>
      </c>
      <c r="DD195" s="39">
        <v>0</v>
      </c>
      <c r="DE195" s="39">
        <v>0</v>
      </c>
      <c r="DF195" s="39">
        <v>0</v>
      </c>
      <c r="DG195" s="39">
        <v>0</v>
      </c>
      <c r="DH195" s="39">
        <v>0</v>
      </c>
      <c r="DI195" s="39">
        <v>0</v>
      </c>
      <c r="DJ195" s="39">
        <v>0</v>
      </c>
      <c r="DK195" s="44"/>
      <c r="DL195" s="44"/>
      <c r="DM195" s="39">
        <v>0</v>
      </c>
      <c r="DN195" s="39">
        <v>0</v>
      </c>
      <c r="DO195" s="39">
        <v>0</v>
      </c>
      <c r="DP195" s="39">
        <v>0</v>
      </c>
      <c r="DQ195" s="39">
        <v>0</v>
      </c>
      <c r="DR195" s="39">
        <v>0</v>
      </c>
      <c r="DS195" s="39">
        <v>0</v>
      </c>
      <c r="DT195" s="39">
        <v>0</v>
      </c>
      <c r="DU195" s="39">
        <v>0</v>
      </c>
      <c r="DV195" s="39">
        <v>0</v>
      </c>
      <c r="DW195" s="39">
        <v>0</v>
      </c>
      <c r="DX195" s="39">
        <v>0</v>
      </c>
      <c r="DY195" s="39">
        <v>0</v>
      </c>
      <c r="DZ195" s="39">
        <v>0</v>
      </c>
      <c r="EA195" s="39">
        <v>0</v>
      </c>
      <c r="EB195" s="39">
        <v>0</v>
      </c>
      <c r="EC195" s="39">
        <v>0</v>
      </c>
      <c r="ED195" s="39">
        <v>0</v>
      </c>
      <c r="EE195" s="39">
        <v>0</v>
      </c>
      <c r="EF195" s="39">
        <v>0</v>
      </c>
      <c r="EG195" s="39">
        <v>0</v>
      </c>
      <c r="EH195" s="39">
        <v>0</v>
      </c>
      <c r="EI195" s="39">
        <v>0</v>
      </c>
      <c r="EJ195" s="39">
        <v>0</v>
      </c>
      <c r="EK195" s="39">
        <v>0</v>
      </c>
      <c r="EL195" s="39">
        <v>0</v>
      </c>
      <c r="EM195" s="39">
        <v>0</v>
      </c>
      <c r="EN195" s="44"/>
      <c r="EO195" s="39">
        <v>0</v>
      </c>
      <c r="EP195" s="39"/>
      <c r="EQ195" s="39">
        <v>0</v>
      </c>
      <c r="ER195" s="39">
        <v>0</v>
      </c>
      <c r="ES195" s="39">
        <v>0</v>
      </c>
      <c r="ET195" s="39">
        <v>0</v>
      </c>
      <c r="EU195" s="39">
        <v>0</v>
      </c>
      <c r="EV195" s="39">
        <v>0</v>
      </c>
      <c r="EW195" s="44"/>
      <c r="EX195" s="39">
        <v>0</v>
      </c>
      <c r="EY195" s="39">
        <v>1</v>
      </c>
      <c r="EZ195" s="39">
        <f t="shared" ref="EZ195:EZ205" si="21">EY195-(SUM(BL195:CE195,CV195,DN195,ER195:EV195,EX195))</f>
        <v>0</v>
      </c>
      <c r="FA195" s="39">
        <v>223.779</v>
      </c>
      <c r="FB195" s="39" t="s">
        <v>5298</v>
      </c>
      <c r="FC195" s="44"/>
      <c r="FD195" s="39">
        <v>100</v>
      </c>
      <c r="FE195" s="43" t="s">
        <v>5299</v>
      </c>
      <c r="FF195" s="39">
        <v>223.779</v>
      </c>
      <c r="FG195" s="39" t="s">
        <v>236</v>
      </c>
      <c r="FH195" s="44"/>
      <c r="FI195" s="44"/>
      <c r="FJ195" s="44"/>
      <c r="FK195" s="44"/>
      <c r="FL195" s="39">
        <v>0</v>
      </c>
      <c r="FM195" s="39" t="s">
        <v>236</v>
      </c>
      <c r="FN195" s="39">
        <v>3</v>
      </c>
      <c r="FO195" s="40">
        <v>1</v>
      </c>
      <c r="FP195" s="39" t="s">
        <v>5300</v>
      </c>
      <c r="FQ195" s="39">
        <v>5744</v>
      </c>
      <c r="FR195" s="40">
        <v>1</v>
      </c>
      <c r="FS195" s="39" t="s">
        <v>441</v>
      </c>
      <c r="FT195" s="39">
        <v>10</v>
      </c>
      <c r="FU195" s="39" t="s">
        <v>236</v>
      </c>
      <c r="FV195" s="44"/>
      <c r="FW195" s="44"/>
      <c r="FX195" s="39" t="s">
        <v>236</v>
      </c>
      <c r="FY195" s="44"/>
      <c r="FZ195" s="44"/>
      <c r="GA195" s="39" t="s">
        <v>236</v>
      </c>
      <c r="GB195" s="44"/>
      <c r="GC195" s="44"/>
      <c r="GD195" s="39" t="s">
        <v>236</v>
      </c>
      <c r="GE195" s="44"/>
      <c r="GF195" s="44"/>
      <c r="GG195" s="39" t="s">
        <v>236</v>
      </c>
      <c r="GH195" s="44"/>
      <c r="GI195" s="44"/>
      <c r="GJ195" s="39" t="s">
        <v>236</v>
      </c>
      <c r="GK195" s="39" t="s">
        <v>236</v>
      </c>
      <c r="GL195" s="39">
        <v>0</v>
      </c>
      <c r="GM195" s="39" t="s">
        <v>236</v>
      </c>
      <c r="GN195" s="44"/>
      <c r="GO195" s="44"/>
      <c r="GP195" s="39" t="s">
        <v>236</v>
      </c>
      <c r="GQ195" s="44"/>
      <c r="GR195" s="44"/>
      <c r="GS195" s="39" t="s">
        <v>236</v>
      </c>
      <c r="GT195" s="44"/>
      <c r="GU195" s="44"/>
      <c r="GV195" s="44"/>
      <c r="GW195" s="44"/>
      <c r="GX195" s="44"/>
      <c r="GY195" s="39" t="s">
        <v>236</v>
      </c>
      <c r="GZ195" s="44"/>
      <c r="HA195" s="44"/>
      <c r="HB195" s="39" t="s">
        <v>236</v>
      </c>
      <c r="HC195" s="44"/>
      <c r="HD195" s="44"/>
      <c r="HE195" s="39" t="s">
        <v>236</v>
      </c>
      <c r="HF195" s="44"/>
      <c r="HG195" s="44"/>
      <c r="HH195" s="39" t="s">
        <v>236</v>
      </c>
      <c r="HI195" s="39" t="s">
        <v>236</v>
      </c>
      <c r="HJ195" s="39">
        <v>0</v>
      </c>
      <c r="HK195" s="44"/>
      <c r="HL195" s="44"/>
      <c r="HM195" s="44"/>
      <c r="HN195" s="44"/>
      <c r="HO195" s="44"/>
      <c r="HP195" s="44"/>
      <c r="HQ195" s="44"/>
      <c r="HR195" s="44"/>
      <c r="HS195" s="44"/>
      <c r="HT195" s="44"/>
      <c r="HU195" s="44"/>
      <c r="HV195" s="39" t="s">
        <v>236</v>
      </c>
      <c r="HW195" s="44"/>
      <c r="HX195" s="39" t="s">
        <v>236</v>
      </c>
      <c r="HY195" s="39" t="s">
        <v>5301</v>
      </c>
      <c r="HZ195" s="39" t="s">
        <v>5302</v>
      </c>
      <c r="IA195" s="44"/>
      <c r="IB195" s="44"/>
      <c r="IC195" s="39" t="s">
        <v>236</v>
      </c>
      <c r="ID195" s="44"/>
      <c r="IE195" s="39" t="s">
        <v>236</v>
      </c>
      <c r="IF195" s="44"/>
      <c r="IG195" s="39" t="s">
        <v>236</v>
      </c>
      <c r="IH195" s="39">
        <v>0</v>
      </c>
      <c r="II195" s="39">
        <v>0</v>
      </c>
      <c r="IJ195" s="39" t="s">
        <v>5303</v>
      </c>
      <c r="IK195" s="39" t="s">
        <v>5304</v>
      </c>
      <c r="IL195" s="39" t="s">
        <v>5305</v>
      </c>
      <c r="IM195" s="39" t="s">
        <v>5306</v>
      </c>
      <c r="IN195" s="39" t="s">
        <v>1209</v>
      </c>
      <c r="IO195" s="39" t="s">
        <v>1248</v>
      </c>
      <c r="IP195" s="40" t="s">
        <v>1249</v>
      </c>
      <c r="IQ195" s="40" t="s">
        <v>1250</v>
      </c>
      <c r="IR195" s="43" t="s">
        <v>5307</v>
      </c>
    </row>
    <row r="196" spans="1:252" ht="15.75" customHeight="1" x14ac:dyDescent="0.2">
      <c r="A196" s="44" t="s">
        <v>13014</v>
      </c>
      <c r="B196" s="47" t="s">
        <v>13029</v>
      </c>
      <c r="C196" s="39" t="s">
        <v>1210</v>
      </c>
      <c r="D196" s="39" t="s">
        <v>13165</v>
      </c>
      <c r="E196" s="39" t="s">
        <v>4901</v>
      </c>
      <c r="F196" s="39" t="s">
        <v>5308</v>
      </c>
      <c r="G196" s="39" t="s">
        <v>594</v>
      </c>
      <c r="H196" s="39" t="s">
        <v>236</v>
      </c>
      <c r="I196" s="39">
        <v>2022</v>
      </c>
      <c r="J196" s="48">
        <v>45383</v>
      </c>
      <c r="K196" s="48">
        <v>45546</v>
      </c>
      <c r="L196" s="44"/>
      <c r="M196" s="44"/>
      <c r="N196" s="44"/>
      <c r="O196" s="44"/>
      <c r="P196" s="44"/>
      <c r="Q196" s="44"/>
      <c r="R196" s="44"/>
      <c r="S196" s="44"/>
      <c r="T196" s="44"/>
      <c r="U196" s="44"/>
      <c r="V196" s="44"/>
      <c r="W196" s="44"/>
      <c r="X196" s="39" t="s">
        <v>5309</v>
      </c>
      <c r="Y196" s="43" t="s">
        <v>5310</v>
      </c>
      <c r="Z196" s="39" t="s">
        <v>5311</v>
      </c>
      <c r="AA196" s="39" t="s">
        <v>5312</v>
      </c>
      <c r="AB196" s="39" t="s">
        <v>5313</v>
      </c>
      <c r="AC196" s="39" t="s">
        <v>5314</v>
      </c>
      <c r="AD196" s="39" t="s">
        <v>236</v>
      </c>
      <c r="AE196" s="44"/>
      <c r="AF196" s="39" t="s">
        <v>5315</v>
      </c>
      <c r="AG196" s="39" t="s">
        <v>5315</v>
      </c>
      <c r="AH196" s="39" t="s">
        <v>1394</v>
      </c>
      <c r="AI196" s="39" t="s">
        <v>5315</v>
      </c>
      <c r="AJ196" s="55">
        <v>3.911</v>
      </c>
      <c r="AK196" s="49">
        <f t="shared" si="19"/>
        <v>0</v>
      </c>
      <c r="AL196" s="55"/>
      <c r="AM196" s="49"/>
      <c r="AN196" s="49"/>
      <c r="AO196" s="55">
        <v>2.9329999999999998</v>
      </c>
      <c r="AP196" s="49">
        <v>74.989999999999995</v>
      </c>
      <c r="AQ196" s="49">
        <v>0.1</v>
      </c>
      <c r="AR196" s="55">
        <v>0</v>
      </c>
      <c r="AS196" s="49">
        <v>0</v>
      </c>
      <c r="AT196" s="55">
        <v>0</v>
      </c>
      <c r="AU196" s="49">
        <v>0</v>
      </c>
      <c r="AV196" s="55">
        <v>0.97799999999999998</v>
      </c>
      <c r="AW196" s="49">
        <v>25.01</v>
      </c>
      <c r="AX196" s="55"/>
      <c r="AY196" s="49"/>
      <c r="AZ196" s="49"/>
      <c r="BA196" s="49"/>
      <c r="BB196" s="49"/>
      <c r="BC196" s="39" t="s">
        <v>236</v>
      </c>
      <c r="BD196" s="44"/>
      <c r="BE196" s="44"/>
      <c r="BF196" s="118"/>
      <c r="BG196" s="55">
        <v>3</v>
      </c>
      <c r="BH196" s="49" t="s">
        <v>306</v>
      </c>
      <c r="BI196" s="39">
        <v>5</v>
      </c>
      <c r="BJ196" s="39">
        <v>5</v>
      </c>
      <c r="BK196" s="39">
        <v>5</v>
      </c>
      <c r="BL196" s="39">
        <v>0</v>
      </c>
      <c r="BM196" s="39">
        <v>3</v>
      </c>
      <c r="BN196" s="39">
        <v>2</v>
      </c>
      <c r="BO196" s="39">
        <v>0</v>
      </c>
      <c r="BP196" s="39">
        <v>0</v>
      </c>
      <c r="BQ196" s="39">
        <v>0</v>
      </c>
      <c r="BR196" s="39">
        <v>0</v>
      </c>
      <c r="BS196" s="39">
        <v>0</v>
      </c>
      <c r="BT196" s="39">
        <v>0</v>
      </c>
      <c r="BU196" s="39">
        <v>0</v>
      </c>
      <c r="BV196" s="39">
        <v>0</v>
      </c>
      <c r="BW196" s="39">
        <v>0</v>
      </c>
      <c r="BX196" s="39">
        <v>0</v>
      </c>
      <c r="BY196" s="39">
        <v>0</v>
      </c>
      <c r="BZ196" s="39">
        <v>0</v>
      </c>
      <c r="CA196" s="39">
        <v>0</v>
      </c>
      <c r="CB196" s="39">
        <v>0</v>
      </c>
      <c r="CC196" s="39">
        <v>0</v>
      </c>
      <c r="CD196" s="39">
        <v>0</v>
      </c>
      <c r="CE196" s="39">
        <v>0</v>
      </c>
      <c r="CF196" s="39">
        <v>0</v>
      </c>
      <c r="CG196" s="39">
        <v>0</v>
      </c>
      <c r="CH196" s="39">
        <v>0</v>
      </c>
      <c r="CI196" s="39">
        <v>0</v>
      </c>
      <c r="CJ196" s="39">
        <v>0</v>
      </c>
      <c r="CK196" s="39">
        <v>0</v>
      </c>
      <c r="CL196" s="39">
        <v>0</v>
      </c>
      <c r="CM196" s="39">
        <v>0</v>
      </c>
      <c r="CN196" s="39">
        <v>0</v>
      </c>
      <c r="CO196" s="39">
        <v>0</v>
      </c>
      <c r="CP196" s="39">
        <v>0</v>
      </c>
      <c r="CQ196" s="39">
        <v>0</v>
      </c>
      <c r="CR196" s="39">
        <v>0</v>
      </c>
      <c r="CS196" s="44"/>
      <c r="CT196" s="39">
        <v>0</v>
      </c>
      <c r="CU196" s="40">
        <f t="shared" si="20"/>
        <v>0</v>
      </c>
      <c r="CV196" s="39">
        <v>0</v>
      </c>
      <c r="CW196" s="39">
        <v>0</v>
      </c>
      <c r="CX196" s="39">
        <v>0</v>
      </c>
      <c r="CY196" s="39">
        <v>0</v>
      </c>
      <c r="CZ196" s="39">
        <v>0</v>
      </c>
      <c r="DA196" s="39">
        <v>0</v>
      </c>
      <c r="DB196" s="39">
        <v>0</v>
      </c>
      <c r="DC196" s="39">
        <v>0</v>
      </c>
      <c r="DD196" s="39">
        <v>0</v>
      </c>
      <c r="DE196" s="39">
        <v>0</v>
      </c>
      <c r="DF196" s="39">
        <v>0</v>
      </c>
      <c r="DG196" s="39">
        <v>0</v>
      </c>
      <c r="DH196" s="39">
        <v>0</v>
      </c>
      <c r="DI196" s="39">
        <v>0</v>
      </c>
      <c r="DJ196" s="39">
        <v>0</v>
      </c>
      <c r="DK196" s="44"/>
      <c r="DL196" s="44"/>
      <c r="DM196" s="39">
        <v>0</v>
      </c>
      <c r="DN196" s="39">
        <v>0</v>
      </c>
      <c r="DO196" s="39">
        <v>0</v>
      </c>
      <c r="DP196" s="39">
        <v>0</v>
      </c>
      <c r="DQ196" s="39">
        <v>0</v>
      </c>
      <c r="DR196" s="39">
        <v>0</v>
      </c>
      <c r="DS196" s="39">
        <v>0</v>
      </c>
      <c r="DT196" s="39">
        <v>0</v>
      </c>
      <c r="DU196" s="39">
        <v>0</v>
      </c>
      <c r="DV196" s="39">
        <v>0</v>
      </c>
      <c r="DW196" s="39">
        <v>0</v>
      </c>
      <c r="DX196" s="39">
        <v>0</v>
      </c>
      <c r="DY196" s="39">
        <v>0</v>
      </c>
      <c r="DZ196" s="39">
        <v>0</v>
      </c>
      <c r="EA196" s="39">
        <v>0</v>
      </c>
      <c r="EB196" s="39">
        <v>0</v>
      </c>
      <c r="EC196" s="39">
        <v>0</v>
      </c>
      <c r="ED196" s="39">
        <v>0</v>
      </c>
      <c r="EE196" s="39">
        <v>0</v>
      </c>
      <c r="EF196" s="39">
        <v>0</v>
      </c>
      <c r="EG196" s="39">
        <v>0</v>
      </c>
      <c r="EH196" s="39">
        <v>0</v>
      </c>
      <c r="EI196" s="39">
        <v>0</v>
      </c>
      <c r="EJ196" s="39">
        <v>0</v>
      </c>
      <c r="EK196" s="39">
        <v>0</v>
      </c>
      <c r="EL196" s="39">
        <v>0</v>
      </c>
      <c r="EM196" s="39">
        <v>0</v>
      </c>
      <c r="EN196" s="44"/>
      <c r="EO196" s="39">
        <v>0</v>
      </c>
      <c r="EP196" s="39"/>
      <c r="EQ196" s="39">
        <v>0</v>
      </c>
      <c r="ER196" s="39">
        <v>0</v>
      </c>
      <c r="ES196" s="39">
        <v>0</v>
      </c>
      <c r="ET196" s="39">
        <v>0</v>
      </c>
      <c r="EU196" s="39">
        <v>0</v>
      </c>
      <c r="EV196" s="39">
        <v>0</v>
      </c>
      <c r="EW196" s="44"/>
      <c r="EX196" s="39">
        <v>0</v>
      </c>
      <c r="EY196" s="39">
        <v>5</v>
      </c>
      <c r="EZ196" s="39">
        <f t="shared" si="21"/>
        <v>0</v>
      </c>
      <c r="FA196" s="39">
        <v>0.246</v>
      </c>
      <c r="FB196" s="39" t="s">
        <v>5317</v>
      </c>
      <c r="FC196" s="44"/>
      <c r="FD196" s="39">
        <v>0.43</v>
      </c>
      <c r="FE196" s="43" t="s">
        <v>5319</v>
      </c>
      <c r="FF196" s="39">
        <v>57.639000000000003</v>
      </c>
      <c r="FG196" s="39" t="s">
        <v>236</v>
      </c>
      <c r="FH196" s="44"/>
      <c r="FI196" s="44"/>
      <c r="FJ196" s="44"/>
      <c r="FK196" s="44"/>
      <c r="FL196" s="39">
        <v>0</v>
      </c>
      <c r="FM196" s="39" t="s">
        <v>236</v>
      </c>
      <c r="FN196" s="39">
        <v>4</v>
      </c>
      <c r="FO196" s="40">
        <v>1</v>
      </c>
      <c r="FP196" s="39" t="s">
        <v>5321</v>
      </c>
      <c r="FQ196" s="39">
        <v>172</v>
      </c>
      <c r="FR196" s="40">
        <v>1</v>
      </c>
      <c r="FS196" s="39" t="s">
        <v>5322</v>
      </c>
      <c r="FT196" s="39">
        <v>25</v>
      </c>
      <c r="FU196" s="39" t="s">
        <v>236</v>
      </c>
      <c r="FV196" s="44"/>
      <c r="FW196" s="44"/>
      <c r="FX196" s="39" t="s">
        <v>236</v>
      </c>
      <c r="FY196" s="44"/>
      <c r="FZ196" s="44"/>
      <c r="GA196" s="39" t="s">
        <v>236</v>
      </c>
      <c r="GB196" s="44"/>
      <c r="GC196" s="44"/>
      <c r="GD196" s="39" t="s">
        <v>236</v>
      </c>
      <c r="GE196" s="44"/>
      <c r="GF196" s="44"/>
      <c r="GG196" s="40">
        <v>1</v>
      </c>
      <c r="GH196" s="39" t="s">
        <v>5323</v>
      </c>
      <c r="GI196" s="39">
        <v>5</v>
      </c>
      <c r="GJ196" s="39" t="s">
        <v>236</v>
      </c>
      <c r="GK196" s="39" t="s">
        <v>236</v>
      </c>
      <c r="GL196" s="39">
        <v>0</v>
      </c>
      <c r="GM196" s="39" t="s">
        <v>236</v>
      </c>
      <c r="GN196" s="44"/>
      <c r="GO196" s="44"/>
      <c r="GP196" s="39" t="s">
        <v>236</v>
      </c>
      <c r="GQ196" s="44"/>
      <c r="GR196" s="44"/>
      <c r="GS196" s="39" t="s">
        <v>236</v>
      </c>
      <c r="GT196" s="44"/>
      <c r="GU196" s="44"/>
      <c r="GV196" s="44"/>
      <c r="GW196" s="44"/>
      <c r="GX196" s="44"/>
      <c r="GY196" s="39" t="s">
        <v>236</v>
      </c>
      <c r="GZ196" s="44"/>
      <c r="HA196" s="44"/>
      <c r="HB196" s="39" t="s">
        <v>236</v>
      </c>
      <c r="HC196" s="44"/>
      <c r="HD196" s="44"/>
      <c r="HE196" s="39" t="s">
        <v>243</v>
      </c>
      <c r="HF196" s="39" t="s">
        <v>5324</v>
      </c>
      <c r="HG196" s="39">
        <v>4</v>
      </c>
      <c r="HH196" s="39" t="s">
        <v>236</v>
      </c>
      <c r="HI196" s="39" t="s">
        <v>236</v>
      </c>
      <c r="HJ196" s="39">
        <v>0</v>
      </c>
      <c r="HK196" s="44"/>
      <c r="HL196" s="44"/>
      <c r="HM196" s="44"/>
      <c r="HN196" s="44"/>
      <c r="HO196" s="44"/>
      <c r="HP196" s="44"/>
      <c r="HQ196" s="44"/>
      <c r="HR196" s="44"/>
      <c r="HS196" s="44"/>
      <c r="HT196" s="44"/>
      <c r="HU196" s="44"/>
      <c r="HV196" s="39" t="s">
        <v>236</v>
      </c>
      <c r="HW196" s="44"/>
      <c r="HX196" s="39" t="s">
        <v>236</v>
      </c>
      <c r="HY196" s="43" t="s">
        <v>5325</v>
      </c>
      <c r="HZ196" s="39" t="s">
        <v>5302</v>
      </c>
      <c r="IA196" s="44"/>
      <c r="IB196" s="44"/>
      <c r="IC196" s="44"/>
      <c r="ID196" s="44"/>
      <c r="IE196" s="44"/>
      <c r="IF196" s="44"/>
      <c r="IG196" s="39" t="s">
        <v>236</v>
      </c>
      <c r="IH196" s="39">
        <v>0</v>
      </c>
      <c r="II196" s="39">
        <v>0</v>
      </c>
      <c r="IJ196" s="39" t="s">
        <v>5326</v>
      </c>
      <c r="IK196" s="39" t="s">
        <v>5327</v>
      </c>
      <c r="IL196" s="39" t="s">
        <v>5328</v>
      </c>
      <c r="IM196" s="39" t="s">
        <v>5329</v>
      </c>
      <c r="IN196" s="39" t="s">
        <v>1209</v>
      </c>
      <c r="IO196" s="39" t="s">
        <v>1248</v>
      </c>
      <c r="IP196" s="40" t="s">
        <v>1249</v>
      </c>
      <c r="IQ196" s="40" t="s">
        <v>1250</v>
      </c>
      <c r="IR196" s="43" t="s">
        <v>5330</v>
      </c>
    </row>
    <row r="197" spans="1:252" ht="15.75" customHeight="1" x14ac:dyDescent="0.2">
      <c r="A197" s="44" t="s">
        <v>13001</v>
      </c>
      <c r="B197" s="47" t="s">
        <v>13029</v>
      </c>
      <c r="C197" s="39" t="s">
        <v>1210</v>
      </c>
      <c r="D197" s="39" t="s">
        <v>13165</v>
      </c>
      <c r="E197" s="39" t="s">
        <v>4901</v>
      </c>
      <c r="F197" s="39" t="s">
        <v>5308</v>
      </c>
      <c r="G197" s="39" t="s">
        <v>5331</v>
      </c>
      <c r="H197" s="39" t="s">
        <v>5332</v>
      </c>
      <c r="I197" s="39">
        <v>2024</v>
      </c>
      <c r="J197" s="48">
        <v>45405</v>
      </c>
      <c r="K197" s="48">
        <v>45536</v>
      </c>
      <c r="L197" s="44"/>
      <c r="M197" s="44"/>
      <c r="N197" s="44"/>
      <c r="O197" s="44"/>
      <c r="P197" s="44"/>
      <c r="Q197" s="44"/>
      <c r="R197" s="44"/>
      <c r="S197" s="44"/>
      <c r="T197" s="44"/>
      <c r="U197" s="44"/>
      <c r="V197" s="44"/>
      <c r="W197" s="44"/>
      <c r="X197" s="39" t="s">
        <v>5333</v>
      </c>
      <c r="Y197" s="43" t="s">
        <v>5334</v>
      </c>
      <c r="Z197" s="44"/>
      <c r="AA197" s="44"/>
      <c r="AB197" s="39" t="s">
        <v>5335</v>
      </c>
      <c r="AC197" s="43" t="s">
        <v>5336</v>
      </c>
      <c r="AD197" s="44"/>
      <c r="AE197" s="44"/>
      <c r="AF197" s="39" t="s">
        <v>5337</v>
      </c>
      <c r="AG197" s="39" t="s">
        <v>5337</v>
      </c>
      <c r="AH197" s="39" t="s">
        <v>235</v>
      </c>
      <c r="AI197" s="39" t="s">
        <v>5338</v>
      </c>
      <c r="AJ197" s="55">
        <v>4.3</v>
      </c>
      <c r="AK197" s="49">
        <f t="shared" si="19"/>
        <v>0</v>
      </c>
      <c r="AL197" s="55"/>
      <c r="AM197" s="49"/>
      <c r="AN197" s="49"/>
      <c r="AO197" s="55">
        <v>4</v>
      </c>
      <c r="AP197" s="49">
        <v>93.02</v>
      </c>
      <c r="AQ197" s="49">
        <v>0.01</v>
      </c>
      <c r="AR197" s="55">
        <v>0.3</v>
      </c>
      <c r="AS197" s="49">
        <v>6.98</v>
      </c>
      <c r="AT197" s="55">
        <v>0</v>
      </c>
      <c r="AU197" s="49">
        <v>0</v>
      </c>
      <c r="AV197" s="55">
        <v>0</v>
      </c>
      <c r="AW197" s="49">
        <v>0</v>
      </c>
      <c r="AX197" s="55"/>
      <c r="AY197" s="49"/>
      <c r="AZ197" s="39"/>
      <c r="BA197" s="39"/>
      <c r="BB197" s="39"/>
      <c r="BC197" s="39" t="s">
        <v>236</v>
      </c>
      <c r="BD197" s="44"/>
      <c r="BE197" s="44"/>
      <c r="BF197" s="118"/>
      <c r="BG197" s="55" t="s">
        <v>1395</v>
      </c>
      <c r="BH197" s="49">
        <v>0</v>
      </c>
      <c r="BI197" s="39">
        <v>0</v>
      </c>
      <c r="BJ197" s="39">
        <v>0</v>
      </c>
      <c r="BK197" s="39">
        <v>0</v>
      </c>
      <c r="BL197" s="39">
        <v>0</v>
      </c>
      <c r="BM197" s="39">
        <v>0</v>
      </c>
      <c r="BN197" s="39">
        <v>0</v>
      </c>
      <c r="BO197" s="39">
        <v>0</v>
      </c>
      <c r="BP197" s="39">
        <v>0</v>
      </c>
      <c r="BQ197" s="39">
        <v>0</v>
      </c>
      <c r="BR197" s="39">
        <v>0</v>
      </c>
      <c r="BS197" s="39">
        <v>0</v>
      </c>
      <c r="BT197" s="39">
        <v>0</v>
      </c>
      <c r="BU197" s="39">
        <v>0</v>
      </c>
      <c r="BV197" s="39">
        <v>0</v>
      </c>
      <c r="BW197" s="39">
        <v>0</v>
      </c>
      <c r="BX197" s="39">
        <v>0</v>
      </c>
      <c r="BY197" s="39">
        <v>0</v>
      </c>
      <c r="BZ197" s="39">
        <v>0</v>
      </c>
      <c r="CA197" s="39">
        <v>0</v>
      </c>
      <c r="CB197" s="39">
        <v>0</v>
      </c>
      <c r="CC197" s="39">
        <v>0</v>
      </c>
      <c r="CD197" s="39">
        <v>0</v>
      </c>
      <c r="CE197" s="39">
        <v>1</v>
      </c>
      <c r="CF197" s="39">
        <v>0</v>
      </c>
      <c r="CG197" s="39">
        <v>0</v>
      </c>
      <c r="CH197" s="39">
        <v>0</v>
      </c>
      <c r="CI197" s="39">
        <v>0</v>
      </c>
      <c r="CJ197" s="39">
        <v>0</v>
      </c>
      <c r="CK197" s="39">
        <v>0</v>
      </c>
      <c r="CL197" s="39">
        <v>0</v>
      </c>
      <c r="CM197" s="39">
        <v>0</v>
      </c>
      <c r="CN197" s="39">
        <v>0</v>
      </c>
      <c r="CO197" s="39">
        <v>0</v>
      </c>
      <c r="CP197" s="39">
        <v>0</v>
      </c>
      <c r="CQ197" s="39">
        <v>0</v>
      </c>
      <c r="CR197" s="39">
        <v>0</v>
      </c>
      <c r="CS197" s="44"/>
      <c r="CT197" s="39">
        <v>1</v>
      </c>
      <c r="CU197" s="40">
        <f t="shared" si="20"/>
        <v>1</v>
      </c>
      <c r="CV197" s="39">
        <v>0</v>
      </c>
      <c r="CW197" s="39">
        <v>0</v>
      </c>
      <c r="CX197" s="39">
        <v>0</v>
      </c>
      <c r="CY197" s="39">
        <v>0</v>
      </c>
      <c r="CZ197" s="39">
        <v>0</v>
      </c>
      <c r="DA197" s="39">
        <v>0</v>
      </c>
      <c r="DB197" s="39">
        <v>0</v>
      </c>
      <c r="DC197" s="39">
        <v>0</v>
      </c>
      <c r="DD197" s="39">
        <v>0</v>
      </c>
      <c r="DE197" s="39">
        <v>0</v>
      </c>
      <c r="DF197" s="39">
        <v>0</v>
      </c>
      <c r="DG197" s="39">
        <v>0</v>
      </c>
      <c r="DH197" s="39">
        <v>0</v>
      </c>
      <c r="DI197" s="39">
        <v>0</v>
      </c>
      <c r="DJ197" s="39">
        <v>0</v>
      </c>
      <c r="DK197" s="44"/>
      <c r="DL197" s="44"/>
      <c r="DM197" s="39">
        <v>0</v>
      </c>
      <c r="DN197" s="39">
        <v>0</v>
      </c>
      <c r="DO197" s="39">
        <v>0</v>
      </c>
      <c r="DP197" s="39">
        <v>0</v>
      </c>
      <c r="DQ197" s="39">
        <v>0</v>
      </c>
      <c r="DR197" s="39">
        <v>0</v>
      </c>
      <c r="DS197" s="39">
        <v>0</v>
      </c>
      <c r="DT197" s="39">
        <v>0</v>
      </c>
      <c r="DU197" s="39">
        <v>0</v>
      </c>
      <c r="DV197" s="39">
        <v>0</v>
      </c>
      <c r="DW197" s="39">
        <v>0</v>
      </c>
      <c r="DX197" s="39">
        <v>0</v>
      </c>
      <c r="DY197" s="39">
        <v>0</v>
      </c>
      <c r="DZ197" s="39">
        <v>0</v>
      </c>
      <c r="EA197" s="39">
        <v>0</v>
      </c>
      <c r="EB197" s="39">
        <v>0</v>
      </c>
      <c r="EC197" s="39">
        <v>0</v>
      </c>
      <c r="ED197" s="39">
        <v>0</v>
      </c>
      <c r="EE197" s="39">
        <v>0</v>
      </c>
      <c r="EF197" s="39">
        <v>0</v>
      </c>
      <c r="EG197" s="39">
        <v>0</v>
      </c>
      <c r="EH197" s="39">
        <v>0</v>
      </c>
      <c r="EI197" s="39">
        <v>0</v>
      </c>
      <c r="EJ197" s="39">
        <v>0</v>
      </c>
      <c r="EK197" s="39">
        <v>0</v>
      </c>
      <c r="EL197" s="39">
        <v>0</v>
      </c>
      <c r="EM197" s="39">
        <v>0</v>
      </c>
      <c r="EN197" s="44"/>
      <c r="EO197" s="39">
        <v>0</v>
      </c>
      <c r="EP197" s="39"/>
      <c r="EQ197" s="39">
        <v>0</v>
      </c>
      <c r="ER197" s="39">
        <v>0</v>
      </c>
      <c r="ES197" s="39">
        <v>0</v>
      </c>
      <c r="ET197" s="39">
        <v>0</v>
      </c>
      <c r="EU197" s="39">
        <v>0</v>
      </c>
      <c r="EV197" s="39">
        <v>0</v>
      </c>
      <c r="EW197" s="44"/>
      <c r="EX197" s="39">
        <v>0</v>
      </c>
      <c r="EY197" s="39">
        <v>1</v>
      </c>
      <c r="EZ197" s="39">
        <f t="shared" si="21"/>
        <v>0</v>
      </c>
      <c r="FA197" s="39">
        <v>0.755</v>
      </c>
      <c r="FB197" s="39" t="s">
        <v>5340</v>
      </c>
      <c r="FC197" s="44"/>
      <c r="FD197" s="39">
        <v>1.31</v>
      </c>
      <c r="FE197" s="43" t="s">
        <v>5319</v>
      </c>
      <c r="FF197" s="39">
        <v>57.639000000000003</v>
      </c>
      <c r="FG197" s="39" t="s">
        <v>236</v>
      </c>
      <c r="FH197" s="44"/>
      <c r="FI197" s="44"/>
      <c r="FJ197" s="44"/>
      <c r="FK197" s="44"/>
      <c r="FL197" s="44"/>
      <c r="FM197" s="44"/>
      <c r="FN197" s="39">
        <v>1</v>
      </c>
      <c r="FO197" s="39" t="s">
        <v>236</v>
      </c>
      <c r="FP197" s="44"/>
      <c r="FQ197" s="44"/>
      <c r="FR197" s="39" t="s">
        <v>236</v>
      </c>
      <c r="FS197" s="44"/>
      <c r="FT197" s="44"/>
      <c r="FU197" s="39" t="s">
        <v>236</v>
      </c>
      <c r="FV197" s="44"/>
      <c r="FW197" s="44"/>
      <c r="FX197" s="39" t="s">
        <v>236</v>
      </c>
      <c r="FY197" s="44"/>
      <c r="FZ197" s="44"/>
      <c r="GA197" s="39" t="s">
        <v>236</v>
      </c>
      <c r="GB197" s="44"/>
      <c r="GC197" s="44"/>
      <c r="GD197" s="39" t="s">
        <v>236</v>
      </c>
      <c r="GE197" s="44"/>
      <c r="GF197" s="44"/>
      <c r="GG197" s="39" t="s">
        <v>236</v>
      </c>
      <c r="GH197" s="44"/>
      <c r="GI197" s="44"/>
      <c r="GJ197" s="39" t="s">
        <v>5342</v>
      </c>
      <c r="GK197" s="39" t="s">
        <v>5343</v>
      </c>
      <c r="GL197" s="39">
        <v>755</v>
      </c>
      <c r="GM197" s="39" t="s">
        <v>236</v>
      </c>
      <c r="GN197" s="44"/>
      <c r="GO197" s="44"/>
      <c r="GP197" s="39" t="s">
        <v>236</v>
      </c>
      <c r="GQ197" s="44"/>
      <c r="GR197" s="44"/>
      <c r="GS197" s="39" t="s">
        <v>236</v>
      </c>
      <c r="GT197" s="44"/>
      <c r="GU197" s="44"/>
      <c r="GV197" s="44"/>
      <c r="GW197" s="44"/>
      <c r="GX197" s="44"/>
      <c r="GY197" s="39" t="s">
        <v>236</v>
      </c>
      <c r="GZ197" s="44"/>
      <c r="HA197" s="44"/>
      <c r="HB197" s="39" t="s">
        <v>236</v>
      </c>
      <c r="HC197" s="44"/>
      <c r="HD197" s="44"/>
      <c r="HE197" s="39" t="s">
        <v>236</v>
      </c>
      <c r="HF197" s="44"/>
      <c r="HG197" s="44"/>
      <c r="HH197" s="39" t="s">
        <v>5344</v>
      </c>
      <c r="HI197" s="39" t="s">
        <v>5343</v>
      </c>
      <c r="HJ197" s="39">
        <v>755</v>
      </c>
      <c r="HK197" s="44"/>
      <c r="HL197" s="44"/>
      <c r="HM197" s="44"/>
      <c r="HN197" s="44"/>
      <c r="HO197" s="44"/>
      <c r="HP197" s="44"/>
      <c r="HQ197" s="44"/>
      <c r="HR197" s="44"/>
      <c r="HS197" s="44"/>
      <c r="HT197" s="44"/>
      <c r="HU197" s="44"/>
      <c r="HV197" s="39" t="s">
        <v>236</v>
      </c>
      <c r="HW197" s="44"/>
      <c r="HX197" s="44"/>
      <c r="HY197" s="44"/>
      <c r="HZ197" s="44"/>
      <c r="IA197" s="44"/>
      <c r="IB197" s="44"/>
      <c r="IC197" s="44"/>
      <c r="ID197" s="44"/>
      <c r="IE197" s="44"/>
      <c r="IF197" s="44"/>
      <c r="IG197" s="44"/>
      <c r="IH197" s="44"/>
      <c r="II197" s="44"/>
      <c r="IJ197" s="39" t="s">
        <v>5345</v>
      </c>
      <c r="IK197" s="39" t="s">
        <v>5346</v>
      </c>
      <c r="IL197" s="39" t="s">
        <v>5347</v>
      </c>
      <c r="IM197" s="39" t="s">
        <v>5348</v>
      </c>
      <c r="IN197" s="39" t="s">
        <v>1209</v>
      </c>
      <c r="IO197" s="39" t="s">
        <v>1248</v>
      </c>
      <c r="IP197" s="40" t="s">
        <v>1249</v>
      </c>
      <c r="IQ197" s="40" t="s">
        <v>1250</v>
      </c>
      <c r="IR197" s="43" t="s">
        <v>5349</v>
      </c>
    </row>
    <row r="198" spans="1:252" ht="15.75" customHeight="1" x14ac:dyDescent="0.2">
      <c r="A198" s="44" t="s">
        <v>13005</v>
      </c>
      <c r="B198" s="47" t="s">
        <v>13029</v>
      </c>
      <c r="C198" s="39" t="s">
        <v>1210</v>
      </c>
      <c r="D198" s="39" t="s">
        <v>13165</v>
      </c>
      <c r="E198" s="39" t="s">
        <v>4767</v>
      </c>
      <c r="F198" s="39" t="s">
        <v>5371</v>
      </c>
      <c r="G198" s="39" t="s">
        <v>5372</v>
      </c>
      <c r="H198" s="39" t="s">
        <v>236</v>
      </c>
      <c r="I198" s="39">
        <v>2016</v>
      </c>
      <c r="J198" s="48">
        <v>45397</v>
      </c>
      <c r="K198" s="48">
        <v>45576</v>
      </c>
      <c r="L198" s="44"/>
      <c r="M198" s="44"/>
      <c r="N198" s="44"/>
      <c r="O198" s="44"/>
      <c r="P198" s="44"/>
      <c r="Q198" s="44"/>
      <c r="R198" s="44"/>
      <c r="S198" s="44"/>
      <c r="T198" s="44"/>
      <c r="U198" s="44"/>
      <c r="V198" s="44"/>
      <c r="W198" s="44"/>
      <c r="X198" s="39" t="s">
        <v>5373</v>
      </c>
      <c r="Y198" s="43" t="s">
        <v>5374</v>
      </c>
      <c r="Z198" s="39" t="s">
        <v>236</v>
      </c>
      <c r="AA198" s="44"/>
      <c r="AB198" s="39" t="s">
        <v>5375</v>
      </c>
      <c r="AC198" s="43" t="s">
        <v>5376</v>
      </c>
      <c r="AD198" s="39" t="s">
        <v>236</v>
      </c>
      <c r="AE198" s="44"/>
      <c r="AF198" s="39" t="s">
        <v>5377</v>
      </c>
      <c r="AG198" s="39" t="s">
        <v>5378</v>
      </c>
      <c r="AH198" s="39" t="s">
        <v>235</v>
      </c>
      <c r="AI198" s="39" t="s">
        <v>5379</v>
      </c>
      <c r="AJ198" s="55">
        <v>29.282</v>
      </c>
      <c r="AK198" s="49">
        <f t="shared" si="19"/>
        <v>0</v>
      </c>
      <c r="AL198" s="55"/>
      <c r="AM198" s="49"/>
      <c r="AN198" s="49"/>
      <c r="AO198" s="55">
        <v>23.202000000000002</v>
      </c>
      <c r="AP198" s="49">
        <v>79.239999999999995</v>
      </c>
      <c r="AQ198" s="49">
        <v>0.77</v>
      </c>
      <c r="AR198" s="55">
        <v>1.016</v>
      </c>
      <c r="AS198" s="49">
        <v>3.47</v>
      </c>
      <c r="AT198" s="55">
        <v>0</v>
      </c>
      <c r="AU198" s="49">
        <v>0</v>
      </c>
      <c r="AV198" s="55">
        <v>5.0640000000000001</v>
      </c>
      <c r="AW198" s="49">
        <v>17.29</v>
      </c>
      <c r="AX198" s="55"/>
      <c r="AY198" s="49"/>
      <c r="AZ198" s="39"/>
      <c r="BA198" s="39"/>
      <c r="BB198" s="39"/>
      <c r="BC198" s="39" t="s">
        <v>236</v>
      </c>
      <c r="BD198" s="44"/>
      <c r="BE198" s="44"/>
      <c r="BF198" s="118"/>
      <c r="BG198" s="55" t="s">
        <v>5381</v>
      </c>
      <c r="BH198" s="49" t="s">
        <v>3838</v>
      </c>
      <c r="BI198" s="39">
        <v>15</v>
      </c>
      <c r="BJ198" s="39">
        <v>15</v>
      </c>
      <c r="BK198" s="39">
        <v>15</v>
      </c>
      <c r="BL198" s="39">
        <v>0</v>
      </c>
      <c r="BM198" s="39">
        <v>15</v>
      </c>
      <c r="BN198" s="39">
        <v>0</v>
      </c>
      <c r="BO198" s="39">
        <v>0</v>
      </c>
      <c r="BP198" s="39">
        <v>0</v>
      </c>
      <c r="BQ198" s="39">
        <v>0</v>
      </c>
      <c r="BR198" s="39">
        <v>0</v>
      </c>
      <c r="BS198" s="39">
        <v>0</v>
      </c>
      <c r="BT198" s="39">
        <v>0</v>
      </c>
      <c r="BU198" s="39">
        <v>0</v>
      </c>
      <c r="BV198" s="39">
        <v>0</v>
      </c>
      <c r="BW198" s="39">
        <v>0</v>
      </c>
      <c r="BX198" s="39">
        <v>0</v>
      </c>
      <c r="BY198" s="39">
        <v>0</v>
      </c>
      <c r="BZ198" s="39">
        <v>0</v>
      </c>
      <c r="CA198" s="39">
        <v>0</v>
      </c>
      <c r="CB198" s="39">
        <v>0</v>
      </c>
      <c r="CC198" s="39">
        <v>0</v>
      </c>
      <c r="CD198" s="39">
        <v>0</v>
      </c>
      <c r="CE198" s="39">
        <v>0</v>
      </c>
      <c r="CF198" s="39">
        <v>0</v>
      </c>
      <c r="CG198" s="39">
        <v>0</v>
      </c>
      <c r="CH198" s="39">
        <v>0</v>
      </c>
      <c r="CI198" s="39">
        <v>0</v>
      </c>
      <c r="CJ198" s="39">
        <v>0</v>
      </c>
      <c r="CK198" s="39">
        <v>0</v>
      </c>
      <c r="CL198" s="39">
        <v>0</v>
      </c>
      <c r="CM198" s="39">
        <v>0</v>
      </c>
      <c r="CN198" s="39">
        <v>0</v>
      </c>
      <c r="CO198" s="39">
        <v>0</v>
      </c>
      <c r="CP198" s="39">
        <v>0</v>
      </c>
      <c r="CQ198" s="39">
        <v>0</v>
      </c>
      <c r="CR198" s="39">
        <v>0</v>
      </c>
      <c r="CS198" s="44"/>
      <c r="CT198" s="39">
        <v>0</v>
      </c>
      <c r="CU198" s="40">
        <f t="shared" si="20"/>
        <v>0</v>
      </c>
      <c r="CV198" s="39">
        <v>0</v>
      </c>
      <c r="CW198" s="39">
        <v>0</v>
      </c>
      <c r="CX198" s="39">
        <v>0</v>
      </c>
      <c r="CY198" s="39">
        <v>0</v>
      </c>
      <c r="CZ198" s="39">
        <v>0</v>
      </c>
      <c r="DA198" s="39">
        <v>0</v>
      </c>
      <c r="DB198" s="39">
        <v>0</v>
      </c>
      <c r="DC198" s="39">
        <v>0</v>
      </c>
      <c r="DD198" s="39">
        <v>0</v>
      </c>
      <c r="DE198" s="39">
        <v>0</v>
      </c>
      <c r="DF198" s="39">
        <v>0</v>
      </c>
      <c r="DG198" s="39">
        <v>0</v>
      </c>
      <c r="DH198" s="39">
        <v>0</v>
      </c>
      <c r="DI198" s="39">
        <v>0</v>
      </c>
      <c r="DJ198" s="39">
        <v>0</v>
      </c>
      <c r="DK198" s="44"/>
      <c r="DL198" s="44"/>
      <c r="DM198" s="39">
        <v>0</v>
      </c>
      <c r="DN198" s="39">
        <v>0</v>
      </c>
      <c r="DO198" s="39">
        <v>0</v>
      </c>
      <c r="DP198" s="39">
        <v>0</v>
      </c>
      <c r="DQ198" s="39">
        <v>0</v>
      </c>
      <c r="DR198" s="39">
        <v>0</v>
      </c>
      <c r="DS198" s="39">
        <v>0</v>
      </c>
      <c r="DT198" s="39">
        <v>0</v>
      </c>
      <c r="DU198" s="39">
        <v>0</v>
      </c>
      <c r="DV198" s="39">
        <v>0</v>
      </c>
      <c r="DW198" s="39">
        <v>0</v>
      </c>
      <c r="DX198" s="39">
        <v>0</v>
      </c>
      <c r="DY198" s="39">
        <v>0</v>
      </c>
      <c r="DZ198" s="39">
        <v>0</v>
      </c>
      <c r="EA198" s="39">
        <v>0</v>
      </c>
      <c r="EB198" s="39">
        <v>0</v>
      </c>
      <c r="EC198" s="39">
        <v>0</v>
      </c>
      <c r="ED198" s="39">
        <v>0</v>
      </c>
      <c r="EE198" s="39">
        <v>0</v>
      </c>
      <c r="EF198" s="39">
        <v>0</v>
      </c>
      <c r="EG198" s="39">
        <v>0</v>
      </c>
      <c r="EH198" s="39">
        <v>0</v>
      </c>
      <c r="EI198" s="39">
        <v>0</v>
      </c>
      <c r="EJ198" s="39">
        <v>0</v>
      </c>
      <c r="EK198" s="39">
        <v>0</v>
      </c>
      <c r="EL198" s="39">
        <v>0</v>
      </c>
      <c r="EM198" s="39">
        <v>0</v>
      </c>
      <c r="EN198" s="44"/>
      <c r="EO198" s="39">
        <v>0</v>
      </c>
      <c r="EP198" s="39"/>
      <c r="EQ198" s="39">
        <v>0</v>
      </c>
      <c r="ER198" s="39">
        <v>0</v>
      </c>
      <c r="ES198" s="39">
        <v>0</v>
      </c>
      <c r="ET198" s="39">
        <v>0</v>
      </c>
      <c r="EU198" s="39">
        <v>0</v>
      </c>
      <c r="EV198" s="39">
        <v>0</v>
      </c>
      <c r="EW198" s="44"/>
      <c r="EX198" s="39">
        <v>0</v>
      </c>
      <c r="EY198" s="39">
        <v>15</v>
      </c>
      <c r="EZ198" s="39">
        <f t="shared" si="21"/>
        <v>0</v>
      </c>
      <c r="FA198" s="39">
        <v>0.78500000000000003</v>
      </c>
      <c r="FB198" s="39" t="s">
        <v>5383</v>
      </c>
      <c r="FC198" s="44"/>
      <c r="FD198" s="39">
        <v>0.67</v>
      </c>
      <c r="FE198" s="43" t="s">
        <v>5384</v>
      </c>
      <c r="FF198" s="39">
        <v>117.8</v>
      </c>
      <c r="FG198" s="39" t="s">
        <v>236</v>
      </c>
      <c r="FH198" s="44"/>
      <c r="FI198" s="44"/>
      <c r="FJ198" s="44"/>
      <c r="FK198" s="44"/>
      <c r="FL198" s="44"/>
      <c r="FM198" s="44"/>
      <c r="FN198" s="39">
        <v>4</v>
      </c>
      <c r="FO198" s="39" t="s">
        <v>236</v>
      </c>
      <c r="FP198" s="44"/>
      <c r="FQ198" s="44"/>
      <c r="FR198" s="40">
        <v>1</v>
      </c>
      <c r="FS198" s="39" t="s">
        <v>5386</v>
      </c>
      <c r="FT198" s="39">
        <v>350</v>
      </c>
      <c r="FU198" s="39" t="s">
        <v>236</v>
      </c>
      <c r="FV198" s="44"/>
      <c r="FW198" s="44"/>
      <c r="FX198" s="39" t="s">
        <v>236</v>
      </c>
      <c r="FY198" s="44"/>
      <c r="FZ198" s="44"/>
      <c r="GA198" s="39" t="s">
        <v>236</v>
      </c>
      <c r="GB198" s="44"/>
      <c r="GC198" s="44"/>
      <c r="GD198" s="39" t="s">
        <v>236</v>
      </c>
      <c r="GE198" s="44"/>
      <c r="GF198" s="44"/>
      <c r="GG198" s="39" t="s">
        <v>236</v>
      </c>
      <c r="GH198" s="44"/>
      <c r="GI198" s="44"/>
      <c r="GJ198" s="39" t="s">
        <v>236</v>
      </c>
      <c r="GK198" s="39" t="s">
        <v>236</v>
      </c>
      <c r="GL198" s="39">
        <v>0</v>
      </c>
      <c r="GM198" s="39" t="s">
        <v>236</v>
      </c>
      <c r="GN198" s="44"/>
      <c r="GO198" s="44"/>
      <c r="GP198" s="40">
        <v>1</v>
      </c>
      <c r="GQ198" s="39" t="s">
        <v>5386</v>
      </c>
      <c r="GR198" s="39">
        <v>350</v>
      </c>
      <c r="GS198" s="39" t="s">
        <v>236</v>
      </c>
      <c r="GT198" s="44"/>
      <c r="GU198" s="44"/>
      <c r="GV198" s="44"/>
      <c r="GW198" s="44"/>
      <c r="GX198" s="44"/>
      <c r="GY198" s="39" t="s">
        <v>236</v>
      </c>
      <c r="GZ198" s="44"/>
      <c r="HA198" s="44"/>
      <c r="HB198" s="39" t="s">
        <v>236</v>
      </c>
      <c r="HC198" s="44"/>
      <c r="HD198" s="44"/>
      <c r="HE198" s="39" t="s">
        <v>236</v>
      </c>
      <c r="HF198" s="44"/>
      <c r="HG198" s="44"/>
      <c r="HH198" s="39" t="s">
        <v>236</v>
      </c>
      <c r="HI198" s="39" t="s">
        <v>236</v>
      </c>
      <c r="HJ198" s="39">
        <v>0</v>
      </c>
      <c r="HK198" s="44"/>
      <c r="HL198" s="44"/>
      <c r="HM198" s="44"/>
      <c r="HN198" s="44"/>
      <c r="HO198" s="44"/>
      <c r="HP198" s="44"/>
      <c r="HQ198" s="44"/>
      <c r="HR198" s="44"/>
      <c r="HS198" s="44"/>
      <c r="HT198" s="44"/>
      <c r="HU198" s="44"/>
      <c r="HV198" s="39" t="s">
        <v>236</v>
      </c>
      <c r="HW198" s="44"/>
      <c r="HX198" s="44"/>
      <c r="HY198" s="44"/>
      <c r="HZ198" s="44"/>
      <c r="IA198" s="44"/>
      <c r="IB198" s="44"/>
      <c r="IC198" s="44"/>
      <c r="ID198" s="44"/>
      <c r="IE198" s="44"/>
      <c r="IF198" s="44"/>
      <c r="IG198" s="44"/>
      <c r="IH198" s="44"/>
      <c r="II198" s="44"/>
      <c r="IJ198" s="39" t="s">
        <v>5387</v>
      </c>
      <c r="IK198" s="39" t="s">
        <v>5388</v>
      </c>
      <c r="IL198" s="39" t="s">
        <v>5389</v>
      </c>
      <c r="IM198" s="39" t="s">
        <v>5390</v>
      </c>
      <c r="IN198" s="39" t="s">
        <v>1209</v>
      </c>
      <c r="IO198" s="39" t="s">
        <v>1248</v>
      </c>
      <c r="IP198" s="40" t="s">
        <v>1249</v>
      </c>
      <c r="IQ198" s="40" t="s">
        <v>1250</v>
      </c>
      <c r="IR198" s="43" t="s">
        <v>5391</v>
      </c>
    </row>
    <row r="199" spans="1:252" ht="15.75" customHeight="1" x14ac:dyDescent="0.2">
      <c r="A199" s="44" t="s">
        <v>13005</v>
      </c>
      <c r="B199" s="47" t="s">
        <v>13029</v>
      </c>
      <c r="C199" s="39" t="s">
        <v>1210</v>
      </c>
      <c r="D199" s="39" t="s">
        <v>13165</v>
      </c>
      <c r="E199" s="39" t="s">
        <v>4767</v>
      </c>
      <c r="F199" s="39" t="s">
        <v>5371</v>
      </c>
      <c r="G199" s="39" t="s">
        <v>5392</v>
      </c>
      <c r="H199" s="39" t="s">
        <v>236</v>
      </c>
      <c r="I199" s="39">
        <v>2015</v>
      </c>
      <c r="J199" s="48">
        <v>45414</v>
      </c>
      <c r="K199" s="48">
        <v>45596</v>
      </c>
      <c r="L199" s="44"/>
      <c r="M199" s="44"/>
      <c r="N199" s="44"/>
      <c r="O199" s="44"/>
      <c r="P199" s="44"/>
      <c r="Q199" s="44"/>
      <c r="R199" s="44"/>
      <c r="S199" s="44"/>
      <c r="T199" s="44"/>
      <c r="U199" s="44"/>
      <c r="V199" s="44"/>
      <c r="W199" s="44"/>
      <c r="X199" s="39" t="s">
        <v>5393</v>
      </c>
      <c r="Y199" s="43" t="s">
        <v>5394</v>
      </c>
      <c r="Z199" s="44"/>
      <c r="AA199" s="44"/>
      <c r="AB199" s="39" t="s">
        <v>5395</v>
      </c>
      <c r="AC199" s="43" t="s">
        <v>5396</v>
      </c>
      <c r="AD199" s="44"/>
      <c r="AE199" s="44"/>
      <c r="AF199" s="39" t="s">
        <v>5377</v>
      </c>
      <c r="AG199" s="39" t="s">
        <v>5397</v>
      </c>
      <c r="AH199" s="39" t="s">
        <v>235</v>
      </c>
      <c r="AI199" s="39" t="s">
        <v>5398</v>
      </c>
      <c r="AJ199" s="55">
        <v>0.3</v>
      </c>
      <c r="AK199" s="49">
        <f t="shared" si="19"/>
        <v>0</v>
      </c>
      <c r="AL199" s="55"/>
      <c r="AM199" s="49"/>
      <c r="AN199" s="49"/>
      <c r="AO199" s="55">
        <v>0.21</v>
      </c>
      <c r="AP199" s="49">
        <v>70</v>
      </c>
      <c r="AQ199" s="49">
        <v>0.01</v>
      </c>
      <c r="AR199" s="55">
        <v>0</v>
      </c>
      <c r="AS199" s="49">
        <v>0</v>
      </c>
      <c r="AT199" s="55">
        <v>0</v>
      </c>
      <c r="AU199" s="49">
        <v>0</v>
      </c>
      <c r="AV199" s="55">
        <v>0.09</v>
      </c>
      <c r="AW199" s="49">
        <v>30</v>
      </c>
      <c r="AX199" s="55"/>
      <c r="AY199" s="49"/>
      <c r="AZ199" s="39"/>
      <c r="BA199" s="39"/>
      <c r="BB199" s="39"/>
      <c r="BC199" s="39" t="s">
        <v>236</v>
      </c>
      <c r="BD199" s="44"/>
      <c r="BE199" s="44"/>
      <c r="BF199" s="118"/>
      <c r="BG199" s="55" t="s">
        <v>5399</v>
      </c>
      <c r="BH199" s="49" t="s">
        <v>261</v>
      </c>
      <c r="BI199" s="39">
        <v>3</v>
      </c>
      <c r="BJ199" s="39">
        <v>3</v>
      </c>
      <c r="BK199" s="39">
        <v>3</v>
      </c>
      <c r="BL199" s="39">
        <v>0</v>
      </c>
      <c r="BM199" s="39">
        <v>0</v>
      </c>
      <c r="BN199" s="39">
        <v>0</v>
      </c>
      <c r="BO199" s="39">
        <v>0</v>
      </c>
      <c r="BP199" s="39">
        <v>0</v>
      </c>
      <c r="BQ199" s="39">
        <v>0</v>
      </c>
      <c r="BR199" s="39">
        <v>0</v>
      </c>
      <c r="BS199" s="39">
        <v>0</v>
      </c>
      <c r="BT199" s="39">
        <v>0</v>
      </c>
      <c r="BU199" s="39">
        <v>0</v>
      </c>
      <c r="BV199" s="39">
        <v>3</v>
      </c>
      <c r="BW199" s="39">
        <v>0</v>
      </c>
      <c r="BX199" s="39">
        <v>0</v>
      </c>
      <c r="BY199" s="39">
        <v>0</v>
      </c>
      <c r="BZ199" s="39">
        <v>0</v>
      </c>
      <c r="CA199" s="39">
        <v>0</v>
      </c>
      <c r="CB199" s="39">
        <v>0</v>
      </c>
      <c r="CC199" s="39">
        <v>0</v>
      </c>
      <c r="CD199" s="39">
        <v>0</v>
      </c>
      <c r="CE199" s="39">
        <v>0</v>
      </c>
      <c r="CF199" s="39">
        <v>0</v>
      </c>
      <c r="CG199" s="39">
        <v>0</v>
      </c>
      <c r="CH199" s="39">
        <v>0</v>
      </c>
      <c r="CI199" s="39">
        <v>0</v>
      </c>
      <c r="CJ199" s="39">
        <v>0</v>
      </c>
      <c r="CK199" s="39">
        <v>0</v>
      </c>
      <c r="CL199" s="39">
        <v>0</v>
      </c>
      <c r="CM199" s="39">
        <v>0</v>
      </c>
      <c r="CN199" s="39">
        <v>0</v>
      </c>
      <c r="CO199" s="39">
        <v>0</v>
      </c>
      <c r="CP199" s="39">
        <v>0</v>
      </c>
      <c r="CQ199" s="39">
        <v>0</v>
      </c>
      <c r="CR199" s="39">
        <v>0</v>
      </c>
      <c r="CS199" s="44"/>
      <c r="CT199" s="39">
        <v>0</v>
      </c>
      <c r="CU199" s="40">
        <f t="shared" si="20"/>
        <v>0</v>
      </c>
      <c r="CV199" s="39">
        <v>0</v>
      </c>
      <c r="CW199" s="39">
        <v>0</v>
      </c>
      <c r="CX199" s="39">
        <v>0</v>
      </c>
      <c r="CY199" s="39">
        <v>0</v>
      </c>
      <c r="CZ199" s="39">
        <v>0</v>
      </c>
      <c r="DA199" s="39">
        <v>0</v>
      </c>
      <c r="DB199" s="39">
        <v>0</v>
      </c>
      <c r="DC199" s="39">
        <v>0</v>
      </c>
      <c r="DD199" s="39">
        <v>0</v>
      </c>
      <c r="DE199" s="39">
        <v>0</v>
      </c>
      <c r="DF199" s="39">
        <v>0</v>
      </c>
      <c r="DG199" s="39">
        <v>0</v>
      </c>
      <c r="DH199" s="39">
        <v>0</v>
      </c>
      <c r="DI199" s="39">
        <v>0</v>
      </c>
      <c r="DJ199" s="39">
        <v>0</v>
      </c>
      <c r="DK199" s="44"/>
      <c r="DL199" s="44"/>
      <c r="DM199" s="39">
        <v>0</v>
      </c>
      <c r="DN199" s="39">
        <v>0</v>
      </c>
      <c r="DO199" s="39">
        <v>0</v>
      </c>
      <c r="DP199" s="39">
        <v>0</v>
      </c>
      <c r="DQ199" s="39">
        <v>0</v>
      </c>
      <c r="DR199" s="39">
        <v>0</v>
      </c>
      <c r="DS199" s="39">
        <v>0</v>
      </c>
      <c r="DT199" s="39">
        <v>0</v>
      </c>
      <c r="DU199" s="39">
        <v>0</v>
      </c>
      <c r="DV199" s="39">
        <v>0</v>
      </c>
      <c r="DW199" s="39">
        <v>0</v>
      </c>
      <c r="DX199" s="39">
        <v>0</v>
      </c>
      <c r="DY199" s="39">
        <v>0</v>
      </c>
      <c r="DZ199" s="39">
        <v>0</v>
      </c>
      <c r="EA199" s="39">
        <v>0</v>
      </c>
      <c r="EB199" s="39">
        <v>0</v>
      </c>
      <c r="EC199" s="39">
        <v>0</v>
      </c>
      <c r="ED199" s="39">
        <v>0</v>
      </c>
      <c r="EE199" s="39">
        <v>0</v>
      </c>
      <c r="EF199" s="39">
        <v>0</v>
      </c>
      <c r="EG199" s="39">
        <v>0</v>
      </c>
      <c r="EH199" s="39">
        <v>0</v>
      </c>
      <c r="EI199" s="39">
        <v>0</v>
      </c>
      <c r="EJ199" s="39">
        <v>0</v>
      </c>
      <c r="EK199" s="39">
        <v>0</v>
      </c>
      <c r="EL199" s="39">
        <v>0</v>
      </c>
      <c r="EM199" s="39">
        <v>0</v>
      </c>
      <c r="EN199" s="44"/>
      <c r="EO199" s="39">
        <v>0</v>
      </c>
      <c r="EP199" s="39"/>
      <c r="EQ199" s="39">
        <v>0</v>
      </c>
      <c r="ER199" s="39">
        <v>0</v>
      </c>
      <c r="ES199" s="39">
        <v>0</v>
      </c>
      <c r="ET199" s="39">
        <v>0</v>
      </c>
      <c r="EU199" s="39">
        <v>0</v>
      </c>
      <c r="EV199" s="39">
        <v>0</v>
      </c>
      <c r="EW199" s="44"/>
      <c r="EX199" s="39">
        <v>0</v>
      </c>
      <c r="EY199" s="39">
        <v>3</v>
      </c>
      <c r="EZ199" s="39">
        <f t="shared" si="21"/>
        <v>0</v>
      </c>
      <c r="FA199" s="39">
        <v>0.60699999999999998</v>
      </c>
      <c r="FB199" s="39" t="s">
        <v>5400</v>
      </c>
      <c r="FC199" s="44"/>
      <c r="FD199" s="39">
        <v>0.52</v>
      </c>
      <c r="FE199" s="43" t="s">
        <v>5384</v>
      </c>
      <c r="FF199" s="39">
        <v>117.8</v>
      </c>
      <c r="FG199" s="39" t="s">
        <v>236</v>
      </c>
      <c r="FH199" s="44"/>
      <c r="FI199" s="44"/>
      <c r="FJ199" s="44"/>
      <c r="FK199" s="44"/>
      <c r="FL199" s="44"/>
      <c r="FM199" s="44"/>
      <c r="FN199" s="39">
        <v>4</v>
      </c>
      <c r="FO199" s="39" t="s">
        <v>236</v>
      </c>
      <c r="FP199" s="44"/>
      <c r="FQ199" s="44"/>
      <c r="FR199" s="40">
        <v>1</v>
      </c>
      <c r="FS199" s="39" t="s">
        <v>5386</v>
      </c>
      <c r="FT199" s="39">
        <v>302</v>
      </c>
      <c r="FU199" s="39" t="s">
        <v>236</v>
      </c>
      <c r="FV199" s="44"/>
      <c r="FW199" s="44"/>
      <c r="FX199" s="39" t="s">
        <v>236</v>
      </c>
      <c r="FY199" s="44"/>
      <c r="FZ199" s="44"/>
      <c r="GA199" s="39" t="s">
        <v>236</v>
      </c>
      <c r="GB199" s="44"/>
      <c r="GC199" s="44"/>
      <c r="GD199" s="39" t="s">
        <v>236</v>
      </c>
      <c r="GE199" s="44"/>
      <c r="GF199" s="44"/>
      <c r="GG199" s="39" t="s">
        <v>236</v>
      </c>
      <c r="GH199" s="44"/>
      <c r="GI199" s="44"/>
      <c r="GJ199" s="39" t="s">
        <v>236</v>
      </c>
      <c r="GK199" s="39" t="s">
        <v>236</v>
      </c>
      <c r="GL199" s="39">
        <v>0</v>
      </c>
      <c r="GM199" s="39" t="s">
        <v>236</v>
      </c>
      <c r="GN199" s="44"/>
      <c r="GO199" s="44"/>
      <c r="GP199" s="40">
        <v>1</v>
      </c>
      <c r="GQ199" s="39" t="s">
        <v>5386</v>
      </c>
      <c r="GR199" s="39">
        <v>302</v>
      </c>
      <c r="GS199" s="39" t="s">
        <v>236</v>
      </c>
      <c r="GT199" s="44"/>
      <c r="GU199" s="44"/>
      <c r="GV199" s="44"/>
      <c r="GW199" s="44"/>
      <c r="GX199" s="44"/>
      <c r="GY199" s="39" t="s">
        <v>236</v>
      </c>
      <c r="GZ199" s="44"/>
      <c r="HA199" s="44"/>
      <c r="HB199" s="39" t="s">
        <v>236</v>
      </c>
      <c r="HC199" s="44"/>
      <c r="HD199" s="44"/>
      <c r="HE199" s="39" t="s">
        <v>236</v>
      </c>
      <c r="HF199" s="44"/>
      <c r="HG199" s="44"/>
      <c r="HH199" s="39" t="s">
        <v>236</v>
      </c>
      <c r="HI199" s="39" t="s">
        <v>236</v>
      </c>
      <c r="HJ199" s="39">
        <v>0</v>
      </c>
      <c r="HK199" s="44"/>
      <c r="HL199" s="44"/>
      <c r="HM199" s="44"/>
      <c r="HN199" s="44"/>
      <c r="HO199" s="44"/>
      <c r="HP199" s="44"/>
      <c r="HQ199" s="44"/>
      <c r="HR199" s="44"/>
      <c r="HS199" s="44"/>
      <c r="HT199" s="44"/>
      <c r="HU199" s="44"/>
      <c r="HV199" s="39" t="s">
        <v>236</v>
      </c>
      <c r="HW199" s="44"/>
      <c r="HX199" s="44"/>
      <c r="HY199" s="44"/>
      <c r="HZ199" s="44"/>
      <c r="IA199" s="44"/>
      <c r="IB199" s="44"/>
      <c r="IC199" s="44"/>
      <c r="ID199" s="44"/>
      <c r="IE199" s="44"/>
      <c r="IF199" s="44"/>
      <c r="IG199" s="39" t="s">
        <v>236</v>
      </c>
      <c r="IH199" s="39">
        <v>0</v>
      </c>
      <c r="II199" s="39">
        <v>0</v>
      </c>
      <c r="IJ199" s="39" t="s">
        <v>5387</v>
      </c>
      <c r="IK199" s="39" t="s">
        <v>5388</v>
      </c>
      <c r="IL199" s="39" t="s">
        <v>5389</v>
      </c>
      <c r="IM199" s="39" t="s">
        <v>5390</v>
      </c>
      <c r="IN199" s="39" t="s">
        <v>1209</v>
      </c>
      <c r="IO199" s="39" t="s">
        <v>1248</v>
      </c>
      <c r="IP199" s="40" t="s">
        <v>1249</v>
      </c>
      <c r="IQ199" s="40" t="s">
        <v>1250</v>
      </c>
      <c r="IR199" s="43" t="s">
        <v>5401</v>
      </c>
    </row>
    <row r="200" spans="1:252" ht="15.75" customHeight="1" x14ac:dyDescent="0.2">
      <c r="A200" s="44" t="s">
        <v>13005</v>
      </c>
      <c r="B200" s="47" t="s">
        <v>13029</v>
      </c>
      <c r="C200" s="39" t="s">
        <v>1210</v>
      </c>
      <c r="D200" s="39" t="s">
        <v>13165</v>
      </c>
      <c r="E200" s="39" t="s">
        <v>4767</v>
      </c>
      <c r="F200" s="39" t="s">
        <v>5371</v>
      </c>
      <c r="G200" s="39" t="s">
        <v>5402</v>
      </c>
      <c r="H200" s="39" t="s">
        <v>236</v>
      </c>
      <c r="I200" s="39">
        <v>2021</v>
      </c>
      <c r="J200" s="48">
        <v>45519</v>
      </c>
      <c r="K200" s="48">
        <v>45616</v>
      </c>
      <c r="L200" s="44"/>
      <c r="M200" s="44"/>
      <c r="N200" s="44"/>
      <c r="O200" s="44"/>
      <c r="P200" s="44"/>
      <c r="Q200" s="44"/>
      <c r="R200" s="44"/>
      <c r="S200" s="44"/>
      <c r="T200" s="44"/>
      <c r="U200" s="44"/>
      <c r="V200" s="44"/>
      <c r="W200" s="44"/>
      <c r="X200" s="39" t="s">
        <v>5403</v>
      </c>
      <c r="Y200" s="43" t="s">
        <v>5404</v>
      </c>
      <c r="Z200" s="44"/>
      <c r="AA200" s="44"/>
      <c r="AB200" s="39" t="s">
        <v>5395</v>
      </c>
      <c r="AC200" s="43" t="s">
        <v>5405</v>
      </c>
      <c r="AD200" s="44"/>
      <c r="AE200" s="44"/>
      <c r="AF200" s="39" t="s">
        <v>5406</v>
      </c>
      <c r="AG200" s="39" t="s">
        <v>5397</v>
      </c>
      <c r="AH200" s="39" t="s">
        <v>235</v>
      </c>
      <c r="AI200" s="39" t="s">
        <v>5398</v>
      </c>
      <c r="AJ200" s="55">
        <v>4.0650000000000004</v>
      </c>
      <c r="AK200" s="49">
        <f t="shared" si="19"/>
        <v>0</v>
      </c>
      <c r="AL200" s="55"/>
      <c r="AM200" s="49"/>
      <c r="AN200" s="49"/>
      <c r="AO200" s="55">
        <v>2.9279999999999999</v>
      </c>
      <c r="AP200" s="49">
        <v>72.03</v>
      </c>
      <c r="AQ200" s="49">
        <v>0.1</v>
      </c>
      <c r="AR200" s="55">
        <v>0.193</v>
      </c>
      <c r="AS200" s="49">
        <v>4.75</v>
      </c>
      <c r="AT200" s="55">
        <v>0</v>
      </c>
      <c r="AU200" s="49">
        <v>0</v>
      </c>
      <c r="AV200" s="55">
        <v>0.94399999999999995</v>
      </c>
      <c r="AW200" s="49">
        <v>23.22</v>
      </c>
      <c r="AX200" s="55"/>
      <c r="AY200" s="49"/>
      <c r="AZ200" s="39"/>
      <c r="BA200" s="39"/>
      <c r="BB200" s="39"/>
      <c r="BC200" s="39" t="s">
        <v>236</v>
      </c>
      <c r="BD200" s="44"/>
      <c r="BE200" s="44"/>
      <c r="BF200" s="118"/>
      <c r="BG200" s="55" t="s">
        <v>5408</v>
      </c>
      <c r="BH200" s="49" t="s">
        <v>576</v>
      </c>
      <c r="BI200" s="39">
        <v>3</v>
      </c>
      <c r="BJ200" s="39">
        <v>3</v>
      </c>
      <c r="BK200" s="39">
        <v>3</v>
      </c>
      <c r="BL200" s="39">
        <v>0</v>
      </c>
      <c r="BM200" s="39">
        <v>0</v>
      </c>
      <c r="BN200" s="39">
        <v>3</v>
      </c>
      <c r="BO200" s="39">
        <v>0</v>
      </c>
      <c r="BP200" s="39">
        <v>0</v>
      </c>
      <c r="BQ200" s="39">
        <v>0</v>
      </c>
      <c r="BR200" s="39">
        <v>0</v>
      </c>
      <c r="BS200" s="39">
        <v>0</v>
      </c>
      <c r="BT200" s="39">
        <v>0</v>
      </c>
      <c r="BU200" s="39">
        <v>0</v>
      </c>
      <c r="BV200" s="39">
        <v>0</v>
      </c>
      <c r="BW200" s="39">
        <v>0</v>
      </c>
      <c r="BX200" s="39">
        <v>0</v>
      </c>
      <c r="BY200" s="39">
        <v>0</v>
      </c>
      <c r="BZ200" s="39">
        <v>0</v>
      </c>
      <c r="CA200" s="39">
        <v>0</v>
      </c>
      <c r="CB200" s="39">
        <v>0</v>
      </c>
      <c r="CC200" s="39">
        <v>0</v>
      </c>
      <c r="CD200" s="39">
        <v>0</v>
      </c>
      <c r="CE200" s="39">
        <v>0</v>
      </c>
      <c r="CF200" s="39">
        <v>0</v>
      </c>
      <c r="CG200" s="39">
        <v>0</v>
      </c>
      <c r="CH200" s="39">
        <v>0</v>
      </c>
      <c r="CI200" s="39">
        <v>0</v>
      </c>
      <c r="CJ200" s="39">
        <v>0</v>
      </c>
      <c r="CK200" s="39">
        <v>0</v>
      </c>
      <c r="CL200" s="39">
        <v>0</v>
      </c>
      <c r="CM200" s="39">
        <v>0</v>
      </c>
      <c r="CN200" s="39">
        <v>0</v>
      </c>
      <c r="CO200" s="39">
        <v>0</v>
      </c>
      <c r="CP200" s="39">
        <v>0</v>
      </c>
      <c r="CQ200" s="39">
        <v>0</v>
      </c>
      <c r="CR200" s="39">
        <v>0</v>
      </c>
      <c r="CS200" s="44"/>
      <c r="CT200" s="39">
        <v>0</v>
      </c>
      <c r="CU200" s="40">
        <f t="shared" si="20"/>
        <v>0</v>
      </c>
      <c r="CV200" s="39">
        <v>0</v>
      </c>
      <c r="CW200" s="39">
        <v>0</v>
      </c>
      <c r="CX200" s="39">
        <v>0</v>
      </c>
      <c r="CY200" s="39">
        <v>0</v>
      </c>
      <c r="CZ200" s="39">
        <v>0</v>
      </c>
      <c r="DA200" s="39">
        <v>0</v>
      </c>
      <c r="DB200" s="39">
        <v>0</v>
      </c>
      <c r="DC200" s="39">
        <v>0</v>
      </c>
      <c r="DD200" s="39">
        <v>0</v>
      </c>
      <c r="DE200" s="39">
        <v>0</v>
      </c>
      <c r="DF200" s="39">
        <v>0</v>
      </c>
      <c r="DG200" s="39">
        <v>0</v>
      </c>
      <c r="DH200" s="39">
        <v>0</v>
      </c>
      <c r="DI200" s="39">
        <v>0</v>
      </c>
      <c r="DJ200" s="39">
        <v>0</v>
      </c>
      <c r="DK200" s="44"/>
      <c r="DL200" s="44"/>
      <c r="DM200" s="39">
        <v>0</v>
      </c>
      <c r="DN200" s="39">
        <v>0</v>
      </c>
      <c r="DO200" s="39">
        <v>0</v>
      </c>
      <c r="DP200" s="39">
        <v>0</v>
      </c>
      <c r="DQ200" s="39">
        <v>0</v>
      </c>
      <c r="DR200" s="39">
        <v>0</v>
      </c>
      <c r="DS200" s="39">
        <v>0</v>
      </c>
      <c r="DT200" s="39">
        <v>0</v>
      </c>
      <c r="DU200" s="39">
        <v>0</v>
      </c>
      <c r="DV200" s="39">
        <v>0</v>
      </c>
      <c r="DW200" s="39">
        <v>0</v>
      </c>
      <c r="DX200" s="39">
        <v>0</v>
      </c>
      <c r="DY200" s="39">
        <v>0</v>
      </c>
      <c r="DZ200" s="39">
        <v>0</v>
      </c>
      <c r="EA200" s="39">
        <v>0</v>
      </c>
      <c r="EB200" s="39">
        <v>0</v>
      </c>
      <c r="EC200" s="39">
        <v>0</v>
      </c>
      <c r="ED200" s="39">
        <v>0</v>
      </c>
      <c r="EE200" s="39">
        <v>0</v>
      </c>
      <c r="EF200" s="39">
        <v>0</v>
      </c>
      <c r="EG200" s="39">
        <v>0</v>
      </c>
      <c r="EH200" s="39">
        <v>0</v>
      </c>
      <c r="EI200" s="39">
        <v>0</v>
      </c>
      <c r="EJ200" s="39">
        <v>0</v>
      </c>
      <c r="EK200" s="39">
        <v>0</v>
      </c>
      <c r="EL200" s="39">
        <v>0</v>
      </c>
      <c r="EM200" s="39">
        <v>0</v>
      </c>
      <c r="EN200" s="44"/>
      <c r="EO200" s="39">
        <v>0</v>
      </c>
      <c r="EP200" s="39"/>
      <c r="EQ200" s="39">
        <v>0</v>
      </c>
      <c r="ER200" s="39">
        <v>0</v>
      </c>
      <c r="ES200" s="39">
        <v>0</v>
      </c>
      <c r="ET200" s="39">
        <v>0</v>
      </c>
      <c r="EU200" s="39">
        <v>0</v>
      </c>
      <c r="EV200" s="39">
        <v>0</v>
      </c>
      <c r="EW200" s="44"/>
      <c r="EX200" s="39">
        <v>0</v>
      </c>
      <c r="EY200" s="39">
        <v>3</v>
      </c>
      <c r="EZ200" s="39">
        <f t="shared" si="21"/>
        <v>0</v>
      </c>
      <c r="FA200" s="39">
        <v>0.31</v>
      </c>
      <c r="FB200" s="39" t="s">
        <v>5409</v>
      </c>
      <c r="FC200" s="44"/>
      <c r="FD200" s="39">
        <v>0.26</v>
      </c>
      <c r="FE200" s="43" t="s">
        <v>5384</v>
      </c>
      <c r="FF200" s="39">
        <v>117.8</v>
      </c>
      <c r="FG200" s="39" t="s">
        <v>236</v>
      </c>
      <c r="FH200" s="44"/>
      <c r="FI200" s="44"/>
      <c r="FJ200" s="44"/>
      <c r="FK200" s="44"/>
      <c r="FL200" s="44"/>
      <c r="FM200" s="44"/>
      <c r="FN200" s="39">
        <v>4</v>
      </c>
      <c r="FO200" s="39" t="s">
        <v>236</v>
      </c>
      <c r="FP200" s="44"/>
      <c r="FQ200" s="44"/>
      <c r="FR200" s="40">
        <v>1</v>
      </c>
      <c r="FS200" s="39" t="s">
        <v>5386</v>
      </c>
      <c r="FT200" s="39">
        <v>154</v>
      </c>
      <c r="FU200" s="39" t="s">
        <v>236</v>
      </c>
      <c r="FV200" s="44"/>
      <c r="FW200" s="44"/>
      <c r="FX200" s="39" t="s">
        <v>236</v>
      </c>
      <c r="FY200" s="44"/>
      <c r="FZ200" s="44"/>
      <c r="GA200" s="39" t="s">
        <v>236</v>
      </c>
      <c r="GB200" s="44"/>
      <c r="GC200" s="44"/>
      <c r="GD200" s="39" t="s">
        <v>236</v>
      </c>
      <c r="GE200" s="44"/>
      <c r="GF200" s="44"/>
      <c r="GG200" s="39" t="s">
        <v>236</v>
      </c>
      <c r="GH200" s="44"/>
      <c r="GI200" s="44"/>
      <c r="GJ200" s="39" t="s">
        <v>236</v>
      </c>
      <c r="GK200" s="39" t="s">
        <v>236</v>
      </c>
      <c r="GL200" s="39">
        <v>0</v>
      </c>
      <c r="GM200" s="39" t="s">
        <v>236</v>
      </c>
      <c r="GN200" s="44"/>
      <c r="GO200" s="44"/>
      <c r="GP200" s="40">
        <v>1</v>
      </c>
      <c r="GQ200" s="39" t="s">
        <v>5386</v>
      </c>
      <c r="GR200" s="39">
        <v>154</v>
      </c>
      <c r="GS200" s="39" t="s">
        <v>236</v>
      </c>
      <c r="GT200" s="44"/>
      <c r="GU200" s="44"/>
      <c r="GV200" s="44"/>
      <c r="GW200" s="44"/>
      <c r="GX200" s="44"/>
      <c r="GY200" s="39" t="s">
        <v>236</v>
      </c>
      <c r="GZ200" s="44"/>
      <c r="HA200" s="44"/>
      <c r="HB200" s="39" t="s">
        <v>236</v>
      </c>
      <c r="HC200" s="44"/>
      <c r="HD200" s="44"/>
      <c r="HE200" s="39" t="s">
        <v>236</v>
      </c>
      <c r="HF200" s="44"/>
      <c r="HG200" s="44"/>
      <c r="HH200" s="39" t="s">
        <v>236</v>
      </c>
      <c r="HI200" s="39" t="s">
        <v>236</v>
      </c>
      <c r="HJ200" s="39">
        <v>0</v>
      </c>
      <c r="HK200" s="44"/>
      <c r="HL200" s="44"/>
      <c r="HM200" s="44"/>
      <c r="HN200" s="44"/>
      <c r="HO200" s="44"/>
      <c r="HP200" s="44"/>
      <c r="HQ200" s="44"/>
      <c r="HR200" s="44"/>
      <c r="HS200" s="44"/>
      <c r="HT200" s="44"/>
      <c r="HU200" s="44"/>
      <c r="HV200" s="39" t="s">
        <v>236</v>
      </c>
      <c r="HW200" s="44"/>
      <c r="HX200" s="44"/>
      <c r="HY200" s="44"/>
      <c r="HZ200" s="44"/>
      <c r="IA200" s="44"/>
      <c r="IB200" s="44"/>
      <c r="IC200" s="44"/>
      <c r="ID200" s="44"/>
      <c r="IE200" s="44"/>
      <c r="IF200" s="44"/>
      <c r="IG200" s="44"/>
      <c r="IH200" s="44"/>
      <c r="II200" s="44"/>
      <c r="IJ200" s="39" t="s">
        <v>5387</v>
      </c>
      <c r="IK200" s="39" t="s">
        <v>5388</v>
      </c>
      <c r="IL200" s="39" t="s">
        <v>5389</v>
      </c>
      <c r="IM200" s="39" t="s">
        <v>5390</v>
      </c>
      <c r="IN200" s="39" t="s">
        <v>1209</v>
      </c>
      <c r="IO200" s="39" t="s">
        <v>1248</v>
      </c>
      <c r="IP200" s="40" t="s">
        <v>1249</v>
      </c>
      <c r="IQ200" s="40" t="s">
        <v>1250</v>
      </c>
      <c r="IR200" s="43" t="s">
        <v>5410</v>
      </c>
    </row>
    <row r="201" spans="1:252" ht="15.75" customHeight="1" x14ac:dyDescent="0.2">
      <c r="A201" s="44" t="s">
        <v>13005</v>
      </c>
      <c r="B201" s="47" t="s">
        <v>13029</v>
      </c>
      <c r="C201" s="39" t="s">
        <v>1210</v>
      </c>
      <c r="D201" s="39" t="s">
        <v>13165</v>
      </c>
      <c r="E201" s="39" t="s">
        <v>4767</v>
      </c>
      <c r="F201" s="39" t="s">
        <v>5371</v>
      </c>
      <c r="G201" s="39" t="s">
        <v>5411</v>
      </c>
      <c r="H201" s="39" t="s">
        <v>236</v>
      </c>
      <c r="I201" s="39">
        <v>2024</v>
      </c>
      <c r="J201" s="48">
        <v>45424</v>
      </c>
      <c r="K201" s="48">
        <v>45597</v>
      </c>
      <c r="L201" s="44"/>
      <c r="M201" s="44"/>
      <c r="N201" s="44"/>
      <c r="O201" s="44"/>
      <c r="P201" s="44"/>
      <c r="Q201" s="44"/>
      <c r="R201" s="44"/>
      <c r="S201" s="44"/>
      <c r="T201" s="44"/>
      <c r="U201" s="44"/>
      <c r="V201" s="44"/>
      <c r="W201" s="44"/>
      <c r="X201" s="39" t="s">
        <v>5412</v>
      </c>
      <c r="Y201" s="43" t="s">
        <v>5413</v>
      </c>
      <c r="Z201" s="44"/>
      <c r="AA201" s="44"/>
      <c r="AB201" s="39" t="s">
        <v>5414</v>
      </c>
      <c r="AC201" s="43" t="s">
        <v>5415</v>
      </c>
      <c r="AD201" s="44"/>
      <c r="AE201" s="44"/>
      <c r="AF201" s="39" t="s">
        <v>5377</v>
      </c>
      <c r="AG201" s="39" t="s">
        <v>5377</v>
      </c>
      <c r="AH201" s="39" t="s">
        <v>235</v>
      </c>
      <c r="AI201" s="39" t="s">
        <v>5398</v>
      </c>
      <c r="AJ201" s="55">
        <v>2.7919999999999998</v>
      </c>
      <c r="AK201" s="49">
        <f t="shared" si="19"/>
        <v>0</v>
      </c>
      <c r="AL201" s="55"/>
      <c r="AM201" s="49"/>
      <c r="AN201" s="49"/>
      <c r="AO201" s="55">
        <v>2.0939999999999999</v>
      </c>
      <c r="AP201" s="49">
        <v>75</v>
      </c>
      <c r="AQ201" s="49">
        <v>7.0000000000000007E-2</v>
      </c>
      <c r="AR201" s="55">
        <v>0</v>
      </c>
      <c r="AS201" s="49">
        <v>0</v>
      </c>
      <c r="AT201" s="55">
        <v>0</v>
      </c>
      <c r="AU201" s="49">
        <v>0</v>
      </c>
      <c r="AV201" s="55">
        <v>0.69799999999999995</v>
      </c>
      <c r="AW201" s="49">
        <v>25</v>
      </c>
      <c r="AX201" s="55"/>
      <c r="AY201" s="49"/>
      <c r="AZ201" s="39"/>
      <c r="BA201" s="39"/>
      <c r="BB201" s="39"/>
      <c r="BC201" s="39" t="s">
        <v>236</v>
      </c>
      <c r="BD201" s="44"/>
      <c r="BE201" s="44"/>
      <c r="BF201" s="118"/>
      <c r="BG201" s="55">
        <v>0</v>
      </c>
      <c r="BH201" s="49">
        <v>0</v>
      </c>
      <c r="BI201" s="39">
        <v>2</v>
      </c>
      <c r="BJ201" s="39">
        <v>2</v>
      </c>
      <c r="BK201" s="39">
        <v>2</v>
      </c>
      <c r="BL201" s="39">
        <v>0</v>
      </c>
      <c r="BM201" s="39">
        <v>0</v>
      </c>
      <c r="BN201" s="39">
        <v>0</v>
      </c>
      <c r="BO201" s="39">
        <v>0</v>
      </c>
      <c r="BP201" s="39">
        <v>0</v>
      </c>
      <c r="BQ201" s="39">
        <v>0</v>
      </c>
      <c r="BR201" s="39">
        <v>0</v>
      </c>
      <c r="BS201" s="39">
        <v>0</v>
      </c>
      <c r="BT201" s="39">
        <v>0</v>
      </c>
      <c r="BU201" s="39">
        <v>2</v>
      </c>
      <c r="BV201" s="39">
        <v>0</v>
      </c>
      <c r="BW201" s="39">
        <v>0</v>
      </c>
      <c r="BX201" s="39">
        <v>0</v>
      </c>
      <c r="BY201" s="39">
        <v>0</v>
      </c>
      <c r="BZ201" s="39">
        <v>0</v>
      </c>
      <c r="CA201" s="39">
        <v>0</v>
      </c>
      <c r="CB201" s="39">
        <v>0</v>
      </c>
      <c r="CC201" s="39">
        <v>0</v>
      </c>
      <c r="CD201" s="39">
        <v>0</v>
      </c>
      <c r="CE201" s="39">
        <v>0</v>
      </c>
      <c r="CF201" s="39">
        <v>0</v>
      </c>
      <c r="CG201" s="39">
        <v>0</v>
      </c>
      <c r="CH201" s="39">
        <v>0</v>
      </c>
      <c r="CI201" s="39">
        <v>0</v>
      </c>
      <c r="CJ201" s="39">
        <v>0</v>
      </c>
      <c r="CK201" s="39">
        <v>0</v>
      </c>
      <c r="CL201" s="39">
        <v>0</v>
      </c>
      <c r="CM201" s="39">
        <v>0</v>
      </c>
      <c r="CN201" s="39">
        <v>0</v>
      </c>
      <c r="CO201" s="39">
        <v>0</v>
      </c>
      <c r="CP201" s="39">
        <v>0</v>
      </c>
      <c r="CQ201" s="39">
        <v>0</v>
      </c>
      <c r="CR201" s="39">
        <v>0</v>
      </c>
      <c r="CS201" s="44"/>
      <c r="CT201" s="39">
        <v>0</v>
      </c>
      <c r="CU201" s="40">
        <f t="shared" si="20"/>
        <v>0</v>
      </c>
      <c r="CV201" s="39">
        <v>0</v>
      </c>
      <c r="CW201" s="39">
        <v>0</v>
      </c>
      <c r="CX201" s="39">
        <v>0</v>
      </c>
      <c r="CY201" s="39">
        <v>0</v>
      </c>
      <c r="CZ201" s="39">
        <v>0</v>
      </c>
      <c r="DA201" s="39">
        <v>0</v>
      </c>
      <c r="DB201" s="39">
        <v>0</v>
      </c>
      <c r="DC201" s="39">
        <v>0</v>
      </c>
      <c r="DD201" s="39">
        <v>0</v>
      </c>
      <c r="DE201" s="39">
        <v>0</v>
      </c>
      <c r="DF201" s="39">
        <v>0</v>
      </c>
      <c r="DG201" s="39">
        <v>0</v>
      </c>
      <c r="DH201" s="39">
        <v>0</v>
      </c>
      <c r="DI201" s="39">
        <v>0</v>
      </c>
      <c r="DJ201" s="39">
        <v>0</v>
      </c>
      <c r="DK201" s="44"/>
      <c r="DL201" s="44"/>
      <c r="DM201" s="39">
        <v>0</v>
      </c>
      <c r="DN201" s="39">
        <v>0</v>
      </c>
      <c r="DO201" s="39">
        <v>0</v>
      </c>
      <c r="DP201" s="39">
        <v>0</v>
      </c>
      <c r="DQ201" s="39">
        <v>0</v>
      </c>
      <c r="DR201" s="39">
        <v>0</v>
      </c>
      <c r="DS201" s="39">
        <v>0</v>
      </c>
      <c r="DT201" s="39">
        <v>0</v>
      </c>
      <c r="DU201" s="39">
        <v>0</v>
      </c>
      <c r="DV201" s="39">
        <v>0</v>
      </c>
      <c r="DW201" s="39">
        <v>0</v>
      </c>
      <c r="DX201" s="39">
        <v>0</v>
      </c>
      <c r="DY201" s="39">
        <v>0</v>
      </c>
      <c r="DZ201" s="39">
        <v>0</v>
      </c>
      <c r="EA201" s="39">
        <v>0</v>
      </c>
      <c r="EB201" s="39">
        <v>0</v>
      </c>
      <c r="EC201" s="39">
        <v>0</v>
      </c>
      <c r="ED201" s="39">
        <v>0</v>
      </c>
      <c r="EE201" s="39">
        <v>0</v>
      </c>
      <c r="EF201" s="39">
        <v>0</v>
      </c>
      <c r="EG201" s="39">
        <v>0</v>
      </c>
      <c r="EH201" s="39">
        <v>0</v>
      </c>
      <c r="EI201" s="39">
        <v>0</v>
      </c>
      <c r="EJ201" s="39">
        <v>0</v>
      </c>
      <c r="EK201" s="39">
        <v>0</v>
      </c>
      <c r="EL201" s="39">
        <v>0</v>
      </c>
      <c r="EM201" s="39">
        <v>0</v>
      </c>
      <c r="EN201" s="44"/>
      <c r="EO201" s="39">
        <v>0</v>
      </c>
      <c r="EP201" s="39"/>
      <c r="EQ201" s="39">
        <v>0</v>
      </c>
      <c r="ER201" s="39">
        <v>0</v>
      </c>
      <c r="ES201" s="39">
        <v>0</v>
      </c>
      <c r="ET201" s="39">
        <v>0</v>
      </c>
      <c r="EU201" s="39">
        <v>0</v>
      </c>
      <c r="EV201" s="39">
        <v>0</v>
      </c>
      <c r="EW201" s="44"/>
      <c r="EX201" s="39">
        <v>0</v>
      </c>
      <c r="EY201" s="39">
        <v>2</v>
      </c>
      <c r="EZ201" s="39">
        <f t="shared" si="21"/>
        <v>0</v>
      </c>
      <c r="FA201" s="39">
        <v>0.24</v>
      </c>
      <c r="FB201" s="39" t="s">
        <v>5400</v>
      </c>
      <c r="FC201" s="44"/>
      <c r="FD201" s="39">
        <v>0.2</v>
      </c>
      <c r="FE201" s="43" t="s">
        <v>5384</v>
      </c>
      <c r="FF201" s="39">
        <v>117.8</v>
      </c>
      <c r="FG201" s="39" t="s">
        <v>236</v>
      </c>
      <c r="FH201" s="44"/>
      <c r="FI201" s="44"/>
      <c r="FJ201" s="44"/>
      <c r="FK201" s="44"/>
      <c r="FL201" s="44"/>
      <c r="FM201" s="44"/>
      <c r="FN201" s="39">
        <v>3</v>
      </c>
      <c r="FO201" s="39" t="s">
        <v>236</v>
      </c>
      <c r="FP201" s="44"/>
      <c r="FQ201" s="44"/>
      <c r="FR201" s="40">
        <v>1</v>
      </c>
      <c r="FS201" s="39" t="s">
        <v>5386</v>
      </c>
      <c r="FT201" s="39">
        <v>200</v>
      </c>
      <c r="FU201" s="39" t="s">
        <v>236</v>
      </c>
      <c r="FV201" s="44"/>
      <c r="FW201" s="44"/>
      <c r="FX201" s="39" t="s">
        <v>236</v>
      </c>
      <c r="FY201" s="44"/>
      <c r="FZ201" s="44"/>
      <c r="GA201" s="39" t="s">
        <v>236</v>
      </c>
      <c r="GB201" s="44"/>
      <c r="GC201" s="44"/>
      <c r="GD201" s="39" t="s">
        <v>236</v>
      </c>
      <c r="GE201" s="44"/>
      <c r="GF201" s="44"/>
      <c r="GG201" s="39" t="s">
        <v>236</v>
      </c>
      <c r="GH201" s="44"/>
      <c r="GI201" s="44"/>
      <c r="GJ201" s="39" t="s">
        <v>236</v>
      </c>
      <c r="GK201" s="39" t="s">
        <v>236</v>
      </c>
      <c r="GL201" s="39">
        <v>0</v>
      </c>
      <c r="GM201" s="39" t="s">
        <v>236</v>
      </c>
      <c r="GN201" s="44"/>
      <c r="GO201" s="44"/>
      <c r="GP201" s="40">
        <v>1</v>
      </c>
      <c r="GQ201" s="39" t="s">
        <v>5386</v>
      </c>
      <c r="GR201" s="39">
        <v>200</v>
      </c>
      <c r="GS201" s="39" t="s">
        <v>236</v>
      </c>
      <c r="GT201" s="44"/>
      <c r="GU201" s="44"/>
      <c r="GV201" s="44"/>
      <c r="GW201" s="44"/>
      <c r="GX201" s="44"/>
      <c r="GY201" s="39" t="s">
        <v>236</v>
      </c>
      <c r="GZ201" s="44"/>
      <c r="HA201" s="44"/>
      <c r="HB201" s="39" t="s">
        <v>236</v>
      </c>
      <c r="HC201" s="44"/>
      <c r="HD201" s="44"/>
      <c r="HE201" s="39" t="s">
        <v>236</v>
      </c>
      <c r="HF201" s="44"/>
      <c r="HG201" s="44"/>
      <c r="HH201" s="39" t="s">
        <v>236</v>
      </c>
      <c r="HI201" s="39" t="s">
        <v>236</v>
      </c>
      <c r="HJ201" s="39">
        <v>0</v>
      </c>
      <c r="HK201" s="44"/>
      <c r="HL201" s="44"/>
      <c r="HM201" s="44"/>
      <c r="HN201" s="44"/>
      <c r="HO201" s="44"/>
      <c r="HP201" s="44"/>
      <c r="HQ201" s="44"/>
      <c r="HR201" s="44"/>
      <c r="HS201" s="44"/>
      <c r="HT201" s="44"/>
      <c r="HU201" s="44"/>
      <c r="HV201" s="39" t="s">
        <v>236</v>
      </c>
      <c r="HW201" s="44"/>
      <c r="HX201" s="44"/>
      <c r="HY201" s="44"/>
      <c r="HZ201" s="44"/>
      <c r="IA201" s="44"/>
      <c r="IB201" s="44"/>
      <c r="IC201" s="44"/>
      <c r="ID201" s="44"/>
      <c r="IE201" s="44"/>
      <c r="IF201" s="44"/>
      <c r="IG201" s="44"/>
      <c r="IH201" s="44"/>
      <c r="II201" s="44"/>
      <c r="IJ201" s="39" t="s">
        <v>5387</v>
      </c>
      <c r="IK201" s="39" t="s">
        <v>5388</v>
      </c>
      <c r="IL201" s="39" t="s">
        <v>5389</v>
      </c>
      <c r="IM201" s="39" t="s">
        <v>5390</v>
      </c>
      <c r="IN201" s="39" t="s">
        <v>1209</v>
      </c>
      <c r="IO201" s="39" t="s">
        <v>1248</v>
      </c>
      <c r="IP201" s="40" t="s">
        <v>1249</v>
      </c>
      <c r="IQ201" s="40" t="s">
        <v>1250</v>
      </c>
      <c r="IR201" s="43" t="s">
        <v>5416</v>
      </c>
    </row>
    <row r="202" spans="1:252" ht="15.75" customHeight="1" x14ac:dyDescent="0.2">
      <c r="A202" s="44" t="s">
        <v>13001</v>
      </c>
      <c r="B202" s="47" t="s">
        <v>13029</v>
      </c>
      <c r="C202" s="39" t="s">
        <v>1210</v>
      </c>
      <c r="D202" s="39" t="s">
        <v>13165</v>
      </c>
      <c r="E202" s="39" t="s">
        <v>4901</v>
      </c>
      <c r="F202" s="39" t="s">
        <v>5417</v>
      </c>
      <c r="G202" s="39" t="s">
        <v>5418</v>
      </c>
      <c r="H202" s="39" t="s">
        <v>5419</v>
      </c>
      <c r="I202" s="39">
        <v>2024</v>
      </c>
      <c r="J202" s="48">
        <v>45214</v>
      </c>
      <c r="K202" s="48">
        <v>45609</v>
      </c>
      <c r="L202" s="44"/>
      <c r="M202" s="44"/>
      <c r="N202" s="44"/>
      <c r="O202" s="44"/>
      <c r="P202" s="44"/>
      <c r="Q202" s="44"/>
      <c r="R202" s="44"/>
      <c r="S202" s="44"/>
      <c r="T202" s="44"/>
      <c r="U202" s="44"/>
      <c r="V202" s="44"/>
      <c r="W202" s="44"/>
      <c r="X202" s="39" t="s">
        <v>5420</v>
      </c>
      <c r="Y202" s="43" t="s">
        <v>5421</v>
      </c>
      <c r="Z202" s="44"/>
      <c r="AA202" s="44"/>
      <c r="AB202" s="39" t="s">
        <v>5422</v>
      </c>
      <c r="AC202" s="43" t="s">
        <v>5423</v>
      </c>
      <c r="AD202" s="44"/>
      <c r="AE202" s="44"/>
      <c r="AF202" s="39" t="s">
        <v>5424</v>
      </c>
      <c r="AG202" s="39" t="s">
        <v>5424</v>
      </c>
      <c r="AH202" s="39" t="s">
        <v>235</v>
      </c>
      <c r="AI202" s="39" t="s">
        <v>5425</v>
      </c>
      <c r="AJ202" s="55">
        <v>0.5</v>
      </c>
      <c r="AK202" s="49">
        <f t="shared" si="19"/>
        <v>0</v>
      </c>
      <c r="AL202" s="55"/>
      <c r="AM202" s="49"/>
      <c r="AN202" s="49"/>
      <c r="AO202" s="55">
        <v>0.5</v>
      </c>
      <c r="AP202" s="49">
        <v>100</v>
      </c>
      <c r="AQ202" s="49">
        <v>0.01</v>
      </c>
      <c r="AR202" s="55">
        <v>0</v>
      </c>
      <c r="AS202" s="49">
        <v>0</v>
      </c>
      <c r="AT202" s="55">
        <v>0</v>
      </c>
      <c r="AU202" s="49">
        <v>0</v>
      </c>
      <c r="AV202" s="55">
        <v>0</v>
      </c>
      <c r="AW202" s="49">
        <v>0</v>
      </c>
      <c r="AX202" s="55"/>
      <c r="AY202" s="49"/>
      <c r="AZ202" s="39"/>
      <c r="BA202" s="39"/>
      <c r="BB202" s="39"/>
      <c r="BC202" s="39" t="s">
        <v>236</v>
      </c>
      <c r="BD202" s="44"/>
      <c r="BE202" s="44"/>
      <c r="BF202" s="118"/>
      <c r="BG202" s="55" t="s">
        <v>1395</v>
      </c>
      <c r="BH202" s="49" t="s">
        <v>777</v>
      </c>
      <c r="BI202" s="39">
        <v>6</v>
      </c>
      <c r="BJ202" s="39">
        <v>6</v>
      </c>
      <c r="BK202" s="39">
        <v>1</v>
      </c>
      <c r="BL202" s="39">
        <v>0</v>
      </c>
      <c r="BM202" s="39">
        <v>0</v>
      </c>
      <c r="BN202" s="39">
        <v>0</v>
      </c>
      <c r="BO202" s="39">
        <v>0</v>
      </c>
      <c r="BP202" s="39">
        <v>0</v>
      </c>
      <c r="BQ202" s="39">
        <v>0</v>
      </c>
      <c r="BR202" s="39">
        <v>0</v>
      </c>
      <c r="BS202" s="39">
        <v>0</v>
      </c>
      <c r="BT202" s="39">
        <v>0</v>
      </c>
      <c r="BU202" s="39">
        <v>0</v>
      </c>
      <c r="BV202" s="39">
        <v>0</v>
      </c>
      <c r="BW202" s="39">
        <v>0</v>
      </c>
      <c r="BX202" s="39">
        <v>0</v>
      </c>
      <c r="BY202" s="39">
        <v>0</v>
      </c>
      <c r="BZ202" s="39">
        <v>0</v>
      </c>
      <c r="CA202" s="39">
        <v>0</v>
      </c>
      <c r="CB202" s="39">
        <v>0</v>
      </c>
      <c r="CC202" s="39">
        <v>0</v>
      </c>
      <c r="CD202" s="39">
        <v>0</v>
      </c>
      <c r="CE202" s="39">
        <v>1</v>
      </c>
      <c r="CF202" s="39">
        <v>1</v>
      </c>
      <c r="CG202" s="39">
        <v>0</v>
      </c>
      <c r="CH202" s="39">
        <v>0</v>
      </c>
      <c r="CI202" s="39">
        <v>0</v>
      </c>
      <c r="CJ202" s="39">
        <v>0</v>
      </c>
      <c r="CK202" s="39">
        <v>0</v>
      </c>
      <c r="CL202" s="39">
        <v>0</v>
      </c>
      <c r="CM202" s="39">
        <v>0</v>
      </c>
      <c r="CN202" s="39">
        <v>0</v>
      </c>
      <c r="CO202" s="39">
        <v>0</v>
      </c>
      <c r="CP202" s="39">
        <v>0</v>
      </c>
      <c r="CQ202" s="39">
        <v>0</v>
      </c>
      <c r="CR202" s="39">
        <v>0</v>
      </c>
      <c r="CS202" s="44"/>
      <c r="CT202" s="39">
        <v>0</v>
      </c>
      <c r="CU202" s="40">
        <f t="shared" si="20"/>
        <v>1</v>
      </c>
      <c r="CV202" s="39">
        <v>0</v>
      </c>
      <c r="CW202" s="39">
        <v>0</v>
      </c>
      <c r="CX202" s="39">
        <v>0</v>
      </c>
      <c r="CY202" s="39">
        <v>0</v>
      </c>
      <c r="CZ202" s="39">
        <v>0</v>
      </c>
      <c r="DA202" s="39">
        <v>0</v>
      </c>
      <c r="DB202" s="39">
        <v>0</v>
      </c>
      <c r="DC202" s="39">
        <v>0</v>
      </c>
      <c r="DD202" s="39">
        <v>0</v>
      </c>
      <c r="DE202" s="39">
        <v>0</v>
      </c>
      <c r="DF202" s="39">
        <v>0</v>
      </c>
      <c r="DG202" s="39">
        <v>0</v>
      </c>
      <c r="DH202" s="39">
        <v>0</v>
      </c>
      <c r="DI202" s="39">
        <v>0</v>
      </c>
      <c r="DJ202" s="39">
        <v>0</v>
      </c>
      <c r="DK202" s="44"/>
      <c r="DL202" s="44"/>
      <c r="DM202" s="39">
        <v>0</v>
      </c>
      <c r="DN202" s="39">
        <v>0</v>
      </c>
      <c r="DO202" s="39">
        <v>0</v>
      </c>
      <c r="DP202" s="39">
        <v>0</v>
      </c>
      <c r="DQ202" s="39">
        <v>0</v>
      </c>
      <c r="DR202" s="39">
        <v>0</v>
      </c>
      <c r="DS202" s="39">
        <v>0</v>
      </c>
      <c r="DT202" s="39">
        <v>0</v>
      </c>
      <c r="DU202" s="39">
        <v>0</v>
      </c>
      <c r="DV202" s="39">
        <v>0</v>
      </c>
      <c r="DW202" s="39">
        <v>0</v>
      </c>
      <c r="DX202" s="39">
        <v>0</v>
      </c>
      <c r="DY202" s="39">
        <v>0</v>
      </c>
      <c r="DZ202" s="39">
        <v>0</v>
      </c>
      <c r="EA202" s="39">
        <v>0</v>
      </c>
      <c r="EB202" s="39">
        <v>0</v>
      </c>
      <c r="EC202" s="39">
        <v>0</v>
      </c>
      <c r="ED202" s="39">
        <v>0</v>
      </c>
      <c r="EE202" s="39">
        <v>0</v>
      </c>
      <c r="EF202" s="39">
        <v>0</v>
      </c>
      <c r="EG202" s="39">
        <v>0</v>
      </c>
      <c r="EH202" s="39">
        <v>0</v>
      </c>
      <c r="EI202" s="39">
        <v>0</v>
      </c>
      <c r="EJ202" s="39">
        <v>0</v>
      </c>
      <c r="EK202" s="39">
        <v>0</v>
      </c>
      <c r="EL202" s="39">
        <v>0</v>
      </c>
      <c r="EM202" s="39">
        <v>0</v>
      </c>
      <c r="EN202" s="44"/>
      <c r="EO202" s="39">
        <v>0</v>
      </c>
      <c r="EP202" s="39"/>
      <c r="EQ202" s="39">
        <v>0</v>
      </c>
      <c r="ER202" s="39">
        <v>0</v>
      </c>
      <c r="ES202" s="39">
        <v>0</v>
      </c>
      <c r="ET202" s="39">
        <v>0</v>
      </c>
      <c r="EU202" s="39">
        <v>0</v>
      </c>
      <c r="EV202" s="39">
        <v>0</v>
      </c>
      <c r="EW202" s="44"/>
      <c r="EX202" s="39">
        <v>0</v>
      </c>
      <c r="EY202" s="39">
        <v>1</v>
      </c>
      <c r="EZ202" s="39">
        <f t="shared" si="21"/>
        <v>0</v>
      </c>
      <c r="FA202" s="39">
        <v>0.9</v>
      </c>
      <c r="FB202" s="39" t="s">
        <v>5426</v>
      </c>
      <c r="FC202" s="44"/>
      <c r="FD202" s="49">
        <v>1.1200000000000001</v>
      </c>
      <c r="FE202" s="43" t="s">
        <v>5299</v>
      </c>
      <c r="FF202" s="39">
        <v>80.099999999999994</v>
      </c>
      <c r="FG202" s="39" t="s">
        <v>236</v>
      </c>
      <c r="FH202" s="44"/>
      <c r="FI202" s="44"/>
      <c r="FJ202" s="44"/>
      <c r="FK202" s="44"/>
      <c r="FL202" s="44"/>
      <c r="FM202" s="44"/>
      <c r="FN202" s="39">
        <v>5</v>
      </c>
      <c r="FO202" s="39" t="s">
        <v>236</v>
      </c>
      <c r="FP202" s="44"/>
      <c r="FQ202" s="44"/>
      <c r="FR202" s="39" t="s">
        <v>236</v>
      </c>
      <c r="FS202" s="44"/>
      <c r="FT202" s="44"/>
      <c r="FU202" s="39" t="s">
        <v>236</v>
      </c>
      <c r="FV202" s="44"/>
      <c r="FW202" s="44"/>
      <c r="FX202" s="39" t="s">
        <v>236</v>
      </c>
      <c r="FY202" s="44"/>
      <c r="FZ202" s="44"/>
      <c r="GA202" s="39" t="s">
        <v>236</v>
      </c>
      <c r="GB202" s="44"/>
      <c r="GC202" s="44"/>
      <c r="GD202" s="39" t="s">
        <v>236</v>
      </c>
      <c r="GE202" s="44"/>
      <c r="GF202" s="44"/>
      <c r="GG202" s="39" t="s">
        <v>236</v>
      </c>
      <c r="GH202" s="44"/>
      <c r="GI202" s="44"/>
      <c r="GJ202" s="39" t="s">
        <v>5428</v>
      </c>
      <c r="GK202" s="39" t="s">
        <v>5429</v>
      </c>
      <c r="GL202" s="39">
        <v>3364</v>
      </c>
      <c r="GM202" s="40">
        <v>1</v>
      </c>
      <c r="GN202" s="43" t="s">
        <v>5430</v>
      </c>
      <c r="GO202" s="39">
        <v>19326</v>
      </c>
      <c r="GP202" s="39" t="s">
        <v>236</v>
      </c>
      <c r="GQ202" s="44"/>
      <c r="GR202" s="44"/>
      <c r="GS202" s="39" t="s">
        <v>236</v>
      </c>
      <c r="GT202" s="44"/>
      <c r="GU202" s="44"/>
      <c r="GV202" s="44"/>
      <c r="GW202" s="44"/>
      <c r="GX202" s="44"/>
      <c r="GY202" s="39" t="s">
        <v>236</v>
      </c>
      <c r="GZ202" s="44"/>
      <c r="HA202" s="44"/>
      <c r="HB202" s="39" t="s">
        <v>236</v>
      </c>
      <c r="HC202" s="44"/>
      <c r="HD202" s="44"/>
      <c r="HE202" s="39" t="s">
        <v>236</v>
      </c>
      <c r="HF202" s="44"/>
      <c r="HG202" s="44"/>
      <c r="HH202" s="39" t="s">
        <v>236</v>
      </c>
      <c r="HI202" s="39" t="s">
        <v>236</v>
      </c>
      <c r="HJ202" s="39">
        <v>0</v>
      </c>
      <c r="HK202" s="44"/>
      <c r="HL202" s="44"/>
      <c r="HM202" s="44"/>
      <c r="HN202" s="44"/>
      <c r="HO202" s="44"/>
      <c r="HP202" s="44"/>
      <c r="HQ202" s="44"/>
      <c r="HR202" s="44"/>
      <c r="HS202" s="44"/>
      <c r="HT202" s="44"/>
      <c r="HU202" s="44"/>
      <c r="HV202" s="39" t="s">
        <v>243</v>
      </c>
      <c r="HW202" s="43" t="s">
        <v>5430</v>
      </c>
      <c r="HX202" s="39" t="s">
        <v>5431</v>
      </c>
      <c r="HY202" s="44"/>
      <c r="HZ202" s="44"/>
      <c r="IA202" s="44"/>
      <c r="IB202" s="44"/>
      <c r="IC202" s="44"/>
      <c r="ID202" s="44"/>
      <c r="IE202" s="44"/>
      <c r="IF202" s="44"/>
      <c r="IG202" s="44"/>
      <c r="IH202" s="44"/>
      <c r="II202" s="44"/>
      <c r="IJ202" s="39" t="s">
        <v>5432</v>
      </c>
      <c r="IK202" s="39" t="s">
        <v>5433</v>
      </c>
      <c r="IL202" s="39" t="s">
        <v>5434</v>
      </c>
      <c r="IM202" s="39" t="s">
        <v>5435</v>
      </c>
      <c r="IN202" s="39" t="s">
        <v>1209</v>
      </c>
      <c r="IO202" s="39" t="s">
        <v>1248</v>
      </c>
      <c r="IP202" s="40" t="s">
        <v>1249</v>
      </c>
      <c r="IQ202" s="40" t="s">
        <v>1250</v>
      </c>
      <c r="IR202" s="43" t="s">
        <v>5436</v>
      </c>
    </row>
    <row r="203" spans="1:252" ht="15.75" customHeight="1" x14ac:dyDescent="0.2">
      <c r="A203" s="44" t="s">
        <v>13001</v>
      </c>
      <c r="B203" s="47" t="s">
        <v>13029</v>
      </c>
      <c r="C203" s="39" t="s">
        <v>1210</v>
      </c>
      <c r="D203" s="39" t="s">
        <v>13165</v>
      </c>
      <c r="E203" s="39" t="s">
        <v>4901</v>
      </c>
      <c r="F203" s="39" t="s">
        <v>5437</v>
      </c>
      <c r="G203" s="39" t="s">
        <v>5438</v>
      </c>
      <c r="H203" s="39" t="s">
        <v>5439</v>
      </c>
      <c r="I203" s="39">
        <v>2022</v>
      </c>
      <c r="J203" s="48">
        <v>45536</v>
      </c>
      <c r="K203" s="48">
        <v>45644</v>
      </c>
      <c r="L203" s="44"/>
      <c r="M203" s="44"/>
      <c r="N203" s="44"/>
      <c r="O203" s="44"/>
      <c r="P203" s="44"/>
      <c r="Q203" s="44"/>
      <c r="R203" s="44"/>
      <c r="S203" s="44"/>
      <c r="T203" s="44"/>
      <c r="U203" s="44"/>
      <c r="V203" s="44"/>
      <c r="W203" s="44"/>
      <c r="X203" s="39" t="s">
        <v>5440</v>
      </c>
      <c r="Y203" s="43" t="s">
        <v>5441</v>
      </c>
      <c r="Z203" s="44"/>
      <c r="AA203" s="44"/>
      <c r="AB203" s="39" t="s">
        <v>5442</v>
      </c>
      <c r="AC203" s="43" t="s">
        <v>5443</v>
      </c>
      <c r="AD203" s="44"/>
      <c r="AE203" s="44"/>
      <c r="AF203" s="39" t="s">
        <v>5444</v>
      </c>
      <c r="AG203" s="39" t="s">
        <v>5444</v>
      </c>
      <c r="AH203" s="39" t="s">
        <v>235</v>
      </c>
      <c r="AI203" s="39" t="s">
        <v>5445</v>
      </c>
      <c r="AJ203" s="55">
        <v>3</v>
      </c>
      <c r="AK203" s="49">
        <f t="shared" si="19"/>
        <v>0</v>
      </c>
      <c r="AL203" s="55"/>
      <c r="AM203" s="49"/>
      <c r="AN203" s="49"/>
      <c r="AO203" s="55">
        <v>3</v>
      </c>
      <c r="AP203" s="49">
        <v>100</v>
      </c>
      <c r="AQ203" s="49">
        <v>0.05</v>
      </c>
      <c r="AR203" s="55">
        <v>0</v>
      </c>
      <c r="AS203" s="49">
        <v>0</v>
      </c>
      <c r="AT203" s="55">
        <v>0</v>
      </c>
      <c r="AU203" s="49">
        <v>0</v>
      </c>
      <c r="AV203" s="55">
        <v>0</v>
      </c>
      <c r="AW203" s="49">
        <v>0</v>
      </c>
      <c r="AX203" s="55"/>
      <c r="AY203" s="49"/>
      <c r="AZ203" s="39"/>
      <c r="BA203" s="39"/>
      <c r="BB203" s="39"/>
      <c r="BC203" s="39" t="s">
        <v>236</v>
      </c>
      <c r="BD203" s="44"/>
      <c r="BE203" s="44"/>
      <c r="BF203" s="118"/>
      <c r="BG203" s="55">
        <v>45781</v>
      </c>
      <c r="BH203" s="49" t="s">
        <v>525</v>
      </c>
      <c r="BI203" s="39">
        <v>12</v>
      </c>
      <c r="BJ203" s="39">
        <v>12</v>
      </c>
      <c r="BK203" s="39">
        <v>5</v>
      </c>
      <c r="BL203" s="39">
        <v>0</v>
      </c>
      <c r="BM203" s="39">
        <v>0</v>
      </c>
      <c r="BN203" s="39">
        <v>0</v>
      </c>
      <c r="BO203" s="39">
        <v>0</v>
      </c>
      <c r="BP203" s="39">
        <v>0</v>
      </c>
      <c r="BQ203" s="39">
        <v>0</v>
      </c>
      <c r="BR203" s="39">
        <v>0</v>
      </c>
      <c r="BS203" s="39">
        <v>0</v>
      </c>
      <c r="BT203" s="39">
        <v>0</v>
      </c>
      <c r="BU203" s="39">
        <v>0</v>
      </c>
      <c r="BV203" s="39">
        <v>0</v>
      </c>
      <c r="BW203" s="39">
        <v>0</v>
      </c>
      <c r="BX203" s="39">
        <v>0</v>
      </c>
      <c r="BY203" s="39">
        <v>0</v>
      </c>
      <c r="BZ203" s="39">
        <v>0</v>
      </c>
      <c r="CA203" s="39">
        <v>0</v>
      </c>
      <c r="CB203" s="39">
        <v>0</v>
      </c>
      <c r="CC203" s="39">
        <v>0</v>
      </c>
      <c r="CD203" s="39">
        <v>0</v>
      </c>
      <c r="CE203" s="39">
        <v>5</v>
      </c>
      <c r="CF203" s="39">
        <v>2</v>
      </c>
      <c r="CG203" s="39">
        <v>0</v>
      </c>
      <c r="CH203" s="39">
        <v>0</v>
      </c>
      <c r="CI203" s="39">
        <v>0</v>
      </c>
      <c r="CJ203" s="39">
        <v>0</v>
      </c>
      <c r="CK203" s="39">
        <v>0</v>
      </c>
      <c r="CL203" s="39">
        <v>0</v>
      </c>
      <c r="CM203" s="39">
        <v>0</v>
      </c>
      <c r="CN203" s="39">
        <v>2</v>
      </c>
      <c r="CO203" s="39">
        <v>1</v>
      </c>
      <c r="CP203" s="39">
        <v>0</v>
      </c>
      <c r="CQ203" s="39">
        <v>0</v>
      </c>
      <c r="CR203" s="39">
        <v>0</v>
      </c>
      <c r="CS203" s="44"/>
      <c r="CT203" s="39">
        <v>0</v>
      </c>
      <c r="CU203" s="40">
        <f t="shared" si="20"/>
        <v>5</v>
      </c>
      <c r="CV203" s="39">
        <v>0</v>
      </c>
      <c r="CW203" s="39">
        <v>0</v>
      </c>
      <c r="CX203" s="39">
        <v>0</v>
      </c>
      <c r="CY203" s="39">
        <v>0</v>
      </c>
      <c r="CZ203" s="39">
        <v>0</v>
      </c>
      <c r="DA203" s="39">
        <v>0</v>
      </c>
      <c r="DB203" s="39">
        <v>0</v>
      </c>
      <c r="DC203" s="39">
        <v>0</v>
      </c>
      <c r="DD203" s="39">
        <v>0</v>
      </c>
      <c r="DE203" s="39">
        <v>0</v>
      </c>
      <c r="DF203" s="39">
        <v>0</v>
      </c>
      <c r="DG203" s="39">
        <v>0</v>
      </c>
      <c r="DH203" s="39">
        <v>0</v>
      </c>
      <c r="DI203" s="39">
        <v>0</v>
      </c>
      <c r="DJ203" s="39">
        <v>0</v>
      </c>
      <c r="DK203" s="44"/>
      <c r="DL203" s="44"/>
      <c r="DM203" s="39">
        <v>0</v>
      </c>
      <c r="DN203" s="39">
        <v>0</v>
      </c>
      <c r="DO203" s="39">
        <v>0</v>
      </c>
      <c r="DP203" s="39">
        <v>0</v>
      </c>
      <c r="DQ203" s="39">
        <v>0</v>
      </c>
      <c r="DR203" s="39">
        <v>0</v>
      </c>
      <c r="DS203" s="39">
        <v>0</v>
      </c>
      <c r="DT203" s="39">
        <v>0</v>
      </c>
      <c r="DU203" s="39">
        <v>0</v>
      </c>
      <c r="DV203" s="39">
        <v>0</v>
      </c>
      <c r="DW203" s="39">
        <v>0</v>
      </c>
      <c r="DX203" s="39">
        <v>0</v>
      </c>
      <c r="DY203" s="39">
        <v>0</v>
      </c>
      <c r="DZ203" s="39">
        <v>0</v>
      </c>
      <c r="EA203" s="39">
        <v>0</v>
      </c>
      <c r="EB203" s="39">
        <v>0</v>
      </c>
      <c r="EC203" s="39">
        <v>0</v>
      </c>
      <c r="ED203" s="39">
        <v>0</v>
      </c>
      <c r="EE203" s="39">
        <v>0</v>
      </c>
      <c r="EF203" s="39">
        <v>0</v>
      </c>
      <c r="EG203" s="39">
        <v>0</v>
      </c>
      <c r="EH203" s="39">
        <v>0</v>
      </c>
      <c r="EI203" s="39">
        <v>0</v>
      </c>
      <c r="EJ203" s="39">
        <v>0</v>
      </c>
      <c r="EK203" s="39">
        <v>0</v>
      </c>
      <c r="EL203" s="39">
        <v>0</v>
      </c>
      <c r="EM203" s="39">
        <v>0</v>
      </c>
      <c r="EN203" s="44"/>
      <c r="EO203" s="39">
        <v>0</v>
      </c>
      <c r="EP203" s="39"/>
      <c r="EQ203" s="39">
        <v>0</v>
      </c>
      <c r="ER203" s="39">
        <v>0</v>
      </c>
      <c r="ES203" s="39">
        <v>0</v>
      </c>
      <c r="ET203" s="39">
        <v>0</v>
      </c>
      <c r="EU203" s="39">
        <v>0</v>
      </c>
      <c r="EV203" s="39">
        <v>0</v>
      </c>
      <c r="EW203" s="44"/>
      <c r="EX203" s="39">
        <v>0</v>
      </c>
      <c r="EY203" s="39">
        <v>5</v>
      </c>
      <c r="EZ203" s="39">
        <f t="shared" si="21"/>
        <v>0</v>
      </c>
      <c r="FA203" s="49">
        <v>4.5</v>
      </c>
      <c r="FB203" s="39" t="s">
        <v>5446</v>
      </c>
      <c r="FC203" s="44"/>
      <c r="FD203" s="39">
        <v>3.71</v>
      </c>
      <c r="FE203" s="43" t="s">
        <v>5299</v>
      </c>
      <c r="FF203" s="39">
        <v>121.42400000000001</v>
      </c>
      <c r="FG203" s="39" t="s">
        <v>236</v>
      </c>
      <c r="FH203" s="44"/>
      <c r="FI203" s="44"/>
      <c r="FJ203" s="44"/>
      <c r="FK203" s="44"/>
      <c r="FL203" s="44"/>
      <c r="FM203" s="44"/>
      <c r="FN203" s="39">
        <v>8</v>
      </c>
      <c r="FO203" s="39" t="s">
        <v>236</v>
      </c>
      <c r="FP203" s="44"/>
      <c r="FQ203" s="44"/>
      <c r="FR203" s="39" t="s">
        <v>236</v>
      </c>
      <c r="FS203" s="44"/>
      <c r="FT203" s="44"/>
      <c r="FU203" s="39" t="s">
        <v>236</v>
      </c>
      <c r="FV203" s="44"/>
      <c r="FW203" s="44"/>
      <c r="FX203" s="39" t="s">
        <v>236</v>
      </c>
      <c r="FY203" s="44"/>
      <c r="FZ203" s="44"/>
      <c r="GA203" s="39" t="s">
        <v>236</v>
      </c>
      <c r="GB203" s="44"/>
      <c r="GC203" s="44"/>
      <c r="GD203" s="39" t="s">
        <v>236</v>
      </c>
      <c r="GE203" s="44"/>
      <c r="GF203" s="44"/>
      <c r="GG203" s="39" t="s">
        <v>236</v>
      </c>
      <c r="GH203" s="44"/>
      <c r="GI203" s="44"/>
      <c r="GJ203" s="39" t="s">
        <v>5449</v>
      </c>
      <c r="GK203" s="39" t="s">
        <v>5429</v>
      </c>
      <c r="GL203" s="39">
        <v>2346</v>
      </c>
      <c r="GM203" s="39" t="s">
        <v>236</v>
      </c>
      <c r="GN203" s="44"/>
      <c r="GO203" s="44"/>
      <c r="GP203" s="39" t="s">
        <v>236</v>
      </c>
      <c r="GQ203" s="44"/>
      <c r="GR203" s="44"/>
      <c r="GS203" s="39" t="s">
        <v>236</v>
      </c>
      <c r="GT203" s="44"/>
      <c r="GU203" s="44"/>
      <c r="GV203" s="44"/>
      <c r="GW203" s="44"/>
      <c r="GX203" s="44"/>
      <c r="GY203" s="39" t="s">
        <v>236</v>
      </c>
      <c r="GZ203" s="44"/>
      <c r="HA203" s="44"/>
      <c r="HB203" s="39" t="s">
        <v>236</v>
      </c>
      <c r="HC203" s="44"/>
      <c r="HD203" s="44"/>
      <c r="HE203" s="39" t="s">
        <v>236</v>
      </c>
      <c r="HF203" s="44"/>
      <c r="HG203" s="44"/>
      <c r="HH203" s="39" t="s">
        <v>5450</v>
      </c>
      <c r="HI203" s="39" t="s">
        <v>5451</v>
      </c>
      <c r="HJ203" s="39">
        <v>9</v>
      </c>
      <c r="HK203" s="44"/>
      <c r="HL203" s="44"/>
      <c r="HM203" s="44"/>
      <c r="HN203" s="44"/>
      <c r="HO203" s="44"/>
      <c r="HP203" s="44"/>
      <c r="HQ203" s="44"/>
      <c r="HR203" s="44"/>
      <c r="HS203" s="44"/>
      <c r="HT203" s="44"/>
      <c r="HU203" s="44"/>
      <c r="HV203" s="39" t="s">
        <v>236</v>
      </c>
      <c r="HW203" s="44"/>
      <c r="HX203" s="44"/>
      <c r="HY203" s="44"/>
      <c r="HZ203" s="44"/>
      <c r="IA203" s="44"/>
      <c r="IB203" s="44"/>
      <c r="IC203" s="44"/>
      <c r="ID203" s="44"/>
      <c r="IE203" s="44"/>
      <c r="IF203" s="44"/>
      <c r="IG203" s="44"/>
      <c r="IH203" s="44"/>
      <c r="II203" s="44"/>
      <c r="IJ203" s="39" t="s">
        <v>5452</v>
      </c>
      <c r="IK203" s="39" t="s">
        <v>5453</v>
      </c>
      <c r="IL203" s="39" t="s">
        <v>5454</v>
      </c>
      <c r="IM203" s="39" t="s">
        <v>5455</v>
      </c>
      <c r="IN203" s="39" t="s">
        <v>1209</v>
      </c>
      <c r="IO203" s="39" t="s">
        <v>5456</v>
      </c>
      <c r="IP203" s="40" t="s">
        <v>1249</v>
      </c>
      <c r="IQ203" s="40" t="s">
        <v>1250</v>
      </c>
      <c r="IR203" s="43" t="s">
        <v>5457</v>
      </c>
    </row>
    <row r="204" spans="1:252" ht="15.75" customHeight="1" x14ac:dyDescent="0.2">
      <c r="A204" s="44" t="s">
        <v>13014</v>
      </c>
      <c r="B204" s="47" t="s">
        <v>13029</v>
      </c>
      <c r="C204" s="39" t="s">
        <v>1210</v>
      </c>
      <c r="D204" s="39" t="s">
        <v>13165</v>
      </c>
      <c r="E204" s="39" t="s">
        <v>4767</v>
      </c>
      <c r="F204" s="39" t="s">
        <v>5458</v>
      </c>
      <c r="G204" s="39" t="s">
        <v>5459</v>
      </c>
      <c r="H204" s="44"/>
      <c r="I204" s="39">
        <v>2024</v>
      </c>
      <c r="J204" s="48">
        <v>45292</v>
      </c>
      <c r="K204" s="48">
        <v>45657</v>
      </c>
      <c r="L204" s="44"/>
      <c r="M204" s="44"/>
      <c r="N204" s="44"/>
      <c r="O204" s="44"/>
      <c r="P204" s="44"/>
      <c r="Q204" s="44"/>
      <c r="R204" s="44"/>
      <c r="S204" s="44"/>
      <c r="T204" s="44"/>
      <c r="U204" s="44"/>
      <c r="V204" s="44"/>
      <c r="W204" s="44"/>
      <c r="X204" s="39" t="s">
        <v>5460</v>
      </c>
      <c r="Y204" s="39" t="s">
        <v>5461</v>
      </c>
      <c r="Z204" s="39" t="s">
        <v>5462</v>
      </c>
      <c r="AA204" s="39" t="s">
        <v>5463</v>
      </c>
      <c r="AB204" s="39" t="s">
        <v>5464</v>
      </c>
      <c r="AC204" s="39" t="s">
        <v>5465</v>
      </c>
      <c r="AD204" s="44"/>
      <c r="AE204" s="44"/>
      <c r="AF204" s="39" t="s">
        <v>5466</v>
      </c>
      <c r="AG204" s="39" t="s">
        <v>5466</v>
      </c>
      <c r="AH204" s="39" t="s">
        <v>1394</v>
      </c>
      <c r="AI204" s="39" t="s">
        <v>5467</v>
      </c>
      <c r="AJ204" s="55">
        <v>54.51</v>
      </c>
      <c r="AK204" s="49">
        <f t="shared" si="19"/>
        <v>0</v>
      </c>
      <c r="AL204" s="55"/>
      <c r="AM204" s="49"/>
      <c r="AN204" s="49"/>
      <c r="AO204" s="55">
        <v>45.262</v>
      </c>
      <c r="AP204" s="49">
        <v>83.03</v>
      </c>
      <c r="AQ204" s="49">
        <v>1.67</v>
      </c>
      <c r="AR204" s="55">
        <v>0</v>
      </c>
      <c r="AS204" s="49">
        <v>0</v>
      </c>
      <c r="AT204" s="55">
        <v>0</v>
      </c>
      <c r="AU204" s="49">
        <v>0</v>
      </c>
      <c r="AV204" s="55">
        <v>9.2479999999999993</v>
      </c>
      <c r="AW204" s="49">
        <v>16.97</v>
      </c>
      <c r="AX204" s="55"/>
      <c r="AY204" s="49"/>
      <c r="AZ204" s="39"/>
      <c r="BA204" s="39"/>
      <c r="BB204" s="39"/>
      <c r="BC204" s="40">
        <v>1</v>
      </c>
      <c r="BD204" s="39" t="s">
        <v>5468</v>
      </c>
      <c r="BE204" s="43" t="s">
        <v>5469</v>
      </c>
      <c r="BF204" s="55">
        <v>0</v>
      </c>
      <c r="BG204" s="55" t="s">
        <v>5470</v>
      </c>
      <c r="BH204" s="49" t="s">
        <v>576</v>
      </c>
      <c r="BI204" s="39">
        <v>12</v>
      </c>
      <c r="BJ204" s="39">
        <v>12</v>
      </c>
      <c r="BK204" s="39">
        <v>12</v>
      </c>
      <c r="BL204" s="39">
        <v>4</v>
      </c>
      <c r="BM204" s="39">
        <v>8</v>
      </c>
      <c r="BN204" s="39">
        <v>0</v>
      </c>
      <c r="BO204" s="39">
        <v>0</v>
      </c>
      <c r="BP204" s="39">
        <v>0</v>
      </c>
      <c r="BQ204" s="39">
        <v>0</v>
      </c>
      <c r="BR204" s="39">
        <v>0</v>
      </c>
      <c r="BS204" s="39">
        <v>0</v>
      </c>
      <c r="BT204" s="39">
        <v>0</v>
      </c>
      <c r="BU204" s="39">
        <v>0</v>
      </c>
      <c r="BV204" s="39">
        <v>0</v>
      </c>
      <c r="BW204" s="39">
        <v>0</v>
      </c>
      <c r="BX204" s="39">
        <v>0</v>
      </c>
      <c r="BY204" s="39">
        <v>0</v>
      </c>
      <c r="BZ204" s="39">
        <v>0</v>
      </c>
      <c r="CA204" s="39">
        <v>0</v>
      </c>
      <c r="CB204" s="39">
        <v>0</v>
      </c>
      <c r="CC204" s="39">
        <v>0</v>
      </c>
      <c r="CD204" s="39">
        <v>0</v>
      </c>
      <c r="CE204" s="39">
        <v>0</v>
      </c>
      <c r="CF204" s="39">
        <v>0</v>
      </c>
      <c r="CG204" s="39">
        <v>0</v>
      </c>
      <c r="CH204" s="39">
        <v>0</v>
      </c>
      <c r="CI204" s="39">
        <v>0</v>
      </c>
      <c r="CJ204" s="39">
        <v>0</v>
      </c>
      <c r="CK204" s="39">
        <v>0</v>
      </c>
      <c r="CL204" s="39">
        <v>0</v>
      </c>
      <c r="CM204" s="39">
        <v>0</v>
      </c>
      <c r="CN204" s="39">
        <v>0</v>
      </c>
      <c r="CO204" s="39">
        <v>0</v>
      </c>
      <c r="CP204" s="39">
        <v>0</v>
      </c>
      <c r="CQ204" s="39">
        <v>0</v>
      </c>
      <c r="CR204" s="39">
        <v>0</v>
      </c>
      <c r="CS204" s="44"/>
      <c r="CT204" s="39">
        <v>0</v>
      </c>
      <c r="CU204" s="40">
        <f t="shared" si="20"/>
        <v>0</v>
      </c>
      <c r="CV204" s="39">
        <v>0</v>
      </c>
      <c r="CW204" s="39">
        <v>0</v>
      </c>
      <c r="CX204" s="39">
        <v>0</v>
      </c>
      <c r="CY204" s="39">
        <v>0</v>
      </c>
      <c r="CZ204" s="39">
        <v>0</v>
      </c>
      <c r="DA204" s="39">
        <v>0</v>
      </c>
      <c r="DB204" s="39">
        <v>0</v>
      </c>
      <c r="DC204" s="39">
        <v>0</v>
      </c>
      <c r="DD204" s="39">
        <v>0</v>
      </c>
      <c r="DE204" s="39">
        <v>0</v>
      </c>
      <c r="DF204" s="39">
        <v>0</v>
      </c>
      <c r="DG204" s="39">
        <v>0</v>
      </c>
      <c r="DH204" s="39">
        <v>0</v>
      </c>
      <c r="DI204" s="39">
        <v>0</v>
      </c>
      <c r="DJ204" s="39">
        <v>0</v>
      </c>
      <c r="DK204" s="44"/>
      <c r="DL204" s="44"/>
      <c r="DM204" s="39">
        <v>0</v>
      </c>
      <c r="DN204" s="39">
        <v>0</v>
      </c>
      <c r="DO204" s="39">
        <v>0</v>
      </c>
      <c r="DP204" s="39">
        <v>0</v>
      </c>
      <c r="DQ204" s="39">
        <v>0</v>
      </c>
      <c r="DR204" s="39">
        <v>0</v>
      </c>
      <c r="DS204" s="39">
        <v>0</v>
      </c>
      <c r="DT204" s="39">
        <v>0</v>
      </c>
      <c r="DU204" s="39">
        <v>0</v>
      </c>
      <c r="DV204" s="39">
        <v>0</v>
      </c>
      <c r="DW204" s="39">
        <v>0</v>
      </c>
      <c r="DX204" s="39">
        <v>0</v>
      </c>
      <c r="DY204" s="39">
        <v>0</v>
      </c>
      <c r="DZ204" s="39">
        <v>0</v>
      </c>
      <c r="EA204" s="39">
        <v>0</v>
      </c>
      <c r="EB204" s="39">
        <v>0</v>
      </c>
      <c r="EC204" s="39">
        <v>0</v>
      </c>
      <c r="ED204" s="39">
        <v>0</v>
      </c>
      <c r="EE204" s="39">
        <v>0</v>
      </c>
      <c r="EF204" s="39">
        <v>0</v>
      </c>
      <c r="EG204" s="39">
        <v>0</v>
      </c>
      <c r="EH204" s="39">
        <v>0</v>
      </c>
      <c r="EI204" s="39">
        <v>0</v>
      </c>
      <c r="EJ204" s="39">
        <v>0</v>
      </c>
      <c r="EK204" s="39">
        <v>0</v>
      </c>
      <c r="EL204" s="39">
        <v>0</v>
      </c>
      <c r="EM204" s="39">
        <v>0</v>
      </c>
      <c r="EN204" s="44"/>
      <c r="EO204" s="39">
        <v>0</v>
      </c>
      <c r="EP204" s="39"/>
      <c r="EQ204" s="39">
        <v>0</v>
      </c>
      <c r="ER204" s="39">
        <v>0</v>
      </c>
      <c r="ES204" s="39">
        <v>0</v>
      </c>
      <c r="ET204" s="39">
        <v>0</v>
      </c>
      <c r="EU204" s="39">
        <v>0</v>
      </c>
      <c r="EV204" s="39">
        <v>0</v>
      </c>
      <c r="EW204" s="44"/>
      <c r="EX204" s="39">
        <v>0</v>
      </c>
      <c r="EY204" s="39">
        <v>12</v>
      </c>
      <c r="EZ204" s="39">
        <f t="shared" si="21"/>
        <v>0</v>
      </c>
      <c r="FA204" s="39">
        <v>36.015000000000001</v>
      </c>
      <c r="FB204" s="39" t="s">
        <v>5472</v>
      </c>
      <c r="FC204" s="44"/>
      <c r="FD204" s="39">
        <v>79.319999999999993</v>
      </c>
      <c r="FE204" s="43" t="s">
        <v>5299</v>
      </c>
      <c r="FF204" s="39">
        <v>45.405000000000001</v>
      </c>
      <c r="FG204" s="39" t="s">
        <v>236</v>
      </c>
      <c r="FH204" s="44"/>
      <c r="FI204" s="44"/>
      <c r="FJ204" s="44"/>
      <c r="FK204" s="44"/>
      <c r="FL204" s="44"/>
      <c r="FM204" s="44"/>
      <c r="FN204" s="39">
        <v>2</v>
      </c>
      <c r="FO204" s="40">
        <v>1</v>
      </c>
      <c r="FP204" s="39" t="s">
        <v>5300</v>
      </c>
      <c r="FQ204" s="39">
        <v>537</v>
      </c>
      <c r="FR204" s="40">
        <v>1</v>
      </c>
      <c r="FS204" s="39" t="s">
        <v>2043</v>
      </c>
      <c r="FT204" s="39">
        <v>537</v>
      </c>
      <c r="FU204" s="39" t="s">
        <v>236</v>
      </c>
      <c r="FV204" s="44"/>
      <c r="FW204" s="44"/>
      <c r="FX204" s="39" t="s">
        <v>236</v>
      </c>
      <c r="FY204" s="44"/>
      <c r="FZ204" s="44"/>
      <c r="GA204" s="39" t="s">
        <v>236</v>
      </c>
      <c r="GB204" s="44"/>
      <c r="GC204" s="44"/>
      <c r="GD204" s="39" t="s">
        <v>236</v>
      </c>
      <c r="GE204" s="44"/>
      <c r="GF204" s="44"/>
      <c r="GG204" s="39" t="s">
        <v>236</v>
      </c>
      <c r="GH204" s="44"/>
      <c r="GI204" s="44"/>
      <c r="GJ204" s="39" t="s">
        <v>236</v>
      </c>
      <c r="GK204" s="39" t="s">
        <v>236</v>
      </c>
      <c r="GL204" s="39">
        <v>0</v>
      </c>
      <c r="GM204" s="39" t="s">
        <v>236</v>
      </c>
      <c r="GN204" s="44"/>
      <c r="GO204" s="44"/>
      <c r="GP204" s="39" t="s">
        <v>236</v>
      </c>
      <c r="GQ204" s="44"/>
      <c r="GR204" s="44"/>
      <c r="GS204" s="39" t="s">
        <v>236</v>
      </c>
      <c r="GT204" s="44"/>
      <c r="GU204" s="44"/>
      <c r="GV204" s="44"/>
      <c r="GW204" s="44"/>
      <c r="GX204" s="44"/>
      <c r="GY204" s="39" t="s">
        <v>236</v>
      </c>
      <c r="GZ204" s="44"/>
      <c r="HA204" s="44"/>
      <c r="HB204" s="39">
        <v>1</v>
      </c>
      <c r="HC204" s="39" t="s">
        <v>5475</v>
      </c>
      <c r="HD204" s="39">
        <v>9</v>
      </c>
      <c r="HE204" s="39" t="s">
        <v>236</v>
      </c>
      <c r="HF204" s="44"/>
      <c r="HG204" s="44"/>
      <c r="HH204" s="39" t="s">
        <v>236</v>
      </c>
      <c r="HI204" s="39" t="s">
        <v>236</v>
      </c>
      <c r="HJ204" s="39">
        <v>0</v>
      </c>
      <c r="HK204" s="44"/>
      <c r="HL204" s="44"/>
      <c r="HM204" s="44"/>
      <c r="HN204" s="44"/>
      <c r="HO204" s="44"/>
      <c r="HP204" s="44"/>
      <c r="HQ204" s="44"/>
      <c r="HR204" s="44"/>
      <c r="HS204" s="44"/>
      <c r="HT204" s="44"/>
      <c r="HU204" s="44"/>
      <c r="HV204" s="39" t="s">
        <v>236</v>
      </c>
      <c r="HW204" s="44"/>
      <c r="HX204" s="44"/>
      <c r="HY204" s="44"/>
      <c r="HZ204" s="39" t="s">
        <v>5476</v>
      </c>
      <c r="IA204" s="44"/>
      <c r="IB204" s="44"/>
      <c r="IC204" s="44"/>
      <c r="ID204" s="44"/>
      <c r="IE204" s="44"/>
      <c r="IF204" s="44"/>
      <c r="IG204" s="44"/>
      <c r="IH204" s="44"/>
      <c r="II204" s="44"/>
      <c r="IJ204" s="39" t="s">
        <v>5477</v>
      </c>
      <c r="IK204" s="39" t="s">
        <v>5478</v>
      </c>
      <c r="IL204" s="39" t="s">
        <v>5479</v>
      </c>
      <c r="IM204" s="39" t="s">
        <v>5480</v>
      </c>
      <c r="IN204" s="39" t="s">
        <v>1209</v>
      </c>
      <c r="IO204" s="39" t="s">
        <v>1248</v>
      </c>
      <c r="IP204" s="40" t="s">
        <v>1249</v>
      </c>
      <c r="IQ204" s="40" t="s">
        <v>1250</v>
      </c>
      <c r="IR204" s="43" t="s">
        <v>5481</v>
      </c>
    </row>
    <row r="205" spans="1:252" ht="15.75" customHeight="1" x14ac:dyDescent="0.2">
      <c r="A205" s="44" t="s">
        <v>13014</v>
      </c>
      <c r="B205" s="47" t="s">
        <v>13029</v>
      </c>
      <c r="C205" s="39" t="s">
        <v>1210</v>
      </c>
      <c r="D205" s="39" t="s">
        <v>13165</v>
      </c>
      <c r="E205" s="39" t="s">
        <v>4767</v>
      </c>
      <c r="F205" s="39" t="s">
        <v>5501</v>
      </c>
      <c r="G205" s="39" t="s">
        <v>4941</v>
      </c>
      <c r="H205" s="39" t="s">
        <v>5502</v>
      </c>
      <c r="I205" s="39">
        <v>2024</v>
      </c>
      <c r="J205" s="48">
        <v>45406</v>
      </c>
      <c r="K205" s="48">
        <v>45657</v>
      </c>
      <c r="L205" s="44"/>
      <c r="M205" s="44"/>
      <c r="N205" s="44"/>
      <c r="O205" s="44"/>
      <c r="P205" s="44"/>
      <c r="Q205" s="44"/>
      <c r="R205" s="44"/>
      <c r="S205" s="44"/>
      <c r="T205" s="44"/>
      <c r="U205" s="44"/>
      <c r="V205" s="44"/>
      <c r="W205" s="44"/>
      <c r="X205" s="39" t="s">
        <v>5503</v>
      </c>
      <c r="Y205" s="43" t="s">
        <v>5504</v>
      </c>
      <c r="Z205" s="39" t="s">
        <v>5505</v>
      </c>
      <c r="AA205" s="39" t="s">
        <v>5506</v>
      </c>
      <c r="AB205" s="39" t="s">
        <v>5507</v>
      </c>
      <c r="AC205" s="39" t="s">
        <v>5508</v>
      </c>
      <c r="AD205" s="44"/>
      <c r="AE205" s="44"/>
      <c r="AF205" s="39" t="s">
        <v>5509</v>
      </c>
      <c r="AG205" s="39" t="s">
        <v>5509</v>
      </c>
      <c r="AH205" s="39" t="s">
        <v>1394</v>
      </c>
      <c r="AI205" s="39" t="s">
        <v>5510</v>
      </c>
      <c r="AJ205" s="55">
        <v>29.567</v>
      </c>
      <c r="AK205" s="49">
        <f t="shared" si="19"/>
        <v>0</v>
      </c>
      <c r="AL205" s="55"/>
      <c r="AM205" s="49"/>
      <c r="AN205" s="49"/>
      <c r="AO205" s="55">
        <v>28.986000000000001</v>
      </c>
      <c r="AP205" s="49">
        <v>98.03</v>
      </c>
      <c r="AQ205" s="49">
        <v>0.5</v>
      </c>
      <c r="AR205" s="55">
        <v>0</v>
      </c>
      <c r="AS205" s="49">
        <v>0</v>
      </c>
      <c r="AT205" s="55">
        <v>0</v>
      </c>
      <c r="AU205" s="49">
        <v>0</v>
      </c>
      <c r="AV205" s="55">
        <v>0.58099999999999996</v>
      </c>
      <c r="AW205" s="49">
        <v>1.97</v>
      </c>
      <c r="AX205" s="55"/>
      <c r="AY205" s="49"/>
      <c r="AZ205" s="39"/>
      <c r="BA205" s="39"/>
      <c r="BB205" s="39"/>
      <c r="BC205" s="40">
        <v>1</v>
      </c>
      <c r="BD205" s="39" t="s">
        <v>5512</v>
      </c>
      <c r="BE205" s="43" t="s">
        <v>5513</v>
      </c>
      <c r="BF205" s="55">
        <v>0.84699999999999998</v>
      </c>
      <c r="BG205" s="55">
        <v>45930</v>
      </c>
      <c r="BH205" s="49" t="s">
        <v>5515</v>
      </c>
      <c r="BI205" s="39">
        <v>16</v>
      </c>
      <c r="BJ205" s="39">
        <v>16</v>
      </c>
      <c r="BK205" s="39">
        <v>13</v>
      </c>
      <c r="BL205" s="39">
        <v>0</v>
      </c>
      <c r="BM205" s="39">
        <v>2</v>
      </c>
      <c r="BN205" s="39">
        <v>3</v>
      </c>
      <c r="BO205" s="39">
        <v>0</v>
      </c>
      <c r="BP205" s="39">
        <v>0</v>
      </c>
      <c r="BQ205" s="39">
        <v>0</v>
      </c>
      <c r="BR205" s="39">
        <v>0</v>
      </c>
      <c r="BS205" s="39">
        <v>0</v>
      </c>
      <c r="BT205" s="39">
        <v>0</v>
      </c>
      <c r="BU205" s="39">
        <v>8</v>
      </c>
      <c r="BV205" s="39">
        <v>0</v>
      </c>
      <c r="BW205" s="39">
        <v>0</v>
      </c>
      <c r="BX205" s="39">
        <v>0</v>
      </c>
      <c r="BY205" s="39">
        <v>0</v>
      </c>
      <c r="BZ205" s="39">
        <v>0</v>
      </c>
      <c r="CA205" s="39">
        <v>0</v>
      </c>
      <c r="CB205" s="39">
        <v>0</v>
      </c>
      <c r="CC205" s="39">
        <v>0</v>
      </c>
      <c r="CD205" s="39">
        <v>0</v>
      </c>
      <c r="CE205" s="39">
        <v>0</v>
      </c>
      <c r="CF205" s="39">
        <v>0</v>
      </c>
      <c r="CG205" s="39">
        <v>0</v>
      </c>
      <c r="CH205" s="39">
        <v>0</v>
      </c>
      <c r="CI205" s="39">
        <v>0</v>
      </c>
      <c r="CJ205" s="39">
        <v>0</v>
      </c>
      <c r="CK205" s="39">
        <v>0</v>
      </c>
      <c r="CL205" s="39">
        <v>0</v>
      </c>
      <c r="CM205" s="39">
        <v>0</v>
      </c>
      <c r="CN205" s="39">
        <v>0</v>
      </c>
      <c r="CO205" s="39">
        <v>0</v>
      </c>
      <c r="CP205" s="39">
        <v>0</v>
      </c>
      <c r="CQ205" s="39">
        <v>0</v>
      </c>
      <c r="CR205" s="39">
        <v>0</v>
      </c>
      <c r="CS205" s="44"/>
      <c r="CT205" s="39">
        <v>0</v>
      </c>
      <c r="CU205" s="40">
        <f t="shared" si="20"/>
        <v>0</v>
      </c>
      <c r="CV205" s="39">
        <v>0</v>
      </c>
      <c r="CW205" s="39">
        <v>0</v>
      </c>
      <c r="CX205" s="39">
        <v>0</v>
      </c>
      <c r="CY205" s="39">
        <v>0</v>
      </c>
      <c r="CZ205" s="39">
        <v>0</v>
      </c>
      <c r="DA205" s="39">
        <v>0</v>
      </c>
      <c r="DB205" s="39">
        <v>0</v>
      </c>
      <c r="DC205" s="39">
        <v>0</v>
      </c>
      <c r="DD205" s="39">
        <v>0</v>
      </c>
      <c r="DE205" s="39">
        <v>0</v>
      </c>
      <c r="DF205" s="39">
        <v>0</v>
      </c>
      <c r="DG205" s="39">
        <v>0</v>
      </c>
      <c r="DH205" s="39">
        <v>0</v>
      </c>
      <c r="DI205" s="39">
        <v>0</v>
      </c>
      <c r="DJ205" s="39">
        <v>0</v>
      </c>
      <c r="DK205" s="44"/>
      <c r="DL205" s="44"/>
      <c r="DM205" s="39">
        <v>0</v>
      </c>
      <c r="DN205" s="39">
        <v>0</v>
      </c>
      <c r="DO205" s="39">
        <v>0</v>
      </c>
      <c r="DP205" s="39">
        <v>0</v>
      </c>
      <c r="DQ205" s="39">
        <v>0</v>
      </c>
      <c r="DR205" s="39">
        <v>0</v>
      </c>
      <c r="DS205" s="39">
        <v>0</v>
      </c>
      <c r="DT205" s="39">
        <v>0</v>
      </c>
      <c r="DU205" s="39">
        <v>0</v>
      </c>
      <c r="DV205" s="39">
        <v>0</v>
      </c>
      <c r="DW205" s="39">
        <v>0</v>
      </c>
      <c r="DX205" s="39">
        <v>0</v>
      </c>
      <c r="DY205" s="39">
        <v>0</v>
      </c>
      <c r="DZ205" s="39">
        <v>0</v>
      </c>
      <c r="EA205" s="39">
        <v>0</v>
      </c>
      <c r="EB205" s="39">
        <v>0</v>
      </c>
      <c r="EC205" s="39">
        <v>0</v>
      </c>
      <c r="ED205" s="39">
        <v>0</v>
      </c>
      <c r="EE205" s="39">
        <v>0</v>
      </c>
      <c r="EF205" s="39">
        <v>0</v>
      </c>
      <c r="EG205" s="39">
        <v>0</v>
      </c>
      <c r="EH205" s="39">
        <v>0</v>
      </c>
      <c r="EI205" s="39">
        <v>0</v>
      </c>
      <c r="EJ205" s="39">
        <v>0</v>
      </c>
      <c r="EK205" s="39">
        <v>0</v>
      </c>
      <c r="EL205" s="39">
        <v>0</v>
      </c>
      <c r="EM205" s="39">
        <v>0</v>
      </c>
      <c r="EN205" s="44"/>
      <c r="EO205" s="39">
        <v>0</v>
      </c>
      <c r="EP205" s="39"/>
      <c r="EQ205" s="39">
        <v>0</v>
      </c>
      <c r="ER205" s="39">
        <v>0</v>
      </c>
      <c r="ES205" s="39">
        <v>0</v>
      </c>
      <c r="ET205" s="39">
        <v>0</v>
      </c>
      <c r="EU205" s="39">
        <v>0</v>
      </c>
      <c r="EV205" s="39">
        <v>0</v>
      </c>
      <c r="EW205" s="44"/>
      <c r="EX205" s="39">
        <v>0</v>
      </c>
      <c r="EY205" s="39">
        <v>13</v>
      </c>
      <c r="EZ205" s="39">
        <f t="shared" si="21"/>
        <v>0</v>
      </c>
      <c r="FA205" s="39">
        <v>7.7750000000000004</v>
      </c>
      <c r="FB205" s="39" t="s">
        <v>5517</v>
      </c>
      <c r="FC205" s="44"/>
      <c r="FD205" s="39">
        <v>8.26</v>
      </c>
      <c r="FE205" s="43" t="s">
        <v>5299</v>
      </c>
      <c r="FF205" s="39">
        <v>94.084000000000003</v>
      </c>
      <c r="FG205" s="39" t="s">
        <v>236</v>
      </c>
      <c r="FH205" s="44"/>
      <c r="FI205" s="44"/>
      <c r="FJ205" s="44"/>
      <c r="FK205" s="44"/>
      <c r="FL205" s="44"/>
      <c r="FM205" s="44"/>
      <c r="FN205" s="39">
        <v>12</v>
      </c>
      <c r="FO205" s="40">
        <v>1</v>
      </c>
      <c r="FP205" s="39" t="s">
        <v>5300</v>
      </c>
      <c r="FQ205" s="39">
        <v>2793</v>
      </c>
      <c r="FR205" s="39" t="s">
        <v>236</v>
      </c>
      <c r="FS205" s="44"/>
      <c r="FT205" s="44"/>
      <c r="FU205" s="39" t="s">
        <v>236</v>
      </c>
      <c r="FV205" s="44"/>
      <c r="FW205" s="44"/>
      <c r="FX205" s="39" t="s">
        <v>236</v>
      </c>
      <c r="FY205" s="44"/>
      <c r="FZ205" s="44"/>
      <c r="GA205" s="39" t="s">
        <v>236</v>
      </c>
      <c r="GB205" s="44"/>
      <c r="GC205" s="44"/>
      <c r="GD205" s="39" t="s">
        <v>236</v>
      </c>
      <c r="GE205" s="44"/>
      <c r="GF205" s="44"/>
      <c r="GG205" s="39" t="s">
        <v>236</v>
      </c>
      <c r="GH205" s="44"/>
      <c r="GI205" s="44"/>
      <c r="GJ205" s="39" t="s">
        <v>236</v>
      </c>
      <c r="GK205" s="39" t="s">
        <v>236</v>
      </c>
      <c r="GL205" s="39">
        <v>0</v>
      </c>
      <c r="GM205" s="39" t="s">
        <v>236</v>
      </c>
      <c r="GN205" s="44"/>
      <c r="GO205" s="44"/>
      <c r="GP205" s="39" t="s">
        <v>236</v>
      </c>
      <c r="GQ205" s="44"/>
      <c r="GR205" s="44"/>
      <c r="GS205" s="39" t="s">
        <v>236</v>
      </c>
      <c r="GT205" s="44"/>
      <c r="GU205" s="44"/>
      <c r="GV205" s="44"/>
      <c r="GW205" s="44"/>
      <c r="GX205" s="44"/>
      <c r="GY205" s="39" t="s">
        <v>236</v>
      </c>
      <c r="GZ205" s="44"/>
      <c r="HA205" s="44"/>
      <c r="HB205" s="39" t="s">
        <v>236</v>
      </c>
      <c r="HC205" s="44"/>
      <c r="HD205" s="44"/>
      <c r="HE205" s="39" t="s">
        <v>243</v>
      </c>
      <c r="HF205" s="39" t="s">
        <v>1383</v>
      </c>
      <c r="HG205" s="39">
        <v>7</v>
      </c>
      <c r="HH205" s="39" t="s">
        <v>236</v>
      </c>
      <c r="HI205" s="39" t="s">
        <v>236</v>
      </c>
      <c r="HJ205" s="39">
        <v>0</v>
      </c>
      <c r="HK205" s="44"/>
      <c r="HL205" s="44"/>
      <c r="HM205" s="44"/>
      <c r="HN205" s="44"/>
      <c r="HO205" s="44"/>
      <c r="HP205" s="44"/>
      <c r="HQ205" s="44"/>
      <c r="HR205" s="44"/>
      <c r="HS205" s="44"/>
      <c r="HT205" s="44"/>
      <c r="HU205" s="44"/>
      <c r="HV205" s="39" t="s">
        <v>236</v>
      </c>
      <c r="HW205" s="44"/>
      <c r="HX205" s="44"/>
      <c r="HY205" s="43" t="s">
        <v>5520</v>
      </c>
      <c r="HZ205" s="39" t="s">
        <v>5521</v>
      </c>
      <c r="IA205" s="43" t="s">
        <v>5522</v>
      </c>
      <c r="IB205" s="44"/>
      <c r="IC205" s="39" t="s">
        <v>5523</v>
      </c>
      <c r="ID205" s="44"/>
      <c r="IE205" s="44"/>
      <c r="IF205" s="39" t="s">
        <v>5524</v>
      </c>
      <c r="IG205" s="44"/>
      <c r="IH205" s="44"/>
      <c r="II205" s="44"/>
      <c r="IJ205" s="39" t="s">
        <v>5525</v>
      </c>
      <c r="IK205" s="39" t="s">
        <v>5526</v>
      </c>
      <c r="IL205" s="39" t="s">
        <v>5527</v>
      </c>
      <c r="IM205" s="39" t="s">
        <v>5528</v>
      </c>
      <c r="IN205" s="39" t="s">
        <v>1209</v>
      </c>
      <c r="IO205" s="39" t="s">
        <v>1248</v>
      </c>
      <c r="IP205" s="40" t="s">
        <v>1249</v>
      </c>
      <c r="IQ205" s="40" t="s">
        <v>1250</v>
      </c>
      <c r="IR205" s="43" t="s">
        <v>5529</v>
      </c>
    </row>
    <row r="206" spans="1:252" ht="15.75" customHeight="1" x14ac:dyDescent="0.2">
      <c r="A206" s="37" t="s">
        <v>13000</v>
      </c>
      <c r="B206" s="38" t="s">
        <v>13028</v>
      </c>
      <c r="C206" s="39" t="s">
        <v>247</v>
      </c>
      <c r="D206" s="39" t="s">
        <v>13163</v>
      </c>
      <c r="E206" s="40"/>
      <c r="F206" s="40"/>
      <c r="G206" s="39" t="s">
        <v>248</v>
      </c>
      <c r="H206" s="40" t="s">
        <v>249</v>
      </c>
      <c r="I206" s="40">
        <v>2019</v>
      </c>
      <c r="J206" s="41">
        <v>45117</v>
      </c>
      <c r="K206" s="41">
        <v>45651</v>
      </c>
      <c r="L206" s="39" t="s">
        <v>250</v>
      </c>
      <c r="M206" s="42" t="s">
        <v>251</v>
      </c>
      <c r="N206" s="39" t="s">
        <v>252</v>
      </c>
      <c r="O206" s="43" t="s">
        <v>253</v>
      </c>
      <c r="P206" s="44"/>
      <c r="Q206" s="44"/>
      <c r="R206" s="44"/>
      <c r="S206" s="44"/>
      <c r="T206" s="39" t="s">
        <v>254</v>
      </c>
      <c r="U206" s="42" t="s">
        <v>255</v>
      </c>
      <c r="V206" s="39" t="s">
        <v>256</v>
      </c>
      <c r="W206" s="43" t="s">
        <v>257</v>
      </c>
      <c r="X206" s="43"/>
      <c r="Y206" s="43"/>
      <c r="Z206" s="43"/>
      <c r="AA206" s="43"/>
      <c r="AB206" s="43"/>
      <c r="AC206" s="43"/>
      <c r="AD206" s="43"/>
      <c r="AE206" s="43"/>
      <c r="AF206" s="39" t="s">
        <v>258</v>
      </c>
      <c r="AG206" s="39" t="s">
        <v>258</v>
      </c>
      <c r="AH206" s="40" t="s">
        <v>235</v>
      </c>
      <c r="AI206" s="40" t="s">
        <v>259</v>
      </c>
      <c r="AJ206" s="113">
        <v>48.695999999999998</v>
      </c>
      <c r="AK206" s="45">
        <f t="shared" ref="AK206:AK212" si="22">AJ206-(AL206+AO206+AR206+AT206+AV206+AX206)</f>
        <v>0</v>
      </c>
      <c r="AL206" s="113">
        <v>22</v>
      </c>
      <c r="AM206" s="45">
        <v>45.18</v>
      </c>
      <c r="AN206" s="45">
        <v>0.03</v>
      </c>
      <c r="AO206" s="113">
        <v>26.696000000000002</v>
      </c>
      <c r="AP206" s="45">
        <v>54.82</v>
      </c>
      <c r="AQ206" s="45"/>
      <c r="AR206" s="113">
        <v>0</v>
      </c>
      <c r="AS206" s="45">
        <v>0</v>
      </c>
      <c r="AT206" s="113">
        <v>0</v>
      </c>
      <c r="AU206" s="45">
        <v>0</v>
      </c>
      <c r="AV206" s="113">
        <v>0</v>
      </c>
      <c r="AW206" s="45">
        <v>0</v>
      </c>
      <c r="AX206" s="113">
        <v>0</v>
      </c>
      <c r="AY206" s="45">
        <v>0</v>
      </c>
      <c r="AZ206" s="40" t="s">
        <v>239</v>
      </c>
      <c r="BA206" s="40" t="s">
        <v>239</v>
      </c>
      <c r="BB206" s="40" t="s">
        <v>239</v>
      </c>
      <c r="BC206" s="40" t="s">
        <v>236</v>
      </c>
      <c r="BD206" s="37"/>
      <c r="BE206" s="37"/>
      <c r="BF206" s="121"/>
      <c r="BG206" s="113">
        <v>25</v>
      </c>
      <c r="BH206" s="45">
        <v>0.04</v>
      </c>
      <c r="BI206" s="40">
        <v>1049</v>
      </c>
      <c r="BJ206" s="40">
        <v>111</v>
      </c>
      <c r="BK206" s="40">
        <v>29</v>
      </c>
      <c r="BL206" s="40">
        <v>0</v>
      </c>
      <c r="BM206" s="40">
        <v>3</v>
      </c>
      <c r="BN206" s="40">
        <v>0</v>
      </c>
      <c r="BO206" s="40">
        <v>0</v>
      </c>
      <c r="BP206" s="40">
        <v>0</v>
      </c>
      <c r="BQ206" s="40">
        <v>0</v>
      </c>
      <c r="BR206" s="40">
        <v>0</v>
      </c>
      <c r="BS206" s="40">
        <v>5</v>
      </c>
      <c r="BT206" s="40">
        <v>3</v>
      </c>
      <c r="BU206" s="40">
        <v>14</v>
      </c>
      <c r="BV206" s="40">
        <v>3</v>
      </c>
      <c r="BW206" s="40">
        <v>1</v>
      </c>
      <c r="BX206" s="40">
        <v>0</v>
      </c>
      <c r="BY206" s="40">
        <v>0</v>
      </c>
      <c r="BZ206" s="40">
        <v>0</v>
      </c>
      <c r="CA206" s="40">
        <v>0</v>
      </c>
      <c r="CB206" s="40">
        <v>0</v>
      </c>
      <c r="CC206" s="40">
        <v>0</v>
      </c>
      <c r="CD206" s="40">
        <v>0</v>
      </c>
      <c r="CE206" s="40">
        <v>0</v>
      </c>
      <c r="CF206" s="37"/>
      <c r="CG206" s="37"/>
      <c r="CH206" s="37"/>
      <c r="CI206" s="37"/>
      <c r="CJ206" s="37"/>
      <c r="CK206" s="37"/>
      <c r="CL206" s="37"/>
      <c r="CM206" s="37"/>
      <c r="CN206" s="37"/>
      <c r="CO206" s="37"/>
      <c r="CP206" s="37"/>
      <c r="CQ206" s="37"/>
      <c r="CR206" s="37"/>
      <c r="CS206" s="37"/>
      <c r="CT206" s="37"/>
      <c r="CU206" s="40">
        <f t="shared" si="20"/>
        <v>0</v>
      </c>
      <c r="CV206" s="40">
        <v>0</v>
      </c>
      <c r="CW206" s="37"/>
      <c r="CX206" s="37"/>
      <c r="CY206" s="37"/>
      <c r="CZ206" s="37"/>
      <c r="DA206" s="37"/>
      <c r="DB206" s="37"/>
      <c r="DC206" s="37"/>
      <c r="DD206" s="37"/>
      <c r="DE206" s="37"/>
      <c r="DF206" s="37"/>
      <c r="DG206" s="37"/>
      <c r="DH206" s="37"/>
      <c r="DI206" s="37"/>
      <c r="DJ206" s="37"/>
      <c r="DK206" s="37"/>
      <c r="DL206" s="37"/>
      <c r="DM206" s="40">
        <v>0</v>
      </c>
      <c r="DN206" s="40">
        <v>0</v>
      </c>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40">
        <v>0</v>
      </c>
      <c r="ER206" s="40">
        <v>0</v>
      </c>
      <c r="ES206" s="40">
        <v>0</v>
      </c>
      <c r="ET206" s="40">
        <v>0</v>
      </c>
      <c r="EU206" s="40">
        <v>0</v>
      </c>
      <c r="EV206" s="40">
        <v>0</v>
      </c>
      <c r="EW206" s="37"/>
      <c r="EX206" s="40">
        <v>0</v>
      </c>
      <c r="EY206" s="40">
        <v>29</v>
      </c>
      <c r="EZ206" s="40">
        <f t="shared" ref="EZ206:EZ212" si="23">SUM(BL206:CE206,CV206,DN206,ER206:EV206,EX206)-EY206</f>
        <v>0</v>
      </c>
      <c r="FA206" s="40">
        <v>64.587999999999994</v>
      </c>
      <c r="FB206" s="40" t="s">
        <v>263</v>
      </c>
      <c r="FC206" s="42" t="s">
        <v>264</v>
      </c>
      <c r="FD206" s="45">
        <v>11.3</v>
      </c>
      <c r="FE206" s="40" t="s">
        <v>265</v>
      </c>
      <c r="FF206" s="40">
        <v>571.447</v>
      </c>
      <c r="FG206" s="40" t="s">
        <v>243</v>
      </c>
      <c r="FH206" s="40" t="s">
        <v>267</v>
      </c>
      <c r="FI206" s="42" t="s">
        <v>268</v>
      </c>
      <c r="FJ206" s="40" t="s">
        <v>269</v>
      </c>
      <c r="FK206" s="40">
        <v>5</v>
      </c>
      <c r="FL206" s="40">
        <v>0</v>
      </c>
      <c r="FM206" s="37"/>
      <c r="FN206" s="40">
        <v>2</v>
      </c>
      <c r="FO206" s="40" t="s">
        <v>236</v>
      </c>
      <c r="FP206" s="37"/>
      <c r="FQ206" s="37"/>
      <c r="FR206" s="40">
        <v>1</v>
      </c>
      <c r="FS206" s="40" t="s">
        <v>270</v>
      </c>
      <c r="FT206" s="40">
        <v>411</v>
      </c>
      <c r="FU206" s="40" t="s">
        <v>236</v>
      </c>
      <c r="FV206" s="37"/>
      <c r="FW206" s="37"/>
      <c r="FX206" s="40" t="s">
        <v>236</v>
      </c>
      <c r="FY206" s="37"/>
      <c r="FZ206" s="37"/>
      <c r="GA206" s="40">
        <v>1</v>
      </c>
      <c r="GB206" s="40" t="s">
        <v>271</v>
      </c>
      <c r="GC206" s="40">
        <v>483</v>
      </c>
      <c r="GD206" s="40">
        <v>1</v>
      </c>
      <c r="GE206" s="40" t="s">
        <v>272</v>
      </c>
      <c r="GF206" s="40">
        <v>155</v>
      </c>
      <c r="GG206" s="40" t="s">
        <v>236</v>
      </c>
      <c r="GH206" s="37"/>
      <c r="GI206" s="37"/>
      <c r="GJ206" s="37"/>
      <c r="GK206" s="37"/>
      <c r="GL206" s="37"/>
      <c r="GM206" s="40" t="s">
        <v>236</v>
      </c>
      <c r="GN206" s="37"/>
      <c r="GO206" s="37"/>
      <c r="GP206" s="40" t="s">
        <v>236</v>
      </c>
      <c r="GQ206" s="37"/>
      <c r="GR206" s="37"/>
      <c r="GS206" s="40" t="s">
        <v>236</v>
      </c>
      <c r="GT206" s="37"/>
      <c r="GU206" s="37"/>
      <c r="GV206" s="40">
        <v>1</v>
      </c>
      <c r="GW206" s="40" t="s">
        <v>273</v>
      </c>
      <c r="GX206" s="40">
        <v>243</v>
      </c>
      <c r="GY206" s="40" t="s">
        <v>236</v>
      </c>
      <c r="GZ206" s="37"/>
      <c r="HA206" s="37"/>
      <c r="HB206" s="40" t="s">
        <v>236</v>
      </c>
      <c r="HC206" s="37"/>
      <c r="HD206" s="37"/>
      <c r="HE206" s="37"/>
      <c r="HF206" s="37"/>
      <c r="HG206" s="37"/>
      <c r="HH206" s="37"/>
      <c r="HI206" s="37"/>
      <c r="HJ206" s="37"/>
      <c r="HK206" s="40">
        <v>85</v>
      </c>
      <c r="HL206" s="40" t="s">
        <v>274</v>
      </c>
      <c r="HM206" s="40">
        <v>25</v>
      </c>
      <c r="HN206" s="40">
        <v>0</v>
      </c>
      <c r="HO206" s="40">
        <v>12</v>
      </c>
      <c r="HP206" s="40">
        <v>10</v>
      </c>
      <c r="HQ206" s="40">
        <v>3</v>
      </c>
      <c r="HR206" s="40">
        <v>0</v>
      </c>
      <c r="HS206" s="40">
        <v>0</v>
      </c>
      <c r="HT206" s="40">
        <v>0</v>
      </c>
      <c r="HU206" s="40">
        <v>0</v>
      </c>
      <c r="HV206" s="40" t="s">
        <v>243</v>
      </c>
      <c r="HW206" s="42" t="s">
        <v>275</v>
      </c>
      <c r="HX206" s="40" t="s">
        <v>276</v>
      </c>
      <c r="HY206" s="42" t="s">
        <v>277</v>
      </c>
      <c r="HZ206" s="40" t="s">
        <v>278</v>
      </c>
      <c r="IA206" s="42" t="s">
        <v>277</v>
      </c>
      <c r="IB206" s="42" t="s">
        <v>279</v>
      </c>
      <c r="IC206" s="40" t="s">
        <v>280</v>
      </c>
      <c r="ID206" s="37"/>
      <c r="IE206" s="40" t="s">
        <v>281</v>
      </c>
      <c r="IF206" s="42" t="s">
        <v>282</v>
      </c>
      <c r="IG206" s="40" t="s">
        <v>283</v>
      </c>
      <c r="IH206" s="40">
        <v>16</v>
      </c>
      <c r="II206" s="40">
        <v>328</v>
      </c>
      <c r="IJ206" s="40" t="s">
        <v>284</v>
      </c>
      <c r="IK206" s="39" t="s">
        <v>285</v>
      </c>
      <c r="IL206" s="40" t="s">
        <v>286</v>
      </c>
      <c r="IM206" s="40" t="s">
        <v>287</v>
      </c>
      <c r="IN206" s="40" t="s">
        <v>246</v>
      </c>
      <c r="IO206" s="40" t="s">
        <v>288</v>
      </c>
      <c r="IP206" s="40" t="s">
        <v>289</v>
      </c>
      <c r="IQ206" s="40" t="s">
        <v>290</v>
      </c>
      <c r="IR206" s="43" t="s">
        <v>291</v>
      </c>
    </row>
    <row r="207" spans="1:252" ht="15.75" customHeight="1" x14ac:dyDescent="0.2">
      <c r="A207" s="37" t="s">
        <v>13002</v>
      </c>
      <c r="B207" s="38" t="s">
        <v>13028</v>
      </c>
      <c r="C207" s="39" t="s">
        <v>247</v>
      </c>
      <c r="D207" s="39" t="s">
        <v>13163</v>
      </c>
      <c r="E207" s="40"/>
      <c r="F207" s="40"/>
      <c r="G207" s="39" t="s">
        <v>355</v>
      </c>
      <c r="H207" s="40" t="s">
        <v>355</v>
      </c>
      <c r="I207" s="40">
        <v>2017</v>
      </c>
      <c r="J207" s="41">
        <v>45017</v>
      </c>
      <c r="K207" s="41">
        <v>45657</v>
      </c>
      <c r="L207" s="39" t="s">
        <v>356</v>
      </c>
      <c r="M207" s="42" t="s">
        <v>357</v>
      </c>
      <c r="N207" s="39" t="s">
        <v>358</v>
      </c>
      <c r="O207" s="43" t="s">
        <v>359</v>
      </c>
      <c r="P207" s="44"/>
      <c r="Q207" s="44"/>
      <c r="R207" s="44"/>
      <c r="S207" s="44"/>
      <c r="T207" s="44"/>
      <c r="U207" s="37"/>
      <c r="V207" s="44"/>
      <c r="W207" s="44"/>
      <c r="X207" s="44"/>
      <c r="Y207" s="44"/>
      <c r="Z207" s="44"/>
      <c r="AA207" s="44"/>
      <c r="AB207" s="44"/>
      <c r="AC207" s="44"/>
      <c r="AD207" s="44"/>
      <c r="AE207" s="44"/>
      <c r="AF207" s="39" t="s">
        <v>360</v>
      </c>
      <c r="AG207" s="39" t="s">
        <v>360</v>
      </c>
      <c r="AH207" s="40" t="s">
        <v>235</v>
      </c>
      <c r="AI207" s="40" t="s">
        <v>361</v>
      </c>
      <c r="AJ207" s="113">
        <v>351.45299999999997</v>
      </c>
      <c r="AK207" s="45">
        <f t="shared" si="22"/>
        <v>0</v>
      </c>
      <c r="AL207" s="113">
        <v>14.314</v>
      </c>
      <c r="AM207" s="45"/>
      <c r="AN207" s="45">
        <v>0.02</v>
      </c>
      <c r="AO207" s="113">
        <v>42.237000000000002</v>
      </c>
      <c r="AP207" s="45">
        <v>12.02</v>
      </c>
      <c r="AQ207" s="45"/>
      <c r="AR207" s="113">
        <v>10.635999999999999</v>
      </c>
      <c r="AS207" s="45">
        <v>3.03</v>
      </c>
      <c r="AT207" s="113">
        <v>0</v>
      </c>
      <c r="AU207" s="45">
        <v>0</v>
      </c>
      <c r="AV207" s="113">
        <v>0</v>
      </c>
      <c r="AW207" s="45">
        <v>0</v>
      </c>
      <c r="AX207" s="113">
        <v>284.26600000000002</v>
      </c>
      <c r="AY207" s="45">
        <v>80.88</v>
      </c>
      <c r="AZ207" s="40" t="s">
        <v>363</v>
      </c>
      <c r="BA207" s="40" t="s">
        <v>364</v>
      </c>
      <c r="BB207" s="40" t="s">
        <v>360</v>
      </c>
      <c r="BC207" s="40" t="s">
        <v>236</v>
      </c>
      <c r="BD207" s="37"/>
      <c r="BE207" s="37"/>
      <c r="BF207" s="121"/>
      <c r="BG207" s="113">
        <v>18.236000000000001</v>
      </c>
      <c r="BH207" s="45">
        <v>0.03</v>
      </c>
      <c r="BI207" s="40">
        <v>79</v>
      </c>
      <c r="BJ207" s="40">
        <v>43</v>
      </c>
      <c r="BK207" s="40">
        <v>43</v>
      </c>
      <c r="BL207" s="37"/>
      <c r="BM207" s="37"/>
      <c r="BN207" s="37"/>
      <c r="BO207" s="37"/>
      <c r="BP207" s="37"/>
      <c r="BQ207" s="37"/>
      <c r="BR207" s="37"/>
      <c r="BS207" s="37"/>
      <c r="BT207" s="37"/>
      <c r="BU207" s="40">
        <v>20</v>
      </c>
      <c r="BV207" s="37"/>
      <c r="BW207" s="40">
        <v>23</v>
      </c>
      <c r="BX207" s="37"/>
      <c r="BY207" s="37"/>
      <c r="BZ207" s="37"/>
      <c r="CA207" s="37"/>
      <c r="CB207" s="37"/>
      <c r="CC207" s="37"/>
      <c r="CD207" s="37"/>
      <c r="CE207" s="37">
        <v>0</v>
      </c>
      <c r="CF207" s="37"/>
      <c r="CG207" s="37"/>
      <c r="CH207" s="37"/>
      <c r="CI207" s="37"/>
      <c r="CJ207" s="37"/>
      <c r="CK207" s="37"/>
      <c r="CL207" s="37"/>
      <c r="CM207" s="37"/>
      <c r="CN207" s="37"/>
      <c r="CO207" s="37"/>
      <c r="CP207" s="37"/>
      <c r="CQ207" s="37"/>
      <c r="CR207" s="37"/>
      <c r="CS207" s="37"/>
      <c r="CT207" s="37"/>
      <c r="CU207" s="40">
        <f t="shared" si="20"/>
        <v>0</v>
      </c>
      <c r="CV207" s="37"/>
      <c r="CW207" s="37"/>
      <c r="CX207" s="37"/>
      <c r="CY207" s="37"/>
      <c r="CZ207" s="37"/>
      <c r="DA207" s="37"/>
      <c r="DB207" s="37"/>
      <c r="DC207" s="37"/>
      <c r="DD207" s="37"/>
      <c r="DE207" s="37"/>
      <c r="DF207" s="37"/>
      <c r="DG207" s="37"/>
      <c r="DH207" s="37"/>
      <c r="DI207" s="37"/>
      <c r="DJ207" s="37"/>
      <c r="DK207" s="37"/>
      <c r="DL207" s="37"/>
      <c r="DM207" s="40">
        <v>0</v>
      </c>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40">
        <v>0</v>
      </c>
      <c r="ER207" s="37"/>
      <c r="ES207" s="37"/>
      <c r="ET207" s="37"/>
      <c r="EU207" s="37"/>
      <c r="EV207" s="37"/>
      <c r="EW207" s="37"/>
      <c r="EX207" s="37"/>
      <c r="EY207" s="40">
        <v>43</v>
      </c>
      <c r="EZ207" s="40">
        <f t="shared" si="23"/>
        <v>0</v>
      </c>
      <c r="FA207" s="40">
        <v>571.447</v>
      </c>
      <c r="FB207" s="40" t="s">
        <v>365</v>
      </c>
      <c r="FC207" s="37"/>
      <c r="FD207" s="45">
        <v>100</v>
      </c>
      <c r="FE207" s="40" t="s">
        <v>265</v>
      </c>
      <c r="FF207" s="40">
        <v>571.447</v>
      </c>
      <c r="FG207" s="40" t="s">
        <v>236</v>
      </c>
      <c r="FH207" s="37"/>
      <c r="FI207" s="37"/>
      <c r="FJ207" s="37"/>
      <c r="FK207" s="37"/>
      <c r="FL207" s="40">
        <v>12258</v>
      </c>
      <c r="FM207" s="40" t="s">
        <v>366</v>
      </c>
      <c r="FN207" s="40">
        <v>5</v>
      </c>
      <c r="FO207" s="40">
        <v>1</v>
      </c>
      <c r="FP207" s="40" t="s">
        <v>367</v>
      </c>
      <c r="FQ207" s="40">
        <v>112215</v>
      </c>
      <c r="FR207" s="40">
        <v>1</v>
      </c>
      <c r="FS207" s="40" t="s">
        <v>368</v>
      </c>
      <c r="FT207" s="40">
        <v>203340</v>
      </c>
      <c r="FU207" s="40" t="s">
        <v>236</v>
      </c>
      <c r="FV207" s="37"/>
      <c r="FW207" s="37"/>
      <c r="FX207" s="40" t="s">
        <v>236</v>
      </c>
      <c r="FY207" s="37"/>
      <c r="FZ207" s="37"/>
      <c r="GA207" s="40" t="s">
        <v>236</v>
      </c>
      <c r="GB207" s="37"/>
      <c r="GC207" s="37"/>
      <c r="GD207" s="40" t="s">
        <v>236</v>
      </c>
      <c r="GE207" s="37"/>
      <c r="GF207" s="37"/>
      <c r="GG207" s="40" t="s">
        <v>236</v>
      </c>
      <c r="GH207" s="37"/>
      <c r="GI207" s="37"/>
      <c r="GJ207" s="40" t="s">
        <v>239</v>
      </c>
      <c r="GK207" s="40" t="s">
        <v>239</v>
      </c>
      <c r="GL207" s="40">
        <v>0</v>
      </c>
      <c r="GM207" s="40">
        <v>1</v>
      </c>
      <c r="GN207" s="42" t="s">
        <v>369</v>
      </c>
      <c r="GO207" s="40">
        <v>112215</v>
      </c>
      <c r="GP207" s="40" t="s">
        <v>236</v>
      </c>
      <c r="GQ207" s="37"/>
      <c r="GR207" s="37"/>
      <c r="GS207" s="40" t="s">
        <v>236</v>
      </c>
      <c r="GT207" s="37"/>
      <c r="GU207" s="37"/>
      <c r="GV207" s="40" t="s">
        <v>236</v>
      </c>
      <c r="GW207" s="37"/>
      <c r="GX207" s="37"/>
      <c r="GY207" s="40" t="s">
        <v>236</v>
      </c>
      <c r="GZ207" s="37"/>
      <c r="HA207" s="37"/>
      <c r="HB207" s="40" t="s">
        <v>236</v>
      </c>
      <c r="HC207" s="37"/>
      <c r="HD207" s="37"/>
      <c r="HE207" s="37"/>
      <c r="HF207" s="37"/>
      <c r="HG207" s="37"/>
      <c r="HH207" s="37"/>
      <c r="HI207" s="37"/>
      <c r="HJ207" s="37"/>
      <c r="HK207" s="40">
        <v>100</v>
      </c>
      <c r="HL207" s="37"/>
      <c r="HM207" s="40">
        <v>21</v>
      </c>
      <c r="HN207" s="40">
        <v>12</v>
      </c>
      <c r="HO207" s="40">
        <v>0</v>
      </c>
      <c r="HP207" s="40">
        <v>0</v>
      </c>
      <c r="HQ207" s="40">
        <v>8</v>
      </c>
      <c r="HR207" s="40">
        <v>1</v>
      </c>
      <c r="HS207" s="40">
        <v>0</v>
      </c>
      <c r="HT207" s="40">
        <v>0</v>
      </c>
      <c r="HU207" s="40">
        <v>0</v>
      </c>
      <c r="HV207" s="40" t="s">
        <v>243</v>
      </c>
      <c r="HW207" s="42" t="s">
        <v>369</v>
      </c>
      <c r="HX207" s="40" t="s">
        <v>370</v>
      </c>
      <c r="HY207" s="42" t="s">
        <v>369</v>
      </c>
      <c r="HZ207" s="40" t="s">
        <v>371</v>
      </c>
      <c r="IA207" s="37"/>
      <c r="IB207" s="37"/>
      <c r="IC207" s="40" t="s">
        <v>372</v>
      </c>
      <c r="ID207" s="37"/>
      <c r="IE207" s="37"/>
      <c r="IF207" s="37"/>
      <c r="IG207" s="40" t="s">
        <v>373</v>
      </c>
      <c r="IH207" s="40">
        <v>0</v>
      </c>
      <c r="II207" s="40">
        <v>0</v>
      </c>
      <c r="IJ207" s="40" t="s">
        <v>374</v>
      </c>
      <c r="IK207" s="39" t="s">
        <v>375</v>
      </c>
      <c r="IL207" s="40" t="s">
        <v>376</v>
      </c>
      <c r="IM207" s="40" t="s">
        <v>377</v>
      </c>
      <c r="IN207" s="40" t="s">
        <v>246</v>
      </c>
      <c r="IO207" s="40" t="s">
        <v>378</v>
      </c>
      <c r="IP207" s="40" t="s">
        <v>289</v>
      </c>
      <c r="IQ207" s="40" t="s">
        <v>290</v>
      </c>
      <c r="IR207" s="43" t="s">
        <v>379</v>
      </c>
    </row>
    <row r="208" spans="1:252" ht="15.75" customHeight="1" x14ac:dyDescent="0.2">
      <c r="A208" s="37" t="s">
        <v>13009</v>
      </c>
      <c r="B208" s="38" t="s">
        <v>13028</v>
      </c>
      <c r="C208" s="39" t="s">
        <v>247</v>
      </c>
      <c r="D208" s="39" t="s">
        <v>13163</v>
      </c>
      <c r="E208" s="40"/>
      <c r="F208" s="40"/>
      <c r="G208" s="39" t="s">
        <v>515</v>
      </c>
      <c r="H208" s="40" t="s">
        <v>516</v>
      </c>
      <c r="I208" s="40">
        <v>2018</v>
      </c>
      <c r="J208" s="41">
        <v>45134</v>
      </c>
      <c r="K208" s="41">
        <v>45621</v>
      </c>
      <c r="L208" s="39" t="s">
        <v>517</v>
      </c>
      <c r="M208" s="42" t="s">
        <v>518</v>
      </c>
      <c r="N208" s="39" t="s">
        <v>252</v>
      </c>
      <c r="O208" s="43" t="s">
        <v>519</v>
      </c>
      <c r="P208" s="44"/>
      <c r="Q208" s="44"/>
      <c r="R208" s="44"/>
      <c r="S208" s="44"/>
      <c r="T208" s="39" t="s">
        <v>520</v>
      </c>
      <c r="U208" s="42" t="s">
        <v>521</v>
      </c>
      <c r="V208" s="39" t="s">
        <v>256</v>
      </c>
      <c r="W208" s="43" t="s">
        <v>522</v>
      </c>
      <c r="X208" s="43"/>
      <c r="Y208" s="43"/>
      <c r="Z208" s="43"/>
      <c r="AA208" s="43"/>
      <c r="AB208" s="43"/>
      <c r="AC208" s="43"/>
      <c r="AD208" s="43"/>
      <c r="AE208" s="43"/>
      <c r="AF208" s="39" t="s">
        <v>523</v>
      </c>
      <c r="AG208" s="39" t="s">
        <v>523</v>
      </c>
      <c r="AH208" s="40" t="s">
        <v>235</v>
      </c>
      <c r="AI208" s="40" t="s">
        <v>524</v>
      </c>
      <c r="AJ208" s="113">
        <v>56.765000000000001</v>
      </c>
      <c r="AK208" s="45">
        <f t="shared" si="22"/>
        <v>0</v>
      </c>
      <c r="AL208" s="113">
        <v>40.799999999999997</v>
      </c>
      <c r="AM208" s="45">
        <v>71.88</v>
      </c>
      <c r="AN208" s="45">
        <v>0.06</v>
      </c>
      <c r="AO208" s="113">
        <v>15.965</v>
      </c>
      <c r="AP208" s="45">
        <v>28.12</v>
      </c>
      <c r="AQ208" s="45"/>
      <c r="AR208" s="113">
        <v>0</v>
      </c>
      <c r="AS208" s="45">
        <v>0</v>
      </c>
      <c r="AT208" s="113">
        <v>0</v>
      </c>
      <c r="AU208" s="45">
        <v>0</v>
      </c>
      <c r="AV208" s="113">
        <v>0</v>
      </c>
      <c r="AW208" s="45">
        <v>0</v>
      </c>
      <c r="AX208" s="113">
        <v>0</v>
      </c>
      <c r="AY208" s="45">
        <v>0</v>
      </c>
      <c r="AZ208" s="40" t="s">
        <v>239</v>
      </c>
      <c r="BA208" s="40" t="s">
        <v>239</v>
      </c>
      <c r="BB208" s="40" t="s">
        <v>239</v>
      </c>
      <c r="BC208" s="40" t="s">
        <v>236</v>
      </c>
      <c r="BD208" s="37"/>
      <c r="BE208" s="37"/>
      <c r="BF208" s="113">
        <v>0</v>
      </c>
      <c r="BG208" s="113">
        <v>40.799999999999997</v>
      </c>
      <c r="BH208" s="45">
        <v>0.06</v>
      </c>
      <c r="BI208" s="40">
        <v>715</v>
      </c>
      <c r="BJ208" s="40">
        <v>247</v>
      </c>
      <c r="BK208" s="40">
        <v>227</v>
      </c>
      <c r="BL208" s="40">
        <v>0</v>
      </c>
      <c r="BM208" s="40">
        <v>0</v>
      </c>
      <c r="BN208" s="40">
        <v>0</v>
      </c>
      <c r="BO208" s="40">
        <v>10</v>
      </c>
      <c r="BP208" s="40">
        <v>0</v>
      </c>
      <c r="BQ208" s="40">
        <v>0</v>
      </c>
      <c r="BR208" s="40">
        <v>0</v>
      </c>
      <c r="BS208" s="40">
        <v>14</v>
      </c>
      <c r="BT208" s="40">
        <v>14</v>
      </c>
      <c r="BU208" s="40">
        <v>0</v>
      </c>
      <c r="BV208" s="40">
        <v>0</v>
      </c>
      <c r="BW208" s="40">
        <v>160</v>
      </c>
      <c r="BX208" s="40">
        <v>17</v>
      </c>
      <c r="BY208" s="40">
        <v>12</v>
      </c>
      <c r="BZ208" s="40">
        <v>0</v>
      </c>
      <c r="CA208" s="40">
        <v>0</v>
      </c>
      <c r="CB208" s="40">
        <v>0</v>
      </c>
      <c r="CC208" s="40">
        <v>0</v>
      </c>
      <c r="CD208" s="40">
        <v>0</v>
      </c>
      <c r="CE208" s="40">
        <v>0</v>
      </c>
      <c r="CF208" s="37"/>
      <c r="CG208" s="37"/>
      <c r="CH208" s="37"/>
      <c r="CI208" s="37"/>
      <c r="CJ208" s="37"/>
      <c r="CK208" s="37"/>
      <c r="CL208" s="37"/>
      <c r="CM208" s="37"/>
      <c r="CN208" s="37"/>
      <c r="CO208" s="37"/>
      <c r="CP208" s="37"/>
      <c r="CQ208" s="37"/>
      <c r="CR208" s="37"/>
      <c r="CS208" s="37"/>
      <c r="CT208" s="37"/>
      <c r="CU208" s="40">
        <f t="shared" si="20"/>
        <v>0</v>
      </c>
      <c r="CV208" s="40">
        <v>0</v>
      </c>
      <c r="CW208" s="37"/>
      <c r="CX208" s="37"/>
      <c r="CY208" s="37"/>
      <c r="CZ208" s="37"/>
      <c r="DA208" s="37"/>
      <c r="DB208" s="37"/>
      <c r="DC208" s="37"/>
      <c r="DD208" s="37"/>
      <c r="DE208" s="37"/>
      <c r="DF208" s="37"/>
      <c r="DG208" s="37"/>
      <c r="DH208" s="37"/>
      <c r="DI208" s="37"/>
      <c r="DJ208" s="37"/>
      <c r="DK208" s="37"/>
      <c r="DL208" s="37"/>
      <c r="DM208" s="40">
        <v>0</v>
      </c>
      <c r="DN208" s="40">
        <v>0</v>
      </c>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40">
        <v>0</v>
      </c>
      <c r="ER208" s="40">
        <v>0</v>
      </c>
      <c r="ES208" s="40">
        <v>0</v>
      </c>
      <c r="ET208" s="40">
        <v>0</v>
      </c>
      <c r="EU208" s="40">
        <v>0</v>
      </c>
      <c r="EV208" s="40">
        <v>0</v>
      </c>
      <c r="EW208" s="37"/>
      <c r="EX208" s="40">
        <v>0</v>
      </c>
      <c r="EY208" s="40">
        <v>227</v>
      </c>
      <c r="EZ208" s="40">
        <f t="shared" si="23"/>
        <v>0</v>
      </c>
      <c r="FA208" s="40">
        <v>32.518999999999998</v>
      </c>
      <c r="FB208" s="40" t="s">
        <v>527</v>
      </c>
      <c r="FC208" s="42" t="s">
        <v>528</v>
      </c>
      <c r="FD208" s="45">
        <v>5.69</v>
      </c>
      <c r="FE208" s="40" t="s">
        <v>265</v>
      </c>
      <c r="FF208" s="40">
        <v>571.447</v>
      </c>
      <c r="FG208" s="40" t="s">
        <v>243</v>
      </c>
      <c r="FH208" s="40" t="s">
        <v>267</v>
      </c>
      <c r="FI208" s="42" t="s">
        <v>530</v>
      </c>
      <c r="FJ208" s="40" t="s">
        <v>269</v>
      </c>
      <c r="FK208" s="40">
        <v>5</v>
      </c>
      <c r="FL208" s="40">
        <v>462</v>
      </c>
      <c r="FM208" s="40" t="s">
        <v>531</v>
      </c>
      <c r="FN208" s="40">
        <v>3</v>
      </c>
      <c r="FO208" s="40" t="s">
        <v>236</v>
      </c>
      <c r="FP208" s="37"/>
      <c r="FQ208" s="37"/>
      <c r="FR208" s="40" t="s">
        <v>236</v>
      </c>
      <c r="FS208" s="37"/>
      <c r="FT208" s="37"/>
      <c r="FU208" s="40" t="s">
        <v>243</v>
      </c>
      <c r="FV208" s="40" t="s">
        <v>532</v>
      </c>
      <c r="FW208" s="40">
        <v>11891</v>
      </c>
      <c r="FX208" s="40" t="s">
        <v>236</v>
      </c>
      <c r="FY208" s="37"/>
      <c r="FZ208" s="37"/>
      <c r="GA208" s="40" t="s">
        <v>236</v>
      </c>
      <c r="GB208" s="37"/>
      <c r="GC208" s="37"/>
      <c r="GD208" s="40" t="s">
        <v>236</v>
      </c>
      <c r="GE208" s="37"/>
      <c r="GF208" s="37"/>
      <c r="GG208" s="40" t="s">
        <v>236</v>
      </c>
      <c r="GH208" s="37"/>
      <c r="GI208" s="37"/>
      <c r="GJ208" s="37"/>
      <c r="GK208" s="37"/>
      <c r="GL208" s="37"/>
      <c r="GM208" s="40" t="s">
        <v>236</v>
      </c>
      <c r="GN208" s="37"/>
      <c r="GO208" s="37"/>
      <c r="GP208" s="40" t="s">
        <v>236</v>
      </c>
      <c r="GQ208" s="37"/>
      <c r="GR208" s="37"/>
      <c r="GS208" s="40" t="s">
        <v>236</v>
      </c>
      <c r="GT208" s="37"/>
      <c r="GU208" s="37"/>
      <c r="GV208" s="40" t="s">
        <v>236</v>
      </c>
      <c r="GW208" s="37"/>
      <c r="GX208" s="37"/>
      <c r="GY208" s="40">
        <v>1</v>
      </c>
      <c r="GZ208" s="40" t="s">
        <v>533</v>
      </c>
      <c r="HA208" s="40">
        <v>12</v>
      </c>
      <c r="HB208" s="40" t="s">
        <v>236</v>
      </c>
      <c r="HC208" s="37"/>
      <c r="HD208" s="37"/>
      <c r="HE208" s="37"/>
      <c r="HF208" s="37"/>
      <c r="HG208" s="37"/>
      <c r="HH208" s="37"/>
      <c r="HI208" s="37"/>
      <c r="HJ208" s="37"/>
      <c r="HK208" s="40">
        <v>100</v>
      </c>
      <c r="HL208" s="37"/>
      <c r="HM208" s="40">
        <v>68</v>
      </c>
      <c r="HN208" s="40">
        <v>0</v>
      </c>
      <c r="HO208" s="40">
        <v>12</v>
      </c>
      <c r="HP208" s="40">
        <v>47</v>
      </c>
      <c r="HQ208" s="40">
        <v>8</v>
      </c>
      <c r="HR208" s="40">
        <v>1</v>
      </c>
      <c r="HS208" s="40">
        <v>0</v>
      </c>
      <c r="HT208" s="40">
        <v>0</v>
      </c>
      <c r="HU208" s="40">
        <v>0</v>
      </c>
      <c r="HV208" s="40" t="s">
        <v>243</v>
      </c>
      <c r="HW208" s="42" t="s">
        <v>534</v>
      </c>
      <c r="HX208" s="40" t="s">
        <v>535</v>
      </c>
      <c r="HY208" s="42" t="s">
        <v>277</v>
      </c>
      <c r="HZ208" s="40" t="s">
        <v>536</v>
      </c>
      <c r="IA208" s="42" t="s">
        <v>537</v>
      </c>
      <c r="IB208" s="42" t="s">
        <v>538</v>
      </c>
      <c r="IC208" s="40" t="s">
        <v>539</v>
      </c>
      <c r="ID208" s="37"/>
      <c r="IE208" s="37"/>
      <c r="IF208" s="37"/>
      <c r="IG208" s="40" t="s">
        <v>540</v>
      </c>
      <c r="IH208" s="40">
        <v>15</v>
      </c>
      <c r="II208" s="40">
        <v>273</v>
      </c>
      <c r="IJ208" s="40" t="s">
        <v>284</v>
      </c>
      <c r="IK208" s="39" t="s">
        <v>541</v>
      </c>
      <c r="IL208" s="40" t="s">
        <v>286</v>
      </c>
      <c r="IM208" s="40" t="s">
        <v>287</v>
      </c>
      <c r="IN208" s="40" t="s">
        <v>246</v>
      </c>
      <c r="IO208" s="40" t="s">
        <v>288</v>
      </c>
      <c r="IP208" s="40" t="s">
        <v>289</v>
      </c>
      <c r="IQ208" s="40" t="s">
        <v>290</v>
      </c>
      <c r="IR208" s="43" t="s">
        <v>542</v>
      </c>
    </row>
    <row r="209" spans="1:252" ht="15.75" customHeight="1" x14ac:dyDescent="0.2">
      <c r="A209" s="37" t="s">
        <v>13000</v>
      </c>
      <c r="B209" s="38" t="s">
        <v>13028</v>
      </c>
      <c r="C209" s="39" t="s">
        <v>247</v>
      </c>
      <c r="D209" s="39" t="s">
        <v>13163</v>
      </c>
      <c r="E209" s="40"/>
      <c r="F209" s="40"/>
      <c r="G209" s="39" t="s">
        <v>543</v>
      </c>
      <c r="H209" s="40" t="s">
        <v>544</v>
      </c>
      <c r="I209" s="40">
        <v>2021</v>
      </c>
      <c r="J209" s="41">
        <v>45104</v>
      </c>
      <c r="K209" s="41">
        <v>45621</v>
      </c>
      <c r="L209" s="39" t="s">
        <v>517</v>
      </c>
      <c r="M209" s="42" t="s">
        <v>545</v>
      </c>
      <c r="N209" s="39" t="s">
        <v>252</v>
      </c>
      <c r="O209" s="43" t="s">
        <v>546</v>
      </c>
      <c r="P209" s="44"/>
      <c r="Q209" s="44"/>
      <c r="R209" s="44"/>
      <c r="S209" s="44"/>
      <c r="T209" s="39" t="s">
        <v>520</v>
      </c>
      <c r="U209" s="42" t="s">
        <v>547</v>
      </c>
      <c r="V209" s="39" t="s">
        <v>256</v>
      </c>
      <c r="W209" s="43" t="s">
        <v>548</v>
      </c>
      <c r="X209" s="43"/>
      <c r="Y209" s="43"/>
      <c r="Z209" s="43"/>
      <c r="AA209" s="43"/>
      <c r="AB209" s="43"/>
      <c r="AC209" s="43"/>
      <c r="AD209" s="43"/>
      <c r="AE209" s="43"/>
      <c r="AF209" s="39" t="s">
        <v>523</v>
      </c>
      <c r="AG209" s="39" t="s">
        <v>523</v>
      </c>
      <c r="AH209" s="40" t="s">
        <v>235</v>
      </c>
      <c r="AI209" s="40" t="s">
        <v>549</v>
      </c>
      <c r="AJ209" s="113">
        <v>46.475999999999999</v>
      </c>
      <c r="AK209" s="45">
        <f t="shared" si="22"/>
        <v>0</v>
      </c>
      <c r="AL209" s="113">
        <v>28.895</v>
      </c>
      <c r="AM209" s="45">
        <v>62.17</v>
      </c>
      <c r="AN209" s="45">
        <v>0.04</v>
      </c>
      <c r="AO209" s="113">
        <v>11.564</v>
      </c>
      <c r="AP209" s="45">
        <v>24.88</v>
      </c>
      <c r="AQ209" s="45"/>
      <c r="AR209" s="113">
        <v>2.5670000000000002</v>
      </c>
      <c r="AS209" s="45">
        <v>5.52</v>
      </c>
      <c r="AT209" s="113">
        <v>3.45</v>
      </c>
      <c r="AU209" s="45">
        <v>7.42</v>
      </c>
      <c r="AV209" s="113">
        <v>0</v>
      </c>
      <c r="AW209" s="45">
        <v>0</v>
      </c>
      <c r="AX209" s="113">
        <v>0</v>
      </c>
      <c r="AY209" s="45">
        <v>0</v>
      </c>
      <c r="AZ209" s="40" t="s">
        <v>239</v>
      </c>
      <c r="BA209" s="40" t="s">
        <v>239</v>
      </c>
      <c r="BB209" s="40" t="s">
        <v>239</v>
      </c>
      <c r="BC209" s="40">
        <v>1</v>
      </c>
      <c r="BD209" s="40" t="s">
        <v>551</v>
      </c>
      <c r="BE209" s="42" t="s">
        <v>552</v>
      </c>
      <c r="BF209" s="113">
        <v>5.5010000000000003</v>
      </c>
      <c r="BG209" s="113">
        <v>27</v>
      </c>
      <c r="BH209" s="45">
        <v>0.04</v>
      </c>
      <c r="BI209" s="40">
        <v>342</v>
      </c>
      <c r="BJ209" s="40">
        <v>26</v>
      </c>
      <c r="BK209" s="40">
        <v>19</v>
      </c>
      <c r="BL209" s="40">
        <v>0</v>
      </c>
      <c r="BM209" s="40">
        <v>1</v>
      </c>
      <c r="BN209" s="40">
        <v>0</v>
      </c>
      <c r="BO209" s="40">
        <v>0</v>
      </c>
      <c r="BP209" s="40">
        <v>0</v>
      </c>
      <c r="BQ209" s="40">
        <v>0</v>
      </c>
      <c r="BR209" s="40">
        <v>8</v>
      </c>
      <c r="BS209" s="40">
        <v>5</v>
      </c>
      <c r="BT209" s="40">
        <v>1</v>
      </c>
      <c r="BU209" s="40">
        <v>0</v>
      </c>
      <c r="BV209" s="40">
        <v>0</v>
      </c>
      <c r="BW209" s="40">
        <v>4</v>
      </c>
      <c r="BX209" s="40">
        <v>0</v>
      </c>
      <c r="BY209" s="40">
        <v>0</v>
      </c>
      <c r="BZ209" s="40">
        <v>0</v>
      </c>
      <c r="CA209" s="40">
        <v>0</v>
      </c>
      <c r="CB209" s="40">
        <v>0</v>
      </c>
      <c r="CC209" s="40">
        <v>0</v>
      </c>
      <c r="CD209" s="40">
        <v>0</v>
      </c>
      <c r="CE209" s="40">
        <v>0</v>
      </c>
      <c r="CF209" s="37"/>
      <c r="CG209" s="37"/>
      <c r="CH209" s="37"/>
      <c r="CI209" s="37"/>
      <c r="CJ209" s="37"/>
      <c r="CK209" s="37"/>
      <c r="CL209" s="37"/>
      <c r="CM209" s="37"/>
      <c r="CN209" s="37"/>
      <c r="CO209" s="37"/>
      <c r="CP209" s="37"/>
      <c r="CQ209" s="37"/>
      <c r="CR209" s="37"/>
      <c r="CS209" s="37"/>
      <c r="CT209" s="37"/>
      <c r="CU209" s="40">
        <f t="shared" si="20"/>
        <v>0</v>
      </c>
      <c r="CV209" s="40">
        <v>0</v>
      </c>
      <c r="CW209" s="37"/>
      <c r="CX209" s="37"/>
      <c r="CY209" s="37"/>
      <c r="CZ209" s="37"/>
      <c r="DA209" s="37"/>
      <c r="DB209" s="37"/>
      <c r="DC209" s="37"/>
      <c r="DD209" s="37"/>
      <c r="DE209" s="37"/>
      <c r="DF209" s="37"/>
      <c r="DG209" s="37"/>
      <c r="DH209" s="37"/>
      <c r="DI209" s="37"/>
      <c r="DJ209" s="37"/>
      <c r="DK209" s="37"/>
      <c r="DL209" s="37"/>
      <c r="DM209" s="40">
        <v>0</v>
      </c>
      <c r="DN209" s="40">
        <v>0</v>
      </c>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40">
        <v>0</v>
      </c>
      <c r="ER209" s="40">
        <v>0</v>
      </c>
      <c r="ES209" s="40">
        <v>0</v>
      </c>
      <c r="ET209" s="40">
        <v>0</v>
      </c>
      <c r="EU209" s="40">
        <v>0</v>
      </c>
      <c r="EV209" s="40">
        <v>0</v>
      </c>
      <c r="EW209" s="37"/>
      <c r="EX209" s="40">
        <v>0</v>
      </c>
      <c r="EY209" s="40">
        <v>19</v>
      </c>
      <c r="EZ209" s="40">
        <f t="shared" si="23"/>
        <v>0</v>
      </c>
      <c r="FA209" s="40">
        <v>61.427</v>
      </c>
      <c r="FB209" s="40" t="s">
        <v>554</v>
      </c>
      <c r="FC209" s="42" t="s">
        <v>555</v>
      </c>
      <c r="FD209" s="45">
        <v>10.75</v>
      </c>
      <c r="FE209" s="40" t="s">
        <v>265</v>
      </c>
      <c r="FF209" s="40">
        <v>571.447</v>
      </c>
      <c r="FG209" s="40" t="s">
        <v>243</v>
      </c>
      <c r="FH209" s="40" t="s">
        <v>267</v>
      </c>
      <c r="FI209" s="42" t="s">
        <v>557</v>
      </c>
      <c r="FJ209" s="40" t="s">
        <v>269</v>
      </c>
      <c r="FK209" s="40">
        <v>5</v>
      </c>
      <c r="FL209" s="40">
        <v>312</v>
      </c>
      <c r="FM209" s="40" t="s">
        <v>558</v>
      </c>
      <c r="FN209" s="40">
        <v>3</v>
      </c>
      <c r="FO209" s="40">
        <v>1</v>
      </c>
      <c r="FP209" s="40" t="s">
        <v>559</v>
      </c>
      <c r="FQ209" s="40">
        <v>124568</v>
      </c>
      <c r="FR209" s="40" t="s">
        <v>236</v>
      </c>
      <c r="FS209" s="37"/>
      <c r="FT209" s="37"/>
      <c r="FU209" s="40" t="s">
        <v>236</v>
      </c>
      <c r="FV209" s="37"/>
      <c r="FW209" s="37"/>
      <c r="FX209" s="40" t="s">
        <v>236</v>
      </c>
      <c r="FY209" s="37"/>
      <c r="FZ209" s="37"/>
      <c r="GA209" s="40" t="s">
        <v>236</v>
      </c>
      <c r="GB209" s="37"/>
      <c r="GC209" s="37"/>
      <c r="GD209" s="40">
        <v>1</v>
      </c>
      <c r="GE209" s="40" t="s">
        <v>560</v>
      </c>
      <c r="GF209" s="40">
        <v>78532</v>
      </c>
      <c r="GG209" s="40" t="s">
        <v>236</v>
      </c>
      <c r="GH209" s="37"/>
      <c r="GI209" s="37"/>
      <c r="GJ209" s="37"/>
      <c r="GK209" s="37"/>
      <c r="GL209" s="37"/>
      <c r="GM209" s="40" t="s">
        <v>236</v>
      </c>
      <c r="GN209" s="37"/>
      <c r="GO209" s="37"/>
      <c r="GP209" s="40">
        <v>1</v>
      </c>
      <c r="GQ209" s="40" t="s">
        <v>561</v>
      </c>
      <c r="GR209" s="40">
        <v>35761</v>
      </c>
      <c r="GS209" s="40" t="s">
        <v>236</v>
      </c>
      <c r="GT209" s="37"/>
      <c r="GU209" s="37"/>
      <c r="GV209" s="40" t="s">
        <v>236</v>
      </c>
      <c r="GW209" s="37"/>
      <c r="GX209" s="37"/>
      <c r="GY209" s="40">
        <v>1</v>
      </c>
      <c r="GZ209" s="40" t="s">
        <v>562</v>
      </c>
      <c r="HA209" s="40">
        <v>12</v>
      </c>
      <c r="HB209" s="40" t="s">
        <v>236</v>
      </c>
      <c r="HC209" s="37"/>
      <c r="HD209" s="37"/>
      <c r="HE209" s="37"/>
      <c r="HF209" s="37"/>
      <c r="HG209" s="37"/>
      <c r="HH209" s="37"/>
      <c r="HI209" s="37"/>
      <c r="HJ209" s="37"/>
      <c r="HK209" s="40">
        <v>23</v>
      </c>
      <c r="HL209" s="40" t="s">
        <v>563</v>
      </c>
      <c r="HM209" s="40">
        <v>21</v>
      </c>
      <c r="HN209" s="40">
        <v>12</v>
      </c>
      <c r="HO209" s="40">
        <v>0</v>
      </c>
      <c r="HP209" s="40">
        <v>0</v>
      </c>
      <c r="HQ209" s="40">
        <v>8</v>
      </c>
      <c r="HR209" s="40">
        <v>1</v>
      </c>
      <c r="HS209" s="40">
        <v>0</v>
      </c>
      <c r="HT209" s="40">
        <v>0</v>
      </c>
      <c r="HU209" s="40">
        <v>0</v>
      </c>
      <c r="HV209" s="40" t="s">
        <v>243</v>
      </c>
      <c r="HW209" s="42" t="s">
        <v>564</v>
      </c>
      <c r="HX209" s="40" t="s">
        <v>565</v>
      </c>
      <c r="HY209" s="42" t="s">
        <v>537</v>
      </c>
      <c r="HZ209" s="40" t="s">
        <v>536</v>
      </c>
      <c r="IA209" s="42" t="s">
        <v>566</v>
      </c>
      <c r="IB209" s="42" t="s">
        <v>567</v>
      </c>
      <c r="IC209" s="40" t="s">
        <v>568</v>
      </c>
      <c r="ID209" s="37"/>
      <c r="IE209" s="37"/>
      <c r="IF209" s="37"/>
      <c r="IG209" s="40" t="s">
        <v>540</v>
      </c>
      <c r="IH209" s="40">
        <v>15</v>
      </c>
      <c r="II209" s="40">
        <v>273</v>
      </c>
      <c r="IJ209" s="40" t="s">
        <v>284</v>
      </c>
      <c r="IK209" s="39" t="s">
        <v>541</v>
      </c>
      <c r="IL209" s="40" t="s">
        <v>286</v>
      </c>
      <c r="IM209" s="40" t="s">
        <v>287</v>
      </c>
      <c r="IN209" s="40" t="s">
        <v>246</v>
      </c>
      <c r="IO209" s="40" t="s">
        <v>288</v>
      </c>
      <c r="IP209" s="40" t="s">
        <v>289</v>
      </c>
      <c r="IQ209" s="40" t="s">
        <v>290</v>
      </c>
      <c r="IR209" s="43" t="s">
        <v>569</v>
      </c>
    </row>
    <row r="210" spans="1:252" ht="15.75" customHeight="1" x14ac:dyDescent="0.2">
      <c r="A210" s="37" t="s">
        <v>13000</v>
      </c>
      <c r="B210" s="38" t="s">
        <v>13028</v>
      </c>
      <c r="C210" s="39" t="s">
        <v>247</v>
      </c>
      <c r="D210" s="39" t="s">
        <v>13163</v>
      </c>
      <c r="E210" s="40"/>
      <c r="F210" s="40"/>
      <c r="G210" s="39" t="s">
        <v>570</v>
      </c>
      <c r="H210" s="40" t="s">
        <v>571</v>
      </c>
      <c r="I210" s="40">
        <v>2018</v>
      </c>
      <c r="J210" s="41">
        <v>45104</v>
      </c>
      <c r="K210" s="41">
        <v>45651</v>
      </c>
      <c r="L210" s="39" t="s">
        <v>517</v>
      </c>
      <c r="M210" s="42" t="s">
        <v>572</v>
      </c>
      <c r="N210" s="39" t="s">
        <v>252</v>
      </c>
      <c r="O210" s="43" t="s">
        <v>573</v>
      </c>
      <c r="P210" s="44"/>
      <c r="Q210" s="44"/>
      <c r="R210" s="44"/>
      <c r="S210" s="44"/>
      <c r="T210" s="39" t="s">
        <v>520</v>
      </c>
      <c r="U210" s="42" t="s">
        <v>574</v>
      </c>
      <c r="V210" s="39" t="s">
        <v>256</v>
      </c>
      <c r="W210" s="43" t="s">
        <v>575</v>
      </c>
      <c r="X210" s="43"/>
      <c r="Y210" s="43"/>
      <c r="Z210" s="43"/>
      <c r="AA210" s="43"/>
      <c r="AB210" s="43"/>
      <c r="AC210" s="43"/>
      <c r="AD210" s="43"/>
      <c r="AE210" s="43"/>
      <c r="AF210" s="39" t="s">
        <v>523</v>
      </c>
      <c r="AG210" s="39" t="s">
        <v>523</v>
      </c>
      <c r="AH210" s="40" t="s">
        <v>235</v>
      </c>
      <c r="AI210" s="40" t="s">
        <v>524</v>
      </c>
      <c r="AJ210" s="113">
        <v>52.439</v>
      </c>
      <c r="AK210" s="45">
        <f t="shared" si="22"/>
        <v>0</v>
      </c>
      <c r="AL210" s="113">
        <v>32.991</v>
      </c>
      <c r="AM210" s="45">
        <v>62.91</v>
      </c>
      <c r="AN210" s="45">
        <v>0.05</v>
      </c>
      <c r="AO210" s="113">
        <v>10.77</v>
      </c>
      <c r="AP210" s="45">
        <v>20.54</v>
      </c>
      <c r="AQ210" s="45"/>
      <c r="AR210" s="113">
        <v>4.2939999999999996</v>
      </c>
      <c r="AS210" s="45">
        <v>8.19</v>
      </c>
      <c r="AT210" s="113">
        <v>4.3840000000000003</v>
      </c>
      <c r="AU210" s="45">
        <v>8.36</v>
      </c>
      <c r="AV210" s="113">
        <v>0</v>
      </c>
      <c r="AW210" s="45">
        <v>0</v>
      </c>
      <c r="AX210" s="113">
        <v>0</v>
      </c>
      <c r="AY210" s="45">
        <v>0</v>
      </c>
      <c r="AZ210" s="40" t="s">
        <v>239</v>
      </c>
      <c r="BA210" s="40" t="s">
        <v>239</v>
      </c>
      <c r="BB210" s="40" t="s">
        <v>239</v>
      </c>
      <c r="BC210" s="40">
        <v>1</v>
      </c>
      <c r="BD210" s="40" t="s">
        <v>551</v>
      </c>
      <c r="BE210" s="42" t="s">
        <v>578</v>
      </c>
      <c r="BF210" s="113">
        <v>7.5339999999999998</v>
      </c>
      <c r="BG210" s="113">
        <v>35.200000000000003</v>
      </c>
      <c r="BH210" s="45">
        <v>0.05</v>
      </c>
      <c r="BI210" s="40">
        <v>299</v>
      </c>
      <c r="BJ210" s="40">
        <v>51</v>
      </c>
      <c r="BK210" s="40">
        <v>51</v>
      </c>
      <c r="BL210" s="40">
        <v>0</v>
      </c>
      <c r="BM210" s="40">
        <v>0</v>
      </c>
      <c r="BN210" s="40">
        <v>0</v>
      </c>
      <c r="BO210" s="40">
        <v>0</v>
      </c>
      <c r="BP210" s="40">
        <v>1</v>
      </c>
      <c r="BQ210" s="40">
        <v>0</v>
      </c>
      <c r="BR210" s="40">
        <v>0</v>
      </c>
      <c r="BS210" s="40">
        <v>10</v>
      </c>
      <c r="BT210" s="40">
        <v>9</v>
      </c>
      <c r="BU210" s="40">
        <v>19</v>
      </c>
      <c r="BV210" s="40">
        <v>0</v>
      </c>
      <c r="BW210" s="40">
        <v>4</v>
      </c>
      <c r="BX210" s="40">
        <v>6</v>
      </c>
      <c r="BY210" s="40">
        <v>2</v>
      </c>
      <c r="BZ210" s="40">
        <v>0</v>
      </c>
      <c r="CA210" s="40">
        <v>0</v>
      </c>
      <c r="CB210" s="40">
        <v>0</v>
      </c>
      <c r="CC210" s="40">
        <v>0</v>
      </c>
      <c r="CD210" s="40">
        <v>0</v>
      </c>
      <c r="CE210" s="40">
        <v>0</v>
      </c>
      <c r="CF210" s="37"/>
      <c r="CG210" s="37"/>
      <c r="CH210" s="37"/>
      <c r="CI210" s="37"/>
      <c r="CJ210" s="37"/>
      <c r="CK210" s="37"/>
      <c r="CL210" s="37"/>
      <c r="CM210" s="37"/>
      <c r="CN210" s="37"/>
      <c r="CO210" s="37"/>
      <c r="CP210" s="37"/>
      <c r="CQ210" s="37"/>
      <c r="CR210" s="37"/>
      <c r="CS210" s="37"/>
      <c r="CT210" s="37"/>
      <c r="CU210" s="40">
        <f t="shared" si="20"/>
        <v>0</v>
      </c>
      <c r="CV210" s="40">
        <v>0</v>
      </c>
      <c r="CW210" s="37"/>
      <c r="CX210" s="37"/>
      <c r="CY210" s="37"/>
      <c r="CZ210" s="37"/>
      <c r="DA210" s="37"/>
      <c r="DB210" s="37"/>
      <c r="DC210" s="37"/>
      <c r="DD210" s="37"/>
      <c r="DE210" s="37"/>
      <c r="DF210" s="37"/>
      <c r="DG210" s="37"/>
      <c r="DH210" s="37"/>
      <c r="DI210" s="37"/>
      <c r="DJ210" s="37"/>
      <c r="DK210" s="37"/>
      <c r="DL210" s="37"/>
      <c r="DM210" s="40">
        <v>0</v>
      </c>
      <c r="DN210" s="40">
        <v>0</v>
      </c>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40">
        <v>0</v>
      </c>
      <c r="ER210" s="40">
        <v>0</v>
      </c>
      <c r="ES210" s="40">
        <v>0</v>
      </c>
      <c r="ET210" s="40">
        <v>0</v>
      </c>
      <c r="EU210" s="40">
        <v>0</v>
      </c>
      <c r="EV210" s="40">
        <v>0</v>
      </c>
      <c r="EW210" s="37"/>
      <c r="EX210" s="40">
        <v>0</v>
      </c>
      <c r="EY210" s="40">
        <v>51</v>
      </c>
      <c r="EZ210" s="40">
        <f t="shared" si="23"/>
        <v>0</v>
      </c>
      <c r="FA210" s="40">
        <v>60.375999999999998</v>
      </c>
      <c r="FB210" s="40" t="s">
        <v>580</v>
      </c>
      <c r="FC210" s="42" t="s">
        <v>581</v>
      </c>
      <c r="FD210" s="45">
        <v>10.57</v>
      </c>
      <c r="FE210" s="40" t="s">
        <v>265</v>
      </c>
      <c r="FF210" s="40">
        <v>571.447</v>
      </c>
      <c r="FG210" s="40" t="s">
        <v>243</v>
      </c>
      <c r="FH210" s="40" t="s">
        <v>267</v>
      </c>
      <c r="FI210" s="42" t="s">
        <v>583</v>
      </c>
      <c r="FJ210" s="40" t="s">
        <v>269</v>
      </c>
      <c r="FK210" s="40">
        <v>5</v>
      </c>
      <c r="FL210" s="40">
        <v>312</v>
      </c>
      <c r="FM210" s="40" t="s">
        <v>558</v>
      </c>
      <c r="FN210" s="40">
        <v>3</v>
      </c>
      <c r="FO210" s="40">
        <v>1</v>
      </c>
      <c r="FP210" s="40" t="s">
        <v>559</v>
      </c>
      <c r="FQ210" s="40">
        <v>44369</v>
      </c>
      <c r="FR210" s="40" t="s">
        <v>236</v>
      </c>
      <c r="FS210" s="37"/>
      <c r="FT210" s="37"/>
      <c r="FU210" s="40" t="s">
        <v>236</v>
      </c>
      <c r="FV210" s="37"/>
      <c r="FW210" s="37"/>
      <c r="FX210" s="40" t="s">
        <v>236</v>
      </c>
      <c r="FY210" s="37"/>
      <c r="FZ210" s="37"/>
      <c r="GA210" s="40" t="s">
        <v>236</v>
      </c>
      <c r="GB210" s="37"/>
      <c r="GC210" s="37"/>
      <c r="GD210" s="40">
        <v>1</v>
      </c>
      <c r="GE210" s="40" t="s">
        <v>584</v>
      </c>
      <c r="GF210" s="40">
        <v>17254</v>
      </c>
      <c r="GG210" s="40" t="s">
        <v>236</v>
      </c>
      <c r="GH210" s="37"/>
      <c r="GI210" s="37"/>
      <c r="GJ210" s="37"/>
      <c r="GK210" s="37"/>
      <c r="GL210" s="37"/>
      <c r="GM210" s="40" t="s">
        <v>236</v>
      </c>
      <c r="GN210" s="37"/>
      <c r="GO210" s="37"/>
      <c r="GP210" s="40" t="s">
        <v>236</v>
      </c>
      <c r="GQ210" s="37"/>
      <c r="GR210" s="37"/>
      <c r="GS210" s="40" t="s">
        <v>236</v>
      </c>
      <c r="GT210" s="37"/>
      <c r="GU210" s="37"/>
      <c r="GV210" s="40" t="s">
        <v>236</v>
      </c>
      <c r="GW210" s="37"/>
      <c r="GX210" s="37"/>
      <c r="GY210" s="40">
        <v>1</v>
      </c>
      <c r="GZ210" s="40" t="s">
        <v>585</v>
      </c>
      <c r="HA210" s="40">
        <v>12</v>
      </c>
      <c r="HB210" s="40" t="s">
        <v>236</v>
      </c>
      <c r="HC210" s="37"/>
      <c r="HD210" s="37"/>
      <c r="HE210" s="37"/>
      <c r="HF210" s="37"/>
      <c r="HG210" s="37"/>
      <c r="HH210" s="37"/>
      <c r="HI210" s="37"/>
      <c r="HJ210" s="37"/>
      <c r="HK210" s="40">
        <v>85</v>
      </c>
      <c r="HL210" s="40" t="s">
        <v>586</v>
      </c>
      <c r="HM210" s="40">
        <v>45</v>
      </c>
      <c r="HN210" s="40">
        <v>0</v>
      </c>
      <c r="HO210" s="40">
        <v>6</v>
      </c>
      <c r="HP210" s="40">
        <v>31</v>
      </c>
      <c r="HQ210" s="40">
        <v>8</v>
      </c>
      <c r="HR210" s="40">
        <v>0</v>
      </c>
      <c r="HS210" s="40">
        <v>0</v>
      </c>
      <c r="HT210" s="40">
        <v>0</v>
      </c>
      <c r="HU210" s="40">
        <v>0</v>
      </c>
      <c r="HV210" s="40" t="s">
        <v>243</v>
      </c>
      <c r="HW210" s="42" t="s">
        <v>587</v>
      </c>
      <c r="HX210" s="40" t="s">
        <v>588</v>
      </c>
      <c r="HY210" s="42" t="s">
        <v>537</v>
      </c>
      <c r="HZ210" s="40" t="s">
        <v>536</v>
      </c>
      <c r="IA210" s="42" t="s">
        <v>566</v>
      </c>
      <c r="IB210" s="42" t="s">
        <v>589</v>
      </c>
      <c r="IC210" s="40" t="s">
        <v>590</v>
      </c>
      <c r="ID210" s="37"/>
      <c r="IE210" s="37"/>
      <c r="IF210" s="37"/>
      <c r="IG210" s="40" t="s">
        <v>540</v>
      </c>
      <c r="IH210" s="40">
        <v>15</v>
      </c>
      <c r="II210" s="40">
        <v>273</v>
      </c>
      <c r="IJ210" s="40" t="s">
        <v>284</v>
      </c>
      <c r="IK210" s="39" t="s">
        <v>541</v>
      </c>
      <c r="IL210" s="40" t="s">
        <v>286</v>
      </c>
      <c r="IM210" s="40" t="s">
        <v>287</v>
      </c>
      <c r="IN210" s="40" t="s">
        <v>246</v>
      </c>
      <c r="IO210" s="40" t="s">
        <v>288</v>
      </c>
      <c r="IP210" s="40" t="s">
        <v>289</v>
      </c>
      <c r="IQ210" s="40" t="s">
        <v>290</v>
      </c>
      <c r="IR210" s="43" t="s">
        <v>591</v>
      </c>
    </row>
    <row r="211" spans="1:252" ht="15.75" customHeight="1" x14ac:dyDescent="0.2">
      <c r="A211" s="37" t="s">
        <v>13005</v>
      </c>
      <c r="B211" s="38" t="s">
        <v>13028</v>
      </c>
      <c r="C211" s="39" t="s">
        <v>247</v>
      </c>
      <c r="D211" s="39" t="s">
        <v>13163</v>
      </c>
      <c r="E211" s="40"/>
      <c r="F211" s="40"/>
      <c r="G211" s="39" t="s">
        <v>619</v>
      </c>
      <c r="H211" s="40" t="s">
        <v>620</v>
      </c>
      <c r="I211" s="40">
        <v>2019</v>
      </c>
      <c r="J211" s="41">
        <v>45104</v>
      </c>
      <c r="K211" s="41">
        <v>45654</v>
      </c>
      <c r="L211" s="39" t="s">
        <v>621</v>
      </c>
      <c r="M211" s="42" t="s">
        <v>622</v>
      </c>
      <c r="N211" s="39" t="s">
        <v>623</v>
      </c>
      <c r="O211" s="43" t="s">
        <v>624</v>
      </c>
      <c r="P211" s="44"/>
      <c r="Q211" s="44"/>
      <c r="R211" s="44"/>
      <c r="S211" s="44"/>
      <c r="T211" s="39" t="s">
        <v>520</v>
      </c>
      <c r="U211" s="42" t="s">
        <v>625</v>
      </c>
      <c r="V211" s="44"/>
      <c r="W211" s="44"/>
      <c r="X211" s="44"/>
      <c r="Y211" s="44"/>
      <c r="Z211" s="44"/>
      <c r="AA211" s="44"/>
      <c r="AB211" s="44"/>
      <c r="AC211" s="44"/>
      <c r="AD211" s="44"/>
      <c r="AE211" s="44"/>
      <c r="AF211" s="39" t="s">
        <v>523</v>
      </c>
      <c r="AG211" s="39" t="s">
        <v>626</v>
      </c>
      <c r="AH211" s="40" t="s">
        <v>235</v>
      </c>
      <c r="AI211" s="40" t="s">
        <v>627</v>
      </c>
      <c r="AJ211" s="113">
        <v>237.65899999999999</v>
      </c>
      <c r="AK211" s="45">
        <f t="shared" si="22"/>
        <v>0</v>
      </c>
      <c r="AL211" s="113">
        <v>197.52799999999999</v>
      </c>
      <c r="AM211" s="45">
        <v>83.11</v>
      </c>
      <c r="AN211" s="45">
        <v>0.28999999999999998</v>
      </c>
      <c r="AO211" s="113">
        <v>40.131</v>
      </c>
      <c r="AP211" s="45">
        <v>16.89</v>
      </c>
      <c r="AQ211" s="45"/>
      <c r="AR211" s="113">
        <v>0</v>
      </c>
      <c r="AS211" s="45">
        <v>0</v>
      </c>
      <c r="AT211" s="113">
        <v>0</v>
      </c>
      <c r="AU211" s="45">
        <v>0</v>
      </c>
      <c r="AV211" s="113">
        <v>0</v>
      </c>
      <c r="AW211" s="45">
        <v>0</v>
      </c>
      <c r="AX211" s="113">
        <v>0</v>
      </c>
      <c r="AY211" s="45">
        <v>0</v>
      </c>
      <c r="AZ211" s="40" t="s">
        <v>239</v>
      </c>
      <c r="BA211" s="40" t="s">
        <v>239</v>
      </c>
      <c r="BB211" s="40" t="s">
        <v>239</v>
      </c>
      <c r="BC211" s="40" t="s">
        <v>236</v>
      </c>
      <c r="BD211" s="37"/>
      <c r="BE211" s="37"/>
      <c r="BF211" s="121"/>
      <c r="BG211" s="113">
        <v>146.13999999999999</v>
      </c>
      <c r="BH211" s="45">
        <v>0.22</v>
      </c>
      <c r="BI211" s="40">
        <v>714</v>
      </c>
      <c r="BJ211" s="40">
        <v>148</v>
      </c>
      <c r="BK211" s="40">
        <v>148</v>
      </c>
      <c r="BL211" s="37"/>
      <c r="BM211" s="40">
        <v>148</v>
      </c>
      <c r="BN211" s="37"/>
      <c r="BO211" s="37"/>
      <c r="BP211" s="37"/>
      <c r="BQ211" s="37"/>
      <c r="BR211" s="37"/>
      <c r="BS211" s="37"/>
      <c r="BT211" s="37"/>
      <c r="BU211" s="37"/>
      <c r="BV211" s="37"/>
      <c r="BW211" s="37"/>
      <c r="BX211" s="37"/>
      <c r="BY211" s="37"/>
      <c r="BZ211" s="37"/>
      <c r="CA211" s="37"/>
      <c r="CB211" s="37"/>
      <c r="CC211" s="37"/>
      <c r="CD211" s="37"/>
      <c r="CE211" s="37">
        <v>0</v>
      </c>
      <c r="CF211" s="37"/>
      <c r="CG211" s="37"/>
      <c r="CH211" s="37"/>
      <c r="CI211" s="37"/>
      <c r="CJ211" s="37"/>
      <c r="CK211" s="37"/>
      <c r="CL211" s="37"/>
      <c r="CM211" s="37"/>
      <c r="CN211" s="37"/>
      <c r="CO211" s="37"/>
      <c r="CP211" s="37"/>
      <c r="CQ211" s="37"/>
      <c r="CR211" s="37"/>
      <c r="CS211" s="37"/>
      <c r="CT211" s="37"/>
      <c r="CU211" s="40">
        <f t="shared" si="20"/>
        <v>0</v>
      </c>
      <c r="CV211" s="37"/>
      <c r="CW211" s="37"/>
      <c r="CX211" s="37"/>
      <c r="CY211" s="37"/>
      <c r="CZ211" s="37"/>
      <c r="DA211" s="37"/>
      <c r="DB211" s="37"/>
      <c r="DC211" s="37"/>
      <c r="DD211" s="37"/>
      <c r="DE211" s="37"/>
      <c r="DF211" s="37"/>
      <c r="DG211" s="37"/>
      <c r="DH211" s="37"/>
      <c r="DI211" s="37"/>
      <c r="DJ211" s="37"/>
      <c r="DK211" s="37"/>
      <c r="DL211" s="37"/>
      <c r="DM211" s="40">
        <v>0</v>
      </c>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40">
        <v>0</v>
      </c>
      <c r="ER211" s="37"/>
      <c r="ES211" s="37"/>
      <c r="ET211" s="37"/>
      <c r="EU211" s="37"/>
      <c r="EV211" s="37"/>
      <c r="EW211" s="37"/>
      <c r="EX211" s="37"/>
      <c r="EY211" s="40">
        <v>148</v>
      </c>
      <c r="EZ211" s="40">
        <f t="shared" si="23"/>
        <v>0</v>
      </c>
      <c r="FA211" s="40">
        <v>64.909000000000006</v>
      </c>
      <c r="FB211" s="40" t="s">
        <v>630</v>
      </c>
      <c r="FC211" s="42" t="s">
        <v>631</v>
      </c>
      <c r="FD211" s="45">
        <v>11.36</v>
      </c>
      <c r="FE211" s="40" t="s">
        <v>265</v>
      </c>
      <c r="FF211" s="40">
        <v>571.447</v>
      </c>
      <c r="FG211" s="40" t="s">
        <v>243</v>
      </c>
      <c r="FH211" s="40" t="s">
        <v>267</v>
      </c>
      <c r="FI211" s="42" t="s">
        <v>633</v>
      </c>
      <c r="FJ211" s="40" t="s">
        <v>269</v>
      </c>
      <c r="FK211" s="40">
        <v>5</v>
      </c>
      <c r="FL211" s="40">
        <v>209</v>
      </c>
      <c r="FM211" s="40" t="s">
        <v>634</v>
      </c>
      <c r="FN211" s="40">
        <v>4</v>
      </c>
      <c r="FO211" s="40">
        <v>1</v>
      </c>
      <c r="FP211" s="40" t="s">
        <v>635</v>
      </c>
      <c r="FQ211" s="40">
        <v>15700</v>
      </c>
      <c r="FR211" s="40">
        <v>1</v>
      </c>
      <c r="FS211" s="40" t="s">
        <v>636</v>
      </c>
      <c r="FT211" s="40">
        <v>33688</v>
      </c>
      <c r="FU211" s="40" t="s">
        <v>236</v>
      </c>
      <c r="FV211" s="37"/>
      <c r="FW211" s="37"/>
      <c r="FX211" s="40" t="s">
        <v>236</v>
      </c>
      <c r="FY211" s="37"/>
      <c r="FZ211" s="37"/>
      <c r="GA211" s="40">
        <v>1</v>
      </c>
      <c r="GB211" s="40" t="s">
        <v>637</v>
      </c>
      <c r="GC211" s="40">
        <v>9568</v>
      </c>
      <c r="GD211" s="40">
        <v>1</v>
      </c>
      <c r="GE211" s="40" t="s">
        <v>638</v>
      </c>
      <c r="GF211" s="40">
        <v>38262</v>
      </c>
      <c r="GG211" s="40" t="s">
        <v>236</v>
      </c>
      <c r="GH211" s="37"/>
      <c r="GI211" s="37"/>
      <c r="GJ211" s="40" t="s">
        <v>639</v>
      </c>
      <c r="GK211" s="40" t="s">
        <v>640</v>
      </c>
      <c r="GL211" s="40">
        <v>1052</v>
      </c>
      <c r="GM211" s="40" t="s">
        <v>236</v>
      </c>
      <c r="GN211" s="37"/>
      <c r="GO211" s="37"/>
      <c r="GP211" s="40">
        <v>1</v>
      </c>
      <c r="GQ211" s="40" t="s">
        <v>641</v>
      </c>
      <c r="GR211" s="40">
        <v>15312</v>
      </c>
      <c r="GS211" s="40" t="s">
        <v>236</v>
      </c>
      <c r="GT211" s="37"/>
      <c r="GU211" s="37"/>
      <c r="GV211" s="40" t="s">
        <v>236</v>
      </c>
      <c r="GW211" s="37"/>
      <c r="GX211" s="37"/>
      <c r="GY211" s="40" t="s">
        <v>236</v>
      </c>
      <c r="GZ211" s="37"/>
      <c r="HA211" s="37"/>
      <c r="HB211" s="40" t="s">
        <v>236</v>
      </c>
      <c r="HC211" s="37"/>
      <c r="HD211" s="37"/>
      <c r="HE211" s="40" t="s">
        <v>642</v>
      </c>
      <c r="HF211" s="40" t="s">
        <v>643</v>
      </c>
      <c r="HG211" s="40">
        <v>196</v>
      </c>
      <c r="HH211" s="40"/>
      <c r="HI211" s="40"/>
      <c r="HJ211" s="40"/>
      <c r="HK211" s="40">
        <v>100</v>
      </c>
      <c r="HL211" s="37"/>
      <c r="HM211" s="40">
        <v>94</v>
      </c>
      <c r="HN211" s="40">
        <v>13</v>
      </c>
      <c r="HO211" s="40">
        <v>14</v>
      </c>
      <c r="HP211" s="40">
        <v>58</v>
      </c>
      <c r="HQ211" s="40">
        <v>8</v>
      </c>
      <c r="HR211" s="40">
        <v>1</v>
      </c>
      <c r="HS211" s="40">
        <v>0</v>
      </c>
      <c r="HT211" s="40">
        <v>0</v>
      </c>
      <c r="HU211" s="40">
        <v>0</v>
      </c>
      <c r="HV211" s="40" t="s">
        <v>243</v>
      </c>
      <c r="HW211" s="42" t="s">
        <v>644</v>
      </c>
      <c r="HX211" s="40" t="s">
        <v>645</v>
      </c>
      <c r="HY211" s="42" t="s">
        <v>537</v>
      </c>
      <c r="HZ211" s="40" t="s">
        <v>536</v>
      </c>
      <c r="IA211" s="42" t="s">
        <v>566</v>
      </c>
      <c r="IB211" s="42" t="s">
        <v>646</v>
      </c>
      <c r="IC211" s="40" t="s">
        <v>647</v>
      </c>
      <c r="ID211" s="37"/>
      <c r="IE211" s="37"/>
      <c r="IF211" s="37"/>
      <c r="IG211" s="40" t="s">
        <v>540</v>
      </c>
      <c r="IH211" s="40">
        <v>15</v>
      </c>
      <c r="II211" s="40">
        <v>273</v>
      </c>
      <c r="IJ211" s="40" t="s">
        <v>284</v>
      </c>
      <c r="IK211" s="39" t="s">
        <v>541</v>
      </c>
      <c r="IL211" s="40" t="s">
        <v>286</v>
      </c>
      <c r="IM211" s="40" t="s">
        <v>287</v>
      </c>
      <c r="IN211" s="40" t="s">
        <v>246</v>
      </c>
      <c r="IO211" s="40" t="s">
        <v>288</v>
      </c>
      <c r="IP211" s="40" t="s">
        <v>289</v>
      </c>
      <c r="IQ211" s="40" t="s">
        <v>290</v>
      </c>
      <c r="IR211" s="43" t="s">
        <v>648</v>
      </c>
    </row>
    <row r="212" spans="1:252" ht="15.75" customHeight="1" x14ac:dyDescent="0.2">
      <c r="A212" s="37" t="s">
        <v>13003</v>
      </c>
      <c r="B212" s="38" t="s">
        <v>13028</v>
      </c>
      <c r="C212" s="39" t="s">
        <v>247</v>
      </c>
      <c r="D212" s="39" t="s">
        <v>13163</v>
      </c>
      <c r="E212" s="40"/>
      <c r="F212" s="40"/>
      <c r="G212" s="39" t="s">
        <v>744</v>
      </c>
      <c r="H212" s="37"/>
      <c r="I212" s="40">
        <v>2020</v>
      </c>
      <c r="J212" s="41">
        <v>44562</v>
      </c>
      <c r="K212" s="41">
        <v>45657</v>
      </c>
      <c r="L212" s="39" t="s">
        <v>745</v>
      </c>
      <c r="M212" s="42" t="s">
        <v>746</v>
      </c>
      <c r="N212" s="39" t="s">
        <v>747</v>
      </c>
      <c r="O212" s="43" t="s">
        <v>748</v>
      </c>
      <c r="P212" s="44"/>
      <c r="Q212" s="44"/>
      <c r="R212" s="44"/>
      <c r="S212" s="44"/>
      <c r="T212" s="44"/>
      <c r="U212" s="37"/>
      <c r="V212" s="44"/>
      <c r="W212" s="44"/>
      <c r="X212" s="44"/>
      <c r="Y212" s="44"/>
      <c r="Z212" s="44"/>
      <c r="AA212" s="44"/>
      <c r="AB212" s="44"/>
      <c r="AC212" s="44"/>
      <c r="AD212" s="44"/>
      <c r="AE212" s="44"/>
      <c r="AF212" s="39" t="s">
        <v>749</v>
      </c>
      <c r="AG212" s="39" t="s">
        <v>749</v>
      </c>
      <c r="AH212" s="40" t="s">
        <v>235</v>
      </c>
      <c r="AI212" s="40" t="s">
        <v>750</v>
      </c>
      <c r="AJ212" s="113">
        <v>21.132999999999999</v>
      </c>
      <c r="AK212" s="45">
        <f t="shared" si="22"/>
        <v>0</v>
      </c>
      <c r="AL212" s="113">
        <v>11.595000000000001</v>
      </c>
      <c r="AM212" s="45">
        <v>54.87</v>
      </c>
      <c r="AN212" s="45">
        <v>0.02</v>
      </c>
      <c r="AO212" s="113">
        <v>4.4370000000000003</v>
      </c>
      <c r="AP212" s="45">
        <v>21</v>
      </c>
      <c r="AQ212" s="45"/>
      <c r="AR212" s="113">
        <v>1.9059999999999999</v>
      </c>
      <c r="AS212" s="45">
        <v>9.02</v>
      </c>
      <c r="AT212" s="113">
        <v>0</v>
      </c>
      <c r="AU212" s="45">
        <v>0</v>
      </c>
      <c r="AV212" s="113">
        <v>0</v>
      </c>
      <c r="AW212" s="45">
        <v>0</v>
      </c>
      <c r="AX212" s="113">
        <v>3.1949999999999998</v>
      </c>
      <c r="AY212" s="45">
        <v>15.12</v>
      </c>
      <c r="AZ212" s="40" t="s">
        <v>751</v>
      </c>
      <c r="BA212" s="40" t="s">
        <v>752</v>
      </c>
      <c r="BB212" s="40" t="s">
        <v>749</v>
      </c>
      <c r="BC212" s="40" t="s">
        <v>236</v>
      </c>
      <c r="BD212" s="37"/>
      <c r="BE212" s="37"/>
      <c r="BF212" s="121"/>
      <c r="BG212" s="113">
        <v>0.19600000000000001</v>
      </c>
      <c r="BH212" s="45">
        <v>2.9999999999999997E-4</v>
      </c>
      <c r="BI212" s="40">
        <v>20</v>
      </c>
      <c r="BJ212" s="40">
        <v>15</v>
      </c>
      <c r="BK212" s="40">
        <v>15</v>
      </c>
      <c r="BL212" s="40">
        <v>0</v>
      </c>
      <c r="BM212" s="40">
        <v>5</v>
      </c>
      <c r="BN212" s="40">
        <v>0</v>
      </c>
      <c r="BO212" s="40">
        <v>0</v>
      </c>
      <c r="BP212" s="40">
        <v>0</v>
      </c>
      <c r="BQ212" s="40">
        <v>0</v>
      </c>
      <c r="BR212" s="40">
        <v>0</v>
      </c>
      <c r="BS212" s="40">
        <v>0</v>
      </c>
      <c r="BT212" s="40">
        <v>4</v>
      </c>
      <c r="BU212" s="40">
        <v>0</v>
      </c>
      <c r="BV212" s="40">
        <v>4</v>
      </c>
      <c r="BW212" s="40">
        <v>2</v>
      </c>
      <c r="BX212" s="40">
        <v>0</v>
      </c>
      <c r="BY212" s="40">
        <v>0</v>
      </c>
      <c r="BZ212" s="40">
        <v>0</v>
      </c>
      <c r="CA212" s="40">
        <v>0</v>
      </c>
      <c r="CB212" s="40">
        <v>0</v>
      </c>
      <c r="CC212" s="40">
        <v>0</v>
      </c>
      <c r="CD212" s="40">
        <v>0</v>
      </c>
      <c r="CE212" s="40">
        <v>0</v>
      </c>
      <c r="CF212" s="37"/>
      <c r="CG212" s="37"/>
      <c r="CH212" s="37"/>
      <c r="CI212" s="37"/>
      <c r="CJ212" s="37"/>
      <c r="CK212" s="37"/>
      <c r="CL212" s="37"/>
      <c r="CM212" s="37"/>
      <c r="CN212" s="37"/>
      <c r="CO212" s="37"/>
      <c r="CP212" s="37"/>
      <c r="CQ212" s="37"/>
      <c r="CR212" s="37"/>
      <c r="CS212" s="37"/>
      <c r="CT212" s="37"/>
      <c r="CU212" s="40">
        <f t="shared" si="20"/>
        <v>0</v>
      </c>
      <c r="CV212" s="40">
        <v>0</v>
      </c>
      <c r="CW212" s="37"/>
      <c r="CX212" s="37"/>
      <c r="CY212" s="37"/>
      <c r="CZ212" s="37"/>
      <c r="DA212" s="37"/>
      <c r="DB212" s="37"/>
      <c r="DC212" s="37"/>
      <c r="DD212" s="37"/>
      <c r="DE212" s="37"/>
      <c r="DF212" s="37"/>
      <c r="DG212" s="37"/>
      <c r="DH212" s="37"/>
      <c r="DI212" s="37"/>
      <c r="DJ212" s="37"/>
      <c r="DK212" s="37"/>
      <c r="DL212" s="37"/>
      <c r="DM212" s="40">
        <v>0</v>
      </c>
      <c r="DN212" s="40">
        <v>0</v>
      </c>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40">
        <v>0</v>
      </c>
      <c r="ER212" s="40">
        <v>0</v>
      </c>
      <c r="ES212" s="40">
        <v>0</v>
      </c>
      <c r="ET212" s="40">
        <v>0</v>
      </c>
      <c r="EU212" s="40">
        <v>0</v>
      </c>
      <c r="EV212" s="40">
        <v>0</v>
      </c>
      <c r="EW212" s="37"/>
      <c r="EX212" s="40">
        <v>0</v>
      </c>
      <c r="EY212" s="40">
        <v>15</v>
      </c>
      <c r="EZ212" s="40">
        <f t="shared" si="23"/>
        <v>0</v>
      </c>
      <c r="FA212" s="40">
        <v>28.556000000000001</v>
      </c>
      <c r="FB212" s="40" t="s">
        <v>754</v>
      </c>
      <c r="FC212" s="37"/>
      <c r="FD212" s="45">
        <v>5</v>
      </c>
      <c r="FE212" s="40" t="s">
        <v>265</v>
      </c>
      <c r="FF212" s="40">
        <v>571.447</v>
      </c>
      <c r="FG212" s="40" t="s">
        <v>236</v>
      </c>
      <c r="FH212" s="37"/>
      <c r="FI212" s="37"/>
      <c r="FJ212" s="37"/>
      <c r="FK212" s="37"/>
      <c r="FL212" s="40">
        <v>0</v>
      </c>
      <c r="FM212" s="37"/>
      <c r="FN212" s="40">
        <v>2</v>
      </c>
      <c r="FO212" s="40" t="s">
        <v>236</v>
      </c>
      <c r="FP212" s="37"/>
      <c r="FQ212" s="37"/>
      <c r="FR212" s="40" t="s">
        <v>236</v>
      </c>
      <c r="FS212" s="37"/>
      <c r="FT212" s="37"/>
      <c r="FU212" s="40" t="s">
        <v>236</v>
      </c>
      <c r="FV212" s="37"/>
      <c r="FW212" s="37"/>
      <c r="FX212" s="40" t="s">
        <v>236</v>
      </c>
      <c r="FY212" s="37"/>
      <c r="FZ212" s="37"/>
      <c r="GA212" s="40" t="s">
        <v>236</v>
      </c>
      <c r="GB212" s="37"/>
      <c r="GC212" s="37"/>
      <c r="GD212" s="40" t="s">
        <v>236</v>
      </c>
      <c r="GE212" s="37"/>
      <c r="GF212" s="37"/>
      <c r="GG212" s="40" t="s">
        <v>236</v>
      </c>
      <c r="GH212" s="37"/>
      <c r="GI212" s="37"/>
      <c r="GJ212" s="40" t="s">
        <v>755</v>
      </c>
      <c r="GK212" s="40" t="s">
        <v>756</v>
      </c>
      <c r="GL212" s="40">
        <v>5319</v>
      </c>
      <c r="GM212" s="40" t="s">
        <v>236</v>
      </c>
      <c r="GN212" s="37"/>
      <c r="GO212" s="37"/>
      <c r="GP212" s="40" t="s">
        <v>236</v>
      </c>
      <c r="GQ212" s="37"/>
      <c r="GR212" s="37"/>
      <c r="GS212" s="40" t="s">
        <v>243</v>
      </c>
      <c r="GT212" s="40" t="s">
        <v>757</v>
      </c>
      <c r="GU212" s="40">
        <v>5319</v>
      </c>
      <c r="GV212" s="40" t="s">
        <v>236</v>
      </c>
      <c r="GW212" s="37"/>
      <c r="GX212" s="37"/>
      <c r="GY212" s="40" t="s">
        <v>236</v>
      </c>
      <c r="GZ212" s="37"/>
      <c r="HA212" s="37"/>
      <c r="HB212" s="40" t="s">
        <v>236</v>
      </c>
      <c r="HC212" s="37"/>
      <c r="HD212" s="37"/>
      <c r="HE212" s="37"/>
      <c r="HF212" s="37"/>
      <c r="HG212" s="37"/>
      <c r="HH212" s="37"/>
      <c r="HI212" s="37"/>
      <c r="HJ212" s="37"/>
      <c r="HK212" s="40" t="s">
        <v>758</v>
      </c>
      <c r="HL212" s="40" t="s">
        <v>759</v>
      </c>
      <c r="HM212" s="40">
        <v>15</v>
      </c>
      <c r="HN212" s="40">
        <v>0</v>
      </c>
      <c r="HO212" s="40">
        <v>0</v>
      </c>
      <c r="HP212" s="40">
        <v>15</v>
      </c>
      <c r="HQ212" s="40">
        <v>0</v>
      </c>
      <c r="HR212" s="40">
        <v>0</v>
      </c>
      <c r="HS212" s="40">
        <v>0</v>
      </c>
      <c r="HT212" s="40">
        <v>0</v>
      </c>
      <c r="HU212" s="40">
        <v>0</v>
      </c>
      <c r="HV212" s="40" t="s">
        <v>243</v>
      </c>
      <c r="HW212" s="42" t="s">
        <v>760</v>
      </c>
      <c r="HX212" s="40" t="s">
        <v>761</v>
      </c>
      <c r="HY212" s="37"/>
      <c r="HZ212" s="40" t="s">
        <v>762</v>
      </c>
      <c r="IA212" s="37"/>
      <c r="IB212" s="37"/>
      <c r="IC212" s="37"/>
      <c r="ID212" s="37"/>
      <c r="IE212" s="37"/>
      <c r="IF212" s="37"/>
      <c r="IG212" s="40" t="s">
        <v>373</v>
      </c>
      <c r="IH212" s="40">
        <v>0</v>
      </c>
      <c r="II212" s="37"/>
      <c r="IJ212" s="40" t="s">
        <v>763</v>
      </c>
      <c r="IK212" s="39" t="s">
        <v>764</v>
      </c>
      <c r="IL212" s="40" t="s">
        <v>765</v>
      </c>
      <c r="IM212" s="40" t="s">
        <v>766</v>
      </c>
      <c r="IN212" s="40" t="s">
        <v>246</v>
      </c>
      <c r="IO212" s="40" t="s">
        <v>767</v>
      </c>
      <c r="IP212" s="40" t="s">
        <v>289</v>
      </c>
      <c r="IQ212" s="40" t="s">
        <v>290</v>
      </c>
      <c r="IR212" s="43" t="s">
        <v>768</v>
      </c>
    </row>
    <row r="213" spans="1:252" ht="15.75" customHeight="1" x14ac:dyDescent="0.2">
      <c r="A213" s="44" t="s">
        <v>13001</v>
      </c>
      <c r="B213" s="47" t="s">
        <v>13029</v>
      </c>
      <c r="C213" s="39" t="s">
        <v>247</v>
      </c>
      <c r="D213" s="39" t="s">
        <v>13163</v>
      </c>
      <c r="E213" s="39" t="s">
        <v>4767</v>
      </c>
      <c r="F213" s="39" t="s">
        <v>4768</v>
      </c>
      <c r="G213" s="39" t="s">
        <v>4769</v>
      </c>
      <c r="H213" s="39" t="s">
        <v>4769</v>
      </c>
      <c r="I213" s="39">
        <v>2021</v>
      </c>
      <c r="J213" s="48">
        <v>45380</v>
      </c>
      <c r="K213" s="48">
        <v>45657</v>
      </c>
      <c r="L213" s="44"/>
      <c r="M213" s="44"/>
      <c r="N213" s="44"/>
      <c r="O213" s="44"/>
      <c r="P213" s="44"/>
      <c r="Q213" s="44"/>
      <c r="R213" s="44"/>
      <c r="S213" s="44"/>
      <c r="T213" s="44"/>
      <c r="U213" s="44"/>
      <c r="V213" s="44"/>
      <c r="W213" s="44"/>
      <c r="X213" s="39" t="s">
        <v>4770</v>
      </c>
      <c r="Y213" s="39" t="s">
        <v>4771</v>
      </c>
      <c r="Z213" s="44"/>
      <c r="AA213" s="44"/>
      <c r="AB213" s="39" t="s">
        <v>4772</v>
      </c>
      <c r="AC213" s="43" t="s">
        <v>4773</v>
      </c>
      <c r="AD213" s="44"/>
      <c r="AE213" s="44"/>
      <c r="AF213" s="39" t="s">
        <v>4774</v>
      </c>
      <c r="AG213" s="39" t="s">
        <v>4774</v>
      </c>
      <c r="AH213" s="39" t="s">
        <v>235</v>
      </c>
      <c r="AI213" s="39" t="s">
        <v>4775</v>
      </c>
      <c r="AJ213" s="55">
        <v>1</v>
      </c>
      <c r="AK213" s="49">
        <f t="shared" ref="AK213:AK227" si="24">SUM(AO213,AR213,AT213,AV213)-AJ213</f>
        <v>0</v>
      </c>
      <c r="AL213" s="55"/>
      <c r="AM213" s="49"/>
      <c r="AN213" s="49"/>
      <c r="AO213" s="55">
        <v>1</v>
      </c>
      <c r="AP213" s="49">
        <v>100</v>
      </c>
      <c r="AQ213" s="49">
        <v>0.01</v>
      </c>
      <c r="AR213" s="55">
        <v>0</v>
      </c>
      <c r="AS213" s="49">
        <v>0</v>
      </c>
      <c r="AT213" s="55">
        <v>0</v>
      </c>
      <c r="AU213" s="49">
        <v>0</v>
      </c>
      <c r="AV213" s="55">
        <v>0</v>
      </c>
      <c r="AW213" s="49">
        <v>0</v>
      </c>
      <c r="AX213" s="55"/>
      <c r="AY213" s="49"/>
      <c r="AZ213" s="39"/>
      <c r="BA213" s="39"/>
      <c r="BB213" s="39"/>
      <c r="BC213" s="39" t="s">
        <v>236</v>
      </c>
      <c r="BD213" s="44"/>
      <c r="BE213" s="44"/>
      <c r="BF213" s="118"/>
      <c r="BG213" s="55">
        <v>1</v>
      </c>
      <c r="BH213" s="49" t="s">
        <v>777</v>
      </c>
      <c r="BI213" s="39">
        <v>9</v>
      </c>
      <c r="BJ213" s="39">
        <v>9</v>
      </c>
      <c r="BK213" s="39">
        <v>5</v>
      </c>
      <c r="BL213" s="44"/>
      <c r="BM213" s="44"/>
      <c r="BN213" s="44"/>
      <c r="BO213" s="44"/>
      <c r="BP213" s="44"/>
      <c r="BQ213" s="44"/>
      <c r="BR213" s="44"/>
      <c r="BS213" s="44"/>
      <c r="BT213" s="44"/>
      <c r="BU213" s="44"/>
      <c r="BV213" s="44"/>
      <c r="BW213" s="44"/>
      <c r="BX213" s="44"/>
      <c r="BY213" s="44"/>
      <c r="BZ213" s="44"/>
      <c r="CA213" s="44"/>
      <c r="CB213" s="44"/>
      <c r="CC213" s="44"/>
      <c r="CD213" s="44"/>
      <c r="CE213" s="39">
        <v>5</v>
      </c>
      <c r="CF213" s="44"/>
      <c r="CG213" s="44"/>
      <c r="CH213" s="44"/>
      <c r="CI213" s="44"/>
      <c r="CJ213" s="44"/>
      <c r="CK213" s="39">
        <v>1</v>
      </c>
      <c r="CL213" s="44"/>
      <c r="CM213" s="44"/>
      <c r="CN213" s="44"/>
      <c r="CO213" s="39">
        <v>3</v>
      </c>
      <c r="CP213" s="39">
        <v>1</v>
      </c>
      <c r="CQ213" s="44"/>
      <c r="CR213" s="44"/>
      <c r="CS213" s="44"/>
      <c r="CT213" s="44"/>
      <c r="CU213" s="40">
        <f t="shared" si="20"/>
        <v>5</v>
      </c>
      <c r="CV213" s="44"/>
      <c r="CW213" s="44"/>
      <c r="CX213" s="44"/>
      <c r="CY213" s="44"/>
      <c r="CZ213" s="44"/>
      <c r="DA213" s="44"/>
      <c r="DB213" s="44"/>
      <c r="DC213" s="44"/>
      <c r="DD213" s="44"/>
      <c r="DE213" s="44"/>
      <c r="DF213" s="44"/>
      <c r="DG213" s="44"/>
      <c r="DH213" s="44"/>
      <c r="DI213" s="44"/>
      <c r="DJ213" s="44"/>
      <c r="DK213" s="44"/>
      <c r="DL213" s="44"/>
      <c r="DM213" s="39">
        <v>0</v>
      </c>
      <c r="DN213" s="44"/>
      <c r="DO213" s="44"/>
      <c r="DP213" s="44"/>
      <c r="DQ213" s="44"/>
      <c r="DR213" s="44"/>
      <c r="DS213" s="44"/>
      <c r="DT213" s="44"/>
      <c r="DU213" s="44"/>
      <c r="DV213" s="44"/>
      <c r="DW213" s="44"/>
      <c r="DX213" s="44"/>
      <c r="DY213" s="44"/>
      <c r="DZ213" s="44"/>
      <c r="EA213" s="44"/>
      <c r="EB213" s="44"/>
      <c r="EC213" s="44"/>
      <c r="ED213" s="44"/>
      <c r="EE213" s="44"/>
      <c r="EF213" s="44"/>
      <c r="EG213" s="44"/>
      <c r="EH213" s="44"/>
      <c r="EI213" s="44"/>
      <c r="EJ213" s="44"/>
      <c r="EK213" s="44"/>
      <c r="EL213" s="44"/>
      <c r="EM213" s="44"/>
      <c r="EN213" s="44"/>
      <c r="EO213" s="44"/>
      <c r="EP213" s="44"/>
      <c r="EQ213" s="39">
        <v>0</v>
      </c>
      <c r="ER213" s="44"/>
      <c r="ES213" s="44"/>
      <c r="ET213" s="44"/>
      <c r="EU213" s="44"/>
      <c r="EV213" s="44"/>
      <c r="EW213" s="44"/>
      <c r="EX213" s="44"/>
      <c r="EY213" s="39">
        <v>5</v>
      </c>
      <c r="EZ213" s="39">
        <f t="shared" ref="EZ213:EZ227" si="25">EY213-(SUM(BL213:CE213,CV213,DN213,ER213:EV213,EX213))</f>
        <v>0</v>
      </c>
      <c r="FA213" s="39">
        <v>6.1970000000000001</v>
      </c>
      <c r="FB213" s="39" t="s">
        <v>4777</v>
      </c>
      <c r="FC213" s="44"/>
      <c r="FD213" s="39">
        <v>2.79</v>
      </c>
      <c r="FE213" s="39" t="s">
        <v>265</v>
      </c>
      <c r="FF213" s="39">
        <v>222.34</v>
      </c>
      <c r="FG213" s="39" t="s">
        <v>236</v>
      </c>
      <c r="FH213" s="44"/>
      <c r="FI213" s="44"/>
      <c r="FJ213" s="44"/>
      <c r="FK213" s="44"/>
      <c r="FL213" s="39">
        <v>0</v>
      </c>
      <c r="FM213" s="44"/>
      <c r="FN213" s="39">
        <v>1</v>
      </c>
      <c r="FO213" s="39" t="s">
        <v>236</v>
      </c>
      <c r="FP213" s="44"/>
      <c r="FQ213" s="44"/>
      <c r="FR213" s="39" t="s">
        <v>236</v>
      </c>
      <c r="FS213" s="44"/>
      <c r="FT213" s="44"/>
      <c r="FU213" s="39" t="s">
        <v>236</v>
      </c>
      <c r="FV213" s="44"/>
      <c r="FW213" s="44"/>
      <c r="FX213" s="39" t="s">
        <v>236</v>
      </c>
      <c r="FY213" s="44"/>
      <c r="FZ213" s="44"/>
      <c r="GA213" s="39" t="s">
        <v>236</v>
      </c>
      <c r="GB213" s="44"/>
      <c r="GC213" s="44"/>
      <c r="GD213" s="39" t="s">
        <v>236</v>
      </c>
      <c r="GE213" s="44"/>
      <c r="GF213" s="44"/>
      <c r="GG213" s="39" t="s">
        <v>236</v>
      </c>
      <c r="GH213" s="44"/>
      <c r="GI213" s="44"/>
      <c r="GJ213" s="39" t="s">
        <v>4780</v>
      </c>
      <c r="GK213" s="39" t="s">
        <v>4781</v>
      </c>
      <c r="GL213" s="39">
        <v>151</v>
      </c>
      <c r="GM213" s="39" t="s">
        <v>236</v>
      </c>
      <c r="GN213" s="44"/>
      <c r="GO213" s="44"/>
      <c r="GP213" s="39" t="s">
        <v>236</v>
      </c>
      <c r="GQ213" s="44"/>
      <c r="GR213" s="44"/>
      <c r="GS213" s="39" t="s">
        <v>236</v>
      </c>
      <c r="GT213" s="44"/>
      <c r="GU213" s="44"/>
      <c r="GV213" s="44"/>
      <c r="GW213" s="44"/>
      <c r="GX213" s="44"/>
      <c r="GY213" s="39" t="s">
        <v>236</v>
      </c>
      <c r="GZ213" s="44"/>
      <c r="HA213" s="44"/>
      <c r="HB213" s="39" t="s">
        <v>236</v>
      </c>
      <c r="HC213" s="44"/>
      <c r="HD213" s="44"/>
      <c r="HE213" s="39" t="s">
        <v>236</v>
      </c>
      <c r="HF213" s="44"/>
      <c r="HG213" s="44"/>
      <c r="HH213" s="39" t="s">
        <v>4782</v>
      </c>
      <c r="HI213" s="39" t="s">
        <v>4783</v>
      </c>
      <c r="HJ213" s="39">
        <v>42</v>
      </c>
      <c r="HK213" s="44"/>
      <c r="HL213" s="44"/>
      <c r="HM213" s="44"/>
      <c r="HN213" s="44"/>
      <c r="HO213" s="44"/>
      <c r="HP213" s="44"/>
      <c r="HQ213" s="44"/>
      <c r="HR213" s="44"/>
      <c r="HS213" s="44"/>
      <c r="HT213" s="44"/>
      <c r="HU213" s="44"/>
      <c r="HV213" s="39" t="s">
        <v>236</v>
      </c>
      <c r="HW213" s="44"/>
      <c r="HX213" s="44"/>
      <c r="HY213" s="43" t="s">
        <v>4784</v>
      </c>
      <c r="HZ213" s="39" t="s">
        <v>4785</v>
      </c>
      <c r="IA213" s="43" t="s">
        <v>4784</v>
      </c>
      <c r="IB213" s="44"/>
      <c r="IC213" s="39" t="s">
        <v>4786</v>
      </c>
      <c r="ID213" s="44"/>
      <c r="IE213" s="44"/>
      <c r="IF213" s="44"/>
      <c r="IG213" s="39" t="s">
        <v>4787</v>
      </c>
      <c r="IH213" s="39">
        <v>1</v>
      </c>
      <c r="II213" s="39">
        <v>40</v>
      </c>
      <c r="IJ213" s="39" t="s">
        <v>4788</v>
      </c>
      <c r="IK213" s="39" t="s">
        <v>4789</v>
      </c>
      <c r="IL213" s="39" t="s">
        <v>4790</v>
      </c>
      <c r="IM213" s="39" t="s">
        <v>4791</v>
      </c>
      <c r="IN213" s="39" t="s">
        <v>246</v>
      </c>
      <c r="IO213" s="39" t="s">
        <v>288</v>
      </c>
      <c r="IP213" s="40" t="s">
        <v>289</v>
      </c>
      <c r="IQ213" s="37"/>
      <c r="IR213" s="44"/>
    </row>
    <row r="214" spans="1:252" ht="15.75" customHeight="1" x14ac:dyDescent="0.2">
      <c r="A214" s="44" t="s">
        <v>13001</v>
      </c>
      <c r="B214" s="47" t="s">
        <v>13029</v>
      </c>
      <c r="C214" s="39" t="s">
        <v>247</v>
      </c>
      <c r="D214" s="39" t="s">
        <v>13163</v>
      </c>
      <c r="E214" s="39" t="s">
        <v>4824</v>
      </c>
      <c r="F214" s="39" t="s">
        <v>4825</v>
      </c>
      <c r="G214" s="39" t="s">
        <v>4826</v>
      </c>
      <c r="H214" s="44"/>
      <c r="I214" s="39">
        <v>2020</v>
      </c>
      <c r="J214" s="48">
        <v>45597</v>
      </c>
      <c r="K214" s="48">
        <v>45657</v>
      </c>
      <c r="L214" s="44"/>
      <c r="M214" s="44"/>
      <c r="N214" s="44"/>
      <c r="O214" s="44"/>
      <c r="P214" s="44"/>
      <c r="Q214" s="44"/>
      <c r="R214" s="44"/>
      <c r="S214" s="44"/>
      <c r="T214" s="44"/>
      <c r="U214" s="44"/>
      <c r="V214" s="44"/>
      <c r="W214" s="44"/>
      <c r="X214" s="39" t="s">
        <v>4827</v>
      </c>
      <c r="Y214" s="43" t="s">
        <v>4828</v>
      </c>
      <c r="Z214" s="39" t="s">
        <v>4829</v>
      </c>
      <c r="AA214" s="43" t="s">
        <v>4830</v>
      </c>
      <c r="AB214" s="39" t="s">
        <v>4831</v>
      </c>
      <c r="AC214" s="43" t="s">
        <v>4832</v>
      </c>
      <c r="AD214" s="44"/>
      <c r="AE214" s="44"/>
      <c r="AF214" s="39" t="s">
        <v>4833</v>
      </c>
      <c r="AG214" s="39" t="s">
        <v>4833</v>
      </c>
      <c r="AH214" s="39" t="s">
        <v>235</v>
      </c>
      <c r="AI214" s="39" t="s">
        <v>4834</v>
      </c>
      <c r="AJ214" s="55">
        <v>0.1</v>
      </c>
      <c r="AK214" s="49">
        <f t="shared" si="24"/>
        <v>0</v>
      </c>
      <c r="AL214" s="55"/>
      <c r="AM214" s="49"/>
      <c r="AN214" s="49"/>
      <c r="AO214" s="55">
        <v>0.1</v>
      </c>
      <c r="AP214" s="49">
        <v>100</v>
      </c>
      <c r="AQ214" s="49">
        <v>0.02</v>
      </c>
      <c r="AR214" s="55">
        <v>0</v>
      </c>
      <c r="AS214" s="49">
        <v>0</v>
      </c>
      <c r="AT214" s="55">
        <v>0</v>
      </c>
      <c r="AU214" s="49">
        <v>0</v>
      </c>
      <c r="AV214" s="55">
        <v>0</v>
      </c>
      <c r="AW214" s="49">
        <v>0</v>
      </c>
      <c r="AX214" s="55"/>
      <c r="AY214" s="49"/>
      <c r="AZ214" s="39"/>
      <c r="BA214" s="39"/>
      <c r="BB214" s="39"/>
      <c r="BC214" s="39" t="s">
        <v>236</v>
      </c>
      <c r="BD214" s="44"/>
      <c r="BE214" s="44"/>
      <c r="BF214" s="118"/>
      <c r="BG214" s="55">
        <v>0</v>
      </c>
      <c r="BH214" s="49">
        <v>0</v>
      </c>
      <c r="BI214" s="39">
        <v>3</v>
      </c>
      <c r="BJ214" s="39">
        <v>3</v>
      </c>
      <c r="BK214" s="39">
        <v>1</v>
      </c>
      <c r="BL214" s="44"/>
      <c r="BM214" s="44"/>
      <c r="BN214" s="44"/>
      <c r="BO214" s="44"/>
      <c r="BP214" s="44"/>
      <c r="BQ214" s="44"/>
      <c r="BR214" s="44"/>
      <c r="BS214" s="44"/>
      <c r="BT214" s="44"/>
      <c r="BU214" s="44"/>
      <c r="BV214" s="44"/>
      <c r="BW214" s="44"/>
      <c r="BX214" s="44"/>
      <c r="BY214" s="44"/>
      <c r="BZ214" s="44"/>
      <c r="CA214" s="44"/>
      <c r="CB214" s="44"/>
      <c r="CC214" s="44"/>
      <c r="CD214" s="44"/>
      <c r="CE214" s="39">
        <v>1</v>
      </c>
      <c r="CF214" s="44"/>
      <c r="CG214" s="44"/>
      <c r="CH214" s="44"/>
      <c r="CI214" s="44"/>
      <c r="CJ214" s="44"/>
      <c r="CK214" s="44"/>
      <c r="CL214" s="44"/>
      <c r="CM214" s="44"/>
      <c r="CN214" s="44"/>
      <c r="CO214" s="44"/>
      <c r="CP214" s="39">
        <v>1</v>
      </c>
      <c r="CQ214" s="44"/>
      <c r="CR214" s="44"/>
      <c r="CS214" s="44"/>
      <c r="CT214" s="44"/>
      <c r="CU214" s="40">
        <f t="shared" si="20"/>
        <v>1</v>
      </c>
      <c r="CV214" s="44"/>
      <c r="CW214" s="44"/>
      <c r="CX214" s="44"/>
      <c r="CY214" s="44"/>
      <c r="CZ214" s="44"/>
      <c r="DA214" s="44"/>
      <c r="DB214" s="44"/>
      <c r="DC214" s="44"/>
      <c r="DD214" s="44"/>
      <c r="DE214" s="44"/>
      <c r="DF214" s="44"/>
      <c r="DG214" s="44"/>
      <c r="DH214" s="44"/>
      <c r="DI214" s="44"/>
      <c r="DJ214" s="44"/>
      <c r="DK214" s="44"/>
      <c r="DL214" s="44"/>
      <c r="DM214" s="39">
        <v>0</v>
      </c>
      <c r="DN214" s="44"/>
      <c r="DO214" s="44"/>
      <c r="DP214" s="44"/>
      <c r="DQ214" s="44"/>
      <c r="DR214" s="44"/>
      <c r="DS214" s="44"/>
      <c r="DT214" s="44"/>
      <c r="DU214" s="44"/>
      <c r="DV214" s="44"/>
      <c r="DW214" s="44"/>
      <c r="DX214" s="44"/>
      <c r="DY214" s="44"/>
      <c r="DZ214" s="44"/>
      <c r="EA214" s="44"/>
      <c r="EB214" s="44"/>
      <c r="EC214" s="44"/>
      <c r="ED214" s="44"/>
      <c r="EE214" s="44"/>
      <c r="EF214" s="44"/>
      <c r="EG214" s="44"/>
      <c r="EH214" s="44"/>
      <c r="EI214" s="44"/>
      <c r="EJ214" s="44"/>
      <c r="EK214" s="44"/>
      <c r="EL214" s="44"/>
      <c r="EM214" s="44"/>
      <c r="EN214" s="44"/>
      <c r="EO214" s="44"/>
      <c r="EP214" s="44"/>
      <c r="EQ214" s="39">
        <v>0</v>
      </c>
      <c r="ER214" s="44"/>
      <c r="ES214" s="44"/>
      <c r="ET214" s="44"/>
      <c r="EU214" s="44"/>
      <c r="EV214" s="44"/>
      <c r="EW214" s="44"/>
      <c r="EX214" s="44"/>
      <c r="EY214" s="39">
        <v>1</v>
      </c>
      <c r="EZ214" s="39">
        <f t="shared" si="25"/>
        <v>0</v>
      </c>
      <c r="FA214" s="39">
        <v>0.38700000000000001</v>
      </c>
      <c r="FB214" s="39" t="s">
        <v>4836</v>
      </c>
      <c r="FC214" s="44"/>
      <c r="FD214" s="39">
        <v>5.46</v>
      </c>
      <c r="FE214" s="39" t="s">
        <v>265</v>
      </c>
      <c r="FF214" s="39">
        <v>7.0880000000000001</v>
      </c>
      <c r="FG214" s="39" t="s">
        <v>236</v>
      </c>
      <c r="FH214" s="44"/>
      <c r="FI214" s="44"/>
      <c r="FJ214" s="44"/>
      <c r="FK214" s="44"/>
      <c r="FL214" s="39">
        <v>0</v>
      </c>
      <c r="FM214" s="44"/>
      <c r="FN214" s="39">
        <v>1</v>
      </c>
      <c r="FO214" s="39" t="s">
        <v>236</v>
      </c>
      <c r="FP214" s="44"/>
      <c r="FQ214" s="44"/>
      <c r="FR214" s="39" t="s">
        <v>236</v>
      </c>
      <c r="FS214" s="44"/>
      <c r="FT214" s="44"/>
      <c r="FU214" s="39" t="s">
        <v>236</v>
      </c>
      <c r="FV214" s="44"/>
      <c r="FW214" s="44"/>
      <c r="FX214" s="39" t="s">
        <v>236</v>
      </c>
      <c r="FY214" s="44"/>
      <c r="FZ214" s="44"/>
      <c r="GA214" s="39" t="s">
        <v>236</v>
      </c>
      <c r="GB214" s="44"/>
      <c r="GC214" s="44"/>
      <c r="GD214" s="39" t="s">
        <v>236</v>
      </c>
      <c r="GE214" s="44"/>
      <c r="GF214" s="44"/>
      <c r="GG214" s="39" t="s">
        <v>236</v>
      </c>
      <c r="GH214" s="44"/>
      <c r="GI214" s="44"/>
      <c r="GJ214" s="39" t="s">
        <v>4839</v>
      </c>
      <c r="GK214" s="43" t="s">
        <v>4840</v>
      </c>
      <c r="GL214" s="39">
        <v>3</v>
      </c>
      <c r="GM214" s="39" t="s">
        <v>236</v>
      </c>
      <c r="GN214" s="44"/>
      <c r="GO214" s="44"/>
      <c r="GP214" s="39" t="s">
        <v>236</v>
      </c>
      <c r="GQ214" s="44"/>
      <c r="GR214" s="44"/>
      <c r="GS214" s="39" t="s">
        <v>236</v>
      </c>
      <c r="GT214" s="44"/>
      <c r="GU214" s="44"/>
      <c r="GV214" s="44"/>
      <c r="GW214" s="44"/>
      <c r="GX214" s="44"/>
      <c r="GY214" s="39" t="s">
        <v>236</v>
      </c>
      <c r="GZ214" s="44"/>
      <c r="HA214" s="44"/>
      <c r="HB214" s="39">
        <v>1</v>
      </c>
      <c r="HC214" s="43" t="s">
        <v>4840</v>
      </c>
      <c r="HD214" s="39">
        <v>6</v>
      </c>
      <c r="HE214" s="39" t="s">
        <v>236</v>
      </c>
      <c r="HF214" s="44"/>
      <c r="HG214" s="44"/>
      <c r="HH214" s="44"/>
      <c r="HI214" s="44"/>
      <c r="HJ214" s="44"/>
      <c r="HK214" s="44"/>
      <c r="HL214" s="44"/>
      <c r="HM214" s="44"/>
      <c r="HN214" s="44"/>
      <c r="HO214" s="44"/>
      <c r="HP214" s="44"/>
      <c r="HQ214" s="44"/>
      <c r="HR214" s="44"/>
      <c r="HS214" s="44"/>
      <c r="HT214" s="44"/>
      <c r="HU214" s="44"/>
      <c r="HV214" s="39" t="s">
        <v>236</v>
      </c>
      <c r="HW214" s="44"/>
      <c r="HX214" s="44"/>
      <c r="HY214" s="43" t="s">
        <v>4841</v>
      </c>
      <c r="HZ214" s="44"/>
      <c r="IA214" s="43" t="s">
        <v>4841</v>
      </c>
      <c r="IB214" s="43" t="s">
        <v>4842</v>
      </c>
      <c r="IC214" s="39" t="s">
        <v>4843</v>
      </c>
      <c r="ID214" s="44"/>
      <c r="IE214" s="44"/>
      <c r="IF214" s="44"/>
      <c r="IG214" s="44"/>
      <c r="IH214" s="44"/>
      <c r="II214" s="44"/>
      <c r="IJ214" s="39" t="s">
        <v>4844</v>
      </c>
      <c r="IK214" s="39" t="s">
        <v>4845</v>
      </c>
      <c r="IL214" s="39" t="s">
        <v>4846</v>
      </c>
      <c r="IM214" s="39" t="s">
        <v>4847</v>
      </c>
      <c r="IN214" s="39" t="s">
        <v>246</v>
      </c>
      <c r="IO214" s="39" t="s">
        <v>288</v>
      </c>
      <c r="IP214" s="40" t="s">
        <v>289</v>
      </c>
      <c r="IQ214" s="40" t="s">
        <v>290</v>
      </c>
      <c r="IR214" s="39" t="s">
        <v>4848</v>
      </c>
    </row>
    <row r="215" spans="1:252" ht="15.75" customHeight="1" x14ac:dyDescent="0.2">
      <c r="A215" s="44" t="s">
        <v>13014</v>
      </c>
      <c r="B215" s="47" t="s">
        <v>13029</v>
      </c>
      <c r="C215" s="39" t="s">
        <v>247</v>
      </c>
      <c r="D215" s="39" t="s">
        <v>13163</v>
      </c>
      <c r="E215" s="39" t="s">
        <v>4849</v>
      </c>
      <c r="F215" s="39" t="s">
        <v>4850</v>
      </c>
      <c r="G215" s="39" t="s">
        <v>4851</v>
      </c>
      <c r="H215" s="39" t="s">
        <v>4851</v>
      </c>
      <c r="I215" s="39">
        <v>2024</v>
      </c>
      <c r="J215" s="48">
        <v>45394</v>
      </c>
      <c r="K215" s="48">
        <v>45616</v>
      </c>
      <c r="L215" s="44"/>
      <c r="M215" s="44"/>
      <c r="N215" s="44"/>
      <c r="O215" s="44"/>
      <c r="P215" s="44"/>
      <c r="Q215" s="44"/>
      <c r="R215" s="44"/>
      <c r="S215" s="44"/>
      <c r="T215" s="44"/>
      <c r="U215" s="44"/>
      <c r="V215" s="44"/>
      <c r="W215" s="44"/>
      <c r="X215" s="44"/>
      <c r="Y215" s="44"/>
      <c r="Z215" s="39" t="s">
        <v>4852</v>
      </c>
      <c r="AA215" s="39" t="s">
        <v>4853</v>
      </c>
      <c r="AB215" s="39" t="s">
        <v>4854</v>
      </c>
      <c r="AC215" s="43" t="s">
        <v>4855</v>
      </c>
      <c r="AD215" s="39" t="s">
        <v>4856</v>
      </c>
      <c r="AE215" s="43" t="s">
        <v>4857</v>
      </c>
      <c r="AF215" s="39" t="s">
        <v>4858</v>
      </c>
      <c r="AG215" s="39" t="s">
        <v>4858</v>
      </c>
      <c r="AH215" s="39" t="s">
        <v>1394</v>
      </c>
      <c r="AI215" s="39" t="s">
        <v>4858</v>
      </c>
      <c r="AJ215" s="55">
        <v>0.36099999999999999</v>
      </c>
      <c r="AK215" s="49">
        <f t="shared" si="24"/>
        <v>0</v>
      </c>
      <c r="AL215" s="55"/>
      <c r="AM215" s="49"/>
      <c r="AN215" s="49"/>
      <c r="AO215" s="55">
        <v>0.35</v>
      </c>
      <c r="AP215" s="49">
        <v>96.95</v>
      </c>
      <c r="AQ215" s="49">
        <v>0.12</v>
      </c>
      <c r="AR215" s="55">
        <v>1.0999999999999999E-2</v>
      </c>
      <c r="AS215" s="49">
        <v>3.05</v>
      </c>
      <c r="AT215" s="55">
        <v>0</v>
      </c>
      <c r="AU215" s="49">
        <v>0</v>
      </c>
      <c r="AV215" s="55">
        <v>0</v>
      </c>
      <c r="AW215" s="49">
        <v>0</v>
      </c>
      <c r="AX215" s="55"/>
      <c r="AY215" s="49"/>
      <c r="AZ215" s="39"/>
      <c r="BA215" s="39"/>
      <c r="BB215" s="39"/>
      <c r="BC215" s="39" t="s">
        <v>236</v>
      </c>
      <c r="BD215" s="44"/>
      <c r="BE215" s="44"/>
      <c r="BF215" s="118"/>
      <c r="BG215" s="55">
        <v>0</v>
      </c>
      <c r="BH215" s="49">
        <v>0</v>
      </c>
      <c r="BI215" s="39">
        <v>1</v>
      </c>
      <c r="BJ215" s="39">
        <v>1</v>
      </c>
      <c r="BK215" s="39">
        <v>1</v>
      </c>
      <c r="BL215" s="39">
        <v>0</v>
      </c>
      <c r="BM215" s="39">
        <v>0</v>
      </c>
      <c r="BN215" s="39">
        <v>0</v>
      </c>
      <c r="BO215" s="39">
        <v>0</v>
      </c>
      <c r="BP215" s="39">
        <v>0</v>
      </c>
      <c r="BQ215" s="39">
        <v>0</v>
      </c>
      <c r="BR215" s="39">
        <v>0</v>
      </c>
      <c r="BS215" s="39">
        <v>0</v>
      </c>
      <c r="BT215" s="39">
        <v>0</v>
      </c>
      <c r="BU215" s="39">
        <v>1</v>
      </c>
      <c r="BV215" s="39">
        <v>0</v>
      </c>
      <c r="BW215" s="39">
        <v>0</v>
      </c>
      <c r="BX215" s="39">
        <v>0</v>
      </c>
      <c r="BY215" s="39">
        <v>0</v>
      </c>
      <c r="BZ215" s="39">
        <v>0</v>
      </c>
      <c r="CA215" s="39">
        <v>0</v>
      </c>
      <c r="CB215" s="39">
        <v>0</v>
      </c>
      <c r="CC215" s="39">
        <v>0</v>
      </c>
      <c r="CD215" s="39">
        <v>0</v>
      </c>
      <c r="CE215" s="39">
        <v>0</v>
      </c>
      <c r="CF215" s="39">
        <v>0</v>
      </c>
      <c r="CG215" s="39">
        <v>0</v>
      </c>
      <c r="CH215" s="39">
        <v>0</v>
      </c>
      <c r="CI215" s="39">
        <v>0</v>
      </c>
      <c r="CJ215" s="39">
        <v>0</v>
      </c>
      <c r="CK215" s="39">
        <v>0</v>
      </c>
      <c r="CL215" s="39">
        <v>0</v>
      </c>
      <c r="CM215" s="39">
        <v>0</v>
      </c>
      <c r="CN215" s="39">
        <v>0</v>
      </c>
      <c r="CO215" s="39">
        <v>0</v>
      </c>
      <c r="CP215" s="39">
        <v>0</v>
      </c>
      <c r="CQ215" s="39">
        <v>0</v>
      </c>
      <c r="CR215" s="39">
        <v>0</v>
      </c>
      <c r="CS215" s="44"/>
      <c r="CT215" s="39">
        <v>0</v>
      </c>
      <c r="CU215" s="40">
        <f t="shared" si="20"/>
        <v>0</v>
      </c>
      <c r="CV215" s="39">
        <v>0</v>
      </c>
      <c r="CW215" s="39">
        <v>0</v>
      </c>
      <c r="CX215" s="39">
        <v>0</v>
      </c>
      <c r="CY215" s="39">
        <v>0</v>
      </c>
      <c r="CZ215" s="39">
        <v>0</v>
      </c>
      <c r="DA215" s="39">
        <v>0</v>
      </c>
      <c r="DB215" s="39">
        <v>0</v>
      </c>
      <c r="DC215" s="39">
        <v>0</v>
      </c>
      <c r="DD215" s="39">
        <v>0</v>
      </c>
      <c r="DE215" s="39">
        <v>0</v>
      </c>
      <c r="DF215" s="39">
        <v>0</v>
      </c>
      <c r="DG215" s="39">
        <v>0</v>
      </c>
      <c r="DH215" s="39">
        <v>0</v>
      </c>
      <c r="DI215" s="39">
        <v>0</v>
      </c>
      <c r="DJ215" s="39">
        <v>0</v>
      </c>
      <c r="DK215" s="44"/>
      <c r="DL215" s="44"/>
      <c r="DM215" s="39">
        <v>0</v>
      </c>
      <c r="DN215" s="39">
        <v>0</v>
      </c>
      <c r="DO215" s="39">
        <v>0</v>
      </c>
      <c r="DP215" s="39">
        <v>0</v>
      </c>
      <c r="DQ215" s="39">
        <v>0</v>
      </c>
      <c r="DR215" s="39">
        <v>0</v>
      </c>
      <c r="DS215" s="39">
        <v>0</v>
      </c>
      <c r="DT215" s="39">
        <v>0</v>
      </c>
      <c r="DU215" s="39">
        <v>0</v>
      </c>
      <c r="DV215" s="39">
        <v>0</v>
      </c>
      <c r="DW215" s="39">
        <v>0</v>
      </c>
      <c r="DX215" s="39">
        <v>0</v>
      </c>
      <c r="DY215" s="39">
        <v>0</v>
      </c>
      <c r="DZ215" s="39">
        <v>0</v>
      </c>
      <c r="EA215" s="39">
        <v>0</v>
      </c>
      <c r="EB215" s="39">
        <v>0</v>
      </c>
      <c r="EC215" s="39">
        <v>0</v>
      </c>
      <c r="ED215" s="39">
        <v>0</v>
      </c>
      <c r="EE215" s="39">
        <v>0</v>
      </c>
      <c r="EF215" s="39">
        <v>0</v>
      </c>
      <c r="EG215" s="39">
        <v>0</v>
      </c>
      <c r="EH215" s="39">
        <v>0</v>
      </c>
      <c r="EI215" s="39">
        <v>0</v>
      </c>
      <c r="EJ215" s="39">
        <v>0</v>
      </c>
      <c r="EK215" s="39">
        <v>0</v>
      </c>
      <c r="EL215" s="39">
        <v>0</v>
      </c>
      <c r="EM215" s="39">
        <v>0</v>
      </c>
      <c r="EN215" s="44"/>
      <c r="EO215" s="39">
        <v>0</v>
      </c>
      <c r="EP215" s="39"/>
      <c r="EQ215" s="39">
        <v>0</v>
      </c>
      <c r="ER215" s="39">
        <v>0</v>
      </c>
      <c r="ES215" s="39">
        <v>0</v>
      </c>
      <c r="ET215" s="39">
        <v>0</v>
      </c>
      <c r="EU215" s="39">
        <v>0</v>
      </c>
      <c r="EV215" s="39">
        <v>0</v>
      </c>
      <c r="EW215" s="44"/>
      <c r="EX215" s="39">
        <v>0</v>
      </c>
      <c r="EY215" s="39">
        <v>1</v>
      </c>
      <c r="EZ215" s="39">
        <f t="shared" si="25"/>
        <v>0</v>
      </c>
      <c r="FA215" s="39">
        <v>0.14000000000000001</v>
      </c>
      <c r="FB215" s="39" t="s">
        <v>4859</v>
      </c>
      <c r="FC215" s="43" t="s">
        <v>4860</v>
      </c>
      <c r="FD215" s="39">
        <v>2.21</v>
      </c>
      <c r="FE215" s="39" t="s">
        <v>4862</v>
      </c>
      <c r="FF215" s="39">
        <v>6.3289999999999997</v>
      </c>
      <c r="FG215" s="39" t="s">
        <v>236</v>
      </c>
      <c r="FH215" s="44"/>
      <c r="FI215" s="44"/>
      <c r="FJ215" s="44"/>
      <c r="FK215" s="44"/>
      <c r="FL215" s="39">
        <v>0</v>
      </c>
      <c r="FM215" s="39" t="s">
        <v>234</v>
      </c>
      <c r="FN215" s="39">
        <v>3</v>
      </c>
      <c r="FO215" s="40">
        <v>1</v>
      </c>
      <c r="FP215" s="39" t="s">
        <v>757</v>
      </c>
      <c r="FQ215" s="39">
        <v>49</v>
      </c>
      <c r="FR215" s="39" t="s">
        <v>236</v>
      </c>
      <c r="FS215" s="44"/>
      <c r="FT215" s="44"/>
      <c r="FU215" s="39" t="s">
        <v>243</v>
      </c>
      <c r="FV215" s="43" t="s">
        <v>4864</v>
      </c>
      <c r="FW215" s="39">
        <v>49</v>
      </c>
      <c r="FX215" s="39" t="s">
        <v>236</v>
      </c>
      <c r="FY215" s="44"/>
      <c r="FZ215" s="44"/>
      <c r="GA215" s="39" t="s">
        <v>236</v>
      </c>
      <c r="GB215" s="44"/>
      <c r="GC215" s="44"/>
      <c r="GD215" s="39" t="s">
        <v>236</v>
      </c>
      <c r="GE215" s="44"/>
      <c r="GF215" s="44"/>
      <c r="GG215" s="39" t="s">
        <v>236</v>
      </c>
      <c r="GH215" s="44"/>
      <c r="GI215" s="44"/>
      <c r="GJ215" s="44"/>
      <c r="GK215" s="44"/>
      <c r="GL215" s="44"/>
      <c r="GM215" s="39" t="s">
        <v>236</v>
      </c>
      <c r="GN215" s="44"/>
      <c r="GO215" s="44"/>
      <c r="GP215" s="39" t="s">
        <v>236</v>
      </c>
      <c r="GQ215" s="44"/>
      <c r="GR215" s="44"/>
      <c r="GS215" s="39" t="s">
        <v>243</v>
      </c>
      <c r="GT215" s="43" t="s">
        <v>4865</v>
      </c>
      <c r="GU215" s="39">
        <v>49</v>
      </c>
      <c r="GV215" s="44"/>
      <c r="GW215" s="44"/>
      <c r="GX215" s="44"/>
      <c r="GY215" s="39" t="s">
        <v>236</v>
      </c>
      <c r="GZ215" s="44"/>
      <c r="HA215" s="44"/>
      <c r="HB215" s="39" t="s">
        <v>236</v>
      </c>
      <c r="HC215" s="44"/>
      <c r="HD215" s="44"/>
      <c r="HE215" s="39" t="s">
        <v>236</v>
      </c>
      <c r="HF215" s="44"/>
      <c r="HG215" s="44"/>
      <c r="HH215" s="44"/>
      <c r="HI215" s="44"/>
      <c r="HJ215" s="44"/>
      <c r="HK215" s="44"/>
      <c r="HL215" s="44"/>
      <c r="HM215" s="44"/>
      <c r="HN215" s="44"/>
      <c r="HO215" s="44"/>
      <c r="HP215" s="44"/>
      <c r="HQ215" s="44"/>
      <c r="HR215" s="44"/>
      <c r="HS215" s="44"/>
      <c r="HT215" s="44"/>
      <c r="HU215" s="44"/>
      <c r="HV215" s="39" t="s">
        <v>236</v>
      </c>
      <c r="HW215" s="44"/>
      <c r="HX215" s="44"/>
      <c r="HY215" s="44"/>
      <c r="HZ215" s="44"/>
      <c r="IA215" s="44"/>
      <c r="IB215" s="44"/>
      <c r="IC215" s="39" t="s">
        <v>4866</v>
      </c>
      <c r="ID215" s="44"/>
      <c r="IE215" s="44"/>
      <c r="IF215" s="44"/>
      <c r="IG215" s="44"/>
      <c r="IH215" s="44"/>
      <c r="II215" s="44"/>
      <c r="IJ215" s="39" t="s">
        <v>4867</v>
      </c>
      <c r="IK215" s="39" t="s">
        <v>4868</v>
      </c>
      <c r="IL215" s="39" t="s">
        <v>4869</v>
      </c>
      <c r="IM215" s="39" t="s">
        <v>4870</v>
      </c>
      <c r="IN215" s="39" t="s">
        <v>246</v>
      </c>
      <c r="IO215" s="39" t="s">
        <v>288</v>
      </c>
      <c r="IP215" s="40" t="s">
        <v>289</v>
      </c>
      <c r="IQ215" s="40" t="s">
        <v>290</v>
      </c>
      <c r="IR215" s="43" t="s">
        <v>4871</v>
      </c>
    </row>
    <row r="216" spans="1:252" ht="15.75" customHeight="1" x14ac:dyDescent="0.2">
      <c r="A216" s="44" t="s">
        <v>13014</v>
      </c>
      <c r="B216" s="47" t="s">
        <v>13029</v>
      </c>
      <c r="C216" s="39" t="s">
        <v>247</v>
      </c>
      <c r="D216" s="39" t="s">
        <v>13163</v>
      </c>
      <c r="E216" s="39" t="s">
        <v>4938</v>
      </c>
      <c r="F216" s="39" t="s">
        <v>4939</v>
      </c>
      <c r="G216" s="39" t="s">
        <v>4940</v>
      </c>
      <c r="H216" s="39" t="s">
        <v>4941</v>
      </c>
      <c r="I216" s="39">
        <v>2024</v>
      </c>
      <c r="J216" s="48">
        <v>45268</v>
      </c>
      <c r="K216" s="48">
        <v>45474</v>
      </c>
      <c r="L216" s="44"/>
      <c r="M216" s="44"/>
      <c r="N216" s="44"/>
      <c r="O216" s="44"/>
      <c r="P216" s="44"/>
      <c r="Q216" s="44"/>
      <c r="R216" s="44"/>
      <c r="S216" s="44"/>
      <c r="T216" s="44"/>
      <c r="U216" s="44"/>
      <c r="V216" s="44"/>
      <c r="W216" s="44"/>
      <c r="X216" s="39" t="s">
        <v>4942</v>
      </c>
      <c r="Y216" s="43" t="s">
        <v>4943</v>
      </c>
      <c r="Z216" s="39" t="s">
        <v>4944</v>
      </c>
      <c r="AA216" s="43" t="s">
        <v>4945</v>
      </c>
      <c r="AB216" s="39" t="s">
        <v>4946</v>
      </c>
      <c r="AC216" s="43" t="s">
        <v>4947</v>
      </c>
      <c r="AD216" s="44"/>
      <c r="AE216" s="44"/>
      <c r="AF216" s="39" t="s">
        <v>4948</v>
      </c>
      <c r="AG216" s="39" t="s">
        <v>4948</v>
      </c>
      <c r="AH216" s="39" t="s">
        <v>1394</v>
      </c>
      <c r="AI216" s="39" t="s">
        <v>4948</v>
      </c>
      <c r="AJ216" s="55">
        <v>0.1</v>
      </c>
      <c r="AK216" s="49">
        <f t="shared" si="24"/>
        <v>0</v>
      </c>
      <c r="AL216" s="55"/>
      <c r="AM216" s="49"/>
      <c r="AN216" s="49"/>
      <c r="AO216" s="55">
        <v>9.7000000000000003E-2</v>
      </c>
      <c r="AP216" s="49">
        <v>97</v>
      </c>
      <c r="AQ216" s="49">
        <v>0.1</v>
      </c>
      <c r="AR216" s="55">
        <v>3.0000000000000001E-3</v>
      </c>
      <c r="AS216" s="49">
        <v>3</v>
      </c>
      <c r="AT216" s="55">
        <v>0</v>
      </c>
      <c r="AU216" s="49">
        <v>0</v>
      </c>
      <c r="AV216" s="55">
        <v>0</v>
      </c>
      <c r="AW216" s="49">
        <v>0</v>
      </c>
      <c r="AX216" s="55"/>
      <c r="AY216" s="49"/>
      <c r="AZ216" s="39"/>
      <c r="BA216" s="39"/>
      <c r="BB216" s="39"/>
      <c r="BC216" s="39" t="s">
        <v>236</v>
      </c>
      <c r="BD216" s="44"/>
      <c r="BE216" s="44"/>
      <c r="BF216" s="118"/>
      <c r="BG216" s="55" t="s">
        <v>433</v>
      </c>
      <c r="BH216" s="49" t="s">
        <v>433</v>
      </c>
      <c r="BI216" s="39">
        <v>1</v>
      </c>
      <c r="BJ216" s="39">
        <v>1</v>
      </c>
      <c r="BK216" s="39">
        <v>1</v>
      </c>
      <c r="BL216" s="44"/>
      <c r="BM216" s="44"/>
      <c r="BN216" s="44"/>
      <c r="BO216" s="44"/>
      <c r="BP216" s="44"/>
      <c r="BQ216" s="44"/>
      <c r="BR216" s="44"/>
      <c r="BS216" s="44"/>
      <c r="BT216" s="44"/>
      <c r="BU216" s="44">
        <v>1</v>
      </c>
      <c r="BV216" s="44"/>
      <c r="BW216" s="44"/>
      <c r="BX216" s="44"/>
      <c r="BY216" s="44"/>
      <c r="BZ216" s="44"/>
      <c r="CA216" s="44"/>
      <c r="CB216" s="44"/>
      <c r="CC216" s="44"/>
      <c r="CD216" s="44"/>
      <c r="CE216" s="39">
        <v>0</v>
      </c>
      <c r="CF216" s="44"/>
      <c r="CG216" s="44"/>
      <c r="CH216" s="44"/>
      <c r="CI216" s="44"/>
      <c r="CJ216" s="44"/>
      <c r="CK216" s="44"/>
      <c r="CL216" s="44"/>
      <c r="CM216" s="44"/>
      <c r="CN216" s="44"/>
      <c r="CO216" s="44"/>
      <c r="CP216" s="44"/>
      <c r="CQ216" s="44"/>
      <c r="CR216" s="44"/>
      <c r="CS216" s="44"/>
      <c r="CT216" s="44"/>
      <c r="CU216" s="40">
        <f t="shared" si="20"/>
        <v>0</v>
      </c>
      <c r="CV216" s="39">
        <v>0</v>
      </c>
      <c r="CW216" s="44"/>
      <c r="CX216" s="44"/>
      <c r="CY216" s="44"/>
      <c r="CZ216" s="44"/>
      <c r="DA216" s="44"/>
      <c r="DB216" s="44"/>
      <c r="DC216" s="44"/>
      <c r="DD216" s="44"/>
      <c r="DE216" s="44"/>
      <c r="DF216" s="44"/>
      <c r="DG216" s="44"/>
      <c r="DH216" s="44"/>
      <c r="DI216" s="44"/>
      <c r="DJ216" s="44"/>
      <c r="DK216" s="44"/>
      <c r="DL216" s="44"/>
      <c r="DM216" s="39">
        <v>0</v>
      </c>
      <c r="DN216" s="39">
        <v>0</v>
      </c>
      <c r="DO216" s="44"/>
      <c r="DP216" s="44"/>
      <c r="DQ216" s="44"/>
      <c r="DR216" s="44"/>
      <c r="DS216" s="44"/>
      <c r="DT216" s="44"/>
      <c r="DU216" s="44"/>
      <c r="DV216" s="44"/>
      <c r="DW216" s="44"/>
      <c r="DX216" s="44"/>
      <c r="DY216" s="44"/>
      <c r="DZ216" s="44"/>
      <c r="EA216" s="44"/>
      <c r="EB216" s="44"/>
      <c r="EC216" s="44"/>
      <c r="ED216" s="44"/>
      <c r="EE216" s="44"/>
      <c r="EF216" s="44"/>
      <c r="EG216" s="44"/>
      <c r="EH216" s="44"/>
      <c r="EI216" s="44"/>
      <c r="EJ216" s="44"/>
      <c r="EK216" s="44"/>
      <c r="EL216" s="44"/>
      <c r="EM216" s="44"/>
      <c r="EN216" s="44"/>
      <c r="EO216" s="44"/>
      <c r="EP216" s="44"/>
      <c r="EQ216" s="39">
        <v>0</v>
      </c>
      <c r="ER216" s="39">
        <v>0</v>
      </c>
      <c r="ES216" s="39">
        <v>0</v>
      </c>
      <c r="ET216" s="39">
        <v>0</v>
      </c>
      <c r="EU216" s="39">
        <v>0</v>
      </c>
      <c r="EV216" s="39">
        <v>0</v>
      </c>
      <c r="EW216" s="44"/>
      <c r="EX216" s="39"/>
      <c r="EY216" s="39">
        <v>1</v>
      </c>
      <c r="EZ216" s="39">
        <f t="shared" si="25"/>
        <v>0</v>
      </c>
      <c r="FA216" s="39">
        <v>0.36199999999999999</v>
      </c>
      <c r="FB216" s="39" t="s">
        <v>4950</v>
      </c>
      <c r="FC216" s="44"/>
      <c r="FD216" s="39">
        <v>15.39</v>
      </c>
      <c r="FE216" s="43" t="s">
        <v>4952</v>
      </c>
      <c r="FF216" s="39">
        <v>2.3519999999999999</v>
      </c>
      <c r="FG216" s="39" t="s">
        <v>236</v>
      </c>
      <c r="FH216" s="44"/>
      <c r="FI216" s="44"/>
      <c r="FJ216" s="44"/>
      <c r="FK216" s="44"/>
      <c r="FL216" s="39">
        <v>0</v>
      </c>
      <c r="FM216" s="44"/>
      <c r="FN216" s="39">
        <v>2</v>
      </c>
      <c r="FO216" s="39" t="s">
        <v>236</v>
      </c>
      <c r="FP216" s="44"/>
      <c r="FQ216" s="44"/>
      <c r="FR216" s="40">
        <v>1</v>
      </c>
      <c r="FS216" s="39" t="s">
        <v>4954</v>
      </c>
      <c r="FT216" s="39">
        <v>7</v>
      </c>
      <c r="FU216" s="39" t="s">
        <v>236</v>
      </c>
      <c r="FV216" s="44"/>
      <c r="FW216" s="44"/>
      <c r="FX216" s="39" t="s">
        <v>236</v>
      </c>
      <c r="FY216" s="44"/>
      <c r="FZ216" s="44"/>
      <c r="GA216" s="39" t="s">
        <v>236</v>
      </c>
      <c r="GB216" s="44"/>
      <c r="GC216" s="44"/>
      <c r="GD216" s="39" t="s">
        <v>236</v>
      </c>
      <c r="GE216" s="44"/>
      <c r="GF216" s="44"/>
      <c r="GG216" s="39" t="s">
        <v>236</v>
      </c>
      <c r="GH216" s="44"/>
      <c r="GI216" s="44"/>
      <c r="GJ216" s="44"/>
      <c r="GK216" s="44"/>
      <c r="GL216" s="44"/>
      <c r="GM216" s="39" t="s">
        <v>236</v>
      </c>
      <c r="GN216" s="44"/>
      <c r="GO216" s="44"/>
      <c r="GP216" s="40">
        <v>1</v>
      </c>
      <c r="GQ216" s="39" t="s">
        <v>4955</v>
      </c>
      <c r="GR216" s="39">
        <v>7</v>
      </c>
      <c r="GS216" s="39" t="s">
        <v>236</v>
      </c>
      <c r="GT216" s="44"/>
      <c r="GU216" s="44"/>
      <c r="GV216" s="44"/>
      <c r="GW216" s="44"/>
      <c r="GX216" s="44"/>
      <c r="GY216" s="39" t="s">
        <v>236</v>
      </c>
      <c r="GZ216" s="44"/>
      <c r="HA216" s="44"/>
      <c r="HB216" s="39" t="s">
        <v>236</v>
      </c>
      <c r="HC216" s="44"/>
      <c r="HD216" s="44"/>
      <c r="HE216" s="39" t="s">
        <v>236</v>
      </c>
      <c r="HF216" s="44"/>
      <c r="HG216" s="44"/>
      <c r="HH216" s="44"/>
      <c r="HI216" s="44"/>
      <c r="HJ216" s="44"/>
      <c r="HK216" s="44"/>
      <c r="HL216" s="44"/>
      <c r="HM216" s="44"/>
      <c r="HN216" s="44"/>
      <c r="HO216" s="44"/>
      <c r="HP216" s="44"/>
      <c r="HQ216" s="44"/>
      <c r="HR216" s="44"/>
      <c r="HS216" s="44"/>
      <c r="HT216" s="44"/>
      <c r="HU216" s="44"/>
      <c r="HV216" s="39" t="s">
        <v>236</v>
      </c>
      <c r="HW216" s="44"/>
      <c r="HX216" s="44"/>
      <c r="HY216" s="43" t="s">
        <v>4956</v>
      </c>
      <c r="HZ216" s="44"/>
      <c r="IA216" s="44"/>
      <c r="IB216" s="44"/>
      <c r="IC216" s="39" t="s">
        <v>4957</v>
      </c>
      <c r="ID216" s="44"/>
      <c r="IE216" s="44"/>
      <c r="IF216" s="44"/>
      <c r="IG216" s="44"/>
      <c r="IH216" s="44"/>
      <c r="II216" s="44"/>
      <c r="IJ216" s="39" t="s">
        <v>4958</v>
      </c>
      <c r="IK216" s="39" t="s">
        <v>4959</v>
      </c>
      <c r="IL216" s="39" t="s">
        <v>4960</v>
      </c>
      <c r="IM216" s="39" t="s">
        <v>4961</v>
      </c>
      <c r="IN216" s="39" t="s">
        <v>246</v>
      </c>
      <c r="IO216" s="39" t="s">
        <v>288</v>
      </c>
      <c r="IP216" s="40" t="s">
        <v>289</v>
      </c>
      <c r="IQ216" s="40" t="s">
        <v>290</v>
      </c>
      <c r="IR216" s="43" t="s">
        <v>4962</v>
      </c>
    </row>
    <row r="217" spans="1:252" ht="15.75" customHeight="1" x14ac:dyDescent="0.2">
      <c r="A217" s="44" t="s">
        <v>13014</v>
      </c>
      <c r="B217" s="47" t="s">
        <v>13029</v>
      </c>
      <c r="C217" s="39" t="s">
        <v>247</v>
      </c>
      <c r="D217" s="39" t="s">
        <v>13163</v>
      </c>
      <c r="E217" s="39" t="s">
        <v>4938</v>
      </c>
      <c r="F217" s="39" t="s">
        <v>4963</v>
      </c>
      <c r="G217" s="39" t="s">
        <v>4964</v>
      </c>
      <c r="H217" s="44"/>
      <c r="I217" s="39">
        <v>2024</v>
      </c>
      <c r="J217" s="48">
        <v>45444</v>
      </c>
      <c r="K217" s="48">
        <v>45474</v>
      </c>
      <c r="L217" s="44"/>
      <c r="M217" s="44"/>
      <c r="N217" s="44"/>
      <c r="O217" s="44"/>
      <c r="P217" s="44"/>
      <c r="Q217" s="44"/>
      <c r="R217" s="44"/>
      <c r="S217" s="44"/>
      <c r="T217" s="44"/>
      <c r="U217" s="44"/>
      <c r="V217" s="44"/>
      <c r="W217" s="44"/>
      <c r="X217" s="39" t="s">
        <v>4965</v>
      </c>
      <c r="Y217" s="43" t="s">
        <v>4966</v>
      </c>
      <c r="Z217" s="39" t="s">
        <v>4967</v>
      </c>
      <c r="AA217" s="43" t="s">
        <v>4968</v>
      </c>
      <c r="AB217" s="39" t="s">
        <v>4969</v>
      </c>
      <c r="AC217" s="43" t="s">
        <v>4970</v>
      </c>
      <c r="AD217" s="44"/>
      <c r="AE217" s="44"/>
      <c r="AF217" s="39" t="s">
        <v>4971</v>
      </c>
      <c r="AG217" s="39" t="s">
        <v>4971</v>
      </c>
      <c r="AH217" s="39" t="s">
        <v>1394</v>
      </c>
      <c r="AI217" s="39" t="s">
        <v>4971</v>
      </c>
      <c r="AJ217" s="55">
        <v>1.4999999999999999E-2</v>
      </c>
      <c r="AK217" s="49">
        <f t="shared" si="24"/>
        <v>0</v>
      </c>
      <c r="AL217" s="55"/>
      <c r="AM217" s="49"/>
      <c r="AN217" s="49"/>
      <c r="AO217" s="55">
        <v>1.47E-2</v>
      </c>
      <c r="AP217" s="49">
        <v>98</v>
      </c>
      <c r="AQ217" s="49">
        <v>7.0000000000000007E-2</v>
      </c>
      <c r="AR217" s="55">
        <v>2.9999999999999997E-4</v>
      </c>
      <c r="AS217" s="49">
        <v>2</v>
      </c>
      <c r="AT217" s="55">
        <v>0</v>
      </c>
      <c r="AU217" s="49">
        <v>0</v>
      </c>
      <c r="AV217" s="55">
        <v>0</v>
      </c>
      <c r="AW217" s="49">
        <v>0</v>
      </c>
      <c r="AX217" s="55"/>
      <c r="AY217" s="49"/>
      <c r="AZ217" s="39"/>
      <c r="BA217" s="39"/>
      <c r="BB217" s="39"/>
      <c r="BC217" s="39" t="s">
        <v>236</v>
      </c>
      <c r="BD217" s="44"/>
      <c r="BE217" s="44"/>
      <c r="BF217" s="118"/>
      <c r="BG217" s="55" t="s">
        <v>433</v>
      </c>
      <c r="BH217" s="49" t="s">
        <v>4973</v>
      </c>
      <c r="BI217" s="39">
        <v>1</v>
      </c>
      <c r="BJ217" s="39">
        <v>1</v>
      </c>
      <c r="BK217" s="39">
        <v>1</v>
      </c>
      <c r="BL217" s="44"/>
      <c r="BM217" s="44"/>
      <c r="BN217" s="44"/>
      <c r="BO217" s="44"/>
      <c r="BP217" s="44"/>
      <c r="BQ217" s="44"/>
      <c r="BR217" s="44"/>
      <c r="BS217" s="44"/>
      <c r="BT217" s="44"/>
      <c r="BU217" s="44"/>
      <c r="BV217" s="44"/>
      <c r="BW217" s="44">
        <v>1</v>
      </c>
      <c r="BX217" s="44"/>
      <c r="BY217" s="44"/>
      <c r="BZ217" s="44"/>
      <c r="CA217" s="44"/>
      <c r="CB217" s="44"/>
      <c r="CC217" s="44"/>
      <c r="CD217" s="44"/>
      <c r="CE217" s="39">
        <v>0</v>
      </c>
      <c r="CF217" s="44"/>
      <c r="CG217" s="44"/>
      <c r="CH217" s="44"/>
      <c r="CI217" s="44"/>
      <c r="CJ217" s="44"/>
      <c r="CK217" s="44"/>
      <c r="CL217" s="44"/>
      <c r="CM217" s="44"/>
      <c r="CN217" s="44"/>
      <c r="CO217" s="44"/>
      <c r="CP217" s="44"/>
      <c r="CQ217" s="44"/>
      <c r="CR217" s="44"/>
      <c r="CS217" s="44"/>
      <c r="CT217" s="44"/>
      <c r="CU217" s="40">
        <f t="shared" si="20"/>
        <v>0</v>
      </c>
      <c r="CV217" s="39">
        <v>0</v>
      </c>
      <c r="CW217" s="44"/>
      <c r="CX217" s="44"/>
      <c r="CY217" s="44"/>
      <c r="CZ217" s="44"/>
      <c r="DA217" s="44"/>
      <c r="DB217" s="44"/>
      <c r="DC217" s="44"/>
      <c r="DD217" s="44"/>
      <c r="DE217" s="44"/>
      <c r="DF217" s="44"/>
      <c r="DG217" s="44"/>
      <c r="DH217" s="44"/>
      <c r="DI217" s="44"/>
      <c r="DJ217" s="44"/>
      <c r="DK217" s="44"/>
      <c r="DL217" s="44"/>
      <c r="DM217" s="39">
        <v>0</v>
      </c>
      <c r="DN217" s="39">
        <v>0</v>
      </c>
      <c r="DO217" s="44"/>
      <c r="DP217" s="44"/>
      <c r="DQ217" s="44"/>
      <c r="DR217" s="44"/>
      <c r="DS217" s="44"/>
      <c r="DT217" s="44"/>
      <c r="DU217" s="44"/>
      <c r="DV217" s="44"/>
      <c r="DW217" s="44"/>
      <c r="DX217" s="44"/>
      <c r="DY217" s="44"/>
      <c r="DZ217" s="44"/>
      <c r="EA217" s="44"/>
      <c r="EB217" s="44"/>
      <c r="EC217" s="44"/>
      <c r="ED217" s="44"/>
      <c r="EE217" s="44"/>
      <c r="EF217" s="44"/>
      <c r="EG217" s="44"/>
      <c r="EH217" s="44"/>
      <c r="EI217" s="44"/>
      <c r="EJ217" s="44"/>
      <c r="EK217" s="44"/>
      <c r="EL217" s="44"/>
      <c r="EM217" s="44"/>
      <c r="EN217" s="44"/>
      <c r="EO217" s="44"/>
      <c r="EP217" s="44"/>
      <c r="EQ217" s="39">
        <v>0</v>
      </c>
      <c r="ER217" s="39">
        <v>0</v>
      </c>
      <c r="ES217" s="39">
        <v>0</v>
      </c>
      <c r="ET217" s="39">
        <v>0</v>
      </c>
      <c r="EU217" s="39">
        <v>0</v>
      </c>
      <c r="EV217" s="39">
        <v>0</v>
      </c>
      <c r="EW217" s="44"/>
      <c r="EX217" s="39"/>
      <c r="EY217" s="39">
        <v>1</v>
      </c>
      <c r="EZ217" s="39">
        <f t="shared" si="25"/>
        <v>0</v>
      </c>
      <c r="FA217" s="39">
        <v>1.1910000000000001</v>
      </c>
      <c r="FB217" s="39" t="s">
        <v>4975</v>
      </c>
      <c r="FC217" s="44"/>
      <c r="FD217" s="39">
        <v>78.2</v>
      </c>
      <c r="FE217" s="43" t="s">
        <v>4977</v>
      </c>
      <c r="FF217" s="39">
        <v>1.5229999999999999</v>
      </c>
      <c r="FG217" s="39" t="s">
        <v>236</v>
      </c>
      <c r="FH217" s="44"/>
      <c r="FI217" s="44"/>
      <c r="FJ217" s="44"/>
      <c r="FK217" s="44"/>
      <c r="FL217" s="44"/>
      <c r="FM217" s="44"/>
      <c r="FN217" s="39">
        <v>2</v>
      </c>
      <c r="FO217" s="39" t="s">
        <v>236</v>
      </c>
      <c r="FP217" s="44"/>
      <c r="FQ217" s="44"/>
      <c r="FR217" s="40">
        <v>1</v>
      </c>
      <c r="FS217" s="39" t="s">
        <v>4979</v>
      </c>
      <c r="FT217" s="39">
        <v>7</v>
      </c>
      <c r="FU217" s="39" t="s">
        <v>236</v>
      </c>
      <c r="FV217" s="44"/>
      <c r="FW217" s="44"/>
      <c r="FX217" s="39" t="s">
        <v>236</v>
      </c>
      <c r="FY217" s="44"/>
      <c r="FZ217" s="44"/>
      <c r="GA217" s="39" t="s">
        <v>236</v>
      </c>
      <c r="GB217" s="44"/>
      <c r="GC217" s="44"/>
      <c r="GD217" s="39" t="s">
        <v>236</v>
      </c>
      <c r="GE217" s="44"/>
      <c r="GF217" s="44"/>
      <c r="GG217" s="39" t="s">
        <v>236</v>
      </c>
      <c r="GH217" s="44"/>
      <c r="GI217" s="44"/>
      <c r="GJ217" s="44"/>
      <c r="GK217" s="44"/>
      <c r="GL217" s="44"/>
      <c r="GM217" s="39" t="s">
        <v>236</v>
      </c>
      <c r="GN217" s="44"/>
      <c r="GO217" s="44"/>
      <c r="GP217" s="40">
        <v>1</v>
      </c>
      <c r="GQ217" s="39" t="s">
        <v>4955</v>
      </c>
      <c r="GR217" s="39">
        <v>7</v>
      </c>
      <c r="GS217" s="39" t="s">
        <v>236</v>
      </c>
      <c r="GT217" s="44"/>
      <c r="GU217" s="44"/>
      <c r="GV217" s="44"/>
      <c r="GW217" s="44"/>
      <c r="GX217" s="44"/>
      <c r="GY217" s="39" t="s">
        <v>236</v>
      </c>
      <c r="GZ217" s="44"/>
      <c r="HA217" s="44"/>
      <c r="HB217" s="39" t="s">
        <v>236</v>
      </c>
      <c r="HC217" s="44"/>
      <c r="HD217" s="44"/>
      <c r="HE217" s="39" t="s">
        <v>236</v>
      </c>
      <c r="HF217" s="44"/>
      <c r="HG217" s="44"/>
      <c r="HH217" s="44"/>
      <c r="HI217" s="44"/>
      <c r="HJ217" s="44"/>
      <c r="HK217" s="44"/>
      <c r="HL217" s="44"/>
      <c r="HM217" s="44"/>
      <c r="HN217" s="44"/>
      <c r="HO217" s="44"/>
      <c r="HP217" s="44"/>
      <c r="HQ217" s="44"/>
      <c r="HR217" s="44"/>
      <c r="HS217" s="44"/>
      <c r="HT217" s="44"/>
      <c r="HU217" s="44"/>
      <c r="HV217" s="39" t="s">
        <v>236</v>
      </c>
      <c r="HW217" s="44"/>
      <c r="HX217" s="44"/>
      <c r="HY217" s="43" t="s">
        <v>4980</v>
      </c>
      <c r="HZ217" s="44"/>
      <c r="IA217" s="44"/>
      <c r="IB217" s="44"/>
      <c r="IC217" s="39" t="s">
        <v>4981</v>
      </c>
      <c r="ID217" s="44"/>
      <c r="IE217" s="44"/>
      <c r="IF217" s="44"/>
      <c r="IG217" s="44"/>
      <c r="IH217" s="44"/>
      <c r="II217" s="44"/>
      <c r="IJ217" s="39" t="s">
        <v>4982</v>
      </c>
      <c r="IK217" s="39" t="s">
        <v>4983</v>
      </c>
      <c r="IL217" s="39" t="s">
        <v>4984</v>
      </c>
      <c r="IM217" s="39" t="s">
        <v>4985</v>
      </c>
      <c r="IN217" s="39" t="s">
        <v>246</v>
      </c>
      <c r="IO217" s="39" t="s">
        <v>288</v>
      </c>
      <c r="IP217" s="40" t="s">
        <v>289</v>
      </c>
      <c r="IQ217" s="40" t="s">
        <v>290</v>
      </c>
      <c r="IR217" s="43" t="s">
        <v>4986</v>
      </c>
    </row>
    <row r="218" spans="1:252" ht="15.75" customHeight="1" x14ac:dyDescent="0.2">
      <c r="A218" s="44" t="s">
        <v>13014</v>
      </c>
      <c r="B218" s="47" t="s">
        <v>13029</v>
      </c>
      <c r="C218" s="39" t="s">
        <v>247</v>
      </c>
      <c r="D218" s="39" t="s">
        <v>13163</v>
      </c>
      <c r="E218" s="39" t="s">
        <v>4938</v>
      </c>
      <c r="F218" s="39" t="s">
        <v>5011</v>
      </c>
      <c r="G218" s="39" t="s">
        <v>5012</v>
      </c>
      <c r="H218" s="39" t="s">
        <v>5013</v>
      </c>
      <c r="I218" s="39">
        <v>2023</v>
      </c>
      <c r="J218" s="48">
        <v>45248</v>
      </c>
      <c r="K218" s="48">
        <v>45467</v>
      </c>
      <c r="L218" s="44"/>
      <c r="M218" s="44"/>
      <c r="N218" s="44"/>
      <c r="O218" s="44"/>
      <c r="P218" s="44"/>
      <c r="Q218" s="44"/>
      <c r="R218" s="44"/>
      <c r="S218" s="44"/>
      <c r="T218" s="44"/>
      <c r="U218" s="44"/>
      <c r="V218" s="44"/>
      <c r="W218" s="44"/>
      <c r="X218" s="39" t="s">
        <v>5014</v>
      </c>
      <c r="Y218" s="43" t="s">
        <v>5015</v>
      </c>
      <c r="Z218" s="39" t="s">
        <v>5016</v>
      </c>
      <c r="AA218" s="43" t="s">
        <v>5017</v>
      </c>
      <c r="AB218" s="39" t="s">
        <v>5018</v>
      </c>
      <c r="AC218" s="43" t="s">
        <v>5019</v>
      </c>
      <c r="AD218" s="44"/>
      <c r="AE218" s="44"/>
      <c r="AF218" s="39" t="s">
        <v>5020</v>
      </c>
      <c r="AG218" s="39" t="s">
        <v>5020</v>
      </c>
      <c r="AH218" s="39" t="s">
        <v>1394</v>
      </c>
      <c r="AI218" s="39" t="s">
        <v>5020</v>
      </c>
      <c r="AJ218" s="55">
        <v>8.3000000000000004E-2</v>
      </c>
      <c r="AK218" s="49">
        <f t="shared" si="24"/>
        <v>0</v>
      </c>
      <c r="AL218" s="55"/>
      <c r="AM218" s="49"/>
      <c r="AN218" s="49"/>
      <c r="AO218" s="55">
        <v>0.08</v>
      </c>
      <c r="AP218" s="49">
        <v>96.39</v>
      </c>
      <c r="AQ218" s="49">
        <v>0.05</v>
      </c>
      <c r="AR218" s="55">
        <v>3.0000000000000001E-3</v>
      </c>
      <c r="AS218" s="49">
        <v>3.61</v>
      </c>
      <c r="AT218" s="55">
        <v>0</v>
      </c>
      <c r="AU218" s="49">
        <v>0</v>
      </c>
      <c r="AV218" s="55">
        <v>0</v>
      </c>
      <c r="AW218" s="49">
        <v>0</v>
      </c>
      <c r="AX218" s="55"/>
      <c r="AY218" s="49"/>
      <c r="AZ218" s="39"/>
      <c r="BA218" s="39"/>
      <c r="BB218" s="39"/>
      <c r="BC218" s="39" t="s">
        <v>236</v>
      </c>
      <c r="BD218" s="44"/>
      <c r="BE218" s="44"/>
      <c r="BF218" s="118"/>
      <c r="BG218" s="55">
        <v>0</v>
      </c>
      <c r="BH218" s="49">
        <v>0</v>
      </c>
      <c r="BI218" s="39">
        <v>1</v>
      </c>
      <c r="BJ218" s="39">
        <v>1</v>
      </c>
      <c r="BK218" s="39">
        <v>1</v>
      </c>
      <c r="BL218" s="39">
        <v>0</v>
      </c>
      <c r="BM218" s="39">
        <v>0</v>
      </c>
      <c r="BN218" s="39">
        <v>0</v>
      </c>
      <c r="BO218" s="39">
        <v>0</v>
      </c>
      <c r="BP218" s="39">
        <v>0</v>
      </c>
      <c r="BQ218" s="39">
        <v>0</v>
      </c>
      <c r="BR218" s="39">
        <v>0</v>
      </c>
      <c r="BS218" s="39">
        <v>0</v>
      </c>
      <c r="BT218" s="39">
        <v>0</v>
      </c>
      <c r="BU218" s="39">
        <v>0</v>
      </c>
      <c r="BV218" s="39">
        <v>0</v>
      </c>
      <c r="BW218" s="39">
        <v>1</v>
      </c>
      <c r="BX218" s="39">
        <v>0</v>
      </c>
      <c r="BY218" s="39">
        <v>0</v>
      </c>
      <c r="BZ218" s="39">
        <v>0</v>
      </c>
      <c r="CA218" s="39">
        <v>0</v>
      </c>
      <c r="CB218" s="39">
        <v>0</v>
      </c>
      <c r="CC218" s="39">
        <v>0</v>
      </c>
      <c r="CD218" s="39">
        <v>0</v>
      </c>
      <c r="CE218" s="39">
        <v>0</v>
      </c>
      <c r="CF218" s="39">
        <v>0</v>
      </c>
      <c r="CG218" s="39">
        <v>0</v>
      </c>
      <c r="CH218" s="39">
        <v>0</v>
      </c>
      <c r="CI218" s="39">
        <v>0</v>
      </c>
      <c r="CJ218" s="39">
        <v>0</v>
      </c>
      <c r="CK218" s="39">
        <v>0</v>
      </c>
      <c r="CL218" s="39">
        <v>0</v>
      </c>
      <c r="CM218" s="39">
        <v>0</v>
      </c>
      <c r="CN218" s="39">
        <v>0</v>
      </c>
      <c r="CO218" s="39">
        <v>0</v>
      </c>
      <c r="CP218" s="39">
        <v>0</v>
      </c>
      <c r="CQ218" s="39">
        <v>0</v>
      </c>
      <c r="CR218" s="39">
        <v>0</v>
      </c>
      <c r="CS218" s="44"/>
      <c r="CT218" s="39">
        <v>0</v>
      </c>
      <c r="CU218" s="40">
        <f t="shared" si="20"/>
        <v>0</v>
      </c>
      <c r="CV218" s="39">
        <v>0</v>
      </c>
      <c r="CW218" s="39">
        <v>0</v>
      </c>
      <c r="CX218" s="39">
        <v>0</v>
      </c>
      <c r="CY218" s="39">
        <v>0</v>
      </c>
      <c r="CZ218" s="39">
        <v>0</v>
      </c>
      <c r="DA218" s="39">
        <v>0</v>
      </c>
      <c r="DB218" s="39">
        <v>0</v>
      </c>
      <c r="DC218" s="39">
        <v>0</v>
      </c>
      <c r="DD218" s="39">
        <v>0</v>
      </c>
      <c r="DE218" s="39">
        <v>0</v>
      </c>
      <c r="DF218" s="39">
        <v>0</v>
      </c>
      <c r="DG218" s="39">
        <v>0</v>
      </c>
      <c r="DH218" s="39">
        <v>0</v>
      </c>
      <c r="DI218" s="39">
        <v>0</v>
      </c>
      <c r="DJ218" s="39">
        <v>0</v>
      </c>
      <c r="DK218" s="44"/>
      <c r="DL218" s="44"/>
      <c r="DM218" s="39">
        <v>0</v>
      </c>
      <c r="DN218" s="39">
        <v>0</v>
      </c>
      <c r="DO218" s="39">
        <v>0</v>
      </c>
      <c r="DP218" s="39">
        <v>0</v>
      </c>
      <c r="DQ218" s="39">
        <v>0</v>
      </c>
      <c r="DR218" s="39">
        <v>0</v>
      </c>
      <c r="DS218" s="39">
        <v>0</v>
      </c>
      <c r="DT218" s="39">
        <v>0</v>
      </c>
      <c r="DU218" s="39">
        <v>0</v>
      </c>
      <c r="DV218" s="39">
        <v>0</v>
      </c>
      <c r="DW218" s="39">
        <v>0</v>
      </c>
      <c r="DX218" s="39">
        <v>0</v>
      </c>
      <c r="DY218" s="39">
        <v>0</v>
      </c>
      <c r="DZ218" s="39">
        <v>0</v>
      </c>
      <c r="EA218" s="39">
        <v>0</v>
      </c>
      <c r="EB218" s="39">
        <v>0</v>
      </c>
      <c r="EC218" s="39">
        <v>0</v>
      </c>
      <c r="ED218" s="39">
        <v>0</v>
      </c>
      <c r="EE218" s="39">
        <v>0</v>
      </c>
      <c r="EF218" s="39">
        <v>0</v>
      </c>
      <c r="EG218" s="39">
        <v>0</v>
      </c>
      <c r="EH218" s="39">
        <v>0</v>
      </c>
      <c r="EI218" s="39">
        <v>0</v>
      </c>
      <c r="EJ218" s="39">
        <v>0</v>
      </c>
      <c r="EK218" s="39">
        <v>0</v>
      </c>
      <c r="EL218" s="39">
        <v>0</v>
      </c>
      <c r="EM218" s="39">
        <v>0</v>
      </c>
      <c r="EN218" s="44"/>
      <c r="EO218" s="39">
        <v>0</v>
      </c>
      <c r="EP218" s="39"/>
      <c r="EQ218" s="39">
        <v>0</v>
      </c>
      <c r="ER218" s="39">
        <v>0</v>
      </c>
      <c r="ES218" s="39">
        <v>0</v>
      </c>
      <c r="ET218" s="39">
        <v>0</v>
      </c>
      <c r="EU218" s="39">
        <v>0</v>
      </c>
      <c r="EV218" s="39">
        <v>0</v>
      </c>
      <c r="EW218" s="44"/>
      <c r="EX218" s="39">
        <v>0</v>
      </c>
      <c r="EY218" s="39">
        <v>1</v>
      </c>
      <c r="EZ218" s="39">
        <f t="shared" si="25"/>
        <v>0</v>
      </c>
      <c r="FA218" s="39">
        <v>5.5E-2</v>
      </c>
      <c r="FB218" s="39" t="s">
        <v>5022</v>
      </c>
      <c r="FC218" s="44"/>
      <c r="FD218" s="39">
        <v>4.6500000000000004</v>
      </c>
      <c r="FE218" s="43" t="s">
        <v>5024</v>
      </c>
      <c r="FF218" s="39">
        <v>1.1830000000000001</v>
      </c>
      <c r="FG218" s="39" t="s">
        <v>236</v>
      </c>
      <c r="FH218" s="44"/>
      <c r="FI218" s="44"/>
      <c r="FJ218" s="44"/>
      <c r="FK218" s="44"/>
      <c r="FL218" s="39">
        <v>0</v>
      </c>
      <c r="FM218" s="44"/>
      <c r="FN218" s="39">
        <v>1</v>
      </c>
      <c r="FO218" s="39" t="s">
        <v>236</v>
      </c>
      <c r="FP218" s="44"/>
      <c r="FQ218" s="44"/>
      <c r="FR218" s="39" t="s">
        <v>236</v>
      </c>
      <c r="FS218" s="44"/>
      <c r="FT218" s="44"/>
      <c r="FU218" s="39" t="s">
        <v>236</v>
      </c>
      <c r="FV218" s="44"/>
      <c r="FW218" s="44"/>
      <c r="FX218" s="39" t="s">
        <v>243</v>
      </c>
      <c r="FY218" s="39" t="s">
        <v>234</v>
      </c>
      <c r="FZ218" s="39">
        <v>1</v>
      </c>
      <c r="GA218" s="39" t="s">
        <v>236</v>
      </c>
      <c r="GB218" s="44"/>
      <c r="GC218" s="44"/>
      <c r="GD218" s="39" t="s">
        <v>236</v>
      </c>
      <c r="GE218" s="44"/>
      <c r="GF218" s="44"/>
      <c r="GG218" s="39" t="s">
        <v>236</v>
      </c>
      <c r="GH218" s="44"/>
      <c r="GI218" s="44"/>
      <c r="GJ218" s="44"/>
      <c r="GK218" s="44"/>
      <c r="GL218" s="44"/>
      <c r="GM218" s="39" t="s">
        <v>236</v>
      </c>
      <c r="GN218" s="44"/>
      <c r="GO218" s="44"/>
      <c r="GP218" s="40">
        <v>1</v>
      </c>
      <c r="GQ218" s="43" t="s">
        <v>5026</v>
      </c>
      <c r="GR218" s="39">
        <v>14</v>
      </c>
      <c r="GS218" s="39" t="s">
        <v>236</v>
      </c>
      <c r="GT218" s="44"/>
      <c r="GU218" s="44"/>
      <c r="GV218" s="44"/>
      <c r="GW218" s="44"/>
      <c r="GX218" s="44"/>
      <c r="GY218" s="39" t="s">
        <v>236</v>
      </c>
      <c r="GZ218" s="44"/>
      <c r="HA218" s="44"/>
      <c r="HB218" s="39" t="s">
        <v>236</v>
      </c>
      <c r="HC218" s="44"/>
      <c r="HD218" s="44"/>
      <c r="HE218" s="39" t="s">
        <v>236</v>
      </c>
      <c r="HF218" s="44"/>
      <c r="HG218" s="44"/>
      <c r="HH218" s="44"/>
      <c r="HI218" s="44"/>
      <c r="HJ218" s="44"/>
      <c r="HK218" s="44"/>
      <c r="HL218" s="44"/>
      <c r="HM218" s="44"/>
      <c r="HN218" s="44"/>
      <c r="HO218" s="44"/>
      <c r="HP218" s="44"/>
      <c r="HQ218" s="44"/>
      <c r="HR218" s="44"/>
      <c r="HS218" s="44"/>
      <c r="HT218" s="44"/>
      <c r="HU218" s="44"/>
      <c r="HV218" s="39" t="s">
        <v>236</v>
      </c>
      <c r="HW218" s="44"/>
      <c r="HX218" s="44"/>
      <c r="HY218" s="43" t="s">
        <v>5027</v>
      </c>
      <c r="HZ218" s="39" t="s">
        <v>5028</v>
      </c>
      <c r="IA218" s="44"/>
      <c r="IB218" s="44"/>
      <c r="IC218" s="44"/>
      <c r="ID218" s="44"/>
      <c r="IE218" s="44"/>
      <c r="IF218" s="44"/>
      <c r="IG218" s="44"/>
      <c r="IH218" s="44"/>
      <c r="II218" s="44"/>
      <c r="IJ218" s="39" t="s">
        <v>5029</v>
      </c>
      <c r="IK218" s="39" t="s">
        <v>5030</v>
      </c>
      <c r="IL218" s="39" t="s">
        <v>5031</v>
      </c>
      <c r="IM218" s="39" t="s">
        <v>5032</v>
      </c>
      <c r="IN218" s="39" t="s">
        <v>246</v>
      </c>
      <c r="IO218" s="39" t="s">
        <v>288</v>
      </c>
      <c r="IP218" s="40" t="s">
        <v>289</v>
      </c>
      <c r="IQ218" s="40" t="s">
        <v>290</v>
      </c>
      <c r="IR218" s="43" t="s">
        <v>5033</v>
      </c>
    </row>
    <row r="219" spans="1:252" ht="15.75" customHeight="1" x14ac:dyDescent="0.2">
      <c r="A219" s="44" t="s">
        <v>13014</v>
      </c>
      <c r="B219" s="47" t="s">
        <v>13029</v>
      </c>
      <c r="C219" s="39" t="s">
        <v>247</v>
      </c>
      <c r="D219" s="39" t="s">
        <v>13163</v>
      </c>
      <c r="E219" s="39" t="s">
        <v>4938</v>
      </c>
      <c r="F219" s="39" t="s">
        <v>5034</v>
      </c>
      <c r="G219" s="39" t="s">
        <v>5035</v>
      </c>
      <c r="H219" s="44"/>
      <c r="I219" s="39">
        <v>2023</v>
      </c>
      <c r="J219" s="48">
        <v>45609</v>
      </c>
      <c r="K219" s="48">
        <v>45645</v>
      </c>
      <c r="L219" s="44"/>
      <c r="M219" s="44"/>
      <c r="N219" s="44"/>
      <c r="O219" s="44"/>
      <c r="P219" s="44"/>
      <c r="Q219" s="44"/>
      <c r="R219" s="44"/>
      <c r="S219" s="44"/>
      <c r="T219" s="44"/>
      <c r="U219" s="44"/>
      <c r="V219" s="44"/>
      <c r="W219" s="44"/>
      <c r="X219" s="39" t="s">
        <v>5036</v>
      </c>
      <c r="Y219" s="43" t="s">
        <v>5037</v>
      </c>
      <c r="Z219" s="39" t="s">
        <v>5038</v>
      </c>
      <c r="AA219" s="39" t="s">
        <v>5039</v>
      </c>
      <c r="AB219" s="39" t="s">
        <v>5040</v>
      </c>
      <c r="AC219" s="43" t="s">
        <v>5041</v>
      </c>
      <c r="AD219" s="44"/>
      <c r="AE219" s="44"/>
      <c r="AF219" s="39" t="s">
        <v>5042</v>
      </c>
      <c r="AG219" s="39" t="s">
        <v>5042</v>
      </c>
      <c r="AH219" s="39" t="s">
        <v>1394</v>
      </c>
      <c r="AI219" s="39" t="s">
        <v>5042</v>
      </c>
      <c r="AJ219" s="55">
        <v>1.4500000000000001E-2</v>
      </c>
      <c r="AK219" s="49">
        <f t="shared" si="24"/>
        <v>0</v>
      </c>
      <c r="AL219" s="55"/>
      <c r="AM219" s="49"/>
      <c r="AN219" s="49"/>
      <c r="AO219" s="55">
        <v>0.01</v>
      </c>
      <c r="AP219" s="49">
        <v>68.97</v>
      </c>
      <c r="AQ219" s="49">
        <v>0.04</v>
      </c>
      <c r="AR219" s="55">
        <v>4.4999999999999997E-3</v>
      </c>
      <c r="AS219" s="49">
        <v>31.03</v>
      </c>
      <c r="AT219" s="55">
        <v>0</v>
      </c>
      <c r="AU219" s="49">
        <v>0</v>
      </c>
      <c r="AV219" s="55">
        <v>0</v>
      </c>
      <c r="AW219" s="49">
        <v>0</v>
      </c>
      <c r="AX219" s="55"/>
      <c r="AY219" s="49"/>
      <c r="AZ219" s="39"/>
      <c r="BA219" s="39"/>
      <c r="BB219" s="39"/>
      <c r="BC219" s="39" t="s">
        <v>236</v>
      </c>
      <c r="BD219" s="44"/>
      <c r="BE219" s="44"/>
      <c r="BF219" s="118"/>
      <c r="BG219" s="55">
        <v>0</v>
      </c>
      <c r="BH219" s="49">
        <v>0</v>
      </c>
      <c r="BI219" s="39">
        <v>1</v>
      </c>
      <c r="BJ219" s="39">
        <v>1</v>
      </c>
      <c r="BK219" s="39">
        <v>1</v>
      </c>
      <c r="BL219" s="44"/>
      <c r="BM219" s="44"/>
      <c r="BN219" s="44"/>
      <c r="BO219" s="44"/>
      <c r="BP219" s="44"/>
      <c r="BQ219" s="44"/>
      <c r="BR219" s="44"/>
      <c r="BS219" s="44"/>
      <c r="BT219" s="44"/>
      <c r="BU219" s="44"/>
      <c r="BV219" s="44"/>
      <c r="BW219" s="44"/>
      <c r="BX219" s="44"/>
      <c r="BY219" s="44"/>
      <c r="BZ219" s="44"/>
      <c r="CA219" s="44"/>
      <c r="CB219" s="44"/>
      <c r="CC219" s="44"/>
      <c r="CD219" s="44"/>
      <c r="CE219" s="39">
        <v>0</v>
      </c>
      <c r="CF219" s="44"/>
      <c r="CG219" s="44"/>
      <c r="CH219" s="44"/>
      <c r="CI219" s="44"/>
      <c r="CJ219" s="44"/>
      <c r="CK219" s="44"/>
      <c r="CL219" s="44"/>
      <c r="CM219" s="44"/>
      <c r="CN219" s="44"/>
      <c r="CO219" s="44"/>
      <c r="CP219" s="44"/>
      <c r="CQ219" s="44"/>
      <c r="CR219" s="44"/>
      <c r="CS219" s="44"/>
      <c r="CT219" s="44"/>
      <c r="CU219" s="40">
        <f t="shared" si="20"/>
        <v>0</v>
      </c>
      <c r="CV219" s="39">
        <v>0</v>
      </c>
      <c r="CW219" s="44"/>
      <c r="CX219" s="44"/>
      <c r="CY219" s="44"/>
      <c r="CZ219" s="44"/>
      <c r="DA219" s="44"/>
      <c r="DB219" s="44"/>
      <c r="DC219" s="44"/>
      <c r="DD219" s="44"/>
      <c r="DE219" s="44"/>
      <c r="DF219" s="44"/>
      <c r="DG219" s="44"/>
      <c r="DH219" s="44"/>
      <c r="DI219" s="44"/>
      <c r="DJ219" s="44"/>
      <c r="DK219" s="44"/>
      <c r="DL219" s="44"/>
      <c r="DM219" s="39">
        <v>0</v>
      </c>
      <c r="DN219" s="39">
        <v>0</v>
      </c>
      <c r="DO219" s="44"/>
      <c r="DP219" s="44"/>
      <c r="DQ219" s="44"/>
      <c r="DR219" s="44"/>
      <c r="DS219" s="44"/>
      <c r="DT219" s="44"/>
      <c r="DU219" s="44"/>
      <c r="DV219" s="44"/>
      <c r="DW219" s="44"/>
      <c r="DX219" s="44"/>
      <c r="DY219" s="44"/>
      <c r="DZ219" s="44"/>
      <c r="EA219" s="44"/>
      <c r="EB219" s="44"/>
      <c r="EC219" s="44"/>
      <c r="ED219" s="44"/>
      <c r="EE219" s="44"/>
      <c r="EF219" s="44"/>
      <c r="EG219" s="44"/>
      <c r="EH219" s="44"/>
      <c r="EI219" s="44"/>
      <c r="EJ219" s="44"/>
      <c r="EK219" s="44"/>
      <c r="EL219" s="44"/>
      <c r="EM219" s="44"/>
      <c r="EN219" s="44"/>
      <c r="EO219" s="44"/>
      <c r="EP219" s="44"/>
      <c r="EQ219" s="39">
        <v>0</v>
      </c>
      <c r="ER219" s="39">
        <v>0</v>
      </c>
      <c r="ES219" s="39">
        <v>0</v>
      </c>
      <c r="ET219" s="39">
        <v>1</v>
      </c>
      <c r="EU219" s="39">
        <v>0</v>
      </c>
      <c r="EV219" s="39">
        <v>0</v>
      </c>
      <c r="EW219" s="44"/>
      <c r="EX219" s="39">
        <v>0</v>
      </c>
      <c r="EY219" s="39">
        <v>1</v>
      </c>
      <c r="EZ219" s="39">
        <f t="shared" si="25"/>
        <v>0</v>
      </c>
      <c r="FA219" s="39">
        <v>0.28999999999999998</v>
      </c>
      <c r="FB219" s="39" t="s">
        <v>5043</v>
      </c>
      <c r="FC219" s="44"/>
      <c r="FD219" s="39">
        <v>31.32</v>
      </c>
      <c r="FE219" s="39" t="s">
        <v>4862</v>
      </c>
      <c r="FF219" s="39">
        <v>0.92600000000000005</v>
      </c>
      <c r="FG219" s="39" t="s">
        <v>236</v>
      </c>
      <c r="FH219" s="44"/>
      <c r="FI219" s="44"/>
      <c r="FJ219" s="44"/>
      <c r="FK219" s="44"/>
      <c r="FL219" s="39">
        <v>0</v>
      </c>
      <c r="FM219" s="44"/>
      <c r="FN219" s="39">
        <v>2</v>
      </c>
      <c r="FO219" s="39" t="s">
        <v>236</v>
      </c>
      <c r="FP219" s="44"/>
      <c r="FQ219" s="44"/>
      <c r="FR219" s="39" t="s">
        <v>236</v>
      </c>
      <c r="FS219" s="44"/>
      <c r="FT219" s="44"/>
      <c r="FU219" s="39" t="s">
        <v>243</v>
      </c>
      <c r="FV219" s="39" t="s">
        <v>5046</v>
      </c>
      <c r="FW219" s="39">
        <v>13</v>
      </c>
      <c r="FX219" s="39" t="s">
        <v>236</v>
      </c>
      <c r="FY219" s="44"/>
      <c r="FZ219" s="44"/>
      <c r="GA219" s="39" t="s">
        <v>236</v>
      </c>
      <c r="GB219" s="44"/>
      <c r="GC219" s="44"/>
      <c r="GD219" s="39" t="s">
        <v>236</v>
      </c>
      <c r="GE219" s="44"/>
      <c r="GF219" s="44"/>
      <c r="GG219" s="39" t="s">
        <v>236</v>
      </c>
      <c r="GH219" s="44"/>
      <c r="GI219" s="44"/>
      <c r="GJ219" s="44"/>
      <c r="GK219" s="44"/>
      <c r="GL219" s="44"/>
      <c r="GM219" s="39" t="s">
        <v>236</v>
      </c>
      <c r="GN219" s="44"/>
      <c r="GO219" s="44"/>
      <c r="GP219" s="40">
        <v>1</v>
      </c>
      <c r="GQ219" s="43" t="s">
        <v>5047</v>
      </c>
      <c r="GR219" s="39">
        <v>36</v>
      </c>
      <c r="GS219" s="39" t="s">
        <v>236</v>
      </c>
      <c r="GT219" s="44"/>
      <c r="GU219" s="44"/>
      <c r="GV219" s="44"/>
      <c r="GW219" s="44"/>
      <c r="GX219" s="44"/>
      <c r="GY219" s="39" t="s">
        <v>236</v>
      </c>
      <c r="GZ219" s="44"/>
      <c r="HA219" s="44"/>
      <c r="HB219" s="39" t="s">
        <v>236</v>
      </c>
      <c r="HC219" s="44"/>
      <c r="HD219" s="44"/>
      <c r="HE219" s="39" t="s">
        <v>236</v>
      </c>
      <c r="HF219" s="44"/>
      <c r="HG219" s="44"/>
      <c r="HH219" s="44"/>
      <c r="HI219" s="44"/>
      <c r="HJ219" s="44"/>
      <c r="HK219" s="44"/>
      <c r="HL219" s="44"/>
      <c r="HM219" s="44"/>
      <c r="HN219" s="44"/>
      <c r="HO219" s="44"/>
      <c r="HP219" s="44"/>
      <c r="HQ219" s="44"/>
      <c r="HR219" s="44"/>
      <c r="HS219" s="44"/>
      <c r="HT219" s="44"/>
      <c r="HU219" s="44"/>
      <c r="HV219" s="39" t="s">
        <v>236</v>
      </c>
      <c r="HW219" s="44"/>
      <c r="HX219" s="44"/>
      <c r="HY219" s="43" t="s">
        <v>5048</v>
      </c>
      <c r="HZ219" s="39" t="s">
        <v>5049</v>
      </c>
      <c r="IA219" s="44"/>
      <c r="IB219" s="44"/>
      <c r="IC219" s="44"/>
      <c r="ID219" s="44"/>
      <c r="IE219" s="44"/>
      <c r="IF219" s="44"/>
      <c r="IG219" s="44"/>
      <c r="IH219" s="44"/>
      <c r="II219" s="44"/>
      <c r="IJ219" s="39" t="s">
        <v>5050</v>
      </c>
      <c r="IK219" s="39" t="s">
        <v>5051</v>
      </c>
      <c r="IL219" s="39" t="s">
        <v>5052</v>
      </c>
      <c r="IM219" s="39" t="s">
        <v>5053</v>
      </c>
      <c r="IN219" s="39" t="s">
        <v>246</v>
      </c>
      <c r="IO219" s="39" t="s">
        <v>288</v>
      </c>
      <c r="IP219" s="40" t="s">
        <v>289</v>
      </c>
      <c r="IQ219" s="40" t="s">
        <v>290</v>
      </c>
      <c r="IR219" s="43" t="s">
        <v>5054</v>
      </c>
    </row>
    <row r="220" spans="1:252" ht="15.75" customHeight="1" x14ac:dyDescent="0.2">
      <c r="A220" s="44" t="s">
        <v>13014</v>
      </c>
      <c r="B220" s="47" t="s">
        <v>13029</v>
      </c>
      <c r="C220" s="39" t="s">
        <v>247</v>
      </c>
      <c r="D220" s="39" t="s">
        <v>13163</v>
      </c>
      <c r="E220" s="39" t="s">
        <v>4938</v>
      </c>
      <c r="F220" s="39" t="s">
        <v>5055</v>
      </c>
      <c r="G220" s="39" t="s">
        <v>5056</v>
      </c>
      <c r="H220" s="39" t="s">
        <v>5057</v>
      </c>
      <c r="I220" s="39">
        <v>2023</v>
      </c>
      <c r="J220" s="48">
        <v>45471</v>
      </c>
      <c r="K220" s="48">
        <v>45532</v>
      </c>
      <c r="L220" s="44"/>
      <c r="M220" s="44"/>
      <c r="N220" s="44"/>
      <c r="O220" s="44"/>
      <c r="P220" s="44"/>
      <c r="Q220" s="44"/>
      <c r="R220" s="44"/>
      <c r="S220" s="44"/>
      <c r="T220" s="44"/>
      <c r="U220" s="44"/>
      <c r="V220" s="44"/>
      <c r="W220" s="44"/>
      <c r="X220" s="39" t="s">
        <v>5058</v>
      </c>
      <c r="Y220" s="39" t="s">
        <v>5059</v>
      </c>
      <c r="Z220" s="39" t="s">
        <v>5060</v>
      </c>
      <c r="AA220" s="39" t="s">
        <v>5061</v>
      </c>
      <c r="AB220" s="39" t="s">
        <v>5062</v>
      </c>
      <c r="AC220" s="43" t="s">
        <v>5063</v>
      </c>
      <c r="AD220" s="44"/>
      <c r="AE220" s="44"/>
      <c r="AF220" s="39" t="s">
        <v>5064</v>
      </c>
      <c r="AG220" s="39" t="s">
        <v>5064</v>
      </c>
      <c r="AH220" s="39" t="s">
        <v>1394</v>
      </c>
      <c r="AI220" s="39" t="s">
        <v>5064</v>
      </c>
      <c r="AJ220" s="55">
        <v>5.8000000000000003E-2</v>
      </c>
      <c r="AK220" s="49">
        <f t="shared" si="24"/>
        <v>0</v>
      </c>
      <c r="AL220" s="55"/>
      <c r="AM220" s="49"/>
      <c r="AN220" s="49"/>
      <c r="AO220" s="55">
        <v>2.8000000000000001E-2</v>
      </c>
      <c r="AP220" s="49">
        <v>48.28</v>
      </c>
      <c r="AQ220" s="49">
        <v>0.09</v>
      </c>
      <c r="AR220" s="55">
        <v>0.03</v>
      </c>
      <c r="AS220" s="49">
        <v>51.72</v>
      </c>
      <c r="AT220" s="55">
        <v>0</v>
      </c>
      <c r="AU220" s="49">
        <v>0</v>
      </c>
      <c r="AV220" s="55">
        <v>0</v>
      </c>
      <c r="AW220" s="49">
        <v>0</v>
      </c>
      <c r="AX220" s="55"/>
      <c r="AY220" s="49"/>
      <c r="AZ220" s="39"/>
      <c r="BA220" s="39"/>
      <c r="BB220" s="39"/>
      <c r="BC220" s="39" t="s">
        <v>236</v>
      </c>
      <c r="BD220" s="44"/>
      <c r="BE220" s="44"/>
      <c r="BF220" s="118"/>
      <c r="BG220" s="55" t="s">
        <v>576</v>
      </c>
      <c r="BH220" s="49" t="s">
        <v>3171</v>
      </c>
      <c r="BI220" s="39">
        <v>1</v>
      </c>
      <c r="BJ220" s="39">
        <v>1</v>
      </c>
      <c r="BK220" s="39">
        <v>1</v>
      </c>
      <c r="BL220" s="44"/>
      <c r="BM220" s="44"/>
      <c r="BN220" s="44"/>
      <c r="BO220" s="44"/>
      <c r="BP220" s="44"/>
      <c r="BQ220" s="44"/>
      <c r="BR220" s="44"/>
      <c r="BS220" s="44"/>
      <c r="BT220" s="44"/>
      <c r="BU220" s="44"/>
      <c r="BV220" s="44"/>
      <c r="BW220" s="44"/>
      <c r="BX220" s="44">
        <v>1</v>
      </c>
      <c r="BY220" s="44"/>
      <c r="BZ220" s="44"/>
      <c r="CA220" s="44"/>
      <c r="CB220" s="44"/>
      <c r="CC220" s="44"/>
      <c r="CD220" s="44"/>
      <c r="CE220" s="39">
        <v>0</v>
      </c>
      <c r="CF220" s="44"/>
      <c r="CG220" s="44"/>
      <c r="CH220" s="44"/>
      <c r="CI220" s="44"/>
      <c r="CJ220" s="44"/>
      <c r="CK220" s="44"/>
      <c r="CL220" s="44"/>
      <c r="CM220" s="44"/>
      <c r="CN220" s="44"/>
      <c r="CO220" s="44"/>
      <c r="CP220" s="44"/>
      <c r="CQ220" s="44"/>
      <c r="CR220" s="44"/>
      <c r="CS220" s="44"/>
      <c r="CT220" s="44"/>
      <c r="CU220" s="40">
        <f t="shared" si="20"/>
        <v>0</v>
      </c>
      <c r="CV220" s="39">
        <v>0</v>
      </c>
      <c r="CW220" s="44"/>
      <c r="CX220" s="44"/>
      <c r="CY220" s="44"/>
      <c r="CZ220" s="44"/>
      <c r="DA220" s="44"/>
      <c r="DB220" s="44"/>
      <c r="DC220" s="44"/>
      <c r="DD220" s="44"/>
      <c r="DE220" s="44"/>
      <c r="DF220" s="44"/>
      <c r="DG220" s="44"/>
      <c r="DH220" s="44"/>
      <c r="DI220" s="44"/>
      <c r="DJ220" s="44"/>
      <c r="DK220" s="44"/>
      <c r="DL220" s="44"/>
      <c r="DM220" s="39">
        <v>0</v>
      </c>
      <c r="DN220" s="39">
        <v>0</v>
      </c>
      <c r="DO220" s="44"/>
      <c r="DP220" s="44"/>
      <c r="DQ220" s="44"/>
      <c r="DR220" s="44"/>
      <c r="DS220" s="44"/>
      <c r="DT220" s="44"/>
      <c r="DU220" s="44"/>
      <c r="DV220" s="44"/>
      <c r="DW220" s="44"/>
      <c r="DX220" s="44"/>
      <c r="DY220" s="44"/>
      <c r="DZ220" s="44"/>
      <c r="EA220" s="44"/>
      <c r="EB220" s="44"/>
      <c r="EC220" s="44"/>
      <c r="ED220" s="44"/>
      <c r="EE220" s="44"/>
      <c r="EF220" s="44"/>
      <c r="EG220" s="44"/>
      <c r="EH220" s="44"/>
      <c r="EI220" s="44"/>
      <c r="EJ220" s="44"/>
      <c r="EK220" s="44"/>
      <c r="EL220" s="44"/>
      <c r="EM220" s="44"/>
      <c r="EN220" s="44"/>
      <c r="EO220" s="44"/>
      <c r="EP220" s="44"/>
      <c r="EQ220" s="39">
        <v>0</v>
      </c>
      <c r="ER220" s="39">
        <v>0</v>
      </c>
      <c r="ES220" s="39">
        <v>0</v>
      </c>
      <c r="ET220" s="39">
        <v>0</v>
      </c>
      <c r="EU220" s="39">
        <v>0</v>
      </c>
      <c r="EV220" s="39">
        <v>0</v>
      </c>
      <c r="EW220" s="44"/>
      <c r="EX220" s="39"/>
      <c r="EY220" s="39">
        <v>1</v>
      </c>
      <c r="EZ220" s="39">
        <f t="shared" si="25"/>
        <v>0</v>
      </c>
      <c r="FA220" s="39">
        <v>0.32700000000000001</v>
      </c>
      <c r="FB220" s="39" t="s">
        <v>5066</v>
      </c>
      <c r="FC220" s="44"/>
      <c r="FD220" s="49">
        <v>20.04</v>
      </c>
      <c r="FE220" s="43" t="s">
        <v>5067</v>
      </c>
      <c r="FF220" s="39">
        <v>1.6319999999999999</v>
      </c>
      <c r="FG220" s="39" t="s">
        <v>236</v>
      </c>
      <c r="FH220" s="44"/>
      <c r="FI220" s="44"/>
      <c r="FJ220" s="44"/>
      <c r="FK220" s="44"/>
      <c r="FL220" s="39">
        <v>0</v>
      </c>
      <c r="FM220" s="44"/>
      <c r="FN220" s="39">
        <v>1</v>
      </c>
      <c r="FO220" s="39" t="s">
        <v>236</v>
      </c>
      <c r="FP220" s="44"/>
      <c r="FQ220" s="44"/>
      <c r="FR220" s="40">
        <v>1</v>
      </c>
      <c r="FS220" s="39" t="s">
        <v>935</v>
      </c>
      <c r="FT220" s="39">
        <v>94</v>
      </c>
      <c r="FU220" s="39" t="s">
        <v>236</v>
      </c>
      <c r="FV220" s="44"/>
      <c r="FW220" s="44"/>
      <c r="FX220" s="39" t="s">
        <v>236</v>
      </c>
      <c r="FY220" s="44"/>
      <c r="FZ220" s="44"/>
      <c r="GA220" s="39" t="s">
        <v>236</v>
      </c>
      <c r="GB220" s="44"/>
      <c r="GC220" s="44"/>
      <c r="GD220" s="39" t="s">
        <v>236</v>
      </c>
      <c r="GE220" s="44"/>
      <c r="GF220" s="44"/>
      <c r="GG220" s="39" t="s">
        <v>236</v>
      </c>
      <c r="GH220" s="44"/>
      <c r="GI220" s="44"/>
      <c r="GJ220" s="44"/>
      <c r="GK220" s="44"/>
      <c r="GL220" s="39">
        <v>0</v>
      </c>
      <c r="GM220" s="39" t="s">
        <v>236</v>
      </c>
      <c r="GN220" s="44"/>
      <c r="GO220" s="44"/>
      <c r="GP220" s="40">
        <v>1</v>
      </c>
      <c r="GQ220" s="39" t="s">
        <v>935</v>
      </c>
      <c r="GR220" s="39">
        <v>94</v>
      </c>
      <c r="GS220" s="39" t="s">
        <v>236</v>
      </c>
      <c r="GT220" s="44"/>
      <c r="GU220" s="44"/>
      <c r="GV220" s="44"/>
      <c r="GW220" s="44"/>
      <c r="GX220" s="44"/>
      <c r="GY220" s="39" t="s">
        <v>236</v>
      </c>
      <c r="GZ220" s="44"/>
      <c r="HA220" s="44"/>
      <c r="HB220" s="39" t="s">
        <v>236</v>
      </c>
      <c r="HC220" s="44"/>
      <c r="HD220" s="44"/>
      <c r="HE220" s="39" t="s">
        <v>236</v>
      </c>
      <c r="HF220" s="44"/>
      <c r="HG220" s="44"/>
      <c r="HH220" s="44"/>
      <c r="HI220" s="44"/>
      <c r="HJ220" s="44"/>
      <c r="HK220" s="44"/>
      <c r="HL220" s="44"/>
      <c r="HM220" s="44"/>
      <c r="HN220" s="44"/>
      <c r="HO220" s="44"/>
      <c r="HP220" s="44"/>
      <c r="HQ220" s="44"/>
      <c r="HR220" s="44"/>
      <c r="HS220" s="44"/>
      <c r="HT220" s="44"/>
      <c r="HU220" s="44"/>
      <c r="HV220" s="39" t="s">
        <v>236</v>
      </c>
      <c r="HW220" s="44"/>
      <c r="HX220" s="44"/>
      <c r="HY220" s="43" t="s">
        <v>5069</v>
      </c>
      <c r="HZ220" s="39" t="s">
        <v>5070</v>
      </c>
      <c r="IA220" s="44"/>
      <c r="IB220" s="44"/>
      <c r="IC220" s="39" t="s">
        <v>5071</v>
      </c>
      <c r="ID220" s="44"/>
      <c r="IE220" s="44"/>
      <c r="IF220" s="44"/>
      <c r="IG220" s="44"/>
      <c r="IH220" s="44"/>
      <c r="II220" s="44"/>
      <c r="IJ220" s="39" t="s">
        <v>5072</v>
      </c>
      <c r="IK220" s="39" t="s">
        <v>5073</v>
      </c>
      <c r="IL220" s="39" t="s">
        <v>5074</v>
      </c>
      <c r="IM220" s="39" t="s">
        <v>5075</v>
      </c>
      <c r="IN220" s="39" t="s">
        <v>246</v>
      </c>
      <c r="IO220" s="39" t="s">
        <v>288</v>
      </c>
      <c r="IP220" s="40" t="s">
        <v>289</v>
      </c>
      <c r="IQ220" s="40" t="s">
        <v>290</v>
      </c>
      <c r="IR220" s="43" t="s">
        <v>5076</v>
      </c>
    </row>
    <row r="221" spans="1:252" ht="15.75" customHeight="1" x14ac:dyDescent="0.2">
      <c r="A221" s="44" t="s">
        <v>13014</v>
      </c>
      <c r="B221" s="47" t="s">
        <v>13029</v>
      </c>
      <c r="C221" s="39" t="s">
        <v>247</v>
      </c>
      <c r="D221" s="39" t="s">
        <v>13163</v>
      </c>
      <c r="E221" s="39" t="s">
        <v>4938</v>
      </c>
      <c r="F221" s="39" t="s">
        <v>5077</v>
      </c>
      <c r="G221" s="39" t="s">
        <v>5078</v>
      </c>
      <c r="H221" s="44"/>
      <c r="I221" s="39">
        <v>2023</v>
      </c>
      <c r="J221" s="48">
        <v>45236</v>
      </c>
      <c r="K221" s="48">
        <v>45504</v>
      </c>
      <c r="L221" s="44"/>
      <c r="M221" s="44"/>
      <c r="N221" s="44"/>
      <c r="O221" s="44"/>
      <c r="P221" s="44"/>
      <c r="Q221" s="44"/>
      <c r="R221" s="44"/>
      <c r="S221" s="44"/>
      <c r="T221" s="44"/>
      <c r="U221" s="44"/>
      <c r="V221" s="44"/>
      <c r="W221" s="44"/>
      <c r="X221" s="39" t="s">
        <v>5079</v>
      </c>
      <c r="Y221" s="39" t="s">
        <v>5080</v>
      </c>
      <c r="Z221" s="44"/>
      <c r="AA221" s="44"/>
      <c r="AB221" s="39" t="s">
        <v>5081</v>
      </c>
      <c r="AC221" s="43" t="s">
        <v>5082</v>
      </c>
      <c r="AD221" s="44"/>
      <c r="AE221" s="44"/>
      <c r="AF221" s="39" t="s">
        <v>5083</v>
      </c>
      <c r="AG221" s="39" t="s">
        <v>5083</v>
      </c>
      <c r="AH221" s="39" t="s">
        <v>1394</v>
      </c>
      <c r="AI221" s="39" t="s">
        <v>5083</v>
      </c>
      <c r="AJ221" s="55">
        <v>1.4999999999999999E-2</v>
      </c>
      <c r="AK221" s="49">
        <f t="shared" si="24"/>
        <v>0</v>
      </c>
      <c r="AL221" s="55"/>
      <c r="AM221" s="49"/>
      <c r="AN221" s="49"/>
      <c r="AO221" s="55">
        <v>0.01</v>
      </c>
      <c r="AP221" s="49">
        <v>66.67</v>
      </c>
      <c r="AQ221" s="49">
        <v>0.13</v>
      </c>
      <c r="AR221" s="55">
        <v>5.0000000000000001E-3</v>
      </c>
      <c r="AS221" s="49">
        <v>33.33</v>
      </c>
      <c r="AT221" s="55">
        <v>0</v>
      </c>
      <c r="AU221" s="49">
        <v>0</v>
      </c>
      <c r="AV221" s="55">
        <v>0</v>
      </c>
      <c r="AW221" s="49">
        <v>0</v>
      </c>
      <c r="AX221" s="55"/>
      <c r="AY221" s="49"/>
      <c r="AZ221" s="39"/>
      <c r="BA221" s="39"/>
      <c r="BB221" s="39"/>
      <c r="BC221" s="39" t="s">
        <v>236</v>
      </c>
      <c r="BD221" s="44"/>
      <c r="BE221" s="44"/>
      <c r="BF221" s="118"/>
      <c r="BG221" s="55" t="s">
        <v>433</v>
      </c>
      <c r="BH221" s="49" t="s">
        <v>306</v>
      </c>
      <c r="BI221" s="39">
        <v>1</v>
      </c>
      <c r="BJ221" s="39">
        <v>1</v>
      </c>
      <c r="BK221" s="39">
        <v>1</v>
      </c>
      <c r="BL221" s="44"/>
      <c r="BM221" s="44"/>
      <c r="BN221" s="44"/>
      <c r="BO221" s="44"/>
      <c r="BP221" s="44"/>
      <c r="BQ221" s="44"/>
      <c r="BR221" s="44"/>
      <c r="BS221" s="44"/>
      <c r="BT221" s="44"/>
      <c r="BU221" s="44">
        <v>1</v>
      </c>
      <c r="BV221" s="44"/>
      <c r="BW221" s="44"/>
      <c r="BX221" s="44"/>
      <c r="BY221" s="44"/>
      <c r="BZ221" s="44"/>
      <c r="CA221" s="44"/>
      <c r="CB221" s="44"/>
      <c r="CC221" s="44"/>
      <c r="CD221" s="44"/>
      <c r="CE221" s="39">
        <v>0</v>
      </c>
      <c r="CF221" s="44"/>
      <c r="CG221" s="44"/>
      <c r="CH221" s="44"/>
      <c r="CI221" s="44"/>
      <c r="CJ221" s="44"/>
      <c r="CK221" s="44"/>
      <c r="CL221" s="44"/>
      <c r="CM221" s="44"/>
      <c r="CN221" s="44"/>
      <c r="CO221" s="44"/>
      <c r="CP221" s="44"/>
      <c r="CQ221" s="44"/>
      <c r="CR221" s="44"/>
      <c r="CS221" s="44"/>
      <c r="CT221" s="44"/>
      <c r="CU221" s="40">
        <f t="shared" si="20"/>
        <v>0</v>
      </c>
      <c r="CV221" s="39">
        <v>0</v>
      </c>
      <c r="CW221" s="44"/>
      <c r="CX221" s="44"/>
      <c r="CY221" s="44"/>
      <c r="CZ221" s="44"/>
      <c r="DA221" s="44"/>
      <c r="DB221" s="44"/>
      <c r="DC221" s="44"/>
      <c r="DD221" s="44"/>
      <c r="DE221" s="44"/>
      <c r="DF221" s="44"/>
      <c r="DG221" s="44"/>
      <c r="DH221" s="44"/>
      <c r="DI221" s="44"/>
      <c r="DJ221" s="44"/>
      <c r="DK221" s="44"/>
      <c r="DL221" s="44"/>
      <c r="DM221" s="39">
        <v>0</v>
      </c>
      <c r="DN221" s="39">
        <v>0</v>
      </c>
      <c r="DO221" s="44"/>
      <c r="DP221" s="44"/>
      <c r="DQ221" s="44"/>
      <c r="DR221" s="44"/>
      <c r="DS221" s="44"/>
      <c r="DT221" s="44"/>
      <c r="DU221" s="44"/>
      <c r="DV221" s="44"/>
      <c r="DW221" s="44"/>
      <c r="DX221" s="44"/>
      <c r="DY221" s="44"/>
      <c r="DZ221" s="44"/>
      <c r="EA221" s="44"/>
      <c r="EB221" s="44"/>
      <c r="EC221" s="44"/>
      <c r="ED221" s="44"/>
      <c r="EE221" s="44"/>
      <c r="EF221" s="44"/>
      <c r="EG221" s="44"/>
      <c r="EH221" s="44"/>
      <c r="EI221" s="44"/>
      <c r="EJ221" s="44"/>
      <c r="EK221" s="44"/>
      <c r="EL221" s="44"/>
      <c r="EM221" s="44"/>
      <c r="EN221" s="44"/>
      <c r="EO221" s="44"/>
      <c r="EP221" s="44"/>
      <c r="EQ221" s="39">
        <v>0</v>
      </c>
      <c r="ER221" s="39">
        <v>0</v>
      </c>
      <c r="ES221" s="39">
        <v>0</v>
      </c>
      <c r="ET221" s="39">
        <v>0</v>
      </c>
      <c r="EU221" s="39">
        <v>0</v>
      </c>
      <c r="EV221" s="39">
        <v>0</v>
      </c>
      <c r="EW221" s="44"/>
      <c r="EX221" s="39"/>
      <c r="EY221" s="39">
        <v>1</v>
      </c>
      <c r="EZ221" s="39">
        <f t="shared" si="25"/>
        <v>0</v>
      </c>
      <c r="FA221" s="39">
        <v>0.51100000000000001</v>
      </c>
      <c r="FB221" s="39" t="s">
        <v>5087</v>
      </c>
      <c r="FC221" s="44"/>
      <c r="FD221" s="39">
        <v>32.04</v>
      </c>
      <c r="FE221" s="43" t="s">
        <v>5089</v>
      </c>
      <c r="FF221" s="39">
        <v>1.595</v>
      </c>
      <c r="FG221" s="39" t="s">
        <v>236</v>
      </c>
      <c r="FH221" s="44"/>
      <c r="FI221" s="44"/>
      <c r="FJ221" s="44"/>
      <c r="FK221" s="44"/>
      <c r="FL221" s="39">
        <v>0</v>
      </c>
      <c r="FM221" s="44"/>
      <c r="FN221" s="39">
        <v>2</v>
      </c>
      <c r="FO221" s="39" t="s">
        <v>236</v>
      </c>
      <c r="FP221" s="44"/>
      <c r="FQ221" s="44"/>
      <c r="FR221" s="40">
        <v>1</v>
      </c>
      <c r="FS221" s="39" t="s">
        <v>935</v>
      </c>
      <c r="FT221" s="39">
        <v>10</v>
      </c>
      <c r="FU221" s="39" t="s">
        <v>236</v>
      </c>
      <c r="FV221" s="44"/>
      <c r="FW221" s="44"/>
      <c r="FX221" s="39" t="s">
        <v>236</v>
      </c>
      <c r="FY221" s="44"/>
      <c r="FZ221" s="44"/>
      <c r="GA221" s="39" t="s">
        <v>236</v>
      </c>
      <c r="GB221" s="44"/>
      <c r="GC221" s="44"/>
      <c r="GD221" s="39" t="s">
        <v>236</v>
      </c>
      <c r="GE221" s="44"/>
      <c r="GF221" s="44"/>
      <c r="GG221" s="39" t="s">
        <v>236</v>
      </c>
      <c r="GH221" s="44"/>
      <c r="GI221" s="44"/>
      <c r="GJ221" s="44"/>
      <c r="GK221" s="44"/>
      <c r="GL221" s="44"/>
      <c r="GM221" s="39" t="s">
        <v>236</v>
      </c>
      <c r="GN221" s="44"/>
      <c r="GO221" s="44"/>
      <c r="GP221" s="40">
        <v>1</v>
      </c>
      <c r="GQ221" s="39" t="s">
        <v>935</v>
      </c>
      <c r="GR221" s="39">
        <v>13</v>
      </c>
      <c r="GS221" s="39" t="s">
        <v>236</v>
      </c>
      <c r="GT221" s="44"/>
      <c r="GU221" s="44"/>
      <c r="GV221" s="44"/>
      <c r="GW221" s="44"/>
      <c r="GX221" s="44"/>
      <c r="GY221" s="39" t="s">
        <v>236</v>
      </c>
      <c r="GZ221" s="44"/>
      <c r="HA221" s="44"/>
      <c r="HB221" s="39" t="s">
        <v>236</v>
      </c>
      <c r="HC221" s="44"/>
      <c r="HD221" s="44"/>
      <c r="HE221" s="39" t="s">
        <v>236</v>
      </c>
      <c r="HF221" s="44"/>
      <c r="HG221" s="44"/>
      <c r="HH221" s="44"/>
      <c r="HI221" s="44"/>
      <c r="HJ221" s="44"/>
      <c r="HK221" s="44"/>
      <c r="HL221" s="44"/>
      <c r="HM221" s="44"/>
      <c r="HN221" s="44"/>
      <c r="HO221" s="44"/>
      <c r="HP221" s="44"/>
      <c r="HQ221" s="44"/>
      <c r="HR221" s="44"/>
      <c r="HS221" s="44"/>
      <c r="HT221" s="44"/>
      <c r="HU221" s="44"/>
      <c r="HV221" s="39" t="s">
        <v>236</v>
      </c>
      <c r="HW221" s="44"/>
      <c r="HX221" s="44"/>
      <c r="HY221" s="44"/>
      <c r="HZ221" s="44"/>
      <c r="IA221" s="44"/>
      <c r="IB221" s="44"/>
      <c r="IC221" s="39" t="s">
        <v>5091</v>
      </c>
      <c r="ID221" s="44"/>
      <c r="IE221" s="44"/>
      <c r="IF221" s="44"/>
      <c r="IG221" s="44"/>
      <c r="IH221" s="44"/>
      <c r="II221" s="44"/>
      <c r="IJ221" s="39" t="s">
        <v>5092</v>
      </c>
      <c r="IK221" s="39" t="s">
        <v>5093</v>
      </c>
      <c r="IL221" s="39" t="s">
        <v>5094</v>
      </c>
      <c r="IM221" s="39" t="s">
        <v>5095</v>
      </c>
      <c r="IN221" s="39" t="s">
        <v>246</v>
      </c>
      <c r="IO221" s="39" t="s">
        <v>288</v>
      </c>
      <c r="IP221" s="40" t="s">
        <v>289</v>
      </c>
      <c r="IQ221" s="40" t="s">
        <v>290</v>
      </c>
      <c r="IR221" s="43" t="s">
        <v>5096</v>
      </c>
    </row>
    <row r="222" spans="1:252" ht="15.75" customHeight="1" x14ac:dyDescent="0.2">
      <c r="A222" s="44" t="s">
        <v>13001</v>
      </c>
      <c r="B222" s="47" t="s">
        <v>13029</v>
      </c>
      <c r="C222" s="39" t="s">
        <v>247</v>
      </c>
      <c r="D222" s="39" t="s">
        <v>13163</v>
      </c>
      <c r="E222" s="39" t="s">
        <v>4901</v>
      </c>
      <c r="F222" s="39" t="s">
        <v>5097</v>
      </c>
      <c r="G222" s="39" t="s">
        <v>5098</v>
      </c>
      <c r="H222" s="44"/>
      <c r="I222" s="39">
        <v>2021</v>
      </c>
      <c r="J222" s="48">
        <v>45595</v>
      </c>
      <c r="K222" s="48">
        <v>45656</v>
      </c>
      <c r="L222" s="44"/>
      <c r="M222" s="44"/>
      <c r="N222" s="44"/>
      <c r="O222" s="44"/>
      <c r="P222" s="44"/>
      <c r="Q222" s="44"/>
      <c r="R222" s="44"/>
      <c r="S222" s="44"/>
      <c r="T222" s="44"/>
      <c r="U222" s="44"/>
      <c r="V222" s="44"/>
      <c r="W222" s="44"/>
      <c r="X222" s="39" t="s">
        <v>5099</v>
      </c>
      <c r="Y222" s="43" t="s">
        <v>5100</v>
      </c>
      <c r="Z222" s="44"/>
      <c r="AA222" s="44"/>
      <c r="AB222" s="39" t="s">
        <v>5101</v>
      </c>
      <c r="AC222" s="43" t="s">
        <v>5102</v>
      </c>
      <c r="AD222" s="44"/>
      <c r="AE222" s="44"/>
      <c r="AF222" s="39" t="s">
        <v>5103</v>
      </c>
      <c r="AG222" s="39" t="s">
        <v>5103</v>
      </c>
      <c r="AH222" s="39" t="s">
        <v>235</v>
      </c>
      <c r="AI222" s="39" t="s">
        <v>5104</v>
      </c>
      <c r="AJ222" s="55">
        <v>0.1</v>
      </c>
      <c r="AK222" s="49">
        <f t="shared" si="24"/>
        <v>0</v>
      </c>
      <c r="AL222" s="55"/>
      <c r="AM222" s="49"/>
      <c r="AN222" s="49"/>
      <c r="AO222" s="55">
        <v>0.1</v>
      </c>
      <c r="AP222" s="49">
        <v>100</v>
      </c>
      <c r="AQ222" s="49">
        <v>0.04</v>
      </c>
      <c r="AR222" s="55">
        <v>0</v>
      </c>
      <c r="AS222" s="49">
        <v>0</v>
      </c>
      <c r="AT222" s="55">
        <v>0</v>
      </c>
      <c r="AU222" s="49">
        <v>0</v>
      </c>
      <c r="AV222" s="55">
        <v>0</v>
      </c>
      <c r="AW222" s="49">
        <v>0</v>
      </c>
      <c r="AX222" s="55"/>
      <c r="AY222" s="49"/>
      <c r="AZ222" s="39"/>
      <c r="BA222" s="39"/>
      <c r="BB222" s="39"/>
      <c r="BC222" s="39" t="s">
        <v>236</v>
      </c>
      <c r="BD222" s="44"/>
      <c r="BE222" s="44"/>
      <c r="BF222" s="118"/>
      <c r="BG222" s="55" t="s">
        <v>433</v>
      </c>
      <c r="BH222" s="49" t="s">
        <v>261</v>
      </c>
      <c r="BI222" s="39">
        <v>5</v>
      </c>
      <c r="BJ222" s="39">
        <v>5</v>
      </c>
      <c r="BK222" s="39">
        <v>1</v>
      </c>
      <c r="BL222" s="44"/>
      <c r="BM222" s="44"/>
      <c r="BN222" s="44"/>
      <c r="BO222" s="44"/>
      <c r="BP222" s="44"/>
      <c r="BQ222" s="44"/>
      <c r="BR222" s="44"/>
      <c r="BS222" s="44"/>
      <c r="BT222" s="44"/>
      <c r="BU222" s="44"/>
      <c r="BV222" s="44"/>
      <c r="BW222" s="44"/>
      <c r="BX222" s="44"/>
      <c r="BY222" s="44"/>
      <c r="BZ222" s="44"/>
      <c r="CA222" s="44"/>
      <c r="CB222" s="44"/>
      <c r="CC222" s="44"/>
      <c r="CD222" s="44"/>
      <c r="CE222" s="39">
        <v>1</v>
      </c>
      <c r="CF222" s="39">
        <v>0</v>
      </c>
      <c r="CG222" s="39">
        <v>0</v>
      </c>
      <c r="CH222" s="39">
        <v>0</v>
      </c>
      <c r="CI222" s="39">
        <v>0</v>
      </c>
      <c r="CJ222" s="39">
        <v>0</v>
      </c>
      <c r="CK222" s="39">
        <v>0</v>
      </c>
      <c r="CL222" s="39">
        <v>0</v>
      </c>
      <c r="CM222" s="39">
        <v>0</v>
      </c>
      <c r="CN222" s="39">
        <v>0</v>
      </c>
      <c r="CO222" s="39">
        <v>1</v>
      </c>
      <c r="CP222" s="39">
        <v>0</v>
      </c>
      <c r="CQ222" s="39">
        <v>0</v>
      </c>
      <c r="CR222" s="39">
        <v>0</v>
      </c>
      <c r="CS222" s="44"/>
      <c r="CT222" s="39">
        <v>0</v>
      </c>
      <c r="CU222" s="40">
        <f t="shared" si="20"/>
        <v>1</v>
      </c>
      <c r="CV222" s="39">
        <v>0</v>
      </c>
      <c r="CW222" s="44"/>
      <c r="CX222" s="44"/>
      <c r="CY222" s="44"/>
      <c r="CZ222" s="44"/>
      <c r="DA222" s="44"/>
      <c r="DB222" s="44"/>
      <c r="DC222" s="44"/>
      <c r="DD222" s="44"/>
      <c r="DE222" s="44"/>
      <c r="DF222" s="44"/>
      <c r="DG222" s="44"/>
      <c r="DH222" s="44"/>
      <c r="DI222" s="44"/>
      <c r="DJ222" s="44"/>
      <c r="DK222" s="44"/>
      <c r="DL222" s="44"/>
      <c r="DM222" s="39">
        <v>0</v>
      </c>
      <c r="DN222" s="39">
        <v>0</v>
      </c>
      <c r="DO222" s="44"/>
      <c r="DP222" s="44"/>
      <c r="DQ222" s="44"/>
      <c r="DR222" s="44"/>
      <c r="DS222" s="44"/>
      <c r="DT222" s="44"/>
      <c r="DU222" s="44"/>
      <c r="DV222" s="44"/>
      <c r="DW222" s="44"/>
      <c r="DX222" s="44"/>
      <c r="DY222" s="44"/>
      <c r="DZ222" s="44"/>
      <c r="EA222" s="44"/>
      <c r="EB222" s="44"/>
      <c r="EC222" s="44"/>
      <c r="ED222" s="44"/>
      <c r="EE222" s="44"/>
      <c r="EF222" s="44"/>
      <c r="EG222" s="44"/>
      <c r="EH222" s="44"/>
      <c r="EI222" s="44"/>
      <c r="EJ222" s="44"/>
      <c r="EK222" s="44"/>
      <c r="EL222" s="44"/>
      <c r="EM222" s="44"/>
      <c r="EN222" s="44"/>
      <c r="EO222" s="44"/>
      <c r="EP222" s="44"/>
      <c r="EQ222" s="39">
        <v>0</v>
      </c>
      <c r="ER222" s="39">
        <v>0</v>
      </c>
      <c r="ES222" s="39">
        <v>0</v>
      </c>
      <c r="ET222" s="39">
        <v>0</v>
      </c>
      <c r="EU222" s="39">
        <v>0</v>
      </c>
      <c r="EV222" s="39">
        <v>0</v>
      </c>
      <c r="EW222" s="44"/>
      <c r="EX222" s="39">
        <v>0</v>
      </c>
      <c r="EY222" s="39">
        <v>1</v>
      </c>
      <c r="EZ222" s="39">
        <f t="shared" si="25"/>
        <v>0</v>
      </c>
      <c r="FA222" s="39">
        <v>0.11</v>
      </c>
      <c r="FB222" s="39" t="s">
        <v>5105</v>
      </c>
      <c r="FC222" s="44"/>
      <c r="FD222" s="49">
        <v>2.2999999999999998</v>
      </c>
      <c r="FE222" s="39" t="s">
        <v>265</v>
      </c>
      <c r="FF222" s="39">
        <v>4.7750000000000004</v>
      </c>
      <c r="FG222" s="39" t="s">
        <v>236</v>
      </c>
      <c r="FH222" s="44"/>
      <c r="FI222" s="44"/>
      <c r="FJ222" s="44"/>
      <c r="FK222" s="44"/>
      <c r="FL222" s="39">
        <v>0</v>
      </c>
      <c r="FM222" s="44"/>
      <c r="FN222" s="39">
        <v>2</v>
      </c>
      <c r="FO222" s="39" t="s">
        <v>236</v>
      </c>
      <c r="FP222" s="44"/>
      <c r="FQ222" s="44"/>
      <c r="FR222" s="39" t="s">
        <v>236</v>
      </c>
      <c r="FS222" s="44"/>
      <c r="FT222" s="44"/>
      <c r="FU222" s="39" t="s">
        <v>236</v>
      </c>
      <c r="FV222" s="44"/>
      <c r="FW222" s="44"/>
      <c r="FX222" s="39" t="s">
        <v>236</v>
      </c>
      <c r="FY222" s="44"/>
      <c r="FZ222" s="44"/>
      <c r="GA222" s="39" t="s">
        <v>236</v>
      </c>
      <c r="GB222" s="44"/>
      <c r="GC222" s="44"/>
      <c r="GD222" s="39" t="s">
        <v>236</v>
      </c>
      <c r="GE222" s="44"/>
      <c r="GF222" s="44"/>
      <c r="GG222" s="39" t="s">
        <v>236</v>
      </c>
      <c r="GH222" s="44"/>
      <c r="GI222" s="44"/>
      <c r="GJ222" s="39" t="s">
        <v>5107</v>
      </c>
      <c r="GK222" s="39" t="s">
        <v>757</v>
      </c>
      <c r="GL222" s="39">
        <v>5</v>
      </c>
      <c r="GM222" s="39" t="s">
        <v>236</v>
      </c>
      <c r="GN222" s="44"/>
      <c r="GO222" s="44"/>
      <c r="GP222" s="39" t="s">
        <v>236</v>
      </c>
      <c r="GQ222" s="44"/>
      <c r="GR222" s="44"/>
      <c r="GS222" s="39" t="s">
        <v>236</v>
      </c>
      <c r="GT222" s="44"/>
      <c r="GU222" s="44"/>
      <c r="GV222" s="44"/>
      <c r="GW222" s="44"/>
      <c r="GX222" s="44"/>
      <c r="GY222" s="39" t="s">
        <v>236</v>
      </c>
      <c r="GZ222" s="44"/>
      <c r="HA222" s="44"/>
      <c r="HB222" s="39" t="s">
        <v>236</v>
      </c>
      <c r="HC222" s="44"/>
      <c r="HD222" s="44"/>
      <c r="HE222" s="39" t="s">
        <v>236</v>
      </c>
      <c r="HF222" s="44"/>
      <c r="HG222" s="44"/>
      <c r="HH222" s="39" t="s">
        <v>5108</v>
      </c>
      <c r="HI222" s="39" t="s">
        <v>1010</v>
      </c>
      <c r="HJ222" s="39">
        <v>5</v>
      </c>
      <c r="HK222" s="44"/>
      <c r="HL222" s="44"/>
      <c r="HM222" s="44"/>
      <c r="HN222" s="44"/>
      <c r="HO222" s="44"/>
      <c r="HP222" s="44"/>
      <c r="HQ222" s="44"/>
      <c r="HR222" s="44"/>
      <c r="HS222" s="44"/>
      <c r="HT222" s="44"/>
      <c r="HU222" s="44"/>
      <c r="HV222" s="39" t="s">
        <v>236</v>
      </c>
      <c r="HW222" s="44"/>
      <c r="HX222" s="44"/>
      <c r="HY222" s="44"/>
      <c r="HZ222" s="39" t="s">
        <v>5109</v>
      </c>
      <c r="IA222" s="44"/>
      <c r="IB222" s="44"/>
      <c r="IC222" s="44"/>
      <c r="ID222" s="44"/>
      <c r="IE222" s="44"/>
      <c r="IF222" s="44"/>
      <c r="IG222" s="44"/>
      <c r="IH222" s="44"/>
      <c r="II222" s="44"/>
      <c r="IJ222" s="39" t="s">
        <v>5110</v>
      </c>
      <c r="IK222" s="39" t="s">
        <v>5111</v>
      </c>
      <c r="IL222" s="39" t="s">
        <v>5112</v>
      </c>
      <c r="IM222" s="39" t="s">
        <v>5113</v>
      </c>
      <c r="IN222" s="39" t="s">
        <v>246</v>
      </c>
      <c r="IO222" s="39" t="s">
        <v>288</v>
      </c>
      <c r="IP222" s="40" t="s">
        <v>289</v>
      </c>
      <c r="IQ222" s="40" t="s">
        <v>290</v>
      </c>
      <c r="IR222" s="39" t="s">
        <v>5114</v>
      </c>
    </row>
    <row r="223" spans="1:252" ht="15.75" customHeight="1" x14ac:dyDescent="0.2">
      <c r="A223" s="44" t="s">
        <v>13014</v>
      </c>
      <c r="B223" s="47" t="s">
        <v>13029</v>
      </c>
      <c r="C223" s="39" t="s">
        <v>247</v>
      </c>
      <c r="D223" s="39" t="s">
        <v>13163</v>
      </c>
      <c r="E223" s="39" t="s">
        <v>4938</v>
      </c>
      <c r="F223" s="39" t="s">
        <v>5115</v>
      </c>
      <c r="G223" s="39" t="s">
        <v>5116</v>
      </c>
      <c r="H223" s="39" t="s">
        <v>5013</v>
      </c>
      <c r="I223" s="39">
        <v>2023</v>
      </c>
      <c r="J223" s="48">
        <v>45227</v>
      </c>
      <c r="K223" s="48">
        <v>45606</v>
      </c>
      <c r="L223" s="44"/>
      <c r="M223" s="44"/>
      <c r="N223" s="44"/>
      <c r="O223" s="44"/>
      <c r="P223" s="44"/>
      <c r="Q223" s="44"/>
      <c r="R223" s="44"/>
      <c r="S223" s="44"/>
      <c r="T223" s="44"/>
      <c r="U223" s="44"/>
      <c r="V223" s="44"/>
      <c r="W223" s="44"/>
      <c r="X223" s="39" t="s">
        <v>5117</v>
      </c>
      <c r="Y223" s="43" t="s">
        <v>5118</v>
      </c>
      <c r="Z223" s="39" t="s">
        <v>5119</v>
      </c>
      <c r="AA223" s="39" t="s">
        <v>5120</v>
      </c>
      <c r="AB223" s="39" t="s">
        <v>5121</v>
      </c>
      <c r="AC223" s="43" t="s">
        <v>5122</v>
      </c>
      <c r="AD223" s="44"/>
      <c r="AE223" s="44"/>
      <c r="AF223" s="39" t="s">
        <v>5123</v>
      </c>
      <c r="AG223" s="39" t="s">
        <v>5123</v>
      </c>
      <c r="AH223" s="39" t="s">
        <v>1394</v>
      </c>
      <c r="AI223" s="39" t="s">
        <v>5123</v>
      </c>
      <c r="AJ223" s="55">
        <v>1.495E-2</v>
      </c>
      <c r="AK223" s="49">
        <f t="shared" si="24"/>
        <v>0</v>
      </c>
      <c r="AL223" s="55"/>
      <c r="AM223" s="49"/>
      <c r="AN223" s="49"/>
      <c r="AO223" s="55">
        <v>1.4500000000000001E-2</v>
      </c>
      <c r="AP223" s="49">
        <v>96.99</v>
      </c>
      <c r="AQ223" s="49">
        <v>0.15</v>
      </c>
      <c r="AR223" s="55">
        <v>4.4999999999999999E-4</v>
      </c>
      <c r="AS223" s="49">
        <v>3.01</v>
      </c>
      <c r="AT223" s="55">
        <v>0</v>
      </c>
      <c r="AU223" s="49">
        <v>0</v>
      </c>
      <c r="AV223" s="55">
        <v>0</v>
      </c>
      <c r="AW223" s="49">
        <v>0</v>
      </c>
      <c r="AX223" s="55"/>
      <c r="AY223" s="49"/>
      <c r="AZ223" s="39"/>
      <c r="BA223" s="39"/>
      <c r="BB223" s="39"/>
      <c r="BC223" s="39" t="s">
        <v>236</v>
      </c>
      <c r="BD223" s="44"/>
      <c r="BE223" s="44"/>
      <c r="BF223" s="118"/>
      <c r="BG223" s="55" t="s">
        <v>4972</v>
      </c>
      <c r="BH223" s="49" t="s">
        <v>1159</v>
      </c>
      <c r="BI223" s="39">
        <v>1</v>
      </c>
      <c r="BJ223" s="39">
        <v>1</v>
      </c>
      <c r="BK223" s="39">
        <v>1</v>
      </c>
      <c r="BL223" s="44"/>
      <c r="BM223" s="44"/>
      <c r="BN223" s="44"/>
      <c r="BO223" s="44"/>
      <c r="BP223" s="44"/>
      <c r="BQ223" s="44"/>
      <c r="BR223" s="44"/>
      <c r="BS223" s="44"/>
      <c r="BT223" s="44"/>
      <c r="BU223" s="44">
        <v>1</v>
      </c>
      <c r="BV223" s="44"/>
      <c r="BW223" s="44"/>
      <c r="BX223" s="44"/>
      <c r="BY223" s="44"/>
      <c r="BZ223" s="44"/>
      <c r="CA223" s="44"/>
      <c r="CB223" s="44"/>
      <c r="CC223" s="44"/>
      <c r="CD223" s="44"/>
      <c r="CE223" s="39">
        <v>0</v>
      </c>
      <c r="CF223" s="44"/>
      <c r="CG223" s="44"/>
      <c r="CH223" s="44"/>
      <c r="CI223" s="44"/>
      <c r="CJ223" s="44"/>
      <c r="CK223" s="44"/>
      <c r="CL223" s="44"/>
      <c r="CM223" s="44"/>
      <c r="CN223" s="44"/>
      <c r="CO223" s="44"/>
      <c r="CP223" s="44"/>
      <c r="CQ223" s="44"/>
      <c r="CR223" s="44"/>
      <c r="CS223" s="44"/>
      <c r="CT223" s="44"/>
      <c r="CU223" s="40">
        <f t="shared" si="20"/>
        <v>0</v>
      </c>
      <c r="CV223" s="39">
        <v>0</v>
      </c>
      <c r="CW223" s="44"/>
      <c r="CX223" s="44"/>
      <c r="CY223" s="44"/>
      <c r="CZ223" s="44"/>
      <c r="DA223" s="44"/>
      <c r="DB223" s="44"/>
      <c r="DC223" s="44"/>
      <c r="DD223" s="44"/>
      <c r="DE223" s="44"/>
      <c r="DF223" s="44"/>
      <c r="DG223" s="44"/>
      <c r="DH223" s="44"/>
      <c r="DI223" s="44"/>
      <c r="DJ223" s="44"/>
      <c r="DK223" s="44"/>
      <c r="DL223" s="44"/>
      <c r="DM223" s="39">
        <v>0</v>
      </c>
      <c r="DN223" s="39">
        <v>0</v>
      </c>
      <c r="DO223" s="44"/>
      <c r="DP223" s="44"/>
      <c r="DQ223" s="44"/>
      <c r="DR223" s="44"/>
      <c r="DS223" s="44"/>
      <c r="DT223" s="44"/>
      <c r="DU223" s="44"/>
      <c r="DV223" s="44"/>
      <c r="DW223" s="44"/>
      <c r="DX223" s="44"/>
      <c r="DY223" s="44"/>
      <c r="DZ223" s="44"/>
      <c r="EA223" s="44"/>
      <c r="EB223" s="44"/>
      <c r="EC223" s="44"/>
      <c r="ED223" s="44"/>
      <c r="EE223" s="44"/>
      <c r="EF223" s="44"/>
      <c r="EG223" s="44"/>
      <c r="EH223" s="44"/>
      <c r="EI223" s="44"/>
      <c r="EJ223" s="44"/>
      <c r="EK223" s="44"/>
      <c r="EL223" s="44"/>
      <c r="EM223" s="44"/>
      <c r="EN223" s="44"/>
      <c r="EO223" s="44"/>
      <c r="EP223" s="44"/>
      <c r="EQ223" s="39">
        <v>0</v>
      </c>
      <c r="ER223" s="39">
        <v>0</v>
      </c>
      <c r="ES223" s="39">
        <v>0</v>
      </c>
      <c r="ET223" s="39">
        <v>0</v>
      </c>
      <c r="EU223" s="39">
        <v>0</v>
      </c>
      <c r="EV223" s="39">
        <v>0</v>
      </c>
      <c r="EW223" s="44"/>
      <c r="EX223" s="39">
        <v>0</v>
      </c>
      <c r="EY223" s="39">
        <v>1</v>
      </c>
      <c r="EZ223" s="39">
        <f t="shared" si="25"/>
        <v>0</v>
      </c>
      <c r="FA223" s="39">
        <v>3.9E-2</v>
      </c>
      <c r="FB223" s="39" t="s">
        <v>5125</v>
      </c>
      <c r="FC223" s="44"/>
      <c r="FD223" s="39">
        <v>7.56</v>
      </c>
      <c r="FE223" s="43" t="s">
        <v>5127</v>
      </c>
      <c r="FF223" s="39">
        <v>0.51600000000000001</v>
      </c>
      <c r="FG223" s="39" t="s">
        <v>236</v>
      </c>
      <c r="FH223" s="44"/>
      <c r="FI223" s="44"/>
      <c r="FJ223" s="44"/>
      <c r="FK223" s="44"/>
      <c r="FL223" s="39">
        <v>0</v>
      </c>
      <c r="FM223" s="44"/>
      <c r="FN223" s="39">
        <v>1</v>
      </c>
      <c r="FO223" s="39" t="s">
        <v>236</v>
      </c>
      <c r="FP223" s="44"/>
      <c r="FQ223" s="44"/>
      <c r="FR223" s="39" t="s">
        <v>236</v>
      </c>
      <c r="FS223" s="44"/>
      <c r="FT223" s="44"/>
      <c r="FU223" s="39" t="s">
        <v>236</v>
      </c>
      <c r="FV223" s="44"/>
      <c r="FW223" s="44"/>
      <c r="FX223" s="39" t="s">
        <v>243</v>
      </c>
      <c r="FY223" s="39" t="s">
        <v>757</v>
      </c>
      <c r="FZ223" s="39">
        <v>1</v>
      </c>
      <c r="GA223" s="39" t="s">
        <v>236</v>
      </c>
      <c r="GB223" s="44"/>
      <c r="GC223" s="44"/>
      <c r="GD223" s="39" t="s">
        <v>236</v>
      </c>
      <c r="GE223" s="44"/>
      <c r="GF223" s="44"/>
      <c r="GG223" s="39" t="s">
        <v>236</v>
      </c>
      <c r="GH223" s="44"/>
      <c r="GI223" s="44"/>
      <c r="GJ223" s="44"/>
      <c r="GK223" s="44"/>
      <c r="GL223" s="44"/>
      <c r="GM223" s="39" t="s">
        <v>236</v>
      </c>
      <c r="GN223" s="44"/>
      <c r="GO223" s="44"/>
      <c r="GP223" s="40">
        <v>1</v>
      </c>
      <c r="GQ223" s="43" t="s">
        <v>5129</v>
      </c>
      <c r="GR223" s="39">
        <v>39</v>
      </c>
      <c r="GS223" s="39" t="s">
        <v>236</v>
      </c>
      <c r="GT223" s="44"/>
      <c r="GU223" s="44"/>
      <c r="GV223" s="44"/>
      <c r="GW223" s="44"/>
      <c r="GX223" s="44"/>
      <c r="GY223" s="39" t="s">
        <v>236</v>
      </c>
      <c r="GZ223" s="44"/>
      <c r="HA223" s="44"/>
      <c r="HB223" s="39" t="s">
        <v>236</v>
      </c>
      <c r="HC223" s="44"/>
      <c r="HD223" s="44"/>
      <c r="HE223" s="39" t="s">
        <v>236</v>
      </c>
      <c r="HF223" s="44"/>
      <c r="HG223" s="44"/>
      <c r="HH223" s="44"/>
      <c r="HI223" s="44"/>
      <c r="HJ223" s="44"/>
      <c r="HK223" s="44"/>
      <c r="HL223" s="44"/>
      <c r="HM223" s="44"/>
      <c r="HN223" s="44"/>
      <c r="HO223" s="44"/>
      <c r="HP223" s="44"/>
      <c r="HQ223" s="44"/>
      <c r="HR223" s="44"/>
      <c r="HS223" s="44"/>
      <c r="HT223" s="44"/>
      <c r="HU223" s="44"/>
      <c r="HV223" s="39" t="s">
        <v>236</v>
      </c>
      <c r="HW223" s="44"/>
      <c r="HX223" s="44"/>
      <c r="HY223" s="43" t="s">
        <v>5130</v>
      </c>
      <c r="HZ223" s="39" t="s">
        <v>5131</v>
      </c>
      <c r="IA223" s="44"/>
      <c r="IB223" s="44"/>
      <c r="IC223" s="44"/>
      <c r="ID223" s="44"/>
      <c r="IE223" s="44"/>
      <c r="IF223" s="44"/>
      <c r="IG223" s="44"/>
      <c r="IH223" s="44"/>
      <c r="II223" s="44"/>
      <c r="IJ223" s="39" t="s">
        <v>5132</v>
      </c>
      <c r="IK223" s="39" t="s">
        <v>5133</v>
      </c>
      <c r="IL223" s="39" t="s">
        <v>5134</v>
      </c>
      <c r="IM223" s="39" t="s">
        <v>5135</v>
      </c>
      <c r="IN223" s="39" t="s">
        <v>246</v>
      </c>
      <c r="IO223" s="39" t="s">
        <v>288</v>
      </c>
      <c r="IP223" s="40" t="s">
        <v>289</v>
      </c>
      <c r="IQ223" s="40" t="s">
        <v>290</v>
      </c>
      <c r="IR223" s="43" t="s">
        <v>5136</v>
      </c>
    </row>
    <row r="224" spans="1:252" ht="15.75" customHeight="1" x14ac:dyDescent="0.2">
      <c r="A224" s="44" t="s">
        <v>13001</v>
      </c>
      <c r="B224" s="47" t="s">
        <v>13029</v>
      </c>
      <c r="C224" s="39" t="s">
        <v>247</v>
      </c>
      <c r="D224" s="39" t="s">
        <v>13163</v>
      </c>
      <c r="E224" s="39" t="s">
        <v>4824</v>
      </c>
      <c r="F224" s="39" t="s">
        <v>5137</v>
      </c>
      <c r="G224" s="39" t="s">
        <v>5138</v>
      </c>
      <c r="H224" s="44"/>
      <c r="I224" s="39">
        <v>2020</v>
      </c>
      <c r="J224" s="48">
        <v>45397</v>
      </c>
      <c r="K224" s="48">
        <v>45656</v>
      </c>
      <c r="L224" s="44"/>
      <c r="M224" s="44"/>
      <c r="N224" s="44"/>
      <c r="O224" s="44"/>
      <c r="P224" s="44"/>
      <c r="Q224" s="44"/>
      <c r="R224" s="44"/>
      <c r="S224" s="44"/>
      <c r="T224" s="44"/>
      <c r="U224" s="44"/>
      <c r="V224" s="44"/>
      <c r="W224" s="44"/>
      <c r="X224" s="44"/>
      <c r="Y224" s="44"/>
      <c r="Z224" s="39" t="s">
        <v>5139</v>
      </c>
      <c r="AA224" s="43" t="s">
        <v>5140</v>
      </c>
      <c r="AB224" s="39" t="s">
        <v>5141</v>
      </c>
      <c r="AC224" s="43" t="s">
        <v>5142</v>
      </c>
      <c r="AD224" s="44"/>
      <c r="AE224" s="44"/>
      <c r="AF224" s="39" t="s">
        <v>5143</v>
      </c>
      <c r="AG224" s="39" t="s">
        <v>5144</v>
      </c>
      <c r="AH224" s="39" t="s">
        <v>235</v>
      </c>
      <c r="AI224" s="39" t="s">
        <v>5145</v>
      </c>
      <c r="AJ224" s="55">
        <v>0.1</v>
      </c>
      <c r="AK224" s="49">
        <f t="shared" si="24"/>
        <v>0</v>
      </c>
      <c r="AL224" s="55"/>
      <c r="AM224" s="49"/>
      <c r="AN224" s="49"/>
      <c r="AO224" s="55">
        <v>0.1</v>
      </c>
      <c r="AP224" s="49">
        <v>100</v>
      </c>
      <c r="AQ224" s="49">
        <v>0.01</v>
      </c>
      <c r="AR224" s="55">
        <v>0</v>
      </c>
      <c r="AS224" s="49">
        <v>0</v>
      </c>
      <c r="AT224" s="55">
        <v>0</v>
      </c>
      <c r="AU224" s="49">
        <v>0</v>
      </c>
      <c r="AV224" s="55">
        <v>0</v>
      </c>
      <c r="AW224" s="49">
        <v>0</v>
      </c>
      <c r="AX224" s="55"/>
      <c r="AY224" s="49"/>
      <c r="AZ224" s="39"/>
      <c r="BA224" s="39"/>
      <c r="BB224" s="39"/>
      <c r="BC224" s="39" t="s">
        <v>236</v>
      </c>
      <c r="BD224" s="44"/>
      <c r="BE224" s="44"/>
      <c r="BF224" s="118"/>
      <c r="BG224" s="55" t="s">
        <v>433</v>
      </c>
      <c r="BH224" s="49" t="s">
        <v>433</v>
      </c>
      <c r="BI224" s="39">
        <v>5</v>
      </c>
      <c r="BJ224" s="39">
        <v>5</v>
      </c>
      <c r="BK224" s="39">
        <v>1</v>
      </c>
      <c r="BL224" s="44"/>
      <c r="BM224" s="44"/>
      <c r="BN224" s="44"/>
      <c r="BO224" s="44"/>
      <c r="BP224" s="44"/>
      <c r="BQ224" s="44"/>
      <c r="BR224" s="44"/>
      <c r="BS224" s="44"/>
      <c r="BT224" s="44"/>
      <c r="BU224" s="44"/>
      <c r="BV224" s="44"/>
      <c r="BW224" s="44"/>
      <c r="BX224" s="44"/>
      <c r="BY224" s="44"/>
      <c r="BZ224" s="44"/>
      <c r="CA224" s="44"/>
      <c r="CB224" s="44"/>
      <c r="CC224" s="44"/>
      <c r="CD224" s="44"/>
      <c r="CE224" s="39">
        <v>1</v>
      </c>
      <c r="CF224" s="39">
        <v>0</v>
      </c>
      <c r="CG224" s="39">
        <v>0</v>
      </c>
      <c r="CH224" s="39">
        <v>0</v>
      </c>
      <c r="CI224" s="39">
        <v>0</v>
      </c>
      <c r="CJ224" s="39">
        <v>0</v>
      </c>
      <c r="CK224" s="39">
        <v>0</v>
      </c>
      <c r="CL224" s="39">
        <v>0</v>
      </c>
      <c r="CM224" s="39">
        <v>0</v>
      </c>
      <c r="CN224" s="39">
        <v>0</v>
      </c>
      <c r="CO224" s="39">
        <v>1</v>
      </c>
      <c r="CP224" s="39">
        <v>0</v>
      </c>
      <c r="CQ224" s="39">
        <v>0</v>
      </c>
      <c r="CR224" s="39">
        <v>0</v>
      </c>
      <c r="CS224" s="44"/>
      <c r="CT224" s="39">
        <v>0</v>
      </c>
      <c r="CU224" s="40">
        <f t="shared" si="20"/>
        <v>1</v>
      </c>
      <c r="CV224" s="39">
        <v>0</v>
      </c>
      <c r="CW224" s="44"/>
      <c r="CX224" s="44"/>
      <c r="CY224" s="44"/>
      <c r="CZ224" s="44"/>
      <c r="DA224" s="44"/>
      <c r="DB224" s="44"/>
      <c r="DC224" s="44"/>
      <c r="DD224" s="44"/>
      <c r="DE224" s="44"/>
      <c r="DF224" s="44"/>
      <c r="DG224" s="44"/>
      <c r="DH224" s="44"/>
      <c r="DI224" s="44"/>
      <c r="DJ224" s="44"/>
      <c r="DK224" s="44"/>
      <c r="DL224" s="44"/>
      <c r="DM224" s="39">
        <v>0</v>
      </c>
      <c r="DN224" s="39">
        <v>0</v>
      </c>
      <c r="DO224" s="44"/>
      <c r="DP224" s="44"/>
      <c r="DQ224" s="44"/>
      <c r="DR224" s="44"/>
      <c r="DS224" s="44"/>
      <c r="DT224" s="44"/>
      <c r="DU224" s="44"/>
      <c r="DV224" s="44"/>
      <c r="DW224" s="44"/>
      <c r="DX224" s="44"/>
      <c r="DY224" s="44"/>
      <c r="DZ224" s="44"/>
      <c r="EA224" s="44"/>
      <c r="EB224" s="44"/>
      <c r="EC224" s="44"/>
      <c r="ED224" s="44"/>
      <c r="EE224" s="44"/>
      <c r="EF224" s="44"/>
      <c r="EG224" s="44"/>
      <c r="EH224" s="44"/>
      <c r="EI224" s="44"/>
      <c r="EJ224" s="44"/>
      <c r="EK224" s="44"/>
      <c r="EL224" s="44"/>
      <c r="EM224" s="44"/>
      <c r="EN224" s="44"/>
      <c r="EO224" s="44"/>
      <c r="EP224" s="44"/>
      <c r="EQ224" s="39">
        <v>0</v>
      </c>
      <c r="ER224" s="39">
        <v>0</v>
      </c>
      <c r="ES224" s="39">
        <v>0</v>
      </c>
      <c r="ET224" s="39">
        <v>0</v>
      </c>
      <c r="EU224" s="39">
        <v>0</v>
      </c>
      <c r="EV224" s="39">
        <v>0</v>
      </c>
      <c r="EW224" s="44"/>
      <c r="EX224" s="39">
        <v>0</v>
      </c>
      <c r="EY224" s="39">
        <v>1</v>
      </c>
      <c r="EZ224" s="39">
        <f t="shared" si="25"/>
        <v>0</v>
      </c>
      <c r="FA224" s="39">
        <v>0.32100000000000001</v>
      </c>
      <c r="FB224" s="39" t="s">
        <v>5147</v>
      </c>
      <c r="FC224" s="44"/>
      <c r="FD224" s="39">
        <v>1.78</v>
      </c>
      <c r="FE224" s="39" t="s">
        <v>265</v>
      </c>
      <c r="FF224" s="39">
        <v>18.071000000000002</v>
      </c>
      <c r="FG224" s="39" t="s">
        <v>236</v>
      </c>
      <c r="FH224" s="44"/>
      <c r="FI224" s="44"/>
      <c r="FJ224" s="44"/>
      <c r="FK224" s="44"/>
      <c r="FL224" s="39">
        <v>0</v>
      </c>
      <c r="FM224" s="44"/>
      <c r="FN224" s="39">
        <v>2</v>
      </c>
      <c r="FO224" s="39" t="s">
        <v>236</v>
      </c>
      <c r="FP224" s="44"/>
      <c r="FQ224" s="44"/>
      <c r="FR224" s="39" t="s">
        <v>236</v>
      </c>
      <c r="FS224" s="44"/>
      <c r="FT224" s="44"/>
      <c r="FU224" s="39" t="s">
        <v>236</v>
      </c>
      <c r="FV224" s="44"/>
      <c r="FW224" s="44"/>
      <c r="FX224" s="39" t="s">
        <v>236</v>
      </c>
      <c r="FY224" s="44"/>
      <c r="FZ224" s="44"/>
      <c r="GA224" s="39" t="s">
        <v>236</v>
      </c>
      <c r="GB224" s="44"/>
      <c r="GC224" s="44"/>
      <c r="GD224" s="39" t="s">
        <v>236</v>
      </c>
      <c r="GE224" s="44"/>
      <c r="GF224" s="44"/>
      <c r="GG224" s="39" t="s">
        <v>236</v>
      </c>
      <c r="GH224" s="44"/>
      <c r="GI224" s="44"/>
      <c r="GJ224" s="39" t="s">
        <v>5149</v>
      </c>
      <c r="GK224" s="39" t="s">
        <v>5150</v>
      </c>
      <c r="GL224" s="39">
        <v>30</v>
      </c>
      <c r="GM224" s="39" t="s">
        <v>236</v>
      </c>
      <c r="GN224" s="44"/>
      <c r="GO224" s="44"/>
      <c r="GP224" s="39" t="s">
        <v>236</v>
      </c>
      <c r="GQ224" s="44"/>
      <c r="GR224" s="44"/>
      <c r="GS224" s="39" t="s">
        <v>236</v>
      </c>
      <c r="GT224" s="44"/>
      <c r="GU224" s="44"/>
      <c r="GV224" s="44"/>
      <c r="GW224" s="44"/>
      <c r="GX224" s="44"/>
      <c r="GY224" s="40">
        <v>1</v>
      </c>
      <c r="GZ224" s="39" t="s">
        <v>5151</v>
      </c>
      <c r="HA224" s="39">
        <v>10</v>
      </c>
      <c r="HB224" s="39" t="s">
        <v>236</v>
      </c>
      <c r="HC224" s="44"/>
      <c r="HD224" s="44"/>
      <c r="HE224" s="39" t="s">
        <v>236</v>
      </c>
      <c r="HF224" s="44"/>
      <c r="HG224" s="44"/>
      <c r="HH224" s="44"/>
      <c r="HI224" s="44"/>
      <c r="HJ224" s="44"/>
      <c r="HK224" s="44"/>
      <c r="HL224" s="44"/>
      <c r="HM224" s="44"/>
      <c r="HN224" s="44"/>
      <c r="HO224" s="44"/>
      <c r="HP224" s="44"/>
      <c r="HQ224" s="44"/>
      <c r="HR224" s="44"/>
      <c r="HS224" s="44"/>
      <c r="HT224" s="44"/>
      <c r="HU224" s="44"/>
      <c r="HV224" s="39" t="s">
        <v>236</v>
      </c>
      <c r="HW224" s="44"/>
      <c r="HX224" s="44"/>
      <c r="HY224" s="43" t="s">
        <v>5152</v>
      </c>
      <c r="HZ224" s="39" t="s">
        <v>5153</v>
      </c>
      <c r="IA224" s="44"/>
      <c r="IB224" s="44"/>
      <c r="IC224" s="44"/>
      <c r="ID224" s="44"/>
      <c r="IE224" s="44"/>
      <c r="IF224" s="44"/>
      <c r="IG224" s="39" t="s">
        <v>5154</v>
      </c>
      <c r="IH224" s="39">
        <v>1</v>
      </c>
      <c r="II224" s="39">
        <v>5</v>
      </c>
      <c r="IJ224" s="39" t="s">
        <v>5155</v>
      </c>
      <c r="IK224" s="39" t="s">
        <v>5156</v>
      </c>
      <c r="IL224" s="39" t="s">
        <v>5157</v>
      </c>
      <c r="IM224" s="39" t="s">
        <v>5158</v>
      </c>
      <c r="IN224" s="39" t="s">
        <v>246</v>
      </c>
      <c r="IO224" s="39" t="s">
        <v>288</v>
      </c>
      <c r="IP224" s="40" t="s">
        <v>289</v>
      </c>
      <c r="IQ224" s="40" t="s">
        <v>290</v>
      </c>
      <c r="IR224" s="39" t="s">
        <v>5159</v>
      </c>
    </row>
    <row r="225" spans="1:252" ht="15.75" customHeight="1" x14ac:dyDescent="0.2">
      <c r="A225" s="44" t="s">
        <v>13014</v>
      </c>
      <c r="B225" s="47" t="s">
        <v>13029</v>
      </c>
      <c r="C225" s="39" t="s">
        <v>247</v>
      </c>
      <c r="D225" s="39" t="s">
        <v>13163</v>
      </c>
      <c r="E225" s="39" t="s">
        <v>4824</v>
      </c>
      <c r="F225" s="39" t="s">
        <v>5160</v>
      </c>
      <c r="G225" s="39" t="s">
        <v>5161</v>
      </c>
      <c r="H225" s="44"/>
      <c r="I225" s="39">
        <v>2024</v>
      </c>
      <c r="J225" s="48">
        <v>45413</v>
      </c>
      <c r="K225" s="48">
        <v>45649</v>
      </c>
      <c r="L225" s="44"/>
      <c r="M225" s="44"/>
      <c r="N225" s="44"/>
      <c r="O225" s="44"/>
      <c r="P225" s="44"/>
      <c r="Q225" s="44"/>
      <c r="R225" s="44"/>
      <c r="S225" s="44"/>
      <c r="T225" s="44"/>
      <c r="U225" s="44"/>
      <c r="V225" s="44"/>
      <c r="W225" s="44"/>
      <c r="X225" s="39" t="s">
        <v>5162</v>
      </c>
      <c r="Y225" s="43" t="s">
        <v>5163</v>
      </c>
      <c r="Z225" s="39" t="s">
        <v>5164</v>
      </c>
      <c r="AA225" s="43" t="s">
        <v>5165</v>
      </c>
      <c r="AB225" s="39" t="s">
        <v>5166</v>
      </c>
      <c r="AC225" s="43" t="s">
        <v>5167</v>
      </c>
      <c r="AD225" s="44"/>
      <c r="AE225" s="44"/>
      <c r="AF225" s="39" t="s">
        <v>5168</v>
      </c>
      <c r="AG225" s="39" t="s">
        <v>5168</v>
      </c>
      <c r="AH225" s="39" t="s">
        <v>235</v>
      </c>
      <c r="AI225" s="39" t="s">
        <v>5169</v>
      </c>
      <c r="AJ225" s="55">
        <v>0.14990000000000001</v>
      </c>
      <c r="AK225" s="49">
        <f t="shared" si="24"/>
        <v>0</v>
      </c>
      <c r="AL225" s="55"/>
      <c r="AM225" s="49"/>
      <c r="AN225" s="49"/>
      <c r="AO225" s="55">
        <v>0.14499999999999999</v>
      </c>
      <c r="AP225" s="49">
        <v>96.73</v>
      </c>
      <c r="AQ225" s="49">
        <v>1.4E-2</v>
      </c>
      <c r="AR225" s="55">
        <v>4.8999999999999998E-3</v>
      </c>
      <c r="AS225" s="49">
        <v>3.27</v>
      </c>
      <c r="AT225" s="55">
        <v>0</v>
      </c>
      <c r="AU225" s="49">
        <v>0</v>
      </c>
      <c r="AV225" s="55">
        <v>0</v>
      </c>
      <c r="AW225" s="49">
        <v>0</v>
      </c>
      <c r="AX225" s="55"/>
      <c r="AY225" s="49"/>
      <c r="AZ225" s="39"/>
      <c r="BA225" s="39"/>
      <c r="BB225" s="39"/>
      <c r="BC225" s="40">
        <v>1</v>
      </c>
      <c r="BD225" s="39" t="s">
        <v>5171</v>
      </c>
      <c r="BE225" s="43" t="s">
        <v>5172</v>
      </c>
      <c r="BF225" s="55">
        <v>0</v>
      </c>
      <c r="BG225" s="55" t="s">
        <v>1601</v>
      </c>
      <c r="BH225" s="49" t="s">
        <v>261</v>
      </c>
      <c r="BI225" s="39">
        <v>2</v>
      </c>
      <c r="BJ225" s="39">
        <v>2</v>
      </c>
      <c r="BK225" s="39">
        <v>2</v>
      </c>
      <c r="BL225" s="44"/>
      <c r="BM225" s="44"/>
      <c r="BN225" s="44"/>
      <c r="BO225" s="44"/>
      <c r="BP225" s="44"/>
      <c r="BQ225" s="44"/>
      <c r="BR225" s="44"/>
      <c r="BS225" s="44"/>
      <c r="BT225" s="44"/>
      <c r="BU225" s="44">
        <v>2</v>
      </c>
      <c r="BV225" s="44"/>
      <c r="BW225" s="44"/>
      <c r="BX225" s="44"/>
      <c r="BY225" s="44"/>
      <c r="BZ225" s="44"/>
      <c r="CA225" s="44"/>
      <c r="CB225" s="44"/>
      <c r="CC225" s="44"/>
      <c r="CD225" s="44"/>
      <c r="CE225" s="39">
        <v>0</v>
      </c>
      <c r="CF225" s="44"/>
      <c r="CG225" s="44"/>
      <c r="CH225" s="44"/>
      <c r="CI225" s="44"/>
      <c r="CJ225" s="44"/>
      <c r="CK225" s="44"/>
      <c r="CL225" s="44"/>
      <c r="CM225" s="44"/>
      <c r="CN225" s="44"/>
      <c r="CO225" s="44"/>
      <c r="CP225" s="44"/>
      <c r="CQ225" s="44"/>
      <c r="CR225" s="44"/>
      <c r="CS225" s="44"/>
      <c r="CT225" s="44"/>
      <c r="CU225" s="40">
        <f t="shared" si="20"/>
        <v>0</v>
      </c>
      <c r="CV225" s="39">
        <v>0</v>
      </c>
      <c r="CW225" s="44"/>
      <c r="CX225" s="44"/>
      <c r="CY225" s="44"/>
      <c r="CZ225" s="44"/>
      <c r="DA225" s="44"/>
      <c r="DB225" s="44"/>
      <c r="DC225" s="44"/>
      <c r="DD225" s="44"/>
      <c r="DE225" s="44"/>
      <c r="DF225" s="44"/>
      <c r="DG225" s="44"/>
      <c r="DH225" s="44"/>
      <c r="DI225" s="44"/>
      <c r="DJ225" s="44"/>
      <c r="DK225" s="44"/>
      <c r="DL225" s="44"/>
      <c r="DM225" s="39">
        <v>0</v>
      </c>
      <c r="DN225" s="39">
        <v>0</v>
      </c>
      <c r="DO225" s="44"/>
      <c r="DP225" s="44"/>
      <c r="DQ225" s="44"/>
      <c r="DR225" s="44"/>
      <c r="DS225" s="44"/>
      <c r="DT225" s="44"/>
      <c r="DU225" s="44"/>
      <c r="DV225" s="44"/>
      <c r="DW225" s="44"/>
      <c r="DX225" s="44"/>
      <c r="DY225" s="44"/>
      <c r="DZ225" s="44"/>
      <c r="EA225" s="44"/>
      <c r="EB225" s="44"/>
      <c r="EC225" s="44"/>
      <c r="ED225" s="44"/>
      <c r="EE225" s="44"/>
      <c r="EF225" s="44"/>
      <c r="EG225" s="44"/>
      <c r="EH225" s="44"/>
      <c r="EI225" s="44"/>
      <c r="EJ225" s="44"/>
      <c r="EK225" s="44"/>
      <c r="EL225" s="44"/>
      <c r="EM225" s="44"/>
      <c r="EN225" s="44"/>
      <c r="EO225" s="44"/>
      <c r="EP225" s="44"/>
      <c r="EQ225" s="39">
        <v>0</v>
      </c>
      <c r="ER225" s="39">
        <v>0</v>
      </c>
      <c r="ES225" s="39">
        <v>0</v>
      </c>
      <c r="ET225" s="39">
        <v>0</v>
      </c>
      <c r="EU225" s="39">
        <v>0</v>
      </c>
      <c r="EV225" s="39">
        <v>0</v>
      </c>
      <c r="EW225" s="44"/>
      <c r="EX225" s="39">
        <v>0</v>
      </c>
      <c r="EY225" s="39">
        <v>2</v>
      </c>
      <c r="EZ225" s="39">
        <f t="shared" si="25"/>
        <v>0</v>
      </c>
      <c r="FA225" s="39">
        <v>7.1999999999999995E-2</v>
      </c>
      <c r="FB225" s="39" t="s">
        <v>5174</v>
      </c>
      <c r="FC225" s="44"/>
      <c r="FD225" s="39">
        <v>0.33</v>
      </c>
      <c r="FE225" s="39" t="s">
        <v>265</v>
      </c>
      <c r="FF225" s="39">
        <v>21.712</v>
      </c>
      <c r="FG225" s="39" t="s">
        <v>236</v>
      </c>
      <c r="FH225" s="44"/>
      <c r="FI225" s="44"/>
      <c r="FJ225" s="44"/>
      <c r="FK225" s="44"/>
      <c r="FL225" s="39">
        <v>0</v>
      </c>
      <c r="FM225" s="44"/>
      <c r="FN225" s="39">
        <v>2</v>
      </c>
      <c r="FO225" s="39" t="s">
        <v>236</v>
      </c>
      <c r="FP225" s="44"/>
      <c r="FQ225" s="44"/>
      <c r="FR225" s="40">
        <v>1</v>
      </c>
      <c r="FS225" s="39" t="s">
        <v>5176</v>
      </c>
      <c r="FT225" s="39">
        <v>26</v>
      </c>
      <c r="FU225" s="39" t="s">
        <v>236</v>
      </c>
      <c r="FV225" s="44"/>
      <c r="FW225" s="44"/>
      <c r="FX225" s="39" t="s">
        <v>243</v>
      </c>
      <c r="FY225" s="39" t="s">
        <v>935</v>
      </c>
      <c r="FZ225" s="39">
        <v>26</v>
      </c>
      <c r="GA225" s="39" t="s">
        <v>236</v>
      </c>
      <c r="GB225" s="44"/>
      <c r="GC225" s="44"/>
      <c r="GD225" s="39" t="s">
        <v>236</v>
      </c>
      <c r="GE225" s="44"/>
      <c r="GF225" s="44"/>
      <c r="GG225" s="39" t="s">
        <v>236</v>
      </c>
      <c r="GH225" s="44"/>
      <c r="GI225" s="44"/>
      <c r="GJ225" s="44"/>
      <c r="GK225" s="44"/>
      <c r="GL225" s="44"/>
      <c r="GM225" s="39" t="s">
        <v>236</v>
      </c>
      <c r="GN225" s="44"/>
      <c r="GO225" s="44"/>
      <c r="GP225" s="40">
        <v>1</v>
      </c>
      <c r="GQ225" s="39" t="s">
        <v>5177</v>
      </c>
      <c r="GR225" s="39">
        <v>26</v>
      </c>
      <c r="GS225" s="39" t="s">
        <v>236</v>
      </c>
      <c r="GT225" s="44"/>
      <c r="GU225" s="44"/>
      <c r="GV225" s="44"/>
      <c r="GW225" s="44"/>
      <c r="GX225" s="44"/>
      <c r="GY225" s="39" t="s">
        <v>236</v>
      </c>
      <c r="GZ225" s="44"/>
      <c r="HA225" s="44"/>
      <c r="HB225" s="39">
        <v>1</v>
      </c>
      <c r="HC225" s="39" t="s">
        <v>5178</v>
      </c>
      <c r="HD225" s="39">
        <v>4</v>
      </c>
      <c r="HE225" s="39" t="s">
        <v>236</v>
      </c>
      <c r="HF225" s="44"/>
      <c r="HG225" s="44"/>
      <c r="HH225" s="44"/>
      <c r="HI225" s="44"/>
      <c r="HJ225" s="44"/>
      <c r="HK225" s="44"/>
      <c r="HL225" s="44"/>
      <c r="HM225" s="44"/>
      <c r="HN225" s="44"/>
      <c r="HO225" s="44"/>
      <c r="HP225" s="44"/>
      <c r="HQ225" s="44"/>
      <c r="HR225" s="44"/>
      <c r="HS225" s="44"/>
      <c r="HT225" s="44"/>
      <c r="HU225" s="44"/>
      <c r="HV225" s="39" t="s">
        <v>236</v>
      </c>
      <c r="HW225" s="44"/>
      <c r="HX225" s="44"/>
      <c r="HY225" s="44"/>
      <c r="HZ225" s="39" t="s">
        <v>5179</v>
      </c>
      <c r="IA225" s="44"/>
      <c r="IB225" s="44"/>
      <c r="IC225" s="44"/>
      <c r="ID225" s="44"/>
      <c r="IE225" s="44"/>
      <c r="IF225" s="44"/>
      <c r="IG225" s="44"/>
      <c r="IH225" s="44"/>
      <c r="II225" s="44"/>
      <c r="IJ225" s="39" t="s">
        <v>5180</v>
      </c>
      <c r="IK225" s="39" t="s">
        <v>5181</v>
      </c>
      <c r="IL225" s="39" t="s">
        <v>5182</v>
      </c>
      <c r="IM225" s="39" t="s">
        <v>5183</v>
      </c>
      <c r="IN225" s="39" t="s">
        <v>246</v>
      </c>
      <c r="IO225" s="39" t="s">
        <v>288</v>
      </c>
      <c r="IP225" s="40" t="s">
        <v>289</v>
      </c>
      <c r="IQ225" s="40" t="s">
        <v>290</v>
      </c>
      <c r="IR225" s="43" t="s">
        <v>5184</v>
      </c>
    </row>
    <row r="226" spans="1:252" ht="15.75" customHeight="1" x14ac:dyDescent="0.2">
      <c r="A226" s="44" t="s">
        <v>13014</v>
      </c>
      <c r="B226" s="47" t="s">
        <v>13029</v>
      </c>
      <c r="C226" s="39" t="s">
        <v>247</v>
      </c>
      <c r="D226" s="39" t="s">
        <v>13163</v>
      </c>
      <c r="E226" s="39" t="s">
        <v>4849</v>
      </c>
      <c r="F226" s="39" t="s">
        <v>5185</v>
      </c>
      <c r="G226" s="39" t="s">
        <v>5186</v>
      </c>
      <c r="H226" s="39" t="s">
        <v>5187</v>
      </c>
      <c r="I226" s="39">
        <v>2024</v>
      </c>
      <c r="J226" s="48">
        <v>45488</v>
      </c>
      <c r="K226" s="48">
        <v>45560</v>
      </c>
      <c r="L226" s="44"/>
      <c r="M226" s="44"/>
      <c r="N226" s="44"/>
      <c r="O226" s="44"/>
      <c r="P226" s="44"/>
      <c r="Q226" s="44"/>
      <c r="R226" s="44"/>
      <c r="S226" s="44"/>
      <c r="T226" s="44"/>
      <c r="U226" s="44"/>
      <c r="V226" s="44"/>
      <c r="W226" s="44"/>
      <c r="X226" s="44"/>
      <c r="Y226" s="44"/>
      <c r="Z226" s="39" t="s">
        <v>5188</v>
      </c>
      <c r="AA226" s="43" t="s">
        <v>5189</v>
      </c>
      <c r="AB226" s="39" t="s">
        <v>5190</v>
      </c>
      <c r="AC226" s="43" t="s">
        <v>5191</v>
      </c>
      <c r="AD226" s="44"/>
      <c r="AE226" s="44"/>
      <c r="AF226" s="39" t="s">
        <v>5192</v>
      </c>
      <c r="AG226" s="39" t="s">
        <v>5192</v>
      </c>
      <c r="AH226" s="39" t="s">
        <v>665</v>
      </c>
      <c r="AI226" s="39" t="s">
        <v>5193</v>
      </c>
      <c r="AJ226" s="55">
        <v>0.10299999999999999</v>
      </c>
      <c r="AK226" s="49">
        <f t="shared" si="24"/>
        <v>0</v>
      </c>
      <c r="AL226" s="55"/>
      <c r="AM226" s="49"/>
      <c r="AN226" s="49"/>
      <c r="AO226" s="55">
        <v>0.1</v>
      </c>
      <c r="AP226" s="49">
        <v>97.09</v>
      </c>
      <c r="AQ226" s="49">
        <v>0.02</v>
      </c>
      <c r="AR226" s="55">
        <v>3.0000000000000001E-3</v>
      </c>
      <c r="AS226" s="49">
        <v>2.91</v>
      </c>
      <c r="AT226" s="55">
        <v>0</v>
      </c>
      <c r="AU226" s="49">
        <v>0</v>
      </c>
      <c r="AV226" s="55">
        <v>0</v>
      </c>
      <c r="AW226" s="49">
        <v>0</v>
      </c>
      <c r="AX226" s="55"/>
      <c r="AY226" s="49"/>
      <c r="AZ226" s="39"/>
      <c r="BA226" s="39"/>
      <c r="BB226" s="39"/>
      <c r="BC226" s="39" t="s">
        <v>236</v>
      </c>
      <c r="BD226" s="44"/>
      <c r="BE226" s="44"/>
      <c r="BF226" s="118"/>
      <c r="BG226" s="55">
        <v>0</v>
      </c>
      <c r="BH226" s="49">
        <v>0</v>
      </c>
      <c r="BI226" s="39">
        <v>1</v>
      </c>
      <c r="BJ226" s="39">
        <v>1</v>
      </c>
      <c r="BK226" s="39">
        <v>1</v>
      </c>
      <c r="BL226" s="44"/>
      <c r="BM226" s="44"/>
      <c r="BN226" s="44"/>
      <c r="BO226" s="44"/>
      <c r="BP226" s="44"/>
      <c r="BQ226" s="44"/>
      <c r="BR226" s="44"/>
      <c r="BS226" s="44"/>
      <c r="BT226" s="44"/>
      <c r="BU226" s="44">
        <v>1</v>
      </c>
      <c r="BV226" s="44"/>
      <c r="BW226" s="44"/>
      <c r="BX226" s="44"/>
      <c r="BY226" s="44"/>
      <c r="BZ226" s="44"/>
      <c r="CA226" s="44"/>
      <c r="CB226" s="44"/>
      <c r="CC226" s="44"/>
      <c r="CD226" s="44"/>
      <c r="CE226" s="39">
        <v>0</v>
      </c>
      <c r="CF226" s="44"/>
      <c r="CG226" s="44"/>
      <c r="CH226" s="44"/>
      <c r="CI226" s="44"/>
      <c r="CJ226" s="44"/>
      <c r="CK226" s="44"/>
      <c r="CL226" s="44"/>
      <c r="CM226" s="44"/>
      <c r="CN226" s="44"/>
      <c r="CO226" s="44"/>
      <c r="CP226" s="44"/>
      <c r="CQ226" s="44"/>
      <c r="CR226" s="44"/>
      <c r="CS226" s="44"/>
      <c r="CT226" s="44"/>
      <c r="CU226" s="40">
        <f t="shared" si="20"/>
        <v>0</v>
      </c>
      <c r="CV226" s="39">
        <v>0</v>
      </c>
      <c r="CW226" s="44"/>
      <c r="CX226" s="44"/>
      <c r="CY226" s="44"/>
      <c r="CZ226" s="44"/>
      <c r="DA226" s="44"/>
      <c r="DB226" s="44"/>
      <c r="DC226" s="44"/>
      <c r="DD226" s="44"/>
      <c r="DE226" s="44"/>
      <c r="DF226" s="44"/>
      <c r="DG226" s="44"/>
      <c r="DH226" s="44"/>
      <c r="DI226" s="44"/>
      <c r="DJ226" s="44"/>
      <c r="DK226" s="44"/>
      <c r="DL226" s="44"/>
      <c r="DM226" s="39">
        <v>0</v>
      </c>
      <c r="DN226" s="39">
        <v>0</v>
      </c>
      <c r="DO226" s="44"/>
      <c r="DP226" s="44"/>
      <c r="DQ226" s="44"/>
      <c r="DR226" s="44"/>
      <c r="DS226" s="44"/>
      <c r="DT226" s="44"/>
      <c r="DU226" s="44"/>
      <c r="DV226" s="44"/>
      <c r="DW226" s="44"/>
      <c r="DX226" s="44"/>
      <c r="DY226" s="44"/>
      <c r="DZ226" s="44"/>
      <c r="EA226" s="44"/>
      <c r="EB226" s="44"/>
      <c r="EC226" s="44"/>
      <c r="ED226" s="44"/>
      <c r="EE226" s="44"/>
      <c r="EF226" s="44"/>
      <c r="EG226" s="44"/>
      <c r="EH226" s="44"/>
      <c r="EI226" s="44"/>
      <c r="EJ226" s="44"/>
      <c r="EK226" s="44"/>
      <c r="EL226" s="44"/>
      <c r="EM226" s="44"/>
      <c r="EN226" s="44"/>
      <c r="EO226" s="44"/>
      <c r="EP226" s="44"/>
      <c r="EQ226" s="39">
        <v>0</v>
      </c>
      <c r="ER226" s="39">
        <v>0</v>
      </c>
      <c r="ES226" s="39">
        <v>0</v>
      </c>
      <c r="ET226" s="39">
        <v>0</v>
      </c>
      <c r="EU226" s="39">
        <v>0</v>
      </c>
      <c r="EV226" s="39">
        <v>0</v>
      </c>
      <c r="EW226" s="44"/>
      <c r="EX226" s="39">
        <v>0</v>
      </c>
      <c r="EY226" s="39">
        <v>1</v>
      </c>
      <c r="EZ226" s="39">
        <f t="shared" si="25"/>
        <v>0</v>
      </c>
      <c r="FA226" s="39">
        <v>2</v>
      </c>
      <c r="FB226" s="39" t="s">
        <v>5194</v>
      </c>
      <c r="FC226" s="44"/>
      <c r="FD226" s="39">
        <v>4.26</v>
      </c>
      <c r="FE226" s="39" t="s">
        <v>4862</v>
      </c>
      <c r="FF226" s="39">
        <v>46.917999999999999</v>
      </c>
      <c r="FG226" s="39" t="s">
        <v>236</v>
      </c>
      <c r="FH226" s="44"/>
      <c r="FI226" s="44"/>
      <c r="FJ226" s="44"/>
      <c r="FK226" s="44"/>
      <c r="FL226" s="39">
        <v>0</v>
      </c>
      <c r="FM226" s="44"/>
      <c r="FN226" s="39">
        <v>3</v>
      </c>
      <c r="FO226" s="40">
        <v>1</v>
      </c>
      <c r="FP226" s="39" t="s">
        <v>5197</v>
      </c>
      <c r="FQ226" s="39">
        <v>21</v>
      </c>
      <c r="FR226" s="39" t="s">
        <v>236</v>
      </c>
      <c r="FS226" s="44"/>
      <c r="FT226" s="44"/>
      <c r="FU226" s="39" t="s">
        <v>236</v>
      </c>
      <c r="FV226" s="44"/>
      <c r="FW226" s="44"/>
      <c r="FX226" s="39" t="s">
        <v>236</v>
      </c>
      <c r="FY226" s="44"/>
      <c r="FZ226" s="44"/>
      <c r="GA226" s="39" t="s">
        <v>236</v>
      </c>
      <c r="GB226" s="44"/>
      <c r="GC226" s="44"/>
      <c r="GD226" s="39" t="s">
        <v>236</v>
      </c>
      <c r="GE226" s="44"/>
      <c r="GF226" s="44"/>
      <c r="GG226" s="39" t="s">
        <v>236</v>
      </c>
      <c r="GH226" s="44"/>
      <c r="GI226" s="44"/>
      <c r="GJ226" s="44"/>
      <c r="GK226" s="44"/>
      <c r="GL226" s="44"/>
      <c r="GM226" s="39" t="s">
        <v>236</v>
      </c>
      <c r="GN226" s="44"/>
      <c r="GO226" s="44"/>
      <c r="GP226" s="40">
        <v>1</v>
      </c>
      <c r="GQ226" s="39" t="s">
        <v>5198</v>
      </c>
      <c r="GR226" s="39">
        <v>21</v>
      </c>
      <c r="GS226" s="39" t="s">
        <v>236</v>
      </c>
      <c r="GT226" s="44"/>
      <c r="GU226" s="44"/>
      <c r="GV226" s="44"/>
      <c r="GW226" s="44"/>
      <c r="GX226" s="44"/>
      <c r="GY226" s="39" t="s">
        <v>236</v>
      </c>
      <c r="GZ226" s="44"/>
      <c r="HA226" s="44"/>
      <c r="HB226" s="39" t="s">
        <v>236</v>
      </c>
      <c r="HC226" s="44"/>
      <c r="HD226" s="44"/>
      <c r="HE226" s="39" t="s">
        <v>236</v>
      </c>
      <c r="HF226" s="44"/>
      <c r="HG226" s="44"/>
      <c r="HH226" s="44"/>
      <c r="HI226" s="44"/>
      <c r="HJ226" s="44"/>
      <c r="HK226" s="44"/>
      <c r="HL226" s="44"/>
      <c r="HM226" s="44"/>
      <c r="HN226" s="44"/>
      <c r="HO226" s="44"/>
      <c r="HP226" s="44"/>
      <c r="HQ226" s="44"/>
      <c r="HR226" s="44"/>
      <c r="HS226" s="44"/>
      <c r="HT226" s="44"/>
      <c r="HU226" s="44"/>
      <c r="HV226" s="39" t="s">
        <v>236</v>
      </c>
      <c r="HW226" s="44"/>
      <c r="HX226" s="44"/>
      <c r="HY226" s="44"/>
      <c r="HZ226" s="39" t="s">
        <v>5199</v>
      </c>
      <c r="IA226" s="43" t="s">
        <v>5200</v>
      </c>
      <c r="IB226" s="43" t="s">
        <v>5201</v>
      </c>
      <c r="IC226" s="39" t="s">
        <v>5202</v>
      </c>
      <c r="ID226" s="44"/>
      <c r="IE226" s="44"/>
      <c r="IF226" s="44"/>
      <c r="IG226" s="44"/>
      <c r="IH226" s="44"/>
      <c r="II226" s="44"/>
      <c r="IJ226" s="39" t="s">
        <v>5203</v>
      </c>
      <c r="IK226" s="39" t="s">
        <v>5204</v>
      </c>
      <c r="IL226" s="39" t="s">
        <v>5205</v>
      </c>
      <c r="IM226" s="39" t="s">
        <v>5206</v>
      </c>
      <c r="IN226" s="39" t="s">
        <v>246</v>
      </c>
      <c r="IO226" s="39" t="s">
        <v>288</v>
      </c>
      <c r="IP226" s="40" t="s">
        <v>289</v>
      </c>
      <c r="IQ226" s="40" t="s">
        <v>290</v>
      </c>
      <c r="IR226" s="43" t="s">
        <v>5207</v>
      </c>
    </row>
    <row r="227" spans="1:252" ht="15.75" customHeight="1" x14ac:dyDescent="0.2">
      <c r="A227" s="44" t="s">
        <v>13014</v>
      </c>
      <c r="B227" s="47" t="s">
        <v>13029</v>
      </c>
      <c r="C227" s="39" t="s">
        <v>247</v>
      </c>
      <c r="D227" s="39" t="s">
        <v>13163</v>
      </c>
      <c r="E227" s="39" t="s">
        <v>4824</v>
      </c>
      <c r="F227" s="39" t="s">
        <v>5208</v>
      </c>
      <c r="G227" s="39" t="s">
        <v>5209</v>
      </c>
      <c r="H227" s="39" t="s">
        <v>5187</v>
      </c>
      <c r="I227" s="39">
        <v>2024</v>
      </c>
      <c r="J227" s="48">
        <v>45488</v>
      </c>
      <c r="K227" s="48">
        <v>45560</v>
      </c>
      <c r="L227" s="44"/>
      <c r="M227" s="44"/>
      <c r="N227" s="44"/>
      <c r="O227" s="44"/>
      <c r="P227" s="44"/>
      <c r="Q227" s="44"/>
      <c r="R227" s="44"/>
      <c r="S227" s="44"/>
      <c r="T227" s="44"/>
      <c r="U227" s="44"/>
      <c r="V227" s="44"/>
      <c r="W227" s="44"/>
      <c r="X227" s="44"/>
      <c r="Y227" s="44"/>
      <c r="Z227" s="39" t="s">
        <v>5210</v>
      </c>
      <c r="AA227" s="39" t="s">
        <v>5211</v>
      </c>
      <c r="AB227" s="39" t="s">
        <v>5212</v>
      </c>
      <c r="AC227" s="43" t="s">
        <v>5213</v>
      </c>
      <c r="AD227" s="44"/>
      <c r="AE227" s="44"/>
      <c r="AF227" s="39" t="s">
        <v>5192</v>
      </c>
      <c r="AG227" s="39" t="s">
        <v>5192</v>
      </c>
      <c r="AH227" s="39" t="s">
        <v>665</v>
      </c>
      <c r="AI227" s="39" t="s">
        <v>5214</v>
      </c>
      <c r="AJ227" s="55">
        <v>0.10299999999999999</v>
      </c>
      <c r="AK227" s="49">
        <f t="shared" si="24"/>
        <v>0</v>
      </c>
      <c r="AL227" s="55"/>
      <c r="AM227" s="49"/>
      <c r="AN227" s="49"/>
      <c r="AO227" s="55">
        <v>0.1</v>
      </c>
      <c r="AP227" s="49">
        <v>97.09</v>
      </c>
      <c r="AQ227" s="49">
        <v>4.4000000000000003E-3</v>
      </c>
      <c r="AR227" s="55">
        <v>3.0000000000000001E-3</v>
      </c>
      <c r="AS227" s="49">
        <v>2.91</v>
      </c>
      <c r="AT227" s="55">
        <v>0</v>
      </c>
      <c r="AU227" s="49">
        <v>0</v>
      </c>
      <c r="AV227" s="55">
        <v>0</v>
      </c>
      <c r="AW227" s="49">
        <v>0</v>
      </c>
      <c r="AX227" s="55"/>
      <c r="AY227" s="49"/>
      <c r="AZ227" s="39"/>
      <c r="BA227" s="39"/>
      <c r="BB227" s="39"/>
      <c r="BC227" s="39" t="s">
        <v>236</v>
      </c>
      <c r="BD227" s="44"/>
      <c r="BE227" s="44"/>
      <c r="BF227" s="118"/>
      <c r="BG227" s="55" t="s">
        <v>5215</v>
      </c>
      <c r="BH227" s="49" t="s">
        <v>3171</v>
      </c>
      <c r="BI227" s="39">
        <v>2</v>
      </c>
      <c r="BJ227" s="39">
        <v>2</v>
      </c>
      <c r="BK227" s="39">
        <v>1</v>
      </c>
      <c r="BL227" s="44"/>
      <c r="BM227" s="44"/>
      <c r="BN227" s="44"/>
      <c r="BO227" s="44"/>
      <c r="BP227" s="44"/>
      <c r="BQ227" s="44"/>
      <c r="BR227" s="44"/>
      <c r="BS227" s="44"/>
      <c r="BT227" s="44"/>
      <c r="BU227" s="44"/>
      <c r="BV227" s="44"/>
      <c r="BW227" s="44"/>
      <c r="BX227" s="44"/>
      <c r="BY227" s="44"/>
      <c r="BZ227" s="44"/>
      <c r="CA227" s="44"/>
      <c r="CB227" s="44"/>
      <c r="CC227" s="44"/>
      <c r="CD227" s="44"/>
      <c r="CE227" s="39">
        <v>0</v>
      </c>
      <c r="CF227" s="44"/>
      <c r="CG227" s="44"/>
      <c r="CH227" s="44"/>
      <c r="CI227" s="44"/>
      <c r="CJ227" s="44"/>
      <c r="CK227" s="44"/>
      <c r="CL227" s="44"/>
      <c r="CM227" s="44"/>
      <c r="CN227" s="44"/>
      <c r="CO227" s="44"/>
      <c r="CP227" s="44"/>
      <c r="CQ227" s="44"/>
      <c r="CR227" s="44"/>
      <c r="CS227" s="44"/>
      <c r="CT227" s="44"/>
      <c r="CU227" s="40">
        <f t="shared" si="20"/>
        <v>0</v>
      </c>
      <c r="CV227" s="39">
        <v>0</v>
      </c>
      <c r="CW227" s="44"/>
      <c r="CX227" s="44"/>
      <c r="CY227" s="44"/>
      <c r="CZ227" s="44"/>
      <c r="DA227" s="44"/>
      <c r="DB227" s="44"/>
      <c r="DC227" s="44"/>
      <c r="DD227" s="44"/>
      <c r="DE227" s="44"/>
      <c r="DF227" s="44"/>
      <c r="DG227" s="44"/>
      <c r="DH227" s="44"/>
      <c r="DI227" s="44"/>
      <c r="DJ227" s="44"/>
      <c r="DK227" s="44"/>
      <c r="DL227" s="52">
        <f>SUM(CV227:DJ227)</f>
        <v>0</v>
      </c>
      <c r="DM227" s="39">
        <v>0</v>
      </c>
      <c r="DN227" s="39">
        <v>1</v>
      </c>
      <c r="DO227" s="44"/>
      <c r="DP227" s="44"/>
      <c r="DQ227" s="44"/>
      <c r="DR227" s="44"/>
      <c r="DS227" s="44"/>
      <c r="DT227" s="44"/>
      <c r="DU227" s="44"/>
      <c r="DV227" s="44"/>
      <c r="DW227" s="44"/>
      <c r="DX227" s="44"/>
      <c r="DY227" s="44"/>
      <c r="DZ227" s="44"/>
      <c r="EA227" s="44"/>
      <c r="EB227" s="44"/>
      <c r="EC227" s="39">
        <v>1</v>
      </c>
      <c r="ED227" s="44"/>
      <c r="EE227" s="44"/>
      <c r="EF227" s="44"/>
      <c r="EG227" s="44"/>
      <c r="EH227" s="44"/>
      <c r="EI227" s="44"/>
      <c r="EJ227" s="44"/>
      <c r="EK227" s="44"/>
      <c r="EL227" s="44"/>
      <c r="EM227" s="44"/>
      <c r="EN227" s="44"/>
      <c r="EO227" s="44"/>
      <c r="EP227" s="39">
        <f>SUM(DO227:EO227)</f>
        <v>1</v>
      </c>
      <c r="EQ227" s="39">
        <v>1</v>
      </c>
      <c r="ER227" s="39">
        <v>0</v>
      </c>
      <c r="ES227" s="39">
        <v>0</v>
      </c>
      <c r="ET227" s="39">
        <v>0</v>
      </c>
      <c r="EU227" s="39">
        <v>0</v>
      </c>
      <c r="EV227" s="39">
        <v>0</v>
      </c>
      <c r="EW227" s="44"/>
      <c r="EX227" s="39">
        <v>0</v>
      </c>
      <c r="EY227" s="39">
        <v>1</v>
      </c>
      <c r="EZ227" s="39">
        <f t="shared" si="25"/>
        <v>0</v>
      </c>
      <c r="FA227" s="39">
        <v>5</v>
      </c>
      <c r="FB227" s="39" t="s">
        <v>5216</v>
      </c>
      <c r="FC227" s="44"/>
      <c r="FD227" s="39">
        <v>8.2899999999999991</v>
      </c>
      <c r="FE227" s="39" t="s">
        <v>265</v>
      </c>
      <c r="FF227" s="39">
        <v>60.283000000000001</v>
      </c>
      <c r="FG227" s="39" t="s">
        <v>236</v>
      </c>
      <c r="FH227" s="44"/>
      <c r="FI227" s="44"/>
      <c r="FJ227" s="44"/>
      <c r="FK227" s="44"/>
      <c r="FL227" s="39">
        <v>0</v>
      </c>
      <c r="FM227" s="44"/>
      <c r="FN227" s="39">
        <v>3</v>
      </c>
      <c r="FO227" s="40">
        <v>1</v>
      </c>
      <c r="FP227" s="39" t="s">
        <v>5219</v>
      </c>
      <c r="FQ227" s="39">
        <v>17</v>
      </c>
      <c r="FR227" s="39" t="s">
        <v>236</v>
      </c>
      <c r="FS227" s="44"/>
      <c r="FT227" s="44"/>
      <c r="FU227" s="39" t="s">
        <v>236</v>
      </c>
      <c r="FV227" s="44"/>
      <c r="FW227" s="44"/>
      <c r="FX227" s="39" t="s">
        <v>236</v>
      </c>
      <c r="FY227" s="44"/>
      <c r="FZ227" s="44"/>
      <c r="GA227" s="39" t="s">
        <v>236</v>
      </c>
      <c r="GB227" s="44"/>
      <c r="GC227" s="44"/>
      <c r="GD227" s="39" t="s">
        <v>236</v>
      </c>
      <c r="GE227" s="44"/>
      <c r="GF227" s="44"/>
      <c r="GG227" s="39" t="s">
        <v>236</v>
      </c>
      <c r="GH227" s="44"/>
      <c r="GI227" s="44"/>
      <c r="GJ227" s="44"/>
      <c r="GK227" s="44"/>
      <c r="GL227" s="44"/>
      <c r="GM227" s="39" t="s">
        <v>236</v>
      </c>
      <c r="GN227" s="44"/>
      <c r="GO227" s="44"/>
      <c r="GP227" s="40">
        <v>1</v>
      </c>
      <c r="GQ227" s="39" t="s">
        <v>5220</v>
      </c>
      <c r="GR227" s="39">
        <v>17</v>
      </c>
      <c r="GS227" s="39" t="s">
        <v>236</v>
      </c>
      <c r="GT227" s="44"/>
      <c r="GU227" s="44"/>
      <c r="GV227" s="44"/>
      <c r="GW227" s="44"/>
      <c r="GX227" s="44"/>
      <c r="GY227" s="39" t="s">
        <v>236</v>
      </c>
      <c r="GZ227" s="44"/>
      <c r="HA227" s="44"/>
      <c r="HB227" s="39">
        <v>1</v>
      </c>
      <c r="HC227" s="39" t="s">
        <v>5221</v>
      </c>
      <c r="HD227" s="39">
        <v>9</v>
      </c>
      <c r="HE227" s="39" t="s">
        <v>236</v>
      </c>
      <c r="HF227" s="44"/>
      <c r="HG227" s="44"/>
      <c r="HH227" s="44"/>
      <c r="HI227" s="44"/>
      <c r="HJ227" s="44"/>
      <c r="HK227" s="44"/>
      <c r="HL227" s="44"/>
      <c r="HM227" s="44"/>
      <c r="HN227" s="44"/>
      <c r="HO227" s="44"/>
      <c r="HP227" s="44"/>
      <c r="HQ227" s="44"/>
      <c r="HR227" s="44"/>
      <c r="HS227" s="44"/>
      <c r="HT227" s="44"/>
      <c r="HU227" s="44"/>
      <c r="HV227" s="39" t="s">
        <v>236</v>
      </c>
      <c r="HW227" s="44"/>
      <c r="HX227" s="44"/>
      <c r="HY227" s="44"/>
      <c r="HZ227" s="39" t="s">
        <v>5199</v>
      </c>
      <c r="IA227" s="43" t="s">
        <v>5200</v>
      </c>
      <c r="IB227" s="43" t="s">
        <v>5222</v>
      </c>
      <c r="IC227" s="39" t="s">
        <v>5202</v>
      </c>
      <c r="ID227" s="44"/>
      <c r="IE227" s="44"/>
      <c r="IF227" s="44"/>
      <c r="IG227" s="44"/>
      <c r="IH227" s="44"/>
      <c r="II227" s="44"/>
      <c r="IJ227" s="39" t="s">
        <v>5223</v>
      </c>
      <c r="IK227" s="39" t="s">
        <v>5204</v>
      </c>
      <c r="IL227" s="39" t="s">
        <v>5224</v>
      </c>
      <c r="IM227" s="39" t="s">
        <v>5206</v>
      </c>
      <c r="IN227" s="39" t="s">
        <v>246</v>
      </c>
      <c r="IO227" s="39" t="s">
        <v>288</v>
      </c>
      <c r="IP227" s="40" t="s">
        <v>289</v>
      </c>
      <c r="IQ227" s="40" t="s">
        <v>290</v>
      </c>
      <c r="IR227" s="39" t="s">
        <v>5225</v>
      </c>
    </row>
    <row r="228" spans="1:252" ht="15.75" customHeight="1" x14ac:dyDescent="0.2">
      <c r="A228" s="37" t="s">
        <v>13000</v>
      </c>
      <c r="B228" s="38" t="s">
        <v>13028</v>
      </c>
      <c r="C228" s="39" t="s">
        <v>2096</v>
      </c>
      <c r="D228" s="39" t="s">
        <v>13167</v>
      </c>
      <c r="E228" s="40"/>
      <c r="F228" s="40"/>
      <c r="G228" s="39" t="s">
        <v>2097</v>
      </c>
      <c r="H228" s="40" t="s">
        <v>2098</v>
      </c>
      <c r="I228" s="40">
        <v>2017</v>
      </c>
      <c r="J228" s="41">
        <v>45261</v>
      </c>
      <c r="K228" s="41">
        <v>45657</v>
      </c>
      <c r="L228" s="39" t="s">
        <v>2099</v>
      </c>
      <c r="M228" s="42" t="s">
        <v>2100</v>
      </c>
      <c r="N228" s="39" t="s">
        <v>2101</v>
      </c>
      <c r="O228" s="43" t="s">
        <v>2102</v>
      </c>
      <c r="P228" s="39" t="s">
        <v>236</v>
      </c>
      <c r="Q228" s="44"/>
      <c r="R228" s="39" t="s">
        <v>236</v>
      </c>
      <c r="S228" s="44"/>
      <c r="T228" s="39" t="s">
        <v>236</v>
      </c>
      <c r="U228" s="37"/>
      <c r="V228" s="39" t="s">
        <v>2103</v>
      </c>
      <c r="W228" s="43" t="s">
        <v>2104</v>
      </c>
      <c r="X228" s="43"/>
      <c r="Y228" s="43"/>
      <c r="Z228" s="43"/>
      <c r="AA228" s="43"/>
      <c r="AB228" s="43"/>
      <c r="AC228" s="43"/>
      <c r="AD228" s="43"/>
      <c r="AE228" s="43"/>
      <c r="AF228" s="39" t="s">
        <v>2105</v>
      </c>
      <c r="AG228" s="39" t="s">
        <v>2105</v>
      </c>
      <c r="AH228" s="40" t="s">
        <v>235</v>
      </c>
      <c r="AI228" s="40" t="s">
        <v>2106</v>
      </c>
      <c r="AJ228" s="113">
        <v>305.76</v>
      </c>
      <c r="AK228" s="45">
        <f>AJ228-(AL228+AO228+AR228+AT228+AV228+AX228)</f>
        <v>0</v>
      </c>
      <c r="AL228" s="113">
        <v>218.41</v>
      </c>
      <c r="AM228" s="45">
        <v>71.430000000000007</v>
      </c>
      <c r="AN228" s="45">
        <v>7.0000000000000007E-2</v>
      </c>
      <c r="AO228" s="113">
        <v>61.2</v>
      </c>
      <c r="AP228" s="45">
        <v>20.02</v>
      </c>
      <c r="AQ228" s="45"/>
      <c r="AR228" s="113">
        <v>0</v>
      </c>
      <c r="AS228" s="45">
        <v>0</v>
      </c>
      <c r="AT228" s="113">
        <v>0</v>
      </c>
      <c r="AU228" s="45">
        <v>0</v>
      </c>
      <c r="AV228" s="113">
        <v>26.15</v>
      </c>
      <c r="AW228" s="45">
        <v>8.5500000000000007</v>
      </c>
      <c r="AX228" s="113">
        <v>0</v>
      </c>
      <c r="AY228" s="45">
        <v>0</v>
      </c>
      <c r="AZ228" s="40" t="s">
        <v>236</v>
      </c>
      <c r="BA228" s="40" t="s">
        <v>236</v>
      </c>
      <c r="BB228" s="40" t="s">
        <v>236</v>
      </c>
      <c r="BC228" s="40">
        <v>1</v>
      </c>
      <c r="BD228" s="40" t="s">
        <v>2108</v>
      </c>
      <c r="BE228" s="42" t="s">
        <v>2109</v>
      </c>
      <c r="BF228" s="113">
        <v>10.634</v>
      </c>
      <c r="BG228" s="113">
        <v>249.91</v>
      </c>
      <c r="BH228" s="45">
        <v>7.0000000000000007E-2</v>
      </c>
      <c r="BI228" s="40">
        <v>685</v>
      </c>
      <c r="BJ228" s="40">
        <v>261</v>
      </c>
      <c r="BK228" s="40">
        <v>205</v>
      </c>
      <c r="BL228" s="40">
        <v>2</v>
      </c>
      <c r="BM228" s="40">
        <v>23</v>
      </c>
      <c r="BN228" s="40">
        <v>8</v>
      </c>
      <c r="BO228" s="40">
        <v>3</v>
      </c>
      <c r="BP228" s="40">
        <v>0</v>
      </c>
      <c r="BQ228" s="40">
        <v>23</v>
      </c>
      <c r="BR228" s="40">
        <v>0</v>
      </c>
      <c r="BS228" s="40">
        <v>31</v>
      </c>
      <c r="BT228" s="40">
        <v>11</v>
      </c>
      <c r="BU228" s="40">
        <v>0</v>
      </c>
      <c r="BV228" s="40">
        <v>12</v>
      </c>
      <c r="BW228" s="40">
        <v>25</v>
      </c>
      <c r="BX228" s="40">
        <v>50</v>
      </c>
      <c r="BY228" s="40">
        <v>4</v>
      </c>
      <c r="BZ228" s="40">
        <v>0</v>
      </c>
      <c r="CA228" s="40">
        <v>0</v>
      </c>
      <c r="CB228" s="40">
        <v>4</v>
      </c>
      <c r="CC228" s="40">
        <v>7</v>
      </c>
      <c r="CD228" s="40">
        <v>0</v>
      </c>
      <c r="CE228" s="40">
        <v>0</v>
      </c>
      <c r="CF228" s="40">
        <v>0</v>
      </c>
      <c r="CG228" s="40">
        <v>0</v>
      </c>
      <c r="CH228" s="40">
        <v>0</v>
      </c>
      <c r="CI228" s="40">
        <v>0</v>
      </c>
      <c r="CJ228" s="40">
        <v>0</v>
      </c>
      <c r="CK228" s="40">
        <v>0</v>
      </c>
      <c r="CL228" s="40">
        <v>0</v>
      </c>
      <c r="CM228" s="40">
        <v>0</v>
      </c>
      <c r="CN228" s="40">
        <v>0</v>
      </c>
      <c r="CO228" s="40">
        <v>0</v>
      </c>
      <c r="CP228" s="40">
        <v>0</v>
      </c>
      <c r="CQ228" s="40">
        <v>0</v>
      </c>
      <c r="CR228" s="40">
        <v>0</v>
      </c>
      <c r="CS228" s="37"/>
      <c r="CT228" s="40">
        <v>0</v>
      </c>
      <c r="CU228" s="40">
        <f t="shared" si="20"/>
        <v>0</v>
      </c>
      <c r="CV228" s="40">
        <v>0</v>
      </c>
      <c r="CW228" s="40">
        <v>0</v>
      </c>
      <c r="CX228" s="40">
        <v>0</v>
      </c>
      <c r="CY228" s="40">
        <v>0</v>
      </c>
      <c r="CZ228" s="40">
        <v>0</v>
      </c>
      <c r="DA228" s="40">
        <v>0</v>
      </c>
      <c r="DB228" s="40">
        <v>0</v>
      </c>
      <c r="DC228" s="40">
        <v>0</v>
      </c>
      <c r="DD228" s="40">
        <v>0</v>
      </c>
      <c r="DE228" s="40">
        <v>0</v>
      </c>
      <c r="DF228" s="40">
        <v>0</v>
      </c>
      <c r="DG228" s="40">
        <v>0</v>
      </c>
      <c r="DH228" s="40">
        <v>0</v>
      </c>
      <c r="DI228" s="40">
        <v>0</v>
      </c>
      <c r="DJ228" s="40">
        <v>0</v>
      </c>
      <c r="DK228" s="37"/>
      <c r="DL228" s="37"/>
      <c r="DM228" s="40">
        <v>0</v>
      </c>
      <c r="DN228" s="40">
        <v>0</v>
      </c>
      <c r="DO228" s="40">
        <v>0</v>
      </c>
      <c r="DP228" s="40">
        <v>0</v>
      </c>
      <c r="DQ228" s="40">
        <v>0</v>
      </c>
      <c r="DR228" s="40">
        <v>0</v>
      </c>
      <c r="DS228" s="40">
        <v>0</v>
      </c>
      <c r="DT228" s="40">
        <v>0</v>
      </c>
      <c r="DU228" s="40">
        <v>0</v>
      </c>
      <c r="DV228" s="40">
        <v>0</v>
      </c>
      <c r="DW228" s="40">
        <v>0</v>
      </c>
      <c r="DX228" s="40">
        <v>0</v>
      </c>
      <c r="DY228" s="40">
        <v>0</v>
      </c>
      <c r="DZ228" s="40">
        <v>0</v>
      </c>
      <c r="EA228" s="40">
        <v>0</v>
      </c>
      <c r="EB228" s="40">
        <v>0</v>
      </c>
      <c r="EC228" s="40">
        <v>0</v>
      </c>
      <c r="ED228" s="40">
        <v>0</v>
      </c>
      <c r="EE228" s="40">
        <v>0</v>
      </c>
      <c r="EF228" s="40">
        <v>0</v>
      </c>
      <c r="EG228" s="40">
        <v>0</v>
      </c>
      <c r="EH228" s="40">
        <v>0</v>
      </c>
      <c r="EI228" s="40">
        <v>0</v>
      </c>
      <c r="EJ228" s="40">
        <v>0</v>
      </c>
      <c r="EK228" s="40">
        <v>0</v>
      </c>
      <c r="EL228" s="40">
        <v>0</v>
      </c>
      <c r="EM228" s="40">
        <v>0</v>
      </c>
      <c r="EN228" s="37"/>
      <c r="EO228" s="40">
        <v>0</v>
      </c>
      <c r="EP228" s="40"/>
      <c r="EQ228" s="40">
        <v>0</v>
      </c>
      <c r="ER228" s="40">
        <v>0</v>
      </c>
      <c r="ES228" s="40">
        <v>0</v>
      </c>
      <c r="ET228" s="40">
        <v>0</v>
      </c>
      <c r="EU228" s="40">
        <v>0</v>
      </c>
      <c r="EV228" s="40">
        <v>0</v>
      </c>
      <c r="EW228" s="37"/>
      <c r="EX228" s="40">
        <v>0</v>
      </c>
      <c r="EY228" s="40">
        <v>203</v>
      </c>
      <c r="EZ228" s="40">
        <f>SUM(BL228:CE228,CV228,DN228,ER228:EV228,EX228)-EY228</f>
        <v>0</v>
      </c>
      <c r="FA228" s="40">
        <v>521.79700000000003</v>
      </c>
      <c r="FB228" s="40" t="s">
        <v>2111</v>
      </c>
      <c r="FC228" s="42" t="s">
        <v>2112</v>
      </c>
      <c r="FD228" s="45">
        <v>55.26</v>
      </c>
      <c r="FE228" s="42" t="s">
        <v>2114</v>
      </c>
      <c r="FF228" s="40">
        <v>944.33399999999995</v>
      </c>
      <c r="FG228" s="40" t="s">
        <v>243</v>
      </c>
      <c r="FH228" s="40" t="s">
        <v>2116</v>
      </c>
      <c r="FI228" s="42" t="s">
        <v>2117</v>
      </c>
      <c r="FJ228" s="40" t="s">
        <v>2118</v>
      </c>
      <c r="FK228" s="40">
        <v>6</v>
      </c>
      <c r="FL228" s="40">
        <v>0</v>
      </c>
      <c r="FM228" s="40" t="s">
        <v>236</v>
      </c>
      <c r="FN228" s="40">
        <v>0</v>
      </c>
      <c r="FO228" s="40">
        <v>1</v>
      </c>
      <c r="FP228" s="40" t="s">
        <v>2119</v>
      </c>
      <c r="FQ228" s="40">
        <v>51457</v>
      </c>
      <c r="FR228" s="40">
        <v>1</v>
      </c>
      <c r="FS228" s="40" t="s">
        <v>2120</v>
      </c>
      <c r="FT228" s="40">
        <v>3423</v>
      </c>
      <c r="FU228" s="40" t="s">
        <v>243</v>
      </c>
      <c r="FV228" s="40" t="s">
        <v>2121</v>
      </c>
      <c r="FW228" s="40">
        <v>87</v>
      </c>
      <c r="FX228" s="40" t="s">
        <v>243</v>
      </c>
      <c r="FY228" s="40" t="s">
        <v>2120</v>
      </c>
      <c r="FZ228" s="40">
        <v>58</v>
      </c>
      <c r="GA228" s="40" t="s">
        <v>236</v>
      </c>
      <c r="GB228" s="37"/>
      <c r="GC228" s="37"/>
      <c r="GD228" s="40" t="s">
        <v>236</v>
      </c>
      <c r="GE228" s="37"/>
      <c r="GF228" s="37"/>
      <c r="GG228" s="40" t="s">
        <v>236</v>
      </c>
      <c r="GH228" s="37"/>
      <c r="GI228" s="37"/>
      <c r="GJ228" s="40" t="s">
        <v>236</v>
      </c>
      <c r="GK228" s="40" t="s">
        <v>236</v>
      </c>
      <c r="GL228" s="40">
        <v>0</v>
      </c>
      <c r="GM228" s="40" t="s">
        <v>236</v>
      </c>
      <c r="GN228" s="37"/>
      <c r="GO228" s="37"/>
      <c r="GP228" s="40">
        <v>1</v>
      </c>
      <c r="GQ228" s="40" t="s">
        <v>2122</v>
      </c>
      <c r="GR228" s="40">
        <v>16756</v>
      </c>
      <c r="GS228" s="40" t="s">
        <v>236</v>
      </c>
      <c r="GT228" s="37"/>
      <c r="GU228" s="37"/>
      <c r="GV228" s="40" t="s">
        <v>236</v>
      </c>
      <c r="GW228" s="37"/>
      <c r="GX228" s="37"/>
      <c r="GY228" s="40">
        <v>1</v>
      </c>
      <c r="GZ228" s="40" t="s">
        <v>2123</v>
      </c>
      <c r="HA228" s="40">
        <v>17</v>
      </c>
      <c r="HB228" s="40" t="s">
        <v>236</v>
      </c>
      <c r="HC228" s="37"/>
      <c r="HD228" s="37"/>
      <c r="HE228" s="40" t="s">
        <v>236</v>
      </c>
      <c r="HF228" s="40" t="s">
        <v>236</v>
      </c>
      <c r="HG228" s="40">
        <v>0</v>
      </c>
      <c r="HH228" s="40"/>
      <c r="HI228" s="40"/>
      <c r="HJ228" s="40"/>
      <c r="HK228" s="40" t="s">
        <v>2124</v>
      </c>
      <c r="HL228" s="40" t="s">
        <v>2125</v>
      </c>
      <c r="HM228" s="40">
        <v>260</v>
      </c>
      <c r="HN228" s="40">
        <v>4</v>
      </c>
      <c r="HO228" s="40">
        <v>21</v>
      </c>
      <c r="HP228" s="40">
        <v>234</v>
      </c>
      <c r="HQ228" s="40">
        <v>0</v>
      </c>
      <c r="HR228" s="40">
        <v>0</v>
      </c>
      <c r="HS228" s="40">
        <v>0</v>
      </c>
      <c r="HT228" s="40">
        <v>0</v>
      </c>
      <c r="HU228" s="40">
        <v>0</v>
      </c>
      <c r="HV228" s="40" t="s">
        <v>236</v>
      </c>
      <c r="HW228" s="37"/>
      <c r="HX228" s="40" t="s">
        <v>236</v>
      </c>
      <c r="HY228" s="42" t="s">
        <v>2126</v>
      </c>
      <c r="HZ228" s="40" t="s">
        <v>2127</v>
      </c>
      <c r="IA228" s="42" t="s">
        <v>2128</v>
      </c>
      <c r="IB228" s="42" t="s">
        <v>2129</v>
      </c>
      <c r="IC228" s="40" t="s">
        <v>2130</v>
      </c>
      <c r="ID228" s="37"/>
      <c r="IE228" s="40" t="s">
        <v>2131</v>
      </c>
      <c r="IF228" s="37"/>
      <c r="IG228" s="40" t="s">
        <v>2132</v>
      </c>
      <c r="IH228" s="40">
        <v>30</v>
      </c>
      <c r="II228" s="40">
        <v>750</v>
      </c>
      <c r="IJ228" s="40" t="s">
        <v>2095</v>
      </c>
      <c r="IK228" s="39" t="s">
        <v>2133</v>
      </c>
      <c r="IL228" s="40" t="s">
        <v>2134</v>
      </c>
      <c r="IM228" s="40" t="s">
        <v>2135</v>
      </c>
      <c r="IN228" s="40" t="s">
        <v>236</v>
      </c>
      <c r="IO228" s="40" t="s">
        <v>236</v>
      </c>
      <c r="IP228" s="37"/>
      <c r="IQ228" s="37"/>
      <c r="IR228" s="43" t="s">
        <v>2136</v>
      </c>
    </row>
    <row r="229" spans="1:252" ht="15.75" customHeight="1" x14ac:dyDescent="0.2">
      <c r="A229" s="37" t="s">
        <v>13018</v>
      </c>
      <c r="B229" s="38" t="s">
        <v>13028</v>
      </c>
      <c r="C229" s="39" t="s">
        <v>2096</v>
      </c>
      <c r="D229" s="39" t="s">
        <v>13167</v>
      </c>
      <c r="E229" s="40"/>
      <c r="F229" s="40"/>
      <c r="G229" s="39" t="s">
        <v>2251</v>
      </c>
      <c r="H229" s="40" t="s">
        <v>236</v>
      </c>
      <c r="I229" s="40">
        <v>2014</v>
      </c>
      <c r="J229" s="41">
        <v>45300</v>
      </c>
      <c r="K229" s="41">
        <v>45657</v>
      </c>
      <c r="L229" s="39" t="s">
        <v>2252</v>
      </c>
      <c r="M229" s="42" t="s">
        <v>2253</v>
      </c>
      <c r="N229" s="39" t="s">
        <v>2254</v>
      </c>
      <c r="O229" s="39" t="s">
        <v>2255</v>
      </c>
      <c r="P229" s="39" t="s">
        <v>236</v>
      </c>
      <c r="Q229" s="44"/>
      <c r="R229" s="39" t="s">
        <v>236</v>
      </c>
      <c r="S229" s="44"/>
      <c r="T229" s="39" t="s">
        <v>236</v>
      </c>
      <c r="U229" s="37"/>
      <c r="V229" s="39" t="s">
        <v>2256</v>
      </c>
      <c r="W229" s="39" t="s">
        <v>2257</v>
      </c>
      <c r="X229" s="39"/>
      <c r="Y229" s="39"/>
      <c r="Z229" s="39"/>
      <c r="AA229" s="39"/>
      <c r="AB229" s="39"/>
      <c r="AC229" s="39"/>
      <c r="AD229" s="39"/>
      <c r="AE229" s="39"/>
      <c r="AF229" s="39" t="s">
        <v>2258</v>
      </c>
      <c r="AG229" s="39" t="s">
        <v>2258</v>
      </c>
      <c r="AH229" s="40" t="s">
        <v>2151</v>
      </c>
      <c r="AI229" s="40" t="s">
        <v>2259</v>
      </c>
      <c r="AJ229" s="113">
        <v>50.860999999999997</v>
      </c>
      <c r="AK229" s="45">
        <f>AJ229-(AL229+AO229+AR229+AT229+AV229+AX229)</f>
        <v>0</v>
      </c>
      <c r="AL229" s="113">
        <v>43</v>
      </c>
      <c r="AM229" s="45">
        <v>84.54</v>
      </c>
      <c r="AN229" s="45">
        <v>0.01</v>
      </c>
      <c r="AO229" s="113">
        <v>7.8609999999999998</v>
      </c>
      <c r="AP229" s="45">
        <v>15.46</v>
      </c>
      <c r="AQ229" s="45"/>
      <c r="AR229" s="113">
        <v>0</v>
      </c>
      <c r="AS229" s="45">
        <v>0</v>
      </c>
      <c r="AT229" s="113">
        <v>0</v>
      </c>
      <c r="AU229" s="45">
        <v>0</v>
      </c>
      <c r="AV229" s="113">
        <v>0</v>
      </c>
      <c r="AW229" s="45">
        <v>0</v>
      </c>
      <c r="AX229" s="113">
        <v>0</v>
      </c>
      <c r="AY229" s="45">
        <v>0</v>
      </c>
      <c r="AZ229" s="40" t="s">
        <v>236</v>
      </c>
      <c r="BA229" s="40" t="s">
        <v>236</v>
      </c>
      <c r="BB229" s="40" t="s">
        <v>236</v>
      </c>
      <c r="BC229" s="40" t="s">
        <v>236</v>
      </c>
      <c r="BD229" s="37"/>
      <c r="BE229" s="37"/>
      <c r="BF229" s="121"/>
      <c r="BG229" s="113">
        <v>43</v>
      </c>
      <c r="BH229" s="45">
        <v>0.01</v>
      </c>
      <c r="BI229" s="40">
        <v>198</v>
      </c>
      <c r="BJ229" s="40">
        <v>198</v>
      </c>
      <c r="BK229" s="40">
        <v>76</v>
      </c>
      <c r="BL229" s="40">
        <v>1</v>
      </c>
      <c r="BM229" s="40">
        <v>6</v>
      </c>
      <c r="BN229" s="40">
        <v>0</v>
      </c>
      <c r="BO229" s="40">
        <v>4</v>
      </c>
      <c r="BP229" s="40">
        <v>0</v>
      </c>
      <c r="BQ229" s="40">
        <v>0</v>
      </c>
      <c r="BR229" s="40">
        <v>0</v>
      </c>
      <c r="BS229" s="40">
        <v>19</v>
      </c>
      <c r="BT229" s="40">
        <v>3</v>
      </c>
      <c r="BU229" s="40">
        <v>0</v>
      </c>
      <c r="BV229" s="40">
        <v>0</v>
      </c>
      <c r="BW229" s="40">
        <v>35</v>
      </c>
      <c r="BX229" s="40">
        <v>4</v>
      </c>
      <c r="BY229" s="40">
        <v>3</v>
      </c>
      <c r="BZ229" s="40">
        <v>0</v>
      </c>
      <c r="CA229" s="40">
        <v>0</v>
      </c>
      <c r="CB229" s="40">
        <v>0</v>
      </c>
      <c r="CC229" s="40">
        <v>0</v>
      </c>
      <c r="CD229" s="40">
        <v>0</v>
      </c>
      <c r="CE229" s="40">
        <v>0</v>
      </c>
      <c r="CF229" s="40">
        <v>0</v>
      </c>
      <c r="CG229" s="40">
        <v>0</v>
      </c>
      <c r="CH229" s="40">
        <v>0</v>
      </c>
      <c r="CI229" s="40">
        <v>0</v>
      </c>
      <c r="CJ229" s="40">
        <v>0</v>
      </c>
      <c r="CK229" s="40">
        <v>0</v>
      </c>
      <c r="CL229" s="40">
        <v>0</v>
      </c>
      <c r="CM229" s="40">
        <v>0</v>
      </c>
      <c r="CN229" s="40">
        <v>0</v>
      </c>
      <c r="CO229" s="40">
        <v>0</v>
      </c>
      <c r="CP229" s="40">
        <v>0</v>
      </c>
      <c r="CQ229" s="40">
        <v>0</v>
      </c>
      <c r="CR229" s="40">
        <v>0</v>
      </c>
      <c r="CS229" s="37"/>
      <c r="CT229" s="40">
        <v>0</v>
      </c>
      <c r="CU229" s="40">
        <f t="shared" si="20"/>
        <v>0</v>
      </c>
      <c r="CV229" s="40">
        <v>0</v>
      </c>
      <c r="CW229" s="40">
        <v>0</v>
      </c>
      <c r="CX229" s="40">
        <v>0</v>
      </c>
      <c r="CY229" s="40">
        <v>0</v>
      </c>
      <c r="CZ229" s="40">
        <v>0</v>
      </c>
      <c r="DA229" s="40">
        <v>0</v>
      </c>
      <c r="DB229" s="40">
        <v>0</v>
      </c>
      <c r="DC229" s="40">
        <v>0</v>
      </c>
      <c r="DD229" s="40">
        <v>0</v>
      </c>
      <c r="DE229" s="40">
        <v>0</v>
      </c>
      <c r="DF229" s="40">
        <v>0</v>
      </c>
      <c r="DG229" s="40">
        <v>0</v>
      </c>
      <c r="DH229" s="40">
        <v>0</v>
      </c>
      <c r="DI229" s="40">
        <v>0</v>
      </c>
      <c r="DJ229" s="40">
        <v>0</v>
      </c>
      <c r="DK229" s="37"/>
      <c r="DL229" s="37"/>
      <c r="DM229" s="40">
        <v>0</v>
      </c>
      <c r="DN229" s="40">
        <v>0</v>
      </c>
      <c r="DO229" s="40">
        <v>0</v>
      </c>
      <c r="DP229" s="40">
        <v>0</v>
      </c>
      <c r="DQ229" s="40">
        <v>0</v>
      </c>
      <c r="DR229" s="40">
        <v>0</v>
      </c>
      <c r="DS229" s="40">
        <v>0</v>
      </c>
      <c r="DT229" s="40">
        <v>0</v>
      </c>
      <c r="DU229" s="40">
        <v>0</v>
      </c>
      <c r="DV229" s="40">
        <v>0</v>
      </c>
      <c r="DW229" s="40">
        <v>0</v>
      </c>
      <c r="DX229" s="40">
        <v>0</v>
      </c>
      <c r="DY229" s="40">
        <v>0</v>
      </c>
      <c r="DZ229" s="40">
        <v>0</v>
      </c>
      <c r="EA229" s="40">
        <v>0</v>
      </c>
      <c r="EB229" s="40">
        <v>0</v>
      </c>
      <c r="EC229" s="40">
        <v>0</v>
      </c>
      <c r="ED229" s="40">
        <v>0</v>
      </c>
      <c r="EE229" s="40">
        <v>0</v>
      </c>
      <c r="EF229" s="40">
        <v>0</v>
      </c>
      <c r="EG229" s="40">
        <v>0</v>
      </c>
      <c r="EH229" s="40">
        <v>0</v>
      </c>
      <c r="EI229" s="40">
        <v>0</v>
      </c>
      <c r="EJ229" s="40">
        <v>0</v>
      </c>
      <c r="EK229" s="40">
        <v>0</v>
      </c>
      <c r="EL229" s="40">
        <v>0</v>
      </c>
      <c r="EM229" s="40">
        <v>0</v>
      </c>
      <c r="EN229" s="37"/>
      <c r="EO229" s="40">
        <v>0</v>
      </c>
      <c r="EP229" s="40"/>
      <c r="EQ229" s="40">
        <v>0</v>
      </c>
      <c r="ER229" s="40">
        <v>0</v>
      </c>
      <c r="ES229" s="40">
        <v>0</v>
      </c>
      <c r="ET229" s="40">
        <v>0</v>
      </c>
      <c r="EU229" s="40">
        <v>0</v>
      </c>
      <c r="EV229" s="40">
        <v>0</v>
      </c>
      <c r="EW229" s="40" t="s">
        <v>2260</v>
      </c>
      <c r="EX229" s="40">
        <v>1</v>
      </c>
      <c r="EY229" s="40">
        <v>76</v>
      </c>
      <c r="EZ229" s="40">
        <f>SUM(BL229:CE229,CV229,DN229,ER229:EV229,EX229)-EY229</f>
        <v>0</v>
      </c>
      <c r="FA229" s="40">
        <v>150.965</v>
      </c>
      <c r="FB229" s="40" t="s">
        <v>2262</v>
      </c>
      <c r="FC229" s="37"/>
      <c r="FD229" s="45">
        <v>5.41</v>
      </c>
      <c r="FE229" s="42" t="s">
        <v>2114</v>
      </c>
      <c r="FF229" s="40">
        <v>2789.5320000000002</v>
      </c>
      <c r="FG229" s="40" t="s">
        <v>236</v>
      </c>
      <c r="FH229" s="37"/>
      <c r="FI229" s="37"/>
      <c r="FJ229" s="37"/>
      <c r="FK229" s="37"/>
      <c r="FL229" s="40">
        <v>0</v>
      </c>
      <c r="FM229" s="40" t="s">
        <v>236</v>
      </c>
      <c r="FN229" s="40">
        <v>1</v>
      </c>
      <c r="FO229" s="40">
        <v>1</v>
      </c>
      <c r="FP229" s="40" t="s">
        <v>2265</v>
      </c>
      <c r="FQ229" s="40">
        <v>2027</v>
      </c>
      <c r="FR229" s="40">
        <v>1</v>
      </c>
      <c r="FS229" s="40" t="s">
        <v>2266</v>
      </c>
      <c r="FT229" s="40">
        <v>10607</v>
      </c>
      <c r="FU229" s="40" t="s">
        <v>243</v>
      </c>
      <c r="FV229" s="40" t="s">
        <v>2267</v>
      </c>
      <c r="FW229" s="40">
        <v>192</v>
      </c>
      <c r="FX229" s="40" t="s">
        <v>236</v>
      </c>
      <c r="FY229" s="37"/>
      <c r="FZ229" s="37"/>
      <c r="GA229" s="40" t="s">
        <v>236</v>
      </c>
      <c r="GB229" s="37"/>
      <c r="GC229" s="37"/>
      <c r="GD229" s="40" t="s">
        <v>236</v>
      </c>
      <c r="GE229" s="37"/>
      <c r="GF229" s="37"/>
      <c r="GG229" s="40" t="s">
        <v>236</v>
      </c>
      <c r="GH229" s="37"/>
      <c r="GI229" s="37"/>
      <c r="GJ229" s="40" t="s">
        <v>236</v>
      </c>
      <c r="GK229" s="40" t="s">
        <v>236</v>
      </c>
      <c r="GL229" s="40">
        <v>0</v>
      </c>
      <c r="GM229" s="40" t="s">
        <v>236</v>
      </c>
      <c r="GN229" s="37"/>
      <c r="GO229" s="37"/>
      <c r="GP229" s="40" t="s">
        <v>236</v>
      </c>
      <c r="GQ229" s="37"/>
      <c r="GR229" s="37"/>
      <c r="GS229" s="40" t="s">
        <v>236</v>
      </c>
      <c r="GT229" s="37"/>
      <c r="GU229" s="37"/>
      <c r="GV229" s="40" t="s">
        <v>236</v>
      </c>
      <c r="GW229" s="37"/>
      <c r="GX229" s="37"/>
      <c r="GY229" s="40">
        <v>1</v>
      </c>
      <c r="GZ229" s="40" t="s">
        <v>2268</v>
      </c>
      <c r="HA229" s="40">
        <v>10</v>
      </c>
      <c r="HB229" s="40" t="s">
        <v>236</v>
      </c>
      <c r="HC229" s="37"/>
      <c r="HD229" s="37"/>
      <c r="HE229" s="40" t="s">
        <v>2269</v>
      </c>
      <c r="HF229" s="40" t="s">
        <v>2270</v>
      </c>
      <c r="HG229" s="40">
        <v>5</v>
      </c>
      <c r="HH229" s="40"/>
      <c r="HI229" s="40"/>
      <c r="HJ229" s="40"/>
      <c r="HK229" s="40" t="s">
        <v>2271</v>
      </c>
      <c r="HL229" s="40" t="s">
        <v>2272</v>
      </c>
      <c r="HM229" s="40">
        <v>198</v>
      </c>
      <c r="HN229" s="40">
        <v>0</v>
      </c>
      <c r="HO229" s="40">
        <v>16</v>
      </c>
      <c r="HP229" s="40">
        <v>182</v>
      </c>
      <c r="HQ229" s="40">
        <v>0</v>
      </c>
      <c r="HR229" s="40">
        <v>0</v>
      </c>
      <c r="HS229" s="40">
        <v>0</v>
      </c>
      <c r="HT229" s="40">
        <v>0</v>
      </c>
      <c r="HU229" s="40">
        <v>0</v>
      </c>
      <c r="HV229" s="40" t="s">
        <v>236</v>
      </c>
      <c r="HW229" s="37"/>
      <c r="HX229" s="40" t="s">
        <v>236</v>
      </c>
      <c r="HY229" s="42" t="s">
        <v>2273</v>
      </c>
      <c r="HZ229" s="37"/>
      <c r="IA229" s="37"/>
      <c r="IB229" s="37"/>
      <c r="IC229" s="40" t="s">
        <v>2274</v>
      </c>
      <c r="ID229" s="37"/>
      <c r="IE229" s="40" t="s">
        <v>236</v>
      </c>
      <c r="IF229" s="37"/>
      <c r="IG229" s="40" t="s">
        <v>2275</v>
      </c>
      <c r="IH229" s="40">
        <v>2</v>
      </c>
      <c r="II229" s="40">
        <v>400</v>
      </c>
      <c r="IJ229" s="40" t="s">
        <v>2276</v>
      </c>
      <c r="IK229" s="39" t="s">
        <v>2277</v>
      </c>
      <c r="IL229" s="40" t="s">
        <v>2278</v>
      </c>
      <c r="IM229" s="40" t="s">
        <v>2279</v>
      </c>
      <c r="IN229" s="40" t="s">
        <v>236</v>
      </c>
      <c r="IO229" s="40" t="s">
        <v>236</v>
      </c>
      <c r="IP229" s="37"/>
      <c r="IQ229" s="37"/>
      <c r="IR229" s="43" t="s">
        <v>2280</v>
      </c>
    </row>
    <row r="230" spans="1:252" ht="15.75" customHeight="1" x14ac:dyDescent="0.2">
      <c r="A230" s="37" t="s">
        <v>13009</v>
      </c>
      <c r="B230" s="38" t="s">
        <v>13028</v>
      </c>
      <c r="C230" s="39" t="s">
        <v>2096</v>
      </c>
      <c r="D230" s="39" t="s">
        <v>13167</v>
      </c>
      <c r="E230" s="40"/>
      <c r="F230" s="40"/>
      <c r="G230" s="39" t="s">
        <v>2281</v>
      </c>
      <c r="H230" s="40" t="s">
        <v>236</v>
      </c>
      <c r="I230" s="40">
        <v>2019</v>
      </c>
      <c r="J230" s="41">
        <v>45301</v>
      </c>
      <c r="K230" s="41">
        <v>45657</v>
      </c>
      <c r="L230" s="39" t="s">
        <v>2282</v>
      </c>
      <c r="M230" s="42" t="s">
        <v>2283</v>
      </c>
      <c r="N230" s="39" t="s">
        <v>2284</v>
      </c>
      <c r="O230" s="43" t="s">
        <v>2285</v>
      </c>
      <c r="P230" s="39" t="s">
        <v>236</v>
      </c>
      <c r="Q230" s="44"/>
      <c r="R230" s="39" t="s">
        <v>236</v>
      </c>
      <c r="S230" s="44"/>
      <c r="T230" s="39" t="s">
        <v>236</v>
      </c>
      <c r="U230" s="37"/>
      <c r="V230" s="39" t="s">
        <v>2286</v>
      </c>
      <c r="W230" s="39" t="s">
        <v>2287</v>
      </c>
      <c r="X230" s="39"/>
      <c r="Y230" s="39"/>
      <c r="Z230" s="39"/>
      <c r="AA230" s="39"/>
      <c r="AB230" s="39"/>
      <c r="AC230" s="39"/>
      <c r="AD230" s="39"/>
      <c r="AE230" s="39"/>
      <c r="AF230" s="39" t="s">
        <v>2258</v>
      </c>
      <c r="AG230" s="39" t="s">
        <v>2258</v>
      </c>
      <c r="AH230" s="40" t="s">
        <v>235</v>
      </c>
      <c r="AI230" s="40" t="s">
        <v>2288</v>
      </c>
      <c r="AJ230" s="113">
        <v>84.438999999999993</v>
      </c>
      <c r="AK230" s="45">
        <f>AJ230-(AL230+AO230+AR230+AT230+AV230+AX230)</f>
        <v>0</v>
      </c>
      <c r="AL230" s="113">
        <v>81.614999999999995</v>
      </c>
      <c r="AM230" s="45">
        <v>96.66</v>
      </c>
      <c r="AN230" s="45">
        <v>0.02</v>
      </c>
      <c r="AO230" s="113">
        <v>2.8239999999999998</v>
      </c>
      <c r="AP230" s="45">
        <v>3.34</v>
      </c>
      <c r="AQ230" s="45"/>
      <c r="AR230" s="113">
        <v>0</v>
      </c>
      <c r="AS230" s="45">
        <v>0</v>
      </c>
      <c r="AT230" s="113">
        <v>0</v>
      </c>
      <c r="AU230" s="45">
        <v>0</v>
      </c>
      <c r="AV230" s="113">
        <v>0</v>
      </c>
      <c r="AW230" s="45">
        <v>0</v>
      </c>
      <c r="AX230" s="113">
        <v>0</v>
      </c>
      <c r="AY230" s="45">
        <v>0</v>
      </c>
      <c r="AZ230" s="40" t="s">
        <v>236</v>
      </c>
      <c r="BA230" s="40" t="s">
        <v>236</v>
      </c>
      <c r="BB230" s="40" t="s">
        <v>236</v>
      </c>
      <c r="BC230" s="40" t="s">
        <v>236</v>
      </c>
      <c r="BD230" s="37"/>
      <c r="BE230" s="37"/>
      <c r="BF230" s="121"/>
      <c r="BG230" s="113">
        <v>81.614999999999995</v>
      </c>
      <c r="BH230" s="45">
        <v>0.02</v>
      </c>
      <c r="BI230" s="40">
        <v>0</v>
      </c>
      <c r="BJ230" s="40">
        <v>328</v>
      </c>
      <c r="BK230" s="40">
        <v>328</v>
      </c>
      <c r="BL230" s="40">
        <v>1</v>
      </c>
      <c r="BM230" s="40">
        <v>21</v>
      </c>
      <c r="BN230" s="40">
        <v>10</v>
      </c>
      <c r="BO230" s="40">
        <v>0</v>
      </c>
      <c r="BP230" s="40">
        <v>0</v>
      </c>
      <c r="BQ230" s="40">
        <v>35</v>
      </c>
      <c r="BR230" s="40">
        <v>0</v>
      </c>
      <c r="BS230" s="40">
        <v>38</v>
      </c>
      <c r="BT230" s="40">
        <v>24</v>
      </c>
      <c r="BU230" s="40">
        <v>46</v>
      </c>
      <c r="BV230" s="40">
        <v>50</v>
      </c>
      <c r="BW230" s="40">
        <v>38</v>
      </c>
      <c r="BX230" s="40">
        <v>9</v>
      </c>
      <c r="BY230" s="40">
        <v>6</v>
      </c>
      <c r="BZ230" s="40">
        <v>18</v>
      </c>
      <c r="CA230" s="40">
        <v>11</v>
      </c>
      <c r="CB230" s="40">
        <v>0</v>
      </c>
      <c r="CC230" s="40">
        <v>3</v>
      </c>
      <c r="CD230" s="40">
        <v>2</v>
      </c>
      <c r="CE230" s="40">
        <v>0</v>
      </c>
      <c r="CF230" s="40">
        <v>0</v>
      </c>
      <c r="CG230" s="40">
        <v>0</v>
      </c>
      <c r="CH230" s="40">
        <v>0</v>
      </c>
      <c r="CI230" s="40">
        <v>0</v>
      </c>
      <c r="CJ230" s="40">
        <v>0</v>
      </c>
      <c r="CK230" s="40">
        <v>0</v>
      </c>
      <c r="CL230" s="40">
        <v>0</v>
      </c>
      <c r="CM230" s="40">
        <v>0</v>
      </c>
      <c r="CN230" s="40">
        <v>0</v>
      </c>
      <c r="CO230" s="40">
        <v>0</v>
      </c>
      <c r="CP230" s="40">
        <v>0</v>
      </c>
      <c r="CQ230" s="40">
        <v>0</v>
      </c>
      <c r="CR230" s="40">
        <v>0</v>
      </c>
      <c r="CS230" s="37"/>
      <c r="CT230" s="40">
        <v>0</v>
      </c>
      <c r="CU230" s="40">
        <f t="shared" si="20"/>
        <v>0</v>
      </c>
      <c r="CV230" s="40">
        <v>0</v>
      </c>
      <c r="CW230" s="40">
        <v>0</v>
      </c>
      <c r="CX230" s="40">
        <v>0</v>
      </c>
      <c r="CY230" s="40">
        <v>0</v>
      </c>
      <c r="CZ230" s="40">
        <v>0</v>
      </c>
      <c r="DA230" s="40">
        <v>0</v>
      </c>
      <c r="DB230" s="40">
        <v>0</v>
      </c>
      <c r="DC230" s="40">
        <v>0</v>
      </c>
      <c r="DD230" s="40">
        <v>0</v>
      </c>
      <c r="DE230" s="40">
        <v>0</v>
      </c>
      <c r="DF230" s="40">
        <v>0</v>
      </c>
      <c r="DG230" s="40">
        <v>0</v>
      </c>
      <c r="DH230" s="40">
        <v>0</v>
      </c>
      <c r="DI230" s="40">
        <v>0</v>
      </c>
      <c r="DJ230" s="40">
        <v>0</v>
      </c>
      <c r="DK230" s="37"/>
      <c r="DL230" s="37"/>
      <c r="DM230" s="40">
        <v>0</v>
      </c>
      <c r="DN230" s="40">
        <v>0</v>
      </c>
      <c r="DO230" s="40">
        <v>0</v>
      </c>
      <c r="DP230" s="40">
        <v>0</v>
      </c>
      <c r="DQ230" s="40">
        <v>0</v>
      </c>
      <c r="DR230" s="40">
        <v>0</v>
      </c>
      <c r="DS230" s="40">
        <v>0</v>
      </c>
      <c r="DT230" s="40">
        <v>0</v>
      </c>
      <c r="DU230" s="40">
        <v>0</v>
      </c>
      <c r="DV230" s="40">
        <v>0</v>
      </c>
      <c r="DW230" s="40">
        <v>0</v>
      </c>
      <c r="DX230" s="40">
        <v>0</v>
      </c>
      <c r="DY230" s="40">
        <v>0</v>
      </c>
      <c r="DZ230" s="40">
        <v>0</v>
      </c>
      <c r="EA230" s="40">
        <v>0</v>
      </c>
      <c r="EB230" s="40">
        <v>0</v>
      </c>
      <c r="EC230" s="40">
        <v>0</v>
      </c>
      <c r="ED230" s="40">
        <v>0</v>
      </c>
      <c r="EE230" s="40">
        <v>0</v>
      </c>
      <c r="EF230" s="40">
        <v>0</v>
      </c>
      <c r="EG230" s="40">
        <v>0</v>
      </c>
      <c r="EH230" s="40">
        <v>0</v>
      </c>
      <c r="EI230" s="40">
        <v>0</v>
      </c>
      <c r="EJ230" s="40">
        <v>0</v>
      </c>
      <c r="EK230" s="40">
        <v>0</v>
      </c>
      <c r="EL230" s="40">
        <v>0</v>
      </c>
      <c r="EM230" s="40">
        <v>0</v>
      </c>
      <c r="EN230" s="37"/>
      <c r="EO230" s="40">
        <v>0</v>
      </c>
      <c r="EP230" s="40"/>
      <c r="EQ230" s="40">
        <v>0</v>
      </c>
      <c r="ER230" s="40">
        <v>0</v>
      </c>
      <c r="ES230" s="40">
        <v>0</v>
      </c>
      <c r="ET230" s="40">
        <v>0</v>
      </c>
      <c r="EU230" s="40">
        <v>0</v>
      </c>
      <c r="EV230" s="40">
        <v>0</v>
      </c>
      <c r="EW230" s="40" t="s">
        <v>2290</v>
      </c>
      <c r="EX230" s="40">
        <v>16</v>
      </c>
      <c r="EY230" s="40">
        <v>328</v>
      </c>
      <c r="EZ230" s="40">
        <f>SUM(BL230:CE230,CV230,DN230,ER230:EV230,EX230)-EY230</f>
        <v>0</v>
      </c>
      <c r="FA230" s="40">
        <v>0</v>
      </c>
      <c r="FB230" s="40" t="s">
        <v>2291</v>
      </c>
      <c r="FC230" s="37"/>
      <c r="FD230" s="45">
        <v>0</v>
      </c>
      <c r="FE230" s="42" t="s">
        <v>2114</v>
      </c>
      <c r="FF230" s="40">
        <v>0</v>
      </c>
      <c r="FG230" s="40" t="s">
        <v>236</v>
      </c>
      <c r="FH230" s="37"/>
      <c r="FI230" s="37"/>
      <c r="FJ230" s="37"/>
      <c r="FK230" s="37"/>
      <c r="FL230" s="40">
        <v>0</v>
      </c>
      <c r="FM230" s="40" t="s">
        <v>236</v>
      </c>
      <c r="FN230" s="40">
        <v>1</v>
      </c>
      <c r="FO230" s="40" t="s">
        <v>236</v>
      </c>
      <c r="FP230" s="37"/>
      <c r="FQ230" s="37"/>
      <c r="FR230" s="40" t="s">
        <v>236</v>
      </c>
      <c r="FS230" s="37"/>
      <c r="FT230" s="37"/>
      <c r="FU230" s="40" t="s">
        <v>243</v>
      </c>
      <c r="FV230" s="40" t="s">
        <v>441</v>
      </c>
      <c r="FW230" s="40">
        <v>0</v>
      </c>
      <c r="FX230" s="40" t="s">
        <v>236</v>
      </c>
      <c r="FY230" s="37"/>
      <c r="FZ230" s="37"/>
      <c r="GA230" s="40" t="s">
        <v>236</v>
      </c>
      <c r="GB230" s="37"/>
      <c r="GC230" s="37"/>
      <c r="GD230" s="40" t="s">
        <v>236</v>
      </c>
      <c r="GE230" s="37"/>
      <c r="GF230" s="37"/>
      <c r="GG230" s="40" t="s">
        <v>236</v>
      </c>
      <c r="GH230" s="37"/>
      <c r="GI230" s="37"/>
      <c r="GJ230" s="40" t="s">
        <v>236</v>
      </c>
      <c r="GK230" s="40" t="s">
        <v>236</v>
      </c>
      <c r="GL230" s="40">
        <v>0</v>
      </c>
      <c r="GM230" s="40" t="s">
        <v>236</v>
      </c>
      <c r="GN230" s="37"/>
      <c r="GO230" s="37"/>
      <c r="GP230" s="40" t="s">
        <v>236</v>
      </c>
      <c r="GQ230" s="37"/>
      <c r="GR230" s="37"/>
      <c r="GS230" s="40" t="s">
        <v>236</v>
      </c>
      <c r="GT230" s="37"/>
      <c r="GU230" s="37"/>
      <c r="GV230" s="40" t="s">
        <v>236</v>
      </c>
      <c r="GW230" s="37"/>
      <c r="GX230" s="37"/>
      <c r="GY230" s="40">
        <v>1</v>
      </c>
      <c r="GZ230" s="40" t="s">
        <v>2292</v>
      </c>
      <c r="HA230" s="40">
        <v>6</v>
      </c>
      <c r="HB230" s="40" t="s">
        <v>236</v>
      </c>
      <c r="HC230" s="37"/>
      <c r="HD230" s="37"/>
      <c r="HE230" s="40" t="s">
        <v>236</v>
      </c>
      <c r="HF230" s="40" t="s">
        <v>236</v>
      </c>
      <c r="HG230" s="40">
        <v>0</v>
      </c>
      <c r="HH230" s="40"/>
      <c r="HI230" s="40"/>
      <c r="HJ230" s="40"/>
      <c r="HK230" s="40">
        <v>100</v>
      </c>
      <c r="HL230" s="40" t="s">
        <v>236</v>
      </c>
      <c r="HM230" s="40">
        <v>35</v>
      </c>
      <c r="HN230" s="40">
        <v>30</v>
      </c>
      <c r="HO230" s="40">
        <v>5</v>
      </c>
      <c r="HP230" s="40">
        <v>0</v>
      </c>
      <c r="HQ230" s="40">
        <v>0</v>
      </c>
      <c r="HR230" s="40">
        <v>0</v>
      </c>
      <c r="HS230" s="40">
        <v>0</v>
      </c>
      <c r="HT230" s="40">
        <v>0</v>
      </c>
      <c r="HU230" s="40">
        <v>0</v>
      </c>
      <c r="HV230" s="40" t="s">
        <v>236</v>
      </c>
      <c r="HW230" s="37"/>
      <c r="HX230" s="40" t="s">
        <v>236</v>
      </c>
      <c r="HY230" s="42" t="s">
        <v>2293</v>
      </c>
      <c r="HZ230" s="37"/>
      <c r="IA230" s="37"/>
      <c r="IB230" s="37"/>
      <c r="IC230" s="40" t="s">
        <v>2294</v>
      </c>
      <c r="ID230" s="37"/>
      <c r="IE230" s="40" t="s">
        <v>236</v>
      </c>
      <c r="IF230" s="37"/>
      <c r="IG230" s="40" t="s">
        <v>2295</v>
      </c>
      <c r="IH230" s="40">
        <v>2</v>
      </c>
      <c r="II230" s="40">
        <v>380</v>
      </c>
      <c r="IJ230" s="40" t="s">
        <v>2296</v>
      </c>
      <c r="IK230" s="39" t="s">
        <v>2297</v>
      </c>
      <c r="IL230" s="40" t="s">
        <v>2298</v>
      </c>
      <c r="IM230" s="40" t="s">
        <v>2299</v>
      </c>
      <c r="IN230" s="40" t="s">
        <v>236</v>
      </c>
      <c r="IO230" s="37"/>
      <c r="IP230" s="37"/>
      <c r="IQ230" s="37"/>
      <c r="IR230" s="43" t="s">
        <v>2300</v>
      </c>
    </row>
    <row r="231" spans="1:252" ht="15.75" customHeight="1" x14ac:dyDescent="0.2">
      <c r="A231" s="37" t="s">
        <v>13006</v>
      </c>
      <c r="B231" s="38" t="s">
        <v>13028</v>
      </c>
      <c r="C231" s="39" t="s">
        <v>2096</v>
      </c>
      <c r="D231" s="39" t="s">
        <v>13167</v>
      </c>
      <c r="E231" s="40"/>
      <c r="F231" s="40"/>
      <c r="G231" s="39" t="s">
        <v>2346</v>
      </c>
      <c r="H231" s="40" t="s">
        <v>2347</v>
      </c>
      <c r="I231" s="40">
        <v>2020</v>
      </c>
      <c r="J231" s="41">
        <v>45200</v>
      </c>
      <c r="K231" s="41">
        <v>45443</v>
      </c>
      <c r="L231" s="39" t="s">
        <v>2348</v>
      </c>
      <c r="M231" s="42" t="s">
        <v>2349</v>
      </c>
      <c r="N231" s="39" t="s">
        <v>2350</v>
      </c>
      <c r="O231" s="43" t="s">
        <v>2351</v>
      </c>
      <c r="P231" s="39" t="s">
        <v>236</v>
      </c>
      <c r="Q231" s="44"/>
      <c r="R231" s="39" t="s">
        <v>236</v>
      </c>
      <c r="S231" s="44"/>
      <c r="T231" s="39" t="s">
        <v>236</v>
      </c>
      <c r="U231" s="37"/>
      <c r="V231" s="39" t="s">
        <v>236</v>
      </c>
      <c r="W231" s="44"/>
      <c r="X231" s="44"/>
      <c r="Y231" s="44"/>
      <c r="Z231" s="44"/>
      <c r="AA231" s="44"/>
      <c r="AB231" s="44"/>
      <c r="AC231" s="44"/>
      <c r="AD231" s="44"/>
      <c r="AE231" s="44"/>
      <c r="AF231" s="39" t="s">
        <v>2258</v>
      </c>
      <c r="AG231" s="39" t="s">
        <v>2258</v>
      </c>
      <c r="AH231" s="40" t="s">
        <v>2151</v>
      </c>
      <c r="AI231" s="40" t="s">
        <v>2352</v>
      </c>
      <c r="AJ231" s="113">
        <v>14</v>
      </c>
      <c r="AK231" s="45">
        <f>AJ231-(AL231+AO231+AR231+AT231+AV231+AX231)</f>
        <v>0</v>
      </c>
      <c r="AL231" s="113">
        <v>14</v>
      </c>
      <c r="AM231" s="45">
        <v>100</v>
      </c>
      <c r="AN231" s="45">
        <v>4.0000000000000001E-3</v>
      </c>
      <c r="AO231" s="113">
        <v>0</v>
      </c>
      <c r="AP231" s="45">
        <v>0</v>
      </c>
      <c r="AQ231" s="45"/>
      <c r="AR231" s="113">
        <v>0</v>
      </c>
      <c r="AS231" s="45">
        <v>0</v>
      </c>
      <c r="AT231" s="113">
        <v>0</v>
      </c>
      <c r="AU231" s="45">
        <v>0</v>
      </c>
      <c r="AV231" s="113">
        <v>0</v>
      </c>
      <c r="AW231" s="45">
        <v>0</v>
      </c>
      <c r="AX231" s="113">
        <v>0</v>
      </c>
      <c r="AY231" s="45">
        <v>0</v>
      </c>
      <c r="AZ231" s="40" t="s">
        <v>236</v>
      </c>
      <c r="BA231" s="40" t="s">
        <v>236</v>
      </c>
      <c r="BB231" s="40" t="s">
        <v>236</v>
      </c>
      <c r="BC231" s="40">
        <v>1</v>
      </c>
      <c r="BD231" s="40" t="s">
        <v>2353</v>
      </c>
      <c r="BE231" s="42" t="s">
        <v>2354</v>
      </c>
      <c r="BF231" s="113">
        <v>0</v>
      </c>
      <c r="BG231" s="113">
        <v>6</v>
      </c>
      <c r="BH231" s="45">
        <v>0</v>
      </c>
      <c r="BI231" s="40">
        <v>397</v>
      </c>
      <c r="BJ231" s="40">
        <v>397</v>
      </c>
      <c r="BK231" s="40">
        <v>147</v>
      </c>
      <c r="BL231" s="40">
        <v>0</v>
      </c>
      <c r="BM231" s="40">
        <v>0</v>
      </c>
      <c r="BN231" s="40">
        <v>0</v>
      </c>
      <c r="BO231" s="40">
        <v>0</v>
      </c>
      <c r="BP231" s="40">
        <v>0</v>
      </c>
      <c r="BQ231" s="40">
        <v>0</v>
      </c>
      <c r="BR231" s="40">
        <v>0</v>
      </c>
      <c r="BS231" s="40">
        <v>0</v>
      </c>
      <c r="BT231" s="40">
        <v>0</v>
      </c>
      <c r="BU231" s="40">
        <v>0</v>
      </c>
      <c r="BV231" s="40">
        <v>0</v>
      </c>
      <c r="BW231" s="40">
        <v>0</v>
      </c>
      <c r="BX231" s="40">
        <v>0</v>
      </c>
      <c r="BY231" s="40">
        <v>0</v>
      </c>
      <c r="BZ231" s="40">
        <v>147</v>
      </c>
      <c r="CA231" s="40">
        <v>0</v>
      </c>
      <c r="CB231" s="40">
        <v>0</v>
      </c>
      <c r="CC231" s="40">
        <v>0</v>
      </c>
      <c r="CD231" s="40">
        <v>0</v>
      </c>
      <c r="CE231" s="40">
        <v>0</v>
      </c>
      <c r="CF231" s="40">
        <v>0</v>
      </c>
      <c r="CG231" s="40">
        <v>0</v>
      </c>
      <c r="CH231" s="40">
        <v>0</v>
      </c>
      <c r="CI231" s="40">
        <v>0</v>
      </c>
      <c r="CJ231" s="40">
        <v>0</v>
      </c>
      <c r="CK231" s="40">
        <v>0</v>
      </c>
      <c r="CL231" s="40">
        <v>0</v>
      </c>
      <c r="CM231" s="40">
        <v>0</v>
      </c>
      <c r="CN231" s="40">
        <v>0</v>
      </c>
      <c r="CO231" s="40">
        <v>0</v>
      </c>
      <c r="CP231" s="40">
        <v>0</v>
      </c>
      <c r="CQ231" s="40">
        <v>0</v>
      </c>
      <c r="CR231" s="40">
        <v>0</v>
      </c>
      <c r="CS231" s="37"/>
      <c r="CT231" s="40">
        <v>0</v>
      </c>
      <c r="CU231" s="40">
        <f t="shared" si="20"/>
        <v>0</v>
      </c>
      <c r="CV231" s="40">
        <v>0</v>
      </c>
      <c r="CW231" s="40">
        <v>0</v>
      </c>
      <c r="CX231" s="40">
        <v>0</v>
      </c>
      <c r="CY231" s="40">
        <v>0</v>
      </c>
      <c r="CZ231" s="40">
        <v>0</v>
      </c>
      <c r="DA231" s="40">
        <v>0</v>
      </c>
      <c r="DB231" s="40">
        <v>0</v>
      </c>
      <c r="DC231" s="40">
        <v>0</v>
      </c>
      <c r="DD231" s="40">
        <v>0</v>
      </c>
      <c r="DE231" s="40">
        <v>0</v>
      </c>
      <c r="DF231" s="40">
        <v>0</v>
      </c>
      <c r="DG231" s="40">
        <v>0</v>
      </c>
      <c r="DH231" s="40">
        <v>0</v>
      </c>
      <c r="DI231" s="40">
        <v>0</v>
      </c>
      <c r="DJ231" s="40">
        <v>0</v>
      </c>
      <c r="DK231" s="40" t="s">
        <v>236</v>
      </c>
      <c r="DL231" s="40"/>
      <c r="DM231" s="40">
        <v>0</v>
      </c>
      <c r="DN231" s="40">
        <v>0</v>
      </c>
      <c r="DO231" s="40">
        <v>0</v>
      </c>
      <c r="DP231" s="40">
        <v>0</v>
      </c>
      <c r="DQ231" s="40">
        <v>0</v>
      </c>
      <c r="DR231" s="40">
        <v>0</v>
      </c>
      <c r="DS231" s="40">
        <v>0</v>
      </c>
      <c r="DT231" s="40">
        <v>0</v>
      </c>
      <c r="DU231" s="40">
        <v>0</v>
      </c>
      <c r="DV231" s="40">
        <v>0</v>
      </c>
      <c r="DW231" s="40">
        <v>0</v>
      </c>
      <c r="DX231" s="40">
        <v>0</v>
      </c>
      <c r="DY231" s="40">
        <v>0</v>
      </c>
      <c r="DZ231" s="40">
        <v>0</v>
      </c>
      <c r="EA231" s="40">
        <v>0</v>
      </c>
      <c r="EB231" s="40">
        <v>0</v>
      </c>
      <c r="EC231" s="40">
        <v>0</v>
      </c>
      <c r="ED231" s="40">
        <v>0</v>
      </c>
      <c r="EE231" s="40">
        <v>0</v>
      </c>
      <c r="EF231" s="40">
        <v>0</v>
      </c>
      <c r="EG231" s="40">
        <v>0</v>
      </c>
      <c r="EH231" s="40">
        <v>0</v>
      </c>
      <c r="EI231" s="40">
        <v>0</v>
      </c>
      <c r="EJ231" s="40">
        <v>0</v>
      </c>
      <c r="EK231" s="40">
        <v>0</v>
      </c>
      <c r="EL231" s="40">
        <v>0</v>
      </c>
      <c r="EM231" s="40">
        <v>0</v>
      </c>
      <c r="EN231" s="40" t="s">
        <v>236</v>
      </c>
      <c r="EO231" s="40">
        <v>0</v>
      </c>
      <c r="EP231" s="40"/>
      <c r="EQ231" s="40">
        <v>0</v>
      </c>
      <c r="ER231" s="40">
        <v>0</v>
      </c>
      <c r="ES231" s="40">
        <v>0</v>
      </c>
      <c r="ET231" s="40">
        <v>0</v>
      </c>
      <c r="EU231" s="40">
        <v>0</v>
      </c>
      <c r="EV231" s="40">
        <v>0</v>
      </c>
      <c r="EW231" s="40" t="s">
        <v>236</v>
      </c>
      <c r="EX231" s="40">
        <v>0</v>
      </c>
      <c r="EY231" s="40">
        <v>147</v>
      </c>
      <c r="EZ231" s="40">
        <f>SUM(BL231:CE231,CV231,DN231,ER231:EV231,EX231)-EY231</f>
        <v>0</v>
      </c>
      <c r="FA231" s="40">
        <v>80.198999999999998</v>
      </c>
      <c r="FB231" s="40" t="s">
        <v>236</v>
      </c>
      <c r="FC231" s="37"/>
      <c r="FD231" s="45">
        <v>2.87</v>
      </c>
      <c r="FE231" s="42" t="s">
        <v>2114</v>
      </c>
      <c r="FF231" s="40">
        <v>2789.5320000000002</v>
      </c>
      <c r="FG231" s="40" t="s">
        <v>243</v>
      </c>
      <c r="FH231" s="40" t="s">
        <v>2356</v>
      </c>
      <c r="FI231" s="42" t="s">
        <v>2357</v>
      </c>
      <c r="FJ231" s="40" t="s">
        <v>2358</v>
      </c>
      <c r="FK231" s="40">
        <v>0</v>
      </c>
      <c r="FL231" s="40">
        <v>0</v>
      </c>
      <c r="FM231" s="40" t="s">
        <v>236</v>
      </c>
      <c r="FN231" s="40">
        <v>1</v>
      </c>
      <c r="FO231" s="40" t="s">
        <v>236</v>
      </c>
      <c r="FP231" s="37"/>
      <c r="FQ231" s="37"/>
      <c r="FR231" s="40" t="s">
        <v>236</v>
      </c>
      <c r="FS231" s="37"/>
      <c r="FT231" s="37"/>
      <c r="FU231" s="40" t="s">
        <v>236</v>
      </c>
      <c r="FV231" s="37"/>
      <c r="FW231" s="37"/>
      <c r="FX231" s="40" t="s">
        <v>236</v>
      </c>
      <c r="FY231" s="37"/>
      <c r="FZ231" s="37"/>
      <c r="GA231" s="40" t="s">
        <v>236</v>
      </c>
      <c r="GB231" s="37"/>
      <c r="GC231" s="37"/>
      <c r="GD231" s="40">
        <v>1</v>
      </c>
      <c r="GE231" s="40" t="s">
        <v>2359</v>
      </c>
      <c r="GF231" s="40">
        <v>397</v>
      </c>
      <c r="GG231" s="40" t="s">
        <v>236</v>
      </c>
      <c r="GH231" s="37"/>
      <c r="GI231" s="37"/>
      <c r="GJ231" s="40" t="s">
        <v>236</v>
      </c>
      <c r="GK231" s="40" t="s">
        <v>236</v>
      </c>
      <c r="GL231" s="40">
        <v>0</v>
      </c>
      <c r="GM231" s="40" t="s">
        <v>236</v>
      </c>
      <c r="GN231" s="37"/>
      <c r="GO231" s="37"/>
      <c r="GP231" s="40" t="s">
        <v>236</v>
      </c>
      <c r="GQ231" s="37"/>
      <c r="GR231" s="37"/>
      <c r="GS231" s="40" t="s">
        <v>236</v>
      </c>
      <c r="GT231" s="37"/>
      <c r="GU231" s="37"/>
      <c r="GV231" s="40" t="s">
        <v>236</v>
      </c>
      <c r="GW231" s="37"/>
      <c r="GX231" s="37"/>
      <c r="GY231" s="40" t="s">
        <v>236</v>
      </c>
      <c r="GZ231" s="37"/>
      <c r="HA231" s="37"/>
      <c r="HB231" s="40" t="s">
        <v>236</v>
      </c>
      <c r="HC231" s="37"/>
      <c r="HD231" s="37"/>
      <c r="HE231" s="40" t="s">
        <v>2359</v>
      </c>
      <c r="HF231" s="40" t="s">
        <v>441</v>
      </c>
      <c r="HG231" s="40">
        <v>0</v>
      </c>
      <c r="HH231" s="40"/>
      <c r="HI231" s="40"/>
      <c r="HJ231" s="40"/>
      <c r="HK231" s="40">
        <v>100</v>
      </c>
      <c r="HL231" s="40" t="s">
        <v>236</v>
      </c>
      <c r="HM231" s="40">
        <v>35</v>
      </c>
      <c r="HN231" s="40">
        <v>30</v>
      </c>
      <c r="HO231" s="40">
        <v>0</v>
      </c>
      <c r="HP231" s="40">
        <v>0</v>
      </c>
      <c r="HQ231" s="40">
        <v>0</v>
      </c>
      <c r="HR231" s="40">
        <v>5</v>
      </c>
      <c r="HS231" s="40">
        <v>0</v>
      </c>
      <c r="HT231" s="40">
        <v>0</v>
      </c>
      <c r="HU231" s="40">
        <v>0</v>
      </c>
      <c r="HV231" s="40" t="s">
        <v>236</v>
      </c>
      <c r="HW231" s="37"/>
      <c r="HX231" s="40" t="s">
        <v>236</v>
      </c>
      <c r="HY231" s="42" t="s">
        <v>2360</v>
      </c>
      <c r="HZ231" s="40" t="s">
        <v>2361</v>
      </c>
      <c r="IA231" s="37"/>
      <c r="IB231" s="37"/>
      <c r="IC231" s="40" t="s">
        <v>2362</v>
      </c>
      <c r="ID231" s="37"/>
      <c r="IE231" s="40" t="s">
        <v>236</v>
      </c>
      <c r="IF231" s="37"/>
      <c r="IG231" s="40" t="s">
        <v>236</v>
      </c>
      <c r="IH231" s="40">
        <v>0</v>
      </c>
      <c r="II231" s="40">
        <v>0</v>
      </c>
      <c r="IJ231" s="40" t="s">
        <v>2363</v>
      </c>
      <c r="IK231" s="39" t="s">
        <v>2364</v>
      </c>
      <c r="IL231" s="40" t="s">
        <v>2365</v>
      </c>
      <c r="IM231" s="40" t="s">
        <v>2366</v>
      </c>
      <c r="IN231" s="40" t="s">
        <v>236</v>
      </c>
      <c r="IO231" s="40" t="s">
        <v>236</v>
      </c>
      <c r="IP231" s="37"/>
      <c r="IQ231" s="37"/>
      <c r="IR231" s="43" t="s">
        <v>2367</v>
      </c>
    </row>
    <row r="232" spans="1:252" ht="15.75" customHeight="1" x14ac:dyDescent="0.2">
      <c r="A232" s="44" t="s">
        <v>13014</v>
      </c>
      <c r="B232" s="47" t="s">
        <v>13029</v>
      </c>
      <c r="C232" s="39" t="s">
        <v>2096</v>
      </c>
      <c r="D232" s="39" t="s">
        <v>13167</v>
      </c>
      <c r="E232" s="39" t="s">
        <v>4767</v>
      </c>
      <c r="F232" s="39" t="s">
        <v>7301</v>
      </c>
      <c r="G232" s="39" t="s">
        <v>7302</v>
      </c>
      <c r="H232" s="39" t="s">
        <v>236</v>
      </c>
      <c r="I232" s="39">
        <v>2024</v>
      </c>
      <c r="J232" s="48">
        <v>45397</v>
      </c>
      <c r="K232" s="48">
        <v>45657</v>
      </c>
      <c r="L232" s="44"/>
      <c r="M232" s="44"/>
      <c r="N232" s="44"/>
      <c r="O232" s="44"/>
      <c r="P232" s="44"/>
      <c r="Q232" s="44"/>
      <c r="R232" s="44"/>
      <c r="S232" s="44"/>
      <c r="T232" s="44"/>
      <c r="U232" s="44"/>
      <c r="V232" s="44"/>
      <c r="W232" s="44"/>
      <c r="X232" s="39" t="s">
        <v>236</v>
      </c>
      <c r="Y232" s="44"/>
      <c r="Z232" s="39" t="s">
        <v>7303</v>
      </c>
      <c r="AA232" s="43" t="s">
        <v>7304</v>
      </c>
      <c r="AB232" s="39" t="s">
        <v>7305</v>
      </c>
      <c r="AC232" s="39" t="s">
        <v>7306</v>
      </c>
      <c r="AD232" s="39" t="s">
        <v>236</v>
      </c>
      <c r="AE232" s="44"/>
      <c r="AF232" s="39" t="s">
        <v>7307</v>
      </c>
      <c r="AG232" s="39" t="s">
        <v>7308</v>
      </c>
      <c r="AH232" s="39" t="s">
        <v>1394</v>
      </c>
      <c r="AI232" s="39" t="s">
        <v>7309</v>
      </c>
      <c r="AJ232" s="55">
        <v>4.069</v>
      </c>
      <c r="AK232" s="49">
        <f>SUM(AO232,AR232,AT232,AV232)-AJ232</f>
        <v>0</v>
      </c>
      <c r="AL232" s="55"/>
      <c r="AM232" s="49"/>
      <c r="AN232" s="49"/>
      <c r="AO232" s="55">
        <v>4.0579999999999998</v>
      </c>
      <c r="AP232" s="49">
        <v>99.73</v>
      </c>
      <c r="AQ232" s="49">
        <v>4.0000000000000001E-3</v>
      </c>
      <c r="AR232" s="55">
        <v>0</v>
      </c>
      <c r="AS232" s="49">
        <v>0</v>
      </c>
      <c r="AT232" s="55">
        <v>0</v>
      </c>
      <c r="AU232" s="49">
        <v>0</v>
      </c>
      <c r="AV232" s="55">
        <v>1.0999999999999999E-2</v>
      </c>
      <c r="AW232" s="49">
        <v>0.27</v>
      </c>
      <c r="AX232" s="55"/>
      <c r="AY232" s="49"/>
      <c r="AZ232" s="39"/>
      <c r="BA232" s="39"/>
      <c r="BB232" s="39"/>
      <c r="BC232" s="40">
        <v>1</v>
      </c>
      <c r="BD232" s="39" t="s">
        <v>7310</v>
      </c>
      <c r="BE232" s="44"/>
      <c r="BF232" s="55">
        <v>0</v>
      </c>
      <c r="BG232" s="55">
        <v>10</v>
      </c>
      <c r="BH232" s="49">
        <v>0.01</v>
      </c>
      <c r="BI232" s="39">
        <v>6</v>
      </c>
      <c r="BJ232" s="39">
        <v>6</v>
      </c>
      <c r="BK232" s="39">
        <v>5</v>
      </c>
      <c r="BL232" s="39">
        <v>0</v>
      </c>
      <c r="BM232" s="39">
        <v>3</v>
      </c>
      <c r="BN232" s="39">
        <v>0</v>
      </c>
      <c r="BO232" s="39">
        <v>0</v>
      </c>
      <c r="BP232" s="39">
        <v>0</v>
      </c>
      <c r="BQ232" s="39">
        <v>0</v>
      </c>
      <c r="BR232" s="39">
        <v>0</v>
      </c>
      <c r="BS232" s="39">
        <v>0</v>
      </c>
      <c r="BT232" s="39">
        <v>0</v>
      </c>
      <c r="BU232" s="39">
        <v>0</v>
      </c>
      <c r="BV232" s="39">
        <v>2</v>
      </c>
      <c r="BW232" s="39">
        <v>0</v>
      </c>
      <c r="BX232" s="39">
        <v>0</v>
      </c>
      <c r="BY232" s="39">
        <v>0</v>
      </c>
      <c r="BZ232" s="39">
        <v>0</v>
      </c>
      <c r="CA232" s="39">
        <v>0</v>
      </c>
      <c r="CB232" s="39">
        <v>0</v>
      </c>
      <c r="CC232" s="39">
        <v>0</v>
      </c>
      <c r="CD232" s="39">
        <v>0</v>
      </c>
      <c r="CE232" s="39">
        <v>0</v>
      </c>
      <c r="CF232" s="39">
        <v>0</v>
      </c>
      <c r="CG232" s="39">
        <v>0</v>
      </c>
      <c r="CH232" s="39">
        <v>0</v>
      </c>
      <c r="CI232" s="39">
        <v>0</v>
      </c>
      <c r="CJ232" s="39">
        <v>0</v>
      </c>
      <c r="CK232" s="39">
        <v>0</v>
      </c>
      <c r="CL232" s="39">
        <v>0</v>
      </c>
      <c r="CM232" s="39">
        <v>0</v>
      </c>
      <c r="CN232" s="39">
        <v>0</v>
      </c>
      <c r="CO232" s="39">
        <v>0</v>
      </c>
      <c r="CP232" s="39">
        <v>0</v>
      </c>
      <c r="CQ232" s="39">
        <v>0</v>
      </c>
      <c r="CR232" s="39">
        <v>0</v>
      </c>
      <c r="CS232" s="44"/>
      <c r="CT232" s="39">
        <v>0</v>
      </c>
      <c r="CU232" s="40">
        <f t="shared" si="20"/>
        <v>0</v>
      </c>
      <c r="CV232" s="39">
        <v>0</v>
      </c>
      <c r="CW232" s="39">
        <v>0</v>
      </c>
      <c r="CX232" s="39">
        <v>0</v>
      </c>
      <c r="CY232" s="39">
        <v>0</v>
      </c>
      <c r="CZ232" s="39">
        <v>0</v>
      </c>
      <c r="DA232" s="39">
        <v>0</v>
      </c>
      <c r="DB232" s="39">
        <v>0</v>
      </c>
      <c r="DC232" s="39">
        <v>0</v>
      </c>
      <c r="DD232" s="39">
        <v>0</v>
      </c>
      <c r="DE232" s="39">
        <v>0</v>
      </c>
      <c r="DF232" s="39">
        <v>0</v>
      </c>
      <c r="DG232" s="39">
        <v>0</v>
      </c>
      <c r="DH232" s="39">
        <v>0</v>
      </c>
      <c r="DI232" s="39">
        <v>0</v>
      </c>
      <c r="DJ232" s="39">
        <v>0</v>
      </c>
      <c r="DK232" s="44"/>
      <c r="DL232" s="44"/>
      <c r="DM232" s="39">
        <v>0</v>
      </c>
      <c r="DN232" s="39">
        <v>0</v>
      </c>
      <c r="DO232" s="39">
        <v>0</v>
      </c>
      <c r="DP232" s="39">
        <v>0</v>
      </c>
      <c r="DQ232" s="39">
        <v>0</v>
      </c>
      <c r="DR232" s="39">
        <v>0</v>
      </c>
      <c r="DS232" s="39">
        <v>0</v>
      </c>
      <c r="DT232" s="39">
        <v>0</v>
      </c>
      <c r="DU232" s="39">
        <v>0</v>
      </c>
      <c r="DV232" s="39">
        <v>0</v>
      </c>
      <c r="DW232" s="39">
        <v>0</v>
      </c>
      <c r="DX232" s="39">
        <v>0</v>
      </c>
      <c r="DY232" s="39">
        <v>0</v>
      </c>
      <c r="DZ232" s="39">
        <v>0</v>
      </c>
      <c r="EA232" s="39">
        <v>0</v>
      </c>
      <c r="EB232" s="39">
        <v>0</v>
      </c>
      <c r="EC232" s="39">
        <v>0</v>
      </c>
      <c r="ED232" s="39">
        <v>0</v>
      </c>
      <c r="EE232" s="39">
        <v>0</v>
      </c>
      <c r="EF232" s="39">
        <v>0</v>
      </c>
      <c r="EG232" s="39">
        <v>0</v>
      </c>
      <c r="EH232" s="39">
        <v>0</v>
      </c>
      <c r="EI232" s="39">
        <v>0</v>
      </c>
      <c r="EJ232" s="39">
        <v>0</v>
      </c>
      <c r="EK232" s="39">
        <v>0</v>
      </c>
      <c r="EL232" s="39">
        <v>0</v>
      </c>
      <c r="EM232" s="39">
        <v>0</v>
      </c>
      <c r="EN232" s="44"/>
      <c r="EO232" s="39">
        <v>0</v>
      </c>
      <c r="EP232" s="39"/>
      <c r="EQ232" s="39">
        <v>0</v>
      </c>
      <c r="ER232" s="39">
        <v>0</v>
      </c>
      <c r="ES232" s="39">
        <v>0</v>
      </c>
      <c r="ET232" s="39">
        <v>0</v>
      </c>
      <c r="EU232" s="39">
        <v>0</v>
      </c>
      <c r="EV232" s="39">
        <v>0</v>
      </c>
      <c r="EW232" s="44"/>
      <c r="EX232" s="39">
        <v>0</v>
      </c>
      <c r="EY232" s="39">
        <v>5</v>
      </c>
      <c r="EZ232" s="39">
        <f>EY232-(SUM(BL232:CE232,CV232,DN232,ER232:EV232,EX232))</f>
        <v>0</v>
      </c>
      <c r="FA232" s="39">
        <v>16.12</v>
      </c>
      <c r="FB232" s="39" t="s">
        <v>7311</v>
      </c>
      <c r="FC232" s="44"/>
      <c r="FD232" s="39">
        <v>0.98</v>
      </c>
      <c r="FE232" s="43" t="s">
        <v>2114</v>
      </c>
      <c r="FF232" s="39">
        <v>1633.8510000000001</v>
      </c>
      <c r="FG232" s="39" t="s">
        <v>236</v>
      </c>
      <c r="FH232" s="44"/>
      <c r="FI232" s="44"/>
      <c r="FJ232" s="44"/>
      <c r="FK232" s="44"/>
      <c r="FL232" s="39">
        <v>0</v>
      </c>
      <c r="FM232" s="39" t="s">
        <v>236</v>
      </c>
      <c r="FN232" s="39">
        <v>3</v>
      </c>
      <c r="FO232" s="39" t="s">
        <v>236</v>
      </c>
      <c r="FP232" s="44"/>
      <c r="FQ232" s="44"/>
      <c r="FR232" s="40">
        <v>1</v>
      </c>
      <c r="FS232" s="39" t="s">
        <v>441</v>
      </c>
      <c r="FT232" s="39">
        <v>179</v>
      </c>
      <c r="FU232" s="39" t="s">
        <v>243</v>
      </c>
      <c r="FV232" s="39" t="s">
        <v>441</v>
      </c>
      <c r="FW232" s="39">
        <v>15</v>
      </c>
      <c r="FX232" s="39" t="s">
        <v>236</v>
      </c>
      <c r="FY232" s="44"/>
      <c r="FZ232" s="44"/>
      <c r="GA232" s="39" t="s">
        <v>236</v>
      </c>
      <c r="GB232" s="44"/>
      <c r="GC232" s="44"/>
      <c r="GD232" s="39" t="s">
        <v>236</v>
      </c>
      <c r="GE232" s="44"/>
      <c r="GF232" s="44"/>
      <c r="GG232" s="39" t="s">
        <v>236</v>
      </c>
      <c r="GH232" s="44"/>
      <c r="GI232" s="44"/>
      <c r="GJ232" s="39" t="s">
        <v>236</v>
      </c>
      <c r="GK232" s="39" t="s">
        <v>236</v>
      </c>
      <c r="GL232" s="39">
        <v>0</v>
      </c>
      <c r="GM232" s="39" t="s">
        <v>236</v>
      </c>
      <c r="GN232" s="44"/>
      <c r="GO232" s="44"/>
      <c r="GP232" s="39" t="s">
        <v>236</v>
      </c>
      <c r="GQ232" s="44"/>
      <c r="GR232" s="44"/>
      <c r="GS232" s="39" t="s">
        <v>236</v>
      </c>
      <c r="GT232" s="44"/>
      <c r="GU232" s="44"/>
      <c r="GV232" s="44"/>
      <c r="GW232" s="44"/>
      <c r="GX232" s="44"/>
      <c r="GY232" s="39" t="s">
        <v>236</v>
      </c>
      <c r="GZ232" s="44"/>
      <c r="HA232" s="44"/>
      <c r="HB232" s="39" t="s">
        <v>236</v>
      </c>
      <c r="HC232" s="39" t="s">
        <v>441</v>
      </c>
      <c r="HD232" s="39">
        <v>28</v>
      </c>
      <c r="HE232" s="39" t="s">
        <v>243</v>
      </c>
      <c r="HF232" s="39" t="s">
        <v>7313</v>
      </c>
      <c r="HG232" s="39">
        <v>12</v>
      </c>
      <c r="HH232" s="39" t="s">
        <v>7314</v>
      </c>
      <c r="HI232" s="39" t="s">
        <v>757</v>
      </c>
      <c r="HJ232" s="39">
        <v>28</v>
      </c>
      <c r="HK232" s="44"/>
      <c r="HL232" s="44"/>
      <c r="HM232" s="44"/>
      <c r="HN232" s="44"/>
      <c r="HO232" s="44"/>
      <c r="HP232" s="44"/>
      <c r="HQ232" s="44"/>
      <c r="HR232" s="44"/>
      <c r="HS232" s="44"/>
      <c r="HT232" s="44"/>
      <c r="HU232" s="44"/>
      <c r="HV232" s="39" t="s">
        <v>236</v>
      </c>
      <c r="HW232" s="44"/>
      <c r="HX232" s="39" t="s">
        <v>236</v>
      </c>
      <c r="HY232" s="43" t="s">
        <v>7315</v>
      </c>
      <c r="HZ232" s="39" t="s">
        <v>7316</v>
      </c>
      <c r="IA232" s="44"/>
      <c r="IB232" s="44"/>
      <c r="IC232" s="39" t="s">
        <v>236</v>
      </c>
      <c r="ID232" s="43" t="s">
        <v>300</v>
      </c>
      <c r="IE232" s="39" t="s">
        <v>236</v>
      </c>
      <c r="IF232" s="43" t="s">
        <v>300</v>
      </c>
      <c r="IG232" s="39" t="s">
        <v>236</v>
      </c>
      <c r="IH232" s="39">
        <v>0</v>
      </c>
      <c r="II232" s="39">
        <v>0</v>
      </c>
      <c r="IJ232" s="39" t="s">
        <v>7317</v>
      </c>
      <c r="IK232" s="39" t="s">
        <v>7318</v>
      </c>
      <c r="IL232" s="39" t="s">
        <v>7319</v>
      </c>
      <c r="IM232" s="39" t="s">
        <v>7320</v>
      </c>
      <c r="IN232" s="39" t="s">
        <v>2095</v>
      </c>
      <c r="IO232" s="39" t="s">
        <v>2133</v>
      </c>
      <c r="IP232" s="40" t="s">
        <v>7321</v>
      </c>
      <c r="IQ232" s="40" t="s">
        <v>2135</v>
      </c>
      <c r="IR232" s="44"/>
    </row>
    <row r="233" spans="1:252" ht="15.75" customHeight="1" x14ac:dyDescent="0.2">
      <c r="A233" s="37" t="s">
        <v>13000</v>
      </c>
      <c r="B233" s="38" t="s">
        <v>13028</v>
      </c>
      <c r="C233" s="39" t="s">
        <v>1058</v>
      </c>
      <c r="D233" s="39" t="s">
        <v>13167</v>
      </c>
      <c r="E233" s="40"/>
      <c r="F233" s="40"/>
      <c r="G233" s="39" t="s">
        <v>1059</v>
      </c>
      <c r="H233" s="40" t="s">
        <v>1060</v>
      </c>
      <c r="I233" s="40">
        <v>2021</v>
      </c>
      <c r="J233" s="41">
        <v>45513</v>
      </c>
      <c r="K233" s="41">
        <v>45632</v>
      </c>
      <c r="L233" s="39" t="s">
        <v>1061</v>
      </c>
      <c r="M233" s="37"/>
      <c r="N233" s="39" t="s">
        <v>1062</v>
      </c>
      <c r="O233" s="39" t="s">
        <v>1063</v>
      </c>
      <c r="P233" s="39" t="s">
        <v>239</v>
      </c>
      <c r="Q233" s="44"/>
      <c r="R233" s="39" t="s">
        <v>239</v>
      </c>
      <c r="S233" s="44"/>
      <c r="T233" s="39" t="s">
        <v>239</v>
      </c>
      <c r="U233" s="37"/>
      <c r="V233" s="39" t="s">
        <v>1064</v>
      </c>
      <c r="W233" s="39" t="s">
        <v>1065</v>
      </c>
      <c r="X233" s="39"/>
      <c r="Y233" s="39"/>
      <c r="Z233" s="39"/>
      <c r="AA233" s="39"/>
      <c r="AB233" s="39"/>
      <c r="AC233" s="39"/>
      <c r="AD233" s="39"/>
      <c r="AE233" s="39"/>
      <c r="AF233" s="39" t="s">
        <v>1066</v>
      </c>
      <c r="AG233" s="39" t="s">
        <v>1067</v>
      </c>
      <c r="AH233" s="40" t="s">
        <v>665</v>
      </c>
      <c r="AI233" s="40" t="s">
        <v>1068</v>
      </c>
      <c r="AJ233" s="113">
        <v>569.1</v>
      </c>
      <c r="AK233" s="45">
        <f>AJ233-(AL233+AO233+AR233+AT233+AV233+AX233)</f>
        <v>0</v>
      </c>
      <c r="AL233" s="113">
        <v>485.1</v>
      </c>
      <c r="AM233" s="45">
        <v>85.24</v>
      </c>
      <c r="AN233" s="45">
        <v>0.3</v>
      </c>
      <c r="AO233" s="113">
        <v>59.3</v>
      </c>
      <c r="AP233" s="45">
        <v>10.42</v>
      </c>
      <c r="AQ233" s="45"/>
      <c r="AR233" s="113">
        <v>0</v>
      </c>
      <c r="AS233" s="45">
        <v>0</v>
      </c>
      <c r="AT233" s="113">
        <v>0</v>
      </c>
      <c r="AU233" s="45">
        <v>0</v>
      </c>
      <c r="AV233" s="113">
        <v>24.7</v>
      </c>
      <c r="AW233" s="45">
        <v>4.34</v>
      </c>
      <c r="AX233" s="113">
        <v>0</v>
      </c>
      <c r="AY233" s="45">
        <v>0</v>
      </c>
      <c r="AZ233" s="40" t="s">
        <v>239</v>
      </c>
      <c r="BA233" s="40" t="s">
        <v>239</v>
      </c>
      <c r="BB233" s="40" t="s">
        <v>239</v>
      </c>
      <c r="BC233" s="40">
        <v>1</v>
      </c>
      <c r="BD233" s="40" t="s">
        <v>1069</v>
      </c>
      <c r="BE233" s="42" t="s">
        <v>300</v>
      </c>
      <c r="BF233" s="113">
        <v>0</v>
      </c>
      <c r="BG233" s="113">
        <v>127.3</v>
      </c>
      <c r="BH233" s="45">
        <v>0.08</v>
      </c>
      <c r="BI233" s="40">
        <v>479</v>
      </c>
      <c r="BJ233" s="40">
        <v>406</v>
      </c>
      <c r="BK233" s="40">
        <v>193</v>
      </c>
      <c r="BL233" s="40">
        <v>0</v>
      </c>
      <c r="BM233" s="40">
        <v>13</v>
      </c>
      <c r="BN233" s="40">
        <v>0</v>
      </c>
      <c r="BO233" s="40">
        <v>0</v>
      </c>
      <c r="BP233" s="40">
        <v>0</v>
      </c>
      <c r="BQ233" s="40">
        <v>0</v>
      </c>
      <c r="BR233" s="40">
        <v>7</v>
      </c>
      <c r="BS233" s="40">
        <v>38</v>
      </c>
      <c r="BT233" s="40">
        <v>43</v>
      </c>
      <c r="BU233" s="40">
        <v>0</v>
      </c>
      <c r="BV233" s="40">
        <v>22</v>
      </c>
      <c r="BW233" s="40">
        <v>48</v>
      </c>
      <c r="BX233" s="40">
        <v>17</v>
      </c>
      <c r="BY233" s="40">
        <v>0</v>
      </c>
      <c r="BZ233" s="40">
        <v>0</v>
      </c>
      <c r="CA233" s="40">
        <v>0</v>
      </c>
      <c r="CB233" s="40">
        <v>0</v>
      </c>
      <c r="CC233" s="40">
        <v>0</v>
      </c>
      <c r="CD233" s="40">
        <v>0</v>
      </c>
      <c r="CE233" s="40">
        <v>0</v>
      </c>
      <c r="CF233" s="40">
        <v>0</v>
      </c>
      <c r="CG233" s="40">
        <v>0</v>
      </c>
      <c r="CH233" s="40">
        <v>0</v>
      </c>
      <c r="CI233" s="40">
        <v>0</v>
      </c>
      <c r="CJ233" s="40">
        <v>0</v>
      </c>
      <c r="CK233" s="40">
        <v>0</v>
      </c>
      <c r="CL233" s="40">
        <v>0</v>
      </c>
      <c r="CM233" s="40">
        <v>0</v>
      </c>
      <c r="CN233" s="40">
        <v>0</v>
      </c>
      <c r="CO233" s="40">
        <v>0</v>
      </c>
      <c r="CP233" s="40">
        <v>0</v>
      </c>
      <c r="CQ233" s="40">
        <v>0</v>
      </c>
      <c r="CR233" s="40">
        <v>0</v>
      </c>
      <c r="CS233" s="37"/>
      <c r="CT233" s="40">
        <v>0</v>
      </c>
      <c r="CU233" s="40">
        <f t="shared" si="20"/>
        <v>0</v>
      </c>
      <c r="CV233" s="40">
        <v>0</v>
      </c>
      <c r="CW233" s="40">
        <v>0</v>
      </c>
      <c r="CX233" s="40">
        <v>0</v>
      </c>
      <c r="CY233" s="40">
        <v>0</v>
      </c>
      <c r="CZ233" s="40">
        <v>0</v>
      </c>
      <c r="DA233" s="40">
        <v>0</v>
      </c>
      <c r="DB233" s="40">
        <v>0</v>
      </c>
      <c r="DC233" s="40">
        <v>0</v>
      </c>
      <c r="DD233" s="40">
        <v>0</v>
      </c>
      <c r="DE233" s="40">
        <v>0</v>
      </c>
      <c r="DF233" s="40">
        <v>0</v>
      </c>
      <c r="DG233" s="40">
        <v>0</v>
      </c>
      <c r="DH233" s="40">
        <v>0</v>
      </c>
      <c r="DI233" s="40">
        <v>0</v>
      </c>
      <c r="DJ233" s="40">
        <v>0</v>
      </c>
      <c r="DK233" s="40" t="s">
        <v>388</v>
      </c>
      <c r="DL233" s="40"/>
      <c r="DM233" s="40">
        <v>0</v>
      </c>
      <c r="DN233" s="40">
        <v>0</v>
      </c>
      <c r="DO233" s="40">
        <v>0</v>
      </c>
      <c r="DP233" s="40">
        <v>0</v>
      </c>
      <c r="DQ233" s="40">
        <v>0</v>
      </c>
      <c r="DR233" s="40">
        <v>0</v>
      </c>
      <c r="DS233" s="40">
        <v>0</v>
      </c>
      <c r="DT233" s="40">
        <v>0</v>
      </c>
      <c r="DU233" s="40">
        <v>0</v>
      </c>
      <c r="DV233" s="40">
        <v>0</v>
      </c>
      <c r="DW233" s="40">
        <v>0</v>
      </c>
      <c r="DX233" s="40">
        <v>0</v>
      </c>
      <c r="DY233" s="40">
        <v>0</v>
      </c>
      <c r="DZ233" s="40">
        <v>0</v>
      </c>
      <c r="EA233" s="40">
        <v>0</v>
      </c>
      <c r="EB233" s="40">
        <v>0</v>
      </c>
      <c r="EC233" s="40">
        <v>0</v>
      </c>
      <c r="ED233" s="40">
        <v>0</v>
      </c>
      <c r="EE233" s="40">
        <v>0</v>
      </c>
      <c r="EF233" s="40">
        <v>0</v>
      </c>
      <c r="EG233" s="40">
        <v>0</v>
      </c>
      <c r="EH233" s="40">
        <v>0</v>
      </c>
      <c r="EI233" s="40">
        <v>0</v>
      </c>
      <c r="EJ233" s="40">
        <v>0</v>
      </c>
      <c r="EK233" s="40">
        <v>0</v>
      </c>
      <c r="EL233" s="40">
        <v>0</v>
      </c>
      <c r="EM233" s="40">
        <v>0</v>
      </c>
      <c r="EN233" s="40" t="s">
        <v>388</v>
      </c>
      <c r="EO233" s="40">
        <v>0</v>
      </c>
      <c r="EP233" s="40"/>
      <c r="EQ233" s="40">
        <v>0</v>
      </c>
      <c r="ER233" s="40">
        <v>0</v>
      </c>
      <c r="ES233" s="40">
        <v>0</v>
      </c>
      <c r="ET233" s="40">
        <v>0</v>
      </c>
      <c r="EU233" s="40">
        <v>0</v>
      </c>
      <c r="EV233" s="40">
        <v>0</v>
      </c>
      <c r="EW233" s="40" t="s">
        <v>388</v>
      </c>
      <c r="EX233" s="40">
        <v>0</v>
      </c>
      <c r="EY233" s="40">
        <v>188</v>
      </c>
      <c r="EZ233" s="40">
        <f>SUM(BL233:CE233,CV233,DN233,ER233:EV233,EX233)-EY233</f>
        <v>0</v>
      </c>
      <c r="FA233" s="40">
        <v>211.345</v>
      </c>
      <c r="FB233" s="40" t="s">
        <v>239</v>
      </c>
      <c r="FC233" s="42" t="s">
        <v>300</v>
      </c>
      <c r="FD233" s="45">
        <v>11.62</v>
      </c>
      <c r="FE233" s="42" t="s">
        <v>1073</v>
      </c>
      <c r="FF233" s="45">
        <v>1904.12</v>
      </c>
      <c r="FG233" s="40" t="s">
        <v>243</v>
      </c>
      <c r="FH233" s="40" t="s">
        <v>1075</v>
      </c>
      <c r="FI233" s="42" t="s">
        <v>1076</v>
      </c>
      <c r="FJ233" s="40" t="s">
        <v>1077</v>
      </c>
      <c r="FK233" s="40">
        <v>6</v>
      </c>
      <c r="FL233" s="40">
        <v>0</v>
      </c>
      <c r="FM233" s="40" t="s">
        <v>239</v>
      </c>
      <c r="FN233" s="40">
        <v>0</v>
      </c>
      <c r="FO233" s="40">
        <v>1</v>
      </c>
      <c r="FP233" s="40" t="s">
        <v>1078</v>
      </c>
      <c r="FQ233" s="40">
        <v>159498</v>
      </c>
      <c r="FR233" s="40">
        <v>1</v>
      </c>
      <c r="FS233" s="40" t="s">
        <v>935</v>
      </c>
      <c r="FT233" s="40">
        <v>85328</v>
      </c>
      <c r="FU233" s="40" t="s">
        <v>236</v>
      </c>
      <c r="FV233" s="37"/>
      <c r="FW233" s="37"/>
      <c r="FX233" s="40" t="s">
        <v>236</v>
      </c>
      <c r="FY233" s="37"/>
      <c r="FZ233" s="37"/>
      <c r="GA233" s="40" t="s">
        <v>236</v>
      </c>
      <c r="GB233" s="37"/>
      <c r="GC233" s="37"/>
      <c r="GD233" s="40" t="s">
        <v>236</v>
      </c>
      <c r="GE233" s="37"/>
      <c r="GF233" s="37"/>
      <c r="GG233" s="40" t="s">
        <v>236</v>
      </c>
      <c r="GH233" s="37"/>
      <c r="GI233" s="37"/>
      <c r="GJ233" s="40" t="s">
        <v>388</v>
      </c>
      <c r="GK233" s="40" t="s">
        <v>239</v>
      </c>
      <c r="GL233" s="40">
        <v>0</v>
      </c>
      <c r="GM233" s="40" t="s">
        <v>236</v>
      </c>
      <c r="GN233" s="37"/>
      <c r="GO233" s="37"/>
      <c r="GP233" s="40" t="s">
        <v>236</v>
      </c>
      <c r="GQ233" s="37"/>
      <c r="GR233" s="37"/>
      <c r="GS233" s="40" t="s">
        <v>236</v>
      </c>
      <c r="GT233" s="37"/>
      <c r="GU233" s="37"/>
      <c r="GV233" s="40" t="s">
        <v>236</v>
      </c>
      <c r="GW233" s="37"/>
      <c r="GX233" s="37"/>
      <c r="GY233" s="40" t="s">
        <v>236</v>
      </c>
      <c r="GZ233" s="37"/>
      <c r="HA233" s="37"/>
      <c r="HB233" s="39">
        <v>1</v>
      </c>
      <c r="HC233" s="40" t="s">
        <v>1079</v>
      </c>
      <c r="HD233" s="40">
        <v>14</v>
      </c>
      <c r="HE233" s="40" t="s">
        <v>388</v>
      </c>
      <c r="HF233" s="40" t="s">
        <v>239</v>
      </c>
      <c r="HG233" s="40">
        <v>0</v>
      </c>
      <c r="HH233" s="40"/>
      <c r="HI233" s="40"/>
      <c r="HJ233" s="40"/>
      <c r="HK233" s="40" t="s">
        <v>1080</v>
      </c>
      <c r="HL233" s="40" t="s">
        <v>1081</v>
      </c>
      <c r="HM233" s="40">
        <v>358</v>
      </c>
      <c r="HN233" s="40">
        <v>31</v>
      </c>
      <c r="HO233" s="40">
        <v>19</v>
      </c>
      <c r="HP233" s="40">
        <v>308</v>
      </c>
      <c r="HQ233" s="40">
        <v>0</v>
      </c>
      <c r="HR233" s="40">
        <v>0</v>
      </c>
      <c r="HS233" s="40">
        <v>0</v>
      </c>
      <c r="HT233" s="40">
        <v>0</v>
      </c>
      <c r="HU233" s="40">
        <v>0</v>
      </c>
      <c r="HV233" s="40" t="s">
        <v>236</v>
      </c>
      <c r="HW233" s="37"/>
      <c r="HX233" s="40" t="s">
        <v>388</v>
      </c>
      <c r="HY233" s="42" t="s">
        <v>1082</v>
      </c>
      <c r="HZ233" s="40" t="s">
        <v>1083</v>
      </c>
      <c r="IA233" s="37"/>
      <c r="IB233" s="37"/>
      <c r="IC233" s="40" t="s">
        <v>1084</v>
      </c>
      <c r="ID233" s="37"/>
      <c r="IE233" s="40" t="s">
        <v>239</v>
      </c>
      <c r="IF233" s="37"/>
      <c r="IG233" s="40" t="s">
        <v>1085</v>
      </c>
      <c r="IH233" s="40">
        <v>89</v>
      </c>
      <c r="II233" s="40">
        <v>602</v>
      </c>
      <c r="IJ233" s="40" t="s">
        <v>1057</v>
      </c>
      <c r="IK233" s="39" t="s">
        <v>1086</v>
      </c>
      <c r="IL233" s="40" t="s">
        <v>1087</v>
      </c>
      <c r="IM233" s="40" t="s">
        <v>1088</v>
      </c>
      <c r="IN233" s="40" t="s">
        <v>1057</v>
      </c>
      <c r="IO233" s="40" t="s">
        <v>1086</v>
      </c>
      <c r="IP233" s="40" t="s">
        <v>1087</v>
      </c>
      <c r="IQ233" s="40" t="s">
        <v>1088</v>
      </c>
      <c r="IR233" s="44"/>
    </row>
    <row r="234" spans="1:252" ht="15.75" customHeight="1" x14ac:dyDescent="0.2">
      <c r="A234" s="37" t="s">
        <v>13003</v>
      </c>
      <c r="B234" s="38" t="s">
        <v>13028</v>
      </c>
      <c r="C234" s="39" t="s">
        <v>1058</v>
      </c>
      <c r="D234" s="39" t="s">
        <v>13167</v>
      </c>
      <c r="E234" s="40"/>
      <c r="F234" s="40"/>
      <c r="G234" s="39" t="s">
        <v>1089</v>
      </c>
      <c r="H234" s="40" t="s">
        <v>1090</v>
      </c>
      <c r="I234" s="40">
        <v>2020</v>
      </c>
      <c r="J234" s="41">
        <v>45292</v>
      </c>
      <c r="K234" s="41">
        <v>45657</v>
      </c>
      <c r="L234" s="39" t="s">
        <v>1091</v>
      </c>
      <c r="M234" s="37"/>
      <c r="N234" s="39" t="s">
        <v>1092</v>
      </c>
      <c r="O234" s="43" t="s">
        <v>1093</v>
      </c>
      <c r="P234" s="39" t="s">
        <v>239</v>
      </c>
      <c r="Q234" s="44"/>
      <c r="R234" s="39" t="s">
        <v>239</v>
      </c>
      <c r="S234" s="44"/>
      <c r="T234" s="39" t="s">
        <v>239</v>
      </c>
      <c r="U234" s="37"/>
      <c r="V234" s="39" t="s">
        <v>239</v>
      </c>
      <c r="W234" s="43" t="s">
        <v>300</v>
      </c>
      <c r="X234" s="43"/>
      <c r="Y234" s="43"/>
      <c r="Z234" s="43"/>
      <c r="AA234" s="43"/>
      <c r="AB234" s="43"/>
      <c r="AC234" s="43"/>
      <c r="AD234" s="43"/>
      <c r="AE234" s="43"/>
      <c r="AF234" s="39" t="s">
        <v>1094</v>
      </c>
      <c r="AG234" s="39" t="s">
        <v>1094</v>
      </c>
      <c r="AH234" s="40" t="s">
        <v>235</v>
      </c>
      <c r="AI234" s="40" t="s">
        <v>1095</v>
      </c>
      <c r="AJ234" s="113">
        <v>17.108000000000001</v>
      </c>
      <c r="AK234" s="45">
        <f>AJ234-(AL234+AO234+AR234+AT234+AV234+AX234)</f>
        <v>0</v>
      </c>
      <c r="AL234" s="113">
        <v>0.27200000000000002</v>
      </c>
      <c r="AM234" s="45">
        <v>1.59</v>
      </c>
      <c r="AN234" s="45">
        <v>2.0000000000000001E-4</v>
      </c>
      <c r="AO234" s="113">
        <v>3.1589999999999998</v>
      </c>
      <c r="AP234" s="45">
        <v>18.47</v>
      </c>
      <c r="AQ234" s="45"/>
      <c r="AR234" s="113">
        <v>0</v>
      </c>
      <c r="AS234" s="45">
        <v>0</v>
      </c>
      <c r="AT234" s="113">
        <v>2.4239999999999999</v>
      </c>
      <c r="AU234" s="45">
        <v>14.17</v>
      </c>
      <c r="AV234" s="113">
        <v>0</v>
      </c>
      <c r="AW234" s="45">
        <v>0</v>
      </c>
      <c r="AX234" s="113">
        <v>11.253</v>
      </c>
      <c r="AY234" s="45">
        <v>65.78</v>
      </c>
      <c r="AZ234" s="40" t="s">
        <v>1096</v>
      </c>
      <c r="BA234" s="40" t="s">
        <v>304</v>
      </c>
      <c r="BB234" s="40" t="s">
        <v>1094</v>
      </c>
      <c r="BC234" s="40">
        <v>1</v>
      </c>
      <c r="BD234" s="40" t="s">
        <v>239</v>
      </c>
      <c r="BE234" s="42" t="s">
        <v>300</v>
      </c>
      <c r="BF234" s="113">
        <v>0</v>
      </c>
      <c r="BG234" s="113">
        <v>1.5820000000000001</v>
      </c>
      <c r="BH234" s="45">
        <v>1E-3</v>
      </c>
      <c r="BI234" s="40">
        <v>0</v>
      </c>
      <c r="BJ234" s="40">
        <v>66</v>
      </c>
      <c r="BK234" s="40">
        <v>10</v>
      </c>
      <c r="BL234" s="40">
        <v>0</v>
      </c>
      <c r="BM234" s="40">
        <v>1</v>
      </c>
      <c r="BN234" s="40">
        <v>2</v>
      </c>
      <c r="BO234" s="40">
        <v>0</v>
      </c>
      <c r="BP234" s="40">
        <v>0</v>
      </c>
      <c r="BQ234" s="40">
        <v>1</v>
      </c>
      <c r="BR234" s="40">
        <v>0</v>
      </c>
      <c r="BS234" s="40">
        <v>0</v>
      </c>
      <c r="BT234" s="40">
        <v>3</v>
      </c>
      <c r="BU234" s="40">
        <v>0</v>
      </c>
      <c r="BV234" s="40">
        <v>2</v>
      </c>
      <c r="BW234" s="40">
        <v>0</v>
      </c>
      <c r="BX234" s="40">
        <v>0</v>
      </c>
      <c r="BY234" s="40">
        <v>0</v>
      </c>
      <c r="BZ234" s="40">
        <v>0</v>
      </c>
      <c r="CA234" s="40">
        <v>0</v>
      </c>
      <c r="CB234" s="40">
        <v>0</v>
      </c>
      <c r="CC234" s="40">
        <v>0</v>
      </c>
      <c r="CD234" s="40">
        <v>0</v>
      </c>
      <c r="CE234" s="40">
        <v>0</v>
      </c>
      <c r="CF234" s="40">
        <v>0</v>
      </c>
      <c r="CG234" s="40">
        <v>0</v>
      </c>
      <c r="CH234" s="40">
        <v>0</v>
      </c>
      <c r="CI234" s="40">
        <v>0</v>
      </c>
      <c r="CJ234" s="40">
        <v>0</v>
      </c>
      <c r="CK234" s="40">
        <v>0</v>
      </c>
      <c r="CL234" s="40">
        <v>0</v>
      </c>
      <c r="CM234" s="40">
        <v>0</v>
      </c>
      <c r="CN234" s="40">
        <v>0</v>
      </c>
      <c r="CO234" s="40">
        <v>0</v>
      </c>
      <c r="CP234" s="40">
        <v>0</v>
      </c>
      <c r="CQ234" s="40">
        <v>0</v>
      </c>
      <c r="CR234" s="40">
        <v>0</v>
      </c>
      <c r="CS234" s="37"/>
      <c r="CT234" s="40">
        <v>0</v>
      </c>
      <c r="CU234" s="40">
        <f t="shared" si="20"/>
        <v>0</v>
      </c>
      <c r="CV234" s="40">
        <v>0</v>
      </c>
      <c r="CW234" s="40">
        <v>0</v>
      </c>
      <c r="CX234" s="40">
        <v>0</v>
      </c>
      <c r="CY234" s="40">
        <v>0</v>
      </c>
      <c r="CZ234" s="40">
        <v>0</v>
      </c>
      <c r="DA234" s="40">
        <v>0</v>
      </c>
      <c r="DB234" s="40">
        <v>0</v>
      </c>
      <c r="DC234" s="40">
        <v>0</v>
      </c>
      <c r="DD234" s="40">
        <v>0</v>
      </c>
      <c r="DE234" s="40">
        <v>0</v>
      </c>
      <c r="DF234" s="40">
        <v>0</v>
      </c>
      <c r="DG234" s="40">
        <v>0</v>
      </c>
      <c r="DH234" s="40">
        <v>0</v>
      </c>
      <c r="DI234" s="40">
        <v>0</v>
      </c>
      <c r="DJ234" s="40">
        <v>0</v>
      </c>
      <c r="DK234" s="40" t="s">
        <v>388</v>
      </c>
      <c r="DL234" s="40"/>
      <c r="DM234" s="40">
        <v>0</v>
      </c>
      <c r="DN234" s="40">
        <v>0</v>
      </c>
      <c r="DO234" s="40">
        <v>0</v>
      </c>
      <c r="DP234" s="40">
        <v>0</v>
      </c>
      <c r="DQ234" s="40">
        <v>0</v>
      </c>
      <c r="DR234" s="40">
        <v>0</v>
      </c>
      <c r="DS234" s="40">
        <v>0</v>
      </c>
      <c r="DT234" s="40">
        <v>0</v>
      </c>
      <c r="DU234" s="40">
        <v>0</v>
      </c>
      <c r="DV234" s="40">
        <v>0</v>
      </c>
      <c r="DW234" s="40">
        <v>0</v>
      </c>
      <c r="DX234" s="40">
        <v>0</v>
      </c>
      <c r="DY234" s="40">
        <v>0</v>
      </c>
      <c r="DZ234" s="40">
        <v>0</v>
      </c>
      <c r="EA234" s="40">
        <v>0</v>
      </c>
      <c r="EB234" s="40">
        <v>0</v>
      </c>
      <c r="EC234" s="40">
        <v>0</v>
      </c>
      <c r="ED234" s="40">
        <v>0</v>
      </c>
      <c r="EE234" s="40">
        <v>0</v>
      </c>
      <c r="EF234" s="40">
        <v>0</v>
      </c>
      <c r="EG234" s="40">
        <v>0</v>
      </c>
      <c r="EH234" s="40">
        <v>0</v>
      </c>
      <c r="EI234" s="40">
        <v>0</v>
      </c>
      <c r="EJ234" s="40">
        <v>0</v>
      </c>
      <c r="EK234" s="40">
        <v>0</v>
      </c>
      <c r="EL234" s="40">
        <v>0</v>
      </c>
      <c r="EM234" s="40">
        <v>0</v>
      </c>
      <c r="EN234" s="40" t="s">
        <v>388</v>
      </c>
      <c r="EO234" s="40">
        <v>0</v>
      </c>
      <c r="EP234" s="40"/>
      <c r="EQ234" s="40">
        <v>0</v>
      </c>
      <c r="ER234" s="40">
        <v>0</v>
      </c>
      <c r="ES234" s="40">
        <v>0</v>
      </c>
      <c r="ET234" s="40">
        <v>0</v>
      </c>
      <c r="EU234" s="40">
        <v>0</v>
      </c>
      <c r="EV234" s="40">
        <v>0</v>
      </c>
      <c r="EW234" s="40" t="s">
        <v>1098</v>
      </c>
      <c r="EX234" s="40">
        <v>1</v>
      </c>
      <c r="EY234" s="40">
        <v>10</v>
      </c>
      <c r="EZ234" s="40">
        <f>SUM(BL234:CE234,CV234,DN234,ER234:EV234,EX234)-EY234</f>
        <v>0</v>
      </c>
      <c r="FA234" s="40">
        <v>22.67</v>
      </c>
      <c r="FB234" s="40" t="s">
        <v>239</v>
      </c>
      <c r="FC234" s="37"/>
      <c r="FD234" s="45">
        <v>1.25</v>
      </c>
      <c r="FE234" s="42" t="s">
        <v>1101</v>
      </c>
      <c r="FF234" s="45">
        <v>1904.12</v>
      </c>
      <c r="FG234" s="40" t="s">
        <v>236</v>
      </c>
      <c r="FH234" s="37"/>
      <c r="FI234" s="37"/>
      <c r="FJ234" s="37"/>
      <c r="FK234" s="37"/>
      <c r="FL234" s="40">
        <v>0</v>
      </c>
      <c r="FM234" s="40" t="s">
        <v>239</v>
      </c>
      <c r="FN234" s="40">
        <v>3</v>
      </c>
      <c r="FO234" s="40" t="s">
        <v>236</v>
      </c>
      <c r="FP234" s="37"/>
      <c r="FQ234" s="37"/>
      <c r="FR234" s="40">
        <v>1</v>
      </c>
      <c r="FS234" s="40" t="s">
        <v>1102</v>
      </c>
      <c r="FT234" s="40">
        <v>2401</v>
      </c>
      <c r="FU234" s="40" t="s">
        <v>236</v>
      </c>
      <c r="FV234" s="37"/>
      <c r="FW234" s="37"/>
      <c r="FX234" s="40" t="s">
        <v>236</v>
      </c>
      <c r="FY234" s="37"/>
      <c r="FZ234" s="37"/>
      <c r="GA234" s="40" t="s">
        <v>236</v>
      </c>
      <c r="GB234" s="37"/>
      <c r="GC234" s="37"/>
      <c r="GD234" s="40" t="s">
        <v>236</v>
      </c>
      <c r="GE234" s="37"/>
      <c r="GF234" s="37"/>
      <c r="GG234" s="40" t="s">
        <v>236</v>
      </c>
      <c r="GH234" s="37"/>
      <c r="GI234" s="37"/>
      <c r="GJ234" s="40" t="s">
        <v>239</v>
      </c>
      <c r="GK234" s="40" t="s">
        <v>239</v>
      </c>
      <c r="GL234" s="40">
        <v>0</v>
      </c>
      <c r="GM234" s="40" t="s">
        <v>236</v>
      </c>
      <c r="GN234" s="37"/>
      <c r="GO234" s="37"/>
      <c r="GP234" s="40" t="s">
        <v>236</v>
      </c>
      <c r="GQ234" s="37"/>
      <c r="GR234" s="37"/>
      <c r="GS234" s="40" t="s">
        <v>236</v>
      </c>
      <c r="GT234" s="37"/>
      <c r="GU234" s="37"/>
      <c r="GV234" s="40" t="s">
        <v>236</v>
      </c>
      <c r="GW234" s="37"/>
      <c r="GX234" s="37"/>
      <c r="GY234" s="40">
        <v>1</v>
      </c>
      <c r="GZ234" s="40" t="s">
        <v>1103</v>
      </c>
      <c r="HA234" s="40">
        <v>16</v>
      </c>
      <c r="HB234" s="40" t="s">
        <v>236</v>
      </c>
      <c r="HC234" s="37"/>
      <c r="HD234" s="37"/>
      <c r="HE234" s="40" t="s">
        <v>239</v>
      </c>
      <c r="HF234" s="40" t="s">
        <v>239</v>
      </c>
      <c r="HG234" s="40">
        <v>0</v>
      </c>
      <c r="HH234" s="40"/>
      <c r="HI234" s="40"/>
      <c r="HJ234" s="40"/>
      <c r="HK234" s="40" t="s">
        <v>1080</v>
      </c>
      <c r="HL234" s="40" t="s">
        <v>1104</v>
      </c>
      <c r="HM234" s="40">
        <v>58</v>
      </c>
      <c r="HN234" s="40">
        <v>21</v>
      </c>
      <c r="HO234" s="40">
        <v>12</v>
      </c>
      <c r="HP234" s="40">
        <v>25</v>
      </c>
      <c r="HQ234" s="40">
        <v>0</v>
      </c>
      <c r="HR234" s="40">
        <v>0</v>
      </c>
      <c r="HS234" s="40">
        <v>0</v>
      </c>
      <c r="HT234" s="40">
        <v>0</v>
      </c>
      <c r="HU234" s="40">
        <v>0</v>
      </c>
      <c r="HV234" s="40" t="s">
        <v>236</v>
      </c>
      <c r="HW234" s="37"/>
      <c r="HX234" s="40" t="s">
        <v>239</v>
      </c>
      <c r="HY234" s="37"/>
      <c r="HZ234" s="37"/>
      <c r="IA234" s="37"/>
      <c r="IB234" s="37"/>
      <c r="IC234" s="40" t="s">
        <v>1105</v>
      </c>
      <c r="ID234" s="37"/>
      <c r="IE234" s="40" t="s">
        <v>1106</v>
      </c>
      <c r="IF234" s="37"/>
      <c r="IG234" s="40" t="s">
        <v>1107</v>
      </c>
      <c r="IH234" s="40">
        <v>1</v>
      </c>
      <c r="II234" s="40">
        <v>76</v>
      </c>
      <c r="IJ234" s="40" t="s">
        <v>1108</v>
      </c>
      <c r="IK234" s="39" t="s">
        <v>1109</v>
      </c>
      <c r="IL234" s="40" t="s">
        <v>1110</v>
      </c>
      <c r="IM234" s="40" t="s">
        <v>1111</v>
      </c>
      <c r="IN234" s="40" t="s">
        <v>1057</v>
      </c>
      <c r="IO234" s="40" t="s">
        <v>1086</v>
      </c>
      <c r="IP234" s="40" t="s">
        <v>1087</v>
      </c>
      <c r="IQ234" s="40" t="s">
        <v>1088</v>
      </c>
      <c r="IR234" s="44"/>
    </row>
    <row r="235" spans="1:252" ht="15.75" customHeight="1" x14ac:dyDescent="0.2">
      <c r="A235" s="37" t="s">
        <v>13002</v>
      </c>
      <c r="B235" s="38" t="s">
        <v>13028</v>
      </c>
      <c r="C235" s="39" t="s">
        <v>1058</v>
      </c>
      <c r="D235" s="39" t="s">
        <v>13167</v>
      </c>
      <c r="E235" s="40"/>
      <c r="F235" s="40"/>
      <c r="G235" s="39" t="s">
        <v>1471</v>
      </c>
      <c r="H235" s="40" t="s">
        <v>239</v>
      </c>
      <c r="I235" s="40">
        <v>2018</v>
      </c>
      <c r="J235" s="41">
        <v>45292</v>
      </c>
      <c r="K235" s="41">
        <v>45657</v>
      </c>
      <c r="L235" s="39" t="s">
        <v>1472</v>
      </c>
      <c r="M235" s="42" t="s">
        <v>1473</v>
      </c>
      <c r="N235" s="39" t="s">
        <v>1474</v>
      </c>
      <c r="O235" s="43" t="s">
        <v>1475</v>
      </c>
      <c r="P235" s="39" t="s">
        <v>239</v>
      </c>
      <c r="Q235" s="44"/>
      <c r="R235" s="39" t="s">
        <v>239</v>
      </c>
      <c r="S235" s="44"/>
      <c r="T235" s="39" t="s">
        <v>239</v>
      </c>
      <c r="U235" s="37"/>
      <c r="V235" s="39" t="s">
        <v>239</v>
      </c>
      <c r="W235" s="43" t="s">
        <v>300</v>
      </c>
      <c r="X235" s="43"/>
      <c r="Y235" s="43"/>
      <c r="Z235" s="43"/>
      <c r="AA235" s="43"/>
      <c r="AB235" s="43"/>
      <c r="AC235" s="43"/>
      <c r="AD235" s="43"/>
      <c r="AE235" s="43"/>
      <c r="AF235" s="39" t="s">
        <v>1476</v>
      </c>
      <c r="AG235" s="39" t="s">
        <v>1476</v>
      </c>
      <c r="AH235" s="40" t="s">
        <v>235</v>
      </c>
      <c r="AI235" s="40" t="s">
        <v>1068</v>
      </c>
      <c r="AJ235" s="113">
        <v>803.44500000000005</v>
      </c>
      <c r="AK235" s="45">
        <f>AJ235-(AL235+AO235+AR235+AT235+AV235+AX235)</f>
        <v>0</v>
      </c>
      <c r="AL235" s="113">
        <v>92.195999999999998</v>
      </c>
      <c r="AM235" s="45">
        <v>11.48</v>
      </c>
      <c r="AN235" s="45">
        <v>1.3360000000000001</v>
      </c>
      <c r="AO235" s="113">
        <v>85.272000000000006</v>
      </c>
      <c r="AP235" s="45">
        <v>10.61</v>
      </c>
      <c r="AQ235" s="45"/>
      <c r="AR235" s="113">
        <v>0</v>
      </c>
      <c r="AS235" s="45">
        <v>0</v>
      </c>
      <c r="AT235" s="113">
        <v>0</v>
      </c>
      <c r="AU235" s="45">
        <v>0</v>
      </c>
      <c r="AV235" s="113">
        <v>0</v>
      </c>
      <c r="AW235" s="45">
        <v>0</v>
      </c>
      <c r="AX235" s="113">
        <v>625.97699999999998</v>
      </c>
      <c r="AY235" s="45">
        <v>77.91</v>
      </c>
      <c r="AZ235" s="40" t="s">
        <v>1477</v>
      </c>
      <c r="BA235" s="40" t="s">
        <v>364</v>
      </c>
      <c r="BB235" s="40" t="s">
        <v>1478</v>
      </c>
      <c r="BC235" s="40" t="s">
        <v>236</v>
      </c>
      <c r="BD235" s="37"/>
      <c r="BE235" s="37"/>
      <c r="BF235" s="121"/>
      <c r="BG235" s="113">
        <v>825.64200000000005</v>
      </c>
      <c r="BH235" s="45">
        <v>0.52</v>
      </c>
      <c r="BI235" s="40">
        <v>0</v>
      </c>
      <c r="BJ235" s="40">
        <v>0</v>
      </c>
      <c r="BK235" s="40">
        <v>44</v>
      </c>
      <c r="BL235" s="40">
        <v>0</v>
      </c>
      <c r="BM235" s="40">
        <v>0</v>
      </c>
      <c r="BN235" s="40">
        <v>0</v>
      </c>
      <c r="BO235" s="40">
        <v>0</v>
      </c>
      <c r="BP235" s="40">
        <v>0</v>
      </c>
      <c r="BQ235" s="40">
        <v>0</v>
      </c>
      <c r="BR235" s="40">
        <v>0</v>
      </c>
      <c r="BS235" s="40">
        <v>0</v>
      </c>
      <c r="BT235" s="40">
        <v>0</v>
      </c>
      <c r="BU235" s="40">
        <v>0</v>
      </c>
      <c r="BV235" s="40">
        <v>0</v>
      </c>
      <c r="BW235" s="40">
        <v>44</v>
      </c>
      <c r="BX235" s="40">
        <v>0</v>
      </c>
      <c r="BY235" s="40">
        <v>0</v>
      </c>
      <c r="BZ235" s="40">
        <v>0</v>
      </c>
      <c r="CA235" s="40">
        <v>0</v>
      </c>
      <c r="CB235" s="40">
        <v>0</v>
      </c>
      <c r="CC235" s="40">
        <v>0</v>
      </c>
      <c r="CD235" s="40">
        <v>0</v>
      </c>
      <c r="CE235" s="40">
        <v>0</v>
      </c>
      <c r="CF235" s="40">
        <v>0</v>
      </c>
      <c r="CG235" s="40">
        <v>0</v>
      </c>
      <c r="CH235" s="40">
        <v>0</v>
      </c>
      <c r="CI235" s="40">
        <v>0</v>
      </c>
      <c r="CJ235" s="40">
        <v>0</v>
      </c>
      <c r="CK235" s="40">
        <v>0</v>
      </c>
      <c r="CL235" s="40">
        <v>0</v>
      </c>
      <c r="CM235" s="40">
        <v>0</v>
      </c>
      <c r="CN235" s="40">
        <v>0</v>
      </c>
      <c r="CO235" s="40">
        <v>0</v>
      </c>
      <c r="CP235" s="40">
        <v>0</v>
      </c>
      <c r="CQ235" s="40">
        <v>0</v>
      </c>
      <c r="CR235" s="40">
        <v>0</v>
      </c>
      <c r="CS235" s="37"/>
      <c r="CT235" s="40">
        <v>0</v>
      </c>
      <c r="CU235" s="40">
        <f t="shared" si="20"/>
        <v>0</v>
      </c>
      <c r="CV235" s="40">
        <v>0</v>
      </c>
      <c r="CW235" s="40">
        <v>0</v>
      </c>
      <c r="CX235" s="40">
        <v>0</v>
      </c>
      <c r="CY235" s="40">
        <v>0</v>
      </c>
      <c r="CZ235" s="40">
        <v>0</v>
      </c>
      <c r="DA235" s="40">
        <v>0</v>
      </c>
      <c r="DB235" s="40">
        <v>0</v>
      </c>
      <c r="DC235" s="40">
        <v>0</v>
      </c>
      <c r="DD235" s="40">
        <v>0</v>
      </c>
      <c r="DE235" s="40">
        <v>0</v>
      </c>
      <c r="DF235" s="40">
        <v>0</v>
      </c>
      <c r="DG235" s="40">
        <v>0</v>
      </c>
      <c r="DH235" s="40">
        <v>0</v>
      </c>
      <c r="DI235" s="40">
        <v>0</v>
      </c>
      <c r="DJ235" s="37"/>
      <c r="DK235" s="37"/>
      <c r="DL235" s="37"/>
      <c r="DM235" s="40">
        <v>0</v>
      </c>
      <c r="DN235" s="40">
        <v>0</v>
      </c>
      <c r="DO235" s="40">
        <v>0</v>
      </c>
      <c r="DP235" s="40">
        <v>0</v>
      </c>
      <c r="DQ235" s="40">
        <v>0</v>
      </c>
      <c r="DR235" s="40">
        <v>0</v>
      </c>
      <c r="DS235" s="40">
        <v>0</v>
      </c>
      <c r="DT235" s="40">
        <v>0</v>
      </c>
      <c r="DU235" s="40">
        <v>0</v>
      </c>
      <c r="DV235" s="40">
        <v>0</v>
      </c>
      <c r="DW235" s="40">
        <v>0</v>
      </c>
      <c r="DX235" s="40">
        <v>0</v>
      </c>
      <c r="DY235" s="40">
        <v>0</v>
      </c>
      <c r="DZ235" s="40">
        <v>0</v>
      </c>
      <c r="EA235" s="40">
        <v>0</v>
      </c>
      <c r="EB235" s="40">
        <v>0</v>
      </c>
      <c r="EC235" s="40">
        <v>0</v>
      </c>
      <c r="ED235" s="40">
        <v>0</v>
      </c>
      <c r="EE235" s="40">
        <v>0</v>
      </c>
      <c r="EF235" s="40">
        <v>0</v>
      </c>
      <c r="EG235" s="40">
        <v>0</v>
      </c>
      <c r="EH235" s="40">
        <v>0</v>
      </c>
      <c r="EI235" s="40">
        <v>0</v>
      </c>
      <c r="EJ235" s="40">
        <v>0</v>
      </c>
      <c r="EK235" s="40">
        <v>0</v>
      </c>
      <c r="EL235" s="40">
        <v>0</v>
      </c>
      <c r="EM235" s="40">
        <v>0</v>
      </c>
      <c r="EN235" s="37"/>
      <c r="EO235" s="37"/>
      <c r="EP235" s="37"/>
      <c r="EQ235" s="40">
        <v>0</v>
      </c>
      <c r="ER235" s="40">
        <v>0</v>
      </c>
      <c r="ES235" s="40">
        <v>0</v>
      </c>
      <c r="ET235" s="40">
        <v>0</v>
      </c>
      <c r="EU235" s="40">
        <v>0</v>
      </c>
      <c r="EV235" s="40">
        <v>0</v>
      </c>
      <c r="EW235" s="37"/>
      <c r="EX235" s="37"/>
      <c r="EY235" s="40">
        <v>44</v>
      </c>
      <c r="EZ235" s="40">
        <f>SUM(BL235:CE235,CV235,DN235,ER235:EV235,EX235)-EY235</f>
        <v>0</v>
      </c>
      <c r="FA235" s="40">
        <v>0</v>
      </c>
      <c r="FB235" s="40" t="s">
        <v>1479</v>
      </c>
      <c r="FC235" s="37"/>
      <c r="FD235" s="45">
        <v>0</v>
      </c>
      <c r="FE235" s="42" t="s">
        <v>1480</v>
      </c>
      <c r="FF235" s="40">
        <v>1818.0930000000001</v>
      </c>
      <c r="FG235" s="40" t="s">
        <v>236</v>
      </c>
      <c r="FH235" s="37"/>
      <c r="FI235" s="37"/>
      <c r="FJ235" s="37"/>
      <c r="FK235" s="37"/>
      <c r="FL235" s="40">
        <v>0</v>
      </c>
      <c r="FM235" s="40" t="s">
        <v>239</v>
      </c>
      <c r="FN235" s="40">
        <v>0</v>
      </c>
      <c r="FO235" s="40" t="s">
        <v>236</v>
      </c>
      <c r="FP235" s="37"/>
      <c r="FQ235" s="37"/>
      <c r="FR235" s="40" t="s">
        <v>236</v>
      </c>
      <c r="FS235" s="37"/>
      <c r="FT235" s="37"/>
      <c r="FU235" s="40" t="s">
        <v>236</v>
      </c>
      <c r="FV235" s="37"/>
      <c r="FW235" s="37"/>
      <c r="FX235" s="40" t="s">
        <v>236</v>
      </c>
      <c r="FY235" s="37"/>
      <c r="FZ235" s="37"/>
      <c r="GA235" s="40" t="s">
        <v>236</v>
      </c>
      <c r="GB235" s="37"/>
      <c r="GC235" s="37"/>
      <c r="GD235" s="40" t="s">
        <v>236</v>
      </c>
      <c r="GE235" s="37"/>
      <c r="GF235" s="37"/>
      <c r="GG235" s="40" t="s">
        <v>236</v>
      </c>
      <c r="GH235" s="37"/>
      <c r="GI235" s="37"/>
      <c r="GJ235" s="40" t="s">
        <v>1481</v>
      </c>
      <c r="GK235" s="40" t="s">
        <v>1482</v>
      </c>
      <c r="GL235" s="40">
        <v>149303</v>
      </c>
      <c r="GM235" s="40">
        <v>1</v>
      </c>
      <c r="GN235" s="40" t="s">
        <v>1483</v>
      </c>
      <c r="GO235" s="40">
        <v>149303</v>
      </c>
      <c r="GP235" s="40" t="s">
        <v>236</v>
      </c>
      <c r="GQ235" s="37"/>
      <c r="GR235" s="37"/>
      <c r="GS235" s="40" t="s">
        <v>236</v>
      </c>
      <c r="GT235" s="37"/>
      <c r="GU235" s="37"/>
      <c r="GV235" s="40" t="s">
        <v>236</v>
      </c>
      <c r="GW235" s="37"/>
      <c r="GX235" s="37"/>
      <c r="GY235" s="40" t="s">
        <v>236</v>
      </c>
      <c r="GZ235" s="37"/>
      <c r="HA235" s="37"/>
      <c r="HB235" s="40" t="s">
        <v>236</v>
      </c>
      <c r="HC235" s="37"/>
      <c r="HD235" s="37"/>
      <c r="HE235" s="37"/>
      <c r="HF235" s="37"/>
      <c r="HG235" s="37"/>
      <c r="HH235" s="37"/>
      <c r="HI235" s="37"/>
      <c r="HJ235" s="37"/>
      <c r="HK235" s="40">
        <v>1.18</v>
      </c>
      <c r="HL235" s="40" t="s">
        <v>1484</v>
      </c>
      <c r="HM235" s="40">
        <v>26</v>
      </c>
      <c r="HN235" s="40">
        <v>0</v>
      </c>
      <c r="HO235" s="40">
        <v>20</v>
      </c>
      <c r="HP235" s="40">
        <v>5</v>
      </c>
      <c r="HQ235" s="40">
        <v>0</v>
      </c>
      <c r="HR235" s="40">
        <v>1</v>
      </c>
      <c r="HS235" s="40">
        <v>0</v>
      </c>
      <c r="HT235" s="40">
        <v>0</v>
      </c>
      <c r="HU235" s="40">
        <v>0</v>
      </c>
      <c r="HV235" s="40" t="s">
        <v>236</v>
      </c>
      <c r="HW235" s="37"/>
      <c r="HX235" s="40" t="s">
        <v>239</v>
      </c>
      <c r="HY235" s="42" t="s">
        <v>1485</v>
      </c>
      <c r="HZ235" s="37"/>
      <c r="IA235" s="37"/>
      <c r="IB235" s="37"/>
      <c r="IC235" s="37"/>
      <c r="ID235" s="37"/>
      <c r="IE235" s="37"/>
      <c r="IF235" s="37"/>
      <c r="IG235" s="40" t="s">
        <v>239</v>
      </c>
      <c r="IH235" s="40">
        <v>0</v>
      </c>
      <c r="II235" s="40">
        <v>0</v>
      </c>
      <c r="IJ235" s="40" t="s">
        <v>1486</v>
      </c>
      <c r="IK235" s="39" t="s">
        <v>1487</v>
      </c>
      <c r="IL235" s="40" t="s">
        <v>1488</v>
      </c>
      <c r="IM235" s="40" t="s">
        <v>1489</v>
      </c>
      <c r="IN235" s="40" t="s">
        <v>1057</v>
      </c>
      <c r="IO235" s="40" t="s">
        <v>1086</v>
      </c>
      <c r="IP235" s="40" t="s">
        <v>1490</v>
      </c>
      <c r="IQ235" s="40" t="s">
        <v>1088</v>
      </c>
      <c r="IR235" s="44"/>
    </row>
    <row r="236" spans="1:252" ht="15.75" customHeight="1" x14ac:dyDescent="0.2">
      <c r="A236" s="44" t="s">
        <v>13014</v>
      </c>
      <c r="B236" s="47" t="s">
        <v>13029</v>
      </c>
      <c r="C236" s="39" t="s">
        <v>1058</v>
      </c>
      <c r="D236" s="39" t="s">
        <v>13167</v>
      </c>
      <c r="E236" s="39" t="s">
        <v>4824</v>
      </c>
      <c r="F236" s="39" t="s">
        <v>5708</v>
      </c>
      <c r="G236" s="39" t="s">
        <v>5709</v>
      </c>
      <c r="H236" s="39" t="s">
        <v>5709</v>
      </c>
      <c r="I236" s="39">
        <v>2023</v>
      </c>
      <c r="J236" s="48">
        <v>45444</v>
      </c>
      <c r="K236" s="48">
        <v>45646</v>
      </c>
      <c r="L236" s="44"/>
      <c r="M236" s="44"/>
      <c r="N236" s="44"/>
      <c r="O236" s="44"/>
      <c r="P236" s="44"/>
      <c r="Q236" s="44"/>
      <c r="R236" s="44"/>
      <c r="S236" s="44"/>
      <c r="T236" s="44"/>
      <c r="U236" s="44"/>
      <c r="V236" s="44"/>
      <c r="W236" s="44"/>
      <c r="X236" s="39" t="s">
        <v>5710</v>
      </c>
      <c r="Y236" s="43" t="s">
        <v>5711</v>
      </c>
      <c r="Z236" s="39" t="s">
        <v>5712</v>
      </c>
      <c r="AA236" s="43" t="s">
        <v>5713</v>
      </c>
      <c r="AB236" s="39" t="s">
        <v>5714</v>
      </c>
      <c r="AC236" s="43" t="s">
        <v>5715</v>
      </c>
      <c r="AD236" s="39" t="s">
        <v>5716</v>
      </c>
      <c r="AE236" s="43" t="s">
        <v>5717</v>
      </c>
      <c r="AF236" s="39" t="s">
        <v>5718</v>
      </c>
      <c r="AG236" s="39" t="s">
        <v>5718</v>
      </c>
      <c r="AH236" s="39" t="s">
        <v>665</v>
      </c>
      <c r="AI236" s="39" t="s">
        <v>5719</v>
      </c>
      <c r="AJ236" s="55">
        <v>0.33300000000000002</v>
      </c>
      <c r="AK236" s="49">
        <f t="shared" ref="AK236:AK241" si="26">SUM(AO236,AR236,AT236,AV236)-AJ236</f>
        <v>0</v>
      </c>
      <c r="AL236" s="55"/>
      <c r="AM236" s="49"/>
      <c r="AN236" s="49"/>
      <c r="AO236" s="55">
        <v>0.223</v>
      </c>
      <c r="AP236" s="49">
        <v>66.97</v>
      </c>
      <c r="AQ236" s="49">
        <v>0.06</v>
      </c>
      <c r="AR236" s="55">
        <v>0</v>
      </c>
      <c r="AS236" s="49">
        <v>0</v>
      </c>
      <c r="AT236" s="55">
        <v>0</v>
      </c>
      <c r="AU236" s="49">
        <v>0</v>
      </c>
      <c r="AV236" s="55">
        <v>0.11</v>
      </c>
      <c r="AW236" s="49">
        <v>33.03</v>
      </c>
      <c r="AX236" s="55"/>
      <c r="AY236" s="49"/>
      <c r="AZ236" s="39"/>
      <c r="BA236" s="39"/>
      <c r="BB236" s="39"/>
      <c r="BC236" s="39" t="s">
        <v>236</v>
      </c>
      <c r="BD236" s="44"/>
      <c r="BE236" s="44"/>
      <c r="BF236" s="118"/>
      <c r="BG236" s="55" t="s">
        <v>1159</v>
      </c>
      <c r="BH236" s="49" t="s">
        <v>362</v>
      </c>
      <c r="BI236" s="39">
        <v>4</v>
      </c>
      <c r="BJ236" s="39">
        <v>4</v>
      </c>
      <c r="BK236" s="39">
        <v>2</v>
      </c>
      <c r="BL236" s="39">
        <v>0</v>
      </c>
      <c r="BM236" s="39">
        <v>0</v>
      </c>
      <c r="BN236" s="39">
        <v>0</v>
      </c>
      <c r="BO236" s="39">
        <v>0</v>
      </c>
      <c r="BP236" s="39">
        <v>0</v>
      </c>
      <c r="BQ236" s="39">
        <v>0</v>
      </c>
      <c r="BR236" s="39">
        <v>0</v>
      </c>
      <c r="BS236" s="39">
        <v>0</v>
      </c>
      <c r="BT236" s="39">
        <v>0</v>
      </c>
      <c r="BU236" s="39">
        <v>0</v>
      </c>
      <c r="BV236" s="39">
        <v>0</v>
      </c>
      <c r="BW236" s="39">
        <v>1</v>
      </c>
      <c r="BX236" s="39">
        <v>1</v>
      </c>
      <c r="BY236" s="39">
        <v>0</v>
      </c>
      <c r="BZ236" s="39">
        <v>0</v>
      </c>
      <c r="CA236" s="39">
        <v>0</v>
      </c>
      <c r="CB236" s="39">
        <v>0</v>
      </c>
      <c r="CC236" s="39">
        <v>0</v>
      </c>
      <c r="CD236" s="39">
        <v>0</v>
      </c>
      <c r="CE236" s="39">
        <v>0</v>
      </c>
      <c r="CF236" s="39">
        <v>0</v>
      </c>
      <c r="CG236" s="39">
        <v>0</v>
      </c>
      <c r="CH236" s="39">
        <v>0</v>
      </c>
      <c r="CI236" s="39">
        <v>0</v>
      </c>
      <c r="CJ236" s="39">
        <v>0</v>
      </c>
      <c r="CK236" s="39">
        <v>0</v>
      </c>
      <c r="CL236" s="39">
        <v>0</v>
      </c>
      <c r="CM236" s="39">
        <v>0</v>
      </c>
      <c r="CN236" s="39">
        <v>0</v>
      </c>
      <c r="CO236" s="39">
        <v>0</v>
      </c>
      <c r="CP236" s="39">
        <v>0</v>
      </c>
      <c r="CQ236" s="39">
        <v>0</v>
      </c>
      <c r="CR236" s="39">
        <v>0</v>
      </c>
      <c r="CS236" s="44"/>
      <c r="CT236" s="39">
        <v>0</v>
      </c>
      <c r="CU236" s="40">
        <f t="shared" si="20"/>
        <v>0</v>
      </c>
      <c r="CV236" s="39">
        <v>0</v>
      </c>
      <c r="CW236" s="39">
        <v>0</v>
      </c>
      <c r="CX236" s="39">
        <v>0</v>
      </c>
      <c r="CY236" s="39">
        <v>0</v>
      </c>
      <c r="CZ236" s="39">
        <v>0</v>
      </c>
      <c r="DA236" s="39">
        <v>0</v>
      </c>
      <c r="DB236" s="39">
        <v>0</v>
      </c>
      <c r="DC236" s="39">
        <v>0</v>
      </c>
      <c r="DD236" s="39">
        <v>0</v>
      </c>
      <c r="DE236" s="39">
        <v>0</v>
      </c>
      <c r="DF236" s="39">
        <v>0</v>
      </c>
      <c r="DG236" s="39">
        <v>0</v>
      </c>
      <c r="DH236" s="39">
        <v>0</v>
      </c>
      <c r="DI236" s="39">
        <v>0</v>
      </c>
      <c r="DJ236" s="39">
        <v>0</v>
      </c>
      <c r="DK236" s="44"/>
      <c r="DL236" s="44"/>
      <c r="DM236" s="39">
        <v>0</v>
      </c>
      <c r="DN236" s="39">
        <v>0</v>
      </c>
      <c r="DO236" s="39">
        <v>0</v>
      </c>
      <c r="DP236" s="39">
        <v>0</v>
      </c>
      <c r="DQ236" s="39">
        <v>0</v>
      </c>
      <c r="DR236" s="39">
        <v>0</v>
      </c>
      <c r="DS236" s="39">
        <v>0</v>
      </c>
      <c r="DT236" s="39">
        <v>0</v>
      </c>
      <c r="DU236" s="39">
        <v>0</v>
      </c>
      <c r="DV236" s="39">
        <v>0</v>
      </c>
      <c r="DW236" s="39">
        <v>0</v>
      </c>
      <c r="DX236" s="39">
        <v>0</v>
      </c>
      <c r="DY236" s="39">
        <v>0</v>
      </c>
      <c r="DZ236" s="39">
        <v>0</v>
      </c>
      <c r="EA236" s="39">
        <v>0</v>
      </c>
      <c r="EB236" s="39">
        <v>0</v>
      </c>
      <c r="EC236" s="39">
        <v>0</v>
      </c>
      <c r="ED236" s="39">
        <v>0</v>
      </c>
      <c r="EE236" s="39">
        <v>0</v>
      </c>
      <c r="EF236" s="39">
        <v>0</v>
      </c>
      <c r="EG236" s="39">
        <v>0</v>
      </c>
      <c r="EH236" s="39">
        <v>0</v>
      </c>
      <c r="EI236" s="39">
        <v>0</v>
      </c>
      <c r="EJ236" s="39">
        <v>0</v>
      </c>
      <c r="EK236" s="39">
        <v>0</v>
      </c>
      <c r="EL236" s="39">
        <v>0</v>
      </c>
      <c r="EM236" s="39">
        <v>0</v>
      </c>
      <c r="EN236" s="44"/>
      <c r="EO236" s="39">
        <v>0</v>
      </c>
      <c r="EP236" s="39"/>
      <c r="EQ236" s="39">
        <v>0</v>
      </c>
      <c r="ER236" s="39">
        <v>0</v>
      </c>
      <c r="ES236" s="39">
        <v>0</v>
      </c>
      <c r="ET236" s="39">
        <v>0</v>
      </c>
      <c r="EU236" s="39">
        <v>0</v>
      </c>
      <c r="EV236" s="39">
        <v>0</v>
      </c>
      <c r="EW236" s="44"/>
      <c r="EX236" s="39">
        <v>0</v>
      </c>
      <c r="EY236" s="39">
        <v>2</v>
      </c>
      <c r="EZ236" s="39">
        <f t="shared" ref="EZ236:EZ241" si="27">EY236-(SUM(BL236:CE236,CV236,DN236,ER236:EV236,EX236))</f>
        <v>0</v>
      </c>
      <c r="FA236" s="39">
        <v>0.36899999999999999</v>
      </c>
      <c r="FB236" s="39" t="s">
        <v>239</v>
      </c>
      <c r="FC236" s="44"/>
      <c r="FD236" s="39">
        <v>36.9</v>
      </c>
      <c r="FE236" s="43" t="s">
        <v>1480</v>
      </c>
      <c r="FF236" s="39">
        <v>1.03</v>
      </c>
      <c r="FG236" s="39" t="s">
        <v>236</v>
      </c>
      <c r="FH236" s="44"/>
      <c r="FI236" s="44"/>
      <c r="FJ236" s="44"/>
      <c r="FK236" s="44"/>
      <c r="FL236" s="39">
        <v>0</v>
      </c>
      <c r="FM236" s="39" t="s">
        <v>239</v>
      </c>
      <c r="FN236" s="39">
        <v>2</v>
      </c>
      <c r="FO236" s="40">
        <v>1</v>
      </c>
      <c r="FP236" s="39" t="s">
        <v>935</v>
      </c>
      <c r="FQ236" s="39">
        <v>171</v>
      </c>
      <c r="FR236" s="40">
        <v>1</v>
      </c>
      <c r="FS236" s="39" t="s">
        <v>935</v>
      </c>
      <c r="FT236" s="39">
        <v>171</v>
      </c>
      <c r="FU236" s="39" t="s">
        <v>236</v>
      </c>
      <c r="FV236" s="44"/>
      <c r="FW236" s="44"/>
      <c r="FX236" s="39" t="s">
        <v>236</v>
      </c>
      <c r="FY236" s="44"/>
      <c r="FZ236" s="44"/>
      <c r="GA236" s="39" t="s">
        <v>236</v>
      </c>
      <c r="GB236" s="44"/>
      <c r="GC236" s="44"/>
      <c r="GD236" s="40">
        <v>1</v>
      </c>
      <c r="GE236" s="39" t="s">
        <v>5722</v>
      </c>
      <c r="GF236" s="39">
        <v>170</v>
      </c>
      <c r="GG236" s="39" t="s">
        <v>236</v>
      </c>
      <c r="GH236" s="44"/>
      <c r="GI236" s="39">
        <v>0</v>
      </c>
      <c r="GJ236" s="44"/>
      <c r="GK236" s="44"/>
      <c r="GL236" s="44"/>
      <c r="GM236" s="39" t="s">
        <v>236</v>
      </c>
      <c r="GN236" s="44"/>
      <c r="GO236" s="44"/>
      <c r="GP236" s="40">
        <v>1</v>
      </c>
      <c r="GQ236" s="39" t="s">
        <v>5723</v>
      </c>
      <c r="GR236" s="39">
        <v>171</v>
      </c>
      <c r="GS236" s="39" t="s">
        <v>236</v>
      </c>
      <c r="GT236" s="44"/>
      <c r="GU236" s="44"/>
      <c r="GV236" s="44"/>
      <c r="GW236" s="44"/>
      <c r="GX236" s="44"/>
      <c r="GY236" s="39" t="s">
        <v>236</v>
      </c>
      <c r="GZ236" s="44"/>
      <c r="HA236" s="44"/>
      <c r="HB236" s="39">
        <v>1</v>
      </c>
      <c r="HC236" s="39" t="s">
        <v>5724</v>
      </c>
      <c r="HD236" s="39">
        <v>8</v>
      </c>
      <c r="HE236" s="39" t="s">
        <v>236</v>
      </c>
      <c r="HF236" s="44"/>
      <c r="HG236" s="44"/>
      <c r="HH236" s="44"/>
      <c r="HI236" s="44"/>
      <c r="HJ236" s="44"/>
      <c r="HK236" s="44"/>
      <c r="HL236" s="44"/>
      <c r="HM236" s="44"/>
      <c r="HN236" s="44"/>
      <c r="HO236" s="44"/>
      <c r="HP236" s="44"/>
      <c r="HQ236" s="44"/>
      <c r="HR236" s="44"/>
      <c r="HS236" s="44"/>
      <c r="HT236" s="44"/>
      <c r="HU236" s="44"/>
      <c r="HV236" s="39" t="s">
        <v>236</v>
      </c>
      <c r="HW236" s="44"/>
      <c r="HX236" s="39" t="s">
        <v>239</v>
      </c>
      <c r="HY236" s="43" t="s">
        <v>5725</v>
      </c>
      <c r="HZ236" s="39" t="s">
        <v>5726</v>
      </c>
      <c r="IA236" s="44"/>
      <c r="IB236" s="44"/>
      <c r="IC236" s="39" t="s">
        <v>5727</v>
      </c>
      <c r="ID236" s="44"/>
      <c r="IE236" s="39" t="s">
        <v>239</v>
      </c>
      <c r="IF236" s="44"/>
      <c r="IG236" s="39" t="s">
        <v>239</v>
      </c>
      <c r="IH236" s="39">
        <v>0</v>
      </c>
      <c r="II236" s="39">
        <v>0</v>
      </c>
      <c r="IJ236" s="39" t="s">
        <v>5728</v>
      </c>
      <c r="IK236" s="39" t="s">
        <v>5729</v>
      </c>
      <c r="IL236" s="39" t="s">
        <v>5730</v>
      </c>
      <c r="IM236" s="39" t="s">
        <v>5731</v>
      </c>
      <c r="IN236" s="39" t="s">
        <v>1057</v>
      </c>
      <c r="IO236" s="39" t="s">
        <v>1086</v>
      </c>
      <c r="IP236" s="40" t="s">
        <v>1087</v>
      </c>
      <c r="IQ236" s="40" t="s">
        <v>1088</v>
      </c>
      <c r="IR236" s="44"/>
    </row>
    <row r="237" spans="1:252" ht="15.75" customHeight="1" x14ac:dyDescent="0.2">
      <c r="A237" s="44" t="s">
        <v>13014</v>
      </c>
      <c r="B237" s="47" t="s">
        <v>13029</v>
      </c>
      <c r="C237" s="39" t="s">
        <v>1058</v>
      </c>
      <c r="D237" s="39" t="s">
        <v>13167</v>
      </c>
      <c r="E237" s="39" t="s">
        <v>4824</v>
      </c>
      <c r="F237" s="39" t="s">
        <v>5754</v>
      </c>
      <c r="G237" s="39" t="s">
        <v>5755</v>
      </c>
      <c r="H237" s="44"/>
      <c r="I237" s="39">
        <v>2024</v>
      </c>
      <c r="J237" s="48">
        <v>45596</v>
      </c>
      <c r="K237" s="48">
        <v>45601</v>
      </c>
      <c r="L237" s="44"/>
      <c r="M237" s="44"/>
      <c r="N237" s="44"/>
      <c r="O237" s="44"/>
      <c r="P237" s="44"/>
      <c r="Q237" s="44"/>
      <c r="R237" s="44"/>
      <c r="S237" s="44"/>
      <c r="T237" s="44"/>
      <c r="U237" s="44"/>
      <c r="V237" s="44"/>
      <c r="W237" s="44"/>
      <c r="X237" s="39" t="s">
        <v>239</v>
      </c>
      <c r="Y237" s="43" t="s">
        <v>300</v>
      </c>
      <c r="Z237" s="39" t="s">
        <v>5756</v>
      </c>
      <c r="AA237" s="43" t="s">
        <v>5757</v>
      </c>
      <c r="AB237" s="39" t="s">
        <v>5758</v>
      </c>
      <c r="AC237" s="43" t="s">
        <v>5759</v>
      </c>
      <c r="AD237" s="39" t="s">
        <v>239</v>
      </c>
      <c r="AE237" s="43" t="s">
        <v>300</v>
      </c>
      <c r="AF237" s="39" t="s">
        <v>5760</v>
      </c>
      <c r="AG237" s="39" t="s">
        <v>5761</v>
      </c>
      <c r="AH237" s="39" t="s">
        <v>665</v>
      </c>
      <c r="AI237" s="39" t="s">
        <v>5762</v>
      </c>
      <c r="AJ237" s="55">
        <v>0.13300000000000001</v>
      </c>
      <c r="AK237" s="49">
        <f t="shared" si="26"/>
        <v>0</v>
      </c>
      <c r="AL237" s="55"/>
      <c r="AM237" s="49"/>
      <c r="AN237" s="49"/>
      <c r="AO237" s="55">
        <v>0.13300000000000001</v>
      </c>
      <c r="AP237" s="49">
        <v>100</v>
      </c>
      <c r="AQ237" s="49">
        <v>1.7000000000000001E-2</v>
      </c>
      <c r="AR237" s="55">
        <v>0</v>
      </c>
      <c r="AS237" s="49">
        <v>0</v>
      </c>
      <c r="AT237" s="55">
        <v>0</v>
      </c>
      <c r="AU237" s="49">
        <v>0</v>
      </c>
      <c r="AV237" s="55">
        <v>0</v>
      </c>
      <c r="AW237" s="49">
        <v>0</v>
      </c>
      <c r="AX237" s="55"/>
      <c r="AY237" s="49"/>
      <c r="AZ237" s="39"/>
      <c r="BA237" s="39"/>
      <c r="BB237" s="39"/>
      <c r="BC237" s="40">
        <v>1</v>
      </c>
      <c r="BD237" s="39" t="s">
        <v>5763</v>
      </c>
      <c r="BE237" s="44"/>
      <c r="BF237" s="55">
        <v>0</v>
      </c>
      <c r="BG237" s="55">
        <v>0</v>
      </c>
      <c r="BH237" s="49">
        <v>0</v>
      </c>
      <c r="BI237" s="39">
        <v>1</v>
      </c>
      <c r="BJ237" s="39">
        <v>1</v>
      </c>
      <c r="BK237" s="39">
        <v>1</v>
      </c>
      <c r="BL237" s="39">
        <v>0</v>
      </c>
      <c r="BM237" s="39">
        <v>0</v>
      </c>
      <c r="BN237" s="39">
        <v>0</v>
      </c>
      <c r="BO237" s="39">
        <v>0</v>
      </c>
      <c r="BP237" s="39">
        <v>0</v>
      </c>
      <c r="BQ237" s="39">
        <v>1</v>
      </c>
      <c r="BR237" s="39">
        <v>0</v>
      </c>
      <c r="BS237" s="39">
        <v>0</v>
      </c>
      <c r="BT237" s="39">
        <v>0</v>
      </c>
      <c r="BU237" s="39">
        <v>0</v>
      </c>
      <c r="BV237" s="39">
        <v>0</v>
      </c>
      <c r="BW237" s="39">
        <v>0</v>
      </c>
      <c r="BX237" s="39">
        <v>0</v>
      </c>
      <c r="BY237" s="39">
        <v>0</v>
      </c>
      <c r="BZ237" s="39">
        <v>0</v>
      </c>
      <c r="CA237" s="39">
        <v>0</v>
      </c>
      <c r="CB237" s="39">
        <v>0</v>
      </c>
      <c r="CC237" s="39">
        <v>0</v>
      </c>
      <c r="CD237" s="39">
        <v>0</v>
      </c>
      <c r="CE237" s="39">
        <v>0</v>
      </c>
      <c r="CF237" s="39">
        <v>0</v>
      </c>
      <c r="CG237" s="39">
        <v>0</v>
      </c>
      <c r="CH237" s="39">
        <v>0</v>
      </c>
      <c r="CI237" s="39">
        <v>0</v>
      </c>
      <c r="CJ237" s="39">
        <v>0</v>
      </c>
      <c r="CK237" s="39">
        <v>0</v>
      </c>
      <c r="CL237" s="39">
        <v>0</v>
      </c>
      <c r="CM237" s="39">
        <v>0</v>
      </c>
      <c r="CN237" s="39">
        <v>0</v>
      </c>
      <c r="CO237" s="39">
        <v>0</v>
      </c>
      <c r="CP237" s="39">
        <v>0</v>
      </c>
      <c r="CQ237" s="39">
        <v>0</v>
      </c>
      <c r="CR237" s="39">
        <v>0</v>
      </c>
      <c r="CS237" s="44"/>
      <c r="CT237" s="39">
        <v>0</v>
      </c>
      <c r="CU237" s="40">
        <f t="shared" si="20"/>
        <v>0</v>
      </c>
      <c r="CV237" s="39">
        <v>0</v>
      </c>
      <c r="CW237" s="39">
        <v>0</v>
      </c>
      <c r="CX237" s="39">
        <v>0</v>
      </c>
      <c r="CY237" s="39">
        <v>0</v>
      </c>
      <c r="CZ237" s="39">
        <v>0</v>
      </c>
      <c r="DA237" s="39">
        <v>0</v>
      </c>
      <c r="DB237" s="39">
        <v>0</v>
      </c>
      <c r="DC237" s="39">
        <v>0</v>
      </c>
      <c r="DD237" s="39">
        <v>0</v>
      </c>
      <c r="DE237" s="39">
        <v>0</v>
      </c>
      <c r="DF237" s="39">
        <v>0</v>
      </c>
      <c r="DG237" s="39">
        <v>0</v>
      </c>
      <c r="DH237" s="39">
        <v>0</v>
      </c>
      <c r="DI237" s="39">
        <v>0</v>
      </c>
      <c r="DJ237" s="39">
        <v>0</v>
      </c>
      <c r="DK237" s="44"/>
      <c r="DL237" s="44"/>
      <c r="DM237" s="39">
        <v>0</v>
      </c>
      <c r="DN237" s="39">
        <v>0</v>
      </c>
      <c r="DO237" s="39">
        <v>0</v>
      </c>
      <c r="DP237" s="39">
        <v>0</v>
      </c>
      <c r="DQ237" s="39">
        <v>0</v>
      </c>
      <c r="DR237" s="39">
        <v>0</v>
      </c>
      <c r="DS237" s="39">
        <v>0</v>
      </c>
      <c r="DT237" s="39">
        <v>0</v>
      </c>
      <c r="DU237" s="39">
        <v>0</v>
      </c>
      <c r="DV237" s="39">
        <v>0</v>
      </c>
      <c r="DW237" s="39">
        <v>0</v>
      </c>
      <c r="DX237" s="39">
        <v>0</v>
      </c>
      <c r="DY237" s="39">
        <v>0</v>
      </c>
      <c r="DZ237" s="39">
        <v>0</v>
      </c>
      <c r="EA237" s="39">
        <v>0</v>
      </c>
      <c r="EB237" s="39">
        <v>0</v>
      </c>
      <c r="EC237" s="39">
        <v>0</v>
      </c>
      <c r="ED237" s="39">
        <v>0</v>
      </c>
      <c r="EE237" s="39">
        <v>0</v>
      </c>
      <c r="EF237" s="39">
        <v>0</v>
      </c>
      <c r="EG237" s="39">
        <v>0</v>
      </c>
      <c r="EH237" s="39">
        <v>0</v>
      </c>
      <c r="EI237" s="39">
        <v>0</v>
      </c>
      <c r="EJ237" s="39">
        <v>0</v>
      </c>
      <c r="EK237" s="39">
        <v>0</v>
      </c>
      <c r="EL237" s="39">
        <v>0</v>
      </c>
      <c r="EM237" s="39">
        <v>0</v>
      </c>
      <c r="EN237" s="44"/>
      <c r="EO237" s="39">
        <v>0</v>
      </c>
      <c r="EP237" s="39"/>
      <c r="EQ237" s="39">
        <v>0</v>
      </c>
      <c r="ER237" s="39">
        <v>0</v>
      </c>
      <c r="ES237" s="39">
        <v>0</v>
      </c>
      <c r="ET237" s="39">
        <v>0</v>
      </c>
      <c r="EU237" s="39">
        <v>0</v>
      </c>
      <c r="EV237" s="39">
        <v>0</v>
      </c>
      <c r="EW237" s="44"/>
      <c r="EX237" s="39">
        <v>0</v>
      </c>
      <c r="EY237" s="39">
        <v>1</v>
      </c>
      <c r="EZ237" s="39">
        <f t="shared" si="27"/>
        <v>0</v>
      </c>
      <c r="FA237" s="39">
        <v>4.5999999999999999E-2</v>
      </c>
      <c r="FB237" s="39" t="s">
        <v>239</v>
      </c>
      <c r="FC237" s="44"/>
      <c r="FD237" s="39">
        <v>0</v>
      </c>
      <c r="FE237" s="43" t="s">
        <v>5764</v>
      </c>
      <c r="FF237" s="39">
        <v>8.7629999999999999</v>
      </c>
      <c r="FG237" s="39" t="s">
        <v>236</v>
      </c>
      <c r="FH237" s="44"/>
      <c r="FI237" s="44"/>
      <c r="FJ237" s="44"/>
      <c r="FK237" s="44"/>
      <c r="FL237" s="39">
        <v>0</v>
      </c>
      <c r="FM237" s="39" t="s">
        <v>239</v>
      </c>
      <c r="FN237" s="39">
        <v>2</v>
      </c>
      <c r="FO237" s="39" t="s">
        <v>236</v>
      </c>
      <c r="FP237" s="44"/>
      <c r="FQ237" s="44"/>
      <c r="FR237" s="39" t="s">
        <v>236</v>
      </c>
      <c r="FS237" s="44"/>
      <c r="FT237" s="44"/>
      <c r="FU237" s="39" t="s">
        <v>236</v>
      </c>
      <c r="FV237" s="44"/>
      <c r="FW237" s="44"/>
      <c r="FX237" s="39" t="s">
        <v>236</v>
      </c>
      <c r="FY237" s="44"/>
      <c r="FZ237" s="44"/>
      <c r="GA237" s="39" t="s">
        <v>236</v>
      </c>
      <c r="GB237" s="44"/>
      <c r="GC237" s="44"/>
      <c r="GD237" s="39" t="s">
        <v>236</v>
      </c>
      <c r="GE237" s="44"/>
      <c r="GF237" s="44"/>
      <c r="GG237" s="39" t="s">
        <v>236</v>
      </c>
      <c r="GH237" s="44"/>
      <c r="GI237" s="44"/>
      <c r="GJ237" s="44"/>
      <c r="GK237" s="44"/>
      <c r="GL237" s="44"/>
      <c r="GM237" s="39" t="s">
        <v>236</v>
      </c>
      <c r="GN237" s="44"/>
      <c r="GO237" s="44"/>
      <c r="GP237" s="40">
        <v>1</v>
      </c>
      <c r="GQ237" s="39" t="s">
        <v>5765</v>
      </c>
      <c r="GR237" s="39">
        <v>33</v>
      </c>
      <c r="GS237" s="39" t="s">
        <v>236</v>
      </c>
      <c r="GT237" s="44"/>
      <c r="GU237" s="44"/>
      <c r="GV237" s="44"/>
      <c r="GW237" s="44"/>
      <c r="GX237" s="44"/>
      <c r="GY237" s="39" t="s">
        <v>236</v>
      </c>
      <c r="GZ237" s="44"/>
      <c r="HA237" s="44"/>
      <c r="HB237" s="39" t="s">
        <v>236</v>
      </c>
      <c r="HC237" s="44"/>
      <c r="HD237" s="44"/>
      <c r="HE237" s="39" t="s">
        <v>243</v>
      </c>
      <c r="HF237" s="39" t="s">
        <v>5766</v>
      </c>
      <c r="HG237" s="39">
        <v>6</v>
      </c>
      <c r="HH237" s="44"/>
      <c r="HI237" s="44"/>
      <c r="HJ237" s="44"/>
      <c r="HK237" s="44"/>
      <c r="HL237" s="44"/>
      <c r="HM237" s="44"/>
      <c r="HN237" s="44"/>
      <c r="HO237" s="44"/>
      <c r="HP237" s="44"/>
      <c r="HQ237" s="44"/>
      <c r="HR237" s="44"/>
      <c r="HS237" s="44"/>
      <c r="HT237" s="44"/>
      <c r="HU237" s="44"/>
      <c r="HV237" s="39" t="s">
        <v>236</v>
      </c>
      <c r="HW237" s="44"/>
      <c r="HX237" s="39" t="s">
        <v>239</v>
      </c>
      <c r="HY237" s="44"/>
      <c r="HZ237" s="44"/>
      <c r="IA237" s="44"/>
      <c r="IB237" s="44"/>
      <c r="IC237" s="39" t="s">
        <v>5767</v>
      </c>
      <c r="ID237" s="44"/>
      <c r="IE237" s="39" t="s">
        <v>239</v>
      </c>
      <c r="IF237" s="44"/>
      <c r="IG237" s="39" t="s">
        <v>239</v>
      </c>
      <c r="IH237" s="39">
        <v>0</v>
      </c>
      <c r="II237" s="39">
        <v>0</v>
      </c>
      <c r="IJ237" s="39" t="s">
        <v>5768</v>
      </c>
      <c r="IK237" s="39" t="s">
        <v>5769</v>
      </c>
      <c r="IL237" s="39" t="s">
        <v>5770</v>
      </c>
      <c r="IM237" s="39" t="s">
        <v>5771</v>
      </c>
      <c r="IN237" s="39" t="s">
        <v>1057</v>
      </c>
      <c r="IO237" s="39" t="s">
        <v>1086</v>
      </c>
      <c r="IP237" s="40" t="s">
        <v>1087</v>
      </c>
      <c r="IQ237" s="40" t="s">
        <v>1088</v>
      </c>
      <c r="IR237" s="44"/>
    </row>
    <row r="238" spans="1:252" ht="15.75" customHeight="1" x14ac:dyDescent="0.2">
      <c r="A238" s="44" t="s">
        <v>13014</v>
      </c>
      <c r="B238" s="47" t="s">
        <v>13029</v>
      </c>
      <c r="C238" s="39" t="s">
        <v>1058</v>
      </c>
      <c r="D238" s="39" t="s">
        <v>13167</v>
      </c>
      <c r="E238" s="39" t="s">
        <v>4824</v>
      </c>
      <c r="F238" s="39" t="s">
        <v>5772</v>
      </c>
      <c r="G238" s="39" t="s">
        <v>5773</v>
      </c>
      <c r="H238" s="44"/>
      <c r="I238" s="39">
        <v>2023</v>
      </c>
      <c r="J238" s="48">
        <v>45351</v>
      </c>
      <c r="K238" s="48">
        <v>45566</v>
      </c>
      <c r="L238" s="44"/>
      <c r="M238" s="44"/>
      <c r="N238" s="44"/>
      <c r="O238" s="44"/>
      <c r="P238" s="44"/>
      <c r="Q238" s="44"/>
      <c r="R238" s="44"/>
      <c r="S238" s="44"/>
      <c r="T238" s="44"/>
      <c r="U238" s="44"/>
      <c r="V238" s="44"/>
      <c r="W238" s="44"/>
      <c r="X238" s="44"/>
      <c r="Y238" s="44"/>
      <c r="Z238" s="39" t="s">
        <v>5774</v>
      </c>
      <c r="AA238" s="43" t="s">
        <v>5775</v>
      </c>
      <c r="AB238" s="39" t="s">
        <v>5776</v>
      </c>
      <c r="AC238" s="43" t="s">
        <v>5777</v>
      </c>
      <c r="AD238" s="39" t="s">
        <v>5778</v>
      </c>
      <c r="AE238" s="43" t="s">
        <v>5779</v>
      </c>
      <c r="AF238" s="39" t="s">
        <v>5780</v>
      </c>
      <c r="AG238" s="39" t="s">
        <v>5780</v>
      </c>
      <c r="AH238" s="39" t="s">
        <v>665</v>
      </c>
      <c r="AI238" s="39" t="s">
        <v>5781</v>
      </c>
      <c r="AJ238" s="55">
        <v>14.712999999999999</v>
      </c>
      <c r="AK238" s="49">
        <f t="shared" si="26"/>
        <v>0</v>
      </c>
      <c r="AL238" s="55"/>
      <c r="AM238" s="49"/>
      <c r="AN238" s="49"/>
      <c r="AO238" s="55">
        <v>13.064</v>
      </c>
      <c r="AP238" s="49">
        <v>88.79</v>
      </c>
      <c r="AQ238" s="49">
        <v>0.78</v>
      </c>
      <c r="AR238" s="55">
        <v>0</v>
      </c>
      <c r="AS238" s="49">
        <v>0</v>
      </c>
      <c r="AT238" s="55">
        <v>0</v>
      </c>
      <c r="AU238" s="49">
        <v>0</v>
      </c>
      <c r="AV238" s="55">
        <v>1.649</v>
      </c>
      <c r="AW238" s="49">
        <v>11.21</v>
      </c>
      <c r="AX238" s="55"/>
      <c r="AY238" s="49"/>
      <c r="AZ238" s="39"/>
      <c r="BA238" s="39"/>
      <c r="BB238" s="39"/>
      <c r="BC238" s="40">
        <v>1</v>
      </c>
      <c r="BD238" s="39" t="s">
        <v>5782</v>
      </c>
      <c r="BE238" s="44"/>
      <c r="BF238" s="55">
        <v>0</v>
      </c>
      <c r="BG238" s="55">
        <v>2</v>
      </c>
      <c r="BH238" s="49">
        <v>0.12</v>
      </c>
      <c r="BI238" s="39">
        <v>7</v>
      </c>
      <c r="BJ238" s="39">
        <v>7</v>
      </c>
      <c r="BK238" s="39">
        <v>7</v>
      </c>
      <c r="BL238" s="39">
        <v>0</v>
      </c>
      <c r="BM238" s="39">
        <v>0</v>
      </c>
      <c r="BN238" s="39">
        <v>0</v>
      </c>
      <c r="BO238" s="39">
        <v>0</v>
      </c>
      <c r="BP238" s="39">
        <v>0</v>
      </c>
      <c r="BQ238" s="39">
        <v>0</v>
      </c>
      <c r="BR238" s="39">
        <v>0</v>
      </c>
      <c r="BS238" s="39">
        <v>0</v>
      </c>
      <c r="BT238" s="39">
        <v>1</v>
      </c>
      <c r="BU238" s="39">
        <v>0</v>
      </c>
      <c r="BV238" s="39">
        <v>2</v>
      </c>
      <c r="BW238" s="39">
        <v>2</v>
      </c>
      <c r="BX238" s="39">
        <v>2</v>
      </c>
      <c r="BY238" s="39">
        <v>0</v>
      </c>
      <c r="BZ238" s="39">
        <v>0</v>
      </c>
      <c r="CA238" s="39">
        <v>0</v>
      </c>
      <c r="CB238" s="39">
        <v>0</v>
      </c>
      <c r="CC238" s="39">
        <v>0</v>
      </c>
      <c r="CD238" s="39">
        <v>0</v>
      </c>
      <c r="CE238" s="39">
        <v>0</v>
      </c>
      <c r="CF238" s="39">
        <v>0</v>
      </c>
      <c r="CG238" s="39">
        <v>0</v>
      </c>
      <c r="CH238" s="39">
        <v>0</v>
      </c>
      <c r="CI238" s="39">
        <v>0</v>
      </c>
      <c r="CJ238" s="39">
        <v>0</v>
      </c>
      <c r="CK238" s="39">
        <v>0</v>
      </c>
      <c r="CL238" s="39">
        <v>0</v>
      </c>
      <c r="CM238" s="39">
        <v>0</v>
      </c>
      <c r="CN238" s="39">
        <v>0</v>
      </c>
      <c r="CO238" s="39">
        <v>0</v>
      </c>
      <c r="CP238" s="39">
        <v>0</v>
      </c>
      <c r="CQ238" s="39">
        <v>0</v>
      </c>
      <c r="CR238" s="39">
        <v>0</v>
      </c>
      <c r="CS238" s="44"/>
      <c r="CT238" s="39">
        <v>0</v>
      </c>
      <c r="CU238" s="40">
        <f t="shared" si="20"/>
        <v>0</v>
      </c>
      <c r="CV238" s="39">
        <v>0</v>
      </c>
      <c r="CW238" s="39">
        <v>0</v>
      </c>
      <c r="CX238" s="39">
        <v>0</v>
      </c>
      <c r="CY238" s="39">
        <v>0</v>
      </c>
      <c r="CZ238" s="39">
        <v>0</v>
      </c>
      <c r="DA238" s="39">
        <v>0</v>
      </c>
      <c r="DB238" s="39">
        <v>0</v>
      </c>
      <c r="DC238" s="39">
        <v>0</v>
      </c>
      <c r="DD238" s="39">
        <v>0</v>
      </c>
      <c r="DE238" s="39">
        <v>0</v>
      </c>
      <c r="DF238" s="39">
        <v>0</v>
      </c>
      <c r="DG238" s="39">
        <v>0</v>
      </c>
      <c r="DH238" s="39">
        <v>0</v>
      </c>
      <c r="DI238" s="39">
        <v>0</v>
      </c>
      <c r="DJ238" s="39">
        <v>0</v>
      </c>
      <c r="DK238" s="44"/>
      <c r="DL238" s="44"/>
      <c r="DM238" s="39">
        <v>0</v>
      </c>
      <c r="DN238" s="39">
        <v>0</v>
      </c>
      <c r="DO238" s="39">
        <v>0</v>
      </c>
      <c r="DP238" s="39">
        <v>0</v>
      </c>
      <c r="DQ238" s="39">
        <v>0</v>
      </c>
      <c r="DR238" s="39">
        <v>0</v>
      </c>
      <c r="DS238" s="39">
        <v>0</v>
      </c>
      <c r="DT238" s="39">
        <v>0</v>
      </c>
      <c r="DU238" s="39">
        <v>0</v>
      </c>
      <c r="DV238" s="39">
        <v>0</v>
      </c>
      <c r="DW238" s="39">
        <v>0</v>
      </c>
      <c r="DX238" s="39">
        <v>0</v>
      </c>
      <c r="DY238" s="39">
        <v>0</v>
      </c>
      <c r="DZ238" s="39">
        <v>0</v>
      </c>
      <c r="EA238" s="39">
        <v>0</v>
      </c>
      <c r="EB238" s="39">
        <v>0</v>
      </c>
      <c r="EC238" s="39">
        <v>0</v>
      </c>
      <c r="ED238" s="39">
        <v>0</v>
      </c>
      <c r="EE238" s="39">
        <v>0</v>
      </c>
      <c r="EF238" s="39">
        <v>0</v>
      </c>
      <c r="EG238" s="39">
        <v>0</v>
      </c>
      <c r="EH238" s="39">
        <v>0</v>
      </c>
      <c r="EI238" s="39">
        <v>0</v>
      </c>
      <c r="EJ238" s="39">
        <v>0</v>
      </c>
      <c r="EK238" s="39">
        <v>0</v>
      </c>
      <c r="EL238" s="39">
        <v>0</v>
      </c>
      <c r="EM238" s="39">
        <v>0</v>
      </c>
      <c r="EN238" s="44"/>
      <c r="EO238" s="39">
        <v>0</v>
      </c>
      <c r="EP238" s="39"/>
      <c r="EQ238" s="39">
        <v>0</v>
      </c>
      <c r="ER238" s="39">
        <v>0</v>
      </c>
      <c r="ES238" s="39">
        <v>0</v>
      </c>
      <c r="ET238" s="39">
        <v>0</v>
      </c>
      <c r="EU238" s="39">
        <v>0</v>
      </c>
      <c r="EV238" s="39">
        <v>0</v>
      </c>
      <c r="EW238" s="44"/>
      <c r="EX238" s="39">
        <v>0</v>
      </c>
      <c r="EY238" s="39">
        <v>7</v>
      </c>
      <c r="EZ238" s="39">
        <f t="shared" si="27"/>
        <v>0</v>
      </c>
      <c r="FA238" s="39">
        <v>19.324000000000002</v>
      </c>
      <c r="FB238" s="39" t="s">
        <v>239</v>
      </c>
      <c r="FC238" s="44"/>
      <c r="FD238" s="39">
        <v>50</v>
      </c>
      <c r="FE238" s="43" t="s">
        <v>1480</v>
      </c>
      <c r="FF238" s="39">
        <v>38.167999999999999</v>
      </c>
      <c r="FG238" s="39" t="s">
        <v>236</v>
      </c>
      <c r="FH238" s="44"/>
      <c r="FI238" s="44"/>
      <c r="FJ238" s="44"/>
      <c r="FK238" s="44"/>
      <c r="FL238" s="39">
        <v>0</v>
      </c>
      <c r="FM238" s="39" t="s">
        <v>239</v>
      </c>
      <c r="FN238" s="39">
        <v>6</v>
      </c>
      <c r="FO238" s="40">
        <v>1</v>
      </c>
      <c r="FP238" s="39" t="s">
        <v>1711</v>
      </c>
      <c r="FQ238" s="39">
        <v>3273</v>
      </c>
      <c r="FR238" s="40">
        <v>1</v>
      </c>
      <c r="FS238" s="39" t="s">
        <v>5783</v>
      </c>
      <c r="FT238" s="39">
        <v>30</v>
      </c>
      <c r="FU238" s="39" t="s">
        <v>236</v>
      </c>
      <c r="FV238" s="44"/>
      <c r="FW238" s="44"/>
      <c r="FX238" s="39" t="s">
        <v>236</v>
      </c>
      <c r="FY238" s="44"/>
      <c r="FZ238" s="44"/>
      <c r="GA238" s="39" t="s">
        <v>236</v>
      </c>
      <c r="GB238" s="44"/>
      <c r="GC238" s="44"/>
      <c r="GD238" s="39" t="s">
        <v>236</v>
      </c>
      <c r="GE238" s="44"/>
      <c r="GF238" s="44"/>
      <c r="GG238" s="39" t="s">
        <v>236</v>
      </c>
      <c r="GH238" s="44"/>
      <c r="GI238" s="44"/>
      <c r="GJ238" s="44"/>
      <c r="GK238" s="44"/>
      <c r="GL238" s="44"/>
      <c r="GM238" s="39" t="s">
        <v>236</v>
      </c>
      <c r="GN238" s="44"/>
      <c r="GO238" s="44"/>
      <c r="GP238" s="40">
        <v>1</v>
      </c>
      <c r="GQ238" s="39" t="s">
        <v>5784</v>
      </c>
      <c r="GR238" s="39">
        <v>1182</v>
      </c>
      <c r="GS238" s="39" t="s">
        <v>236</v>
      </c>
      <c r="GT238" s="44"/>
      <c r="GU238" s="44"/>
      <c r="GV238" s="44"/>
      <c r="GW238" s="44"/>
      <c r="GX238" s="44"/>
      <c r="GY238" s="39" t="s">
        <v>236</v>
      </c>
      <c r="GZ238" s="44"/>
      <c r="HA238" s="44"/>
      <c r="HB238" s="39">
        <v>1</v>
      </c>
      <c r="HC238" s="39" t="s">
        <v>5785</v>
      </c>
      <c r="HD238" s="39">
        <v>49</v>
      </c>
      <c r="HE238" s="39" t="s">
        <v>236</v>
      </c>
      <c r="HF238" s="44"/>
      <c r="HG238" s="44"/>
      <c r="HH238" s="44"/>
      <c r="HI238" s="44"/>
      <c r="HJ238" s="44"/>
      <c r="HK238" s="44"/>
      <c r="HL238" s="44"/>
      <c r="HM238" s="44"/>
      <c r="HN238" s="44"/>
      <c r="HO238" s="44"/>
      <c r="HP238" s="44"/>
      <c r="HQ238" s="44"/>
      <c r="HR238" s="44"/>
      <c r="HS238" s="44"/>
      <c r="HT238" s="44"/>
      <c r="HU238" s="44"/>
      <c r="HV238" s="39" t="s">
        <v>236</v>
      </c>
      <c r="HW238" s="44"/>
      <c r="HX238" s="39" t="s">
        <v>239</v>
      </c>
      <c r="HY238" s="43" t="s">
        <v>5786</v>
      </c>
      <c r="HZ238" s="39" t="s">
        <v>5787</v>
      </c>
      <c r="IA238" s="44"/>
      <c r="IB238" s="44"/>
      <c r="IC238" s="39" t="s">
        <v>239</v>
      </c>
      <c r="ID238" s="44"/>
      <c r="IE238" s="39" t="s">
        <v>239</v>
      </c>
      <c r="IF238" s="44"/>
      <c r="IG238" s="39" t="s">
        <v>5788</v>
      </c>
      <c r="IH238" s="39">
        <v>1</v>
      </c>
      <c r="II238" s="39">
        <v>38</v>
      </c>
      <c r="IJ238" s="39" t="s">
        <v>5789</v>
      </c>
      <c r="IK238" s="39" t="s">
        <v>5790</v>
      </c>
      <c r="IL238" s="39" t="s">
        <v>5791</v>
      </c>
      <c r="IM238" s="39" t="s">
        <v>5792</v>
      </c>
      <c r="IN238" s="39" t="s">
        <v>1057</v>
      </c>
      <c r="IO238" s="39" t="s">
        <v>1086</v>
      </c>
      <c r="IP238" s="40" t="s">
        <v>1087</v>
      </c>
      <c r="IQ238" s="40" t="s">
        <v>1088</v>
      </c>
      <c r="IR238" s="44"/>
    </row>
    <row r="239" spans="1:252" ht="15.75" customHeight="1" x14ac:dyDescent="0.2">
      <c r="A239" s="44" t="s">
        <v>13022</v>
      </c>
      <c r="B239" s="47" t="s">
        <v>13029</v>
      </c>
      <c r="C239" s="39" t="s">
        <v>1058</v>
      </c>
      <c r="D239" s="39" t="s">
        <v>13167</v>
      </c>
      <c r="E239" s="39" t="s">
        <v>4767</v>
      </c>
      <c r="F239" s="39" t="s">
        <v>5919</v>
      </c>
      <c r="G239" s="39" t="s">
        <v>5920</v>
      </c>
      <c r="H239" s="39" t="s">
        <v>5921</v>
      </c>
      <c r="I239" s="39">
        <v>2006</v>
      </c>
      <c r="J239" s="48">
        <v>45215</v>
      </c>
      <c r="K239" s="48">
        <v>45611</v>
      </c>
      <c r="L239" s="44"/>
      <c r="M239" s="44"/>
      <c r="N239" s="44"/>
      <c r="O239" s="44"/>
      <c r="P239" s="44"/>
      <c r="Q239" s="44"/>
      <c r="R239" s="44"/>
      <c r="S239" s="44"/>
      <c r="T239" s="44"/>
      <c r="U239" s="44"/>
      <c r="V239" s="44"/>
      <c r="W239" s="44"/>
      <c r="X239" s="39" t="s">
        <v>5922</v>
      </c>
      <c r="Y239" s="43" t="s">
        <v>5923</v>
      </c>
      <c r="Z239" s="39" t="s">
        <v>239</v>
      </c>
      <c r="AA239" s="44"/>
      <c r="AB239" s="39" t="s">
        <v>5924</v>
      </c>
      <c r="AC239" s="39" t="s">
        <v>5925</v>
      </c>
      <c r="AD239" s="39" t="s">
        <v>5926</v>
      </c>
      <c r="AE239" s="43" t="s">
        <v>5927</v>
      </c>
      <c r="AF239" s="39" t="s">
        <v>5928</v>
      </c>
      <c r="AG239" s="39" t="s">
        <v>5929</v>
      </c>
      <c r="AH239" s="39" t="s">
        <v>2151</v>
      </c>
      <c r="AI239" s="39" t="s">
        <v>5930</v>
      </c>
      <c r="AJ239" s="55">
        <v>518.61199999999997</v>
      </c>
      <c r="AK239" s="49">
        <f t="shared" si="26"/>
        <v>0</v>
      </c>
      <c r="AL239" s="55"/>
      <c r="AM239" s="49"/>
      <c r="AN239" s="49"/>
      <c r="AO239" s="55">
        <v>518.61199999999997</v>
      </c>
      <c r="AP239" s="49">
        <v>100</v>
      </c>
      <c r="AQ239" s="49">
        <v>1.1499999999999999</v>
      </c>
      <c r="AR239" s="55">
        <v>0</v>
      </c>
      <c r="AS239" s="49">
        <v>0</v>
      </c>
      <c r="AT239" s="55">
        <v>0</v>
      </c>
      <c r="AU239" s="49">
        <v>0</v>
      </c>
      <c r="AV239" s="55">
        <v>0</v>
      </c>
      <c r="AW239" s="49">
        <v>0</v>
      </c>
      <c r="AX239" s="55"/>
      <c r="AY239" s="49"/>
      <c r="AZ239" s="39"/>
      <c r="BA239" s="39"/>
      <c r="BB239" s="39"/>
      <c r="BC239" s="39" t="s">
        <v>236</v>
      </c>
      <c r="BD239" s="44"/>
      <c r="BE239" s="44"/>
      <c r="BF239" s="118"/>
      <c r="BG239" s="55">
        <v>20</v>
      </c>
      <c r="BH239" s="49">
        <v>0.05</v>
      </c>
      <c r="BI239" s="39">
        <v>297</v>
      </c>
      <c r="BJ239" s="39">
        <v>289</v>
      </c>
      <c r="BK239" s="39">
        <v>186</v>
      </c>
      <c r="BL239" s="39">
        <v>0</v>
      </c>
      <c r="BM239" s="39">
        <v>0</v>
      </c>
      <c r="BN239" s="39">
        <v>0</v>
      </c>
      <c r="BO239" s="39">
        <v>0</v>
      </c>
      <c r="BP239" s="39">
        <v>0</v>
      </c>
      <c r="BQ239" s="39">
        <v>0</v>
      </c>
      <c r="BR239" s="39">
        <v>6</v>
      </c>
      <c r="BS239" s="39">
        <v>11</v>
      </c>
      <c r="BT239" s="39">
        <v>10</v>
      </c>
      <c r="BU239" s="39">
        <v>90</v>
      </c>
      <c r="BV239" s="39">
        <v>0</v>
      </c>
      <c r="BW239" s="39">
        <v>38</v>
      </c>
      <c r="BX239" s="39">
        <v>0</v>
      </c>
      <c r="BY239" s="39">
        <v>0</v>
      </c>
      <c r="BZ239" s="39">
        <v>19</v>
      </c>
      <c r="CA239" s="39">
        <v>0</v>
      </c>
      <c r="CB239" s="39">
        <v>0</v>
      </c>
      <c r="CC239" s="39">
        <v>0</v>
      </c>
      <c r="CD239" s="39">
        <v>8</v>
      </c>
      <c r="CE239" s="39">
        <v>0</v>
      </c>
      <c r="CF239" s="39">
        <v>0</v>
      </c>
      <c r="CG239" s="39">
        <v>0</v>
      </c>
      <c r="CH239" s="39">
        <v>0</v>
      </c>
      <c r="CI239" s="39">
        <v>0</v>
      </c>
      <c r="CJ239" s="39">
        <v>0</v>
      </c>
      <c r="CK239" s="39">
        <v>0</v>
      </c>
      <c r="CL239" s="39">
        <v>0</v>
      </c>
      <c r="CM239" s="39">
        <v>0</v>
      </c>
      <c r="CN239" s="39">
        <v>0</v>
      </c>
      <c r="CO239" s="39">
        <v>0</v>
      </c>
      <c r="CP239" s="39">
        <v>0</v>
      </c>
      <c r="CQ239" s="39">
        <v>0</v>
      </c>
      <c r="CR239" s="39">
        <v>0</v>
      </c>
      <c r="CS239" s="44"/>
      <c r="CT239" s="39">
        <v>0</v>
      </c>
      <c r="CU239" s="40">
        <f t="shared" si="20"/>
        <v>0</v>
      </c>
      <c r="CV239" s="39">
        <v>0</v>
      </c>
      <c r="CW239" s="39">
        <v>0</v>
      </c>
      <c r="CX239" s="39">
        <v>0</v>
      </c>
      <c r="CY239" s="39">
        <v>0</v>
      </c>
      <c r="CZ239" s="39">
        <v>0</v>
      </c>
      <c r="DA239" s="39">
        <v>0</v>
      </c>
      <c r="DB239" s="39">
        <v>0</v>
      </c>
      <c r="DC239" s="39">
        <v>0</v>
      </c>
      <c r="DD239" s="39">
        <v>0</v>
      </c>
      <c r="DE239" s="39">
        <v>0</v>
      </c>
      <c r="DF239" s="39">
        <v>0</v>
      </c>
      <c r="DG239" s="39">
        <v>0</v>
      </c>
      <c r="DH239" s="39">
        <v>0</v>
      </c>
      <c r="DI239" s="39">
        <v>0</v>
      </c>
      <c r="DJ239" s="39">
        <v>0</v>
      </c>
      <c r="DK239" s="44"/>
      <c r="DL239" s="44"/>
      <c r="DM239" s="39">
        <v>0</v>
      </c>
      <c r="DN239" s="39">
        <v>0</v>
      </c>
      <c r="DO239" s="39">
        <v>0</v>
      </c>
      <c r="DP239" s="39">
        <v>0</v>
      </c>
      <c r="DQ239" s="39">
        <v>0</v>
      </c>
      <c r="DR239" s="39">
        <v>0</v>
      </c>
      <c r="DS239" s="39">
        <v>0</v>
      </c>
      <c r="DT239" s="39">
        <v>0</v>
      </c>
      <c r="DU239" s="39">
        <v>0</v>
      </c>
      <c r="DV239" s="39">
        <v>0</v>
      </c>
      <c r="DW239" s="39">
        <v>0</v>
      </c>
      <c r="DX239" s="39">
        <v>0</v>
      </c>
      <c r="DY239" s="39">
        <v>0</v>
      </c>
      <c r="DZ239" s="39">
        <v>0</v>
      </c>
      <c r="EA239" s="39">
        <v>0</v>
      </c>
      <c r="EB239" s="39">
        <v>0</v>
      </c>
      <c r="EC239" s="39">
        <v>0</v>
      </c>
      <c r="ED239" s="39">
        <v>0</v>
      </c>
      <c r="EE239" s="39">
        <v>0</v>
      </c>
      <c r="EF239" s="39">
        <v>0</v>
      </c>
      <c r="EG239" s="39">
        <v>0</v>
      </c>
      <c r="EH239" s="39">
        <v>0</v>
      </c>
      <c r="EI239" s="39">
        <v>0</v>
      </c>
      <c r="EJ239" s="39">
        <v>0</v>
      </c>
      <c r="EK239" s="39">
        <v>0</v>
      </c>
      <c r="EL239" s="39">
        <v>0</v>
      </c>
      <c r="EM239" s="39">
        <v>0</v>
      </c>
      <c r="EN239" s="44"/>
      <c r="EO239" s="39">
        <v>0</v>
      </c>
      <c r="EP239" s="39"/>
      <c r="EQ239" s="39">
        <v>0</v>
      </c>
      <c r="ER239" s="39">
        <v>0</v>
      </c>
      <c r="ES239" s="39">
        <v>0</v>
      </c>
      <c r="ET239" s="39">
        <v>4</v>
      </c>
      <c r="EU239" s="39">
        <v>0</v>
      </c>
      <c r="EV239" s="39">
        <v>0</v>
      </c>
      <c r="EW239" s="44"/>
      <c r="EX239" s="39">
        <v>0</v>
      </c>
      <c r="EY239" s="39">
        <v>186</v>
      </c>
      <c r="EZ239" s="39">
        <f t="shared" si="27"/>
        <v>0</v>
      </c>
      <c r="FA239" s="39">
        <v>500</v>
      </c>
      <c r="FB239" s="39" t="s">
        <v>5931</v>
      </c>
      <c r="FC239" s="44"/>
      <c r="FD239" s="39">
        <v>45.29</v>
      </c>
      <c r="FE239" s="43" t="s">
        <v>1480</v>
      </c>
      <c r="FF239" s="39">
        <v>1104.4849999999999</v>
      </c>
      <c r="FG239" s="39" t="s">
        <v>236</v>
      </c>
      <c r="FH239" s="44"/>
      <c r="FI239" s="44"/>
      <c r="FJ239" s="44"/>
      <c r="FK239" s="44"/>
      <c r="FL239" s="39">
        <v>0</v>
      </c>
      <c r="FM239" s="39" t="s">
        <v>239</v>
      </c>
      <c r="FN239" s="39">
        <v>3</v>
      </c>
      <c r="FO239" s="39" t="s">
        <v>236</v>
      </c>
      <c r="FP239" s="44"/>
      <c r="FQ239" s="44"/>
      <c r="FR239" s="39" t="s">
        <v>236</v>
      </c>
      <c r="FS239" s="44"/>
      <c r="FT239" s="44"/>
      <c r="FU239" s="39" t="s">
        <v>236</v>
      </c>
      <c r="FV239" s="44"/>
      <c r="FW239" s="44"/>
      <c r="FX239" s="39" t="s">
        <v>236</v>
      </c>
      <c r="FY239" s="44"/>
      <c r="FZ239" s="44"/>
      <c r="GA239" s="39" t="s">
        <v>236</v>
      </c>
      <c r="GB239" s="44"/>
      <c r="GC239" s="44"/>
      <c r="GD239" s="39" t="s">
        <v>236</v>
      </c>
      <c r="GE239" s="44"/>
      <c r="GF239" s="44"/>
      <c r="GG239" s="39" t="s">
        <v>236</v>
      </c>
      <c r="GH239" s="44"/>
      <c r="GI239" s="44"/>
      <c r="GJ239" s="39" t="s">
        <v>5933</v>
      </c>
      <c r="GK239" s="39" t="s">
        <v>5934</v>
      </c>
      <c r="GL239" s="39">
        <v>297</v>
      </c>
      <c r="GM239" s="39" t="s">
        <v>236</v>
      </c>
      <c r="GN239" s="44"/>
      <c r="GO239" s="44"/>
      <c r="GP239" s="39" t="s">
        <v>236</v>
      </c>
      <c r="GQ239" s="44"/>
      <c r="GR239" s="44"/>
      <c r="GS239" s="39" t="s">
        <v>236</v>
      </c>
      <c r="GT239" s="44"/>
      <c r="GU239" s="44"/>
      <c r="GV239" s="44"/>
      <c r="GW239" s="44"/>
      <c r="GX239" s="44"/>
      <c r="GY239" s="39" t="s">
        <v>236</v>
      </c>
      <c r="GZ239" s="44"/>
      <c r="HA239" s="44"/>
      <c r="HB239" s="39">
        <v>1</v>
      </c>
      <c r="HC239" s="39" t="s">
        <v>5935</v>
      </c>
      <c r="HD239" s="39">
        <v>22</v>
      </c>
      <c r="HE239" s="39" t="s">
        <v>236</v>
      </c>
      <c r="HF239" s="44"/>
      <c r="HG239" s="44"/>
      <c r="HH239" s="44"/>
      <c r="HI239" s="44"/>
      <c r="HJ239" s="44"/>
      <c r="HK239" s="44"/>
      <c r="HL239" s="44"/>
      <c r="HM239" s="44"/>
      <c r="HN239" s="44"/>
      <c r="HO239" s="44"/>
      <c r="HP239" s="44"/>
      <c r="HQ239" s="44"/>
      <c r="HR239" s="44"/>
      <c r="HS239" s="44"/>
      <c r="HT239" s="44"/>
      <c r="HU239" s="44"/>
      <c r="HV239" s="39" t="s">
        <v>236</v>
      </c>
      <c r="HW239" s="44"/>
      <c r="HX239" s="39" t="s">
        <v>239</v>
      </c>
      <c r="HY239" s="43" t="s">
        <v>5936</v>
      </c>
      <c r="HZ239" s="44"/>
      <c r="IA239" s="43" t="s">
        <v>5936</v>
      </c>
      <c r="IB239" s="44"/>
      <c r="IC239" s="39" t="s">
        <v>5937</v>
      </c>
      <c r="ID239" s="44"/>
      <c r="IE239" s="39" t="s">
        <v>5938</v>
      </c>
      <c r="IF239" s="44"/>
      <c r="IG239" s="39" t="s">
        <v>239</v>
      </c>
      <c r="IH239" s="39">
        <v>0</v>
      </c>
      <c r="II239" s="39">
        <v>0</v>
      </c>
      <c r="IJ239" s="39" t="s">
        <v>5939</v>
      </c>
      <c r="IK239" s="39" t="s">
        <v>5940</v>
      </c>
      <c r="IL239" s="39" t="s">
        <v>5941</v>
      </c>
      <c r="IM239" s="39" t="s">
        <v>5942</v>
      </c>
      <c r="IN239" s="39" t="s">
        <v>1057</v>
      </c>
      <c r="IO239" s="39" t="s">
        <v>1086</v>
      </c>
      <c r="IP239" s="40" t="s">
        <v>1490</v>
      </c>
      <c r="IQ239" s="40" t="s">
        <v>1088</v>
      </c>
      <c r="IR239" s="44"/>
    </row>
    <row r="240" spans="1:252" ht="15.75" customHeight="1" x14ac:dyDescent="0.2">
      <c r="A240" s="44" t="s">
        <v>13014</v>
      </c>
      <c r="B240" s="47" t="s">
        <v>13029</v>
      </c>
      <c r="C240" s="39" t="s">
        <v>1058</v>
      </c>
      <c r="D240" s="39" t="s">
        <v>13167</v>
      </c>
      <c r="E240" s="39" t="s">
        <v>4767</v>
      </c>
      <c r="F240" s="39" t="s">
        <v>5919</v>
      </c>
      <c r="G240" s="39" t="s">
        <v>1115</v>
      </c>
      <c r="H240" s="39" t="s">
        <v>1115</v>
      </c>
      <c r="I240" s="39">
        <v>2022</v>
      </c>
      <c r="J240" s="48">
        <v>45078</v>
      </c>
      <c r="K240" s="48">
        <v>45657</v>
      </c>
      <c r="L240" s="44"/>
      <c r="M240" s="44"/>
      <c r="N240" s="44"/>
      <c r="O240" s="44"/>
      <c r="P240" s="44"/>
      <c r="Q240" s="44"/>
      <c r="R240" s="44"/>
      <c r="S240" s="44"/>
      <c r="T240" s="44"/>
      <c r="U240" s="44"/>
      <c r="V240" s="44"/>
      <c r="W240" s="44"/>
      <c r="X240" s="39" t="s">
        <v>5943</v>
      </c>
      <c r="Y240" s="43" t="s">
        <v>5944</v>
      </c>
      <c r="Z240" s="39" t="s">
        <v>5945</v>
      </c>
      <c r="AA240" s="43" t="s">
        <v>5946</v>
      </c>
      <c r="AB240" s="39" t="s">
        <v>5947</v>
      </c>
      <c r="AC240" s="39" t="s">
        <v>5948</v>
      </c>
      <c r="AD240" s="39" t="s">
        <v>239</v>
      </c>
      <c r="AE240" s="44"/>
      <c r="AF240" s="39" t="s">
        <v>5949</v>
      </c>
      <c r="AG240" s="39" t="s">
        <v>5949</v>
      </c>
      <c r="AH240" s="39" t="s">
        <v>1394</v>
      </c>
      <c r="AI240" s="39" t="s">
        <v>5949</v>
      </c>
      <c r="AJ240" s="55">
        <v>84.108000000000004</v>
      </c>
      <c r="AK240" s="49">
        <f t="shared" si="26"/>
        <v>0</v>
      </c>
      <c r="AL240" s="55"/>
      <c r="AM240" s="49"/>
      <c r="AN240" s="49"/>
      <c r="AO240" s="55">
        <v>83.465000000000003</v>
      </c>
      <c r="AP240" s="49">
        <v>99.24</v>
      </c>
      <c r="AQ240" s="49">
        <v>99.23</v>
      </c>
      <c r="AR240" s="55">
        <v>0.26800000000000002</v>
      </c>
      <c r="AS240" s="49">
        <v>0.32</v>
      </c>
      <c r="AT240" s="55">
        <v>0.375</v>
      </c>
      <c r="AU240" s="49">
        <v>0.45</v>
      </c>
      <c r="AV240" s="55">
        <v>0</v>
      </c>
      <c r="AW240" s="49">
        <v>0</v>
      </c>
      <c r="AX240" s="55"/>
      <c r="AY240" s="49"/>
      <c r="AZ240" s="39"/>
      <c r="BA240" s="39"/>
      <c r="BB240" s="39"/>
      <c r="BC240" s="39" t="s">
        <v>236</v>
      </c>
      <c r="BD240" s="44"/>
      <c r="BE240" s="44"/>
      <c r="BF240" s="118"/>
      <c r="BG240" s="55">
        <v>95.5</v>
      </c>
      <c r="BH240" s="49">
        <v>0.24</v>
      </c>
      <c r="BI240" s="39">
        <v>113</v>
      </c>
      <c r="BJ240" s="39">
        <v>37</v>
      </c>
      <c r="BK240" s="39">
        <v>20</v>
      </c>
      <c r="BL240" s="39">
        <v>0</v>
      </c>
      <c r="BM240" s="39">
        <v>0</v>
      </c>
      <c r="BN240" s="39">
        <v>0</v>
      </c>
      <c r="BO240" s="39">
        <v>0</v>
      </c>
      <c r="BP240" s="39">
        <v>0</v>
      </c>
      <c r="BQ240" s="39">
        <v>0</v>
      </c>
      <c r="BR240" s="39">
        <v>0</v>
      </c>
      <c r="BS240" s="39">
        <v>0</v>
      </c>
      <c r="BT240" s="39">
        <v>0</v>
      </c>
      <c r="BU240" s="39">
        <v>0</v>
      </c>
      <c r="BV240" s="39">
        <v>0</v>
      </c>
      <c r="BW240" s="39">
        <v>20</v>
      </c>
      <c r="BX240" s="39">
        <v>0</v>
      </c>
      <c r="BY240" s="39">
        <v>0</v>
      </c>
      <c r="BZ240" s="39">
        <v>0</v>
      </c>
      <c r="CA240" s="39">
        <v>0</v>
      </c>
      <c r="CB240" s="39">
        <v>0</v>
      </c>
      <c r="CC240" s="39">
        <v>0</v>
      </c>
      <c r="CD240" s="39">
        <v>0</v>
      </c>
      <c r="CE240" s="39">
        <v>0</v>
      </c>
      <c r="CF240" s="39">
        <v>0</v>
      </c>
      <c r="CG240" s="39">
        <v>0</v>
      </c>
      <c r="CH240" s="39">
        <v>0</v>
      </c>
      <c r="CI240" s="39">
        <v>0</v>
      </c>
      <c r="CJ240" s="39">
        <v>0</v>
      </c>
      <c r="CK240" s="39">
        <v>0</v>
      </c>
      <c r="CL240" s="39">
        <v>0</v>
      </c>
      <c r="CM240" s="39">
        <v>0</v>
      </c>
      <c r="CN240" s="39">
        <v>0</v>
      </c>
      <c r="CO240" s="39">
        <v>0</v>
      </c>
      <c r="CP240" s="39">
        <v>0</v>
      </c>
      <c r="CQ240" s="39">
        <v>0</v>
      </c>
      <c r="CR240" s="39">
        <v>0</v>
      </c>
      <c r="CS240" s="44"/>
      <c r="CT240" s="39">
        <v>0</v>
      </c>
      <c r="CU240" s="40">
        <f t="shared" si="20"/>
        <v>0</v>
      </c>
      <c r="CV240" s="39">
        <v>0</v>
      </c>
      <c r="CW240" s="39">
        <v>0</v>
      </c>
      <c r="CX240" s="39">
        <v>0</v>
      </c>
      <c r="CY240" s="39">
        <v>0</v>
      </c>
      <c r="CZ240" s="39">
        <v>0</v>
      </c>
      <c r="DA240" s="39">
        <v>0</v>
      </c>
      <c r="DB240" s="39">
        <v>0</v>
      </c>
      <c r="DC240" s="39">
        <v>0</v>
      </c>
      <c r="DD240" s="39">
        <v>0</v>
      </c>
      <c r="DE240" s="39">
        <v>0</v>
      </c>
      <c r="DF240" s="39">
        <v>0</v>
      </c>
      <c r="DG240" s="39">
        <v>0</v>
      </c>
      <c r="DH240" s="39">
        <v>0</v>
      </c>
      <c r="DI240" s="39">
        <v>0</v>
      </c>
      <c r="DJ240" s="39">
        <v>0</v>
      </c>
      <c r="DK240" s="44"/>
      <c r="DL240" s="44"/>
      <c r="DM240" s="39">
        <v>0</v>
      </c>
      <c r="DN240" s="39">
        <v>0</v>
      </c>
      <c r="DO240" s="39">
        <v>0</v>
      </c>
      <c r="DP240" s="39">
        <v>0</v>
      </c>
      <c r="DQ240" s="39">
        <v>0</v>
      </c>
      <c r="DR240" s="39">
        <v>0</v>
      </c>
      <c r="DS240" s="39">
        <v>0</v>
      </c>
      <c r="DT240" s="39">
        <v>0</v>
      </c>
      <c r="DU240" s="39">
        <v>0</v>
      </c>
      <c r="DV240" s="39">
        <v>0</v>
      </c>
      <c r="DW240" s="39">
        <v>0</v>
      </c>
      <c r="DX240" s="39">
        <v>0</v>
      </c>
      <c r="DY240" s="39">
        <v>0</v>
      </c>
      <c r="DZ240" s="39">
        <v>0</v>
      </c>
      <c r="EA240" s="39">
        <v>0</v>
      </c>
      <c r="EB240" s="39">
        <v>0</v>
      </c>
      <c r="EC240" s="39">
        <v>0</v>
      </c>
      <c r="ED240" s="39">
        <v>0</v>
      </c>
      <c r="EE240" s="39">
        <v>0</v>
      </c>
      <c r="EF240" s="39">
        <v>0</v>
      </c>
      <c r="EG240" s="39">
        <v>0</v>
      </c>
      <c r="EH240" s="39">
        <v>0</v>
      </c>
      <c r="EI240" s="39">
        <v>0</v>
      </c>
      <c r="EJ240" s="39">
        <v>0</v>
      </c>
      <c r="EK240" s="39">
        <v>0</v>
      </c>
      <c r="EL240" s="39">
        <v>0</v>
      </c>
      <c r="EM240" s="39">
        <v>0</v>
      </c>
      <c r="EN240" s="44"/>
      <c r="EO240" s="39">
        <v>0</v>
      </c>
      <c r="EP240" s="39"/>
      <c r="EQ240" s="39">
        <v>0</v>
      </c>
      <c r="ER240" s="39">
        <v>0</v>
      </c>
      <c r="ES240" s="39">
        <v>0</v>
      </c>
      <c r="ET240" s="39">
        <v>0</v>
      </c>
      <c r="EU240" s="39">
        <v>0</v>
      </c>
      <c r="EV240" s="39">
        <v>0</v>
      </c>
      <c r="EW240" s="44"/>
      <c r="EX240" s="39">
        <v>0</v>
      </c>
      <c r="EY240" s="39">
        <v>20</v>
      </c>
      <c r="EZ240" s="39">
        <f t="shared" si="27"/>
        <v>0</v>
      </c>
      <c r="FA240" s="39">
        <v>168.143</v>
      </c>
      <c r="FB240" s="39" t="s">
        <v>5950</v>
      </c>
      <c r="FC240" s="44"/>
      <c r="FD240" s="39">
        <v>15.22</v>
      </c>
      <c r="FE240" s="43" t="s">
        <v>1480</v>
      </c>
      <c r="FF240" s="39">
        <v>1104.4849999999999</v>
      </c>
      <c r="FG240" s="39" t="s">
        <v>236</v>
      </c>
      <c r="FH240" s="44"/>
      <c r="FI240" s="44"/>
      <c r="FJ240" s="44"/>
      <c r="FK240" s="44"/>
      <c r="FL240" s="39">
        <v>0</v>
      </c>
      <c r="FM240" s="39" t="s">
        <v>239</v>
      </c>
      <c r="FN240" s="39">
        <v>34</v>
      </c>
      <c r="FO240" s="40">
        <v>1</v>
      </c>
      <c r="FP240" s="39" t="s">
        <v>5952</v>
      </c>
      <c r="FQ240" s="39">
        <v>4576</v>
      </c>
      <c r="FR240" s="40">
        <v>1</v>
      </c>
      <c r="FS240" s="39" t="s">
        <v>442</v>
      </c>
      <c r="FT240" s="39">
        <v>609</v>
      </c>
      <c r="FU240" s="39" t="s">
        <v>243</v>
      </c>
      <c r="FV240" s="39" t="s">
        <v>5953</v>
      </c>
      <c r="FW240" s="39">
        <v>1943</v>
      </c>
      <c r="FX240" s="39" t="s">
        <v>236</v>
      </c>
      <c r="FY240" s="44"/>
      <c r="FZ240" s="44"/>
      <c r="GA240" s="39" t="s">
        <v>236</v>
      </c>
      <c r="GB240" s="44"/>
      <c r="GC240" s="44"/>
      <c r="GD240" s="39" t="s">
        <v>236</v>
      </c>
      <c r="GE240" s="44"/>
      <c r="GF240" s="44"/>
      <c r="GG240" s="39" t="s">
        <v>236</v>
      </c>
      <c r="GH240" s="44"/>
      <c r="GI240" s="44"/>
      <c r="GJ240" s="44"/>
      <c r="GK240" s="44"/>
      <c r="GL240" s="44"/>
      <c r="GM240" s="40">
        <v>1</v>
      </c>
      <c r="GN240" s="39" t="s">
        <v>5954</v>
      </c>
      <c r="GO240" s="39">
        <v>15257</v>
      </c>
      <c r="GP240" s="39" t="s">
        <v>236</v>
      </c>
      <c r="GQ240" s="44"/>
      <c r="GR240" s="44"/>
      <c r="GS240" s="39" t="s">
        <v>236</v>
      </c>
      <c r="GT240" s="44"/>
      <c r="GU240" s="44"/>
      <c r="GV240" s="44"/>
      <c r="GW240" s="44"/>
      <c r="GX240" s="44"/>
      <c r="GY240" s="39" t="s">
        <v>236</v>
      </c>
      <c r="GZ240" s="44"/>
      <c r="HA240" s="44"/>
      <c r="HB240" s="39" t="s">
        <v>236</v>
      </c>
      <c r="HC240" s="44"/>
      <c r="HD240" s="44"/>
      <c r="HE240" s="39" t="s">
        <v>243</v>
      </c>
      <c r="HF240" s="39" t="s">
        <v>5955</v>
      </c>
      <c r="HG240" s="39">
        <v>14</v>
      </c>
      <c r="HH240" s="44"/>
      <c r="HI240" s="44"/>
      <c r="HJ240" s="44"/>
      <c r="HK240" s="44"/>
      <c r="HL240" s="44"/>
      <c r="HM240" s="44"/>
      <c r="HN240" s="44"/>
      <c r="HO240" s="44"/>
      <c r="HP240" s="44"/>
      <c r="HQ240" s="44"/>
      <c r="HR240" s="44"/>
      <c r="HS240" s="44"/>
      <c r="HT240" s="44"/>
      <c r="HU240" s="44"/>
      <c r="HV240" s="39" t="s">
        <v>236</v>
      </c>
      <c r="HW240" s="44"/>
      <c r="HX240" s="39" t="s">
        <v>239</v>
      </c>
      <c r="HY240" s="43" t="s">
        <v>5956</v>
      </c>
      <c r="HZ240" s="39" t="s">
        <v>5957</v>
      </c>
      <c r="IA240" s="43" t="s">
        <v>5958</v>
      </c>
      <c r="IB240" s="44"/>
      <c r="IC240" s="39" t="s">
        <v>5959</v>
      </c>
      <c r="ID240" s="44"/>
      <c r="IE240" s="39" t="s">
        <v>5960</v>
      </c>
      <c r="IF240" s="44"/>
      <c r="IG240" s="39" t="s">
        <v>239</v>
      </c>
      <c r="IH240" s="39">
        <v>0</v>
      </c>
      <c r="II240" s="39">
        <v>0</v>
      </c>
      <c r="IJ240" s="39" t="s">
        <v>5961</v>
      </c>
      <c r="IK240" s="39" t="s">
        <v>5962</v>
      </c>
      <c r="IL240" s="39" t="s">
        <v>5963</v>
      </c>
      <c r="IM240" s="39" t="s">
        <v>5964</v>
      </c>
      <c r="IN240" s="39" t="s">
        <v>5965</v>
      </c>
      <c r="IO240" s="39" t="s">
        <v>1086</v>
      </c>
      <c r="IP240" s="40" t="s">
        <v>1087</v>
      </c>
      <c r="IQ240" s="40" t="s">
        <v>1088</v>
      </c>
      <c r="IR240" s="44"/>
    </row>
    <row r="241" spans="1:252" ht="15.75" customHeight="1" x14ac:dyDescent="0.2">
      <c r="A241" s="44" t="s">
        <v>13018</v>
      </c>
      <c r="B241" s="47" t="s">
        <v>13029</v>
      </c>
      <c r="C241" s="39" t="s">
        <v>1058</v>
      </c>
      <c r="D241" s="39" t="s">
        <v>13167</v>
      </c>
      <c r="E241" s="39" t="s">
        <v>4767</v>
      </c>
      <c r="F241" s="39" t="s">
        <v>5919</v>
      </c>
      <c r="G241" s="39" t="s">
        <v>6005</v>
      </c>
      <c r="H241" s="44"/>
      <c r="I241" s="39">
        <v>2017</v>
      </c>
      <c r="J241" s="48">
        <v>45031</v>
      </c>
      <c r="K241" s="48">
        <v>45650</v>
      </c>
      <c r="L241" s="44"/>
      <c r="M241" s="44"/>
      <c r="N241" s="44"/>
      <c r="O241" s="44"/>
      <c r="P241" s="44"/>
      <c r="Q241" s="44"/>
      <c r="R241" s="44"/>
      <c r="S241" s="44"/>
      <c r="T241" s="44"/>
      <c r="U241" s="44"/>
      <c r="V241" s="44"/>
      <c r="W241" s="44"/>
      <c r="X241" s="39" t="s">
        <v>6006</v>
      </c>
      <c r="Y241" s="39" t="s">
        <v>6007</v>
      </c>
      <c r="Z241" s="39" t="s">
        <v>239</v>
      </c>
      <c r="AA241" s="44"/>
      <c r="AB241" s="39" t="s">
        <v>6006</v>
      </c>
      <c r="AC241" s="39" t="s">
        <v>6008</v>
      </c>
      <c r="AD241" s="39" t="s">
        <v>5926</v>
      </c>
      <c r="AE241" s="44"/>
      <c r="AF241" s="39" t="s">
        <v>6009</v>
      </c>
      <c r="AG241" s="39" t="s">
        <v>6009</v>
      </c>
      <c r="AH241" s="39" t="s">
        <v>235</v>
      </c>
      <c r="AI241" s="39" t="s">
        <v>6010</v>
      </c>
      <c r="AJ241" s="55">
        <v>263.33999999999997</v>
      </c>
      <c r="AK241" s="49">
        <f t="shared" si="26"/>
        <v>0</v>
      </c>
      <c r="AL241" s="55"/>
      <c r="AM241" s="49"/>
      <c r="AN241" s="49"/>
      <c r="AO241" s="55">
        <v>263.33999999999997</v>
      </c>
      <c r="AP241" s="49">
        <v>100</v>
      </c>
      <c r="AQ241" s="49">
        <v>0.57999999999999996</v>
      </c>
      <c r="AR241" s="55">
        <v>0</v>
      </c>
      <c r="AS241" s="49">
        <v>0</v>
      </c>
      <c r="AT241" s="55">
        <v>0</v>
      </c>
      <c r="AU241" s="49">
        <v>0</v>
      </c>
      <c r="AV241" s="55">
        <v>0</v>
      </c>
      <c r="AW241" s="49">
        <v>0</v>
      </c>
      <c r="AX241" s="55"/>
      <c r="AY241" s="49"/>
      <c r="AZ241" s="39"/>
      <c r="BA241" s="39"/>
      <c r="BB241" s="39"/>
      <c r="BC241" s="39" t="s">
        <v>236</v>
      </c>
      <c r="BD241" s="44"/>
      <c r="BE241" s="44"/>
      <c r="BF241" s="118"/>
      <c r="BG241" s="55">
        <v>237.03</v>
      </c>
      <c r="BH241" s="49">
        <v>0.57999999999999996</v>
      </c>
      <c r="BI241" s="39">
        <v>0</v>
      </c>
      <c r="BJ241" s="39">
        <v>4</v>
      </c>
      <c r="BK241" s="39">
        <v>4</v>
      </c>
      <c r="BL241" s="39">
        <v>0</v>
      </c>
      <c r="BM241" s="39">
        <v>0</v>
      </c>
      <c r="BN241" s="39">
        <v>0</v>
      </c>
      <c r="BO241" s="39">
        <v>0</v>
      </c>
      <c r="BP241" s="39">
        <v>0</v>
      </c>
      <c r="BQ241" s="39">
        <v>0</v>
      </c>
      <c r="BR241" s="39">
        <v>0</v>
      </c>
      <c r="BS241" s="39">
        <v>0</v>
      </c>
      <c r="BT241" s="39">
        <v>0</v>
      </c>
      <c r="BU241" s="39">
        <v>0</v>
      </c>
      <c r="BV241" s="39">
        <v>0</v>
      </c>
      <c r="BW241" s="39">
        <v>0</v>
      </c>
      <c r="BX241" s="39">
        <v>0</v>
      </c>
      <c r="BY241" s="39">
        <v>0</v>
      </c>
      <c r="BZ241" s="39">
        <v>0</v>
      </c>
      <c r="CA241" s="39">
        <v>0</v>
      </c>
      <c r="CB241" s="39">
        <v>0</v>
      </c>
      <c r="CC241" s="39">
        <v>0</v>
      </c>
      <c r="CD241" s="39">
        <v>0</v>
      </c>
      <c r="CE241" s="39">
        <v>0</v>
      </c>
      <c r="CF241" s="39">
        <v>0</v>
      </c>
      <c r="CG241" s="39">
        <v>0</v>
      </c>
      <c r="CH241" s="39">
        <v>0</v>
      </c>
      <c r="CI241" s="39">
        <v>0</v>
      </c>
      <c r="CJ241" s="39">
        <v>0</v>
      </c>
      <c r="CK241" s="39">
        <v>0</v>
      </c>
      <c r="CL241" s="39">
        <v>0</v>
      </c>
      <c r="CM241" s="39">
        <v>0</v>
      </c>
      <c r="CN241" s="39">
        <v>0</v>
      </c>
      <c r="CO241" s="39">
        <v>0</v>
      </c>
      <c r="CP241" s="39">
        <v>0</v>
      </c>
      <c r="CQ241" s="39">
        <v>0</v>
      </c>
      <c r="CR241" s="39">
        <v>0</v>
      </c>
      <c r="CS241" s="44"/>
      <c r="CT241" s="39">
        <v>0</v>
      </c>
      <c r="CU241" s="40">
        <f t="shared" si="20"/>
        <v>0</v>
      </c>
      <c r="CV241" s="39">
        <v>0</v>
      </c>
      <c r="CW241" s="39">
        <v>0</v>
      </c>
      <c r="CX241" s="39">
        <v>0</v>
      </c>
      <c r="CY241" s="39">
        <v>0</v>
      </c>
      <c r="CZ241" s="39">
        <v>0</v>
      </c>
      <c r="DA241" s="39">
        <v>0</v>
      </c>
      <c r="DB241" s="39">
        <v>0</v>
      </c>
      <c r="DC241" s="39">
        <v>0</v>
      </c>
      <c r="DD241" s="39">
        <v>0</v>
      </c>
      <c r="DE241" s="39">
        <v>0</v>
      </c>
      <c r="DF241" s="39">
        <v>0</v>
      </c>
      <c r="DG241" s="39">
        <v>0</v>
      </c>
      <c r="DH241" s="39">
        <v>0</v>
      </c>
      <c r="DI241" s="39">
        <v>0</v>
      </c>
      <c r="DJ241" s="44"/>
      <c r="DK241" s="44"/>
      <c r="DL241" s="44"/>
      <c r="DM241" s="39">
        <v>0</v>
      </c>
      <c r="DN241" s="39">
        <v>0</v>
      </c>
      <c r="DO241" s="39">
        <v>0</v>
      </c>
      <c r="DP241" s="39">
        <v>0</v>
      </c>
      <c r="DQ241" s="39">
        <v>0</v>
      </c>
      <c r="DR241" s="39">
        <v>0</v>
      </c>
      <c r="DS241" s="39">
        <v>0</v>
      </c>
      <c r="DT241" s="39">
        <v>0</v>
      </c>
      <c r="DU241" s="39">
        <v>0</v>
      </c>
      <c r="DV241" s="39">
        <v>0</v>
      </c>
      <c r="DW241" s="39">
        <v>0</v>
      </c>
      <c r="DX241" s="39">
        <v>0</v>
      </c>
      <c r="DY241" s="39">
        <v>0</v>
      </c>
      <c r="DZ241" s="39">
        <v>0</v>
      </c>
      <c r="EA241" s="39">
        <v>0</v>
      </c>
      <c r="EB241" s="39">
        <v>0</v>
      </c>
      <c r="EC241" s="39">
        <v>0</v>
      </c>
      <c r="ED241" s="39">
        <v>0</v>
      </c>
      <c r="EE241" s="39">
        <v>0</v>
      </c>
      <c r="EF241" s="39">
        <v>0</v>
      </c>
      <c r="EG241" s="39">
        <v>0</v>
      </c>
      <c r="EH241" s="39">
        <v>0</v>
      </c>
      <c r="EI241" s="39">
        <v>0</v>
      </c>
      <c r="EJ241" s="39">
        <v>0</v>
      </c>
      <c r="EK241" s="39">
        <v>0</v>
      </c>
      <c r="EL241" s="39">
        <v>0</v>
      </c>
      <c r="EM241" s="39">
        <v>0</v>
      </c>
      <c r="EN241" s="44"/>
      <c r="EO241" s="44"/>
      <c r="EP241" s="44"/>
      <c r="EQ241" s="39">
        <v>0</v>
      </c>
      <c r="ER241" s="39">
        <v>0</v>
      </c>
      <c r="ES241" s="39">
        <v>0</v>
      </c>
      <c r="ET241" s="39">
        <v>0</v>
      </c>
      <c r="EU241" s="39">
        <v>0</v>
      </c>
      <c r="EV241" s="39">
        <v>0</v>
      </c>
      <c r="EW241" s="39" t="s">
        <v>6011</v>
      </c>
      <c r="EX241" s="39">
        <v>4</v>
      </c>
      <c r="EY241" s="39">
        <v>4</v>
      </c>
      <c r="EZ241" s="39">
        <f t="shared" si="27"/>
        <v>0</v>
      </c>
      <c r="FA241" s="39">
        <v>1104.4849999999999</v>
      </c>
      <c r="FB241" s="39" t="s">
        <v>6012</v>
      </c>
      <c r="FC241" s="44"/>
      <c r="FD241" s="39">
        <v>100</v>
      </c>
      <c r="FE241" s="43" t="s">
        <v>1480</v>
      </c>
      <c r="FF241" s="39">
        <v>1104.4849999999999</v>
      </c>
      <c r="FG241" s="39" t="s">
        <v>236</v>
      </c>
      <c r="FH241" s="44"/>
      <c r="FI241" s="44"/>
      <c r="FJ241" s="44"/>
      <c r="FK241" s="44"/>
      <c r="FL241" s="39">
        <v>0</v>
      </c>
      <c r="FM241" s="39" t="s">
        <v>239</v>
      </c>
      <c r="FN241" s="39">
        <v>6</v>
      </c>
      <c r="FO241" s="39" t="s">
        <v>236</v>
      </c>
      <c r="FP241" s="44"/>
      <c r="FQ241" s="44"/>
      <c r="FR241" s="40">
        <v>1</v>
      </c>
      <c r="FS241" s="39" t="s">
        <v>6013</v>
      </c>
      <c r="FT241" s="39">
        <v>0</v>
      </c>
      <c r="FU241" s="39" t="s">
        <v>236</v>
      </c>
      <c r="FV241" s="44"/>
      <c r="FW241" s="44"/>
      <c r="FX241" s="39" t="s">
        <v>236</v>
      </c>
      <c r="FY241" s="44"/>
      <c r="FZ241" s="44"/>
      <c r="GA241" s="39" t="s">
        <v>236</v>
      </c>
      <c r="GB241" s="44"/>
      <c r="GC241" s="44"/>
      <c r="GD241" s="39" t="s">
        <v>236</v>
      </c>
      <c r="GE241" s="44"/>
      <c r="GF241" s="44"/>
      <c r="GG241" s="39" t="s">
        <v>236</v>
      </c>
      <c r="GH241" s="44"/>
      <c r="GI241" s="44"/>
      <c r="GJ241" s="44"/>
      <c r="GK241" s="44"/>
      <c r="GL241" s="44"/>
      <c r="GM241" s="40">
        <v>1</v>
      </c>
      <c r="GN241" s="39" t="s">
        <v>6014</v>
      </c>
      <c r="GO241" s="39">
        <v>123253</v>
      </c>
      <c r="GP241" s="39" t="s">
        <v>236</v>
      </c>
      <c r="GQ241" s="44"/>
      <c r="GR241" s="44"/>
      <c r="GS241" s="39" t="s">
        <v>236</v>
      </c>
      <c r="GT241" s="44"/>
      <c r="GU241" s="44"/>
      <c r="GV241" s="44"/>
      <c r="GW241" s="44"/>
      <c r="GX241" s="44"/>
      <c r="GY241" s="39" t="s">
        <v>236</v>
      </c>
      <c r="GZ241" s="44"/>
      <c r="HA241" s="44"/>
      <c r="HB241" s="39">
        <v>1</v>
      </c>
      <c r="HC241" s="39" t="s">
        <v>6015</v>
      </c>
      <c r="HD241" s="39">
        <v>21</v>
      </c>
      <c r="HE241" s="39" t="s">
        <v>236</v>
      </c>
      <c r="HF241" s="44"/>
      <c r="HG241" s="44"/>
      <c r="HH241" s="44"/>
      <c r="HI241" s="44"/>
      <c r="HJ241" s="44"/>
      <c r="HK241" s="44"/>
      <c r="HL241" s="44"/>
      <c r="HM241" s="44"/>
      <c r="HN241" s="44"/>
      <c r="HO241" s="44"/>
      <c r="HP241" s="44"/>
      <c r="HQ241" s="44"/>
      <c r="HR241" s="44"/>
      <c r="HS241" s="44"/>
      <c r="HT241" s="44"/>
      <c r="HU241" s="44"/>
      <c r="HV241" s="39" t="s">
        <v>236</v>
      </c>
      <c r="HW241" s="44"/>
      <c r="HX241" s="39" t="s">
        <v>239</v>
      </c>
      <c r="HY241" s="43" t="s">
        <v>6016</v>
      </c>
      <c r="HZ241" s="39" t="s">
        <v>5548</v>
      </c>
      <c r="IA241" s="44"/>
      <c r="IB241" s="44"/>
      <c r="IC241" s="39" t="s">
        <v>239</v>
      </c>
      <c r="ID241" s="44"/>
      <c r="IE241" s="39" t="s">
        <v>239</v>
      </c>
      <c r="IF241" s="44"/>
      <c r="IG241" s="39" t="s">
        <v>239</v>
      </c>
      <c r="IH241" s="39">
        <v>0</v>
      </c>
      <c r="II241" s="39">
        <v>0</v>
      </c>
      <c r="IJ241" s="39" t="s">
        <v>6017</v>
      </c>
      <c r="IK241" s="39" t="s">
        <v>6018</v>
      </c>
      <c r="IL241" s="39" t="s">
        <v>6019</v>
      </c>
      <c r="IM241" s="39" t="s">
        <v>6020</v>
      </c>
      <c r="IN241" s="39" t="s">
        <v>1057</v>
      </c>
      <c r="IO241" s="39" t="s">
        <v>1086</v>
      </c>
      <c r="IP241" s="40" t="s">
        <v>1087</v>
      </c>
      <c r="IQ241" s="54" t="s">
        <v>1088</v>
      </c>
      <c r="IR241" s="44"/>
    </row>
    <row r="242" spans="1:252" ht="15.75" customHeight="1" x14ac:dyDescent="0.2">
      <c r="A242" s="37" t="s">
        <v>13000</v>
      </c>
      <c r="B242" s="38" t="s">
        <v>13028</v>
      </c>
      <c r="C242" s="39" t="s">
        <v>3414</v>
      </c>
      <c r="D242" s="39" t="s">
        <v>13165</v>
      </c>
      <c r="E242" s="40"/>
      <c r="F242" s="40"/>
      <c r="G242" s="39" t="s">
        <v>3415</v>
      </c>
      <c r="H242" s="40" t="s">
        <v>3416</v>
      </c>
      <c r="I242" s="40">
        <v>2017</v>
      </c>
      <c r="J242" s="41">
        <v>45153</v>
      </c>
      <c r="K242" s="41">
        <v>45657</v>
      </c>
      <c r="L242" s="39" t="s">
        <v>3417</v>
      </c>
      <c r="M242" s="37"/>
      <c r="N242" s="39" t="s">
        <v>3418</v>
      </c>
      <c r="O242" s="43" t="s">
        <v>3419</v>
      </c>
      <c r="P242" s="44"/>
      <c r="Q242" s="44"/>
      <c r="R242" s="39" t="s">
        <v>3420</v>
      </c>
      <c r="S242" s="43" t="s">
        <v>3421</v>
      </c>
      <c r="T242" s="39" t="s">
        <v>3422</v>
      </c>
      <c r="U242" s="42" t="s">
        <v>3423</v>
      </c>
      <c r="V242" s="39" t="s">
        <v>3424</v>
      </c>
      <c r="W242" s="43" t="s">
        <v>3425</v>
      </c>
      <c r="X242" s="43"/>
      <c r="Y242" s="43"/>
      <c r="Z242" s="43"/>
      <c r="AA242" s="43"/>
      <c r="AB242" s="43"/>
      <c r="AC242" s="43"/>
      <c r="AD242" s="43"/>
      <c r="AE242" s="43"/>
      <c r="AF242" s="39" t="s">
        <v>3426</v>
      </c>
      <c r="AG242" s="39" t="s">
        <v>3427</v>
      </c>
      <c r="AH242" s="40" t="s">
        <v>235</v>
      </c>
      <c r="AI242" s="40" t="s">
        <v>3428</v>
      </c>
      <c r="AJ242" s="113">
        <v>431.69400000000002</v>
      </c>
      <c r="AK242" s="45">
        <f>AJ242-(AL242+AO242+AR242+AT242+AV242+AX242)</f>
        <v>0</v>
      </c>
      <c r="AL242" s="113">
        <v>267.58600000000001</v>
      </c>
      <c r="AM242" s="45">
        <v>61.99</v>
      </c>
      <c r="AN242" s="45">
        <v>0.14000000000000001</v>
      </c>
      <c r="AO242" s="113">
        <v>98.811000000000007</v>
      </c>
      <c r="AP242" s="45">
        <v>22.89</v>
      </c>
      <c r="AQ242" s="45"/>
      <c r="AR242" s="113">
        <v>0</v>
      </c>
      <c r="AS242" s="45">
        <v>0</v>
      </c>
      <c r="AT242" s="113">
        <v>0</v>
      </c>
      <c r="AU242" s="45">
        <v>0</v>
      </c>
      <c r="AV242" s="113">
        <v>65.296999999999997</v>
      </c>
      <c r="AW242" s="45">
        <v>15.13</v>
      </c>
      <c r="AX242" s="113">
        <v>0</v>
      </c>
      <c r="AY242" s="45">
        <v>0</v>
      </c>
      <c r="AZ242" s="40">
        <v>0</v>
      </c>
      <c r="BA242" s="40">
        <v>0</v>
      </c>
      <c r="BB242" s="40">
        <v>0</v>
      </c>
      <c r="BC242" s="40">
        <v>1</v>
      </c>
      <c r="BD242" s="40" t="s">
        <v>3429</v>
      </c>
      <c r="BE242" s="37"/>
      <c r="BF242" s="113">
        <v>0</v>
      </c>
      <c r="BG242" s="113">
        <v>200</v>
      </c>
      <c r="BH242" s="45">
        <v>0.12</v>
      </c>
      <c r="BI242" s="40">
        <v>402</v>
      </c>
      <c r="BJ242" s="40">
        <v>402</v>
      </c>
      <c r="BK242" s="40">
        <v>344</v>
      </c>
      <c r="BL242" s="40">
        <v>40</v>
      </c>
      <c r="BM242" s="40">
        <v>96</v>
      </c>
      <c r="BN242" s="40">
        <v>6</v>
      </c>
      <c r="BO242" s="37"/>
      <c r="BP242" s="37"/>
      <c r="BQ242" s="40">
        <v>28</v>
      </c>
      <c r="BR242" s="37"/>
      <c r="BS242" s="40">
        <v>38</v>
      </c>
      <c r="BT242" s="40">
        <v>18</v>
      </c>
      <c r="BU242" s="37"/>
      <c r="BV242" s="40">
        <v>26</v>
      </c>
      <c r="BW242" s="40">
        <v>11</v>
      </c>
      <c r="BX242" s="40">
        <v>52</v>
      </c>
      <c r="BY242" s="40">
        <v>13</v>
      </c>
      <c r="BZ242" s="37"/>
      <c r="CA242" s="37"/>
      <c r="CB242" s="37"/>
      <c r="CC242" s="40">
        <v>16</v>
      </c>
      <c r="CD242" s="37"/>
      <c r="CE242" s="40">
        <v>0</v>
      </c>
      <c r="CF242" s="37"/>
      <c r="CG242" s="37"/>
      <c r="CH242" s="37"/>
      <c r="CI242" s="37"/>
      <c r="CJ242" s="37"/>
      <c r="CK242" s="37"/>
      <c r="CL242" s="37"/>
      <c r="CM242" s="37"/>
      <c r="CN242" s="37"/>
      <c r="CO242" s="37"/>
      <c r="CP242" s="37"/>
      <c r="CQ242" s="37"/>
      <c r="CR242" s="37"/>
      <c r="CS242" s="37"/>
      <c r="CT242" s="37"/>
      <c r="CU242" s="40">
        <f t="shared" si="20"/>
        <v>0</v>
      </c>
      <c r="CV242" s="40">
        <v>0</v>
      </c>
      <c r="CW242" s="37"/>
      <c r="CX242" s="37"/>
      <c r="CY242" s="37"/>
      <c r="CZ242" s="37"/>
      <c r="DA242" s="37"/>
      <c r="DB242" s="37"/>
      <c r="DC242" s="37"/>
      <c r="DD242" s="37"/>
      <c r="DE242" s="37"/>
      <c r="DF242" s="37"/>
      <c r="DG242" s="37"/>
      <c r="DH242" s="37"/>
      <c r="DI242" s="37"/>
      <c r="DJ242" s="37"/>
      <c r="DK242" s="37"/>
      <c r="DL242" s="37"/>
      <c r="DM242" s="40">
        <v>0</v>
      </c>
      <c r="DN242" s="40">
        <v>0</v>
      </c>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40">
        <v>0</v>
      </c>
      <c r="ER242" s="37"/>
      <c r="ES242" s="37"/>
      <c r="ET242" s="37"/>
      <c r="EU242" s="37"/>
      <c r="EV242" s="37"/>
      <c r="EW242" s="37"/>
      <c r="EX242" s="37"/>
      <c r="EY242" s="40">
        <v>344</v>
      </c>
      <c r="EZ242" s="40">
        <f>SUM(BL242:CE242,CV242,DN242,ER242:EV242,EX242)-EY242</f>
        <v>0</v>
      </c>
      <c r="FA242" s="40">
        <v>287.98</v>
      </c>
      <c r="FB242" s="40" t="s">
        <v>3430</v>
      </c>
      <c r="FC242" s="37"/>
      <c r="FD242" s="45">
        <v>15.7</v>
      </c>
      <c r="FE242" s="42" t="s">
        <v>3431</v>
      </c>
      <c r="FF242" s="40">
        <v>1828.7</v>
      </c>
      <c r="FG242" s="40" t="s">
        <v>236</v>
      </c>
      <c r="FH242" s="37"/>
      <c r="FI242" s="37"/>
      <c r="FJ242" s="37"/>
      <c r="FK242" s="37"/>
      <c r="FL242" s="37"/>
      <c r="FM242" s="37"/>
      <c r="FN242" s="40">
        <v>9</v>
      </c>
      <c r="FO242" s="40">
        <v>1</v>
      </c>
      <c r="FP242" s="40" t="s">
        <v>3432</v>
      </c>
      <c r="FQ242" s="40">
        <v>149166</v>
      </c>
      <c r="FR242" s="40">
        <v>1</v>
      </c>
      <c r="FS242" s="40" t="s">
        <v>3433</v>
      </c>
      <c r="FT242" s="40">
        <v>0</v>
      </c>
      <c r="FU242" s="40" t="s">
        <v>236</v>
      </c>
      <c r="FV242" s="37"/>
      <c r="FW242" s="37"/>
      <c r="FX242" s="40" t="s">
        <v>236</v>
      </c>
      <c r="FY242" s="37"/>
      <c r="FZ242" s="37"/>
      <c r="GA242" s="40" t="s">
        <v>236</v>
      </c>
      <c r="GB242" s="37"/>
      <c r="GC242" s="37"/>
      <c r="GD242" s="40" t="s">
        <v>236</v>
      </c>
      <c r="GE242" s="37"/>
      <c r="GF242" s="37"/>
      <c r="GG242" s="40" t="s">
        <v>236</v>
      </c>
      <c r="GH242" s="37"/>
      <c r="GI242" s="37"/>
      <c r="GJ242" s="37"/>
      <c r="GK242" s="37"/>
      <c r="GL242" s="37"/>
      <c r="GM242" s="40" t="s">
        <v>236</v>
      </c>
      <c r="GN242" s="37"/>
      <c r="GO242" s="37"/>
      <c r="GP242" s="40" t="s">
        <v>236</v>
      </c>
      <c r="GQ242" s="37"/>
      <c r="GR242" s="37"/>
      <c r="GS242" s="40" t="s">
        <v>236</v>
      </c>
      <c r="GT242" s="37"/>
      <c r="GU242" s="37"/>
      <c r="GV242" s="40" t="s">
        <v>236</v>
      </c>
      <c r="GW242" s="37"/>
      <c r="GX242" s="37"/>
      <c r="GY242" s="40">
        <v>1</v>
      </c>
      <c r="GZ242" s="40" t="s">
        <v>3434</v>
      </c>
      <c r="HA242" s="40">
        <v>15</v>
      </c>
      <c r="HB242" s="40" t="s">
        <v>236</v>
      </c>
      <c r="HC242" s="37"/>
      <c r="HD242" s="37"/>
      <c r="HE242" s="37"/>
      <c r="HF242" s="37"/>
      <c r="HG242" s="37"/>
      <c r="HH242" s="37"/>
      <c r="HI242" s="37"/>
      <c r="HJ242" s="37"/>
      <c r="HK242" s="40">
        <v>94</v>
      </c>
      <c r="HL242" s="40" t="s">
        <v>3435</v>
      </c>
      <c r="HM242" s="40">
        <v>233</v>
      </c>
      <c r="HN242" s="40">
        <v>0</v>
      </c>
      <c r="HO242" s="40">
        <v>0</v>
      </c>
      <c r="HP242" s="40">
        <v>227</v>
      </c>
      <c r="HQ242" s="40">
        <v>0</v>
      </c>
      <c r="HR242" s="40">
        <v>6</v>
      </c>
      <c r="HS242" s="40">
        <v>0</v>
      </c>
      <c r="HT242" s="40">
        <v>0</v>
      </c>
      <c r="HU242" s="40">
        <v>0</v>
      </c>
      <c r="HV242" s="40" t="s">
        <v>243</v>
      </c>
      <c r="HW242" s="42" t="s">
        <v>3436</v>
      </c>
      <c r="HX242" s="40" t="s">
        <v>3437</v>
      </c>
      <c r="HY242" s="42" t="s">
        <v>3438</v>
      </c>
      <c r="HZ242" s="40" t="s">
        <v>3439</v>
      </c>
      <c r="IA242" s="42" t="s">
        <v>3438</v>
      </c>
      <c r="IB242" s="42" t="s">
        <v>3440</v>
      </c>
      <c r="IC242" s="40" t="s">
        <v>3441</v>
      </c>
      <c r="ID242" s="37"/>
      <c r="IE242" s="40" t="s">
        <v>3442</v>
      </c>
      <c r="IF242" s="37"/>
      <c r="IG242" s="40" t="s">
        <v>3443</v>
      </c>
      <c r="IH242" s="40">
        <v>7</v>
      </c>
      <c r="II242" s="40">
        <v>983</v>
      </c>
      <c r="IJ242" s="40" t="s">
        <v>3444</v>
      </c>
      <c r="IK242" s="39" t="s">
        <v>3445</v>
      </c>
      <c r="IL242" s="40" t="s">
        <v>3446</v>
      </c>
      <c r="IM242" s="40" t="s">
        <v>3447</v>
      </c>
      <c r="IN242" s="40" t="s">
        <v>3413</v>
      </c>
      <c r="IO242" s="40" t="s">
        <v>3448</v>
      </c>
      <c r="IP242" s="40" t="s">
        <v>3449</v>
      </c>
      <c r="IQ242" s="40" t="s">
        <v>3450</v>
      </c>
      <c r="IR242" s="43" t="s">
        <v>3451</v>
      </c>
    </row>
    <row r="243" spans="1:252" ht="15.75" customHeight="1" x14ac:dyDescent="0.2">
      <c r="A243" s="44" t="s">
        <v>13001</v>
      </c>
      <c r="B243" s="47" t="s">
        <v>13029</v>
      </c>
      <c r="C243" s="39" t="s">
        <v>3414</v>
      </c>
      <c r="D243" s="39" t="s">
        <v>13165</v>
      </c>
      <c r="E243" s="39" t="s">
        <v>4901</v>
      </c>
      <c r="F243" s="39" t="s">
        <v>7695</v>
      </c>
      <c r="G243" s="39" t="s">
        <v>7696</v>
      </c>
      <c r="H243" s="39" t="s">
        <v>7696</v>
      </c>
      <c r="I243" s="39">
        <v>2024</v>
      </c>
      <c r="J243" s="48">
        <v>45536</v>
      </c>
      <c r="K243" s="48">
        <v>45641</v>
      </c>
      <c r="L243" s="44"/>
      <c r="M243" s="44"/>
      <c r="N243" s="44"/>
      <c r="O243" s="44"/>
      <c r="P243" s="44"/>
      <c r="Q243" s="44"/>
      <c r="R243" s="44"/>
      <c r="S243" s="44"/>
      <c r="T243" s="44"/>
      <c r="U243" s="44"/>
      <c r="V243" s="44"/>
      <c r="W243" s="44"/>
      <c r="X243" s="39" t="s">
        <v>7697</v>
      </c>
      <c r="Y243" s="43" t="s">
        <v>7698</v>
      </c>
      <c r="Z243" s="44"/>
      <c r="AA243" s="44"/>
      <c r="AB243" s="39" t="s">
        <v>7699</v>
      </c>
      <c r="AC243" s="39" t="s">
        <v>7700</v>
      </c>
      <c r="AD243" s="44"/>
      <c r="AE243" s="44"/>
      <c r="AF243" s="39" t="s">
        <v>7701</v>
      </c>
      <c r="AG243" s="39" t="s">
        <v>7702</v>
      </c>
      <c r="AH243" s="39" t="s">
        <v>235</v>
      </c>
      <c r="AI243" s="39" t="s">
        <v>7703</v>
      </c>
      <c r="AJ243" s="55">
        <v>0.3</v>
      </c>
      <c r="AK243" s="49">
        <f t="shared" ref="AK243:AK274" si="28">SUM(AO243,AR243,AT243,AV243)-AJ243</f>
        <v>0</v>
      </c>
      <c r="AL243" s="55"/>
      <c r="AM243" s="49"/>
      <c r="AN243" s="49"/>
      <c r="AO243" s="55">
        <v>0.3</v>
      </c>
      <c r="AP243" s="49">
        <v>100</v>
      </c>
      <c r="AQ243" s="49">
        <v>0.03</v>
      </c>
      <c r="AR243" s="55">
        <v>0</v>
      </c>
      <c r="AS243" s="49">
        <v>0</v>
      </c>
      <c r="AT243" s="55">
        <v>0</v>
      </c>
      <c r="AU243" s="49">
        <v>0</v>
      </c>
      <c r="AV243" s="118"/>
      <c r="AW243" s="119"/>
      <c r="AX243" s="118"/>
      <c r="AY243" s="119"/>
      <c r="AZ243" s="44"/>
      <c r="BA243" s="44"/>
      <c r="BB243" s="44"/>
      <c r="BC243" s="40">
        <v>1</v>
      </c>
      <c r="BD243" s="39" t="s">
        <v>7704</v>
      </c>
      <c r="BE243" s="44"/>
      <c r="BF243" s="55">
        <v>0</v>
      </c>
      <c r="BG243" s="55">
        <v>0.3</v>
      </c>
      <c r="BH243" s="49">
        <v>0.03</v>
      </c>
      <c r="BI243" s="39">
        <v>2</v>
      </c>
      <c r="BJ243" s="39">
        <v>1</v>
      </c>
      <c r="BK243" s="39">
        <v>1</v>
      </c>
      <c r="BL243" s="44"/>
      <c r="BM243" s="44"/>
      <c r="BN243" s="44"/>
      <c r="BO243" s="44"/>
      <c r="BP243" s="44"/>
      <c r="BQ243" s="44"/>
      <c r="BR243" s="44"/>
      <c r="BS243" s="44"/>
      <c r="BT243" s="44"/>
      <c r="BU243" s="44"/>
      <c r="BV243" s="44"/>
      <c r="BW243" s="44"/>
      <c r="BX243" s="44"/>
      <c r="BY243" s="44"/>
      <c r="BZ243" s="44"/>
      <c r="CA243" s="44"/>
      <c r="CB243" s="44"/>
      <c r="CC243" s="44"/>
      <c r="CD243" s="44"/>
      <c r="CE243" s="39">
        <v>1</v>
      </c>
      <c r="CF243" s="39">
        <v>1</v>
      </c>
      <c r="CG243" s="44"/>
      <c r="CH243" s="44"/>
      <c r="CI243" s="44"/>
      <c r="CJ243" s="44"/>
      <c r="CK243" s="44"/>
      <c r="CL243" s="44"/>
      <c r="CM243" s="44"/>
      <c r="CN243" s="44"/>
      <c r="CO243" s="44"/>
      <c r="CP243" s="44"/>
      <c r="CQ243" s="44"/>
      <c r="CR243" s="44"/>
      <c r="CS243" s="44"/>
      <c r="CT243" s="44"/>
      <c r="CU243" s="40">
        <f t="shared" si="20"/>
        <v>1</v>
      </c>
      <c r="CV243" s="44"/>
      <c r="CW243" s="44"/>
      <c r="CX243" s="44"/>
      <c r="CY243" s="44"/>
      <c r="CZ243" s="44"/>
      <c r="DA243" s="44"/>
      <c r="DB243" s="44"/>
      <c r="DC243" s="44"/>
      <c r="DD243" s="44"/>
      <c r="DE243" s="44"/>
      <c r="DF243" s="44"/>
      <c r="DG243" s="44"/>
      <c r="DH243" s="44"/>
      <c r="DI243" s="44"/>
      <c r="DJ243" s="44"/>
      <c r="DK243" s="44"/>
      <c r="DL243" s="44"/>
      <c r="DM243" s="39">
        <v>0</v>
      </c>
      <c r="DN243" s="44"/>
      <c r="DO243" s="44"/>
      <c r="DP243" s="44"/>
      <c r="DQ243" s="44"/>
      <c r="DR243" s="44"/>
      <c r="DS243" s="44"/>
      <c r="DT243" s="44"/>
      <c r="DU243" s="44"/>
      <c r="DV243" s="44"/>
      <c r="DW243" s="44"/>
      <c r="DX243" s="44"/>
      <c r="DY243" s="44"/>
      <c r="DZ243" s="44"/>
      <c r="EA243" s="44"/>
      <c r="EB243" s="44"/>
      <c r="EC243" s="44"/>
      <c r="ED243" s="44"/>
      <c r="EE243" s="44"/>
      <c r="EF243" s="44"/>
      <c r="EG243" s="44"/>
      <c r="EH243" s="44"/>
      <c r="EI243" s="44"/>
      <c r="EJ243" s="44"/>
      <c r="EK243" s="44"/>
      <c r="EL243" s="44"/>
      <c r="EM243" s="44"/>
      <c r="EN243" s="44"/>
      <c r="EO243" s="44"/>
      <c r="EP243" s="44"/>
      <c r="EQ243" s="39">
        <v>0</v>
      </c>
      <c r="ER243" s="44"/>
      <c r="ES243" s="44"/>
      <c r="ET243" s="44"/>
      <c r="EU243" s="44"/>
      <c r="EV243" s="44"/>
      <c r="EW243" s="44"/>
      <c r="EX243" s="44"/>
      <c r="EY243" s="39">
        <v>1</v>
      </c>
      <c r="EZ243" s="39">
        <f t="shared" ref="EZ243:EZ274" si="29">EY243-(SUM(BL243:CE243,CV243,DN243,ER243:EV243,EX243))</f>
        <v>0</v>
      </c>
      <c r="FA243" s="39">
        <v>0.27100000000000002</v>
      </c>
      <c r="FB243" s="39" t="s">
        <v>7705</v>
      </c>
      <c r="FC243" s="44"/>
      <c r="FD243" s="39">
        <v>0</v>
      </c>
      <c r="FE243" s="43" t="s">
        <v>7706</v>
      </c>
      <c r="FF243" s="39">
        <v>23.381</v>
      </c>
      <c r="FG243" s="39" t="s">
        <v>236</v>
      </c>
      <c r="FH243" s="44"/>
      <c r="FI243" s="44"/>
      <c r="FJ243" s="44"/>
      <c r="FK243" s="44"/>
      <c r="FL243" s="44"/>
      <c r="FM243" s="44"/>
      <c r="FN243" s="39">
        <v>2</v>
      </c>
      <c r="FO243" s="39" t="s">
        <v>236</v>
      </c>
      <c r="FP243" s="44"/>
      <c r="FQ243" s="44"/>
      <c r="FR243" s="40">
        <v>1</v>
      </c>
      <c r="FS243" s="39" t="s">
        <v>7707</v>
      </c>
      <c r="FT243" s="39">
        <v>57</v>
      </c>
      <c r="FU243" s="39" t="s">
        <v>236</v>
      </c>
      <c r="FV243" s="44"/>
      <c r="FW243" s="44"/>
      <c r="FX243" s="39" t="s">
        <v>236</v>
      </c>
      <c r="FY243" s="44"/>
      <c r="FZ243" s="44"/>
      <c r="GA243" s="39" t="s">
        <v>236</v>
      </c>
      <c r="GB243" s="44"/>
      <c r="GC243" s="44"/>
      <c r="GD243" s="39" t="s">
        <v>236</v>
      </c>
      <c r="GE243" s="44"/>
      <c r="GF243" s="44"/>
      <c r="GG243" s="39" t="s">
        <v>236</v>
      </c>
      <c r="GH243" s="44"/>
      <c r="GI243" s="44"/>
      <c r="GJ243" s="44"/>
      <c r="GK243" s="44"/>
      <c r="GL243" s="44"/>
      <c r="GM243" s="39" t="s">
        <v>236</v>
      </c>
      <c r="GN243" s="44"/>
      <c r="GO243" s="44"/>
      <c r="GP243" s="40">
        <v>1</v>
      </c>
      <c r="GQ243" s="39" t="s">
        <v>7708</v>
      </c>
      <c r="GR243" s="39">
        <v>110</v>
      </c>
      <c r="GS243" s="39" t="s">
        <v>236</v>
      </c>
      <c r="GT243" s="44"/>
      <c r="GU243" s="44"/>
      <c r="GV243" s="44"/>
      <c r="GW243" s="44"/>
      <c r="GX243" s="44"/>
      <c r="GY243" s="39" t="s">
        <v>236</v>
      </c>
      <c r="GZ243" s="44"/>
      <c r="HA243" s="44"/>
      <c r="HB243" s="39" t="s">
        <v>236</v>
      </c>
      <c r="HC243" s="44"/>
      <c r="HD243" s="44"/>
      <c r="HE243" s="39" t="s">
        <v>236</v>
      </c>
      <c r="HF243" s="44"/>
      <c r="HG243" s="44"/>
      <c r="HH243" s="44"/>
      <c r="HI243" s="44"/>
      <c r="HJ243" s="44"/>
      <c r="HK243" s="44"/>
      <c r="HL243" s="44"/>
      <c r="HM243" s="44"/>
      <c r="HN243" s="44"/>
      <c r="HO243" s="44"/>
      <c r="HP243" s="44"/>
      <c r="HQ243" s="44"/>
      <c r="HR243" s="44"/>
      <c r="HS243" s="44"/>
      <c r="HT243" s="44"/>
      <c r="HU243" s="44"/>
      <c r="HV243" s="39" t="s">
        <v>236</v>
      </c>
      <c r="HW243" s="44"/>
      <c r="HX243" s="39" t="s">
        <v>239</v>
      </c>
      <c r="HY243" s="43" t="s">
        <v>7709</v>
      </c>
      <c r="HZ243" s="39" t="s">
        <v>5302</v>
      </c>
      <c r="IA243" s="44"/>
      <c r="IB243" s="44"/>
      <c r="IC243" s="44"/>
      <c r="ID243" s="44"/>
      <c r="IE243" s="44"/>
      <c r="IF243" s="44"/>
      <c r="IG243" s="44"/>
      <c r="IH243" s="44"/>
      <c r="II243" s="44"/>
      <c r="IJ243" s="39" t="s">
        <v>7710</v>
      </c>
      <c r="IK243" s="39" t="s">
        <v>7711</v>
      </c>
      <c r="IL243" s="39" t="s">
        <v>7712</v>
      </c>
      <c r="IM243" s="39" t="s">
        <v>7713</v>
      </c>
      <c r="IN243" s="39" t="s">
        <v>3413</v>
      </c>
      <c r="IO243" s="39" t="s">
        <v>7714</v>
      </c>
      <c r="IP243" s="40" t="s">
        <v>3449</v>
      </c>
      <c r="IQ243" s="40" t="s">
        <v>3450</v>
      </c>
      <c r="IR243" s="43" t="s">
        <v>7715</v>
      </c>
    </row>
    <row r="244" spans="1:252" ht="15.75" customHeight="1" x14ac:dyDescent="0.2">
      <c r="A244" s="44" t="s">
        <v>13014</v>
      </c>
      <c r="B244" s="47" t="s">
        <v>13029</v>
      </c>
      <c r="C244" s="39" t="s">
        <v>3414</v>
      </c>
      <c r="D244" s="39" t="s">
        <v>13165</v>
      </c>
      <c r="E244" s="39" t="s">
        <v>4767</v>
      </c>
      <c r="F244" s="39" t="s">
        <v>7740</v>
      </c>
      <c r="G244" s="39" t="s">
        <v>2506</v>
      </c>
      <c r="H244" s="39" t="s">
        <v>2506</v>
      </c>
      <c r="I244" s="39">
        <v>2024</v>
      </c>
      <c r="J244" s="48">
        <v>45476</v>
      </c>
      <c r="K244" s="48">
        <v>45548</v>
      </c>
      <c r="L244" s="44"/>
      <c r="M244" s="44"/>
      <c r="N244" s="44"/>
      <c r="O244" s="44"/>
      <c r="P244" s="44"/>
      <c r="Q244" s="44"/>
      <c r="R244" s="44"/>
      <c r="S244" s="44"/>
      <c r="T244" s="44"/>
      <c r="U244" s="44"/>
      <c r="V244" s="44"/>
      <c r="W244" s="44"/>
      <c r="X244" s="39" t="s">
        <v>7741</v>
      </c>
      <c r="Y244" s="43" t="s">
        <v>7742</v>
      </c>
      <c r="Z244" s="39" t="s">
        <v>7743</v>
      </c>
      <c r="AA244" s="43" t="s">
        <v>7744</v>
      </c>
      <c r="AB244" s="39" t="s">
        <v>7745</v>
      </c>
      <c r="AC244" s="43" t="s">
        <v>7746</v>
      </c>
      <c r="AD244" s="44"/>
      <c r="AE244" s="44"/>
      <c r="AF244" s="39" t="s">
        <v>7747</v>
      </c>
      <c r="AG244" s="39" t="s">
        <v>7747</v>
      </c>
      <c r="AH244" s="39" t="s">
        <v>1394</v>
      </c>
      <c r="AI244" s="39" t="s">
        <v>7748</v>
      </c>
      <c r="AJ244" s="55">
        <v>0.753</v>
      </c>
      <c r="AK244" s="49">
        <f t="shared" si="28"/>
        <v>0</v>
      </c>
      <c r="AL244" s="55"/>
      <c r="AM244" s="49"/>
      <c r="AN244" s="49"/>
      <c r="AO244" s="55">
        <v>0.2</v>
      </c>
      <c r="AP244" s="49">
        <v>26.56</v>
      </c>
      <c r="AQ244" s="49">
        <v>0.04</v>
      </c>
      <c r="AR244" s="55">
        <v>0</v>
      </c>
      <c r="AS244" s="49">
        <v>0</v>
      </c>
      <c r="AT244" s="55">
        <v>0</v>
      </c>
      <c r="AU244" s="49">
        <v>0</v>
      </c>
      <c r="AV244" s="55">
        <v>0.55300000000000005</v>
      </c>
      <c r="AW244" s="49">
        <v>73.44</v>
      </c>
      <c r="AX244" s="55"/>
      <c r="AY244" s="49"/>
      <c r="AZ244" s="39"/>
      <c r="BA244" s="39"/>
      <c r="BB244" s="39"/>
      <c r="BC244" s="39" t="s">
        <v>236</v>
      </c>
      <c r="BD244" s="44"/>
      <c r="BE244" s="44"/>
      <c r="BF244" s="118"/>
      <c r="BG244" s="55">
        <v>0.66</v>
      </c>
      <c r="BH244" s="49">
        <v>0.04</v>
      </c>
      <c r="BI244" s="39">
        <v>1</v>
      </c>
      <c r="BJ244" s="39">
        <v>1</v>
      </c>
      <c r="BK244" s="39">
        <v>1</v>
      </c>
      <c r="BL244" s="44"/>
      <c r="BM244" s="44"/>
      <c r="BN244" s="44"/>
      <c r="BO244" s="44"/>
      <c r="BP244" s="44"/>
      <c r="BQ244" s="44"/>
      <c r="BR244" s="44"/>
      <c r="BS244" s="44"/>
      <c r="BT244" s="44"/>
      <c r="BU244" s="39">
        <v>1</v>
      </c>
      <c r="BV244" s="44"/>
      <c r="BW244" s="44"/>
      <c r="BX244" s="44"/>
      <c r="BY244" s="44"/>
      <c r="BZ244" s="44"/>
      <c r="CA244" s="44"/>
      <c r="CB244" s="44"/>
      <c r="CC244" s="44"/>
      <c r="CD244" s="44"/>
      <c r="CE244" s="39">
        <v>0</v>
      </c>
      <c r="CF244" s="44"/>
      <c r="CG244" s="44"/>
      <c r="CH244" s="44"/>
      <c r="CI244" s="44"/>
      <c r="CJ244" s="44"/>
      <c r="CK244" s="44"/>
      <c r="CL244" s="44"/>
      <c r="CM244" s="44"/>
      <c r="CN244" s="44"/>
      <c r="CO244" s="44"/>
      <c r="CP244" s="44"/>
      <c r="CQ244" s="44"/>
      <c r="CR244" s="44"/>
      <c r="CS244" s="44"/>
      <c r="CT244" s="44"/>
      <c r="CU244" s="40">
        <f t="shared" si="20"/>
        <v>0</v>
      </c>
      <c r="CV244" s="39">
        <v>0</v>
      </c>
      <c r="CW244" s="44"/>
      <c r="CX244" s="44"/>
      <c r="CY244" s="44"/>
      <c r="CZ244" s="44"/>
      <c r="DA244" s="44"/>
      <c r="DB244" s="44"/>
      <c r="DC244" s="44"/>
      <c r="DD244" s="44"/>
      <c r="DE244" s="44"/>
      <c r="DF244" s="44"/>
      <c r="DG244" s="44"/>
      <c r="DH244" s="44"/>
      <c r="DI244" s="44"/>
      <c r="DJ244" s="44"/>
      <c r="DK244" s="44"/>
      <c r="DL244" s="44"/>
      <c r="DM244" s="39">
        <v>0</v>
      </c>
      <c r="DN244" s="39">
        <v>0</v>
      </c>
      <c r="DO244" s="44"/>
      <c r="DP244" s="44"/>
      <c r="DQ244" s="44"/>
      <c r="DR244" s="44"/>
      <c r="DS244" s="44"/>
      <c r="DT244" s="44"/>
      <c r="DU244" s="44"/>
      <c r="DV244" s="44"/>
      <c r="DW244" s="44"/>
      <c r="DX244" s="44"/>
      <c r="DY244" s="44"/>
      <c r="DZ244" s="44"/>
      <c r="EA244" s="44"/>
      <c r="EB244" s="44"/>
      <c r="EC244" s="44"/>
      <c r="ED244" s="44"/>
      <c r="EE244" s="44"/>
      <c r="EF244" s="44"/>
      <c r="EG244" s="44"/>
      <c r="EH244" s="44"/>
      <c r="EI244" s="44"/>
      <c r="EJ244" s="44"/>
      <c r="EK244" s="44"/>
      <c r="EL244" s="44"/>
      <c r="EM244" s="44"/>
      <c r="EN244" s="44"/>
      <c r="EO244" s="44"/>
      <c r="EP244" s="44"/>
      <c r="EQ244" s="39">
        <v>0</v>
      </c>
      <c r="ER244" s="44"/>
      <c r="ES244" s="44"/>
      <c r="ET244" s="44"/>
      <c r="EU244" s="44"/>
      <c r="EV244" s="44"/>
      <c r="EW244" s="44"/>
      <c r="EX244" s="44"/>
      <c r="EY244" s="39">
        <v>1</v>
      </c>
      <c r="EZ244" s="39">
        <f t="shared" si="29"/>
        <v>0</v>
      </c>
      <c r="FA244" s="39">
        <v>7.0000000000000007E-2</v>
      </c>
      <c r="FB244" s="39" t="s">
        <v>7749</v>
      </c>
      <c r="FC244" s="44"/>
      <c r="FD244" s="39">
        <v>0</v>
      </c>
      <c r="FE244" s="43" t="s">
        <v>7750</v>
      </c>
      <c r="FF244" s="39">
        <v>42.518999999999998</v>
      </c>
      <c r="FG244" s="39" t="s">
        <v>243</v>
      </c>
      <c r="FH244" s="39" t="s">
        <v>7751</v>
      </c>
      <c r="FI244" s="44"/>
      <c r="FJ244" s="39" t="s">
        <v>7752</v>
      </c>
      <c r="FK244" s="44"/>
      <c r="FL244" s="44"/>
      <c r="FM244" s="44"/>
      <c r="FN244" s="39">
        <v>8</v>
      </c>
      <c r="FO244" s="39" t="s">
        <v>236</v>
      </c>
      <c r="FP244" s="44"/>
      <c r="FQ244" s="44"/>
      <c r="FR244" s="40">
        <v>1</v>
      </c>
      <c r="FS244" s="39" t="s">
        <v>7753</v>
      </c>
      <c r="FT244" s="39">
        <v>70</v>
      </c>
      <c r="FU244" s="39" t="s">
        <v>236</v>
      </c>
      <c r="FV244" s="44"/>
      <c r="FW244" s="44"/>
      <c r="FX244" s="39" t="s">
        <v>236</v>
      </c>
      <c r="FY244" s="44"/>
      <c r="FZ244" s="44"/>
      <c r="GA244" s="39" t="s">
        <v>236</v>
      </c>
      <c r="GB244" s="44"/>
      <c r="GC244" s="44"/>
      <c r="GD244" s="39" t="s">
        <v>236</v>
      </c>
      <c r="GE244" s="44"/>
      <c r="GF244" s="44"/>
      <c r="GG244" s="39" t="s">
        <v>236</v>
      </c>
      <c r="GH244" s="44"/>
      <c r="GI244" s="44"/>
      <c r="GJ244" s="44"/>
      <c r="GK244" s="44"/>
      <c r="GL244" s="44"/>
      <c r="GM244" s="39" t="s">
        <v>236</v>
      </c>
      <c r="GN244" s="44"/>
      <c r="GO244" s="44"/>
      <c r="GP244" s="39" t="s">
        <v>236</v>
      </c>
      <c r="GQ244" s="44"/>
      <c r="GR244" s="44"/>
      <c r="GS244" s="39" t="s">
        <v>236</v>
      </c>
      <c r="GT244" s="44"/>
      <c r="GU244" s="44"/>
      <c r="GV244" s="44"/>
      <c r="GW244" s="44"/>
      <c r="GX244" s="44"/>
      <c r="GY244" s="39" t="s">
        <v>236</v>
      </c>
      <c r="GZ244" s="44"/>
      <c r="HA244" s="44"/>
      <c r="HB244" s="39" t="s">
        <v>236</v>
      </c>
      <c r="HC244" s="44"/>
      <c r="HD244" s="44"/>
      <c r="HE244" s="39" t="s">
        <v>243</v>
      </c>
      <c r="HF244" s="39" t="s">
        <v>7754</v>
      </c>
      <c r="HG244" s="39">
        <v>8</v>
      </c>
      <c r="HH244" s="44"/>
      <c r="HI244" s="44"/>
      <c r="HJ244" s="44"/>
      <c r="HK244" s="44"/>
      <c r="HL244" s="44"/>
      <c r="HM244" s="44"/>
      <c r="HN244" s="44"/>
      <c r="HO244" s="44"/>
      <c r="HP244" s="44"/>
      <c r="HQ244" s="44"/>
      <c r="HR244" s="44"/>
      <c r="HS244" s="44"/>
      <c r="HT244" s="44"/>
      <c r="HU244" s="44"/>
      <c r="HV244" s="39" t="s">
        <v>236</v>
      </c>
      <c r="HW244" s="44"/>
      <c r="HX244" s="44"/>
      <c r="HY244" s="43" t="s">
        <v>7755</v>
      </c>
      <c r="HZ244" s="39" t="s">
        <v>7756</v>
      </c>
      <c r="IA244" s="44"/>
      <c r="IB244" s="44"/>
      <c r="IC244" s="39" t="s">
        <v>7757</v>
      </c>
      <c r="ID244" s="44"/>
      <c r="IE244" s="44"/>
      <c r="IF244" s="44"/>
      <c r="IG244" s="44"/>
      <c r="IH244" s="44"/>
      <c r="II244" s="44"/>
      <c r="IJ244" s="39" t="s">
        <v>7758</v>
      </c>
      <c r="IK244" s="44"/>
      <c r="IL244" s="39" t="s">
        <v>7759</v>
      </c>
      <c r="IM244" s="39" t="s">
        <v>7760</v>
      </c>
      <c r="IN244" s="39" t="s">
        <v>3413</v>
      </c>
      <c r="IO244" s="39" t="s">
        <v>7714</v>
      </c>
      <c r="IP244" s="40" t="s">
        <v>3449</v>
      </c>
      <c r="IQ244" s="40" t="s">
        <v>3450</v>
      </c>
      <c r="IR244" s="43" t="s">
        <v>7761</v>
      </c>
    </row>
    <row r="245" spans="1:252" ht="15.75" customHeight="1" x14ac:dyDescent="0.2">
      <c r="A245" s="44" t="s">
        <v>13014</v>
      </c>
      <c r="B245" s="47" t="s">
        <v>13029</v>
      </c>
      <c r="C245" s="39" t="s">
        <v>3414</v>
      </c>
      <c r="D245" s="39" t="s">
        <v>13165</v>
      </c>
      <c r="E245" s="39" t="s">
        <v>4767</v>
      </c>
      <c r="F245" s="39" t="s">
        <v>7787</v>
      </c>
      <c r="G245" s="39" t="s">
        <v>7788</v>
      </c>
      <c r="H245" s="39" t="s">
        <v>1115</v>
      </c>
      <c r="I245" s="39">
        <v>2022</v>
      </c>
      <c r="J245" s="48">
        <v>45505</v>
      </c>
      <c r="K245" s="48">
        <v>45570</v>
      </c>
      <c r="L245" s="44"/>
      <c r="M245" s="44"/>
      <c r="N245" s="44"/>
      <c r="O245" s="44"/>
      <c r="P245" s="44"/>
      <c r="Q245" s="44"/>
      <c r="R245" s="44"/>
      <c r="S245" s="44"/>
      <c r="T245" s="44"/>
      <c r="U245" s="44"/>
      <c r="V245" s="44"/>
      <c r="W245" s="44"/>
      <c r="X245" s="44"/>
      <c r="Y245" s="44"/>
      <c r="Z245" s="39" t="s">
        <v>7789</v>
      </c>
      <c r="AA245" s="43" t="s">
        <v>7790</v>
      </c>
      <c r="AB245" s="39" t="s">
        <v>7791</v>
      </c>
      <c r="AC245" s="39" t="s">
        <v>7792</v>
      </c>
      <c r="AD245" s="44"/>
      <c r="AE245" s="44"/>
      <c r="AF245" s="39" t="s">
        <v>7793</v>
      </c>
      <c r="AG245" s="39" t="s">
        <v>7794</v>
      </c>
      <c r="AH245" s="39" t="s">
        <v>1394</v>
      </c>
      <c r="AI245" s="39" t="s">
        <v>7794</v>
      </c>
      <c r="AJ245" s="55">
        <v>3.36</v>
      </c>
      <c r="AK245" s="49">
        <f t="shared" si="28"/>
        <v>0</v>
      </c>
      <c r="AL245" s="55"/>
      <c r="AM245" s="49"/>
      <c r="AN245" s="49"/>
      <c r="AO245" s="55">
        <v>2.44</v>
      </c>
      <c r="AP245" s="49">
        <v>72.62</v>
      </c>
      <c r="AQ245" s="49">
        <v>0.1</v>
      </c>
      <c r="AR245" s="55">
        <v>0</v>
      </c>
      <c r="AS245" s="49">
        <v>0</v>
      </c>
      <c r="AT245" s="55">
        <v>0</v>
      </c>
      <c r="AU245" s="49">
        <v>0</v>
      </c>
      <c r="AV245" s="55">
        <v>0.92</v>
      </c>
      <c r="AW245" s="49">
        <v>27.38</v>
      </c>
      <c r="AX245" s="55"/>
      <c r="AY245" s="49"/>
      <c r="AZ245" s="39"/>
      <c r="BA245" s="39"/>
      <c r="BB245" s="39"/>
      <c r="BC245" s="39" t="s">
        <v>236</v>
      </c>
      <c r="BD245" s="44"/>
      <c r="BE245" s="44"/>
      <c r="BF245" s="118"/>
      <c r="BG245" s="55">
        <v>3.89</v>
      </c>
      <c r="BH245" s="49">
        <v>0.1</v>
      </c>
      <c r="BI245" s="39">
        <v>8</v>
      </c>
      <c r="BJ245" s="39">
        <v>3</v>
      </c>
      <c r="BK245" s="39">
        <v>3</v>
      </c>
      <c r="BL245" s="44"/>
      <c r="BM245" s="39">
        <v>3</v>
      </c>
      <c r="BN245" s="44"/>
      <c r="BO245" s="44"/>
      <c r="BP245" s="44"/>
      <c r="BQ245" s="44"/>
      <c r="BR245" s="44"/>
      <c r="BS245" s="44"/>
      <c r="BT245" s="44"/>
      <c r="BU245" s="44"/>
      <c r="BV245" s="44"/>
      <c r="BW245" s="44"/>
      <c r="BX245" s="44"/>
      <c r="BY245" s="44"/>
      <c r="BZ245" s="44"/>
      <c r="CA245" s="44"/>
      <c r="CB245" s="44"/>
      <c r="CC245" s="44"/>
      <c r="CD245" s="44"/>
      <c r="CE245" s="44">
        <v>0</v>
      </c>
      <c r="CF245" s="44"/>
      <c r="CG245" s="44"/>
      <c r="CH245" s="44"/>
      <c r="CI245" s="44"/>
      <c r="CJ245" s="44"/>
      <c r="CK245" s="44"/>
      <c r="CL245" s="44"/>
      <c r="CM245" s="44"/>
      <c r="CN245" s="44"/>
      <c r="CO245" s="44"/>
      <c r="CP245" s="44"/>
      <c r="CQ245" s="44"/>
      <c r="CR245" s="44"/>
      <c r="CS245" s="44"/>
      <c r="CT245" s="44"/>
      <c r="CU245" s="40">
        <f t="shared" si="20"/>
        <v>0</v>
      </c>
      <c r="CV245" s="44"/>
      <c r="CW245" s="44"/>
      <c r="CX245" s="44"/>
      <c r="CY245" s="44"/>
      <c r="CZ245" s="44"/>
      <c r="DA245" s="44"/>
      <c r="DB245" s="44"/>
      <c r="DC245" s="44"/>
      <c r="DD245" s="44"/>
      <c r="DE245" s="44"/>
      <c r="DF245" s="44"/>
      <c r="DG245" s="44"/>
      <c r="DH245" s="44"/>
      <c r="DI245" s="44"/>
      <c r="DJ245" s="44"/>
      <c r="DK245" s="44"/>
      <c r="DL245" s="44"/>
      <c r="DM245" s="39">
        <v>0</v>
      </c>
      <c r="DN245" s="44"/>
      <c r="DO245" s="44"/>
      <c r="DP245" s="44"/>
      <c r="DQ245" s="44"/>
      <c r="DR245" s="44"/>
      <c r="DS245" s="44"/>
      <c r="DT245" s="44"/>
      <c r="DU245" s="44"/>
      <c r="DV245" s="44"/>
      <c r="DW245" s="44"/>
      <c r="DX245" s="44"/>
      <c r="DY245" s="44"/>
      <c r="DZ245" s="44"/>
      <c r="EA245" s="44"/>
      <c r="EB245" s="44"/>
      <c r="EC245" s="44"/>
      <c r="ED245" s="44"/>
      <c r="EE245" s="44"/>
      <c r="EF245" s="44"/>
      <c r="EG245" s="44"/>
      <c r="EH245" s="44"/>
      <c r="EI245" s="44"/>
      <c r="EJ245" s="44"/>
      <c r="EK245" s="44"/>
      <c r="EL245" s="44"/>
      <c r="EM245" s="44"/>
      <c r="EN245" s="44"/>
      <c r="EO245" s="44"/>
      <c r="EP245" s="44"/>
      <c r="EQ245" s="39">
        <v>0</v>
      </c>
      <c r="ER245" s="44"/>
      <c r="ES245" s="44"/>
      <c r="ET245" s="44"/>
      <c r="EU245" s="44"/>
      <c r="EV245" s="44"/>
      <c r="EW245" s="44"/>
      <c r="EX245" s="44"/>
      <c r="EY245" s="39">
        <v>3</v>
      </c>
      <c r="EZ245" s="39">
        <f t="shared" si="29"/>
        <v>0</v>
      </c>
      <c r="FA245" s="39">
        <v>3.8</v>
      </c>
      <c r="FB245" s="39" t="s">
        <v>7795</v>
      </c>
      <c r="FC245" s="44"/>
      <c r="FD245" s="39">
        <v>3.41</v>
      </c>
      <c r="FE245" s="43" t="s">
        <v>7796</v>
      </c>
      <c r="FF245" s="39">
        <v>88.36</v>
      </c>
      <c r="FG245" s="39" t="s">
        <v>236</v>
      </c>
      <c r="FH245" s="44"/>
      <c r="FI245" s="44"/>
      <c r="FJ245" s="44"/>
      <c r="FK245" s="44"/>
      <c r="FL245" s="44"/>
      <c r="FM245" s="44"/>
      <c r="FN245" s="39">
        <v>12</v>
      </c>
      <c r="FO245" s="40">
        <v>1</v>
      </c>
      <c r="FP245" s="39" t="s">
        <v>7797</v>
      </c>
      <c r="FQ245" s="39">
        <v>182</v>
      </c>
      <c r="FR245" s="40">
        <v>1</v>
      </c>
      <c r="FS245" s="39" t="s">
        <v>7797</v>
      </c>
      <c r="FT245" s="39">
        <v>182</v>
      </c>
      <c r="FU245" s="39" t="s">
        <v>236</v>
      </c>
      <c r="FV245" s="44"/>
      <c r="FW245" s="44"/>
      <c r="FX245" s="39" t="s">
        <v>236</v>
      </c>
      <c r="FY245" s="44"/>
      <c r="FZ245" s="44"/>
      <c r="GA245" s="39" t="s">
        <v>236</v>
      </c>
      <c r="GB245" s="44"/>
      <c r="GC245" s="44"/>
      <c r="GD245" s="39" t="s">
        <v>236</v>
      </c>
      <c r="GE245" s="44"/>
      <c r="GF245" s="44"/>
      <c r="GG245" s="39" t="s">
        <v>236</v>
      </c>
      <c r="GH245" s="44"/>
      <c r="GI245" s="44"/>
      <c r="GJ245" s="44"/>
      <c r="GK245" s="44"/>
      <c r="GL245" s="44"/>
      <c r="GM245" s="39" t="s">
        <v>236</v>
      </c>
      <c r="GN245" s="44"/>
      <c r="GO245" s="44"/>
      <c r="GP245" s="39" t="s">
        <v>236</v>
      </c>
      <c r="GQ245" s="44"/>
      <c r="GR245" s="44"/>
      <c r="GS245" s="39" t="s">
        <v>236</v>
      </c>
      <c r="GT245" s="44"/>
      <c r="GU245" s="44"/>
      <c r="GV245" s="44"/>
      <c r="GW245" s="44"/>
      <c r="GX245" s="44"/>
      <c r="GY245" s="39" t="s">
        <v>236</v>
      </c>
      <c r="GZ245" s="44"/>
      <c r="HA245" s="44"/>
      <c r="HB245" s="39" t="s">
        <v>236</v>
      </c>
      <c r="HC245" s="44"/>
      <c r="HD245" s="44"/>
      <c r="HE245" s="39" t="s">
        <v>243</v>
      </c>
      <c r="HF245" s="39" t="s">
        <v>509</v>
      </c>
      <c r="HG245" s="39">
        <v>12</v>
      </c>
      <c r="HH245" s="44"/>
      <c r="HI245" s="44"/>
      <c r="HJ245" s="44"/>
      <c r="HK245" s="44"/>
      <c r="HL245" s="44"/>
      <c r="HM245" s="44"/>
      <c r="HN245" s="44"/>
      <c r="HO245" s="44"/>
      <c r="HP245" s="44"/>
      <c r="HQ245" s="44"/>
      <c r="HR245" s="44"/>
      <c r="HS245" s="44"/>
      <c r="HT245" s="44"/>
      <c r="HU245" s="44"/>
      <c r="HV245" s="44"/>
      <c r="HW245" s="44"/>
      <c r="HX245" s="44"/>
      <c r="HY245" s="43" t="s">
        <v>7798</v>
      </c>
      <c r="HZ245" s="39" t="s">
        <v>7799</v>
      </c>
      <c r="IA245" s="43" t="s">
        <v>7798</v>
      </c>
      <c r="IB245" s="44"/>
      <c r="IC245" s="39" t="s">
        <v>7800</v>
      </c>
      <c r="ID245" s="44"/>
      <c r="IE245" s="44"/>
      <c r="IF245" s="44"/>
      <c r="IG245" s="39" t="s">
        <v>7801</v>
      </c>
      <c r="IH245" s="39">
        <v>4</v>
      </c>
      <c r="II245" s="39">
        <v>318</v>
      </c>
      <c r="IJ245" s="39" t="s">
        <v>7802</v>
      </c>
      <c r="IK245" s="44"/>
      <c r="IL245" s="39" t="s">
        <v>7803</v>
      </c>
      <c r="IM245" s="39" t="s">
        <v>7804</v>
      </c>
      <c r="IN245" s="39" t="s">
        <v>7805</v>
      </c>
      <c r="IO245" s="39" t="s">
        <v>3448</v>
      </c>
      <c r="IP245" s="40" t="s">
        <v>3449</v>
      </c>
      <c r="IQ245" s="40" t="s">
        <v>3450</v>
      </c>
      <c r="IR245" s="43" t="s">
        <v>7806</v>
      </c>
    </row>
    <row r="246" spans="1:252" ht="15.75" customHeight="1" x14ac:dyDescent="0.2">
      <c r="A246" s="44" t="s">
        <v>13001</v>
      </c>
      <c r="B246" s="47" t="s">
        <v>13029</v>
      </c>
      <c r="C246" s="39" t="s">
        <v>3414</v>
      </c>
      <c r="D246" s="39" t="s">
        <v>13165</v>
      </c>
      <c r="E246" s="39" t="s">
        <v>4767</v>
      </c>
      <c r="F246" s="39" t="s">
        <v>7740</v>
      </c>
      <c r="G246" s="39" t="s">
        <v>7807</v>
      </c>
      <c r="H246" s="39" t="s">
        <v>7807</v>
      </c>
      <c r="I246" s="39">
        <v>2024</v>
      </c>
      <c r="J246" s="48">
        <v>45383</v>
      </c>
      <c r="K246" s="48">
        <v>45535</v>
      </c>
      <c r="L246" s="44"/>
      <c r="M246" s="44"/>
      <c r="N246" s="44"/>
      <c r="O246" s="44"/>
      <c r="P246" s="44"/>
      <c r="Q246" s="44"/>
      <c r="R246" s="44"/>
      <c r="S246" s="44"/>
      <c r="T246" s="44"/>
      <c r="U246" s="44"/>
      <c r="V246" s="44"/>
      <c r="W246" s="44"/>
      <c r="X246" s="39" t="s">
        <v>7808</v>
      </c>
      <c r="Y246" s="43" t="s">
        <v>7809</v>
      </c>
      <c r="Z246" s="44"/>
      <c r="AA246" s="43" t="s">
        <v>7810</v>
      </c>
      <c r="AB246" s="39" t="s">
        <v>7811</v>
      </c>
      <c r="AC246" s="43" t="s">
        <v>7812</v>
      </c>
      <c r="AD246" s="44"/>
      <c r="AE246" s="44"/>
      <c r="AF246" s="39" t="s">
        <v>7747</v>
      </c>
      <c r="AG246" s="39" t="s">
        <v>7813</v>
      </c>
      <c r="AH246" s="39" t="s">
        <v>235</v>
      </c>
      <c r="AI246" s="39" t="s">
        <v>7814</v>
      </c>
      <c r="AJ246" s="55">
        <v>0.1</v>
      </c>
      <c r="AK246" s="49">
        <f t="shared" si="28"/>
        <v>0</v>
      </c>
      <c r="AL246" s="55"/>
      <c r="AM246" s="49"/>
      <c r="AN246" s="49"/>
      <c r="AO246" s="55">
        <v>0.1</v>
      </c>
      <c r="AP246" s="49">
        <v>100</v>
      </c>
      <c r="AQ246" s="49">
        <v>0.01</v>
      </c>
      <c r="AR246" s="55">
        <v>0</v>
      </c>
      <c r="AS246" s="49">
        <v>0</v>
      </c>
      <c r="AT246" s="55">
        <v>0</v>
      </c>
      <c r="AU246" s="49">
        <v>0</v>
      </c>
      <c r="AV246" s="55">
        <v>0</v>
      </c>
      <c r="AW246" s="49">
        <v>0</v>
      </c>
      <c r="AX246" s="55"/>
      <c r="AY246" s="49"/>
      <c r="AZ246" s="39"/>
      <c r="BA246" s="39"/>
      <c r="BB246" s="39"/>
      <c r="BC246" s="39" t="s">
        <v>236</v>
      </c>
      <c r="BD246" s="44"/>
      <c r="BE246" s="44"/>
      <c r="BF246" s="118"/>
      <c r="BG246" s="55">
        <v>0.1</v>
      </c>
      <c r="BH246" s="49">
        <v>0.01</v>
      </c>
      <c r="BI246" s="39">
        <v>10</v>
      </c>
      <c r="BJ246" s="39">
        <v>10</v>
      </c>
      <c r="BK246" s="39">
        <v>1</v>
      </c>
      <c r="BL246" s="44"/>
      <c r="BM246" s="44"/>
      <c r="BN246" s="44"/>
      <c r="BO246" s="44"/>
      <c r="BP246" s="44"/>
      <c r="BQ246" s="44"/>
      <c r="BR246" s="44"/>
      <c r="BS246" s="44"/>
      <c r="BT246" s="44"/>
      <c r="BU246" s="44"/>
      <c r="BV246" s="44"/>
      <c r="BW246" s="44"/>
      <c r="BX246" s="44"/>
      <c r="BY246" s="44"/>
      <c r="BZ246" s="44"/>
      <c r="CA246" s="44"/>
      <c r="CB246" s="44"/>
      <c r="CC246" s="44"/>
      <c r="CD246" s="44"/>
      <c r="CE246" s="39">
        <v>1</v>
      </c>
      <c r="CF246" s="39">
        <v>1</v>
      </c>
      <c r="CG246" s="44"/>
      <c r="CH246" s="44"/>
      <c r="CI246" s="44"/>
      <c r="CJ246" s="44"/>
      <c r="CK246" s="44"/>
      <c r="CL246" s="44"/>
      <c r="CM246" s="44"/>
      <c r="CN246" s="44"/>
      <c r="CO246" s="44"/>
      <c r="CP246" s="44"/>
      <c r="CQ246" s="44"/>
      <c r="CR246" s="44"/>
      <c r="CS246" s="44"/>
      <c r="CT246" s="44"/>
      <c r="CU246" s="40">
        <f t="shared" si="20"/>
        <v>1</v>
      </c>
      <c r="CV246" s="39">
        <v>0</v>
      </c>
      <c r="CW246" s="44"/>
      <c r="CX246" s="44"/>
      <c r="CY246" s="44"/>
      <c r="CZ246" s="44"/>
      <c r="DA246" s="44"/>
      <c r="DB246" s="44"/>
      <c r="DC246" s="44"/>
      <c r="DD246" s="44"/>
      <c r="DE246" s="44"/>
      <c r="DF246" s="44"/>
      <c r="DG246" s="44"/>
      <c r="DH246" s="44"/>
      <c r="DI246" s="44"/>
      <c r="DJ246" s="44"/>
      <c r="DK246" s="44"/>
      <c r="DL246" s="44"/>
      <c r="DM246" s="39">
        <v>0</v>
      </c>
      <c r="DN246" s="39">
        <v>0</v>
      </c>
      <c r="DO246" s="44"/>
      <c r="DP246" s="44"/>
      <c r="DQ246" s="44"/>
      <c r="DR246" s="44"/>
      <c r="DS246" s="44"/>
      <c r="DT246" s="44"/>
      <c r="DU246" s="44"/>
      <c r="DV246" s="44"/>
      <c r="DW246" s="44"/>
      <c r="DX246" s="44"/>
      <c r="DY246" s="44"/>
      <c r="DZ246" s="44"/>
      <c r="EA246" s="44"/>
      <c r="EB246" s="44"/>
      <c r="EC246" s="44"/>
      <c r="ED246" s="44"/>
      <c r="EE246" s="44"/>
      <c r="EF246" s="44"/>
      <c r="EG246" s="44"/>
      <c r="EH246" s="44"/>
      <c r="EI246" s="44"/>
      <c r="EJ246" s="44"/>
      <c r="EK246" s="44"/>
      <c r="EL246" s="44"/>
      <c r="EM246" s="44"/>
      <c r="EN246" s="44"/>
      <c r="EO246" s="44"/>
      <c r="EP246" s="44"/>
      <c r="EQ246" s="39">
        <v>0</v>
      </c>
      <c r="ER246" s="44"/>
      <c r="ES246" s="44"/>
      <c r="ET246" s="44"/>
      <c r="EU246" s="44"/>
      <c r="EV246" s="44"/>
      <c r="EW246" s="44"/>
      <c r="EX246" s="44"/>
      <c r="EY246" s="39">
        <v>1</v>
      </c>
      <c r="EZ246" s="39">
        <f t="shared" si="29"/>
        <v>0</v>
      </c>
      <c r="FA246" s="39">
        <v>0.84299999999999997</v>
      </c>
      <c r="FB246" s="39" t="s">
        <v>7815</v>
      </c>
      <c r="FC246" s="44"/>
      <c r="FD246" s="39">
        <v>0</v>
      </c>
      <c r="FE246" s="43" t="s">
        <v>7750</v>
      </c>
      <c r="FF246" s="39">
        <v>42.518999999999998</v>
      </c>
      <c r="FG246" s="39" t="s">
        <v>243</v>
      </c>
      <c r="FH246" s="39" t="s">
        <v>7751</v>
      </c>
      <c r="FI246" s="44"/>
      <c r="FJ246" s="39" t="s">
        <v>7752</v>
      </c>
      <c r="FK246" s="39">
        <v>6</v>
      </c>
      <c r="FL246" s="44"/>
      <c r="FM246" s="44"/>
      <c r="FN246" s="44"/>
      <c r="FO246" s="39" t="s">
        <v>236</v>
      </c>
      <c r="FP246" s="44"/>
      <c r="FQ246" s="44"/>
      <c r="FR246" s="39" t="s">
        <v>236</v>
      </c>
      <c r="FS246" s="44"/>
      <c r="FT246" s="44"/>
      <c r="FU246" s="39" t="s">
        <v>236</v>
      </c>
      <c r="FV246" s="44"/>
      <c r="FW246" s="44"/>
      <c r="FX246" s="39" t="s">
        <v>236</v>
      </c>
      <c r="FY246" s="44"/>
      <c r="FZ246" s="44"/>
      <c r="GA246" s="39" t="s">
        <v>236</v>
      </c>
      <c r="GB246" s="44"/>
      <c r="GC246" s="44"/>
      <c r="GD246" s="39" t="s">
        <v>236</v>
      </c>
      <c r="GE246" s="44"/>
      <c r="GF246" s="44"/>
      <c r="GG246" s="39" t="s">
        <v>236</v>
      </c>
      <c r="GH246" s="44"/>
      <c r="GI246" s="44"/>
      <c r="GJ246" s="39" t="s">
        <v>7816</v>
      </c>
      <c r="GK246" s="43" t="s">
        <v>7755</v>
      </c>
      <c r="GL246" s="39">
        <v>82</v>
      </c>
      <c r="GM246" s="39" t="s">
        <v>236</v>
      </c>
      <c r="GN246" s="44"/>
      <c r="GO246" s="44"/>
      <c r="GP246" s="39" t="s">
        <v>236</v>
      </c>
      <c r="GQ246" s="44"/>
      <c r="GR246" s="44"/>
      <c r="GS246" s="39" t="s">
        <v>236</v>
      </c>
      <c r="GT246" s="44"/>
      <c r="GU246" s="44"/>
      <c r="GV246" s="44"/>
      <c r="GW246" s="44"/>
      <c r="GX246" s="44"/>
      <c r="GY246" s="39" t="s">
        <v>236</v>
      </c>
      <c r="GZ246" s="44"/>
      <c r="HA246" s="44"/>
      <c r="HB246" s="39">
        <v>1</v>
      </c>
      <c r="HC246" s="39" t="s">
        <v>7817</v>
      </c>
      <c r="HD246" s="39">
        <v>6</v>
      </c>
      <c r="HE246" s="39" t="s">
        <v>236</v>
      </c>
      <c r="HF246" s="44"/>
      <c r="HG246" s="44"/>
      <c r="HH246" s="44"/>
      <c r="HI246" s="44"/>
      <c r="HJ246" s="44"/>
      <c r="HK246" s="44"/>
      <c r="HL246" s="44"/>
      <c r="HM246" s="44"/>
      <c r="HN246" s="44"/>
      <c r="HO246" s="44"/>
      <c r="HP246" s="44"/>
      <c r="HQ246" s="44"/>
      <c r="HR246" s="44"/>
      <c r="HS246" s="44"/>
      <c r="HT246" s="44"/>
      <c r="HU246" s="44"/>
      <c r="HV246" s="39" t="s">
        <v>236</v>
      </c>
      <c r="HW246" s="44"/>
      <c r="HX246" s="44"/>
      <c r="HY246" s="43" t="s">
        <v>7755</v>
      </c>
      <c r="HZ246" s="39" t="s">
        <v>7818</v>
      </c>
      <c r="IA246" s="44"/>
      <c r="IB246" s="44"/>
      <c r="IC246" s="43" t="s">
        <v>7819</v>
      </c>
      <c r="ID246" s="44"/>
      <c r="IE246" s="44"/>
      <c r="IF246" s="44"/>
      <c r="IG246" s="44"/>
      <c r="IH246" s="44"/>
      <c r="II246" s="44"/>
      <c r="IJ246" s="39" t="s">
        <v>7758</v>
      </c>
      <c r="IK246" s="44"/>
      <c r="IL246" s="39" t="s">
        <v>7759</v>
      </c>
      <c r="IM246" s="39" t="s">
        <v>7760</v>
      </c>
      <c r="IN246" s="39" t="s">
        <v>3413</v>
      </c>
      <c r="IO246" s="39" t="s">
        <v>3448</v>
      </c>
      <c r="IP246" s="40" t="s">
        <v>3449</v>
      </c>
      <c r="IQ246" s="40" t="s">
        <v>3450</v>
      </c>
      <c r="IR246" s="43" t="s">
        <v>7820</v>
      </c>
    </row>
    <row r="247" spans="1:252" ht="15.75" customHeight="1" x14ac:dyDescent="0.2">
      <c r="A247" s="44" t="s">
        <v>13000</v>
      </c>
      <c r="B247" s="47" t="s">
        <v>13029</v>
      </c>
      <c r="C247" s="39" t="s">
        <v>3414</v>
      </c>
      <c r="D247" s="39" t="s">
        <v>13165</v>
      </c>
      <c r="E247" s="39" t="s">
        <v>4767</v>
      </c>
      <c r="F247" s="39" t="s">
        <v>7787</v>
      </c>
      <c r="G247" s="39" t="s">
        <v>2506</v>
      </c>
      <c r="H247" s="39" t="s">
        <v>2506</v>
      </c>
      <c r="I247" s="39">
        <v>2017</v>
      </c>
      <c r="J247" s="48">
        <v>44760</v>
      </c>
      <c r="K247" s="48">
        <v>44778</v>
      </c>
      <c r="L247" s="44"/>
      <c r="M247" s="44"/>
      <c r="N247" s="44"/>
      <c r="O247" s="44"/>
      <c r="P247" s="44"/>
      <c r="Q247" s="44"/>
      <c r="R247" s="44"/>
      <c r="S247" s="44"/>
      <c r="T247" s="44"/>
      <c r="U247" s="44"/>
      <c r="V247" s="44"/>
      <c r="W247" s="44"/>
      <c r="X247" s="39" t="s">
        <v>7821</v>
      </c>
      <c r="Y247" s="43" t="s">
        <v>7822</v>
      </c>
      <c r="Z247" s="44"/>
      <c r="AA247" s="43" t="s">
        <v>300</v>
      </c>
      <c r="AB247" s="39" t="s">
        <v>7823</v>
      </c>
      <c r="AC247" s="39" t="s">
        <v>7824</v>
      </c>
      <c r="AD247" s="44"/>
      <c r="AE247" s="44"/>
      <c r="AF247" s="39" t="s">
        <v>7825</v>
      </c>
      <c r="AG247" s="39" t="s">
        <v>7826</v>
      </c>
      <c r="AH247" s="39" t="s">
        <v>1394</v>
      </c>
      <c r="AI247" s="39" t="s">
        <v>7826</v>
      </c>
      <c r="AJ247" s="55">
        <v>3</v>
      </c>
      <c r="AK247" s="49">
        <f t="shared" si="28"/>
        <v>0</v>
      </c>
      <c r="AL247" s="55"/>
      <c r="AM247" s="49"/>
      <c r="AN247" s="49"/>
      <c r="AO247" s="55">
        <v>2.85</v>
      </c>
      <c r="AP247" s="49">
        <v>95</v>
      </c>
      <c r="AQ247" s="49">
        <v>0.1</v>
      </c>
      <c r="AR247" s="55">
        <v>0</v>
      </c>
      <c r="AS247" s="49">
        <v>0</v>
      </c>
      <c r="AT247" s="55">
        <v>0</v>
      </c>
      <c r="AU247" s="49">
        <v>0</v>
      </c>
      <c r="AV247" s="55">
        <v>0.15</v>
      </c>
      <c r="AW247" s="49">
        <v>5</v>
      </c>
      <c r="AX247" s="55"/>
      <c r="AY247" s="49"/>
      <c r="AZ247" s="39"/>
      <c r="BA247" s="39"/>
      <c r="BB247" s="39"/>
      <c r="BC247" s="39" t="s">
        <v>236</v>
      </c>
      <c r="BD247" s="44"/>
      <c r="BE247" s="44"/>
      <c r="BF247" s="118"/>
      <c r="BG247" s="55">
        <v>3</v>
      </c>
      <c r="BH247" s="49">
        <v>0.1</v>
      </c>
      <c r="BI247" s="39">
        <v>11</v>
      </c>
      <c r="BJ247" s="39">
        <v>3</v>
      </c>
      <c r="BK247" s="39">
        <v>3</v>
      </c>
      <c r="BL247" s="44"/>
      <c r="BM247" s="39">
        <v>1</v>
      </c>
      <c r="BN247" s="44"/>
      <c r="BO247" s="44"/>
      <c r="BP247" s="44"/>
      <c r="BQ247" s="44"/>
      <c r="BR247" s="44"/>
      <c r="BS247" s="44"/>
      <c r="BT247" s="44"/>
      <c r="BU247" s="44"/>
      <c r="BV247" s="39">
        <v>2</v>
      </c>
      <c r="BW247" s="44"/>
      <c r="BX247" s="44"/>
      <c r="BY247" s="44"/>
      <c r="BZ247" s="44"/>
      <c r="CA247" s="44"/>
      <c r="CB247" s="44"/>
      <c r="CC247" s="44"/>
      <c r="CD247" s="44"/>
      <c r="CE247" s="39">
        <v>0</v>
      </c>
      <c r="CF247" s="44"/>
      <c r="CG247" s="44"/>
      <c r="CH247" s="44"/>
      <c r="CI247" s="44"/>
      <c r="CJ247" s="44"/>
      <c r="CK247" s="44"/>
      <c r="CL247" s="44"/>
      <c r="CM247" s="44"/>
      <c r="CN247" s="44"/>
      <c r="CO247" s="44"/>
      <c r="CP247" s="44"/>
      <c r="CQ247" s="44"/>
      <c r="CR247" s="44"/>
      <c r="CS247" s="44"/>
      <c r="CT247" s="44"/>
      <c r="CU247" s="40">
        <f t="shared" si="20"/>
        <v>0</v>
      </c>
      <c r="CV247" s="39">
        <v>0</v>
      </c>
      <c r="CW247" s="44"/>
      <c r="CX247" s="44"/>
      <c r="CY247" s="44"/>
      <c r="CZ247" s="44"/>
      <c r="DA247" s="44"/>
      <c r="DB247" s="44"/>
      <c r="DC247" s="44"/>
      <c r="DD247" s="44"/>
      <c r="DE247" s="44"/>
      <c r="DF247" s="44"/>
      <c r="DG247" s="44"/>
      <c r="DH247" s="44"/>
      <c r="DI247" s="44"/>
      <c r="DJ247" s="44"/>
      <c r="DK247" s="44"/>
      <c r="DL247" s="44"/>
      <c r="DM247" s="39">
        <v>0</v>
      </c>
      <c r="DN247" s="39">
        <v>0</v>
      </c>
      <c r="DO247" s="44"/>
      <c r="DP247" s="44"/>
      <c r="DQ247" s="44"/>
      <c r="DR247" s="44"/>
      <c r="DS247" s="44"/>
      <c r="DT247" s="44"/>
      <c r="DU247" s="44"/>
      <c r="DV247" s="44"/>
      <c r="DW247" s="44"/>
      <c r="DX247" s="44"/>
      <c r="DY247" s="44"/>
      <c r="DZ247" s="44"/>
      <c r="EA247" s="44"/>
      <c r="EB247" s="44"/>
      <c r="EC247" s="44"/>
      <c r="ED247" s="44"/>
      <c r="EE247" s="44"/>
      <c r="EF247" s="44"/>
      <c r="EG247" s="44"/>
      <c r="EH247" s="44"/>
      <c r="EI247" s="44"/>
      <c r="EJ247" s="44"/>
      <c r="EK247" s="44"/>
      <c r="EL247" s="44"/>
      <c r="EM247" s="44"/>
      <c r="EN247" s="44"/>
      <c r="EO247" s="44"/>
      <c r="EP247" s="44"/>
      <c r="EQ247" s="39">
        <v>0</v>
      </c>
      <c r="ER247" s="44"/>
      <c r="ES247" s="44"/>
      <c r="ET247" s="44"/>
      <c r="EU247" s="44"/>
      <c r="EV247" s="44"/>
      <c r="EW247" s="44"/>
      <c r="EX247" s="44"/>
      <c r="EY247" s="39">
        <v>3</v>
      </c>
      <c r="EZ247" s="39">
        <f t="shared" si="29"/>
        <v>0</v>
      </c>
      <c r="FA247" s="39">
        <v>7.3</v>
      </c>
      <c r="FB247" s="39" t="s">
        <v>7795</v>
      </c>
      <c r="FC247" s="44"/>
      <c r="FD247" s="39">
        <v>7.95</v>
      </c>
      <c r="FE247" s="43" t="s">
        <v>7796</v>
      </c>
      <c r="FF247" s="39">
        <v>88.36</v>
      </c>
      <c r="FG247" s="39" t="s">
        <v>236</v>
      </c>
      <c r="FH247" s="44"/>
      <c r="FI247" s="44"/>
      <c r="FJ247" s="44"/>
      <c r="FK247" s="44"/>
      <c r="FL247" s="44"/>
      <c r="FM247" s="44"/>
      <c r="FN247" s="39">
        <v>21</v>
      </c>
      <c r="FO247" s="40">
        <v>1</v>
      </c>
      <c r="FP247" s="39" t="s">
        <v>935</v>
      </c>
      <c r="FQ247" s="39">
        <v>123</v>
      </c>
      <c r="FR247" s="40">
        <v>1</v>
      </c>
      <c r="FS247" s="39" t="s">
        <v>935</v>
      </c>
      <c r="FT247" s="39">
        <v>123</v>
      </c>
      <c r="FU247" s="39" t="s">
        <v>236</v>
      </c>
      <c r="FV247" s="44"/>
      <c r="FW247" s="44"/>
      <c r="FX247" s="39" t="s">
        <v>236</v>
      </c>
      <c r="FY247" s="44"/>
      <c r="FZ247" s="44"/>
      <c r="GA247" s="39" t="s">
        <v>236</v>
      </c>
      <c r="GB247" s="44"/>
      <c r="GC247" s="44"/>
      <c r="GD247" s="39" t="s">
        <v>236</v>
      </c>
      <c r="GE247" s="44"/>
      <c r="GF247" s="44"/>
      <c r="GG247" s="39" t="s">
        <v>236</v>
      </c>
      <c r="GH247" s="44"/>
      <c r="GI247" s="44"/>
      <c r="GJ247" s="44"/>
      <c r="GK247" s="44"/>
      <c r="GL247" s="44"/>
      <c r="GM247" s="40">
        <v>1</v>
      </c>
      <c r="GN247" s="43" t="s">
        <v>7828</v>
      </c>
      <c r="GO247" s="39">
        <v>4278</v>
      </c>
      <c r="GP247" s="39" t="s">
        <v>236</v>
      </c>
      <c r="GQ247" s="44"/>
      <c r="GR247" s="44"/>
      <c r="GS247" s="39" t="s">
        <v>236</v>
      </c>
      <c r="GT247" s="44"/>
      <c r="GU247" s="44"/>
      <c r="GV247" s="44"/>
      <c r="GW247" s="44"/>
      <c r="GX247" s="44"/>
      <c r="GY247" s="39" t="s">
        <v>236</v>
      </c>
      <c r="GZ247" s="44"/>
      <c r="HA247" s="44"/>
      <c r="HB247" s="39" t="s">
        <v>236</v>
      </c>
      <c r="HC247" s="44"/>
      <c r="HD247" s="44"/>
      <c r="HE247" s="39" t="s">
        <v>236</v>
      </c>
      <c r="HF247" s="44"/>
      <c r="HG247" s="44"/>
      <c r="HH247" s="39" t="s">
        <v>1481</v>
      </c>
      <c r="HI247" s="39" t="s">
        <v>7829</v>
      </c>
      <c r="HJ247" s="39">
        <v>7</v>
      </c>
      <c r="HK247" s="44"/>
      <c r="HL247" s="44"/>
      <c r="HM247" s="44"/>
      <c r="HN247" s="44"/>
      <c r="HO247" s="44"/>
      <c r="HP247" s="44"/>
      <c r="HQ247" s="44"/>
      <c r="HR247" s="44"/>
      <c r="HS247" s="44"/>
      <c r="HT247" s="44"/>
      <c r="HU247" s="44"/>
      <c r="HV247" s="44"/>
      <c r="HW247" s="44"/>
      <c r="HX247" s="39" t="s">
        <v>7830</v>
      </c>
      <c r="HY247" s="43" t="s">
        <v>7831</v>
      </c>
      <c r="HZ247" s="39" t="s">
        <v>7832</v>
      </c>
      <c r="IA247" s="43" t="s">
        <v>7833</v>
      </c>
      <c r="IB247" s="44"/>
      <c r="IC247" s="39" t="s">
        <v>7834</v>
      </c>
      <c r="ID247" s="44"/>
      <c r="IE247" s="44"/>
      <c r="IF247" s="44"/>
      <c r="IG247" s="39" t="s">
        <v>7835</v>
      </c>
      <c r="IH247" s="39">
        <v>6</v>
      </c>
      <c r="II247" s="39">
        <v>213</v>
      </c>
      <c r="IJ247" s="39" t="s">
        <v>7802</v>
      </c>
      <c r="IK247" s="44"/>
      <c r="IL247" s="39" t="s">
        <v>7836</v>
      </c>
      <c r="IM247" s="39" t="s">
        <v>7804</v>
      </c>
      <c r="IN247" s="39" t="s">
        <v>3413</v>
      </c>
      <c r="IO247" s="39" t="s">
        <v>3448</v>
      </c>
      <c r="IP247" s="40" t="s">
        <v>3449</v>
      </c>
      <c r="IQ247" s="40" t="s">
        <v>3450</v>
      </c>
      <c r="IR247" s="43" t="s">
        <v>7837</v>
      </c>
    </row>
    <row r="248" spans="1:252" ht="15.75" customHeight="1" x14ac:dyDescent="0.2">
      <c r="A248" s="44" t="s">
        <v>13001</v>
      </c>
      <c r="B248" s="47" t="s">
        <v>13029</v>
      </c>
      <c r="C248" s="39" t="s">
        <v>3414</v>
      </c>
      <c r="D248" s="39" t="s">
        <v>13165</v>
      </c>
      <c r="E248" s="39" t="s">
        <v>4767</v>
      </c>
      <c r="F248" s="39" t="s">
        <v>7787</v>
      </c>
      <c r="G248" s="39" t="s">
        <v>7838</v>
      </c>
      <c r="H248" s="39" t="s">
        <v>7838</v>
      </c>
      <c r="I248" s="39">
        <v>2020</v>
      </c>
      <c r="J248" s="48">
        <v>45383</v>
      </c>
      <c r="K248" s="48">
        <v>45443</v>
      </c>
      <c r="L248" s="44"/>
      <c r="M248" s="44"/>
      <c r="N248" s="44"/>
      <c r="O248" s="44"/>
      <c r="P248" s="44"/>
      <c r="Q248" s="44"/>
      <c r="R248" s="44"/>
      <c r="S248" s="44"/>
      <c r="T248" s="44"/>
      <c r="U248" s="44"/>
      <c r="V248" s="44"/>
      <c r="W248" s="44"/>
      <c r="X248" s="39" t="s">
        <v>7839</v>
      </c>
      <c r="Y248" s="43" t="s">
        <v>7840</v>
      </c>
      <c r="Z248" s="44"/>
      <c r="AA248" s="44"/>
      <c r="AB248" s="39" t="s">
        <v>7841</v>
      </c>
      <c r="AC248" s="39" t="s">
        <v>7842</v>
      </c>
      <c r="AD248" s="44"/>
      <c r="AE248" s="44"/>
      <c r="AF248" s="39" t="s">
        <v>7843</v>
      </c>
      <c r="AG248" s="39" t="s">
        <v>7843</v>
      </c>
      <c r="AH248" s="39" t="s">
        <v>235</v>
      </c>
      <c r="AI248" s="39" t="s">
        <v>7844</v>
      </c>
      <c r="AJ248" s="55">
        <v>2.2000000000000002</v>
      </c>
      <c r="AK248" s="49">
        <f t="shared" si="28"/>
        <v>0</v>
      </c>
      <c r="AL248" s="55"/>
      <c r="AM248" s="49"/>
      <c r="AN248" s="49"/>
      <c r="AO248" s="55">
        <v>2.2000000000000002</v>
      </c>
      <c r="AP248" s="49">
        <v>100</v>
      </c>
      <c r="AQ248" s="49">
        <v>0.06</v>
      </c>
      <c r="AR248" s="55">
        <v>0</v>
      </c>
      <c r="AS248" s="49">
        <v>0</v>
      </c>
      <c r="AT248" s="55">
        <v>0</v>
      </c>
      <c r="AU248" s="49">
        <v>0</v>
      </c>
      <c r="AV248" s="118"/>
      <c r="AW248" s="119"/>
      <c r="AX248" s="118"/>
      <c r="AY248" s="119"/>
      <c r="AZ248" s="44"/>
      <c r="BA248" s="44"/>
      <c r="BB248" s="44"/>
      <c r="BC248" s="39" t="s">
        <v>236</v>
      </c>
      <c r="BD248" s="44"/>
      <c r="BE248" s="44"/>
      <c r="BF248" s="118"/>
      <c r="BG248" s="55">
        <v>2.2000000000000002</v>
      </c>
      <c r="BH248" s="49">
        <v>0.06</v>
      </c>
      <c r="BI248" s="39">
        <v>52</v>
      </c>
      <c r="BJ248" s="39">
        <v>11</v>
      </c>
      <c r="BK248" s="39">
        <v>11</v>
      </c>
      <c r="BL248" s="44"/>
      <c r="BM248" s="44"/>
      <c r="BN248" s="44"/>
      <c r="BO248" s="44"/>
      <c r="BP248" s="44"/>
      <c r="BQ248" s="44"/>
      <c r="BR248" s="44"/>
      <c r="BS248" s="44"/>
      <c r="BT248" s="44"/>
      <c r="BU248" s="44"/>
      <c r="BV248" s="44"/>
      <c r="BW248" s="44"/>
      <c r="BX248" s="44"/>
      <c r="BY248" s="44"/>
      <c r="BZ248" s="44"/>
      <c r="CA248" s="44"/>
      <c r="CB248" s="44"/>
      <c r="CC248" s="44"/>
      <c r="CD248" s="44"/>
      <c r="CE248" s="39">
        <v>11</v>
      </c>
      <c r="CF248" s="39">
        <v>4</v>
      </c>
      <c r="CG248" s="39">
        <v>1</v>
      </c>
      <c r="CH248" s="39">
        <v>2</v>
      </c>
      <c r="CI248" s="44"/>
      <c r="CJ248" s="44"/>
      <c r="CK248" s="39">
        <v>1</v>
      </c>
      <c r="CL248" s="44"/>
      <c r="CM248" s="44"/>
      <c r="CN248" s="44"/>
      <c r="CO248" s="39">
        <v>2</v>
      </c>
      <c r="CP248" s="44"/>
      <c r="CQ248" s="39">
        <v>1</v>
      </c>
      <c r="CR248" s="44"/>
      <c r="CS248" s="44"/>
      <c r="CT248" s="44"/>
      <c r="CU248" s="40">
        <f t="shared" si="20"/>
        <v>11</v>
      </c>
      <c r="CV248" s="39">
        <v>0</v>
      </c>
      <c r="CW248" s="44"/>
      <c r="CX248" s="44"/>
      <c r="CY248" s="44"/>
      <c r="CZ248" s="44"/>
      <c r="DA248" s="44"/>
      <c r="DB248" s="44"/>
      <c r="DC248" s="44"/>
      <c r="DD248" s="44"/>
      <c r="DE248" s="44"/>
      <c r="DF248" s="44"/>
      <c r="DG248" s="44"/>
      <c r="DH248" s="44"/>
      <c r="DI248" s="44"/>
      <c r="DJ248" s="44"/>
      <c r="DK248" s="44"/>
      <c r="DL248" s="44"/>
      <c r="DM248" s="39">
        <v>0</v>
      </c>
      <c r="DN248" s="39">
        <v>0</v>
      </c>
      <c r="DO248" s="44"/>
      <c r="DP248" s="44"/>
      <c r="DQ248" s="44"/>
      <c r="DR248" s="44"/>
      <c r="DS248" s="44"/>
      <c r="DT248" s="44"/>
      <c r="DU248" s="44"/>
      <c r="DV248" s="44"/>
      <c r="DW248" s="44"/>
      <c r="DX248" s="44"/>
      <c r="DY248" s="44"/>
      <c r="DZ248" s="44"/>
      <c r="EA248" s="44"/>
      <c r="EB248" s="44"/>
      <c r="EC248" s="44"/>
      <c r="ED248" s="44"/>
      <c r="EE248" s="44"/>
      <c r="EF248" s="44"/>
      <c r="EG248" s="44"/>
      <c r="EH248" s="44"/>
      <c r="EI248" s="44"/>
      <c r="EJ248" s="44"/>
      <c r="EK248" s="44"/>
      <c r="EL248" s="44"/>
      <c r="EM248" s="44"/>
      <c r="EN248" s="44"/>
      <c r="EO248" s="44"/>
      <c r="EP248" s="44"/>
      <c r="EQ248" s="39">
        <v>0</v>
      </c>
      <c r="ER248" s="44"/>
      <c r="ES248" s="44"/>
      <c r="ET248" s="44"/>
      <c r="EU248" s="44"/>
      <c r="EV248" s="44"/>
      <c r="EW248" s="44"/>
      <c r="EX248" s="44"/>
      <c r="EY248" s="39">
        <v>11</v>
      </c>
      <c r="EZ248" s="39">
        <f t="shared" si="29"/>
        <v>0</v>
      </c>
      <c r="FA248" s="39">
        <v>11.852</v>
      </c>
      <c r="FB248" s="39" t="s">
        <v>7845</v>
      </c>
      <c r="FC248" s="44"/>
      <c r="FD248" s="49">
        <v>12.5</v>
      </c>
      <c r="FE248" s="43" t="s">
        <v>7796</v>
      </c>
      <c r="FF248" s="39">
        <v>88.36</v>
      </c>
      <c r="FG248" s="39" t="s">
        <v>236</v>
      </c>
      <c r="FH248" s="44"/>
      <c r="FI248" s="44"/>
      <c r="FJ248" s="44"/>
      <c r="FK248" s="44"/>
      <c r="FL248" s="44"/>
      <c r="FM248" s="44"/>
      <c r="FN248" s="39">
        <v>12</v>
      </c>
      <c r="FO248" s="39" t="s">
        <v>236</v>
      </c>
      <c r="FP248" s="44"/>
      <c r="FQ248" s="44"/>
      <c r="FR248" s="40">
        <v>1</v>
      </c>
      <c r="FS248" s="39" t="s">
        <v>7846</v>
      </c>
      <c r="FT248" s="39">
        <v>2634</v>
      </c>
      <c r="FU248" s="39" t="s">
        <v>236</v>
      </c>
      <c r="FV248" s="44"/>
      <c r="FW248" s="44"/>
      <c r="FX248" s="39" t="s">
        <v>236</v>
      </c>
      <c r="FY248" s="44"/>
      <c r="FZ248" s="44"/>
      <c r="GA248" s="39" t="s">
        <v>236</v>
      </c>
      <c r="GB248" s="44"/>
      <c r="GC248" s="44"/>
      <c r="GD248" s="39" t="s">
        <v>236</v>
      </c>
      <c r="GE248" s="44"/>
      <c r="GF248" s="44"/>
      <c r="GG248" s="39" t="s">
        <v>236</v>
      </c>
      <c r="GH248" s="44"/>
      <c r="GI248" s="44"/>
      <c r="GJ248" s="44"/>
      <c r="GK248" s="44"/>
      <c r="GL248" s="44"/>
      <c r="GM248" s="39" t="s">
        <v>236</v>
      </c>
      <c r="GN248" s="44"/>
      <c r="GO248" s="44"/>
      <c r="GP248" s="39" t="s">
        <v>236</v>
      </c>
      <c r="GQ248" s="44"/>
      <c r="GR248" s="44"/>
      <c r="GS248" s="39" t="s">
        <v>236</v>
      </c>
      <c r="GT248" s="44"/>
      <c r="GU248" s="44"/>
      <c r="GV248" s="44"/>
      <c r="GW248" s="44"/>
      <c r="GX248" s="44"/>
      <c r="GY248" s="39" t="s">
        <v>236</v>
      </c>
      <c r="GZ248" s="44"/>
      <c r="HA248" s="44"/>
      <c r="HB248" s="39">
        <v>1</v>
      </c>
      <c r="HC248" s="39" t="s">
        <v>7847</v>
      </c>
      <c r="HD248" s="39">
        <v>14</v>
      </c>
      <c r="HE248" s="39" t="s">
        <v>236</v>
      </c>
      <c r="HF248" s="44"/>
      <c r="HG248" s="44"/>
      <c r="HH248" s="44"/>
      <c r="HI248" s="44"/>
      <c r="HJ248" s="44"/>
      <c r="HK248" s="44"/>
      <c r="HL248" s="44"/>
      <c r="HM248" s="44"/>
      <c r="HN248" s="44"/>
      <c r="HO248" s="44"/>
      <c r="HP248" s="44"/>
      <c r="HQ248" s="44"/>
      <c r="HR248" s="44"/>
      <c r="HS248" s="44"/>
      <c r="HT248" s="44"/>
      <c r="HU248" s="44"/>
      <c r="HV248" s="39" t="s">
        <v>236</v>
      </c>
      <c r="HW248" s="44"/>
      <c r="HX248" s="44"/>
      <c r="HY248" s="44"/>
      <c r="HZ248" s="44"/>
      <c r="IA248" s="44"/>
      <c r="IB248" s="44"/>
      <c r="IC248" s="39" t="s">
        <v>7848</v>
      </c>
      <c r="ID248" s="44"/>
      <c r="IE248" s="44"/>
      <c r="IF248" s="44"/>
      <c r="IG248" s="39" t="s">
        <v>7849</v>
      </c>
      <c r="IH248" s="39">
        <v>4</v>
      </c>
      <c r="II248" s="39">
        <v>23</v>
      </c>
      <c r="IJ248" s="39" t="s">
        <v>7802</v>
      </c>
      <c r="IK248" s="44"/>
      <c r="IL248" s="39" t="s">
        <v>7803</v>
      </c>
      <c r="IM248" s="39" t="s">
        <v>7804</v>
      </c>
      <c r="IN248" s="39" t="s">
        <v>3413</v>
      </c>
      <c r="IO248" s="39" t="s">
        <v>3448</v>
      </c>
      <c r="IP248" s="40" t="s">
        <v>3449</v>
      </c>
      <c r="IQ248" s="40" t="s">
        <v>3450</v>
      </c>
      <c r="IR248" s="43" t="s">
        <v>7850</v>
      </c>
    </row>
    <row r="249" spans="1:252" ht="15.75" customHeight="1" x14ac:dyDescent="0.2">
      <c r="A249" s="44" t="s">
        <v>13008</v>
      </c>
      <c r="B249" s="47" t="s">
        <v>13029</v>
      </c>
      <c r="C249" s="39" t="s">
        <v>3414</v>
      </c>
      <c r="D249" s="39" t="s">
        <v>13165</v>
      </c>
      <c r="E249" s="39" t="s">
        <v>4901</v>
      </c>
      <c r="F249" s="39" t="s">
        <v>7861</v>
      </c>
      <c r="G249" s="39" t="s">
        <v>7862</v>
      </c>
      <c r="H249" s="39" t="s">
        <v>7863</v>
      </c>
      <c r="I249" s="39">
        <v>2024</v>
      </c>
      <c r="J249" s="48">
        <v>45292</v>
      </c>
      <c r="K249" s="48">
        <v>45657</v>
      </c>
      <c r="L249" s="44"/>
      <c r="M249" s="44"/>
      <c r="N249" s="44"/>
      <c r="O249" s="44"/>
      <c r="P249" s="44"/>
      <c r="Q249" s="44"/>
      <c r="R249" s="44"/>
      <c r="S249" s="44"/>
      <c r="T249" s="44"/>
      <c r="U249" s="44"/>
      <c r="V249" s="44"/>
      <c r="W249" s="44"/>
      <c r="X249" s="39" t="s">
        <v>7864</v>
      </c>
      <c r="Y249" s="39" t="s">
        <v>7865</v>
      </c>
      <c r="Z249" s="44"/>
      <c r="AA249" s="44"/>
      <c r="AB249" s="39" t="s">
        <v>7866</v>
      </c>
      <c r="AC249" s="43" t="s">
        <v>7867</v>
      </c>
      <c r="AD249" s="39" t="s">
        <v>7868</v>
      </c>
      <c r="AE249" s="43" t="s">
        <v>7869</v>
      </c>
      <c r="AF249" s="39" t="s">
        <v>7870</v>
      </c>
      <c r="AG249" s="39" t="s">
        <v>7871</v>
      </c>
      <c r="AH249" s="39" t="s">
        <v>2151</v>
      </c>
      <c r="AI249" s="39" t="s">
        <v>7872</v>
      </c>
      <c r="AJ249" s="55">
        <v>0.5</v>
      </c>
      <c r="AK249" s="49">
        <f t="shared" si="28"/>
        <v>0</v>
      </c>
      <c r="AL249" s="55"/>
      <c r="AM249" s="49"/>
      <c r="AN249" s="49"/>
      <c r="AO249" s="55">
        <v>0.5</v>
      </c>
      <c r="AP249" s="49">
        <v>100</v>
      </c>
      <c r="AQ249" s="49">
        <v>0.02</v>
      </c>
      <c r="AR249" s="55">
        <v>0</v>
      </c>
      <c r="AS249" s="49">
        <v>0</v>
      </c>
      <c r="AT249" s="55">
        <v>0</v>
      </c>
      <c r="AU249" s="49">
        <v>0</v>
      </c>
      <c r="AV249" s="118"/>
      <c r="AW249" s="119"/>
      <c r="AX249" s="118"/>
      <c r="AY249" s="119"/>
      <c r="AZ249" s="44"/>
      <c r="BA249" s="44"/>
      <c r="BB249" s="44"/>
      <c r="BC249" s="39" t="s">
        <v>236</v>
      </c>
      <c r="BD249" s="44"/>
      <c r="BE249" s="44"/>
      <c r="BF249" s="118"/>
      <c r="BG249" s="55" t="s">
        <v>1395</v>
      </c>
      <c r="BH249" s="49" t="s">
        <v>362</v>
      </c>
      <c r="BI249" s="39">
        <v>3</v>
      </c>
      <c r="BJ249" s="39">
        <v>3</v>
      </c>
      <c r="BK249" s="39">
        <v>1</v>
      </c>
      <c r="BL249" s="44"/>
      <c r="BM249" s="44"/>
      <c r="BN249" s="44"/>
      <c r="BO249" s="44"/>
      <c r="BP249" s="44"/>
      <c r="BQ249" s="44"/>
      <c r="BR249" s="44"/>
      <c r="BS249" s="44"/>
      <c r="BT249" s="44"/>
      <c r="BU249" s="44"/>
      <c r="BV249" s="44"/>
      <c r="BW249" s="44"/>
      <c r="BX249" s="44"/>
      <c r="BY249" s="44"/>
      <c r="BZ249" s="44"/>
      <c r="CA249" s="44"/>
      <c r="CB249" s="44"/>
      <c r="CC249" s="44"/>
      <c r="CD249" s="44"/>
      <c r="CE249" s="39">
        <v>0</v>
      </c>
      <c r="CF249" s="44"/>
      <c r="CG249" s="44"/>
      <c r="CH249" s="44"/>
      <c r="CI249" s="44"/>
      <c r="CJ249" s="44"/>
      <c r="CK249" s="44"/>
      <c r="CL249" s="44"/>
      <c r="CM249" s="44"/>
      <c r="CN249" s="44"/>
      <c r="CO249" s="44"/>
      <c r="CP249" s="44"/>
      <c r="CQ249" s="44"/>
      <c r="CR249" s="44"/>
      <c r="CS249" s="44"/>
      <c r="CT249" s="44"/>
      <c r="CU249" s="40">
        <f t="shared" si="20"/>
        <v>0</v>
      </c>
      <c r="CV249" s="39">
        <v>0</v>
      </c>
      <c r="CW249" s="44"/>
      <c r="CX249" s="44"/>
      <c r="CY249" s="44"/>
      <c r="CZ249" s="44"/>
      <c r="DA249" s="44"/>
      <c r="DB249" s="44"/>
      <c r="DC249" s="44"/>
      <c r="DD249" s="44"/>
      <c r="DE249" s="44"/>
      <c r="DF249" s="44"/>
      <c r="DG249" s="44"/>
      <c r="DH249" s="44"/>
      <c r="DI249" s="44"/>
      <c r="DJ249" s="44"/>
      <c r="DK249" s="44"/>
      <c r="DL249" s="52">
        <f>SUM(CV249:DJ249)</f>
        <v>0</v>
      </c>
      <c r="DM249" s="39">
        <v>0</v>
      </c>
      <c r="DN249" s="39">
        <v>1</v>
      </c>
      <c r="DO249" s="44"/>
      <c r="DP249" s="44"/>
      <c r="DQ249" s="44"/>
      <c r="DR249" s="44"/>
      <c r="DS249" s="44"/>
      <c r="DT249" s="44"/>
      <c r="DU249" s="44"/>
      <c r="DV249" s="44"/>
      <c r="DW249" s="39">
        <v>1</v>
      </c>
      <c r="DX249" s="44"/>
      <c r="DY249" s="44"/>
      <c r="DZ249" s="44"/>
      <c r="EA249" s="44"/>
      <c r="EB249" s="44"/>
      <c r="EC249" s="44"/>
      <c r="ED249" s="44"/>
      <c r="EE249" s="44"/>
      <c r="EF249" s="44"/>
      <c r="EG249" s="44"/>
      <c r="EH249" s="44"/>
      <c r="EI249" s="44"/>
      <c r="EJ249" s="44"/>
      <c r="EK249" s="44"/>
      <c r="EL249" s="44"/>
      <c r="EM249" s="44"/>
      <c r="EN249" s="44"/>
      <c r="EO249" s="44"/>
      <c r="EP249" s="39">
        <f>SUM(DO249:EO249)</f>
        <v>1</v>
      </c>
      <c r="EQ249" s="39">
        <v>1</v>
      </c>
      <c r="ER249" s="44"/>
      <c r="ES249" s="44"/>
      <c r="ET249" s="44"/>
      <c r="EU249" s="44"/>
      <c r="EV249" s="44"/>
      <c r="EW249" s="44"/>
      <c r="EX249" s="44"/>
      <c r="EY249" s="39">
        <v>1</v>
      </c>
      <c r="EZ249" s="39">
        <f t="shared" si="29"/>
        <v>0</v>
      </c>
      <c r="FA249" s="39">
        <v>4.7009999999999996</v>
      </c>
      <c r="FB249" s="39" t="s">
        <v>7873</v>
      </c>
      <c r="FC249" s="44"/>
      <c r="FD249" s="39">
        <v>10.25</v>
      </c>
      <c r="FE249" s="43" t="s">
        <v>7875</v>
      </c>
      <c r="FF249" s="39">
        <v>39.04</v>
      </c>
      <c r="FG249" s="39" t="s">
        <v>236</v>
      </c>
      <c r="FH249" s="44"/>
      <c r="FI249" s="44"/>
      <c r="FJ249" s="44"/>
      <c r="FK249" s="44"/>
      <c r="FL249" s="44"/>
      <c r="FM249" s="44"/>
      <c r="FN249" s="44"/>
      <c r="FO249" s="39" t="s">
        <v>236</v>
      </c>
      <c r="FP249" s="44"/>
      <c r="FQ249" s="44"/>
      <c r="FR249" s="39" t="s">
        <v>236</v>
      </c>
      <c r="FS249" s="44"/>
      <c r="FT249" s="44"/>
      <c r="FU249" s="39" t="s">
        <v>236</v>
      </c>
      <c r="FV249" s="44"/>
      <c r="FW249" s="44"/>
      <c r="FX249" s="39" t="s">
        <v>236</v>
      </c>
      <c r="FY249" s="44"/>
      <c r="FZ249" s="44"/>
      <c r="GA249" s="39" t="s">
        <v>236</v>
      </c>
      <c r="GB249" s="44"/>
      <c r="GC249" s="44"/>
      <c r="GD249" s="39" t="s">
        <v>236</v>
      </c>
      <c r="GE249" s="44"/>
      <c r="GF249" s="44"/>
      <c r="GG249" s="39" t="s">
        <v>236</v>
      </c>
      <c r="GH249" s="44"/>
      <c r="GI249" s="44"/>
      <c r="GJ249" s="39" t="s">
        <v>7877</v>
      </c>
      <c r="GK249" s="43" t="s">
        <v>7878</v>
      </c>
      <c r="GL249" s="39">
        <v>3</v>
      </c>
      <c r="GM249" s="40">
        <v>1</v>
      </c>
      <c r="GN249" s="43" t="s">
        <v>7879</v>
      </c>
      <c r="GO249" s="39">
        <v>145</v>
      </c>
      <c r="GP249" s="39" t="s">
        <v>236</v>
      </c>
      <c r="GQ249" s="44"/>
      <c r="GR249" s="44"/>
      <c r="GS249" s="39" t="s">
        <v>236</v>
      </c>
      <c r="GT249" s="44"/>
      <c r="GU249" s="44"/>
      <c r="GV249" s="44"/>
      <c r="GW249" s="44"/>
      <c r="GX249" s="44"/>
      <c r="GY249" s="39" t="s">
        <v>236</v>
      </c>
      <c r="GZ249" s="44"/>
      <c r="HA249" s="44"/>
      <c r="HB249" s="39" t="s">
        <v>236</v>
      </c>
      <c r="HC249" s="44"/>
      <c r="HD249" s="44"/>
      <c r="HE249" s="39" t="s">
        <v>236</v>
      </c>
      <c r="HF249" s="44"/>
      <c r="HG249" s="44"/>
      <c r="HH249" s="39" t="s">
        <v>1481</v>
      </c>
      <c r="HI249" s="39" t="s">
        <v>7880</v>
      </c>
      <c r="HJ249" s="39">
        <v>5</v>
      </c>
      <c r="HK249" s="44"/>
      <c r="HL249" s="44"/>
      <c r="HM249" s="44"/>
      <c r="HN249" s="44"/>
      <c r="HO249" s="44"/>
      <c r="HP249" s="44"/>
      <c r="HQ249" s="44"/>
      <c r="HR249" s="44"/>
      <c r="HS249" s="44"/>
      <c r="HT249" s="44"/>
      <c r="HU249" s="44"/>
      <c r="HV249" s="39" t="s">
        <v>236</v>
      </c>
      <c r="HW249" s="44"/>
      <c r="HX249" s="44"/>
      <c r="HY249" s="43" t="s">
        <v>7881</v>
      </c>
      <c r="HZ249" s="39" t="s">
        <v>7882</v>
      </c>
      <c r="IA249" s="44"/>
      <c r="IB249" s="44"/>
      <c r="IC249" s="44"/>
      <c r="ID249" s="44"/>
      <c r="IE249" s="44"/>
      <c r="IF249" s="44"/>
      <c r="IG249" s="39" t="s">
        <v>7883</v>
      </c>
      <c r="IH249" s="39">
        <v>4</v>
      </c>
      <c r="II249" s="39">
        <v>90</v>
      </c>
      <c r="IJ249" s="39" t="s">
        <v>7884</v>
      </c>
      <c r="IK249" s="44"/>
      <c r="IL249" s="39" t="s">
        <v>7885</v>
      </c>
      <c r="IM249" s="39" t="s">
        <v>7886</v>
      </c>
      <c r="IN249" s="39" t="s">
        <v>7805</v>
      </c>
      <c r="IO249" s="39" t="s">
        <v>3448</v>
      </c>
      <c r="IP249" s="40" t="s">
        <v>3449</v>
      </c>
      <c r="IQ249" s="40" t="s">
        <v>3450</v>
      </c>
      <c r="IR249" s="43" t="s">
        <v>7887</v>
      </c>
    </row>
    <row r="250" spans="1:252" ht="15.75" customHeight="1" x14ac:dyDescent="0.2">
      <c r="A250" s="44" t="s">
        <v>13014</v>
      </c>
      <c r="B250" s="47" t="s">
        <v>13029</v>
      </c>
      <c r="C250" s="39" t="s">
        <v>3414</v>
      </c>
      <c r="D250" s="39" t="s">
        <v>13165</v>
      </c>
      <c r="E250" s="39" t="s">
        <v>4901</v>
      </c>
      <c r="F250" s="39" t="s">
        <v>7861</v>
      </c>
      <c r="G250" s="39" t="s">
        <v>7888</v>
      </c>
      <c r="H250" s="39" t="s">
        <v>2506</v>
      </c>
      <c r="I250" s="39">
        <v>2024</v>
      </c>
      <c r="J250" s="48">
        <v>45292</v>
      </c>
      <c r="K250" s="48">
        <v>45657</v>
      </c>
      <c r="L250" s="44"/>
      <c r="M250" s="44"/>
      <c r="N250" s="44"/>
      <c r="O250" s="44"/>
      <c r="P250" s="44"/>
      <c r="Q250" s="44"/>
      <c r="R250" s="44"/>
      <c r="S250" s="44"/>
      <c r="T250" s="44"/>
      <c r="U250" s="44"/>
      <c r="V250" s="44"/>
      <c r="W250" s="44"/>
      <c r="X250" s="39" t="s">
        <v>7889</v>
      </c>
      <c r="Y250" s="43" t="s">
        <v>7890</v>
      </c>
      <c r="Z250" s="39" t="s">
        <v>7891</v>
      </c>
      <c r="AA250" s="43" t="s">
        <v>7892</v>
      </c>
      <c r="AB250" s="39" t="s">
        <v>7893</v>
      </c>
      <c r="AC250" s="43" t="s">
        <v>7894</v>
      </c>
      <c r="AD250" s="39" t="s">
        <v>7868</v>
      </c>
      <c r="AE250" s="43" t="s">
        <v>7895</v>
      </c>
      <c r="AF250" s="39" t="s">
        <v>7896</v>
      </c>
      <c r="AG250" s="39" t="s">
        <v>7897</v>
      </c>
      <c r="AH250" s="39" t="s">
        <v>235</v>
      </c>
      <c r="AI250" s="39" t="s">
        <v>7898</v>
      </c>
      <c r="AJ250" s="55">
        <v>0.20399999999999999</v>
      </c>
      <c r="AK250" s="49">
        <f t="shared" si="28"/>
        <v>0</v>
      </c>
      <c r="AL250" s="55"/>
      <c r="AM250" s="49"/>
      <c r="AN250" s="49"/>
      <c r="AO250" s="55">
        <v>0.20399999999999999</v>
      </c>
      <c r="AP250" s="49">
        <v>100</v>
      </c>
      <c r="AQ250" s="49">
        <v>0.01</v>
      </c>
      <c r="AR250" s="55">
        <v>0</v>
      </c>
      <c r="AS250" s="49">
        <v>0</v>
      </c>
      <c r="AT250" s="55">
        <v>0</v>
      </c>
      <c r="AU250" s="49">
        <v>0</v>
      </c>
      <c r="AV250" s="118"/>
      <c r="AW250" s="119"/>
      <c r="AX250" s="118"/>
      <c r="AY250" s="119"/>
      <c r="AZ250" s="44"/>
      <c r="BA250" s="44"/>
      <c r="BB250" s="44"/>
      <c r="BC250" s="44"/>
      <c r="BD250" s="44"/>
      <c r="BE250" s="44"/>
      <c r="BF250" s="118"/>
      <c r="BG250" s="55">
        <v>1.7</v>
      </c>
      <c r="BH250" s="49">
        <v>0.12</v>
      </c>
      <c r="BI250" s="39">
        <v>3</v>
      </c>
      <c r="BJ250" s="39">
        <v>3</v>
      </c>
      <c r="BK250" s="39">
        <v>3</v>
      </c>
      <c r="BL250" s="44"/>
      <c r="BM250" s="44"/>
      <c r="BN250" s="44"/>
      <c r="BO250" s="44"/>
      <c r="BP250" s="44"/>
      <c r="BQ250" s="39">
        <v>3</v>
      </c>
      <c r="BR250" s="44"/>
      <c r="BS250" s="44"/>
      <c r="BT250" s="44"/>
      <c r="BU250" s="44"/>
      <c r="BV250" s="44"/>
      <c r="BW250" s="44"/>
      <c r="BX250" s="44"/>
      <c r="BY250" s="44"/>
      <c r="BZ250" s="44"/>
      <c r="CA250" s="44"/>
      <c r="CB250" s="44"/>
      <c r="CC250" s="44"/>
      <c r="CD250" s="44"/>
      <c r="CE250" s="39">
        <v>0</v>
      </c>
      <c r="CF250" s="44"/>
      <c r="CG250" s="44"/>
      <c r="CH250" s="44"/>
      <c r="CI250" s="44"/>
      <c r="CJ250" s="44"/>
      <c r="CK250" s="44"/>
      <c r="CL250" s="44"/>
      <c r="CM250" s="44"/>
      <c r="CN250" s="44"/>
      <c r="CO250" s="44"/>
      <c r="CP250" s="44"/>
      <c r="CQ250" s="44"/>
      <c r="CR250" s="44"/>
      <c r="CS250" s="44"/>
      <c r="CT250" s="44"/>
      <c r="CU250" s="40">
        <f t="shared" si="20"/>
        <v>0</v>
      </c>
      <c r="CV250" s="39">
        <v>0</v>
      </c>
      <c r="CW250" s="44"/>
      <c r="CX250" s="44"/>
      <c r="CY250" s="44"/>
      <c r="CZ250" s="44"/>
      <c r="DA250" s="44"/>
      <c r="DB250" s="44"/>
      <c r="DC250" s="44"/>
      <c r="DD250" s="44"/>
      <c r="DE250" s="44"/>
      <c r="DF250" s="44"/>
      <c r="DG250" s="44"/>
      <c r="DH250" s="44"/>
      <c r="DI250" s="44"/>
      <c r="DJ250" s="44"/>
      <c r="DK250" s="44"/>
      <c r="DL250" s="44"/>
      <c r="DM250" s="39">
        <v>0</v>
      </c>
      <c r="DN250" s="39">
        <v>0</v>
      </c>
      <c r="DO250" s="44"/>
      <c r="DP250" s="44"/>
      <c r="DQ250" s="44"/>
      <c r="DR250" s="44"/>
      <c r="DS250" s="44"/>
      <c r="DT250" s="44"/>
      <c r="DU250" s="44"/>
      <c r="DV250" s="44"/>
      <c r="DW250" s="44"/>
      <c r="DX250" s="44"/>
      <c r="DY250" s="44"/>
      <c r="DZ250" s="44"/>
      <c r="EA250" s="44"/>
      <c r="EB250" s="44"/>
      <c r="EC250" s="44"/>
      <c r="ED250" s="44"/>
      <c r="EE250" s="44"/>
      <c r="EF250" s="44"/>
      <c r="EG250" s="44"/>
      <c r="EH250" s="44"/>
      <c r="EI250" s="44"/>
      <c r="EJ250" s="44"/>
      <c r="EK250" s="44"/>
      <c r="EL250" s="44"/>
      <c r="EM250" s="44"/>
      <c r="EN250" s="44"/>
      <c r="EO250" s="44"/>
      <c r="EP250" s="44"/>
      <c r="EQ250" s="39">
        <v>0</v>
      </c>
      <c r="ER250" s="44"/>
      <c r="ES250" s="44"/>
      <c r="ET250" s="44"/>
      <c r="EU250" s="44"/>
      <c r="EV250" s="44"/>
      <c r="EW250" s="44"/>
      <c r="EX250" s="44"/>
      <c r="EY250" s="39">
        <v>3</v>
      </c>
      <c r="EZ250" s="39">
        <f t="shared" si="29"/>
        <v>0</v>
      </c>
      <c r="FA250" s="39">
        <v>1.421</v>
      </c>
      <c r="FB250" s="39" t="s">
        <v>7899</v>
      </c>
      <c r="FC250" s="44"/>
      <c r="FD250" s="39">
        <v>16.670000000000002</v>
      </c>
      <c r="FE250" s="43" t="s">
        <v>7875</v>
      </c>
      <c r="FF250" s="39">
        <v>6.6769999999999996</v>
      </c>
      <c r="FG250" s="39" t="s">
        <v>236</v>
      </c>
      <c r="FH250" s="44"/>
      <c r="FI250" s="44"/>
      <c r="FJ250" s="44"/>
      <c r="FK250" s="44"/>
      <c r="FL250" s="44"/>
      <c r="FM250" s="44"/>
      <c r="FN250" s="44"/>
      <c r="FO250" s="40">
        <v>1</v>
      </c>
      <c r="FP250" s="43" t="s">
        <v>7900</v>
      </c>
      <c r="FQ250" s="39">
        <v>837</v>
      </c>
      <c r="FR250" s="40">
        <v>1</v>
      </c>
      <c r="FS250" s="43" t="s">
        <v>7900</v>
      </c>
      <c r="FT250" s="39">
        <v>1421</v>
      </c>
      <c r="FU250" s="39" t="s">
        <v>236</v>
      </c>
      <c r="FV250" s="44"/>
      <c r="FW250" s="44"/>
      <c r="FX250" s="39" t="s">
        <v>236</v>
      </c>
      <c r="FY250" s="44"/>
      <c r="FZ250" s="44"/>
      <c r="GA250" s="39" t="s">
        <v>236</v>
      </c>
      <c r="GB250" s="44"/>
      <c r="GC250" s="44"/>
      <c r="GD250" s="39" t="s">
        <v>236</v>
      </c>
      <c r="GE250" s="44"/>
      <c r="GF250" s="44"/>
      <c r="GG250" s="39" t="s">
        <v>236</v>
      </c>
      <c r="GH250" s="44"/>
      <c r="GI250" s="44"/>
      <c r="GJ250" s="44"/>
      <c r="GK250" s="44"/>
      <c r="GL250" s="44"/>
      <c r="GM250" s="39" t="s">
        <v>236</v>
      </c>
      <c r="GN250" s="44"/>
      <c r="GO250" s="44"/>
      <c r="GP250" s="40">
        <v>1</v>
      </c>
      <c r="GQ250" s="39" t="s">
        <v>4675</v>
      </c>
      <c r="GR250" s="39">
        <v>837</v>
      </c>
      <c r="GS250" s="39" t="s">
        <v>236</v>
      </c>
      <c r="GT250" s="44"/>
      <c r="GU250" s="44"/>
      <c r="GV250" s="44"/>
      <c r="GW250" s="44"/>
      <c r="GX250" s="44"/>
      <c r="GY250" s="39" t="s">
        <v>236</v>
      </c>
      <c r="GZ250" s="44"/>
      <c r="HA250" s="44"/>
      <c r="HB250" s="39" t="s">
        <v>236</v>
      </c>
      <c r="HC250" s="44"/>
      <c r="HD250" s="44"/>
      <c r="HE250" s="39" t="s">
        <v>243</v>
      </c>
      <c r="HF250" s="43" t="s">
        <v>7901</v>
      </c>
      <c r="HG250" s="39">
        <v>6</v>
      </c>
      <c r="HH250" s="44"/>
      <c r="HI250" s="44"/>
      <c r="HJ250" s="44"/>
      <c r="HK250" s="44"/>
      <c r="HL250" s="44"/>
      <c r="HM250" s="44"/>
      <c r="HN250" s="44"/>
      <c r="HO250" s="44"/>
      <c r="HP250" s="44"/>
      <c r="HQ250" s="44"/>
      <c r="HR250" s="44"/>
      <c r="HS250" s="44"/>
      <c r="HT250" s="44"/>
      <c r="HU250" s="44"/>
      <c r="HV250" s="39" t="s">
        <v>236</v>
      </c>
      <c r="HW250" s="44"/>
      <c r="HX250" s="44"/>
      <c r="HY250" s="44"/>
      <c r="HZ250" s="44"/>
      <c r="IA250" s="44"/>
      <c r="IB250" s="44"/>
      <c r="IC250" s="39" t="s">
        <v>7902</v>
      </c>
      <c r="ID250" s="44"/>
      <c r="IE250" s="39" t="s">
        <v>7903</v>
      </c>
      <c r="IF250" s="44"/>
      <c r="IG250" s="39" t="s">
        <v>7904</v>
      </c>
      <c r="IH250" s="39">
        <v>3</v>
      </c>
      <c r="II250" s="39">
        <v>290</v>
      </c>
      <c r="IJ250" s="39" t="s">
        <v>7905</v>
      </c>
      <c r="IK250" s="39" t="s">
        <v>3448</v>
      </c>
      <c r="IL250" s="39" t="s">
        <v>7885</v>
      </c>
      <c r="IM250" s="39" t="s">
        <v>7886</v>
      </c>
      <c r="IN250" s="39" t="s">
        <v>3413</v>
      </c>
      <c r="IO250" s="39" t="s">
        <v>3448</v>
      </c>
      <c r="IP250" s="40" t="s">
        <v>3449</v>
      </c>
      <c r="IQ250" s="40" t="s">
        <v>3450</v>
      </c>
      <c r="IR250" s="43" t="s">
        <v>7906</v>
      </c>
    </row>
    <row r="251" spans="1:252" ht="15.75" customHeight="1" x14ac:dyDescent="0.2">
      <c r="A251" s="44" t="s">
        <v>13014</v>
      </c>
      <c r="B251" s="47" t="s">
        <v>13029</v>
      </c>
      <c r="C251" s="39" t="s">
        <v>3414</v>
      </c>
      <c r="D251" s="39" t="s">
        <v>13165</v>
      </c>
      <c r="E251" s="39" t="s">
        <v>4767</v>
      </c>
      <c r="F251" s="39" t="s">
        <v>7907</v>
      </c>
      <c r="G251" s="39" t="s">
        <v>1115</v>
      </c>
      <c r="H251" s="39" t="s">
        <v>1115</v>
      </c>
      <c r="I251" s="39">
        <v>2024</v>
      </c>
      <c r="J251" s="48">
        <v>45292</v>
      </c>
      <c r="K251" s="48">
        <v>45443</v>
      </c>
      <c r="L251" s="44"/>
      <c r="M251" s="44"/>
      <c r="N251" s="44"/>
      <c r="O251" s="44"/>
      <c r="P251" s="44"/>
      <c r="Q251" s="44"/>
      <c r="R251" s="44"/>
      <c r="S251" s="44"/>
      <c r="T251" s="44"/>
      <c r="U251" s="44"/>
      <c r="V251" s="44"/>
      <c r="W251" s="44"/>
      <c r="X251" s="39" t="s">
        <v>7908</v>
      </c>
      <c r="Y251" s="43" t="s">
        <v>7909</v>
      </c>
      <c r="Z251" s="39" t="s">
        <v>7910</v>
      </c>
      <c r="AA251" s="39" t="s">
        <v>7911</v>
      </c>
      <c r="AB251" s="39" t="s">
        <v>7912</v>
      </c>
      <c r="AC251" s="43" t="s">
        <v>7913</v>
      </c>
      <c r="AD251" s="44"/>
      <c r="AE251" s="44"/>
      <c r="AF251" s="39" t="s">
        <v>7914</v>
      </c>
      <c r="AG251" s="39" t="s">
        <v>7914</v>
      </c>
      <c r="AH251" s="39" t="s">
        <v>1394</v>
      </c>
      <c r="AI251" s="39" t="s">
        <v>7914</v>
      </c>
      <c r="AJ251" s="55">
        <v>0.35099999999999998</v>
      </c>
      <c r="AK251" s="49">
        <f t="shared" si="28"/>
        <v>0</v>
      </c>
      <c r="AL251" s="55"/>
      <c r="AM251" s="49"/>
      <c r="AN251" s="49"/>
      <c r="AO251" s="55">
        <v>0.29799999999999999</v>
      </c>
      <c r="AP251" s="49">
        <v>84.9</v>
      </c>
      <c r="AQ251" s="49">
        <v>0.03</v>
      </c>
      <c r="AR251" s="55">
        <v>0</v>
      </c>
      <c r="AS251" s="49">
        <v>0</v>
      </c>
      <c r="AT251" s="55">
        <v>0</v>
      </c>
      <c r="AU251" s="49">
        <v>0</v>
      </c>
      <c r="AV251" s="55">
        <v>5.2999999999999999E-2</v>
      </c>
      <c r="AW251" s="49">
        <v>15.1</v>
      </c>
      <c r="AX251" s="55"/>
      <c r="AY251" s="49"/>
      <c r="AZ251" s="49"/>
      <c r="BA251" s="49"/>
      <c r="BB251" s="49"/>
      <c r="BC251" s="40">
        <v>1</v>
      </c>
      <c r="BD251" s="39" t="s">
        <v>7915</v>
      </c>
      <c r="BE251" s="44"/>
      <c r="BF251" s="55">
        <v>0</v>
      </c>
      <c r="BG251" s="55">
        <v>0.35299999999999998</v>
      </c>
      <c r="BH251" s="49">
        <v>0.02</v>
      </c>
      <c r="BI251" s="39">
        <v>2</v>
      </c>
      <c r="BJ251" s="39">
        <v>2</v>
      </c>
      <c r="BK251" s="39">
        <v>1</v>
      </c>
      <c r="BL251" s="44"/>
      <c r="BM251" s="44"/>
      <c r="BN251" s="44"/>
      <c r="BO251" s="44"/>
      <c r="BP251" s="44"/>
      <c r="BQ251" s="44"/>
      <c r="BR251" s="44"/>
      <c r="BS251" s="44"/>
      <c r="BT251" s="39">
        <v>1</v>
      </c>
      <c r="BU251" s="44"/>
      <c r="BV251" s="44"/>
      <c r="BW251" s="44"/>
      <c r="BX251" s="44"/>
      <c r="BY251" s="44"/>
      <c r="BZ251" s="44"/>
      <c r="CA251" s="44"/>
      <c r="CB251" s="44"/>
      <c r="CC251" s="44"/>
      <c r="CD251" s="44"/>
      <c r="CE251" s="39">
        <v>0</v>
      </c>
      <c r="CF251" s="44"/>
      <c r="CG251" s="44"/>
      <c r="CH251" s="44"/>
      <c r="CI251" s="44"/>
      <c r="CJ251" s="44"/>
      <c r="CK251" s="44"/>
      <c r="CL251" s="44"/>
      <c r="CM251" s="44"/>
      <c r="CN251" s="44"/>
      <c r="CO251" s="44"/>
      <c r="CP251" s="44"/>
      <c r="CQ251" s="44"/>
      <c r="CR251" s="44"/>
      <c r="CS251" s="44"/>
      <c r="CT251" s="44"/>
      <c r="CU251" s="40">
        <f t="shared" si="20"/>
        <v>0</v>
      </c>
      <c r="CV251" s="39">
        <v>0</v>
      </c>
      <c r="CW251" s="44"/>
      <c r="CX251" s="44"/>
      <c r="CY251" s="44"/>
      <c r="CZ251" s="44"/>
      <c r="DA251" s="44"/>
      <c r="DB251" s="44"/>
      <c r="DC251" s="44"/>
      <c r="DD251" s="44"/>
      <c r="DE251" s="44"/>
      <c r="DF251" s="44"/>
      <c r="DG251" s="44"/>
      <c r="DH251" s="44"/>
      <c r="DI251" s="44"/>
      <c r="DJ251" s="44"/>
      <c r="DK251" s="44"/>
      <c r="DL251" s="44"/>
      <c r="DM251" s="39">
        <v>0</v>
      </c>
      <c r="DN251" s="39">
        <v>0</v>
      </c>
      <c r="DO251" s="44"/>
      <c r="DP251" s="44"/>
      <c r="DQ251" s="44"/>
      <c r="DR251" s="44"/>
      <c r="DS251" s="44"/>
      <c r="DT251" s="44"/>
      <c r="DU251" s="44"/>
      <c r="DV251" s="44"/>
      <c r="DW251" s="44"/>
      <c r="DX251" s="44"/>
      <c r="DY251" s="44"/>
      <c r="DZ251" s="44"/>
      <c r="EA251" s="44"/>
      <c r="EB251" s="44"/>
      <c r="EC251" s="44"/>
      <c r="ED251" s="44"/>
      <c r="EE251" s="44"/>
      <c r="EF251" s="44"/>
      <c r="EG251" s="44"/>
      <c r="EH251" s="44"/>
      <c r="EI251" s="44"/>
      <c r="EJ251" s="44"/>
      <c r="EK251" s="44"/>
      <c r="EL251" s="44"/>
      <c r="EM251" s="44"/>
      <c r="EN251" s="44"/>
      <c r="EO251" s="44"/>
      <c r="EP251" s="44"/>
      <c r="EQ251" s="39">
        <v>0</v>
      </c>
      <c r="ER251" s="44"/>
      <c r="ES251" s="44"/>
      <c r="ET251" s="44"/>
      <c r="EU251" s="44"/>
      <c r="EV251" s="44"/>
      <c r="EW251" s="44"/>
      <c r="EX251" s="44"/>
      <c r="EY251" s="39">
        <v>1</v>
      </c>
      <c r="EZ251" s="39">
        <f t="shared" si="29"/>
        <v>0</v>
      </c>
      <c r="FA251" s="39">
        <v>0.107</v>
      </c>
      <c r="FB251" s="39" t="s">
        <v>7916</v>
      </c>
      <c r="FC251" s="44"/>
      <c r="FD251" s="39">
        <v>0</v>
      </c>
      <c r="FE251" s="43" t="s">
        <v>7917</v>
      </c>
      <c r="FF251" s="39">
        <v>24.149000000000001</v>
      </c>
      <c r="FG251" s="39" t="s">
        <v>236</v>
      </c>
      <c r="FH251" s="44"/>
      <c r="FI251" s="44"/>
      <c r="FJ251" s="44"/>
      <c r="FK251" s="44"/>
      <c r="FL251" s="44"/>
      <c r="FM251" s="44"/>
      <c r="FN251" s="39">
        <v>6</v>
      </c>
      <c r="FO251" s="40">
        <v>1</v>
      </c>
      <c r="FP251" s="39" t="s">
        <v>1269</v>
      </c>
      <c r="FQ251" s="39">
        <v>246</v>
      </c>
      <c r="FR251" s="40">
        <v>1</v>
      </c>
      <c r="FS251" s="39" t="s">
        <v>698</v>
      </c>
      <c r="FT251" s="39">
        <v>22</v>
      </c>
      <c r="FU251" s="39" t="s">
        <v>243</v>
      </c>
      <c r="FV251" s="39" t="s">
        <v>698</v>
      </c>
      <c r="FW251" s="39">
        <v>33</v>
      </c>
      <c r="FX251" s="39" t="s">
        <v>236</v>
      </c>
      <c r="FY251" s="44"/>
      <c r="FZ251" s="44"/>
      <c r="GA251" s="39" t="s">
        <v>236</v>
      </c>
      <c r="GB251" s="44"/>
      <c r="GC251" s="44"/>
      <c r="GD251" s="39" t="s">
        <v>236</v>
      </c>
      <c r="GE251" s="44"/>
      <c r="GF251" s="44"/>
      <c r="GG251" s="39" t="s">
        <v>236</v>
      </c>
      <c r="GH251" s="44"/>
      <c r="GI251" s="44"/>
      <c r="GJ251" s="44"/>
      <c r="GK251" s="44"/>
      <c r="GL251" s="44"/>
      <c r="GM251" s="40">
        <v>1</v>
      </c>
      <c r="GN251" s="39" t="s">
        <v>7918</v>
      </c>
      <c r="GO251" s="39">
        <v>236</v>
      </c>
      <c r="GP251" s="39" t="s">
        <v>236</v>
      </c>
      <c r="GQ251" s="44"/>
      <c r="GR251" s="44"/>
      <c r="GS251" s="39" t="s">
        <v>236</v>
      </c>
      <c r="GT251" s="44"/>
      <c r="GU251" s="44"/>
      <c r="GV251" s="44"/>
      <c r="GW251" s="44"/>
      <c r="GX251" s="44"/>
      <c r="GY251" s="39" t="s">
        <v>236</v>
      </c>
      <c r="GZ251" s="44"/>
      <c r="HA251" s="44"/>
      <c r="HB251" s="39" t="s">
        <v>236</v>
      </c>
      <c r="HC251" s="44"/>
      <c r="HD251" s="44"/>
      <c r="HE251" s="39" t="s">
        <v>243</v>
      </c>
      <c r="HF251" s="39" t="s">
        <v>7919</v>
      </c>
      <c r="HG251" s="39">
        <v>7</v>
      </c>
      <c r="HH251" s="44"/>
      <c r="HI251" s="44"/>
      <c r="HJ251" s="44"/>
      <c r="HK251" s="44"/>
      <c r="HL251" s="44"/>
      <c r="HM251" s="44"/>
      <c r="HN251" s="44"/>
      <c r="HO251" s="44"/>
      <c r="HP251" s="44"/>
      <c r="HQ251" s="44"/>
      <c r="HR251" s="44"/>
      <c r="HS251" s="44"/>
      <c r="HT251" s="44"/>
      <c r="HU251" s="44"/>
      <c r="HV251" s="39" t="s">
        <v>236</v>
      </c>
      <c r="HW251" s="44"/>
      <c r="HX251" s="44"/>
      <c r="HY251" s="43" t="s">
        <v>7920</v>
      </c>
      <c r="HZ251" s="39" t="s">
        <v>7921</v>
      </c>
      <c r="IA251" s="43" t="s">
        <v>7920</v>
      </c>
      <c r="IB251" s="44"/>
      <c r="IC251" s="39" t="s">
        <v>7922</v>
      </c>
      <c r="ID251" s="44"/>
      <c r="IE251" s="44"/>
      <c r="IF251" s="44"/>
      <c r="IG251" s="44"/>
      <c r="IH251" s="44"/>
      <c r="II251" s="44"/>
      <c r="IJ251" s="39" t="s">
        <v>7923</v>
      </c>
      <c r="IK251" s="39" t="s">
        <v>7924</v>
      </c>
      <c r="IL251" s="39" t="s">
        <v>7925</v>
      </c>
      <c r="IM251" s="39" t="s">
        <v>7926</v>
      </c>
      <c r="IN251" s="39" t="s">
        <v>3413</v>
      </c>
      <c r="IO251" s="39" t="s">
        <v>3448</v>
      </c>
      <c r="IP251" s="40" t="s">
        <v>3449</v>
      </c>
      <c r="IQ251" s="40" t="s">
        <v>3450</v>
      </c>
      <c r="IR251" s="43" t="s">
        <v>7927</v>
      </c>
    </row>
    <row r="252" spans="1:252" ht="15.75" customHeight="1" x14ac:dyDescent="0.2">
      <c r="A252" s="44" t="s">
        <v>13001</v>
      </c>
      <c r="B252" s="47" t="s">
        <v>13029</v>
      </c>
      <c r="C252" s="39" t="s">
        <v>3414</v>
      </c>
      <c r="D252" s="39" t="s">
        <v>13165</v>
      </c>
      <c r="E252" s="39" t="s">
        <v>4767</v>
      </c>
      <c r="F252" s="39" t="s">
        <v>7907</v>
      </c>
      <c r="G252" s="39" t="s">
        <v>7838</v>
      </c>
      <c r="H252" s="39" t="s">
        <v>7838</v>
      </c>
      <c r="I252" s="39">
        <v>2020</v>
      </c>
      <c r="J252" s="48">
        <v>45323</v>
      </c>
      <c r="K252" s="48">
        <v>45444</v>
      </c>
      <c r="L252" s="44"/>
      <c r="M252" s="44"/>
      <c r="N252" s="44"/>
      <c r="O252" s="44"/>
      <c r="P252" s="44"/>
      <c r="Q252" s="44"/>
      <c r="R252" s="44"/>
      <c r="S252" s="44"/>
      <c r="T252" s="44"/>
      <c r="U252" s="44"/>
      <c r="V252" s="44"/>
      <c r="W252" s="44"/>
      <c r="X252" s="39" t="s">
        <v>7928</v>
      </c>
      <c r="Y252" s="43" t="s">
        <v>7929</v>
      </c>
      <c r="Z252" s="44"/>
      <c r="AA252" s="43" t="s">
        <v>7930</v>
      </c>
      <c r="AB252" s="39" t="s">
        <v>7931</v>
      </c>
      <c r="AC252" s="43" t="s">
        <v>7932</v>
      </c>
      <c r="AD252" s="44"/>
      <c r="AE252" s="44"/>
      <c r="AF252" s="39" t="s">
        <v>7933</v>
      </c>
      <c r="AG252" s="39" t="s">
        <v>7934</v>
      </c>
      <c r="AH252" s="39" t="s">
        <v>235</v>
      </c>
      <c r="AI252" s="39" t="s">
        <v>7935</v>
      </c>
      <c r="AJ252" s="55">
        <v>0.82199999999999995</v>
      </c>
      <c r="AK252" s="49">
        <f t="shared" si="28"/>
        <v>0</v>
      </c>
      <c r="AL252" s="55"/>
      <c r="AM252" s="49"/>
      <c r="AN252" s="49"/>
      <c r="AO252" s="55">
        <v>0.8</v>
      </c>
      <c r="AP252" s="49">
        <v>97.32</v>
      </c>
      <c r="AQ252" s="49">
        <v>0.09</v>
      </c>
      <c r="AR252" s="55">
        <v>0</v>
      </c>
      <c r="AS252" s="49">
        <v>0</v>
      </c>
      <c r="AT252" s="55">
        <v>0</v>
      </c>
      <c r="AU252" s="49">
        <v>0</v>
      </c>
      <c r="AV252" s="55">
        <v>2.1999999999999999E-2</v>
      </c>
      <c r="AW252" s="49">
        <v>2.68</v>
      </c>
      <c r="AX252" s="55"/>
      <c r="AY252" s="49"/>
      <c r="AZ252" s="39"/>
      <c r="BA252" s="39"/>
      <c r="BB252" s="39"/>
      <c r="BC252" s="39" t="s">
        <v>236</v>
      </c>
      <c r="BD252" s="44"/>
      <c r="BE252" s="44"/>
      <c r="BF252" s="118"/>
      <c r="BG252" s="55">
        <v>0.3</v>
      </c>
      <c r="BH252" s="49">
        <v>0.02</v>
      </c>
      <c r="BI252" s="39">
        <v>71</v>
      </c>
      <c r="BJ252" s="39">
        <v>20</v>
      </c>
      <c r="BK252" s="39">
        <v>5</v>
      </c>
      <c r="BL252" s="44"/>
      <c r="BM252" s="44"/>
      <c r="BN252" s="44"/>
      <c r="BO252" s="44"/>
      <c r="BP252" s="44"/>
      <c r="BQ252" s="44"/>
      <c r="BR252" s="44"/>
      <c r="BS252" s="44"/>
      <c r="BT252" s="44"/>
      <c r="BU252" s="44"/>
      <c r="BV252" s="44"/>
      <c r="BW252" s="44"/>
      <c r="BX252" s="44"/>
      <c r="BY252" s="44"/>
      <c r="BZ252" s="44"/>
      <c r="CA252" s="44"/>
      <c r="CB252" s="44"/>
      <c r="CC252" s="44"/>
      <c r="CD252" s="44"/>
      <c r="CE252" s="39">
        <v>5</v>
      </c>
      <c r="CF252" s="44"/>
      <c r="CG252" s="44"/>
      <c r="CH252" s="44"/>
      <c r="CI252" s="44"/>
      <c r="CJ252" s="39">
        <v>2</v>
      </c>
      <c r="CK252" s="39">
        <v>1</v>
      </c>
      <c r="CL252" s="39">
        <v>1</v>
      </c>
      <c r="CM252" s="44"/>
      <c r="CN252" s="44"/>
      <c r="CO252" s="39">
        <v>1</v>
      </c>
      <c r="CP252" s="44"/>
      <c r="CQ252" s="44"/>
      <c r="CR252" s="44"/>
      <c r="CS252" s="44"/>
      <c r="CT252" s="44"/>
      <c r="CU252" s="40">
        <f t="shared" si="20"/>
        <v>5</v>
      </c>
      <c r="CV252" s="39">
        <v>0</v>
      </c>
      <c r="CW252" s="44"/>
      <c r="CX252" s="44"/>
      <c r="CY252" s="44"/>
      <c r="CZ252" s="44"/>
      <c r="DA252" s="44"/>
      <c r="DB252" s="44"/>
      <c r="DC252" s="44"/>
      <c r="DD252" s="44"/>
      <c r="DE252" s="44"/>
      <c r="DF252" s="44"/>
      <c r="DG252" s="44"/>
      <c r="DH252" s="44"/>
      <c r="DI252" s="44"/>
      <c r="DJ252" s="44"/>
      <c r="DK252" s="44"/>
      <c r="DL252" s="44"/>
      <c r="DM252" s="39">
        <v>0</v>
      </c>
      <c r="DN252" s="39">
        <v>0</v>
      </c>
      <c r="DO252" s="44"/>
      <c r="DP252" s="44"/>
      <c r="DQ252" s="44"/>
      <c r="DR252" s="44"/>
      <c r="DS252" s="44"/>
      <c r="DT252" s="44"/>
      <c r="DU252" s="44"/>
      <c r="DV252" s="44"/>
      <c r="DW252" s="44"/>
      <c r="DX252" s="44"/>
      <c r="DY252" s="44"/>
      <c r="DZ252" s="44"/>
      <c r="EA252" s="44"/>
      <c r="EB252" s="44"/>
      <c r="EC252" s="44"/>
      <c r="ED252" s="44"/>
      <c r="EE252" s="44"/>
      <c r="EF252" s="44"/>
      <c r="EG252" s="44"/>
      <c r="EH252" s="44"/>
      <c r="EI252" s="44"/>
      <c r="EJ252" s="44"/>
      <c r="EK252" s="44"/>
      <c r="EL252" s="44"/>
      <c r="EM252" s="44"/>
      <c r="EN252" s="44"/>
      <c r="EO252" s="44"/>
      <c r="EP252" s="44"/>
      <c r="EQ252" s="39">
        <v>0</v>
      </c>
      <c r="ER252" s="44"/>
      <c r="ES252" s="44"/>
      <c r="ET252" s="44"/>
      <c r="EU252" s="44"/>
      <c r="EV252" s="44"/>
      <c r="EW252" s="44"/>
      <c r="EX252" s="44"/>
      <c r="EY252" s="39">
        <v>5</v>
      </c>
      <c r="EZ252" s="39">
        <f t="shared" si="29"/>
        <v>0</v>
      </c>
      <c r="FA252" s="39">
        <v>2.734</v>
      </c>
      <c r="FB252" s="39" t="s">
        <v>7936</v>
      </c>
      <c r="FC252" s="44"/>
      <c r="FD252" s="39">
        <v>8.33</v>
      </c>
      <c r="FE252" s="43" t="s">
        <v>7917</v>
      </c>
      <c r="FF252" s="39">
        <v>24.149000000000001</v>
      </c>
      <c r="FG252" s="39" t="s">
        <v>236</v>
      </c>
      <c r="FH252" s="44"/>
      <c r="FI252" s="44"/>
      <c r="FJ252" s="44"/>
      <c r="FK252" s="44"/>
      <c r="FL252" s="44"/>
      <c r="FM252" s="44"/>
      <c r="FN252" s="39">
        <v>6</v>
      </c>
      <c r="FO252" s="39" t="s">
        <v>236</v>
      </c>
      <c r="FP252" s="44"/>
      <c r="FQ252" s="44"/>
      <c r="FR252" s="40">
        <v>1</v>
      </c>
      <c r="FS252" s="39" t="s">
        <v>7938</v>
      </c>
      <c r="FT252" s="39">
        <v>1782</v>
      </c>
      <c r="FU252" s="39" t="s">
        <v>236</v>
      </c>
      <c r="FV252" s="44"/>
      <c r="FW252" s="44"/>
      <c r="FX252" s="39" t="s">
        <v>236</v>
      </c>
      <c r="FY252" s="44"/>
      <c r="FZ252" s="44"/>
      <c r="GA252" s="39" t="s">
        <v>236</v>
      </c>
      <c r="GB252" s="44"/>
      <c r="GC252" s="44"/>
      <c r="GD252" s="39" t="s">
        <v>236</v>
      </c>
      <c r="GE252" s="44"/>
      <c r="GF252" s="44"/>
      <c r="GG252" s="39" t="s">
        <v>236</v>
      </c>
      <c r="GH252" s="44"/>
      <c r="GI252" s="44"/>
      <c r="GJ252" s="44"/>
      <c r="GK252" s="44"/>
      <c r="GL252" s="44"/>
      <c r="GM252" s="40">
        <v>1</v>
      </c>
      <c r="GN252" s="39" t="s">
        <v>7939</v>
      </c>
      <c r="GO252" s="39">
        <v>19440</v>
      </c>
      <c r="GP252" s="39" t="s">
        <v>236</v>
      </c>
      <c r="GQ252" s="44"/>
      <c r="GR252" s="44"/>
      <c r="GS252" s="39" t="s">
        <v>236</v>
      </c>
      <c r="GT252" s="44"/>
      <c r="GU252" s="44"/>
      <c r="GV252" s="44"/>
      <c r="GW252" s="44"/>
      <c r="GX252" s="44"/>
      <c r="GY252" s="39" t="s">
        <v>236</v>
      </c>
      <c r="GZ252" s="44"/>
      <c r="HA252" s="44"/>
      <c r="HB252" s="39" t="s">
        <v>236</v>
      </c>
      <c r="HC252" s="44"/>
      <c r="HD252" s="44"/>
      <c r="HE252" s="39" t="s">
        <v>236</v>
      </c>
      <c r="HF252" s="44"/>
      <c r="HG252" s="44"/>
      <c r="HH252" s="39" t="s">
        <v>7940</v>
      </c>
      <c r="HI252" s="39" t="s">
        <v>7941</v>
      </c>
      <c r="HJ252" s="39">
        <v>5</v>
      </c>
      <c r="HK252" s="44"/>
      <c r="HL252" s="44"/>
      <c r="HM252" s="44"/>
      <c r="HN252" s="44"/>
      <c r="HO252" s="44"/>
      <c r="HP252" s="44"/>
      <c r="HQ252" s="44"/>
      <c r="HR252" s="44"/>
      <c r="HS252" s="44"/>
      <c r="HT252" s="44"/>
      <c r="HU252" s="44"/>
      <c r="HV252" s="39" t="s">
        <v>236</v>
      </c>
      <c r="HW252" s="44"/>
      <c r="HX252" s="39" t="s">
        <v>7942</v>
      </c>
      <c r="HY252" s="43" t="s">
        <v>7943</v>
      </c>
      <c r="HZ252" s="39" t="s">
        <v>7921</v>
      </c>
      <c r="IA252" s="44"/>
      <c r="IB252" s="43" t="s">
        <v>7944</v>
      </c>
      <c r="IC252" s="39" t="s">
        <v>7945</v>
      </c>
      <c r="ID252" s="44"/>
      <c r="IE252" s="44"/>
      <c r="IF252" s="44"/>
      <c r="IG252" s="39" t="s">
        <v>7946</v>
      </c>
      <c r="IH252" s="39">
        <v>1</v>
      </c>
      <c r="II252" s="39">
        <v>10</v>
      </c>
      <c r="IJ252" s="39" t="s">
        <v>7923</v>
      </c>
      <c r="IK252" s="39" t="s">
        <v>7924</v>
      </c>
      <c r="IL252" s="39" t="s">
        <v>7925</v>
      </c>
      <c r="IM252" s="39" t="s">
        <v>7926</v>
      </c>
      <c r="IN252" s="39" t="s">
        <v>3413</v>
      </c>
      <c r="IO252" s="39" t="s">
        <v>3448</v>
      </c>
      <c r="IP252" s="40" t="s">
        <v>3449</v>
      </c>
      <c r="IQ252" s="40" t="s">
        <v>3450</v>
      </c>
      <c r="IR252" s="43" t="s">
        <v>7947</v>
      </c>
    </row>
    <row r="253" spans="1:252" ht="15.75" customHeight="1" x14ac:dyDescent="0.2">
      <c r="A253" s="44" t="s">
        <v>13001</v>
      </c>
      <c r="B253" s="47" t="s">
        <v>13029</v>
      </c>
      <c r="C253" s="39" t="s">
        <v>3414</v>
      </c>
      <c r="D253" s="39" t="s">
        <v>13165</v>
      </c>
      <c r="E253" s="39" t="s">
        <v>4767</v>
      </c>
      <c r="F253" s="39" t="s">
        <v>7948</v>
      </c>
      <c r="G253" s="39" t="s">
        <v>7838</v>
      </c>
      <c r="H253" s="39" t="s">
        <v>7838</v>
      </c>
      <c r="I253" s="39">
        <v>2024</v>
      </c>
      <c r="J253" s="48">
        <v>45601</v>
      </c>
      <c r="K253" s="48">
        <v>45657</v>
      </c>
      <c r="L253" s="44"/>
      <c r="M253" s="44"/>
      <c r="N253" s="44"/>
      <c r="O253" s="44"/>
      <c r="P253" s="44"/>
      <c r="Q253" s="44"/>
      <c r="R253" s="44"/>
      <c r="S253" s="44"/>
      <c r="T253" s="44"/>
      <c r="U253" s="44"/>
      <c r="V253" s="44"/>
      <c r="W253" s="44"/>
      <c r="X253" s="39" t="s">
        <v>7949</v>
      </c>
      <c r="Y253" s="43" t="s">
        <v>7950</v>
      </c>
      <c r="Z253" s="44"/>
      <c r="AA253" s="44"/>
      <c r="AB253" s="39" t="s">
        <v>7951</v>
      </c>
      <c r="AC253" s="43" t="s">
        <v>7952</v>
      </c>
      <c r="AD253" s="44"/>
      <c r="AE253" s="44"/>
      <c r="AF253" s="39" t="s">
        <v>7953</v>
      </c>
      <c r="AG253" s="39" t="s">
        <v>7953</v>
      </c>
      <c r="AH253" s="39" t="s">
        <v>235</v>
      </c>
      <c r="AI253" s="39" t="s">
        <v>7954</v>
      </c>
      <c r="AJ253" s="55">
        <v>0.75</v>
      </c>
      <c r="AK253" s="49">
        <f t="shared" si="28"/>
        <v>0</v>
      </c>
      <c r="AL253" s="55"/>
      <c r="AM253" s="49"/>
      <c r="AN253" s="49"/>
      <c r="AO253" s="55">
        <v>0.75</v>
      </c>
      <c r="AP253" s="49">
        <v>100</v>
      </c>
      <c r="AQ253" s="49">
        <v>1.2E-2</v>
      </c>
      <c r="AR253" s="55">
        <v>0</v>
      </c>
      <c r="AS253" s="49">
        <v>0</v>
      </c>
      <c r="AT253" s="55">
        <v>0</v>
      </c>
      <c r="AU253" s="49">
        <v>0</v>
      </c>
      <c r="AV253" s="55">
        <v>0</v>
      </c>
      <c r="AW253" s="49">
        <v>0</v>
      </c>
      <c r="AX253" s="55"/>
      <c r="AY253" s="49"/>
      <c r="AZ253" s="39"/>
      <c r="BA253" s="39"/>
      <c r="BB253" s="39"/>
      <c r="BC253" s="39" t="s">
        <v>236</v>
      </c>
      <c r="BD253" s="44"/>
      <c r="BE253" s="44"/>
      <c r="BF253" s="118"/>
      <c r="BG253" s="55">
        <v>0.8</v>
      </c>
      <c r="BH253" s="49">
        <v>0.02</v>
      </c>
      <c r="BI253" s="39">
        <v>4</v>
      </c>
      <c r="BJ253" s="39">
        <v>4</v>
      </c>
      <c r="BK253" s="39">
        <v>4</v>
      </c>
      <c r="BL253" s="44"/>
      <c r="BM253" s="44"/>
      <c r="BN253" s="44"/>
      <c r="BO253" s="44"/>
      <c r="BP253" s="44"/>
      <c r="BQ253" s="44"/>
      <c r="BR253" s="44"/>
      <c r="BS253" s="44"/>
      <c r="BT253" s="44"/>
      <c r="BU253" s="44"/>
      <c r="BV253" s="44"/>
      <c r="BW253" s="44"/>
      <c r="BX253" s="44"/>
      <c r="BY253" s="44"/>
      <c r="BZ253" s="44"/>
      <c r="CA253" s="44"/>
      <c r="CB253" s="44"/>
      <c r="CC253" s="44"/>
      <c r="CD253" s="44"/>
      <c r="CE253" s="39">
        <v>4</v>
      </c>
      <c r="CF253" s="44"/>
      <c r="CG253" s="44"/>
      <c r="CH253" s="44"/>
      <c r="CI253" s="44"/>
      <c r="CJ253" s="44"/>
      <c r="CK253" s="39">
        <v>4</v>
      </c>
      <c r="CL253" s="44"/>
      <c r="CM253" s="44"/>
      <c r="CN253" s="44"/>
      <c r="CO253" s="44"/>
      <c r="CP253" s="44"/>
      <c r="CQ253" s="44"/>
      <c r="CR253" s="44"/>
      <c r="CS253" s="44"/>
      <c r="CT253" s="44"/>
      <c r="CU253" s="40">
        <f t="shared" si="20"/>
        <v>4</v>
      </c>
      <c r="CV253" s="39">
        <v>0</v>
      </c>
      <c r="CW253" s="44"/>
      <c r="CX253" s="44"/>
      <c r="CY253" s="44"/>
      <c r="CZ253" s="44"/>
      <c r="DA253" s="44"/>
      <c r="DB253" s="44"/>
      <c r="DC253" s="44"/>
      <c r="DD253" s="44"/>
      <c r="DE253" s="44"/>
      <c r="DF253" s="44"/>
      <c r="DG253" s="44"/>
      <c r="DH253" s="44"/>
      <c r="DI253" s="44"/>
      <c r="DJ253" s="44"/>
      <c r="DK253" s="44"/>
      <c r="DL253" s="44"/>
      <c r="DM253" s="39">
        <v>0</v>
      </c>
      <c r="DN253" s="39">
        <v>0</v>
      </c>
      <c r="DO253" s="44"/>
      <c r="DP253" s="44"/>
      <c r="DQ253" s="44"/>
      <c r="DR253" s="44"/>
      <c r="DS253" s="44"/>
      <c r="DT253" s="44"/>
      <c r="DU253" s="44"/>
      <c r="DV253" s="44"/>
      <c r="DW253" s="44"/>
      <c r="DX253" s="44"/>
      <c r="DY253" s="44"/>
      <c r="DZ253" s="44"/>
      <c r="EA253" s="44"/>
      <c r="EB253" s="44"/>
      <c r="EC253" s="44"/>
      <c r="ED253" s="44"/>
      <c r="EE253" s="44"/>
      <c r="EF253" s="44"/>
      <c r="EG253" s="44"/>
      <c r="EH253" s="44"/>
      <c r="EI253" s="44"/>
      <c r="EJ253" s="44"/>
      <c r="EK253" s="44"/>
      <c r="EL253" s="44"/>
      <c r="EM253" s="44"/>
      <c r="EN253" s="44"/>
      <c r="EO253" s="44"/>
      <c r="EP253" s="44"/>
      <c r="EQ253" s="39">
        <v>0</v>
      </c>
      <c r="ER253" s="44"/>
      <c r="ES253" s="44"/>
      <c r="ET253" s="44"/>
      <c r="EU253" s="44"/>
      <c r="EV253" s="44"/>
      <c r="EW253" s="44"/>
      <c r="EX253" s="44"/>
      <c r="EY253" s="39">
        <v>4</v>
      </c>
      <c r="EZ253" s="39">
        <f t="shared" si="29"/>
        <v>0</v>
      </c>
      <c r="FA253" s="39">
        <v>1.6220000000000001</v>
      </c>
      <c r="FB253" s="39" t="s">
        <v>7955</v>
      </c>
      <c r="FC253" s="44"/>
      <c r="FD253" s="39">
        <v>1.27</v>
      </c>
      <c r="FE253" s="43" t="s">
        <v>3431</v>
      </c>
      <c r="FF253" s="39">
        <v>79.41</v>
      </c>
      <c r="FG253" s="39" t="s">
        <v>236</v>
      </c>
      <c r="FH253" s="44"/>
      <c r="FI253" s="44"/>
      <c r="FJ253" s="44"/>
      <c r="FK253" s="44"/>
      <c r="FL253" s="44"/>
      <c r="FM253" s="44"/>
      <c r="FN253" s="39">
        <v>6</v>
      </c>
      <c r="FO253" s="39" t="s">
        <v>236</v>
      </c>
      <c r="FP253" s="44"/>
      <c r="FQ253" s="44"/>
      <c r="FR253" s="40">
        <v>1</v>
      </c>
      <c r="FS253" s="39" t="s">
        <v>7957</v>
      </c>
      <c r="FT253" s="39">
        <v>854</v>
      </c>
      <c r="FU253" s="39" t="s">
        <v>236</v>
      </c>
      <c r="FV253" s="44"/>
      <c r="FW253" s="44"/>
      <c r="FX253" s="39" t="s">
        <v>236</v>
      </c>
      <c r="FY253" s="44"/>
      <c r="FZ253" s="44"/>
      <c r="GA253" s="39" t="s">
        <v>236</v>
      </c>
      <c r="GB253" s="44"/>
      <c r="GC253" s="44"/>
      <c r="GD253" s="39" t="s">
        <v>236</v>
      </c>
      <c r="GE253" s="44"/>
      <c r="GF253" s="44"/>
      <c r="GG253" s="39" t="s">
        <v>236</v>
      </c>
      <c r="GH253" s="44"/>
      <c r="GI253" s="44"/>
      <c r="GJ253" s="44"/>
      <c r="GK253" s="44"/>
      <c r="GL253" s="44"/>
      <c r="GM253" s="39" t="s">
        <v>236</v>
      </c>
      <c r="GN253" s="44"/>
      <c r="GO253" s="44"/>
      <c r="GP253" s="39" t="s">
        <v>236</v>
      </c>
      <c r="GQ253" s="44"/>
      <c r="GR253" s="44"/>
      <c r="GS253" s="39" t="s">
        <v>236</v>
      </c>
      <c r="GT253" s="44"/>
      <c r="GU253" s="44"/>
      <c r="GV253" s="44"/>
      <c r="GW253" s="44"/>
      <c r="GX253" s="44"/>
      <c r="GY253" s="39" t="s">
        <v>236</v>
      </c>
      <c r="GZ253" s="44"/>
      <c r="HA253" s="44"/>
      <c r="HB253" s="39">
        <v>1</v>
      </c>
      <c r="HC253" s="39" t="s">
        <v>7958</v>
      </c>
      <c r="HD253" s="39">
        <v>6</v>
      </c>
      <c r="HE253" s="39" t="s">
        <v>236</v>
      </c>
      <c r="HF253" s="44"/>
      <c r="HG253" s="44"/>
      <c r="HH253" s="44"/>
      <c r="HI253" s="44"/>
      <c r="HJ253" s="44"/>
      <c r="HK253" s="44"/>
      <c r="HL253" s="44"/>
      <c r="HM253" s="44"/>
      <c r="HN253" s="44"/>
      <c r="HO253" s="44"/>
      <c r="HP253" s="44"/>
      <c r="HQ253" s="44"/>
      <c r="HR253" s="44"/>
      <c r="HS253" s="44"/>
      <c r="HT253" s="44"/>
      <c r="HU253" s="44"/>
      <c r="HV253" s="39" t="s">
        <v>236</v>
      </c>
      <c r="HW253" s="44"/>
      <c r="HX253" s="44"/>
      <c r="HY253" s="43" t="s">
        <v>7959</v>
      </c>
      <c r="HZ253" s="44"/>
      <c r="IA253" s="44"/>
      <c r="IB253" s="44"/>
      <c r="IC253" s="44"/>
      <c r="ID253" s="44"/>
      <c r="IE253" s="44"/>
      <c r="IF253" s="44"/>
      <c r="IG253" s="39" t="s">
        <v>7960</v>
      </c>
      <c r="IH253" s="39">
        <v>2</v>
      </c>
      <c r="II253" s="39">
        <v>84</v>
      </c>
      <c r="IJ253" s="39" t="s">
        <v>7961</v>
      </c>
      <c r="IK253" s="39" t="s">
        <v>7962</v>
      </c>
      <c r="IL253" s="39" t="s">
        <v>7963</v>
      </c>
      <c r="IM253" s="39" t="s">
        <v>7964</v>
      </c>
      <c r="IN253" s="39" t="s">
        <v>3413</v>
      </c>
      <c r="IO253" s="39" t="s">
        <v>3448</v>
      </c>
      <c r="IP253" s="40" t="s">
        <v>3449</v>
      </c>
      <c r="IQ253" s="40" t="s">
        <v>3450</v>
      </c>
      <c r="IR253" s="43" t="s">
        <v>7965</v>
      </c>
    </row>
    <row r="254" spans="1:252" ht="15.75" customHeight="1" x14ac:dyDescent="0.2">
      <c r="A254" s="44" t="s">
        <v>13014</v>
      </c>
      <c r="B254" s="47" t="s">
        <v>13029</v>
      </c>
      <c r="C254" s="39" t="s">
        <v>3414</v>
      </c>
      <c r="D254" s="39" t="s">
        <v>13165</v>
      </c>
      <c r="E254" s="39" t="s">
        <v>4767</v>
      </c>
      <c r="F254" s="39" t="s">
        <v>7966</v>
      </c>
      <c r="G254" s="39" t="s">
        <v>7967</v>
      </c>
      <c r="H254" s="39" t="s">
        <v>1115</v>
      </c>
      <c r="I254" s="39">
        <v>2021</v>
      </c>
      <c r="J254" s="48">
        <v>45292</v>
      </c>
      <c r="K254" s="48">
        <v>45657</v>
      </c>
      <c r="L254" s="44"/>
      <c r="M254" s="44"/>
      <c r="N254" s="44"/>
      <c r="O254" s="44"/>
      <c r="P254" s="44"/>
      <c r="Q254" s="44"/>
      <c r="R254" s="44"/>
      <c r="S254" s="44"/>
      <c r="T254" s="44"/>
      <c r="U254" s="44"/>
      <c r="V254" s="44"/>
      <c r="W254" s="44"/>
      <c r="X254" s="39" t="s">
        <v>7968</v>
      </c>
      <c r="Y254" s="43" t="s">
        <v>7969</v>
      </c>
      <c r="Z254" s="39" t="s">
        <v>7970</v>
      </c>
      <c r="AA254" s="43" t="s">
        <v>7971</v>
      </c>
      <c r="AB254" s="39" t="s">
        <v>7972</v>
      </c>
      <c r="AC254" s="43" t="s">
        <v>7973</v>
      </c>
      <c r="AD254" s="44"/>
      <c r="AE254" s="44"/>
      <c r="AF254" s="39" t="s">
        <v>7974</v>
      </c>
      <c r="AG254" s="39" t="s">
        <v>7975</v>
      </c>
      <c r="AH254" s="39" t="s">
        <v>1394</v>
      </c>
      <c r="AI254" s="39" t="s">
        <v>7975</v>
      </c>
      <c r="AJ254" s="55">
        <v>19.312000000000001</v>
      </c>
      <c r="AK254" s="49">
        <f t="shared" si="28"/>
        <v>0</v>
      </c>
      <c r="AL254" s="55"/>
      <c r="AM254" s="49"/>
      <c r="AN254" s="49"/>
      <c r="AO254" s="55">
        <v>15.231</v>
      </c>
      <c r="AP254" s="49">
        <v>78.87</v>
      </c>
      <c r="AQ254" s="49">
        <v>0.15</v>
      </c>
      <c r="AR254" s="55">
        <v>0</v>
      </c>
      <c r="AS254" s="49">
        <v>0</v>
      </c>
      <c r="AT254" s="55">
        <v>0</v>
      </c>
      <c r="AU254" s="49">
        <v>0</v>
      </c>
      <c r="AV254" s="55">
        <v>4.0810000000000004</v>
      </c>
      <c r="AW254" s="49">
        <v>21.13</v>
      </c>
      <c r="AX254" s="55"/>
      <c r="AY254" s="49"/>
      <c r="AZ254" s="39"/>
      <c r="BA254" s="39"/>
      <c r="BB254" s="39"/>
      <c r="BC254" s="40">
        <v>1</v>
      </c>
      <c r="BD254" s="39" t="s">
        <v>7976</v>
      </c>
      <c r="BE254" s="44"/>
      <c r="BF254" s="55">
        <v>0</v>
      </c>
      <c r="BG254" s="55">
        <v>25.024000000000001</v>
      </c>
      <c r="BH254" s="49">
        <v>0.23</v>
      </c>
      <c r="BI254" s="39">
        <v>23</v>
      </c>
      <c r="BJ254" s="39">
        <v>23</v>
      </c>
      <c r="BK254" s="39">
        <v>23</v>
      </c>
      <c r="BL254" s="44"/>
      <c r="BM254" s="44"/>
      <c r="BN254" s="44"/>
      <c r="BO254" s="44"/>
      <c r="BP254" s="44"/>
      <c r="BQ254" s="44"/>
      <c r="BR254" s="44"/>
      <c r="BS254" s="44"/>
      <c r="BT254" s="44"/>
      <c r="BU254" s="39">
        <v>23</v>
      </c>
      <c r="BV254" s="44"/>
      <c r="BW254" s="44"/>
      <c r="BX254" s="44"/>
      <c r="BY254" s="44"/>
      <c r="BZ254" s="44"/>
      <c r="CA254" s="44"/>
      <c r="CB254" s="44"/>
      <c r="CC254" s="44"/>
      <c r="CD254" s="44"/>
      <c r="CE254" s="39">
        <v>0</v>
      </c>
      <c r="CF254" s="44"/>
      <c r="CG254" s="44"/>
      <c r="CH254" s="44"/>
      <c r="CI254" s="44"/>
      <c r="CJ254" s="44"/>
      <c r="CK254" s="44"/>
      <c r="CL254" s="44"/>
      <c r="CM254" s="44"/>
      <c r="CN254" s="44"/>
      <c r="CO254" s="44"/>
      <c r="CP254" s="44"/>
      <c r="CQ254" s="44"/>
      <c r="CR254" s="44"/>
      <c r="CS254" s="44"/>
      <c r="CT254" s="44"/>
      <c r="CU254" s="40">
        <f t="shared" si="20"/>
        <v>0</v>
      </c>
      <c r="CV254" s="39">
        <v>0</v>
      </c>
      <c r="CW254" s="44"/>
      <c r="CX254" s="44"/>
      <c r="CY254" s="44"/>
      <c r="CZ254" s="44"/>
      <c r="DA254" s="44"/>
      <c r="DB254" s="44"/>
      <c r="DC254" s="44"/>
      <c r="DD254" s="44"/>
      <c r="DE254" s="44"/>
      <c r="DF254" s="44"/>
      <c r="DG254" s="44"/>
      <c r="DH254" s="44"/>
      <c r="DI254" s="44"/>
      <c r="DJ254" s="44"/>
      <c r="DK254" s="44"/>
      <c r="DL254" s="44"/>
      <c r="DM254" s="39">
        <v>0</v>
      </c>
      <c r="DN254" s="39">
        <v>0</v>
      </c>
      <c r="DO254" s="44"/>
      <c r="DP254" s="44"/>
      <c r="DQ254" s="44"/>
      <c r="DR254" s="44"/>
      <c r="DS254" s="44"/>
      <c r="DT254" s="44"/>
      <c r="DU254" s="44"/>
      <c r="DV254" s="44"/>
      <c r="DW254" s="44"/>
      <c r="DX254" s="44"/>
      <c r="DY254" s="44"/>
      <c r="DZ254" s="44"/>
      <c r="EA254" s="44"/>
      <c r="EB254" s="44"/>
      <c r="EC254" s="44"/>
      <c r="ED254" s="44"/>
      <c r="EE254" s="44"/>
      <c r="EF254" s="44"/>
      <c r="EG254" s="44"/>
      <c r="EH254" s="44"/>
      <c r="EI254" s="44"/>
      <c r="EJ254" s="44"/>
      <c r="EK254" s="44"/>
      <c r="EL254" s="44"/>
      <c r="EM254" s="44"/>
      <c r="EN254" s="44"/>
      <c r="EO254" s="44"/>
      <c r="EP254" s="44"/>
      <c r="EQ254" s="39">
        <v>0</v>
      </c>
      <c r="ER254" s="44"/>
      <c r="ES254" s="44"/>
      <c r="ET254" s="44"/>
      <c r="EU254" s="44"/>
      <c r="EV254" s="44"/>
      <c r="EW254" s="44"/>
      <c r="EX254" s="44"/>
      <c r="EY254" s="39">
        <v>23</v>
      </c>
      <c r="EZ254" s="39">
        <f t="shared" si="29"/>
        <v>0</v>
      </c>
      <c r="FA254" s="39">
        <v>27.12</v>
      </c>
      <c r="FB254" s="39" t="s">
        <v>7977</v>
      </c>
      <c r="FC254" s="44"/>
      <c r="FD254" s="39">
        <v>4.91</v>
      </c>
      <c r="FE254" s="44"/>
      <c r="FF254" s="39">
        <v>550.34400000000005</v>
      </c>
      <c r="FG254" s="39" t="s">
        <v>236</v>
      </c>
      <c r="FH254" s="44"/>
      <c r="FI254" s="44"/>
      <c r="FJ254" s="44"/>
      <c r="FK254" s="44"/>
      <c r="FL254" s="44"/>
      <c r="FM254" s="44"/>
      <c r="FN254" s="39">
        <v>4</v>
      </c>
      <c r="FO254" s="39" t="s">
        <v>236</v>
      </c>
      <c r="FP254" s="44"/>
      <c r="FQ254" s="44"/>
      <c r="FR254" s="40">
        <v>1</v>
      </c>
      <c r="FS254" s="39" t="s">
        <v>7978</v>
      </c>
      <c r="FT254" s="39">
        <v>2632</v>
      </c>
      <c r="FU254" s="39" t="s">
        <v>236</v>
      </c>
      <c r="FV254" s="44"/>
      <c r="FW254" s="44"/>
      <c r="FX254" s="39" t="s">
        <v>236</v>
      </c>
      <c r="FY254" s="44"/>
      <c r="FZ254" s="44"/>
      <c r="GA254" s="39" t="s">
        <v>236</v>
      </c>
      <c r="GB254" s="44"/>
      <c r="GC254" s="44"/>
      <c r="GD254" s="39" t="s">
        <v>236</v>
      </c>
      <c r="GE254" s="44"/>
      <c r="GF254" s="44"/>
      <c r="GG254" s="39" t="s">
        <v>236</v>
      </c>
      <c r="GH254" s="44"/>
      <c r="GI254" s="44"/>
      <c r="GJ254" s="44"/>
      <c r="GK254" s="44"/>
      <c r="GL254" s="44"/>
      <c r="GM254" s="39" t="s">
        <v>236</v>
      </c>
      <c r="GN254" s="44"/>
      <c r="GO254" s="44"/>
      <c r="GP254" s="40">
        <v>1</v>
      </c>
      <c r="GQ254" s="39" t="s">
        <v>7978</v>
      </c>
      <c r="GR254" s="39">
        <v>2632</v>
      </c>
      <c r="GS254" s="39" t="s">
        <v>236</v>
      </c>
      <c r="GT254" s="44"/>
      <c r="GU254" s="44"/>
      <c r="GV254" s="44"/>
      <c r="GW254" s="44"/>
      <c r="GX254" s="44"/>
      <c r="GY254" s="39" t="s">
        <v>236</v>
      </c>
      <c r="GZ254" s="44"/>
      <c r="HA254" s="44"/>
      <c r="HB254" s="39" t="s">
        <v>236</v>
      </c>
      <c r="HC254" s="44"/>
      <c r="HD254" s="44"/>
      <c r="HE254" s="39" t="s">
        <v>243</v>
      </c>
      <c r="HF254" s="39" t="s">
        <v>509</v>
      </c>
      <c r="HG254" s="39">
        <v>14</v>
      </c>
      <c r="HH254" s="44"/>
      <c r="HI254" s="44"/>
      <c r="HJ254" s="44"/>
      <c r="HK254" s="44"/>
      <c r="HL254" s="44"/>
      <c r="HM254" s="44"/>
      <c r="HN254" s="44"/>
      <c r="HO254" s="44"/>
      <c r="HP254" s="44"/>
      <c r="HQ254" s="44"/>
      <c r="HR254" s="44"/>
      <c r="HS254" s="44"/>
      <c r="HT254" s="44"/>
      <c r="HU254" s="44"/>
      <c r="HV254" s="39" t="s">
        <v>236</v>
      </c>
      <c r="HW254" s="44"/>
      <c r="HX254" s="44"/>
      <c r="HY254" s="43" t="s">
        <v>7979</v>
      </c>
      <c r="HZ254" s="44"/>
      <c r="IA254" s="44"/>
      <c r="IB254" s="44"/>
      <c r="IC254" s="44"/>
      <c r="ID254" s="44"/>
      <c r="IE254" s="44"/>
      <c r="IF254" s="44"/>
      <c r="IG254" s="44"/>
      <c r="IH254" s="44"/>
      <c r="II254" s="44"/>
      <c r="IJ254" s="39" t="s">
        <v>7980</v>
      </c>
      <c r="IK254" s="39" t="s">
        <v>7981</v>
      </c>
      <c r="IL254" s="39" t="s">
        <v>7982</v>
      </c>
      <c r="IM254" s="39" t="s">
        <v>7983</v>
      </c>
      <c r="IN254" s="39" t="s">
        <v>3413</v>
      </c>
      <c r="IO254" s="39" t="s">
        <v>3448</v>
      </c>
      <c r="IP254" s="40" t="s">
        <v>3449</v>
      </c>
      <c r="IQ254" s="40" t="s">
        <v>3450</v>
      </c>
      <c r="IR254" s="43" t="s">
        <v>7984</v>
      </c>
    </row>
    <row r="255" spans="1:252" ht="15.75" customHeight="1" x14ac:dyDescent="0.2">
      <c r="A255" s="44" t="s">
        <v>13005</v>
      </c>
      <c r="B255" s="47" t="s">
        <v>13029</v>
      </c>
      <c r="C255" s="39" t="s">
        <v>3414</v>
      </c>
      <c r="D255" s="39" t="s">
        <v>13165</v>
      </c>
      <c r="E255" s="39" t="s">
        <v>4767</v>
      </c>
      <c r="F255" s="39" t="s">
        <v>7966</v>
      </c>
      <c r="G255" s="39" t="s">
        <v>7985</v>
      </c>
      <c r="H255" s="39" t="s">
        <v>7986</v>
      </c>
      <c r="I255" s="39">
        <v>2024</v>
      </c>
      <c r="J255" s="48">
        <v>45566</v>
      </c>
      <c r="K255" s="48">
        <v>45601</v>
      </c>
      <c r="L255" s="44"/>
      <c r="M255" s="44"/>
      <c r="N255" s="44"/>
      <c r="O255" s="44"/>
      <c r="P255" s="44"/>
      <c r="Q255" s="44"/>
      <c r="R255" s="44"/>
      <c r="S255" s="44"/>
      <c r="T255" s="44"/>
      <c r="U255" s="44"/>
      <c r="V255" s="44"/>
      <c r="W255" s="44"/>
      <c r="X255" s="39" t="s">
        <v>7987</v>
      </c>
      <c r="Y255" s="43" t="s">
        <v>7988</v>
      </c>
      <c r="Z255" s="44"/>
      <c r="AA255" s="43" t="s">
        <v>300</v>
      </c>
      <c r="AB255" s="39" t="s">
        <v>7989</v>
      </c>
      <c r="AC255" s="43" t="s">
        <v>7990</v>
      </c>
      <c r="AD255" s="44"/>
      <c r="AE255" s="44"/>
      <c r="AF255" s="39" t="s">
        <v>7991</v>
      </c>
      <c r="AG255" s="39" t="s">
        <v>7991</v>
      </c>
      <c r="AH255" s="39" t="s">
        <v>235</v>
      </c>
      <c r="AI255" s="39" t="s">
        <v>7992</v>
      </c>
      <c r="AJ255" s="55">
        <v>0.4</v>
      </c>
      <c r="AK255" s="49">
        <f t="shared" si="28"/>
        <v>0</v>
      </c>
      <c r="AL255" s="55"/>
      <c r="AM255" s="49"/>
      <c r="AN255" s="49"/>
      <c r="AO255" s="55">
        <v>0.4</v>
      </c>
      <c r="AP255" s="49">
        <v>100</v>
      </c>
      <c r="AQ255" s="49">
        <v>0</v>
      </c>
      <c r="AR255" s="55">
        <v>0</v>
      </c>
      <c r="AS255" s="49">
        <v>0</v>
      </c>
      <c r="AT255" s="55">
        <v>0</v>
      </c>
      <c r="AU255" s="49">
        <v>0</v>
      </c>
      <c r="AV255" s="55">
        <v>0</v>
      </c>
      <c r="AW255" s="49">
        <v>0</v>
      </c>
      <c r="AX255" s="55"/>
      <c r="AY255" s="49"/>
      <c r="AZ255" s="39"/>
      <c r="BA255" s="39"/>
      <c r="BB255" s="39"/>
      <c r="BC255" s="39" t="s">
        <v>236</v>
      </c>
      <c r="BD255" s="44"/>
      <c r="BE255" s="44"/>
      <c r="BF255" s="118"/>
      <c r="BG255" s="55">
        <v>0.4</v>
      </c>
      <c r="BH255" s="49">
        <v>4.0000000000000001E-3</v>
      </c>
      <c r="BI255" s="39">
        <v>10</v>
      </c>
      <c r="BJ255" s="39">
        <v>5</v>
      </c>
      <c r="BK255" s="39">
        <v>1</v>
      </c>
      <c r="BL255" s="44"/>
      <c r="BM255" s="44"/>
      <c r="BN255" s="44"/>
      <c r="BO255" s="44"/>
      <c r="BP255" s="44"/>
      <c r="BQ255" s="44"/>
      <c r="BR255" s="44"/>
      <c r="BS255" s="39">
        <v>1</v>
      </c>
      <c r="BT255" s="44"/>
      <c r="BU255" s="44"/>
      <c r="BV255" s="44"/>
      <c r="BW255" s="44"/>
      <c r="BX255" s="44"/>
      <c r="BY255" s="44"/>
      <c r="BZ255" s="44"/>
      <c r="CA255" s="44"/>
      <c r="CB255" s="44"/>
      <c r="CC255" s="44"/>
      <c r="CD255" s="44"/>
      <c r="CE255" s="39">
        <v>0</v>
      </c>
      <c r="CF255" s="44"/>
      <c r="CG255" s="44"/>
      <c r="CH255" s="44"/>
      <c r="CI255" s="44"/>
      <c r="CJ255" s="44"/>
      <c r="CK255" s="44"/>
      <c r="CL255" s="44"/>
      <c r="CM255" s="44"/>
      <c r="CN255" s="44"/>
      <c r="CO255" s="44"/>
      <c r="CP255" s="44"/>
      <c r="CQ255" s="44"/>
      <c r="CR255" s="44"/>
      <c r="CS255" s="44"/>
      <c r="CT255" s="44"/>
      <c r="CU255" s="40">
        <f t="shared" si="20"/>
        <v>0</v>
      </c>
      <c r="CV255" s="39">
        <v>0</v>
      </c>
      <c r="CW255" s="44"/>
      <c r="CX255" s="44"/>
      <c r="CY255" s="44"/>
      <c r="CZ255" s="44"/>
      <c r="DA255" s="44"/>
      <c r="DB255" s="44"/>
      <c r="DC255" s="44"/>
      <c r="DD255" s="44"/>
      <c r="DE255" s="44"/>
      <c r="DF255" s="44"/>
      <c r="DG255" s="44"/>
      <c r="DH255" s="44"/>
      <c r="DI255" s="44"/>
      <c r="DJ255" s="44"/>
      <c r="DK255" s="44"/>
      <c r="DL255" s="44"/>
      <c r="DM255" s="39">
        <v>0</v>
      </c>
      <c r="DN255" s="39">
        <v>0</v>
      </c>
      <c r="DO255" s="44"/>
      <c r="DP255" s="44"/>
      <c r="DQ255" s="44"/>
      <c r="DR255" s="44"/>
      <c r="DS255" s="44"/>
      <c r="DT255" s="44"/>
      <c r="DU255" s="44"/>
      <c r="DV255" s="44"/>
      <c r="DW255" s="44"/>
      <c r="DX255" s="44"/>
      <c r="DY255" s="44"/>
      <c r="DZ255" s="44"/>
      <c r="EA255" s="44"/>
      <c r="EB255" s="44"/>
      <c r="EC255" s="44"/>
      <c r="ED255" s="44"/>
      <c r="EE255" s="44"/>
      <c r="EF255" s="44"/>
      <c r="EG255" s="44"/>
      <c r="EH255" s="44"/>
      <c r="EI255" s="44"/>
      <c r="EJ255" s="44"/>
      <c r="EK255" s="44"/>
      <c r="EL255" s="44"/>
      <c r="EM255" s="44"/>
      <c r="EN255" s="44"/>
      <c r="EO255" s="44"/>
      <c r="EP255" s="44"/>
      <c r="EQ255" s="39">
        <v>0</v>
      </c>
      <c r="ER255" s="44"/>
      <c r="ES255" s="44"/>
      <c r="ET255" s="44"/>
      <c r="EU255" s="44"/>
      <c r="EV255" s="44"/>
      <c r="EW255" s="44"/>
      <c r="EX255" s="44"/>
      <c r="EY255" s="39">
        <v>1</v>
      </c>
      <c r="EZ255" s="39">
        <f t="shared" si="29"/>
        <v>0</v>
      </c>
      <c r="FA255" s="39">
        <v>0.5</v>
      </c>
      <c r="FB255" s="39" t="s">
        <v>7993</v>
      </c>
      <c r="FC255" s="44"/>
      <c r="FD255" s="39">
        <v>0</v>
      </c>
      <c r="FE255" s="44"/>
      <c r="FF255" s="39">
        <v>550.34400000000005</v>
      </c>
      <c r="FG255" s="39" t="s">
        <v>236</v>
      </c>
      <c r="FH255" s="44"/>
      <c r="FI255" s="44"/>
      <c r="FJ255" s="44"/>
      <c r="FK255" s="44"/>
      <c r="FL255" s="44"/>
      <c r="FM255" s="44"/>
      <c r="FN255" s="39">
        <v>1</v>
      </c>
      <c r="FO255" s="39" t="s">
        <v>236</v>
      </c>
      <c r="FP255" s="44"/>
      <c r="FQ255" s="44"/>
      <c r="FR255" s="39" t="s">
        <v>236</v>
      </c>
      <c r="FS255" s="44"/>
      <c r="FT255" s="44"/>
      <c r="FU255" s="39" t="s">
        <v>236</v>
      </c>
      <c r="FV255" s="44"/>
      <c r="FW255" s="44"/>
      <c r="FX255" s="39" t="s">
        <v>236</v>
      </c>
      <c r="FY255" s="44"/>
      <c r="FZ255" s="44"/>
      <c r="GA255" s="39" t="s">
        <v>236</v>
      </c>
      <c r="GB255" s="44"/>
      <c r="GC255" s="44"/>
      <c r="GD255" s="39" t="s">
        <v>236</v>
      </c>
      <c r="GE255" s="44"/>
      <c r="GF255" s="44"/>
      <c r="GG255" s="39" t="s">
        <v>236</v>
      </c>
      <c r="GH255" s="44"/>
      <c r="GI255" s="44"/>
      <c r="GJ255" s="39" t="s">
        <v>7994</v>
      </c>
      <c r="GK255" s="39" t="s">
        <v>7995</v>
      </c>
      <c r="GL255" s="39">
        <v>50</v>
      </c>
      <c r="GM255" s="39" t="s">
        <v>236</v>
      </c>
      <c r="GN255" s="44"/>
      <c r="GO255" s="44"/>
      <c r="GP255" s="39" t="s">
        <v>236</v>
      </c>
      <c r="GQ255" s="44"/>
      <c r="GR255" s="44"/>
      <c r="GS255" s="39" t="s">
        <v>236</v>
      </c>
      <c r="GT255" s="44"/>
      <c r="GU255" s="44"/>
      <c r="GV255" s="44"/>
      <c r="GW255" s="44"/>
      <c r="GX255" s="44"/>
      <c r="GY255" s="39" t="s">
        <v>236</v>
      </c>
      <c r="GZ255" s="44"/>
      <c r="HA255" s="44"/>
      <c r="HB255" s="39" t="s">
        <v>236</v>
      </c>
      <c r="HC255" s="44"/>
      <c r="HD255" s="44"/>
      <c r="HE255" s="39" t="s">
        <v>236</v>
      </c>
      <c r="HF255" s="44"/>
      <c r="HG255" s="44"/>
      <c r="HH255" s="39" t="s">
        <v>7996</v>
      </c>
      <c r="HI255" s="39" t="s">
        <v>7997</v>
      </c>
      <c r="HJ255" s="39">
        <v>5</v>
      </c>
      <c r="HK255" s="44"/>
      <c r="HL255" s="44"/>
      <c r="HM255" s="44"/>
      <c r="HN255" s="44"/>
      <c r="HO255" s="44"/>
      <c r="HP255" s="44"/>
      <c r="HQ255" s="44"/>
      <c r="HR255" s="44"/>
      <c r="HS255" s="44"/>
      <c r="HT255" s="44"/>
      <c r="HU255" s="44"/>
      <c r="HV255" s="39" t="s">
        <v>236</v>
      </c>
      <c r="HW255" s="44"/>
      <c r="HX255" s="44"/>
      <c r="HY255" s="44"/>
      <c r="HZ255" s="39" t="s">
        <v>7998</v>
      </c>
      <c r="IA255" s="44"/>
      <c r="IB255" s="44"/>
      <c r="IC255" s="39" t="s">
        <v>7999</v>
      </c>
      <c r="ID255" s="44"/>
      <c r="IE255" s="44"/>
      <c r="IF255" s="44"/>
      <c r="IG255" s="44"/>
      <c r="IH255" s="44"/>
      <c r="II255" s="44"/>
      <c r="IJ255" s="39" t="s">
        <v>8000</v>
      </c>
      <c r="IK255" s="39" t="s">
        <v>8001</v>
      </c>
      <c r="IL255" s="39" t="s">
        <v>8002</v>
      </c>
      <c r="IM255" s="39" t="s">
        <v>8003</v>
      </c>
      <c r="IN255" s="39" t="s">
        <v>3413</v>
      </c>
      <c r="IO255" s="39" t="s">
        <v>3448</v>
      </c>
      <c r="IP255" s="40" t="s">
        <v>3449</v>
      </c>
      <c r="IQ255" s="40" t="s">
        <v>3450</v>
      </c>
      <c r="IR255" s="43" t="s">
        <v>8004</v>
      </c>
    </row>
    <row r="256" spans="1:252" ht="15.75" customHeight="1" x14ac:dyDescent="0.2">
      <c r="A256" s="44" t="s">
        <v>13001</v>
      </c>
      <c r="B256" s="47" t="s">
        <v>13029</v>
      </c>
      <c r="C256" s="39" t="s">
        <v>3414</v>
      </c>
      <c r="D256" s="39" t="s">
        <v>13165</v>
      </c>
      <c r="E256" s="39" t="s">
        <v>4767</v>
      </c>
      <c r="F256" s="39" t="s">
        <v>7966</v>
      </c>
      <c r="G256" s="39" t="s">
        <v>7838</v>
      </c>
      <c r="H256" s="39" t="s">
        <v>7838</v>
      </c>
      <c r="I256" s="39">
        <v>2023</v>
      </c>
      <c r="J256" s="48">
        <v>45337</v>
      </c>
      <c r="K256" s="48">
        <v>45575</v>
      </c>
      <c r="L256" s="44"/>
      <c r="M256" s="44"/>
      <c r="N256" s="44"/>
      <c r="O256" s="44"/>
      <c r="P256" s="44"/>
      <c r="Q256" s="44"/>
      <c r="R256" s="44"/>
      <c r="S256" s="44"/>
      <c r="T256" s="44"/>
      <c r="U256" s="44"/>
      <c r="V256" s="44"/>
      <c r="W256" s="44"/>
      <c r="X256" s="39" t="s">
        <v>7987</v>
      </c>
      <c r="Y256" s="43" t="s">
        <v>8005</v>
      </c>
      <c r="Z256" s="44"/>
      <c r="AA256" s="44"/>
      <c r="AB256" s="39" t="s">
        <v>8006</v>
      </c>
      <c r="AC256" s="43" t="s">
        <v>8007</v>
      </c>
      <c r="AD256" s="44"/>
      <c r="AE256" s="44"/>
      <c r="AF256" s="39" t="s">
        <v>8008</v>
      </c>
      <c r="AG256" s="39" t="s">
        <v>8008</v>
      </c>
      <c r="AH256" s="39" t="s">
        <v>235</v>
      </c>
      <c r="AI256" s="39" t="s">
        <v>8009</v>
      </c>
      <c r="AJ256" s="55">
        <v>0.5</v>
      </c>
      <c r="AK256" s="49">
        <f t="shared" si="28"/>
        <v>0</v>
      </c>
      <c r="AL256" s="55"/>
      <c r="AM256" s="49"/>
      <c r="AN256" s="49"/>
      <c r="AO256" s="55">
        <v>0.5</v>
      </c>
      <c r="AP256" s="49">
        <v>100</v>
      </c>
      <c r="AQ256" s="49">
        <v>0</v>
      </c>
      <c r="AR256" s="55">
        <v>0</v>
      </c>
      <c r="AS256" s="49">
        <v>0</v>
      </c>
      <c r="AT256" s="55">
        <v>0</v>
      </c>
      <c r="AU256" s="49">
        <v>0</v>
      </c>
      <c r="AV256" s="55">
        <v>0</v>
      </c>
      <c r="AW256" s="49">
        <v>0</v>
      </c>
      <c r="AX256" s="55"/>
      <c r="AY256" s="49"/>
      <c r="AZ256" s="39"/>
      <c r="BA256" s="39"/>
      <c r="BB256" s="39"/>
      <c r="BC256" s="39" t="s">
        <v>236</v>
      </c>
      <c r="BD256" s="44"/>
      <c r="BE256" s="44"/>
      <c r="BF256" s="118"/>
      <c r="BG256" s="55">
        <v>1</v>
      </c>
      <c r="BH256" s="49">
        <v>0.01</v>
      </c>
      <c r="BI256" s="39">
        <v>15</v>
      </c>
      <c r="BJ256" s="39">
        <v>15</v>
      </c>
      <c r="BK256" s="39">
        <v>1</v>
      </c>
      <c r="BL256" s="44"/>
      <c r="BM256" s="44"/>
      <c r="BN256" s="44"/>
      <c r="BO256" s="44"/>
      <c r="BP256" s="44"/>
      <c r="BQ256" s="44"/>
      <c r="BR256" s="44"/>
      <c r="BS256" s="44"/>
      <c r="BT256" s="44"/>
      <c r="BU256" s="44"/>
      <c r="BV256" s="44"/>
      <c r="BW256" s="44"/>
      <c r="BX256" s="44"/>
      <c r="BY256" s="44"/>
      <c r="BZ256" s="44"/>
      <c r="CA256" s="44"/>
      <c r="CB256" s="44"/>
      <c r="CC256" s="44"/>
      <c r="CD256" s="44"/>
      <c r="CE256" s="39">
        <v>1</v>
      </c>
      <c r="CF256" s="39">
        <v>1</v>
      </c>
      <c r="CG256" s="44"/>
      <c r="CH256" s="44"/>
      <c r="CI256" s="44"/>
      <c r="CJ256" s="44"/>
      <c r="CK256" s="44"/>
      <c r="CL256" s="44"/>
      <c r="CM256" s="44"/>
      <c r="CN256" s="44"/>
      <c r="CO256" s="44"/>
      <c r="CP256" s="44"/>
      <c r="CQ256" s="44"/>
      <c r="CR256" s="44"/>
      <c r="CS256" s="44"/>
      <c r="CT256" s="44"/>
      <c r="CU256" s="40">
        <f t="shared" si="20"/>
        <v>1</v>
      </c>
      <c r="CV256" s="39">
        <v>0</v>
      </c>
      <c r="CW256" s="44"/>
      <c r="CX256" s="44"/>
      <c r="CY256" s="44"/>
      <c r="CZ256" s="44"/>
      <c r="DA256" s="44"/>
      <c r="DB256" s="44"/>
      <c r="DC256" s="44"/>
      <c r="DD256" s="44"/>
      <c r="DE256" s="44"/>
      <c r="DF256" s="44"/>
      <c r="DG256" s="44"/>
      <c r="DH256" s="44"/>
      <c r="DI256" s="44"/>
      <c r="DJ256" s="44"/>
      <c r="DK256" s="44"/>
      <c r="DL256" s="44"/>
      <c r="DM256" s="39">
        <v>0</v>
      </c>
      <c r="DN256" s="39">
        <v>0</v>
      </c>
      <c r="DO256" s="44"/>
      <c r="DP256" s="44"/>
      <c r="DQ256" s="44"/>
      <c r="DR256" s="44"/>
      <c r="DS256" s="44"/>
      <c r="DT256" s="44"/>
      <c r="DU256" s="44"/>
      <c r="DV256" s="44"/>
      <c r="DW256" s="44"/>
      <c r="DX256" s="44"/>
      <c r="DY256" s="44"/>
      <c r="DZ256" s="44"/>
      <c r="EA256" s="44"/>
      <c r="EB256" s="44"/>
      <c r="EC256" s="44"/>
      <c r="ED256" s="44"/>
      <c r="EE256" s="44"/>
      <c r="EF256" s="44"/>
      <c r="EG256" s="44"/>
      <c r="EH256" s="44"/>
      <c r="EI256" s="44"/>
      <c r="EJ256" s="44"/>
      <c r="EK256" s="44"/>
      <c r="EL256" s="44"/>
      <c r="EM256" s="44"/>
      <c r="EN256" s="44"/>
      <c r="EO256" s="44"/>
      <c r="EP256" s="44"/>
      <c r="EQ256" s="39">
        <v>0</v>
      </c>
      <c r="ER256" s="44"/>
      <c r="ES256" s="44"/>
      <c r="ET256" s="44"/>
      <c r="EU256" s="44"/>
      <c r="EV256" s="44"/>
      <c r="EW256" s="44"/>
      <c r="EX256" s="44"/>
      <c r="EY256" s="39">
        <v>1</v>
      </c>
      <c r="EZ256" s="39">
        <f t="shared" si="29"/>
        <v>0</v>
      </c>
      <c r="FA256" s="39">
        <v>1.04</v>
      </c>
      <c r="FB256" s="39" t="s">
        <v>8010</v>
      </c>
      <c r="FC256" s="44"/>
      <c r="FD256" s="39">
        <v>0.18</v>
      </c>
      <c r="FE256" s="43" t="s">
        <v>7706</v>
      </c>
      <c r="FF256" s="39">
        <v>550.34400000000005</v>
      </c>
      <c r="FG256" s="39" t="s">
        <v>236</v>
      </c>
      <c r="FH256" s="44"/>
      <c r="FI256" s="44"/>
      <c r="FJ256" s="44"/>
      <c r="FK256" s="44"/>
      <c r="FL256" s="44"/>
      <c r="FM256" s="44"/>
      <c r="FN256" s="39">
        <v>2</v>
      </c>
      <c r="FO256" s="39" t="s">
        <v>236</v>
      </c>
      <c r="FP256" s="44"/>
      <c r="FQ256" s="44"/>
      <c r="FR256" s="40">
        <v>1</v>
      </c>
      <c r="FS256" s="39" t="s">
        <v>8011</v>
      </c>
      <c r="FT256" s="39">
        <v>7500</v>
      </c>
      <c r="FU256" s="39" t="s">
        <v>236</v>
      </c>
      <c r="FV256" s="44"/>
      <c r="FW256" s="44"/>
      <c r="FX256" s="39" t="s">
        <v>236</v>
      </c>
      <c r="FY256" s="44"/>
      <c r="FZ256" s="44"/>
      <c r="GA256" s="39" t="s">
        <v>236</v>
      </c>
      <c r="GB256" s="44"/>
      <c r="GC256" s="44"/>
      <c r="GD256" s="39" t="s">
        <v>236</v>
      </c>
      <c r="GE256" s="44"/>
      <c r="GF256" s="44"/>
      <c r="GG256" s="39" t="s">
        <v>236</v>
      </c>
      <c r="GH256" s="44"/>
      <c r="GI256" s="44"/>
      <c r="GJ256" s="44"/>
      <c r="GK256" s="44"/>
      <c r="GL256" s="44"/>
      <c r="GM256" s="39" t="s">
        <v>236</v>
      </c>
      <c r="GN256" s="44"/>
      <c r="GO256" s="44"/>
      <c r="GP256" s="39" t="s">
        <v>236</v>
      </c>
      <c r="GQ256" s="44"/>
      <c r="GR256" s="44"/>
      <c r="GS256" s="39" t="s">
        <v>236</v>
      </c>
      <c r="GT256" s="44"/>
      <c r="GU256" s="44"/>
      <c r="GV256" s="44"/>
      <c r="GW256" s="44"/>
      <c r="GX256" s="44"/>
      <c r="GY256" s="39" t="s">
        <v>236</v>
      </c>
      <c r="GZ256" s="44"/>
      <c r="HA256" s="44"/>
      <c r="HB256" s="39" t="s">
        <v>236</v>
      </c>
      <c r="HC256" s="44"/>
      <c r="HD256" s="44"/>
      <c r="HE256" s="39" t="s">
        <v>243</v>
      </c>
      <c r="HF256" s="39" t="s">
        <v>8012</v>
      </c>
      <c r="HG256" s="39">
        <v>10</v>
      </c>
      <c r="HH256" s="44"/>
      <c r="HI256" s="44"/>
      <c r="HJ256" s="44"/>
      <c r="HK256" s="44"/>
      <c r="HL256" s="44"/>
      <c r="HM256" s="44"/>
      <c r="HN256" s="44"/>
      <c r="HO256" s="44"/>
      <c r="HP256" s="44"/>
      <c r="HQ256" s="44"/>
      <c r="HR256" s="44"/>
      <c r="HS256" s="44"/>
      <c r="HT256" s="44"/>
      <c r="HU256" s="44"/>
      <c r="HV256" s="39" t="s">
        <v>236</v>
      </c>
      <c r="HW256" s="44"/>
      <c r="HX256" s="44"/>
      <c r="HY256" s="43" t="s">
        <v>8013</v>
      </c>
      <c r="HZ256" s="44"/>
      <c r="IA256" s="44"/>
      <c r="IB256" s="44"/>
      <c r="IC256" s="39" t="s">
        <v>8014</v>
      </c>
      <c r="ID256" s="44"/>
      <c r="IE256" s="44"/>
      <c r="IF256" s="44"/>
      <c r="IG256" s="39" t="s">
        <v>8015</v>
      </c>
      <c r="IH256" s="39">
        <v>18</v>
      </c>
      <c r="II256" s="39">
        <v>85</v>
      </c>
      <c r="IJ256" s="39" t="s">
        <v>8016</v>
      </c>
      <c r="IK256" s="39" t="s">
        <v>8017</v>
      </c>
      <c r="IL256" s="39" t="s">
        <v>8018</v>
      </c>
      <c r="IM256" s="39" t="s">
        <v>8019</v>
      </c>
      <c r="IN256" s="39" t="s">
        <v>3413</v>
      </c>
      <c r="IO256" s="39" t="s">
        <v>3448</v>
      </c>
      <c r="IP256" s="40" t="s">
        <v>3449</v>
      </c>
      <c r="IQ256" s="40" t="s">
        <v>3450</v>
      </c>
      <c r="IR256" s="43" t="s">
        <v>8020</v>
      </c>
    </row>
    <row r="257" spans="1:252" ht="15.75" customHeight="1" x14ac:dyDescent="0.2">
      <c r="A257" s="44" t="s">
        <v>13008</v>
      </c>
      <c r="B257" s="47" t="s">
        <v>13029</v>
      </c>
      <c r="C257" s="39" t="s">
        <v>3414</v>
      </c>
      <c r="D257" s="39" t="s">
        <v>13165</v>
      </c>
      <c r="E257" s="39" t="s">
        <v>4767</v>
      </c>
      <c r="F257" s="39" t="s">
        <v>7966</v>
      </c>
      <c r="G257" s="39" t="s">
        <v>8021</v>
      </c>
      <c r="H257" s="39" t="s">
        <v>7863</v>
      </c>
      <c r="I257" s="39">
        <v>2023</v>
      </c>
      <c r="J257" s="48">
        <v>45566</v>
      </c>
      <c r="K257" s="48">
        <v>45657</v>
      </c>
      <c r="L257" s="44"/>
      <c r="M257" s="44"/>
      <c r="N257" s="44"/>
      <c r="O257" s="44"/>
      <c r="P257" s="44"/>
      <c r="Q257" s="44"/>
      <c r="R257" s="44"/>
      <c r="S257" s="44"/>
      <c r="T257" s="44"/>
      <c r="U257" s="44"/>
      <c r="V257" s="44"/>
      <c r="W257" s="44"/>
      <c r="X257" s="39" t="s">
        <v>8022</v>
      </c>
      <c r="Y257" s="43" t="s">
        <v>8023</v>
      </c>
      <c r="Z257" s="44"/>
      <c r="AA257" s="44"/>
      <c r="AB257" s="39" t="s">
        <v>8024</v>
      </c>
      <c r="AC257" s="43" t="s">
        <v>8025</v>
      </c>
      <c r="AD257" s="44"/>
      <c r="AE257" s="44"/>
      <c r="AF257" s="39" t="s">
        <v>8026</v>
      </c>
      <c r="AG257" s="39" t="s">
        <v>8026</v>
      </c>
      <c r="AH257" s="39" t="s">
        <v>235</v>
      </c>
      <c r="AI257" s="39" t="s">
        <v>8027</v>
      </c>
      <c r="AJ257" s="55">
        <v>0.3</v>
      </c>
      <c r="AK257" s="49">
        <f t="shared" si="28"/>
        <v>0</v>
      </c>
      <c r="AL257" s="55"/>
      <c r="AM257" s="49"/>
      <c r="AN257" s="49"/>
      <c r="AO257" s="55">
        <v>0.3</v>
      </c>
      <c r="AP257" s="49">
        <v>100</v>
      </c>
      <c r="AQ257" s="49">
        <v>0</v>
      </c>
      <c r="AR257" s="55">
        <v>0</v>
      </c>
      <c r="AS257" s="49">
        <v>0</v>
      </c>
      <c r="AT257" s="55">
        <v>0</v>
      </c>
      <c r="AU257" s="49">
        <v>0</v>
      </c>
      <c r="AV257" s="55">
        <v>0</v>
      </c>
      <c r="AW257" s="49">
        <v>0</v>
      </c>
      <c r="AX257" s="55"/>
      <c r="AY257" s="49"/>
      <c r="AZ257" s="39"/>
      <c r="BA257" s="39"/>
      <c r="BB257" s="39"/>
      <c r="BC257" s="39" t="s">
        <v>236</v>
      </c>
      <c r="BD257" s="44"/>
      <c r="BE257" s="44"/>
      <c r="BF257" s="118"/>
      <c r="BG257" s="55">
        <v>0.3</v>
      </c>
      <c r="BH257" s="49">
        <v>3.0000000000000001E-3</v>
      </c>
      <c r="BI257" s="39">
        <v>6</v>
      </c>
      <c r="BJ257" s="39">
        <v>6</v>
      </c>
      <c r="BK257" s="39">
        <v>2</v>
      </c>
      <c r="BL257" s="44"/>
      <c r="BM257" s="44"/>
      <c r="BN257" s="44"/>
      <c r="BO257" s="44"/>
      <c r="BP257" s="44"/>
      <c r="BQ257" s="44"/>
      <c r="BR257" s="44"/>
      <c r="BS257" s="44"/>
      <c r="BT257" s="44"/>
      <c r="BU257" s="44"/>
      <c r="BV257" s="44"/>
      <c r="BW257" s="44"/>
      <c r="BX257" s="44"/>
      <c r="BY257" s="44"/>
      <c r="BZ257" s="44"/>
      <c r="CA257" s="44"/>
      <c r="CB257" s="44"/>
      <c r="CC257" s="44"/>
      <c r="CD257" s="44"/>
      <c r="CE257" s="39">
        <v>0</v>
      </c>
      <c r="CF257" s="44"/>
      <c r="CG257" s="44"/>
      <c r="CH257" s="44"/>
      <c r="CI257" s="44"/>
      <c r="CJ257" s="44"/>
      <c r="CK257" s="44"/>
      <c r="CL257" s="44"/>
      <c r="CM257" s="44"/>
      <c r="CN257" s="44"/>
      <c r="CO257" s="44"/>
      <c r="CP257" s="44"/>
      <c r="CQ257" s="44"/>
      <c r="CR257" s="44"/>
      <c r="CS257" s="44"/>
      <c r="CT257" s="44"/>
      <c r="CU257" s="40">
        <f t="shared" si="20"/>
        <v>0</v>
      </c>
      <c r="CV257" s="39">
        <v>0</v>
      </c>
      <c r="CW257" s="44"/>
      <c r="CX257" s="44"/>
      <c r="CY257" s="44"/>
      <c r="CZ257" s="44"/>
      <c r="DA257" s="44"/>
      <c r="DB257" s="44"/>
      <c r="DC257" s="44"/>
      <c r="DD257" s="44"/>
      <c r="DE257" s="44"/>
      <c r="DF257" s="44"/>
      <c r="DG257" s="44"/>
      <c r="DH257" s="44"/>
      <c r="DI257" s="44"/>
      <c r="DJ257" s="44"/>
      <c r="DK257" s="44"/>
      <c r="DL257" s="52">
        <f>SUM(CV257:DJ257)</f>
        <v>0</v>
      </c>
      <c r="DM257" s="39">
        <v>0</v>
      </c>
      <c r="DN257" s="39">
        <v>2</v>
      </c>
      <c r="DO257" s="44"/>
      <c r="DP257" s="44"/>
      <c r="DQ257" s="44"/>
      <c r="DR257" s="44"/>
      <c r="DS257" s="44"/>
      <c r="DT257" s="44"/>
      <c r="DU257" s="39">
        <v>2</v>
      </c>
      <c r="DV257" s="44"/>
      <c r="DW257" s="44"/>
      <c r="DX257" s="44"/>
      <c r="DY257" s="44"/>
      <c r="DZ257" s="44"/>
      <c r="EA257" s="44"/>
      <c r="EB257" s="44"/>
      <c r="EC257" s="44"/>
      <c r="ED257" s="44"/>
      <c r="EE257" s="44"/>
      <c r="EF257" s="44"/>
      <c r="EG257" s="44"/>
      <c r="EH257" s="44"/>
      <c r="EI257" s="44"/>
      <c r="EJ257" s="44"/>
      <c r="EK257" s="44"/>
      <c r="EL257" s="44"/>
      <c r="EM257" s="44"/>
      <c r="EN257" s="44"/>
      <c r="EO257" s="44"/>
      <c r="EP257" s="39">
        <f>SUM(DO257:EO257)</f>
        <v>2</v>
      </c>
      <c r="EQ257" s="39">
        <v>2</v>
      </c>
      <c r="ER257" s="44"/>
      <c r="ES257" s="44"/>
      <c r="ET257" s="44"/>
      <c r="EU257" s="44"/>
      <c r="EV257" s="44"/>
      <c r="EW257" s="44"/>
      <c r="EX257" s="44"/>
      <c r="EY257" s="39">
        <v>2</v>
      </c>
      <c r="EZ257" s="39">
        <f t="shared" si="29"/>
        <v>0</v>
      </c>
      <c r="FA257" s="39">
        <v>5.0999999999999996</v>
      </c>
      <c r="FB257" s="39" t="s">
        <v>8028</v>
      </c>
      <c r="FC257" s="44"/>
      <c r="FD257" s="39">
        <v>0.91</v>
      </c>
      <c r="FE257" s="43" t="s">
        <v>1452</v>
      </c>
      <c r="FF257" s="39">
        <v>550.33399999999995</v>
      </c>
      <c r="FG257" s="39" t="s">
        <v>236</v>
      </c>
      <c r="FH257" s="44"/>
      <c r="FI257" s="44"/>
      <c r="FJ257" s="44"/>
      <c r="FK257" s="44"/>
      <c r="FL257" s="44"/>
      <c r="FM257" s="44"/>
      <c r="FN257" s="44"/>
      <c r="FO257" s="44"/>
      <c r="FP257" s="44"/>
      <c r="FQ257" s="44"/>
      <c r="FR257" s="40">
        <v>1</v>
      </c>
      <c r="FS257" s="39" t="s">
        <v>8029</v>
      </c>
      <c r="FT257" s="39">
        <v>6</v>
      </c>
      <c r="FU257" s="39" t="s">
        <v>236</v>
      </c>
      <c r="FV257" s="44"/>
      <c r="FW257" s="44"/>
      <c r="FX257" s="39" t="s">
        <v>236</v>
      </c>
      <c r="FY257" s="44"/>
      <c r="FZ257" s="44"/>
      <c r="GA257" s="39" t="s">
        <v>236</v>
      </c>
      <c r="GB257" s="44"/>
      <c r="GC257" s="44"/>
      <c r="GD257" s="39" t="s">
        <v>236</v>
      </c>
      <c r="GE257" s="44"/>
      <c r="GF257" s="44"/>
      <c r="GG257" s="39" t="s">
        <v>236</v>
      </c>
      <c r="GH257" s="44"/>
      <c r="GI257" s="44"/>
      <c r="GJ257" s="44"/>
      <c r="GK257" s="44"/>
      <c r="GL257" s="44"/>
      <c r="GM257" s="39" t="s">
        <v>236</v>
      </c>
      <c r="GN257" s="44"/>
      <c r="GO257" s="44"/>
      <c r="GP257" s="39" t="s">
        <v>236</v>
      </c>
      <c r="GQ257" s="44"/>
      <c r="GR257" s="44"/>
      <c r="GS257" s="39" t="s">
        <v>236</v>
      </c>
      <c r="GT257" s="44"/>
      <c r="GU257" s="44"/>
      <c r="GV257" s="44"/>
      <c r="GW257" s="44"/>
      <c r="GX257" s="44"/>
      <c r="GY257" s="39" t="s">
        <v>236</v>
      </c>
      <c r="GZ257" s="44"/>
      <c r="HA257" s="44"/>
      <c r="HB257" s="39" t="s">
        <v>236</v>
      </c>
      <c r="HC257" s="44"/>
      <c r="HD257" s="44"/>
      <c r="HE257" s="39" t="s">
        <v>236</v>
      </c>
      <c r="HF257" s="44"/>
      <c r="HG257" s="44"/>
      <c r="HH257" s="39" t="s">
        <v>8030</v>
      </c>
      <c r="HI257" s="39" t="s">
        <v>757</v>
      </c>
      <c r="HJ257" s="39">
        <v>4</v>
      </c>
      <c r="HK257" s="44"/>
      <c r="HL257" s="44"/>
      <c r="HM257" s="44"/>
      <c r="HN257" s="44"/>
      <c r="HO257" s="44"/>
      <c r="HP257" s="44"/>
      <c r="HQ257" s="44"/>
      <c r="HR257" s="44"/>
      <c r="HS257" s="44"/>
      <c r="HT257" s="44"/>
      <c r="HU257" s="44"/>
      <c r="HV257" s="39" t="s">
        <v>236</v>
      </c>
      <c r="HW257" s="44"/>
      <c r="HX257" s="44"/>
      <c r="HY257" s="44"/>
      <c r="HZ257" s="44"/>
      <c r="IA257" s="44"/>
      <c r="IB257" s="44"/>
      <c r="IC257" s="39" t="s">
        <v>8031</v>
      </c>
      <c r="ID257" s="44"/>
      <c r="IE257" s="44"/>
      <c r="IF257" s="44"/>
      <c r="IG257" s="44"/>
      <c r="IH257" s="44"/>
      <c r="II257" s="44"/>
      <c r="IJ257" s="39" t="s">
        <v>8032</v>
      </c>
      <c r="IK257" s="39" t="s">
        <v>8017</v>
      </c>
      <c r="IL257" s="39" t="s">
        <v>8033</v>
      </c>
      <c r="IM257" s="39" t="s">
        <v>8034</v>
      </c>
      <c r="IN257" s="39" t="s">
        <v>3413</v>
      </c>
      <c r="IO257" s="39" t="s">
        <v>3448</v>
      </c>
      <c r="IP257" s="40" t="s">
        <v>3449</v>
      </c>
      <c r="IQ257" s="40" t="s">
        <v>3450</v>
      </c>
      <c r="IR257" s="43" t="s">
        <v>8035</v>
      </c>
    </row>
    <row r="258" spans="1:252" ht="15.75" customHeight="1" x14ac:dyDescent="0.2">
      <c r="A258" s="44" t="s">
        <v>13014</v>
      </c>
      <c r="B258" s="47" t="s">
        <v>13029</v>
      </c>
      <c r="C258" s="39" t="s">
        <v>3414</v>
      </c>
      <c r="D258" s="39" t="s">
        <v>13165</v>
      </c>
      <c r="E258" s="39" t="s">
        <v>4767</v>
      </c>
      <c r="F258" s="39" t="s">
        <v>8036</v>
      </c>
      <c r="G258" s="39" t="s">
        <v>1115</v>
      </c>
      <c r="H258" s="39" t="s">
        <v>1115</v>
      </c>
      <c r="I258" s="39">
        <v>2024</v>
      </c>
      <c r="J258" s="48">
        <v>44958</v>
      </c>
      <c r="K258" s="48">
        <v>45626</v>
      </c>
      <c r="L258" s="44"/>
      <c r="M258" s="44"/>
      <c r="N258" s="44"/>
      <c r="O258" s="44"/>
      <c r="P258" s="44"/>
      <c r="Q258" s="44"/>
      <c r="R258" s="44"/>
      <c r="S258" s="44"/>
      <c r="T258" s="44"/>
      <c r="U258" s="44"/>
      <c r="V258" s="44"/>
      <c r="W258" s="44"/>
      <c r="X258" s="39" t="s">
        <v>8037</v>
      </c>
      <c r="Y258" s="39" t="s">
        <v>8038</v>
      </c>
      <c r="Z258" s="39" t="s">
        <v>8039</v>
      </c>
      <c r="AA258" s="43" t="s">
        <v>8040</v>
      </c>
      <c r="AB258" s="39" t="s">
        <v>8041</v>
      </c>
      <c r="AC258" s="43" t="s">
        <v>8042</v>
      </c>
      <c r="AD258" s="39" t="s">
        <v>8043</v>
      </c>
      <c r="AE258" s="43" t="s">
        <v>8044</v>
      </c>
      <c r="AF258" s="39" t="s">
        <v>8045</v>
      </c>
      <c r="AG258" s="39" t="s">
        <v>8046</v>
      </c>
      <c r="AH258" s="39" t="s">
        <v>2151</v>
      </c>
      <c r="AI258" s="39" t="s">
        <v>8047</v>
      </c>
      <c r="AJ258" s="55">
        <v>1.6359999999999999</v>
      </c>
      <c r="AK258" s="49">
        <f t="shared" si="28"/>
        <v>0</v>
      </c>
      <c r="AL258" s="55"/>
      <c r="AM258" s="49"/>
      <c r="AN258" s="49"/>
      <c r="AO258" s="55">
        <v>1.4330000000000001</v>
      </c>
      <c r="AP258" s="49">
        <v>87.59</v>
      </c>
      <c r="AQ258" s="49">
        <v>1.6E-2</v>
      </c>
      <c r="AR258" s="55">
        <v>0</v>
      </c>
      <c r="AS258" s="49">
        <v>0</v>
      </c>
      <c r="AT258" s="55">
        <v>0</v>
      </c>
      <c r="AU258" s="49">
        <v>0</v>
      </c>
      <c r="AV258" s="55">
        <v>0.20300000000000001</v>
      </c>
      <c r="AW258" s="49">
        <v>12.41</v>
      </c>
      <c r="AX258" s="55"/>
      <c r="AY258" s="49"/>
      <c r="AZ258" s="39"/>
      <c r="BA258" s="39"/>
      <c r="BB258" s="39"/>
      <c r="BC258" s="40">
        <v>1</v>
      </c>
      <c r="BD258" s="39" t="s">
        <v>8048</v>
      </c>
      <c r="BE258" s="44"/>
      <c r="BF258" s="55">
        <v>0</v>
      </c>
      <c r="BG258" s="55">
        <v>1.5149999999999999</v>
      </c>
      <c r="BH258" s="49">
        <v>0.02</v>
      </c>
      <c r="BI258" s="39">
        <v>7</v>
      </c>
      <c r="BJ258" s="39">
        <v>7</v>
      </c>
      <c r="BK258" s="39">
        <v>5</v>
      </c>
      <c r="BL258" s="44"/>
      <c r="BM258" s="39">
        <v>1</v>
      </c>
      <c r="BN258" s="44"/>
      <c r="BO258" s="44"/>
      <c r="BP258" s="44"/>
      <c r="BQ258" s="44"/>
      <c r="BR258" s="44"/>
      <c r="BS258" s="44"/>
      <c r="BT258" s="39">
        <v>2</v>
      </c>
      <c r="BU258" s="39">
        <v>1</v>
      </c>
      <c r="BV258" s="39">
        <v>1</v>
      </c>
      <c r="BW258" s="44"/>
      <c r="BX258" s="44"/>
      <c r="BY258" s="44"/>
      <c r="BZ258" s="44"/>
      <c r="CA258" s="44"/>
      <c r="CB258" s="44"/>
      <c r="CC258" s="44"/>
      <c r="CD258" s="44"/>
      <c r="CE258" s="39">
        <v>0</v>
      </c>
      <c r="CF258" s="44"/>
      <c r="CG258" s="44"/>
      <c r="CH258" s="44"/>
      <c r="CI258" s="44"/>
      <c r="CJ258" s="44"/>
      <c r="CK258" s="44"/>
      <c r="CL258" s="44"/>
      <c r="CM258" s="44"/>
      <c r="CN258" s="44"/>
      <c r="CO258" s="44"/>
      <c r="CP258" s="44"/>
      <c r="CQ258" s="44"/>
      <c r="CR258" s="44"/>
      <c r="CS258" s="44"/>
      <c r="CT258" s="44"/>
      <c r="CU258" s="40">
        <f t="shared" si="20"/>
        <v>0</v>
      </c>
      <c r="CV258" s="39">
        <v>0</v>
      </c>
      <c r="CW258" s="44"/>
      <c r="CX258" s="44"/>
      <c r="CY258" s="44"/>
      <c r="CZ258" s="44"/>
      <c r="DA258" s="44"/>
      <c r="DB258" s="44"/>
      <c r="DC258" s="44"/>
      <c r="DD258" s="44"/>
      <c r="DE258" s="44"/>
      <c r="DF258" s="44"/>
      <c r="DG258" s="44"/>
      <c r="DH258" s="44"/>
      <c r="DI258" s="44"/>
      <c r="DJ258" s="44"/>
      <c r="DK258" s="44"/>
      <c r="DL258" s="44"/>
      <c r="DM258" s="39">
        <v>0</v>
      </c>
      <c r="DN258" s="39">
        <v>0</v>
      </c>
      <c r="DO258" s="44"/>
      <c r="DP258" s="44"/>
      <c r="DQ258" s="44"/>
      <c r="DR258" s="44"/>
      <c r="DS258" s="44"/>
      <c r="DT258" s="44"/>
      <c r="DU258" s="44"/>
      <c r="DV258" s="44"/>
      <c r="DW258" s="44"/>
      <c r="DX258" s="44"/>
      <c r="DY258" s="44"/>
      <c r="DZ258" s="44"/>
      <c r="EA258" s="44"/>
      <c r="EB258" s="44"/>
      <c r="EC258" s="44"/>
      <c r="ED258" s="44"/>
      <c r="EE258" s="44"/>
      <c r="EF258" s="44"/>
      <c r="EG258" s="44"/>
      <c r="EH258" s="44"/>
      <c r="EI258" s="44"/>
      <c r="EJ258" s="44"/>
      <c r="EK258" s="44"/>
      <c r="EL258" s="44"/>
      <c r="EM258" s="44"/>
      <c r="EN258" s="44"/>
      <c r="EO258" s="44"/>
      <c r="EP258" s="44"/>
      <c r="EQ258" s="39">
        <v>0</v>
      </c>
      <c r="ER258" s="44"/>
      <c r="ES258" s="44"/>
      <c r="ET258" s="44"/>
      <c r="EU258" s="44"/>
      <c r="EV258" s="44"/>
      <c r="EW258" s="44"/>
      <c r="EX258" s="44"/>
      <c r="EY258" s="39">
        <v>5</v>
      </c>
      <c r="EZ258" s="39">
        <f t="shared" si="29"/>
        <v>0</v>
      </c>
      <c r="FA258" s="39">
        <v>1.5309999999999999</v>
      </c>
      <c r="FB258" s="39" t="s">
        <v>8049</v>
      </c>
      <c r="FC258" s="44"/>
      <c r="FD258" s="39">
        <v>0.53</v>
      </c>
      <c r="FE258" s="43" t="s">
        <v>3431</v>
      </c>
      <c r="FF258" s="39">
        <v>190.31800000000001</v>
      </c>
      <c r="FG258" s="39" t="s">
        <v>236</v>
      </c>
      <c r="FH258" s="44"/>
      <c r="FI258" s="44"/>
      <c r="FJ258" s="44"/>
      <c r="FK258" s="44"/>
      <c r="FL258" s="44"/>
      <c r="FM258" s="44"/>
      <c r="FN258" s="39">
        <v>7</v>
      </c>
      <c r="FO258" s="39" t="s">
        <v>236</v>
      </c>
      <c r="FP258" s="44"/>
      <c r="FQ258" s="44"/>
      <c r="FR258" s="40">
        <v>1</v>
      </c>
      <c r="FS258" s="39" t="s">
        <v>442</v>
      </c>
      <c r="FT258" s="39">
        <v>249</v>
      </c>
      <c r="FU258" s="39" t="s">
        <v>236</v>
      </c>
      <c r="FV258" s="44"/>
      <c r="FW258" s="44"/>
      <c r="FX258" s="39" t="s">
        <v>236</v>
      </c>
      <c r="FY258" s="44"/>
      <c r="FZ258" s="44"/>
      <c r="GA258" s="39" t="s">
        <v>236</v>
      </c>
      <c r="GB258" s="44"/>
      <c r="GC258" s="44"/>
      <c r="GD258" s="39" t="s">
        <v>236</v>
      </c>
      <c r="GE258" s="44"/>
      <c r="GF258" s="44"/>
      <c r="GG258" s="39" t="s">
        <v>236</v>
      </c>
      <c r="GH258" s="44"/>
      <c r="GI258" s="44"/>
      <c r="GJ258" s="44"/>
      <c r="GK258" s="44"/>
      <c r="GL258" s="44"/>
      <c r="GM258" s="39" t="s">
        <v>236</v>
      </c>
      <c r="GN258" s="44"/>
      <c r="GO258" s="44"/>
      <c r="GP258" s="40">
        <v>1</v>
      </c>
      <c r="GQ258" s="39" t="s">
        <v>442</v>
      </c>
      <c r="GR258" s="39">
        <v>249</v>
      </c>
      <c r="GS258" s="39" t="s">
        <v>236</v>
      </c>
      <c r="GT258" s="44"/>
      <c r="GU258" s="44"/>
      <c r="GV258" s="44"/>
      <c r="GW258" s="44"/>
      <c r="GX258" s="44"/>
      <c r="GY258" s="39" t="s">
        <v>236</v>
      </c>
      <c r="GZ258" s="44"/>
      <c r="HA258" s="44"/>
      <c r="HB258" s="39">
        <v>1</v>
      </c>
      <c r="HC258" s="39" t="s">
        <v>8051</v>
      </c>
      <c r="HD258" s="39">
        <v>11</v>
      </c>
      <c r="HE258" s="39" t="s">
        <v>243</v>
      </c>
      <c r="HF258" s="39" t="s">
        <v>8052</v>
      </c>
      <c r="HG258" s="39">
        <v>7</v>
      </c>
      <c r="HH258" s="44"/>
      <c r="HI258" s="44"/>
      <c r="HJ258" s="44"/>
      <c r="HK258" s="44"/>
      <c r="HL258" s="44"/>
      <c r="HM258" s="44"/>
      <c r="HN258" s="44"/>
      <c r="HO258" s="44"/>
      <c r="HP258" s="44"/>
      <c r="HQ258" s="44"/>
      <c r="HR258" s="44"/>
      <c r="HS258" s="44"/>
      <c r="HT258" s="44"/>
      <c r="HU258" s="44"/>
      <c r="HV258" s="39" t="s">
        <v>236</v>
      </c>
      <c r="HW258" s="44"/>
      <c r="HX258" s="44"/>
      <c r="HY258" s="43" t="s">
        <v>8053</v>
      </c>
      <c r="HZ258" s="39" t="s">
        <v>8054</v>
      </c>
      <c r="IA258" s="43" t="s">
        <v>8055</v>
      </c>
      <c r="IB258" s="44"/>
      <c r="IC258" s="39" t="s">
        <v>8056</v>
      </c>
      <c r="ID258" s="44"/>
      <c r="IE258" s="39" t="s">
        <v>8057</v>
      </c>
      <c r="IF258" s="44"/>
      <c r="IG258" s="39" t="s">
        <v>8058</v>
      </c>
      <c r="IH258" s="39">
        <v>3</v>
      </c>
      <c r="II258" s="39">
        <v>92</v>
      </c>
      <c r="IJ258" s="39" t="s">
        <v>8059</v>
      </c>
      <c r="IK258" s="39" t="s">
        <v>7585</v>
      </c>
      <c r="IL258" s="39" t="s">
        <v>8060</v>
      </c>
      <c r="IM258" s="39" t="s">
        <v>8061</v>
      </c>
      <c r="IN258" s="39" t="s">
        <v>7805</v>
      </c>
      <c r="IO258" s="39" t="s">
        <v>3448</v>
      </c>
      <c r="IP258" s="40" t="s">
        <v>3449</v>
      </c>
      <c r="IQ258" s="40" t="s">
        <v>3450</v>
      </c>
      <c r="IR258" s="43" t="s">
        <v>8062</v>
      </c>
    </row>
    <row r="259" spans="1:252" ht="15.75" customHeight="1" x14ac:dyDescent="0.2">
      <c r="A259" s="44" t="s">
        <v>13014</v>
      </c>
      <c r="B259" s="47" t="s">
        <v>13029</v>
      </c>
      <c r="C259" s="39" t="s">
        <v>3414</v>
      </c>
      <c r="D259" s="39" t="s">
        <v>13165</v>
      </c>
      <c r="E259" s="39" t="s">
        <v>4901</v>
      </c>
      <c r="F259" s="39" t="s">
        <v>8063</v>
      </c>
      <c r="G259" s="39" t="s">
        <v>1115</v>
      </c>
      <c r="H259" s="39" t="s">
        <v>1115</v>
      </c>
      <c r="I259" s="39">
        <v>2017</v>
      </c>
      <c r="J259" s="48">
        <v>45488</v>
      </c>
      <c r="K259" s="48">
        <v>45657</v>
      </c>
      <c r="L259" s="44"/>
      <c r="M259" s="44"/>
      <c r="N259" s="44"/>
      <c r="O259" s="44"/>
      <c r="P259" s="44"/>
      <c r="Q259" s="44"/>
      <c r="R259" s="44"/>
      <c r="S259" s="44"/>
      <c r="T259" s="44"/>
      <c r="U259" s="44"/>
      <c r="V259" s="44"/>
      <c r="W259" s="44"/>
      <c r="X259" s="44"/>
      <c r="Y259" s="44"/>
      <c r="Z259" s="39" t="s">
        <v>8064</v>
      </c>
      <c r="AA259" s="39" t="s">
        <v>8065</v>
      </c>
      <c r="AB259" s="39" t="s">
        <v>8066</v>
      </c>
      <c r="AC259" s="44"/>
      <c r="AD259" s="39" t="s">
        <v>8067</v>
      </c>
      <c r="AE259" s="39" t="s">
        <v>8068</v>
      </c>
      <c r="AF259" s="39" t="s">
        <v>8069</v>
      </c>
      <c r="AG259" s="39" t="s">
        <v>8070</v>
      </c>
      <c r="AH259" s="39" t="s">
        <v>235</v>
      </c>
      <c r="AI259" s="39" t="s">
        <v>8071</v>
      </c>
      <c r="AJ259" s="55">
        <v>2.7130000000000001</v>
      </c>
      <c r="AK259" s="49">
        <f t="shared" si="28"/>
        <v>0</v>
      </c>
      <c r="AL259" s="55"/>
      <c r="AM259" s="49"/>
      <c r="AN259" s="49"/>
      <c r="AO259" s="55">
        <v>2.3980000000000001</v>
      </c>
      <c r="AP259" s="49">
        <v>88.39</v>
      </c>
      <c r="AQ259" s="49">
        <v>0</v>
      </c>
      <c r="AR259" s="55">
        <v>0</v>
      </c>
      <c r="AS259" s="49">
        <v>0</v>
      </c>
      <c r="AT259" s="55">
        <v>0</v>
      </c>
      <c r="AU259" s="49">
        <v>0</v>
      </c>
      <c r="AV259" s="55">
        <v>0.315</v>
      </c>
      <c r="AW259" s="49">
        <v>11.61</v>
      </c>
      <c r="AX259" s="55"/>
      <c r="AY259" s="49"/>
      <c r="AZ259" s="39"/>
      <c r="BA259" s="39"/>
      <c r="BB259" s="39"/>
      <c r="BC259" s="40">
        <v>1</v>
      </c>
      <c r="BD259" s="39" t="s">
        <v>8072</v>
      </c>
      <c r="BE259" s="44"/>
      <c r="BF259" s="55">
        <v>0</v>
      </c>
      <c r="BG259" s="55">
        <v>2.867</v>
      </c>
      <c r="BH259" s="49">
        <v>0.13</v>
      </c>
      <c r="BI259" s="39">
        <v>9</v>
      </c>
      <c r="BJ259" s="39">
        <v>9</v>
      </c>
      <c r="BK259" s="39">
        <v>9</v>
      </c>
      <c r="BL259" s="44"/>
      <c r="BM259" s="44"/>
      <c r="BN259" s="44"/>
      <c r="BO259" s="44"/>
      <c r="BP259" s="44"/>
      <c r="BQ259" s="39">
        <v>2</v>
      </c>
      <c r="BR259" s="44"/>
      <c r="BS259" s="39">
        <v>2</v>
      </c>
      <c r="BT259" s="44"/>
      <c r="BU259" s="44"/>
      <c r="BV259" s="39">
        <v>4</v>
      </c>
      <c r="BW259" s="44"/>
      <c r="BX259" s="39">
        <v>1</v>
      </c>
      <c r="BY259" s="44"/>
      <c r="BZ259" s="44"/>
      <c r="CA259" s="44"/>
      <c r="CB259" s="44"/>
      <c r="CC259" s="44"/>
      <c r="CD259" s="44"/>
      <c r="CE259" s="39">
        <v>0</v>
      </c>
      <c r="CF259" s="44"/>
      <c r="CG259" s="44"/>
      <c r="CH259" s="44"/>
      <c r="CI259" s="44"/>
      <c r="CJ259" s="44"/>
      <c r="CK259" s="44"/>
      <c r="CL259" s="44"/>
      <c r="CM259" s="44"/>
      <c r="CN259" s="44"/>
      <c r="CO259" s="44"/>
      <c r="CP259" s="44"/>
      <c r="CQ259" s="44"/>
      <c r="CR259" s="44"/>
      <c r="CS259" s="44"/>
      <c r="CT259" s="44"/>
      <c r="CU259" s="40">
        <f t="shared" ref="CU259:CU322" si="30">SUM(CF259:CT259)</f>
        <v>0</v>
      </c>
      <c r="CV259" s="39">
        <v>0</v>
      </c>
      <c r="CW259" s="44"/>
      <c r="CX259" s="44"/>
      <c r="CY259" s="44"/>
      <c r="CZ259" s="44"/>
      <c r="DA259" s="44"/>
      <c r="DB259" s="44"/>
      <c r="DC259" s="44"/>
      <c r="DD259" s="44"/>
      <c r="DE259" s="44"/>
      <c r="DF259" s="44"/>
      <c r="DG259" s="44"/>
      <c r="DH259" s="44"/>
      <c r="DI259" s="44"/>
      <c r="DJ259" s="44"/>
      <c r="DK259" s="44"/>
      <c r="DL259" s="44"/>
      <c r="DM259" s="39">
        <v>0</v>
      </c>
      <c r="DN259" s="39">
        <v>0</v>
      </c>
      <c r="DO259" s="44"/>
      <c r="DP259" s="44"/>
      <c r="DQ259" s="44"/>
      <c r="DR259" s="44"/>
      <c r="DS259" s="44"/>
      <c r="DT259" s="44"/>
      <c r="DU259" s="44"/>
      <c r="DV259" s="44"/>
      <c r="DW259" s="44"/>
      <c r="DX259" s="44"/>
      <c r="DY259" s="44"/>
      <c r="DZ259" s="44"/>
      <c r="EA259" s="44"/>
      <c r="EB259" s="44"/>
      <c r="EC259" s="44"/>
      <c r="ED259" s="44"/>
      <c r="EE259" s="44"/>
      <c r="EF259" s="44"/>
      <c r="EG259" s="44"/>
      <c r="EH259" s="44"/>
      <c r="EI259" s="44"/>
      <c r="EJ259" s="44"/>
      <c r="EK259" s="44"/>
      <c r="EL259" s="44"/>
      <c r="EM259" s="44"/>
      <c r="EN259" s="44"/>
      <c r="EO259" s="44"/>
      <c r="EP259" s="44"/>
      <c r="EQ259" s="39">
        <v>0</v>
      </c>
      <c r="ER259" s="44"/>
      <c r="ES259" s="44"/>
      <c r="ET259" s="44"/>
      <c r="EU259" s="44"/>
      <c r="EV259" s="44"/>
      <c r="EW259" s="44"/>
      <c r="EX259" s="44"/>
      <c r="EY259" s="39">
        <v>9</v>
      </c>
      <c r="EZ259" s="39">
        <f t="shared" si="29"/>
        <v>0</v>
      </c>
      <c r="FA259" s="39">
        <v>5.8159999999999998</v>
      </c>
      <c r="FB259" s="39" t="s">
        <v>8073</v>
      </c>
      <c r="FC259" s="44"/>
      <c r="FD259" s="49">
        <v>11.11</v>
      </c>
      <c r="FE259" s="43" t="s">
        <v>3431</v>
      </c>
      <c r="FF259" s="39">
        <v>45.180999999999997</v>
      </c>
      <c r="FG259" s="39" t="s">
        <v>236</v>
      </c>
      <c r="FH259" s="44"/>
      <c r="FI259" s="44"/>
      <c r="FJ259" s="44"/>
      <c r="FK259" s="44"/>
      <c r="FL259" s="44"/>
      <c r="FM259" s="44"/>
      <c r="FN259" s="39">
        <v>6</v>
      </c>
      <c r="FO259" s="40">
        <v>1</v>
      </c>
      <c r="FP259" s="39" t="s">
        <v>7151</v>
      </c>
      <c r="FQ259" s="39">
        <v>962</v>
      </c>
      <c r="FR259" s="40">
        <v>1</v>
      </c>
      <c r="FS259" s="39" t="s">
        <v>757</v>
      </c>
      <c r="FT259" s="39">
        <v>188</v>
      </c>
      <c r="FU259" s="39" t="s">
        <v>236</v>
      </c>
      <c r="FV259" s="44"/>
      <c r="FW259" s="44"/>
      <c r="FX259" s="39" t="s">
        <v>236</v>
      </c>
      <c r="FY259" s="44"/>
      <c r="FZ259" s="44"/>
      <c r="GA259" s="39" t="s">
        <v>236</v>
      </c>
      <c r="GB259" s="44"/>
      <c r="GC259" s="44"/>
      <c r="GD259" s="39" t="s">
        <v>236</v>
      </c>
      <c r="GE259" s="44"/>
      <c r="GF259" s="44"/>
      <c r="GG259" s="39" t="s">
        <v>236</v>
      </c>
      <c r="GH259" s="44"/>
      <c r="GI259" s="44"/>
      <c r="GJ259" s="44"/>
      <c r="GK259" s="44"/>
      <c r="GL259" s="44"/>
      <c r="GM259" s="40">
        <v>1</v>
      </c>
      <c r="GN259" s="43" t="s">
        <v>8074</v>
      </c>
      <c r="GO259" s="39">
        <v>535</v>
      </c>
      <c r="GP259" s="39" t="s">
        <v>236</v>
      </c>
      <c r="GQ259" s="44"/>
      <c r="GR259" s="44"/>
      <c r="GS259" s="39" t="s">
        <v>236</v>
      </c>
      <c r="GT259" s="44"/>
      <c r="GU259" s="44"/>
      <c r="GV259" s="44"/>
      <c r="GW259" s="44"/>
      <c r="GX259" s="44"/>
      <c r="GY259" s="39" t="s">
        <v>236</v>
      </c>
      <c r="GZ259" s="44"/>
      <c r="HA259" s="44"/>
      <c r="HB259" s="39" t="s">
        <v>236</v>
      </c>
      <c r="HC259" s="44"/>
      <c r="HD259" s="44"/>
      <c r="HE259" s="39" t="s">
        <v>243</v>
      </c>
      <c r="HF259" s="43" t="s">
        <v>8075</v>
      </c>
      <c r="HG259" s="39">
        <v>6</v>
      </c>
      <c r="HH259" s="44"/>
      <c r="HI259" s="44"/>
      <c r="HJ259" s="44"/>
      <c r="HK259" s="44"/>
      <c r="HL259" s="44"/>
      <c r="HM259" s="44"/>
      <c r="HN259" s="44"/>
      <c r="HO259" s="44"/>
      <c r="HP259" s="44"/>
      <c r="HQ259" s="44"/>
      <c r="HR259" s="44"/>
      <c r="HS259" s="44"/>
      <c r="HT259" s="44"/>
      <c r="HU259" s="44"/>
      <c r="HV259" s="39" t="s">
        <v>236</v>
      </c>
      <c r="HW259" s="44"/>
      <c r="HX259" s="44"/>
      <c r="HY259" s="43" t="s">
        <v>8076</v>
      </c>
      <c r="HZ259" s="39" t="s">
        <v>8077</v>
      </c>
      <c r="IA259" s="44"/>
      <c r="IB259" s="44"/>
      <c r="IC259" s="44"/>
      <c r="ID259" s="44"/>
      <c r="IE259" s="44"/>
      <c r="IF259" s="44"/>
      <c r="IG259" s="39" t="s">
        <v>8078</v>
      </c>
      <c r="IH259" s="39">
        <v>3</v>
      </c>
      <c r="II259" s="39">
        <v>21</v>
      </c>
      <c r="IJ259" s="39" t="s">
        <v>8079</v>
      </c>
      <c r="IK259" s="39" t="s">
        <v>8080</v>
      </c>
      <c r="IL259" s="39" t="s">
        <v>8081</v>
      </c>
      <c r="IM259" s="39" t="s">
        <v>8082</v>
      </c>
      <c r="IN259" s="39" t="s">
        <v>7805</v>
      </c>
      <c r="IO259" s="39" t="s">
        <v>3448</v>
      </c>
      <c r="IP259" s="40" t="s">
        <v>3449</v>
      </c>
      <c r="IQ259" s="40" t="s">
        <v>3450</v>
      </c>
      <c r="IR259" s="43" t="s">
        <v>8083</v>
      </c>
    </row>
    <row r="260" spans="1:252" ht="15.75" customHeight="1" x14ac:dyDescent="0.2">
      <c r="A260" s="44" t="s">
        <v>13001</v>
      </c>
      <c r="B260" s="47" t="s">
        <v>13029</v>
      </c>
      <c r="C260" s="39" t="s">
        <v>3414</v>
      </c>
      <c r="D260" s="39" t="s">
        <v>13165</v>
      </c>
      <c r="E260" s="39" t="s">
        <v>4901</v>
      </c>
      <c r="F260" s="39" t="s">
        <v>8063</v>
      </c>
      <c r="G260" s="39" t="s">
        <v>7838</v>
      </c>
      <c r="H260" s="39" t="s">
        <v>7838</v>
      </c>
      <c r="I260" s="39">
        <v>2023</v>
      </c>
      <c r="J260" s="48">
        <v>45352</v>
      </c>
      <c r="K260" s="48">
        <v>45597</v>
      </c>
      <c r="L260" s="44"/>
      <c r="M260" s="44"/>
      <c r="N260" s="44"/>
      <c r="O260" s="44"/>
      <c r="P260" s="44"/>
      <c r="Q260" s="44"/>
      <c r="R260" s="44"/>
      <c r="S260" s="44"/>
      <c r="T260" s="44"/>
      <c r="U260" s="44"/>
      <c r="V260" s="44"/>
      <c r="W260" s="44"/>
      <c r="X260" s="39" t="s">
        <v>8084</v>
      </c>
      <c r="Y260" s="43" t="s">
        <v>8085</v>
      </c>
      <c r="Z260" s="44"/>
      <c r="AA260" s="44"/>
      <c r="AB260" s="39" t="s">
        <v>8086</v>
      </c>
      <c r="AC260" s="43" t="s">
        <v>8087</v>
      </c>
      <c r="AD260" s="39" t="s">
        <v>8088</v>
      </c>
      <c r="AE260" s="39" t="s">
        <v>8089</v>
      </c>
      <c r="AF260" s="39" t="s">
        <v>8090</v>
      </c>
      <c r="AG260" s="39" t="s">
        <v>8090</v>
      </c>
      <c r="AH260" s="39" t="s">
        <v>235</v>
      </c>
      <c r="AI260" s="39" t="s">
        <v>8091</v>
      </c>
      <c r="AJ260" s="55">
        <v>0.5</v>
      </c>
      <c r="AK260" s="49">
        <f t="shared" si="28"/>
        <v>0</v>
      </c>
      <c r="AL260" s="55"/>
      <c r="AM260" s="49"/>
      <c r="AN260" s="49"/>
      <c r="AO260" s="55">
        <v>0.5</v>
      </c>
      <c r="AP260" s="49">
        <v>100</v>
      </c>
      <c r="AQ260" s="49">
        <v>0.01</v>
      </c>
      <c r="AR260" s="55">
        <v>0</v>
      </c>
      <c r="AS260" s="49">
        <v>0</v>
      </c>
      <c r="AT260" s="55">
        <v>0</v>
      </c>
      <c r="AU260" s="49">
        <v>0</v>
      </c>
      <c r="AV260" s="55">
        <v>0</v>
      </c>
      <c r="AW260" s="49">
        <v>0</v>
      </c>
      <c r="AX260" s="55"/>
      <c r="AY260" s="49"/>
      <c r="AZ260" s="39"/>
      <c r="BA260" s="39"/>
      <c r="BB260" s="39"/>
      <c r="BC260" s="44"/>
      <c r="BD260" s="44"/>
      <c r="BE260" s="44"/>
      <c r="BF260" s="118"/>
      <c r="BG260" s="55">
        <v>0.5</v>
      </c>
      <c r="BH260" s="49">
        <v>0.02</v>
      </c>
      <c r="BI260" s="39">
        <v>1</v>
      </c>
      <c r="BJ260" s="39">
        <v>1</v>
      </c>
      <c r="BK260" s="39">
        <v>1</v>
      </c>
      <c r="BL260" s="44"/>
      <c r="BM260" s="44"/>
      <c r="BN260" s="44"/>
      <c r="BO260" s="44"/>
      <c r="BP260" s="44"/>
      <c r="BQ260" s="44"/>
      <c r="BR260" s="44"/>
      <c r="BS260" s="44"/>
      <c r="BT260" s="44"/>
      <c r="BU260" s="44"/>
      <c r="BV260" s="44"/>
      <c r="BW260" s="44"/>
      <c r="BX260" s="44"/>
      <c r="BY260" s="44"/>
      <c r="BZ260" s="44"/>
      <c r="CA260" s="44"/>
      <c r="CB260" s="44"/>
      <c r="CC260" s="44"/>
      <c r="CD260" s="44"/>
      <c r="CE260" s="39">
        <v>1</v>
      </c>
      <c r="CF260" s="44"/>
      <c r="CG260" s="44"/>
      <c r="CH260" s="44"/>
      <c r="CI260" s="44"/>
      <c r="CJ260" s="39">
        <v>1</v>
      </c>
      <c r="CK260" s="44"/>
      <c r="CL260" s="44"/>
      <c r="CM260" s="44"/>
      <c r="CN260" s="44"/>
      <c r="CO260" s="44"/>
      <c r="CP260" s="44"/>
      <c r="CQ260" s="44"/>
      <c r="CR260" s="44"/>
      <c r="CS260" s="44"/>
      <c r="CT260" s="44"/>
      <c r="CU260" s="40">
        <f t="shared" si="30"/>
        <v>1</v>
      </c>
      <c r="CV260" s="39">
        <v>0</v>
      </c>
      <c r="CW260" s="44"/>
      <c r="CX260" s="44"/>
      <c r="CY260" s="44"/>
      <c r="CZ260" s="44"/>
      <c r="DA260" s="44"/>
      <c r="DB260" s="44"/>
      <c r="DC260" s="44"/>
      <c r="DD260" s="44"/>
      <c r="DE260" s="44"/>
      <c r="DF260" s="44"/>
      <c r="DG260" s="44"/>
      <c r="DH260" s="44"/>
      <c r="DI260" s="44"/>
      <c r="DJ260" s="44"/>
      <c r="DK260" s="44"/>
      <c r="DL260" s="44"/>
      <c r="DM260" s="39">
        <v>0</v>
      </c>
      <c r="DN260" s="39">
        <v>0</v>
      </c>
      <c r="DO260" s="44"/>
      <c r="DP260" s="44"/>
      <c r="DQ260" s="44"/>
      <c r="DR260" s="44"/>
      <c r="DS260" s="44"/>
      <c r="DT260" s="44"/>
      <c r="DU260" s="44"/>
      <c r="DV260" s="44"/>
      <c r="DW260" s="44"/>
      <c r="DX260" s="44"/>
      <c r="DY260" s="44"/>
      <c r="DZ260" s="44"/>
      <c r="EA260" s="44"/>
      <c r="EB260" s="44"/>
      <c r="EC260" s="44"/>
      <c r="ED260" s="44"/>
      <c r="EE260" s="44"/>
      <c r="EF260" s="44"/>
      <c r="EG260" s="44"/>
      <c r="EH260" s="44"/>
      <c r="EI260" s="44"/>
      <c r="EJ260" s="44"/>
      <c r="EK260" s="44"/>
      <c r="EL260" s="44"/>
      <c r="EM260" s="44"/>
      <c r="EN260" s="44"/>
      <c r="EO260" s="44"/>
      <c r="EP260" s="44"/>
      <c r="EQ260" s="39">
        <v>0</v>
      </c>
      <c r="ER260" s="44"/>
      <c r="ES260" s="44"/>
      <c r="ET260" s="44"/>
      <c r="EU260" s="44"/>
      <c r="EV260" s="44"/>
      <c r="EW260" s="44"/>
      <c r="EX260" s="44"/>
      <c r="EY260" s="39">
        <v>1</v>
      </c>
      <c r="EZ260" s="39">
        <f t="shared" si="29"/>
        <v>0</v>
      </c>
      <c r="FA260" s="39">
        <v>8.7999999999999995E-2</v>
      </c>
      <c r="FB260" s="39" t="s">
        <v>8092</v>
      </c>
      <c r="FC260" s="44"/>
      <c r="FD260" s="39">
        <v>0</v>
      </c>
      <c r="FE260" s="44"/>
      <c r="FF260" s="39">
        <v>45.180999999999997</v>
      </c>
      <c r="FG260" s="39" t="s">
        <v>236</v>
      </c>
      <c r="FH260" s="44"/>
      <c r="FI260" s="44"/>
      <c r="FJ260" s="44"/>
      <c r="FK260" s="44"/>
      <c r="FL260" s="44"/>
      <c r="FM260" s="44"/>
      <c r="FN260" s="39">
        <v>2</v>
      </c>
      <c r="FO260" s="39" t="s">
        <v>236</v>
      </c>
      <c r="FP260" s="44"/>
      <c r="FQ260" s="44"/>
      <c r="FR260" s="40">
        <v>1</v>
      </c>
      <c r="FS260" s="39" t="s">
        <v>8093</v>
      </c>
      <c r="FT260" s="39">
        <v>16</v>
      </c>
      <c r="FU260" s="39" t="s">
        <v>236</v>
      </c>
      <c r="FV260" s="44"/>
      <c r="FW260" s="44"/>
      <c r="FX260" s="39" t="s">
        <v>236</v>
      </c>
      <c r="FY260" s="44"/>
      <c r="FZ260" s="44"/>
      <c r="GA260" s="39" t="s">
        <v>236</v>
      </c>
      <c r="GB260" s="44"/>
      <c r="GC260" s="44"/>
      <c r="GD260" s="39" t="s">
        <v>236</v>
      </c>
      <c r="GE260" s="44"/>
      <c r="GF260" s="44"/>
      <c r="GG260" s="39" t="s">
        <v>236</v>
      </c>
      <c r="GH260" s="44"/>
      <c r="GI260" s="44"/>
      <c r="GJ260" s="44"/>
      <c r="GK260" s="44"/>
      <c r="GL260" s="44"/>
      <c r="GM260" s="39" t="s">
        <v>236</v>
      </c>
      <c r="GN260" s="44"/>
      <c r="GO260" s="44"/>
      <c r="GP260" s="39" t="s">
        <v>236</v>
      </c>
      <c r="GQ260" s="44"/>
      <c r="GR260" s="44"/>
      <c r="GS260" s="39" t="s">
        <v>236</v>
      </c>
      <c r="GT260" s="44"/>
      <c r="GU260" s="44"/>
      <c r="GV260" s="44"/>
      <c r="GW260" s="44"/>
      <c r="GX260" s="44"/>
      <c r="GY260" s="39" t="s">
        <v>236</v>
      </c>
      <c r="GZ260" s="44"/>
      <c r="HA260" s="44"/>
      <c r="HB260" s="39" t="s">
        <v>236</v>
      </c>
      <c r="HC260" s="44"/>
      <c r="HD260" s="44"/>
      <c r="HE260" s="39" t="s">
        <v>236</v>
      </c>
      <c r="HF260" s="44"/>
      <c r="HG260" s="44"/>
      <c r="HH260" s="39" t="s">
        <v>1481</v>
      </c>
      <c r="HI260" s="39" t="s">
        <v>8094</v>
      </c>
      <c r="HJ260" s="39">
        <v>16</v>
      </c>
      <c r="HK260" s="44"/>
      <c r="HL260" s="44"/>
      <c r="HM260" s="44"/>
      <c r="HN260" s="44"/>
      <c r="HO260" s="44"/>
      <c r="HP260" s="44"/>
      <c r="HQ260" s="44"/>
      <c r="HR260" s="44"/>
      <c r="HS260" s="44"/>
      <c r="HT260" s="44"/>
      <c r="HU260" s="44"/>
      <c r="HV260" s="39" t="s">
        <v>236</v>
      </c>
      <c r="HW260" s="44"/>
      <c r="HX260" s="44"/>
      <c r="HY260" s="43" t="s">
        <v>8095</v>
      </c>
      <c r="HZ260" s="44"/>
      <c r="IA260" s="44"/>
      <c r="IB260" s="44"/>
      <c r="IC260" s="39" t="s">
        <v>8096</v>
      </c>
      <c r="ID260" s="44"/>
      <c r="IE260" s="43" t="s">
        <v>8097</v>
      </c>
      <c r="IF260" s="44"/>
      <c r="IG260" s="39" t="s">
        <v>8098</v>
      </c>
      <c r="IH260" s="39">
        <v>1</v>
      </c>
      <c r="II260" s="39">
        <v>31</v>
      </c>
      <c r="IJ260" s="39" t="s">
        <v>8099</v>
      </c>
      <c r="IK260" s="39" t="s">
        <v>8080</v>
      </c>
      <c r="IL260" s="39" t="s">
        <v>8081</v>
      </c>
      <c r="IM260" s="39" t="s">
        <v>8082</v>
      </c>
      <c r="IN260" s="39" t="s">
        <v>3413</v>
      </c>
      <c r="IO260" s="39" t="s">
        <v>3448</v>
      </c>
      <c r="IP260" s="40" t="s">
        <v>3449</v>
      </c>
      <c r="IQ260" s="40" t="s">
        <v>3450</v>
      </c>
      <c r="IR260" s="43" t="s">
        <v>8100</v>
      </c>
    </row>
    <row r="261" spans="1:252" ht="15.75" customHeight="1" x14ac:dyDescent="0.2">
      <c r="A261" s="44" t="s">
        <v>13001</v>
      </c>
      <c r="B261" s="47" t="s">
        <v>13029</v>
      </c>
      <c r="C261" s="39" t="s">
        <v>3414</v>
      </c>
      <c r="D261" s="39" t="s">
        <v>13165</v>
      </c>
      <c r="E261" s="39" t="s">
        <v>4901</v>
      </c>
      <c r="F261" s="39" t="s">
        <v>8116</v>
      </c>
      <c r="G261" s="39" t="s">
        <v>8117</v>
      </c>
      <c r="H261" s="39" t="s">
        <v>8117</v>
      </c>
      <c r="I261" s="39">
        <v>2020</v>
      </c>
      <c r="J261" s="48">
        <v>45170</v>
      </c>
      <c r="K261" s="48">
        <v>45657</v>
      </c>
      <c r="L261" s="44"/>
      <c r="M261" s="44"/>
      <c r="N261" s="44"/>
      <c r="O261" s="44"/>
      <c r="P261" s="44"/>
      <c r="Q261" s="44"/>
      <c r="R261" s="44"/>
      <c r="S261" s="44"/>
      <c r="T261" s="44"/>
      <c r="U261" s="44"/>
      <c r="V261" s="44"/>
      <c r="W261" s="44"/>
      <c r="X261" s="39" t="s">
        <v>8118</v>
      </c>
      <c r="Y261" s="39" t="s">
        <v>8119</v>
      </c>
      <c r="Z261" s="44"/>
      <c r="AA261" s="44"/>
      <c r="AB261" s="39" t="s">
        <v>8120</v>
      </c>
      <c r="AC261" s="39" t="s">
        <v>8121</v>
      </c>
      <c r="AD261" s="44"/>
      <c r="AE261" s="44"/>
      <c r="AF261" s="39" t="s">
        <v>8122</v>
      </c>
      <c r="AG261" s="39" t="s">
        <v>8122</v>
      </c>
      <c r="AH261" s="39" t="s">
        <v>1394</v>
      </c>
      <c r="AI261" s="39" t="s">
        <v>8122</v>
      </c>
      <c r="AJ261" s="55">
        <v>0.57099999999999995</v>
      </c>
      <c r="AK261" s="49">
        <f t="shared" si="28"/>
        <v>0</v>
      </c>
      <c r="AL261" s="55"/>
      <c r="AM261" s="49"/>
      <c r="AN261" s="49"/>
      <c r="AO261" s="55">
        <v>0.57099999999999995</v>
      </c>
      <c r="AP261" s="49">
        <v>100</v>
      </c>
      <c r="AQ261" s="49">
        <v>0.04</v>
      </c>
      <c r="AR261" s="55">
        <v>0</v>
      </c>
      <c r="AS261" s="49">
        <v>0</v>
      </c>
      <c r="AT261" s="55">
        <v>0</v>
      </c>
      <c r="AU261" s="49">
        <v>0</v>
      </c>
      <c r="AV261" s="55">
        <v>0</v>
      </c>
      <c r="AW261" s="49">
        <v>0</v>
      </c>
      <c r="AX261" s="55"/>
      <c r="AY261" s="49"/>
      <c r="AZ261" s="39"/>
      <c r="BA261" s="39"/>
      <c r="BB261" s="39"/>
      <c r="BC261" s="40">
        <v>1</v>
      </c>
      <c r="BD261" s="39" t="s">
        <v>8123</v>
      </c>
      <c r="BE261" s="44"/>
      <c r="BF261" s="55">
        <v>0</v>
      </c>
      <c r="BG261" s="55">
        <v>0.6</v>
      </c>
      <c r="BH261" s="49">
        <v>0.04</v>
      </c>
      <c r="BI261" s="39">
        <v>9</v>
      </c>
      <c r="BJ261" s="39">
        <v>9</v>
      </c>
      <c r="BK261" s="39">
        <v>3</v>
      </c>
      <c r="BL261" s="44"/>
      <c r="BM261" s="44"/>
      <c r="BN261" s="44"/>
      <c r="BO261" s="44"/>
      <c r="BP261" s="44"/>
      <c r="BQ261" s="44"/>
      <c r="BR261" s="44"/>
      <c r="BS261" s="44"/>
      <c r="BT261" s="44"/>
      <c r="BU261" s="44"/>
      <c r="BV261" s="44"/>
      <c r="BW261" s="44"/>
      <c r="BX261" s="44"/>
      <c r="BY261" s="44"/>
      <c r="BZ261" s="44"/>
      <c r="CA261" s="44"/>
      <c r="CB261" s="44"/>
      <c r="CC261" s="44"/>
      <c r="CD261" s="44"/>
      <c r="CE261" s="39">
        <v>3</v>
      </c>
      <c r="CF261" s="44"/>
      <c r="CG261" s="44"/>
      <c r="CH261" s="44"/>
      <c r="CI261" s="44"/>
      <c r="CJ261" s="44"/>
      <c r="CK261" s="44"/>
      <c r="CL261" s="39">
        <v>1</v>
      </c>
      <c r="CM261" s="44"/>
      <c r="CN261" s="44"/>
      <c r="CO261" s="39">
        <v>2</v>
      </c>
      <c r="CP261" s="44"/>
      <c r="CQ261" s="44"/>
      <c r="CR261" s="44"/>
      <c r="CS261" s="44"/>
      <c r="CT261" s="44"/>
      <c r="CU261" s="40">
        <f t="shared" si="30"/>
        <v>3</v>
      </c>
      <c r="CV261" s="39">
        <v>0</v>
      </c>
      <c r="CW261" s="44"/>
      <c r="CX261" s="44"/>
      <c r="CY261" s="44"/>
      <c r="CZ261" s="44"/>
      <c r="DA261" s="44"/>
      <c r="DB261" s="44"/>
      <c r="DC261" s="44"/>
      <c r="DD261" s="44"/>
      <c r="DE261" s="44"/>
      <c r="DF261" s="44"/>
      <c r="DG261" s="44"/>
      <c r="DH261" s="44"/>
      <c r="DI261" s="44"/>
      <c r="DJ261" s="44"/>
      <c r="DK261" s="44"/>
      <c r="DL261" s="44"/>
      <c r="DM261" s="39">
        <v>0</v>
      </c>
      <c r="DN261" s="39">
        <v>0</v>
      </c>
      <c r="DO261" s="44"/>
      <c r="DP261" s="44"/>
      <c r="DQ261" s="44"/>
      <c r="DR261" s="44"/>
      <c r="DS261" s="44"/>
      <c r="DT261" s="44"/>
      <c r="DU261" s="44"/>
      <c r="DV261" s="44"/>
      <c r="DW261" s="44"/>
      <c r="DX261" s="44"/>
      <c r="DY261" s="44"/>
      <c r="DZ261" s="44"/>
      <c r="EA261" s="44"/>
      <c r="EB261" s="44"/>
      <c r="EC261" s="44"/>
      <c r="ED261" s="44"/>
      <c r="EE261" s="44"/>
      <c r="EF261" s="44"/>
      <c r="EG261" s="44"/>
      <c r="EH261" s="44"/>
      <c r="EI261" s="44"/>
      <c r="EJ261" s="44"/>
      <c r="EK261" s="44"/>
      <c r="EL261" s="44"/>
      <c r="EM261" s="44"/>
      <c r="EN261" s="44"/>
      <c r="EO261" s="44"/>
      <c r="EP261" s="44"/>
      <c r="EQ261" s="39">
        <v>0</v>
      </c>
      <c r="ER261" s="44"/>
      <c r="ES261" s="44"/>
      <c r="ET261" s="44"/>
      <c r="EU261" s="44"/>
      <c r="EV261" s="44"/>
      <c r="EW261" s="44"/>
      <c r="EX261" s="44"/>
      <c r="EY261" s="39">
        <v>3</v>
      </c>
      <c r="EZ261" s="39">
        <f t="shared" si="29"/>
        <v>0</v>
      </c>
      <c r="FA261" s="39">
        <v>1.155</v>
      </c>
      <c r="FB261" s="39" t="s">
        <v>8124</v>
      </c>
      <c r="FC261" s="44"/>
      <c r="FD261" s="39">
        <v>2.56</v>
      </c>
      <c r="FE261" s="43" t="s">
        <v>7706</v>
      </c>
      <c r="FF261" s="39">
        <v>39.844999999999999</v>
      </c>
      <c r="FG261" s="39" t="s">
        <v>236</v>
      </c>
      <c r="FH261" s="44"/>
      <c r="FI261" s="44"/>
      <c r="FJ261" s="44"/>
      <c r="FK261" s="44"/>
      <c r="FL261" s="44"/>
      <c r="FM261" s="44"/>
      <c r="FN261" s="39">
        <v>9</v>
      </c>
      <c r="FO261" s="39" t="s">
        <v>236</v>
      </c>
      <c r="FP261" s="44"/>
      <c r="FQ261" s="44"/>
      <c r="FR261" s="39" t="s">
        <v>236</v>
      </c>
      <c r="FS261" s="44"/>
      <c r="FT261" s="44"/>
      <c r="FU261" s="39" t="s">
        <v>236</v>
      </c>
      <c r="FV261" s="44"/>
      <c r="FW261" s="44"/>
      <c r="FX261" s="39" t="s">
        <v>236</v>
      </c>
      <c r="FY261" s="44"/>
      <c r="FZ261" s="44"/>
      <c r="GA261" s="39" t="s">
        <v>236</v>
      </c>
      <c r="GB261" s="44"/>
      <c r="GC261" s="44"/>
      <c r="GD261" s="39" t="s">
        <v>236</v>
      </c>
      <c r="GE261" s="44"/>
      <c r="GF261" s="44"/>
      <c r="GG261" s="39" t="s">
        <v>236</v>
      </c>
      <c r="GH261" s="44"/>
      <c r="GI261" s="44"/>
      <c r="GJ261" s="39" t="s">
        <v>8126</v>
      </c>
      <c r="GK261" s="39" t="s">
        <v>8127</v>
      </c>
      <c r="GL261" s="39">
        <v>483</v>
      </c>
      <c r="GM261" s="39" t="s">
        <v>236</v>
      </c>
      <c r="GN261" s="44"/>
      <c r="GO261" s="44"/>
      <c r="GP261" s="39" t="s">
        <v>236</v>
      </c>
      <c r="GQ261" s="44"/>
      <c r="GR261" s="44"/>
      <c r="GS261" s="39" t="s">
        <v>236</v>
      </c>
      <c r="GT261" s="44"/>
      <c r="GU261" s="44"/>
      <c r="GV261" s="44"/>
      <c r="GW261" s="44"/>
      <c r="GX261" s="44"/>
      <c r="GY261" s="39" t="s">
        <v>236</v>
      </c>
      <c r="GZ261" s="44"/>
      <c r="HA261" s="44"/>
      <c r="HB261" s="39" t="s">
        <v>236</v>
      </c>
      <c r="HC261" s="44"/>
      <c r="HD261" s="44"/>
      <c r="HE261" s="39" t="s">
        <v>236</v>
      </c>
      <c r="HF261" s="44"/>
      <c r="HG261" s="44"/>
      <c r="HH261" s="39" t="s">
        <v>8128</v>
      </c>
      <c r="HI261" s="39" t="s">
        <v>8129</v>
      </c>
      <c r="HJ261" s="39">
        <v>45</v>
      </c>
      <c r="HK261" s="44"/>
      <c r="HL261" s="44"/>
      <c r="HM261" s="44"/>
      <c r="HN261" s="44"/>
      <c r="HO261" s="44"/>
      <c r="HP261" s="44"/>
      <c r="HQ261" s="44"/>
      <c r="HR261" s="44"/>
      <c r="HS261" s="44"/>
      <c r="HT261" s="44"/>
      <c r="HU261" s="44"/>
      <c r="HV261" s="39" t="s">
        <v>236</v>
      </c>
      <c r="HW261" s="44"/>
      <c r="HX261" s="44"/>
      <c r="HY261" s="43" t="s">
        <v>8130</v>
      </c>
      <c r="HZ261" s="39" t="s">
        <v>8131</v>
      </c>
      <c r="IA261" s="43" t="s">
        <v>8132</v>
      </c>
      <c r="IB261" s="44"/>
      <c r="IC261" s="44"/>
      <c r="ID261" s="44"/>
      <c r="IE261" s="44"/>
      <c r="IF261" s="44"/>
      <c r="IG261" s="39" t="s">
        <v>8133</v>
      </c>
      <c r="IH261" s="39">
        <v>1</v>
      </c>
      <c r="II261" s="39">
        <v>30</v>
      </c>
      <c r="IJ261" s="39" t="s">
        <v>8134</v>
      </c>
      <c r="IK261" s="44"/>
      <c r="IL261" s="39" t="s">
        <v>8135</v>
      </c>
      <c r="IM261" s="39" t="s">
        <v>8136</v>
      </c>
      <c r="IN261" s="39" t="s">
        <v>3413</v>
      </c>
      <c r="IO261" s="39" t="s">
        <v>3448</v>
      </c>
      <c r="IP261" s="40" t="s">
        <v>3449</v>
      </c>
      <c r="IQ261" s="40" t="s">
        <v>3450</v>
      </c>
      <c r="IR261" s="43" t="s">
        <v>8137</v>
      </c>
    </row>
    <row r="262" spans="1:252" ht="15.75" customHeight="1" x14ac:dyDescent="0.2">
      <c r="A262" s="44" t="s">
        <v>13000</v>
      </c>
      <c r="B262" s="47" t="s">
        <v>13029</v>
      </c>
      <c r="C262" s="39" t="s">
        <v>3414</v>
      </c>
      <c r="D262" s="39" t="s">
        <v>13165</v>
      </c>
      <c r="E262" s="39" t="s">
        <v>4901</v>
      </c>
      <c r="F262" s="39" t="s">
        <v>8138</v>
      </c>
      <c r="G262" s="39" t="s">
        <v>7888</v>
      </c>
      <c r="H262" s="39" t="s">
        <v>2506</v>
      </c>
      <c r="I262" s="39">
        <v>2019</v>
      </c>
      <c r="J262" s="48">
        <v>45383</v>
      </c>
      <c r="K262" s="48">
        <v>45596</v>
      </c>
      <c r="L262" s="44"/>
      <c r="M262" s="44"/>
      <c r="N262" s="44"/>
      <c r="O262" s="44"/>
      <c r="P262" s="44"/>
      <c r="Q262" s="44"/>
      <c r="R262" s="44"/>
      <c r="S262" s="44"/>
      <c r="T262" s="44"/>
      <c r="U262" s="44"/>
      <c r="V262" s="44"/>
      <c r="W262" s="44"/>
      <c r="X262" s="39" t="s">
        <v>8139</v>
      </c>
      <c r="Y262" s="43" t="s">
        <v>8140</v>
      </c>
      <c r="Z262" s="44"/>
      <c r="AA262" s="44"/>
      <c r="AB262" s="44"/>
      <c r="AC262" s="44"/>
      <c r="AD262" s="44"/>
      <c r="AE262" s="44"/>
      <c r="AF262" s="39" t="s">
        <v>8141</v>
      </c>
      <c r="AG262" s="39" t="s">
        <v>8141</v>
      </c>
      <c r="AH262" s="39" t="s">
        <v>1394</v>
      </c>
      <c r="AI262" s="39" t="s">
        <v>8141</v>
      </c>
      <c r="AJ262" s="55">
        <v>0.11</v>
      </c>
      <c r="AK262" s="49">
        <f t="shared" si="28"/>
        <v>0</v>
      </c>
      <c r="AL262" s="55"/>
      <c r="AM262" s="49"/>
      <c r="AN262" s="49"/>
      <c r="AO262" s="55">
        <v>0</v>
      </c>
      <c r="AP262" s="49">
        <v>0</v>
      </c>
      <c r="AQ262" s="49">
        <v>0</v>
      </c>
      <c r="AR262" s="55">
        <v>0</v>
      </c>
      <c r="AS262" s="49">
        <v>0</v>
      </c>
      <c r="AT262" s="55">
        <v>0</v>
      </c>
      <c r="AU262" s="49">
        <v>0</v>
      </c>
      <c r="AV262" s="55">
        <v>0.11</v>
      </c>
      <c r="AW262" s="49">
        <v>100</v>
      </c>
      <c r="AX262" s="55"/>
      <c r="AY262" s="49"/>
      <c r="AZ262" s="39"/>
      <c r="BA262" s="39"/>
      <c r="BB262" s="39"/>
      <c r="BC262" s="40">
        <v>1</v>
      </c>
      <c r="BD262" s="39" t="s">
        <v>8142</v>
      </c>
      <c r="BE262" s="44"/>
      <c r="BF262" s="55">
        <v>0</v>
      </c>
      <c r="BG262" s="55">
        <v>0</v>
      </c>
      <c r="BH262" s="49">
        <v>0</v>
      </c>
      <c r="BI262" s="39">
        <v>3</v>
      </c>
      <c r="BJ262" s="39">
        <v>3</v>
      </c>
      <c r="BK262" s="39">
        <v>3</v>
      </c>
      <c r="BL262" s="44"/>
      <c r="BM262" s="44"/>
      <c r="BN262" s="44"/>
      <c r="BO262" s="44"/>
      <c r="BP262" s="44"/>
      <c r="BQ262" s="39">
        <v>1</v>
      </c>
      <c r="BR262" s="44"/>
      <c r="BS262" s="39">
        <v>1</v>
      </c>
      <c r="BT262" s="44"/>
      <c r="BU262" s="44"/>
      <c r="BV262" s="44"/>
      <c r="BW262" s="44"/>
      <c r="BX262" s="39">
        <v>1</v>
      </c>
      <c r="BY262" s="44"/>
      <c r="BZ262" s="44"/>
      <c r="CA262" s="44"/>
      <c r="CB262" s="44"/>
      <c r="CC262" s="44"/>
      <c r="CD262" s="44"/>
      <c r="CE262" s="39">
        <v>0</v>
      </c>
      <c r="CF262" s="44"/>
      <c r="CG262" s="44"/>
      <c r="CH262" s="44"/>
      <c r="CI262" s="44"/>
      <c r="CJ262" s="44"/>
      <c r="CK262" s="44"/>
      <c r="CL262" s="44"/>
      <c r="CM262" s="44"/>
      <c r="CN262" s="44"/>
      <c r="CO262" s="44"/>
      <c r="CP262" s="44"/>
      <c r="CQ262" s="44"/>
      <c r="CR262" s="44"/>
      <c r="CS262" s="44"/>
      <c r="CT262" s="44"/>
      <c r="CU262" s="40">
        <f t="shared" si="30"/>
        <v>0</v>
      </c>
      <c r="CV262" s="39">
        <v>0</v>
      </c>
      <c r="CW262" s="44"/>
      <c r="CX262" s="44"/>
      <c r="CY262" s="44"/>
      <c r="CZ262" s="44"/>
      <c r="DA262" s="44"/>
      <c r="DB262" s="44"/>
      <c r="DC262" s="44"/>
      <c r="DD262" s="44"/>
      <c r="DE262" s="44"/>
      <c r="DF262" s="44"/>
      <c r="DG262" s="44"/>
      <c r="DH262" s="44"/>
      <c r="DI262" s="44"/>
      <c r="DJ262" s="44"/>
      <c r="DK262" s="44"/>
      <c r="DL262" s="44"/>
      <c r="DM262" s="39">
        <v>0</v>
      </c>
      <c r="DN262" s="39">
        <v>0</v>
      </c>
      <c r="DO262" s="44"/>
      <c r="DP262" s="44"/>
      <c r="DQ262" s="44"/>
      <c r="DR262" s="44"/>
      <c r="DS262" s="44"/>
      <c r="DT262" s="44"/>
      <c r="DU262" s="44"/>
      <c r="DV262" s="44"/>
      <c r="DW262" s="44"/>
      <c r="DX262" s="44"/>
      <c r="DY262" s="44"/>
      <c r="DZ262" s="44"/>
      <c r="EA262" s="44"/>
      <c r="EB262" s="44"/>
      <c r="EC262" s="44"/>
      <c r="ED262" s="44"/>
      <c r="EE262" s="44"/>
      <c r="EF262" s="44"/>
      <c r="EG262" s="44"/>
      <c r="EH262" s="44"/>
      <c r="EI262" s="44"/>
      <c r="EJ262" s="44"/>
      <c r="EK262" s="44"/>
      <c r="EL262" s="44"/>
      <c r="EM262" s="44"/>
      <c r="EN262" s="44"/>
      <c r="EO262" s="44"/>
      <c r="EP262" s="44"/>
      <c r="EQ262" s="39">
        <v>0</v>
      </c>
      <c r="ER262" s="44"/>
      <c r="ES262" s="44"/>
      <c r="ET262" s="44"/>
      <c r="EU262" s="44"/>
      <c r="EV262" s="44"/>
      <c r="EW262" s="44"/>
      <c r="EX262" s="44"/>
      <c r="EY262" s="39">
        <v>3</v>
      </c>
      <c r="EZ262" s="39">
        <f t="shared" si="29"/>
        <v>0</v>
      </c>
      <c r="FA262" s="39">
        <v>1.1279999999999999</v>
      </c>
      <c r="FB262" s="39" t="s">
        <v>8143</v>
      </c>
      <c r="FC262" s="44"/>
      <c r="FD262" s="39">
        <v>5.88</v>
      </c>
      <c r="FE262" s="43" t="s">
        <v>3431</v>
      </c>
      <c r="FF262" s="39">
        <v>17.792999999999999</v>
      </c>
      <c r="FG262" s="39" t="s">
        <v>236</v>
      </c>
      <c r="FH262" s="44"/>
      <c r="FI262" s="44"/>
      <c r="FJ262" s="44"/>
      <c r="FK262" s="44"/>
      <c r="FL262" s="39">
        <v>20</v>
      </c>
      <c r="FM262" s="44"/>
      <c r="FN262" s="39">
        <v>3</v>
      </c>
      <c r="FO262" s="39" t="s">
        <v>236</v>
      </c>
      <c r="FP262" s="44"/>
      <c r="FQ262" s="44"/>
      <c r="FR262" s="39" t="s">
        <v>236</v>
      </c>
      <c r="FS262" s="44"/>
      <c r="FT262" s="44"/>
      <c r="FU262" s="39" t="s">
        <v>236</v>
      </c>
      <c r="FV262" s="44"/>
      <c r="FW262" s="44"/>
      <c r="FX262" s="39" t="s">
        <v>236</v>
      </c>
      <c r="FY262" s="44"/>
      <c r="FZ262" s="44"/>
      <c r="GA262" s="39" t="s">
        <v>236</v>
      </c>
      <c r="GB262" s="44"/>
      <c r="GC262" s="44"/>
      <c r="GD262" s="39" t="s">
        <v>236</v>
      </c>
      <c r="GE262" s="44"/>
      <c r="GF262" s="44"/>
      <c r="GG262" s="39" t="s">
        <v>236</v>
      </c>
      <c r="GH262" s="44"/>
      <c r="GI262" s="44"/>
      <c r="GJ262" s="39" t="s">
        <v>4954</v>
      </c>
      <c r="GK262" s="39" t="s">
        <v>8144</v>
      </c>
      <c r="GL262" s="39">
        <v>350</v>
      </c>
      <c r="GM262" s="39" t="s">
        <v>236</v>
      </c>
      <c r="GN262" s="44"/>
      <c r="GO262" s="44"/>
      <c r="GP262" s="40">
        <v>1</v>
      </c>
      <c r="GQ262" s="39" t="s">
        <v>8145</v>
      </c>
      <c r="GR262" s="39">
        <v>652</v>
      </c>
      <c r="GS262" s="39" t="s">
        <v>236</v>
      </c>
      <c r="GT262" s="44"/>
      <c r="GU262" s="44"/>
      <c r="GV262" s="44"/>
      <c r="GW262" s="44"/>
      <c r="GX262" s="44"/>
      <c r="GY262" s="39" t="s">
        <v>236</v>
      </c>
      <c r="GZ262" s="44"/>
      <c r="HA262" s="44"/>
      <c r="HB262" s="39" t="s">
        <v>236</v>
      </c>
      <c r="HC262" s="44"/>
      <c r="HD262" s="44"/>
      <c r="HE262" s="39" t="s">
        <v>236</v>
      </c>
      <c r="HF262" s="44"/>
      <c r="HG262" s="44"/>
      <c r="HH262" s="44"/>
      <c r="HI262" s="44"/>
      <c r="HJ262" s="44"/>
      <c r="HK262" s="44"/>
      <c r="HL262" s="44"/>
      <c r="HM262" s="44"/>
      <c r="HN262" s="44"/>
      <c r="HO262" s="44"/>
      <c r="HP262" s="44"/>
      <c r="HQ262" s="44"/>
      <c r="HR262" s="44"/>
      <c r="HS262" s="44"/>
      <c r="HT262" s="44"/>
      <c r="HU262" s="44"/>
      <c r="HV262" s="39" t="s">
        <v>236</v>
      </c>
      <c r="HW262" s="44"/>
      <c r="HX262" s="44"/>
      <c r="HY262" s="43" t="s">
        <v>8146</v>
      </c>
      <c r="HZ262" s="44"/>
      <c r="IA262" s="44"/>
      <c r="IB262" s="44"/>
      <c r="IC262" s="39" t="s">
        <v>8147</v>
      </c>
      <c r="ID262" s="44"/>
      <c r="IE262" s="44"/>
      <c r="IF262" s="44"/>
      <c r="IG262" s="39" t="s">
        <v>8148</v>
      </c>
      <c r="IH262" s="39">
        <v>2</v>
      </c>
      <c r="II262" s="39">
        <v>25</v>
      </c>
      <c r="IJ262" s="39" t="s">
        <v>8149</v>
      </c>
      <c r="IK262" s="44"/>
      <c r="IL262" s="39" t="s">
        <v>8150</v>
      </c>
      <c r="IM262" s="39" t="s">
        <v>8151</v>
      </c>
      <c r="IN262" s="39" t="s">
        <v>7805</v>
      </c>
      <c r="IO262" s="39" t="s">
        <v>3448</v>
      </c>
      <c r="IP262" s="40" t="s">
        <v>3449</v>
      </c>
      <c r="IQ262" s="40" t="s">
        <v>3450</v>
      </c>
      <c r="IR262" s="43" t="s">
        <v>8152</v>
      </c>
    </row>
    <row r="263" spans="1:252" ht="15.75" customHeight="1" x14ac:dyDescent="0.2">
      <c r="A263" s="44" t="s">
        <v>13001</v>
      </c>
      <c r="B263" s="47" t="s">
        <v>13029</v>
      </c>
      <c r="C263" s="39" t="s">
        <v>3414</v>
      </c>
      <c r="D263" s="39" t="s">
        <v>13165</v>
      </c>
      <c r="E263" s="39" t="s">
        <v>4901</v>
      </c>
      <c r="F263" s="39" t="s">
        <v>8138</v>
      </c>
      <c r="G263" s="39" t="s">
        <v>7807</v>
      </c>
      <c r="H263" s="39" t="s">
        <v>7838</v>
      </c>
      <c r="I263" s="39">
        <v>2022</v>
      </c>
      <c r="J263" s="48">
        <v>45536</v>
      </c>
      <c r="K263" s="48">
        <v>45657</v>
      </c>
      <c r="L263" s="44"/>
      <c r="M263" s="44"/>
      <c r="N263" s="44"/>
      <c r="O263" s="44"/>
      <c r="P263" s="44"/>
      <c r="Q263" s="44"/>
      <c r="R263" s="44"/>
      <c r="S263" s="44"/>
      <c r="T263" s="44"/>
      <c r="U263" s="44"/>
      <c r="V263" s="44"/>
      <c r="W263" s="44"/>
      <c r="X263" s="39" t="s">
        <v>8153</v>
      </c>
      <c r="Y263" s="43" t="s">
        <v>8154</v>
      </c>
      <c r="Z263" s="44"/>
      <c r="AA263" s="44"/>
      <c r="AB263" s="44"/>
      <c r="AC263" s="44"/>
      <c r="AD263" s="44"/>
      <c r="AE263" s="44"/>
      <c r="AF263" s="39" t="s">
        <v>8155</v>
      </c>
      <c r="AG263" s="39" t="s">
        <v>8155</v>
      </c>
      <c r="AH263" s="39" t="s">
        <v>235</v>
      </c>
      <c r="AI263" s="39" t="s">
        <v>8156</v>
      </c>
      <c r="AJ263" s="55">
        <v>0.15</v>
      </c>
      <c r="AK263" s="49">
        <f t="shared" si="28"/>
        <v>0</v>
      </c>
      <c r="AL263" s="55"/>
      <c r="AM263" s="49"/>
      <c r="AN263" s="49"/>
      <c r="AO263" s="55">
        <v>0.15</v>
      </c>
      <c r="AP263" s="49">
        <v>100</v>
      </c>
      <c r="AQ263" s="49">
        <v>0.01</v>
      </c>
      <c r="AR263" s="55">
        <v>0</v>
      </c>
      <c r="AS263" s="49">
        <v>0</v>
      </c>
      <c r="AT263" s="55">
        <v>0</v>
      </c>
      <c r="AU263" s="49">
        <v>0</v>
      </c>
      <c r="AV263" s="55">
        <v>0</v>
      </c>
      <c r="AW263" s="49">
        <v>0</v>
      </c>
      <c r="AX263" s="55"/>
      <c r="AY263" s="49"/>
      <c r="AZ263" s="39"/>
      <c r="BA263" s="39"/>
      <c r="BB263" s="39"/>
      <c r="BC263" s="39" t="s">
        <v>236</v>
      </c>
      <c r="BD263" s="44"/>
      <c r="BE263" s="44"/>
      <c r="BF263" s="118"/>
      <c r="BG263" s="55">
        <v>0.15</v>
      </c>
      <c r="BH263" s="49">
        <v>0</v>
      </c>
      <c r="BI263" s="39">
        <v>3</v>
      </c>
      <c r="BJ263" s="39">
        <v>3</v>
      </c>
      <c r="BK263" s="39">
        <v>1</v>
      </c>
      <c r="BL263" s="44"/>
      <c r="BM263" s="44"/>
      <c r="BN263" s="44"/>
      <c r="BO263" s="44"/>
      <c r="BP263" s="44"/>
      <c r="BQ263" s="44"/>
      <c r="BR263" s="44"/>
      <c r="BS263" s="44"/>
      <c r="BT263" s="44"/>
      <c r="BU263" s="44"/>
      <c r="BV263" s="44"/>
      <c r="BW263" s="44"/>
      <c r="BX263" s="44"/>
      <c r="BY263" s="44"/>
      <c r="BZ263" s="44"/>
      <c r="CA263" s="44"/>
      <c r="CB263" s="44"/>
      <c r="CC263" s="44"/>
      <c r="CD263" s="44"/>
      <c r="CE263" s="39">
        <v>1</v>
      </c>
      <c r="CF263" s="39">
        <v>1</v>
      </c>
      <c r="CG263" s="44"/>
      <c r="CH263" s="44"/>
      <c r="CI263" s="44"/>
      <c r="CJ263" s="44"/>
      <c r="CK263" s="44"/>
      <c r="CL263" s="44"/>
      <c r="CM263" s="44"/>
      <c r="CN263" s="44"/>
      <c r="CO263" s="44"/>
      <c r="CP263" s="44"/>
      <c r="CQ263" s="44"/>
      <c r="CR263" s="44"/>
      <c r="CS263" s="44"/>
      <c r="CT263" s="44"/>
      <c r="CU263" s="40">
        <f t="shared" si="30"/>
        <v>1</v>
      </c>
      <c r="CV263" s="39">
        <v>0</v>
      </c>
      <c r="CW263" s="44"/>
      <c r="CX263" s="44"/>
      <c r="CY263" s="44"/>
      <c r="CZ263" s="44"/>
      <c r="DA263" s="44"/>
      <c r="DB263" s="44"/>
      <c r="DC263" s="44"/>
      <c r="DD263" s="44"/>
      <c r="DE263" s="44"/>
      <c r="DF263" s="44"/>
      <c r="DG263" s="44"/>
      <c r="DH263" s="44"/>
      <c r="DI263" s="44"/>
      <c r="DJ263" s="44"/>
      <c r="DK263" s="44"/>
      <c r="DL263" s="44"/>
      <c r="DM263" s="39">
        <v>0</v>
      </c>
      <c r="DN263" s="39">
        <v>0</v>
      </c>
      <c r="DO263" s="44"/>
      <c r="DP263" s="44"/>
      <c r="DQ263" s="44"/>
      <c r="DR263" s="44"/>
      <c r="DS263" s="44"/>
      <c r="DT263" s="44"/>
      <c r="DU263" s="44"/>
      <c r="DV263" s="44"/>
      <c r="DW263" s="44"/>
      <c r="DX263" s="44"/>
      <c r="DY263" s="44"/>
      <c r="DZ263" s="44"/>
      <c r="EA263" s="44"/>
      <c r="EB263" s="44"/>
      <c r="EC263" s="44"/>
      <c r="ED263" s="44"/>
      <c r="EE263" s="44"/>
      <c r="EF263" s="44"/>
      <c r="EG263" s="44"/>
      <c r="EH263" s="44"/>
      <c r="EI263" s="44"/>
      <c r="EJ263" s="44"/>
      <c r="EK263" s="44"/>
      <c r="EL263" s="44"/>
      <c r="EM263" s="44"/>
      <c r="EN263" s="44"/>
      <c r="EO263" s="44"/>
      <c r="EP263" s="44"/>
      <c r="EQ263" s="39">
        <v>0</v>
      </c>
      <c r="ER263" s="44"/>
      <c r="ES263" s="44"/>
      <c r="ET263" s="44"/>
      <c r="EU263" s="44"/>
      <c r="EV263" s="44"/>
      <c r="EW263" s="44"/>
      <c r="EX263" s="44"/>
      <c r="EY263" s="39">
        <v>1</v>
      </c>
      <c r="EZ263" s="39">
        <f t="shared" si="29"/>
        <v>0</v>
      </c>
      <c r="FA263" s="39">
        <v>0.1</v>
      </c>
      <c r="FB263" s="39" t="s">
        <v>8157</v>
      </c>
      <c r="FC263" s="44"/>
      <c r="FD263" s="39">
        <v>0</v>
      </c>
      <c r="FE263" s="43" t="s">
        <v>3431</v>
      </c>
      <c r="FF263" s="39">
        <v>17.792999999999999</v>
      </c>
      <c r="FG263" s="39" t="s">
        <v>236</v>
      </c>
      <c r="FH263" s="44"/>
      <c r="FI263" s="44"/>
      <c r="FJ263" s="44"/>
      <c r="FK263" s="44"/>
      <c r="FL263" s="39">
        <v>5</v>
      </c>
      <c r="FM263" s="44"/>
      <c r="FN263" s="39">
        <v>3</v>
      </c>
      <c r="FO263" s="39" t="s">
        <v>236</v>
      </c>
      <c r="FP263" s="44"/>
      <c r="FQ263" s="44"/>
      <c r="FR263" s="40">
        <v>1</v>
      </c>
      <c r="FS263" s="39" t="s">
        <v>8158</v>
      </c>
      <c r="FT263" s="39">
        <v>25</v>
      </c>
      <c r="FU263" s="39" t="s">
        <v>236</v>
      </c>
      <c r="FV263" s="44"/>
      <c r="FW263" s="44"/>
      <c r="FX263" s="39" t="s">
        <v>236</v>
      </c>
      <c r="FY263" s="44"/>
      <c r="FZ263" s="44"/>
      <c r="GA263" s="39" t="s">
        <v>236</v>
      </c>
      <c r="GB263" s="44"/>
      <c r="GC263" s="44"/>
      <c r="GD263" s="39" t="s">
        <v>236</v>
      </c>
      <c r="GE263" s="44"/>
      <c r="GF263" s="44"/>
      <c r="GG263" s="39" t="s">
        <v>236</v>
      </c>
      <c r="GH263" s="44"/>
      <c r="GI263" s="44"/>
      <c r="GJ263" s="44"/>
      <c r="GK263" s="44"/>
      <c r="GL263" s="44"/>
      <c r="GM263" s="39" t="s">
        <v>236</v>
      </c>
      <c r="GN263" s="44"/>
      <c r="GO263" s="44"/>
      <c r="GP263" s="40">
        <v>1</v>
      </c>
      <c r="GQ263" s="39" t="s">
        <v>8158</v>
      </c>
      <c r="GR263" s="39">
        <v>25</v>
      </c>
      <c r="GS263" s="39" t="s">
        <v>236</v>
      </c>
      <c r="GT263" s="44"/>
      <c r="GU263" s="44"/>
      <c r="GV263" s="44"/>
      <c r="GW263" s="44"/>
      <c r="GX263" s="44"/>
      <c r="GY263" s="39" t="s">
        <v>236</v>
      </c>
      <c r="GZ263" s="44"/>
      <c r="HA263" s="44"/>
      <c r="HB263" s="39" t="s">
        <v>236</v>
      </c>
      <c r="HC263" s="44"/>
      <c r="HD263" s="44"/>
      <c r="HE263" s="39" t="s">
        <v>236</v>
      </c>
      <c r="HF263" s="44"/>
      <c r="HG263" s="44"/>
      <c r="HH263" s="44"/>
      <c r="HI263" s="44"/>
      <c r="HJ263" s="44"/>
      <c r="HK263" s="44"/>
      <c r="HL263" s="44"/>
      <c r="HM263" s="44"/>
      <c r="HN263" s="44"/>
      <c r="HO263" s="44"/>
      <c r="HP263" s="44"/>
      <c r="HQ263" s="44"/>
      <c r="HR263" s="44"/>
      <c r="HS263" s="44"/>
      <c r="HT263" s="44"/>
      <c r="HU263" s="44"/>
      <c r="HV263" s="39" t="s">
        <v>236</v>
      </c>
      <c r="HW263" s="44"/>
      <c r="HX263" s="44"/>
      <c r="HY263" s="43" t="s">
        <v>8159</v>
      </c>
      <c r="HZ263" s="39" t="s">
        <v>8160</v>
      </c>
      <c r="IA263" s="44"/>
      <c r="IB263" s="44"/>
      <c r="IC263" s="39" t="s">
        <v>8161</v>
      </c>
      <c r="ID263" s="44"/>
      <c r="IE263" s="44"/>
      <c r="IF263" s="44"/>
      <c r="IG263" s="39" t="s">
        <v>8148</v>
      </c>
      <c r="IH263" s="39">
        <v>3</v>
      </c>
      <c r="II263" s="39">
        <v>30</v>
      </c>
      <c r="IJ263" s="39" t="s">
        <v>8149</v>
      </c>
      <c r="IK263" s="44"/>
      <c r="IL263" s="39" t="s">
        <v>8150</v>
      </c>
      <c r="IM263" s="39" t="s">
        <v>8151</v>
      </c>
      <c r="IN263" s="39" t="s">
        <v>3413</v>
      </c>
      <c r="IO263" s="39" t="s">
        <v>3448</v>
      </c>
      <c r="IP263" s="40" t="s">
        <v>3449</v>
      </c>
      <c r="IQ263" s="40" t="s">
        <v>3450</v>
      </c>
      <c r="IR263" s="43" t="s">
        <v>8162</v>
      </c>
    </row>
    <row r="264" spans="1:252" ht="15.75" customHeight="1" x14ac:dyDescent="0.2">
      <c r="A264" s="44" t="s">
        <v>13001</v>
      </c>
      <c r="B264" s="47" t="s">
        <v>13029</v>
      </c>
      <c r="C264" s="39" t="s">
        <v>3414</v>
      </c>
      <c r="D264" s="39" t="s">
        <v>13165</v>
      </c>
      <c r="E264" s="39" t="s">
        <v>4767</v>
      </c>
      <c r="F264" s="39" t="s">
        <v>8209</v>
      </c>
      <c r="G264" s="39" t="s">
        <v>7807</v>
      </c>
      <c r="H264" s="39" t="s">
        <v>7838</v>
      </c>
      <c r="I264" s="39">
        <v>2023</v>
      </c>
      <c r="J264" s="48">
        <v>45261</v>
      </c>
      <c r="K264" s="48">
        <v>45631</v>
      </c>
      <c r="L264" s="44"/>
      <c r="M264" s="44"/>
      <c r="N264" s="44"/>
      <c r="O264" s="44"/>
      <c r="P264" s="44"/>
      <c r="Q264" s="44"/>
      <c r="R264" s="44"/>
      <c r="S264" s="44"/>
      <c r="T264" s="44"/>
      <c r="U264" s="44"/>
      <c r="V264" s="44"/>
      <c r="W264" s="44"/>
      <c r="X264" s="39" t="s">
        <v>8210</v>
      </c>
      <c r="Y264" s="43" t="s">
        <v>8211</v>
      </c>
      <c r="Z264" s="44"/>
      <c r="AA264" s="44"/>
      <c r="AB264" s="39" t="s">
        <v>8212</v>
      </c>
      <c r="AC264" s="43" t="s">
        <v>8213</v>
      </c>
      <c r="AD264" s="44"/>
      <c r="AE264" s="44"/>
      <c r="AF264" s="39" t="s">
        <v>8214</v>
      </c>
      <c r="AG264" s="39" t="s">
        <v>8215</v>
      </c>
      <c r="AH264" s="39" t="s">
        <v>235</v>
      </c>
      <c r="AI264" s="39" t="s">
        <v>8216</v>
      </c>
      <c r="AJ264" s="55">
        <v>0.5</v>
      </c>
      <c r="AK264" s="49">
        <f t="shared" si="28"/>
        <v>0</v>
      </c>
      <c r="AL264" s="55"/>
      <c r="AM264" s="49"/>
      <c r="AN264" s="49"/>
      <c r="AO264" s="55">
        <v>0.5</v>
      </c>
      <c r="AP264" s="49">
        <v>100</v>
      </c>
      <c r="AQ264" s="49">
        <v>0.01</v>
      </c>
      <c r="AR264" s="55">
        <v>0</v>
      </c>
      <c r="AS264" s="49">
        <v>0</v>
      </c>
      <c r="AT264" s="55">
        <v>0</v>
      </c>
      <c r="AU264" s="49">
        <v>0</v>
      </c>
      <c r="AV264" s="55">
        <v>0</v>
      </c>
      <c r="AW264" s="49">
        <v>0</v>
      </c>
      <c r="AX264" s="55"/>
      <c r="AY264" s="49"/>
      <c r="AZ264" s="39"/>
      <c r="BA264" s="39"/>
      <c r="BB264" s="39"/>
      <c r="BC264" s="39" t="s">
        <v>236</v>
      </c>
      <c r="BD264" s="44"/>
      <c r="BE264" s="44"/>
      <c r="BF264" s="118"/>
      <c r="BG264" s="55">
        <v>0.7</v>
      </c>
      <c r="BH264" s="49">
        <v>0.01</v>
      </c>
      <c r="BI264" s="39">
        <v>2</v>
      </c>
      <c r="BJ264" s="39">
        <v>1</v>
      </c>
      <c r="BK264" s="39">
        <v>1</v>
      </c>
      <c r="BL264" s="44"/>
      <c r="BM264" s="44"/>
      <c r="BN264" s="44"/>
      <c r="BO264" s="44"/>
      <c r="BP264" s="44"/>
      <c r="BQ264" s="44"/>
      <c r="BR264" s="44"/>
      <c r="BS264" s="44"/>
      <c r="BT264" s="44"/>
      <c r="BU264" s="44"/>
      <c r="BV264" s="44"/>
      <c r="BW264" s="44"/>
      <c r="BX264" s="44"/>
      <c r="BY264" s="44"/>
      <c r="BZ264" s="44"/>
      <c r="CA264" s="44"/>
      <c r="CB264" s="44"/>
      <c r="CC264" s="44"/>
      <c r="CD264" s="44"/>
      <c r="CE264" s="39">
        <v>1</v>
      </c>
      <c r="CF264" s="39">
        <v>1</v>
      </c>
      <c r="CG264" s="44"/>
      <c r="CH264" s="44"/>
      <c r="CI264" s="44"/>
      <c r="CJ264" s="44"/>
      <c r="CK264" s="44"/>
      <c r="CL264" s="44"/>
      <c r="CM264" s="44"/>
      <c r="CN264" s="44"/>
      <c r="CO264" s="44"/>
      <c r="CP264" s="44"/>
      <c r="CQ264" s="44"/>
      <c r="CR264" s="44"/>
      <c r="CS264" s="44"/>
      <c r="CT264" s="44"/>
      <c r="CU264" s="40">
        <f t="shared" si="30"/>
        <v>1</v>
      </c>
      <c r="CV264" s="39">
        <v>0</v>
      </c>
      <c r="CW264" s="44"/>
      <c r="CX264" s="44"/>
      <c r="CY264" s="44"/>
      <c r="CZ264" s="44"/>
      <c r="DA264" s="44"/>
      <c r="DB264" s="44"/>
      <c r="DC264" s="44"/>
      <c r="DD264" s="44"/>
      <c r="DE264" s="44"/>
      <c r="DF264" s="44"/>
      <c r="DG264" s="44"/>
      <c r="DH264" s="44"/>
      <c r="DI264" s="44"/>
      <c r="DJ264" s="44"/>
      <c r="DK264" s="44"/>
      <c r="DL264" s="44"/>
      <c r="DM264" s="39">
        <v>0</v>
      </c>
      <c r="DN264" s="39">
        <v>0</v>
      </c>
      <c r="DO264" s="44"/>
      <c r="DP264" s="44"/>
      <c r="DQ264" s="44"/>
      <c r="DR264" s="44"/>
      <c r="DS264" s="44"/>
      <c r="DT264" s="44"/>
      <c r="DU264" s="44"/>
      <c r="DV264" s="44"/>
      <c r="DW264" s="44"/>
      <c r="DX264" s="44"/>
      <c r="DY264" s="44"/>
      <c r="DZ264" s="44"/>
      <c r="EA264" s="44"/>
      <c r="EB264" s="44"/>
      <c r="EC264" s="44"/>
      <c r="ED264" s="44"/>
      <c r="EE264" s="44"/>
      <c r="EF264" s="44"/>
      <c r="EG264" s="44"/>
      <c r="EH264" s="44"/>
      <c r="EI264" s="44"/>
      <c r="EJ264" s="44"/>
      <c r="EK264" s="44"/>
      <c r="EL264" s="44"/>
      <c r="EM264" s="44"/>
      <c r="EN264" s="44"/>
      <c r="EO264" s="44"/>
      <c r="EP264" s="44"/>
      <c r="EQ264" s="39">
        <v>0</v>
      </c>
      <c r="ER264" s="44"/>
      <c r="ES264" s="44"/>
      <c r="ET264" s="44"/>
      <c r="EU264" s="44"/>
      <c r="EV264" s="44"/>
      <c r="EW264" s="44"/>
      <c r="EX264" s="44"/>
      <c r="EY264" s="39">
        <v>1</v>
      </c>
      <c r="EZ264" s="39">
        <f t="shared" si="29"/>
        <v>0</v>
      </c>
      <c r="FA264" s="39">
        <v>1.1919999999999999</v>
      </c>
      <c r="FB264" s="39" t="s">
        <v>8217</v>
      </c>
      <c r="FC264" s="44"/>
      <c r="FD264" s="39">
        <v>16.670000000000002</v>
      </c>
      <c r="FE264" s="43" t="s">
        <v>7706</v>
      </c>
      <c r="FF264" s="39">
        <v>6.28</v>
      </c>
      <c r="FG264" s="39" t="s">
        <v>236</v>
      </c>
      <c r="FH264" s="44"/>
      <c r="FI264" s="44"/>
      <c r="FJ264" s="44"/>
      <c r="FK264" s="44"/>
      <c r="FL264" s="44"/>
      <c r="FM264" s="44"/>
      <c r="FN264" s="39">
        <v>3</v>
      </c>
      <c r="FO264" s="40">
        <v>1</v>
      </c>
      <c r="FP264" s="39" t="s">
        <v>8218</v>
      </c>
      <c r="FQ264" s="39">
        <v>153</v>
      </c>
      <c r="FR264" s="39" t="s">
        <v>236</v>
      </c>
      <c r="FS264" s="44"/>
      <c r="FT264" s="44"/>
      <c r="FU264" s="39" t="s">
        <v>236</v>
      </c>
      <c r="FV264" s="44"/>
      <c r="FW264" s="44"/>
      <c r="FX264" s="39" t="s">
        <v>236</v>
      </c>
      <c r="FY264" s="44"/>
      <c r="FZ264" s="44"/>
      <c r="GA264" s="39" t="s">
        <v>236</v>
      </c>
      <c r="GB264" s="44"/>
      <c r="GC264" s="44"/>
      <c r="GD264" s="39" t="s">
        <v>236</v>
      </c>
      <c r="GE264" s="44"/>
      <c r="GF264" s="44"/>
      <c r="GG264" s="39" t="s">
        <v>236</v>
      </c>
      <c r="GH264" s="44"/>
      <c r="GI264" s="44"/>
      <c r="GJ264" s="44"/>
      <c r="GK264" s="44"/>
      <c r="GL264" s="44"/>
      <c r="GM264" s="39" t="s">
        <v>236</v>
      </c>
      <c r="GN264" s="44"/>
      <c r="GO264" s="44"/>
      <c r="GP264" s="40">
        <v>1</v>
      </c>
      <c r="GQ264" s="39" t="s">
        <v>3702</v>
      </c>
      <c r="GR264" s="39">
        <v>15</v>
      </c>
      <c r="GS264" s="39" t="s">
        <v>236</v>
      </c>
      <c r="GT264" s="44"/>
      <c r="GU264" s="44"/>
      <c r="GV264" s="44"/>
      <c r="GW264" s="44"/>
      <c r="GX264" s="44"/>
      <c r="GY264" s="39" t="s">
        <v>236</v>
      </c>
      <c r="GZ264" s="44"/>
      <c r="HA264" s="44"/>
      <c r="HB264" s="39" t="s">
        <v>236</v>
      </c>
      <c r="HC264" s="44"/>
      <c r="HD264" s="44"/>
      <c r="HE264" s="39" t="s">
        <v>236</v>
      </c>
      <c r="HF264" s="44"/>
      <c r="HG264" s="44"/>
      <c r="HH264" s="44"/>
      <c r="HI264" s="44"/>
      <c r="HJ264" s="44"/>
      <c r="HK264" s="44"/>
      <c r="HL264" s="44"/>
      <c r="HM264" s="44"/>
      <c r="HN264" s="44"/>
      <c r="HO264" s="44"/>
      <c r="HP264" s="44"/>
      <c r="HQ264" s="44"/>
      <c r="HR264" s="44"/>
      <c r="HS264" s="44"/>
      <c r="HT264" s="44"/>
      <c r="HU264" s="44"/>
      <c r="HV264" s="39" t="s">
        <v>236</v>
      </c>
      <c r="HW264" s="44"/>
      <c r="HX264" s="44"/>
      <c r="HY264" s="43" t="s">
        <v>8219</v>
      </c>
      <c r="HZ264" s="44"/>
      <c r="IA264" s="44"/>
      <c r="IB264" s="44"/>
      <c r="IC264" s="44"/>
      <c r="ID264" s="44"/>
      <c r="IE264" s="44"/>
      <c r="IF264" s="44"/>
      <c r="IG264" s="39" t="s">
        <v>8220</v>
      </c>
      <c r="IH264" s="39">
        <v>2</v>
      </c>
      <c r="II264" s="39">
        <v>153</v>
      </c>
      <c r="IJ264" s="39" t="s">
        <v>8221</v>
      </c>
      <c r="IK264" s="39" t="s">
        <v>8222</v>
      </c>
      <c r="IL264" s="39" t="s">
        <v>8223</v>
      </c>
      <c r="IM264" s="39" t="s">
        <v>8224</v>
      </c>
      <c r="IN264" s="39" t="s">
        <v>7805</v>
      </c>
      <c r="IO264" s="39" t="s">
        <v>3448</v>
      </c>
      <c r="IP264" s="40" t="s">
        <v>3449</v>
      </c>
      <c r="IQ264" s="40" t="s">
        <v>3450</v>
      </c>
      <c r="IR264" s="43" t="s">
        <v>8225</v>
      </c>
    </row>
    <row r="265" spans="1:252" ht="15.75" customHeight="1" x14ac:dyDescent="0.2">
      <c r="A265" s="44" t="s">
        <v>13000</v>
      </c>
      <c r="B265" s="47" t="s">
        <v>13029</v>
      </c>
      <c r="C265" s="39" t="s">
        <v>3414</v>
      </c>
      <c r="D265" s="39" t="s">
        <v>13165</v>
      </c>
      <c r="E265" s="39" t="s">
        <v>4824</v>
      </c>
      <c r="F265" s="39" t="s">
        <v>8226</v>
      </c>
      <c r="G265" s="39" t="s">
        <v>8227</v>
      </c>
      <c r="H265" s="39" t="s">
        <v>2506</v>
      </c>
      <c r="I265" s="39">
        <v>2021</v>
      </c>
      <c r="J265" s="48">
        <v>45356</v>
      </c>
      <c r="K265" s="48">
        <v>45636</v>
      </c>
      <c r="L265" s="44"/>
      <c r="M265" s="44"/>
      <c r="N265" s="44"/>
      <c r="O265" s="44"/>
      <c r="P265" s="44"/>
      <c r="Q265" s="44"/>
      <c r="R265" s="44"/>
      <c r="S265" s="44"/>
      <c r="T265" s="44"/>
      <c r="U265" s="44"/>
      <c r="V265" s="44"/>
      <c r="W265" s="44"/>
      <c r="X265" s="39" t="s">
        <v>8228</v>
      </c>
      <c r="Y265" s="43" t="s">
        <v>8229</v>
      </c>
      <c r="Z265" s="39" t="s">
        <v>8230</v>
      </c>
      <c r="AA265" s="43" t="s">
        <v>8231</v>
      </c>
      <c r="AB265" s="39" t="s">
        <v>8232</v>
      </c>
      <c r="AC265" s="43" t="s">
        <v>8233</v>
      </c>
      <c r="AD265" s="44"/>
      <c r="AE265" s="44"/>
      <c r="AF265" s="39" t="s">
        <v>8234</v>
      </c>
      <c r="AG265" s="39" t="s">
        <v>8234</v>
      </c>
      <c r="AH265" s="39" t="s">
        <v>2419</v>
      </c>
      <c r="AI265" s="39" t="s">
        <v>8235</v>
      </c>
      <c r="AJ265" s="55">
        <v>1.694</v>
      </c>
      <c r="AK265" s="49">
        <f t="shared" si="28"/>
        <v>0</v>
      </c>
      <c r="AL265" s="55"/>
      <c r="AM265" s="49"/>
      <c r="AN265" s="49"/>
      <c r="AO265" s="55">
        <v>1.169</v>
      </c>
      <c r="AP265" s="49">
        <v>69.010000000000005</v>
      </c>
      <c r="AQ265" s="49">
        <v>0.13</v>
      </c>
      <c r="AR265" s="55">
        <v>0</v>
      </c>
      <c r="AS265" s="49">
        <v>0</v>
      </c>
      <c r="AT265" s="55">
        <v>0</v>
      </c>
      <c r="AU265" s="49">
        <v>0</v>
      </c>
      <c r="AV265" s="55">
        <v>0.52500000000000002</v>
      </c>
      <c r="AW265" s="49">
        <v>30.99</v>
      </c>
      <c r="AX265" s="55"/>
      <c r="AY265" s="49"/>
      <c r="AZ265" s="39"/>
      <c r="BA265" s="39"/>
      <c r="BB265" s="39"/>
      <c r="BC265" s="40">
        <v>1</v>
      </c>
      <c r="BD265" s="39" t="s">
        <v>8236</v>
      </c>
      <c r="BE265" s="44"/>
      <c r="BF265" s="55">
        <v>0</v>
      </c>
      <c r="BG265" s="55">
        <v>0.5</v>
      </c>
      <c r="BH265" s="49">
        <v>0.05</v>
      </c>
      <c r="BI265" s="39">
        <v>7</v>
      </c>
      <c r="BJ265" s="39">
        <v>7</v>
      </c>
      <c r="BK265" s="39">
        <v>6</v>
      </c>
      <c r="BL265" s="39">
        <v>2</v>
      </c>
      <c r="BM265" s="44"/>
      <c r="BN265" s="44"/>
      <c r="BO265" s="44"/>
      <c r="BP265" s="44"/>
      <c r="BQ265" s="39">
        <v>1</v>
      </c>
      <c r="BR265" s="44"/>
      <c r="BS265" s="39">
        <v>2</v>
      </c>
      <c r="BT265" s="44"/>
      <c r="BU265" s="44"/>
      <c r="BV265" s="44"/>
      <c r="BW265" s="44"/>
      <c r="BX265" s="44"/>
      <c r="BY265" s="39">
        <v>1</v>
      </c>
      <c r="BZ265" s="44"/>
      <c r="CA265" s="44"/>
      <c r="CB265" s="44"/>
      <c r="CC265" s="44"/>
      <c r="CD265" s="44"/>
      <c r="CE265" s="39">
        <v>0</v>
      </c>
      <c r="CF265" s="44"/>
      <c r="CG265" s="44"/>
      <c r="CH265" s="44"/>
      <c r="CI265" s="44"/>
      <c r="CJ265" s="44"/>
      <c r="CK265" s="44"/>
      <c r="CL265" s="44"/>
      <c r="CM265" s="44"/>
      <c r="CN265" s="44"/>
      <c r="CO265" s="44"/>
      <c r="CP265" s="44"/>
      <c r="CQ265" s="44"/>
      <c r="CR265" s="44"/>
      <c r="CS265" s="44"/>
      <c r="CT265" s="44"/>
      <c r="CU265" s="40">
        <f t="shared" si="30"/>
        <v>0</v>
      </c>
      <c r="CV265" s="39">
        <v>0</v>
      </c>
      <c r="CW265" s="44"/>
      <c r="CX265" s="44"/>
      <c r="CY265" s="44"/>
      <c r="CZ265" s="44"/>
      <c r="DA265" s="44"/>
      <c r="DB265" s="44"/>
      <c r="DC265" s="44"/>
      <c r="DD265" s="44"/>
      <c r="DE265" s="44"/>
      <c r="DF265" s="44"/>
      <c r="DG265" s="44"/>
      <c r="DH265" s="44"/>
      <c r="DI265" s="44"/>
      <c r="DJ265" s="44"/>
      <c r="DK265" s="44"/>
      <c r="DL265" s="44"/>
      <c r="DM265" s="39">
        <v>0</v>
      </c>
      <c r="DN265" s="39">
        <v>0</v>
      </c>
      <c r="DO265" s="44"/>
      <c r="DP265" s="44"/>
      <c r="DQ265" s="44"/>
      <c r="DR265" s="44"/>
      <c r="DS265" s="44"/>
      <c r="DT265" s="44"/>
      <c r="DU265" s="44"/>
      <c r="DV265" s="44"/>
      <c r="DW265" s="44"/>
      <c r="DX265" s="44"/>
      <c r="DY265" s="44"/>
      <c r="DZ265" s="44"/>
      <c r="EA265" s="44"/>
      <c r="EB265" s="44"/>
      <c r="EC265" s="44"/>
      <c r="ED265" s="44"/>
      <c r="EE265" s="44"/>
      <c r="EF265" s="44"/>
      <c r="EG265" s="44"/>
      <c r="EH265" s="44"/>
      <c r="EI265" s="44"/>
      <c r="EJ265" s="44"/>
      <c r="EK265" s="44"/>
      <c r="EL265" s="44"/>
      <c r="EM265" s="44"/>
      <c r="EN265" s="44"/>
      <c r="EO265" s="44"/>
      <c r="EP265" s="44"/>
      <c r="EQ265" s="39">
        <v>0</v>
      </c>
      <c r="ER265" s="44"/>
      <c r="ES265" s="44"/>
      <c r="ET265" s="44"/>
      <c r="EU265" s="44"/>
      <c r="EV265" s="44"/>
      <c r="EW265" s="44"/>
      <c r="EX265" s="44"/>
      <c r="EY265" s="39">
        <v>6</v>
      </c>
      <c r="EZ265" s="39">
        <f t="shared" si="29"/>
        <v>0</v>
      </c>
      <c r="FA265" s="39">
        <v>11.752000000000001</v>
      </c>
      <c r="FB265" s="39" t="s">
        <v>8237</v>
      </c>
      <c r="FC265" s="44"/>
      <c r="FD265" s="39">
        <v>61.11</v>
      </c>
      <c r="FE265" s="43" t="s">
        <v>3431</v>
      </c>
      <c r="FF265" s="39">
        <v>18.975999999999999</v>
      </c>
      <c r="FG265" s="39" t="s">
        <v>236</v>
      </c>
      <c r="FH265" s="44"/>
      <c r="FI265" s="44"/>
      <c r="FJ265" s="44"/>
      <c r="FK265" s="44"/>
      <c r="FL265" s="44"/>
      <c r="FM265" s="44"/>
      <c r="FN265" s="39">
        <v>1</v>
      </c>
      <c r="FO265" s="40">
        <v>1</v>
      </c>
      <c r="FP265" s="39" t="s">
        <v>8239</v>
      </c>
      <c r="FQ265" s="39">
        <v>491</v>
      </c>
      <c r="FR265" s="40">
        <v>1</v>
      </c>
      <c r="FS265" s="39" t="s">
        <v>935</v>
      </c>
      <c r="FT265" s="39">
        <v>345</v>
      </c>
      <c r="FU265" s="39" t="s">
        <v>236</v>
      </c>
      <c r="FV265" s="44"/>
      <c r="FW265" s="44"/>
      <c r="FX265" s="39" t="s">
        <v>236</v>
      </c>
      <c r="FY265" s="44"/>
      <c r="FZ265" s="44"/>
      <c r="GA265" s="39" t="s">
        <v>236</v>
      </c>
      <c r="GB265" s="44"/>
      <c r="GC265" s="44"/>
      <c r="GD265" s="39" t="s">
        <v>236</v>
      </c>
      <c r="GE265" s="44"/>
      <c r="GF265" s="44"/>
      <c r="GG265" s="39" t="s">
        <v>236</v>
      </c>
      <c r="GH265" s="44"/>
      <c r="GI265" s="44"/>
      <c r="GJ265" s="44"/>
      <c r="GK265" s="44"/>
      <c r="GL265" s="44"/>
      <c r="GM265" s="39" t="s">
        <v>236</v>
      </c>
      <c r="GN265" s="44"/>
      <c r="GO265" s="44"/>
      <c r="GP265" s="39" t="s">
        <v>236</v>
      </c>
      <c r="GQ265" s="44"/>
      <c r="GR265" s="44"/>
      <c r="GS265" s="39" t="s">
        <v>236</v>
      </c>
      <c r="GT265" s="44"/>
      <c r="GU265" s="44"/>
      <c r="GV265" s="44"/>
      <c r="GW265" s="44"/>
      <c r="GX265" s="44"/>
      <c r="GY265" s="39" t="s">
        <v>236</v>
      </c>
      <c r="GZ265" s="44"/>
      <c r="HA265" s="44"/>
      <c r="HB265" s="39" t="s">
        <v>236</v>
      </c>
      <c r="HC265" s="44"/>
      <c r="HD265" s="44"/>
      <c r="HE265" s="39" t="s">
        <v>236</v>
      </c>
      <c r="HF265" s="44"/>
      <c r="HG265" s="44"/>
      <c r="HH265" s="39" t="s">
        <v>8240</v>
      </c>
      <c r="HI265" s="39" t="s">
        <v>3704</v>
      </c>
      <c r="HJ265" s="39">
        <v>12</v>
      </c>
      <c r="HK265" s="44"/>
      <c r="HL265" s="44"/>
      <c r="HM265" s="44"/>
      <c r="HN265" s="44"/>
      <c r="HO265" s="44"/>
      <c r="HP265" s="44"/>
      <c r="HQ265" s="44"/>
      <c r="HR265" s="44"/>
      <c r="HS265" s="44"/>
      <c r="HT265" s="44"/>
      <c r="HU265" s="44"/>
      <c r="HV265" s="39" t="s">
        <v>236</v>
      </c>
      <c r="HW265" s="44"/>
      <c r="HX265" s="44"/>
      <c r="HY265" s="43" t="s">
        <v>8241</v>
      </c>
      <c r="HZ265" s="39" t="s">
        <v>8242</v>
      </c>
      <c r="IA265" s="44"/>
      <c r="IB265" s="44"/>
      <c r="IC265" s="39" t="s">
        <v>8243</v>
      </c>
      <c r="ID265" s="44"/>
      <c r="IE265" s="44"/>
      <c r="IF265" s="44"/>
      <c r="IG265" s="39" t="s">
        <v>8244</v>
      </c>
      <c r="IH265" s="39">
        <v>11</v>
      </c>
      <c r="II265" s="39">
        <v>11</v>
      </c>
      <c r="IJ265" s="39" t="s">
        <v>8245</v>
      </c>
      <c r="IK265" s="39" t="s">
        <v>8246</v>
      </c>
      <c r="IL265" s="39" t="s">
        <v>8247</v>
      </c>
      <c r="IM265" s="39" t="s">
        <v>8248</v>
      </c>
      <c r="IN265" s="39" t="s">
        <v>7805</v>
      </c>
      <c r="IO265" s="39" t="s">
        <v>3448</v>
      </c>
      <c r="IP265" s="40" t="s">
        <v>3449</v>
      </c>
      <c r="IQ265" s="40" t="s">
        <v>3450</v>
      </c>
      <c r="IR265" s="43" t="s">
        <v>8249</v>
      </c>
    </row>
    <row r="266" spans="1:252" ht="15.75" customHeight="1" x14ac:dyDescent="0.2">
      <c r="A266" s="44" t="s">
        <v>13001</v>
      </c>
      <c r="B266" s="47" t="s">
        <v>13029</v>
      </c>
      <c r="C266" s="39" t="s">
        <v>3414</v>
      </c>
      <c r="D266" s="39" t="s">
        <v>13165</v>
      </c>
      <c r="E266" s="39" t="s">
        <v>4824</v>
      </c>
      <c r="F266" s="39" t="s">
        <v>8275</v>
      </c>
      <c r="G266" s="39" t="s">
        <v>7807</v>
      </c>
      <c r="H266" s="39" t="s">
        <v>7838</v>
      </c>
      <c r="I266" s="39">
        <v>2022</v>
      </c>
      <c r="J266" s="48">
        <v>45399</v>
      </c>
      <c r="K266" s="48">
        <v>45532</v>
      </c>
      <c r="L266" s="44"/>
      <c r="M266" s="44"/>
      <c r="N266" s="44"/>
      <c r="O266" s="44"/>
      <c r="P266" s="44"/>
      <c r="Q266" s="44"/>
      <c r="R266" s="44"/>
      <c r="S266" s="44"/>
      <c r="T266" s="44"/>
      <c r="U266" s="44"/>
      <c r="V266" s="44"/>
      <c r="W266" s="44"/>
      <c r="X266" s="39" t="s">
        <v>8276</v>
      </c>
      <c r="Y266" s="43" t="s">
        <v>8277</v>
      </c>
      <c r="Z266" s="44"/>
      <c r="AA266" s="44"/>
      <c r="AB266" s="44"/>
      <c r="AC266" s="44"/>
      <c r="AD266" s="44"/>
      <c r="AE266" s="44"/>
      <c r="AF266" s="39" t="s">
        <v>8278</v>
      </c>
      <c r="AG266" s="39" t="s">
        <v>8278</v>
      </c>
      <c r="AH266" s="39" t="s">
        <v>235</v>
      </c>
      <c r="AI266" s="39" t="s">
        <v>8279</v>
      </c>
      <c r="AJ266" s="55">
        <v>0.5</v>
      </c>
      <c r="AK266" s="49">
        <f t="shared" si="28"/>
        <v>0</v>
      </c>
      <c r="AL266" s="55"/>
      <c r="AM266" s="49"/>
      <c r="AN266" s="49"/>
      <c r="AO266" s="55">
        <v>0.5</v>
      </c>
      <c r="AP266" s="49">
        <v>100</v>
      </c>
      <c r="AQ266" s="49">
        <v>0.06</v>
      </c>
      <c r="AR266" s="55">
        <v>0</v>
      </c>
      <c r="AS266" s="49">
        <v>0</v>
      </c>
      <c r="AT266" s="55">
        <v>0</v>
      </c>
      <c r="AU266" s="49">
        <v>0</v>
      </c>
      <c r="AV266" s="55">
        <v>0</v>
      </c>
      <c r="AW266" s="49">
        <v>0</v>
      </c>
      <c r="AX266" s="55"/>
      <c r="AY266" s="49"/>
      <c r="AZ266" s="39"/>
      <c r="BA266" s="39"/>
      <c r="BB266" s="39"/>
      <c r="BC266" s="39" t="s">
        <v>236</v>
      </c>
      <c r="BD266" s="44"/>
      <c r="BE266" s="44"/>
      <c r="BF266" s="118"/>
      <c r="BG266" s="55">
        <v>0.5</v>
      </c>
      <c r="BH266" s="49">
        <v>0.05</v>
      </c>
      <c r="BI266" s="39">
        <v>12</v>
      </c>
      <c r="BJ266" s="39">
        <v>5</v>
      </c>
      <c r="BK266" s="39">
        <v>1</v>
      </c>
      <c r="BL266" s="44"/>
      <c r="BM266" s="44"/>
      <c r="BN266" s="44"/>
      <c r="BO266" s="44"/>
      <c r="BP266" s="44"/>
      <c r="BQ266" s="44"/>
      <c r="BR266" s="44"/>
      <c r="BS266" s="44"/>
      <c r="BT266" s="44"/>
      <c r="BU266" s="44"/>
      <c r="BV266" s="44"/>
      <c r="BW266" s="44"/>
      <c r="BX266" s="44"/>
      <c r="BY266" s="44"/>
      <c r="BZ266" s="44"/>
      <c r="CA266" s="44"/>
      <c r="CB266" s="44"/>
      <c r="CC266" s="44"/>
      <c r="CD266" s="44"/>
      <c r="CE266" s="39">
        <v>1</v>
      </c>
      <c r="CF266" s="44"/>
      <c r="CG266" s="44"/>
      <c r="CH266" s="44"/>
      <c r="CI266" s="44"/>
      <c r="CJ266" s="44"/>
      <c r="CK266" s="44"/>
      <c r="CL266" s="44"/>
      <c r="CM266" s="44"/>
      <c r="CN266" s="44"/>
      <c r="CO266" s="44"/>
      <c r="CP266" s="44"/>
      <c r="CQ266" s="44"/>
      <c r="CR266" s="44"/>
      <c r="CS266" s="44"/>
      <c r="CT266" s="39">
        <v>1</v>
      </c>
      <c r="CU266" s="40">
        <f t="shared" si="30"/>
        <v>1</v>
      </c>
      <c r="CV266" s="39">
        <v>0</v>
      </c>
      <c r="CW266" s="44"/>
      <c r="CX266" s="44"/>
      <c r="CY266" s="44"/>
      <c r="CZ266" s="44"/>
      <c r="DA266" s="44"/>
      <c r="DB266" s="44"/>
      <c r="DC266" s="44"/>
      <c r="DD266" s="44"/>
      <c r="DE266" s="44"/>
      <c r="DF266" s="44"/>
      <c r="DG266" s="44"/>
      <c r="DH266" s="44"/>
      <c r="DI266" s="44"/>
      <c r="DJ266" s="44"/>
      <c r="DK266" s="44"/>
      <c r="DL266" s="44"/>
      <c r="DM266" s="39">
        <v>0</v>
      </c>
      <c r="DN266" s="39">
        <v>0</v>
      </c>
      <c r="DO266" s="44"/>
      <c r="DP266" s="44"/>
      <c r="DQ266" s="44"/>
      <c r="DR266" s="44"/>
      <c r="DS266" s="44"/>
      <c r="DT266" s="44"/>
      <c r="DU266" s="44"/>
      <c r="DV266" s="44"/>
      <c r="DW266" s="44"/>
      <c r="DX266" s="44"/>
      <c r="DY266" s="44"/>
      <c r="DZ266" s="44"/>
      <c r="EA266" s="44"/>
      <c r="EB266" s="44"/>
      <c r="EC266" s="44"/>
      <c r="ED266" s="44"/>
      <c r="EE266" s="44"/>
      <c r="EF266" s="44"/>
      <c r="EG266" s="44"/>
      <c r="EH266" s="44"/>
      <c r="EI266" s="44"/>
      <c r="EJ266" s="44"/>
      <c r="EK266" s="44"/>
      <c r="EL266" s="44"/>
      <c r="EM266" s="44"/>
      <c r="EN266" s="44"/>
      <c r="EO266" s="44"/>
      <c r="EP266" s="44"/>
      <c r="EQ266" s="39">
        <v>0</v>
      </c>
      <c r="ER266" s="44"/>
      <c r="ES266" s="44"/>
      <c r="ET266" s="44"/>
      <c r="EU266" s="44"/>
      <c r="EV266" s="44"/>
      <c r="EW266" s="44"/>
      <c r="EX266" s="44"/>
      <c r="EY266" s="39">
        <v>1</v>
      </c>
      <c r="EZ266" s="39">
        <f t="shared" si="29"/>
        <v>0</v>
      </c>
      <c r="FA266" s="39">
        <v>0.112</v>
      </c>
      <c r="FB266" s="39" t="s">
        <v>8280</v>
      </c>
      <c r="FC266" s="44"/>
      <c r="FD266" s="39">
        <v>0</v>
      </c>
      <c r="FE266" s="43" t="s">
        <v>3431</v>
      </c>
      <c r="FF266" s="39">
        <v>18.975999999999999</v>
      </c>
      <c r="FG266" s="39" t="s">
        <v>236</v>
      </c>
      <c r="FH266" s="44"/>
      <c r="FI266" s="44"/>
      <c r="FJ266" s="44"/>
      <c r="FK266" s="44"/>
      <c r="FL266" s="44"/>
      <c r="FM266" s="44"/>
      <c r="FN266" s="39">
        <v>2</v>
      </c>
      <c r="FO266" s="40">
        <v>1</v>
      </c>
      <c r="FP266" s="39" t="s">
        <v>8239</v>
      </c>
      <c r="FQ266" s="39">
        <v>163</v>
      </c>
      <c r="FR266" s="40">
        <v>1</v>
      </c>
      <c r="FS266" s="39" t="s">
        <v>8281</v>
      </c>
      <c r="FT266" s="39">
        <v>50</v>
      </c>
      <c r="FU266" s="39" t="s">
        <v>236</v>
      </c>
      <c r="FV266" s="44"/>
      <c r="FW266" s="44"/>
      <c r="FX266" s="39" t="s">
        <v>236</v>
      </c>
      <c r="FY266" s="44"/>
      <c r="FZ266" s="44"/>
      <c r="GA266" s="39" t="s">
        <v>236</v>
      </c>
      <c r="GB266" s="44"/>
      <c r="GC266" s="44"/>
      <c r="GD266" s="39" t="s">
        <v>236</v>
      </c>
      <c r="GE266" s="44"/>
      <c r="GF266" s="44"/>
      <c r="GG266" s="39" t="s">
        <v>236</v>
      </c>
      <c r="GH266" s="44"/>
      <c r="GI266" s="44"/>
      <c r="GJ266" s="44"/>
      <c r="GK266" s="44"/>
      <c r="GL266" s="44"/>
      <c r="GM266" s="39" t="s">
        <v>236</v>
      </c>
      <c r="GN266" s="44"/>
      <c r="GO266" s="44"/>
      <c r="GP266" s="39" t="s">
        <v>236</v>
      </c>
      <c r="GQ266" s="44"/>
      <c r="GR266" s="44"/>
      <c r="GS266" s="39" t="s">
        <v>236</v>
      </c>
      <c r="GT266" s="44"/>
      <c r="GU266" s="44"/>
      <c r="GV266" s="44"/>
      <c r="GW266" s="44"/>
      <c r="GX266" s="44"/>
      <c r="GY266" s="39" t="s">
        <v>236</v>
      </c>
      <c r="GZ266" s="44"/>
      <c r="HA266" s="44"/>
      <c r="HB266" s="39" t="s">
        <v>236</v>
      </c>
      <c r="HC266" s="44"/>
      <c r="HD266" s="44"/>
      <c r="HE266" s="39" t="s">
        <v>236</v>
      </c>
      <c r="HF266" s="44"/>
      <c r="HG266" s="44"/>
      <c r="HH266" s="39" t="s">
        <v>8282</v>
      </c>
      <c r="HI266" s="39" t="s">
        <v>2015</v>
      </c>
      <c r="HJ266" s="39">
        <v>29</v>
      </c>
      <c r="HK266" s="44"/>
      <c r="HL266" s="44"/>
      <c r="HM266" s="44"/>
      <c r="HN266" s="44"/>
      <c r="HO266" s="44"/>
      <c r="HP266" s="44"/>
      <c r="HQ266" s="44"/>
      <c r="HR266" s="44"/>
      <c r="HS266" s="44"/>
      <c r="HT266" s="44"/>
      <c r="HU266" s="44"/>
      <c r="HV266" s="39" t="s">
        <v>236</v>
      </c>
      <c r="HW266" s="44"/>
      <c r="HX266" s="44"/>
      <c r="HY266" s="43" t="s">
        <v>8283</v>
      </c>
      <c r="HZ266" s="39" t="s">
        <v>8284</v>
      </c>
      <c r="IA266" s="44"/>
      <c r="IB266" s="44"/>
      <c r="IC266" s="39" t="s">
        <v>8285</v>
      </c>
      <c r="ID266" s="44"/>
      <c r="IE266" s="44"/>
      <c r="IF266" s="44"/>
      <c r="IG266" s="39" t="s">
        <v>8286</v>
      </c>
      <c r="IH266" s="39">
        <v>1</v>
      </c>
      <c r="II266" s="39">
        <v>45</v>
      </c>
      <c r="IJ266" s="39" t="s">
        <v>8245</v>
      </c>
      <c r="IK266" s="39" t="s">
        <v>8287</v>
      </c>
      <c r="IL266" s="39" t="s">
        <v>8247</v>
      </c>
      <c r="IM266" s="39" t="s">
        <v>8248</v>
      </c>
      <c r="IN266" s="39" t="s">
        <v>3413</v>
      </c>
      <c r="IO266" s="39" t="s">
        <v>7714</v>
      </c>
      <c r="IP266" s="40" t="s">
        <v>3449</v>
      </c>
      <c r="IQ266" s="40" t="s">
        <v>3450</v>
      </c>
      <c r="IR266" s="43" t="s">
        <v>8288</v>
      </c>
    </row>
    <row r="267" spans="1:252" ht="15.75" customHeight="1" x14ac:dyDescent="0.2">
      <c r="A267" s="44" t="s">
        <v>13000</v>
      </c>
      <c r="B267" s="47" t="s">
        <v>13029</v>
      </c>
      <c r="C267" s="39" t="s">
        <v>3414</v>
      </c>
      <c r="D267" s="39" t="s">
        <v>13165</v>
      </c>
      <c r="E267" s="39" t="s">
        <v>4824</v>
      </c>
      <c r="F267" s="39" t="s">
        <v>8289</v>
      </c>
      <c r="G267" s="39" t="s">
        <v>7888</v>
      </c>
      <c r="H267" s="39" t="s">
        <v>2506</v>
      </c>
      <c r="I267" s="39">
        <v>2017</v>
      </c>
      <c r="J267" s="48">
        <v>45170</v>
      </c>
      <c r="K267" s="48">
        <v>45657</v>
      </c>
      <c r="L267" s="44"/>
      <c r="M267" s="44"/>
      <c r="N267" s="44"/>
      <c r="O267" s="44"/>
      <c r="P267" s="44"/>
      <c r="Q267" s="44"/>
      <c r="R267" s="44"/>
      <c r="S267" s="44"/>
      <c r="T267" s="44"/>
      <c r="U267" s="44"/>
      <c r="V267" s="44"/>
      <c r="W267" s="44"/>
      <c r="X267" s="39" t="s">
        <v>8290</v>
      </c>
      <c r="Y267" s="43" t="s">
        <v>8291</v>
      </c>
      <c r="Z267" s="44"/>
      <c r="AA267" s="44"/>
      <c r="AB267" s="39" t="s">
        <v>8292</v>
      </c>
      <c r="AC267" s="39" t="s">
        <v>8293</v>
      </c>
      <c r="AD267" s="44"/>
      <c r="AE267" s="44"/>
      <c r="AF267" s="39" t="s">
        <v>8294</v>
      </c>
      <c r="AG267" s="39" t="s">
        <v>8294</v>
      </c>
      <c r="AH267" s="39" t="s">
        <v>665</v>
      </c>
      <c r="AI267" s="39" t="s">
        <v>8295</v>
      </c>
      <c r="AJ267" s="55">
        <v>1.1200000000000001</v>
      </c>
      <c r="AK267" s="49">
        <f t="shared" si="28"/>
        <v>0</v>
      </c>
      <c r="AL267" s="55"/>
      <c r="AM267" s="49"/>
      <c r="AN267" s="49"/>
      <c r="AO267" s="55">
        <v>1.0449999999999999</v>
      </c>
      <c r="AP267" s="49">
        <v>93.3</v>
      </c>
      <c r="AQ267" s="49">
        <v>0.11</v>
      </c>
      <c r="AR267" s="55">
        <v>0</v>
      </c>
      <c r="AS267" s="49">
        <v>0</v>
      </c>
      <c r="AT267" s="55">
        <v>0</v>
      </c>
      <c r="AU267" s="49">
        <v>0</v>
      </c>
      <c r="AV267" s="55">
        <v>7.4999999999999997E-2</v>
      </c>
      <c r="AW267" s="49">
        <v>6.7</v>
      </c>
      <c r="AX267" s="55"/>
      <c r="AY267" s="49"/>
      <c r="AZ267" s="49"/>
      <c r="BA267" s="49"/>
      <c r="BB267" s="49"/>
      <c r="BC267" s="40">
        <v>1</v>
      </c>
      <c r="BD267" s="39" t="s">
        <v>8296</v>
      </c>
      <c r="BE267" s="44"/>
      <c r="BF267" s="55">
        <v>0</v>
      </c>
      <c r="BG267" s="55">
        <v>0.86</v>
      </c>
      <c r="BH267" s="49">
        <v>0.08</v>
      </c>
      <c r="BI267" s="39">
        <v>7</v>
      </c>
      <c r="BJ267" s="39">
        <v>7</v>
      </c>
      <c r="BK267" s="39">
        <v>3</v>
      </c>
      <c r="BL267" s="44"/>
      <c r="BM267" s="44"/>
      <c r="BN267" s="44"/>
      <c r="BO267" s="44"/>
      <c r="BP267" s="44"/>
      <c r="BQ267" s="44"/>
      <c r="BR267" s="44"/>
      <c r="BS267" s="44"/>
      <c r="BT267" s="39">
        <v>3</v>
      </c>
      <c r="BU267" s="44"/>
      <c r="BV267" s="44"/>
      <c r="BW267" s="44"/>
      <c r="BX267" s="44"/>
      <c r="BY267" s="44"/>
      <c r="BZ267" s="44"/>
      <c r="CA267" s="44"/>
      <c r="CB267" s="44"/>
      <c r="CC267" s="44"/>
      <c r="CD267" s="44"/>
      <c r="CE267" s="39">
        <v>0</v>
      </c>
      <c r="CF267" s="44"/>
      <c r="CG267" s="44"/>
      <c r="CH267" s="44"/>
      <c r="CI267" s="44"/>
      <c r="CJ267" s="44"/>
      <c r="CK267" s="44"/>
      <c r="CL267" s="44"/>
      <c r="CM267" s="44"/>
      <c r="CN267" s="44"/>
      <c r="CO267" s="44"/>
      <c r="CP267" s="44"/>
      <c r="CQ267" s="44"/>
      <c r="CR267" s="44"/>
      <c r="CS267" s="44"/>
      <c r="CT267" s="44"/>
      <c r="CU267" s="40">
        <f t="shared" si="30"/>
        <v>0</v>
      </c>
      <c r="CV267" s="39">
        <v>0</v>
      </c>
      <c r="CW267" s="44"/>
      <c r="CX267" s="44"/>
      <c r="CY267" s="44"/>
      <c r="CZ267" s="44"/>
      <c r="DA267" s="44"/>
      <c r="DB267" s="44"/>
      <c r="DC267" s="44"/>
      <c r="DD267" s="44"/>
      <c r="DE267" s="44"/>
      <c r="DF267" s="44"/>
      <c r="DG267" s="44"/>
      <c r="DH267" s="44"/>
      <c r="DI267" s="44"/>
      <c r="DJ267" s="44"/>
      <c r="DK267" s="44"/>
      <c r="DL267" s="44"/>
      <c r="DM267" s="39">
        <v>0</v>
      </c>
      <c r="DN267" s="39">
        <v>0</v>
      </c>
      <c r="DO267" s="44"/>
      <c r="DP267" s="44"/>
      <c r="DQ267" s="44"/>
      <c r="DR267" s="44"/>
      <c r="DS267" s="44"/>
      <c r="DT267" s="44"/>
      <c r="DU267" s="44"/>
      <c r="DV267" s="44"/>
      <c r="DW267" s="44"/>
      <c r="DX267" s="44"/>
      <c r="DY267" s="44"/>
      <c r="DZ267" s="44"/>
      <c r="EA267" s="44"/>
      <c r="EB267" s="44"/>
      <c r="EC267" s="44"/>
      <c r="ED267" s="44"/>
      <c r="EE267" s="44"/>
      <c r="EF267" s="44"/>
      <c r="EG267" s="44"/>
      <c r="EH267" s="44"/>
      <c r="EI267" s="44"/>
      <c r="EJ267" s="44"/>
      <c r="EK267" s="44"/>
      <c r="EL267" s="44"/>
      <c r="EM267" s="44"/>
      <c r="EN267" s="44"/>
      <c r="EO267" s="44"/>
      <c r="EP267" s="44"/>
      <c r="EQ267" s="39">
        <v>0</v>
      </c>
      <c r="ER267" s="44"/>
      <c r="ES267" s="44"/>
      <c r="ET267" s="44"/>
      <c r="EU267" s="44"/>
      <c r="EV267" s="44"/>
      <c r="EW267" s="44"/>
      <c r="EX267" s="44"/>
      <c r="EY267" s="39">
        <v>3</v>
      </c>
      <c r="EZ267" s="39">
        <f t="shared" si="29"/>
        <v>0</v>
      </c>
      <c r="FA267" s="39">
        <v>1.5980000000000001</v>
      </c>
      <c r="FB267" s="39" t="s">
        <v>8297</v>
      </c>
      <c r="FC267" s="44"/>
      <c r="FD267" s="39">
        <v>5.26</v>
      </c>
      <c r="FE267" s="43" t="s">
        <v>8299</v>
      </c>
      <c r="FF267" s="39">
        <v>19.015999999999998</v>
      </c>
      <c r="FG267" s="39" t="s">
        <v>236</v>
      </c>
      <c r="FH267" s="44"/>
      <c r="FI267" s="44"/>
      <c r="FJ267" s="44"/>
      <c r="FK267" s="44"/>
      <c r="FL267" s="44"/>
      <c r="FM267" s="44"/>
      <c r="FN267" s="39">
        <v>2</v>
      </c>
      <c r="FO267" s="40">
        <v>1</v>
      </c>
      <c r="FP267" s="39" t="s">
        <v>8300</v>
      </c>
      <c r="FQ267" s="39">
        <v>196</v>
      </c>
      <c r="FR267" s="39" t="s">
        <v>236</v>
      </c>
      <c r="FS267" s="44"/>
      <c r="FT267" s="44"/>
      <c r="FU267" s="39" t="s">
        <v>236</v>
      </c>
      <c r="FV267" s="44"/>
      <c r="FW267" s="44"/>
      <c r="FX267" s="39" t="s">
        <v>236</v>
      </c>
      <c r="FY267" s="44"/>
      <c r="FZ267" s="44"/>
      <c r="GA267" s="39" t="s">
        <v>236</v>
      </c>
      <c r="GB267" s="44"/>
      <c r="GC267" s="44"/>
      <c r="GD267" s="39" t="s">
        <v>236</v>
      </c>
      <c r="GE267" s="44"/>
      <c r="GF267" s="44"/>
      <c r="GG267" s="39" t="s">
        <v>236</v>
      </c>
      <c r="GH267" s="44"/>
      <c r="GI267" s="44"/>
      <c r="GJ267" s="44"/>
      <c r="GK267" s="44"/>
      <c r="GL267" s="44"/>
      <c r="GM267" s="40">
        <v>1</v>
      </c>
      <c r="GN267" s="39" t="s">
        <v>8301</v>
      </c>
      <c r="GO267" s="39">
        <v>5016</v>
      </c>
      <c r="GP267" s="39" t="s">
        <v>236</v>
      </c>
      <c r="GQ267" s="44"/>
      <c r="GR267" s="44"/>
      <c r="GS267" s="39" t="s">
        <v>236</v>
      </c>
      <c r="GT267" s="44"/>
      <c r="GU267" s="44"/>
      <c r="GV267" s="44"/>
      <c r="GW267" s="44"/>
      <c r="GX267" s="44"/>
      <c r="GY267" s="39" t="s">
        <v>236</v>
      </c>
      <c r="GZ267" s="44"/>
      <c r="HA267" s="44"/>
      <c r="HB267" s="39" t="s">
        <v>236</v>
      </c>
      <c r="HC267" s="44"/>
      <c r="HD267" s="44"/>
      <c r="HE267" s="39" t="s">
        <v>236</v>
      </c>
      <c r="HF267" s="44"/>
      <c r="HG267" s="44"/>
      <c r="HH267" s="44"/>
      <c r="HI267" s="44"/>
      <c r="HJ267" s="44"/>
      <c r="HK267" s="44"/>
      <c r="HL267" s="44"/>
      <c r="HM267" s="44"/>
      <c r="HN267" s="44"/>
      <c r="HO267" s="44"/>
      <c r="HP267" s="44"/>
      <c r="HQ267" s="44"/>
      <c r="HR267" s="44"/>
      <c r="HS267" s="44"/>
      <c r="HT267" s="44"/>
      <c r="HU267" s="44"/>
      <c r="HV267" s="39" t="s">
        <v>236</v>
      </c>
      <c r="HW267" s="44"/>
      <c r="HX267" s="44"/>
      <c r="HY267" s="43" t="s">
        <v>8302</v>
      </c>
      <c r="HZ267" s="39" t="s">
        <v>8303</v>
      </c>
      <c r="IA267" s="43" t="s">
        <v>8304</v>
      </c>
      <c r="IB267" s="44"/>
      <c r="IC267" s="39" t="s">
        <v>8305</v>
      </c>
      <c r="ID267" s="44"/>
      <c r="IE267" s="44"/>
      <c r="IF267" s="44"/>
      <c r="IG267" s="39" t="s">
        <v>8306</v>
      </c>
      <c r="IH267" s="39">
        <v>1</v>
      </c>
      <c r="II267" s="39">
        <v>21</v>
      </c>
      <c r="IJ267" s="39" t="s">
        <v>8307</v>
      </c>
      <c r="IK267" s="39" t="s">
        <v>8308</v>
      </c>
      <c r="IL267" s="39" t="s">
        <v>8309</v>
      </c>
      <c r="IM267" s="39" t="s">
        <v>8310</v>
      </c>
      <c r="IN267" s="39" t="s">
        <v>3413</v>
      </c>
      <c r="IO267" s="39" t="s">
        <v>7714</v>
      </c>
      <c r="IP267" s="40" t="s">
        <v>3449</v>
      </c>
      <c r="IQ267" s="40" t="s">
        <v>3450</v>
      </c>
      <c r="IR267" s="43" t="s">
        <v>8311</v>
      </c>
    </row>
    <row r="268" spans="1:252" ht="15.75" customHeight="1" x14ac:dyDescent="0.2">
      <c r="A268" s="44" t="s">
        <v>13001</v>
      </c>
      <c r="B268" s="47" t="s">
        <v>13029</v>
      </c>
      <c r="C268" s="39" t="s">
        <v>3414</v>
      </c>
      <c r="D268" s="39" t="s">
        <v>13165</v>
      </c>
      <c r="E268" s="39" t="s">
        <v>4824</v>
      </c>
      <c r="F268" s="39" t="s">
        <v>8312</v>
      </c>
      <c r="G268" s="39" t="s">
        <v>7807</v>
      </c>
      <c r="H268" s="39" t="s">
        <v>7838</v>
      </c>
      <c r="I268" s="39">
        <v>2024</v>
      </c>
      <c r="J268" s="48">
        <v>45367</v>
      </c>
      <c r="K268" s="48">
        <v>45657</v>
      </c>
      <c r="L268" s="44"/>
      <c r="M268" s="44"/>
      <c r="N268" s="44"/>
      <c r="O268" s="44"/>
      <c r="P268" s="44"/>
      <c r="Q268" s="44"/>
      <c r="R268" s="44"/>
      <c r="S268" s="44"/>
      <c r="T268" s="44"/>
      <c r="U268" s="44"/>
      <c r="V268" s="44"/>
      <c r="W268" s="44"/>
      <c r="X268" s="39" t="s">
        <v>8313</v>
      </c>
      <c r="Y268" s="43" t="s">
        <v>8314</v>
      </c>
      <c r="Z268" s="44"/>
      <c r="AA268" s="44"/>
      <c r="AB268" s="39" t="s">
        <v>8315</v>
      </c>
      <c r="AC268" s="43" t="s">
        <v>300</v>
      </c>
      <c r="AD268" s="44"/>
      <c r="AE268" s="44"/>
      <c r="AF268" s="39" t="s">
        <v>8316</v>
      </c>
      <c r="AG268" s="39" t="s">
        <v>8316</v>
      </c>
      <c r="AH268" s="39" t="s">
        <v>235</v>
      </c>
      <c r="AI268" s="39" t="s">
        <v>8317</v>
      </c>
      <c r="AJ268" s="55">
        <v>0.34499999999999997</v>
      </c>
      <c r="AK268" s="49">
        <f t="shared" si="28"/>
        <v>0</v>
      </c>
      <c r="AL268" s="55"/>
      <c r="AM268" s="49"/>
      <c r="AN268" s="49"/>
      <c r="AO268" s="55">
        <v>0.34499999999999997</v>
      </c>
      <c r="AP268" s="49">
        <v>100</v>
      </c>
      <c r="AQ268" s="49">
        <v>0.03</v>
      </c>
      <c r="AR268" s="55">
        <v>0</v>
      </c>
      <c r="AS268" s="49">
        <v>0</v>
      </c>
      <c r="AT268" s="55">
        <v>0</v>
      </c>
      <c r="AU268" s="49">
        <v>0</v>
      </c>
      <c r="AV268" s="55">
        <v>0</v>
      </c>
      <c r="AW268" s="49">
        <v>0</v>
      </c>
      <c r="AX268" s="55"/>
      <c r="AY268" s="49"/>
      <c r="AZ268" s="39"/>
      <c r="BA268" s="39"/>
      <c r="BB268" s="39"/>
      <c r="BC268" s="39" t="s">
        <v>236</v>
      </c>
      <c r="BD268" s="44"/>
      <c r="BE268" s="44"/>
      <c r="BF268" s="118"/>
      <c r="BG268" s="55">
        <v>0.5</v>
      </c>
      <c r="BH268" s="49">
        <v>0.05</v>
      </c>
      <c r="BI268" s="39">
        <v>3</v>
      </c>
      <c r="BJ268" s="39">
        <v>3</v>
      </c>
      <c r="BK268" s="39">
        <v>1</v>
      </c>
      <c r="BL268" s="44"/>
      <c r="BM268" s="44"/>
      <c r="BN268" s="44"/>
      <c r="BO268" s="44"/>
      <c r="BP268" s="44"/>
      <c r="BQ268" s="44"/>
      <c r="BR268" s="44"/>
      <c r="BS268" s="44"/>
      <c r="BT268" s="44"/>
      <c r="BU268" s="44"/>
      <c r="BV268" s="44"/>
      <c r="BW268" s="44"/>
      <c r="BX268" s="44"/>
      <c r="BY268" s="44"/>
      <c r="BZ268" s="44"/>
      <c r="CA268" s="44"/>
      <c r="CB268" s="44"/>
      <c r="CC268" s="44"/>
      <c r="CD268" s="44"/>
      <c r="CE268" s="39">
        <v>1</v>
      </c>
      <c r="CF268" s="39">
        <v>1</v>
      </c>
      <c r="CG268" s="44"/>
      <c r="CH268" s="44"/>
      <c r="CI268" s="44"/>
      <c r="CJ268" s="44"/>
      <c r="CK268" s="44"/>
      <c r="CL268" s="44"/>
      <c r="CM268" s="44"/>
      <c r="CN268" s="44"/>
      <c r="CO268" s="44"/>
      <c r="CP268" s="44"/>
      <c r="CQ268" s="44"/>
      <c r="CR268" s="44"/>
      <c r="CS268" s="44"/>
      <c r="CT268" s="44"/>
      <c r="CU268" s="40">
        <f t="shared" si="30"/>
        <v>1</v>
      </c>
      <c r="CV268" s="39">
        <v>0</v>
      </c>
      <c r="CW268" s="44"/>
      <c r="CX268" s="44"/>
      <c r="CY268" s="44"/>
      <c r="CZ268" s="44"/>
      <c r="DA268" s="44"/>
      <c r="DB268" s="44"/>
      <c r="DC268" s="44"/>
      <c r="DD268" s="44"/>
      <c r="DE268" s="44"/>
      <c r="DF268" s="44"/>
      <c r="DG268" s="44"/>
      <c r="DH268" s="44"/>
      <c r="DI268" s="44"/>
      <c r="DJ268" s="44"/>
      <c r="DK268" s="44"/>
      <c r="DL268" s="44"/>
      <c r="DM268" s="39">
        <v>0</v>
      </c>
      <c r="DN268" s="39">
        <v>0</v>
      </c>
      <c r="DO268" s="44"/>
      <c r="DP268" s="44"/>
      <c r="DQ268" s="44"/>
      <c r="DR268" s="44"/>
      <c r="DS268" s="44"/>
      <c r="DT268" s="44"/>
      <c r="DU268" s="44"/>
      <c r="DV268" s="44"/>
      <c r="DW268" s="44"/>
      <c r="DX268" s="44"/>
      <c r="DY268" s="44"/>
      <c r="DZ268" s="44"/>
      <c r="EA268" s="44"/>
      <c r="EB268" s="44"/>
      <c r="EC268" s="44"/>
      <c r="ED268" s="44"/>
      <c r="EE268" s="44"/>
      <c r="EF268" s="44"/>
      <c r="EG268" s="44"/>
      <c r="EH268" s="44"/>
      <c r="EI268" s="44"/>
      <c r="EJ268" s="44"/>
      <c r="EK268" s="44"/>
      <c r="EL268" s="44"/>
      <c r="EM268" s="44"/>
      <c r="EN268" s="44"/>
      <c r="EO268" s="44"/>
      <c r="EP268" s="44"/>
      <c r="EQ268" s="39">
        <v>0</v>
      </c>
      <c r="ER268" s="44"/>
      <c r="ES268" s="44"/>
      <c r="ET268" s="44"/>
      <c r="EU268" s="44"/>
      <c r="EV268" s="44"/>
      <c r="EW268" s="44"/>
      <c r="EX268" s="44"/>
      <c r="EY268" s="39">
        <v>1</v>
      </c>
      <c r="EZ268" s="39">
        <f t="shared" si="29"/>
        <v>0</v>
      </c>
      <c r="FA268" s="39">
        <v>1.0900000000000001</v>
      </c>
      <c r="FB268" s="39" t="s">
        <v>8318</v>
      </c>
      <c r="FC268" s="44"/>
      <c r="FD268" s="39">
        <v>5.26</v>
      </c>
      <c r="FE268" s="43" t="s">
        <v>3431</v>
      </c>
      <c r="FF268" s="39">
        <v>19.015999999999998</v>
      </c>
      <c r="FG268" s="39" t="s">
        <v>236</v>
      </c>
      <c r="FH268" s="44"/>
      <c r="FI268" s="44"/>
      <c r="FJ268" s="44"/>
      <c r="FK268" s="44"/>
      <c r="FL268" s="44"/>
      <c r="FM268" s="44"/>
      <c r="FN268" s="39">
        <v>2</v>
      </c>
      <c r="FO268" s="40">
        <v>1</v>
      </c>
      <c r="FP268" s="39" t="s">
        <v>8319</v>
      </c>
      <c r="FQ268" s="39">
        <v>15</v>
      </c>
      <c r="FR268" s="39" t="s">
        <v>236</v>
      </c>
      <c r="FS268" s="44"/>
      <c r="FT268" s="44"/>
      <c r="FU268" s="39" t="s">
        <v>236</v>
      </c>
      <c r="FV268" s="44"/>
      <c r="FW268" s="44"/>
      <c r="FX268" s="39" t="s">
        <v>236</v>
      </c>
      <c r="FY268" s="44"/>
      <c r="FZ268" s="44"/>
      <c r="GA268" s="39" t="s">
        <v>236</v>
      </c>
      <c r="GB268" s="44"/>
      <c r="GC268" s="44"/>
      <c r="GD268" s="39" t="s">
        <v>236</v>
      </c>
      <c r="GE268" s="44"/>
      <c r="GF268" s="44"/>
      <c r="GG268" s="39" t="s">
        <v>236</v>
      </c>
      <c r="GH268" s="44"/>
      <c r="GI268" s="44"/>
      <c r="GJ268" s="44"/>
      <c r="GK268" s="44"/>
      <c r="GL268" s="44"/>
      <c r="GM268" s="44"/>
      <c r="GN268" s="44"/>
      <c r="GO268" s="44"/>
      <c r="GP268" s="40">
        <v>1</v>
      </c>
      <c r="GQ268" s="39" t="s">
        <v>8320</v>
      </c>
      <c r="GR268" s="39">
        <v>11</v>
      </c>
      <c r="GS268" s="39" t="s">
        <v>236</v>
      </c>
      <c r="GT268" s="44"/>
      <c r="GU268" s="44"/>
      <c r="GV268" s="44"/>
      <c r="GW268" s="44"/>
      <c r="GX268" s="44"/>
      <c r="GY268" s="39" t="s">
        <v>236</v>
      </c>
      <c r="GZ268" s="44"/>
      <c r="HA268" s="44"/>
      <c r="HB268" s="39" t="s">
        <v>236</v>
      </c>
      <c r="HC268" s="44"/>
      <c r="HD268" s="44"/>
      <c r="HE268" s="39" t="s">
        <v>236</v>
      </c>
      <c r="HF268" s="44"/>
      <c r="HG268" s="44"/>
      <c r="HH268" s="44"/>
      <c r="HI268" s="44"/>
      <c r="HJ268" s="44"/>
      <c r="HK268" s="44"/>
      <c r="HL268" s="44"/>
      <c r="HM268" s="44"/>
      <c r="HN268" s="44"/>
      <c r="HO268" s="44"/>
      <c r="HP268" s="44"/>
      <c r="HQ268" s="44"/>
      <c r="HR268" s="44"/>
      <c r="HS268" s="44"/>
      <c r="HT268" s="44"/>
      <c r="HU268" s="44"/>
      <c r="HV268" s="39" t="s">
        <v>236</v>
      </c>
      <c r="HW268" s="44"/>
      <c r="HX268" s="44"/>
      <c r="HY268" s="43" t="s">
        <v>8321</v>
      </c>
      <c r="HZ268" s="44"/>
      <c r="IA268" s="43" t="s">
        <v>8322</v>
      </c>
      <c r="IB268" s="44"/>
      <c r="IC268" s="43" t="s">
        <v>8323</v>
      </c>
      <c r="ID268" s="44"/>
      <c r="IE268" s="44"/>
      <c r="IF268" s="44"/>
      <c r="IG268" s="39" t="s">
        <v>8306</v>
      </c>
      <c r="IH268" s="39">
        <v>1</v>
      </c>
      <c r="II268" s="39">
        <v>18</v>
      </c>
      <c r="IJ268" s="39" t="s">
        <v>8324</v>
      </c>
      <c r="IK268" s="39" t="s">
        <v>8308</v>
      </c>
      <c r="IL268" s="39" t="s">
        <v>8309</v>
      </c>
      <c r="IM268" s="39" t="s">
        <v>8310</v>
      </c>
      <c r="IN268" s="39" t="s">
        <v>7805</v>
      </c>
      <c r="IO268" s="39" t="s">
        <v>3448</v>
      </c>
      <c r="IP268" s="40" t="s">
        <v>3449</v>
      </c>
      <c r="IQ268" s="40" t="s">
        <v>3450</v>
      </c>
      <c r="IR268" s="43" t="s">
        <v>8325</v>
      </c>
    </row>
    <row r="269" spans="1:252" ht="15.75" customHeight="1" x14ac:dyDescent="0.2">
      <c r="A269" s="44" t="s">
        <v>13014</v>
      </c>
      <c r="B269" s="47" t="s">
        <v>13029</v>
      </c>
      <c r="C269" s="39" t="s">
        <v>3414</v>
      </c>
      <c r="D269" s="39" t="s">
        <v>13165</v>
      </c>
      <c r="E269" s="39" t="s">
        <v>4824</v>
      </c>
      <c r="F269" s="39" t="s">
        <v>8312</v>
      </c>
      <c r="G269" s="39" t="s">
        <v>1115</v>
      </c>
      <c r="H269" s="39" t="s">
        <v>1115</v>
      </c>
      <c r="I269" s="39">
        <v>2024</v>
      </c>
      <c r="J269" s="48">
        <v>45367</v>
      </c>
      <c r="K269" s="48">
        <v>45657</v>
      </c>
      <c r="L269" s="44"/>
      <c r="M269" s="44"/>
      <c r="N269" s="44"/>
      <c r="O269" s="44"/>
      <c r="P269" s="44"/>
      <c r="Q269" s="44"/>
      <c r="R269" s="44"/>
      <c r="S269" s="44"/>
      <c r="T269" s="44"/>
      <c r="U269" s="44"/>
      <c r="V269" s="44"/>
      <c r="W269" s="44"/>
      <c r="X269" s="44"/>
      <c r="Y269" s="43" t="s">
        <v>300</v>
      </c>
      <c r="Z269" s="39" t="s">
        <v>8340</v>
      </c>
      <c r="AA269" s="39" t="s">
        <v>8341</v>
      </c>
      <c r="AB269" s="39" t="s">
        <v>8342</v>
      </c>
      <c r="AC269" s="39" t="s">
        <v>8343</v>
      </c>
      <c r="AD269" s="44"/>
      <c r="AE269" s="44"/>
      <c r="AF269" s="39" t="s">
        <v>8344</v>
      </c>
      <c r="AG269" s="39" t="s">
        <v>8344</v>
      </c>
      <c r="AH269" s="39" t="s">
        <v>235</v>
      </c>
      <c r="AI269" s="39" t="s">
        <v>8345</v>
      </c>
      <c r="AJ269" s="55">
        <v>0.49399999999999999</v>
      </c>
      <c r="AK269" s="49">
        <f t="shared" si="28"/>
        <v>0</v>
      </c>
      <c r="AL269" s="55"/>
      <c r="AM269" s="49"/>
      <c r="AN269" s="49"/>
      <c r="AO269" s="55">
        <v>0.48499999999999999</v>
      </c>
      <c r="AP269" s="49">
        <v>98.18</v>
      </c>
      <c r="AQ269" s="49">
        <v>0.05</v>
      </c>
      <c r="AR269" s="55">
        <v>0</v>
      </c>
      <c r="AS269" s="49">
        <v>0</v>
      </c>
      <c r="AT269" s="55">
        <v>0</v>
      </c>
      <c r="AU269" s="49">
        <v>0</v>
      </c>
      <c r="AV269" s="55">
        <v>8.9999999999999993E-3</v>
      </c>
      <c r="AW269" s="49">
        <v>1.82</v>
      </c>
      <c r="AX269" s="55"/>
      <c r="AY269" s="49"/>
      <c r="AZ269" s="39"/>
      <c r="BA269" s="39"/>
      <c r="BB269" s="39"/>
      <c r="BC269" s="39" t="s">
        <v>236</v>
      </c>
      <c r="BD269" s="44"/>
      <c r="BE269" s="44"/>
      <c r="BF269" s="118"/>
      <c r="BG269" s="55">
        <v>0.4</v>
      </c>
      <c r="BH269" s="49">
        <v>0.04</v>
      </c>
      <c r="BI269" s="39">
        <v>2</v>
      </c>
      <c r="BJ269" s="39">
        <v>2</v>
      </c>
      <c r="BK269" s="39">
        <v>1</v>
      </c>
      <c r="BL269" s="44"/>
      <c r="BM269" s="44"/>
      <c r="BN269" s="44"/>
      <c r="BO269" s="44"/>
      <c r="BP269" s="44"/>
      <c r="BQ269" s="44"/>
      <c r="BR269" s="44"/>
      <c r="BS269" s="44"/>
      <c r="BT269" s="39">
        <v>1</v>
      </c>
      <c r="BU269" s="44"/>
      <c r="BV269" s="44"/>
      <c r="BW269" s="44"/>
      <c r="BX269" s="44"/>
      <c r="BY269" s="44"/>
      <c r="BZ269" s="44"/>
      <c r="CA269" s="44"/>
      <c r="CB269" s="44"/>
      <c r="CC269" s="44"/>
      <c r="CD269" s="44"/>
      <c r="CE269" s="39">
        <v>0</v>
      </c>
      <c r="CF269" s="44"/>
      <c r="CG269" s="44"/>
      <c r="CH269" s="44"/>
      <c r="CI269" s="44"/>
      <c r="CJ269" s="44"/>
      <c r="CK269" s="44"/>
      <c r="CL269" s="44"/>
      <c r="CM269" s="44"/>
      <c r="CN269" s="44"/>
      <c r="CO269" s="44"/>
      <c r="CP269" s="44"/>
      <c r="CQ269" s="44"/>
      <c r="CR269" s="44"/>
      <c r="CS269" s="44"/>
      <c r="CT269" s="44"/>
      <c r="CU269" s="40">
        <f t="shared" si="30"/>
        <v>0</v>
      </c>
      <c r="CV269" s="39">
        <v>0</v>
      </c>
      <c r="CW269" s="44"/>
      <c r="CX269" s="44"/>
      <c r="CY269" s="44"/>
      <c r="CZ269" s="44"/>
      <c r="DA269" s="44"/>
      <c r="DB269" s="44"/>
      <c r="DC269" s="44"/>
      <c r="DD269" s="44"/>
      <c r="DE269" s="44"/>
      <c r="DF269" s="44"/>
      <c r="DG269" s="44"/>
      <c r="DH269" s="44"/>
      <c r="DI269" s="44"/>
      <c r="DJ269" s="44"/>
      <c r="DK269" s="44"/>
      <c r="DL269" s="44"/>
      <c r="DM269" s="39">
        <v>0</v>
      </c>
      <c r="DN269" s="39">
        <v>0</v>
      </c>
      <c r="DO269" s="44"/>
      <c r="DP269" s="44"/>
      <c r="DQ269" s="44"/>
      <c r="DR269" s="44"/>
      <c r="DS269" s="44"/>
      <c r="DT269" s="44"/>
      <c r="DU269" s="44"/>
      <c r="DV269" s="44"/>
      <c r="DW269" s="44"/>
      <c r="DX269" s="44"/>
      <c r="DY269" s="44"/>
      <c r="DZ269" s="44"/>
      <c r="EA269" s="44"/>
      <c r="EB269" s="44"/>
      <c r="EC269" s="44"/>
      <c r="ED269" s="44"/>
      <c r="EE269" s="44"/>
      <c r="EF269" s="44"/>
      <c r="EG269" s="44"/>
      <c r="EH269" s="44"/>
      <c r="EI269" s="44"/>
      <c r="EJ269" s="44"/>
      <c r="EK269" s="44"/>
      <c r="EL269" s="44"/>
      <c r="EM269" s="44"/>
      <c r="EN269" s="44"/>
      <c r="EO269" s="44"/>
      <c r="EP269" s="44"/>
      <c r="EQ269" s="39">
        <v>0</v>
      </c>
      <c r="ER269" s="44"/>
      <c r="ES269" s="44"/>
      <c r="ET269" s="44"/>
      <c r="EU269" s="44"/>
      <c r="EV269" s="44"/>
      <c r="EW269" s="44"/>
      <c r="EX269" s="44"/>
      <c r="EY269" s="39">
        <v>1</v>
      </c>
      <c r="EZ269" s="39">
        <f t="shared" si="29"/>
        <v>0</v>
      </c>
      <c r="FA269" s="39">
        <v>10.856999999999999</v>
      </c>
      <c r="FB269" s="39" t="s">
        <v>8346</v>
      </c>
      <c r="FC269" s="44"/>
      <c r="FD269" s="39">
        <v>52.63</v>
      </c>
      <c r="FE269" s="43" t="s">
        <v>3431</v>
      </c>
      <c r="FF269" s="39">
        <v>19.015999999999998</v>
      </c>
      <c r="FG269" s="39" t="s">
        <v>236</v>
      </c>
      <c r="FH269" s="44"/>
      <c r="FI269" s="44"/>
      <c r="FJ269" s="44"/>
      <c r="FK269" s="44"/>
      <c r="FL269" s="44"/>
      <c r="FM269" s="44"/>
      <c r="FN269" s="39">
        <v>2</v>
      </c>
      <c r="FO269" s="39" t="s">
        <v>236</v>
      </c>
      <c r="FP269" s="44"/>
      <c r="FQ269" s="44"/>
      <c r="FR269" s="40">
        <v>1</v>
      </c>
      <c r="FS269" s="39" t="s">
        <v>8348</v>
      </c>
      <c r="FT269" s="39">
        <v>54</v>
      </c>
      <c r="FU269" s="39" t="s">
        <v>236</v>
      </c>
      <c r="FV269" s="44"/>
      <c r="FW269" s="44"/>
      <c r="FX269" s="39" t="s">
        <v>236</v>
      </c>
      <c r="FY269" s="44"/>
      <c r="FZ269" s="44"/>
      <c r="GA269" s="39" t="s">
        <v>236</v>
      </c>
      <c r="GB269" s="44"/>
      <c r="GC269" s="44"/>
      <c r="GD269" s="39" t="s">
        <v>236</v>
      </c>
      <c r="GE269" s="44"/>
      <c r="GF269" s="44"/>
      <c r="GG269" s="39" t="s">
        <v>236</v>
      </c>
      <c r="GH269" s="44"/>
      <c r="GI269" s="44"/>
      <c r="GJ269" s="44"/>
      <c r="GK269" s="44"/>
      <c r="GL269" s="44"/>
      <c r="GM269" s="39" t="s">
        <v>236</v>
      </c>
      <c r="GN269" s="44"/>
      <c r="GO269" s="44"/>
      <c r="GP269" s="39" t="s">
        <v>236</v>
      </c>
      <c r="GQ269" s="44"/>
      <c r="GR269" s="44"/>
      <c r="GS269" s="39" t="s">
        <v>236</v>
      </c>
      <c r="GT269" s="44"/>
      <c r="GU269" s="44"/>
      <c r="GV269" s="44"/>
      <c r="GW269" s="44"/>
      <c r="GX269" s="44"/>
      <c r="GY269" s="39" t="s">
        <v>236</v>
      </c>
      <c r="GZ269" s="44"/>
      <c r="HA269" s="44"/>
      <c r="HB269" s="39">
        <v>1</v>
      </c>
      <c r="HC269" s="39" t="s">
        <v>8349</v>
      </c>
      <c r="HD269" s="39">
        <v>10</v>
      </c>
      <c r="HE269" s="39" t="s">
        <v>236</v>
      </c>
      <c r="HF269" s="44"/>
      <c r="HG269" s="44"/>
      <c r="HH269" s="44"/>
      <c r="HI269" s="44"/>
      <c r="HJ269" s="44"/>
      <c r="HK269" s="44"/>
      <c r="HL269" s="44"/>
      <c r="HM269" s="44"/>
      <c r="HN269" s="44"/>
      <c r="HO269" s="44"/>
      <c r="HP269" s="44"/>
      <c r="HQ269" s="44"/>
      <c r="HR269" s="44"/>
      <c r="HS269" s="44"/>
      <c r="HT269" s="44"/>
      <c r="HU269" s="44"/>
      <c r="HV269" s="39" t="s">
        <v>236</v>
      </c>
      <c r="HW269" s="44"/>
      <c r="HX269" s="44"/>
      <c r="HY269" s="43" t="s">
        <v>8350</v>
      </c>
      <c r="HZ269" s="44"/>
      <c r="IA269" s="44"/>
      <c r="IB269" s="44"/>
      <c r="IC269" s="43" t="s">
        <v>8351</v>
      </c>
      <c r="ID269" s="44"/>
      <c r="IE269" s="44"/>
      <c r="IF269" s="44"/>
      <c r="IG269" s="39" t="s">
        <v>8306</v>
      </c>
      <c r="IH269" s="39">
        <v>1</v>
      </c>
      <c r="II269" s="39">
        <v>9</v>
      </c>
      <c r="IJ269" s="39" t="s">
        <v>8307</v>
      </c>
      <c r="IK269" s="39" t="s">
        <v>8308</v>
      </c>
      <c r="IL269" s="39" t="s">
        <v>8309</v>
      </c>
      <c r="IM269" s="39" t="s">
        <v>8310</v>
      </c>
      <c r="IN269" s="39" t="s">
        <v>3413</v>
      </c>
      <c r="IO269" s="39" t="s">
        <v>7714</v>
      </c>
      <c r="IP269" s="40" t="s">
        <v>3449</v>
      </c>
      <c r="IQ269" s="40" t="s">
        <v>3450</v>
      </c>
      <c r="IR269" s="43" t="s">
        <v>8352</v>
      </c>
    </row>
    <row r="270" spans="1:252" ht="15.75" customHeight="1" x14ac:dyDescent="0.2">
      <c r="A270" s="44" t="s">
        <v>13025</v>
      </c>
      <c r="B270" s="47" t="s">
        <v>13029</v>
      </c>
      <c r="C270" s="39" t="s">
        <v>3414</v>
      </c>
      <c r="D270" s="39" t="s">
        <v>13165</v>
      </c>
      <c r="E270" s="39" t="s">
        <v>4824</v>
      </c>
      <c r="F270" s="39" t="s">
        <v>8368</v>
      </c>
      <c r="G270" s="39" t="s">
        <v>7888</v>
      </c>
      <c r="H270" s="39" t="s">
        <v>2506</v>
      </c>
      <c r="I270" s="39">
        <v>2021</v>
      </c>
      <c r="J270" s="48">
        <v>45173</v>
      </c>
      <c r="K270" s="48">
        <v>45559</v>
      </c>
      <c r="L270" s="44"/>
      <c r="M270" s="44"/>
      <c r="N270" s="44"/>
      <c r="O270" s="44"/>
      <c r="P270" s="44"/>
      <c r="Q270" s="44"/>
      <c r="R270" s="44"/>
      <c r="S270" s="44"/>
      <c r="T270" s="44"/>
      <c r="U270" s="44"/>
      <c r="V270" s="44"/>
      <c r="W270" s="44"/>
      <c r="X270" s="39" t="s">
        <v>8369</v>
      </c>
      <c r="Y270" s="43" t="s">
        <v>8370</v>
      </c>
      <c r="Z270" s="44"/>
      <c r="AA270" s="43" t="s">
        <v>300</v>
      </c>
      <c r="AB270" s="39" t="s">
        <v>8371</v>
      </c>
      <c r="AC270" s="43" t="s">
        <v>8372</v>
      </c>
      <c r="AD270" s="39" t="s">
        <v>8373</v>
      </c>
      <c r="AE270" s="43" t="s">
        <v>8374</v>
      </c>
      <c r="AF270" s="39" t="s">
        <v>8375</v>
      </c>
      <c r="AG270" s="39" t="s">
        <v>8375</v>
      </c>
      <c r="AH270" s="39" t="s">
        <v>665</v>
      </c>
      <c r="AI270" s="39" t="s">
        <v>8376</v>
      </c>
      <c r="AJ270" s="55">
        <v>0.64</v>
      </c>
      <c r="AK270" s="49">
        <f t="shared" si="28"/>
        <v>0</v>
      </c>
      <c r="AL270" s="55"/>
      <c r="AM270" s="49"/>
      <c r="AN270" s="49"/>
      <c r="AO270" s="55">
        <v>0.6</v>
      </c>
      <c r="AP270" s="49">
        <v>93.75</v>
      </c>
      <c r="AQ270" s="49">
        <v>0.06</v>
      </c>
      <c r="AR270" s="55">
        <v>0</v>
      </c>
      <c r="AS270" s="49">
        <v>0</v>
      </c>
      <c r="AT270" s="55">
        <v>0</v>
      </c>
      <c r="AU270" s="49">
        <v>0</v>
      </c>
      <c r="AV270" s="55">
        <v>0.04</v>
      </c>
      <c r="AW270" s="49">
        <v>6.25</v>
      </c>
      <c r="AX270" s="55"/>
      <c r="AY270" s="49"/>
      <c r="AZ270" s="39"/>
      <c r="BA270" s="39"/>
      <c r="BB270" s="39"/>
      <c r="BC270" s="40">
        <v>1</v>
      </c>
      <c r="BD270" s="39" t="s">
        <v>8377</v>
      </c>
      <c r="BE270" s="44"/>
      <c r="BF270" s="55">
        <v>0</v>
      </c>
      <c r="BG270" s="55">
        <v>0.5</v>
      </c>
      <c r="BH270" s="49">
        <v>0.06</v>
      </c>
      <c r="BI270" s="39">
        <v>1</v>
      </c>
      <c r="BJ270" s="39">
        <v>1</v>
      </c>
      <c r="BK270" s="39">
        <v>1</v>
      </c>
      <c r="BL270" s="44"/>
      <c r="BM270" s="44"/>
      <c r="BN270" s="44"/>
      <c r="BO270" s="44"/>
      <c r="BP270" s="44"/>
      <c r="BQ270" s="44"/>
      <c r="BR270" s="44"/>
      <c r="BS270" s="44"/>
      <c r="BT270" s="44"/>
      <c r="BU270" s="44"/>
      <c r="BV270" s="44"/>
      <c r="BW270" s="44"/>
      <c r="BX270" s="44"/>
      <c r="BY270" s="39">
        <v>1</v>
      </c>
      <c r="BZ270" s="44"/>
      <c r="CA270" s="44"/>
      <c r="CB270" s="44"/>
      <c r="CC270" s="44"/>
      <c r="CD270" s="44"/>
      <c r="CE270" s="39">
        <v>0</v>
      </c>
      <c r="CF270" s="44"/>
      <c r="CG270" s="44"/>
      <c r="CH270" s="44"/>
      <c r="CI270" s="44"/>
      <c r="CJ270" s="44"/>
      <c r="CK270" s="44"/>
      <c r="CL270" s="44"/>
      <c r="CM270" s="44"/>
      <c r="CN270" s="44"/>
      <c r="CO270" s="44"/>
      <c r="CP270" s="44"/>
      <c r="CQ270" s="44"/>
      <c r="CR270" s="44"/>
      <c r="CS270" s="44"/>
      <c r="CT270" s="44"/>
      <c r="CU270" s="40">
        <f t="shared" si="30"/>
        <v>0</v>
      </c>
      <c r="CV270" s="39">
        <v>0</v>
      </c>
      <c r="CW270" s="44"/>
      <c r="CX270" s="44"/>
      <c r="CY270" s="44"/>
      <c r="CZ270" s="44"/>
      <c r="DA270" s="44"/>
      <c r="DB270" s="44"/>
      <c r="DC270" s="44"/>
      <c r="DD270" s="44"/>
      <c r="DE270" s="44"/>
      <c r="DF270" s="44"/>
      <c r="DG270" s="44"/>
      <c r="DH270" s="44"/>
      <c r="DI270" s="44"/>
      <c r="DJ270" s="44"/>
      <c r="DK270" s="44"/>
      <c r="DL270" s="44"/>
      <c r="DM270" s="39">
        <v>0</v>
      </c>
      <c r="DN270" s="39">
        <v>0</v>
      </c>
      <c r="DO270" s="44"/>
      <c r="DP270" s="44"/>
      <c r="DQ270" s="44"/>
      <c r="DR270" s="44"/>
      <c r="DS270" s="44"/>
      <c r="DT270" s="44"/>
      <c r="DU270" s="44"/>
      <c r="DV270" s="44"/>
      <c r="DW270" s="44"/>
      <c r="DX270" s="44"/>
      <c r="DY270" s="44"/>
      <c r="DZ270" s="44"/>
      <c r="EA270" s="44"/>
      <c r="EB270" s="44"/>
      <c r="EC270" s="44"/>
      <c r="ED270" s="44"/>
      <c r="EE270" s="44"/>
      <c r="EF270" s="44"/>
      <c r="EG270" s="44"/>
      <c r="EH270" s="44"/>
      <c r="EI270" s="44"/>
      <c r="EJ270" s="44"/>
      <c r="EK270" s="44"/>
      <c r="EL270" s="44"/>
      <c r="EM270" s="44"/>
      <c r="EN270" s="44"/>
      <c r="EO270" s="44"/>
      <c r="EP270" s="44"/>
      <c r="EQ270" s="39">
        <v>0</v>
      </c>
      <c r="ER270" s="44"/>
      <c r="ES270" s="44"/>
      <c r="ET270" s="44"/>
      <c r="EU270" s="44"/>
      <c r="EV270" s="44"/>
      <c r="EW270" s="44"/>
      <c r="EX270" s="44"/>
      <c r="EY270" s="39">
        <v>1</v>
      </c>
      <c r="EZ270" s="39">
        <f t="shared" si="29"/>
        <v>0</v>
      </c>
      <c r="FA270" s="39">
        <v>0.4</v>
      </c>
      <c r="FB270" s="39" t="s">
        <v>8378</v>
      </c>
      <c r="FC270" s="44"/>
      <c r="FD270" s="39">
        <v>0</v>
      </c>
      <c r="FE270" s="43" t="s">
        <v>3431</v>
      </c>
      <c r="FF270" s="39">
        <v>12.753</v>
      </c>
      <c r="FG270" s="39" t="s">
        <v>236</v>
      </c>
      <c r="FH270" s="44"/>
      <c r="FI270" s="44"/>
      <c r="FJ270" s="44"/>
      <c r="FK270" s="44"/>
      <c r="FL270" s="44"/>
      <c r="FM270" s="44"/>
      <c r="FN270" s="39">
        <v>2</v>
      </c>
      <c r="FO270" s="39" t="s">
        <v>236</v>
      </c>
      <c r="FP270" s="44"/>
      <c r="FQ270" s="44"/>
      <c r="FR270" s="40">
        <v>1</v>
      </c>
      <c r="FS270" s="39" t="s">
        <v>3702</v>
      </c>
      <c r="FT270" s="39">
        <v>55</v>
      </c>
      <c r="FU270" s="39" t="s">
        <v>236</v>
      </c>
      <c r="FV270" s="44"/>
      <c r="FW270" s="44"/>
      <c r="FX270" s="39" t="s">
        <v>236</v>
      </c>
      <c r="FY270" s="44"/>
      <c r="FZ270" s="44"/>
      <c r="GA270" s="39" t="s">
        <v>236</v>
      </c>
      <c r="GB270" s="44"/>
      <c r="GC270" s="44"/>
      <c r="GD270" s="39" t="s">
        <v>236</v>
      </c>
      <c r="GE270" s="44"/>
      <c r="GF270" s="44"/>
      <c r="GG270" s="39" t="s">
        <v>236</v>
      </c>
      <c r="GH270" s="44"/>
      <c r="GI270" s="44"/>
      <c r="GJ270" s="44"/>
      <c r="GK270" s="44"/>
      <c r="GL270" s="44"/>
      <c r="GM270" s="39" t="s">
        <v>236</v>
      </c>
      <c r="GN270" s="44"/>
      <c r="GO270" s="44"/>
      <c r="GP270" s="40">
        <v>1</v>
      </c>
      <c r="GQ270" s="39" t="s">
        <v>3702</v>
      </c>
      <c r="GR270" s="39">
        <v>55</v>
      </c>
      <c r="GS270" s="39" t="s">
        <v>236</v>
      </c>
      <c r="GT270" s="44"/>
      <c r="GU270" s="44"/>
      <c r="GV270" s="44"/>
      <c r="GW270" s="44"/>
      <c r="GX270" s="44"/>
      <c r="GY270" s="39" t="s">
        <v>236</v>
      </c>
      <c r="GZ270" s="44"/>
      <c r="HA270" s="44"/>
      <c r="HB270" s="39" t="s">
        <v>236</v>
      </c>
      <c r="HC270" s="44"/>
      <c r="HD270" s="44"/>
      <c r="HE270" s="39" t="s">
        <v>236</v>
      </c>
      <c r="HF270" s="44"/>
      <c r="HG270" s="44"/>
      <c r="HH270" s="44"/>
      <c r="HI270" s="44"/>
      <c r="HJ270" s="44"/>
      <c r="HK270" s="44"/>
      <c r="HL270" s="44"/>
      <c r="HM270" s="44"/>
      <c r="HN270" s="44"/>
      <c r="HO270" s="44"/>
      <c r="HP270" s="44"/>
      <c r="HQ270" s="44"/>
      <c r="HR270" s="44"/>
      <c r="HS270" s="44"/>
      <c r="HT270" s="44"/>
      <c r="HU270" s="44"/>
      <c r="HV270" s="39" t="s">
        <v>236</v>
      </c>
      <c r="HW270" s="44"/>
      <c r="HX270" s="44"/>
      <c r="HY270" s="43" t="s">
        <v>8379</v>
      </c>
      <c r="HZ270" s="44"/>
      <c r="IA270" s="44"/>
      <c r="IB270" s="44"/>
      <c r="IC270" s="44"/>
      <c r="ID270" s="44"/>
      <c r="IE270" s="44"/>
      <c r="IF270" s="44"/>
      <c r="IG270" s="39" t="s">
        <v>8380</v>
      </c>
      <c r="IH270" s="39">
        <v>2</v>
      </c>
      <c r="II270" s="39">
        <v>32</v>
      </c>
      <c r="IJ270" s="39" t="s">
        <v>8381</v>
      </c>
      <c r="IK270" s="39" t="s">
        <v>8382</v>
      </c>
      <c r="IL270" s="39" t="s">
        <v>8383</v>
      </c>
      <c r="IM270" s="39" t="s">
        <v>8384</v>
      </c>
      <c r="IN270" s="39" t="s">
        <v>3413</v>
      </c>
      <c r="IO270" s="39" t="s">
        <v>3448</v>
      </c>
      <c r="IP270" s="40" t="s">
        <v>3449</v>
      </c>
      <c r="IQ270" s="40" t="s">
        <v>3450</v>
      </c>
      <c r="IR270" s="43" t="s">
        <v>8385</v>
      </c>
    </row>
    <row r="271" spans="1:252" ht="15.75" customHeight="1" x14ac:dyDescent="0.2">
      <c r="A271" s="44" t="s">
        <v>13001</v>
      </c>
      <c r="B271" s="47" t="s">
        <v>13029</v>
      </c>
      <c r="C271" s="39" t="s">
        <v>3414</v>
      </c>
      <c r="D271" s="39" t="s">
        <v>13165</v>
      </c>
      <c r="E271" s="39" t="s">
        <v>4824</v>
      </c>
      <c r="F271" s="39" t="s">
        <v>8368</v>
      </c>
      <c r="G271" s="39" t="s">
        <v>7807</v>
      </c>
      <c r="H271" s="39" t="s">
        <v>7838</v>
      </c>
      <c r="I271" s="39">
        <v>2021</v>
      </c>
      <c r="J271" s="48">
        <v>45170</v>
      </c>
      <c r="K271" s="48">
        <v>45646</v>
      </c>
      <c r="L271" s="44"/>
      <c r="M271" s="44"/>
      <c r="N271" s="44"/>
      <c r="O271" s="44"/>
      <c r="P271" s="44"/>
      <c r="Q271" s="44"/>
      <c r="R271" s="44"/>
      <c r="S271" s="44"/>
      <c r="T271" s="44"/>
      <c r="U271" s="44"/>
      <c r="V271" s="44"/>
      <c r="W271" s="44"/>
      <c r="X271" s="39" t="s">
        <v>8386</v>
      </c>
      <c r="Y271" s="43" t="s">
        <v>8387</v>
      </c>
      <c r="Z271" s="44"/>
      <c r="AA271" s="44"/>
      <c r="AB271" s="44"/>
      <c r="AC271" s="44"/>
      <c r="AD271" s="44"/>
      <c r="AE271" s="44"/>
      <c r="AF271" s="39" t="s">
        <v>8388</v>
      </c>
      <c r="AG271" s="39" t="s">
        <v>8388</v>
      </c>
      <c r="AH271" s="39" t="s">
        <v>235</v>
      </c>
      <c r="AI271" s="39" t="s">
        <v>8389</v>
      </c>
      <c r="AJ271" s="55">
        <v>0.5</v>
      </c>
      <c r="AK271" s="49">
        <f t="shared" si="28"/>
        <v>0</v>
      </c>
      <c r="AL271" s="55"/>
      <c r="AM271" s="49"/>
      <c r="AN271" s="49"/>
      <c r="AO271" s="55">
        <v>0.5</v>
      </c>
      <c r="AP271" s="49">
        <v>100</v>
      </c>
      <c r="AQ271" s="49">
        <v>0.05</v>
      </c>
      <c r="AR271" s="55">
        <v>0</v>
      </c>
      <c r="AS271" s="49">
        <v>0</v>
      </c>
      <c r="AT271" s="55">
        <v>0</v>
      </c>
      <c r="AU271" s="49">
        <v>0</v>
      </c>
      <c r="AV271" s="55">
        <v>0</v>
      </c>
      <c r="AW271" s="49">
        <v>0</v>
      </c>
      <c r="AX271" s="55"/>
      <c r="AY271" s="49"/>
      <c r="AZ271" s="39"/>
      <c r="BA271" s="39"/>
      <c r="BB271" s="39"/>
      <c r="BC271" s="44"/>
      <c r="BD271" s="44"/>
      <c r="BE271" s="44"/>
      <c r="BF271" s="118"/>
      <c r="BG271" s="55">
        <v>0.5</v>
      </c>
      <c r="BH271" s="49">
        <v>0.06</v>
      </c>
      <c r="BI271" s="39">
        <v>7</v>
      </c>
      <c r="BJ271" s="39">
        <v>7</v>
      </c>
      <c r="BK271" s="39">
        <v>1</v>
      </c>
      <c r="BL271" s="44"/>
      <c r="BM271" s="44"/>
      <c r="BN271" s="44"/>
      <c r="BO271" s="44"/>
      <c r="BP271" s="44"/>
      <c r="BQ271" s="44"/>
      <c r="BR271" s="44"/>
      <c r="BS271" s="44"/>
      <c r="BT271" s="44"/>
      <c r="BU271" s="44"/>
      <c r="BV271" s="44"/>
      <c r="BW271" s="44"/>
      <c r="BX271" s="44"/>
      <c r="BY271" s="44"/>
      <c r="BZ271" s="44"/>
      <c r="CA271" s="44"/>
      <c r="CB271" s="44"/>
      <c r="CC271" s="44"/>
      <c r="CD271" s="44"/>
      <c r="CE271" s="39">
        <v>1</v>
      </c>
      <c r="CF271" s="44"/>
      <c r="CG271" s="44"/>
      <c r="CH271" s="44"/>
      <c r="CI271" s="44"/>
      <c r="CJ271" s="44"/>
      <c r="CK271" s="44"/>
      <c r="CL271" s="44"/>
      <c r="CM271" s="44"/>
      <c r="CN271" s="44"/>
      <c r="CO271" s="44"/>
      <c r="CP271" s="44"/>
      <c r="CQ271" s="44"/>
      <c r="CR271" s="44"/>
      <c r="CS271" s="44"/>
      <c r="CT271" s="39">
        <v>1</v>
      </c>
      <c r="CU271" s="40">
        <f t="shared" si="30"/>
        <v>1</v>
      </c>
      <c r="CV271" s="39">
        <v>0</v>
      </c>
      <c r="CW271" s="44"/>
      <c r="CX271" s="44"/>
      <c r="CY271" s="44"/>
      <c r="CZ271" s="44"/>
      <c r="DA271" s="44"/>
      <c r="DB271" s="44"/>
      <c r="DC271" s="44"/>
      <c r="DD271" s="44"/>
      <c r="DE271" s="44"/>
      <c r="DF271" s="44"/>
      <c r="DG271" s="44"/>
      <c r="DH271" s="44"/>
      <c r="DI271" s="44"/>
      <c r="DJ271" s="44"/>
      <c r="DK271" s="44"/>
      <c r="DL271" s="44"/>
      <c r="DM271" s="39">
        <v>0</v>
      </c>
      <c r="DN271" s="39">
        <v>0</v>
      </c>
      <c r="DO271" s="44"/>
      <c r="DP271" s="44"/>
      <c r="DQ271" s="44"/>
      <c r="DR271" s="44"/>
      <c r="DS271" s="44"/>
      <c r="DT271" s="44"/>
      <c r="DU271" s="44"/>
      <c r="DV271" s="44"/>
      <c r="DW271" s="44"/>
      <c r="DX271" s="44"/>
      <c r="DY271" s="44"/>
      <c r="DZ271" s="44"/>
      <c r="EA271" s="44"/>
      <c r="EB271" s="44"/>
      <c r="EC271" s="44"/>
      <c r="ED271" s="44"/>
      <c r="EE271" s="44"/>
      <c r="EF271" s="44"/>
      <c r="EG271" s="44"/>
      <c r="EH271" s="44"/>
      <c r="EI271" s="44"/>
      <c r="EJ271" s="44"/>
      <c r="EK271" s="44"/>
      <c r="EL271" s="44"/>
      <c r="EM271" s="44"/>
      <c r="EN271" s="44"/>
      <c r="EO271" s="44"/>
      <c r="EP271" s="44"/>
      <c r="EQ271" s="39">
        <v>0</v>
      </c>
      <c r="ER271" s="44"/>
      <c r="ES271" s="44"/>
      <c r="ET271" s="44"/>
      <c r="EU271" s="44"/>
      <c r="EV271" s="44"/>
      <c r="EW271" s="44"/>
      <c r="EX271" s="44"/>
      <c r="EY271" s="39">
        <v>1</v>
      </c>
      <c r="EZ271" s="39">
        <f t="shared" si="29"/>
        <v>0</v>
      </c>
      <c r="FA271" s="39">
        <v>0.122</v>
      </c>
      <c r="FB271" s="39" t="s">
        <v>8390</v>
      </c>
      <c r="FC271" s="44"/>
      <c r="FD271" s="39">
        <v>0</v>
      </c>
      <c r="FE271" s="43" t="s">
        <v>3431</v>
      </c>
      <c r="FF271" s="39">
        <v>12.753</v>
      </c>
      <c r="FG271" s="39" t="s">
        <v>236</v>
      </c>
      <c r="FH271" s="44"/>
      <c r="FI271" s="44"/>
      <c r="FJ271" s="44"/>
      <c r="FK271" s="44"/>
      <c r="FL271" s="44"/>
      <c r="FM271" s="44"/>
      <c r="FN271" s="44"/>
      <c r="FO271" s="39" t="s">
        <v>236</v>
      </c>
      <c r="FP271" s="44"/>
      <c r="FQ271" s="44"/>
      <c r="FR271" s="40">
        <v>1</v>
      </c>
      <c r="FS271" s="39" t="s">
        <v>3702</v>
      </c>
      <c r="FT271" s="39">
        <v>65</v>
      </c>
      <c r="FU271" s="39" t="s">
        <v>236</v>
      </c>
      <c r="FV271" s="44"/>
      <c r="FW271" s="44"/>
      <c r="FX271" s="39" t="s">
        <v>236</v>
      </c>
      <c r="FY271" s="44"/>
      <c r="FZ271" s="44"/>
      <c r="GA271" s="39" t="s">
        <v>236</v>
      </c>
      <c r="GB271" s="44"/>
      <c r="GC271" s="44"/>
      <c r="GD271" s="39" t="s">
        <v>236</v>
      </c>
      <c r="GE271" s="44"/>
      <c r="GF271" s="44"/>
      <c r="GG271" s="39" t="s">
        <v>236</v>
      </c>
      <c r="GH271" s="44"/>
      <c r="GI271" s="44"/>
      <c r="GJ271" s="44"/>
      <c r="GK271" s="44"/>
      <c r="GL271" s="44"/>
      <c r="GM271" s="39" t="s">
        <v>236</v>
      </c>
      <c r="GN271" s="44"/>
      <c r="GO271" s="44"/>
      <c r="GP271" s="40">
        <v>1</v>
      </c>
      <c r="GQ271" s="39" t="s">
        <v>3702</v>
      </c>
      <c r="GR271" s="39">
        <v>65</v>
      </c>
      <c r="GS271" s="39" t="s">
        <v>236</v>
      </c>
      <c r="GT271" s="44"/>
      <c r="GU271" s="44"/>
      <c r="GV271" s="44"/>
      <c r="GW271" s="44"/>
      <c r="GX271" s="44"/>
      <c r="GY271" s="39" t="s">
        <v>236</v>
      </c>
      <c r="GZ271" s="44"/>
      <c r="HA271" s="44"/>
      <c r="HB271" s="39" t="s">
        <v>236</v>
      </c>
      <c r="HC271" s="44"/>
      <c r="HD271" s="44"/>
      <c r="HE271" s="39" t="s">
        <v>236</v>
      </c>
      <c r="HF271" s="44"/>
      <c r="HG271" s="44"/>
      <c r="HH271" s="44"/>
      <c r="HI271" s="44"/>
      <c r="HJ271" s="44"/>
      <c r="HK271" s="44"/>
      <c r="HL271" s="44"/>
      <c r="HM271" s="44"/>
      <c r="HN271" s="44"/>
      <c r="HO271" s="44"/>
      <c r="HP271" s="44"/>
      <c r="HQ271" s="44"/>
      <c r="HR271" s="44"/>
      <c r="HS271" s="44"/>
      <c r="HT271" s="44"/>
      <c r="HU271" s="44"/>
      <c r="HV271" s="39" t="s">
        <v>236</v>
      </c>
      <c r="HW271" s="44"/>
      <c r="HX271" s="44"/>
      <c r="HY271" s="43" t="s">
        <v>8391</v>
      </c>
      <c r="HZ271" s="44"/>
      <c r="IA271" s="44"/>
      <c r="IB271" s="44"/>
      <c r="IC271" s="44"/>
      <c r="ID271" s="44"/>
      <c r="IE271" s="44"/>
      <c r="IF271" s="44"/>
      <c r="IG271" s="39" t="s">
        <v>8392</v>
      </c>
      <c r="IH271" s="39">
        <v>4</v>
      </c>
      <c r="II271" s="39">
        <v>450</v>
      </c>
      <c r="IJ271" s="39" t="s">
        <v>8393</v>
      </c>
      <c r="IK271" s="39" t="s">
        <v>8382</v>
      </c>
      <c r="IL271" s="39" t="s">
        <v>8383</v>
      </c>
      <c r="IM271" s="39" t="s">
        <v>8384</v>
      </c>
      <c r="IN271" s="39" t="s">
        <v>7805</v>
      </c>
      <c r="IO271" s="39" t="s">
        <v>3448</v>
      </c>
      <c r="IP271" s="40" t="s">
        <v>3449</v>
      </c>
      <c r="IQ271" s="40" t="s">
        <v>3450</v>
      </c>
      <c r="IR271" s="43" t="s">
        <v>8394</v>
      </c>
    </row>
    <row r="272" spans="1:252" ht="15.75" customHeight="1" x14ac:dyDescent="0.2">
      <c r="A272" s="44" t="s">
        <v>13001</v>
      </c>
      <c r="B272" s="47" t="s">
        <v>13029</v>
      </c>
      <c r="C272" s="39" t="s">
        <v>3414</v>
      </c>
      <c r="D272" s="39" t="s">
        <v>13165</v>
      </c>
      <c r="E272" s="39" t="s">
        <v>4824</v>
      </c>
      <c r="F272" s="39" t="s">
        <v>8395</v>
      </c>
      <c r="G272" s="39" t="s">
        <v>7807</v>
      </c>
      <c r="H272" s="39" t="s">
        <v>7838</v>
      </c>
      <c r="I272" s="39">
        <v>2024</v>
      </c>
      <c r="J272" s="48">
        <v>45444</v>
      </c>
      <c r="K272" s="48">
        <v>45535</v>
      </c>
      <c r="L272" s="44"/>
      <c r="M272" s="44"/>
      <c r="N272" s="44"/>
      <c r="O272" s="44"/>
      <c r="P272" s="44"/>
      <c r="Q272" s="44"/>
      <c r="R272" s="44"/>
      <c r="S272" s="44"/>
      <c r="T272" s="44"/>
      <c r="U272" s="44"/>
      <c r="V272" s="44"/>
      <c r="W272" s="44"/>
      <c r="X272" s="39" t="s">
        <v>8396</v>
      </c>
      <c r="Y272" s="39" t="s">
        <v>8397</v>
      </c>
      <c r="Z272" s="44"/>
      <c r="AA272" s="44"/>
      <c r="AB272" s="39" t="s">
        <v>8398</v>
      </c>
      <c r="AC272" s="44"/>
      <c r="AD272" s="44"/>
      <c r="AE272" s="44"/>
      <c r="AF272" s="39" t="s">
        <v>8399</v>
      </c>
      <c r="AG272" s="39" t="s">
        <v>8400</v>
      </c>
      <c r="AH272" s="39" t="s">
        <v>235</v>
      </c>
      <c r="AI272" s="39" t="s">
        <v>8401</v>
      </c>
      <c r="AJ272" s="55">
        <v>3.4470000000000001</v>
      </c>
      <c r="AK272" s="49">
        <f t="shared" si="28"/>
        <v>0</v>
      </c>
      <c r="AL272" s="55"/>
      <c r="AM272" s="49"/>
      <c r="AN272" s="49"/>
      <c r="AO272" s="55">
        <v>3.4470000000000001</v>
      </c>
      <c r="AP272" s="49">
        <v>100</v>
      </c>
      <c r="AQ272" s="49">
        <v>0.45</v>
      </c>
      <c r="AR272" s="55">
        <v>0</v>
      </c>
      <c r="AS272" s="49">
        <v>0</v>
      </c>
      <c r="AT272" s="55">
        <v>0</v>
      </c>
      <c r="AU272" s="49">
        <v>0</v>
      </c>
      <c r="AV272" s="55">
        <v>0</v>
      </c>
      <c r="AW272" s="49">
        <v>0</v>
      </c>
      <c r="AX272" s="55"/>
      <c r="AY272" s="49"/>
      <c r="AZ272" s="39"/>
      <c r="BA272" s="39"/>
      <c r="BB272" s="39"/>
      <c r="BC272" s="39" t="s">
        <v>236</v>
      </c>
      <c r="BD272" s="44"/>
      <c r="BE272" s="44"/>
      <c r="BF272" s="118"/>
      <c r="BG272" s="55">
        <v>3.4470000000000001</v>
      </c>
      <c r="BH272" s="49">
        <v>0.45</v>
      </c>
      <c r="BI272" s="39">
        <v>1</v>
      </c>
      <c r="BJ272" s="39">
        <v>1</v>
      </c>
      <c r="BK272" s="39">
        <v>1</v>
      </c>
      <c r="BL272" s="44"/>
      <c r="BM272" s="44"/>
      <c r="BN272" s="44"/>
      <c r="BO272" s="44"/>
      <c r="BP272" s="44"/>
      <c r="BQ272" s="44"/>
      <c r="BR272" s="44"/>
      <c r="BS272" s="44"/>
      <c r="BT272" s="44"/>
      <c r="BU272" s="44"/>
      <c r="BV272" s="44"/>
      <c r="BW272" s="44"/>
      <c r="BX272" s="44"/>
      <c r="BY272" s="44"/>
      <c r="BZ272" s="44"/>
      <c r="CA272" s="44"/>
      <c r="CB272" s="44"/>
      <c r="CC272" s="44"/>
      <c r="CD272" s="44"/>
      <c r="CE272" s="39">
        <v>1</v>
      </c>
      <c r="CF272" s="39">
        <v>1</v>
      </c>
      <c r="CG272" s="44"/>
      <c r="CH272" s="44"/>
      <c r="CI272" s="44"/>
      <c r="CJ272" s="44"/>
      <c r="CK272" s="44"/>
      <c r="CL272" s="44"/>
      <c r="CM272" s="44"/>
      <c r="CN272" s="44"/>
      <c r="CO272" s="44"/>
      <c r="CP272" s="44"/>
      <c r="CQ272" s="44"/>
      <c r="CR272" s="44"/>
      <c r="CS272" s="44"/>
      <c r="CT272" s="44"/>
      <c r="CU272" s="40">
        <f t="shared" si="30"/>
        <v>1</v>
      </c>
      <c r="CV272" s="39">
        <v>0</v>
      </c>
      <c r="CW272" s="44"/>
      <c r="CX272" s="44"/>
      <c r="CY272" s="44"/>
      <c r="CZ272" s="44"/>
      <c r="DA272" s="44"/>
      <c r="DB272" s="44"/>
      <c r="DC272" s="44"/>
      <c r="DD272" s="44"/>
      <c r="DE272" s="44"/>
      <c r="DF272" s="44"/>
      <c r="DG272" s="44"/>
      <c r="DH272" s="44"/>
      <c r="DI272" s="44"/>
      <c r="DJ272" s="44"/>
      <c r="DK272" s="44"/>
      <c r="DL272" s="44"/>
      <c r="DM272" s="39">
        <v>0</v>
      </c>
      <c r="DN272" s="39">
        <v>0</v>
      </c>
      <c r="DO272" s="44"/>
      <c r="DP272" s="44"/>
      <c r="DQ272" s="44"/>
      <c r="DR272" s="44"/>
      <c r="DS272" s="44"/>
      <c r="DT272" s="44"/>
      <c r="DU272" s="44"/>
      <c r="DV272" s="44"/>
      <c r="DW272" s="44"/>
      <c r="DX272" s="44"/>
      <c r="DY272" s="44"/>
      <c r="DZ272" s="44"/>
      <c r="EA272" s="44"/>
      <c r="EB272" s="44"/>
      <c r="EC272" s="44"/>
      <c r="ED272" s="44"/>
      <c r="EE272" s="44"/>
      <c r="EF272" s="44"/>
      <c r="EG272" s="44"/>
      <c r="EH272" s="44"/>
      <c r="EI272" s="44"/>
      <c r="EJ272" s="44"/>
      <c r="EK272" s="44"/>
      <c r="EL272" s="44"/>
      <c r="EM272" s="44"/>
      <c r="EN272" s="44"/>
      <c r="EO272" s="44"/>
      <c r="EP272" s="44"/>
      <c r="EQ272" s="39">
        <v>0</v>
      </c>
      <c r="ER272" s="44"/>
      <c r="ES272" s="44"/>
      <c r="ET272" s="44"/>
      <c r="EU272" s="44"/>
      <c r="EV272" s="44"/>
      <c r="EW272" s="44"/>
      <c r="EX272" s="44"/>
      <c r="EY272" s="39">
        <v>1</v>
      </c>
      <c r="EZ272" s="39">
        <f t="shared" si="29"/>
        <v>0</v>
      </c>
      <c r="FA272" s="39">
        <v>4.8000000000000001E-2</v>
      </c>
      <c r="FB272" s="39" t="s">
        <v>8402</v>
      </c>
      <c r="FC272" s="44"/>
      <c r="FD272" s="39">
        <v>0</v>
      </c>
      <c r="FE272" s="43" t="s">
        <v>7706</v>
      </c>
      <c r="FF272" s="39">
        <v>15.753</v>
      </c>
      <c r="FG272" s="39" t="s">
        <v>236</v>
      </c>
      <c r="FH272" s="44"/>
      <c r="FI272" s="44"/>
      <c r="FJ272" s="44"/>
      <c r="FK272" s="44"/>
      <c r="FL272" s="44"/>
      <c r="FM272" s="44"/>
      <c r="FN272" s="44"/>
      <c r="FO272" s="40">
        <v>1</v>
      </c>
      <c r="FP272" s="39" t="s">
        <v>8403</v>
      </c>
      <c r="FQ272" s="39">
        <v>10</v>
      </c>
      <c r="FR272" s="40">
        <v>1</v>
      </c>
      <c r="FS272" s="39" t="s">
        <v>8404</v>
      </c>
      <c r="FT272" s="39">
        <v>10</v>
      </c>
      <c r="FU272" s="39" t="s">
        <v>236</v>
      </c>
      <c r="FV272" s="44"/>
      <c r="FW272" s="44"/>
      <c r="FX272" s="39" t="s">
        <v>236</v>
      </c>
      <c r="FY272" s="44"/>
      <c r="FZ272" s="44"/>
      <c r="GA272" s="39" t="s">
        <v>236</v>
      </c>
      <c r="GB272" s="44"/>
      <c r="GC272" s="44"/>
      <c r="GD272" s="39" t="s">
        <v>236</v>
      </c>
      <c r="GE272" s="44"/>
      <c r="GF272" s="44"/>
      <c r="GG272" s="39" t="s">
        <v>236</v>
      </c>
      <c r="GH272" s="44"/>
      <c r="GI272" s="44"/>
      <c r="GJ272" s="44"/>
      <c r="GK272" s="44"/>
      <c r="GL272" s="44"/>
      <c r="GM272" s="39" t="s">
        <v>236</v>
      </c>
      <c r="GN272" s="44"/>
      <c r="GO272" s="44"/>
      <c r="GP272" s="40">
        <v>1</v>
      </c>
      <c r="GQ272" s="39" t="s">
        <v>8405</v>
      </c>
      <c r="GR272" s="39">
        <v>10</v>
      </c>
      <c r="GS272" s="39" t="s">
        <v>236</v>
      </c>
      <c r="GT272" s="44"/>
      <c r="GU272" s="44"/>
      <c r="GV272" s="44"/>
      <c r="GW272" s="44"/>
      <c r="GX272" s="44"/>
      <c r="GY272" s="39" t="s">
        <v>236</v>
      </c>
      <c r="GZ272" s="44"/>
      <c r="HA272" s="44"/>
      <c r="HB272" s="39" t="s">
        <v>236</v>
      </c>
      <c r="HC272" s="44"/>
      <c r="HD272" s="44"/>
      <c r="HE272" s="39" t="s">
        <v>236</v>
      </c>
      <c r="HF272" s="44"/>
      <c r="HG272" s="44"/>
      <c r="HH272" s="44"/>
      <c r="HI272" s="44"/>
      <c r="HJ272" s="44"/>
      <c r="HK272" s="44"/>
      <c r="HL272" s="44"/>
      <c r="HM272" s="44"/>
      <c r="HN272" s="44"/>
      <c r="HO272" s="44"/>
      <c r="HP272" s="44"/>
      <c r="HQ272" s="44"/>
      <c r="HR272" s="44"/>
      <c r="HS272" s="44"/>
      <c r="HT272" s="44"/>
      <c r="HU272" s="44"/>
      <c r="HV272" s="39" t="s">
        <v>236</v>
      </c>
      <c r="HW272" s="44"/>
      <c r="HX272" s="44"/>
      <c r="HY272" s="43" t="s">
        <v>8406</v>
      </c>
      <c r="HZ272" s="44"/>
      <c r="IA272" s="44"/>
      <c r="IB272" s="44"/>
      <c r="IC272" s="39" t="s">
        <v>6743</v>
      </c>
      <c r="ID272" s="44"/>
      <c r="IE272" s="43" t="s">
        <v>8406</v>
      </c>
      <c r="IF272" s="44"/>
      <c r="IG272" s="39" t="s">
        <v>8404</v>
      </c>
      <c r="IH272" s="39">
        <v>1</v>
      </c>
      <c r="II272" s="39">
        <v>48</v>
      </c>
      <c r="IJ272" s="39" t="s">
        <v>8407</v>
      </c>
      <c r="IK272" s="39" t="s">
        <v>8408</v>
      </c>
      <c r="IL272" s="39" t="s">
        <v>8409</v>
      </c>
      <c r="IM272" s="39" t="s">
        <v>8410</v>
      </c>
      <c r="IN272" s="39" t="s">
        <v>3413</v>
      </c>
      <c r="IO272" s="39" t="s">
        <v>3448</v>
      </c>
      <c r="IP272" s="40" t="s">
        <v>3449</v>
      </c>
      <c r="IQ272" s="40" t="s">
        <v>3450</v>
      </c>
      <c r="IR272" s="43" t="s">
        <v>8411</v>
      </c>
    </row>
    <row r="273" spans="1:252" ht="15.75" customHeight="1" x14ac:dyDescent="0.2">
      <c r="A273" s="44" t="s">
        <v>13001</v>
      </c>
      <c r="B273" s="47" t="s">
        <v>13029</v>
      </c>
      <c r="C273" s="39" t="s">
        <v>3414</v>
      </c>
      <c r="D273" s="39" t="s">
        <v>13165</v>
      </c>
      <c r="E273" s="39" t="s">
        <v>4824</v>
      </c>
      <c r="F273" s="39" t="s">
        <v>8552</v>
      </c>
      <c r="G273" s="39" t="s">
        <v>7807</v>
      </c>
      <c r="H273" s="39" t="s">
        <v>7838</v>
      </c>
      <c r="I273" s="39">
        <v>2024</v>
      </c>
      <c r="J273" s="48">
        <v>45257</v>
      </c>
      <c r="K273" s="48">
        <v>45653</v>
      </c>
      <c r="L273" s="44"/>
      <c r="M273" s="44"/>
      <c r="N273" s="44"/>
      <c r="O273" s="44"/>
      <c r="P273" s="44"/>
      <c r="Q273" s="44"/>
      <c r="R273" s="44"/>
      <c r="S273" s="44"/>
      <c r="T273" s="44"/>
      <c r="U273" s="44"/>
      <c r="V273" s="44"/>
      <c r="W273" s="44"/>
      <c r="X273" s="39" t="s">
        <v>8553</v>
      </c>
      <c r="Y273" s="39" t="s">
        <v>8554</v>
      </c>
      <c r="Z273" s="44"/>
      <c r="AA273" s="44"/>
      <c r="AB273" s="39" t="s">
        <v>8555</v>
      </c>
      <c r="AC273" s="43" t="s">
        <v>300</v>
      </c>
      <c r="AD273" s="44"/>
      <c r="AE273" s="44"/>
      <c r="AF273" s="39" t="s">
        <v>8556</v>
      </c>
      <c r="AG273" s="39" t="s">
        <v>8557</v>
      </c>
      <c r="AH273" s="39" t="s">
        <v>235</v>
      </c>
      <c r="AI273" s="39" t="s">
        <v>8558</v>
      </c>
      <c r="AJ273" s="55">
        <v>0.2</v>
      </c>
      <c r="AK273" s="49">
        <f t="shared" si="28"/>
        <v>0</v>
      </c>
      <c r="AL273" s="55"/>
      <c r="AM273" s="49"/>
      <c r="AN273" s="49"/>
      <c r="AO273" s="55">
        <v>0.2</v>
      </c>
      <c r="AP273" s="49">
        <v>100</v>
      </c>
      <c r="AQ273" s="49">
        <v>0.03</v>
      </c>
      <c r="AR273" s="55">
        <v>0</v>
      </c>
      <c r="AS273" s="49">
        <v>0</v>
      </c>
      <c r="AT273" s="55">
        <v>0</v>
      </c>
      <c r="AU273" s="49">
        <v>0</v>
      </c>
      <c r="AV273" s="55">
        <v>0</v>
      </c>
      <c r="AW273" s="49">
        <v>0</v>
      </c>
      <c r="AX273" s="55"/>
      <c r="AY273" s="49"/>
      <c r="AZ273" s="39"/>
      <c r="BA273" s="39"/>
      <c r="BB273" s="39"/>
      <c r="BC273" s="39" t="s">
        <v>236</v>
      </c>
      <c r="BD273" s="44"/>
      <c r="BE273" s="44"/>
      <c r="BF273" s="118"/>
      <c r="BG273" s="55">
        <v>0.2</v>
      </c>
      <c r="BH273" s="49">
        <v>0.03</v>
      </c>
      <c r="BI273" s="39">
        <v>1</v>
      </c>
      <c r="BJ273" s="39">
        <v>1</v>
      </c>
      <c r="BK273" s="39">
        <v>1</v>
      </c>
      <c r="BL273" s="44"/>
      <c r="BM273" s="44"/>
      <c r="BN273" s="44"/>
      <c r="BO273" s="44"/>
      <c r="BP273" s="44"/>
      <c r="BQ273" s="44"/>
      <c r="BR273" s="44"/>
      <c r="BS273" s="44"/>
      <c r="BT273" s="44"/>
      <c r="BU273" s="44"/>
      <c r="BV273" s="44"/>
      <c r="BW273" s="44"/>
      <c r="BX273" s="44"/>
      <c r="BY273" s="44"/>
      <c r="BZ273" s="44"/>
      <c r="CA273" s="44"/>
      <c r="CB273" s="44"/>
      <c r="CC273" s="44"/>
      <c r="CD273" s="44"/>
      <c r="CE273" s="39">
        <v>1</v>
      </c>
      <c r="CF273" s="44"/>
      <c r="CG273" s="44"/>
      <c r="CH273" s="44"/>
      <c r="CI273" s="44"/>
      <c r="CJ273" s="44"/>
      <c r="CK273" s="44"/>
      <c r="CL273" s="44"/>
      <c r="CM273" s="44"/>
      <c r="CN273" s="44"/>
      <c r="CO273" s="39">
        <v>1</v>
      </c>
      <c r="CP273" s="44"/>
      <c r="CQ273" s="44"/>
      <c r="CR273" s="44"/>
      <c r="CS273" s="44"/>
      <c r="CT273" s="44"/>
      <c r="CU273" s="40">
        <f t="shared" si="30"/>
        <v>1</v>
      </c>
      <c r="CV273" s="39">
        <v>0</v>
      </c>
      <c r="CW273" s="44"/>
      <c r="CX273" s="44"/>
      <c r="CY273" s="44"/>
      <c r="CZ273" s="44"/>
      <c r="DA273" s="44"/>
      <c r="DB273" s="44"/>
      <c r="DC273" s="44"/>
      <c r="DD273" s="44"/>
      <c r="DE273" s="44"/>
      <c r="DF273" s="44"/>
      <c r="DG273" s="44"/>
      <c r="DH273" s="44"/>
      <c r="DI273" s="44"/>
      <c r="DJ273" s="44"/>
      <c r="DK273" s="44"/>
      <c r="DL273" s="44"/>
      <c r="DM273" s="39">
        <v>0</v>
      </c>
      <c r="DN273" s="39">
        <v>0</v>
      </c>
      <c r="DO273" s="44"/>
      <c r="DP273" s="44"/>
      <c r="DQ273" s="44"/>
      <c r="DR273" s="44"/>
      <c r="DS273" s="44"/>
      <c r="DT273" s="44"/>
      <c r="DU273" s="44"/>
      <c r="DV273" s="44"/>
      <c r="DW273" s="44"/>
      <c r="DX273" s="44"/>
      <c r="DY273" s="44"/>
      <c r="DZ273" s="44"/>
      <c r="EA273" s="44"/>
      <c r="EB273" s="44"/>
      <c r="EC273" s="44"/>
      <c r="ED273" s="44"/>
      <c r="EE273" s="44"/>
      <c r="EF273" s="44"/>
      <c r="EG273" s="44"/>
      <c r="EH273" s="44"/>
      <c r="EI273" s="44"/>
      <c r="EJ273" s="44"/>
      <c r="EK273" s="44"/>
      <c r="EL273" s="44"/>
      <c r="EM273" s="44"/>
      <c r="EN273" s="44"/>
      <c r="EO273" s="44"/>
      <c r="EP273" s="44"/>
      <c r="EQ273" s="39">
        <v>0</v>
      </c>
      <c r="ER273" s="44"/>
      <c r="ES273" s="44"/>
      <c r="ET273" s="44"/>
      <c r="EU273" s="44"/>
      <c r="EV273" s="44"/>
      <c r="EW273" s="44"/>
      <c r="EX273" s="44"/>
      <c r="EY273" s="39">
        <v>1</v>
      </c>
      <c r="EZ273" s="39">
        <f t="shared" si="29"/>
        <v>0</v>
      </c>
      <c r="FA273" s="39">
        <v>0.63</v>
      </c>
      <c r="FB273" s="39" t="s">
        <v>8402</v>
      </c>
      <c r="FC273" s="44"/>
      <c r="FD273" s="39">
        <v>0</v>
      </c>
      <c r="FE273" s="43" t="s">
        <v>3431</v>
      </c>
      <c r="FF273" s="39">
        <v>4.5060000000000002</v>
      </c>
      <c r="FG273" s="39" t="s">
        <v>236</v>
      </c>
      <c r="FH273" s="44"/>
      <c r="FI273" s="44"/>
      <c r="FJ273" s="44"/>
      <c r="FK273" s="44"/>
      <c r="FL273" s="44"/>
      <c r="FM273" s="44"/>
      <c r="FN273" s="44"/>
      <c r="FO273" s="40">
        <v>1</v>
      </c>
      <c r="FP273" s="39" t="s">
        <v>8559</v>
      </c>
      <c r="FQ273" s="39">
        <v>44</v>
      </c>
      <c r="FR273" s="39" t="s">
        <v>236</v>
      </c>
      <c r="FS273" s="44"/>
      <c r="FT273" s="44"/>
      <c r="FU273" s="39" t="s">
        <v>236</v>
      </c>
      <c r="FV273" s="44"/>
      <c r="FW273" s="44"/>
      <c r="FX273" s="39" t="s">
        <v>236</v>
      </c>
      <c r="FY273" s="44"/>
      <c r="FZ273" s="44"/>
      <c r="GA273" s="39" t="s">
        <v>236</v>
      </c>
      <c r="GB273" s="44"/>
      <c r="GC273" s="44"/>
      <c r="GD273" s="39" t="s">
        <v>236</v>
      </c>
      <c r="GE273" s="44"/>
      <c r="GF273" s="44"/>
      <c r="GG273" s="39" t="s">
        <v>236</v>
      </c>
      <c r="GH273" s="44"/>
      <c r="GI273" s="44"/>
      <c r="GJ273" s="44"/>
      <c r="GK273" s="44"/>
      <c r="GL273" s="44"/>
      <c r="GM273" s="39" t="s">
        <v>236</v>
      </c>
      <c r="GN273" s="44"/>
      <c r="GO273" s="44"/>
      <c r="GP273" s="40">
        <v>1</v>
      </c>
      <c r="GQ273" s="39" t="s">
        <v>8559</v>
      </c>
      <c r="GR273" s="39">
        <v>44</v>
      </c>
      <c r="GS273" s="39" t="s">
        <v>236</v>
      </c>
      <c r="GT273" s="44"/>
      <c r="GU273" s="44"/>
      <c r="GV273" s="44"/>
      <c r="GW273" s="44"/>
      <c r="GX273" s="44"/>
      <c r="GY273" s="39" t="s">
        <v>236</v>
      </c>
      <c r="GZ273" s="44"/>
      <c r="HA273" s="44"/>
      <c r="HB273" s="39" t="s">
        <v>236</v>
      </c>
      <c r="HC273" s="44"/>
      <c r="HD273" s="44"/>
      <c r="HE273" s="39" t="s">
        <v>236</v>
      </c>
      <c r="HF273" s="44"/>
      <c r="HG273" s="44"/>
      <c r="HH273" s="44"/>
      <c r="HI273" s="44"/>
      <c r="HJ273" s="44"/>
      <c r="HK273" s="44"/>
      <c r="HL273" s="44"/>
      <c r="HM273" s="44"/>
      <c r="HN273" s="44"/>
      <c r="HO273" s="44"/>
      <c r="HP273" s="44"/>
      <c r="HQ273" s="44"/>
      <c r="HR273" s="44"/>
      <c r="HS273" s="44"/>
      <c r="HT273" s="44"/>
      <c r="HU273" s="44"/>
      <c r="HV273" s="39" t="s">
        <v>236</v>
      </c>
      <c r="HW273" s="44"/>
      <c r="HX273" s="44"/>
      <c r="HY273" s="43" t="s">
        <v>8560</v>
      </c>
      <c r="HZ273" s="44"/>
      <c r="IA273" s="44"/>
      <c r="IB273" s="44"/>
      <c r="IC273" s="43" t="s">
        <v>8561</v>
      </c>
      <c r="ID273" s="44"/>
      <c r="IE273" s="43" t="s">
        <v>8560</v>
      </c>
      <c r="IF273" s="44"/>
      <c r="IG273" s="39" t="s">
        <v>8562</v>
      </c>
      <c r="IH273" s="39">
        <v>2</v>
      </c>
      <c r="II273" s="39">
        <v>16</v>
      </c>
      <c r="IJ273" s="39" t="s">
        <v>8563</v>
      </c>
      <c r="IK273" s="39" t="s">
        <v>8564</v>
      </c>
      <c r="IL273" s="39" t="s">
        <v>8565</v>
      </c>
      <c r="IM273" s="39" t="s">
        <v>8566</v>
      </c>
      <c r="IN273" s="39" t="s">
        <v>3413</v>
      </c>
      <c r="IO273" s="39" t="s">
        <v>3448</v>
      </c>
      <c r="IP273" s="40" t="s">
        <v>3449</v>
      </c>
      <c r="IQ273" s="40" t="s">
        <v>3450</v>
      </c>
      <c r="IR273" s="43" t="s">
        <v>8567</v>
      </c>
    </row>
    <row r="274" spans="1:252" ht="15.75" customHeight="1" x14ac:dyDescent="0.2">
      <c r="A274" s="44" t="s">
        <v>13000</v>
      </c>
      <c r="B274" s="47" t="s">
        <v>13029</v>
      </c>
      <c r="C274" s="39" t="s">
        <v>3414</v>
      </c>
      <c r="D274" s="39" t="s">
        <v>13165</v>
      </c>
      <c r="E274" s="39" t="s">
        <v>4938</v>
      </c>
      <c r="F274" s="39" t="s">
        <v>8850</v>
      </c>
      <c r="G274" s="39" t="s">
        <v>7888</v>
      </c>
      <c r="H274" s="39" t="s">
        <v>2506</v>
      </c>
      <c r="I274" s="39">
        <v>2024</v>
      </c>
      <c r="J274" s="48">
        <v>45476</v>
      </c>
      <c r="K274" s="48">
        <v>45535</v>
      </c>
      <c r="L274" s="44"/>
      <c r="M274" s="44"/>
      <c r="N274" s="44"/>
      <c r="O274" s="44"/>
      <c r="P274" s="44"/>
      <c r="Q274" s="44"/>
      <c r="R274" s="44"/>
      <c r="S274" s="44"/>
      <c r="T274" s="44"/>
      <c r="U274" s="44"/>
      <c r="V274" s="44"/>
      <c r="W274" s="44"/>
      <c r="X274" s="39" t="s">
        <v>8851</v>
      </c>
      <c r="Y274" s="44"/>
      <c r="Z274" s="44"/>
      <c r="AA274" s="44"/>
      <c r="AB274" s="39" t="s">
        <v>8852</v>
      </c>
      <c r="AC274" s="44"/>
      <c r="AD274" s="44"/>
      <c r="AE274" s="44"/>
      <c r="AF274" s="39" t="s">
        <v>8853</v>
      </c>
      <c r="AG274" s="39" t="s">
        <v>8853</v>
      </c>
      <c r="AH274" s="39" t="s">
        <v>2419</v>
      </c>
      <c r="AI274" s="39" t="s">
        <v>8853</v>
      </c>
      <c r="AJ274" s="55">
        <v>0.30099999999999999</v>
      </c>
      <c r="AK274" s="49">
        <f t="shared" si="28"/>
        <v>0</v>
      </c>
      <c r="AL274" s="55"/>
      <c r="AM274" s="49"/>
      <c r="AN274" s="49"/>
      <c r="AO274" s="55">
        <v>0.14599999999999999</v>
      </c>
      <c r="AP274" s="49">
        <v>48.5</v>
      </c>
      <c r="AQ274" s="49">
        <v>0.02</v>
      </c>
      <c r="AR274" s="55">
        <v>0</v>
      </c>
      <c r="AS274" s="49">
        <v>0</v>
      </c>
      <c r="AT274" s="55">
        <v>0</v>
      </c>
      <c r="AU274" s="49">
        <v>0</v>
      </c>
      <c r="AV274" s="55">
        <v>0.155</v>
      </c>
      <c r="AW274" s="49">
        <v>51.5</v>
      </c>
      <c r="AX274" s="55"/>
      <c r="AY274" s="49"/>
      <c r="AZ274" s="39"/>
      <c r="BA274" s="39"/>
      <c r="BB274" s="39"/>
      <c r="BC274" s="39" t="s">
        <v>236</v>
      </c>
      <c r="BD274" s="44"/>
      <c r="BE274" s="44"/>
      <c r="BF274" s="118"/>
      <c r="BG274" s="55">
        <v>0</v>
      </c>
      <c r="BH274" s="49">
        <v>0</v>
      </c>
      <c r="BI274" s="39">
        <v>1</v>
      </c>
      <c r="BJ274" s="39">
        <v>1</v>
      </c>
      <c r="BK274" s="39">
        <v>1</v>
      </c>
      <c r="BL274" s="44"/>
      <c r="BM274" s="44"/>
      <c r="BN274" s="44"/>
      <c r="BO274" s="44"/>
      <c r="BP274" s="44"/>
      <c r="BQ274" s="44"/>
      <c r="BR274" s="44"/>
      <c r="BS274" s="44"/>
      <c r="BT274" s="44"/>
      <c r="BU274" s="44"/>
      <c r="BV274" s="44"/>
      <c r="BW274" s="44"/>
      <c r="BX274" s="39">
        <v>1</v>
      </c>
      <c r="BY274" s="44"/>
      <c r="BZ274" s="44"/>
      <c r="CA274" s="44"/>
      <c r="CB274" s="44"/>
      <c r="CC274" s="44"/>
      <c r="CD274" s="44"/>
      <c r="CE274" s="39">
        <v>1</v>
      </c>
      <c r="CF274" s="44"/>
      <c r="CG274" s="44"/>
      <c r="CH274" s="44"/>
      <c r="CI274" s="44"/>
      <c r="CJ274" s="44"/>
      <c r="CK274" s="44"/>
      <c r="CL274" s="44"/>
      <c r="CM274" s="44"/>
      <c r="CN274" s="44"/>
      <c r="CO274" s="39">
        <v>1</v>
      </c>
      <c r="CP274" s="44"/>
      <c r="CQ274" s="44"/>
      <c r="CR274" s="44"/>
      <c r="CS274" s="44"/>
      <c r="CT274" s="44"/>
      <c r="CU274" s="40">
        <f t="shared" si="30"/>
        <v>1</v>
      </c>
      <c r="CV274" s="39">
        <v>0</v>
      </c>
      <c r="CW274" s="44"/>
      <c r="CX274" s="44"/>
      <c r="CY274" s="44"/>
      <c r="CZ274" s="44"/>
      <c r="DA274" s="44"/>
      <c r="DB274" s="44"/>
      <c r="DC274" s="44"/>
      <c r="DD274" s="44"/>
      <c r="DE274" s="44"/>
      <c r="DF274" s="44"/>
      <c r="DG274" s="44"/>
      <c r="DH274" s="44"/>
      <c r="DI274" s="44"/>
      <c r="DJ274" s="44"/>
      <c r="DK274" s="44"/>
      <c r="DL274" s="44"/>
      <c r="DM274" s="39">
        <v>0</v>
      </c>
      <c r="DN274" s="39">
        <v>0</v>
      </c>
      <c r="DO274" s="44"/>
      <c r="DP274" s="44"/>
      <c r="DQ274" s="44"/>
      <c r="DR274" s="44"/>
      <c r="DS274" s="44"/>
      <c r="DT274" s="44"/>
      <c r="DU274" s="44"/>
      <c r="DV274" s="44"/>
      <c r="DW274" s="44"/>
      <c r="DX274" s="44"/>
      <c r="DY274" s="44"/>
      <c r="DZ274" s="44"/>
      <c r="EA274" s="44"/>
      <c r="EB274" s="44"/>
      <c r="EC274" s="44"/>
      <c r="ED274" s="44"/>
      <c r="EE274" s="44"/>
      <c r="EF274" s="44"/>
      <c r="EG274" s="44"/>
      <c r="EH274" s="44"/>
      <c r="EI274" s="44"/>
      <c r="EJ274" s="44"/>
      <c r="EK274" s="44"/>
      <c r="EL274" s="44"/>
      <c r="EM274" s="44"/>
      <c r="EN274" s="44"/>
      <c r="EO274" s="44"/>
      <c r="EP274" s="44"/>
      <c r="EQ274" s="39">
        <v>0</v>
      </c>
      <c r="ER274" s="44"/>
      <c r="ES274" s="44"/>
      <c r="ET274" s="44"/>
      <c r="EU274" s="44"/>
      <c r="EV274" s="44"/>
      <c r="EW274" s="44"/>
      <c r="EX274" s="44"/>
      <c r="EY274" s="39">
        <v>2</v>
      </c>
      <c r="EZ274" s="39">
        <f t="shared" si="29"/>
        <v>0</v>
      </c>
      <c r="FA274" s="39">
        <v>0.84199999999999997</v>
      </c>
      <c r="FB274" s="39" t="s">
        <v>8854</v>
      </c>
      <c r="FC274" s="44"/>
      <c r="FD274" s="39">
        <v>0</v>
      </c>
      <c r="FE274" s="43" t="s">
        <v>7706</v>
      </c>
      <c r="FF274" s="39">
        <v>1.2849999999999999</v>
      </c>
      <c r="FG274" s="39" t="s">
        <v>236</v>
      </c>
      <c r="FH274" s="44"/>
      <c r="FI274" s="44"/>
      <c r="FJ274" s="44"/>
      <c r="FK274" s="44"/>
      <c r="FL274" s="44"/>
      <c r="FM274" s="44"/>
      <c r="FN274" s="44"/>
      <c r="FO274" s="40">
        <v>1</v>
      </c>
      <c r="FP274" s="39" t="s">
        <v>8855</v>
      </c>
      <c r="FQ274" s="39">
        <v>18</v>
      </c>
      <c r="FR274" s="39" t="s">
        <v>236</v>
      </c>
      <c r="FS274" s="44"/>
      <c r="FT274" s="44"/>
      <c r="FU274" s="39" t="s">
        <v>236</v>
      </c>
      <c r="FV274" s="44"/>
      <c r="FW274" s="44"/>
      <c r="FX274" s="39" t="s">
        <v>236</v>
      </c>
      <c r="FY274" s="44"/>
      <c r="FZ274" s="44"/>
      <c r="GA274" s="39" t="s">
        <v>236</v>
      </c>
      <c r="GB274" s="44"/>
      <c r="GC274" s="44"/>
      <c r="GD274" s="39" t="s">
        <v>236</v>
      </c>
      <c r="GE274" s="44"/>
      <c r="GF274" s="44"/>
      <c r="GG274" s="39" t="s">
        <v>236</v>
      </c>
      <c r="GH274" s="44"/>
      <c r="GI274" s="44"/>
      <c r="GJ274" s="44"/>
      <c r="GK274" s="44"/>
      <c r="GL274" s="44"/>
      <c r="GM274" s="39" t="s">
        <v>236</v>
      </c>
      <c r="GN274" s="44"/>
      <c r="GO274" s="44"/>
      <c r="GP274" s="40">
        <v>1</v>
      </c>
      <c r="GQ274" s="39" t="s">
        <v>8855</v>
      </c>
      <c r="GR274" s="39">
        <v>18</v>
      </c>
      <c r="GS274" s="39" t="s">
        <v>236</v>
      </c>
      <c r="GT274" s="44"/>
      <c r="GU274" s="44"/>
      <c r="GV274" s="44"/>
      <c r="GW274" s="44"/>
      <c r="GX274" s="44"/>
      <c r="GY274" s="39" t="s">
        <v>236</v>
      </c>
      <c r="GZ274" s="44"/>
      <c r="HA274" s="44"/>
      <c r="HB274" s="39" t="s">
        <v>236</v>
      </c>
      <c r="HC274" s="44"/>
      <c r="HD274" s="44"/>
      <c r="HE274" s="39" t="s">
        <v>236</v>
      </c>
      <c r="HF274" s="44"/>
      <c r="HG274" s="44"/>
      <c r="HH274" s="44"/>
      <c r="HI274" s="44"/>
      <c r="HJ274" s="44"/>
      <c r="HK274" s="44"/>
      <c r="HL274" s="44"/>
      <c r="HM274" s="44"/>
      <c r="HN274" s="44"/>
      <c r="HO274" s="44"/>
      <c r="HP274" s="44"/>
      <c r="HQ274" s="44"/>
      <c r="HR274" s="44"/>
      <c r="HS274" s="44"/>
      <c r="HT274" s="44"/>
      <c r="HU274" s="44"/>
      <c r="HV274" s="39" t="s">
        <v>236</v>
      </c>
      <c r="HW274" s="44"/>
      <c r="HX274" s="39" t="s">
        <v>239</v>
      </c>
      <c r="HY274" s="43" t="s">
        <v>8856</v>
      </c>
      <c r="HZ274" s="44"/>
      <c r="IA274" s="44"/>
      <c r="IB274" s="44"/>
      <c r="IC274" s="44"/>
      <c r="ID274" s="44"/>
      <c r="IE274" s="43" t="s">
        <v>8856</v>
      </c>
      <c r="IF274" s="44"/>
      <c r="IG274" s="39" t="s">
        <v>8857</v>
      </c>
      <c r="IH274" s="39">
        <v>2</v>
      </c>
      <c r="II274" s="39">
        <v>16</v>
      </c>
      <c r="IJ274" s="39" t="s">
        <v>8563</v>
      </c>
      <c r="IK274" s="39" t="s">
        <v>8564</v>
      </c>
      <c r="IL274" s="39" t="s">
        <v>8858</v>
      </c>
      <c r="IM274" s="39" t="s">
        <v>8566</v>
      </c>
      <c r="IN274" s="39" t="s">
        <v>3413</v>
      </c>
      <c r="IO274" s="39" t="s">
        <v>3448</v>
      </c>
      <c r="IP274" s="40" t="s">
        <v>3449</v>
      </c>
      <c r="IQ274" s="40" t="s">
        <v>3450</v>
      </c>
      <c r="IR274" s="43" t="s">
        <v>8859</v>
      </c>
    </row>
    <row r="275" spans="1:252" ht="15.75" customHeight="1" x14ac:dyDescent="0.2">
      <c r="A275" s="44" t="s">
        <v>13014</v>
      </c>
      <c r="B275" s="47" t="s">
        <v>13029</v>
      </c>
      <c r="C275" s="39" t="s">
        <v>3414</v>
      </c>
      <c r="D275" s="39" t="s">
        <v>13165</v>
      </c>
      <c r="E275" s="39" t="s">
        <v>4824</v>
      </c>
      <c r="F275" s="39" t="s">
        <v>8887</v>
      </c>
      <c r="G275" s="39" t="s">
        <v>1115</v>
      </c>
      <c r="H275" s="39" t="s">
        <v>1115</v>
      </c>
      <c r="I275" s="39">
        <v>2021</v>
      </c>
      <c r="J275" s="48">
        <v>45383</v>
      </c>
      <c r="K275" s="48">
        <v>45657</v>
      </c>
      <c r="L275" s="44"/>
      <c r="M275" s="44"/>
      <c r="N275" s="44"/>
      <c r="O275" s="44"/>
      <c r="P275" s="44"/>
      <c r="Q275" s="44"/>
      <c r="R275" s="44"/>
      <c r="S275" s="44"/>
      <c r="T275" s="44"/>
      <c r="U275" s="44"/>
      <c r="V275" s="44"/>
      <c r="W275" s="44"/>
      <c r="X275" s="44"/>
      <c r="Y275" s="44"/>
      <c r="Z275" s="39" t="s">
        <v>8888</v>
      </c>
      <c r="AA275" s="43" t="s">
        <v>8889</v>
      </c>
      <c r="AB275" s="44"/>
      <c r="AC275" s="44"/>
      <c r="AD275" s="44"/>
      <c r="AE275" s="44"/>
      <c r="AF275" s="39" t="s">
        <v>8890</v>
      </c>
      <c r="AG275" s="39" t="s">
        <v>8890</v>
      </c>
      <c r="AH275" s="39" t="s">
        <v>2419</v>
      </c>
      <c r="AI275" s="39" t="s">
        <v>8891</v>
      </c>
      <c r="AJ275" s="55">
        <v>1.7210000000000001</v>
      </c>
      <c r="AK275" s="49">
        <f t="shared" ref="AK275:AK306" si="31">SUM(AO275,AR275,AT275,AV275)-AJ275</f>
        <v>0</v>
      </c>
      <c r="AL275" s="55"/>
      <c r="AM275" s="49"/>
      <c r="AN275" s="49"/>
      <c r="AO275" s="55">
        <v>1.1990000000000001</v>
      </c>
      <c r="AP275" s="49">
        <v>69.67</v>
      </c>
      <c r="AQ275" s="49">
        <v>0.14000000000000001</v>
      </c>
      <c r="AR275" s="55">
        <v>0</v>
      </c>
      <c r="AS275" s="49">
        <v>0</v>
      </c>
      <c r="AT275" s="55">
        <v>0</v>
      </c>
      <c r="AU275" s="49">
        <v>0</v>
      </c>
      <c r="AV275" s="55">
        <v>0.52200000000000002</v>
      </c>
      <c r="AW275" s="49">
        <v>30.33</v>
      </c>
      <c r="AX275" s="55"/>
      <c r="AY275" s="49"/>
      <c r="AZ275" s="39"/>
      <c r="BA275" s="39"/>
      <c r="BB275" s="39"/>
      <c r="BC275" s="39" t="s">
        <v>236</v>
      </c>
      <c r="BD275" s="44"/>
      <c r="BE275" s="44"/>
      <c r="BF275" s="118"/>
      <c r="BG275" s="55">
        <v>0.86499999999999999</v>
      </c>
      <c r="BH275" s="49">
        <v>0.1</v>
      </c>
      <c r="BI275" s="39">
        <v>6</v>
      </c>
      <c r="BJ275" s="39">
        <v>6</v>
      </c>
      <c r="BK275" s="39">
        <v>6</v>
      </c>
      <c r="BL275" s="39">
        <v>1</v>
      </c>
      <c r="BM275" s="39">
        <v>1</v>
      </c>
      <c r="BN275" s="44"/>
      <c r="BO275" s="44"/>
      <c r="BP275" s="44"/>
      <c r="BQ275" s="39">
        <v>1</v>
      </c>
      <c r="BR275" s="44"/>
      <c r="BS275" s="44"/>
      <c r="BT275" s="44"/>
      <c r="BU275" s="44"/>
      <c r="BV275" s="44"/>
      <c r="BW275" s="39">
        <v>2</v>
      </c>
      <c r="BX275" s="39">
        <v>1</v>
      </c>
      <c r="BY275" s="44"/>
      <c r="BZ275" s="44"/>
      <c r="CA275" s="44"/>
      <c r="CB275" s="44"/>
      <c r="CC275" s="44"/>
      <c r="CD275" s="44"/>
      <c r="CE275" s="39">
        <v>0</v>
      </c>
      <c r="CF275" s="44"/>
      <c r="CG275" s="44"/>
      <c r="CH275" s="44"/>
      <c r="CI275" s="44"/>
      <c r="CJ275" s="44"/>
      <c r="CK275" s="44"/>
      <c r="CL275" s="44"/>
      <c r="CM275" s="44"/>
      <c r="CN275" s="44"/>
      <c r="CO275" s="44"/>
      <c r="CP275" s="44"/>
      <c r="CQ275" s="44"/>
      <c r="CR275" s="44"/>
      <c r="CS275" s="44"/>
      <c r="CT275" s="44"/>
      <c r="CU275" s="40">
        <f t="shared" si="30"/>
        <v>0</v>
      </c>
      <c r="CV275" s="39">
        <v>0</v>
      </c>
      <c r="CW275" s="44"/>
      <c r="CX275" s="44"/>
      <c r="CY275" s="44"/>
      <c r="CZ275" s="44"/>
      <c r="DA275" s="44"/>
      <c r="DB275" s="44"/>
      <c r="DC275" s="44"/>
      <c r="DD275" s="44"/>
      <c r="DE275" s="44"/>
      <c r="DF275" s="44"/>
      <c r="DG275" s="44"/>
      <c r="DH275" s="44"/>
      <c r="DI275" s="44"/>
      <c r="DJ275" s="44"/>
      <c r="DK275" s="44"/>
      <c r="DL275" s="44"/>
      <c r="DM275" s="39">
        <v>0</v>
      </c>
      <c r="DN275" s="39">
        <v>0</v>
      </c>
      <c r="DO275" s="44"/>
      <c r="DP275" s="44"/>
      <c r="DQ275" s="44"/>
      <c r="DR275" s="44"/>
      <c r="DS275" s="44"/>
      <c r="DT275" s="44"/>
      <c r="DU275" s="44"/>
      <c r="DV275" s="44"/>
      <c r="DW275" s="44"/>
      <c r="DX275" s="44"/>
      <c r="DY275" s="44"/>
      <c r="DZ275" s="44"/>
      <c r="EA275" s="44"/>
      <c r="EB275" s="44"/>
      <c r="EC275" s="44"/>
      <c r="ED275" s="44"/>
      <c r="EE275" s="44"/>
      <c r="EF275" s="44"/>
      <c r="EG275" s="44"/>
      <c r="EH275" s="44"/>
      <c r="EI275" s="44"/>
      <c r="EJ275" s="44"/>
      <c r="EK275" s="44"/>
      <c r="EL275" s="44"/>
      <c r="EM275" s="44"/>
      <c r="EN275" s="44"/>
      <c r="EO275" s="44"/>
      <c r="EP275" s="44"/>
      <c r="EQ275" s="39">
        <v>0</v>
      </c>
      <c r="ER275" s="44"/>
      <c r="ES275" s="44"/>
      <c r="ET275" s="44"/>
      <c r="EU275" s="44"/>
      <c r="EV275" s="44"/>
      <c r="EW275" s="44"/>
      <c r="EX275" s="44"/>
      <c r="EY275" s="39">
        <v>6</v>
      </c>
      <c r="EZ275" s="39">
        <f t="shared" ref="EZ275:EZ306" si="32">EY275-(SUM(BL275:CE275,CV275,DN275,ER275:EV275,EX275))</f>
        <v>0</v>
      </c>
      <c r="FA275" s="39">
        <v>2.3119999999999998</v>
      </c>
      <c r="FB275" s="39" t="s">
        <v>8892</v>
      </c>
      <c r="FC275" s="44"/>
      <c r="FD275" s="39">
        <v>20</v>
      </c>
      <c r="FE275" s="43" t="s">
        <v>8893</v>
      </c>
      <c r="FF275" s="39">
        <v>10.199</v>
      </c>
      <c r="FG275" s="39" t="s">
        <v>236</v>
      </c>
      <c r="FH275" s="44"/>
      <c r="FI275" s="44"/>
      <c r="FJ275" s="44"/>
      <c r="FK275" s="44"/>
      <c r="FL275" s="44"/>
      <c r="FM275" s="44"/>
      <c r="FN275" s="39">
        <v>3</v>
      </c>
      <c r="FO275" s="40">
        <v>1</v>
      </c>
      <c r="FP275" s="39" t="s">
        <v>7730</v>
      </c>
      <c r="FQ275" s="39">
        <v>906</v>
      </c>
      <c r="FR275" s="39" t="s">
        <v>236</v>
      </c>
      <c r="FS275" s="44"/>
      <c r="FT275" s="44"/>
      <c r="FU275" s="39" t="s">
        <v>236</v>
      </c>
      <c r="FV275" s="44"/>
      <c r="FW275" s="44"/>
      <c r="FX275" s="39" t="s">
        <v>236</v>
      </c>
      <c r="FY275" s="44"/>
      <c r="FZ275" s="44"/>
      <c r="GA275" s="39" t="s">
        <v>236</v>
      </c>
      <c r="GB275" s="44"/>
      <c r="GC275" s="44"/>
      <c r="GD275" s="39" t="s">
        <v>236</v>
      </c>
      <c r="GE275" s="44"/>
      <c r="GF275" s="44"/>
      <c r="GG275" s="39" t="s">
        <v>236</v>
      </c>
      <c r="GH275" s="44"/>
      <c r="GI275" s="44"/>
      <c r="GJ275" s="44"/>
      <c r="GK275" s="44"/>
      <c r="GL275" s="44"/>
      <c r="GM275" s="39" t="s">
        <v>236</v>
      </c>
      <c r="GN275" s="44"/>
      <c r="GO275" s="44"/>
      <c r="GP275" s="39" t="s">
        <v>236</v>
      </c>
      <c r="GQ275" s="44"/>
      <c r="GR275" s="44"/>
      <c r="GS275" s="39" t="s">
        <v>236</v>
      </c>
      <c r="GT275" s="44"/>
      <c r="GU275" s="44"/>
      <c r="GV275" s="44"/>
      <c r="GW275" s="44"/>
      <c r="GX275" s="44"/>
      <c r="GY275" s="39" t="s">
        <v>236</v>
      </c>
      <c r="GZ275" s="44"/>
      <c r="HA275" s="44"/>
      <c r="HB275" s="39">
        <v>1</v>
      </c>
      <c r="HC275" s="43" t="s">
        <v>8894</v>
      </c>
      <c r="HD275" s="39">
        <v>9</v>
      </c>
      <c r="HE275" s="39" t="s">
        <v>236</v>
      </c>
      <c r="HF275" s="44"/>
      <c r="HG275" s="44"/>
      <c r="HH275" s="44"/>
      <c r="HI275" s="44"/>
      <c r="HJ275" s="44"/>
      <c r="HK275" s="44"/>
      <c r="HL275" s="44"/>
      <c r="HM275" s="44"/>
      <c r="HN275" s="44"/>
      <c r="HO275" s="44"/>
      <c r="HP275" s="44"/>
      <c r="HQ275" s="44"/>
      <c r="HR275" s="44"/>
      <c r="HS275" s="44"/>
      <c r="HT275" s="44"/>
      <c r="HU275" s="44"/>
      <c r="HV275" s="39" t="s">
        <v>236</v>
      </c>
      <c r="HW275" s="44"/>
      <c r="HX275" s="44"/>
      <c r="HY275" s="43" t="s">
        <v>8895</v>
      </c>
      <c r="HZ275" s="44"/>
      <c r="IA275" s="44"/>
      <c r="IB275" s="44"/>
      <c r="IC275" s="39" t="s">
        <v>8896</v>
      </c>
      <c r="ID275" s="44"/>
      <c r="IE275" s="44"/>
      <c r="IF275" s="44"/>
      <c r="IG275" s="39" t="s">
        <v>8897</v>
      </c>
      <c r="IH275" s="39">
        <v>2</v>
      </c>
      <c r="II275" s="39">
        <v>18</v>
      </c>
      <c r="IJ275" s="39" t="s">
        <v>8898</v>
      </c>
      <c r="IK275" s="39" t="s">
        <v>7585</v>
      </c>
      <c r="IL275" s="39" t="s">
        <v>8899</v>
      </c>
      <c r="IM275" s="39" t="s">
        <v>8900</v>
      </c>
      <c r="IN275" s="39" t="s">
        <v>7805</v>
      </c>
      <c r="IO275" s="39" t="s">
        <v>3448</v>
      </c>
      <c r="IP275" s="40" t="s">
        <v>3449</v>
      </c>
      <c r="IQ275" s="40" t="s">
        <v>3450</v>
      </c>
      <c r="IR275" s="43" t="s">
        <v>8901</v>
      </c>
    </row>
    <row r="276" spans="1:252" ht="15.75" customHeight="1" x14ac:dyDescent="0.2">
      <c r="A276" s="44" t="s">
        <v>13005</v>
      </c>
      <c r="B276" s="47" t="s">
        <v>13029</v>
      </c>
      <c r="C276" s="39" t="s">
        <v>3414</v>
      </c>
      <c r="D276" s="39" t="s">
        <v>13165</v>
      </c>
      <c r="E276" s="39" t="s">
        <v>4824</v>
      </c>
      <c r="F276" s="39" t="s">
        <v>8887</v>
      </c>
      <c r="G276" s="39" t="s">
        <v>8902</v>
      </c>
      <c r="H276" s="39" t="s">
        <v>7986</v>
      </c>
      <c r="I276" s="39">
        <v>2022</v>
      </c>
      <c r="J276" s="48">
        <v>45444</v>
      </c>
      <c r="K276" s="48">
        <v>45657</v>
      </c>
      <c r="L276" s="44"/>
      <c r="M276" s="44"/>
      <c r="N276" s="44"/>
      <c r="O276" s="44"/>
      <c r="P276" s="44"/>
      <c r="Q276" s="44"/>
      <c r="R276" s="44"/>
      <c r="S276" s="44"/>
      <c r="T276" s="44"/>
      <c r="U276" s="44"/>
      <c r="V276" s="44"/>
      <c r="W276" s="44"/>
      <c r="X276" s="39" t="s">
        <v>8903</v>
      </c>
      <c r="Y276" s="43" t="s">
        <v>8904</v>
      </c>
      <c r="Z276" s="44"/>
      <c r="AA276" s="43" t="s">
        <v>300</v>
      </c>
      <c r="AB276" s="44"/>
      <c r="AC276" s="44"/>
      <c r="AD276" s="44"/>
      <c r="AE276" s="44"/>
      <c r="AF276" s="39" t="s">
        <v>8890</v>
      </c>
      <c r="AG276" s="39" t="s">
        <v>8905</v>
      </c>
      <c r="AH276" s="39" t="s">
        <v>235</v>
      </c>
      <c r="AI276" s="39" t="s">
        <v>8906</v>
      </c>
      <c r="AJ276" s="55">
        <v>1.2</v>
      </c>
      <c r="AK276" s="49">
        <f t="shared" si="31"/>
        <v>0</v>
      </c>
      <c r="AL276" s="55"/>
      <c r="AM276" s="49"/>
      <c r="AN276" s="49"/>
      <c r="AO276" s="55">
        <v>1.2</v>
      </c>
      <c r="AP276" s="49">
        <v>100</v>
      </c>
      <c r="AQ276" s="49">
        <v>0.14000000000000001</v>
      </c>
      <c r="AR276" s="55">
        <v>0</v>
      </c>
      <c r="AS276" s="49">
        <v>0</v>
      </c>
      <c r="AT276" s="55">
        <v>0</v>
      </c>
      <c r="AU276" s="49">
        <v>0</v>
      </c>
      <c r="AV276" s="55">
        <v>0</v>
      </c>
      <c r="AW276" s="49">
        <v>0</v>
      </c>
      <c r="AX276" s="55"/>
      <c r="AY276" s="49"/>
      <c r="AZ276" s="39"/>
      <c r="BA276" s="39"/>
      <c r="BB276" s="39"/>
      <c r="BC276" s="39" t="s">
        <v>236</v>
      </c>
      <c r="BD276" s="44"/>
      <c r="BE276" s="44"/>
      <c r="BF276" s="118"/>
      <c r="BG276" s="55">
        <v>1.2</v>
      </c>
      <c r="BH276" s="49">
        <v>0.14000000000000001</v>
      </c>
      <c r="BI276" s="39">
        <v>11</v>
      </c>
      <c r="BJ276" s="39">
        <v>11</v>
      </c>
      <c r="BK276" s="39">
        <v>6</v>
      </c>
      <c r="BL276" s="44"/>
      <c r="BM276" s="44"/>
      <c r="BN276" s="44"/>
      <c r="BO276" s="44"/>
      <c r="BP276" s="44"/>
      <c r="BQ276" s="44"/>
      <c r="BR276" s="44"/>
      <c r="BS276" s="39">
        <v>6</v>
      </c>
      <c r="BT276" s="44"/>
      <c r="BU276" s="44"/>
      <c r="BV276" s="44"/>
      <c r="BW276" s="44"/>
      <c r="BX276" s="44"/>
      <c r="BY276" s="44"/>
      <c r="BZ276" s="44"/>
      <c r="CA276" s="44"/>
      <c r="CB276" s="44"/>
      <c r="CC276" s="44"/>
      <c r="CD276" s="44"/>
      <c r="CE276" s="39">
        <v>0</v>
      </c>
      <c r="CF276" s="44"/>
      <c r="CG276" s="44"/>
      <c r="CH276" s="44"/>
      <c r="CI276" s="44"/>
      <c r="CJ276" s="44"/>
      <c r="CK276" s="44"/>
      <c r="CL276" s="44"/>
      <c r="CM276" s="44"/>
      <c r="CN276" s="44"/>
      <c r="CO276" s="44"/>
      <c r="CP276" s="44"/>
      <c r="CQ276" s="44"/>
      <c r="CR276" s="44"/>
      <c r="CS276" s="44"/>
      <c r="CT276" s="44"/>
      <c r="CU276" s="40">
        <f t="shared" si="30"/>
        <v>0</v>
      </c>
      <c r="CV276" s="39">
        <v>0</v>
      </c>
      <c r="CW276" s="44"/>
      <c r="CX276" s="44"/>
      <c r="CY276" s="44"/>
      <c r="CZ276" s="44"/>
      <c r="DA276" s="44"/>
      <c r="DB276" s="44"/>
      <c r="DC276" s="44"/>
      <c r="DD276" s="44"/>
      <c r="DE276" s="44"/>
      <c r="DF276" s="44"/>
      <c r="DG276" s="44"/>
      <c r="DH276" s="44"/>
      <c r="DI276" s="44"/>
      <c r="DJ276" s="44"/>
      <c r="DK276" s="44"/>
      <c r="DL276" s="44"/>
      <c r="DM276" s="39">
        <v>0</v>
      </c>
      <c r="DN276" s="39">
        <v>0</v>
      </c>
      <c r="DO276" s="44"/>
      <c r="DP276" s="44"/>
      <c r="DQ276" s="44"/>
      <c r="DR276" s="44"/>
      <c r="DS276" s="44"/>
      <c r="DT276" s="44"/>
      <c r="DU276" s="44"/>
      <c r="DV276" s="44"/>
      <c r="DW276" s="44"/>
      <c r="DX276" s="44"/>
      <c r="DY276" s="44"/>
      <c r="DZ276" s="44"/>
      <c r="EA276" s="44"/>
      <c r="EB276" s="44"/>
      <c r="EC276" s="44"/>
      <c r="ED276" s="44"/>
      <c r="EE276" s="44"/>
      <c r="EF276" s="44"/>
      <c r="EG276" s="44"/>
      <c r="EH276" s="44"/>
      <c r="EI276" s="44"/>
      <c r="EJ276" s="44"/>
      <c r="EK276" s="44"/>
      <c r="EL276" s="44"/>
      <c r="EM276" s="44"/>
      <c r="EN276" s="44"/>
      <c r="EO276" s="44"/>
      <c r="EP276" s="44"/>
      <c r="EQ276" s="39">
        <v>0</v>
      </c>
      <c r="ER276" s="44"/>
      <c r="ES276" s="44"/>
      <c r="ET276" s="44"/>
      <c r="EU276" s="44"/>
      <c r="EV276" s="44"/>
      <c r="EW276" s="44"/>
      <c r="EX276" s="44"/>
      <c r="EY276" s="39">
        <v>6</v>
      </c>
      <c r="EZ276" s="39">
        <f t="shared" si="32"/>
        <v>0</v>
      </c>
      <c r="FA276" s="39">
        <v>3.8450000000000002</v>
      </c>
      <c r="FB276" s="39" t="s">
        <v>8892</v>
      </c>
      <c r="FC276" s="44"/>
      <c r="FD276" s="39">
        <v>42.86</v>
      </c>
      <c r="FE276" s="43" t="s">
        <v>8907</v>
      </c>
      <c r="FF276" s="39">
        <v>7.4770000000000003</v>
      </c>
      <c r="FG276" s="39" t="s">
        <v>236</v>
      </c>
      <c r="FH276" s="44"/>
      <c r="FI276" s="44"/>
      <c r="FJ276" s="44"/>
      <c r="FK276" s="44"/>
      <c r="FL276" s="44"/>
      <c r="FM276" s="44"/>
      <c r="FN276" s="39">
        <v>2</v>
      </c>
      <c r="FO276" s="39" t="s">
        <v>236</v>
      </c>
      <c r="FP276" s="44"/>
      <c r="FQ276" s="44"/>
      <c r="FR276" s="39" t="s">
        <v>236</v>
      </c>
      <c r="FS276" s="44"/>
      <c r="FT276" s="44"/>
      <c r="FU276" s="39" t="s">
        <v>236</v>
      </c>
      <c r="FV276" s="44"/>
      <c r="FW276" s="44"/>
      <c r="FX276" s="39" t="s">
        <v>236</v>
      </c>
      <c r="FY276" s="44"/>
      <c r="FZ276" s="44"/>
      <c r="GA276" s="39" t="s">
        <v>236</v>
      </c>
      <c r="GB276" s="44"/>
      <c r="GC276" s="44"/>
      <c r="GD276" s="39" t="s">
        <v>236</v>
      </c>
      <c r="GE276" s="44"/>
      <c r="GF276" s="44"/>
      <c r="GG276" s="39" t="s">
        <v>236</v>
      </c>
      <c r="GH276" s="44"/>
      <c r="GI276" s="44"/>
      <c r="GJ276" s="39" t="s">
        <v>1481</v>
      </c>
      <c r="GK276" s="39" t="s">
        <v>8908</v>
      </c>
      <c r="GL276" s="39">
        <v>48</v>
      </c>
      <c r="GM276" s="39" t="s">
        <v>236</v>
      </c>
      <c r="GN276" s="44"/>
      <c r="GO276" s="44"/>
      <c r="GP276" s="39" t="s">
        <v>236</v>
      </c>
      <c r="GQ276" s="44"/>
      <c r="GR276" s="44"/>
      <c r="GS276" s="39" t="s">
        <v>236</v>
      </c>
      <c r="GT276" s="44"/>
      <c r="GU276" s="44"/>
      <c r="GV276" s="44"/>
      <c r="GW276" s="44"/>
      <c r="GX276" s="44"/>
      <c r="GY276" s="39" t="s">
        <v>236</v>
      </c>
      <c r="GZ276" s="44"/>
      <c r="HA276" s="44"/>
      <c r="HB276" s="39">
        <v>1</v>
      </c>
      <c r="HC276" s="43" t="s">
        <v>8909</v>
      </c>
      <c r="HD276" s="39">
        <v>7</v>
      </c>
      <c r="HE276" s="39" t="s">
        <v>236</v>
      </c>
      <c r="HF276" s="44"/>
      <c r="HG276" s="44"/>
      <c r="HH276" s="44"/>
      <c r="HI276" s="44"/>
      <c r="HJ276" s="44"/>
      <c r="HK276" s="44"/>
      <c r="HL276" s="44"/>
      <c r="HM276" s="44"/>
      <c r="HN276" s="44"/>
      <c r="HO276" s="44"/>
      <c r="HP276" s="44"/>
      <c r="HQ276" s="44"/>
      <c r="HR276" s="44"/>
      <c r="HS276" s="44"/>
      <c r="HT276" s="44"/>
      <c r="HU276" s="44"/>
      <c r="HV276" s="39" t="s">
        <v>236</v>
      </c>
      <c r="HW276" s="44"/>
      <c r="HX276" s="44"/>
      <c r="HY276" s="43" t="s">
        <v>8910</v>
      </c>
      <c r="HZ276" s="44"/>
      <c r="IA276" s="44"/>
      <c r="IB276" s="44"/>
      <c r="IC276" s="39" t="s">
        <v>8911</v>
      </c>
      <c r="ID276" s="44"/>
      <c r="IE276" s="39" t="s">
        <v>239</v>
      </c>
      <c r="IF276" s="44"/>
      <c r="IG276" s="39" t="s">
        <v>8912</v>
      </c>
      <c r="IH276" s="39">
        <v>1</v>
      </c>
      <c r="II276" s="39">
        <v>24</v>
      </c>
      <c r="IJ276" s="39" t="s">
        <v>8898</v>
      </c>
      <c r="IK276" s="39" t="s">
        <v>7585</v>
      </c>
      <c r="IL276" s="39" t="s">
        <v>8899</v>
      </c>
      <c r="IM276" s="39" t="s">
        <v>7760</v>
      </c>
      <c r="IN276" s="39" t="s">
        <v>7805</v>
      </c>
      <c r="IO276" s="39" t="s">
        <v>3448</v>
      </c>
      <c r="IP276" s="40" t="s">
        <v>3449</v>
      </c>
      <c r="IQ276" s="40" t="s">
        <v>3450</v>
      </c>
      <c r="IR276" s="43" t="s">
        <v>8913</v>
      </c>
    </row>
    <row r="277" spans="1:252" ht="15.75" customHeight="1" x14ac:dyDescent="0.2">
      <c r="A277" s="44" t="s">
        <v>13000</v>
      </c>
      <c r="B277" s="47" t="s">
        <v>13029</v>
      </c>
      <c r="C277" s="39" t="s">
        <v>3414</v>
      </c>
      <c r="D277" s="39" t="s">
        <v>13165</v>
      </c>
      <c r="E277" s="39" t="s">
        <v>4824</v>
      </c>
      <c r="F277" s="39" t="s">
        <v>8938</v>
      </c>
      <c r="G277" s="39" t="s">
        <v>7888</v>
      </c>
      <c r="H277" s="39" t="s">
        <v>2506</v>
      </c>
      <c r="I277" s="39">
        <v>2017</v>
      </c>
      <c r="J277" s="48">
        <v>45200</v>
      </c>
      <c r="K277" s="48">
        <v>45589</v>
      </c>
      <c r="L277" s="44"/>
      <c r="M277" s="44"/>
      <c r="N277" s="44"/>
      <c r="O277" s="44"/>
      <c r="P277" s="44"/>
      <c r="Q277" s="44"/>
      <c r="R277" s="44"/>
      <c r="S277" s="44"/>
      <c r="T277" s="44"/>
      <c r="U277" s="44"/>
      <c r="V277" s="44"/>
      <c r="W277" s="44"/>
      <c r="X277" s="39" t="s">
        <v>8939</v>
      </c>
      <c r="Y277" s="43" t="s">
        <v>300</v>
      </c>
      <c r="Z277" s="44"/>
      <c r="AA277" s="44"/>
      <c r="AB277" s="39" t="s">
        <v>8940</v>
      </c>
      <c r="AC277" s="44"/>
      <c r="AD277" s="44"/>
      <c r="AE277" s="44"/>
      <c r="AF277" s="39" t="s">
        <v>8941</v>
      </c>
      <c r="AG277" s="39" t="s">
        <v>8941</v>
      </c>
      <c r="AH277" s="39" t="s">
        <v>2419</v>
      </c>
      <c r="AI277" s="39" t="s">
        <v>8942</v>
      </c>
      <c r="AJ277" s="55">
        <v>1.57</v>
      </c>
      <c r="AK277" s="49">
        <f t="shared" si="31"/>
        <v>0</v>
      </c>
      <c r="AL277" s="55"/>
      <c r="AM277" s="49"/>
      <c r="AN277" s="49"/>
      <c r="AO277" s="55">
        <v>1.37</v>
      </c>
      <c r="AP277" s="49">
        <v>87.26</v>
      </c>
      <c r="AQ277" s="49">
        <v>1.3</v>
      </c>
      <c r="AR277" s="55">
        <v>0</v>
      </c>
      <c r="AS277" s="49">
        <v>0</v>
      </c>
      <c r="AT277" s="55">
        <v>0</v>
      </c>
      <c r="AU277" s="49">
        <v>0</v>
      </c>
      <c r="AV277" s="55">
        <v>0.2</v>
      </c>
      <c r="AW277" s="49">
        <v>12.74</v>
      </c>
      <c r="AX277" s="55"/>
      <c r="AY277" s="49"/>
      <c r="AZ277" s="39"/>
      <c r="BA277" s="39"/>
      <c r="BB277" s="39"/>
      <c r="BC277" s="40">
        <v>1</v>
      </c>
      <c r="BD277" s="39" t="s">
        <v>8943</v>
      </c>
      <c r="BE277" s="44"/>
      <c r="BF277" s="55">
        <v>0</v>
      </c>
      <c r="BG277" s="55">
        <v>2.1800000000000002</v>
      </c>
      <c r="BH277" s="49">
        <v>1.35</v>
      </c>
      <c r="BI277" s="39">
        <v>20</v>
      </c>
      <c r="BJ277" s="39">
        <v>10</v>
      </c>
      <c r="BK277" s="39">
        <v>10</v>
      </c>
      <c r="BL277" s="44"/>
      <c r="BM277" s="39">
        <v>2</v>
      </c>
      <c r="BN277" s="44"/>
      <c r="BO277" s="44"/>
      <c r="BP277" s="44"/>
      <c r="BQ277" s="44"/>
      <c r="BR277" s="44"/>
      <c r="BS277" s="39">
        <v>2</v>
      </c>
      <c r="BT277" s="44"/>
      <c r="BU277" s="39">
        <v>1</v>
      </c>
      <c r="BV277" s="44"/>
      <c r="BW277" s="39">
        <v>2</v>
      </c>
      <c r="BX277" s="39">
        <v>2</v>
      </c>
      <c r="BY277" s="44"/>
      <c r="BZ277" s="44"/>
      <c r="CA277" s="39">
        <v>1</v>
      </c>
      <c r="CB277" s="44"/>
      <c r="CC277" s="44"/>
      <c r="CD277" s="44"/>
      <c r="CE277" s="39">
        <v>0</v>
      </c>
      <c r="CF277" s="44"/>
      <c r="CG277" s="44"/>
      <c r="CH277" s="44"/>
      <c r="CI277" s="44"/>
      <c r="CJ277" s="44"/>
      <c r="CK277" s="44"/>
      <c r="CL277" s="44"/>
      <c r="CM277" s="44"/>
      <c r="CN277" s="44"/>
      <c r="CO277" s="44"/>
      <c r="CP277" s="44"/>
      <c r="CQ277" s="44"/>
      <c r="CR277" s="44"/>
      <c r="CS277" s="44"/>
      <c r="CT277" s="44"/>
      <c r="CU277" s="40">
        <f t="shared" si="30"/>
        <v>0</v>
      </c>
      <c r="CV277" s="39">
        <v>0</v>
      </c>
      <c r="CW277" s="44"/>
      <c r="CX277" s="44"/>
      <c r="CY277" s="44"/>
      <c r="CZ277" s="44"/>
      <c r="DA277" s="44"/>
      <c r="DB277" s="44"/>
      <c r="DC277" s="44"/>
      <c r="DD277" s="44"/>
      <c r="DE277" s="44"/>
      <c r="DF277" s="44"/>
      <c r="DG277" s="44"/>
      <c r="DH277" s="44"/>
      <c r="DI277" s="44"/>
      <c r="DJ277" s="44"/>
      <c r="DK277" s="44"/>
      <c r="DL277" s="44"/>
      <c r="DM277" s="39">
        <v>0</v>
      </c>
      <c r="DN277" s="39">
        <v>0</v>
      </c>
      <c r="DO277" s="44"/>
      <c r="DP277" s="44"/>
      <c r="DQ277" s="44"/>
      <c r="DR277" s="44"/>
      <c r="DS277" s="44"/>
      <c r="DT277" s="44"/>
      <c r="DU277" s="44"/>
      <c r="DV277" s="44"/>
      <c r="DW277" s="44"/>
      <c r="DX277" s="44"/>
      <c r="DY277" s="44"/>
      <c r="DZ277" s="44"/>
      <c r="EA277" s="44"/>
      <c r="EB277" s="44"/>
      <c r="EC277" s="44"/>
      <c r="ED277" s="44"/>
      <c r="EE277" s="44"/>
      <c r="EF277" s="44"/>
      <c r="EG277" s="44"/>
      <c r="EH277" s="44"/>
      <c r="EI277" s="44"/>
      <c r="EJ277" s="44"/>
      <c r="EK277" s="44"/>
      <c r="EL277" s="44"/>
      <c r="EM277" s="44"/>
      <c r="EN277" s="44"/>
      <c r="EO277" s="44"/>
      <c r="EP277" s="44"/>
      <c r="EQ277" s="39">
        <v>0</v>
      </c>
      <c r="ER277" s="44"/>
      <c r="ES277" s="44"/>
      <c r="ET277" s="44"/>
      <c r="EU277" s="44"/>
      <c r="EV277" s="44"/>
      <c r="EW277" s="44"/>
      <c r="EX277" s="44"/>
      <c r="EY277" s="39">
        <v>10</v>
      </c>
      <c r="EZ277" s="39">
        <f t="shared" si="32"/>
        <v>0</v>
      </c>
      <c r="FA277" s="39">
        <v>8.1790000000000003</v>
      </c>
      <c r="FB277" s="39" t="s">
        <v>8944</v>
      </c>
      <c r="FC277" s="44"/>
      <c r="FD277" s="39">
        <v>26.67</v>
      </c>
      <c r="FE277" s="43" t="s">
        <v>7706</v>
      </c>
      <c r="FF277" s="39">
        <v>30.954999999999998</v>
      </c>
      <c r="FG277" s="39" t="s">
        <v>236</v>
      </c>
      <c r="FH277" s="44"/>
      <c r="FI277" s="44"/>
      <c r="FJ277" s="44"/>
      <c r="FK277" s="44"/>
      <c r="FL277" s="44"/>
      <c r="FM277" s="44"/>
      <c r="FN277" s="39">
        <v>2</v>
      </c>
      <c r="FO277" s="40">
        <v>1</v>
      </c>
      <c r="FP277" s="39" t="s">
        <v>8946</v>
      </c>
      <c r="FQ277" s="39">
        <v>1809</v>
      </c>
      <c r="FR277" s="39" t="s">
        <v>236</v>
      </c>
      <c r="FS277" s="44"/>
      <c r="FT277" s="44"/>
      <c r="FU277" s="39" t="s">
        <v>236</v>
      </c>
      <c r="FV277" s="44"/>
      <c r="FW277" s="44"/>
      <c r="FX277" s="39" t="s">
        <v>236</v>
      </c>
      <c r="FY277" s="44"/>
      <c r="FZ277" s="44"/>
      <c r="GA277" s="39" t="s">
        <v>236</v>
      </c>
      <c r="GB277" s="44"/>
      <c r="GC277" s="44"/>
      <c r="GD277" s="39" t="s">
        <v>236</v>
      </c>
      <c r="GE277" s="44"/>
      <c r="GF277" s="44"/>
      <c r="GG277" s="39" t="s">
        <v>236</v>
      </c>
      <c r="GH277" s="44"/>
      <c r="GI277" s="44"/>
      <c r="GJ277" s="44"/>
      <c r="GK277" s="44"/>
      <c r="GL277" s="44"/>
      <c r="GM277" s="39" t="s">
        <v>236</v>
      </c>
      <c r="GN277" s="44"/>
      <c r="GO277" s="44"/>
      <c r="GP277" s="39" t="s">
        <v>236</v>
      </c>
      <c r="GQ277" s="44"/>
      <c r="GR277" s="44"/>
      <c r="GS277" s="39" t="s">
        <v>236</v>
      </c>
      <c r="GT277" s="44"/>
      <c r="GU277" s="44"/>
      <c r="GV277" s="44"/>
      <c r="GW277" s="44"/>
      <c r="GX277" s="44"/>
      <c r="GY277" s="39" t="s">
        <v>236</v>
      </c>
      <c r="GZ277" s="44"/>
      <c r="HA277" s="44"/>
      <c r="HB277" s="39">
        <v>1</v>
      </c>
      <c r="HC277" s="39" t="s">
        <v>757</v>
      </c>
      <c r="HD277" s="39">
        <v>10</v>
      </c>
      <c r="HE277" s="39" t="s">
        <v>236</v>
      </c>
      <c r="HF277" s="44"/>
      <c r="HG277" s="44"/>
      <c r="HH277" s="44"/>
      <c r="HI277" s="44"/>
      <c r="HJ277" s="44"/>
      <c r="HK277" s="44"/>
      <c r="HL277" s="44"/>
      <c r="HM277" s="44"/>
      <c r="HN277" s="44"/>
      <c r="HO277" s="44"/>
      <c r="HP277" s="44"/>
      <c r="HQ277" s="44"/>
      <c r="HR277" s="44"/>
      <c r="HS277" s="44"/>
      <c r="HT277" s="44"/>
      <c r="HU277" s="44"/>
      <c r="HV277" s="39" t="s">
        <v>236</v>
      </c>
      <c r="HW277" s="44"/>
      <c r="HX277" s="44"/>
      <c r="HY277" s="43" t="s">
        <v>8947</v>
      </c>
      <c r="HZ277" s="39" t="s">
        <v>8948</v>
      </c>
      <c r="IA277" s="44"/>
      <c r="IB277" s="44"/>
      <c r="IC277" s="39" t="s">
        <v>8949</v>
      </c>
      <c r="ID277" s="44"/>
      <c r="IE277" s="39" t="s">
        <v>8950</v>
      </c>
      <c r="IF277" s="44"/>
      <c r="IG277" s="39" t="s">
        <v>8951</v>
      </c>
      <c r="IH277" s="39">
        <v>5</v>
      </c>
      <c r="II277" s="39">
        <v>50</v>
      </c>
      <c r="IJ277" s="39" t="s">
        <v>8952</v>
      </c>
      <c r="IK277" s="39" t="s">
        <v>7585</v>
      </c>
      <c r="IL277" s="39" t="s">
        <v>8953</v>
      </c>
      <c r="IM277" s="39" t="s">
        <v>8954</v>
      </c>
      <c r="IN277" s="39" t="s">
        <v>7805</v>
      </c>
      <c r="IO277" s="39" t="s">
        <v>3448</v>
      </c>
      <c r="IP277" s="40" t="s">
        <v>3449</v>
      </c>
      <c r="IQ277" s="40" t="s">
        <v>3450</v>
      </c>
      <c r="IR277" s="43" t="s">
        <v>8955</v>
      </c>
    </row>
    <row r="278" spans="1:252" ht="15.75" customHeight="1" x14ac:dyDescent="0.2">
      <c r="A278" s="44" t="s">
        <v>13001</v>
      </c>
      <c r="B278" s="47" t="s">
        <v>13029</v>
      </c>
      <c r="C278" s="39" t="s">
        <v>3414</v>
      </c>
      <c r="D278" s="39" t="s">
        <v>13165</v>
      </c>
      <c r="E278" s="39" t="s">
        <v>4824</v>
      </c>
      <c r="F278" s="39" t="s">
        <v>8938</v>
      </c>
      <c r="G278" s="39" t="s">
        <v>8956</v>
      </c>
      <c r="H278" s="39" t="s">
        <v>7838</v>
      </c>
      <c r="I278" s="39">
        <v>2022</v>
      </c>
      <c r="J278" s="48">
        <v>45432</v>
      </c>
      <c r="K278" s="48">
        <v>45622</v>
      </c>
      <c r="L278" s="44"/>
      <c r="M278" s="44"/>
      <c r="N278" s="44"/>
      <c r="O278" s="44"/>
      <c r="P278" s="44"/>
      <c r="Q278" s="44"/>
      <c r="R278" s="44"/>
      <c r="S278" s="44"/>
      <c r="T278" s="44"/>
      <c r="U278" s="44"/>
      <c r="V278" s="44"/>
      <c r="W278" s="44"/>
      <c r="X278" s="39" t="s">
        <v>8957</v>
      </c>
      <c r="Y278" s="43" t="s">
        <v>8958</v>
      </c>
      <c r="Z278" s="44"/>
      <c r="AA278" s="44"/>
      <c r="AB278" s="39" t="s">
        <v>8959</v>
      </c>
      <c r="AC278" s="44"/>
      <c r="AD278" s="44"/>
      <c r="AE278" s="44"/>
      <c r="AF278" s="39" t="s">
        <v>8960</v>
      </c>
      <c r="AG278" s="39" t="s">
        <v>8960</v>
      </c>
      <c r="AH278" s="39" t="s">
        <v>235</v>
      </c>
      <c r="AI278" s="39" t="s">
        <v>8961</v>
      </c>
      <c r="AJ278" s="55">
        <v>0.89900000000000002</v>
      </c>
      <c r="AK278" s="49">
        <f t="shared" si="31"/>
        <v>0</v>
      </c>
      <c r="AL278" s="55"/>
      <c r="AM278" s="49"/>
      <c r="AN278" s="49"/>
      <c r="AO278" s="55">
        <v>0.89900000000000002</v>
      </c>
      <c r="AP278" s="49">
        <v>100</v>
      </c>
      <c r="AQ278" s="49">
        <v>0.06</v>
      </c>
      <c r="AR278" s="55">
        <v>0</v>
      </c>
      <c r="AS278" s="49">
        <v>0</v>
      </c>
      <c r="AT278" s="55">
        <v>0</v>
      </c>
      <c r="AU278" s="49">
        <v>0</v>
      </c>
      <c r="AV278" s="55">
        <v>0</v>
      </c>
      <c r="AW278" s="49">
        <v>0</v>
      </c>
      <c r="AX278" s="55"/>
      <c r="AY278" s="49"/>
      <c r="AZ278" s="39"/>
      <c r="BA278" s="39"/>
      <c r="BB278" s="39"/>
      <c r="BC278" s="39" t="s">
        <v>236</v>
      </c>
      <c r="BD278" s="44"/>
      <c r="BE278" s="44"/>
      <c r="BF278" s="118"/>
      <c r="BG278" s="55">
        <v>1</v>
      </c>
      <c r="BH278" s="49">
        <v>0.06</v>
      </c>
      <c r="BI278" s="39">
        <v>3</v>
      </c>
      <c r="BJ278" s="39">
        <v>3</v>
      </c>
      <c r="BK278" s="39">
        <v>3</v>
      </c>
      <c r="BL278" s="44"/>
      <c r="BM278" s="44"/>
      <c r="BN278" s="44"/>
      <c r="BO278" s="44"/>
      <c r="BP278" s="44"/>
      <c r="BQ278" s="44"/>
      <c r="BR278" s="44"/>
      <c r="BS278" s="44"/>
      <c r="BT278" s="44"/>
      <c r="BU278" s="44"/>
      <c r="BV278" s="44"/>
      <c r="BW278" s="44"/>
      <c r="BX278" s="44"/>
      <c r="BY278" s="44"/>
      <c r="BZ278" s="44"/>
      <c r="CA278" s="44"/>
      <c r="CB278" s="44"/>
      <c r="CC278" s="44"/>
      <c r="CD278" s="44"/>
      <c r="CE278" s="39">
        <v>3</v>
      </c>
      <c r="CF278" s="39">
        <v>3</v>
      </c>
      <c r="CG278" s="44"/>
      <c r="CH278" s="44"/>
      <c r="CI278" s="44"/>
      <c r="CJ278" s="44"/>
      <c r="CK278" s="44"/>
      <c r="CL278" s="44"/>
      <c r="CM278" s="44"/>
      <c r="CN278" s="44"/>
      <c r="CO278" s="44"/>
      <c r="CP278" s="44"/>
      <c r="CQ278" s="44"/>
      <c r="CR278" s="44"/>
      <c r="CS278" s="44"/>
      <c r="CT278" s="44"/>
      <c r="CU278" s="40">
        <f t="shared" si="30"/>
        <v>3</v>
      </c>
      <c r="CV278" s="39">
        <v>0</v>
      </c>
      <c r="CW278" s="44"/>
      <c r="CX278" s="44"/>
      <c r="CY278" s="44"/>
      <c r="CZ278" s="44"/>
      <c r="DA278" s="44"/>
      <c r="DB278" s="44"/>
      <c r="DC278" s="44"/>
      <c r="DD278" s="44"/>
      <c r="DE278" s="44"/>
      <c r="DF278" s="44"/>
      <c r="DG278" s="44"/>
      <c r="DH278" s="44"/>
      <c r="DI278" s="44"/>
      <c r="DJ278" s="44"/>
      <c r="DK278" s="44"/>
      <c r="DL278" s="44"/>
      <c r="DM278" s="39">
        <v>0</v>
      </c>
      <c r="DN278" s="39">
        <v>0</v>
      </c>
      <c r="DO278" s="44"/>
      <c r="DP278" s="44"/>
      <c r="DQ278" s="44"/>
      <c r="DR278" s="44"/>
      <c r="DS278" s="44"/>
      <c r="DT278" s="44"/>
      <c r="DU278" s="44"/>
      <c r="DV278" s="44"/>
      <c r="DW278" s="44"/>
      <c r="DX278" s="44"/>
      <c r="DY278" s="44"/>
      <c r="DZ278" s="44"/>
      <c r="EA278" s="44"/>
      <c r="EB278" s="44"/>
      <c r="EC278" s="44"/>
      <c r="ED278" s="44"/>
      <c r="EE278" s="44"/>
      <c r="EF278" s="44"/>
      <c r="EG278" s="44"/>
      <c r="EH278" s="44"/>
      <c r="EI278" s="44"/>
      <c r="EJ278" s="44"/>
      <c r="EK278" s="44"/>
      <c r="EL278" s="44"/>
      <c r="EM278" s="44"/>
      <c r="EN278" s="44"/>
      <c r="EO278" s="44"/>
      <c r="EP278" s="44"/>
      <c r="EQ278" s="39">
        <v>0</v>
      </c>
      <c r="ER278" s="44"/>
      <c r="ES278" s="44"/>
      <c r="ET278" s="44"/>
      <c r="EU278" s="44"/>
      <c r="EV278" s="44"/>
      <c r="EW278" s="44"/>
      <c r="EX278" s="44"/>
      <c r="EY278" s="39">
        <v>3</v>
      </c>
      <c r="EZ278" s="39">
        <f t="shared" si="32"/>
        <v>0</v>
      </c>
      <c r="FA278" s="39">
        <v>1.5920000000000001</v>
      </c>
      <c r="FB278" s="39" t="s">
        <v>8962</v>
      </c>
      <c r="FC278" s="44"/>
      <c r="FD278" s="39">
        <v>3.33</v>
      </c>
      <c r="FE278" s="43" t="s">
        <v>7706</v>
      </c>
      <c r="FF278" s="39">
        <v>30.954999999999998</v>
      </c>
      <c r="FG278" s="39" t="s">
        <v>236</v>
      </c>
      <c r="FH278" s="44"/>
      <c r="FI278" s="44"/>
      <c r="FJ278" s="44"/>
      <c r="FK278" s="44"/>
      <c r="FL278" s="44"/>
      <c r="FM278" s="44"/>
      <c r="FN278" s="39">
        <v>1</v>
      </c>
      <c r="FO278" s="39" t="s">
        <v>236</v>
      </c>
      <c r="FP278" s="44"/>
      <c r="FQ278" s="44"/>
      <c r="FR278" s="40">
        <v>1</v>
      </c>
      <c r="FS278" s="39" t="s">
        <v>8963</v>
      </c>
      <c r="FT278" s="39">
        <v>48</v>
      </c>
      <c r="FU278" s="39" t="s">
        <v>236</v>
      </c>
      <c r="FV278" s="44"/>
      <c r="FW278" s="44"/>
      <c r="FX278" s="39" t="s">
        <v>236</v>
      </c>
      <c r="FY278" s="44"/>
      <c r="FZ278" s="44"/>
      <c r="GA278" s="39" t="s">
        <v>236</v>
      </c>
      <c r="GB278" s="44"/>
      <c r="GC278" s="44"/>
      <c r="GD278" s="39" t="s">
        <v>236</v>
      </c>
      <c r="GE278" s="44"/>
      <c r="GF278" s="44"/>
      <c r="GG278" s="39" t="s">
        <v>236</v>
      </c>
      <c r="GH278" s="44"/>
      <c r="GI278" s="44"/>
      <c r="GJ278" s="44"/>
      <c r="GK278" s="44"/>
      <c r="GL278" s="44"/>
      <c r="GM278" s="39" t="s">
        <v>236</v>
      </c>
      <c r="GN278" s="44"/>
      <c r="GO278" s="44"/>
      <c r="GP278" s="39" t="s">
        <v>236</v>
      </c>
      <c r="GQ278" s="44"/>
      <c r="GR278" s="44"/>
      <c r="GS278" s="39" t="s">
        <v>236</v>
      </c>
      <c r="GT278" s="44"/>
      <c r="GU278" s="44"/>
      <c r="GV278" s="44"/>
      <c r="GW278" s="44"/>
      <c r="GX278" s="44"/>
      <c r="GY278" s="39" t="s">
        <v>236</v>
      </c>
      <c r="GZ278" s="44"/>
      <c r="HA278" s="44"/>
      <c r="HB278" s="39">
        <v>1</v>
      </c>
      <c r="HC278" s="39" t="s">
        <v>757</v>
      </c>
      <c r="HD278" s="39">
        <v>8</v>
      </c>
      <c r="HE278" s="39" t="s">
        <v>236</v>
      </c>
      <c r="HF278" s="44"/>
      <c r="HG278" s="44"/>
      <c r="HH278" s="44"/>
      <c r="HI278" s="44"/>
      <c r="HJ278" s="44"/>
      <c r="HK278" s="44"/>
      <c r="HL278" s="44"/>
      <c r="HM278" s="44"/>
      <c r="HN278" s="44"/>
      <c r="HO278" s="44"/>
      <c r="HP278" s="44"/>
      <c r="HQ278" s="44"/>
      <c r="HR278" s="44"/>
      <c r="HS278" s="44"/>
      <c r="HT278" s="44"/>
      <c r="HU278" s="44"/>
      <c r="HV278" s="39" t="s">
        <v>236</v>
      </c>
      <c r="HW278" s="44"/>
      <c r="HX278" s="44"/>
      <c r="HY278" s="43" t="s">
        <v>8964</v>
      </c>
      <c r="HZ278" s="39" t="s">
        <v>8965</v>
      </c>
      <c r="IA278" s="44"/>
      <c r="IB278" s="44"/>
      <c r="IC278" s="39" t="s">
        <v>8966</v>
      </c>
      <c r="ID278" s="44"/>
      <c r="IE278" s="39" t="s">
        <v>8967</v>
      </c>
      <c r="IF278" s="44"/>
      <c r="IG278" s="39" t="s">
        <v>8968</v>
      </c>
      <c r="IH278" s="39">
        <v>1</v>
      </c>
      <c r="II278" s="39">
        <v>30</v>
      </c>
      <c r="IJ278" s="39" t="s">
        <v>8969</v>
      </c>
      <c r="IK278" s="39" t="s">
        <v>7668</v>
      </c>
      <c r="IL278" s="39" t="s">
        <v>8970</v>
      </c>
      <c r="IM278" s="39" t="s">
        <v>8971</v>
      </c>
      <c r="IN278" s="39" t="s">
        <v>7805</v>
      </c>
      <c r="IO278" s="39" t="s">
        <v>3448</v>
      </c>
      <c r="IP278" s="40" t="s">
        <v>3449</v>
      </c>
      <c r="IQ278" s="40" t="s">
        <v>3450</v>
      </c>
      <c r="IR278" s="43" t="s">
        <v>8972</v>
      </c>
    </row>
    <row r="279" spans="1:252" ht="15.75" customHeight="1" x14ac:dyDescent="0.2">
      <c r="A279" s="44" t="s">
        <v>13000</v>
      </c>
      <c r="B279" s="47" t="s">
        <v>13029</v>
      </c>
      <c r="C279" s="39" t="s">
        <v>3414</v>
      </c>
      <c r="D279" s="39" t="s">
        <v>13165</v>
      </c>
      <c r="E279" s="39" t="s">
        <v>4824</v>
      </c>
      <c r="F279" s="39" t="s">
        <v>8973</v>
      </c>
      <c r="G279" s="39" t="s">
        <v>7888</v>
      </c>
      <c r="H279" s="39" t="s">
        <v>2506</v>
      </c>
      <c r="I279" s="39">
        <v>2016</v>
      </c>
      <c r="J279" s="48">
        <v>45292</v>
      </c>
      <c r="K279" s="48">
        <v>45657</v>
      </c>
      <c r="L279" s="44"/>
      <c r="M279" s="44"/>
      <c r="N279" s="44"/>
      <c r="O279" s="44"/>
      <c r="P279" s="44"/>
      <c r="Q279" s="44"/>
      <c r="R279" s="44"/>
      <c r="S279" s="44"/>
      <c r="T279" s="44"/>
      <c r="U279" s="44"/>
      <c r="V279" s="44"/>
      <c r="W279" s="44"/>
      <c r="X279" s="39" t="s">
        <v>8974</v>
      </c>
      <c r="Y279" s="43" t="s">
        <v>300</v>
      </c>
      <c r="Z279" s="44"/>
      <c r="AA279" s="44"/>
      <c r="AB279" s="39" t="s">
        <v>8975</v>
      </c>
      <c r="AC279" s="44"/>
      <c r="AD279" s="39" t="s">
        <v>8976</v>
      </c>
      <c r="AE279" s="44"/>
      <c r="AF279" s="39" t="s">
        <v>8977</v>
      </c>
      <c r="AG279" s="39" t="s">
        <v>8978</v>
      </c>
      <c r="AH279" s="39" t="s">
        <v>2419</v>
      </c>
      <c r="AI279" s="39" t="s">
        <v>5587</v>
      </c>
      <c r="AJ279" s="55">
        <v>0.40200000000000002</v>
      </c>
      <c r="AK279" s="49">
        <f t="shared" si="31"/>
        <v>0</v>
      </c>
      <c r="AL279" s="55"/>
      <c r="AM279" s="49"/>
      <c r="AN279" s="49"/>
      <c r="AO279" s="55">
        <v>0.36199999999999999</v>
      </c>
      <c r="AP279" s="49">
        <v>90.05</v>
      </c>
      <c r="AQ279" s="49">
        <v>0.01</v>
      </c>
      <c r="AR279" s="55">
        <v>0</v>
      </c>
      <c r="AS279" s="49">
        <v>0</v>
      </c>
      <c r="AT279" s="55">
        <v>0</v>
      </c>
      <c r="AU279" s="49">
        <v>0</v>
      </c>
      <c r="AV279" s="55">
        <v>0.04</v>
      </c>
      <c r="AW279" s="49">
        <v>9.9499999999999993</v>
      </c>
      <c r="AX279" s="55"/>
      <c r="AY279" s="49"/>
      <c r="AZ279" s="39"/>
      <c r="BA279" s="39"/>
      <c r="BB279" s="39"/>
      <c r="BC279" s="39" t="s">
        <v>236</v>
      </c>
      <c r="BD279" s="44"/>
      <c r="BE279" s="44"/>
      <c r="BF279" s="118"/>
      <c r="BG279" s="55">
        <v>1.5049999999999999</v>
      </c>
      <c r="BH279" s="49">
        <v>0.04</v>
      </c>
      <c r="BI279" s="39">
        <v>2</v>
      </c>
      <c r="BJ279" s="39">
        <v>1</v>
      </c>
      <c r="BK279" s="39">
        <v>1</v>
      </c>
      <c r="BL279" s="44"/>
      <c r="BM279" s="44"/>
      <c r="BN279" s="44"/>
      <c r="BO279" s="44"/>
      <c r="BP279" s="44"/>
      <c r="BQ279" s="44"/>
      <c r="BR279" s="44"/>
      <c r="BS279" s="44"/>
      <c r="BT279" s="44"/>
      <c r="BU279" s="44"/>
      <c r="BV279" s="44"/>
      <c r="BW279" s="44"/>
      <c r="BX279" s="44"/>
      <c r="BY279" s="39">
        <v>1</v>
      </c>
      <c r="BZ279" s="44"/>
      <c r="CA279" s="44"/>
      <c r="CB279" s="44"/>
      <c r="CC279" s="44"/>
      <c r="CD279" s="44"/>
      <c r="CE279" s="39">
        <v>0</v>
      </c>
      <c r="CF279" s="44"/>
      <c r="CG279" s="44"/>
      <c r="CH279" s="44"/>
      <c r="CI279" s="44"/>
      <c r="CJ279" s="44"/>
      <c r="CK279" s="44"/>
      <c r="CL279" s="44"/>
      <c r="CM279" s="44"/>
      <c r="CN279" s="44"/>
      <c r="CO279" s="44"/>
      <c r="CP279" s="44"/>
      <c r="CQ279" s="44"/>
      <c r="CR279" s="44"/>
      <c r="CS279" s="44"/>
      <c r="CT279" s="44"/>
      <c r="CU279" s="40">
        <f t="shared" si="30"/>
        <v>0</v>
      </c>
      <c r="CV279" s="39">
        <v>0</v>
      </c>
      <c r="CW279" s="44"/>
      <c r="CX279" s="44"/>
      <c r="CY279" s="44"/>
      <c r="CZ279" s="44"/>
      <c r="DA279" s="44"/>
      <c r="DB279" s="44"/>
      <c r="DC279" s="44"/>
      <c r="DD279" s="44"/>
      <c r="DE279" s="44"/>
      <c r="DF279" s="44"/>
      <c r="DG279" s="44"/>
      <c r="DH279" s="44"/>
      <c r="DI279" s="44"/>
      <c r="DJ279" s="44"/>
      <c r="DK279" s="44"/>
      <c r="DL279" s="44"/>
      <c r="DM279" s="39">
        <v>0</v>
      </c>
      <c r="DN279" s="39">
        <v>0</v>
      </c>
      <c r="DO279" s="44"/>
      <c r="DP279" s="44"/>
      <c r="DQ279" s="44"/>
      <c r="DR279" s="44"/>
      <c r="DS279" s="44"/>
      <c r="DT279" s="44"/>
      <c r="DU279" s="44"/>
      <c r="DV279" s="44"/>
      <c r="DW279" s="44"/>
      <c r="DX279" s="44"/>
      <c r="DY279" s="44"/>
      <c r="DZ279" s="44"/>
      <c r="EA279" s="44"/>
      <c r="EB279" s="44"/>
      <c r="EC279" s="44"/>
      <c r="ED279" s="44"/>
      <c r="EE279" s="44"/>
      <c r="EF279" s="44"/>
      <c r="EG279" s="44"/>
      <c r="EH279" s="44"/>
      <c r="EI279" s="44"/>
      <c r="EJ279" s="44"/>
      <c r="EK279" s="44"/>
      <c r="EL279" s="44"/>
      <c r="EM279" s="44"/>
      <c r="EN279" s="44"/>
      <c r="EO279" s="44"/>
      <c r="EP279" s="44"/>
      <c r="EQ279" s="39">
        <v>0</v>
      </c>
      <c r="ER279" s="44"/>
      <c r="ES279" s="44"/>
      <c r="ET279" s="44"/>
      <c r="EU279" s="44"/>
      <c r="EV279" s="44"/>
      <c r="EW279" s="44"/>
      <c r="EX279" s="44"/>
      <c r="EY279" s="39">
        <v>1</v>
      </c>
      <c r="EZ279" s="39">
        <f t="shared" si="32"/>
        <v>0</v>
      </c>
      <c r="FA279" s="39">
        <v>5.8999999999999997E-2</v>
      </c>
      <c r="FB279" s="39" t="s">
        <v>8979</v>
      </c>
      <c r="FC279" s="44"/>
      <c r="FD279" s="39">
        <v>0</v>
      </c>
      <c r="FE279" s="43" t="s">
        <v>7706</v>
      </c>
      <c r="FF279" s="39">
        <v>10.558</v>
      </c>
      <c r="FG279" s="39" t="s">
        <v>236</v>
      </c>
      <c r="FH279" s="44"/>
      <c r="FI279" s="44"/>
      <c r="FJ279" s="44"/>
      <c r="FK279" s="44"/>
      <c r="FL279" s="44"/>
      <c r="FM279" s="44"/>
      <c r="FN279" s="39">
        <v>2</v>
      </c>
      <c r="FO279" s="39" t="s">
        <v>236</v>
      </c>
      <c r="FP279" s="44"/>
      <c r="FQ279" s="44"/>
      <c r="FR279" s="40">
        <v>1</v>
      </c>
      <c r="FS279" s="39" t="s">
        <v>3235</v>
      </c>
      <c r="FT279" s="39">
        <v>43</v>
      </c>
      <c r="FU279" s="39" t="s">
        <v>236</v>
      </c>
      <c r="FV279" s="44"/>
      <c r="FW279" s="44"/>
      <c r="FX279" s="39" t="s">
        <v>236</v>
      </c>
      <c r="FY279" s="44"/>
      <c r="FZ279" s="44"/>
      <c r="GA279" s="39" t="s">
        <v>236</v>
      </c>
      <c r="GB279" s="44"/>
      <c r="GC279" s="44"/>
      <c r="GD279" s="39" t="s">
        <v>236</v>
      </c>
      <c r="GE279" s="44"/>
      <c r="GF279" s="44"/>
      <c r="GG279" s="39" t="s">
        <v>236</v>
      </c>
      <c r="GH279" s="44"/>
      <c r="GI279" s="44"/>
      <c r="GJ279" s="44"/>
      <c r="GK279" s="44"/>
      <c r="GL279" s="44"/>
      <c r="GM279" s="39" t="s">
        <v>236</v>
      </c>
      <c r="GN279" s="44"/>
      <c r="GO279" s="44"/>
      <c r="GP279" s="40">
        <v>1</v>
      </c>
      <c r="GQ279" s="39" t="s">
        <v>3235</v>
      </c>
      <c r="GR279" s="39">
        <v>43</v>
      </c>
      <c r="GS279" s="39" t="s">
        <v>236</v>
      </c>
      <c r="GT279" s="44"/>
      <c r="GU279" s="44"/>
      <c r="GV279" s="44"/>
      <c r="GW279" s="44"/>
      <c r="GX279" s="44"/>
      <c r="GY279" s="39" t="s">
        <v>236</v>
      </c>
      <c r="GZ279" s="44"/>
      <c r="HA279" s="44"/>
      <c r="HB279" s="39" t="s">
        <v>236</v>
      </c>
      <c r="HC279" s="44"/>
      <c r="HD279" s="44"/>
      <c r="HE279" s="39" t="s">
        <v>236</v>
      </c>
      <c r="HF279" s="44"/>
      <c r="HG279" s="44"/>
      <c r="HH279" s="44"/>
      <c r="HI279" s="44"/>
      <c r="HJ279" s="44"/>
      <c r="HK279" s="44"/>
      <c r="HL279" s="44"/>
      <c r="HM279" s="44"/>
      <c r="HN279" s="44"/>
      <c r="HO279" s="44"/>
      <c r="HP279" s="44"/>
      <c r="HQ279" s="44"/>
      <c r="HR279" s="44"/>
      <c r="HS279" s="44"/>
      <c r="HT279" s="44"/>
      <c r="HU279" s="44"/>
      <c r="HV279" s="39" t="s">
        <v>236</v>
      </c>
      <c r="HW279" s="44"/>
      <c r="HX279" s="44"/>
      <c r="HY279" s="44"/>
      <c r="HZ279" s="44"/>
      <c r="IA279" s="44"/>
      <c r="IB279" s="44"/>
      <c r="IC279" s="39" t="s">
        <v>8980</v>
      </c>
      <c r="ID279" s="44"/>
      <c r="IE279" s="43" t="s">
        <v>8981</v>
      </c>
      <c r="IF279" s="44"/>
      <c r="IG279" s="39" t="s">
        <v>8982</v>
      </c>
      <c r="IH279" s="39">
        <v>2</v>
      </c>
      <c r="II279" s="39">
        <v>52</v>
      </c>
      <c r="IJ279" s="39" t="s">
        <v>8983</v>
      </c>
      <c r="IK279" s="39" t="s">
        <v>5869</v>
      </c>
      <c r="IL279" s="39" t="s">
        <v>8984</v>
      </c>
      <c r="IM279" s="39" t="s">
        <v>8985</v>
      </c>
      <c r="IN279" s="39" t="s">
        <v>7805</v>
      </c>
      <c r="IO279" s="39" t="s">
        <v>3448</v>
      </c>
      <c r="IP279" s="40" t="s">
        <v>3449</v>
      </c>
      <c r="IQ279" s="40" t="s">
        <v>3450</v>
      </c>
      <c r="IR279" s="43" t="s">
        <v>8986</v>
      </c>
    </row>
    <row r="280" spans="1:252" ht="15.75" customHeight="1" x14ac:dyDescent="0.2">
      <c r="A280" s="44" t="s">
        <v>13000</v>
      </c>
      <c r="B280" s="47" t="s">
        <v>13029</v>
      </c>
      <c r="C280" s="39" t="s">
        <v>3414</v>
      </c>
      <c r="D280" s="39" t="s">
        <v>13165</v>
      </c>
      <c r="E280" s="39" t="s">
        <v>4824</v>
      </c>
      <c r="F280" s="39" t="s">
        <v>8973</v>
      </c>
      <c r="G280" s="39" t="s">
        <v>7807</v>
      </c>
      <c r="H280" s="39" t="s">
        <v>7838</v>
      </c>
      <c r="I280" s="39">
        <v>2023</v>
      </c>
      <c r="J280" s="48">
        <v>45383</v>
      </c>
      <c r="K280" s="48">
        <v>45627</v>
      </c>
      <c r="L280" s="44"/>
      <c r="M280" s="44"/>
      <c r="N280" s="44"/>
      <c r="O280" s="44"/>
      <c r="P280" s="44"/>
      <c r="Q280" s="44"/>
      <c r="R280" s="44"/>
      <c r="S280" s="44"/>
      <c r="T280" s="44"/>
      <c r="U280" s="44"/>
      <c r="V280" s="44"/>
      <c r="W280" s="44"/>
      <c r="X280" s="39" t="s">
        <v>9014</v>
      </c>
      <c r="Y280" s="43" t="s">
        <v>9015</v>
      </c>
      <c r="Z280" s="44"/>
      <c r="AA280" s="44"/>
      <c r="AB280" s="39" t="s">
        <v>9016</v>
      </c>
      <c r="AC280" s="44"/>
      <c r="AD280" s="44"/>
      <c r="AE280" s="44"/>
      <c r="AF280" s="39" t="s">
        <v>9017</v>
      </c>
      <c r="AG280" s="39" t="s">
        <v>9018</v>
      </c>
      <c r="AH280" s="39" t="s">
        <v>235</v>
      </c>
      <c r="AI280" s="39" t="s">
        <v>9019</v>
      </c>
      <c r="AJ280" s="55">
        <v>1.028</v>
      </c>
      <c r="AK280" s="49">
        <f t="shared" si="31"/>
        <v>0</v>
      </c>
      <c r="AL280" s="55"/>
      <c r="AM280" s="49"/>
      <c r="AN280" s="49"/>
      <c r="AO280" s="55">
        <v>1.028</v>
      </c>
      <c r="AP280" s="49">
        <v>100</v>
      </c>
      <c r="AQ280" s="49">
        <v>0.12</v>
      </c>
      <c r="AR280" s="55">
        <v>0</v>
      </c>
      <c r="AS280" s="49">
        <v>0</v>
      </c>
      <c r="AT280" s="55">
        <v>0</v>
      </c>
      <c r="AU280" s="49">
        <v>0</v>
      </c>
      <c r="AV280" s="55">
        <v>0</v>
      </c>
      <c r="AW280" s="49">
        <v>0</v>
      </c>
      <c r="AX280" s="55"/>
      <c r="AY280" s="49"/>
      <c r="AZ280" s="39"/>
      <c r="BA280" s="39"/>
      <c r="BB280" s="39"/>
      <c r="BC280" s="39" t="s">
        <v>236</v>
      </c>
      <c r="BD280" s="44"/>
      <c r="BE280" s="44"/>
      <c r="BF280" s="118"/>
      <c r="BG280" s="55">
        <v>0.6</v>
      </c>
      <c r="BH280" s="49">
        <v>0.09</v>
      </c>
      <c r="BI280" s="39">
        <v>7</v>
      </c>
      <c r="BJ280" s="39">
        <v>4</v>
      </c>
      <c r="BK280" s="39">
        <v>4</v>
      </c>
      <c r="BL280" s="44"/>
      <c r="BM280" s="44"/>
      <c r="BN280" s="44"/>
      <c r="BO280" s="44"/>
      <c r="BP280" s="44"/>
      <c r="BQ280" s="44"/>
      <c r="BR280" s="44"/>
      <c r="BS280" s="44"/>
      <c r="BT280" s="44"/>
      <c r="BU280" s="44"/>
      <c r="BV280" s="44"/>
      <c r="BW280" s="44"/>
      <c r="BX280" s="44"/>
      <c r="BY280" s="44"/>
      <c r="BZ280" s="44"/>
      <c r="CA280" s="44"/>
      <c r="CB280" s="44"/>
      <c r="CC280" s="44"/>
      <c r="CD280" s="44"/>
      <c r="CE280" s="39">
        <v>4</v>
      </c>
      <c r="CF280" s="39">
        <v>1</v>
      </c>
      <c r="CG280" s="44"/>
      <c r="CH280" s="44"/>
      <c r="CI280" s="44"/>
      <c r="CJ280" s="39">
        <v>1</v>
      </c>
      <c r="CK280" s="39">
        <v>1</v>
      </c>
      <c r="CL280" s="44"/>
      <c r="CM280" s="44"/>
      <c r="CN280" s="44"/>
      <c r="CO280" s="39">
        <v>1</v>
      </c>
      <c r="CP280" s="44"/>
      <c r="CQ280" s="44"/>
      <c r="CR280" s="44"/>
      <c r="CS280" s="44"/>
      <c r="CT280" s="44"/>
      <c r="CU280" s="40">
        <f t="shared" si="30"/>
        <v>4</v>
      </c>
      <c r="CV280" s="39">
        <v>0</v>
      </c>
      <c r="CW280" s="44"/>
      <c r="CX280" s="44"/>
      <c r="CY280" s="44"/>
      <c r="CZ280" s="44"/>
      <c r="DA280" s="44"/>
      <c r="DB280" s="44"/>
      <c r="DC280" s="44"/>
      <c r="DD280" s="44"/>
      <c r="DE280" s="44"/>
      <c r="DF280" s="44"/>
      <c r="DG280" s="44"/>
      <c r="DH280" s="44"/>
      <c r="DI280" s="44"/>
      <c r="DJ280" s="44"/>
      <c r="DK280" s="44"/>
      <c r="DL280" s="44"/>
      <c r="DM280" s="39">
        <v>0</v>
      </c>
      <c r="DN280" s="39">
        <v>0</v>
      </c>
      <c r="DO280" s="44"/>
      <c r="DP280" s="44"/>
      <c r="DQ280" s="44"/>
      <c r="DR280" s="44"/>
      <c r="DS280" s="44"/>
      <c r="DT280" s="44"/>
      <c r="DU280" s="44"/>
      <c r="DV280" s="44"/>
      <c r="DW280" s="44"/>
      <c r="DX280" s="44"/>
      <c r="DY280" s="44"/>
      <c r="DZ280" s="44"/>
      <c r="EA280" s="44"/>
      <c r="EB280" s="44"/>
      <c r="EC280" s="44"/>
      <c r="ED280" s="44"/>
      <c r="EE280" s="44"/>
      <c r="EF280" s="44"/>
      <c r="EG280" s="44"/>
      <c r="EH280" s="44"/>
      <c r="EI280" s="44"/>
      <c r="EJ280" s="44"/>
      <c r="EK280" s="44"/>
      <c r="EL280" s="44"/>
      <c r="EM280" s="44"/>
      <c r="EN280" s="44"/>
      <c r="EO280" s="44"/>
      <c r="EP280" s="44"/>
      <c r="EQ280" s="39">
        <v>0</v>
      </c>
      <c r="ER280" s="44"/>
      <c r="ES280" s="44"/>
      <c r="ET280" s="44"/>
      <c r="EU280" s="44"/>
      <c r="EV280" s="44"/>
      <c r="EW280" s="44"/>
      <c r="EX280" s="44"/>
      <c r="EY280" s="39">
        <v>4</v>
      </c>
      <c r="EZ280" s="39">
        <f t="shared" si="32"/>
        <v>0</v>
      </c>
      <c r="FA280" s="39">
        <v>0.89700000000000002</v>
      </c>
      <c r="FB280" s="39" t="s">
        <v>9020</v>
      </c>
      <c r="FC280" s="44"/>
      <c r="FD280" s="39">
        <v>0</v>
      </c>
      <c r="FE280" s="43" t="s">
        <v>7706</v>
      </c>
      <c r="FF280" s="39">
        <v>10.558</v>
      </c>
      <c r="FG280" s="39" t="s">
        <v>236</v>
      </c>
      <c r="FH280" s="44"/>
      <c r="FI280" s="44"/>
      <c r="FJ280" s="44"/>
      <c r="FK280" s="44"/>
      <c r="FL280" s="44"/>
      <c r="FM280" s="44"/>
      <c r="FN280" s="39">
        <v>2</v>
      </c>
      <c r="FO280" s="39" t="s">
        <v>236</v>
      </c>
      <c r="FP280" s="44"/>
      <c r="FQ280" s="44"/>
      <c r="FR280" s="40">
        <v>1</v>
      </c>
      <c r="FS280" s="39" t="s">
        <v>9021</v>
      </c>
      <c r="FT280" s="39">
        <v>60</v>
      </c>
      <c r="FU280" s="39" t="s">
        <v>236</v>
      </c>
      <c r="FV280" s="44"/>
      <c r="FW280" s="44"/>
      <c r="FX280" s="39" t="s">
        <v>236</v>
      </c>
      <c r="FY280" s="44"/>
      <c r="FZ280" s="44"/>
      <c r="GA280" s="39" t="s">
        <v>236</v>
      </c>
      <c r="GB280" s="44"/>
      <c r="GC280" s="44"/>
      <c r="GD280" s="39" t="s">
        <v>236</v>
      </c>
      <c r="GE280" s="44"/>
      <c r="GF280" s="44"/>
      <c r="GG280" s="39" t="s">
        <v>236</v>
      </c>
      <c r="GH280" s="44"/>
      <c r="GI280" s="44"/>
      <c r="GJ280" s="44"/>
      <c r="GK280" s="44"/>
      <c r="GL280" s="44"/>
      <c r="GM280" s="39" t="s">
        <v>236</v>
      </c>
      <c r="GN280" s="44"/>
      <c r="GO280" s="44"/>
      <c r="GP280" s="39" t="s">
        <v>236</v>
      </c>
      <c r="GQ280" s="44"/>
      <c r="GR280" s="44"/>
      <c r="GS280" s="39" t="s">
        <v>236</v>
      </c>
      <c r="GT280" s="44"/>
      <c r="GU280" s="44"/>
      <c r="GV280" s="44"/>
      <c r="GW280" s="44"/>
      <c r="GX280" s="44"/>
      <c r="GY280" s="39" t="s">
        <v>236</v>
      </c>
      <c r="GZ280" s="44"/>
      <c r="HA280" s="44"/>
      <c r="HB280" s="39" t="s">
        <v>236</v>
      </c>
      <c r="HC280" s="44"/>
      <c r="HD280" s="44"/>
      <c r="HE280" s="39" t="s">
        <v>236</v>
      </c>
      <c r="HF280" s="44"/>
      <c r="HG280" s="44"/>
      <c r="HH280" s="39" t="s">
        <v>9022</v>
      </c>
      <c r="HI280" s="39" t="s">
        <v>441</v>
      </c>
      <c r="HJ280" s="39">
        <v>60</v>
      </c>
      <c r="HK280" s="44"/>
      <c r="HL280" s="44"/>
      <c r="HM280" s="44"/>
      <c r="HN280" s="44"/>
      <c r="HO280" s="44"/>
      <c r="HP280" s="44"/>
      <c r="HQ280" s="44"/>
      <c r="HR280" s="44"/>
      <c r="HS280" s="44"/>
      <c r="HT280" s="44"/>
      <c r="HU280" s="44"/>
      <c r="HV280" s="39" t="s">
        <v>236</v>
      </c>
      <c r="HW280" s="44"/>
      <c r="HX280" s="44"/>
      <c r="HY280" s="43" t="s">
        <v>9023</v>
      </c>
      <c r="HZ280" s="39" t="s">
        <v>9024</v>
      </c>
      <c r="IA280" s="44"/>
      <c r="IB280" s="44"/>
      <c r="IC280" s="44"/>
      <c r="ID280" s="44"/>
      <c r="IE280" s="44"/>
      <c r="IF280" s="44"/>
      <c r="IG280" s="39" t="s">
        <v>9025</v>
      </c>
      <c r="IH280" s="39">
        <v>2</v>
      </c>
      <c r="II280" s="39">
        <v>24</v>
      </c>
      <c r="IJ280" s="39" t="s">
        <v>8983</v>
      </c>
      <c r="IK280" s="39" t="s">
        <v>5869</v>
      </c>
      <c r="IL280" s="39" t="s">
        <v>8984</v>
      </c>
      <c r="IM280" s="39" t="s">
        <v>8985</v>
      </c>
      <c r="IN280" s="39" t="s">
        <v>7805</v>
      </c>
      <c r="IO280" s="39" t="s">
        <v>3448</v>
      </c>
      <c r="IP280" s="40" t="s">
        <v>3449</v>
      </c>
      <c r="IQ280" s="40" t="s">
        <v>3450</v>
      </c>
      <c r="IR280" s="43" t="s">
        <v>9026</v>
      </c>
    </row>
    <row r="281" spans="1:252" ht="15.75" customHeight="1" x14ac:dyDescent="0.2">
      <c r="A281" s="44" t="s">
        <v>13000</v>
      </c>
      <c r="B281" s="47" t="s">
        <v>13029</v>
      </c>
      <c r="C281" s="39" t="s">
        <v>3414</v>
      </c>
      <c r="D281" s="39" t="s">
        <v>13165</v>
      </c>
      <c r="E281" s="39" t="s">
        <v>4824</v>
      </c>
      <c r="F281" s="39" t="s">
        <v>9038</v>
      </c>
      <c r="G281" s="39" t="s">
        <v>7888</v>
      </c>
      <c r="H281" s="39" t="s">
        <v>2506</v>
      </c>
      <c r="I281" s="39">
        <v>2023</v>
      </c>
      <c r="J281" s="48">
        <v>45370</v>
      </c>
      <c r="K281" s="48">
        <v>45506</v>
      </c>
      <c r="L281" s="44"/>
      <c r="M281" s="44"/>
      <c r="N281" s="44"/>
      <c r="O281" s="44"/>
      <c r="P281" s="44"/>
      <c r="Q281" s="44"/>
      <c r="R281" s="44"/>
      <c r="S281" s="44"/>
      <c r="T281" s="44"/>
      <c r="U281" s="44"/>
      <c r="V281" s="44"/>
      <c r="W281" s="44"/>
      <c r="X281" s="39" t="s">
        <v>9039</v>
      </c>
      <c r="Y281" s="43" t="s">
        <v>9040</v>
      </c>
      <c r="Z281" s="44"/>
      <c r="AA281" s="44"/>
      <c r="AB281" s="39" t="s">
        <v>9041</v>
      </c>
      <c r="AC281" s="43" t="s">
        <v>9042</v>
      </c>
      <c r="AD281" s="44"/>
      <c r="AE281" s="44"/>
      <c r="AF281" s="39" t="s">
        <v>9043</v>
      </c>
      <c r="AG281" s="39" t="s">
        <v>9043</v>
      </c>
      <c r="AH281" s="39" t="s">
        <v>2419</v>
      </c>
      <c r="AI281" s="39" t="s">
        <v>9044</v>
      </c>
      <c r="AJ281" s="55">
        <v>0.115</v>
      </c>
      <c r="AK281" s="49">
        <f t="shared" si="31"/>
        <v>0</v>
      </c>
      <c r="AL281" s="55"/>
      <c r="AM281" s="49"/>
      <c r="AN281" s="49"/>
      <c r="AO281" s="55">
        <v>0.108</v>
      </c>
      <c r="AP281" s="49">
        <v>93.91</v>
      </c>
      <c r="AQ281" s="49">
        <v>0.01</v>
      </c>
      <c r="AR281" s="55">
        <v>0</v>
      </c>
      <c r="AS281" s="49">
        <v>0</v>
      </c>
      <c r="AT281" s="55">
        <v>0</v>
      </c>
      <c r="AU281" s="49">
        <v>0</v>
      </c>
      <c r="AV281" s="55">
        <v>7.0000000000000001E-3</v>
      </c>
      <c r="AW281" s="49">
        <v>6.09</v>
      </c>
      <c r="AX281" s="55"/>
      <c r="AY281" s="49"/>
      <c r="AZ281" s="49"/>
      <c r="BA281" s="49"/>
      <c r="BB281" s="49"/>
      <c r="BC281" s="40">
        <v>1</v>
      </c>
      <c r="BD281" s="39" t="s">
        <v>9045</v>
      </c>
      <c r="BE281" s="44"/>
      <c r="BF281" s="55">
        <v>0</v>
      </c>
      <c r="BG281" s="55">
        <v>0.2</v>
      </c>
      <c r="BH281" s="49">
        <v>0.03</v>
      </c>
      <c r="BI281" s="39">
        <v>1</v>
      </c>
      <c r="BJ281" s="39">
        <v>1</v>
      </c>
      <c r="BK281" s="39">
        <v>1</v>
      </c>
      <c r="BL281" s="44"/>
      <c r="BM281" s="44"/>
      <c r="BN281" s="44"/>
      <c r="BO281" s="44"/>
      <c r="BP281" s="44"/>
      <c r="BQ281" s="44"/>
      <c r="BR281" s="44"/>
      <c r="BS281" s="44"/>
      <c r="BT281" s="44"/>
      <c r="BU281" s="44"/>
      <c r="BV281" s="44"/>
      <c r="BW281" s="44"/>
      <c r="BX281" s="44"/>
      <c r="BY281" s="39">
        <v>1</v>
      </c>
      <c r="BZ281" s="44"/>
      <c r="CA281" s="44"/>
      <c r="CB281" s="44"/>
      <c r="CC281" s="44"/>
      <c r="CD281" s="44"/>
      <c r="CE281" s="39">
        <v>0</v>
      </c>
      <c r="CF281" s="44"/>
      <c r="CG281" s="44"/>
      <c r="CH281" s="44"/>
      <c r="CI281" s="44"/>
      <c r="CJ281" s="44"/>
      <c r="CK281" s="44"/>
      <c r="CL281" s="44"/>
      <c r="CM281" s="44"/>
      <c r="CN281" s="44"/>
      <c r="CO281" s="44"/>
      <c r="CP281" s="44"/>
      <c r="CQ281" s="44"/>
      <c r="CR281" s="44"/>
      <c r="CS281" s="44"/>
      <c r="CT281" s="44"/>
      <c r="CU281" s="40">
        <f t="shared" si="30"/>
        <v>0</v>
      </c>
      <c r="CV281" s="39">
        <v>0</v>
      </c>
      <c r="CW281" s="44"/>
      <c r="CX281" s="44"/>
      <c r="CY281" s="44"/>
      <c r="CZ281" s="44"/>
      <c r="DA281" s="44"/>
      <c r="DB281" s="44"/>
      <c r="DC281" s="44"/>
      <c r="DD281" s="44"/>
      <c r="DE281" s="44"/>
      <c r="DF281" s="44"/>
      <c r="DG281" s="44"/>
      <c r="DH281" s="44"/>
      <c r="DI281" s="44"/>
      <c r="DJ281" s="44"/>
      <c r="DK281" s="44"/>
      <c r="DL281" s="44"/>
      <c r="DM281" s="39">
        <v>0</v>
      </c>
      <c r="DN281" s="39">
        <v>0</v>
      </c>
      <c r="DO281" s="44"/>
      <c r="DP281" s="44"/>
      <c r="DQ281" s="44"/>
      <c r="DR281" s="44"/>
      <c r="DS281" s="44"/>
      <c r="DT281" s="44"/>
      <c r="DU281" s="44"/>
      <c r="DV281" s="44"/>
      <c r="DW281" s="44"/>
      <c r="DX281" s="44"/>
      <c r="DY281" s="44"/>
      <c r="DZ281" s="44"/>
      <c r="EA281" s="44"/>
      <c r="EB281" s="44"/>
      <c r="EC281" s="44"/>
      <c r="ED281" s="44"/>
      <c r="EE281" s="44"/>
      <c r="EF281" s="44"/>
      <c r="EG281" s="44"/>
      <c r="EH281" s="44"/>
      <c r="EI281" s="44"/>
      <c r="EJ281" s="44"/>
      <c r="EK281" s="44"/>
      <c r="EL281" s="44"/>
      <c r="EM281" s="44"/>
      <c r="EN281" s="44"/>
      <c r="EO281" s="44"/>
      <c r="EP281" s="44"/>
      <c r="EQ281" s="39">
        <v>0</v>
      </c>
      <c r="ER281" s="44"/>
      <c r="ES281" s="44"/>
      <c r="ET281" s="44"/>
      <c r="EU281" s="44"/>
      <c r="EV281" s="44"/>
      <c r="EW281" s="44"/>
      <c r="EX281" s="44"/>
      <c r="EY281" s="39">
        <v>1</v>
      </c>
      <c r="EZ281" s="39">
        <f t="shared" si="32"/>
        <v>0</v>
      </c>
      <c r="FA281" s="39">
        <v>7.093</v>
      </c>
      <c r="FB281" s="39" t="s">
        <v>9046</v>
      </c>
      <c r="FC281" s="44"/>
      <c r="FD281" s="39">
        <v>63.64</v>
      </c>
      <c r="FE281" s="43" t="s">
        <v>9048</v>
      </c>
      <c r="FF281" s="39">
        <v>11.105</v>
      </c>
      <c r="FG281" s="39" t="s">
        <v>236</v>
      </c>
      <c r="FH281" s="44"/>
      <c r="FI281" s="44"/>
      <c r="FJ281" s="44"/>
      <c r="FK281" s="44"/>
      <c r="FL281" s="44"/>
      <c r="FM281" s="44"/>
      <c r="FN281" s="39">
        <v>3</v>
      </c>
      <c r="FO281" s="39" t="s">
        <v>236</v>
      </c>
      <c r="FP281" s="44"/>
      <c r="FQ281" s="44"/>
      <c r="FR281" s="40">
        <v>1</v>
      </c>
      <c r="FS281" s="39" t="s">
        <v>9049</v>
      </c>
      <c r="FT281" s="39">
        <v>370</v>
      </c>
      <c r="FU281" s="39" t="s">
        <v>236</v>
      </c>
      <c r="FV281" s="44"/>
      <c r="FW281" s="44"/>
      <c r="FX281" s="39" t="s">
        <v>236</v>
      </c>
      <c r="FY281" s="44"/>
      <c r="FZ281" s="44"/>
      <c r="GA281" s="39" t="s">
        <v>236</v>
      </c>
      <c r="GB281" s="44"/>
      <c r="GC281" s="44"/>
      <c r="GD281" s="39" t="s">
        <v>236</v>
      </c>
      <c r="GE281" s="44"/>
      <c r="GF281" s="44"/>
      <c r="GG281" s="39" t="s">
        <v>236</v>
      </c>
      <c r="GH281" s="44"/>
      <c r="GI281" s="44"/>
      <c r="GJ281" s="44"/>
      <c r="GK281" s="44"/>
      <c r="GL281" s="44"/>
      <c r="GM281" s="39" t="s">
        <v>236</v>
      </c>
      <c r="GN281" s="44"/>
      <c r="GO281" s="44"/>
      <c r="GP281" s="39" t="s">
        <v>236</v>
      </c>
      <c r="GQ281" s="44"/>
      <c r="GR281" s="44"/>
      <c r="GS281" s="39" t="s">
        <v>236</v>
      </c>
      <c r="GT281" s="44"/>
      <c r="GU281" s="44"/>
      <c r="GV281" s="44"/>
      <c r="GW281" s="44"/>
      <c r="GX281" s="44"/>
      <c r="GY281" s="39" t="s">
        <v>236</v>
      </c>
      <c r="GZ281" s="44"/>
      <c r="HA281" s="44"/>
      <c r="HB281" s="39">
        <v>1</v>
      </c>
      <c r="HC281" s="39" t="s">
        <v>9050</v>
      </c>
      <c r="HD281" s="39">
        <v>5</v>
      </c>
      <c r="HE281" s="39" t="s">
        <v>236</v>
      </c>
      <c r="HF281" s="39" t="s">
        <v>9050</v>
      </c>
      <c r="HG281" s="39">
        <v>5</v>
      </c>
      <c r="HH281" s="39" t="s">
        <v>9051</v>
      </c>
      <c r="HI281" s="39" t="s">
        <v>9052</v>
      </c>
      <c r="HJ281" s="39">
        <v>8</v>
      </c>
      <c r="HK281" s="44"/>
      <c r="HL281" s="44"/>
      <c r="HM281" s="44"/>
      <c r="HN281" s="44"/>
      <c r="HO281" s="44"/>
      <c r="HP281" s="44"/>
      <c r="HQ281" s="44"/>
      <c r="HR281" s="44"/>
      <c r="HS281" s="44"/>
      <c r="HT281" s="44"/>
      <c r="HU281" s="44"/>
      <c r="HV281" s="39" t="s">
        <v>236</v>
      </c>
      <c r="HW281" s="44"/>
      <c r="HX281" s="44"/>
      <c r="HY281" s="39" t="s">
        <v>9053</v>
      </c>
      <c r="HZ281" s="39" t="s">
        <v>9054</v>
      </c>
      <c r="IA281" s="44"/>
      <c r="IB281" s="44"/>
      <c r="IC281" s="39" t="s">
        <v>9055</v>
      </c>
      <c r="ID281" s="44"/>
      <c r="IE281" s="39" t="s">
        <v>9056</v>
      </c>
      <c r="IF281" s="44"/>
      <c r="IG281" s="39" t="s">
        <v>9057</v>
      </c>
      <c r="IH281" s="39">
        <v>1</v>
      </c>
      <c r="II281" s="39">
        <v>6</v>
      </c>
      <c r="IJ281" s="39" t="s">
        <v>9058</v>
      </c>
      <c r="IK281" s="39" t="s">
        <v>9059</v>
      </c>
      <c r="IL281" s="39" t="s">
        <v>9060</v>
      </c>
      <c r="IM281" s="39" t="s">
        <v>9061</v>
      </c>
      <c r="IN281" s="39" t="s">
        <v>7805</v>
      </c>
      <c r="IO281" s="39" t="s">
        <v>3448</v>
      </c>
      <c r="IP281" s="40" t="s">
        <v>3449</v>
      </c>
      <c r="IQ281" s="40" t="s">
        <v>3450</v>
      </c>
      <c r="IR281" s="43" t="s">
        <v>9062</v>
      </c>
    </row>
    <row r="282" spans="1:252" ht="15.75" customHeight="1" x14ac:dyDescent="0.2">
      <c r="A282" s="44" t="s">
        <v>13001</v>
      </c>
      <c r="B282" s="47" t="s">
        <v>13029</v>
      </c>
      <c r="C282" s="39" t="s">
        <v>3414</v>
      </c>
      <c r="D282" s="39" t="s">
        <v>13165</v>
      </c>
      <c r="E282" s="39" t="s">
        <v>4824</v>
      </c>
      <c r="F282" s="39" t="s">
        <v>9038</v>
      </c>
      <c r="G282" s="39" t="s">
        <v>7807</v>
      </c>
      <c r="H282" s="39" t="s">
        <v>7838</v>
      </c>
      <c r="I282" s="39">
        <v>2024</v>
      </c>
      <c r="J282" s="48">
        <v>45357</v>
      </c>
      <c r="K282" s="48">
        <v>45490</v>
      </c>
      <c r="L282" s="44"/>
      <c r="M282" s="44"/>
      <c r="N282" s="44"/>
      <c r="O282" s="44"/>
      <c r="P282" s="44"/>
      <c r="Q282" s="44"/>
      <c r="R282" s="44"/>
      <c r="S282" s="44"/>
      <c r="T282" s="44"/>
      <c r="U282" s="44"/>
      <c r="V282" s="44"/>
      <c r="W282" s="44"/>
      <c r="X282" s="39" t="s">
        <v>9107</v>
      </c>
      <c r="Y282" s="43" t="s">
        <v>9108</v>
      </c>
      <c r="Z282" s="44"/>
      <c r="AA282" s="44"/>
      <c r="AB282" s="39" t="s">
        <v>9109</v>
      </c>
      <c r="AC282" s="43" t="s">
        <v>9110</v>
      </c>
      <c r="AD282" s="44"/>
      <c r="AE282" s="44"/>
      <c r="AF282" s="39" t="s">
        <v>9111</v>
      </c>
      <c r="AG282" s="39" t="s">
        <v>9111</v>
      </c>
      <c r="AH282" s="39" t="s">
        <v>235</v>
      </c>
      <c r="AI282" s="39" t="s">
        <v>9112</v>
      </c>
      <c r="AJ282" s="55">
        <v>0.3</v>
      </c>
      <c r="AK282" s="49">
        <f t="shared" si="31"/>
        <v>0</v>
      </c>
      <c r="AL282" s="55"/>
      <c r="AM282" s="49"/>
      <c r="AN282" s="49"/>
      <c r="AO282" s="55">
        <v>0.3</v>
      </c>
      <c r="AP282" s="49">
        <v>100</v>
      </c>
      <c r="AQ282" s="49">
        <v>0.04</v>
      </c>
      <c r="AR282" s="55">
        <v>0</v>
      </c>
      <c r="AS282" s="49">
        <v>0</v>
      </c>
      <c r="AT282" s="55">
        <v>0</v>
      </c>
      <c r="AU282" s="49">
        <v>0</v>
      </c>
      <c r="AV282" s="55">
        <v>0</v>
      </c>
      <c r="AW282" s="49">
        <v>0</v>
      </c>
      <c r="AX282" s="55"/>
      <c r="AY282" s="49"/>
      <c r="AZ282" s="39"/>
      <c r="BA282" s="39"/>
      <c r="BB282" s="39"/>
      <c r="BC282" s="39" t="s">
        <v>236</v>
      </c>
      <c r="BD282" s="44"/>
      <c r="BE282" s="44"/>
      <c r="BF282" s="118"/>
      <c r="BG282" s="55">
        <v>0.4</v>
      </c>
      <c r="BH282" s="49">
        <v>0.06</v>
      </c>
      <c r="BI282" s="39">
        <v>3</v>
      </c>
      <c r="BJ282" s="39">
        <v>3</v>
      </c>
      <c r="BK282" s="39">
        <v>1</v>
      </c>
      <c r="BL282" s="44"/>
      <c r="BM282" s="44"/>
      <c r="BN282" s="44"/>
      <c r="BO282" s="44"/>
      <c r="BP282" s="44"/>
      <c r="BQ282" s="44"/>
      <c r="BR282" s="44"/>
      <c r="BS282" s="44"/>
      <c r="BT282" s="44"/>
      <c r="BU282" s="44"/>
      <c r="BV282" s="44"/>
      <c r="BW282" s="44"/>
      <c r="BX282" s="44"/>
      <c r="BY282" s="44"/>
      <c r="BZ282" s="44"/>
      <c r="CA282" s="44"/>
      <c r="CB282" s="44"/>
      <c r="CC282" s="44"/>
      <c r="CD282" s="44"/>
      <c r="CE282" s="39">
        <v>1</v>
      </c>
      <c r="CF282" s="44"/>
      <c r="CG282" s="44"/>
      <c r="CH282" s="44"/>
      <c r="CI282" s="44"/>
      <c r="CJ282" s="44"/>
      <c r="CK282" s="44"/>
      <c r="CL282" s="44"/>
      <c r="CM282" s="44"/>
      <c r="CN282" s="44"/>
      <c r="CO282" s="39">
        <v>1</v>
      </c>
      <c r="CP282" s="44"/>
      <c r="CQ282" s="44"/>
      <c r="CR282" s="44"/>
      <c r="CS282" s="44"/>
      <c r="CT282" s="44"/>
      <c r="CU282" s="40">
        <f t="shared" si="30"/>
        <v>1</v>
      </c>
      <c r="CV282" s="39">
        <v>0</v>
      </c>
      <c r="CW282" s="44"/>
      <c r="CX282" s="44"/>
      <c r="CY282" s="44"/>
      <c r="CZ282" s="44"/>
      <c r="DA282" s="44"/>
      <c r="DB282" s="44"/>
      <c r="DC282" s="44"/>
      <c r="DD282" s="44"/>
      <c r="DE282" s="44"/>
      <c r="DF282" s="44"/>
      <c r="DG282" s="44"/>
      <c r="DH282" s="44"/>
      <c r="DI282" s="44"/>
      <c r="DJ282" s="44"/>
      <c r="DK282" s="44"/>
      <c r="DL282" s="44"/>
      <c r="DM282" s="39">
        <v>0</v>
      </c>
      <c r="DN282" s="39">
        <v>0</v>
      </c>
      <c r="DO282" s="44"/>
      <c r="DP282" s="44"/>
      <c r="DQ282" s="44"/>
      <c r="DR282" s="44"/>
      <c r="DS282" s="44"/>
      <c r="DT282" s="44"/>
      <c r="DU282" s="44"/>
      <c r="DV282" s="44"/>
      <c r="DW282" s="44"/>
      <c r="DX282" s="44"/>
      <c r="DY282" s="44"/>
      <c r="DZ282" s="44"/>
      <c r="EA282" s="44"/>
      <c r="EB282" s="44"/>
      <c r="EC282" s="44"/>
      <c r="ED282" s="44"/>
      <c r="EE282" s="44"/>
      <c r="EF282" s="44"/>
      <c r="EG282" s="44"/>
      <c r="EH282" s="44"/>
      <c r="EI282" s="44"/>
      <c r="EJ282" s="44"/>
      <c r="EK282" s="44"/>
      <c r="EL282" s="44"/>
      <c r="EM282" s="44"/>
      <c r="EN282" s="44"/>
      <c r="EO282" s="44"/>
      <c r="EP282" s="44"/>
      <c r="EQ282" s="39">
        <v>0</v>
      </c>
      <c r="ER282" s="44"/>
      <c r="ES282" s="44"/>
      <c r="ET282" s="44"/>
      <c r="EU282" s="44"/>
      <c r="EV282" s="44"/>
      <c r="EW282" s="44"/>
      <c r="EX282" s="44"/>
      <c r="EY282" s="39">
        <v>1</v>
      </c>
      <c r="EZ282" s="39">
        <f t="shared" si="32"/>
        <v>0</v>
      </c>
      <c r="FA282" s="39">
        <v>0.58499999999999996</v>
      </c>
      <c r="FB282" s="39" t="s">
        <v>9113</v>
      </c>
      <c r="FC282" s="44"/>
      <c r="FD282" s="39">
        <v>0</v>
      </c>
      <c r="FE282" s="43" t="s">
        <v>7706</v>
      </c>
      <c r="FF282" s="39">
        <v>11.105</v>
      </c>
      <c r="FG282" s="39" t="s">
        <v>236</v>
      </c>
      <c r="FH282" s="44"/>
      <c r="FI282" s="44"/>
      <c r="FJ282" s="44"/>
      <c r="FK282" s="44"/>
      <c r="FL282" s="44"/>
      <c r="FM282" s="44"/>
      <c r="FN282" s="39">
        <v>3</v>
      </c>
      <c r="FO282" s="40">
        <v>1</v>
      </c>
      <c r="FP282" s="39" t="s">
        <v>9114</v>
      </c>
      <c r="FQ282" s="39">
        <v>271</v>
      </c>
      <c r="FR282" s="40">
        <v>1</v>
      </c>
      <c r="FS282" s="39" t="s">
        <v>9115</v>
      </c>
      <c r="FT282" s="39">
        <v>271</v>
      </c>
      <c r="FU282" s="39" t="s">
        <v>236</v>
      </c>
      <c r="FV282" s="44"/>
      <c r="FW282" s="44"/>
      <c r="FX282" s="39" t="s">
        <v>236</v>
      </c>
      <c r="FY282" s="44"/>
      <c r="FZ282" s="44"/>
      <c r="GA282" s="39" t="s">
        <v>236</v>
      </c>
      <c r="GB282" s="44"/>
      <c r="GC282" s="44"/>
      <c r="GD282" s="39" t="s">
        <v>236</v>
      </c>
      <c r="GE282" s="44"/>
      <c r="GF282" s="44"/>
      <c r="GG282" s="39" t="s">
        <v>236</v>
      </c>
      <c r="GH282" s="44"/>
      <c r="GI282" s="44"/>
      <c r="GJ282" s="44"/>
      <c r="GK282" s="44"/>
      <c r="GL282" s="44"/>
      <c r="GM282" s="39" t="s">
        <v>236</v>
      </c>
      <c r="GN282" s="44"/>
      <c r="GO282" s="44"/>
      <c r="GP282" s="40">
        <v>1</v>
      </c>
      <c r="GQ282" s="39" t="s">
        <v>9116</v>
      </c>
      <c r="GR282" s="39">
        <v>271</v>
      </c>
      <c r="GS282" s="39" t="s">
        <v>236</v>
      </c>
      <c r="GT282" s="44"/>
      <c r="GU282" s="44"/>
      <c r="GV282" s="44"/>
      <c r="GW282" s="44"/>
      <c r="GX282" s="44"/>
      <c r="GY282" s="39" t="s">
        <v>236</v>
      </c>
      <c r="GZ282" s="44"/>
      <c r="HA282" s="44"/>
      <c r="HB282" s="39">
        <v>1</v>
      </c>
      <c r="HC282" s="39" t="s">
        <v>9117</v>
      </c>
      <c r="HD282" s="39">
        <v>3</v>
      </c>
      <c r="HE282" s="39" t="s">
        <v>236</v>
      </c>
      <c r="HF282" s="44"/>
      <c r="HG282" s="44"/>
      <c r="HH282" s="39" t="s">
        <v>9118</v>
      </c>
      <c r="HI282" s="39" t="s">
        <v>9119</v>
      </c>
      <c r="HJ282" s="39">
        <v>18</v>
      </c>
      <c r="HK282" s="44"/>
      <c r="HL282" s="44"/>
      <c r="HM282" s="44"/>
      <c r="HN282" s="44"/>
      <c r="HO282" s="44"/>
      <c r="HP282" s="44"/>
      <c r="HQ282" s="44"/>
      <c r="HR282" s="44"/>
      <c r="HS282" s="44"/>
      <c r="HT282" s="44"/>
      <c r="HU282" s="44"/>
      <c r="HV282" s="39" t="s">
        <v>236</v>
      </c>
      <c r="HW282" s="44"/>
      <c r="HX282" s="44"/>
      <c r="HY282" s="39" t="s">
        <v>9120</v>
      </c>
      <c r="HZ282" s="39" t="s">
        <v>9121</v>
      </c>
      <c r="IA282" s="44"/>
      <c r="IB282" s="44"/>
      <c r="IC282" s="39" t="s">
        <v>9122</v>
      </c>
      <c r="ID282" s="44"/>
      <c r="IE282" s="39" t="s">
        <v>9123</v>
      </c>
      <c r="IF282" s="44"/>
      <c r="IG282" s="39" t="s">
        <v>9124</v>
      </c>
      <c r="IH282" s="39">
        <v>1</v>
      </c>
      <c r="II282" s="39">
        <v>8</v>
      </c>
      <c r="IJ282" s="39" t="s">
        <v>9125</v>
      </c>
      <c r="IK282" s="39" t="s">
        <v>9126</v>
      </c>
      <c r="IL282" s="39" t="s">
        <v>9060</v>
      </c>
      <c r="IM282" s="39" t="s">
        <v>9061</v>
      </c>
      <c r="IN282" s="39" t="s">
        <v>3413</v>
      </c>
      <c r="IO282" s="39" t="s">
        <v>3448</v>
      </c>
      <c r="IP282" s="40" t="s">
        <v>3449</v>
      </c>
      <c r="IQ282" s="40" t="s">
        <v>3450</v>
      </c>
      <c r="IR282" s="43" t="s">
        <v>9127</v>
      </c>
    </row>
    <row r="283" spans="1:252" ht="15.75" customHeight="1" x14ac:dyDescent="0.2">
      <c r="A283" s="44" t="s">
        <v>13005</v>
      </c>
      <c r="B283" s="47" t="s">
        <v>13029</v>
      </c>
      <c r="C283" s="39" t="s">
        <v>3414</v>
      </c>
      <c r="D283" s="39" t="s">
        <v>13165</v>
      </c>
      <c r="E283" s="39" t="s">
        <v>4824</v>
      </c>
      <c r="F283" s="39" t="s">
        <v>9173</v>
      </c>
      <c r="G283" s="39" t="s">
        <v>9174</v>
      </c>
      <c r="H283" s="39" t="s">
        <v>9175</v>
      </c>
      <c r="I283" s="39">
        <v>2024</v>
      </c>
      <c r="J283" s="48">
        <v>45627</v>
      </c>
      <c r="K283" s="48">
        <v>45650</v>
      </c>
      <c r="L283" s="44"/>
      <c r="M283" s="44"/>
      <c r="N283" s="44"/>
      <c r="O283" s="44"/>
      <c r="P283" s="44"/>
      <c r="Q283" s="44"/>
      <c r="R283" s="44"/>
      <c r="S283" s="44"/>
      <c r="T283" s="44"/>
      <c r="U283" s="44"/>
      <c r="V283" s="44"/>
      <c r="W283" s="44"/>
      <c r="X283" s="39" t="s">
        <v>9176</v>
      </c>
      <c r="Y283" s="44"/>
      <c r="Z283" s="44"/>
      <c r="AA283" s="44"/>
      <c r="AB283" s="39" t="s">
        <v>9177</v>
      </c>
      <c r="AC283" s="44"/>
      <c r="AD283" s="44"/>
      <c r="AE283" s="44"/>
      <c r="AF283" s="39" t="s">
        <v>9178</v>
      </c>
      <c r="AG283" s="39" t="s">
        <v>9179</v>
      </c>
      <c r="AH283" s="39" t="s">
        <v>235</v>
      </c>
      <c r="AI283" s="39" t="s">
        <v>9180</v>
      </c>
      <c r="AJ283" s="55">
        <v>0.15</v>
      </c>
      <c r="AK283" s="49">
        <f t="shared" si="31"/>
        <v>0</v>
      </c>
      <c r="AL283" s="55"/>
      <c r="AM283" s="49"/>
      <c r="AN283" s="49"/>
      <c r="AO283" s="55">
        <v>0.15</v>
      </c>
      <c r="AP283" s="49">
        <v>100</v>
      </c>
      <c r="AQ283" s="49">
        <v>1E-3</v>
      </c>
      <c r="AR283" s="55">
        <v>0</v>
      </c>
      <c r="AS283" s="49">
        <v>0</v>
      </c>
      <c r="AT283" s="55">
        <v>0</v>
      </c>
      <c r="AU283" s="49">
        <v>0</v>
      </c>
      <c r="AV283" s="55">
        <v>0</v>
      </c>
      <c r="AW283" s="49">
        <v>0</v>
      </c>
      <c r="AX283" s="55"/>
      <c r="AY283" s="49"/>
      <c r="AZ283" s="39"/>
      <c r="BA283" s="39"/>
      <c r="BB283" s="39"/>
      <c r="BC283" s="39" t="s">
        <v>236</v>
      </c>
      <c r="BD283" s="44"/>
      <c r="BE283" s="44"/>
      <c r="BF283" s="118"/>
      <c r="BG283" s="55">
        <v>0.15</v>
      </c>
      <c r="BH283" s="49">
        <v>1E-3</v>
      </c>
      <c r="BI283" s="39">
        <v>1</v>
      </c>
      <c r="BJ283" s="39">
        <v>1</v>
      </c>
      <c r="BK283" s="39">
        <v>1</v>
      </c>
      <c r="BL283" s="44"/>
      <c r="BM283" s="44"/>
      <c r="BN283" s="44"/>
      <c r="BO283" s="44"/>
      <c r="BP283" s="44"/>
      <c r="BQ283" s="44"/>
      <c r="BR283" s="39">
        <v>1</v>
      </c>
      <c r="BS283" s="44"/>
      <c r="BT283" s="44"/>
      <c r="BU283" s="44"/>
      <c r="BV283" s="44"/>
      <c r="BW283" s="44"/>
      <c r="BX283" s="44"/>
      <c r="BY283" s="44"/>
      <c r="BZ283" s="44"/>
      <c r="CA283" s="44"/>
      <c r="CB283" s="44"/>
      <c r="CC283" s="44"/>
      <c r="CD283" s="44"/>
      <c r="CE283" s="39">
        <v>0</v>
      </c>
      <c r="CF283" s="44"/>
      <c r="CG283" s="44"/>
      <c r="CH283" s="44"/>
      <c r="CI283" s="44"/>
      <c r="CJ283" s="44"/>
      <c r="CK283" s="44"/>
      <c r="CL283" s="44"/>
      <c r="CM283" s="44"/>
      <c r="CN283" s="44"/>
      <c r="CO283" s="44"/>
      <c r="CP283" s="44"/>
      <c r="CQ283" s="44"/>
      <c r="CR283" s="44"/>
      <c r="CS283" s="44"/>
      <c r="CT283" s="44"/>
      <c r="CU283" s="40">
        <f t="shared" si="30"/>
        <v>0</v>
      </c>
      <c r="CV283" s="39">
        <v>0</v>
      </c>
      <c r="CW283" s="44"/>
      <c r="CX283" s="44"/>
      <c r="CY283" s="44"/>
      <c r="CZ283" s="44"/>
      <c r="DA283" s="44"/>
      <c r="DB283" s="44"/>
      <c r="DC283" s="44"/>
      <c r="DD283" s="44"/>
      <c r="DE283" s="44"/>
      <c r="DF283" s="44"/>
      <c r="DG283" s="44"/>
      <c r="DH283" s="44"/>
      <c r="DI283" s="44"/>
      <c r="DJ283" s="44"/>
      <c r="DK283" s="44"/>
      <c r="DL283" s="44"/>
      <c r="DM283" s="39">
        <v>0</v>
      </c>
      <c r="DN283" s="39">
        <v>0</v>
      </c>
      <c r="DO283" s="44"/>
      <c r="DP283" s="44"/>
      <c r="DQ283" s="44"/>
      <c r="DR283" s="44"/>
      <c r="DS283" s="44"/>
      <c r="DT283" s="44"/>
      <c r="DU283" s="44"/>
      <c r="DV283" s="44"/>
      <c r="DW283" s="44"/>
      <c r="DX283" s="44"/>
      <c r="DY283" s="44"/>
      <c r="DZ283" s="44"/>
      <c r="EA283" s="44"/>
      <c r="EB283" s="44"/>
      <c r="EC283" s="44"/>
      <c r="ED283" s="44"/>
      <c r="EE283" s="44"/>
      <c r="EF283" s="44"/>
      <c r="EG283" s="44"/>
      <c r="EH283" s="44"/>
      <c r="EI283" s="44"/>
      <c r="EJ283" s="44"/>
      <c r="EK283" s="44"/>
      <c r="EL283" s="44"/>
      <c r="EM283" s="44"/>
      <c r="EN283" s="44"/>
      <c r="EO283" s="44"/>
      <c r="EP283" s="44"/>
      <c r="EQ283" s="39">
        <v>0</v>
      </c>
      <c r="ER283" s="44"/>
      <c r="ES283" s="44"/>
      <c r="ET283" s="44"/>
      <c r="EU283" s="44"/>
      <c r="EV283" s="44"/>
      <c r="EW283" s="44"/>
      <c r="EX283" s="44"/>
      <c r="EY283" s="39">
        <v>1</v>
      </c>
      <c r="EZ283" s="39">
        <f t="shared" si="32"/>
        <v>0</v>
      </c>
      <c r="FA283" s="39">
        <v>9.8000000000000004E-2</v>
      </c>
      <c r="FB283" s="39" t="s">
        <v>9181</v>
      </c>
      <c r="FC283" s="44"/>
      <c r="FD283" s="39">
        <v>0</v>
      </c>
      <c r="FE283" s="43" t="s">
        <v>7706</v>
      </c>
      <c r="FF283" s="39">
        <v>25.242999999999999</v>
      </c>
      <c r="FG283" s="39" t="s">
        <v>236</v>
      </c>
      <c r="FH283" s="44"/>
      <c r="FI283" s="44"/>
      <c r="FJ283" s="44"/>
      <c r="FK283" s="44"/>
      <c r="FL283" s="44"/>
      <c r="FM283" s="44"/>
      <c r="FN283" s="39">
        <v>2</v>
      </c>
      <c r="FO283" s="39" t="s">
        <v>236</v>
      </c>
      <c r="FP283" s="44"/>
      <c r="FQ283" s="44"/>
      <c r="FR283" s="40">
        <v>1</v>
      </c>
      <c r="FS283" s="39" t="s">
        <v>3702</v>
      </c>
      <c r="FT283" s="39">
        <v>87</v>
      </c>
      <c r="FU283" s="39" t="s">
        <v>236</v>
      </c>
      <c r="FV283" s="44"/>
      <c r="FW283" s="44"/>
      <c r="FX283" s="39" t="s">
        <v>236</v>
      </c>
      <c r="FY283" s="44"/>
      <c r="FZ283" s="44"/>
      <c r="GA283" s="39" t="s">
        <v>236</v>
      </c>
      <c r="GB283" s="44"/>
      <c r="GC283" s="44"/>
      <c r="GD283" s="39" t="s">
        <v>236</v>
      </c>
      <c r="GE283" s="44"/>
      <c r="GF283" s="44"/>
      <c r="GG283" s="39" t="s">
        <v>236</v>
      </c>
      <c r="GH283" s="44"/>
      <c r="GI283" s="44"/>
      <c r="GJ283" s="44"/>
      <c r="GK283" s="44"/>
      <c r="GL283" s="44"/>
      <c r="GM283" s="39" t="s">
        <v>236</v>
      </c>
      <c r="GN283" s="44"/>
      <c r="GO283" s="44"/>
      <c r="GP283" s="39" t="s">
        <v>236</v>
      </c>
      <c r="GQ283" s="44"/>
      <c r="GR283" s="44"/>
      <c r="GS283" s="39" t="s">
        <v>236</v>
      </c>
      <c r="GT283" s="44"/>
      <c r="GU283" s="44"/>
      <c r="GV283" s="44"/>
      <c r="GW283" s="44"/>
      <c r="GX283" s="44"/>
      <c r="GY283" s="39" t="s">
        <v>236</v>
      </c>
      <c r="GZ283" s="44"/>
      <c r="HA283" s="44"/>
      <c r="HB283" s="39">
        <v>1</v>
      </c>
      <c r="HC283" s="39" t="s">
        <v>757</v>
      </c>
      <c r="HD283" s="39">
        <v>7</v>
      </c>
      <c r="HE283" s="39" t="s">
        <v>236</v>
      </c>
      <c r="HF283" s="44"/>
      <c r="HG283" s="44"/>
      <c r="HH283" s="44"/>
      <c r="HI283" s="44"/>
      <c r="HJ283" s="44"/>
      <c r="HK283" s="44"/>
      <c r="HL283" s="44"/>
      <c r="HM283" s="44"/>
      <c r="HN283" s="44"/>
      <c r="HO283" s="44"/>
      <c r="HP283" s="44"/>
      <c r="HQ283" s="44"/>
      <c r="HR283" s="44"/>
      <c r="HS283" s="44"/>
      <c r="HT283" s="44"/>
      <c r="HU283" s="44"/>
      <c r="HV283" s="39" t="s">
        <v>236</v>
      </c>
      <c r="HW283" s="44"/>
      <c r="HX283" s="39" t="s">
        <v>239</v>
      </c>
      <c r="HY283" s="44"/>
      <c r="HZ283" s="44"/>
      <c r="IA283" s="44"/>
      <c r="IB283" s="44"/>
      <c r="IC283" s="44"/>
      <c r="ID283" s="44"/>
      <c r="IE283" s="44"/>
      <c r="IF283" s="44"/>
      <c r="IG283" s="39" t="s">
        <v>9182</v>
      </c>
      <c r="IH283" s="39">
        <v>1</v>
      </c>
      <c r="II283" s="39">
        <v>28</v>
      </c>
      <c r="IJ283" s="39" t="s">
        <v>9183</v>
      </c>
      <c r="IK283" s="39" t="s">
        <v>9184</v>
      </c>
      <c r="IL283" s="39" t="s">
        <v>9185</v>
      </c>
      <c r="IM283" s="39" t="s">
        <v>9186</v>
      </c>
      <c r="IN283" s="39" t="s">
        <v>7805</v>
      </c>
      <c r="IO283" s="39" t="s">
        <v>3448</v>
      </c>
      <c r="IP283" s="40" t="s">
        <v>3449</v>
      </c>
      <c r="IQ283" s="40" t="s">
        <v>3450</v>
      </c>
      <c r="IR283" s="43" t="s">
        <v>9187</v>
      </c>
    </row>
    <row r="284" spans="1:252" ht="15.75" customHeight="1" x14ac:dyDescent="0.2">
      <c r="A284" s="44" t="s">
        <v>13005</v>
      </c>
      <c r="B284" s="47" t="s">
        <v>13029</v>
      </c>
      <c r="C284" s="39" t="s">
        <v>3414</v>
      </c>
      <c r="D284" s="39" t="s">
        <v>13165</v>
      </c>
      <c r="E284" s="39" t="s">
        <v>4824</v>
      </c>
      <c r="F284" s="39" t="s">
        <v>9218</v>
      </c>
      <c r="G284" s="39" t="s">
        <v>9219</v>
      </c>
      <c r="H284" s="39" t="s">
        <v>7986</v>
      </c>
      <c r="I284" s="39">
        <v>2024</v>
      </c>
      <c r="J284" s="48">
        <v>45440</v>
      </c>
      <c r="K284" s="48">
        <v>45588</v>
      </c>
      <c r="L284" s="44"/>
      <c r="M284" s="44"/>
      <c r="N284" s="44"/>
      <c r="O284" s="44"/>
      <c r="P284" s="44"/>
      <c r="Q284" s="44"/>
      <c r="R284" s="44"/>
      <c r="S284" s="44"/>
      <c r="T284" s="44"/>
      <c r="U284" s="44"/>
      <c r="V284" s="44"/>
      <c r="W284" s="44"/>
      <c r="X284" s="39" t="s">
        <v>9220</v>
      </c>
      <c r="Y284" s="39" t="s">
        <v>9221</v>
      </c>
      <c r="Z284" s="44"/>
      <c r="AA284" s="44"/>
      <c r="AB284" s="39" t="s">
        <v>9222</v>
      </c>
      <c r="AC284" s="39" t="s">
        <v>9223</v>
      </c>
      <c r="AD284" s="44"/>
      <c r="AE284" s="44"/>
      <c r="AF284" s="39" t="s">
        <v>9224</v>
      </c>
      <c r="AG284" s="39" t="s">
        <v>9225</v>
      </c>
      <c r="AH284" s="39" t="s">
        <v>235</v>
      </c>
      <c r="AI284" s="39" t="s">
        <v>9226</v>
      </c>
      <c r="AJ284" s="55">
        <v>0.2</v>
      </c>
      <c r="AK284" s="49">
        <f t="shared" si="31"/>
        <v>0</v>
      </c>
      <c r="AL284" s="55"/>
      <c r="AM284" s="49"/>
      <c r="AN284" s="49"/>
      <c r="AO284" s="55">
        <v>0.2</v>
      </c>
      <c r="AP284" s="49">
        <v>100</v>
      </c>
      <c r="AQ284" s="49">
        <v>0.03</v>
      </c>
      <c r="AR284" s="55">
        <v>0</v>
      </c>
      <c r="AS284" s="49">
        <v>0</v>
      </c>
      <c r="AT284" s="55">
        <v>0</v>
      </c>
      <c r="AU284" s="49">
        <v>0</v>
      </c>
      <c r="AV284" s="55">
        <v>0</v>
      </c>
      <c r="AW284" s="49">
        <v>0</v>
      </c>
      <c r="AX284" s="55"/>
      <c r="AY284" s="49"/>
      <c r="AZ284" s="39"/>
      <c r="BA284" s="39"/>
      <c r="BB284" s="39"/>
      <c r="BC284" s="39" t="s">
        <v>236</v>
      </c>
      <c r="BD284" s="44"/>
      <c r="BE284" s="44"/>
      <c r="BF284" s="118"/>
      <c r="BG284" s="55">
        <v>0.3</v>
      </c>
      <c r="BH284" s="49">
        <v>0.04</v>
      </c>
      <c r="BI284" s="39">
        <v>2</v>
      </c>
      <c r="BJ284" s="39">
        <v>2</v>
      </c>
      <c r="BK284" s="39">
        <v>1</v>
      </c>
      <c r="BL284" s="44"/>
      <c r="BM284" s="44"/>
      <c r="BN284" s="44"/>
      <c r="BO284" s="44"/>
      <c r="BP284" s="44"/>
      <c r="BQ284" s="44"/>
      <c r="BR284" s="44"/>
      <c r="BS284" s="39">
        <v>1</v>
      </c>
      <c r="BT284" s="44"/>
      <c r="BU284" s="44"/>
      <c r="BV284" s="44"/>
      <c r="BW284" s="44"/>
      <c r="BX284" s="44"/>
      <c r="BY284" s="44"/>
      <c r="BZ284" s="44"/>
      <c r="CA284" s="44"/>
      <c r="CB284" s="44"/>
      <c r="CC284" s="44"/>
      <c r="CD284" s="44"/>
      <c r="CE284" s="39">
        <v>0</v>
      </c>
      <c r="CF284" s="44"/>
      <c r="CG284" s="44"/>
      <c r="CH284" s="44"/>
      <c r="CI284" s="44"/>
      <c r="CJ284" s="44"/>
      <c r="CK284" s="44"/>
      <c r="CL284" s="44"/>
      <c r="CM284" s="44"/>
      <c r="CN284" s="44"/>
      <c r="CO284" s="44"/>
      <c r="CP284" s="44"/>
      <c r="CQ284" s="44"/>
      <c r="CR284" s="44"/>
      <c r="CS284" s="44"/>
      <c r="CT284" s="44"/>
      <c r="CU284" s="40">
        <f t="shared" si="30"/>
        <v>0</v>
      </c>
      <c r="CV284" s="39">
        <v>0</v>
      </c>
      <c r="CW284" s="44"/>
      <c r="CX284" s="44"/>
      <c r="CY284" s="44"/>
      <c r="CZ284" s="44"/>
      <c r="DA284" s="44"/>
      <c r="DB284" s="44"/>
      <c r="DC284" s="44"/>
      <c r="DD284" s="44"/>
      <c r="DE284" s="44"/>
      <c r="DF284" s="44"/>
      <c r="DG284" s="44"/>
      <c r="DH284" s="44"/>
      <c r="DI284" s="44"/>
      <c r="DJ284" s="44"/>
      <c r="DK284" s="44"/>
      <c r="DL284" s="44"/>
      <c r="DM284" s="39">
        <v>0</v>
      </c>
      <c r="DN284" s="39">
        <v>0</v>
      </c>
      <c r="DO284" s="44"/>
      <c r="DP284" s="44"/>
      <c r="DQ284" s="44"/>
      <c r="DR284" s="44"/>
      <c r="DS284" s="44"/>
      <c r="DT284" s="44"/>
      <c r="DU284" s="44"/>
      <c r="DV284" s="44"/>
      <c r="DW284" s="44"/>
      <c r="DX284" s="44"/>
      <c r="DY284" s="44"/>
      <c r="DZ284" s="44"/>
      <c r="EA284" s="44"/>
      <c r="EB284" s="44"/>
      <c r="EC284" s="44"/>
      <c r="ED284" s="44"/>
      <c r="EE284" s="44"/>
      <c r="EF284" s="44"/>
      <c r="EG284" s="44"/>
      <c r="EH284" s="44"/>
      <c r="EI284" s="44"/>
      <c r="EJ284" s="44"/>
      <c r="EK284" s="44"/>
      <c r="EL284" s="44"/>
      <c r="EM284" s="44"/>
      <c r="EN284" s="44"/>
      <c r="EO284" s="44"/>
      <c r="EP284" s="44"/>
      <c r="EQ284" s="39">
        <v>0</v>
      </c>
      <c r="ER284" s="44"/>
      <c r="ES284" s="44"/>
      <c r="ET284" s="44"/>
      <c r="EU284" s="44"/>
      <c r="EV284" s="44"/>
      <c r="EW284" s="44"/>
      <c r="EX284" s="44"/>
      <c r="EY284" s="39">
        <v>1</v>
      </c>
      <c r="EZ284" s="39">
        <f t="shared" si="32"/>
        <v>0</v>
      </c>
      <c r="FA284" s="39">
        <v>1.835</v>
      </c>
      <c r="FB284" s="39" t="s">
        <v>9227</v>
      </c>
      <c r="FC284" s="44"/>
      <c r="FD284" s="39">
        <v>7.14</v>
      </c>
      <c r="FE284" s="43" t="s">
        <v>7706</v>
      </c>
      <c r="FF284" s="39">
        <v>14.438000000000001</v>
      </c>
      <c r="FG284" s="39" t="s">
        <v>236</v>
      </c>
      <c r="FH284" s="44"/>
      <c r="FI284" s="44"/>
      <c r="FJ284" s="44"/>
      <c r="FK284" s="44"/>
      <c r="FL284" s="44"/>
      <c r="FM284" s="44"/>
      <c r="FN284" s="39">
        <v>2</v>
      </c>
      <c r="FO284" s="39" t="s">
        <v>236</v>
      </c>
      <c r="FP284" s="44"/>
      <c r="FQ284" s="44"/>
      <c r="FR284" s="40">
        <v>1</v>
      </c>
      <c r="FS284" s="39" t="s">
        <v>3702</v>
      </c>
      <c r="FT284" s="39">
        <v>180</v>
      </c>
      <c r="FU284" s="39" t="s">
        <v>236</v>
      </c>
      <c r="FV284" s="44"/>
      <c r="FW284" s="44"/>
      <c r="FX284" s="39" t="s">
        <v>236</v>
      </c>
      <c r="FY284" s="44"/>
      <c r="FZ284" s="44"/>
      <c r="GA284" s="39" t="s">
        <v>236</v>
      </c>
      <c r="GB284" s="44"/>
      <c r="GC284" s="44"/>
      <c r="GD284" s="39" t="s">
        <v>236</v>
      </c>
      <c r="GE284" s="44"/>
      <c r="GF284" s="44"/>
      <c r="GG284" s="39" t="s">
        <v>236</v>
      </c>
      <c r="GH284" s="44"/>
      <c r="GI284" s="44"/>
      <c r="GJ284" s="44"/>
      <c r="GK284" s="44"/>
      <c r="GL284" s="44"/>
      <c r="GM284" s="39" t="s">
        <v>236</v>
      </c>
      <c r="GN284" s="44"/>
      <c r="GO284" s="44"/>
      <c r="GP284" s="39" t="s">
        <v>236</v>
      </c>
      <c r="GQ284" s="44"/>
      <c r="GR284" s="44"/>
      <c r="GS284" s="39" t="s">
        <v>236</v>
      </c>
      <c r="GT284" s="44"/>
      <c r="GU284" s="44"/>
      <c r="GV284" s="44"/>
      <c r="GW284" s="44"/>
      <c r="GX284" s="44"/>
      <c r="GY284" s="39" t="s">
        <v>236</v>
      </c>
      <c r="GZ284" s="44"/>
      <c r="HA284" s="44"/>
      <c r="HB284" s="39">
        <v>1</v>
      </c>
      <c r="HC284" s="39" t="s">
        <v>9228</v>
      </c>
      <c r="HD284" s="39">
        <v>7</v>
      </c>
      <c r="HE284" s="39" t="s">
        <v>236</v>
      </c>
      <c r="HF284" s="44"/>
      <c r="HG284" s="44"/>
      <c r="HH284" s="44"/>
      <c r="HI284" s="44"/>
      <c r="HJ284" s="44"/>
      <c r="HK284" s="44"/>
      <c r="HL284" s="44"/>
      <c r="HM284" s="44"/>
      <c r="HN284" s="44"/>
      <c r="HO284" s="44"/>
      <c r="HP284" s="44"/>
      <c r="HQ284" s="44"/>
      <c r="HR284" s="44"/>
      <c r="HS284" s="44"/>
      <c r="HT284" s="44"/>
      <c r="HU284" s="44"/>
      <c r="HV284" s="39" t="s">
        <v>236</v>
      </c>
      <c r="HW284" s="44"/>
      <c r="HX284" s="44"/>
      <c r="HY284" s="43" t="s">
        <v>9229</v>
      </c>
      <c r="HZ284" s="44"/>
      <c r="IA284" s="44"/>
      <c r="IB284" s="44"/>
      <c r="IC284" s="44"/>
      <c r="ID284" s="44"/>
      <c r="IE284" s="44"/>
      <c r="IF284" s="44"/>
      <c r="IG284" s="39" t="s">
        <v>9230</v>
      </c>
      <c r="IH284" s="39">
        <v>1</v>
      </c>
      <c r="II284" s="39">
        <v>12</v>
      </c>
      <c r="IJ284" s="39" t="s">
        <v>9231</v>
      </c>
      <c r="IK284" s="39" t="s">
        <v>9232</v>
      </c>
      <c r="IL284" s="39" t="s">
        <v>9233</v>
      </c>
      <c r="IM284" s="39" t="s">
        <v>9234</v>
      </c>
      <c r="IN284" s="39" t="s">
        <v>7805</v>
      </c>
      <c r="IO284" s="39" t="s">
        <v>3448</v>
      </c>
      <c r="IP284" s="40" t="s">
        <v>3449</v>
      </c>
      <c r="IQ284" s="40" t="s">
        <v>3450</v>
      </c>
      <c r="IR284" s="43" t="s">
        <v>9235</v>
      </c>
    </row>
    <row r="285" spans="1:252" ht="15.75" customHeight="1" x14ac:dyDescent="0.2">
      <c r="A285" s="44" t="s">
        <v>13000</v>
      </c>
      <c r="B285" s="47" t="s">
        <v>13029</v>
      </c>
      <c r="C285" s="39" t="s">
        <v>3414</v>
      </c>
      <c r="D285" s="39" t="s">
        <v>13165</v>
      </c>
      <c r="E285" s="39" t="s">
        <v>4824</v>
      </c>
      <c r="F285" s="39" t="s">
        <v>9250</v>
      </c>
      <c r="G285" s="39" t="s">
        <v>7888</v>
      </c>
      <c r="H285" s="39" t="s">
        <v>2506</v>
      </c>
      <c r="I285" s="39">
        <v>2017</v>
      </c>
      <c r="J285" s="48">
        <v>45372</v>
      </c>
      <c r="K285" s="48">
        <v>45654</v>
      </c>
      <c r="L285" s="44"/>
      <c r="M285" s="44"/>
      <c r="N285" s="44"/>
      <c r="O285" s="44"/>
      <c r="P285" s="44"/>
      <c r="Q285" s="44"/>
      <c r="R285" s="44"/>
      <c r="S285" s="44"/>
      <c r="T285" s="44"/>
      <c r="U285" s="44"/>
      <c r="V285" s="44"/>
      <c r="W285" s="44"/>
      <c r="X285" s="39" t="s">
        <v>9251</v>
      </c>
      <c r="Y285" s="43" t="s">
        <v>9252</v>
      </c>
      <c r="Z285" s="44"/>
      <c r="AA285" s="44"/>
      <c r="AB285" s="39" t="s">
        <v>9253</v>
      </c>
      <c r="AC285" s="43" t="s">
        <v>9254</v>
      </c>
      <c r="AD285" s="44"/>
      <c r="AE285" s="43" t="s">
        <v>9255</v>
      </c>
      <c r="AF285" s="39" t="s">
        <v>9256</v>
      </c>
      <c r="AG285" s="39" t="s">
        <v>9256</v>
      </c>
      <c r="AH285" s="39" t="s">
        <v>665</v>
      </c>
      <c r="AI285" s="39" t="s">
        <v>9257</v>
      </c>
      <c r="AJ285" s="55">
        <v>2.8439999999999999</v>
      </c>
      <c r="AK285" s="49">
        <f t="shared" si="31"/>
        <v>0</v>
      </c>
      <c r="AL285" s="55"/>
      <c r="AM285" s="49"/>
      <c r="AN285" s="49"/>
      <c r="AO285" s="55">
        <v>2.0499999999999998</v>
      </c>
      <c r="AP285" s="49">
        <v>72.08</v>
      </c>
      <c r="AQ285" s="49">
        <v>0.31</v>
      </c>
      <c r="AR285" s="55">
        <v>0</v>
      </c>
      <c r="AS285" s="49">
        <v>0</v>
      </c>
      <c r="AT285" s="55">
        <v>0</v>
      </c>
      <c r="AU285" s="49">
        <v>0</v>
      </c>
      <c r="AV285" s="55">
        <v>0.79400000000000004</v>
      </c>
      <c r="AW285" s="49">
        <v>27.92</v>
      </c>
      <c r="AX285" s="55"/>
      <c r="AY285" s="49"/>
      <c r="AZ285" s="39"/>
      <c r="BA285" s="39"/>
      <c r="BB285" s="39"/>
      <c r="BC285" s="39" t="s">
        <v>236</v>
      </c>
      <c r="BD285" s="44"/>
      <c r="BE285" s="44"/>
      <c r="BF285" s="118"/>
      <c r="BG285" s="55">
        <v>2.1</v>
      </c>
      <c r="BH285" s="49">
        <v>0.22</v>
      </c>
      <c r="BI285" s="39">
        <v>9</v>
      </c>
      <c r="BJ285" s="39">
        <v>9</v>
      </c>
      <c r="BK285" s="39">
        <v>6</v>
      </c>
      <c r="BL285" s="44"/>
      <c r="BM285" s="39">
        <v>1</v>
      </c>
      <c r="BN285" s="39">
        <v>1</v>
      </c>
      <c r="BO285" s="44"/>
      <c r="BP285" s="44"/>
      <c r="BQ285" s="39">
        <v>1</v>
      </c>
      <c r="BR285" s="44"/>
      <c r="BS285" s="39">
        <v>3</v>
      </c>
      <c r="BT285" s="44"/>
      <c r="BU285" s="44"/>
      <c r="BV285" s="44"/>
      <c r="BW285" s="44"/>
      <c r="BX285" s="44"/>
      <c r="BY285" s="44"/>
      <c r="BZ285" s="44"/>
      <c r="CA285" s="44"/>
      <c r="CB285" s="44"/>
      <c r="CC285" s="44"/>
      <c r="CD285" s="44"/>
      <c r="CE285" s="39">
        <v>0</v>
      </c>
      <c r="CF285" s="44"/>
      <c r="CG285" s="44"/>
      <c r="CH285" s="44"/>
      <c r="CI285" s="44"/>
      <c r="CJ285" s="44"/>
      <c r="CK285" s="44"/>
      <c r="CL285" s="44"/>
      <c r="CM285" s="44"/>
      <c r="CN285" s="44"/>
      <c r="CO285" s="44"/>
      <c r="CP285" s="44"/>
      <c r="CQ285" s="44"/>
      <c r="CR285" s="44"/>
      <c r="CS285" s="44"/>
      <c r="CT285" s="44"/>
      <c r="CU285" s="40">
        <f t="shared" si="30"/>
        <v>0</v>
      </c>
      <c r="CV285" s="39">
        <v>0</v>
      </c>
      <c r="CW285" s="44"/>
      <c r="CX285" s="44"/>
      <c r="CY285" s="44"/>
      <c r="CZ285" s="44"/>
      <c r="DA285" s="44"/>
      <c r="DB285" s="44"/>
      <c r="DC285" s="44"/>
      <c r="DD285" s="44"/>
      <c r="DE285" s="44"/>
      <c r="DF285" s="44"/>
      <c r="DG285" s="44"/>
      <c r="DH285" s="44"/>
      <c r="DI285" s="44"/>
      <c r="DJ285" s="44"/>
      <c r="DK285" s="44"/>
      <c r="DL285" s="44"/>
      <c r="DM285" s="39">
        <v>0</v>
      </c>
      <c r="DN285" s="39">
        <v>0</v>
      </c>
      <c r="DO285" s="44"/>
      <c r="DP285" s="44"/>
      <c r="DQ285" s="44"/>
      <c r="DR285" s="44"/>
      <c r="DS285" s="44"/>
      <c r="DT285" s="44"/>
      <c r="DU285" s="44"/>
      <c r="DV285" s="44"/>
      <c r="DW285" s="44"/>
      <c r="DX285" s="44"/>
      <c r="DY285" s="44"/>
      <c r="DZ285" s="44"/>
      <c r="EA285" s="44"/>
      <c r="EB285" s="44"/>
      <c r="EC285" s="44"/>
      <c r="ED285" s="44"/>
      <c r="EE285" s="44"/>
      <c r="EF285" s="44"/>
      <c r="EG285" s="44"/>
      <c r="EH285" s="44"/>
      <c r="EI285" s="44"/>
      <c r="EJ285" s="44"/>
      <c r="EK285" s="44"/>
      <c r="EL285" s="44"/>
      <c r="EM285" s="44"/>
      <c r="EN285" s="44"/>
      <c r="EO285" s="44"/>
      <c r="EP285" s="44"/>
      <c r="EQ285" s="39">
        <v>0</v>
      </c>
      <c r="ER285" s="44"/>
      <c r="ES285" s="44"/>
      <c r="ET285" s="44"/>
      <c r="EU285" s="44"/>
      <c r="EV285" s="44"/>
      <c r="EW285" s="44"/>
      <c r="EX285" s="44"/>
      <c r="EY285" s="39">
        <v>6</v>
      </c>
      <c r="EZ285" s="39">
        <f t="shared" si="32"/>
        <v>0</v>
      </c>
      <c r="FA285" s="39">
        <v>1.81</v>
      </c>
      <c r="FB285" s="39" t="s">
        <v>9258</v>
      </c>
      <c r="FC285" s="44"/>
      <c r="FD285" s="39">
        <v>6.25</v>
      </c>
      <c r="FE285" s="43" t="s">
        <v>7706</v>
      </c>
      <c r="FF285" s="39">
        <v>16.96</v>
      </c>
      <c r="FG285" s="39" t="s">
        <v>236</v>
      </c>
      <c r="FH285" s="44"/>
      <c r="FI285" s="44"/>
      <c r="FJ285" s="44"/>
      <c r="FK285" s="44"/>
      <c r="FL285" s="44"/>
      <c r="FM285" s="44"/>
      <c r="FN285" s="39">
        <v>2</v>
      </c>
      <c r="FO285" s="40">
        <v>1</v>
      </c>
      <c r="FP285" s="39" t="s">
        <v>9259</v>
      </c>
      <c r="FQ285" s="39">
        <v>834</v>
      </c>
      <c r="FR285" s="39" t="s">
        <v>236</v>
      </c>
      <c r="FS285" s="44"/>
      <c r="FT285" s="44"/>
      <c r="FU285" s="39" t="s">
        <v>236</v>
      </c>
      <c r="FV285" s="44"/>
      <c r="FW285" s="44"/>
      <c r="FX285" s="39" t="s">
        <v>236</v>
      </c>
      <c r="FY285" s="44"/>
      <c r="FZ285" s="44"/>
      <c r="GA285" s="39" t="s">
        <v>236</v>
      </c>
      <c r="GB285" s="44"/>
      <c r="GC285" s="44"/>
      <c r="GD285" s="39" t="s">
        <v>236</v>
      </c>
      <c r="GE285" s="44"/>
      <c r="GF285" s="44"/>
      <c r="GG285" s="39" t="s">
        <v>236</v>
      </c>
      <c r="GH285" s="44"/>
      <c r="GI285" s="44"/>
      <c r="GJ285" s="44"/>
      <c r="GK285" s="44"/>
      <c r="GL285" s="44"/>
      <c r="GM285" s="39" t="s">
        <v>236</v>
      </c>
      <c r="GN285" s="44"/>
      <c r="GO285" s="44"/>
      <c r="GP285" s="39" t="s">
        <v>236</v>
      </c>
      <c r="GQ285" s="44"/>
      <c r="GR285" s="44"/>
      <c r="GS285" s="39" t="s">
        <v>236</v>
      </c>
      <c r="GT285" s="44"/>
      <c r="GU285" s="44"/>
      <c r="GV285" s="44"/>
      <c r="GW285" s="44"/>
      <c r="GX285" s="44"/>
      <c r="GY285" s="39" t="s">
        <v>236</v>
      </c>
      <c r="GZ285" s="44"/>
      <c r="HA285" s="44"/>
      <c r="HB285" s="39">
        <v>1</v>
      </c>
      <c r="HC285" s="39" t="s">
        <v>757</v>
      </c>
      <c r="HD285" s="39">
        <v>5</v>
      </c>
      <c r="HE285" s="39" t="s">
        <v>236</v>
      </c>
      <c r="HF285" s="44"/>
      <c r="HG285" s="44"/>
      <c r="HH285" s="44"/>
      <c r="HI285" s="44"/>
      <c r="HJ285" s="44"/>
      <c r="HK285" s="44"/>
      <c r="HL285" s="44"/>
      <c r="HM285" s="44"/>
      <c r="HN285" s="44"/>
      <c r="HO285" s="44"/>
      <c r="HP285" s="44"/>
      <c r="HQ285" s="44"/>
      <c r="HR285" s="44"/>
      <c r="HS285" s="44"/>
      <c r="HT285" s="44"/>
      <c r="HU285" s="44"/>
      <c r="HV285" s="39" t="s">
        <v>236</v>
      </c>
      <c r="HW285" s="44"/>
      <c r="HX285" s="44"/>
      <c r="HY285" s="43" t="s">
        <v>9260</v>
      </c>
      <c r="HZ285" s="44"/>
      <c r="IA285" s="44"/>
      <c r="IB285" s="44"/>
      <c r="IC285" s="44"/>
      <c r="ID285" s="44"/>
      <c r="IE285" s="44"/>
      <c r="IF285" s="44"/>
      <c r="IG285" s="39" t="s">
        <v>9261</v>
      </c>
      <c r="IH285" s="39">
        <v>2</v>
      </c>
      <c r="II285" s="39">
        <v>34</v>
      </c>
      <c r="IJ285" s="39" t="s">
        <v>9262</v>
      </c>
      <c r="IK285" s="39" t="s">
        <v>9263</v>
      </c>
      <c r="IL285" s="39" t="s">
        <v>9264</v>
      </c>
      <c r="IM285" s="39" t="s">
        <v>9265</v>
      </c>
      <c r="IN285" s="39" t="s">
        <v>7805</v>
      </c>
      <c r="IO285" s="39" t="s">
        <v>3448</v>
      </c>
      <c r="IP285" s="40" t="s">
        <v>3449</v>
      </c>
      <c r="IQ285" s="40" t="s">
        <v>3450</v>
      </c>
      <c r="IR285" s="43" t="s">
        <v>9266</v>
      </c>
    </row>
    <row r="286" spans="1:252" ht="15.75" customHeight="1" x14ac:dyDescent="0.2">
      <c r="A286" s="44" t="s">
        <v>13001</v>
      </c>
      <c r="B286" s="47" t="s">
        <v>13029</v>
      </c>
      <c r="C286" s="39" t="s">
        <v>3414</v>
      </c>
      <c r="D286" s="39" t="s">
        <v>13165</v>
      </c>
      <c r="E286" s="39" t="s">
        <v>4824</v>
      </c>
      <c r="F286" s="39" t="s">
        <v>9320</v>
      </c>
      <c r="G286" s="39" t="s">
        <v>7807</v>
      </c>
      <c r="H286" s="39" t="s">
        <v>7838</v>
      </c>
      <c r="I286" s="39">
        <v>2024</v>
      </c>
      <c r="J286" s="48">
        <v>45332</v>
      </c>
      <c r="K286" s="48">
        <v>45651</v>
      </c>
      <c r="L286" s="44"/>
      <c r="M286" s="44"/>
      <c r="N286" s="44"/>
      <c r="O286" s="44"/>
      <c r="P286" s="44"/>
      <c r="Q286" s="44"/>
      <c r="R286" s="44"/>
      <c r="S286" s="44"/>
      <c r="T286" s="44"/>
      <c r="U286" s="44"/>
      <c r="V286" s="44"/>
      <c r="W286" s="44"/>
      <c r="X286" s="39" t="s">
        <v>9321</v>
      </c>
      <c r="Y286" s="39" t="s">
        <v>9322</v>
      </c>
      <c r="Z286" s="44"/>
      <c r="AA286" s="44"/>
      <c r="AB286" s="44"/>
      <c r="AC286" s="44"/>
      <c r="AD286" s="44"/>
      <c r="AE286" s="44"/>
      <c r="AF286" s="39" t="s">
        <v>9323</v>
      </c>
      <c r="AG286" s="39" t="s">
        <v>9324</v>
      </c>
      <c r="AH286" s="39" t="s">
        <v>235</v>
      </c>
      <c r="AI286" s="39" t="s">
        <v>9325</v>
      </c>
      <c r="AJ286" s="55">
        <v>0.438</v>
      </c>
      <c r="AK286" s="49">
        <f t="shared" si="31"/>
        <v>0</v>
      </c>
      <c r="AL286" s="55"/>
      <c r="AM286" s="49"/>
      <c r="AN286" s="49"/>
      <c r="AO286" s="55">
        <v>0.375</v>
      </c>
      <c r="AP286" s="49">
        <v>85.62</v>
      </c>
      <c r="AQ286" s="49">
        <v>0.2</v>
      </c>
      <c r="AR286" s="55">
        <v>0</v>
      </c>
      <c r="AS286" s="49">
        <v>0</v>
      </c>
      <c r="AT286" s="55">
        <v>0</v>
      </c>
      <c r="AU286" s="49">
        <v>0</v>
      </c>
      <c r="AV286" s="55">
        <v>6.3E-2</v>
      </c>
      <c r="AW286" s="49">
        <v>14.38</v>
      </c>
      <c r="AX286" s="55"/>
      <c r="AY286" s="49"/>
      <c r="AZ286" s="39"/>
      <c r="BA286" s="39"/>
      <c r="BB286" s="39"/>
      <c r="BC286" s="39" t="s">
        <v>236</v>
      </c>
      <c r="BD286" s="44"/>
      <c r="BE286" s="44"/>
      <c r="BF286" s="118"/>
      <c r="BG286" s="55">
        <v>0.3</v>
      </c>
      <c r="BH286" s="49">
        <v>0.2</v>
      </c>
      <c r="BI286" s="39">
        <v>3</v>
      </c>
      <c r="BJ286" s="39">
        <v>3</v>
      </c>
      <c r="BK286" s="39">
        <v>3</v>
      </c>
      <c r="BL286" s="44"/>
      <c r="BM286" s="44"/>
      <c r="BN286" s="44"/>
      <c r="BO286" s="44"/>
      <c r="BP286" s="44"/>
      <c r="BQ286" s="44"/>
      <c r="BR286" s="44"/>
      <c r="BS286" s="44"/>
      <c r="BT286" s="44"/>
      <c r="BU286" s="44"/>
      <c r="BV286" s="44"/>
      <c r="BW286" s="44"/>
      <c r="BX286" s="44"/>
      <c r="BY286" s="44"/>
      <c r="BZ286" s="44"/>
      <c r="CA286" s="44"/>
      <c r="CB286" s="44"/>
      <c r="CC286" s="44"/>
      <c r="CD286" s="44"/>
      <c r="CE286" s="39">
        <v>3</v>
      </c>
      <c r="CF286" s="39">
        <v>3</v>
      </c>
      <c r="CG286" s="44"/>
      <c r="CH286" s="44"/>
      <c r="CI286" s="44"/>
      <c r="CJ286" s="44"/>
      <c r="CK286" s="44"/>
      <c r="CL286" s="44"/>
      <c r="CM286" s="44"/>
      <c r="CN286" s="44"/>
      <c r="CO286" s="44"/>
      <c r="CP286" s="44"/>
      <c r="CQ286" s="44"/>
      <c r="CR286" s="44"/>
      <c r="CS286" s="44"/>
      <c r="CT286" s="44"/>
      <c r="CU286" s="40">
        <f t="shared" si="30"/>
        <v>3</v>
      </c>
      <c r="CV286" s="39">
        <v>0</v>
      </c>
      <c r="CW286" s="44"/>
      <c r="CX286" s="44"/>
      <c r="CY286" s="44"/>
      <c r="CZ286" s="44"/>
      <c r="DA286" s="44"/>
      <c r="DB286" s="44"/>
      <c r="DC286" s="44"/>
      <c r="DD286" s="44"/>
      <c r="DE286" s="44"/>
      <c r="DF286" s="44"/>
      <c r="DG286" s="44"/>
      <c r="DH286" s="44"/>
      <c r="DI286" s="44"/>
      <c r="DJ286" s="44"/>
      <c r="DK286" s="44"/>
      <c r="DL286" s="44"/>
      <c r="DM286" s="39">
        <v>0</v>
      </c>
      <c r="DN286" s="39">
        <v>0</v>
      </c>
      <c r="DO286" s="44"/>
      <c r="DP286" s="44"/>
      <c r="DQ286" s="44"/>
      <c r="DR286" s="44"/>
      <c r="DS286" s="44"/>
      <c r="DT286" s="44"/>
      <c r="DU286" s="44"/>
      <c r="DV286" s="44"/>
      <c r="DW286" s="44"/>
      <c r="DX286" s="44"/>
      <c r="DY286" s="44"/>
      <c r="DZ286" s="44"/>
      <c r="EA286" s="44"/>
      <c r="EB286" s="44"/>
      <c r="EC286" s="44"/>
      <c r="ED286" s="44"/>
      <c r="EE286" s="44"/>
      <c r="EF286" s="44"/>
      <c r="EG286" s="44"/>
      <c r="EH286" s="44"/>
      <c r="EI286" s="44"/>
      <c r="EJ286" s="44"/>
      <c r="EK286" s="44"/>
      <c r="EL286" s="44"/>
      <c r="EM286" s="44"/>
      <c r="EN286" s="44"/>
      <c r="EO286" s="44"/>
      <c r="EP286" s="44"/>
      <c r="EQ286" s="39">
        <v>0</v>
      </c>
      <c r="ER286" s="44"/>
      <c r="ES286" s="44"/>
      <c r="ET286" s="44"/>
      <c r="EU286" s="44"/>
      <c r="EV286" s="44"/>
      <c r="EW286" s="44"/>
      <c r="EX286" s="44"/>
      <c r="EY286" s="39">
        <v>3</v>
      </c>
      <c r="EZ286" s="39">
        <f t="shared" si="32"/>
        <v>0</v>
      </c>
      <c r="FA286" s="39">
        <v>0.45</v>
      </c>
      <c r="FB286" s="39" t="s">
        <v>9326</v>
      </c>
      <c r="FC286" s="44"/>
      <c r="FD286" s="39">
        <v>0</v>
      </c>
      <c r="FE286" s="43" t="s">
        <v>7706</v>
      </c>
      <c r="FF286" s="39">
        <v>14.151999999999999</v>
      </c>
      <c r="FG286" s="39" t="s">
        <v>236</v>
      </c>
      <c r="FH286" s="44"/>
      <c r="FI286" s="44"/>
      <c r="FJ286" s="44"/>
      <c r="FK286" s="44"/>
      <c r="FL286" s="44"/>
      <c r="FM286" s="44"/>
      <c r="FN286" s="39">
        <v>2</v>
      </c>
      <c r="FO286" s="40">
        <v>1</v>
      </c>
      <c r="FP286" s="39" t="s">
        <v>9327</v>
      </c>
      <c r="FQ286" s="39">
        <v>96</v>
      </c>
      <c r="FR286" s="39" t="s">
        <v>236</v>
      </c>
      <c r="FS286" s="44"/>
      <c r="FT286" s="44"/>
      <c r="FU286" s="39" t="s">
        <v>236</v>
      </c>
      <c r="FV286" s="44"/>
      <c r="FW286" s="44"/>
      <c r="FX286" s="39" t="s">
        <v>236</v>
      </c>
      <c r="FY286" s="44"/>
      <c r="FZ286" s="44"/>
      <c r="GA286" s="39" t="s">
        <v>236</v>
      </c>
      <c r="GB286" s="44"/>
      <c r="GC286" s="44"/>
      <c r="GD286" s="39" t="s">
        <v>236</v>
      </c>
      <c r="GE286" s="44"/>
      <c r="GF286" s="44"/>
      <c r="GG286" s="39" t="s">
        <v>236</v>
      </c>
      <c r="GH286" s="44"/>
      <c r="GI286" s="44"/>
      <c r="GJ286" s="44"/>
      <c r="GK286" s="44"/>
      <c r="GL286" s="44"/>
      <c r="GM286" s="39" t="s">
        <v>236</v>
      </c>
      <c r="GN286" s="44"/>
      <c r="GO286" s="44"/>
      <c r="GP286" s="39" t="s">
        <v>236</v>
      </c>
      <c r="GQ286" s="44"/>
      <c r="GR286" s="44"/>
      <c r="GS286" s="39" t="s">
        <v>236</v>
      </c>
      <c r="GT286" s="44"/>
      <c r="GU286" s="44"/>
      <c r="GV286" s="44"/>
      <c r="GW286" s="44"/>
      <c r="GX286" s="44"/>
      <c r="GY286" s="39" t="s">
        <v>236</v>
      </c>
      <c r="GZ286" s="44"/>
      <c r="HA286" s="44"/>
      <c r="HB286" s="39">
        <v>1</v>
      </c>
      <c r="HC286" s="39" t="s">
        <v>3703</v>
      </c>
      <c r="HD286" s="39">
        <v>5</v>
      </c>
      <c r="HE286" s="39" t="s">
        <v>236</v>
      </c>
      <c r="HF286" s="44"/>
      <c r="HG286" s="44"/>
      <c r="HH286" s="44"/>
      <c r="HI286" s="44"/>
      <c r="HJ286" s="44"/>
      <c r="HK286" s="44"/>
      <c r="HL286" s="44"/>
      <c r="HM286" s="44"/>
      <c r="HN286" s="44"/>
      <c r="HO286" s="44"/>
      <c r="HP286" s="44"/>
      <c r="HQ286" s="44"/>
      <c r="HR286" s="44"/>
      <c r="HS286" s="44"/>
      <c r="HT286" s="44"/>
      <c r="HU286" s="44"/>
      <c r="HV286" s="39" t="s">
        <v>236</v>
      </c>
      <c r="HW286" s="44"/>
      <c r="HX286" s="44"/>
      <c r="HY286" s="43" t="s">
        <v>9328</v>
      </c>
      <c r="HZ286" s="39" t="s">
        <v>9329</v>
      </c>
      <c r="IA286" s="44"/>
      <c r="IB286" s="44"/>
      <c r="IC286" s="39" t="s">
        <v>9330</v>
      </c>
      <c r="ID286" s="44"/>
      <c r="IE286" s="44"/>
      <c r="IF286" s="44"/>
      <c r="IG286" s="39" t="s">
        <v>9331</v>
      </c>
      <c r="IH286" s="39">
        <v>1</v>
      </c>
      <c r="II286" s="39">
        <v>12</v>
      </c>
      <c r="IJ286" s="39" t="s">
        <v>9332</v>
      </c>
      <c r="IK286" s="39" t="s">
        <v>9263</v>
      </c>
      <c r="IL286" s="39" t="s">
        <v>9333</v>
      </c>
      <c r="IM286" s="39" t="s">
        <v>9334</v>
      </c>
      <c r="IN286" s="39" t="s">
        <v>7805</v>
      </c>
      <c r="IO286" s="39" t="s">
        <v>3448</v>
      </c>
      <c r="IP286" s="40" t="s">
        <v>3449</v>
      </c>
      <c r="IQ286" s="40" t="s">
        <v>3450</v>
      </c>
      <c r="IR286" s="43" t="s">
        <v>9335</v>
      </c>
    </row>
    <row r="287" spans="1:252" ht="15.75" customHeight="1" x14ac:dyDescent="0.2">
      <c r="A287" s="44" t="s">
        <v>13005</v>
      </c>
      <c r="B287" s="47" t="s">
        <v>13029</v>
      </c>
      <c r="C287" s="39" t="s">
        <v>3414</v>
      </c>
      <c r="D287" s="39" t="s">
        <v>13165</v>
      </c>
      <c r="E287" s="39" t="s">
        <v>4824</v>
      </c>
      <c r="F287" s="39" t="s">
        <v>9320</v>
      </c>
      <c r="G287" s="39" t="s">
        <v>8902</v>
      </c>
      <c r="H287" s="39" t="s">
        <v>7986</v>
      </c>
      <c r="I287" s="39">
        <v>2024</v>
      </c>
      <c r="J287" s="48">
        <v>45383</v>
      </c>
      <c r="K287" s="48">
        <v>45651</v>
      </c>
      <c r="L287" s="44"/>
      <c r="M287" s="44"/>
      <c r="N287" s="44"/>
      <c r="O287" s="44"/>
      <c r="P287" s="44"/>
      <c r="Q287" s="44"/>
      <c r="R287" s="44"/>
      <c r="S287" s="44"/>
      <c r="T287" s="44"/>
      <c r="U287" s="44"/>
      <c r="V287" s="44"/>
      <c r="W287" s="44"/>
      <c r="X287" s="39" t="s">
        <v>9353</v>
      </c>
      <c r="Y287" s="43" t="s">
        <v>9354</v>
      </c>
      <c r="Z287" s="44"/>
      <c r="AA287" s="44"/>
      <c r="AB287" s="44"/>
      <c r="AC287" s="44"/>
      <c r="AD287" s="44"/>
      <c r="AE287" s="44"/>
      <c r="AF287" s="39" t="s">
        <v>9323</v>
      </c>
      <c r="AG287" s="39" t="s">
        <v>9355</v>
      </c>
      <c r="AH287" s="39" t="s">
        <v>235</v>
      </c>
      <c r="AI287" s="39" t="s">
        <v>9356</v>
      </c>
      <c r="AJ287" s="55">
        <v>0.375</v>
      </c>
      <c r="AK287" s="49">
        <f t="shared" si="31"/>
        <v>0</v>
      </c>
      <c r="AL287" s="55"/>
      <c r="AM287" s="49"/>
      <c r="AN287" s="49"/>
      <c r="AO287" s="55">
        <v>0.375</v>
      </c>
      <c r="AP287" s="49">
        <v>100</v>
      </c>
      <c r="AQ287" s="49">
        <v>0.2</v>
      </c>
      <c r="AR287" s="55">
        <v>0</v>
      </c>
      <c r="AS287" s="49">
        <v>0</v>
      </c>
      <c r="AT287" s="55">
        <v>0</v>
      </c>
      <c r="AU287" s="49">
        <v>0</v>
      </c>
      <c r="AV287" s="55">
        <v>0</v>
      </c>
      <c r="AW287" s="49">
        <v>0</v>
      </c>
      <c r="AX287" s="55"/>
      <c r="AY287" s="49"/>
      <c r="AZ287" s="39"/>
      <c r="BA287" s="39"/>
      <c r="BB287" s="39"/>
      <c r="BC287" s="39" t="s">
        <v>236</v>
      </c>
      <c r="BD287" s="44"/>
      <c r="BE287" s="44"/>
      <c r="BF287" s="118"/>
      <c r="BG287" s="55">
        <v>0.3</v>
      </c>
      <c r="BH287" s="49">
        <v>0.2</v>
      </c>
      <c r="BI287" s="39">
        <v>3</v>
      </c>
      <c r="BJ287" s="39">
        <v>3</v>
      </c>
      <c r="BK287" s="39">
        <v>3</v>
      </c>
      <c r="BL287" s="44"/>
      <c r="BM287" s="44"/>
      <c r="BN287" s="44"/>
      <c r="BO287" s="44"/>
      <c r="BP287" s="44"/>
      <c r="BQ287" s="44"/>
      <c r="BR287" s="44"/>
      <c r="BS287" s="39">
        <v>1</v>
      </c>
      <c r="BT287" s="44"/>
      <c r="BU287" s="44"/>
      <c r="BV287" s="44"/>
      <c r="BW287" s="39">
        <v>1</v>
      </c>
      <c r="BX287" s="44"/>
      <c r="BY287" s="44"/>
      <c r="BZ287" s="39">
        <v>1</v>
      </c>
      <c r="CA287" s="44"/>
      <c r="CB287" s="44"/>
      <c r="CC287" s="44"/>
      <c r="CD287" s="44"/>
      <c r="CE287" s="39">
        <v>0</v>
      </c>
      <c r="CF287" s="44"/>
      <c r="CG287" s="44"/>
      <c r="CH287" s="44"/>
      <c r="CI287" s="44"/>
      <c r="CJ287" s="44"/>
      <c r="CK287" s="44"/>
      <c r="CL287" s="44"/>
      <c r="CM287" s="44"/>
      <c r="CN287" s="44"/>
      <c r="CO287" s="44"/>
      <c r="CP287" s="44"/>
      <c r="CQ287" s="44"/>
      <c r="CR287" s="44"/>
      <c r="CS287" s="44"/>
      <c r="CT287" s="44"/>
      <c r="CU287" s="40">
        <f t="shared" si="30"/>
        <v>0</v>
      </c>
      <c r="CV287" s="39">
        <v>0</v>
      </c>
      <c r="CW287" s="44"/>
      <c r="CX287" s="44"/>
      <c r="CY287" s="44"/>
      <c r="CZ287" s="44"/>
      <c r="DA287" s="44"/>
      <c r="DB287" s="44"/>
      <c r="DC287" s="44"/>
      <c r="DD287" s="44"/>
      <c r="DE287" s="44"/>
      <c r="DF287" s="44"/>
      <c r="DG287" s="44"/>
      <c r="DH287" s="44"/>
      <c r="DI287" s="44"/>
      <c r="DJ287" s="44"/>
      <c r="DK287" s="44"/>
      <c r="DL287" s="44"/>
      <c r="DM287" s="39">
        <v>0</v>
      </c>
      <c r="DN287" s="39">
        <v>0</v>
      </c>
      <c r="DO287" s="44"/>
      <c r="DP287" s="44"/>
      <c r="DQ287" s="44"/>
      <c r="DR287" s="44"/>
      <c r="DS287" s="44"/>
      <c r="DT287" s="44"/>
      <c r="DU287" s="44"/>
      <c r="DV287" s="44"/>
      <c r="DW287" s="44"/>
      <c r="DX287" s="44"/>
      <c r="DY287" s="44"/>
      <c r="DZ287" s="44"/>
      <c r="EA287" s="44"/>
      <c r="EB287" s="44"/>
      <c r="EC287" s="44"/>
      <c r="ED287" s="44"/>
      <c r="EE287" s="44"/>
      <c r="EF287" s="44"/>
      <c r="EG287" s="44"/>
      <c r="EH287" s="44"/>
      <c r="EI287" s="44"/>
      <c r="EJ287" s="44"/>
      <c r="EK287" s="44"/>
      <c r="EL287" s="44"/>
      <c r="EM287" s="44"/>
      <c r="EN287" s="44"/>
      <c r="EO287" s="44"/>
      <c r="EP287" s="44"/>
      <c r="EQ287" s="39">
        <v>0</v>
      </c>
      <c r="ER287" s="44"/>
      <c r="ES287" s="44"/>
      <c r="ET287" s="44"/>
      <c r="EU287" s="44"/>
      <c r="EV287" s="44"/>
      <c r="EW287" s="44"/>
      <c r="EX287" s="44"/>
      <c r="EY287" s="39">
        <v>3</v>
      </c>
      <c r="EZ287" s="39">
        <f t="shared" si="32"/>
        <v>0</v>
      </c>
      <c r="FA287" s="39">
        <v>0.41699999999999998</v>
      </c>
      <c r="FB287" s="39" t="s">
        <v>9357</v>
      </c>
      <c r="FC287" s="44"/>
      <c r="FD287" s="39">
        <v>0</v>
      </c>
      <c r="FE287" s="43" t="s">
        <v>7706</v>
      </c>
      <c r="FF287" s="39">
        <v>14.151999999999999</v>
      </c>
      <c r="FG287" s="39" t="s">
        <v>236</v>
      </c>
      <c r="FH287" s="44"/>
      <c r="FI287" s="44"/>
      <c r="FJ287" s="44"/>
      <c r="FK287" s="44"/>
      <c r="FL287" s="44"/>
      <c r="FM287" s="44"/>
      <c r="FN287" s="39">
        <v>2</v>
      </c>
      <c r="FO287" s="40">
        <v>1</v>
      </c>
      <c r="FP287" s="39" t="s">
        <v>9327</v>
      </c>
      <c r="FQ287" s="39">
        <v>216</v>
      </c>
      <c r="FR287" s="39" t="s">
        <v>236</v>
      </c>
      <c r="FS287" s="44"/>
      <c r="FT287" s="44"/>
      <c r="FU287" s="39" t="s">
        <v>236</v>
      </c>
      <c r="FV287" s="44"/>
      <c r="FW287" s="44"/>
      <c r="FX287" s="39" t="s">
        <v>236</v>
      </c>
      <c r="FY287" s="44"/>
      <c r="FZ287" s="44"/>
      <c r="GA287" s="39" t="s">
        <v>236</v>
      </c>
      <c r="GB287" s="44"/>
      <c r="GC287" s="44"/>
      <c r="GD287" s="39" t="s">
        <v>236</v>
      </c>
      <c r="GE287" s="44"/>
      <c r="GF287" s="44"/>
      <c r="GG287" s="39" t="s">
        <v>236</v>
      </c>
      <c r="GH287" s="44"/>
      <c r="GI287" s="44"/>
      <c r="GJ287" s="44"/>
      <c r="GK287" s="44"/>
      <c r="GL287" s="44"/>
      <c r="GM287" s="39" t="s">
        <v>236</v>
      </c>
      <c r="GN287" s="44"/>
      <c r="GO287" s="44"/>
      <c r="GP287" s="39" t="s">
        <v>236</v>
      </c>
      <c r="GQ287" s="44"/>
      <c r="GR287" s="44"/>
      <c r="GS287" s="39" t="s">
        <v>236</v>
      </c>
      <c r="GT287" s="44"/>
      <c r="GU287" s="44"/>
      <c r="GV287" s="44"/>
      <c r="GW287" s="44"/>
      <c r="GX287" s="44"/>
      <c r="GY287" s="39" t="s">
        <v>236</v>
      </c>
      <c r="GZ287" s="44"/>
      <c r="HA287" s="44"/>
      <c r="HB287" s="39">
        <v>1</v>
      </c>
      <c r="HC287" s="39" t="s">
        <v>3703</v>
      </c>
      <c r="HD287" s="39">
        <v>5</v>
      </c>
      <c r="HE287" s="39" t="s">
        <v>236</v>
      </c>
      <c r="HF287" s="44"/>
      <c r="HG287" s="44"/>
      <c r="HH287" s="44"/>
      <c r="HI287" s="44"/>
      <c r="HJ287" s="44"/>
      <c r="HK287" s="44"/>
      <c r="HL287" s="44"/>
      <c r="HM287" s="44"/>
      <c r="HN287" s="44"/>
      <c r="HO287" s="44"/>
      <c r="HP287" s="44"/>
      <c r="HQ287" s="44"/>
      <c r="HR287" s="44"/>
      <c r="HS287" s="44"/>
      <c r="HT287" s="44"/>
      <c r="HU287" s="44"/>
      <c r="HV287" s="39" t="s">
        <v>236</v>
      </c>
      <c r="HW287" s="44"/>
      <c r="HX287" s="44"/>
      <c r="HY287" s="43" t="s">
        <v>9328</v>
      </c>
      <c r="HZ287" s="39" t="s">
        <v>9358</v>
      </c>
      <c r="IA287" s="44"/>
      <c r="IB287" s="44"/>
      <c r="IC287" s="39" t="s">
        <v>9330</v>
      </c>
      <c r="ID287" s="44"/>
      <c r="IE287" s="44"/>
      <c r="IF287" s="44"/>
      <c r="IG287" s="39" t="s">
        <v>9359</v>
      </c>
      <c r="IH287" s="39">
        <v>1</v>
      </c>
      <c r="II287" s="39">
        <v>16</v>
      </c>
      <c r="IJ287" s="39" t="s">
        <v>9360</v>
      </c>
      <c r="IK287" s="39" t="s">
        <v>9263</v>
      </c>
      <c r="IL287" s="39" t="s">
        <v>9333</v>
      </c>
      <c r="IM287" s="39" t="s">
        <v>9334</v>
      </c>
      <c r="IN287" s="39" t="s">
        <v>3413</v>
      </c>
      <c r="IO287" s="39" t="s">
        <v>3448</v>
      </c>
      <c r="IP287" s="40" t="s">
        <v>3449</v>
      </c>
      <c r="IQ287" s="40" t="s">
        <v>3450</v>
      </c>
      <c r="IR287" s="43" t="s">
        <v>9361</v>
      </c>
    </row>
    <row r="288" spans="1:252" ht="15.75" customHeight="1" x14ac:dyDescent="0.2">
      <c r="A288" s="44" t="s">
        <v>13021</v>
      </c>
      <c r="B288" s="47" t="s">
        <v>13029</v>
      </c>
      <c r="C288" s="39" t="s">
        <v>3414</v>
      </c>
      <c r="D288" s="39" t="s">
        <v>13165</v>
      </c>
      <c r="E288" s="39" t="s">
        <v>4824</v>
      </c>
      <c r="F288" s="39" t="s">
        <v>9320</v>
      </c>
      <c r="G288" s="39" t="s">
        <v>9374</v>
      </c>
      <c r="H288" s="39" t="s">
        <v>9374</v>
      </c>
      <c r="I288" s="39">
        <v>2017</v>
      </c>
      <c r="J288" s="48">
        <v>45593</v>
      </c>
      <c r="K288" s="48">
        <v>45630</v>
      </c>
      <c r="L288" s="44"/>
      <c r="M288" s="44"/>
      <c r="N288" s="44"/>
      <c r="O288" s="44"/>
      <c r="P288" s="44"/>
      <c r="Q288" s="44"/>
      <c r="R288" s="44"/>
      <c r="S288" s="44"/>
      <c r="T288" s="44"/>
      <c r="U288" s="44"/>
      <c r="V288" s="44"/>
      <c r="W288" s="44"/>
      <c r="X288" s="39" t="s">
        <v>9375</v>
      </c>
      <c r="Y288" s="43" t="s">
        <v>9376</v>
      </c>
      <c r="Z288" s="44"/>
      <c r="AA288" s="44"/>
      <c r="AB288" s="44"/>
      <c r="AC288" s="44"/>
      <c r="AD288" s="44"/>
      <c r="AE288" s="44"/>
      <c r="AF288" s="39" t="s">
        <v>9323</v>
      </c>
      <c r="AG288" s="39" t="s">
        <v>9377</v>
      </c>
      <c r="AH288" s="39" t="s">
        <v>1394</v>
      </c>
      <c r="AI288" s="39" t="s">
        <v>9378</v>
      </c>
      <c r="AJ288" s="55">
        <v>0.99</v>
      </c>
      <c r="AK288" s="49">
        <f t="shared" si="31"/>
        <v>0</v>
      </c>
      <c r="AL288" s="55"/>
      <c r="AM288" s="49"/>
      <c r="AN288" s="49"/>
      <c r="AO288" s="55">
        <v>0.46</v>
      </c>
      <c r="AP288" s="49">
        <v>46.46</v>
      </c>
      <c r="AQ288" s="49">
        <v>0.4</v>
      </c>
      <c r="AR288" s="55">
        <v>0</v>
      </c>
      <c r="AS288" s="49">
        <v>0</v>
      </c>
      <c r="AT288" s="55">
        <v>0</v>
      </c>
      <c r="AU288" s="49">
        <v>0</v>
      </c>
      <c r="AV288" s="55">
        <v>0.53</v>
      </c>
      <c r="AW288" s="49">
        <v>53.54</v>
      </c>
      <c r="AX288" s="55"/>
      <c r="AY288" s="49"/>
      <c r="AZ288" s="39"/>
      <c r="BA288" s="39"/>
      <c r="BB288" s="39"/>
      <c r="BC288" s="39" t="s">
        <v>236</v>
      </c>
      <c r="BD288" s="44"/>
      <c r="BE288" s="44"/>
      <c r="BF288" s="118"/>
      <c r="BG288" s="55">
        <v>0.5</v>
      </c>
      <c r="BH288" s="49">
        <v>0.4</v>
      </c>
      <c r="BI288" s="39">
        <v>3</v>
      </c>
      <c r="BJ288" s="39">
        <v>3</v>
      </c>
      <c r="BK288" s="39">
        <v>3</v>
      </c>
      <c r="BL288" s="44"/>
      <c r="BM288" s="39">
        <v>1</v>
      </c>
      <c r="BN288" s="44"/>
      <c r="BO288" s="44"/>
      <c r="BP288" s="44"/>
      <c r="BQ288" s="44"/>
      <c r="BR288" s="44"/>
      <c r="BS288" s="39">
        <v>1</v>
      </c>
      <c r="BT288" s="44"/>
      <c r="BU288" s="44"/>
      <c r="BV288" s="44"/>
      <c r="BW288" s="39">
        <v>1</v>
      </c>
      <c r="BX288" s="44"/>
      <c r="BY288" s="44"/>
      <c r="BZ288" s="44"/>
      <c r="CA288" s="44"/>
      <c r="CB288" s="44"/>
      <c r="CC288" s="44"/>
      <c r="CD288" s="44"/>
      <c r="CE288" s="39">
        <v>0</v>
      </c>
      <c r="CF288" s="44"/>
      <c r="CG288" s="44"/>
      <c r="CH288" s="44"/>
      <c r="CI288" s="44"/>
      <c r="CJ288" s="44"/>
      <c r="CK288" s="44"/>
      <c r="CL288" s="44"/>
      <c r="CM288" s="44"/>
      <c r="CN288" s="44"/>
      <c r="CO288" s="44"/>
      <c r="CP288" s="44"/>
      <c r="CQ288" s="44"/>
      <c r="CR288" s="44"/>
      <c r="CS288" s="44"/>
      <c r="CT288" s="44"/>
      <c r="CU288" s="40">
        <f t="shared" si="30"/>
        <v>0</v>
      </c>
      <c r="CV288" s="39">
        <v>0</v>
      </c>
      <c r="CW288" s="44"/>
      <c r="CX288" s="44"/>
      <c r="CY288" s="44"/>
      <c r="CZ288" s="44"/>
      <c r="DA288" s="44"/>
      <c r="DB288" s="44"/>
      <c r="DC288" s="44"/>
      <c r="DD288" s="44"/>
      <c r="DE288" s="44"/>
      <c r="DF288" s="44"/>
      <c r="DG288" s="44"/>
      <c r="DH288" s="44"/>
      <c r="DI288" s="44"/>
      <c r="DJ288" s="44"/>
      <c r="DK288" s="44"/>
      <c r="DL288" s="44"/>
      <c r="DM288" s="39">
        <v>0</v>
      </c>
      <c r="DN288" s="39">
        <v>0</v>
      </c>
      <c r="DO288" s="44"/>
      <c r="DP288" s="44"/>
      <c r="DQ288" s="44"/>
      <c r="DR288" s="44"/>
      <c r="DS288" s="44"/>
      <c r="DT288" s="44"/>
      <c r="DU288" s="44"/>
      <c r="DV288" s="44"/>
      <c r="DW288" s="44"/>
      <c r="DX288" s="44"/>
      <c r="DY288" s="44"/>
      <c r="DZ288" s="44"/>
      <c r="EA288" s="44"/>
      <c r="EB288" s="44"/>
      <c r="EC288" s="44"/>
      <c r="ED288" s="44"/>
      <c r="EE288" s="44"/>
      <c r="EF288" s="44"/>
      <c r="EG288" s="44"/>
      <c r="EH288" s="44"/>
      <c r="EI288" s="44"/>
      <c r="EJ288" s="44"/>
      <c r="EK288" s="44"/>
      <c r="EL288" s="44"/>
      <c r="EM288" s="44"/>
      <c r="EN288" s="44"/>
      <c r="EO288" s="44"/>
      <c r="EP288" s="44"/>
      <c r="EQ288" s="39">
        <v>0</v>
      </c>
      <c r="ER288" s="44"/>
      <c r="ES288" s="44"/>
      <c r="ET288" s="44"/>
      <c r="EU288" s="44"/>
      <c r="EV288" s="44"/>
      <c r="EW288" s="44"/>
      <c r="EX288" s="44"/>
      <c r="EY288" s="39">
        <v>3</v>
      </c>
      <c r="EZ288" s="39">
        <f t="shared" si="32"/>
        <v>0</v>
      </c>
      <c r="FA288" s="39">
        <v>6.234</v>
      </c>
      <c r="FB288" s="39" t="s">
        <v>9379</v>
      </c>
      <c r="FC288" s="44"/>
      <c r="FD288" s="39">
        <v>42.86</v>
      </c>
      <c r="FE288" s="43" t="s">
        <v>7706</v>
      </c>
      <c r="FF288" s="39">
        <v>14.151999999999999</v>
      </c>
      <c r="FG288" s="39" t="s">
        <v>236</v>
      </c>
      <c r="FH288" s="44"/>
      <c r="FI288" s="44"/>
      <c r="FJ288" s="44"/>
      <c r="FK288" s="44"/>
      <c r="FL288" s="44"/>
      <c r="FM288" s="44"/>
      <c r="FN288" s="39">
        <v>2</v>
      </c>
      <c r="FO288" s="39" t="s">
        <v>236</v>
      </c>
      <c r="FP288" s="44"/>
      <c r="FQ288" s="44"/>
      <c r="FR288" s="39" t="s">
        <v>236</v>
      </c>
      <c r="FS288" s="44"/>
      <c r="FT288" s="44"/>
      <c r="FU288" s="39" t="s">
        <v>236</v>
      </c>
      <c r="FV288" s="44"/>
      <c r="FW288" s="44"/>
      <c r="FX288" s="39" t="s">
        <v>236</v>
      </c>
      <c r="FY288" s="44"/>
      <c r="FZ288" s="44"/>
      <c r="GA288" s="39" t="s">
        <v>236</v>
      </c>
      <c r="GB288" s="44"/>
      <c r="GC288" s="44"/>
      <c r="GD288" s="39" t="s">
        <v>236</v>
      </c>
      <c r="GE288" s="44"/>
      <c r="GF288" s="44"/>
      <c r="GG288" s="39" t="s">
        <v>236</v>
      </c>
      <c r="GH288" s="44"/>
      <c r="GI288" s="44"/>
      <c r="GJ288" s="39" t="s">
        <v>1481</v>
      </c>
      <c r="GK288" s="39" t="s">
        <v>9380</v>
      </c>
      <c r="GL288" s="39">
        <v>3</v>
      </c>
      <c r="GM288" s="39" t="s">
        <v>236</v>
      </c>
      <c r="GN288" s="44"/>
      <c r="GO288" s="44"/>
      <c r="GP288" s="39" t="s">
        <v>236</v>
      </c>
      <c r="GQ288" s="44"/>
      <c r="GR288" s="44"/>
      <c r="GS288" s="39" t="s">
        <v>236</v>
      </c>
      <c r="GT288" s="44"/>
      <c r="GU288" s="44"/>
      <c r="GV288" s="44"/>
      <c r="GW288" s="44"/>
      <c r="GX288" s="44"/>
      <c r="GY288" s="39" t="s">
        <v>236</v>
      </c>
      <c r="GZ288" s="44"/>
      <c r="HA288" s="44"/>
      <c r="HB288" s="39">
        <v>1</v>
      </c>
      <c r="HC288" s="39" t="s">
        <v>9381</v>
      </c>
      <c r="HD288" s="39">
        <v>5</v>
      </c>
      <c r="HE288" s="39" t="s">
        <v>236</v>
      </c>
      <c r="HF288" s="44"/>
      <c r="HG288" s="44"/>
      <c r="HH288" s="44"/>
      <c r="HI288" s="44"/>
      <c r="HJ288" s="44"/>
      <c r="HK288" s="44"/>
      <c r="HL288" s="44"/>
      <c r="HM288" s="44"/>
      <c r="HN288" s="44"/>
      <c r="HO288" s="44"/>
      <c r="HP288" s="44"/>
      <c r="HQ288" s="44"/>
      <c r="HR288" s="44"/>
      <c r="HS288" s="44"/>
      <c r="HT288" s="44"/>
      <c r="HU288" s="44"/>
      <c r="HV288" s="39" t="s">
        <v>236</v>
      </c>
      <c r="HW288" s="44"/>
      <c r="HX288" s="44"/>
      <c r="HY288" s="43" t="s">
        <v>9382</v>
      </c>
      <c r="HZ288" s="39" t="s">
        <v>9329</v>
      </c>
      <c r="IA288" s="44"/>
      <c r="IB288" s="44"/>
      <c r="IC288" s="39" t="s">
        <v>9330</v>
      </c>
      <c r="ID288" s="44"/>
      <c r="IE288" s="44"/>
      <c r="IF288" s="44"/>
      <c r="IG288" s="39" t="s">
        <v>9383</v>
      </c>
      <c r="IH288" s="39">
        <v>3</v>
      </c>
      <c r="II288" s="39">
        <v>30</v>
      </c>
      <c r="IJ288" s="39" t="s">
        <v>9332</v>
      </c>
      <c r="IK288" s="39" t="s">
        <v>9263</v>
      </c>
      <c r="IL288" s="39" t="s">
        <v>9333</v>
      </c>
      <c r="IM288" s="39" t="s">
        <v>9334</v>
      </c>
      <c r="IN288" s="39" t="s">
        <v>7805</v>
      </c>
      <c r="IO288" s="39" t="s">
        <v>3448</v>
      </c>
      <c r="IP288" s="40" t="s">
        <v>3449</v>
      </c>
      <c r="IQ288" s="40" t="s">
        <v>3450</v>
      </c>
      <c r="IR288" s="43" t="s">
        <v>9384</v>
      </c>
    </row>
    <row r="289" spans="1:252" ht="15.75" customHeight="1" x14ac:dyDescent="0.2">
      <c r="A289" s="44" t="s">
        <v>13000</v>
      </c>
      <c r="B289" s="47" t="s">
        <v>13029</v>
      </c>
      <c r="C289" s="39" t="s">
        <v>3414</v>
      </c>
      <c r="D289" s="39" t="s">
        <v>13165</v>
      </c>
      <c r="E289" s="39" t="s">
        <v>4938</v>
      </c>
      <c r="F289" s="39" t="s">
        <v>9385</v>
      </c>
      <c r="G289" s="39" t="s">
        <v>7888</v>
      </c>
      <c r="H289" s="39" t="s">
        <v>2506</v>
      </c>
      <c r="I289" s="39">
        <v>2024</v>
      </c>
      <c r="J289" s="48">
        <v>45402</v>
      </c>
      <c r="K289" s="48">
        <v>45572</v>
      </c>
      <c r="L289" s="44"/>
      <c r="M289" s="44"/>
      <c r="N289" s="44"/>
      <c r="O289" s="44"/>
      <c r="P289" s="44"/>
      <c r="Q289" s="44"/>
      <c r="R289" s="44"/>
      <c r="S289" s="44"/>
      <c r="T289" s="44"/>
      <c r="U289" s="44"/>
      <c r="V289" s="44"/>
      <c r="W289" s="44"/>
      <c r="X289" s="39" t="s">
        <v>9386</v>
      </c>
      <c r="Y289" s="43" t="s">
        <v>9387</v>
      </c>
      <c r="Z289" s="44"/>
      <c r="AA289" s="44"/>
      <c r="AB289" s="39" t="s">
        <v>9388</v>
      </c>
      <c r="AC289" s="44"/>
      <c r="AD289" s="44"/>
      <c r="AE289" s="44"/>
      <c r="AF289" s="39" t="s">
        <v>9389</v>
      </c>
      <c r="AG289" s="39" t="s">
        <v>9389</v>
      </c>
      <c r="AH289" s="39" t="s">
        <v>1394</v>
      </c>
      <c r="AI289" s="39" t="s">
        <v>9389</v>
      </c>
      <c r="AJ289" s="55">
        <v>0.19800000000000001</v>
      </c>
      <c r="AK289" s="49">
        <f t="shared" si="31"/>
        <v>0</v>
      </c>
      <c r="AL289" s="55"/>
      <c r="AM289" s="49"/>
      <c r="AN289" s="49"/>
      <c r="AO289" s="55">
        <v>9.1999999999999998E-2</v>
      </c>
      <c r="AP289" s="49">
        <v>46.46</v>
      </c>
      <c r="AQ289" s="49">
        <v>1.2</v>
      </c>
      <c r="AR289" s="55">
        <v>0</v>
      </c>
      <c r="AS289" s="49">
        <v>0</v>
      </c>
      <c r="AT289" s="55">
        <v>0</v>
      </c>
      <c r="AU289" s="49">
        <v>0</v>
      </c>
      <c r="AV289" s="55">
        <v>0.106</v>
      </c>
      <c r="AW289" s="49">
        <v>53.54</v>
      </c>
      <c r="AX289" s="55"/>
      <c r="AY289" s="49"/>
      <c r="AZ289" s="39"/>
      <c r="BA289" s="39"/>
      <c r="BB289" s="39"/>
      <c r="BC289" s="39" t="s">
        <v>236</v>
      </c>
      <c r="BD289" s="44"/>
      <c r="BE289" s="44"/>
      <c r="BF289" s="118"/>
      <c r="BG289" s="55">
        <v>0</v>
      </c>
      <c r="BH289" s="49">
        <v>0</v>
      </c>
      <c r="BI289" s="39">
        <v>1</v>
      </c>
      <c r="BJ289" s="39">
        <v>1</v>
      </c>
      <c r="BK289" s="39">
        <v>1</v>
      </c>
      <c r="BL289" s="44"/>
      <c r="BM289" s="39">
        <v>1</v>
      </c>
      <c r="BN289" s="44"/>
      <c r="BO289" s="44"/>
      <c r="BP289" s="44"/>
      <c r="BQ289" s="44"/>
      <c r="BR289" s="44"/>
      <c r="BS289" s="44"/>
      <c r="BT289" s="44"/>
      <c r="BU289" s="44"/>
      <c r="BV289" s="44"/>
      <c r="BW289" s="44"/>
      <c r="BX289" s="44"/>
      <c r="BY289" s="44"/>
      <c r="BZ289" s="44"/>
      <c r="CA289" s="44"/>
      <c r="CB289" s="44"/>
      <c r="CC289" s="44"/>
      <c r="CD289" s="44"/>
      <c r="CE289" s="39">
        <v>0</v>
      </c>
      <c r="CF289" s="44"/>
      <c r="CG289" s="44"/>
      <c r="CH289" s="44"/>
      <c r="CI289" s="44"/>
      <c r="CJ289" s="44"/>
      <c r="CK289" s="44"/>
      <c r="CL289" s="44"/>
      <c r="CM289" s="44"/>
      <c r="CN289" s="44"/>
      <c r="CO289" s="44"/>
      <c r="CP289" s="44"/>
      <c r="CQ289" s="44"/>
      <c r="CR289" s="44"/>
      <c r="CS289" s="44"/>
      <c r="CT289" s="44"/>
      <c r="CU289" s="40">
        <f t="shared" si="30"/>
        <v>0</v>
      </c>
      <c r="CV289" s="39">
        <v>0</v>
      </c>
      <c r="CW289" s="44"/>
      <c r="CX289" s="44"/>
      <c r="CY289" s="44"/>
      <c r="CZ289" s="44"/>
      <c r="DA289" s="44"/>
      <c r="DB289" s="44"/>
      <c r="DC289" s="44"/>
      <c r="DD289" s="44"/>
      <c r="DE289" s="44"/>
      <c r="DF289" s="44"/>
      <c r="DG289" s="44"/>
      <c r="DH289" s="44"/>
      <c r="DI289" s="44"/>
      <c r="DJ289" s="44"/>
      <c r="DK289" s="44"/>
      <c r="DL289" s="44"/>
      <c r="DM289" s="39">
        <v>0</v>
      </c>
      <c r="DN289" s="39">
        <v>0</v>
      </c>
      <c r="DO289" s="44"/>
      <c r="DP289" s="44"/>
      <c r="DQ289" s="44"/>
      <c r="DR289" s="44"/>
      <c r="DS289" s="44"/>
      <c r="DT289" s="44"/>
      <c r="DU289" s="44"/>
      <c r="DV289" s="44"/>
      <c r="DW289" s="44"/>
      <c r="DX289" s="44"/>
      <c r="DY289" s="44"/>
      <c r="DZ289" s="44"/>
      <c r="EA289" s="44"/>
      <c r="EB289" s="44"/>
      <c r="EC289" s="44"/>
      <c r="ED289" s="44"/>
      <c r="EE289" s="44"/>
      <c r="EF289" s="44"/>
      <c r="EG289" s="44"/>
      <c r="EH289" s="44"/>
      <c r="EI289" s="44"/>
      <c r="EJ289" s="44"/>
      <c r="EK289" s="44"/>
      <c r="EL289" s="44"/>
      <c r="EM289" s="44"/>
      <c r="EN289" s="44"/>
      <c r="EO289" s="44"/>
      <c r="EP289" s="44"/>
      <c r="EQ289" s="39">
        <v>0</v>
      </c>
      <c r="ER289" s="44"/>
      <c r="ES289" s="44"/>
      <c r="ET289" s="44"/>
      <c r="EU289" s="44"/>
      <c r="EV289" s="44"/>
      <c r="EW289" s="44"/>
      <c r="EX289" s="44"/>
      <c r="EY289" s="39">
        <v>1</v>
      </c>
      <c r="EZ289" s="39">
        <f t="shared" si="32"/>
        <v>0</v>
      </c>
      <c r="FA289" s="39">
        <v>4.4000000000000004</v>
      </c>
      <c r="FB289" s="39" t="s">
        <v>9379</v>
      </c>
      <c r="FC289" s="44"/>
      <c r="FD289" s="39">
        <v>100</v>
      </c>
      <c r="FE289" s="43" t="s">
        <v>7706</v>
      </c>
      <c r="FF289" s="39">
        <v>4.4000000000000004</v>
      </c>
      <c r="FG289" s="39" t="s">
        <v>236</v>
      </c>
      <c r="FH289" s="44"/>
      <c r="FI289" s="44"/>
      <c r="FJ289" s="44"/>
      <c r="FK289" s="44"/>
      <c r="FL289" s="44"/>
      <c r="FM289" s="44"/>
      <c r="FN289" s="39">
        <v>1</v>
      </c>
      <c r="FO289" s="40">
        <v>1</v>
      </c>
      <c r="FP289" s="39" t="s">
        <v>9390</v>
      </c>
      <c r="FQ289" s="39">
        <v>630</v>
      </c>
      <c r="FR289" s="39" t="s">
        <v>236</v>
      </c>
      <c r="FS289" s="44"/>
      <c r="FT289" s="44"/>
      <c r="FU289" s="39" t="s">
        <v>236</v>
      </c>
      <c r="FV289" s="44"/>
      <c r="FW289" s="44"/>
      <c r="FX289" s="39" t="s">
        <v>236</v>
      </c>
      <c r="FY289" s="44"/>
      <c r="FZ289" s="44"/>
      <c r="GA289" s="39" t="s">
        <v>236</v>
      </c>
      <c r="GB289" s="44"/>
      <c r="GC289" s="44"/>
      <c r="GD289" s="39" t="s">
        <v>236</v>
      </c>
      <c r="GE289" s="44"/>
      <c r="GF289" s="44"/>
      <c r="GG289" s="39" t="s">
        <v>236</v>
      </c>
      <c r="GH289" s="44"/>
      <c r="GI289" s="44"/>
      <c r="GJ289" s="44"/>
      <c r="GK289" s="44"/>
      <c r="GL289" s="44"/>
      <c r="GM289" s="39" t="s">
        <v>236</v>
      </c>
      <c r="GN289" s="44"/>
      <c r="GO289" s="44"/>
      <c r="GP289" s="40">
        <v>1</v>
      </c>
      <c r="GQ289" s="39" t="s">
        <v>9390</v>
      </c>
      <c r="GR289" s="39">
        <v>630</v>
      </c>
      <c r="GS289" s="39" t="s">
        <v>236</v>
      </c>
      <c r="GT289" s="44"/>
      <c r="GU289" s="44"/>
      <c r="GV289" s="44"/>
      <c r="GW289" s="44"/>
      <c r="GX289" s="44"/>
      <c r="GY289" s="39" t="s">
        <v>236</v>
      </c>
      <c r="GZ289" s="44"/>
      <c r="HA289" s="44"/>
      <c r="HB289" s="39" t="s">
        <v>236</v>
      </c>
      <c r="HC289" s="44"/>
      <c r="HD289" s="44"/>
      <c r="HE289" s="39" t="s">
        <v>236</v>
      </c>
      <c r="HF289" s="44"/>
      <c r="HG289" s="44"/>
      <c r="HH289" s="44"/>
      <c r="HI289" s="44"/>
      <c r="HJ289" s="44"/>
      <c r="HK289" s="44"/>
      <c r="HL289" s="44"/>
      <c r="HM289" s="44"/>
      <c r="HN289" s="44"/>
      <c r="HO289" s="44"/>
      <c r="HP289" s="44"/>
      <c r="HQ289" s="44"/>
      <c r="HR289" s="44"/>
      <c r="HS289" s="44"/>
      <c r="HT289" s="44"/>
      <c r="HU289" s="44"/>
      <c r="HV289" s="39" t="s">
        <v>236</v>
      </c>
      <c r="HW289" s="44"/>
      <c r="HX289" s="44"/>
      <c r="HY289" s="43" t="s">
        <v>9391</v>
      </c>
      <c r="HZ289" s="39" t="s">
        <v>9392</v>
      </c>
      <c r="IA289" s="44"/>
      <c r="IB289" s="44"/>
      <c r="IC289" s="39" t="s">
        <v>9393</v>
      </c>
      <c r="ID289" s="44"/>
      <c r="IE289" s="44"/>
      <c r="IF289" s="44"/>
      <c r="IG289" s="39" t="s">
        <v>9394</v>
      </c>
      <c r="IH289" s="39">
        <v>2</v>
      </c>
      <c r="II289" s="39">
        <v>200</v>
      </c>
      <c r="IJ289" s="39" t="s">
        <v>9332</v>
      </c>
      <c r="IK289" s="39" t="s">
        <v>9263</v>
      </c>
      <c r="IL289" s="39" t="s">
        <v>9333</v>
      </c>
      <c r="IM289" s="39" t="s">
        <v>9334</v>
      </c>
      <c r="IN289" s="39" t="s">
        <v>7805</v>
      </c>
      <c r="IO289" s="39" t="s">
        <v>3448</v>
      </c>
      <c r="IP289" s="40" t="s">
        <v>3449</v>
      </c>
      <c r="IQ289" s="40" t="s">
        <v>3450</v>
      </c>
      <c r="IR289" s="43" t="s">
        <v>9395</v>
      </c>
    </row>
    <row r="290" spans="1:252" ht="15.75" customHeight="1" x14ac:dyDescent="0.2">
      <c r="A290" s="44" t="s">
        <v>13014</v>
      </c>
      <c r="B290" s="47" t="s">
        <v>13029</v>
      </c>
      <c r="C290" s="39" t="s">
        <v>3414</v>
      </c>
      <c r="D290" s="39" t="s">
        <v>13165</v>
      </c>
      <c r="E290" s="39" t="s">
        <v>4938</v>
      </c>
      <c r="F290" s="39" t="s">
        <v>9396</v>
      </c>
      <c r="G290" s="39" t="s">
        <v>1114</v>
      </c>
      <c r="H290" s="39" t="s">
        <v>1114</v>
      </c>
      <c r="I290" s="39">
        <v>2021</v>
      </c>
      <c r="J290" s="48">
        <v>45447</v>
      </c>
      <c r="K290" s="48">
        <v>45534</v>
      </c>
      <c r="L290" s="44"/>
      <c r="M290" s="44"/>
      <c r="N290" s="44"/>
      <c r="O290" s="44"/>
      <c r="P290" s="44"/>
      <c r="Q290" s="44"/>
      <c r="R290" s="44"/>
      <c r="S290" s="44"/>
      <c r="T290" s="44"/>
      <c r="U290" s="44"/>
      <c r="V290" s="44"/>
      <c r="W290" s="44"/>
      <c r="X290" s="44"/>
      <c r="Y290" s="44"/>
      <c r="Z290" s="39" t="s">
        <v>9397</v>
      </c>
      <c r="AA290" s="43" t="s">
        <v>9398</v>
      </c>
      <c r="AB290" s="39" t="s">
        <v>9399</v>
      </c>
      <c r="AC290" s="44"/>
      <c r="AD290" s="44"/>
      <c r="AE290" s="44"/>
      <c r="AF290" s="39" t="s">
        <v>9400</v>
      </c>
      <c r="AG290" s="39" t="s">
        <v>9400</v>
      </c>
      <c r="AH290" s="39" t="s">
        <v>1394</v>
      </c>
      <c r="AI290" s="39" t="s">
        <v>9400</v>
      </c>
      <c r="AJ290" s="55">
        <v>0.58399999999999996</v>
      </c>
      <c r="AK290" s="49">
        <f t="shared" si="31"/>
        <v>0</v>
      </c>
      <c r="AL290" s="55"/>
      <c r="AM290" s="49"/>
      <c r="AN290" s="49"/>
      <c r="AO290" s="55">
        <v>0.254</v>
      </c>
      <c r="AP290" s="49">
        <v>43.49</v>
      </c>
      <c r="AQ290" s="49">
        <v>0.4</v>
      </c>
      <c r="AR290" s="55">
        <v>0</v>
      </c>
      <c r="AS290" s="49">
        <v>0</v>
      </c>
      <c r="AT290" s="55">
        <v>0</v>
      </c>
      <c r="AU290" s="49">
        <v>0</v>
      </c>
      <c r="AV290" s="55">
        <v>0.33</v>
      </c>
      <c r="AW290" s="49">
        <v>56.51</v>
      </c>
      <c r="AX290" s="55"/>
      <c r="AY290" s="49"/>
      <c r="AZ290" s="39"/>
      <c r="BA290" s="39"/>
      <c r="BB290" s="39"/>
      <c r="BC290" s="39" t="s">
        <v>236</v>
      </c>
      <c r="BD290" s="44"/>
      <c r="BE290" s="44"/>
      <c r="BF290" s="118"/>
      <c r="BG290" s="55">
        <v>0</v>
      </c>
      <c r="BH290" s="49">
        <v>0</v>
      </c>
      <c r="BI290" s="39">
        <v>1</v>
      </c>
      <c r="BJ290" s="39">
        <v>1</v>
      </c>
      <c r="BK290" s="39">
        <v>1</v>
      </c>
      <c r="BL290" s="44"/>
      <c r="BM290" s="44"/>
      <c r="BN290" s="44"/>
      <c r="BO290" s="44"/>
      <c r="BP290" s="44"/>
      <c r="BQ290" s="44"/>
      <c r="BR290" s="44"/>
      <c r="BS290" s="39">
        <v>1</v>
      </c>
      <c r="BT290" s="44"/>
      <c r="BU290" s="44"/>
      <c r="BV290" s="44"/>
      <c r="BW290" s="44"/>
      <c r="BX290" s="44"/>
      <c r="BY290" s="44"/>
      <c r="BZ290" s="44"/>
      <c r="CA290" s="44"/>
      <c r="CB290" s="44"/>
      <c r="CC290" s="44"/>
      <c r="CD290" s="44"/>
      <c r="CE290" s="39">
        <v>0</v>
      </c>
      <c r="CF290" s="44"/>
      <c r="CG290" s="44"/>
      <c r="CH290" s="44"/>
      <c r="CI290" s="44"/>
      <c r="CJ290" s="44"/>
      <c r="CK290" s="44"/>
      <c r="CL290" s="44"/>
      <c r="CM290" s="44"/>
      <c r="CN290" s="44"/>
      <c r="CO290" s="44"/>
      <c r="CP290" s="44"/>
      <c r="CQ290" s="44"/>
      <c r="CR290" s="44"/>
      <c r="CS290" s="44"/>
      <c r="CT290" s="44"/>
      <c r="CU290" s="40">
        <f t="shared" si="30"/>
        <v>0</v>
      </c>
      <c r="CV290" s="39">
        <v>0</v>
      </c>
      <c r="CW290" s="44"/>
      <c r="CX290" s="44"/>
      <c r="CY290" s="44"/>
      <c r="CZ290" s="44"/>
      <c r="DA290" s="44"/>
      <c r="DB290" s="44"/>
      <c r="DC290" s="44"/>
      <c r="DD290" s="44"/>
      <c r="DE290" s="44"/>
      <c r="DF290" s="44"/>
      <c r="DG290" s="44"/>
      <c r="DH290" s="44"/>
      <c r="DI290" s="44"/>
      <c r="DJ290" s="44"/>
      <c r="DK290" s="44"/>
      <c r="DL290" s="44"/>
      <c r="DM290" s="39">
        <v>0</v>
      </c>
      <c r="DN290" s="39">
        <v>0</v>
      </c>
      <c r="DO290" s="44"/>
      <c r="DP290" s="44"/>
      <c r="DQ290" s="44"/>
      <c r="DR290" s="44"/>
      <c r="DS290" s="44"/>
      <c r="DT290" s="44"/>
      <c r="DU290" s="44"/>
      <c r="DV290" s="44"/>
      <c r="DW290" s="44"/>
      <c r="DX290" s="44"/>
      <c r="DY290" s="44"/>
      <c r="DZ290" s="44"/>
      <c r="EA290" s="44"/>
      <c r="EB290" s="44"/>
      <c r="EC290" s="44"/>
      <c r="ED290" s="44"/>
      <c r="EE290" s="44"/>
      <c r="EF290" s="44"/>
      <c r="EG290" s="44"/>
      <c r="EH290" s="44"/>
      <c r="EI290" s="44"/>
      <c r="EJ290" s="44"/>
      <c r="EK290" s="44"/>
      <c r="EL290" s="44"/>
      <c r="EM290" s="44"/>
      <c r="EN290" s="44"/>
      <c r="EO290" s="44"/>
      <c r="EP290" s="44"/>
      <c r="EQ290" s="39">
        <v>0</v>
      </c>
      <c r="ER290" s="44"/>
      <c r="ES290" s="44"/>
      <c r="ET290" s="44"/>
      <c r="EU290" s="44"/>
      <c r="EV290" s="44"/>
      <c r="EW290" s="44"/>
      <c r="EX290" s="44"/>
      <c r="EY290" s="39">
        <v>1</v>
      </c>
      <c r="EZ290" s="39">
        <f t="shared" si="32"/>
        <v>0</v>
      </c>
      <c r="FA290" s="39">
        <v>0.875</v>
      </c>
      <c r="FB290" s="39" t="s">
        <v>9379</v>
      </c>
      <c r="FC290" s="44"/>
      <c r="FD290" s="39">
        <v>100</v>
      </c>
      <c r="FE290" s="43" t="s">
        <v>7706</v>
      </c>
      <c r="FF290" s="39">
        <v>0.875</v>
      </c>
      <c r="FG290" s="39" t="s">
        <v>236</v>
      </c>
      <c r="FH290" s="44"/>
      <c r="FI290" s="44"/>
      <c r="FJ290" s="44"/>
      <c r="FK290" s="44"/>
      <c r="FL290" s="44"/>
      <c r="FM290" s="44"/>
      <c r="FN290" s="39">
        <v>1</v>
      </c>
      <c r="FO290" s="40">
        <v>1</v>
      </c>
      <c r="FP290" s="39" t="s">
        <v>9390</v>
      </c>
      <c r="FQ290" s="39">
        <v>180</v>
      </c>
      <c r="FR290" s="39" t="s">
        <v>236</v>
      </c>
      <c r="FS290" s="44"/>
      <c r="FT290" s="44"/>
      <c r="FU290" s="39" t="s">
        <v>236</v>
      </c>
      <c r="FV290" s="44"/>
      <c r="FW290" s="44"/>
      <c r="FX290" s="39" t="s">
        <v>236</v>
      </c>
      <c r="FY290" s="44"/>
      <c r="FZ290" s="44"/>
      <c r="GA290" s="39" t="s">
        <v>236</v>
      </c>
      <c r="GB290" s="44"/>
      <c r="GC290" s="44"/>
      <c r="GD290" s="39" t="s">
        <v>236</v>
      </c>
      <c r="GE290" s="44"/>
      <c r="GF290" s="44"/>
      <c r="GG290" s="39" t="s">
        <v>236</v>
      </c>
      <c r="GH290" s="44"/>
      <c r="GI290" s="44"/>
      <c r="GJ290" s="44"/>
      <c r="GK290" s="44"/>
      <c r="GL290" s="44"/>
      <c r="GM290" s="39" t="s">
        <v>236</v>
      </c>
      <c r="GN290" s="44"/>
      <c r="GO290" s="44"/>
      <c r="GP290" s="40">
        <v>1</v>
      </c>
      <c r="GQ290" s="39" t="s">
        <v>9390</v>
      </c>
      <c r="GR290" s="39">
        <v>180</v>
      </c>
      <c r="GS290" s="39" t="s">
        <v>236</v>
      </c>
      <c r="GT290" s="44"/>
      <c r="GU290" s="44"/>
      <c r="GV290" s="44"/>
      <c r="GW290" s="44"/>
      <c r="GX290" s="44"/>
      <c r="GY290" s="39" t="s">
        <v>236</v>
      </c>
      <c r="GZ290" s="44"/>
      <c r="HA290" s="44"/>
      <c r="HB290" s="39" t="s">
        <v>236</v>
      </c>
      <c r="HC290" s="44"/>
      <c r="HD290" s="44"/>
      <c r="HE290" s="39" t="s">
        <v>236</v>
      </c>
      <c r="HF290" s="44"/>
      <c r="HG290" s="44"/>
      <c r="HH290" s="44"/>
      <c r="HI290" s="44"/>
      <c r="HJ290" s="44"/>
      <c r="HK290" s="44"/>
      <c r="HL290" s="44"/>
      <c r="HM290" s="44"/>
      <c r="HN290" s="44"/>
      <c r="HO290" s="44"/>
      <c r="HP290" s="44"/>
      <c r="HQ290" s="44"/>
      <c r="HR290" s="44"/>
      <c r="HS290" s="44"/>
      <c r="HT290" s="44"/>
      <c r="HU290" s="44"/>
      <c r="HV290" s="39" t="s">
        <v>236</v>
      </c>
      <c r="HW290" s="44"/>
      <c r="HX290" s="44"/>
      <c r="HY290" s="44"/>
      <c r="HZ290" s="44"/>
      <c r="IA290" s="44"/>
      <c r="IB290" s="44"/>
      <c r="IC290" s="39" t="s">
        <v>9393</v>
      </c>
      <c r="ID290" s="44"/>
      <c r="IE290" s="44"/>
      <c r="IF290" s="44"/>
      <c r="IG290" s="39" t="s">
        <v>9394</v>
      </c>
      <c r="IH290" s="39">
        <v>2</v>
      </c>
      <c r="II290" s="39">
        <v>76</v>
      </c>
      <c r="IJ290" s="39" t="s">
        <v>9332</v>
      </c>
      <c r="IK290" s="39" t="s">
        <v>9263</v>
      </c>
      <c r="IL290" s="39" t="s">
        <v>9333</v>
      </c>
      <c r="IM290" s="39" t="s">
        <v>9334</v>
      </c>
      <c r="IN290" s="39" t="s">
        <v>7805</v>
      </c>
      <c r="IO290" s="39" t="s">
        <v>3448</v>
      </c>
      <c r="IP290" s="40" t="s">
        <v>3449</v>
      </c>
      <c r="IQ290" s="40" t="s">
        <v>3450</v>
      </c>
      <c r="IR290" s="43" t="s">
        <v>9401</v>
      </c>
    </row>
    <row r="291" spans="1:252" ht="15.75" customHeight="1" x14ac:dyDescent="0.2">
      <c r="A291" s="44" t="s">
        <v>13014</v>
      </c>
      <c r="B291" s="47" t="s">
        <v>13029</v>
      </c>
      <c r="C291" s="39" t="s">
        <v>3414</v>
      </c>
      <c r="D291" s="39" t="s">
        <v>13165</v>
      </c>
      <c r="E291" s="39" t="s">
        <v>4938</v>
      </c>
      <c r="F291" s="39" t="s">
        <v>9402</v>
      </c>
      <c r="G291" s="39" t="s">
        <v>1114</v>
      </c>
      <c r="H291" s="39" t="s">
        <v>1114</v>
      </c>
      <c r="I291" s="39">
        <v>2021</v>
      </c>
      <c r="J291" s="48">
        <v>45524</v>
      </c>
      <c r="K291" s="48">
        <v>45572</v>
      </c>
      <c r="L291" s="44"/>
      <c r="M291" s="44"/>
      <c r="N291" s="44"/>
      <c r="O291" s="44"/>
      <c r="P291" s="44"/>
      <c r="Q291" s="44"/>
      <c r="R291" s="44"/>
      <c r="S291" s="44"/>
      <c r="T291" s="44"/>
      <c r="U291" s="44"/>
      <c r="V291" s="44"/>
      <c r="W291" s="44"/>
      <c r="X291" s="44"/>
      <c r="Y291" s="44"/>
      <c r="Z291" s="39" t="s">
        <v>13026</v>
      </c>
      <c r="AA291" s="43" t="s">
        <v>9403</v>
      </c>
      <c r="AB291" s="39" t="s">
        <v>9404</v>
      </c>
      <c r="AC291" s="44"/>
      <c r="AD291" s="44"/>
      <c r="AE291" s="44"/>
      <c r="AF291" s="39" t="s">
        <v>9405</v>
      </c>
      <c r="AG291" s="39" t="s">
        <v>9405</v>
      </c>
      <c r="AH291" s="39" t="s">
        <v>1394</v>
      </c>
      <c r="AI291" s="39" t="s">
        <v>9405</v>
      </c>
      <c r="AJ291" s="55">
        <v>0.19800000000000001</v>
      </c>
      <c r="AK291" s="49">
        <f t="shared" si="31"/>
        <v>0</v>
      </c>
      <c r="AL291" s="55"/>
      <c r="AM291" s="49"/>
      <c r="AN291" s="49"/>
      <c r="AO291" s="55">
        <v>0.108</v>
      </c>
      <c r="AP291" s="49">
        <v>54.55</v>
      </c>
      <c r="AQ291" s="49">
        <v>1.2</v>
      </c>
      <c r="AR291" s="55">
        <v>0</v>
      </c>
      <c r="AS291" s="49">
        <v>0</v>
      </c>
      <c r="AT291" s="55">
        <v>0</v>
      </c>
      <c r="AU291" s="49">
        <v>0</v>
      </c>
      <c r="AV291" s="55">
        <v>0.09</v>
      </c>
      <c r="AW291" s="49">
        <v>45.45</v>
      </c>
      <c r="AX291" s="55"/>
      <c r="AY291" s="49"/>
      <c r="AZ291" s="39"/>
      <c r="BA291" s="39"/>
      <c r="BB291" s="39"/>
      <c r="BC291" s="39" t="s">
        <v>236</v>
      </c>
      <c r="BD291" s="44"/>
      <c r="BE291" s="44"/>
      <c r="BF291" s="118"/>
      <c r="BG291" s="55">
        <v>0</v>
      </c>
      <c r="BH291" s="49">
        <v>0</v>
      </c>
      <c r="BI291" s="39">
        <v>1</v>
      </c>
      <c r="BJ291" s="39">
        <v>1</v>
      </c>
      <c r="BK291" s="39">
        <v>1</v>
      </c>
      <c r="BL291" s="44"/>
      <c r="BM291" s="44"/>
      <c r="BN291" s="44"/>
      <c r="BO291" s="44"/>
      <c r="BP291" s="44"/>
      <c r="BQ291" s="44"/>
      <c r="BR291" s="44"/>
      <c r="BS291" s="44"/>
      <c r="BT291" s="44"/>
      <c r="BU291" s="44"/>
      <c r="BV291" s="44"/>
      <c r="BW291" s="39">
        <v>1</v>
      </c>
      <c r="BX291" s="44"/>
      <c r="BY291" s="44"/>
      <c r="BZ291" s="44"/>
      <c r="CA291" s="44"/>
      <c r="CB291" s="44"/>
      <c r="CC291" s="44"/>
      <c r="CD291" s="44"/>
      <c r="CE291" s="39">
        <v>0</v>
      </c>
      <c r="CF291" s="44"/>
      <c r="CG291" s="44"/>
      <c r="CH291" s="44"/>
      <c r="CI291" s="44"/>
      <c r="CJ291" s="44"/>
      <c r="CK291" s="44"/>
      <c r="CL291" s="44"/>
      <c r="CM291" s="44"/>
      <c r="CN291" s="44"/>
      <c r="CO291" s="44"/>
      <c r="CP291" s="44"/>
      <c r="CQ291" s="44"/>
      <c r="CR291" s="44"/>
      <c r="CS291" s="44"/>
      <c r="CT291" s="44"/>
      <c r="CU291" s="40">
        <f t="shared" si="30"/>
        <v>0</v>
      </c>
      <c r="CV291" s="39">
        <v>0</v>
      </c>
      <c r="CW291" s="44"/>
      <c r="CX291" s="44"/>
      <c r="CY291" s="44"/>
      <c r="CZ291" s="44"/>
      <c r="DA291" s="44"/>
      <c r="DB291" s="44"/>
      <c r="DC291" s="44"/>
      <c r="DD291" s="44"/>
      <c r="DE291" s="44"/>
      <c r="DF291" s="44"/>
      <c r="DG291" s="44"/>
      <c r="DH291" s="44"/>
      <c r="DI291" s="44"/>
      <c r="DJ291" s="44"/>
      <c r="DK291" s="44"/>
      <c r="DL291" s="44"/>
      <c r="DM291" s="39">
        <v>0</v>
      </c>
      <c r="DN291" s="39">
        <v>0</v>
      </c>
      <c r="DO291" s="44"/>
      <c r="DP291" s="44"/>
      <c r="DQ291" s="44"/>
      <c r="DR291" s="44"/>
      <c r="DS291" s="44"/>
      <c r="DT291" s="44"/>
      <c r="DU291" s="44"/>
      <c r="DV291" s="44"/>
      <c r="DW291" s="44"/>
      <c r="DX291" s="44"/>
      <c r="DY291" s="44"/>
      <c r="DZ291" s="44"/>
      <c r="EA291" s="44"/>
      <c r="EB291" s="44"/>
      <c r="EC291" s="44"/>
      <c r="ED291" s="44"/>
      <c r="EE291" s="44"/>
      <c r="EF291" s="44"/>
      <c r="EG291" s="44"/>
      <c r="EH291" s="44"/>
      <c r="EI291" s="44"/>
      <c r="EJ291" s="44"/>
      <c r="EK291" s="44"/>
      <c r="EL291" s="44"/>
      <c r="EM291" s="44"/>
      <c r="EN291" s="44"/>
      <c r="EO291" s="44"/>
      <c r="EP291" s="44"/>
      <c r="EQ291" s="39">
        <v>0</v>
      </c>
      <c r="ER291" s="44"/>
      <c r="ES291" s="44"/>
      <c r="ET291" s="44"/>
      <c r="EU291" s="44"/>
      <c r="EV291" s="44"/>
      <c r="EW291" s="44"/>
      <c r="EX291" s="44"/>
      <c r="EY291" s="39">
        <v>1</v>
      </c>
      <c r="EZ291" s="39">
        <f t="shared" si="32"/>
        <v>0</v>
      </c>
      <c r="FA291" s="39">
        <v>0.95899999999999996</v>
      </c>
      <c r="FB291" s="39" t="s">
        <v>9379</v>
      </c>
      <c r="FC291" s="44"/>
      <c r="FD291" s="39">
        <v>100</v>
      </c>
      <c r="FE291" s="43" t="s">
        <v>7706</v>
      </c>
      <c r="FF291" s="39">
        <v>0.95899999999999996</v>
      </c>
      <c r="FG291" s="39" t="s">
        <v>236</v>
      </c>
      <c r="FH291" s="44"/>
      <c r="FI291" s="44"/>
      <c r="FJ291" s="44"/>
      <c r="FK291" s="44"/>
      <c r="FL291" s="44"/>
      <c r="FM291" s="44"/>
      <c r="FN291" s="39">
        <v>1</v>
      </c>
      <c r="FO291" s="40">
        <v>1</v>
      </c>
      <c r="FP291" s="39" t="s">
        <v>9390</v>
      </c>
      <c r="FQ291" s="39">
        <v>230</v>
      </c>
      <c r="FR291" s="39" t="s">
        <v>236</v>
      </c>
      <c r="FS291" s="44"/>
      <c r="FT291" s="44"/>
      <c r="FU291" s="39" t="s">
        <v>236</v>
      </c>
      <c r="FV291" s="44"/>
      <c r="FW291" s="44"/>
      <c r="FX291" s="39" t="s">
        <v>236</v>
      </c>
      <c r="FY291" s="44"/>
      <c r="FZ291" s="44"/>
      <c r="GA291" s="39" t="s">
        <v>236</v>
      </c>
      <c r="GB291" s="44"/>
      <c r="GC291" s="44"/>
      <c r="GD291" s="39" t="s">
        <v>236</v>
      </c>
      <c r="GE291" s="44"/>
      <c r="GF291" s="44"/>
      <c r="GG291" s="39" t="s">
        <v>236</v>
      </c>
      <c r="GH291" s="44"/>
      <c r="GI291" s="44"/>
      <c r="GJ291" s="44"/>
      <c r="GK291" s="44"/>
      <c r="GL291" s="44"/>
      <c r="GM291" s="39" t="s">
        <v>236</v>
      </c>
      <c r="GN291" s="44"/>
      <c r="GO291" s="44"/>
      <c r="GP291" s="40">
        <v>1</v>
      </c>
      <c r="GQ291" s="39" t="s">
        <v>9390</v>
      </c>
      <c r="GR291" s="39">
        <v>230</v>
      </c>
      <c r="GS291" s="39" t="s">
        <v>236</v>
      </c>
      <c r="GT291" s="44"/>
      <c r="GU291" s="44"/>
      <c r="GV291" s="44"/>
      <c r="GW291" s="44"/>
      <c r="GX291" s="44"/>
      <c r="GY291" s="39" t="s">
        <v>236</v>
      </c>
      <c r="GZ291" s="44"/>
      <c r="HA291" s="44"/>
      <c r="HB291" s="39" t="s">
        <v>236</v>
      </c>
      <c r="HC291" s="44"/>
      <c r="HD291" s="44"/>
      <c r="HE291" s="39" t="s">
        <v>236</v>
      </c>
      <c r="HF291" s="44"/>
      <c r="HG291" s="44"/>
      <c r="HH291" s="44"/>
      <c r="HI291" s="44"/>
      <c r="HJ291" s="44"/>
      <c r="HK291" s="44"/>
      <c r="HL291" s="44"/>
      <c r="HM291" s="44"/>
      <c r="HN291" s="44"/>
      <c r="HO291" s="44"/>
      <c r="HP291" s="44"/>
      <c r="HQ291" s="44"/>
      <c r="HR291" s="44"/>
      <c r="HS291" s="44"/>
      <c r="HT291" s="44"/>
      <c r="HU291" s="44"/>
      <c r="HV291" s="39" t="s">
        <v>236</v>
      </c>
      <c r="HW291" s="44"/>
      <c r="HX291" s="44"/>
      <c r="HY291" s="44"/>
      <c r="HZ291" s="39" t="s">
        <v>9406</v>
      </c>
      <c r="IA291" s="44"/>
      <c r="IB291" s="44"/>
      <c r="IC291" s="39" t="s">
        <v>9393</v>
      </c>
      <c r="ID291" s="44"/>
      <c r="IE291" s="44"/>
      <c r="IF291" s="44"/>
      <c r="IG291" s="39" t="s">
        <v>9394</v>
      </c>
      <c r="IH291" s="39">
        <v>2</v>
      </c>
      <c r="II291" s="39">
        <v>109</v>
      </c>
      <c r="IJ291" s="39" t="s">
        <v>9332</v>
      </c>
      <c r="IK291" s="39" t="s">
        <v>9263</v>
      </c>
      <c r="IL291" s="39" t="s">
        <v>9333</v>
      </c>
      <c r="IM291" s="39" t="s">
        <v>9334</v>
      </c>
      <c r="IN291" s="39" t="s">
        <v>7805</v>
      </c>
      <c r="IO291" s="39" t="s">
        <v>3448</v>
      </c>
      <c r="IP291" s="40" t="s">
        <v>3449</v>
      </c>
      <c r="IQ291" s="40" t="s">
        <v>3450</v>
      </c>
      <c r="IR291" s="43" t="s">
        <v>9407</v>
      </c>
    </row>
    <row r="292" spans="1:252" ht="15.75" customHeight="1" x14ac:dyDescent="0.2">
      <c r="A292" s="44" t="s">
        <v>13001</v>
      </c>
      <c r="B292" s="47" t="s">
        <v>13029</v>
      </c>
      <c r="C292" s="39" t="s">
        <v>3414</v>
      </c>
      <c r="D292" s="39" t="s">
        <v>13165</v>
      </c>
      <c r="E292" s="39" t="s">
        <v>4824</v>
      </c>
      <c r="F292" s="39" t="s">
        <v>9424</v>
      </c>
      <c r="G292" s="39" t="s">
        <v>8956</v>
      </c>
      <c r="H292" s="39" t="s">
        <v>9425</v>
      </c>
      <c r="I292" s="39">
        <v>2023</v>
      </c>
      <c r="J292" s="48">
        <v>45323</v>
      </c>
      <c r="K292" s="48">
        <v>45389</v>
      </c>
      <c r="L292" s="44"/>
      <c r="M292" s="44"/>
      <c r="N292" s="44"/>
      <c r="O292" s="44"/>
      <c r="P292" s="44"/>
      <c r="Q292" s="44"/>
      <c r="R292" s="44"/>
      <c r="S292" s="44"/>
      <c r="T292" s="44"/>
      <c r="U292" s="44"/>
      <c r="V292" s="44"/>
      <c r="W292" s="44"/>
      <c r="X292" s="39" t="s">
        <v>9426</v>
      </c>
      <c r="Y292" s="43" t="s">
        <v>9427</v>
      </c>
      <c r="Z292" s="44"/>
      <c r="AA292" s="43" t="s">
        <v>9428</v>
      </c>
      <c r="AB292" s="39" t="s">
        <v>9429</v>
      </c>
      <c r="AC292" s="43" t="s">
        <v>9430</v>
      </c>
      <c r="AD292" s="44"/>
      <c r="AE292" s="44"/>
      <c r="AF292" s="39" t="s">
        <v>9431</v>
      </c>
      <c r="AG292" s="39" t="s">
        <v>9432</v>
      </c>
      <c r="AH292" s="39" t="s">
        <v>235</v>
      </c>
      <c r="AI292" s="39" t="s">
        <v>9433</v>
      </c>
      <c r="AJ292" s="55">
        <v>0.1</v>
      </c>
      <c r="AK292" s="49">
        <f t="shared" si="31"/>
        <v>0</v>
      </c>
      <c r="AL292" s="55"/>
      <c r="AM292" s="49"/>
      <c r="AN292" s="49"/>
      <c r="AO292" s="55">
        <v>0.1</v>
      </c>
      <c r="AP292" s="49">
        <v>100</v>
      </c>
      <c r="AQ292" s="49">
        <v>0.02</v>
      </c>
      <c r="AR292" s="55">
        <v>0</v>
      </c>
      <c r="AS292" s="49">
        <v>0</v>
      </c>
      <c r="AT292" s="55">
        <v>0</v>
      </c>
      <c r="AU292" s="49">
        <v>0</v>
      </c>
      <c r="AV292" s="55">
        <v>0</v>
      </c>
      <c r="AW292" s="49">
        <v>0</v>
      </c>
      <c r="AX292" s="55"/>
      <c r="AY292" s="49"/>
      <c r="AZ292" s="39"/>
      <c r="BA292" s="39"/>
      <c r="BB292" s="39"/>
      <c r="BC292" s="39" t="s">
        <v>236</v>
      </c>
      <c r="BD292" s="44"/>
      <c r="BE292" s="44"/>
      <c r="BF292" s="118"/>
      <c r="BG292" s="55">
        <v>0.1</v>
      </c>
      <c r="BH292" s="49">
        <v>0.02</v>
      </c>
      <c r="BI292" s="39">
        <v>13</v>
      </c>
      <c r="BJ292" s="39">
        <v>4</v>
      </c>
      <c r="BK292" s="39">
        <v>1</v>
      </c>
      <c r="BL292" s="44"/>
      <c r="BM292" s="44"/>
      <c r="BN292" s="44"/>
      <c r="BO292" s="44"/>
      <c r="BP292" s="44"/>
      <c r="BQ292" s="44"/>
      <c r="BR292" s="44"/>
      <c r="BS292" s="44"/>
      <c r="BT292" s="44"/>
      <c r="BU292" s="44"/>
      <c r="BV292" s="44"/>
      <c r="BW292" s="44"/>
      <c r="BX292" s="44"/>
      <c r="BY292" s="44"/>
      <c r="BZ292" s="44"/>
      <c r="CA292" s="44"/>
      <c r="CB292" s="44"/>
      <c r="CC292" s="44"/>
      <c r="CD292" s="44"/>
      <c r="CE292" s="39">
        <v>1</v>
      </c>
      <c r="CF292" s="44"/>
      <c r="CG292" s="44"/>
      <c r="CH292" s="44"/>
      <c r="CI292" s="44"/>
      <c r="CJ292" s="44"/>
      <c r="CK292" s="39">
        <v>1</v>
      </c>
      <c r="CL292" s="44"/>
      <c r="CM292" s="44"/>
      <c r="CN292" s="44"/>
      <c r="CO292" s="44"/>
      <c r="CP292" s="44"/>
      <c r="CQ292" s="44"/>
      <c r="CR292" s="44"/>
      <c r="CS292" s="44"/>
      <c r="CT292" s="44"/>
      <c r="CU292" s="40">
        <f t="shared" si="30"/>
        <v>1</v>
      </c>
      <c r="CV292" s="39">
        <v>0</v>
      </c>
      <c r="CW292" s="44"/>
      <c r="CX292" s="44"/>
      <c r="CY292" s="44"/>
      <c r="CZ292" s="44"/>
      <c r="DA292" s="44"/>
      <c r="DB292" s="44"/>
      <c r="DC292" s="44"/>
      <c r="DD292" s="44"/>
      <c r="DE292" s="44"/>
      <c r="DF292" s="44"/>
      <c r="DG292" s="44"/>
      <c r="DH292" s="44"/>
      <c r="DI292" s="44"/>
      <c r="DJ292" s="44"/>
      <c r="DK292" s="44"/>
      <c r="DL292" s="44"/>
      <c r="DM292" s="39">
        <v>0</v>
      </c>
      <c r="DN292" s="39">
        <v>0</v>
      </c>
      <c r="DO292" s="44"/>
      <c r="DP292" s="44"/>
      <c r="DQ292" s="44"/>
      <c r="DR292" s="44"/>
      <c r="DS292" s="44"/>
      <c r="DT292" s="44"/>
      <c r="DU292" s="44"/>
      <c r="DV292" s="44"/>
      <c r="DW292" s="44"/>
      <c r="DX292" s="44"/>
      <c r="DY292" s="44"/>
      <c r="DZ292" s="44"/>
      <c r="EA292" s="44"/>
      <c r="EB292" s="44"/>
      <c r="EC292" s="44"/>
      <c r="ED292" s="44"/>
      <c r="EE292" s="44"/>
      <c r="EF292" s="44"/>
      <c r="EG292" s="44"/>
      <c r="EH292" s="44"/>
      <c r="EI292" s="44"/>
      <c r="EJ292" s="44"/>
      <c r="EK292" s="44"/>
      <c r="EL292" s="44"/>
      <c r="EM292" s="44"/>
      <c r="EN292" s="44"/>
      <c r="EO292" s="44"/>
      <c r="EP292" s="44"/>
      <c r="EQ292" s="39">
        <v>0</v>
      </c>
      <c r="ER292" s="44"/>
      <c r="ES292" s="44"/>
      <c r="ET292" s="44"/>
      <c r="EU292" s="44"/>
      <c r="EV292" s="44"/>
      <c r="EW292" s="44"/>
      <c r="EX292" s="44"/>
      <c r="EY292" s="39">
        <v>1</v>
      </c>
      <c r="EZ292" s="39">
        <f t="shared" si="32"/>
        <v>0</v>
      </c>
      <c r="FA292" s="39">
        <v>0.44900000000000001</v>
      </c>
      <c r="FB292" s="39" t="s">
        <v>9434</v>
      </c>
      <c r="FC292" s="44"/>
      <c r="FD292" s="39">
        <v>0</v>
      </c>
      <c r="FE292" s="43" t="s">
        <v>7706</v>
      </c>
      <c r="FF292" s="39">
        <v>8.8260000000000005</v>
      </c>
      <c r="FG292" s="39" t="s">
        <v>236</v>
      </c>
      <c r="FH292" s="44"/>
      <c r="FI292" s="44"/>
      <c r="FJ292" s="44"/>
      <c r="FK292" s="44"/>
      <c r="FL292" s="44"/>
      <c r="FM292" s="44"/>
      <c r="FN292" s="39">
        <v>2</v>
      </c>
      <c r="FO292" s="39" t="s">
        <v>236</v>
      </c>
      <c r="FP292" s="44"/>
      <c r="FQ292" s="44"/>
      <c r="FR292" s="40">
        <v>1</v>
      </c>
      <c r="FS292" s="39" t="s">
        <v>9435</v>
      </c>
      <c r="FT292" s="39">
        <v>181</v>
      </c>
      <c r="FU292" s="39" t="s">
        <v>236</v>
      </c>
      <c r="FV292" s="44"/>
      <c r="FW292" s="44"/>
      <c r="FX292" s="39" t="s">
        <v>236</v>
      </c>
      <c r="FY292" s="44"/>
      <c r="FZ292" s="44"/>
      <c r="GA292" s="39" t="s">
        <v>236</v>
      </c>
      <c r="GB292" s="44"/>
      <c r="GC292" s="44"/>
      <c r="GD292" s="39" t="s">
        <v>236</v>
      </c>
      <c r="GE292" s="44"/>
      <c r="GF292" s="44"/>
      <c r="GG292" s="39" t="s">
        <v>236</v>
      </c>
      <c r="GH292" s="44"/>
      <c r="GI292" s="44"/>
      <c r="GJ292" s="44"/>
      <c r="GK292" s="44"/>
      <c r="GL292" s="44"/>
      <c r="GM292" s="39" t="s">
        <v>236</v>
      </c>
      <c r="GN292" s="44"/>
      <c r="GO292" s="44"/>
      <c r="GP292" s="39" t="s">
        <v>236</v>
      </c>
      <c r="GQ292" s="44"/>
      <c r="GR292" s="44"/>
      <c r="GS292" s="39" t="s">
        <v>236</v>
      </c>
      <c r="GT292" s="44"/>
      <c r="GU292" s="44"/>
      <c r="GV292" s="44"/>
      <c r="GW292" s="44"/>
      <c r="GX292" s="44"/>
      <c r="GY292" s="39" t="s">
        <v>236</v>
      </c>
      <c r="GZ292" s="44"/>
      <c r="HA292" s="44"/>
      <c r="HB292" s="39">
        <v>1</v>
      </c>
      <c r="HC292" s="39" t="s">
        <v>3704</v>
      </c>
      <c r="HD292" s="39">
        <v>7</v>
      </c>
      <c r="HE292" s="39" t="s">
        <v>236</v>
      </c>
      <c r="HF292" s="44"/>
      <c r="HG292" s="44"/>
      <c r="HH292" s="44"/>
      <c r="HI292" s="44"/>
      <c r="HJ292" s="44"/>
      <c r="HK292" s="44"/>
      <c r="HL292" s="44"/>
      <c r="HM292" s="44"/>
      <c r="HN292" s="44"/>
      <c r="HO292" s="44"/>
      <c r="HP292" s="44"/>
      <c r="HQ292" s="44"/>
      <c r="HR292" s="44"/>
      <c r="HS292" s="44"/>
      <c r="HT292" s="44"/>
      <c r="HU292" s="44"/>
      <c r="HV292" s="39" t="s">
        <v>236</v>
      </c>
      <c r="HW292" s="44"/>
      <c r="HX292" s="44"/>
      <c r="HY292" s="44"/>
      <c r="HZ292" s="44"/>
      <c r="IA292" s="44"/>
      <c r="IB292" s="44"/>
      <c r="IC292" s="44"/>
      <c r="ID292" s="44"/>
      <c r="IE292" s="44"/>
      <c r="IF292" s="44"/>
      <c r="IG292" s="39" t="s">
        <v>9436</v>
      </c>
      <c r="IH292" s="39">
        <v>1</v>
      </c>
      <c r="II292" s="39">
        <v>16</v>
      </c>
      <c r="IJ292" s="39" t="s">
        <v>9437</v>
      </c>
      <c r="IK292" s="39" t="s">
        <v>9438</v>
      </c>
      <c r="IL292" s="39" t="s">
        <v>9439</v>
      </c>
      <c r="IM292" s="39" t="s">
        <v>9440</v>
      </c>
      <c r="IN292" s="39" t="s">
        <v>7805</v>
      </c>
      <c r="IO292" s="39" t="s">
        <v>3448</v>
      </c>
      <c r="IP292" s="40" t="s">
        <v>3449</v>
      </c>
      <c r="IQ292" s="40" t="s">
        <v>3450</v>
      </c>
      <c r="IR292" s="43" t="s">
        <v>9441</v>
      </c>
    </row>
    <row r="293" spans="1:252" ht="15.75" customHeight="1" x14ac:dyDescent="0.2">
      <c r="A293" s="44" t="s">
        <v>13000</v>
      </c>
      <c r="B293" s="47" t="s">
        <v>13029</v>
      </c>
      <c r="C293" s="39" t="s">
        <v>3414</v>
      </c>
      <c r="D293" s="39" t="s">
        <v>13165</v>
      </c>
      <c r="E293" s="39" t="s">
        <v>4824</v>
      </c>
      <c r="F293" s="39" t="s">
        <v>9442</v>
      </c>
      <c r="G293" s="39" t="s">
        <v>7888</v>
      </c>
      <c r="H293" s="39" t="s">
        <v>2506</v>
      </c>
      <c r="I293" s="39">
        <v>2019</v>
      </c>
      <c r="J293" s="48">
        <v>45376</v>
      </c>
      <c r="K293" s="48">
        <v>45651</v>
      </c>
      <c r="L293" s="44"/>
      <c r="M293" s="44"/>
      <c r="N293" s="44"/>
      <c r="O293" s="44"/>
      <c r="P293" s="44"/>
      <c r="Q293" s="44"/>
      <c r="R293" s="44"/>
      <c r="S293" s="44"/>
      <c r="T293" s="44"/>
      <c r="U293" s="44"/>
      <c r="V293" s="44"/>
      <c r="W293" s="44"/>
      <c r="X293" s="39" t="s">
        <v>9443</v>
      </c>
      <c r="Y293" s="44"/>
      <c r="Z293" s="44"/>
      <c r="AA293" s="43" t="s">
        <v>9444</v>
      </c>
      <c r="AB293" s="39" t="s">
        <v>9445</v>
      </c>
      <c r="AC293" s="44"/>
      <c r="AD293" s="44"/>
      <c r="AE293" s="44"/>
      <c r="AF293" s="39" t="s">
        <v>9446</v>
      </c>
      <c r="AG293" s="39" t="s">
        <v>9446</v>
      </c>
      <c r="AH293" s="39" t="s">
        <v>2419</v>
      </c>
      <c r="AI293" s="39" t="s">
        <v>9447</v>
      </c>
      <c r="AJ293" s="55">
        <v>0.73699999999999999</v>
      </c>
      <c r="AK293" s="49">
        <f t="shared" si="31"/>
        <v>0</v>
      </c>
      <c r="AL293" s="55"/>
      <c r="AM293" s="49"/>
      <c r="AN293" s="49"/>
      <c r="AO293" s="55">
        <v>0.60699999999999998</v>
      </c>
      <c r="AP293" s="49">
        <v>82.36</v>
      </c>
      <c r="AQ293" s="49">
        <v>0.05</v>
      </c>
      <c r="AR293" s="55">
        <v>0</v>
      </c>
      <c r="AS293" s="49">
        <v>0</v>
      </c>
      <c r="AT293" s="55">
        <v>0</v>
      </c>
      <c r="AU293" s="49">
        <v>0</v>
      </c>
      <c r="AV293" s="55">
        <v>0.13</v>
      </c>
      <c r="AW293" s="49">
        <v>17.64</v>
      </c>
      <c r="AX293" s="55"/>
      <c r="AY293" s="49"/>
      <c r="AZ293" s="39"/>
      <c r="BA293" s="39"/>
      <c r="BB293" s="39"/>
      <c r="BC293" s="40">
        <v>1</v>
      </c>
      <c r="BD293" s="39" t="s">
        <v>9448</v>
      </c>
      <c r="BE293" s="44"/>
      <c r="BF293" s="55">
        <v>0</v>
      </c>
      <c r="BG293" s="55">
        <v>0.8</v>
      </c>
      <c r="BH293" s="49">
        <v>7.0000000000000007E-2</v>
      </c>
      <c r="BI293" s="39">
        <v>5</v>
      </c>
      <c r="BJ293" s="39">
        <v>5</v>
      </c>
      <c r="BK293" s="39">
        <v>5</v>
      </c>
      <c r="BL293" s="39">
        <v>1</v>
      </c>
      <c r="BM293" s="44"/>
      <c r="BN293" s="44"/>
      <c r="BO293" s="44"/>
      <c r="BP293" s="44"/>
      <c r="BQ293" s="44"/>
      <c r="BR293" s="44"/>
      <c r="BS293" s="39">
        <v>1</v>
      </c>
      <c r="BT293" s="44"/>
      <c r="BU293" s="44"/>
      <c r="BV293" s="44"/>
      <c r="BW293" s="44"/>
      <c r="BX293" s="39">
        <v>1</v>
      </c>
      <c r="BY293" s="39">
        <v>1</v>
      </c>
      <c r="BZ293" s="44"/>
      <c r="CA293" s="44"/>
      <c r="CB293" s="44"/>
      <c r="CC293" s="44"/>
      <c r="CD293" s="44"/>
      <c r="CE293" s="39">
        <v>0</v>
      </c>
      <c r="CF293" s="44"/>
      <c r="CG293" s="44"/>
      <c r="CH293" s="44"/>
      <c r="CI293" s="44"/>
      <c r="CJ293" s="44"/>
      <c r="CK293" s="44"/>
      <c r="CL293" s="44"/>
      <c r="CM293" s="44"/>
      <c r="CN293" s="44"/>
      <c r="CO293" s="44"/>
      <c r="CP293" s="44"/>
      <c r="CQ293" s="44"/>
      <c r="CR293" s="44"/>
      <c r="CS293" s="44"/>
      <c r="CT293" s="44"/>
      <c r="CU293" s="40">
        <f t="shared" si="30"/>
        <v>0</v>
      </c>
      <c r="CV293" s="39">
        <v>0</v>
      </c>
      <c r="CW293" s="44"/>
      <c r="CX293" s="44"/>
      <c r="CY293" s="44"/>
      <c r="CZ293" s="44"/>
      <c r="DA293" s="44"/>
      <c r="DB293" s="44"/>
      <c r="DC293" s="44"/>
      <c r="DD293" s="44"/>
      <c r="DE293" s="44"/>
      <c r="DF293" s="44"/>
      <c r="DG293" s="44"/>
      <c r="DH293" s="44"/>
      <c r="DI293" s="44"/>
      <c r="DJ293" s="44"/>
      <c r="DK293" s="44"/>
      <c r="DL293" s="44"/>
      <c r="DM293" s="39">
        <v>0</v>
      </c>
      <c r="DN293" s="39">
        <v>0</v>
      </c>
      <c r="DO293" s="44"/>
      <c r="DP293" s="44"/>
      <c r="DQ293" s="44"/>
      <c r="DR293" s="44"/>
      <c r="DS293" s="44"/>
      <c r="DT293" s="44"/>
      <c r="DU293" s="44"/>
      <c r="DV293" s="44"/>
      <c r="DW293" s="44"/>
      <c r="DX293" s="44"/>
      <c r="DY293" s="44"/>
      <c r="DZ293" s="44"/>
      <c r="EA293" s="44"/>
      <c r="EB293" s="44"/>
      <c r="EC293" s="44"/>
      <c r="ED293" s="44"/>
      <c r="EE293" s="44"/>
      <c r="EF293" s="44"/>
      <c r="EG293" s="44"/>
      <c r="EH293" s="44"/>
      <c r="EI293" s="44"/>
      <c r="EJ293" s="44"/>
      <c r="EK293" s="44"/>
      <c r="EL293" s="44"/>
      <c r="EM293" s="44"/>
      <c r="EN293" s="44"/>
      <c r="EO293" s="44"/>
      <c r="EP293" s="44"/>
      <c r="EQ293" s="39">
        <v>0</v>
      </c>
      <c r="ER293" s="44"/>
      <c r="ES293" s="44"/>
      <c r="ET293" s="44"/>
      <c r="EU293" s="44"/>
      <c r="EV293" s="44"/>
      <c r="EW293" s="44"/>
      <c r="EX293" s="39">
        <v>1</v>
      </c>
      <c r="EY293" s="39">
        <v>5</v>
      </c>
      <c r="EZ293" s="39">
        <f t="shared" si="32"/>
        <v>0</v>
      </c>
      <c r="FA293" s="39">
        <v>3.8149999999999999</v>
      </c>
      <c r="FB293" s="39" t="s">
        <v>9449</v>
      </c>
      <c r="FC293" s="44"/>
      <c r="FD293" s="49">
        <v>13.04</v>
      </c>
      <c r="FE293" s="43" t="s">
        <v>7706</v>
      </c>
      <c r="FF293" s="39">
        <v>23.446999999999999</v>
      </c>
      <c r="FG293" s="39" t="s">
        <v>236</v>
      </c>
      <c r="FH293" s="44"/>
      <c r="FI293" s="44"/>
      <c r="FJ293" s="44"/>
      <c r="FK293" s="44"/>
      <c r="FL293" s="44"/>
      <c r="FM293" s="44"/>
      <c r="FN293" s="39">
        <v>3</v>
      </c>
      <c r="FO293" s="39" t="s">
        <v>236</v>
      </c>
      <c r="FP293" s="44"/>
      <c r="FQ293" s="44"/>
      <c r="FR293" s="40">
        <v>1</v>
      </c>
      <c r="FS293" s="39" t="s">
        <v>935</v>
      </c>
      <c r="FT293" s="39">
        <v>768</v>
      </c>
      <c r="FU293" s="39" t="s">
        <v>236</v>
      </c>
      <c r="FV293" s="44"/>
      <c r="FW293" s="44"/>
      <c r="FX293" s="39" t="s">
        <v>236</v>
      </c>
      <c r="FY293" s="44"/>
      <c r="FZ293" s="44"/>
      <c r="GA293" s="39" t="s">
        <v>236</v>
      </c>
      <c r="GB293" s="44"/>
      <c r="GC293" s="44"/>
      <c r="GD293" s="39" t="s">
        <v>236</v>
      </c>
      <c r="GE293" s="44"/>
      <c r="GF293" s="44"/>
      <c r="GG293" s="39" t="s">
        <v>236</v>
      </c>
      <c r="GH293" s="44"/>
      <c r="GI293" s="44"/>
      <c r="GJ293" s="44"/>
      <c r="GK293" s="44"/>
      <c r="GL293" s="44"/>
      <c r="GM293" s="39" t="s">
        <v>236</v>
      </c>
      <c r="GN293" s="44"/>
      <c r="GO293" s="44"/>
      <c r="GP293" s="39" t="s">
        <v>236</v>
      </c>
      <c r="GQ293" s="44"/>
      <c r="GR293" s="44"/>
      <c r="GS293" s="39" t="s">
        <v>236</v>
      </c>
      <c r="GT293" s="44"/>
      <c r="GU293" s="44"/>
      <c r="GV293" s="44"/>
      <c r="GW293" s="44"/>
      <c r="GX293" s="44"/>
      <c r="GY293" s="39" t="s">
        <v>236</v>
      </c>
      <c r="GZ293" s="44"/>
      <c r="HA293" s="44"/>
      <c r="HB293" s="39">
        <v>1</v>
      </c>
      <c r="HC293" s="39" t="s">
        <v>9450</v>
      </c>
      <c r="HD293" s="39">
        <v>5</v>
      </c>
      <c r="HE293" s="39" t="s">
        <v>236</v>
      </c>
      <c r="HF293" s="44"/>
      <c r="HG293" s="44"/>
      <c r="HH293" s="44"/>
      <c r="HI293" s="44"/>
      <c r="HJ293" s="44"/>
      <c r="HK293" s="44"/>
      <c r="HL293" s="44"/>
      <c r="HM293" s="44"/>
      <c r="HN293" s="44"/>
      <c r="HO293" s="44"/>
      <c r="HP293" s="44"/>
      <c r="HQ293" s="44"/>
      <c r="HR293" s="44"/>
      <c r="HS293" s="44"/>
      <c r="HT293" s="44"/>
      <c r="HU293" s="44"/>
      <c r="HV293" s="39" t="s">
        <v>236</v>
      </c>
      <c r="HW293" s="44"/>
      <c r="HX293" s="44"/>
      <c r="HY293" s="43" t="s">
        <v>9451</v>
      </c>
      <c r="HZ293" s="39" t="s">
        <v>9452</v>
      </c>
      <c r="IA293" s="43" t="s">
        <v>9453</v>
      </c>
      <c r="IB293" s="44"/>
      <c r="IC293" s="39" t="s">
        <v>9454</v>
      </c>
      <c r="ID293" s="44"/>
      <c r="IE293" s="44"/>
      <c r="IF293" s="44"/>
      <c r="IG293" s="39" t="s">
        <v>9455</v>
      </c>
      <c r="IH293" s="39">
        <v>2</v>
      </c>
      <c r="II293" s="39">
        <v>18</v>
      </c>
      <c r="IJ293" s="39" t="s">
        <v>9456</v>
      </c>
      <c r="IK293" s="39" t="s">
        <v>9457</v>
      </c>
      <c r="IL293" s="39" t="s">
        <v>9458</v>
      </c>
      <c r="IM293" s="39" t="s">
        <v>9459</v>
      </c>
      <c r="IN293" s="39" t="s">
        <v>9460</v>
      </c>
      <c r="IO293" s="39" t="s">
        <v>3448</v>
      </c>
      <c r="IP293" s="40" t="s">
        <v>3449</v>
      </c>
      <c r="IQ293" s="40" t="s">
        <v>3450</v>
      </c>
      <c r="IR293" s="43" t="s">
        <v>9461</v>
      </c>
    </row>
    <row r="294" spans="1:252" ht="15.75" customHeight="1" x14ac:dyDescent="0.2">
      <c r="A294" s="44" t="s">
        <v>13001</v>
      </c>
      <c r="B294" s="47" t="s">
        <v>13029</v>
      </c>
      <c r="C294" s="39" t="s">
        <v>3414</v>
      </c>
      <c r="D294" s="39" t="s">
        <v>13165</v>
      </c>
      <c r="E294" s="39" t="s">
        <v>4824</v>
      </c>
      <c r="F294" s="39" t="s">
        <v>9442</v>
      </c>
      <c r="G294" s="39" t="s">
        <v>9462</v>
      </c>
      <c r="H294" s="39" t="s">
        <v>7696</v>
      </c>
      <c r="I294" s="39">
        <v>2023</v>
      </c>
      <c r="J294" s="48">
        <v>45617</v>
      </c>
      <c r="K294" s="48">
        <v>45651</v>
      </c>
      <c r="L294" s="44"/>
      <c r="M294" s="44"/>
      <c r="N294" s="44"/>
      <c r="O294" s="44"/>
      <c r="P294" s="44"/>
      <c r="Q294" s="44"/>
      <c r="R294" s="44"/>
      <c r="S294" s="44"/>
      <c r="T294" s="44"/>
      <c r="U294" s="44"/>
      <c r="V294" s="44"/>
      <c r="W294" s="44"/>
      <c r="X294" s="39" t="s">
        <v>9463</v>
      </c>
      <c r="Y294" s="43" t="s">
        <v>9464</v>
      </c>
      <c r="Z294" s="44"/>
      <c r="AA294" s="43" t="s">
        <v>300</v>
      </c>
      <c r="AB294" s="39" t="s">
        <v>9465</v>
      </c>
      <c r="AC294" s="44"/>
      <c r="AD294" s="44"/>
      <c r="AE294" s="44"/>
      <c r="AF294" s="39" t="s">
        <v>9466</v>
      </c>
      <c r="AG294" s="39" t="s">
        <v>9466</v>
      </c>
      <c r="AH294" s="39" t="s">
        <v>1394</v>
      </c>
      <c r="AI294" s="39" t="s">
        <v>9467</v>
      </c>
      <c r="AJ294" s="55">
        <v>0.24</v>
      </c>
      <c r="AK294" s="49">
        <f t="shared" si="31"/>
        <v>0</v>
      </c>
      <c r="AL294" s="55"/>
      <c r="AM294" s="49"/>
      <c r="AN294" s="49"/>
      <c r="AO294" s="55">
        <v>0.24</v>
      </c>
      <c r="AP294" s="49">
        <v>100</v>
      </c>
      <c r="AQ294" s="49">
        <v>0.02</v>
      </c>
      <c r="AR294" s="55">
        <v>0</v>
      </c>
      <c r="AS294" s="49">
        <v>0</v>
      </c>
      <c r="AT294" s="55">
        <v>0</v>
      </c>
      <c r="AU294" s="49">
        <v>0</v>
      </c>
      <c r="AV294" s="55">
        <v>0</v>
      </c>
      <c r="AW294" s="49">
        <v>0</v>
      </c>
      <c r="AX294" s="55"/>
      <c r="AY294" s="49"/>
      <c r="AZ294" s="39"/>
      <c r="BA294" s="39"/>
      <c r="BB294" s="39"/>
      <c r="BC294" s="39" t="s">
        <v>236</v>
      </c>
      <c r="BD294" s="44"/>
      <c r="BE294" s="44"/>
      <c r="BF294" s="118"/>
      <c r="BG294" s="55">
        <v>0.24</v>
      </c>
      <c r="BH294" s="49">
        <v>0.02</v>
      </c>
      <c r="BI294" s="39">
        <v>3</v>
      </c>
      <c r="BJ294" s="39">
        <v>3</v>
      </c>
      <c r="BK294" s="39">
        <v>3</v>
      </c>
      <c r="BL294" s="44"/>
      <c r="BM294" s="44"/>
      <c r="BN294" s="44"/>
      <c r="BO294" s="44"/>
      <c r="BP294" s="44"/>
      <c r="BQ294" s="44"/>
      <c r="BR294" s="44"/>
      <c r="BS294" s="44"/>
      <c r="BT294" s="44"/>
      <c r="BU294" s="44"/>
      <c r="BV294" s="44"/>
      <c r="BW294" s="44"/>
      <c r="BX294" s="44"/>
      <c r="BY294" s="44"/>
      <c r="BZ294" s="44"/>
      <c r="CA294" s="44"/>
      <c r="CB294" s="44"/>
      <c r="CC294" s="44"/>
      <c r="CD294" s="44"/>
      <c r="CE294" s="39">
        <v>3</v>
      </c>
      <c r="CF294" s="44"/>
      <c r="CG294" s="44"/>
      <c r="CH294" s="39">
        <v>1</v>
      </c>
      <c r="CI294" s="44"/>
      <c r="CJ294" s="44"/>
      <c r="CK294" s="39">
        <v>1</v>
      </c>
      <c r="CL294" s="44"/>
      <c r="CM294" s="44"/>
      <c r="CN294" s="44"/>
      <c r="CO294" s="39">
        <v>1</v>
      </c>
      <c r="CP294" s="44"/>
      <c r="CQ294" s="44"/>
      <c r="CR294" s="44"/>
      <c r="CS294" s="44"/>
      <c r="CT294" s="44"/>
      <c r="CU294" s="40">
        <f t="shared" si="30"/>
        <v>3</v>
      </c>
      <c r="CV294" s="39">
        <v>0</v>
      </c>
      <c r="CW294" s="44"/>
      <c r="CX294" s="44"/>
      <c r="CY294" s="44"/>
      <c r="CZ294" s="44"/>
      <c r="DA294" s="44"/>
      <c r="DB294" s="44"/>
      <c r="DC294" s="44"/>
      <c r="DD294" s="44"/>
      <c r="DE294" s="44"/>
      <c r="DF294" s="44"/>
      <c r="DG294" s="44"/>
      <c r="DH294" s="44"/>
      <c r="DI294" s="44"/>
      <c r="DJ294" s="44"/>
      <c r="DK294" s="44"/>
      <c r="DL294" s="44"/>
      <c r="DM294" s="39">
        <v>0</v>
      </c>
      <c r="DN294" s="39">
        <v>0</v>
      </c>
      <c r="DO294" s="44"/>
      <c r="DP294" s="44"/>
      <c r="DQ294" s="44"/>
      <c r="DR294" s="44"/>
      <c r="DS294" s="44"/>
      <c r="DT294" s="44"/>
      <c r="DU294" s="44"/>
      <c r="DV294" s="44"/>
      <c r="DW294" s="44"/>
      <c r="DX294" s="44"/>
      <c r="DY294" s="44"/>
      <c r="DZ294" s="44"/>
      <c r="EA294" s="44"/>
      <c r="EB294" s="44"/>
      <c r="EC294" s="44"/>
      <c r="ED294" s="44"/>
      <c r="EE294" s="44"/>
      <c r="EF294" s="44"/>
      <c r="EG294" s="44"/>
      <c r="EH294" s="44"/>
      <c r="EI294" s="44"/>
      <c r="EJ294" s="44"/>
      <c r="EK294" s="44"/>
      <c r="EL294" s="44"/>
      <c r="EM294" s="44"/>
      <c r="EN294" s="44"/>
      <c r="EO294" s="44"/>
      <c r="EP294" s="44"/>
      <c r="EQ294" s="39">
        <v>0</v>
      </c>
      <c r="ER294" s="44"/>
      <c r="ES294" s="44"/>
      <c r="ET294" s="44"/>
      <c r="EU294" s="44"/>
      <c r="EV294" s="44"/>
      <c r="EW294" s="44"/>
      <c r="EX294" s="44"/>
      <c r="EY294" s="39">
        <v>3</v>
      </c>
      <c r="EZ294" s="39">
        <f t="shared" si="32"/>
        <v>0</v>
      </c>
      <c r="FA294" s="39">
        <v>0.93</v>
      </c>
      <c r="FB294" s="39" t="s">
        <v>9468</v>
      </c>
      <c r="FC294" s="44"/>
      <c r="FD294" s="39">
        <v>0</v>
      </c>
      <c r="FE294" s="43" t="s">
        <v>7706</v>
      </c>
      <c r="FF294" s="39">
        <v>23.446999999999999</v>
      </c>
      <c r="FG294" s="39" t="s">
        <v>236</v>
      </c>
      <c r="FH294" s="44"/>
      <c r="FI294" s="44"/>
      <c r="FJ294" s="44"/>
      <c r="FK294" s="44"/>
      <c r="FL294" s="44"/>
      <c r="FM294" s="44"/>
      <c r="FN294" s="39">
        <v>2</v>
      </c>
      <c r="FO294" s="39" t="s">
        <v>236</v>
      </c>
      <c r="FP294" s="44"/>
      <c r="FQ294" s="44"/>
      <c r="FR294" s="40">
        <v>1</v>
      </c>
      <c r="FS294" s="39" t="s">
        <v>9469</v>
      </c>
      <c r="FT294" s="39">
        <v>142</v>
      </c>
      <c r="FU294" s="39" t="s">
        <v>236</v>
      </c>
      <c r="FV294" s="44"/>
      <c r="FW294" s="44"/>
      <c r="FX294" s="39" t="s">
        <v>236</v>
      </c>
      <c r="FY294" s="44"/>
      <c r="FZ294" s="44"/>
      <c r="GA294" s="39" t="s">
        <v>236</v>
      </c>
      <c r="GB294" s="44"/>
      <c r="GC294" s="44"/>
      <c r="GD294" s="39" t="s">
        <v>236</v>
      </c>
      <c r="GE294" s="44"/>
      <c r="GF294" s="44"/>
      <c r="GG294" s="39" t="s">
        <v>236</v>
      </c>
      <c r="GH294" s="44"/>
      <c r="GI294" s="44"/>
      <c r="GJ294" s="44"/>
      <c r="GK294" s="44"/>
      <c r="GL294" s="44"/>
      <c r="GM294" s="39" t="s">
        <v>236</v>
      </c>
      <c r="GN294" s="44"/>
      <c r="GO294" s="44"/>
      <c r="GP294" s="39" t="s">
        <v>236</v>
      </c>
      <c r="GQ294" s="44"/>
      <c r="GR294" s="44"/>
      <c r="GS294" s="39" t="s">
        <v>236</v>
      </c>
      <c r="GT294" s="44"/>
      <c r="GU294" s="44"/>
      <c r="GV294" s="44"/>
      <c r="GW294" s="44"/>
      <c r="GX294" s="44"/>
      <c r="GY294" s="39" t="s">
        <v>236</v>
      </c>
      <c r="GZ294" s="44"/>
      <c r="HA294" s="44"/>
      <c r="HB294" s="39">
        <v>1</v>
      </c>
      <c r="HC294" s="43" t="s">
        <v>9470</v>
      </c>
      <c r="HD294" s="39">
        <v>5</v>
      </c>
      <c r="HE294" s="44"/>
      <c r="HF294" s="44"/>
      <c r="HG294" s="44"/>
      <c r="HH294" s="44"/>
      <c r="HI294" s="44"/>
      <c r="HJ294" s="44"/>
      <c r="HK294" s="44"/>
      <c r="HL294" s="44"/>
      <c r="HM294" s="44"/>
      <c r="HN294" s="44"/>
      <c r="HO294" s="44"/>
      <c r="HP294" s="44"/>
      <c r="HQ294" s="44"/>
      <c r="HR294" s="44"/>
      <c r="HS294" s="44"/>
      <c r="HT294" s="44"/>
      <c r="HU294" s="44"/>
      <c r="HV294" s="39" t="s">
        <v>236</v>
      </c>
      <c r="HW294" s="44"/>
      <c r="HX294" s="44"/>
      <c r="HY294" s="43" t="s">
        <v>9470</v>
      </c>
      <c r="HZ294" s="39" t="s">
        <v>9452</v>
      </c>
      <c r="IA294" s="44"/>
      <c r="IB294" s="44"/>
      <c r="IC294" s="39" t="s">
        <v>9471</v>
      </c>
      <c r="ID294" s="44"/>
      <c r="IE294" s="44"/>
      <c r="IF294" s="44"/>
      <c r="IG294" s="39" t="s">
        <v>9472</v>
      </c>
      <c r="IH294" s="39">
        <v>1</v>
      </c>
      <c r="II294" s="39">
        <v>9</v>
      </c>
      <c r="IJ294" s="39" t="s">
        <v>9473</v>
      </c>
      <c r="IK294" s="39" t="s">
        <v>9457</v>
      </c>
      <c r="IL294" s="39" t="s">
        <v>9458</v>
      </c>
      <c r="IM294" s="39" t="s">
        <v>9459</v>
      </c>
      <c r="IN294" s="39" t="s">
        <v>7805</v>
      </c>
      <c r="IO294" s="39" t="s">
        <v>3448</v>
      </c>
      <c r="IP294" s="40" t="s">
        <v>3449</v>
      </c>
      <c r="IQ294" s="40" t="s">
        <v>3450</v>
      </c>
      <c r="IR294" s="43" t="s">
        <v>9474</v>
      </c>
    </row>
    <row r="295" spans="1:252" ht="15.75" customHeight="1" x14ac:dyDescent="0.2">
      <c r="A295" s="44" t="s">
        <v>13001</v>
      </c>
      <c r="B295" s="47" t="s">
        <v>13029</v>
      </c>
      <c r="C295" s="39" t="s">
        <v>3414</v>
      </c>
      <c r="D295" s="39" t="s">
        <v>13165</v>
      </c>
      <c r="E295" s="39" t="s">
        <v>4824</v>
      </c>
      <c r="F295" s="39" t="s">
        <v>9475</v>
      </c>
      <c r="G295" s="39" t="s">
        <v>7807</v>
      </c>
      <c r="H295" s="39" t="s">
        <v>7838</v>
      </c>
      <c r="I295" s="39">
        <v>2024</v>
      </c>
      <c r="J295" s="48">
        <v>45380</v>
      </c>
      <c r="K295" s="48">
        <v>45473</v>
      </c>
      <c r="L295" s="44"/>
      <c r="M295" s="44"/>
      <c r="N295" s="44"/>
      <c r="O295" s="44"/>
      <c r="P295" s="44"/>
      <c r="Q295" s="44"/>
      <c r="R295" s="44"/>
      <c r="S295" s="44"/>
      <c r="T295" s="44"/>
      <c r="U295" s="44"/>
      <c r="V295" s="44"/>
      <c r="W295" s="44"/>
      <c r="X295" s="39" t="s">
        <v>9476</v>
      </c>
      <c r="Y295" s="39" t="s">
        <v>9477</v>
      </c>
      <c r="Z295" s="44"/>
      <c r="AA295" s="44"/>
      <c r="AB295" s="39" t="s">
        <v>9478</v>
      </c>
      <c r="AC295" s="39" t="s">
        <v>9479</v>
      </c>
      <c r="AD295" s="44"/>
      <c r="AE295" s="44"/>
      <c r="AF295" s="39" t="s">
        <v>9480</v>
      </c>
      <c r="AG295" s="39" t="s">
        <v>9480</v>
      </c>
      <c r="AH295" s="39" t="s">
        <v>235</v>
      </c>
      <c r="AI295" s="39" t="s">
        <v>9481</v>
      </c>
      <c r="AJ295" s="55">
        <v>9.7000000000000003E-2</v>
      </c>
      <c r="AK295" s="49">
        <f t="shared" si="31"/>
        <v>0</v>
      </c>
      <c r="AL295" s="55"/>
      <c r="AM295" s="49"/>
      <c r="AN295" s="49"/>
      <c r="AO295" s="55">
        <v>9.7000000000000003E-2</v>
      </c>
      <c r="AP295" s="49">
        <v>100</v>
      </c>
      <c r="AQ295" s="49">
        <v>0.01</v>
      </c>
      <c r="AR295" s="55">
        <v>0</v>
      </c>
      <c r="AS295" s="49">
        <v>0</v>
      </c>
      <c r="AT295" s="55">
        <v>0</v>
      </c>
      <c r="AU295" s="49">
        <v>0</v>
      </c>
      <c r="AV295" s="55">
        <v>0</v>
      </c>
      <c r="AW295" s="49">
        <v>0</v>
      </c>
      <c r="AX295" s="55"/>
      <c r="AY295" s="49"/>
      <c r="AZ295" s="39"/>
      <c r="BA295" s="39"/>
      <c r="BB295" s="39"/>
      <c r="BC295" s="39" t="s">
        <v>236</v>
      </c>
      <c r="BD295" s="44"/>
      <c r="BE295" s="44"/>
      <c r="BF295" s="118"/>
      <c r="BG295" s="55">
        <v>0.1</v>
      </c>
      <c r="BH295" s="49">
        <v>0.01</v>
      </c>
      <c r="BI295" s="39">
        <v>1</v>
      </c>
      <c r="BJ295" s="39">
        <v>1</v>
      </c>
      <c r="BK295" s="39">
        <v>1</v>
      </c>
      <c r="BL295" s="44"/>
      <c r="BM295" s="44"/>
      <c r="BN295" s="44"/>
      <c r="BO295" s="44"/>
      <c r="BP295" s="44"/>
      <c r="BQ295" s="44"/>
      <c r="BR295" s="44"/>
      <c r="BS295" s="44"/>
      <c r="BT295" s="44"/>
      <c r="BU295" s="44"/>
      <c r="BV295" s="44"/>
      <c r="BW295" s="44"/>
      <c r="BX295" s="44"/>
      <c r="BY295" s="44"/>
      <c r="BZ295" s="44"/>
      <c r="CA295" s="44"/>
      <c r="CB295" s="44"/>
      <c r="CC295" s="44"/>
      <c r="CD295" s="44"/>
      <c r="CE295" s="39">
        <v>1</v>
      </c>
      <c r="CF295" s="39">
        <v>1</v>
      </c>
      <c r="CG295" s="44"/>
      <c r="CH295" s="44"/>
      <c r="CI295" s="44"/>
      <c r="CJ295" s="44"/>
      <c r="CK295" s="44"/>
      <c r="CL295" s="44"/>
      <c r="CM295" s="44"/>
      <c r="CN295" s="44"/>
      <c r="CO295" s="44"/>
      <c r="CP295" s="44"/>
      <c r="CQ295" s="44"/>
      <c r="CR295" s="44"/>
      <c r="CS295" s="44"/>
      <c r="CT295" s="44"/>
      <c r="CU295" s="40">
        <f t="shared" si="30"/>
        <v>1</v>
      </c>
      <c r="CV295" s="39">
        <v>0</v>
      </c>
      <c r="CW295" s="44"/>
      <c r="CX295" s="44"/>
      <c r="CY295" s="44"/>
      <c r="CZ295" s="44"/>
      <c r="DA295" s="44"/>
      <c r="DB295" s="44"/>
      <c r="DC295" s="44"/>
      <c r="DD295" s="44"/>
      <c r="DE295" s="44"/>
      <c r="DF295" s="44"/>
      <c r="DG295" s="44"/>
      <c r="DH295" s="44"/>
      <c r="DI295" s="44"/>
      <c r="DJ295" s="44"/>
      <c r="DK295" s="44"/>
      <c r="DL295" s="44"/>
      <c r="DM295" s="39">
        <v>0</v>
      </c>
      <c r="DN295" s="39">
        <v>0</v>
      </c>
      <c r="DO295" s="44"/>
      <c r="DP295" s="44"/>
      <c r="DQ295" s="44"/>
      <c r="DR295" s="44"/>
      <c r="DS295" s="44"/>
      <c r="DT295" s="44"/>
      <c r="DU295" s="44"/>
      <c r="DV295" s="44"/>
      <c r="DW295" s="44"/>
      <c r="DX295" s="44"/>
      <c r="DY295" s="44"/>
      <c r="DZ295" s="44"/>
      <c r="EA295" s="44"/>
      <c r="EB295" s="44"/>
      <c r="EC295" s="44"/>
      <c r="ED295" s="44"/>
      <c r="EE295" s="44"/>
      <c r="EF295" s="44"/>
      <c r="EG295" s="44"/>
      <c r="EH295" s="44"/>
      <c r="EI295" s="44"/>
      <c r="EJ295" s="44"/>
      <c r="EK295" s="44"/>
      <c r="EL295" s="44"/>
      <c r="EM295" s="44"/>
      <c r="EN295" s="44"/>
      <c r="EO295" s="44"/>
      <c r="EP295" s="44"/>
      <c r="EQ295" s="39">
        <v>0</v>
      </c>
      <c r="ER295" s="44"/>
      <c r="ES295" s="44"/>
      <c r="ET295" s="44"/>
      <c r="EU295" s="44"/>
      <c r="EV295" s="44"/>
      <c r="EW295" s="44"/>
      <c r="EX295" s="44"/>
      <c r="EY295" s="39">
        <v>1</v>
      </c>
      <c r="EZ295" s="39">
        <f t="shared" si="32"/>
        <v>0</v>
      </c>
      <c r="FA295" s="39">
        <v>8.1000000000000003E-2</v>
      </c>
      <c r="FB295" s="39" t="s">
        <v>9482</v>
      </c>
      <c r="FC295" s="44"/>
      <c r="FD295" s="39">
        <v>0</v>
      </c>
      <c r="FE295" s="43" t="s">
        <v>7706</v>
      </c>
      <c r="FF295" s="39">
        <v>28.827000000000002</v>
      </c>
      <c r="FG295" s="39" t="s">
        <v>236</v>
      </c>
      <c r="FH295" s="44"/>
      <c r="FI295" s="44"/>
      <c r="FJ295" s="44"/>
      <c r="FK295" s="44"/>
      <c r="FL295" s="44"/>
      <c r="FM295" s="44"/>
      <c r="FN295" s="39">
        <v>2</v>
      </c>
      <c r="FO295" s="39" t="s">
        <v>236</v>
      </c>
      <c r="FP295" s="44"/>
      <c r="FQ295" s="44"/>
      <c r="FR295" s="39" t="s">
        <v>236</v>
      </c>
      <c r="FS295" s="44"/>
      <c r="FT295" s="44"/>
      <c r="FU295" s="39" t="s">
        <v>236</v>
      </c>
      <c r="FV295" s="44"/>
      <c r="FW295" s="44"/>
      <c r="FX295" s="39" t="s">
        <v>236</v>
      </c>
      <c r="FY295" s="44"/>
      <c r="FZ295" s="44"/>
      <c r="GA295" s="39" t="s">
        <v>236</v>
      </c>
      <c r="GB295" s="44"/>
      <c r="GC295" s="44"/>
      <c r="GD295" s="39" t="s">
        <v>236</v>
      </c>
      <c r="GE295" s="44"/>
      <c r="GF295" s="44"/>
      <c r="GG295" s="39" t="s">
        <v>236</v>
      </c>
      <c r="GH295" s="44"/>
      <c r="GI295" s="44"/>
      <c r="GJ295" s="39" t="s">
        <v>9483</v>
      </c>
      <c r="GK295" s="39" t="s">
        <v>757</v>
      </c>
      <c r="GL295" s="39">
        <v>5</v>
      </c>
      <c r="GM295" s="39" t="s">
        <v>236</v>
      </c>
      <c r="GN295" s="44"/>
      <c r="GO295" s="44"/>
      <c r="GP295" s="39" t="s">
        <v>236</v>
      </c>
      <c r="GQ295" s="44"/>
      <c r="GR295" s="44"/>
      <c r="GS295" s="39" t="s">
        <v>236</v>
      </c>
      <c r="GT295" s="44"/>
      <c r="GU295" s="44"/>
      <c r="GV295" s="44"/>
      <c r="GW295" s="44"/>
      <c r="GX295" s="44"/>
      <c r="GY295" s="39" t="s">
        <v>236</v>
      </c>
      <c r="GZ295" s="44"/>
      <c r="HA295" s="44"/>
      <c r="HB295" s="39">
        <v>1</v>
      </c>
      <c r="HC295" s="39" t="s">
        <v>757</v>
      </c>
      <c r="HD295" s="39">
        <v>5</v>
      </c>
      <c r="HE295" s="39" t="s">
        <v>236</v>
      </c>
      <c r="HF295" s="44"/>
      <c r="HG295" s="44"/>
      <c r="HH295" s="44"/>
      <c r="HI295" s="44"/>
      <c r="HJ295" s="44"/>
      <c r="HK295" s="44"/>
      <c r="HL295" s="44"/>
      <c r="HM295" s="44"/>
      <c r="HN295" s="44"/>
      <c r="HO295" s="44"/>
      <c r="HP295" s="44"/>
      <c r="HQ295" s="44"/>
      <c r="HR295" s="44"/>
      <c r="HS295" s="44"/>
      <c r="HT295" s="44"/>
      <c r="HU295" s="44"/>
      <c r="HV295" s="39" t="s">
        <v>236</v>
      </c>
      <c r="HW295" s="44"/>
      <c r="HX295" s="44"/>
      <c r="HY295" s="44"/>
      <c r="HZ295" s="39" t="s">
        <v>9484</v>
      </c>
      <c r="IA295" s="44"/>
      <c r="IB295" s="44"/>
      <c r="IC295" s="39" t="s">
        <v>9485</v>
      </c>
      <c r="ID295" s="44"/>
      <c r="IE295" s="44"/>
      <c r="IF295" s="44"/>
      <c r="IG295" s="39" t="s">
        <v>9486</v>
      </c>
      <c r="IH295" s="39">
        <v>3</v>
      </c>
      <c r="II295" s="39">
        <v>60</v>
      </c>
      <c r="IJ295" s="39" t="s">
        <v>9487</v>
      </c>
      <c r="IK295" s="39" t="s">
        <v>7668</v>
      </c>
      <c r="IL295" s="39" t="s">
        <v>9488</v>
      </c>
      <c r="IM295" s="39" t="s">
        <v>9489</v>
      </c>
      <c r="IN295" s="39" t="s">
        <v>7805</v>
      </c>
      <c r="IO295" s="39" t="s">
        <v>3448</v>
      </c>
      <c r="IP295" s="40" t="s">
        <v>3449</v>
      </c>
      <c r="IQ295" s="40" t="s">
        <v>3450</v>
      </c>
      <c r="IR295" s="43" t="s">
        <v>9490</v>
      </c>
    </row>
    <row r="296" spans="1:252" ht="15.75" customHeight="1" x14ac:dyDescent="0.2">
      <c r="A296" s="44" t="s">
        <v>13000</v>
      </c>
      <c r="B296" s="47" t="s">
        <v>13029</v>
      </c>
      <c r="C296" s="39" t="s">
        <v>3414</v>
      </c>
      <c r="D296" s="39" t="s">
        <v>13165</v>
      </c>
      <c r="E296" s="39" t="s">
        <v>4824</v>
      </c>
      <c r="F296" s="39" t="s">
        <v>9491</v>
      </c>
      <c r="G296" s="39" t="s">
        <v>9492</v>
      </c>
      <c r="H296" s="39" t="s">
        <v>2506</v>
      </c>
      <c r="I296" s="39">
        <v>2019</v>
      </c>
      <c r="J296" s="48">
        <v>45411</v>
      </c>
      <c r="K296" s="48">
        <v>45468</v>
      </c>
      <c r="L296" s="44"/>
      <c r="M296" s="44"/>
      <c r="N296" s="44"/>
      <c r="O296" s="44"/>
      <c r="P296" s="44"/>
      <c r="Q296" s="44"/>
      <c r="R296" s="44"/>
      <c r="S296" s="44"/>
      <c r="T296" s="44"/>
      <c r="U296" s="44"/>
      <c r="V296" s="44"/>
      <c r="W296" s="44"/>
      <c r="X296" s="39" t="s">
        <v>9493</v>
      </c>
      <c r="Y296" s="43" t="s">
        <v>9494</v>
      </c>
      <c r="Z296" s="44"/>
      <c r="AA296" s="43" t="s">
        <v>9495</v>
      </c>
      <c r="AB296" s="39" t="s">
        <v>9496</v>
      </c>
      <c r="AC296" s="44"/>
      <c r="AD296" s="44"/>
      <c r="AE296" s="44"/>
      <c r="AF296" s="39" t="s">
        <v>9497</v>
      </c>
      <c r="AG296" s="39" t="s">
        <v>9497</v>
      </c>
      <c r="AH296" s="39" t="s">
        <v>2419</v>
      </c>
      <c r="AI296" s="39" t="s">
        <v>9498</v>
      </c>
      <c r="AJ296" s="55">
        <v>1.43</v>
      </c>
      <c r="AK296" s="49">
        <f t="shared" si="31"/>
        <v>0</v>
      </c>
      <c r="AL296" s="55"/>
      <c r="AM296" s="49"/>
      <c r="AN296" s="49"/>
      <c r="AO296" s="55">
        <v>1.1000000000000001</v>
      </c>
      <c r="AP296" s="49">
        <v>76.92</v>
      </c>
      <c r="AQ296" s="49">
        <v>0.02</v>
      </c>
      <c r="AR296" s="55">
        <v>0</v>
      </c>
      <c r="AS296" s="49">
        <v>0</v>
      </c>
      <c r="AT296" s="55">
        <v>0</v>
      </c>
      <c r="AU296" s="49">
        <v>0</v>
      </c>
      <c r="AV296" s="55">
        <v>0.33</v>
      </c>
      <c r="AW296" s="49">
        <v>23.08</v>
      </c>
      <c r="AX296" s="55"/>
      <c r="AY296" s="49"/>
      <c r="AZ296" s="49"/>
      <c r="BA296" s="49"/>
      <c r="BB296" s="49"/>
      <c r="BC296" s="40">
        <v>1</v>
      </c>
      <c r="BD296" s="39" t="s">
        <v>9499</v>
      </c>
      <c r="BE296" s="44"/>
      <c r="BF296" s="55">
        <v>0</v>
      </c>
      <c r="BG296" s="55">
        <v>2.8</v>
      </c>
      <c r="BH296" s="49">
        <v>0.05</v>
      </c>
      <c r="BI296" s="39">
        <v>3</v>
      </c>
      <c r="BJ296" s="39">
        <v>3</v>
      </c>
      <c r="BK296" s="39">
        <v>3</v>
      </c>
      <c r="BL296" s="44"/>
      <c r="BM296" s="39">
        <v>2</v>
      </c>
      <c r="BN296" s="44"/>
      <c r="BO296" s="44"/>
      <c r="BP296" s="44"/>
      <c r="BQ296" s="44"/>
      <c r="BR296" s="44"/>
      <c r="BS296" s="44"/>
      <c r="BT296" s="39">
        <v>1</v>
      </c>
      <c r="BU296" s="44"/>
      <c r="BV296" s="44"/>
      <c r="BW296" s="44"/>
      <c r="BX296" s="44"/>
      <c r="BY296" s="44"/>
      <c r="BZ296" s="44"/>
      <c r="CA296" s="44"/>
      <c r="CB296" s="44"/>
      <c r="CC296" s="44"/>
      <c r="CD296" s="44"/>
      <c r="CE296" s="39">
        <v>0</v>
      </c>
      <c r="CF296" s="44"/>
      <c r="CG296" s="44"/>
      <c r="CH296" s="44"/>
      <c r="CI296" s="44"/>
      <c r="CJ296" s="44"/>
      <c r="CK296" s="44"/>
      <c r="CL296" s="44"/>
      <c r="CM296" s="44"/>
      <c r="CN296" s="44"/>
      <c r="CO296" s="44"/>
      <c r="CP296" s="44"/>
      <c r="CQ296" s="44"/>
      <c r="CR296" s="44"/>
      <c r="CS296" s="44"/>
      <c r="CT296" s="44"/>
      <c r="CU296" s="40">
        <f t="shared" si="30"/>
        <v>0</v>
      </c>
      <c r="CV296" s="39">
        <v>0</v>
      </c>
      <c r="CW296" s="44"/>
      <c r="CX296" s="44"/>
      <c r="CY296" s="44"/>
      <c r="CZ296" s="44"/>
      <c r="DA296" s="44"/>
      <c r="DB296" s="44"/>
      <c r="DC296" s="44"/>
      <c r="DD296" s="44"/>
      <c r="DE296" s="44"/>
      <c r="DF296" s="44"/>
      <c r="DG296" s="44"/>
      <c r="DH296" s="44"/>
      <c r="DI296" s="44"/>
      <c r="DJ296" s="44"/>
      <c r="DK296" s="44"/>
      <c r="DL296" s="44"/>
      <c r="DM296" s="39">
        <v>0</v>
      </c>
      <c r="DN296" s="39">
        <v>0</v>
      </c>
      <c r="DO296" s="44"/>
      <c r="DP296" s="44"/>
      <c r="DQ296" s="44"/>
      <c r="DR296" s="44"/>
      <c r="DS296" s="44"/>
      <c r="DT296" s="44"/>
      <c r="DU296" s="44"/>
      <c r="DV296" s="44"/>
      <c r="DW296" s="44"/>
      <c r="DX296" s="44"/>
      <c r="DY296" s="44"/>
      <c r="DZ296" s="44"/>
      <c r="EA296" s="44"/>
      <c r="EB296" s="44"/>
      <c r="EC296" s="44"/>
      <c r="ED296" s="44"/>
      <c r="EE296" s="44"/>
      <c r="EF296" s="44"/>
      <c r="EG296" s="44"/>
      <c r="EH296" s="44"/>
      <c r="EI296" s="44"/>
      <c r="EJ296" s="44"/>
      <c r="EK296" s="44"/>
      <c r="EL296" s="44"/>
      <c r="EM296" s="44"/>
      <c r="EN296" s="44"/>
      <c r="EO296" s="44"/>
      <c r="EP296" s="44"/>
      <c r="EQ296" s="39">
        <v>0</v>
      </c>
      <c r="ER296" s="44"/>
      <c r="ES296" s="44"/>
      <c r="ET296" s="44"/>
      <c r="EU296" s="44"/>
      <c r="EV296" s="44"/>
      <c r="EW296" s="44"/>
      <c r="EX296" s="44"/>
      <c r="EY296" s="39">
        <v>3</v>
      </c>
      <c r="EZ296" s="39">
        <f t="shared" si="32"/>
        <v>0</v>
      </c>
      <c r="FA296" s="39">
        <v>2.2999999999999998</v>
      </c>
      <c r="FB296" s="39" t="s">
        <v>9500</v>
      </c>
      <c r="FC296" s="44"/>
      <c r="FD296" s="39">
        <v>1.69</v>
      </c>
      <c r="FE296" s="43" t="s">
        <v>3431</v>
      </c>
      <c r="FF296" s="39">
        <v>118.373</v>
      </c>
      <c r="FG296" s="39" t="s">
        <v>236</v>
      </c>
      <c r="FH296" s="44"/>
      <c r="FI296" s="44"/>
      <c r="FJ296" s="44"/>
      <c r="FK296" s="44"/>
      <c r="FL296" s="44"/>
      <c r="FM296" s="44"/>
      <c r="FN296" s="39">
        <v>2</v>
      </c>
      <c r="FO296" s="40">
        <v>1</v>
      </c>
      <c r="FP296" s="39" t="s">
        <v>9501</v>
      </c>
      <c r="FQ296" s="39">
        <v>248</v>
      </c>
      <c r="FR296" s="39" t="s">
        <v>236</v>
      </c>
      <c r="FS296" s="44"/>
      <c r="FT296" s="44"/>
      <c r="FU296" s="39" t="s">
        <v>236</v>
      </c>
      <c r="FV296" s="44"/>
      <c r="FW296" s="44"/>
      <c r="FX296" s="39" t="s">
        <v>236</v>
      </c>
      <c r="FY296" s="44"/>
      <c r="FZ296" s="44"/>
      <c r="GA296" s="39" t="s">
        <v>236</v>
      </c>
      <c r="GB296" s="44"/>
      <c r="GC296" s="44"/>
      <c r="GD296" s="39" t="s">
        <v>236</v>
      </c>
      <c r="GE296" s="44"/>
      <c r="GF296" s="44"/>
      <c r="GG296" s="39" t="s">
        <v>236</v>
      </c>
      <c r="GH296" s="44"/>
      <c r="GI296" s="44"/>
      <c r="GJ296" s="44"/>
      <c r="GK296" s="44"/>
      <c r="GL296" s="44"/>
      <c r="GM296" s="39" t="s">
        <v>236</v>
      </c>
      <c r="GN296" s="44"/>
      <c r="GO296" s="44"/>
      <c r="GP296" s="39" t="s">
        <v>236</v>
      </c>
      <c r="GQ296" s="44"/>
      <c r="GR296" s="44"/>
      <c r="GS296" s="39" t="s">
        <v>236</v>
      </c>
      <c r="GT296" s="44"/>
      <c r="GU296" s="44"/>
      <c r="GV296" s="44"/>
      <c r="GW296" s="44"/>
      <c r="GX296" s="44"/>
      <c r="GY296" s="40">
        <v>1</v>
      </c>
      <c r="GZ296" s="39" t="s">
        <v>9502</v>
      </c>
      <c r="HA296" s="39">
        <v>8</v>
      </c>
      <c r="HB296" s="39" t="s">
        <v>236</v>
      </c>
      <c r="HC296" s="44"/>
      <c r="HD296" s="44"/>
      <c r="HE296" s="39" t="s">
        <v>236</v>
      </c>
      <c r="HF296" s="44"/>
      <c r="HG296" s="44"/>
      <c r="HH296" s="44"/>
      <c r="HI296" s="44"/>
      <c r="HJ296" s="44"/>
      <c r="HK296" s="44"/>
      <c r="HL296" s="44"/>
      <c r="HM296" s="44"/>
      <c r="HN296" s="44"/>
      <c r="HO296" s="44"/>
      <c r="HP296" s="44"/>
      <c r="HQ296" s="44"/>
      <c r="HR296" s="44"/>
      <c r="HS296" s="44"/>
      <c r="HT296" s="44"/>
      <c r="HU296" s="44"/>
      <c r="HV296" s="39" t="s">
        <v>236</v>
      </c>
      <c r="HW296" s="44"/>
      <c r="HX296" s="44"/>
      <c r="HY296" s="43" t="s">
        <v>9503</v>
      </c>
      <c r="HZ296" s="39" t="s">
        <v>9504</v>
      </c>
      <c r="IA296" s="44"/>
      <c r="IB296" s="44"/>
      <c r="IC296" s="39" t="s">
        <v>7668</v>
      </c>
      <c r="ID296" s="44"/>
      <c r="IE296" s="44"/>
      <c r="IF296" s="44"/>
      <c r="IG296" s="39" t="s">
        <v>9505</v>
      </c>
      <c r="IH296" s="39">
        <v>1</v>
      </c>
      <c r="II296" s="39">
        <v>27</v>
      </c>
      <c r="IJ296" s="39" t="s">
        <v>9506</v>
      </c>
      <c r="IK296" s="39" t="s">
        <v>9507</v>
      </c>
      <c r="IL296" s="39" t="s">
        <v>9508</v>
      </c>
      <c r="IM296" s="39" t="s">
        <v>9509</v>
      </c>
      <c r="IN296" s="39" t="s">
        <v>7805</v>
      </c>
      <c r="IO296" s="39" t="s">
        <v>3448</v>
      </c>
      <c r="IP296" s="40" t="s">
        <v>3449</v>
      </c>
      <c r="IQ296" s="40" t="s">
        <v>3450</v>
      </c>
      <c r="IR296" s="43" t="s">
        <v>9510</v>
      </c>
    </row>
    <row r="297" spans="1:252" ht="15.75" customHeight="1" x14ac:dyDescent="0.2">
      <c r="A297" s="44" t="s">
        <v>13001</v>
      </c>
      <c r="B297" s="47" t="s">
        <v>13029</v>
      </c>
      <c r="C297" s="39" t="s">
        <v>3414</v>
      </c>
      <c r="D297" s="39" t="s">
        <v>13165</v>
      </c>
      <c r="E297" s="39" t="s">
        <v>4824</v>
      </c>
      <c r="F297" s="39" t="s">
        <v>9491</v>
      </c>
      <c r="G297" s="39" t="s">
        <v>8956</v>
      </c>
      <c r="H297" s="39" t="s">
        <v>7838</v>
      </c>
      <c r="I297" s="39">
        <v>2022</v>
      </c>
      <c r="J297" s="48">
        <v>45383</v>
      </c>
      <c r="K297" s="48">
        <v>45626</v>
      </c>
      <c r="L297" s="44"/>
      <c r="M297" s="44"/>
      <c r="N297" s="44"/>
      <c r="O297" s="44"/>
      <c r="P297" s="44"/>
      <c r="Q297" s="44"/>
      <c r="R297" s="44"/>
      <c r="S297" s="44"/>
      <c r="T297" s="44"/>
      <c r="U297" s="44"/>
      <c r="V297" s="44"/>
      <c r="W297" s="44"/>
      <c r="X297" s="39" t="s">
        <v>9511</v>
      </c>
      <c r="Y297" s="39" t="s">
        <v>9512</v>
      </c>
      <c r="Z297" s="44"/>
      <c r="AA297" s="44"/>
      <c r="AB297" s="39" t="s">
        <v>9513</v>
      </c>
      <c r="AC297" s="39" t="s">
        <v>9514</v>
      </c>
      <c r="AD297" s="44"/>
      <c r="AE297" s="44"/>
      <c r="AF297" s="39" t="s">
        <v>9515</v>
      </c>
      <c r="AG297" s="39" t="s">
        <v>9497</v>
      </c>
      <c r="AH297" s="39" t="s">
        <v>235</v>
      </c>
      <c r="AI297" s="39" t="s">
        <v>9516</v>
      </c>
      <c r="AJ297" s="55">
        <v>0.92300000000000004</v>
      </c>
      <c r="AK297" s="49">
        <f t="shared" si="31"/>
        <v>0</v>
      </c>
      <c r="AL297" s="55"/>
      <c r="AM297" s="49"/>
      <c r="AN297" s="49"/>
      <c r="AO297" s="55">
        <v>0.8</v>
      </c>
      <c r="AP297" s="49">
        <v>86.67</v>
      </c>
      <c r="AQ297" s="49">
        <v>0.01</v>
      </c>
      <c r="AR297" s="55">
        <v>0</v>
      </c>
      <c r="AS297" s="49">
        <v>0</v>
      </c>
      <c r="AT297" s="55">
        <v>0</v>
      </c>
      <c r="AU297" s="49">
        <v>0</v>
      </c>
      <c r="AV297" s="55">
        <v>0.123</v>
      </c>
      <c r="AW297" s="49">
        <v>13.33</v>
      </c>
      <c r="AX297" s="55"/>
      <c r="AY297" s="49"/>
      <c r="AZ297" s="39"/>
      <c r="BA297" s="39"/>
      <c r="BB297" s="39"/>
      <c r="BC297" s="39" t="s">
        <v>236</v>
      </c>
      <c r="BD297" s="44"/>
      <c r="BE297" s="44"/>
      <c r="BF297" s="118"/>
      <c r="BG297" s="55">
        <v>1</v>
      </c>
      <c r="BH297" s="49">
        <v>0.02</v>
      </c>
      <c r="BI297" s="39">
        <v>9</v>
      </c>
      <c r="BJ297" s="39">
        <v>3</v>
      </c>
      <c r="BK297" s="39">
        <v>3</v>
      </c>
      <c r="BL297" s="44"/>
      <c r="BM297" s="44"/>
      <c r="BN297" s="44"/>
      <c r="BO297" s="44"/>
      <c r="BP297" s="44"/>
      <c r="BQ297" s="44"/>
      <c r="BR297" s="44"/>
      <c r="BS297" s="44"/>
      <c r="BT297" s="44"/>
      <c r="BU297" s="44"/>
      <c r="BV297" s="44"/>
      <c r="BW297" s="44"/>
      <c r="BX297" s="44"/>
      <c r="BY297" s="44"/>
      <c r="BZ297" s="44"/>
      <c r="CA297" s="44"/>
      <c r="CB297" s="44"/>
      <c r="CC297" s="44"/>
      <c r="CD297" s="44"/>
      <c r="CE297" s="39">
        <v>3</v>
      </c>
      <c r="CF297" s="39">
        <v>1</v>
      </c>
      <c r="CG297" s="44"/>
      <c r="CH297" s="44"/>
      <c r="CI297" s="44"/>
      <c r="CJ297" s="44"/>
      <c r="CK297" s="39">
        <v>1</v>
      </c>
      <c r="CL297" s="44"/>
      <c r="CM297" s="44"/>
      <c r="CN297" s="44"/>
      <c r="CO297" s="44"/>
      <c r="CP297" s="44"/>
      <c r="CQ297" s="44"/>
      <c r="CR297" s="44"/>
      <c r="CS297" s="44"/>
      <c r="CT297" s="39">
        <v>1</v>
      </c>
      <c r="CU297" s="40">
        <f t="shared" si="30"/>
        <v>3</v>
      </c>
      <c r="CV297" s="39">
        <v>0</v>
      </c>
      <c r="CW297" s="44"/>
      <c r="CX297" s="44"/>
      <c r="CY297" s="44"/>
      <c r="CZ297" s="44"/>
      <c r="DA297" s="44"/>
      <c r="DB297" s="44"/>
      <c r="DC297" s="44"/>
      <c r="DD297" s="44"/>
      <c r="DE297" s="44"/>
      <c r="DF297" s="44"/>
      <c r="DG297" s="44"/>
      <c r="DH297" s="44"/>
      <c r="DI297" s="44"/>
      <c r="DJ297" s="44"/>
      <c r="DK297" s="44"/>
      <c r="DL297" s="44"/>
      <c r="DM297" s="39">
        <v>0</v>
      </c>
      <c r="DN297" s="39">
        <v>0</v>
      </c>
      <c r="DO297" s="44"/>
      <c r="DP297" s="44"/>
      <c r="DQ297" s="44"/>
      <c r="DR297" s="44"/>
      <c r="DS297" s="44"/>
      <c r="DT297" s="44"/>
      <c r="DU297" s="44"/>
      <c r="DV297" s="44"/>
      <c r="DW297" s="44"/>
      <c r="DX297" s="44"/>
      <c r="DY297" s="44"/>
      <c r="DZ297" s="44"/>
      <c r="EA297" s="44"/>
      <c r="EB297" s="44"/>
      <c r="EC297" s="44"/>
      <c r="ED297" s="44"/>
      <c r="EE297" s="44"/>
      <c r="EF297" s="44"/>
      <c r="EG297" s="44"/>
      <c r="EH297" s="44"/>
      <c r="EI297" s="44"/>
      <c r="EJ297" s="44"/>
      <c r="EK297" s="44"/>
      <c r="EL297" s="44"/>
      <c r="EM297" s="44"/>
      <c r="EN297" s="44"/>
      <c r="EO297" s="44"/>
      <c r="EP297" s="44"/>
      <c r="EQ297" s="39">
        <v>0</v>
      </c>
      <c r="ER297" s="44"/>
      <c r="ES297" s="44"/>
      <c r="ET297" s="44"/>
      <c r="EU297" s="44"/>
      <c r="EV297" s="44"/>
      <c r="EW297" s="44"/>
      <c r="EX297" s="44"/>
      <c r="EY297" s="39">
        <v>3</v>
      </c>
      <c r="EZ297" s="39">
        <f t="shared" si="32"/>
        <v>0</v>
      </c>
      <c r="FA297" s="39">
        <v>1.1000000000000001</v>
      </c>
      <c r="FB297" s="39" t="s">
        <v>9517</v>
      </c>
      <c r="FC297" s="44"/>
      <c r="FD297" s="39">
        <v>0.85</v>
      </c>
      <c r="FE297" s="43" t="s">
        <v>3431</v>
      </c>
      <c r="FF297" s="39">
        <v>118.373</v>
      </c>
      <c r="FG297" s="39" t="s">
        <v>236</v>
      </c>
      <c r="FH297" s="44"/>
      <c r="FI297" s="44"/>
      <c r="FJ297" s="44"/>
      <c r="FK297" s="44"/>
      <c r="FL297" s="44"/>
      <c r="FM297" s="44"/>
      <c r="FN297" s="39">
        <v>3</v>
      </c>
      <c r="FO297" s="39" t="s">
        <v>236</v>
      </c>
      <c r="FP297" s="44"/>
      <c r="FQ297" s="44"/>
      <c r="FR297" s="39" t="s">
        <v>236</v>
      </c>
      <c r="FS297" s="44"/>
      <c r="FT297" s="44"/>
      <c r="FU297" s="39" t="s">
        <v>236</v>
      </c>
      <c r="FV297" s="44"/>
      <c r="FW297" s="44"/>
      <c r="FX297" s="39" t="s">
        <v>236</v>
      </c>
      <c r="FY297" s="44"/>
      <c r="FZ297" s="44"/>
      <c r="GA297" s="39" t="s">
        <v>236</v>
      </c>
      <c r="GB297" s="44"/>
      <c r="GC297" s="44"/>
      <c r="GD297" s="39" t="s">
        <v>236</v>
      </c>
      <c r="GE297" s="44"/>
      <c r="GF297" s="44"/>
      <c r="GG297" s="39" t="s">
        <v>236</v>
      </c>
      <c r="GH297" s="44"/>
      <c r="GI297" s="44"/>
      <c r="GJ297" s="39" t="s">
        <v>9518</v>
      </c>
      <c r="GK297" s="39" t="s">
        <v>9519</v>
      </c>
      <c r="GL297" s="39">
        <v>226</v>
      </c>
      <c r="GM297" s="39" t="s">
        <v>236</v>
      </c>
      <c r="GN297" s="44"/>
      <c r="GO297" s="44"/>
      <c r="GP297" s="39" t="s">
        <v>236</v>
      </c>
      <c r="GQ297" s="44"/>
      <c r="GR297" s="44"/>
      <c r="GS297" s="44"/>
      <c r="GT297" s="44"/>
      <c r="GU297" s="44"/>
      <c r="GV297" s="44"/>
      <c r="GW297" s="44"/>
      <c r="GX297" s="44"/>
      <c r="GY297" s="39" t="s">
        <v>236</v>
      </c>
      <c r="GZ297" s="44"/>
      <c r="HA297" s="44"/>
      <c r="HB297" s="39">
        <v>1</v>
      </c>
      <c r="HC297" s="39" t="s">
        <v>9520</v>
      </c>
      <c r="HD297" s="39">
        <v>5</v>
      </c>
      <c r="HE297" s="44"/>
      <c r="HF297" s="44"/>
      <c r="HG297" s="44"/>
      <c r="HH297" s="44"/>
      <c r="HI297" s="44"/>
      <c r="HJ297" s="44"/>
      <c r="HK297" s="44"/>
      <c r="HL297" s="44"/>
      <c r="HM297" s="44"/>
      <c r="HN297" s="44"/>
      <c r="HO297" s="44"/>
      <c r="HP297" s="44"/>
      <c r="HQ297" s="44"/>
      <c r="HR297" s="44"/>
      <c r="HS297" s="44"/>
      <c r="HT297" s="44"/>
      <c r="HU297" s="44"/>
      <c r="HV297" s="39" t="s">
        <v>236</v>
      </c>
      <c r="HW297" s="44"/>
      <c r="HX297" s="44"/>
      <c r="HY297" s="43" t="s">
        <v>9521</v>
      </c>
      <c r="HZ297" s="39" t="s">
        <v>9522</v>
      </c>
      <c r="IA297" s="44"/>
      <c r="IB297" s="44"/>
      <c r="IC297" s="44"/>
      <c r="ID297" s="44"/>
      <c r="IE297" s="44"/>
      <c r="IF297" s="44"/>
      <c r="IG297" s="39" t="s">
        <v>9436</v>
      </c>
      <c r="IH297" s="39">
        <v>1</v>
      </c>
      <c r="II297" s="39">
        <v>48</v>
      </c>
      <c r="IJ297" s="39" t="s">
        <v>9506</v>
      </c>
      <c r="IK297" s="39" t="s">
        <v>9507</v>
      </c>
      <c r="IL297" s="39" t="s">
        <v>3449</v>
      </c>
      <c r="IM297" s="39" t="s">
        <v>3450</v>
      </c>
      <c r="IN297" s="39" t="s">
        <v>7805</v>
      </c>
      <c r="IO297" s="39" t="s">
        <v>3448</v>
      </c>
      <c r="IP297" s="40" t="s">
        <v>3449</v>
      </c>
      <c r="IQ297" s="40" t="s">
        <v>3450</v>
      </c>
      <c r="IR297" s="43" t="s">
        <v>9523</v>
      </c>
    </row>
    <row r="298" spans="1:252" ht="15.75" customHeight="1" x14ac:dyDescent="0.2">
      <c r="A298" s="44" t="s">
        <v>13001</v>
      </c>
      <c r="B298" s="47" t="s">
        <v>13029</v>
      </c>
      <c r="C298" s="39" t="s">
        <v>3414</v>
      </c>
      <c r="D298" s="39" t="s">
        <v>13165</v>
      </c>
      <c r="E298" s="39" t="s">
        <v>4824</v>
      </c>
      <c r="F298" s="39" t="s">
        <v>9542</v>
      </c>
      <c r="G298" s="39" t="s">
        <v>7807</v>
      </c>
      <c r="H298" s="39" t="s">
        <v>7838</v>
      </c>
      <c r="I298" s="39">
        <v>2022</v>
      </c>
      <c r="J298" s="48">
        <v>45383</v>
      </c>
      <c r="K298" s="48">
        <v>45424</v>
      </c>
      <c r="L298" s="44"/>
      <c r="M298" s="44"/>
      <c r="N298" s="44"/>
      <c r="O298" s="44"/>
      <c r="P298" s="44"/>
      <c r="Q298" s="44"/>
      <c r="R298" s="44"/>
      <c r="S298" s="44"/>
      <c r="T298" s="44"/>
      <c r="U298" s="44"/>
      <c r="V298" s="44"/>
      <c r="W298" s="44"/>
      <c r="X298" s="39" t="s">
        <v>9543</v>
      </c>
      <c r="Y298" s="44"/>
      <c r="Z298" s="44"/>
      <c r="AA298" s="44"/>
      <c r="AB298" s="39" t="s">
        <v>9544</v>
      </c>
      <c r="AC298" s="44"/>
      <c r="AD298" s="44"/>
      <c r="AE298" s="44"/>
      <c r="AF298" s="39" t="s">
        <v>9545</v>
      </c>
      <c r="AG298" s="39" t="s">
        <v>9546</v>
      </c>
      <c r="AH298" s="39" t="s">
        <v>235</v>
      </c>
      <c r="AI298" s="39" t="s">
        <v>9547</v>
      </c>
      <c r="AJ298" s="55">
        <v>0.3</v>
      </c>
      <c r="AK298" s="49">
        <f t="shared" si="31"/>
        <v>0</v>
      </c>
      <c r="AL298" s="55"/>
      <c r="AM298" s="49"/>
      <c r="AN298" s="49"/>
      <c r="AO298" s="55">
        <v>0.3</v>
      </c>
      <c r="AP298" s="49">
        <v>100</v>
      </c>
      <c r="AQ298" s="49">
        <v>0.02</v>
      </c>
      <c r="AR298" s="55">
        <v>0</v>
      </c>
      <c r="AS298" s="49">
        <v>0</v>
      </c>
      <c r="AT298" s="55">
        <v>0</v>
      </c>
      <c r="AU298" s="49">
        <v>0</v>
      </c>
      <c r="AV298" s="55">
        <v>0</v>
      </c>
      <c r="AW298" s="49">
        <v>0</v>
      </c>
      <c r="AX298" s="55"/>
      <c r="AY298" s="49"/>
      <c r="AZ298" s="39"/>
      <c r="BA298" s="39"/>
      <c r="BB298" s="39"/>
      <c r="BC298" s="39" t="s">
        <v>236</v>
      </c>
      <c r="BD298" s="44"/>
      <c r="BE298" s="44"/>
      <c r="BF298" s="118"/>
      <c r="BG298" s="55">
        <v>0.3</v>
      </c>
      <c r="BH298" s="49">
        <v>0.02</v>
      </c>
      <c r="BI298" s="39">
        <v>6</v>
      </c>
      <c r="BJ298" s="39">
        <v>6</v>
      </c>
      <c r="BK298" s="39">
        <v>3</v>
      </c>
      <c r="BL298" s="44"/>
      <c r="BM298" s="44"/>
      <c r="BN298" s="44"/>
      <c r="BO298" s="44"/>
      <c r="BP298" s="44"/>
      <c r="BQ298" s="44"/>
      <c r="BR298" s="44"/>
      <c r="BS298" s="44"/>
      <c r="BT298" s="44"/>
      <c r="BU298" s="44"/>
      <c r="BV298" s="44"/>
      <c r="BW298" s="44"/>
      <c r="BX298" s="44"/>
      <c r="BY298" s="44"/>
      <c r="BZ298" s="44"/>
      <c r="CA298" s="44"/>
      <c r="CB298" s="44"/>
      <c r="CC298" s="44"/>
      <c r="CD298" s="44"/>
      <c r="CE298" s="39">
        <v>3</v>
      </c>
      <c r="CF298" s="44"/>
      <c r="CG298" s="44"/>
      <c r="CH298" s="44"/>
      <c r="CI298" s="44"/>
      <c r="CJ298" s="44"/>
      <c r="CK298" s="44"/>
      <c r="CL298" s="39">
        <v>1</v>
      </c>
      <c r="CM298" s="44"/>
      <c r="CN298" s="44"/>
      <c r="CO298" s="39">
        <v>1</v>
      </c>
      <c r="CP298" s="44"/>
      <c r="CQ298" s="44"/>
      <c r="CR298" s="44"/>
      <c r="CS298" s="44"/>
      <c r="CT298" s="39">
        <v>1</v>
      </c>
      <c r="CU298" s="40">
        <f t="shared" si="30"/>
        <v>3</v>
      </c>
      <c r="CV298" s="39">
        <v>0</v>
      </c>
      <c r="CW298" s="44"/>
      <c r="CX298" s="44"/>
      <c r="CY298" s="44"/>
      <c r="CZ298" s="44"/>
      <c r="DA298" s="44"/>
      <c r="DB298" s="44"/>
      <c r="DC298" s="44"/>
      <c r="DD298" s="44"/>
      <c r="DE298" s="44"/>
      <c r="DF298" s="44"/>
      <c r="DG298" s="44"/>
      <c r="DH298" s="44"/>
      <c r="DI298" s="44"/>
      <c r="DJ298" s="44"/>
      <c r="DK298" s="44"/>
      <c r="DL298" s="44"/>
      <c r="DM298" s="39">
        <v>0</v>
      </c>
      <c r="DN298" s="39">
        <v>0</v>
      </c>
      <c r="DO298" s="44"/>
      <c r="DP298" s="44"/>
      <c r="DQ298" s="44"/>
      <c r="DR298" s="44"/>
      <c r="DS298" s="44"/>
      <c r="DT298" s="44"/>
      <c r="DU298" s="44"/>
      <c r="DV298" s="44"/>
      <c r="DW298" s="44"/>
      <c r="DX298" s="44"/>
      <c r="DY298" s="44"/>
      <c r="DZ298" s="44"/>
      <c r="EA298" s="44"/>
      <c r="EB298" s="44"/>
      <c r="EC298" s="44"/>
      <c r="ED298" s="44"/>
      <c r="EE298" s="44"/>
      <c r="EF298" s="44"/>
      <c r="EG298" s="44"/>
      <c r="EH298" s="44"/>
      <c r="EI298" s="44"/>
      <c r="EJ298" s="44"/>
      <c r="EK298" s="44"/>
      <c r="EL298" s="44"/>
      <c r="EM298" s="44"/>
      <c r="EN298" s="44"/>
      <c r="EO298" s="44"/>
      <c r="EP298" s="44"/>
      <c r="EQ298" s="39">
        <v>0</v>
      </c>
      <c r="ER298" s="44"/>
      <c r="ES298" s="44"/>
      <c r="ET298" s="44"/>
      <c r="EU298" s="44"/>
      <c r="EV298" s="44"/>
      <c r="EW298" s="44"/>
      <c r="EX298" s="44"/>
      <c r="EY298" s="39">
        <v>3</v>
      </c>
      <c r="EZ298" s="39">
        <f t="shared" si="32"/>
        <v>0</v>
      </c>
      <c r="FA298" s="39">
        <v>1.022</v>
      </c>
      <c r="FB298" s="39" t="s">
        <v>9548</v>
      </c>
      <c r="FC298" s="44"/>
      <c r="FD298" s="39">
        <v>5</v>
      </c>
      <c r="FE298" s="43" t="s">
        <v>7706</v>
      </c>
      <c r="FF298" s="39">
        <v>20.574999999999999</v>
      </c>
      <c r="FG298" s="39" t="s">
        <v>236</v>
      </c>
      <c r="FH298" s="44"/>
      <c r="FI298" s="44"/>
      <c r="FJ298" s="44"/>
      <c r="FK298" s="44"/>
      <c r="FL298" s="44"/>
      <c r="FM298" s="44"/>
      <c r="FN298" s="39">
        <v>2</v>
      </c>
      <c r="FO298" s="39" t="s">
        <v>236</v>
      </c>
      <c r="FP298" s="44"/>
      <c r="FQ298" s="44"/>
      <c r="FR298" s="40">
        <v>1</v>
      </c>
      <c r="FS298" s="39" t="s">
        <v>9549</v>
      </c>
      <c r="FT298" s="39">
        <v>30</v>
      </c>
      <c r="FU298" s="39" t="s">
        <v>236</v>
      </c>
      <c r="FV298" s="44"/>
      <c r="FW298" s="44"/>
      <c r="FX298" s="39" t="s">
        <v>236</v>
      </c>
      <c r="FY298" s="44"/>
      <c r="FZ298" s="44"/>
      <c r="GA298" s="39" t="s">
        <v>236</v>
      </c>
      <c r="GB298" s="44"/>
      <c r="GC298" s="44"/>
      <c r="GD298" s="39" t="s">
        <v>236</v>
      </c>
      <c r="GE298" s="44"/>
      <c r="GF298" s="44"/>
      <c r="GG298" s="39" t="s">
        <v>236</v>
      </c>
      <c r="GH298" s="44"/>
      <c r="GI298" s="44"/>
      <c r="GJ298" s="44"/>
      <c r="GK298" s="44"/>
      <c r="GL298" s="44"/>
      <c r="GM298" s="39" t="s">
        <v>236</v>
      </c>
      <c r="GN298" s="44"/>
      <c r="GO298" s="44"/>
      <c r="GP298" s="39" t="s">
        <v>236</v>
      </c>
      <c r="GQ298" s="44"/>
      <c r="GR298" s="44"/>
      <c r="GS298" s="39" t="s">
        <v>236</v>
      </c>
      <c r="GT298" s="44"/>
      <c r="GU298" s="44"/>
      <c r="GV298" s="44"/>
      <c r="GW298" s="44"/>
      <c r="GX298" s="44"/>
      <c r="GY298" s="39" t="s">
        <v>236</v>
      </c>
      <c r="GZ298" s="44"/>
      <c r="HA298" s="44"/>
      <c r="HB298" s="39">
        <v>1</v>
      </c>
      <c r="HC298" s="39" t="s">
        <v>757</v>
      </c>
      <c r="HD298" s="39">
        <v>5</v>
      </c>
      <c r="HE298" s="39" t="s">
        <v>236</v>
      </c>
      <c r="HF298" s="44"/>
      <c r="HG298" s="44"/>
      <c r="HH298" s="44"/>
      <c r="HI298" s="44"/>
      <c r="HJ298" s="44"/>
      <c r="HK298" s="44"/>
      <c r="HL298" s="44"/>
      <c r="HM298" s="44"/>
      <c r="HN298" s="44"/>
      <c r="HO298" s="44"/>
      <c r="HP298" s="44"/>
      <c r="HQ298" s="44"/>
      <c r="HR298" s="44"/>
      <c r="HS298" s="44"/>
      <c r="HT298" s="44"/>
      <c r="HU298" s="44"/>
      <c r="HV298" s="39" t="s">
        <v>236</v>
      </c>
      <c r="HW298" s="44"/>
      <c r="HX298" s="44"/>
      <c r="HY298" s="43" t="s">
        <v>9550</v>
      </c>
      <c r="HZ298" s="44"/>
      <c r="IA298" s="44"/>
      <c r="IB298" s="44"/>
      <c r="IC298" s="39" t="s">
        <v>9551</v>
      </c>
      <c r="ID298" s="44"/>
      <c r="IE298" s="44"/>
      <c r="IF298" s="44"/>
      <c r="IG298" s="39" t="s">
        <v>9552</v>
      </c>
      <c r="IH298" s="39">
        <v>1</v>
      </c>
      <c r="II298" s="39">
        <v>18</v>
      </c>
      <c r="IJ298" s="39" t="s">
        <v>9553</v>
      </c>
      <c r="IK298" s="39" t="s">
        <v>9554</v>
      </c>
      <c r="IL298" s="39" t="s">
        <v>9555</v>
      </c>
      <c r="IM298" s="39" t="s">
        <v>9556</v>
      </c>
      <c r="IN298" s="39" t="s">
        <v>9557</v>
      </c>
      <c r="IO298" s="39" t="s">
        <v>3448</v>
      </c>
      <c r="IP298" s="40" t="s">
        <v>3449</v>
      </c>
      <c r="IQ298" s="40" t="s">
        <v>3450</v>
      </c>
      <c r="IR298" s="43" t="s">
        <v>9558</v>
      </c>
    </row>
    <row r="299" spans="1:252" ht="15.75" customHeight="1" x14ac:dyDescent="0.2">
      <c r="A299" s="44" t="s">
        <v>13008</v>
      </c>
      <c r="B299" s="47" t="s">
        <v>13029</v>
      </c>
      <c r="C299" s="39" t="s">
        <v>3414</v>
      </c>
      <c r="D299" s="39" t="s">
        <v>13165</v>
      </c>
      <c r="E299" s="39" t="s">
        <v>4824</v>
      </c>
      <c r="F299" s="39" t="s">
        <v>9579</v>
      </c>
      <c r="G299" s="39" t="s">
        <v>7862</v>
      </c>
      <c r="H299" s="39" t="s">
        <v>7863</v>
      </c>
      <c r="I299" s="39">
        <v>2024</v>
      </c>
      <c r="J299" s="48">
        <v>45258</v>
      </c>
      <c r="K299" s="48">
        <v>45657</v>
      </c>
      <c r="L299" s="44"/>
      <c r="M299" s="44"/>
      <c r="N299" s="44"/>
      <c r="O299" s="44"/>
      <c r="P299" s="44"/>
      <c r="Q299" s="44"/>
      <c r="R299" s="44"/>
      <c r="S299" s="44"/>
      <c r="T299" s="44"/>
      <c r="U299" s="44"/>
      <c r="V299" s="44"/>
      <c r="W299" s="44"/>
      <c r="X299" s="39" t="s">
        <v>9580</v>
      </c>
      <c r="Y299" s="43" t="s">
        <v>9581</v>
      </c>
      <c r="Z299" s="44"/>
      <c r="AA299" s="44"/>
      <c r="AB299" s="39" t="s">
        <v>9582</v>
      </c>
      <c r="AC299" s="39" t="s">
        <v>9583</v>
      </c>
      <c r="AD299" s="44"/>
      <c r="AE299" s="44"/>
      <c r="AF299" s="39" t="s">
        <v>9584</v>
      </c>
      <c r="AG299" s="39" t="s">
        <v>9584</v>
      </c>
      <c r="AH299" s="39" t="s">
        <v>1394</v>
      </c>
      <c r="AI299" s="39" t="s">
        <v>9584</v>
      </c>
      <c r="AJ299" s="55">
        <v>0.26</v>
      </c>
      <c r="AK299" s="49">
        <f t="shared" si="31"/>
        <v>0</v>
      </c>
      <c r="AL299" s="55"/>
      <c r="AM299" s="49"/>
      <c r="AN299" s="49"/>
      <c r="AO299" s="55">
        <v>0.26</v>
      </c>
      <c r="AP299" s="49">
        <v>100</v>
      </c>
      <c r="AQ299" s="49">
        <v>0.02</v>
      </c>
      <c r="AR299" s="55">
        <v>0</v>
      </c>
      <c r="AS299" s="49">
        <v>0</v>
      </c>
      <c r="AT299" s="55">
        <v>0</v>
      </c>
      <c r="AU299" s="49">
        <v>0</v>
      </c>
      <c r="AV299" s="55">
        <v>0</v>
      </c>
      <c r="AW299" s="49">
        <v>0</v>
      </c>
      <c r="AX299" s="55"/>
      <c r="AY299" s="49"/>
      <c r="AZ299" s="39"/>
      <c r="BA299" s="39"/>
      <c r="BB299" s="39"/>
      <c r="BC299" s="39" t="s">
        <v>236</v>
      </c>
      <c r="BD299" s="44"/>
      <c r="BE299" s="44"/>
      <c r="BF299" s="118"/>
      <c r="BG299" s="55">
        <v>0.3</v>
      </c>
      <c r="BH299" s="49">
        <v>0.03</v>
      </c>
      <c r="BI299" s="39">
        <v>3</v>
      </c>
      <c r="BJ299" s="39">
        <v>3</v>
      </c>
      <c r="BK299" s="39">
        <v>3</v>
      </c>
      <c r="BL299" s="44"/>
      <c r="BM299" s="44"/>
      <c r="BN299" s="44"/>
      <c r="BO299" s="44"/>
      <c r="BP299" s="44"/>
      <c r="BQ299" s="44"/>
      <c r="BR299" s="44"/>
      <c r="BS299" s="44"/>
      <c r="BT299" s="44"/>
      <c r="BU299" s="44"/>
      <c r="BV299" s="44"/>
      <c r="BW299" s="44"/>
      <c r="BX299" s="44"/>
      <c r="BY299" s="44"/>
      <c r="BZ299" s="44"/>
      <c r="CA299" s="44"/>
      <c r="CB299" s="44"/>
      <c r="CC299" s="44"/>
      <c r="CD299" s="44"/>
      <c r="CE299" s="39">
        <v>0</v>
      </c>
      <c r="CF299" s="44"/>
      <c r="CG299" s="44"/>
      <c r="CH299" s="44"/>
      <c r="CI299" s="44"/>
      <c r="CJ299" s="44"/>
      <c r="CK299" s="44"/>
      <c r="CL299" s="44"/>
      <c r="CM299" s="44"/>
      <c r="CN299" s="44"/>
      <c r="CO299" s="44"/>
      <c r="CP299" s="44"/>
      <c r="CQ299" s="44"/>
      <c r="CR299" s="44"/>
      <c r="CS299" s="44"/>
      <c r="CT299" s="44"/>
      <c r="CU299" s="40">
        <f t="shared" si="30"/>
        <v>0</v>
      </c>
      <c r="CV299" s="39">
        <v>0</v>
      </c>
      <c r="CW299" s="44"/>
      <c r="CX299" s="44"/>
      <c r="CY299" s="44"/>
      <c r="CZ299" s="44"/>
      <c r="DA299" s="44"/>
      <c r="DB299" s="44"/>
      <c r="DC299" s="44"/>
      <c r="DD299" s="44"/>
      <c r="DE299" s="44"/>
      <c r="DF299" s="44"/>
      <c r="DG299" s="44"/>
      <c r="DH299" s="44"/>
      <c r="DI299" s="44"/>
      <c r="DJ299" s="44"/>
      <c r="DK299" s="44"/>
      <c r="DL299" s="52">
        <f>SUM(CV299:DJ299)</f>
        <v>0</v>
      </c>
      <c r="DM299" s="39">
        <v>0</v>
      </c>
      <c r="DN299" s="39">
        <v>3</v>
      </c>
      <c r="DO299" s="44"/>
      <c r="DP299" s="44"/>
      <c r="DQ299" s="44"/>
      <c r="DR299" s="44"/>
      <c r="DS299" s="44"/>
      <c r="DT299" s="44"/>
      <c r="DU299" s="39">
        <v>1</v>
      </c>
      <c r="DV299" s="44"/>
      <c r="DW299" s="44"/>
      <c r="DX299" s="44"/>
      <c r="DY299" s="44"/>
      <c r="DZ299" s="44"/>
      <c r="EA299" s="44"/>
      <c r="EB299" s="44"/>
      <c r="EC299" s="39">
        <v>1</v>
      </c>
      <c r="ED299" s="44"/>
      <c r="EE299" s="44"/>
      <c r="EF299" s="44"/>
      <c r="EG299" s="44"/>
      <c r="EH299" s="44"/>
      <c r="EI299" s="44"/>
      <c r="EJ299" s="44"/>
      <c r="EK299" s="44"/>
      <c r="EL299" s="44"/>
      <c r="EM299" s="44"/>
      <c r="EN299" s="44"/>
      <c r="EO299" s="39">
        <v>1</v>
      </c>
      <c r="EP299" s="39">
        <f>SUM(DO299:EO299)</f>
        <v>3</v>
      </c>
      <c r="EQ299" s="39">
        <v>3</v>
      </c>
      <c r="ER299" s="44"/>
      <c r="ES299" s="44"/>
      <c r="ET299" s="44"/>
      <c r="EU299" s="44"/>
      <c r="EV299" s="44"/>
      <c r="EW299" s="44"/>
      <c r="EX299" s="44"/>
      <c r="EY299" s="39">
        <v>3</v>
      </c>
      <c r="EZ299" s="39">
        <f t="shared" si="32"/>
        <v>0</v>
      </c>
      <c r="FA299" s="39">
        <v>0.6</v>
      </c>
      <c r="FB299" s="39" t="s">
        <v>9585</v>
      </c>
      <c r="FC299" s="44"/>
      <c r="FD299" s="39">
        <v>0</v>
      </c>
      <c r="FE299" s="43" t="s">
        <v>7706</v>
      </c>
      <c r="FF299" s="39">
        <v>20.288</v>
      </c>
      <c r="FG299" s="39" t="s">
        <v>236</v>
      </c>
      <c r="FH299" s="44"/>
      <c r="FI299" s="44"/>
      <c r="FJ299" s="44"/>
      <c r="FK299" s="44"/>
      <c r="FL299" s="44"/>
      <c r="FM299" s="44"/>
      <c r="FN299" s="39">
        <v>2</v>
      </c>
      <c r="FO299" s="39" t="s">
        <v>236</v>
      </c>
      <c r="FP299" s="44"/>
      <c r="FQ299" s="44"/>
      <c r="FR299" s="39" t="s">
        <v>236</v>
      </c>
      <c r="FS299" s="44"/>
      <c r="FT299" s="44"/>
      <c r="FU299" s="39" t="s">
        <v>236</v>
      </c>
      <c r="FV299" s="44"/>
      <c r="FW299" s="44"/>
      <c r="FX299" s="39" t="s">
        <v>236</v>
      </c>
      <c r="FY299" s="44"/>
      <c r="FZ299" s="44"/>
      <c r="GA299" s="39" t="s">
        <v>236</v>
      </c>
      <c r="GB299" s="44"/>
      <c r="GC299" s="44"/>
      <c r="GD299" s="40">
        <v>1</v>
      </c>
      <c r="GE299" s="43" t="s">
        <v>9586</v>
      </c>
      <c r="GF299" s="39">
        <v>3</v>
      </c>
      <c r="GG299" s="39" t="s">
        <v>236</v>
      </c>
      <c r="GH299" s="44"/>
      <c r="GI299" s="44"/>
      <c r="GJ299" s="44"/>
      <c r="GK299" s="44"/>
      <c r="GL299" s="44"/>
      <c r="GM299" s="39" t="s">
        <v>236</v>
      </c>
      <c r="GN299" s="44"/>
      <c r="GO299" s="44"/>
      <c r="GP299" s="40">
        <v>1</v>
      </c>
      <c r="GQ299" s="43" t="s">
        <v>9587</v>
      </c>
      <c r="GR299" s="39">
        <v>17331</v>
      </c>
      <c r="GS299" s="39" t="s">
        <v>236</v>
      </c>
      <c r="GT299" s="44"/>
      <c r="GU299" s="44"/>
      <c r="GV299" s="44"/>
      <c r="GW299" s="44"/>
      <c r="GX299" s="44"/>
      <c r="GY299" s="39" t="s">
        <v>236</v>
      </c>
      <c r="GZ299" s="44"/>
      <c r="HA299" s="44"/>
      <c r="HB299" s="39">
        <v>1</v>
      </c>
      <c r="HC299" s="43" t="s">
        <v>9588</v>
      </c>
      <c r="HD299" s="39">
        <v>9</v>
      </c>
      <c r="HE299" s="39" t="s">
        <v>236</v>
      </c>
      <c r="HF299" s="44"/>
      <c r="HG299" s="44"/>
      <c r="HH299" s="44"/>
      <c r="HI299" s="44"/>
      <c r="HJ299" s="44"/>
      <c r="HK299" s="44"/>
      <c r="HL299" s="44"/>
      <c r="HM299" s="44"/>
      <c r="HN299" s="44"/>
      <c r="HO299" s="44"/>
      <c r="HP299" s="44"/>
      <c r="HQ299" s="44"/>
      <c r="HR299" s="44"/>
      <c r="HS299" s="44"/>
      <c r="HT299" s="44"/>
      <c r="HU299" s="44"/>
      <c r="HV299" s="39" t="s">
        <v>243</v>
      </c>
      <c r="HW299" s="43" t="s">
        <v>9589</v>
      </c>
      <c r="HX299" s="39" t="s">
        <v>9590</v>
      </c>
      <c r="HY299" s="43" t="s">
        <v>9589</v>
      </c>
      <c r="HZ299" s="44"/>
      <c r="IA299" s="44"/>
      <c r="IB299" s="44"/>
      <c r="IC299" s="39" t="s">
        <v>9591</v>
      </c>
      <c r="ID299" s="44"/>
      <c r="IE299" s="44"/>
      <c r="IF299" s="44"/>
      <c r="IG299" s="44"/>
      <c r="IH299" s="44"/>
      <c r="II299" s="44"/>
      <c r="IJ299" s="39" t="s">
        <v>9592</v>
      </c>
      <c r="IK299" s="39" t="s">
        <v>9593</v>
      </c>
      <c r="IL299" s="39" t="s">
        <v>9594</v>
      </c>
      <c r="IM299" s="39" t="s">
        <v>9595</v>
      </c>
      <c r="IN299" s="39" t="s">
        <v>3413</v>
      </c>
      <c r="IO299" s="39" t="s">
        <v>3448</v>
      </c>
      <c r="IP299" s="40" t="s">
        <v>3449</v>
      </c>
      <c r="IQ299" s="40" t="s">
        <v>3450</v>
      </c>
      <c r="IR299" s="43" t="s">
        <v>9596</v>
      </c>
    </row>
    <row r="300" spans="1:252" ht="15.75" customHeight="1" x14ac:dyDescent="0.2">
      <c r="A300" s="44" t="s">
        <v>13005</v>
      </c>
      <c r="B300" s="47" t="s">
        <v>13029</v>
      </c>
      <c r="C300" s="39" t="s">
        <v>3414</v>
      </c>
      <c r="D300" s="39" t="s">
        <v>13165</v>
      </c>
      <c r="E300" s="39" t="s">
        <v>4824</v>
      </c>
      <c r="F300" s="39" t="s">
        <v>9542</v>
      </c>
      <c r="G300" s="39" t="s">
        <v>8902</v>
      </c>
      <c r="H300" s="39" t="s">
        <v>7986</v>
      </c>
      <c r="I300" s="39">
        <v>2024</v>
      </c>
      <c r="J300" s="48">
        <v>45536</v>
      </c>
      <c r="K300" s="48">
        <v>45584</v>
      </c>
      <c r="L300" s="44"/>
      <c r="M300" s="44"/>
      <c r="N300" s="44"/>
      <c r="O300" s="44"/>
      <c r="P300" s="44"/>
      <c r="Q300" s="44"/>
      <c r="R300" s="44"/>
      <c r="S300" s="44"/>
      <c r="T300" s="44"/>
      <c r="U300" s="44"/>
      <c r="V300" s="44"/>
      <c r="W300" s="44"/>
      <c r="X300" s="39" t="s">
        <v>9597</v>
      </c>
      <c r="Y300" s="43" t="s">
        <v>9598</v>
      </c>
      <c r="Z300" s="44"/>
      <c r="AA300" s="44"/>
      <c r="AB300" s="39" t="s">
        <v>9599</v>
      </c>
      <c r="AC300" s="43" t="s">
        <v>9600</v>
      </c>
      <c r="AD300" s="44"/>
      <c r="AE300" s="44"/>
      <c r="AF300" s="39" t="s">
        <v>9545</v>
      </c>
      <c r="AG300" s="39" t="s">
        <v>9601</v>
      </c>
      <c r="AH300" s="39" t="s">
        <v>235</v>
      </c>
      <c r="AI300" s="39" t="s">
        <v>9602</v>
      </c>
      <c r="AJ300" s="55">
        <v>0.3</v>
      </c>
      <c r="AK300" s="49">
        <f t="shared" si="31"/>
        <v>0</v>
      </c>
      <c r="AL300" s="55"/>
      <c r="AM300" s="49"/>
      <c r="AN300" s="49"/>
      <c r="AO300" s="55">
        <v>0.3</v>
      </c>
      <c r="AP300" s="49">
        <v>100</v>
      </c>
      <c r="AQ300" s="49">
        <v>0.02</v>
      </c>
      <c r="AR300" s="55">
        <v>0</v>
      </c>
      <c r="AS300" s="49">
        <v>0</v>
      </c>
      <c r="AT300" s="55">
        <v>0</v>
      </c>
      <c r="AU300" s="49">
        <v>0</v>
      </c>
      <c r="AV300" s="55">
        <v>0</v>
      </c>
      <c r="AW300" s="49">
        <v>0</v>
      </c>
      <c r="AX300" s="55"/>
      <c r="AY300" s="49"/>
      <c r="AZ300" s="39"/>
      <c r="BA300" s="39"/>
      <c r="BB300" s="39"/>
      <c r="BC300" s="39" t="s">
        <v>236</v>
      </c>
      <c r="BD300" s="44"/>
      <c r="BE300" s="44"/>
      <c r="BF300" s="118"/>
      <c r="BG300" s="55">
        <v>0.3</v>
      </c>
      <c r="BH300" s="49">
        <v>0.02</v>
      </c>
      <c r="BI300" s="39">
        <v>3</v>
      </c>
      <c r="BJ300" s="39">
        <v>3</v>
      </c>
      <c r="BK300" s="39">
        <v>3</v>
      </c>
      <c r="BL300" s="44"/>
      <c r="BM300" s="44"/>
      <c r="BN300" s="44"/>
      <c r="BO300" s="44"/>
      <c r="BP300" s="44"/>
      <c r="BQ300" s="44"/>
      <c r="BR300" s="44"/>
      <c r="BS300" s="39">
        <v>3</v>
      </c>
      <c r="BT300" s="44"/>
      <c r="BU300" s="44"/>
      <c r="BV300" s="44"/>
      <c r="BW300" s="44"/>
      <c r="BX300" s="44"/>
      <c r="BY300" s="44"/>
      <c r="BZ300" s="44"/>
      <c r="CA300" s="44"/>
      <c r="CB300" s="44"/>
      <c r="CC300" s="44"/>
      <c r="CD300" s="44"/>
      <c r="CE300" s="39">
        <v>0</v>
      </c>
      <c r="CF300" s="44"/>
      <c r="CG300" s="44"/>
      <c r="CH300" s="44"/>
      <c r="CI300" s="44"/>
      <c r="CJ300" s="44"/>
      <c r="CK300" s="44"/>
      <c r="CL300" s="44"/>
      <c r="CM300" s="44"/>
      <c r="CN300" s="44"/>
      <c r="CO300" s="44"/>
      <c r="CP300" s="44"/>
      <c r="CQ300" s="44"/>
      <c r="CR300" s="44"/>
      <c r="CS300" s="44"/>
      <c r="CT300" s="44"/>
      <c r="CU300" s="40">
        <f t="shared" si="30"/>
        <v>0</v>
      </c>
      <c r="CV300" s="39">
        <v>0</v>
      </c>
      <c r="CW300" s="44"/>
      <c r="CX300" s="44"/>
      <c r="CY300" s="44"/>
      <c r="CZ300" s="44"/>
      <c r="DA300" s="44"/>
      <c r="DB300" s="44"/>
      <c r="DC300" s="44"/>
      <c r="DD300" s="44"/>
      <c r="DE300" s="44"/>
      <c r="DF300" s="44"/>
      <c r="DG300" s="44"/>
      <c r="DH300" s="44"/>
      <c r="DI300" s="44"/>
      <c r="DJ300" s="44"/>
      <c r="DK300" s="44"/>
      <c r="DL300" s="44"/>
      <c r="DM300" s="39">
        <v>0</v>
      </c>
      <c r="DN300" s="39">
        <v>0</v>
      </c>
      <c r="DO300" s="44"/>
      <c r="DP300" s="44"/>
      <c r="DQ300" s="44"/>
      <c r="DR300" s="44"/>
      <c r="DS300" s="44"/>
      <c r="DT300" s="44"/>
      <c r="DU300" s="44"/>
      <c r="DV300" s="44"/>
      <c r="DW300" s="44"/>
      <c r="DX300" s="44"/>
      <c r="DY300" s="44"/>
      <c r="DZ300" s="44"/>
      <c r="EA300" s="44"/>
      <c r="EB300" s="44"/>
      <c r="EC300" s="44"/>
      <c r="ED300" s="44"/>
      <c r="EE300" s="44"/>
      <c r="EF300" s="44"/>
      <c r="EG300" s="44"/>
      <c r="EH300" s="44"/>
      <c r="EI300" s="44"/>
      <c r="EJ300" s="44"/>
      <c r="EK300" s="44"/>
      <c r="EL300" s="44"/>
      <c r="EM300" s="44"/>
      <c r="EN300" s="44"/>
      <c r="EO300" s="44"/>
      <c r="EP300" s="44"/>
      <c r="EQ300" s="39">
        <v>0</v>
      </c>
      <c r="ER300" s="44"/>
      <c r="ES300" s="44"/>
      <c r="ET300" s="44"/>
      <c r="EU300" s="44"/>
      <c r="EV300" s="44"/>
      <c r="EW300" s="44"/>
      <c r="EX300" s="44"/>
      <c r="EY300" s="39">
        <v>3</v>
      </c>
      <c r="EZ300" s="39">
        <f t="shared" si="32"/>
        <v>0</v>
      </c>
      <c r="FA300" s="39">
        <v>11.33</v>
      </c>
      <c r="FB300" s="39" t="s">
        <v>9603</v>
      </c>
      <c r="FC300" s="44"/>
      <c r="FD300" s="39">
        <v>55</v>
      </c>
      <c r="FE300" s="43" t="s">
        <v>7706</v>
      </c>
      <c r="FF300" s="39">
        <v>20.574999999999999</v>
      </c>
      <c r="FG300" s="39" t="s">
        <v>236</v>
      </c>
      <c r="FH300" s="44"/>
      <c r="FI300" s="44"/>
      <c r="FJ300" s="44"/>
      <c r="FK300" s="44"/>
      <c r="FL300" s="44"/>
      <c r="FM300" s="44"/>
      <c r="FN300" s="39">
        <v>2</v>
      </c>
      <c r="FO300" s="39" t="s">
        <v>236</v>
      </c>
      <c r="FP300" s="44"/>
      <c r="FQ300" s="44"/>
      <c r="FR300" s="40">
        <v>1</v>
      </c>
      <c r="FS300" s="39" t="s">
        <v>9604</v>
      </c>
      <c r="FT300" s="39">
        <v>30</v>
      </c>
      <c r="FU300" s="39" t="s">
        <v>236</v>
      </c>
      <c r="FV300" s="44"/>
      <c r="FW300" s="44"/>
      <c r="FX300" s="39" t="s">
        <v>236</v>
      </c>
      <c r="FY300" s="44"/>
      <c r="FZ300" s="44"/>
      <c r="GA300" s="39" t="s">
        <v>236</v>
      </c>
      <c r="GB300" s="44"/>
      <c r="GC300" s="44"/>
      <c r="GD300" s="39" t="s">
        <v>236</v>
      </c>
      <c r="GE300" s="44"/>
      <c r="GF300" s="44"/>
      <c r="GG300" s="39" t="s">
        <v>236</v>
      </c>
      <c r="GH300" s="44"/>
      <c r="GI300" s="44"/>
      <c r="GJ300" s="44"/>
      <c r="GK300" s="44"/>
      <c r="GL300" s="44"/>
      <c r="GM300" s="39" t="s">
        <v>236</v>
      </c>
      <c r="GN300" s="44"/>
      <c r="GO300" s="44"/>
      <c r="GP300" s="39" t="s">
        <v>236</v>
      </c>
      <c r="GQ300" s="44"/>
      <c r="GR300" s="44"/>
      <c r="GS300" s="39" t="s">
        <v>236</v>
      </c>
      <c r="GT300" s="44"/>
      <c r="GU300" s="44"/>
      <c r="GV300" s="44"/>
      <c r="GW300" s="44"/>
      <c r="GX300" s="44"/>
      <c r="GY300" s="39" t="s">
        <v>236</v>
      </c>
      <c r="GZ300" s="44"/>
      <c r="HA300" s="44"/>
      <c r="HB300" s="39">
        <v>1</v>
      </c>
      <c r="HC300" s="39" t="s">
        <v>757</v>
      </c>
      <c r="HD300" s="39">
        <v>5</v>
      </c>
      <c r="HE300" s="39" t="s">
        <v>236</v>
      </c>
      <c r="HF300" s="44"/>
      <c r="HG300" s="44"/>
      <c r="HH300" s="44"/>
      <c r="HI300" s="44"/>
      <c r="HJ300" s="44"/>
      <c r="HK300" s="44"/>
      <c r="HL300" s="44"/>
      <c r="HM300" s="44"/>
      <c r="HN300" s="44"/>
      <c r="HO300" s="44"/>
      <c r="HP300" s="44"/>
      <c r="HQ300" s="44"/>
      <c r="HR300" s="44"/>
      <c r="HS300" s="44"/>
      <c r="HT300" s="44"/>
      <c r="HU300" s="44"/>
      <c r="HV300" s="39" t="s">
        <v>236</v>
      </c>
      <c r="HW300" s="44"/>
      <c r="HX300" s="44"/>
      <c r="HY300" s="43" t="s">
        <v>9550</v>
      </c>
      <c r="HZ300" s="44"/>
      <c r="IA300" s="44"/>
      <c r="IB300" s="44"/>
      <c r="IC300" s="39" t="s">
        <v>9605</v>
      </c>
      <c r="ID300" s="44"/>
      <c r="IE300" s="44"/>
      <c r="IF300" s="44"/>
      <c r="IG300" s="39" t="s">
        <v>9606</v>
      </c>
      <c r="IH300" s="39">
        <v>1</v>
      </c>
      <c r="II300" s="39">
        <v>12</v>
      </c>
      <c r="IJ300" s="39" t="s">
        <v>9553</v>
      </c>
      <c r="IK300" s="39" t="s">
        <v>9554</v>
      </c>
      <c r="IL300" s="39" t="s">
        <v>9555</v>
      </c>
      <c r="IM300" s="39" t="s">
        <v>9556</v>
      </c>
      <c r="IN300" s="39" t="s">
        <v>3413</v>
      </c>
      <c r="IO300" s="39" t="s">
        <v>3448</v>
      </c>
      <c r="IP300" s="40" t="s">
        <v>3449</v>
      </c>
      <c r="IQ300" s="40" t="s">
        <v>3450</v>
      </c>
      <c r="IR300" s="43" t="s">
        <v>9607</v>
      </c>
    </row>
    <row r="301" spans="1:252" ht="15.75" customHeight="1" x14ac:dyDescent="0.2">
      <c r="A301" s="44" t="s">
        <v>13014</v>
      </c>
      <c r="B301" s="47" t="s">
        <v>13029</v>
      </c>
      <c r="C301" s="39" t="s">
        <v>3414</v>
      </c>
      <c r="D301" s="39" t="s">
        <v>13165</v>
      </c>
      <c r="E301" s="39" t="s">
        <v>4824</v>
      </c>
      <c r="F301" s="39" t="s">
        <v>9912</v>
      </c>
      <c r="G301" s="39" t="s">
        <v>9913</v>
      </c>
      <c r="H301" s="39" t="s">
        <v>2506</v>
      </c>
      <c r="I301" s="39">
        <v>2024</v>
      </c>
      <c r="J301" s="48">
        <v>45572</v>
      </c>
      <c r="K301" s="48">
        <v>45626</v>
      </c>
      <c r="L301" s="44"/>
      <c r="M301" s="44"/>
      <c r="N301" s="44"/>
      <c r="O301" s="44"/>
      <c r="P301" s="44"/>
      <c r="Q301" s="44"/>
      <c r="R301" s="44"/>
      <c r="S301" s="44"/>
      <c r="T301" s="44"/>
      <c r="U301" s="44"/>
      <c r="V301" s="44"/>
      <c r="W301" s="44"/>
      <c r="X301" s="39" t="s">
        <v>9914</v>
      </c>
      <c r="Y301" s="44"/>
      <c r="Z301" s="44"/>
      <c r="AA301" s="44"/>
      <c r="AB301" s="39" t="s">
        <v>9915</v>
      </c>
      <c r="AC301" s="44"/>
      <c r="AD301" s="44"/>
      <c r="AE301" s="44"/>
      <c r="AF301" s="39" t="s">
        <v>9916</v>
      </c>
      <c r="AG301" s="39" t="s">
        <v>9916</v>
      </c>
      <c r="AH301" s="39" t="s">
        <v>665</v>
      </c>
      <c r="AI301" s="39" t="s">
        <v>9917</v>
      </c>
      <c r="AJ301" s="55">
        <v>1.2569999999999999</v>
      </c>
      <c r="AK301" s="49">
        <f t="shared" si="31"/>
        <v>0</v>
      </c>
      <c r="AL301" s="55"/>
      <c r="AM301" s="49"/>
      <c r="AN301" s="49"/>
      <c r="AO301" s="55">
        <v>1.1100000000000001</v>
      </c>
      <c r="AP301" s="49">
        <v>88.31</v>
      </c>
      <c r="AQ301" s="49">
        <v>0.06</v>
      </c>
      <c r="AR301" s="55">
        <v>0</v>
      </c>
      <c r="AS301" s="49">
        <v>0</v>
      </c>
      <c r="AT301" s="55">
        <v>0</v>
      </c>
      <c r="AU301" s="49">
        <v>0</v>
      </c>
      <c r="AV301" s="55">
        <v>0.14699999999999999</v>
      </c>
      <c r="AW301" s="49">
        <v>11.69</v>
      </c>
      <c r="AX301" s="55"/>
      <c r="AY301" s="49"/>
      <c r="AZ301" s="39"/>
      <c r="BA301" s="39"/>
      <c r="BB301" s="39"/>
      <c r="BC301" s="39" t="s">
        <v>236</v>
      </c>
      <c r="BD301" s="44"/>
      <c r="BE301" s="44"/>
      <c r="BF301" s="118"/>
      <c r="BG301" s="55">
        <v>0.5</v>
      </c>
      <c r="BH301" s="49">
        <v>0.06</v>
      </c>
      <c r="BI301" s="39">
        <v>2</v>
      </c>
      <c r="BJ301" s="39">
        <v>2</v>
      </c>
      <c r="BK301" s="39">
        <v>2</v>
      </c>
      <c r="BL301" s="44"/>
      <c r="BM301" s="44"/>
      <c r="BN301" s="44"/>
      <c r="BO301" s="44"/>
      <c r="BP301" s="44"/>
      <c r="BQ301" s="44"/>
      <c r="BR301" s="44"/>
      <c r="BS301" s="39">
        <v>2</v>
      </c>
      <c r="BT301" s="44"/>
      <c r="BU301" s="44"/>
      <c r="BV301" s="44"/>
      <c r="BW301" s="44"/>
      <c r="BX301" s="44"/>
      <c r="BY301" s="44"/>
      <c r="BZ301" s="44"/>
      <c r="CA301" s="44"/>
      <c r="CB301" s="44"/>
      <c r="CC301" s="44"/>
      <c r="CD301" s="44"/>
      <c r="CE301" s="39">
        <v>0</v>
      </c>
      <c r="CF301" s="44"/>
      <c r="CG301" s="44"/>
      <c r="CH301" s="44"/>
      <c r="CI301" s="44"/>
      <c r="CJ301" s="44"/>
      <c r="CK301" s="44"/>
      <c r="CL301" s="44"/>
      <c r="CM301" s="44"/>
      <c r="CN301" s="44"/>
      <c r="CO301" s="44"/>
      <c r="CP301" s="44"/>
      <c r="CQ301" s="44"/>
      <c r="CR301" s="44"/>
      <c r="CS301" s="44"/>
      <c r="CT301" s="44"/>
      <c r="CU301" s="40">
        <f t="shared" si="30"/>
        <v>0</v>
      </c>
      <c r="CV301" s="39">
        <v>0</v>
      </c>
      <c r="CW301" s="44"/>
      <c r="CX301" s="44"/>
      <c r="CY301" s="44"/>
      <c r="CZ301" s="44"/>
      <c r="DA301" s="44"/>
      <c r="DB301" s="44"/>
      <c r="DC301" s="44"/>
      <c r="DD301" s="44"/>
      <c r="DE301" s="44"/>
      <c r="DF301" s="44"/>
      <c r="DG301" s="44"/>
      <c r="DH301" s="44"/>
      <c r="DI301" s="44"/>
      <c r="DJ301" s="44"/>
      <c r="DK301" s="44"/>
      <c r="DL301" s="44"/>
      <c r="DM301" s="39">
        <v>0</v>
      </c>
      <c r="DN301" s="39">
        <v>0</v>
      </c>
      <c r="DO301" s="44"/>
      <c r="DP301" s="44"/>
      <c r="DQ301" s="44"/>
      <c r="DR301" s="44"/>
      <c r="DS301" s="44"/>
      <c r="DT301" s="44"/>
      <c r="DU301" s="44"/>
      <c r="DV301" s="44"/>
      <c r="DW301" s="44"/>
      <c r="DX301" s="44"/>
      <c r="DY301" s="44"/>
      <c r="DZ301" s="44"/>
      <c r="EA301" s="44"/>
      <c r="EB301" s="44"/>
      <c r="EC301" s="44"/>
      <c r="ED301" s="44"/>
      <c r="EE301" s="44"/>
      <c r="EF301" s="44"/>
      <c r="EG301" s="44"/>
      <c r="EH301" s="44"/>
      <c r="EI301" s="44"/>
      <c r="EJ301" s="44"/>
      <c r="EK301" s="44"/>
      <c r="EL301" s="44"/>
      <c r="EM301" s="44"/>
      <c r="EN301" s="44"/>
      <c r="EO301" s="44"/>
      <c r="EP301" s="44"/>
      <c r="EQ301" s="39">
        <v>0</v>
      </c>
      <c r="ER301" s="44"/>
      <c r="ES301" s="44"/>
      <c r="ET301" s="44"/>
      <c r="EU301" s="44"/>
      <c r="EV301" s="44"/>
      <c r="EW301" s="44"/>
      <c r="EX301" s="44"/>
      <c r="EY301" s="39">
        <v>2</v>
      </c>
      <c r="EZ301" s="39">
        <f t="shared" si="32"/>
        <v>0</v>
      </c>
      <c r="FA301" s="39">
        <v>0.44</v>
      </c>
      <c r="FB301" s="39" t="s">
        <v>9918</v>
      </c>
      <c r="FC301" s="44"/>
      <c r="FD301" s="39">
        <v>0</v>
      </c>
      <c r="FE301" s="43" t="s">
        <v>3431</v>
      </c>
      <c r="FF301" s="39">
        <v>39.786000000000001</v>
      </c>
      <c r="FG301" s="39" t="s">
        <v>236</v>
      </c>
      <c r="FH301" s="44"/>
      <c r="FI301" s="44"/>
      <c r="FJ301" s="44"/>
      <c r="FK301" s="44"/>
      <c r="FL301" s="44"/>
      <c r="FM301" s="44"/>
      <c r="FN301" s="39">
        <v>2</v>
      </c>
      <c r="FO301" s="39" t="s">
        <v>236</v>
      </c>
      <c r="FP301" s="44"/>
      <c r="FQ301" s="44"/>
      <c r="FR301" s="40">
        <v>1</v>
      </c>
      <c r="FS301" s="39" t="s">
        <v>3702</v>
      </c>
      <c r="FT301" s="39">
        <v>284</v>
      </c>
      <c r="FU301" s="39" t="s">
        <v>236</v>
      </c>
      <c r="FV301" s="44"/>
      <c r="FW301" s="44"/>
      <c r="FX301" s="39" t="s">
        <v>236</v>
      </c>
      <c r="FY301" s="44"/>
      <c r="FZ301" s="44"/>
      <c r="GA301" s="39" t="s">
        <v>236</v>
      </c>
      <c r="GB301" s="44"/>
      <c r="GC301" s="44"/>
      <c r="GD301" s="39" t="s">
        <v>236</v>
      </c>
      <c r="GE301" s="44"/>
      <c r="GF301" s="44"/>
      <c r="GG301" s="39" t="s">
        <v>236</v>
      </c>
      <c r="GH301" s="44"/>
      <c r="GI301" s="44"/>
      <c r="GJ301" s="44"/>
      <c r="GK301" s="44"/>
      <c r="GL301" s="44"/>
      <c r="GM301" s="39" t="s">
        <v>236</v>
      </c>
      <c r="GN301" s="44"/>
      <c r="GO301" s="44"/>
      <c r="GP301" s="39" t="s">
        <v>236</v>
      </c>
      <c r="GQ301" s="44"/>
      <c r="GR301" s="44"/>
      <c r="GS301" s="39" t="s">
        <v>236</v>
      </c>
      <c r="GT301" s="44"/>
      <c r="GU301" s="44"/>
      <c r="GV301" s="44"/>
      <c r="GW301" s="44"/>
      <c r="GX301" s="44"/>
      <c r="GY301" s="39" t="s">
        <v>236</v>
      </c>
      <c r="GZ301" s="44"/>
      <c r="HA301" s="44"/>
      <c r="HB301" s="39" t="s">
        <v>236</v>
      </c>
      <c r="HC301" s="39" t="s">
        <v>3704</v>
      </c>
      <c r="HD301" s="39">
        <v>5</v>
      </c>
      <c r="HE301" s="39" t="s">
        <v>243</v>
      </c>
      <c r="HF301" s="39" t="s">
        <v>3704</v>
      </c>
      <c r="HG301" s="39">
        <v>5</v>
      </c>
      <c r="HH301" s="44"/>
      <c r="HI301" s="44"/>
      <c r="HJ301" s="44"/>
      <c r="HK301" s="44"/>
      <c r="HL301" s="44"/>
      <c r="HM301" s="44"/>
      <c r="HN301" s="44"/>
      <c r="HO301" s="44"/>
      <c r="HP301" s="44"/>
      <c r="HQ301" s="44"/>
      <c r="HR301" s="44"/>
      <c r="HS301" s="44"/>
      <c r="HT301" s="44"/>
      <c r="HU301" s="44"/>
      <c r="HV301" s="39" t="s">
        <v>236</v>
      </c>
      <c r="HW301" s="44"/>
      <c r="HX301" s="44"/>
      <c r="HY301" s="43" t="s">
        <v>9919</v>
      </c>
      <c r="HZ301" s="44"/>
      <c r="IA301" s="44"/>
      <c r="IB301" s="44"/>
      <c r="IC301" s="39" t="s">
        <v>9920</v>
      </c>
      <c r="ID301" s="44"/>
      <c r="IE301" s="44"/>
      <c r="IF301" s="44"/>
      <c r="IG301" s="39" t="s">
        <v>9921</v>
      </c>
      <c r="IH301" s="39">
        <v>1</v>
      </c>
      <c r="II301" s="39">
        <v>19</v>
      </c>
      <c r="IJ301" s="39" t="s">
        <v>9922</v>
      </c>
      <c r="IK301" s="39" t="s">
        <v>9923</v>
      </c>
      <c r="IL301" s="39" t="s">
        <v>9924</v>
      </c>
      <c r="IM301" s="39" t="s">
        <v>9925</v>
      </c>
      <c r="IN301" s="39" t="s">
        <v>7805</v>
      </c>
      <c r="IO301" s="39" t="s">
        <v>3448</v>
      </c>
      <c r="IP301" s="40" t="s">
        <v>3449</v>
      </c>
      <c r="IQ301" s="40" t="s">
        <v>3450</v>
      </c>
      <c r="IR301" s="43" t="s">
        <v>9926</v>
      </c>
    </row>
    <row r="302" spans="1:252" ht="15.75" customHeight="1" x14ac:dyDescent="0.2">
      <c r="A302" s="44" t="s">
        <v>13001</v>
      </c>
      <c r="B302" s="47" t="s">
        <v>13029</v>
      </c>
      <c r="C302" s="39" t="s">
        <v>3414</v>
      </c>
      <c r="D302" s="39" t="s">
        <v>13165</v>
      </c>
      <c r="E302" s="39" t="s">
        <v>4824</v>
      </c>
      <c r="F302" s="39" t="s">
        <v>9912</v>
      </c>
      <c r="G302" s="39" t="s">
        <v>9927</v>
      </c>
      <c r="H302" s="39" t="s">
        <v>7838</v>
      </c>
      <c r="I302" s="39">
        <v>2023</v>
      </c>
      <c r="J302" s="48">
        <v>45383</v>
      </c>
      <c r="K302" s="48">
        <v>45651</v>
      </c>
      <c r="L302" s="44"/>
      <c r="M302" s="44"/>
      <c r="N302" s="44"/>
      <c r="O302" s="44"/>
      <c r="P302" s="44"/>
      <c r="Q302" s="44"/>
      <c r="R302" s="44"/>
      <c r="S302" s="44"/>
      <c r="T302" s="44"/>
      <c r="U302" s="44"/>
      <c r="V302" s="44"/>
      <c r="W302" s="44"/>
      <c r="X302" s="39" t="s">
        <v>9928</v>
      </c>
      <c r="Y302" s="44"/>
      <c r="Z302" s="44"/>
      <c r="AA302" s="44"/>
      <c r="AB302" s="39" t="s">
        <v>9929</v>
      </c>
      <c r="AC302" s="44"/>
      <c r="AD302" s="44"/>
      <c r="AE302" s="44"/>
      <c r="AF302" s="39" t="s">
        <v>9930</v>
      </c>
      <c r="AG302" s="39" t="s">
        <v>9931</v>
      </c>
      <c r="AH302" s="39" t="s">
        <v>235</v>
      </c>
      <c r="AI302" s="39" t="s">
        <v>9932</v>
      </c>
      <c r="AJ302" s="55">
        <v>0.373</v>
      </c>
      <c r="AK302" s="49">
        <f t="shared" si="31"/>
        <v>0</v>
      </c>
      <c r="AL302" s="55"/>
      <c r="AM302" s="49"/>
      <c r="AN302" s="49"/>
      <c r="AO302" s="55">
        <v>0.3</v>
      </c>
      <c r="AP302" s="49">
        <v>80.430000000000007</v>
      </c>
      <c r="AQ302" s="49">
        <v>0.02</v>
      </c>
      <c r="AR302" s="55">
        <v>0</v>
      </c>
      <c r="AS302" s="49">
        <v>0</v>
      </c>
      <c r="AT302" s="55">
        <v>0</v>
      </c>
      <c r="AU302" s="49">
        <v>0</v>
      </c>
      <c r="AV302" s="55">
        <v>7.2999999999999995E-2</v>
      </c>
      <c r="AW302" s="49">
        <v>19.57</v>
      </c>
      <c r="AX302" s="55"/>
      <c r="AY302" s="49"/>
      <c r="AZ302" s="39"/>
      <c r="BA302" s="39"/>
      <c r="BB302" s="39"/>
      <c r="BC302" s="39" t="s">
        <v>236</v>
      </c>
      <c r="BD302" s="44"/>
      <c r="BE302" s="44"/>
      <c r="BF302" s="118"/>
      <c r="BG302" s="55">
        <v>0.3</v>
      </c>
      <c r="BH302" s="49">
        <v>0.02</v>
      </c>
      <c r="BI302" s="39">
        <v>6</v>
      </c>
      <c r="BJ302" s="39">
        <v>6</v>
      </c>
      <c r="BK302" s="39">
        <v>1</v>
      </c>
      <c r="BL302" s="44"/>
      <c r="BM302" s="44"/>
      <c r="BN302" s="44"/>
      <c r="BO302" s="44"/>
      <c r="BP302" s="44"/>
      <c r="BQ302" s="44"/>
      <c r="BR302" s="44"/>
      <c r="BS302" s="44"/>
      <c r="BT302" s="44"/>
      <c r="BU302" s="44"/>
      <c r="BV302" s="44"/>
      <c r="BW302" s="44"/>
      <c r="BX302" s="44"/>
      <c r="BY302" s="44"/>
      <c r="BZ302" s="44"/>
      <c r="CA302" s="44"/>
      <c r="CB302" s="44"/>
      <c r="CC302" s="44"/>
      <c r="CD302" s="44"/>
      <c r="CE302" s="39">
        <v>1</v>
      </c>
      <c r="CF302" s="39">
        <v>1</v>
      </c>
      <c r="CG302" s="44"/>
      <c r="CH302" s="44"/>
      <c r="CI302" s="44"/>
      <c r="CJ302" s="44"/>
      <c r="CK302" s="44"/>
      <c r="CL302" s="44"/>
      <c r="CM302" s="44"/>
      <c r="CN302" s="44"/>
      <c r="CO302" s="44"/>
      <c r="CP302" s="44"/>
      <c r="CQ302" s="44"/>
      <c r="CR302" s="44"/>
      <c r="CS302" s="44"/>
      <c r="CT302" s="44"/>
      <c r="CU302" s="40">
        <f t="shared" si="30"/>
        <v>1</v>
      </c>
      <c r="CV302" s="39">
        <v>0</v>
      </c>
      <c r="CW302" s="44"/>
      <c r="CX302" s="44"/>
      <c r="CY302" s="44"/>
      <c r="CZ302" s="44"/>
      <c r="DA302" s="44"/>
      <c r="DB302" s="44"/>
      <c r="DC302" s="44"/>
      <c r="DD302" s="44"/>
      <c r="DE302" s="44"/>
      <c r="DF302" s="44"/>
      <c r="DG302" s="44"/>
      <c r="DH302" s="44"/>
      <c r="DI302" s="44"/>
      <c r="DJ302" s="44"/>
      <c r="DK302" s="44"/>
      <c r="DL302" s="44"/>
      <c r="DM302" s="39">
        <v>0</v>
      </c>
      <c r="DN302" s="39">
        <v>0</v>
      </c>
      <c r="DO302" s="44"/>
      <c r="DP302" s="44"/>
      <c r="DQ302" s="44"/>
      <c r="DR302" s="44"/>
      <c r="DS302" s="44"/>
      <c r="DT302" s="44"/>
      <c r="DU302" s="44"/>
      <c r="DV302" s="44"/>
      <c r="DW302" s="44"/>
      <c r="DX302" s="44"/>
      <c r="DY302" s="44"/>
      <c r="DZ302" s="44"/>
      <c r="EA302" s="44"/>
      <c r="EB302" s="44"/>
      <c r="EC302" s="44"/>
      <c r="ED302" s="44"/>
      <c r="EE302" s="44"/>
      <c r="EF302" s="44"/>
      <c r="EG302" s="44"/>
      <c r="EH302" s="44"/>
      <c r="EI302" s="44"/>
      <c r="EJ302" s="44"/>
      <c r="EK302" s="44"/>
      <c r="EL302" s="44"/>
      <c r="EM302" s="44"/>
      <c r="EN302" s="44"/>
      <c r="EO302" s="44"/>
      <c r="EP302" s="44"/>
      <c r="EQ302" s="39">
        <v>0</v>
      </c>
      <c r="ER302" s="44"/>
      <c r="ES302" s="44"/>
      <c r="ET302" s="44"/>
      <c r="EU302" s="44"/>
      <c r="EV302" s="44"/>
      <c r="EW302" s="44"/>
      <c r="EX302" s="44"/>
      <c r="EY302" s="39">
        <v>1</v>
      </c>
      <c r="EZ302" s="39">
        <f t="shared" si="32"/>
        <v>0</v>
      </c>
      <c r="FA302" s="39">
        <v>0.3</v>
      </c>
      <c r="FB302" s="39" t="s">
        <v>9933</v>
      </c>
      <c r="FC302" s="44"/>
      <c r="FD302" s="39">
        <v>0</v>
      </c>
      <c r="FE302" s="43" t="s">
        <v>3431</v>
      </c>
      <c r="FF302" s="39">
        <v>39.786000000000001</v>
      </c>
      <c r="FG302" s="39" t="s">
        <v>236</v>
      </c>
      <c r="FH302" s="44"/>
      <c r="FI302" s="44"/>
      <c r="FJ302" s="44"/>
      <c r="FK302" s="44"/>
      <c r="FL302" s="44"/>
      <c r="FM302" s="44"/>
      <c r="FN302" s="39">
        <v>2</v>
      </c>
      <c r="FO302" s="39" t="s">
        <v>236</v>
      </c>
      <c r="FP302" s="44"/>
      <c r="FQ302" s="44"/>
      <c r="FR302" s="40">
        <v>1</v>
      </c>
      <c r="FS302" s="39" t="s">
        <v>3702</v>
      </c>
      <c r="FT302" s="39">
        <v>300</v>
      </c>
      <c r="FU302" s="39" t="s">
        <v>236</v>
      </c>
      <c r="FV302" s="44"/>
      <c r="FW302" s="44"/>
      <c r="FX302" s="39" t="s">
        <v>236</v>
      </c>
      <c r="FY302" s="44"/>
      <c r="FZ302" s="44"/>
      <c r="GA302" s="39" t="s">
        <v>236</v>
      </c>
      <c r="GB302" s="44"/>
      <c r="GC302" s="44"/>
      <c r="GD302" s="39" t="s">
        <v>236</v>
      </c>
      <c r="GE302" s="44"/>
      <c r="GF302" s="44"/>
      <c r="GG302" s="39" t="s">
        <v>236</v>
      </c>
      <c r="GH302" s="44"/>
      <c r="GI302" s="44"/>
      <c r="GJ302" s="44"/>
      <c r="GK302" s="44"/>
      <c r="GL302" s="44"/>
      <c r="GM302" s="40">
        <v>1</v>
      </c>
      <c r="GN302" s="39" t="s">
        <v>757</v>
      </c>
      <c r="GO302" s="39">
        <v>500</v>
      </c>
      <c r="GP302" s="44"/>
      <c r="GQ302" s="44"/>
      <c r="GR302" s="44"/>
      <c r="GS302" s="44"/>
      <c r="GT302" s="44"/>
      <c r="GU302" s="44"/>
      <c r="GV302" s="44"/>
      <c r="GW302" s="44"/>
      <c r="GX302" s="44"/>
      <c r="GY302" s="44"/>
      <c r="GZ302" s="44"/>
      <c r="HA302" s="44"/>
      <c r="HB302" s="39">
        <v>1</v>
      </c>
      <c r="HC302" s="39" t="s">
        <v>3704</v>
      </c>
      <c r="HD302" s="39">
        <v>60</v>
      </c>
      <c r="HE302" s="44"/>
      <c r="HF302" s="44"/>
      <c r="HG302" s="44"/>
      <c r="HH302" s="44"/>
      <c r="HI302" s="44"/>
      <c r="HJ302" s="44"/>
      <c r="HK302" s="44"/>
      <c r="HL302" s="44"/>
      <c r="HM302" s="44"/>
      <c r="HN302" s="44"/>
      <c r="HO302" s="44"/>
      <c r="HP302" s="44"/>
      <c r="HQ302" s="44"/>
      <c r="HR302" s="44"/>
      <c r="HS302" s="44"/>
      <c r="HT302" s="44"/>
      <c r="HU302" s="44"/>
      <c r="HV302" s="39" t="s">
        <v>236</v>
      </c>
      <c r="HW302" s="44"/>
      <c r="HX302" s="44"/>
      <c r="HY302" s="43" t="s">
        <v>9934</v>
      </c>
      <c r="HZ302" s="44"/>
      <c r="IA302" s="44"/>
      <c r="IB302" s="44"/>
      <c r="IC302" s="39" t="s">
        <v>9935</v>
      </c>
      <c r="ID302" s="44"/>
      <c r="IE302" s="44"/>
      <c r="IF302" s="44"/>
      <c r="IG302" s="39" t="s">
        <v>9936</v>
      </c>
      <c r="IH302" s="39">
        <v>1</v>
      </c>
      <c r="II302" s="39">
        <v>38</v>
      </c>
      <c r="IJ302" s="39" t="s">
        <v>9922</v>
      </c>
      <c r="IK302" s="39" t="s">
        <v>9923</v>
      </c>
      <c r="IL302" s="39" t="s">
        <v>9924</v>
      </c>
      <c r="IM302" s="39" t="s">
        <v>9925</v>
      </c>
      <c r="IN302" s="39" t="s">
        <v>7805</v>
      </c>
      <c r="IO302" s="39" t="s">
        <v>3448</v>
      </c>
      <c r="IP302" s="40" t="s">
        <v>3449</v>
      </c>
      <c r="IQ302" s="40" t="s">
        <v>3450</v>
      </c>
      <c r="IR302" s="43" t="s">
        <v>9937</v>
      </c>
    </row>
    <row r="303" spans="1:252" ht="15.75" customHeight="1" x14ac:dyDescent="0.2">
      <c r="A303" s="44" t="s">
        <v>13008</v>
      </c>
      <c r="B303" s="47" t="s">
        <v>13029</v>
      </c>
      <c r="C303" s="39" t="s">
        <v>3414</v>
      </c>
      <c r="D303" s="39" t="s">
        <v>13165</v>
      </c>
      <c r="E303" s="39" t="s">
        <v>4824</v>
      </c>
      <c r="F303" s="39" t="s">
        <v>9912</v>
      </c>
      <c r="G303" s="39" t="s">
        <v>9938</v>
      </c>
      <c r="H303" s="39" t="s">
        <v>7863</v>
      </c>
      <c r="I303" s="39">
        <v>2024</v>
      </c>
      <c r="J303" s="48">
        <v>45397</v>
      </c>
      <c r="K303" s="48">
        <v>45626</v>
      </c>
      <c r="L303" s="44"/>
      <c r="M303" s="44"/>
      <c r="N303" s="44"/>
      <c r="O303" s="44"/>
      <c r="P303" s="44"/>
      <c r="Q303" s="44"/>
      <c r="R303" s="44"/>
      <c r="S303" s="44"/>
      <c r="T303" s="44"/>
      <c r="U303" s="44"/>
      <c r="V303" s="44"/>
      <c r="W303" s="44"/>
      <c r="X303" s="39" t="s">
        <v>9939</v>
      </c>
      <c r="Y303" s="44"/>
      <c r="Z303" s="44"/>
      <c r="AA303" s="44"/>
      <c r="AB303" s="39" t="s">
        <v>9940</v>
      </c>
      <c r="AC303" s="44"/>
      <c r="AD303" s="44"/>
      <c r="AE303" s="44"/>
      <c r="AF303" s="39" t="s">
        <v>9916</v>
      </c>
      <c r="AG303" s="39" t="s">
        <v>9941</v>
      </c>
      <c r="AH303" s="39" t="s">
        <v>235</v>
      </c>
      <c r="AI303" s="39" t="s">
        <v>9942</v>
      </c>
      <c r="AJ303" s="55">
        <v>0.4</v>
      </c>
      <c r="AK303" s="49">
        <f t="shared" si="31"/>
        <v>0</v>
      </c>
      <c r="AL303" s="55"/>
      <c r="AM303" s="49"/>
      <c r="AN303" s="49"/>
      <c r="AO303" s="55">
        <v>0.3</v>
      </c>
      <c r="AP303" s="49">
        <v>75</v>
      </c>
      <c r="AQ303" s="49">
        <v>0.02</v>
      </c>
      <c r="AR303" s="55">
        <v>0</v>
      </c>
      <c r="AS303" s="49">
        <v>0</v>
      </c>
      <c r="AT303" s="55">
        <v>0</v>
      </c>
      <c r="AU303" s="49">
        <v>0</v>
      </c>
      <c r="AV303" s="55">
        <v>0.1</v>
      </c>
      <c r="AW303" s="49">
        <v>25</v>
      </c>
      <c r="AX303" s="55"/>
      <c r="AY303" s="49"/>
      <c r="AZ303" s="39"/>
      <c r="BA303" s="39"/>
      <c r="BB303" s="39"/>
      <c r="BC303" s="39" t="s">
        <v>236</v>
      </c>
      <c r="BD303" s="44"/>
      <c r="BE303" s="44"/>
      <c r="BF303" s="118"/>
      <c r="BG303" s="55">
        <v>0.3</v>
      </c>
      <c r="BH303" s="49">
        <v>0.02</v>
      </c>
      <c r="BI303" s="39">
        <v>11</v>
      </c>
      <c r="BJ303" s="39">
        <v>6</v>
      </c>
      <c r="BK303" s="39">
        <v>1</v>
      </c>
      <c r="BL303" s="44"/>
      <c r="BM303" s="44"/>
      <c r="BN303" s="44"/>
      <c r="BO303" s="44"/>
      <c r="BP303" s="44"/>
      <c r="BQ303" s="44"/>
      <c r="BR303" s="44"/>
      <c r="BS303" s="44"/>
      <c r="BT303" s="44"/>
      <c r="BU303" s="44"/>
      <c r="BV303" s="44"/>
      <c r="BW303" s="44"/>
      <c r="BX303" s="44"/>
      <c r="BY303" s="44"/>
      <c r="BZ303" s="44"/>
      <c r="CA303" s="44"/>
      <c r="CB303" s="44"/>
      <c r="CC303" s="44"/>
      <c r="CD303" s="44"/>
      <c r="CE303" s="39">
        <v>0</v>
      </c>
      <c r="CF303" s="44"/>
      <c r="CG303" s="44"/>
      <c r="CH303" s="44"/>
      <c r="CI303" s="44"/>
      <c r="CJ303" s="44"/>
      <c r="CK303" s="44"/>
      <c r="CL303" s="44"/>
      <c r="CM303" s="44"/>
      <c r="CN303" s="44"/>
      <c r="CO303" s="44"/>
      <c r="CP303" s="44"/>
      <c r="CQ303" s="44"/>
      <c r="CR303" s="44"/>
      <c r="CS303" s="44"/>
      <c r="CT303" s="44"/>
      <c r="CU303" s="40">
        <f t="shared" si="30"/>
        <v>0</v>
      </c>
      <c r="CV303" s="39">
        <v>0</v>
      </c>
      <c r="CW303" s="44"/>
      <c r="CX303" s="44"/>
      <c r="CY303" s="44"/>
      <c r="CZ303" s="44"/>
      <c r="DA303" s="44"/>
      <c r="DB303" s="44"/>
      <c r="DC303" s="44"/>
      <c r="DD303" s="44"/>
      <c r="DE303" s="44"/>
      <c r="DF303" s="44"/>
      <c r="DG303" s="44"/>
      <c r="DH303" s="44"/>
      <c r="DI303" s="44"/>
      <c r="DJ303" s="44"/>
      <c r="DK303" s="44"/>
      <c r="DL303" s="52">
        <f>SUM(CV303:DJ303)</f>
        <v>0</v>
      </c>
      <c r="DM303" s="39">
        <v>0</v>
      </c>
      <c r="DN303" s="39">
        <v>1</v>
      </c>
      <c r="DO303" s="44"/>
      <c r="DP303" s="44"/>
      <c r="DQ303" s="44"/>
      <c r="DR303" s="44"/>
      <c r="DS303" s="44"/>
      <c r="DT303" s="44"/>
      <c r="DU303" s="44"/>
      <c r="DV303" s="44"/>
      <c r="DW303" s="44"/>
      <c r="DX303" s="44"/>
      <c r="DY303" s="39">
        <v>1</v>
      </c>
      <c r="DZ303" s="44"/>
      <c r="EA303" s="44"/>
      <c r="EB303" s="44"/>
      <c r="EC303" s="44"/>
      <c r="ED303" s="44"/>
      <c r="EE303" s="44"/>
      <c r="EF303" s="44"/>
      <c r="EG303" s="44"/>
      <c r="EH303" s="44"/>
      <c r="EI303" s="44"/>
      <c r="EJ303" s="44"/>
      <c r="EK303" s="44"/>
      <c r="EL303" s="44"/>
      <c r="EM303" s="44"/>
      <c r="EN303" s="44"/>
      <c r="EO303" s="44"/>
      <c r="EP303" s="39">
        <f>SUM(DO303:EO303)</f>
        <v>1</v>
      </c>
      <c r="EQ303" s="39">
        <v>1</v>
      </c>
      <c r="ER303" s="44"/>
      <c r="ES303" s="44"/>
      <c r="ET303" s="44"/>
      <c r="EU303" s="44"/>
      <c r="EV303" s="44"/>
      <c r="EW303" s="44"/>
      <c r="EX303" s="44"/>
      <c r="EY303" s="39">
        <v>1</v>
      </c>
      <c r="EZ303" s="39">
        <f t="shared" si="32"/>
        <v>0</v>
      </c>
      <c r="FA303" s="39">
        <v>0</v>
      </c>
      <c r="FB303" s="39">
        <v>0</v>
      </c>
      <c r="FC303" s="44"/>
      <c r="FD303" s="39">
        <v>0</v>
      </c>
      <c r="FE303" s="43" t="s">
        <v>3431</v>
      </c>
      <c r="FF303" s="39">
        <v>651</v>
      </c>
      <c r="FG303" s="39" t="s">
        <v>236</v>
      </c>
      <c r="FH303" s="44"/>
      <c r="FI303" s="44"/>
      <c r="FJ303" s="44"/>
      <c r="FK303" s="44"/>
      <c r="FL303" s="44"/>
      <c r="FM303" s="44"/>
      <c r="FN303" s="39">
        <v>2</v>
      </c>
      <c r="FO303" s="39" t="s">
        <v>236</v>
      </c>
      <c r="FP303" s="44"/>
      <c r="FQ303" s="44"/>
      <c r="FR303" s="40">
        <v>1</v>
      </c>
      <c r="FS303" s="39" t="s">
        <v>757</v>
      </c>
      <c r="FT303" s="39">
        <v>130</v>
      </c>
      <c r="FU303" s="39" t="s">
        <v>236</v>
      </c>
      <c r="FV303" s="44"/>
      <c r="FW303" s="44"/>
      <c r="FX303" s="39" t="s">
        <v>236</v>
      </c>
      <c r="FY303" s="44"/>
      <c r="FZ303" s="44"/>
      <c r="GA303" s="39" t="s">
        <v>236</v>
      </c>
      <c r="GB303" s="44"/>
      <c r="GC303" s="44"/>
      <c r="GD303" s="39" t="s">
        <v>236</v>
      </c>
      <c r="GE303" s="44"/>
      <c r="GF303" s="44"/>
      <c r="GG303" s="39" t="s">
        <v>236</v>
      </c>
      <c r="GH303" s="44"/>
      <c r="GI303" s="44"/>
      <c r="GJ303" s="44"/>
      <c r="GK303" s="44"/>
      <c r="GL303" s="44"/>
      <c r="GM303" s="39" t="s">
        <v>236</v>
      </c>
      <c r="GN303" s="44"/>
      <c r="GO303" s="44"/>
      <c r="GP303" s="40">
        <v>1</v>
      </c>
      <c r="GQ303" s="39" t="s">
        <v>757</v>
      </c>
      <c r="GR303" s="39">
        <v>111</v>
      </c>
      <c r="GS303" s="39" t="s">
        <v>236</v>
      </c>
      <c r="GT303" s="44"/>
      <c r="GU303" s="44"/>
      <c r="GV303" s="44"/>
      <c r="GW303" s="44"/>
      <c r="GX303" s="44"/>
      <c r="GY303" s="39" t="s">
        <v>236</v>
      </c>
      <c r="GZ303" s="44"/>
      <c r="HA303" s="44"/>
      <c r="HB303" s="39" t="s">
        <v>236</v>
      </c>
      <c r="HC303" s="44"/>
      <c r="HD303" s="44"/>
      <c r="HE303" s="39" t="s">
        <v>236</v>
      </c>
      <c r="HF303" s="44"/>
      <c r="HG303" s="44"/>
      <c r="HH303" s="44"/>
      <c r="HI303" s="44"/>
      <c r="HJ303" s="44"/>
      <c r="HK303" s="44"/>
      <c r="HL303" s="44"/>
      <c r="HM303" s="44"/>
      <c r="HN303" s="44"/>
      <c r="HO303" s="44"/>
      <c r="HP303" s="44"/>
      <c r="HQ303" s="44"/>
      <c r="HR303" s="44"/>
      <c r="HS303" s="44"/>
      <c r="HT303" s="44"/>
      <c r="HU303" s="44"/>
      <c r="HV303" s="39" t="s">
        <v>236</v>
      </c>
      <c r="HW303" s="44"/>
      <c r="HX303" s="44"/>
      <c r="HY303" s="43" t="s">
        <v>9943</v>
      </c>
      <c r="HZ303" s="44"/>
      <c r="IA303" s="44"/>
      <c r="IB303" s="44"/>
      <c r="IC303" s="39" t="s">
        <v>9944</v>
      </c>
      <c r="ID303" s="44"/>
      <c r="IE303" s="44"/>
      <c r="IF303" s="44"/>
      <c r="IG303" s="44"/>
      <c r="IH303" s="44"/>
      <c r="II303" s="44"/>
      <c r="IJ303" s="39" t="s">
        <v>9922</v>
      </c>
      <c r="IK303" s="39" t="s">
        <v>9923</v>
      </c>
      <c r="IL303" s="39" t="s">
        <v>9924</v>
      </c>
      <c r="IM303" s="39" t="s">
        <v>9925</v>
      </c>
      <c r="IN303" s="39" t="s">
        <v>7805</v>
      </c>
      <c r="IO303" s="39" t="s">
        <v>3448</v>
      </c>
      <c r="IP303" s="40" t="s">
        <v>3449</v>
      </c>
      <c r="IQ303" s="40" t="s">
        <v>3450</v>
      </c>
      <c r="IR303" s="43" t="s">
        <v>9945</v>
      </c>
    </row>
    <row r="304" spans="1:252" ht="15.75" customHeight="1" x14ac:dyDescent="0.2">
      <c r="A304" s="44" t="s">
        <v>13005</v>
      </c>
      <c r="B304" s="47" t="s">
        <v>13029</v>
      </c>
      <c r="C304" s="39" t="s">
        <v>3414</v>
      </c>
      <c r="D304" s="39" t="s">
        <v>13165</v>
      </c>
      <c r="E304" s="39" t="s">
        <v>4824</v>
      </c>
      <c r="F304" s="39" t="s">
        <v>9912</v>
      </c>
      <c r="G304" s="39" t="s">
        <v>9219</v>
      </c>
      <c r="H304" s="39" t="s">
        <v>7986</v>
      </c>
      <c r="I304" s="39">
        <v>2024</v>
      </c>
      <c r="J304" s="48">
        <v>45352</v>
      </c>
      <c r="K304" s="48">
        <v>45626</v>
      </c>
      <c r="L304" s="44"/>
      <c r="M304" s="44"/>
      <c r="N304" s="44"/>
      <c r="O304" s="44"/>
      <c r="P304" s="44"/>
      <c r="Q304" s="44"/>
      <c r="R304" s="44"/>
      <c r="S304" s="44"/>
      <c r="T304" s="44"/>
      <c r="U304" s="44"/>
      <c r="V304" s="44"/>
      <c r="W304" s="44"/>
      <c r="X304" s="39" t="s">
        <v>9946</v>
      </c>
      <c r="Y304" s="44"/>
      <c r="Z304" s="44"/>
      <c r="AA304" s="44"/>
      <c r="AB304" s="39" t="s">
        <v>9947</v>
      </c>
      <c r="AC304" s="44"/>
      <c r="AD304" s="44"/>
      <c r="AE304" s="44"/>
      <c r="AF304" s="39" t="s">
        <v>9916</v>
      </c>
      <c r="AG304" s="39" t="s">
        <v>9948</v>
      </c>
      <c r="AH304" s="39" t="s">
        <v>235</v>
      </c>
      <c r="AI304" s="39" t="s">
        <v>9942</v>
      </c>
      <c r="AJ304" s="55">
        <v>0.88400000000000001</v>
      </c>
      <c r="AK304" s="49">
        <f t="shared" si="31"/>
        <v>0</v>
      </c>
      <c r="AL304" s="55"/>
      <c r="AM304" s="49"/>
      <c r="AN304" s="49"/>
      <c r="AO304" s="55">
        <v>0.6</v>
      </c>
      <c r="AP304" s="49">
        <v>67.87</v>
      </c>
      <c r="AQ304" s="49">
        <v>0.04</v>
      </c>
      <c r="AR304" s="55">
        <v>0</v>
      </c>
      <c r="AS304" s="49">
        <v>0</v>
      </c>
      <c r="AT304" s="55">
        <v>0</v>
      </c>
      <c r="AU304" s="49">
        <v>0</v>
      </c>
      <c r="AV304" s="55">
        <v>0.28399999999999997</v>
      </c>
      <c r="AW304" s="49">
        <v>32.130000000000003</v>
      </c>
      <c r="AX304" s="55"/>
      <c r="AY304" s="49"/>
      <c r="AZ304" s="39"/>
      <c r="BA304" s="39"/>
      <c r="BB304" s="39"/>
      <c r="BC304" s="39" t="s">
        <v>236</v>
      </c>
      <c r="BD304" s="44"/>
      <c r="BE304" s="44"/>
      <c r="BF304" s="118"/>
      <c r="BG304" s="55">
        <v>0.6</v>
      </c>
      <c r="BH304" s="49">
        <v>0.04</v>
      </c>
      <c r="BI304" s="39">
        <v>22</v>
      </c>
      <c r="BJ304" s="39">
        <v>10</v>
      </c>
      <c r="BK304" s="39">
        <v>2</v>
      </c>
      <c r="BL304" s="44"/>
      <c r="BM304" s="44"/>
      <c r="BN304" s="44"/>
      <c r="BO304" s="44"/>
      <c r="BP304" s="44"/>
      <c r="BQ304" s="44"/>
      <c r="BR304" s="44"/>
      <c r="BS304" s="39">
        <v>2</v>
      </c>
      <c r="BT304" s="44"/>
      <c r="BU304" s="44"/>
      <c r="BV304" s="44"/>
      <c r="BW304" s="44"/>
      <c r="BX304" s="44"/>
      <c r="BY304" s="44"/>
      <c r="BZ304" s="44"/>
      <c r="CA304" s="44"/>
      <c r="CB304" s="44"/>
      <c r="CC304" s="44"/>
      <c r="CD304" s="44"/>
      <c r="CE304" s="39">
        <v>0</v>
      </c>
      <c r="CF304" s="44"/>
      <c r="CG304" s="44"/>
      <c r="CH304" s="44"/>
      <c r="CI304" s="44"/>
      <c r="CJ304" s="44"/>
      <c r="CK304" s="44"/>
      <c r="CL304" s="44"/>
      <c r="CM304" s="44"/>
      <c r="CN304" s="44"/>
      <c r="CO304" s="44"/>
      <c r="CP304" s="44"/>
      <c r="CQ304" s="44"/>
      <c r="CR304" s="44"/>
      <c r="CS304" s="44"/>
      <c r="CT304" s="44"/>
      <c r="CU304" s="40">
        <f t="shared" si="30"/>
        <v>0</v>
      </c>
      <c r="CV304" s="39">
        <v>0</v>
      </c>
      <c r="CW304" s="44"/>
      <c r="CX304" s="44"/>
      <c r="CY304" s="44"/>
      <c r="CZ304" s="44"/>
      <c r="DA304" s="44"/>
      <c r="DB304" s="44"/>
      <c r="DC304" s="44"/>
      <c r="DD304" s="44"/>
      <c r="DE304" s="44"/>
      <c r="DF304" s="44"/>
      <c r="DG304" s="44"/>
      <c r="DH304" s="44"/>
      <c r="DI304" s="44"/>
      <c r="DJ304" s="44"/>
      <c r="DK304" s="44"/>
      <c r="DL304" s="44"/>
      <c r="DM304" s="39">
        <v>0</v>
      </c>
      <c r="DN304" s="39">
        <v>0</v>
      </c>
      <c r="DO304" s="44"/>
      <c r="DP304" s="44"/>
      <c r="DQ304" s="44"/>
      <c r="DR304" s="44"/>
      <c r="DS304" s="44"/>
      <c r="DT304" s="44"/>
      <c r="DU304" s="44"/>
      <c r="DV304" s="44"/>
      <c r="DW304" s="44"/>
      <c r="DX304" s="44"/>
      <c r="DY304" s="44"/>
      <c r="DZ304" s="44"/>
      <c r="EA304" s="44"/>
      <c r="EB304" s="44"/>
      <c r="EC304" s="44"/>
      <c r="ED304" s="44"/>
      <c r="EE304" s="44"/>
      <c r="EF304" s="44"/>
      <c r="EG304" s="44"/>
      <c r="EH304" s="44"/>
      <c r="EI304" s="44"/>
      <c r="EJ304" s="44"/>
      <c r="EK304" s="44"/>
      <c r="EL304" s="44"/>
      <c r="EM304" s="44"/>
      <c r="EN304" s="44"/>
      <c r="EO304" s="44"/>
      <c r="EP304" s="44"/>
      <c r="EQ304" s="39">
        <v>0</v>
      </c>
      <c r="ER304" s="44"/>
      <c r="ES304" s="44"/>
      <c r="ET304" s="44"/>
      <c r="EU304" s="44"/>
      <c r="EV304" s="44"/>
      <c r="EW304" s="44"/>
      <c r="EX304" s="44"/>
      <c r="EY304" s="39">
        <v>2</v>
      </c>
      <c r="EZ304" s="39">
        <f t="shared" si="32"/>
        <v>0</v>
      </c>
      <c r="FA304" s="39">
        <v>0</v>
      </c>
      <c r="FB304" s="39">
        <v>0</v>
      </c>
      <c r="FC304" s="44"/>
      <c r="FD304" s="39">
        <v>0</v>
      </c>
      <c r="FE304" s="43" t="s">
        <v>3431</v>
      </c>
      <c r="FF304" s="39">
        <v>1805</v>
      </c>
      <c r="FG304" s="39" t="s">
        <v>236</v>
      </c>
      <c r="FH304" s="44"/>
      <c r="FI304" s="44"/>
      <c r="FJ304" s="44"/>
      <c r="FK304" s="44"/>
      <c r="FL304" s="44"/>
      <c r="FM304" s="44"/>
      <c r="FN304" s="39">
        <v>2</v>
      </c>
      <c r="FO304" s="39" t="s">
        <v>236</v>
      </c>
      <c r="FP304" s="44"/>
      <c r="FQ304" s="44"/>
      <c r="FR304" s="40">
        <v>1</v>
      </c>
      <c r="FS304" s="39" t="s">
        <v>757</v>
      </c>
      <c r="FT304" s="39">
        <v>250</v>
      </c>
      <c r="FU304" s="39" t="s">
        <v>236</v>
      </c>
      <c r="FV304" s="44"/>
      <c r="FW304" s="44"/>
      <c r="FX304" s="39" t="s">
        <v>236</v>
      </c>
      <c r="FY304" s="44"/>
      <c r="FZ304" s="44"/>
      <c r="GA304" s="39" t="s">
        <v>236</v>
      </c>
      <c r="GB304" s="44"/>
      <c r="GC304" s="44"/>
      <c r="GD304" s="39" t="s">
        <v>236</v>
      </c>
      <c r="GE304" s="44"/>
      <c r="GF304" s="44"/>
      <c r="GG304" s="39" t="s">
        <v>236</v>
      </c>
      <c r="GH304" s="44"/>
      <c r="GI304" s="44"/>
      <c r="GJ304" s="44"/>
      <c r="GK304" s="44"/>
      <c r="GL304" s="44"/>
      <c r="GM304" s="39" t="s">
        <v>236</v>
      </c>
      <c r="GN304" s="44"/>
      <c r="GO304" s="44"/>
      <c r="GP304" s="39" t="s">
        <v>236</v>
      </c>
      <c r="GQ304" s="44"/>
      <c r="GR304" s="44"/>
      <c r="GS304" s="39" t="s">
        <v>236</v>
      </c>
      <c r="GT304" s="44"/>
      <c r="GU304" s="44"/>
      <c r="GV304" s="44"/>
      <c r="GW304" s="44"/>
      <c r="GX304" s="44"/>
      <c r="GY304" s="39" t="s">
        <v>236</v>
      </c>
      <c r="GZ304" s="44"/>
      <c r="HA304" s="44"/>
      <c r="HB304" s="39">
        <v>1</v>
      </c>
      <c r="HC304" s="39" t="s">
        <v>757</v>
      </c>
      <c r="HD304" s="39">
        <v>5</v>
      </c>
      <c r="HE304" s="44"/>
      <c r="HF304" s="44"/>
      <c r="HG304" s="44"/>
      <c r="HH304" s="44"/>
      <c r="HI304" s="44"/>
      <c r="HJ304" s="44"/>
      <c r="HK304" s="44"/>
      <c r="HL304" s="44"/>
      <c r="HM304" s="44"/>
      <c r="HN304" s="44"/>
      <c r="HO304" s="44"/>
      <c r="HP304" s="44"/>
      <c r="HQ304" s="44"/>
      <c r="HR304" s="44"/>
      <c r="HS304" s="44"/>
      <c r="HT304" s="44"/>
      <c r="HU304" s="44"/>
      <c r="HV304" s="39" t="s">
        <v>236</v>
      </c>
      <c r="HW304" s="44"/>
      <c r="HX304" s="44"/>
      <c r="HY304" s="43" t="s">
        <v>9949</v>
      </c>
      <c r="HZ304" s="39" t="s">
        <v>9950</v>
      </c>
      <c r="IA304" s="44"/>
      <c r="IB304" s="44"/>
      <c r="IC304" s="39" t="s">
        <v>9951</v>
      </c>
      <c r="ID304" s="44"/>
      <c r="IE304" s="44"/>
      <c r="IF304" s="44"/>
      <c r="IG304" s="39" t="s">
        <v>9952</v>
      </c>
      <c r="IH304" s="39">
        <v>1</v>
      </c>
      <c r="II304" s="39">
        <v>19</v>
      </c>
      <c r="IJ304" s="39" t="s">
        <v>9922</v>
      </c>
      <c r="IK304" s="39" t="s">
        <v>9923</v>
      </c>
      <c r="IL304" s="39" t="s">
        <v>9924</v>
      </c>
      <c r="IM304" s="39" t="s">
        <v>9925</v>
      </c>
      <c r="IN304" s="39" t="s">
        <v>7805</v>
      </c>
      <c r="IO304" s="39" t="s">
        <v>3448</v>
      </c>
      <c r="IP304" s="40" t="s">
        <v>3449</v>
      </c>
      <c r="IQ304" s="40" t="s">
        <v>3450</v>
      </c>
      <c r="IR304" s="43" t="s">
        <v>9953</v>
      </c>
    </row>
    <row r="305" spans="1:252" ht="15.75" customHeight="1" x14ac:dyDescent="0.2">
      <c r="A305" s="44" t="s">
        <v>13001</v>
      </c>
      <c r="B305" s="47" t="s">
        <v>13029</v>
      </c>
      <c r="C305" s="39" t="s">
        <v>3414</v>
      </c>
      <c r="D305" s="39" t="s">
        <v>13165</v>
      </c>
      <c r="E305" s="39" t="s">
        <v>4824</v>
      </c>
      <c r="F305" s="39" t="s">
        <v>9954</v>
      </c>
      <c r="G305" s="39" t="s">
        <v>7807</v>
      </c>
      <c r="H305" s="39" t="s">
        <v>7838</v>
      </c>
      <c r="I305" s="39">
        <v>2024</v>
      </c>
      <c r="J305" s="48">
        <v>45461</v>
      </c>
      <c r="K305" s="48">
        <v>45502</v>
      </c>
      <c r="L305" s="44"/>
      <c r="M305" s="44"/>
      <c r="N305" s="44"/>
      <c r="O305" s="44"/>
      <c r="P305" s="44"/>
      <c r="Q305" s="44"/>
      <c r="R305" s="44"/>
      <c r="S305" s="44"/>
      <c r="T305" s="44"/>
      <c r="U305" s="44"/>
      <c r="V305" s="44"/>
      <c r="W305" s="44"/>
      <c r="X305" s="39" t="s">
        <v>9955</v>
      </c>
      <c r="Y305" s="44"/>
      <c r="Z305" s="44"/>
      <c r="AA305" s="44"/>
      <c r="AB305" s="39" t="s">
        <v>9956</v>
      </c>
      <c r="AC305" s="44"/>
      <c r="AD305" s="44"/>
      <c r="AE305" s="44"/>
      <c r="AF305" s="39" t="s">
        <v>9957</v>
      </c>
      <c r="AG305" s="39" t="s">
        <v>9957</v>
      </c>
      <c r="AH305" s="39" t="s">
        <v>235</v>
      </c>
      <c r="AI305" s="39" t="s">
        <v>9958</v>
      </c>
      <c r="AJ305" s="55">
        <v>0.15</v>
      </c>
      <c r="AK305" s="49">
        <f t="shared" si="31"/>
        <v>0</v>
      </c>
      <c r="AL305" s="55"/>
      <c r="AM305" s="49"/>
      <c r="AN305" s="49"/>
      <c r="AO305" s="55">
        <v>0.15</v>
      </c>
      <c r="AP305" s="49">
        <v>100</v>
      </c>
      <c r="AQ305" s="49">
        <v>3.0000000000000001E-3</v>
      </c>
      <c r="AR305" s="55">
        <v>0</v>
      </c>
      <c r="AS305" s="49">
        <v>0</v>
      </c>
      <c r="AT305" s="55">
        <v>0</v>
      </c>
      <c r="AU305" s="49">
        <v>0</v>
      </c>
      <c r="AV305" s="55">
        <v>0</v>
      </c>
      <c r="AW305" s="49">
        <v>0</v>
      </c>
      <c r="AX305" s="55"/>
      <c r="AY305" s="49"/>
      <c r="AZ305" s="39"/>
      <c r="BA305" s="39"/>
      <c r="BB305" s="39"/>
      <c r="BC305" s="39" t="s">
        <v>236</v>
      </c>
      <c r="BD305" s="44"/>
      <c r="BE305" s="44"/>
      <c r="BF305" s="118"/>
      <c r="BG305" s="55">
        <v>0.15</v>
      </c>
      <c r="BH305" s="49">
        <v>3.0000000000000001E-3</v>
      </c>
      <c r="BI305" s="39">
        <v>2</v>
      </c>
      <c r="BJ305" s="39">
        <v>2</v>
      </c>
      <c r="BK305" s="39">
        <v>1</v>
      </c>
      <c r="BL305" s="44"/>
      <c r="BM305" s="44"/>
      <c r="BN305" s="44"/>
      <c r="BO305" s="44"/>
      <c r="BP305" s="44"/>
      <c r="BQ305" s="44"/>
      <c r="BR305" s="44"/>
      <c r="BS305" s="44"/>
      <c r="BT305" s="44"/>
      <c r="BU305" s="44"/>
      <c r="BV305" s="44"/>
      <c r="BW305" s="44"/>
      <c r="BX305" s="44"/>
      <c r="BY305" s="44"/>
      <c r="BZ305" s="44"/>
      <c r="CA305" s="44"/>
      <c r="CB305" s="44"/>
      <c r="CC305" s="44"/>
      <c r="CD305" s="44"/>
      <c r="CE305" s="39">
        <v>1</v>
      </c>
      <c r="CF305" s="44"/>
      <c r="CG305" s="44"/>
      <c r="CH305" s="44"/>
      <c r="CI305" s="44"/>
      <c r="CJ305" s="44"/>
      <c r="CK305" s="39">
        <v>1</v>
      </c>
      <c r="CL305" s="44"/>
      <c r="CM305" s="44"/>
      <c r="CN305" s="44"/>
      <c r="CO305" s="44"/>
      <c r="CP305" s="44"/>
      <c r="CQ305" s="44"/>
      <c r="CR305" s="44"/>
      <c r="CS305" s="44"/>
      <c r="CT305" s="44"/>
      <c r="CU305" s="40">
        <f t="shared" si="30"/>
        <v>1</v>
      </c>
      <c r="CV305" s="39">
        <v>0</v>
      </c>
      <c r="CW305" s="44"/>
      <c r="CX305" s="44"/>
      <c r="CY305" s="44"/>
      <c r="CZ305" s="44"/>
      <c r="DA305" s="44"/>
      <c r="DB305" s="44"/>
      <c r="DC305" s="44"/>
      <c r="DD305" s="44"/>
      <c r="DE305" s="44"/>
      <c r="DF305" s="44"/>
      <c r="DG305" s="44"/>
      <c r="DH305" s="44"/>
      <c r="DI305" s="44"/>
      <c r="DJ305" s="44"/>
      <c r="DK305" s="44"/>
      <c r="DL305" s="44"/>
      <c r="DM305" s="39">
        <v>0</v>
      </c>
      <c r="DN305" s="39">
        <v>0</v>
      </c>
      <c r="DO305" s="44"/>
      <c r="DP305" s="44"/>
      <c r="DQ305" s="44"/>
      <c r="DR305" s="44"/>
      <c r="DS305" s="44"/>
      <c r="DT305" s="44"/>
      <c r="DU305" s="44"/>
      <c r="DV305" s="44"/>
      <c r="DW305" s="44"/>
      <c r="DX305" s="44"/>
      <c r="DY305" s="44"/>
      <c r="DZ305" s="44"/>
      <c r="EA305" s="44"/>
      <c r="EB305" s="44"/>
      <c r="EC305" s="44"/>
      <c r="ED305" s="44"/>
      <c r="EE305" s="44"/>
      <c r="EF305" s="44"/>
      <c r="EG305" s="44"/>
      <c r="EH305" s="44"/>
      <c r="EI305" s="44"/>
      <c r="EJ305" s="44"/>
      <c r="EK305" s="44"/>
      <c r="EL305" s="44"/>
      <c r="EM305" s="44"/>
      <c r="EN305" s="44"/>
      <c r="EO305" s="44"/>
      <c r="EP305" s="44"/>
      <c r="EQ305" s="39">
        <v>0</v>
      </c>
      <c r="ER305" s="44"/>
      <c r="ES305" s="44"/>
      <c r="ET305" s="44"/>
      <c r="EU305" s="44"/>
      <c r="EV305" s="44"/>
      <c r="EW305" s="44"/>
      <c r="EX305" s="44"/>
      <c r="EY305" s="39">
        <v>1</v>
      </c>
      <c r="EZ305" s="39">
        <f t="shared" si="32"/>
        <v>0</v>
      </c>
      <c r="FA305" s="39">
        <v>0.41399999999999998</v>
      </c>
      <c r="FB305" s="39" t="s">
        <v>9959</v>
      </c>
      <c r="FC305" s="44"/>
      <c r="FD305" s="39">
        <v>0</v>
      </c>
      <c r="FE305" s="43" t="s">
        <v>7706</v>
      </c>
      <c r="FF305" s="39">
        <v>9.6890000000000001</v>
      </c>
      <c r="FG305" s="39" t="s">
        <v>236</v>
      </c>
      <c r="FH305" s="44"/>
      <c r="FI305" s="44"/>
      <c r="FJ305" s="44"/>
      <c r="FK305" s="44"/>
      <c r="FL305" s="44"/>
      <c r="FM305" s="44"/>
      <c r="FN305" s="39">
        <v>1</v>
      </c>
      <c r="FO305" s="39" t="s">
        <v>236</v>
      </c>
      <c r="FP305" s="44"/>
      <c r="FQ305" s="44"/>
      <c r="FR305" s="39" t="s">
        <v>236</v>
      </c>
      <c r="FS305" s="44"/>
      <c r="FT305" s="44"/>
      <c r="FU305" s="39" t="s">
        <v>236</v>
      </c>
      <c r="FV305" s="44"/>
      <c r="FW305" s="44"/>
      <c r="FX305" s="39" t="s">
        <v>236</v>
      </c>
      <c r="FY305" s="44"/>
      <c r="FZ305" s="44"/>
      <c r="GA305" s="39" t="s">
        <v>236</v>
      </c>
      <c r="GB305" s="44"/>
      <c r="GC305" s="44"/>
      <c r="GD305" s="39" t="s">
        <v>236</v>
      </c>
      <c r="GE305" s="44"/>
      <c r="GF305" s="44"/>
      <c r="GG305" s="39" t="s">
        <v>236</v>
      </c>
      <c r="GH305" s="44"/>
      <c r="GI305" s="44"/>
      <c r="GJ305" s="39" t="s">
        <v>9960</v>
      </c>
      <c r="GK305" s="39" t="s">
        <v>9961</v>
      </c>
      <c r="GL305" s="39">
        <v>96</v>
      </c>
      <c r="GM305" s="39" t="s">
        <v>236</v>
      </c>
      <c r="GN305" s="44"/>
      <c r="GO305" s="44"/>
      <c r="GP305" s="39" t="s">
        <v>236</v>
      </c>
      <c r="GQ305" s="44"/>
      <c r="GR305" s="44"/>
      <c r="GS305" s="39" t="s">
        <v>236</v>
      </c>
      <c r="GT305" s="44"/>
      <c r="GU305" s="44"/>
      <c r="GV305" s="44"/>
      <c r="GW305" s="44"/>
      <c r="GX305" s="44"/>
      <c r="GY305" s="39" t="s">
        <v>236</v>
      </c>
      <c r="GZ305" s="44"/>
      <c r="HA305" s="44"/>
      <c r="HB305" s="39" t="s">
        <v>236</v>
      </c>
      <c r="HC305" s="44"/>
      <c r="HD305" s="44"/>
      <c r="HE305" s="39" t="s">
        <v>236</v>
      </c>
      <c r="HF305" s="44"/>
      <c r="HG305" s="44"/>
      <c r="HH305" s="39" t="s">
        <v>9962</v>
      </c>
      <c r="HI305" s="39" t="s">
        <v>9963</v>
      </c>
      <c r="HJ305" s="39">
        <v>20</v>
      </c>
      <c r="HK305" s="44"/>
      <c r="HL305" s="44"/>
      <c r="HM305" s="44"/>
      <c r="HN305" s="44"/>
      <c r="HO305" s="44"/>
      <c r="HP305" s="44"/>
      <c r="HQ305" s="44"/>
      <c r="HR305" s="44"/>
      <c r="HS305" s="44"/>
      <c r="HT305" s="44"/>
      <c r="HU305" s="44"/>
      <c r="HV305" s="39" t="s">
        <v>236</v>
      </c>
      <c r="HW305" s="44"/>
      <c r="HX305" s="44"/>
      <c r="HY305" s="43" t="s">
        <v>9964</v>
      </c>
      <c r="HZ305" s="44"/>
      <c r="IA305" s="44"/>
      <c r="IB305" s="44"/>
      <c r="IC305" s="39" t="s">
        <v>9965</v>
      </c>
      <c r="ID305" s="44"/>
      <c r="IE305" s="44"/>
      <c r="IF305" s="44"/>
      <c r="IG305" s="39" t="s">
        <v>9966</v>
      </c>
      <c r="IH305" s="39">
        <v>1</v>
      </c>
      <c r="II305" s="39">
        <v>16</v>
      </c>
      <c r="IJ305" s="39" t="s">
        <v>9967</v>
      </c>
      <c r="IK305" s="39" t="s">
        <v>9968</v>
      </c>
      <c r="IL305" s="39" t="s">
        <v>9969</v>
      </c>
      <c r="IM305" s="39" t="s">
        <v>9970</v>
      </c>
      <c r="IN305" s="39" t="s">
        <v>7805</v>
      </c>
      <c r="IO305" s="39" t="s">
        <v>3448</v>
      </c>
      <c r="IP305" s="40" t="s">
        <v>3449</v>
      </c>
      <c r="IQ305" s="40" t="s">
        <v>3450</v>
      </c>
      <c r="IR305" s="43" t="s">
        <v>9971</v>
      </c>
    </row>
    <row r="306" spans="1:252" ht="15.75" customHeight="1" x14ac:dyDescent="0.2">
      <c r="A306" s="44" t="s">
        <v>13000</v>
      </c>
      <c r="B306" s="47" t="s">
        <v>13029</v>
      </c>
      <c r="C306" s="39" t="s">
        <v>3414</v>
      </c>
      <c r="D306" s="39" t="s">
        <v>13165</v>
      </c>
      <c r="E306" s="39" t="s">
        <v>4824</v>
      </c>
      <c r="F306" s="39" t="s">
        <v>9972</v>
      </c>
      <c r="G306" s="39" t="s">
        <v>7888</v>
      </c>
      <c r="H306" s="39" t="s">
        <v>2506</v>
      </c>
      <c r="I306" s="39">
        <v>2021</v>
      </c>
      <c r="J306" s="48">
        <v>45201</v>
      </c>
      <c r="K306" s="48">
        <v>45568</v>
      </c>
      <c r="L306" s="44"/>
      <c r="M306" s="44"/>
      <c r="N306" s="44"/>
      <c r="O306" s="44"/>
      <c r="P306" s="44"/>
      <c r="Q306" s="44"/>
      <c r="R306" s="44"/>
      <c r="S306" s="44"/>
      <c r="T306" s="44"/>
      <c r="U306" s="44"/>
      <c r="V306" s="44"/>
      <c r="W306" s="44"/>
      <c r="X306" s="39" t="s">
        <v>9973</v>
      </c>
      <c r="Y306" s="39" t="s">
        <v>9974</v>
      </c>
      <c r="Z306" s="44"/>
      <c r="AA306" s="44"/>
      <c r="AB306" s="44"/>
      <c r="AC306" s="44"/>
      <c r="AD306" s="44"/>
      <c r="AE306" s="44"/>
      <c r="AF306" s="39" t="s">
        <v>9975</v>
      </c>
      <c r="AG306" s="39" t="s">
        <v>9975</v>
      </c>
      <c r="AH306" s="39" t="s">
        <v>2419</v>
      </c>
      <c r="AI306" s="39" t="s">
        <v>9976</v>
      </c>
      <c r="AJ306" s="55">
        <v>0.125</v>
      </c>
      <c r="AK306" s="49">
        <f t="shared" si="31"/>
        <v>0</v>
      </c>
      <c r="AL306" s="55"/>
      <c r="AM306" s="49"/>
      <c r="AN306" s="49"/>
      <c r="AO306" s="55">
        <v>0.105</v>
      </c>
      <c r="AP306" s="49">
        <v>84</v>
      </c>
      <c r="AQ306" s="49">
        <v>0.05</v>
      </c>
      <c r="AR306" s="55">
        <v>0</v>
      </c>
      <c r="AS306" s="49">
        <v>0</v>
      </c>
      <c r="AT306" s="55">
        <v>0</v>
      </c>
      <c r="AU306" s="49">
        <v>0</v>
      </c>
      <c r="AV306" s="55">
        <v>0.02</v>
      </c>
      <c r="AW306" s="49">
        <v>16</v>
      </c>
      <c r="AX306" s="55"/>
      <c r="AY306" s="49"/>
      <c r="AZ306" s="39"/>
      <c r="BA306" s="39"/>
      <c r="BB306" s="39"/>
      <c r="BC306" s="40">
        <v>1</v>
      </c>
      <c r="BD306" s="39" t="s">
        <v>9977</v>
      </c>
      <c r="BE306" s="44"/>
      <c r="BF306" s="55">
        <v>0</v>
      </c>
      <c r="BG306" s="55">
        <v>0.55000000000000004</v>
      </c>
      <c r="BH306" s="49">
        <v>0.1</v>
      </c>
      <c r="BI306" s="39">
        <v>1</v>
      </c>
      <c r="BJ306" s="39">
        <v>1</v>
      </c>
      <c r="BK306" s="39">
        <v>1</v>
      </c>
      <c r="BL306" s="44"/>
      <c r="BM306" s="44"/>
      <c r="BN306" s="44"/>
      <c r="BO306" s="44"/>
      <c r="BP306" s="44"/>
      <c r="BQ306" s="39">
        <v>1</v>
      </c>
      <c r="BR306" s="44"/>
      <c r="BS306" s="44"/>
      <c r="BT306" s="44"/>
      <c r="BU306" s="44"/>
      <c r="BV306" s="44"/>
      <c r="BW306" s="44"/>
      <c r="BX306" s="44"/>
      <c r="BY306" s="44"/>
      <c r="BZ306" s="44"/>
      <c r="CA306" s="44"/>
      <c r="CB306" s="44"/>
      <c r="CC306" s="44"/>
      <c r="CD306" s="44"/>
      <c r="CE306" s="39">
        <v>0</v>
      </c>
      <c r="CF306" s="44"/>
      <c r="CG306" s="44"/>
      <c r="CH306" s="44"/>
      <c r="CI306" s="44"/>
      <c r="CJ306" s="44"/>
      <c r="CK306" s="44"/>
      <c r="CL306" s="44"/>
      <c r="CM306" s="44"/>
      <c r="CN306" s="44"/>
      <c r="CO306" s="44"/>
      <c r="CP306" s="44"/>
      <c r="CQ306" s="44"/>
      <c r="CR306" s="44"/>
      <c r="CS306" s="44"/>
      <c r="CT306" s="44"/>
      <c r="CU306" s="40">
        <f t="shared" si="30"/>
        <v>0</v>
      </c>
      <c r="CV306" s="39">
        <v>0</v>
      </c>
      <c r="CW306" s="44"/>
      <c r="CX306" s="44"/>
      <c r="CY306" s="44"/>
      <c r="CZ306" s="44"/>
      <c r="DA306" s="44"/>
      <c r="DB306" s="44"/>
      <c r="DC306" s="44"/>
      <c r="DD306" s="44"/>
      <c r="DE306" s="44"/>
      <c r="DF306" s="44"/>
      <c r="DG306" s="44"/>
      <c r="DH306" s="44"/>
      <c r="DI306" s="44"/>
      <c r="DJ306" s="44"/>
      <c r="DK306" s="44"/>
      <c r="DL306" s="44"/>
      <c r="DM306" s="39">
        <v>0</v>
      </c>
      <c r="DN306" s="39">
        <v>0</v>
      </c>
      <c r="DO306" s="44"/>
      <c r="DP306" s="44"/>
      <c r="DQ306" s="44"/>
      <c r="DR306" s="44"/>
      <c r="DS306" s="44"/>
      <c r="DT306" s="44"/>
      <c r="DU306" s="44"/>
      <c r="DV306" s="44"/>
      <c r="DW306" s="44"/>
      <c r="DX306" s="44"/>
      <c r="DY306" s="44"/>
      <c r="DZ306" s="44"/>
      <c r="EA306" s="44"/>
      <c r="EB306" s="44"/>
      <c r="EC306" s="44"/>
      <c r="ED306" s="44"/>
      <c r="EE306" s="44"/>
      <c r="EF306" s="44"/>
      <c r="EG306" s="44"/>
      <c r="EH306" s="44"/>
      <c r="EI306" s="44"/>
      <c r="EJ306" s="44"/>
      <c r="EK306" s="44"/>
      <c r="EL306" s="44"/>
      <c r="EM306" s="44"/>
      <c r="EN306" s="44"/>
      <c r="EO306" s="44"/>
      <c r="EP306" s="44"/>
      <c r="EQ306" s="39">
        <v>0</v>
      </c>
      <c r="ER306" s="44"/>
      <c r="ES306" s="44"/>
      <c r="ET306" s="44"/>
      <c r="EU306" s="44"/>
      <c r="EV306" s="44"/>
      <c r="EW306" s="44"/>
      <c r="EX306" s="44"/>
      <c r="EY306" s="39">
        <v>1</v>
      </c>
      <c r="EZ306" s="39">
        <f t="shared" si="32"/>
        <v>0</v>
      </c>
      <c r="FA306" s="39">
        <v>0.17199999999999999</v>
      </c>
      <c r="FB306" s="39" t="s">
        <v>9978</v>
      </c>
      <c r="FC306" s="44"/>
      <c r="FD306" s="39">
        <v>0</v>
      </c>
      <c r="FE306" s="43" t="s">
        <v>7706</v>
      </c>
      <c r="FF306" s="39">
        <v>10.754</v>
      </c>
      <c r="FG306" s="39" t="s">
        <v>236</v>
      </c>
      <c r="FH306" s="44"/>
      <c r="FI306" s="44"/>
      <c r="FJ306" s="44"/>
      <c r="FK306" s="44"/>
      <c r="FL306" s="44"/>
      <c r="FM306" s="44"/>
      <c r="FN306" s="39">
        <v>2</v>
      </c>
      <c r="FO306" s="39" t="s">
        <v>236</v>
      </c>
      <c r="FP306" s="44"/>
      <c r="FQ306" s="44"/>
      <c r="FR306" s="40">
        <v>1</v>
      </c>
      <c r="FS306" s="39" t="s">
        <v>757</v>
      </c>
      <c r="FT306" s="39">
        <v>64</v>
      </c>
      <c r="FU306" s="39" t="s">
        <v>236</v>
      </c>
      <c r="FV306" s="44"/>
      <c r="FW306" s="44"/>
      <c r="FX306" s="39" t="s">
        <v>236</v>
      </c>
      <c r="FY306" s="44"/>
      <c r="FZ306" s="44"/>
      <c r="GA306" s="39" t="s">
        <v>236</v>
      </c>
      <c r="GB306" s="44"/>
      <c r="GC306" s="44"/>
      <c r="GD306" s="39" t="s">
        <v>236</v>
      </c>
      <c r="GE306" s="44"/>
      <c r="GF306" s="44"/>
      <c r="GG306" s="39" t="s">
        <v>236</v>
      </c>
      <c r="GH306" s="44"/>
      <c r="GI306" s="44"/>
      <c r="GJ306" s="44"/>
      <c r="GK306" s="44"/>
      <c r="GL306" s="44"/>
      <c r="GM306" s="39" t="s">
        <v>236</v>
      </c>
      <c r="GN306" s="44"/>
      <c r="GO306" s="44"/>
      <c r="GP306" s="40">
        <v>1</v>
      </c>
      <c r="GQ306" s="39" t="s">
        <v>757</v>
      </c>
      <c r="GR306" s="39">
        <v>13</v>
      </c>
      <c r="GS306" s="39" t="s">
        <v>236</v>
      </c>
      <c r="GT306" s="44"/>
      <c r="GU306" s="44"/>
      <c r="GV306" s="44"/>
      <c r="GW306" s="44"/>
      <c r="GX306" s="44"/>
      <c r="GY306" s="39" t="s">
        <v>236</v>
      </c>
      <c r="GZ306" s="44"/>
      <c r="HA306" s="44"/>
      <c r="HB306" s="39">
        <v>1</v>
      </c>
      <c r="HC306" s="39" t="s">
        <v>3703</v>
      </c>
      <c r="HD306" s="39">
        <v>5</v>
      </c>
      <c r="HE306" s="39" t="s">
        <v>236</v>
      </c>
      <c r="HF306" s="44"/>
      <c r="HG306" s="44"/>
      <c r="HH306" s="44"/>
      <c r="HI306" s="44"/>
      <c r="HJ306" s="44"/>
      <c r="HK306" s="44"/>
      <c r="HL306" s="44"/>
      <c r="HM306" s="44"/>
      <c r="HN306" s="44"/>
      <c r="HO306" s="44"/>
      <c r="HP306" s="44"/>
      <c r="HQ306" s="44"/>
      <c r="HR306" s="44"/>
      <c r="HS306" s="44"/>
      <c r="HT306" s="44"/>
      <c r="HU306" s="44"/>
      <c r="HV306" s="39" t="s">
        <v>236</v>
      </c>
      <c r="HW306" s="44"/>
      <c r="HX306" s="44"/>
      <c r="HY306" s="43" t="s">
        <v>9979</v>
      </c>
      <c r="HZ306" s="44"/>
      <c r="IA306" s="44"/>
      <c r="IB306" s="44"/>
      <c r="IC306" s="39" t="s">
        <v>9980</v>
      </c>
      <c r="ID306" s="44"/>
      <c r="IE306" s="44"/>
      <c r="IF306" s="44"/>
      <c r="IG306" s="39" t="s">
        <v>9981</v>
      </c>
      <c r="IH306" s="39">
        <v>7</v>
      </c>
      <c r="II306" s="39">
        <v>134</v>
      </c>
      <c r="IJ306" s="39" t="s">
        <v>9982</v>
      </c>
      <c r="IK306" s="39" t="s">
        <v>7585</v>
      </c>
      <c r="IL306" s="39" t="s">
        <v>9983</v>
      </c>
      <c r="IM306" s="39" t="s">
        <v>9984</v>
      </c>
      <c r="IN306" s="39" t="s">
        <v>7805</v>
      </c>
      <c r="IO306" s="39" t="s">
        <v>3448</v>
      </c>
      <c r="IP306" s="40" t="s">
        <v>3449</v>
      </c>
      <c r="IQ306" s="40" t="s">
        <v>3450</v>
      </c>
      <c r="IR306" s="43" t="s">
        <v>9985</v>
      </c>
    </row>
    <row r="307" spans="1:252" ht="15.75" customHeight="1" x14ac:dyDescent="0.2">
      <c r="A307" s="44" t="s">
        <v>13014</v>
      </c>
      <c r="B307" s="47" t="s">
        <v>13029</v>
      </c>
      <c r="C307" s="39" t="s">
        <v>3414</v>
      </c>
      <c r="D307" s="39" t="s">
        <v>13165</v>
      </c>
      <c r="E307" s="39" t="s">
        <v>4824</v>
      </c>
      <c r="F307" s="39" t="s">
        <v>10013</v>
      </c>
      <c r="G307" s="39" t="s">
        <v>1114</v>
      </c>
      <c r="H307" s="39" t="s">
        <v>1114</v>
      </c>
      <c r="I307" s="39">
        <v>2024</v>
      </c>
      <c r="J307" s="48">
        <v>45595</v>
      </c>
      <c r="K307" s="48">
        <v>45646</v>
      </c>
      <c r="L307" s="44"/>
      <c r="M307" s="44"/>
      <c r="N307" s="44"/>
      <c r="O307" s="44"/>
      <c r="P307" s="44"/>
      <c r="Q307" s="44"/>
      <c r="R307" s="44"/>
      <c r="S307" s="44"/>
      <c r="T307" s="44"/>
      <c r="U307" s="44"/>
      <c r="V307" s="44"/>
      <c r="W307" s="44"/>
      <c r="X307" s="44"/>
      <c r="Y307" s="43" t="s">
        <v>10014</v>
      </c>
      <c r="Z307" s="39" t="s">
        <v>10015</v>
      </c>
      <c r="AA307" s="44"/>
      <c r="AB307" s="39" t="s">
        <v>10016</v>
      </c>
      <c r="AC307" s="43" t="s">
        <v>10017</v>
      </c>
      <c r="AD307" s="44"/>
      <c r="AE307" s="43" t="s">
        <v>10018</v>
      </c>
      <c r="AF307" s="39" t="s">
        <v>10019</v>
      </c>
      <c r="AG307" s="39" t="s">
        <v>10020</v>
      </c>
      <c r="AH307" s="39" t="s">
        <v>235</v>
      </c>
      <c r="AI307" s="39" t="s">
        <v>10021</v>
      </c>
      <c r="AJ307" s="55">
        <v>0.99399999999999999</v>
      </c>
      <c r="AK307" s="49">
        <f t="shared" ref="AK307:AK315" si="33">SUM(AO307,AR307,AT307,AV307)-AJ307</f>
        <v>0</v>
      </c>
      <c r="AL307" s="55"/>
      <c r="AM307" s="49"/>
      <c r="AN307" s="49"/>
      <c r="AO307" s="55">
        <v>0.99399999999999999</v>
      </c>
      <c r="AP307" s="49">
        <v>100</v>
      </c>
      <c r="AQ307" s="49">
        <v>0.2</v>
      </c>
      <c r="AR307" s="55">
        <v>0</v>
      </c>
      <c r="AS307" s="49">
        <v>0</v>
      </c>
      <c r="AT307" s="55">
        <v>0</v>
      </c>
      <c r="AU307" s="49">
        <v>0</v>
      </c>
      <c r="AV307" s="55">
        <v>0</v>
      </c>
      <c r="AW307" s="49">
        <v>0</v>
      </c>
      <c r="AX307" s="55"/>
      <c r="AY307" s="49"/>
      <c r="AZ307" s="39"/>
      <c r="BA307" s="39"/>
      <c r="BB307" s="39"/>
      <c r="BC307" s="40">
        <v>1</v>
      </c>
      <c r="BD307" s="39" t="s">
        <v>10022</v>
      </c>
      <c r="BE307" s="44"/>
      <c r="BF307" s="55">
        <v>2.4E-2</v>
      </c>
      <c r="BG307" s="55">
        <v>0.35</v>
      </c>
      <c r="BH307" s="49">
        <v>7.0000000000000007E-2</v>
      </c>
      <c r="BI307" s="39">
        <v>1</v>
      </c>
      <c r="BJ307" s="39">
        <v>1</v>
      </c>
      <c r="BK307" s="39">
        <v>1</v>
      </c>
      <c r="BL307" s="44"/>
      <c r="BM307" s="44"/>
      <c r="BN307" s="44"/>
      <c r="BO307" s="44"/>
      <c r="BP307" s="44"/>
      <c r="BQ307" s="44"/>
      <c r="BR307" s="39">
        <v>1</v>
      </c>
      <c r="BS307" s="39">
        <v>1</v>
      </c>
      <c r="BT307" s="44"/>
      <c r="BU307" s="44"/>
      <c r="BV307" s="44"/>
      <c r="BW307" s="44"/>
      <c r="BX307" s="44"/>
      <c r="BY307" s="44"/>
      <c r="BZ307" s="44"/>
      <c r="CA307" s="44"/>
      <c r="CB307" s="44"/>
      <c r="CC307" s="44"/>
      <c r="CD307" s="44"/>
      <c r="CE307" s="39">
        <v>0</v>
      </c>
      <c r="CF307" s="44"/>
      <c r="CG307" s="44"/>
      <c r="CH307" s="44"/>
      <c r="CI307" s="44"/>
      <c r="CJ307" s="44"/>
      <c r="CK307" s="44"/>
      <c r="CL307" s="44"/>
      <c r="CM307" s="44"/>
      <c r="CN307" s="44"/>
      <c r="CO307" s="44"/>
      <c r="CP307" s="44"/>
      <c r="CQ307" s="44"/>
      <c r="CR307" s="44"/>
      <c r="CS307" s="44"/>
      <c r="CT307" s="44"/>
      <c r="CU307" s="40">
        <f t="shared" si="30"/>
        <v>0</v>
      </c>
      <c r="CV307" s="39">
        <v>0</v>
      </c>
      <c r="CW307" s="44"/>
      <c r="CX307" s="44"/>
      <c r="CY307" s="44"/>
      <c r="CZ307" s="44"/>
      <c r="DA307" s="44"/>
      <c r="DB307" s="44"/>
      <c r="DC307" s="44"/>
      <c r="DD307" s="44"/>
      <c r="DE307" s="44"/>
      <c r="DF307" s="44"/>
      <c r="DG307" s="44"/>
      <c r="DH307" s="44"/>
      <c r="DI307" s="44"/>
      <c r="DJ307" s="44"/>
      <c r="DK307" s="44"/>
      <c r="DL307" s="44"/>
      <c r="DM307" s="39">
        <v>0</v>
      </c>
      <c r="DN307" s="39">
        <v>0</v>
      </c>
      <c r="DO307" s="44"/>
      <c r="DP307" s="44"/>
      <c r="DQ307" s="44"/>
      <c r="DR307" s="44"/>
      <c r="DS307" s="44"/>
      <c r="DT307" s="44"/>
      <c r="DU307" s="44"/>
      <c r="DV307" s="44"/>
      <c r="DW307" s="44"/>
      <c r="DX307" s="44"/>
      <c r="DY307" s="44"/>
      <c r="DZ307" s="44"/>
      <c r="EA307" s="44"/>
      <c r="EB307" s="44"/>
      <c r="EC307" s="44"/>
      <c r="ED307" s="44"/>
      <c r="EE307" s="44"/>
      <c r="EF307" s="44"/>
      <c r="EG307" s="44"/>
      <c r="EH307" s="44"/>
      <c r="EI307" s="44"/>
      <c r="EJ307" s="44"/>
      <c r="EK307" s="44"/>
      <c r="EL307" s="44"/>
      <c r="EM307" s="44"/>
      <c r="EN307" s="44"/>
      <c r="EO307" s="44"/>
      <c r="EP307" s="44"/>
      <c r="EQ307" s="39">
        <v>0</v>
      </c>
      <c r="ER307" s="44"/>
      <c r="ES307" s="44"/>
      <c r="ET307" s="44"/>
      <c r="EU307" s="44"/>
      <c r="EV307" s="44"/>
      <c r="EW307" s="44"/>
      <c r="EX307" s="44"/>
      <c r="EY307" s="39">
        <v>2</v>
      </c>
      <c r="EZ307" s="39">
        <f t="shared" ref="EZ307:EZ315" si="34">EY307-(SUM(BL307:CE307,CV307,DN307,ER307:EV307,EX307))</f>
        <v>0</v>
      </c>
      <c r="FA307" s="39">
        <v>0.17100000000000001</v>
      </c>
      <c r="FB307" s="39" t="s">
        <v>10023</v>
      </c>
      <c r="FC307" s="44"/>
      <c r="FD307" s="39">
        <v>0</v>
      </c>
      <c r="FE307" s="43" t="s">
        <v>7706</v>
      </c>
      <c r="FF307" s="39">
        <v>19.856000000000002</v>
      </c>
      <c r="FG307" s="39" t="s">
        <v>236</v>
      </c>
      <c r="FH307" s="44"/>
      <c r="FI307" s="44"/>
      <c r="FJ307" s="44"/>
      <c r="FK307" s="44"/>
      <c r="FL307" s="44"/>
      <c r="FM307" s="44"/>
      <c r="FN307" s="39">
        <v>5</v>
      </c>
      <c r="FO307" s="39" t="s">
        <v>236</v>
      </c>
      <c r="FP307" s="44"/>
      <c r="FQ307" s="44"/>
      <c r="FR307" s="40">
        <v>1</v>
      </c>
      <c r="FS307" s="43" t="s">
        <v>10024</v>
      </c>
      <c r="FT307" s="39">
        <v>10</v>
      </c>
      <c r="FU307" s="39" t="s">
        <v>236</v>
      </c>
      <c r="FV307" s="44"/>
      <c r="FW307" s="44"/>
      <c r="FX307" s="39" t="s">
        <v>236</v>
      </c>
      <c r="FY307" s="44"/>
      <c r="FZ307" s="44"/>
      <c r="GA307" s="39" t="s">
        <v>236</v>
      </c>
      <c r="GB307" s="44"/>
      <c r="GC307" s="44"/>
      <c r="GD307" s="39" t="s">
        <v>236</v>
      </c>
      <c r="GE307" s="44"/>
      <c r="GF307" s="44"/>
      <c r="GG307" s="39" t="s">
        <v>236</v>
      </c>
      <c r="GH307" s="44"/>
      <c r="GI307" s="44"/>
      <c r="GJ307" s="44"/>
      <c r="GK307" s="44"/>
      <c r="GL307" s="44"/>
      <c r="GM307" s="39" t="s">
        <v>236</v>
      </c>
      <c r="GN307" s="44"/>
      <c r="GO307" s="44"/>
      <c r="GP307" s="40">
        <v>1</v>
      </c>
      <c r="GQ307" s="39" t="s">
        <v>10025</v>
      </c>
      <c r="GR307" s="39">
        <v>50</v>
      </c>
      <c r="GS307" s="39" t="s">
        <v>236</v>
      </c>
      <c r="GT307" s="44"/>
      <c r="GU307" s="44"/>
      <c r="GV307" s="44"/>
      <c r="GW307" s="44"/>
      <c r="GX307" s="44"/>
      <c r="GY307" s="39" t="s">
        <v>236</v>
      </c>
      <c r="GZ307" s="44"/>
      <c r="HA307" s="44"/>
      <c r="HB307" s="39" t="s">
        <v>236</v>
      </c>
      <c r="HC307" s="44"/>
      <c r="HD307" s="44"/>
      <c r="HE307" s="39" t="s">
        <v>236</v>
      </c>
      <c r="HF307" s="44"/>
      <c r="HG307" s="44"/>
      <c r="HH307" s="39" t="s">
        <v>10026</v>
      </c>
      <c r="HI307" s="39" t="s">
        <v>757</v>
      </c>
      <c r="HJ307" s="39">
        <v>7</v>
      </c>
      <c r="HK307" s="44"/>
      <c r="HL307" s="44"/>
      <c r="HM307" s="44"/>
      <c r="HN307" s="44"/>
      <c r="HO307" s="44"/>
      <c r="HP307" s="44"/>
      <c r="HQ307" s="44"/>
      <c r="HR307" s="44"/>
      <c r="HS307" s="44"/>
      <c r="HT307" s="44"/>
      <c r="HU307" s="44"/>
      <c r="HV307" s="39" t="s">
        <v>236</v>
      </c>
      <c r="HW307" s="44"/>
      <c r="HX307" s="44"/>
      <c r="HY307" s="43" t="s">
        <v>10027</v>
      </c>
      <c r="HZ307" s="39" t="s">
        <v>10028</v>
      </c>
      <c r="IA307" s="43" t="s">
        <v>10027</v>
      </c>
      <c r="IB307" s="44"/>
      <c r="IC307" s="39" t="s">
        <v>10029</v>
      </c>
      <c r="ID307" s="44"/>
      <c r="IE307" s="39" t="s">
        <v>10030</v>
      </c>
      <c r="IF307" s="44"/>
      <c r="IG307" s="39" t="s">
        <v>10031</v>
      </c>
      <c r="IH307" s="39">
        <v>2</v>
      </c>
      <c r="II307" s="39">
        <v>169</v>
      </c>
      <c r="IJ307" s="39" t="s">
        <v>10032</v>
      </c>
      <c r="IK307" s="39" t="s">
        <v>10033</v>
      </c>
      <c r="IL307" s="39" t="s">
        <v>10034</v>
      </c>
      <c r="IM307" s="39" t="s">
        <v>10035</v>
      </c>
      <c r="IN307" s="39" t="s">
        <v>7805</v>
      </c>
      <c r="IO307" s="39" t="s">
        <v>3448</v>
      </c>
      <c r="IP307" s="40" t="s">
        <v>3449</v>
      </c>
      <c r="IQ307" s="40" t="s">
        <v>3450</v>
      </c>
      <c r="IR307" s="43" t="s">
        <v>10036</v>
      </c>
    </row>
    <row r="308" spans="1:252" ht="15.75" customHeight="1" x14ac:dyDescent="0.2">
      <c r="A308" s="44" t="s">
        <v>13001</v>
      </c>
      <c r="B308" s="47" t="s">
        <v>13029</v>
      </c>
      <c r="C308" s="39" t="s">
        <v>3414</v>
      </c>
      <c r="D308" s="39" t="s">
        <v>13165</v>
      </c>
      <c r="E308" s="39" t="s">
        <v>4824</v>
      </c>
      <c r="F308" s="39" t="s">
        <v>10013</v>
      </c>
      <c r="G308" s="39" t="s">
        <v>7807</v>
      </c>
      <c r="H308" s="39" t="s">
        <v>7838</v>
      </c>
      <c r="I308" s="39">
        <v>2021</v>
      </c>
      <c r="J308" s="48">
        <v>45593</v>
      </c>
      <c r="K308" s="48">
        <v>45610</v>
      </c>
      <c r="L308" s="44"/>
      <c r="M308" s="44"/>
      <c r="N308" s="44"/>
      <c r="O308" s="44"/>
      <c r="P308" s="44"/>
      <c r="Q308" s="44"/>
      <c r="R308" s="44"/>
      <c r="S308" s="44"/>
      <c r="T308" s="44"/>
      <c r="U308" s="44"/>
      <c r="V308" s="44"/>
      <c r="W308" s="44"/>
      <c r="X308" s="39" t="s">
        <v>10037</v>
      </c>
      <c r="Y308" s="43" t="s">
        <v>10038</v>
      </c>
      <c r="Z308" s="44"/>
      <c r="AA308" s="43" t="s">
        <v>10039</v>
      </c>
      <c r="AB308" s="39" t="s">
        <v>10016</v>
      </c>
      <c r="AC308" s="43" t="s">
        <v>10040</v>
      </c>
      <c r="AD308" s="44"/>
      <c r="AE308" s="43" t="s">
        <v>10041</v>
      </c>
      <c r="AF308" s="39" t="s">
        <v>10019</v>
      </c>
      <c r="AG308" s="39" t="s">
        <v>10020</v>
      </c>
      <c r="AH308" s="39" t="s">
        <v>235</v>
      </c>
      <c r="AI308" s="39" t="s">
        <v>10042</v>
      </c>
      <c r="AJ308" s="55">
        <v>0.5</v>
      </c>
      <c r="AK308" s="49">
        <f t="shared" si="33"/>
        <v>0</v>
      </c>
      <c r="AL308" s="55"/>
      <c r="AM308" s="49"/>
      <c r="AN308" s="49"/>
      <c r="AO308" s="55">
        <v>0.5</v>
      </c>
      <c r="AP308" s="49">
        <v>100</v>
      </c>
      <c r="AQ308" s="49">
        <v>0.01</v>
      </c>
      <c r="AR308" s="55">
        <v>0</v>
      </c>
      <c r="AS308" s="49">
        <v>0</v>
      </c>
      <c r="AT308" s="55">
        <v>0</v>
      </c>
      <c r="AU308" s="49">
        <v>0</v>
      </c>
      <c r="AV308" s="55">
        <v>0</v>
      </c>
      <c r="AW308" s="49">
        <v>0</v>
      </c>
      <c r="AX308" s="55"/>
      <c r="AY308" s="49"/>
      <c r="AZ308" s="39"/>
      <c r="BA308" s="39"/>
      <c r="BB308" s="39"/>
      <c r="BC308" s="39" t="s">
        <v>236</v>
      </c>
      <c r="BD308" s="44"/>
      <c r="BE308" s="44"/>
      <c r="BF308" s="118"/>
      <c r="BG308" s="55">
        <v>0.05</v>
      </c>
      <c r="BH308" s="49">
        <v>0.01</v>
      </c>
      <c r="BI308" s="39">
        <v>4</v>
      </c>
      <c r="BJ308" s="39">
        <v>4</v>
      </c>
      <c r="BK308" s="39">
        <v>1</v>
      </c>
      <c r="BL308" s="44"/>
      <c r="BM308" s="44"/>
      <c r="BN308" s="44"/>
      <c r="BO308" s="44"/>
      <c r="BP308" s="44"/>
      <c r="BQ308" s="44"/>
      <c r="BR308" s="44"/>
      <c r="BS308" s="44"/>
      <c r="BT308" s="44"/>
      <c r="BU308" s="44"/>
      <c r="BV308" s="44"/>
      <c r="BW308" s="44"/>
      <c r="BX308" s="44"/>
      <c r="BY308" s="44"/>
      <c r="BZ308" s="44"/>
      <c r="CA308" s="44"/>
      <c r="CB308" s="44"/>
      <c r="CC308" s="44"/>
      <c r="CD308" s="44"/>
      <c r="CE308" s="39">
        <v>1</v>
      </c>
      <c r="CF308" s="44"/>
      <c r="CG308" s="39">
        <v>1</v>
      </c>
      <c r="CH308" s="44"/>
      <c r="CI308" s="44"/>
      <c r="CJ308" s="44"/>
      <c r="CK308" s="44"/>
      <c r="CL308" s="44"/>
      <c r="CM308" s="44"/>
      <c r="CN308" s="44"/>
      <c r="CO308" s="44"/>
      <c r="CP308" s="44"/>
      <c r="CQ308" s="44"/>
      <c r="CR308" s="44"/>
      <c r="CS308" s="44"/>
      <c r="CT308" s="44"/>
      <c r="CU308" s="40">
        <f t="shared" si="30"/>
        <v>1</v>
      </c>
      <c r="CV308" s="39">
        <v>0</v>
      </c>
      <c r="CW308" s="44"/>
      <c r="CX308" s="44"/>
      <c r="CY308" s="44"/>
      <c r="CZ308" s="44"/>
      <c r="DA308" s="44"/>
      <c r="DB308" s="44"/>
      <c r="DC308" s="44"/>
      <c r="DD308" s="44"/>
      <c r="DE308" s="44"/>
      <c r="DF308" s="44"/>
      <c r="DG308" s="44"/>
      <c r="DH308" s="44"/>
      <c r="DI308" s="44"/>
      <c r="DJ308" s="44"/>
      <c r="DK308" s="44"/>
      <c r="DL308" s="44"/>
      <c r="DM308" s="39">
        <v>0</v>
      </c>
      <c r="DN308" s="39">
        <v>0</v>
      </c>
      <c r="DO308" s="44"/>
      <c r="DP308" s="44"/>
      <c r="DQ308" s="44"/>
      <c r="DR308" s="44"/>
      <c r="DS308" s="44"/>
      <c r="DT308" s="44"/>
      <c r="DU308" s="44"/>
      <c r="DV308" s="44"/>
      <c r="DW308" s="44"/>
      <c r="DX308" s="44"/>
      <c r="DY308" s="44"/>
      <c r="DZ308" s="44"/>
      <c r="EA308" s="44"/>
      <c r="EB308" s="44"/>
      <c r="EC308" s="44"/>
      <c r="ED308" s="44"/>
      <c r="EE308" s="44"/>
      <c r="EF308" s="44"/>
      <c r="EG308" s="44"/>
      <c r="EH308" s="44"/>
      <c r="EI308" s="44"/>
      <c r="EJ308" s="44"/>
      <c r="EK308" s="44"/>
      <c r="EL308" s="44"/>
      <c r="EM308" s="44"/>
      <c r="EN308" s="44"/>
      <c r="EO308" s="44"/>
      <c r="EP308" s="44"/>
      <c r="EQ308" s="39">
        <v>0</v>
      </c>
      <c r="ER308" s="44"/>
      <c r="ES308" s="44"/>
      <c r="ET308" s="44"/>
      <c r="EU308" s="44"/>
      <c r="EV308" s="44"/>
      <c r="EW308" s="44"/>
      <c r="EX308" s="44"/>
      <c r="EY308" s="39">
        <v>1</v>
      </c>
      <c r="EZ308" s="39">
        <f t="shared" si="34"/>
        <v>0</v>
      </c>
      <c r="FA308" s="39">
        <v>1.24</v>
      </c>
      <c r="FB308" s="39" t="s">
        <v>10043</v>
      </c>
      <c r="FC308" s="44"/>
      <c r="FD308" s="39">
        <v>5.26</v>
      </c>
      <c r="FE308" s="43" t="s">
        <v>7706</v>
      </c>
      <c r="FF308" s="39">
        <v>19.856000000000002</v>
      </c>
      <c r="FG308" s="39" t="s">
        <v>236</v>
      </c>
      <c r="FH308" s="44"/>
      <c r="FI308" s="44"/>
      <c r="FJ308" s="44"/>
      <c r="FK308" s="44"/>
      <c r="FL308" s="44"/>
      <c r="FM308" s="44"/>
      <c r="FN308" s="39">
        <v>5</v>
      </c>
      <c r="FO308" s="39" t="s">
        <v>236</v>
      </c>
      <c r="FP308" s="44"/>
      <c r="FQ308" s="44"/>
      <c r="FR308" s="39" t="s">
        <v>236</v>
      </c>
      <c r="FS308" s="44"/>
      <c r="FT308" s="44"/>
      <c r="FU308" s="39" t="s">
        <v>236</v>
      </c>
      <c r="FV308" s="44"/>
      <c r="FW308" s="44"/>
      <c r="FX308" s="39" t="s">
        <v>236</v>
      </c>
      <c r="FY308" s="44"/>
      <c r="FZ308" s="44"/>
      <c r="GA308" s="39" t="s">
        <v>236</v>
      </c>
      <c r="GB308" s="44"/>
      <c r="GC308" s="44"/>
      <c r="GD308" s="39" t="s">
        <v>236</v>
      </c>
      <c r="GE308" s="44"/>
      <c r="GF308" s="44"/>
      <c r="GG308" s="39" t="s">
        <v>236</v>
      </c>
      <c r="GH308" s="44"/>
      <c r="GI308" s="44"/>
      <c r="GJ308" s="39" t="s">
        <v>10044</v>
      </c>
      <c r="GK308" s="39" t="s">
        <v>10045</v>
      </c>
      <c r="GL308" s="39">
        <v>4</v>
      </c>
      <c r="GM308" s="40">
        <v>1</v>
      </c>
      <c r="GN308" s="43" t="s">
        <v>10046</v>
      </c>
      <c r="GO308" s="39">
        <v>1160</v>
      </c>
      <c r="GP308" s="39" t="s">
        <v>236</v>
      </c>
      <c r="GQ308" s="44"/>
      <c r="GR308" s="44"/>
      <c r="GS308" s="39" t="s">
        <v>236</v>
      </c>
      <c r="GT308" s="44"/>
      <c r="GU308" s="44"/>
      <c r="GV308" s="44"/>
      <c r="GW308" s="44"/>
      <c r="GX308" s="44"/>
      <c r="GY308" s="39" t="s">
        <v>236</v>
      </c>
      <c r="GZ308" s="44"/>
      <c r="HA308" s="44"/>
      <c r="HB308" s="39" t="s">
        <v>236</v>
      </c>
      <c r="HC308" s="44"/>
      <c r="HD308" s="44"/>
      <c r="HE308" s="39" t="s">
        <v>236</v>
      </c>
      <c r="HF308" s="44"/>
      <c r="HG308" s="44"/>
      <c r="HH308" s="39" t="s">
        <v>10026</v>
      </c>
      <c r="HI308" s="39" t="s">
        <v>757</v>
      </c>
      <c r="HJ308" s="39">
        <v>14</v>
      </c>
      <c r="HK308" s="44"/>
      <c r="HL308" s="44"/>
      <c r="HM308" s="44"/>
      <c r="HN308" s="44"/>
      <c r="HO308" s="44"/>
      <c r="HP308" s="44"/>
      <c r="HQ308" s="44"/>
      <c r="HR308" s="44"/>
      <c r="HS308" s="44"/>
      <c r="HT308" s="44"/>
      <c r="HU308" s="44"/>
      <c r="HV308" s="39" t="s">
        <v>236</v>
      </c>
      <c r="HW308" s="44"/>
      <c r="HX308" s="44"/>
      <c r="HY308" s="43" t="s">
        <v>10047</v>
      </c>
      <c r="HZ308" s="39" t="s">
        <v>10048</v>
      </c>
      <c r="IA308" s="43" t="s">
        <v>10049</v>
      </c>
      <c r="IB308" s="44"/>
      <c r="IC308" s="39" t="s">
        <v>10050</v>
      </c>
      <c r="ID308" s="44"/>
      <c r="IE308" s="39" t="s">
        <v>10030</v>
      </c>
      <c r="IF308" s="44"/>
      <c r="IG308" s="39" t="s">
        <v>10051</v>
      </c>
      <c r="IH308" s="39">
        <v>2</v>
      </c>
      <c r="II308" s="39">
        <v>98</v>
      </c>
      <c r="IJ308" s="39" t="s">
        <v>10052</v>
      </c>
      <c r="IK308" s="39" t="s">
        <v>10033</v>
      </c>
      <c r="IL308" s="39" t="s">
        <v>10034</v>
      </c>
      <c r="IM308" s="39" t="s">
        <v>10035</v>
      </c>
      <c r="IN308" s="39" t="s">
        <v>3413</v>
      </c>
      <c r="IO308" s="39" t="s">
        <v>3448</v>
      </c>
      <c r="IP308" s="40" t="s">
        <v>3449</v>
      </c>
      <c r="IQ308" s="40" t="s">
        <v>3450</v>
      </c>
      <c r="IR308" s="43" t="s">
        <v>10053</v>
      </c>
    </row>
    <row r="309" spans="1:252" ht="15.75" customHeight="1" x14ac:dyDescent="0.2">
      <c r="A309" s="44" t="s">
        <v>13000</v>
      </c>
      <c r="B309" s="47" t="s">
        <v>13029</v>
      </c>
      <c r="C309" s="39" t="s">
        <v>3414</v>
      </c>
      <c r="D309" s="39" t="s">
        <v>13165</v>
      </c>
      <c r="E309" s="39" t="s">
        <v>4824</v>
      </c>
      <c r="F309" s="39" t="s">
        <v>10054</v>
      </c>
      <c r="G309" s="39" t="s">
        <v>7888</v>
      </c>
      <c r="H309" s="39" t="s">
        <v>2506</v>
      </c>
      <c r="I309" s="39">
        <v>2017</v>
      </c>
      <c r="J309" s="48">
        <v>45323</v>
      </c>
      <c r="K309" s="48">
        <v>45655</v>
      </c>
      <c r="L309" s="44"/>
      <c r="M309" s="44"/>
      <c r="N309" s="44"/>
      <c r="O309" s="44"/>
      <c r="P309" s="44"/>
      <c r="Q309" s="44"/>
      <c r="R309" s="44"/>
      <c r="S309" s="44"/>
      <c r="T309" s="44"/>
      <c r="U309" s="44"/>
      <c r="V309" s="44"/>
      <c r="W309" s="44"/>
      <c r="X309" s="39" t="s">
        <v>10055</v>
      </c>
      <c r="Y309" s="43" t="s">
        <v>10056</v>
      </c>
      <c r="Z309" s="44"/>
      <c r="AA309" s="43" t="s">
        <v>10057</v>
      </c>
      <c r="AB309" s="39" t="s">
        <v>10058</v>
      </c>
      <c r="AC309" s="39" t="s">
        <v>10059</v>
      </c>
      <c r="AD309" s="39" t="s">
        <v>10060</v>
      </c>
      <c r="AE309" s="43" t="s">
        <v>10061</v>
      </c>
      <c r="AF309" s="39" t="s">
        <v>10062</v>
      </c>
      <c r="AG309" s="39" t="s">
        <v>10062</v>
      </c>
      <c r="AH309" s="39" t="s">
        <v>2151</v>
      </c>
      <c r="AI309" s="39" t="s">
        <v>10063</v>
      </c>
      <c r="AJ309" s="55">
        <v>2.355</v>
      </c>
      <c r="AK309" s="49">
        <f t="shared" si="33"/>
        <v>0</v>
      </c>
      <c r="AL309" s="55"/>
      <c r="AM309" s="49"/>
      <c r="AN309" s="49"/>
      <c r="AO309" s="55">
        <v>1.8240000000000001</v>
      </c>
      <c r="AP309" s="49">
        <v>77.45</v>
      </c>
      <c r="AQ309" s="49">
        <v>0.28999999999999998</v>
      </c>
      <c r="AR309" s="55">
        <v>0</v>
      </c>
      <c r="AS309" s="49">
        <v>0</v>
      </c>
      <c r="AT309" s="55">
        <v>0</v>
      </c>
      <c r="AU309" s="49">
        <v>0</v>
      </c>
      <c r="AV309" s="55">
        <v>0.53100000000000003</v>
      </c>
      <c r="AW309" s="49">
        <v>22.55</v>
      </c>
      <c r="AX309" s="55"/>
      <c r="AY309" s="49"/>
      <c r="AZ309" s="39"/>
      <c r="BA309" s="39"/>
      <c r="BB309" s="39"/>
      <c r="BC309" s="40">
        <v>1</v>
      </c>
      <c r="BD309" s="39" t="s">
        <v>10064</v>
      </c>
      <c r="BE309" s="44"/>
      <c r="BF309" s="55">
        <v>0</v>
      </c>
      <c r="BG309" s="55">
        <v>1.643</v>
      </c>
      <c r="BH309" s="49">
        <v>0.64</v>
      </c>
      <c r="BI309" s="39">
        <v>18</v>
      </c>
      <c r="BJ309" s="39">
        <v>6</v>
      </c>
      <c r="BK309" s="39">
        <v>5</v>
      </c>
      <c r="BL309" s="44"/>
      <c r="BM309" s="39">
        <v>1</v>
      </c>
      <c r="BN309" s="44"/>
      <c r="BO309" s="44"/>
      <c r="BP309" s="44"/>
      <c r="BQ309" s="44"/>
      <c r="BR309" s="44"/>
      <c r="BS309" s="44"/>
      <c r="BT309" s="44"/>
      <c r="BU309" s="44"/>
      <c r="BV309" s="44"/>
      <c r="BW309" s="44"/>
      <c r="BX309" s="39">
        <v>3</v>
      </c>
      <c r="BY309" s="44"/>
      <c r="BZ309" s="44"/>
      <c r="CA309" s="44"/>
      <c r="CB309" s="44"/>
      <c r="CC309" s="39">
        <v>1</v>
      </c>
      <c r="CD309" s="44"/>
      <c r="CE309" s="39">
        <v>0</v>
      </c>
      <c r="CF309" s="44"/>
      <c r="CG309" s="44"/>
      <c r="CH309" s="44"/>
      <c r="CI309" s="44"/>
      <c r="CJ309" s="44"/>
      <c r="CK309" s="44"/>
      <c r="CL309" s="44"/>
      <c r="CM309" s="44"/>
      <c r="CN309" s="44"/>
      <c r="CO309" s="44"/>
      <c r="CP309" s="44"/>
      <c r="CQ309" s="44"/>
      <c r="CR309" s="44"/>
      <c r="CS309" s="44"/>
      <c r="CT309" s="44"/>
      <c r="CU309" s="40">
        <f t="shared" si="30"/>
        <v>0</v>
      </c>
      <c r="CV309" s="39">
        <v>0</v>
      </c>
      <c r="CW309" s="44"/>
      <c r="CX309" s="44"/>
      <c r="CY309" s="44"/>
      <c r="CZ309" s="44"/>
      <c r="DA309" s="44"/>
      <c r="DB309" s="44"/>
      <c r="DC309" s="44"/>
      <c r="DD309" s="44"/>
      <c r="DE309" s="44"/>
      <c r="DF309" s="44"/>
      <c r="DG309" s="44"/>
      <c r="DH309" s="44"/>
      <c r="DI309" s="44"/>
      <c r="DJ309" s="44"/>
      <c r="DK309" s="44"/>
      <c r="DL309" s="44"/>
      <c r="DM309" s="39">
        <v>0</v>
      </c>
      <c r="DN309" s="39">
        <v>0</v>
      </c>
      <c r="DO309" s="44"/>
      <c r="DP309" s="44"/>
      <c r="DQ309" s="44"/>
      <c r="DR309" s="44"/>
      <c r="DS309" s="44"/>
      <c r="DT309" s="44"/>
      <c r="DU309" s="44"/>
      <c r="DV309" s="44"/>
      <c r="DW309" s="44"/>
      <c r="DX309" s="44"/>
      <c r="DY309" s="44"/>
      <c r="DZ309" s="44"/>
      <c r="EA309" s="44"/>
      <c r="EB309" s="44"/>
      <c r="EC309" s="44"/>
      <c r="ED309" s="44"/>
      <c r="EE309" s="44"/>
      <c r="EF309" s="44"/>
      <c r="EG309" s="44"/>
      <c r="EH309" s="44"/>
      <c r="EI309" s="44"/>
      <c r="EJ309" s="44"/>
      <c r="EK309" s="44"/>
      <c r="EL309" s="44"/>
      <c r="EM309" s="44"/>
      <c r="EN309" s="44"/>
      <c r="EO309" s="44"/>
      <c r="EP309" s="44"/>
      <c r="EQ309" s="39">
        <v>0</v>
      </c>
      <c r="ER309" s="44"/>
      <c r="ES309" s="44"/>
      <c r="ET309" s="44"/>
      <c r="EU309" s="44"/>
      <c r="EV309" s="44"/>
      <c r="EW309" s="44"/>
      <c r="EX309" s="44"/>
      <c r="EY309" s="39">
        <v>5</v>
      </c>
      <c r="EZ309" s="39">
        <f t="shared" si="34"/>
        <v>0</v>
      </c>
      <c r="FA309" s="39">
        <v>3.698</v>
      </c>
      <c r="FB309" s="39" t="s">
        <v>10065</v>
      </c>
      <c r="FC309" s="44"/>
      <c r="FD309" s="39">
        <v>10</v>
      </c>
      <c r="FE309" s="43" t="s">
        <v>7706</v>
      </c>
      <c r="FF309" s="39">
        <v>30.815999999999999</v>
      </c>
      <c r="FG309" s="39" t="s">
        <v>236</v>
      </c>
      <c r="FH309" s="44"/>
      <c r="FI309" s="44"/>
      <c r="FJ309" s="44"/>
      <c r="FK309" s="44"/>
      <c r="FL309" s="44"/>
      <c r="FM309" s="44"/>
      <c r="FN309" s="39">
        <v>2</v>
      </c>
      <c r="FO309" s="40">
        <v>1</v>
      </c>
      <c r="FP309" s="39" t="s">
        <v>10066</v>
      </c>
      <c r="FQ309" s="39">
        <v>571</v>
      </c>
      <c r="FR309" s="40">
        <v>1</v>
      </c>
      <c r="FS309" s="39" t="s">
        <v>1044</v>
      </c>
      <c r="FT309" s="39">
        <v>114</v>
      </c>
      <c r="FU309" s="39" t="s">
        <v>236</v>
      </c>
      <c r="FV309" s="44"/>
      <c r="FW309" s="44"/>
      <c r="FX309" s="39" t="s">
        <v>236</v>
      </c>
      <c r="FY309" s="44"/>
      <c r="FZ309" s="44"/>
      <c r="GA309" s="39" t="s">
        <v>236</v>
      </c>
      <c r="GB309" s="44"/>
      <c r="GC309" s="44"/>
      <c r="GD309" s="39" t="s">
        <v>236</v>
      </c>
      <c r="GE309" s="44"/>
      <c r="GF309" s="44"/>
      <c r="GG309" s="39" t="s">
        <v>236</v>
      </c>
      <c r="GH309" s="44"/>
      <c r="GI309" s="44"/>
      <c r="GJ309" s="44"/>
      <c r="GK309" s="44"/>
      <c r="GL309" s="44"/>
      <c r="GM309" s="39" t="s">
        <v>236</v>
      </c>
      <c r="GN309" s="44"/>
      <c r="GO309" s="44"/>
      <c r="GP309" s="39" t="s">
        <v>236</v>
      </c>
      <c r="GQ309" s="44"/>
      <c r="GR309" s="44"/>
      <c r="GS309" s="39" t="s">
        <v>236</v>
      </c>
      <c r="GT309" s="44"/>
      <c r="GU309" s="44"/>
      <c r="GV309" s="44"/>
      <c r="GW309" s="44"/>
      <c r="GX309" s="44"/>
      <c r="GY309" s="39" t="s">
        <v>236</v>
      </c>
      <c r="GZ309" s="44"/>
      <c r="HA309" s="44"/>
      <c r="HB309" s="39" t="s">
        <v>236</v>
      </c>
      <c r="HC309" s="44"/>
      <c r="HD309" s="44"/>
      <c r="HE309" s="39" t="s">
        <v>236</v>
      </c>
      <c r="HF309" s="44"/>
      <c r="HG309" s="44"/>
      <c r="HH309" s="39" t="s">
        <v>10067</v>
      </c>
      <c r="HI309" s="39" t="s">
        <v>10068</v>
      </c>
      <c r="HJ309" s="39">
        <v>9</v>
      </c>
      <c r="HK309" s="44"/>
      <c r="HL309" s="44"/>
      <c r="HM309" s="44"/>
      <c r="HN309" s="44"/>
      <c r="HO309" s="44"/>
      <c r="HP309" s="44"/>
      <c r="HQ309" s="44"/>
      <c r="HR309" s="44"/>
      <c r="HS309" s="44"/>
      <c r="HT309" s="44"/>
      <c r="HU309" s="44"/>
      <c r="HV309" s="39" t="s">
        <v>236</v>
      </c>
      <c r="HW309" s="44"/>
      <c r="HX309" s="44"/>
      <c r="HY309" s="43" t="s">
        <v>10069</v>
      </c>
      <c r="HZ309" s="39" t="s">
        <v>10070</v>
      </c>
      <c r="IA309" s="43" t="s">
        <v>10071</v>
      </c>
      <c r="IB309" s="44"/>
      <c r="IC309" s="39" t="s">
        <v>10072</v>
      </c>
      <c r="ID309" s="44"/>
      <c r="IE309" s="39" t="s">
        <v>10073</v>
      </c>
      <c r="IF309" s="44"/>
      <c r="IG309" s="39" t="s">
        <v>10074</v>
      </c>
      <c r="IH309" s="39">
        <v>5</v>
      </c>
      <c r="II309" s="39">
        <v>142</v>
      </c>
      <c r="IJ309" s="39" t="s">
        <v>10075</v>
      </c>
      <c r="IK309" s="39" t="s">
        <v>10076</v>
      </c>
      <c r="IL309" s="39" t="s">
        <v>10077</v>
      </c>
      <c r="IM309" s="39" t="s">
        <v>10078</v>
      </c>
      <c r="IN309" s="39" t="s">
        <v>7805</v>
      </c>
      <c r="IO309" s="39" t="s">
        <v>3448</v>
      </c>
      <c r="IP309" s="40" t="s">
        <v>3449</v>
      </c>
      <c r="IQ309" s="40" t="s">
        <v>3450</v>
      </c>
      <c r="IR309" s="43" t="s">
        <v>10079</v>
      </c>
    </row>
    <row r="310" spans="1:252" ht="15.75" customHeight="1" x14ac:dyDescent="0.2">
      <c r="A310" s="44" t="s">
        <v>13001</v>
      </c>
      <c r="B310" s="47" t="s">
        <v>13029</v>
      </c>
      <c r="C310" s="39" t="s">
        <v>3414</v>
      </c>
      <c r="D310" s="39" t="s">
        <v>13165</v>
      </c>
      <c r="E310" s="39" t="s">
        <v>4824</v>
      </c>
      <c r="F310" s="39" t="s">
        <v>10054</v>
      </c>
      <c r="G310" s="39" t="s">
        <v>7807</v>
      </c>
      <c r="H310" s="39" t="s">
        <v>7838</v>
      </c>
      <c r="I310" s="39">
        <v>2023</v>
      </c>
      <c r="J310" s="48">
        <v>45292</v>
      </c>
      <c r="K310" s="48">
        <v>45535</v>
      </c>
      <c r="L310" s="44"/>
      <c r="M310" s="44"/>
      <c r="N310" s="44"/>
      <c r="O310" s="44"/>
      <c r="P310" s="44"/>
      <c r="Q310" s="44"/>
      <c r="R310" s="44"/>
      <c r="S310" s="44"/>
      <c r="T310" s="44"/>
      <c r="U310" s="44"/>
      <c r="V310" s="44"/>
      <c r="W310" s="44"/>
      <c r="X310" s="39" t="s">
        <v>10080</v>
      </c>
      <c r="Y310" s="43" t="s">
        <v>10081</v>
      </c>
      <c r="Z310" s="44"/>
      <c r="AA310" s="43" t="s">
        <v>10082</v>
      </c>
      <c r="AB310" s="39" t="s">
        <v>10083</v>
      </c>
      <c r="AC310" s="39" t="s">
        <v>10084</v>
      </c>
      <c r="AD310" s="44"/>
      <c r="AE310" s="43" t="s">
        <v>10085</v>
      </c>
      <c r="AF310" s="39" t="s">
        <v>10086</v>
      </c>
      <c r="AG310" s="39" t="s">
        <v>10086</v>
      </c>
      <c r="AH310" s="39" t="s">
        <v>235</v>
      </c>
      <c r="AI310" s="39" t="s">
        <v>10087</v>
      </c>
      <c r="AJ310" s="55">
        <v>0.5</v>
      </c>
      <c r="AK310" s="49">
        <f t="shared" si="33"/>
        <v>0</v>
      </c>
      <c r="AL310" s="55"/>
      <c r="AM310" s="49"/>
      <c r="AN310" s="49"/>
      <c r="AO310" s="55">
        <v>0.5</v>
      </c>
      <c r="AP310" s="49">
        <v>100</v>
      </c>
      <c r="AQ310" s="49">
        <v>0.1</v>
      </c>
      <c r="AR310" s="55">
        <v>0</v>
      </c>
      <c r="AS310" s="49">
        <v>0</v>
      </c>
      <c r="AT310" s="55">
        <v>0</v>
      </c>
      <c r="AU310" s="49">
        <v>0</v>
      </c>
      <c r="AV310" s="55">
        <v>0</v>
      </c>
      <c r="AW310" s="49">
        <v>0</v>
      </c>
      <c r="AX310" s="55"/>
      <c r="AY310" s="49"/>
      <c r="AZ310" s="39"/>
      <c r="BA310" s="39"/>
      <c r="BB310" s="39"/>
      <c r="BC310" s="39" t="s">
        <v>236</v>
      </c>
      <c r="BD310" s="44"/>
      <c r="BE310" s="44"/>
      <c r="BF310" s="118"/>
      <c r="BG310" s="55">
        <v>0.5</v>
      </c>
      <c r="BH310" s="49">
        <v>0.1</v>
      </c>
      <c r="BI310" s="39">
        <v>4</v>
      </c>
      <c r="BJ310" s="39">
        <v>4</v>
      </c>
      <c r="BK310" s="39">
        <v>1</v>
      </c>
      <c r="BL310" s="44"/>
      <c r="BM310" s="44"/>
      <c r="BN310" s="44"/>
      <c r="BO310" s="44"/>
      <c r="BP310" s="44"/>
      <c r="BQ310" s="44"/>
      <c r="BR310" s="44"/>
      <c r="BS310" s="44"/>
      <c r="BT310" s="44"/>
      <c r="BU310" s="44"/>
      <c r="BV310" s="44"/>
      <c r="BW310" s="44"/>
      <c r="BX310" s="44"/>
      <c r="BY310" s="44"/>
      <c r="BZ310" s="44"/>
      <c r="CA310" s="44"/>
      <c r="CB310" s="44"/>
      <c r="CC310" s="44"/>
      <c r="CD310" s="44"/>
      <c r="CE310" s="39">
        <v>1</v>
      </c>
      <c r="CF310" s="44"/>
      <c r="CG310" s="44"/>
      <c r="CH310" s="44"/>
      <c r="CI310" s="44"/>
      <c r="CJ310" s="39">
        <v>1</v>
      </c>
      <c r="CK310" s="44"/>
      <c r="CL310" s="44"/>
      <c r="CM310" s="44"/>
      <c r="CN310" s="44"/>
      <c r="CO310" s="44"/>
      <c r="CP310" s="44"/>
      <c r="CQ310" s="44"/>
      <c r="CR310" s="44"/>
      <c r="CS310" s="44"/>
      <c r="CT310" s="44"/>
      <c r="CU310" s="40">
        <f t="shared" si="30"/>
        <v>1</v>
      </c>
      <c r="CV310" s="39">
        <v>0</v>
      </c>
      <c r="CW310" s="44"/>
      <c r="CX310" s="44"/>
      <c r="CY310" s="44"/>
      <c r="CZ310" s="44"/>
      <c r="DA310" s="44"/>
      <c r="DB310" s="44"/>
      <c r="DC310" s="44"/>
      <c r="DD310" s="44"/>
      <c r="DE310" s="44"/>
      <c r="DF310" s="44"/>
      <c r="DG310" s="44"/>
      <c r="DH310" s="44"/>
      <c r="DI310" s="44"/>
      <c r="DJ310" s="44"/>
      <c r="DK310" s="44"/>
      <c r="DL310" s="44"/>
      <c r="DM310" s="39">
        <v>0</v>
      </c>
      <c r="DN310" s="39">
        <v>0</v>
      </c>
      <c r="DO310" s="44"/>
      <c r="DP310" s="44"/>
      <c r="DQ310" s="44"/>
      <c r="DR310" s="44"/>
      <c r="DS310" s="44"/>
      <c r="DT310" s="44"/>
      <c r="DU310" s="44"/>
      <c r="DV310" s="44"/>
      <c r="DW310" s="44"/>
      <c r="DX310" s="44"/>
      <c r="DY310" s="44"/>
      <c r="DZ310" s="44"/>
      <c r="EA310" s="44"/>
      <c r="EB310" s="44"/>
      <c r="EC310" s="44"/>
      <c r="ED310" s="44"/>
      <c r="EE310" s="44"/>
      <c r="EF310" s="44"/>
      <c r="EG310" s="44"/>
      <c r="EH310" s="44"/>
      <c r="EI310" s="44"/>
      <c r="EJ310" s="44"/>
      <c r="EK310" s="44"/>
      <c r="EL310" s="44"/>
      <c r="EM310" s="44"/>
      <c r="EN310" s="44"/>
      <c r="EO310" s="44"/>
      <c r="EP310" s="44"/>
      <c r="EQ310" s="39">
        <v>0</v>
      </c>
      <c r="ER310" s="44"/>
      <c r="ES310" s="44"/>
      <c r="ET310" s="44"/>
      <c r="EU310" s="44"/>
      <c r="EV310" s="44"/>
      <c r="EW310" s="44"/>
      <c r="EX310" s="44"/>
      <c r="EY310" s="39">
        <v>1</v>
      </c>
      <c r="EZ310" s="39">
        <f t="shared" si="34"/>
        <v>0</v>
      </c>
      <c r="FA310" s="39">
        <v>0.22700000000000001</v>
      </c>
      <c r="FB310" s="39" t="s">
        <v>10088</v>
      </c>
      <c r="FC310" s="44"/>
      <c r="FD310" s="39">
        <v>0</v>
      </c>
      <c r="FE310" s="43" t="s">
        <v>7706</v>
      </c>
      <c r="FF310" s="39">
        <v>30.815999999999999</v>
      </c>
      <c r="FG310" s="39" t="s">
        <v>236</v>
      </c>
      <c r="FH310" s="44"/>
      <c r="FI310" s="44"/>
      <c r="FJ310" s="44"/>
      <c r="FK310" s="44"/>
      <c r="FL310" s="44"/>
      <c r="FM310" s="44"/>
      <c r="FN310" s="39">
        <v>2</v>
      </c>
      <c r="FO310" s="39" t="s">
        <v>236</v>
      </c>
      <c r="FP310" s="44"/>
      <c r="FQ310" s="44"/>
      <c r="FR310" s="40">
        <v>1</v>
      </c>
      <c r="FS310" s="39" t="s">
        <v>757</v>
      </c>
      <c r="FT310" s="39">
        <v>186</v>
      </c>
      <c r="FU310" s="39" t="s">
        <v>236</v>
      </c>
      <c r="FV310" s="44"/>
      <c r="FW310" s="44"/>
      <c r="FX310" s="39" t="s">
        <v>236</v>
      </c>
      <c r="FY310" s="44"/>
      <c r="FZ310" s="44"/>
      <c r="GA310" s="39" t="s">
        <v>236</v>
      </c>
      <c r="GB310" s="44"/>
      <c r="GC310" s="44"/>
      <c r="GD310" s="39" t="s">
        <v>236</v>
      </c>
      <c r="GE310" s="44"/>
      <c r="GF310" s="44"/>
      <c r="GG310" s="39" t="s">
        <v>236</v>
      </c>
      <c r="GH310" s="44"/>
      <c r="GI310" s="44"/>
      <c r="GJ310" s="44"/>
      <c r="GK310" s="44"/>
      <c r="GL310" s="44"/>
      <c r="GM310" s="39" t="s">
        <v>236</v>
      </c>
      <c r="GN310" s="44"/>
      <c r="GO310" s="44"/>
      <c r="GP310" s="39" t="s">
        <v>236</v>
      </c>
      <c r="GQ310" s="44"/>
      <c r="GR310" s="44"/>
      <c r="GS310" s="39" t="s">
        <v>236</v>
      </c>
      <c r="GT310" s="44"/>
      <c r="GU310" s="44"/>
      <c r="GV310" s="44"/>
      <c r="GW310" s="44"/>
      <c r="GX310" s="44"/>
      <c r="GY310" s="39" t="s">
        <v>236</v>
      </c>
      <c r="GZ310" s="44"/>
      <c r="HA310" s="44"/>
      <c r="HB310" s="39">
        <v>1</v>
      </c>
      <c r="HC310" s="39" t="s">
        <v>10089</v>
      </c>
      <c r="HD310" s="39">
        <v>15</v>
      </c>
      <c r="HE310" s="39" t="s">
        <v>236</v>
      </c>
      <c r="HF310" s="44"/>
      <c r="HG310" s="44"/>
      <c r="HH310" s="44"/>
      <c r="HI310" s="44"/>
      <c r="HJ310" s="44"/>
      <c r="HK310" s="44"/>
      <c r="HL310" s="44"/>
      <c r="HM310" s="44"/>
      <c r="HN310" s="44"/>
      <c r="HO310" s="44"/>
      <c r="HP310" s="44"/>
      <c r="HQ310" s="44"/>
      <c r="HR310" s="44"/>
      <c r="HS310" s="44"/>
      <c r="HT310" s="44"/>
      <c r="HU310" s="44"/>
      <c r="HV310" s="39" t="s">
        <v>236</v>
      </c>
      <c r="HW310" s="44"/>
      <c r="HX310" s="44"/>
      <c r="HY310" s="43" t="s">
        <v>10090</v>
      </c>
      <c r="HZ310" s="44"/>
      <c r="IA310" s="44"/>
      <c r="IB310" s="44"/>
      <c r="IC310" s="39" t="s">
        <v>10091</v>
      </c>
      <c r="ID310" s="44"/>
      <c r="IE310" s="44"/>
      <c r="IF310" s="44"/>
      <c r="IG310" s="39" t="s">
        <v>10092</v>
      </c>
      <c r="IH310" s="39">
        <v>2</v>
      </c>
      <c r="II310" s="39">
        <v>28</v>
      </c>
      <c r="IJ310" s="39" t="s">
        <v>10093</v>
      </c>
      <c r="IK310" s="39" t="s">
        <v>10094</v>
      </c>
      <c r="IL310" s="39" t="s">
        <v>10095</v>
      </c>
      <c r="IM310" s="39" t="s">
        <v>10096</v>
      </c>
      <c r="IN310" s="39" t="s">
        <v>7805</v>
      </c>
      <c r="IO310" s="39" t="s">
        <v>3448</v>
      </c>
      <c r="IP310" s="40" t="s">
        <v>3449</v>
      </c>
      <c r="IQ310" s="40" t="s">
        <v>3450</v>
      </c>
      <c r="IR310" s="43" t="s">
        <v>10097</v>
      </c>
    </row>
    <row r="311" spans="1:252" ht="15.75" customHeight="1" x14ac:dyDescent="0.2">
      <c r="A311" s="44" t="s">
        <v>13005</v>
      </c>
      <c r="B311" s="47" t="s">
        <v>13029</v>
      </c>
      <c r="C311" s="39" t="s">
        <v>3414</v>
      </c>
      <c r="D311" s="39" t="s">
        <v>13165</v>
      </c>
      <c r="E311" s="39" t="s">
        <v>4824</v>
      </c>
      <c r="F311" s="39" t="s">
        <v>10054</v>
      </c>
      <c r="G311" s="39" t="s">
        <v>8902</v>
      </c>
      <c r="H311" s="39" t="s">
        <v>7986</v>
      </c>
      <c r="I311" s="39">
        <v>2024</v>
      </c>
      <c r="J311" s="48">
        <v>45377</v>
      </c>
      <c r="K311" s="48">
        <v>45654</v>
      </c>
      <c r="L311" s="44"/>
      <c r="M311" s="44"/>
      <c r="N311" s="44"/>
      <c r="O311" s="44"/>
      <c r="P311" s="44"/>
      <c r="Q311" s="44"/>
      <c r="R311" s="44"/>
      <c r="S311" s="44"/>
      <c r="T311" s="44"/>
      <c r="U311" s="44"/>
      <c r="V311" s="44"/>
      <c r="W311" s="44"/>
      <c r="X311" s="39" t="s">
        <v>10098</v>
      </c>
      <c r="Y311" s="43" t="s">
        <v>10099</v>
      </c>
      <c r="Z311" s="44"/>
      <c r="AA311" s="43" t="s">
        <v>10100</v>
      </c>
      <c r="AB311" s="39" t="s">
        <v>10101</v>
      </c>
      <c r="AC311" s="39" t="s">
        <v>10102</v>
      </c>
      <c r="AD311" s="44"/>
      <c r="AE311" s="43" t="s">
        <v>10103</v>
      </c>
      <c r="AF311" s="39" t="s">
        <v>10104</v>
      </c>
      <c r="AG311" s="39" t="s">
        <v>10104</v>
      </c>
      <c r="AH311" s="39" t="s">
        <v>235</v>
      </c>
      <c r="AI311" s="39" t="s">
        <v>10105</v>
      </c>
      <c r="AJ311" s="55">
        <v>0.5</v>
      </c>
      <c r="AK311" s="49">
        <f t="shared" si="33"/>
        <v>0</v>
      </c>
      <c r="AL311" s="55"/>
      <c r="AM311" s="49"/>
      <c r="AN311" s="49"/>
      <c r="AO311" s="55">
        <v>0.5</v>
      </c>
      <c r="AP311" s="49">
        <v>100</v>
      </c>
      <c r="AQ311" s="49">
        <v>0.1</v>
      </c>
      <c r="AR311" s="55">
        <v>0</v>
      </c>
      <c r="AS311" s="49">
        <v>0</v>
      </c>
      <c r="AT311" s="55">
        <v>0</v>
      </c>
      <c r="AU311" s="49">
        <v>0</v>
      </c>
      <c r="AV311" s="55">
        <v>0</v>
      </c>
      <c r="AW311" s="49">
        <v>0</v>
      </c>
      <c r="AX311" s="55"/>
      <c r="AY311" s="49"/>
      <c r="AZ311" s="39"/>
      <c r="BA311" s="39"/>
      <c r="BB311" s="39"/>
      <c r="BC311" s="39" t="s">
        <v>236</v>
      </c>
      <c r="BD311" s="44"/>
      <c r="BE311" s="44"/>
      <c r="BF311" s="118"/>
      <c r="BG311" s="55">
        <v>0.5</v>
      </c>
      <c r="BH311" s="49">
        <v>0.1</v>
      </c>
      <c r="BI311" s="39">
        <v>7</v>
      </c>
      <c r="BJ311" s="39">
        <v>7</v>
      </c>
      <c r="BK311" s="39">
        <v>1</v>
      </c>
      <c r="BL311" s="44"/>
      <c r="BM311" s="44"/>
      <c r="BN311" s="44"/>
      <c r="BO311" s="44"/>
      <c r="BP311" s="44"/>
      <c r="BQ311" s="44"/>
      <c r="BR311" s="44"/>
      <c r="BS311" s="39">
        <v>1</v>
      </c>
      <c r="BT311" s="44"/>
      <c r="BU311" s="44"/>
      <c r="BV311" s="44"/>
      <c r="BW311" s="44"/>
      <c r="BX311" s="44"/>
      <c r="BY311" s="44"/>
      <c r="BZ311" s="44"/>
      <c r="CA311" s="44"/>
      <c r="CB311" s="44"/>
      <c r="CC311" s="44"/>
      <c r="CD311" s="44"/>
      <c r="CE311" s="39">
        <v>0</v>
      </c>
      <c r="CF311" s="44"/>
      <c r="CG311" s="44"/>
      <c r="CH311" s="44"/>
      <c r="CI311" s="44"/>
      <c r="CJ311" s="44"/>
      <c r="CK311" s="44"/>
      <c r="CL311" s="44"/>
      <c r="CM311" s="44"/>
      <c r="CN311" s="44"/>
      <c r="CO311" s="44"/>
      <c r="CP311" s="44"/>
      <c r="CQ311" s="44"/>
      <c r="CR311" s="44"/>
      <c r="CS311" s="44"/>
      <c r="CT311" s="44"/>
      <c r="CU311" s="40">
        <f t="shared" si="30"/>
        <v>0</v>
      </c>
      <c r="CV311" s="39">
        <v>0</v>
      </c>
      <c r="CW311" s="44"/>
      <c r="CX311" s="44"/>
      <c r="CY311" s="44"/>
      <c r="CZ311" s="44"/>
      <c r="DA311" s="44"/>
      <c r="DB311" s="44"/>
      <c r="DC311" s="44"/>
      <c r="DD311" s="44"/>
      <c r="DE311" s="44"/>
      <c r="DF311" s="44"/>
      <c r="DG311" s="44"/>
      <c r="DH311" s="44"/>
      <c r="DI311" s="44"/>
      <c r="DJ311" s="44"/>
      <c r="DK311" s="44"/>
      <c r="DL311" s="44"/>
      <c r="DM311" s="39">
        <v>0</v>
      </c>
      <c r="DN311" s="39">
        <v>0</v>
      </c>
      <c r="DO311" s="44"/>
      <c r="DP311" s="44"/>
      <c r="DQ311" s="44"/>
      <c r="DR311" s="44"/>
      <c r="DS311" s="44"/>
      <c r="DT311" s="44"/>
      <c r="DU311" s="44"/>
      <c r="DV311" s="44"/>
      <c r="DW311" s="44"/>
      <c r="DX311" s="44"/>
      <c r="DY311" s="44"/>
      <c r="DZ311" s="44"/>
      <c r="EA311" s="44"/>
      <c r="EB311" s="44"/>
      <c r="EC311" s="44"/>
      <c r="ED311" s="44"/>
      <c r="EE311" s="44"/>
      <c r="EF311" s="44"/>
      <c r="EG311" s="44"/>
      <c r="EH311" s="44"/>
      <c r="EI311" s="44"/>
      <c r="EJ311" s="44"/>
      <c r="EK311" s="44"/>
      <c r="EL311" s="44"/>
      <c r="EM311" s="44"/>
      <c r="EN311" s="44"/>
      <c r="EO311" s="44"/>
      <c r="EP311" s="44"/>
      <c r="EQ311" s="39">
        <v>0</v>
      </c>
      <c r="ER311" s="44"/>
      <c r="ES311" s="44"/>
      <c r="ET311" s="44"/>
      <c r="EU311" s="44"/>
      <c r="EV311" s="44"/>
      <c r="EW311" s="44"/>
      <c r="EX311" s="44"/>
      <c r="EY311" s="39">
        <v>1</v>
      </c>
      <c r="EZ311" s="39">
        <f t="shared" si="34"/>
        <v>0</v>
      </c>
      <c r="FA311" s="39">
        <v>0.41599999999999998</v>
      </c>
      <c r="FB311" s="39" t="s">
        <v>10106</v>
      </c>
      <c r="FC311" s="44"/>
      <c r="FD311" s="39">
        <v>0</v>
      </c>
      <c r="FE311" s="43" t="s">
        <v>7706</v>
      </c>
      <c r="FF311" s="39">
        <v>30.815999999999999</v>
      </c>
      <c r="FG311" s="39" t="s">
        <v>236</v>
      </c>
      <c r="FH311" s="44"/>
      <c r="FI311" s="44"/>
      <c r="FJ311" s="44"/>
      <c r="FK311" s="44"/>
      <c r="FL311" s="44"/>
      <c r="FM311" s="44"/>
      <c r="FN311" s="39">
        <v>2</v>
      </c>
      <c r="FO311" s="39" t="s">
        <v>236</v>
      </c>
      <c r="FP311" s="44"/>
      <c r="FQ311" s="44"/>
      <c r="FR311" s="39" t="s">
        <v>236</v>
      </c>
      <c r="FS311" s="44"/>
      <c r="FT311" s="44"/>
      <c r="FU311" s="39" t="s">
        <v>236</v>
      </c>
      <c r="FV311" s="44"/>
      <c r="FW311" s="44"/>
      <c r="FX311" s="39" t="s">
        <v>236</v>
      </c>
      <c r="FY311" s="44"/>
      <c r="FZ311" s="44"/>
      <c r="GA311" s="39" t="s">
        <v>236</v>
      </c>
      <c r="GB311" s="44"/>
      <c r="GC311" s="44"/>
      <c r="GD311" s="39" t="s">
        <v>236</v>
      </c>
      <c r="GE311" s="44"/>
      <c r="GF311" s="44"/>
      <c r="GG311" s="39" t="s">
        <v>236</v>
      </c>
      <c r="GH311" s="44"/>
      <c r="GI311" s="44"/>
      <c r="GJ311" s="39" t="s">
        <v>10107</v>
      </c>
      <c r="GK311" s="39" t="s">
        <v>757</v>
      </c>
      <c r="GL311" s="39">
        <v>37</v>
      </c>
      <c r="GM311" s="39" t="s">
        <v>236</v>
      </c>
      <c r="GN311" s="44"/>
      <c r="GO311" s="44"/>
      <c r="GP311" s="39" t="s">
        <v>236</v>
      </c>
      <c r="GQ311" s="44"/>
      <c r="GR311" s="44"/>
      <c r="GS311" s="39" t="s">
        <v>236</v>
      </c>
      <c r="GT311" s="44"/>
      <c r="GU311" s="44"/>
      <c r="GV311" s="44"/>
      <c r="GW311" s="44"/>
      <c r="GX311" s="44"/>
      <c r="GY311" s="39" t="s">
        <v>236</v>
      </c>
      <c r="GZ311" s="44"/>
      <c r="HA311" s="44"/>
      <c r="HB311" s="39" t="s">
        <v>236</v>
      </c>
      <c r="HC311" s="44"/>
      <c r="HD311" s="44"/>
      <c r="HE311" s="39" t="s">
        <v>236</v>
      </c>
      <c r="HF311" s="44"/>
      <c r="HG311" s="44"/>
      <c r="HH311" s="39" t="s">
        <v>10108</v>
      </c>
      <c r="HI311" s="39" t="s">
        <v>757</v>
      </c>
      <c r="HJ311" s="39">
        <v>37</v>
      </c>
      <c r="HK311" s="44"/>
      <c r="HL311" s="44"/>
      <c r="HM311" s="44"/>
      <c r="HN311" s="44"/>
      <c r="HO311" s="44"/>
      <c r="HP311" s="44"/>
      <c r="HQ311" s="44"/>
      <c r="HR311" s="44"/>
      <c r="HS311" s="44"/>
      <c r="HT311" s="44"/>
      <c r="HU311" s="44"/>
      <c r="HV311" s="39" t="s">
        <v>236</v>
      </c>
      <c r="HW311" s="44"/>
      <c r="HX311" s="44"/>
      <c r="HY311" s="43" t="s">
        <v>10109</v>
      </c>
      <c r="HZ311" s="39" t="s">
        <v>10110</v>
      </c>
      <c r="IA311" s="44"/>
      <c r="IB311" s="44"/>
      <c r="IC311" s="39" t="s">
        <v>10111</v>
      </c>
      <c r="ID311" s="44"/>
      <c r="IE311" s="44"/>
      <c r="IF311" s="44"/>
      <c r="IG311" s="39" t="s">
        <v>10112</v>
      </c>
      <c r="IH311" s="39">
        <v>1</v>
      </c>
      <c r="II311" s="39">
        <v>58</v>
      </c>
      <c r="IJ311" s="39" t="s">
        <v>10113</v>
      </c>
      <c r="IK311" s="39" t="s">
        <v>10114</v>
      </c>
      <c r="IL311" s="39" t="s">
        <v>10115</v>
      </c>
      <c r="IM311" s="39" t="s">
        <v>10116</v>
      </c>
      <c r="IN311" s="39" t="s">
        <v>3413</v>
      </c>
      <c r="IO311" s="39" t="s">
        <v>3448</v>
      </c>
      <c r="IP311" s="40" t="s">
        <v>3449</v>
      </c>
      <c r="IQ311" s="40" t="s">
        <v>3450</v>
      </c>
      <c r="IR311" s="43" t="s">
        <v>10117</v>
      </c>
    </row>
    <row r="312" spans="1:252" ht="15.75" customHeight="1" x14ac:dyDescent="0.2">
      <c r="A312" s="44" t="s">
        <v>13000</v>
      </c>
      <c r="B312" s="47" t="s">
        <v>13029</v>
      </c>
      <c r="C312" s="39" t="s">
        <v>3414</v>
      </c>
      <c r="D312" s="39" t="s">
        <v>13165</v>
      </c>
      <c r="E312" s="39" t="s">
        <v>4824</v>
      </c>
      <c r="F312" s="39" t="s">
        <v>10136</v>
      </c>
      <c r="G312" s="39" t="s">
        <v>1588</v>
      </c>
      <c r="H312" s="39" t="s">
        <v>2506</v>
      </c>
      <c r="I312" s="39">
        <v>2017</v>
      </c>
      <c r="J312" s="48">
        <v>45323</v>
      </c>
      <c r="K312" s="48">
        <v>45502</v>
      </c>
      <c r="L312" s="44"/>
      <c r="M312" s="44"/>
      <c r="N312" s="44"/>
      <c r="O312" s="44"/>
      <c r="P312" s="44"/>
      <c r="Q312" s="44"/>
      <c r="R312" s="44"/>
      <c r="S312" s="44"/>
      <c r="T312" s="44"/>
      <c r="U312" s="44"/>
      <c r="V312" s="44"/>
      <c r="W312" s="44"/>
      <c r="X312" s="39" t="s">
        <v>10137</v>
      </c>
      <c r="Y312" s="43" t="s">
        <v>10138</v>
      </c>
      <c r="Z312" s="44"/>
      <c r="AA312" s="43" t="s">
        <v>10139</v>
      </c>
      <c r="AB312" s="39" t="s">
        <v>10140</v>
      </c>
      <c r="AC312" s="43" t="s">
        <v>10141</v>
      </c>
      <c r="AD312" s="44"/>
      <c r="AE312" s="44"/>
      <c r="AF312" s="39" t="s">
        <v>10142</v>
      </c>
      <c r="AG312" s="39" t="s">
        <v>10142</v>
      </c>
      <c r="AH312" s="39" t="s">
        <v>2419</v>
      </c>
      <c r="AI312" s="39" t="s">
        <v>10143</v>
      </c>
      <c r="AJ312" s="55">
        <v>0.32500000000000001</v>
      </c>
      <c r="AK312" s="49">
        <f t="shared" si="33"/>
        <v>0</v>
      </c>
      <c r="AL312" s="55"/>
      <c r="AM312" s="49"/>
      <c r="AN312" s="49"/>
      <c r="AO312" s="55">
        <v>0.23400000000000001</v>
      </c>
      <c r="AP312" s="49">
        <v>72</v>
      </c>
      <c r="AQ312" s="49">
        <v>0.03</v>
      </c>
      <c r="AR312" s="55">
        <v>0</v>
      </c>
      <c r="AS312" s="49">
        <v>0</v>
      </c>
      <c r="AT312" s="55">
        <v>0</v>
      </c>
      <c r="AU312" s="49">
        <v>0</v>
      </c>
      <c r="AV312" s="55">
        <v>9.0999999999999998E-2</v>
      </c>
      <c r="AW312" s="49">
        <v>28</v>
      </c>
      <c r="AX312" s="55"/>
      <c r="AY312" s="49"/>
      <c r="AZ312" s="39"/>
      <c r="BA312" s="39"/>
      <c r="BB312" s="39"/>
      <c r="BC312" s="39" t="s">
        <v>236</v>
      </c>
      <c r="BD312" s="44"/>
      <c r="BE312" s="44"/>
      <c r="BF312" s="118"/>
      <c r="BG312" s="55">
        <v>0.3</v>
      </c>
      <c r="BH312" s="49">
        <v>0.04</v>
      </c>
      <c r="BI312" s="39">
        <v>3</v>
      </c>
      <c r="BJ312" s="39">
        <v>3</v>
      </c>
      <c r="BK312" s="39">
        <v>3</v>
      </c>
      <c r="BL312" s="44"/>
      <c r="BM312" s="44"/>
      <c r="BN312" s="44"/>
      <c r="BO312" s="44"/>
      <c r="BP312" s="39">
        <v>1</v>
      </c>
      <c r="BQ312" s="39">
        <v>1</v>
      </c>
      <c r="BR312" s="44"/>
      <c r="BS312" s="44"/>
      <c r="BT312" s="44"/>
      <c r="BU312" s="44"/>
      <c r="BV312" s="44"/>
      <c r="BW312" s="44"/>
      <c r="BX312" s="44"/>
      <c r="BY312" s="39">
        <v>1</v>
      </c>
      <c r="BZ312" s="44"/>
      <c r="CA312" s="44"/>
      <c r="CB312" s="44"/>
      <c r="CC312" s="44"/>
      <c r="CD312" s="44"/>
      <c r="CE312" s="39">
        <v>0</v>
      </c>
      <c r="CF312" s="44"/>
      <c r="CG312" s="44"/>
      <c r="CH312" s="44"/>
      <c r="CI312" s="44"/>
      <c r="CJ312" s="44"/>
      <c r="CK312" s="44"/>
      <c r="CL312" s="44"/>
      <c r="CM312" s="44"/>
      <c r="CN312" s="44"/>
      <c r="CO312" s="44"/>
      <c r="CP312" s="44"/>
      <c r="CQ312" s="44"/>
      <c r="CR312" s="44"/>
      <c r="CS312" s="44"/>
      <c r="CT312" s="44"/>
      <c r="CU312" s="40">
        <f t="shared" si="30"/>
        <v>0</v>
      </c>
      <c r="CV312" s="39">
        <v>0</v>
      </c>
      <c r="CW312" s="44"/>
      <c r="CX312" s="44"/>
      <c r="CY312" s="44"/>
      <c r="CZ312" s="44"/>
      <c r="DA312" s="44"/>
      <c r="DB312" s="44"/>
      <c r="DC312" s="44"/>
      <c r="DD312" s="44"/>
      <c r="DE312" s="44"/>
      <c r="DF312" s="44"/>
      <c r="DG312" s="44"/>
      <c r="DH312" s="44"/>
      <c r="DI312" s="44"/>
      <c r="DJ312" s="44"/>
      <c r="DK312" s="44"/>
      <c r="DL312" s="44"/>
      <c r="DM312" s="39">
        <v>0</v>
      </c>
      <c r="DN312" s="39">
        <v>0</v>
      </c>
      <c r="DO312" s="44"/>
      <c r="DP312" s="44"/>
      <c r="DQ312" s="44"/>
      <c r="DR312" s="44"/>
      <c r="DS312" s="44"/>
      <c r="DT312" s="44"/>
      <c r="DU312" s="44"/>
      <c r="DV312" s="44"/>
      <c r="DW312" s="44"/>
      <c r="DX312" s="44"/>
      <c r="DY312" s="44"/>
      <c r="DZ312" s="44"/>
      <c r="EA312" s="44"/>
      <c r="EB312" s="44"/>
      <c r="EC312" s="44"/>
      <c r="ED312" s="44"/>
      <c r="EE312" s="44"/>
      <c r="EF312" s="44"/>
      <c r="EG312" s="44"/>
      <c r="EH312" s="44"/>
      <c r="EI312" s="44"/>
      <c r="EJ312" s="44"/>
      <c r="EK312" s="44"/>
      <c r="EL312" s="44"/>
      <c r="EM312" s="44"/>
      <c r="EN312" s="44"/>
      <c r="EO312" s="44"/>
      <c r="EP312" s="44"/>
      <c r="EQ312" s="39">
        <v>0</v>
      </c>
      <c r="ER312" s="44"/>
      <c r="ES312" s="44"/>
      <c r="ET312" s="44"/>
      <c r="EU312" s="44"/>
      <c r="EV312" s="44"/>
      <c r="EW312" s="44"/>
      <c r="EX312" s="44"/>
      <c r="EY312" s="39">
        <v>3</v>
      </c>
      <c r="EZ312" s="39">
        <f t="shared" si="34"/>
        <v>0</v>
      </c>
      <c r="FA312" s="39">
        <v>1.278</v>
      </c>
      <c r="FB312" s="39" t="s">
        <v>10144</v>
      </c>
      <c r="FC312" s="44"/>
      <c r="FD312" s="39">
        <v>5.88</v>
      </c>
      <c r="FE312" s="43" t="s">
        <v>7706</v>
      </c>
      <c r="FF312" s="39">
        <v>17.088999999999999</v>
      </c>
      <c r="FG312" s="39" t="s">
        <v>236</v>
      </c>
      <c r="FH312" s="44"/>
      <c r="FI312" s="44"/>
      <c r="FJ312" s="44"/>
      <c r="FK312" s="44"/>
      <c r="FL312" s="44"/>
      <c r="FM312" s="44"/>
      <c r="FN312" s="39">
        <v>3</v>
      </c>
      <c r="FO312" s="39" t="s">
        <v>236</v>
      </c>
      <c r="FP312" s="44"/>
      <c r="FQ312" s="44"/>
      <c r="FR312" s="40">
        <v>1</v>
      </c>
      <c r="FS312" s="39" t="s">
        <v>757</v>
      </c>
      <c r="FT312" s="39">
        <v>123</v>
      </c>
      <c r="FU312" s="39" t="s">
        <v>236</v>
      </c>
      <c r="FV312" s="44"/>
      <c r="FW312" s="44"/>
      <c r="FX312" s="39" t="s">
        <v>236</v>
      </c>
      <c r="FY312" s="44"/>
      <c r="FZ312" s="44"/>
      <c r="GA312" s="39" t="s">
        <v>236</v>
      </c>
      <c r="GB312" s="44"/>
      <c r="GC312" s="44"/>
      <c r="GD312" s="39" t="s">
        <v>236</v>
      </c>
      <c r="GE312" s="44"/>
      <c r="GF312" s="44"/>
      <c r="GG312" s="39" t="s">
        <v>236</v>
      </c>
      <c r="GH312" s="44"/>
      <c r="GI312" s="44"/>
      <c r="GJ312" s="44"/>
      <c r="GK312" s="44"/>
      <c r="GL312" s="44"/>
      <c r="GM312" s="40">
        <v>1</v>
      </c>
      <c r="GN312" s="43" t="s">
        <v>10145</v>
      </c>
      <c r="GO312" s="39">
        <v>499</v>
      </c>
      <c r="GP312" s="39" t="s">
        <v>236</v>
      </c>
      <c r="GQ312" s="44"/>
      <c r="GR312" s="44"/>
      <c r="GS312" s="39" t="s">
        <v>236</v>
      </c>
      <c r="GT312" s="44"/>
      <c r="GU312" s="44"/>
      <c r="GV312" s="44"/>
      <c r="GW312" s="44"/>
      <c r="GX312" s="44"/>
      <c r="GY312" s="39" t="s">
        <v>236</v>
      </c>
      <c r="GZ312" s="44"/>
      <c r="HA312" s="44"/>
      <c r="HB312" s="39" t="s">
        <v>236</v>
      </c>
      <c r="HC312" s="44"/>
      <c r="HD312" s="44"/>
      <c r="HE312" s="39" t="s">
        <v>236</v>
      </c>
      <c r="HF312" s="44"/>
      <c r="HG312" s="44"/>
      <c r="HH312" s="44"/>
      <c r="HI312" s="44"/>
      <c r="HJ312" s="44"/>
      <c r="HK312" s="44"/>
      <c r="HL312" s="44"/>
      <c r="HM312" s="44"/>
      <c r="HN312" s="44"/>
      <c r="HO312" s="44"/>
      <c r="HP312" s="44"/>
      <c r="HQ312" s="44"/>
      <c r="HR312" s="44"/>
      <c r="HS312" s="44"/>
      <c r="HT312" s="44"/>
      <c r="HU312" s="44"/>
      <c r="HV312" s="39" t="s">
        <v>236</v>
      </c>
      <c r="HW312" s="44"/>
      <c r="HX312" s="44"/>
      <c r="HY312" s="43" t="s">
        <v>10145</v>
      </c>
      <c r="HZ312" s="44"/>
      <c r="IA312" s="44"/>
      <c r="IB312" s="44"/>
      <c r="IC312" s="39" t="s">
        <v>10146</v>
      </c>
      <c r="ID312" s="44"/>
      <c r="IE312" s="44"/>
      <c r="IF312" s="44"/>
      <c r="IG312" s="39" t="s">
        <v>10147</v>
      </c>
      <c r="IH312" s="39">
        <v>2</v>
      </c>
      <c r="II312" s="39">
        <v>28</v>
      </c>
      <c r="IJ312" s="39" t="s">
        <v>10148</v>
      </c>
      <c r="IK312" s="39" t="s">
        <v>10149</v>
      </c>
      <c r="IL312" s="39" t="s">
        <v>10150</v>
      </c>
      <c r="IM312" s="39" t="s">
        <v>10151</v>
      </c>
      <c r="IN312" s="39" t="s">
        <v>7805</v>
      </c>
      <c r="IO312" s="39" t="s">
        <v>3448</v>
      </c>
      <c r="IP312" s="40" t="s">
        <v>3449</v>
      </c>
      <c r="IQ312" s="40" t="s">
        <v>3450</v>
      </c>
      <c r="IR312" s="43" t="s">
        <v>10152</v>
      </c>
    </row>
    <row r="313" spans="1:252" ht="15.75" customHeight="1" x14ac:dyDescent="0.2">
      <c r="A313" s="44" t="s">
        <v>13001</v>
      </c>
      <c r="B313" s="47" t="s">
        <v>13029</v>
      </c>
      <c r="C313" s="39" t="s">
        <v>3414</v>
      </c>
      <c r="D313" s="39" t="s">
        <v>13165</v>
      </c>
      <c r="E313" s="39" t="s">
        <v>4824</v>
      </c>
      <c r="F313" s="39" t="s">
        <v>10136</v>
      </c>
      <c r="G313" s="39" t="s">
        <v>10160</v>
      </c>
      <c r="H313" s="39" t="s">
        <v>7838</v>
      </c>
      <c r="I313" s="39">
        <v>2022</v>
      </c>
      <c r="J313" s="48">
        <v>45352</v>
      </c>
      <c r="K313" s="48">
        <v>45382</v>
      </c>
      <c r="L313" s="44"/>
      <c r="M313" s="44"/>
      <c r="N313" s="44"/>
      <c r="O313" s="44"/>
      <c r="P313" s="44"/>
      <c r="Q313" s="44"/>
      <c r="R313" s="44"/>
      <c r="S313" s="44"/>
      <c r="T313" s="44"/>
      <c r="U313" s="44"/>
      <c r="V313" s="44"/>
      <c r="W313" s="44"/>
      <c r="X313" s="39" t="s">
        <v>10161</v>
      </c>
      <c r="Y313" s="43" t="s">
        <v>10162</v>
      </c>
      <c r="Z313" s="44"/>
      <c r="AA313" s="43" t="s">
        <v>10163</v>
      </c>
      <c r="AB313" s="39" t="s">
        <v>10164</v>
      </c>
      <c r="AC313" s="43" t="s">
        <v>10165</v>
      </c>
      <c r="AD313" s="44"/>
      <c r="AE313" s="44"/>
      <c r="AF313" s="39" t="s">
        <v>10142</v>
      </c>
      <c r="AG313" s="39" t="s">
        <v>10166</v>
      </c>
      <c r="AH313" s="39" t="s">
        <v>235</v>
      </c>
      <c r="AI313" s="39" t="s">
        <v>10167</v>
      </c>
      <c r="AJ313" s="55">
        <v>0.3</v>
      </c>
      <c r="AK313" s="49">
        <f t="shared" si="33"/>
        <v>0</v>
      </c>
      <c r="AL313" s="55"/>
      <c r="AM313" s="49"/>
      <c r="AN313" s="49"/>
      <c r="AO313" s="55">
        <v>0.3</v>
      </c>
      <c r="AP313" s="49">
        <v>100</v>
      </c>
      <c r="AQ313" s="49">
        <v>0.04</v>
      </c>
      <c r="AR313" s="55">
        <v>0</v>
      </c>
      <c r="AS313" s="49">
        <v>0</v>
      </c>
      <c r="AT313" s="55">
        <v>0</v>
      </c>
      <c r="AU313" s="49">
        <v>0</v>
      </c>
      <c r="AV313" s="55">
        <v>0</v>
      </c>
      <c r="AW313" s="49">
        <v>0</v>
      </c>
      <c r="AX313" s="55"/>
      <c r="AY313" s="49"/>
      <c r="AZ313" s="39"/>
      <c r="BA313" s="39"/>
      <c r="BB313" s="39"/>
      <c r="BC313" s="39" t="s">
        <v>236</v>
      </c>
      <c r="BD313" s="44"/>
      <c r="BE313" s="44"/>
      <c r="BF313" s="118"/>
      <c r="BG313" s="55">
        <v>0.3</v>
      </c>
      <c r="BH313" s="49">
        <v>0.04</v>
      </c>
      <c r="BI313" s="39">
        <v>4</v>
      </c>
      <c r="BJ313" s="39">
        <v>4</v>
      </c>
      <c r="BK313" s="39">
        <v>1</v>
      </c>
      <c r="BL313" s="44"/>
      <c r="BM313" s="44"/>
      <c r="BN313" s="44"/>
      <c r="BO313" s="44"/>
      <c r="BP313" s="44"/>
      <c r="BQ313" s="44"/>
      <c r="BR313" s="44"/>
      <c r="BS313" s="44"/>
      <c r="BT313" s="44"/>
      <c r="BU313" s="44"/>
      <c r="BV313" s="44"/>
      <c r="BW313" s="44"/>
      <c r="BX313" s="44"/>
      <c r="BY313" s="44"/>
      <c r="BZ313" s="44"/>
      <c r="CA313" s="44"/>
      <c r="CB313" s="44"/>
      <c r="CC313" s="44"/>
      <c r="CD313" s="44"/>
      <c r="CE313" s="39">
        <v>1</v>
      </c>
      <c r="CF313" s="44"/>
      <c r="CG313" s="44"/>
      <c r="CH313" s="44"/>
      <c r="CI313" s="44"/>
      <c r="CJ313" s="39">
        <v>1</v>
      </c>
      <c r="CK313" s="44"/>
      <c r="CL313" s="44"/>
      <c r="CM313" s="44"/>
      <c r="CN313" s="44"/>
      <c r="CO313" s="44"/>
      <c r="CP313" s="44"/>
      <c r="CQ313" s="44"/>
      <c r="CR313" s="44"/>
      <c r="CS313" s="44"/>
      <c r="CT313" s="44"/>
      <c r="CU313" s="40">
        <f t="shared" si="30"/>
        <v>1</v>
      </c>
      <c r="CV313" s="39">
        <v>0</v>
      </c>
      <c r="CW313" s="44"/>
      <c r="CX313" s="44"/>
      <c r="CY313" s="44"/>
      <c r="CZ313" s="44"/>
      <c r="DA313" s="44"/>
      <c r="DB313" s="44"/>
      <c r="DC313" s="44"/>
      <c r="DD313" s="44"/>
      <c r="DE313" s="44"/>
      <c r="DF313" s="44"/>
      <c r="DG313" s="44"/>
      <c r="DH313" s="44"/>
      <c r="DI313" s="44"/>
      <c r="DJ313" s="44"/>
      <c r="DK313" s="44"/>
      <c r="DL313" s="44"/>
      <c r="DM313" s="39">
        <v>0</v>
      </c>
      <c r="DN313" s="39">
        <v>0</v>
      </c>
      <c r="DO313" s="44"/>
      <c r="DP313" s="44"/>
      <c r="DQ313" s="44"/>
      <c r="DR313" s="44"/>
      <c r="DS313" s="44"/>
      <c r="DT313" s="44"/>
      <c r="DU313" s="44"/>
      <c r="DV313" s="44"/>
      <c r="DW313" s="44"/>
      <c r="DX313" s="44"/>
      <c r="DY313" s="44"/>
      <c r="DZ313" s="44"/>
      <c r="EA313" s="44"/>
      <c r="EB313" s="44"/>
      <c r="EC313" s="44"/>
      <c r="ED313" s="44"/>
      <c r="EE313" s="44"/>
      <c r="EF313" s="44"/>
      <c r="EG313" s="44"/>
      <c r="EH313" s="44"/>
      <c r="EI313" s="44"/>
      <c r="EJ313" s="44"/>
      <c r="EK313" s="44"/>
      <c r="EL313" s="44"/>
      <c r="EM313" s="44"/>
      <c r="EN313" s="44"/>
      <c r="EO313" s="44"/>
      <c r="EP313" s="44"/>
      <c r="EQ313" s="39">
        <v>0</v>
      </c>
      <c r="ER313" s="44"/>
      <c r="ES313" s="44"/>
      <c r="ET313" s="44"/>
      <c r="EU313" s="44"/>
      <c r="EV313" s="44"/>
      <c r="EW313" s="44"/>
      <c r="EX313" s="44"/>
      <c r="EY313" s="39">
        <v>1</v>
      </c>
      <c r="EZ313" s="39">
        <f t="shared" si="34"/>
        <v>0</v>
      </c>
      <c r="FA313" s="39">
        <v>0.104</v>
      </c>
      <c r="FB313" s="39" t="s">
        <v>10168</v>
      </c>
      <c r="FC313" s="44"/>
      <c r="FD313" s="39">
        <v>0</v>
      </c>
      <c r="FE313" s="43" t="s">
        <v>7706</v>
      </c>
      <c r="FF313" s="39">
        <v>17.088999999999999</v>
      </c>
      <c r="FG313" s="39" t="s">
        <v>236</v>
      </c>
      <c r="FH313" s="44"/>
      <c r="FI313" s="44"/>
      <c r="FJ313" s="44"/>
      <c r="FK313" s="44"/>
      <c r="FL313" s="44"/>
      <c r="FM313" s="44"/>
      <c r="FN313" s="39">
        <v>3</v>
      </c>
      <c r="FO313" s="39" t="s">
        <v>236</v>
      </c>
      <c r="FP313" s="44"/>
      <c r="FQ313" s="44"/>
      <c r="FR313" s="40">
        <v>1</v>
      </c>
      <c r="FS313" s="39" t="s">
        <v>3702</v>
      </c>
      <c r="FT313" s="39">
        <v>20</v>
      </c>
      <c r="FU313" s="39" t="s">
        <v>236</v>
      </c>
      <c r="FV313" s="44"/>
      <c r="FW313" s="44"/>
      <c r="FX313" s="39" t="s">
        <v>236</v>
      </c>
      <c r="FY313" s="44"/>
      <c r="FZ313" s="44"/>
      <c r="GA313" s="39" t="s">
        <v>236</v>
      </c>
      <c r="GB313" s="44"/>
      <c r="GC313" s="44"/>
      <c r="GD313" s="39" t="s">
        <v>236</v>
      </c>
      <c r="GE313" s="44"/>
      <c r="GF313" s="44"/>
      <c r="GG313" s="39" t="s">
        <v>236</v>
      </c>
      <c r="GH313" s="44"/>
      <c r="GI313" s="44"/>
      <c r="GJ313" s="44"/>
      <c r="GK313" s="44"/>
      <c r="GL313" s="44"/>
      <c r="GM313" s="39" t="s">
        <v>236</v>
      </c>
      <c r="GN313" s="44"/>
      <c r="GO313" s="44"/>
      <c r="GP313" s="39" t="s">
        <v>236</v>
      </c>
      <c r="GQ313" s="44"/>
      <c r="GR313" s="44"/>
      <c r="GS313" s="39" t="s">
        <v>236</v>
      </c>
      <c r="GT313" s="44"/>
      <c r="GU313" s="44"/>
      <c r="GV313" s="44"/>
      <c r="GW313" s="44"/>
      <c r="GX313" s="44"/>
      <c r="GY313" s="39" t="s">
        <v>236</v>
      </c>
      <c r="GZ313" s="44"/>
      <c r="HA313" s="44"/>
      <c r="HB313" s="39" t="s">
        <v>236</v>
      </c>
      <c r="HC313" s="44"/>
      <c r="HD313" s="44"/>
      <c r="HE313" s="39" t="s">
        <v>236</v>
      </c>
      <c r="HF313" s="44"/>
      <c r="HG313" s="44"/>
      <c r="HH313" s="39" t="s">
        <v>10169</v>
      </c>
      <c r="HI313" s="43" t="s">
        <v>10170</v>
      </c>
      <c r="HJ313" s="39">
        <v>138</v>
      </c>
      <c r="HK313" s="44"/>
      <c r="HL313" s="44"/>
      <c r="HM313" s="44"/>
      <c r="HN313" s="44"/>
      <c r="HO313" s="44"/>
      <c r="HP313" s="44"/>
      <c r="HQ313" s="44"/>
      <c r="HR313" s="44"/>
      <c r="HS313" s="44"/>
      <c r="HT313" s="44"/>
      <c r="HU313" s="44"/>
      <c r="HV313" s="39" t="s">
        <v>236</v>
      </c>
      <c r="HW313" s="44"/>
      <c r="HX313" s="44"/>
      <c r="HY313" s="43" t="s">
        <v>10171</v>
      </c>
      <c r="HZ313" s="39" t="s">
        <v>10172</v>
      </c>
      <c r="IA313" s="44"/>
      <c r="IB313" s="44"/>
      <c r="IC313" s="39" t="s">
        <v>10173</v>
      </c>
      <c r="ID313" s="44"/>
      <c r="IE313" s="44"/>
      <c r="IF313" s="44"/>
      <c r="IG313" s="39" t="s">
        <v>10174</v>
      </c>
      <c r="IH313" s="39">
        <v>2</v>
      </c>
      <c r="II313" s="39">
        <v>28</v>
      </c>
      <c r="IJ313" s="39" t="s">
        <v>10175</v>
      </c>
      <c r="IK313" s="39" t="s">
        <v>10149</v>
      </c>
      <c r="IL313" s="39" t="s">
        <v>10150</v>
      </c>
      <c r="IM313" s="39" t="s">
        <v>10151</v>
      </c>
      <c r="IN313" s="39" t="s">
        <v>7805</v>
      </c>
      <c r="IO313" s="39" t="s">
        <v>3448</v>
      </c>
      <c r="IP313" s="40" t="s">
        <v>3449</v>
      </c>
      <c r="IQ313" s="40" t="s">
        <v>3450</v>
      </c>
      <c r="IR313" s="43" t="s">
        <v>10176</v>
      </c>
    </row>
    <row r="314" spans="1:252" ht="15.75" customHeight="1" x14ac:dyDescent="0.2">
      <c r="A314" s="44" t="s">
        <v>13008</v>
      </c>
      <c r="B314" s="47" t="s">
        <v>13029</v>
      </c>
      <c r="C314" s="39" t="s">
        <v>3414</v>
      </c>
      <c r="D314" s="39" t="s">
        <v>13165</v>
      </c>
      <c r="E314" s="39" t="s">
        <v>4824</v>
      </c>
      <c r="F314" s="39" t="s">
        <v>10136</v>
      </c>
      <c r="G314" s="39" t="s">
        <v>10197</v>
      </c>
      <c r="H314" s="39" t="s">
        <v>7863</v>
      </c>
      <c r="I314" s="39">
        <v>2024</v>
      </c>
      <c r="J314" s="48">
        <v>45383</v>
      </c>
      <c r="K314" s="48">
        <v>45419</v>
      </c>
      <c r="L314" s="44"/>
      <c r="M314" s="44"/>
      <c r="N314" s="44"/>
      <c r="O314" s="44"/>
      <c r="P314" s="44"/>
      <c r="Q314" s="44"/>
      <c r="R314" s="44"/>
      <c r="S314" s="44"/>
      <c r="T314" s="44"/>
      <c r="U314" s="44"/>
      <c r="V314" s="44"/>
      <c r="W314" s="44"/>
      <c r="X314" s="39" t="s">
        <v>10198</v>
      </c>
      <c r="Y314" s="43" t="s">
        <v>10199</v>
      </c>
      <c r="Z314" s="44"/>
      <c r="AA314" s="43" t="s">
        <v>10200</v>
      </c>
      <c r="AB314" s="39" t="s">
        <v>10201</v>
      </c>
      <c r="AC314" s="43" t="s">
        <v>10202</v>
      </c>
      <c r="AD314" s="44"/>
      <c r="AE314" s="44"/>
      <c r="AF314" s="39" t="s">
        <v>10203</v>
      </c>
      <c r="AG314" s="39" t="s">
        <v>10204</v>
      </c>
      <c r="AH314" s="39" t="s">
        <v>235</v>
      </c>
      <c r="AI314" s="39" t="s">
        <v>10205</v>
      </c>
      <c r="AJ314" s="55">
        <v>0.2</v>
      </c>
      <c r="AK314" s="49">
        <f t="shared" si="33"/>
        <v>0</v>
      </c>
      <c r="AL314" s="55"/>
      <c r="AM314" s="49"/>
      <c r="AN314" s="49"/>
      <c r="AO314" s="55">
        <v>0.2</v>
      </c>
      <c r="AP314" s="49">
        <v>100</v>
      </c>
      <c r="AQ314" s="49">
        <v>0.02</v>
      </c>
      <c r="AR314" s="55">
        <v>0</v>
      </c>
      <c r="AS314" s="49">
        <v>0</v>
      </c>
      <c r="AT314" s="55">
        <v>0</v>
      </c>
      <c r="AU314" s="49">
        <v>0</v>
      </c>
      <c r="AV314" s="55">
        <v>0</v>
      </c>
      <c r="AW314" s="49">
        <v>0</v>
      </c>
      <c r="AX314" s="55"/>
      <c r="AY314" s="49"/>
      <c r="AZ314" s="39"/>
      <c r="BA314" s="39"/>
      <c r="BB314" s="39"/>
      <c r="BC314" s="39" t="s">
        <v>236</v>
      </c>
      <c r="BD314" s="44"/>
      <c r="BE314" s="44"/>
      <c r="BF314" s="118"/>
      <c r="BG314" s="55">
        <v>0.3</v>
      </c>
      <c r="BH314" s="49">
        <v>0.04</v>
      </c>
      <c r="BI314" s="39">
        <v>3</v>
      </c>
      <c r="BJ314" s="39">
        <v>2</v>
      </c>
      <c r="BK314" s="39">
        <v>1</v>
      </c>
      <c r="BL314" s="44"/>
      <c r="BM314" s="44"/>
      <c r="BN314" s="44"/>
      <c r="BO314" s="44"/>
      <c r="BP314" s="44"/>
      <c r="BQ314" s="44"/>
      <c r="BR314" s="44"/>
      <c r="BS314" s="44"/>
      <c r="BT314" s="44"/>
      <c r="BU314" s="44"/>
      <c r="BV314" s="44"/>
      <c r="BW314" s="44"/>
      <c r="BX314" s="44"/>
      <c r="BY314" s="44"/>
      <c r="BZ314" s="44"/>
      <c r="CA314" s="44"/>
      <c r="CB314" s="44"/>
      <c r="CC314" s="44"/>
      <c r="CD314" s="44"/>
      <c r="CE314" s="44">
        <v>0</v>
      </c>
      <c r="CF314" s="44"/>
      <c r="CG314" s="44"/>
      <c r="CH314" s="44"/>
      <c r="CI314" s="44"/>
      <c r="CJ314" s="44"/>
      <c r="CK314" s="44"/>
      <c r="CL314" s="44"/>
      <c r="CM314" s="44"/>
      <c r="CN314" s="44"/>
      <c r="CO314" s="44"/>
      <c r="CP314" s="44"/>
      <c r="CQ314" s="44"/>
      <c r="CR314" s="44"/>
      <c r="CS314" s="44"/>
      <c r="CT314" s="44"/>
      <c r="CU314" s="40">
        <f t="shared" si="30"/>
        <v>0</v>
      </c>
      <c r="CV314" s="44"/>
      <c r="CW314" s="44"/>
      <c r="CX314" s="44"/>
      <c r="CY314" s="44"/>
      <c r="CZ314" s="44"/>
      <c r="DA314" s="44"/>
      <c r="DB314" s="44"/>
      <c r="DC314" s="44"/>
      <c r="DD314" s="44"/>
      <c r="DE314" s="44"/>
      <c r="DF314" s="44"/>
      <c r="DG314" s="44"/>
      <c r="DH314" s="44"/>
      <c r="DI314" s="44"/>
      <c r="DJ314" s="44"/>
      <c r="DK314" s="44"/>
      <c r="DL314" s="52">
        <f>SUM(CV314:DJ314)</f>
        <v>0</v>
      </c>
      <c r="DM314" s="39">
        <v>0</v>
      </c>
      <c r="DN314" s="39">
        <v>1</v>
      </c>
      <c r="DO314" s="44"/>
      <c r="DP314" s="44"/>
      <c r="DQ314" s="44"/>
      <c r="DR314" s="44"/>
      <c r="DS314" s="44"/>
      <c r="DT314" s="44"/>
      <c r="DU314" s="44"/>
      <c r="DV314" s="44"/>
      <c r="DW314" s="44"/>
      <c r="DX314" s="44"/>
      <c r="DY314" s="44"/>
      <c r="DZ314" s="39">
        <v>1</v>
      </c>
      <c r="EA314" s="44"/>
      <c r="EB314" s="44"/>
      <c r="EC314" s="44"/>
      <c r="ED314" s="44"/>
      <c r="EE314" s="44"/>
      <c r="EF314" s="44"/>
      <c r="EG314" s="44"/>
      <c r="EH314" s="44"/>
      <c r="EI314" s="44"/>
      <c r="EJ314" s="44"/>
      <c r="EK314" s="44"/>
      <c r="EL314" s="44"/>
      <c r="EM314" s="44"/>
      <c r="EN314" s="44"/>
      <c r="EO314" s="44"/>
      <c r="EP314" s="39">
        <f>SUM(DO314:EO314)</f>
        <v>1</v>
      </c>
      <c r="EQ314" s="39">
        <v>1</v>
      </c>
      <c r="ER314" s="44"/>
      <c r="ES314" s="44"/>
      <c r="ET314" s="44"/>
      <c r="EU314" s="44"/>
      <c r="EV314" s="44"/>
      <c r="EW314" s="44"/>
      <c r="EX314" s="44"/>
      <c r="EY314" s="39">
        <v>1</v>
      </c>
      <c r="EZ314" s="39">
        <f t="shared" si="34"/>
        <v>0</v>
      </c>
      <c r="FA314" s="39">
        <v>0.21199999999999999</v>
      </c>
      <c r="FB314" s="39" t="s">
        <v>10206</v>
      </c>
      <c r="FC314" s="44"/>
      <c r="FD314" s="39">
        <v>1.24</v>
      </c>
      <c r="FE314" s="43" t="s">
        <v>7706</v>
      </c>
      <c r="FF314" s="39">
        <v>17.088999999999999</v>
      </c>
      <c r="FG314" s="39" t="s">
        <v>236</v>
      </c>
      <c r="FH314" s="44"/>
      <c r="FI314" s="44"/>
      <c r="FJ314" s="44"/>
      <c r="FK314" s="44"/>
      <c r="FL314" s="44"/>
      <c r="FM314" s="44"/>
      <c r="FN314" s="39">
        <v>3</v>
      </c>
      <c r="FO314" s="39" t="s">
        <v>236</v>
      </c>
      <c r="FP314" s="44"/>
      <c r="FQ314" s="44"/>
      <c r="FR314" s="40">
        <v>1</v>
      </c>
      <c r="FS314" s="39" t="s">
        <v>757</v>
      </c>
      <c r="FT314" s="39">
        <v>140</v>
      </c>
      <c r="FU314" s="39" t="s">
        <v>236</v>
      </c>
      <c r="FV314" s="44"/>
      <c r="FW314" s="44"/>
      <c r="FX314" s="39" t="s">
        <v>236</v>
      </c>
      <c r="FY314" s="44"/>
      <c r="FZ314" s="44"/>
      <c r="GA314" s="39" t="s">
        <v>236</v>
      </c>
      <c r="GB314" s="44"/>
      <c r="GC314" s="44"/>
      <c r="GD314" s="39" t="s">
        <v>236</v>
      </c>
      <c r="GE314" s="44"/>
      <c r="GF314" s="44"/>
      <c r="GG314" s="39" t="s">
        <v>236</v>
      </c>
      <c r="GH314" s="44"/>
      <c r="GI314" s="44"/>
      <c r="GJ314" s="44"/>
      <c r="GK314" s="44"/>
      <c r="GL314" s="44"/>
      <c r="GM314" s="39" t="s">
        <v>236</v>
      </c>
      <c r="GN314" s="44"/>
      <c r="GO314" s="44"/>
      <c r="GP314" s="39" t="s">
        <v>236</v>
      </c>
      <c r="GQ314" s="44"/>
      <c r="GR314" s="44"/>
      <c r="GS314" s="39" t="s">
        <v>236</v>
      </c>
      <c r="GT314" s="44"/>
      <c r="GU314" s="44"/>
      <c r="GV314" s="44"/>
      <c r="GW314" s="44"/>
      <c r="GX314" s="44"/>
      <c r="GY314" s="39" t="s">
        <v>236</v>
      </c>
      <c r="GZ314" s="44"/>
      <c r="HA314" s="44"/>
      <c r="HB314" s="39">
        <v>1</v>
      </c>
      <c r="HC314" s="43" t="s">
        <v>10207</v>
      </c>
      <c r="HD314" s="39">
        <v>5</v>
      </c>
      <c r="HE314" s="39" t="s">
        <v>236</v>
      </c>
      <c r="HF314" s="44"/>
      <c r="HG314" s="44"/>
      <c r="HH314" s="44"/>
      <c r="HI314" s="44"/>
      <c r="HJ314" s="44"/>
      <c r="HK314" s="44"/>
      <c r="HL314" s="44"/>
      <c r="HM314" s="44"/>
      <c r="HN314" s="44"/>
      <c r="HO314" s="44"/>
      <c r="HP314" s="44"/>
      <c r="HQ314" s="44"/>
      <c r="HR314" s="44"/>
      <c r="HS314" s="44"/>
      <c r="HT314" s="44"/>
      <c r="HU314" s="44"/>
      <c r="HV314" s="39" t="s">
        <v>236</v>
      </c>
      <c r="HW314" s="44"/>
      <c r="HX314" s="44"/>
      <c r="HY314" s="43" t="s">
        <v>10208</v>
      </c>
      <c r="HZ314" s="39" t="s">
        <v>10209</v>
      </c>
      <c r="IA314" s="44"/>
      <c r="IB314" s="44"/>
      <c r="IC314" s="39" t="s">
        <v>10210</v>
      </c>
      <c r="ID314" s="44"/>
      <c r="IE314" s="44"/>
      <c r="IF314" s="44"/>
      <c r="IG314" s="39" t="s">
        <v>10211</v>
      </c>
      <c r="IH314" s="39">
        <v>1</v>
      </c>
      <c r="II314" s="39">
        <v>36</v>
      </c>
      <c r="IJ314" s="39" t="s">
        <v>10175</v>
      </c>
      <c r="IK314" s="39" t="s">
        <v>10149</v>
      </c>
      <c r="IL314" s="39" t="s">
        <v>10150</v>
      </c>
      <c r="IM314" s="39" t="s">
        <v>10151</v>
      </c>
      <c r="IN314" s="39" t="s">
        <v>7805</v>
      </c>
      <c r="IO314" s="39" t="s">
        <v>3448</v>
      </c>
      <c r="IP314" s="40" t="s">
        <v>3449</v>
      </c>
      <c r="IQ314" s="40" t="s">
        <v>3450</v>
      </c>
      <c r="IR314" s="43" t="s">
        <v>10212</v>
      </c>
    </row>
    <row r="315" spans="1:252" ht="15.75" customHeight="1" x14ac:dyDescent="0.2">
      <c r="A315" s="44" t="s">
        <v>13005</v>
      </c>
      <c r="B315" s="47" t="s">
        <v>13029</v>
      </c>
      <c r="C315" s="39" t="s">
        <v>3414</v>
      </c>
      <c r="D315" s="39" t="s">
        <v>13165</v>
      </c>
      <c r="E315" s="39" t="s">
        <v>4824</v>
      </c>
      <c r="F315" s="39" t="s">
        <v>10136</v>
      </c>
      <c r="G315" s="39" t="s">
        <v>10227</v>
      </c>
      <c r="H315" s="39" t="s">
        <v>7986</v>
      </c>
      <c r="I315" s="39">
        <v>2024</v>
      </c>
      <c r="J315" s="48">
        <v>45391</v>
      </c>
      <c r="K315" s="48">
        <v>45462</v>
      </c>
      <c r="L315" s="44"/>
      <c r="M315" s="44"/>
      <c r="N315" s="44"/>
      <c r="O315" s="44"/>
      <c r="P315" s="44"/>
      <c r="Q315" s="44"/>
      <c r="R315" s="44"/>
      <c r="S315" s="44"/>
      <c r="T315" s="44"/>
      <c r="U315" s="44"/>
      <c r="V315" s="44"/>
      <c r="W315" s="44"/>
      <c r="X315" s="39" t="s">
        <v>10228</v>
      </c>
      <c r="Y315" s="43" t="s">
        <v>10229</v>
      </c>
      <c r="Z315" s="44"/>
      <c r="AA315" s="43" t="s">
        <v>10230</v>
      </c>
      <c r="AB315" s="39" t="s">
        <v>10231</v>
      </c>
      <c r="AC315" s="39" t="s">
        <v>10232</v>
      </c>
      <c r="AD315" s="44"/>
      <c r="AE315" s="44"/>
      <c r="AF315" s="39" t="s">
        <v>10142</v>
      </c>
      <c r="AG315" s="39" t="s">
        <v>10233</v>
      </c>
      <c r="AH315" s="39" t="s">
        <v>235</v>
      </c>
      <c r="AI315" s="39" t="s">
        <v>10234</v>
      </c>
      <c r="AJ315" s="55">
        <v>0.22</v>
      </c>
      <c r="AK315" s="49">
        <f t="shared" si="33"/>
        <v>0</v>
      </c>
      <c r="AL315" s="55"/>
      <c r="AM315" s="49"/>
      <c r="AN315" s="49"/>
      <c r="AO315" s="55">
        <v>0.22</v>
      </c>
      <c r="AP315" s="49">
        <v>100</v>
      </c>
      <c r="AQ315" s="49">
        <v>0.03</v>
      </c>
      <c r="AR315" s="55">
        <v>0</v>
      </c>
      <c r="AS315" s="49">
        <v>0</v>
      </c>
      <c r="AT315" s="55">
        <v>0</v>
      </c>
      <c r="AU315" s="49">
        <v>0</v>
      </c>
      <c r="AV315" s="55">
        <v>0</v>
      </c>
      <c r="AW315" s="49">
        <v>0</v>
      </c>
      <c r="AX315" s="55"/>
      <c r="AY315" s="49"/>
      <c r="AZ315" s="39"/>
      <c r="BA315" s="39"/>
      <c r="BB315" s="39"/>
      <c r="BC315" s="39" t="s">
        <v>236</v>
      </c>
      <c r="BD315" s="44"/>
      <c r="BE315" s="44"/>
      <c r="BF315" s="118"/>
      <c r="BG315" s="55">
        <v>0.3</v>
      </c>
      <c r="BH315" s="49">
        <v>0.04</v>
      </c>
      <c r="BI315" s="39">
        <v>6</v>
      </c>
      <c r="BJ315" s="39">
        <v>1</v>
      </c>
      <c r="BK315" s="39">
        <v>1</v>
      </c>
      <c r="BL315" s="44"/>
      <c r="BM315" s="44"/>
      <c r="BN315" s="44"/>
      <c r="BO315" s="44"/>
      <c r="BP315" s="44"/>
      <c r="BQ315" s="44"/>
      <c r="BR315" s="44"/>
      <c r="BS315" s="39">
        <v>1</v>
      </c>
      <c r="BT315" s="44"/>
      <c r="BU315" s="44"/>
      <c r="BV315" s="44"/>
      <c r="BW315" s="44"/>
      <c r="BX315" s="44"/>
      <c r="BY315" s="44"/>
      <c r="BZ315" s="44"/>
      <c r="CA315" s="44"/>
      <c r="CB315" s="44"/>
      <c r="CC315" s="44"/>
      <c r="CD315" s="44"/>
      <c r="CE315" s="39">
        <v>0</v>
      </c>
      <c r="CF315" s="44"/>
      <c r="CG315" s="44"/>
      <c r="CH315" s="44"/>
      <c r="CI315" s="44"/>
      <c r="CJ315" s="44"/>
      <c r="CK315" s="44"/>
      <c r="CL315" s="44"/>
      <c r="CM315" s="44"/>
      <c r="CN315" s="44"/>
      <c r="CO315" s="44"/>
      <c r="CP315" s="44"/>
      <c r="CQ315" s="44"/>
      <c r="CR315" s="44"/>
      <c r="CS315" s="44"/>
      <c r="CT315" s="44"/>
      <c r="CU315" s="40">
        <f t="shared" si="30"/>
        <v>0</v>
      </c>
      <c r="CV315" s="39">
        <v>0</v>
      </c>
      <c r="CW315" s="44"/>
      <c r="CX315" s="44"/>
      <c r="CY315" s="44"/>
      <c r="CZ315" s="44"/>
      <c r="DA315" s="44"/>
      <c r="DB315" s="44"/>
      <c r="DC315" s="44"/>
      <c r="DD315" s="44"/>
      <c r="DE315" s="44"/>
      <c r="DF315" s="44"/>
      <c r="DG315" s="44"/>
      <c r="DH315" s="44"/>
      <c r="DI315" s="44"/>
      <c r="DJ315" s="44"/>
      <c r="DK315" s="44"/>
      <c r="DL315" s="44"/>
      <c r="DM315" s="39">
        <v>0</v>
      </c>
      <c r="DN315" s="39">
        <v>0</v>
      </c>
      <c r="DO315" s="44"/>
      <c r="DP315" s="44"/>
      <c r="DQ315" s="44"/>
      <c r="DR315" s="44"/>
      <c r="DS315" s="44"/>
      <c r="DT315" s="44"/>
      <c r="DU315" s="44"/>
      <c r="DV315" s="44"/>
      <c r="DW315" s="44"/>
      <c r="DX315" s="44"/>
      <c r="DY315" s="44"/>
      <c r="DZ315" s="44"/>
      <c r="EA315" s="44"/>
      <c r="EB315" s="44"/>
      <c r="EC315" s="44"/>
      <c r="ED315" s="44"/>
      <c r="EE315" s="44"/>
      <c r="EF315" s="44"/>
      <c r="EG315" s="44"/>
      <c r="EH315" s="44"/>
      <c r="EI315" s="44"/>
      <c r="EJ315" s="44"/>
      <c r="EK315" s="44"/>
      <c r="EL315" s="44"/>
      <c r="EM315" s="44"/>
      <c r="EN315" s="44"/>
      <c r="EO315" s="44"/>
      <c r="EP315" s="44"/>
      <c r="EQ315" s="39">
        <v>0</v>
      </c>
      <c r="ER315" s="44"/>
      <c r="ES315" s="44"/>
      <c r="ET315" s="44"/>
      <c r="EU315" s="44"/>
      <c r="EV315" s="44"/>
      <c r="EW315" s="44"/>
      <c r="EX315" s="44"/>
      <c r="EY315" s="39">
        <v>1</v>
      </c>
      <c r="EZ315" s="39">
        <f t="shared" si="34"/>
        <v>0</v>
      </c>
      <c r="FA315" s="39">
        <v>0.92</v>
      </c>
      <c r="FB315" s="39" t="s">
        <v>10235</v>
      </c>
      <c r="FC315" s="44"/>
      <c r="FD315" s="39">
        <v>0</v>
      </c>
      <c r="FE315" s="43" t="s">
        <v>7706</v>
      </c>
      <c r="FF315" s="39">
        <v>17.088999999999999</v>
      </c>
      <c r="FG315" s="39" t="s">
        <v>236</v>
      </c>
      <c r="FH315" s="44"/>
      <c r="FI315" s="44"/>
      <c r="FJ315" s="44"/>
      <c r="FK315" s="44"/>
      <c r="FL315" s="44"/>
      <c r="FM315" s="44"/>
      <c r="FN315" s="39">
        <v>3</v>
      </c>
      <c r="FO315" s="39" t="s">
        <v>236</v>
      </c>
      <c r="FP315" s="44"/>
      <c r="FQ315" s="44"/>
      <c r="FR315" s="40">
        <v>1</v>
      </c>
      <c r="FS315" s="39" t="s">
        <v>757</v>
      </c>
      <c r="FT315" s="39">
        <v>16</v>
      </c>
      <c r="FU315" s="39" t="s">
        <v>236</v>
      </c>
      <c r="FV315" s="44"/>
      <c r="FW315" s="44"/>
      <c r="FX315" s="39" t="s">
        <v>236</v>
      </c>
      <c r="FY315" s="44"/>
      <c r="FZ315" s="44"/>
      <c r="GA315" s="39" t="s">
        <v>236</v>
      </c>
      <c r="GB315" s="44"/>
      <c r="GC315" s="44"/>
      <c r="GD315" s="39" t="s">
        <v>236</v>
      </c>
      <c r="GE315" s="44"/>
      <c r="GF315" s="44"/>
      <c r="GG315" s="39" t="s">
        <v>236</v>
      </c>
      <c r="GH315" s="44"/>
      <c r="GI315" s="44"/>
      <c r="GJ315" s="44"/>
      <c r="GK315" s="44"/>
      <c r="GL315" s="44"/>
      <c r="GM315" s="39" t="s">
        <v>236</v>
      </c>
      <c r="GN315" s="44"/>
      <c r="GO315" s="44"/>
      <c r="GP315" s="39" t="s">
        <v>236</v>
      </c>
      <c r="GQ315" s="44"/>
      <c r="GR315" s="44"/>
      <c r="GS315" s="39" t="s">
        <v>236</v>
      </c>
      <c r="GT315" s="44"/>
      <c r="GU315" s="44"/>
      <c r="GV315" s="44"/>
      <c r="GW315" s="44"/>
      <c r="GX315" s="44"/>
      <c r="GY315" s="39" t="s">
        <v>236</v>
      </c>
      <c r="GZ315" s="44"/>
      <c r="HA315" s="44"/>
      <c r="HB315" s="39">
        <v>1</v>
      </c>
      <c r="HC315" s="43" t="s">
        <v>10236</v>
      </c>
      <c r="HD315" s="39">
        <v>6</v>
      </c>
      <c r="HE315" s="39" t="s">
        <v>236</v>
      </c>
      <c r="HF315" s="44"/>
      <c r="HG315" s="44"/>
      <c r="HH315" s="44"/>
      <c r="HI315" s="44"/>
      <c r="HJ315" s="44"/>
      <c r="HK315" s="44"/>
      <c r="HL315" s="44"/>
      <c r="HM315" s="44"/>
      <c r="HN315" s="44"/>
      <c r="HO315" s="44"/>
      <c r="HP315" s="44"/>
      <c r="HQ315" s="44"/>
      <c r="HR315" s="44"/>
      <c r="HS315" s="44"/>
      <c r="HT315" s="44"/>
      <c r="HU315" s="44"/>
      <c r="HV315" s="39" t="s">
        <v>236</v>
      </c>
      <c r="HW315" s="44"/>
      <c r="HX315" s="44"/>
      <c r="HY315" s="43" t="s">
        <v>10237</v>
      </c>
      <c r="HZ315" s="39" t="s">
        <v>10238</v>
      </c>
      <c r="IA315" s="44"/>
      <c r="IB315" s="44"/>
      <c r="IC315" s="39" t="s">
        <v>10210</v>
      </c>
      <c r="ID315" s="44"/>
      <c r="IE315" s="44"/>
      <c r="IF315" s="44"/>
      <c r="IG315" s="39" t="s">
        <v>10239</v>
      </c>
      <c r="IH315" s="39">
        <v>1</v>
      </c>
      <c r="II315" s="39">
        <v>16</v>
      </c>
      <c r="IJ315" s="39" t="s">
        <v>10175</v>
      </c>
      <c r="IK315" s="39" t="s">
        <v>10149</v>
      </c>
      <c r="IL315" s="39" t="s">
        <v>10150</v>
      </c>
      <c r="IM315" s="39" t="s">
        <v>10151</v>
      </c>
      <c r="IN315" s="39" t="s">
        <v>7805</v>
      </c>
      <c r="IO315" s="39" t="s">
        <v>3448</v>
      </c>
      <c r="IP315" s="40" t="s">
        <v>3449</v>
      </c>
      <c r="IQ315" s="40" t="s">
        <v>3450</v>
      </c>
      <c r="IR315" s="43" t="s">
        <v>10240</v>
      </c>
    </row>
    <row r="316" spans="1:252" ht="15.75" customHeight="1" x14ac:dyDescent="0.2">
      <c r="A316" s="37" t="s">
        <v>13002</v>
      </c>
      <c r="B316" s="38" t="s">
        <v>13028</v>
      </c>
      <c r="C316" s="39" t="s">
        <v>1435</v>
      </c>
      <c r="D316" s="39" t="s">
        <v>13161</v>
      </c>
      <c r="E316" s="40"/>
      <c r="F316" s="40"/>
      <c r="G316" s="39" t="s">
        <v>1436</v>
      </c>
      <c r="H316" s="40" t="s">
        <v>355</v>
      </c>
      <c r="I316" s="40">
        <v>2018</v>
      </c>
      <c r="J316" s="41">
        <v>44927</v>
      </c>
      <c r="K316" s="41">
        <v>45657</v>
      </c>
      <c r="L316" s="39" t="s">
        <v>1437</v>
      </c>
      <c r="M316" s="42" t="s">
        <v>1438</v>
      </c>
      <c r="N316" s="39" t="s">
        <v>1439</v>
      </c>
      <c r="O316" s="43" t="s">
        <v>1440</v>
      </c>
      <c r="P316" s="39" t="s">
        <v>1441</v>
      </c>
      <c r="Q316" s="43" t="s">
        <v>1442</v>
      </c>
      <c r="R316" s="44"/>
      <c r="S316" s="44"/>
      <c r="T316" s="44"/>
      <c r="U316" s="37"/>
      <c r="V316" s="44"/>
      <c r="W316" s="44"/>
      <c r="X316" s="44"/>
      <c r="Y316" s="44"/>
      <c r="Z316" s="44"/>
      <c r="AA316" s="44"/>
      <c r="AB316" s="44"/>
      <c r="AC316" s="44"/>
      <c r="AD316" s="44"/>
      <c r="AE316" s="44"/>
      <c r="AF316" s="39" t="s">
        <v>1443</v>
      </c>
      <c r="AG316" s="39" t="s">
        <v>1444</v>
      </c>
      <c r="AH316" s="40" t="s">
        <v>235</v>
      </c>
      <c r="AI316" s="40" t="s">
        <v>1445</v>
      </c>
      <c r="AJ316" s="113">
        <v>639.4</v>
      </c>
      <c r="AK316" s="45">
        <f>AJ316-(AL316+AO316+AR316+AT316+AV316+AX316)</f>
        <v>0</v>
      </c>
      <c r="AL316" s="113">
        <v>206.7</v>
      </c>
      <c r="AM316" s="45">
        <v>32.33</v>
      </c>
      <c r="AN316" s="45">
        <v>0.4</v>
      </c>
      <c r="AO316" s="113">
        <v>6.4</v>
      </c>
      <c r="AP316" s="45">
        <v>1</v>
      </c>
      <c r="AQ316" s="45"/>
      <c r="AR316" s="113">
        <v>0</v>
      </c>
      <c r="AS316" s="45">
        <v>0</v>
      </c>
      <c r="AT316" s="113">
        <v>0</v>
      </c>
      <c r="AU316" s="45">
        <v>0</v>
      </c>
      <c r="AV316" s="113">
        <v>0</v>
      </c>
      <c r="AW316" s="45">
        <v>0</v>
      </c>
      <c r="AX316" s="113">
        <v>426.3</v>
      </c>
      <c r="AY316" s="45">
        <v>66.67</v>
      </c>
      <c r="AZ316" s="40" t="s">
        <v>1446</v>
      </c>
      <c r="BA316" s="40" t="s">
        <v>364</v>
      </c>
      <c r="BB316" s="40" t="s">
        <v>1444</v>
      </c>
      <c r="BC316" s="40">
        <v>1</v>
      </c>
      <c r="BD316" s="40" t="s">
        <v>1447</v>
      </c>
      <c r="BE316" s="42" t="s">
        <v>1448</v>
      </c>
      <c r="BF316" s="113">
        <v>0</v>
      </c>
      <c r="BG316" s="113">
        <v>767.9</v>
      </c>
      <c r="BH316" s="45">
        <v>1.2</v>
      </c>
      <c r="BI316" s="40">
        <v>215</v>
      </c>
      <c r="BJ316" s="40">
        <v>212</v>
      </c>
      <c r="BK316" s="40">
        <v>148</v>
      </c>
      <c r="BL316" s="40">
        <v>0</v>
      </c>
      <c r="BM316" s="40">
        <v>0</v>
      </c>
      <c r="BN316" s="40">
        <v>0</v>
      </c>
      <c r="BO316" s="40">
        <v>0</v>
      </c>
      <c r="BP316" s="40">
        <v>0</v>
      </c>
      <c r="BQ316" s="40">
        <v>0</v>
      </c>
      <c r="BR316" s="40">
        <v>0</v>
      </c>
      <c r="BS316" s="40">
        <v>0</v>
      </c>
      <c r="BT316" s="40">
        <v>0</v>
      </c>
      <c r="BU316" s="40">
        <v>98</v>
      </c>
      <c r="BV316" s="40">
        <v>0</v>
      </c>
      <c r="BW316" s="40">
        <v>49</v>
      </c>
      <c r="BX316" s="40">
        <v>0</v>
      </c>
      <c r="BY316" s="40">
        <v>0</v>
      </c>
      <c r="BZ316" s="40">
        <v>0</v>
      </c>
      <c r="CA316" s="40">
        <v>0</v>
      </c>
      <c r="CB316" s="40">
        <v>0</v>
      </c>
      <c r="CC316" s="40">
        <v>0</v>
      </c>
      <c r="CD316" s="40">
        <v>0</v>
      </c>
      <c r="CE316" s="40">
        <v>0</v>
      </c>
      <c r="CF316" s="40">
        <v>0</v>
      </c>
      <c r="CG316" s="40">
        <v>0</v>
      </c>
      <c r="CH316" s="40">
        <v>0</v>
      </c>
      <c r="CI316" s="40">
        <v>0</v>
      </c>
      <c r="CJ316" s="40">
        <v>0</v>
      </c>
      <c r="CK316" s="40">
        <v>0</v>
      </c>
      <c r="CL316" s="40">
        <v>0</v>
      </c>
      <c r="CM316" s="40">
        <v>0</v>
      </c>
      <c r="CN316" s="40">
        <v>0</v>
      </c>
      <c r="CO316" s="40">
        <v>0</v>
      </c>
      <c r="CP316" s="40">
        <v>0</v>
      </c>
      <c r="CQ316" s="40">
        <v>0</v>
      </c>
      <c r="CR316" s="40">
        <v>0</v>
      </c>
      <c r="CS316" s="37"/>
      <c r="CT316" s="40">
        <v>0</v>
      </c>
      <c r="CU316" s="40">
        <f t="shared" si="30"/>
        <v>0</v>
      </c>
      <c r="CV316" s="40">
        <v>0</v>
      </c>
      <c r="CW316" s="40">
        <v>0</v>
      </c>
      <c r="CX316" s="40">
        <v>0</v>
      </c>
      <c r="CY316" s="40">
        <v>0</v>
      </c>
      <c r="CZ316" s="40">
        <v>0</v>
      </c>
      <c r="DA316" s="40">
        <v>0</v>
      </c>
      <c r="DB316" s="40">
        <v>0</v>
      </c>
      <c r="DC316" s="40">
        <v>0</v>
      </c>
      <c r="DD316" s="40">
        <v>0</v>
      </c>
      <c r="DE316" s="40">
        <v>0</v>
      </c>
      <c r="DF316" s="40">
        <v>0</v>
      </c>
      <c r="DG316" s="40">
        <v>0</v>
      </c>
      <c r="DH316" s="40">
        <v>0</v>
      </c>
      <c r="DI316" s="40">
        <v>0</v>
      </c>
      <c r="DJ316" s="40">
        <v>0</v>
      </c>
      <c r="DK316" s="37"/>
      <c r="DL316" s="37"/>
      <c r="DM316" s="40">
        <v>0</v>
      </c>
      <c r="DN316" s="40">
        <v>0</v>
      </c>
      <c r="DO316" s="40">
        <v>0</v>
      </c>
      <c r="DP316" s="40">
        <v>0</v>
      </c>
      <c r="DQ316" s="40">
        <v>0</v>
      </c>
      <c r="DR316" s="40">
        <v>0</v>
      </c>
      <c r="DS316" s="40">
        <v>0</v>
      </c>
      <c r="DT316" s="40">
        <v>0</v>
      </c>
      <c r="DU316" s="40">
        <v>0</v>
      </c>
      <c r="DV316" s="40">
        <v>0</v>
      </c>
      <c r="DW316" s="40">
        <v>0</v>
      </c>
      <c r="DX316" s="40">
        <v>0</v>
      </c>
      <c r="DY316" s="40">
        <v>0</v>
      </c>
      <c r="DZ316" s="40">
        <v>0</v>
      </c>
      <c r="EA316" s="40">
        <v>0</v>
      </c>
      <c r="EB316" s="40">
        <v>0</v>
      </c>
      <c r="EC316" s="40">
        <v>0</v>
      </c>
      <c r="ED316" s="40">
        <v>0</v>
      </c>
      <c r="EE316" s="40">
        <v>0</v>
      </c>
      <c r="EF316" s="40">
        <v>0</v>
      </c>
      <c r="EG316" s="40">
        <v>0</v>
      </c>
      <c r="EH316" s="40">
        <v>0</v>
      </c>
      <c r="EI316" s="40">
        <v>0</v>
      </c>
      <c r="EJ316" s="40">
        <v>0</v>
      </c>
      <c r="EK316" s="40">
        <v>0</v>
      </c>
      <c r="EL316" s="40">
        <v>0</v>
      </c>
      <c r="EM316" s="40">
        <v>0</v>
      </c>
      <c r="EN316" s="37"/>
      <c r="EO316" s="40">
        <v>0</v>
      </c>
      <c r="EP316" s="40"/>
      <c r="EQ316" s="40">
        <v>0</v>
      </c>
      <c r="ER316" s="40">
        <v>0</v>
      </c>
      <c r="ES316" s="40">
        <v>0</v>
      </c>
      <c r="ET316" s="40">
        <v>0</v>
      </c>
      <c r="EU316" s="40">
        <v>0</v>
      </c>
      <c r="EV316" s="40">
        <v>0</v>
      </c>
      <c r="EW316" s="40" t="s">
        <v>1449</v>
      </c>
      <c r="EX316" s="40">
        <v>2</v>
      </c>
      <c r="EY316" s="40">
        <v>149</v>
      </c>
      <c r="EZ316" s="40">
        <f>SUM(BL316:CE316,CV316,DN316,ER316:EV316,EX316)-EY316</f>
        <v>0</v>
      </c>
      <c r="FA316" s="40">
        <v>565.38900000000001</v>
      </c>
      <c r="FB316" s="40" t="s">
        <v>1450</v>
      </c>
      <c r="FC316" s="37"/>
      <c r="FD316" s="45">
        <v>81.650000000000006</v>
      </c>
      <c r="FE316" s="42" t="s">
        <v>1452</v>
      </c>
      <c r="FF316" s="40">
        <v>692.5</v>
      </c>
      <c r="FG316" s="40" t="s">
        <v>236</v>
      </c>
      <c r="FH316" s="37"/>
      <c r="FI316" s="37"/>
      <c r="FJ316" s="37"/>
      <c r="FK316" s="37"/>
      <c r="FL316" s="37"/>
      <c r="FM316" s="37"/>
      <c r="FN316" s="40">
        <v>4</v>
      </c>
      <c r="FO316" s="37"/>
      <c r="FP316" s="37"/>
      <c r="FQ316" s="37"/>
      <c r="FR316" s="37"/>
      <c r="FS316" s="37"/>
      <c r="FT316" s="37"/>
      <c r="FU316" s="40" t="s">
        <v>243</v>
      </c>
      <c r="FV316" s="40" t="s">
        <v>1453</v>
      </c>
      <c r="FW316" s="40">
        <v>13123</v>
      </c>
      <c r="FX316" s="37"/>
      <c r="FY316" s="37"/>
      <c r="FZ316" s="37"/>
      <c r="GA316" s="37"/>
      <c r="GB316" s="37"/>
      <c r="GC316" s="37"/>
      <c r="GD316" s="37"/>
      <c r="GE316" s="37"/>
      <c r="GF316" s="37"/>
      <c r="GG316" s="37"/>
      <c r="GH316" s="37"/>
      <c r="GI316" s="37"/>
      <c r="GJ316" s="37"/>
      <c r="GK316" s="37"/>
      <c r="GL316" s="37"/>
      <c r="GM316" s="40">
        <v>1</v>
      </c>
      <c r="GN316" s="42" t="s">
        <v>1454</v>
      </c>
      <c r="GO316" s="40">
        <v>101000</v>
      </c>
      <c r="GP316" s="37"/>
      <c r="GQ316" s="37"/>
      <c r="GR316" s="37"/>
      <c r="GS316" s="37"/>
      <c r="GT316" s="37"/>
      <c r="GU316" s="37"/>
      <c r="GV316" s="37"/>
      <c r="GW316" s="37"/>
      <c r="GX316" s="37"/>
      <c r="GY316" s="37"/>
      <c r="GZ316" s="37"/>
      <c r="HA316" s="37"/>
      <c r="HB316" s="37"/>
      <c r="HC316" s="37"/>
      <c r="HD316" s="37"/>
      <c r="HE316" s="37"/>
      <c r="HF316" s="37"/>
      <c r="HG316" s="37"/>
      <c r="HH316" s="37"/>
      <c r="HI316" s="37"/>
      <c r="HJ316" s="37"/>
      <c r="HK316" s="40">
        <v>14</v>
      </c>
      <c r="HL316" s="40" t="s">
        <v>1455</v>
      </c>
      <c r="HM316" s="40">
        <v>37</v>
      </c>
      <c r="HN316" s="40">
        <v>1</v>
      </c>
      <c r="HO316" s="40">
        <v>10</v>
      </c>
      <c r="HP316" s="40">
        <v>24</v>
      </c>
      <c r="HQ316" s="40">
        <v>1</v>
      </c>
      <c r="HR316" s="40">
        <v>1</v>
      </c>
      <c r="HS316" s="40">
        <v>0</v>
      </c>
      <c r="HT316" s="40">
        <v>0</v>
      </c>
      <c r="HU316" s="40">
        <v>0</v>
      </c>
      <c r="HV316" s="40" t="s">
        <v>243</v>
      </c>
      <c r="HW316" s="42" t="s">
        <v>1456</v>
      </c>
      <c r="HX316" s="40" t="s">
        <v>1457</v>
      </c>
      <c r="HY316" s="42" t="s">
        <v>1458</v>
      </c>
      <c r="HZ316" s="40" t="s">
        <v>1459</v>
      </c>
      <c r="IA316" s="42" t="s">
        <v>1460</v>
      </c>
      <c r="IB316" s="37"/>
      <c r="IC316" s="40" t="s">
        <v>1461</v>
      </c>
      <c r="ID316" s="37"/>
      <c r="IE316" s="42" t="s">
        <v>1462</v>
      </c>
      <c r="IF316" s="37"/>
      <c r="IG316" s="40" t="s">
        <v>1463</v>
      </c>
      <c r="IH316" s="40">
        <v>0</v>
      </c>
      <c r="II316" s="37"/>
      <c r="IJ316" s="40" t="s">
        <v>1464</v>
      </c>
      <c r="IK316" s="39" t="s">
        <v>1465</v>
      </c>
      <c r="IL316" s="40" t="s">
        <v>1466</v>
      </c>
      <c r="IM316" s="40" t="s">
        <v>1467</v>
      </c>
      <c r="IN316" s="40" t="s">
        <v>1434</v>
      </c>
      <c r="IO316" s="40" t="s">
        <v>1468</v>
      </c>
      <c r="IP316" s="40" t="s">
        <v>1469</v>
      </c>
      <c r="IQ316" s="40" t="s">
        <v>1470</v>
      </c>
      <c r="IR316" s="44"/>
    </row>
    <row r="317" spans="1:252" ht="15.75" customHeight="1" x14ac:dyDescent="0.2">
      <c r="A317" s="37" t="s">
        <v>13003</v>
      </c>
      <c r="B317" s="38" t="s">
        <v>13028</v>
      </c>
      <c r="C317" s="39" t="s">
        <v>1435</v>
      </c>
      <c r="D317" s="39" t="s">
        <v>13161</v>
      </c>
      <c r="E317" s="40"/>
      <c r="F317" s="40"/>
      <c r="G317" s="39" t="s">
        <v>294</v>
      </c>
      <c r="H317" s="40" t="s">
        <v>294</v>
      </c>
      <c r="I317" s="40">
        <v>2014</v>
      </c>
      <c r="J317" s="41">
        <v>45322</v>
      </c>
      <c r="K317" s="41">
        <v>45657</v>
      </c>
      <c r="L317" s="39" t="s">
        <v>1668</v>
      </c>
      <c r="M317" s="42" t="s">
        <v>1669</v>
      </c>
      <c r="N317" s="39" t="s">
        <v>1670</v>
      </c>
      <c r="O317" s="43" t="s">
        <v>1671</v>
      </c>
      <c r="P317" s="39" t="s">
        <v>1672</v>
      </c>
      <c r="Q317" s="43" t="s">
        <v>1673</v>
      </c>
      <c r="R317" s="44"/>
      <c r="S317" s="44"/>
      <c r="T317" s="44"/>
      <c r="U317" s="37"/>
      <c r="V317" s="44"/>
      <c r="W317" s="44"/>
      <c r="X317" s="44"/>
      <c r="Y317" s="44"/>
      <c r="Z317" s="44"/>
      <c r="AA317" s="44"/>
      <c r="AB317" s="44"/>
      <c r="AC317" s="44"/>
      <c r="AD317" s="44"/>
      <c r="AE317" s="44"/>
      <c r="AF317" s="39" t="s">
        <v>1674</v>
      </c>
      <c r="AG317" s="39" t="s">
        <v>1674</v>
      </c>
      <c r="AH317" s="40" t="s">
        <v>235</v>
      </c>
      <c r="AI317" s="40" t="s">
        <v>1675</v>
      </c>
      <c r="AJ317" s="113">
        <v>5</v>
      </c>
      <c r="AK317" s="45">
        <f>AJ317-(AL317+AO317+AR317+AT317+AV317+AX317)</f>
        <v>4.3999999999995154E-3</v>
      </c>
      <c r="AL317" s="113">
        <v>3.1800000000000002E-2</v>
      </c>
      <c r="AM317" s="45">
        <v>0.64</v>
      </c>
      <c r="AN317" s="45">
        <v>5.52E-5</v>
      </c>
      <c r="AO317" s="113">
        <v>3.2000000000000001E-2</v>
      </c>
      <c r="AP317" s="45">
        <v>0.64</v>
      </c>
      <c r="AQ317" s="45"/>
      <c r="AR317" s="113">
        <v>0</v>
      </c>
      <c r="AS317" s="45">
        <v>0</v>
      </c>
      <c r="AT317" s="113">
        <v>1.78</v>
      </c>
      <c r="AU317" s="45">
        <v>35.630000000000003</v>
      </c>
      <c r="AV317" s="113">
        <v>0</v>
      </c>
      <c r="AW317" s="45">
        <v>0</v>
      </c>
      <c r="AX317" s="113">
        <v>3.1518000000000002</v>
      </c>
      <c r="AY317" s="45">
        <v>63.09</v>
      </c>
      <c r="AZ317" s="40" t="s">
        <v>1678</v>
      </c>
      <c r="BA317" s="40" t="s">
        <v>304</v>
      </c>
      <c r="BB317" s="40" t="s">
        <v>1674</v>
      </c>
      <c r="BC317" s="40">
        <v>1</v>
      </c>
      <c r="BD317" s="40" t="s">
        <v>1679</v>
      </c>
      <c r="BE317" s="37"/>
      <c r="BF317" s="113">
        <v>0</v>
      </c>
      <c r="BG317" s="113">
        <v>9.2919</v>
      </c>
      <c r="BH317" s="45">
        <v>1.5599999999999999E-2</v>
      </c>
      <c r="BI317" s="40">
        <v>19</v>
      </c>
      <c r="BJ317" s="40">
        <v>19</v>
      </c>
      <c r="BK317" s="40">
        <v>3</v>
      </c>
      <c r="BL317" s="40">
        <v>0</v>
      </c>
      <c r="BM317" s="40">
        <v>0</v>
      </c>
      <c r="BN317" s="40">
        <v>0</v>
      </c>
      <c r="BO317" s="40">
        <v>0</v>
      </c>
      <c r="BP317" s="40">
        <v>0</v>
      </c>
      <c r="BQ317" s="40">
        <v>1</v>
      </c>
      <c r="BR317" s="40">
        <v>0</v>
      </c>
      <c r="BS317" s="40">
        <v>0</v>
      </c>
      <c r="BT317" s="40">
        <v>0</v>
      </c>
      <c r="BU317" s="40">
        <v>2</v>
      </c>
      <c r="BV317" s="40">
        <v>0</v>
      </c>
      <c r="BW317" s="40">
        <v>0</v>
      </c>
      <c r="BX317" s="40">
        <v>0</v>
      </c>
      <c r="BY317" s="40">
        <v>0</v>
      </c>
      <c r="BZ317" s="40">
        <v>0</v>
      </c>
      <c r="CA317" s="40">
        <v>0</v>
      </c>
      <c r="CB317" s="40">
        <v>0</v>
      </c>
      <c r="CC317" s="40">
        <v>0</v>
      </c>
      <c r="CD317" s="40">
        <v>0</v>
      </c>
      <c r="CE317" s="40">
        <v>0</v>
      </c>
      <c r="CF317" s="40">
        <v>0</v>
      </c>
      <c r="CG317" s="40">
        <v>0</v>
      </c>
      <c r="CH317" s="40">
        <v>0</v>
      </c>
      <c r="CI317" s="40">
        <v>0</v>
      </c>
      <c r="CJ317" s="40">
        <v>0</v>
      </c>
      <c r="CK317" s="40">
        <v>0</v>
      </c>
      <c r="CL317" s="40">
        <v>0</v>
      </c>
      <c r="CM317" s="40">
        <v>0</v>
      </c>
      <c r="CN317" s="40">
        <v>0</v>
      </c>
      <c r="CO317" s="40">
        <v>0</v>
      </c>
      <c r="CP317" s="40">
        <v>0</v>
      </c>
      <c r="CQ317" s="40">
        <v>0</v>
      </c>
      <c r="CR317" s="40">
        <v>0</v>
      </c>
      <c r="CS317" s="37"/>
      <c r="CT317" s="40">
        <v>0</v>
      </c>
      <c r="CU317" s="40">
        <f t="shared" si="30"/>
        <v>0</v>
      </c>
      <c r="CV317" s="40">
        <v>0</v>
      </c>
      <c r="CW317" s="40">
        <v>0</v>
      </c>
      <c r="CX317" s="40">
        <v>0</v>
      </c>
      <c r="CY317" s="40">
        <v>0</v>
      </c>
      <c r="CZ317" s="40">
        <v>0</v>
      </c>
      <c r="DA317" s="40">
        <v>0</v>
      </c>
      <c r="DB317" s="40">
        <v>0</v>
      </c>
      <c r="DC317" s="40">
        <v>0</v>
      </c>
      <c r="DD317" s="40">
        <v>0</v>
      </c>
      <c r="DE317" s="40">
        <v>0</v>
      </c>
      <c r="DF317" s="40">
        <v>0</v>
      </c>
      <c r="DG317" s="40">
        <v>0</v>
      </c>
      <c r="DH317" s="40">
        <v>0</v>
      </c>
      <c r="DI317" s="40">
        <v>0</v>
      </c>
      <c r="DJ317" s="40">
        <v>0</v>
      </c>
      <c r="DK317" s="37"/>
      <c r="DL317" s="37"/>
      <c r="DM317" s="40">
        <v>0</v>
      </c>
      <c r="DN317" s="40">
        <v>0</v>
      </c>
      <c r="DO317" s="40">
        <v>0</v>
      </c>
      <c r="DP317" s="40">
        <v>0</v>
      </c>
      <c r="DQ317" s="40">
        <v>0</v>
      </c>
      <c r="DR317" s="40">
        <v>0</v>
      </c>
      <c r="DS317" s="40">
        <v>0</v>
      </c>
      <c r="DT317" s="40">
        <v>0</v>
      </c>
      <c r="DU317" s="40">
        <v>0</v>
      </c>
      <c r="DV317" s="40">
        <v>0</v>
      </c>
      <c r="DW317" s="40">
        <v>0</v>
      </c>
      <c r="DX317" s="40">
        <v>0</v>
      </c>
      <c r="DY317" s="40">
        <v>0</v>
      </c>
      <c r="DZ317" s="40">
        <v>0</v>
      </c>
      <c r="EA317" s="40">
        <v>0</v>
      </c>
      <c r="EB317" s="40">
        <v>0</v>
      </c>
      <c r="EC317" s="40">
        <v>0</v>
      </c>
      <c r="ED317" s="40">
        <v>0</v>
      </c>
      <c r="EE317" s="40">
        <v>0</v>
      </c>
      <c r="EF317" s="40">
        <v>0</v>
      </c>
      <c r="EG317" s="40">
        <v>0</v>
      </c>
      <c r="EH317" s="40">
        <v>0</v>
      </c>
      <c r="EI317" s="40">
        <v>0</v>
      </c>
      <c r="EJ317" s="40">
        <v>0</v>
      </c>
      <c r="EK317" s="40">
        <v>0</v>
      </c>
      <c r="EL317" s="40">
        <v>0</v>
      </c>
      <c r="EM317" s="40">
        <v>0</v>
      </c>
      <c r="EN317" s="37"/>
      <c r="EO317" s="40">
        <v>0</v>
      </c>
      <c r="EP317" s="40"/>
      <c r="EQ317" s="40">
        <v>0</v>
      </c>
      <c r="ER317" s="40">
        <v>0</v>
      </c>
      <c r="ES317" s="40">
        <v>0</v>
      </c>
      <c r="ET317" s="40">
        <v>0</v>
      </c>
      <c r="EU317" s="40">
        <v>0</v>
      </c>
      <c r="EV317" s="40">
        <v>0</v>
      </c>
      <c r="EW317" s="37"/>
      <c r="EX317" s="40">
        <v>0</v>
      </c>
      <c r="EY317" s="40">
        <v>3</v>
      </c>
      <c r="EZ317" s="40">
        <f>SUM(BL317:CE317,CV317,DN317,ER317:EV317,EX317)-EY317</f>
        <v>0</v>
      </c>
      <c r="FA317" s="40">
        <v>0.60699999999999998</v>
      </c>
      <c r="FB317" s="40" t="s">
        <v>1681</v>
      </c>
      <c r="FC317" s="42" t="s">
        <v>1682</v>
      </c>
      <c r="FD317" s="45">
        <v>0.09</v>
      </c>
      <c r="FE317" s="42" t="s">
        <v>1683</v>
      </c>
      <c r="FF317" s="40">
        <v>692.48599999999999</v>
      </c>
      <c r="FG317" s="40" t="s">
        <v>236</v>
      </c>
      <c r="FH317" s="37"/>
      <c r="FI317" s="37"/>
      <c r="FJ317" s="37"/>
      <c r="FK317" s="37"/>
      <c r="FL317" s="40">
        <v>0</v>
      </c>
      <c r="FM317" s="37"/>
      <c r="FN317" s="40">
        <v>2</v>
      </c>
      <c r="FO317" s="40">
        <v>1</v>
      </c>
      <c r="FP317" s="40" t="s">
        <v>1685</v>
      </c>
      <c r="FQ317" s="40">
        <v>322</v>
      </c>
      <c r="FR317" s="40">
        <v>1</v>
      </c>
      <c r="FS317" s="40" t="s">
        <v>1685</v>
      </c>
      <c r="FT317" s="40">
        <v>322</v>
      </c>
      <c r="FU317" s="40" t="s">
        <v>236</v>
      </c>
      <c r="FV317" s="37"/>
      <c r="FW317" s="37"/>
      <c r="FX317" s="40" t="s">
        <v>236</v>
      </c>
      <c r="FY317" s="37"/>
      <c r="FZ317" s="37"/>
      <c r="GA317" s="40" t="s">
        <v>236</v>
      </c>
      <c r="GB317" s="37"/>
      <c r="GC317" s="37"/>
      <c r="GD317" s="40" t="s">
        <v>236</v>
      </c>
      <c r="GE317" s="37"/>
      <c r="GF317" s="37"/>
      <c r="GG317" s="40" t="s">
        <v>236</v>
      </c>
      <c r="GH317" s="37"/>
      <c r="GI317" s="37"/>
      <c r="GJ317" s="37"/>
      <c r="GK317" s="37"/>
      <c r="GL317" s="37"/>
      <c r="GM317" s="40" t="s">
        <v>236</v>
      </c>
      <c r="GN317" s="37"/>
      <c r="GO317" s="37"/>
      <c r="GP317" s="40">
        <v>1</v>
      </c>
      <c r="GQ317" s="40" t="s">
        <v>1685</v>
      </c>
      <c r="GR317" s="40">
        <v>322</v>
      </c>
      <c r="GS317" s="40" t="s">
        <v>236</v>
      </c>
      <c r="GT317" s="37"/>
      <c r="GU317" s="37"/>
      <c r="GV317" s="40" t="s">
        <v>236</v>
      </c>
      <c r="GW317" s="37"/>
      <c r="GX317" s="37"/>
      <c r="GY317" s="40" t="s">
        <v>236</v>
      </c>
      <c r="GZ317" s="37"/>
      <c r="HA317" s="37"/>
      <c r="HB317" s="40" t="s">
        <v>236</v>
      </c>
      <c r="HC317" s="37"/>
      <c r="HD317" s="37"/>
      <c r="HE317" s="37"/>
      <c r="HF317" s="37"/>
      <c r="HG317" s="37"/>
      <c r="HH317" s="37"/>
      <c r="HI317" s="37"/>
      <c r="HJ317" s="37"/>
      <c r="HK317" s="40">
        <v>100</v>
      </c>
      <c r="HL317" s="37"/>
      <c r="HM317" s="40">
        <v>6</v>
      </c>
      <c r="HN317" s="40">
        <v>0</v>
      </c>
      <c r="HO317" s="40">
        <v>0</v>
      </c>
      <c r="HP317" s="40">
        <v>6</v>
      </c>
      <c r="HQ317" s="40">
        <v>0</v>
      </c>
      <c r="HR317" s="40">
        <v>0</v>
      </c>
      <c r="HS317" s="40">
        <v>0</v>
      </c>
      <c r="HT317" s="40">
        <v>0</v>
      </c>
      <c r="HU317" s="40">
        <v>0</v>
      </c>
      <c r="HV317" s="40" t="s">
        <v>236</v>
      </c>
      <c r="HW317" s="37"/>
      <c r="HX317" s="37"/>
      <c r="HY317" s="37"/>
      <c r="HZ317" s="40" t="s">
        <v>1686</v>
      </c>
      <c r="IA317" s="37"/>
      <c r="IB317" s="37"/>
      <c r="IC317" s="37"/>
      <c r="ID317" s="37"/>
      <c r="IE317" s="37"/>
      <c r="IF317" s="37"/>
      <c r="IG317" s="40" t="s">
        <v>513</v>
      </c>
      <c r="IH317" s="40">
        <v>0</v>
      </c>
      <c r="II317" s="37"/>
      <c r="IJ317" s="40" t="s">
        <v>1687</v>
      </c>
      <c r="IK317" s="39" t="s">
        <v>1688</v>
      </c>
      <c r="IL317" s="40" t="s">
        <v>1689</v>
      </c>
      <c r="IM317" s="40" t="s">
        <v>1690</v>
      </c>
      <c r="IN317" s="40" t="s">
        <v>1434</v>
      </c>
      <c r="IO317" s="40" t="s">
        <v>1691</v>
      </c>
      <c r="IP317" s="40" t="s">
        <v>1469</v>
      </c>
      <c r="IQ317" s="40" t="s">
        <v>1470</v>
      </c>
      <c r="IR317" s="44"/>
    </row>
    <row r="318" spans="1:252" ht="15.75" customHeight="1" x14ac:dyDescent="0.2">
      <c r="A318" s="37" t="s">
        <v>13009</v>
      </c>
      <c r="B318" s="47" t="s">
        <v>13029</v>
      </c>
      <c r="C318" s="39" t="s">
        <v>7398</v>
      </c>
      <c r="D318" s="39" t="s">
        <v>13165</v>
      </c>
      <c r="E318" s="39" t="s">
        <v>4767</v>
      </c>
      <c r="F318" s="39" t="s">
        <v>7399</v>
      </c>
      <c r="G318" s="39" t="s">
        <v>7400</v>
      </c>
      <c r="H318" s="44"/>
      <c r="I318" s="39">
        <v>2015</v>
      </c>
      <c r="J318" s="48">
        <v>45425</v>
      </c>
      <c r="K318" s="48">
        <v>45657</v>
      </c>
      <c r="L318" s="44"/>
      <c r="M318" s="44"/>
      <c r="N318" s="44"/>
      <c r="O318" s="44"/>
      <c r="P318" s="44"/>
      <c r="Q318" s="44"/>
      <c r="R318" s="44"/>
      <c r="S318" s="44"/>
      <c r="T318" s="44"/>
      <c r="U318" s="44"/>
      <c r="V318" s="44"/>
      <c r="W318" s="44"/>
      <c r="X318" s="39" t="s">
        <v>7401</v>
      </c>
      <c r="Y318" s="43" t="s">
        <v>7402</v>
      </c>
      <c r="Z318" s="39" t="s">
        <v>7403</v>
      </c>
      <c r="AA318" s="43" t="s">
        <v>7404</v>
      </c>
      <c r="AB318" s="39" t="s">
        <v>7405</v>
      </c>
      <c r="AC318" s="43" t="s">
        <v>7406</v>
      </c>
      <c r="AD318" s="39" t="s">
        <v>7407</v>
      </c>
      <c r="AE318" s="43" t="s">
        <v>7408</v>
      </c>
      <c r="AF318" s="39" t="s">
        <v>7409</v>
      </c>
      <c r="AG318" s="39" t="s">
        <v>7410</v>
      </c>
      <c r="AH318" s="39" t="s">
        <v>2151</v>
      </c>
      <c r="AI318" s="39" t="s">
        <v>7411</v>
      </c>
      <c r="AJ318" s="55">
        <v>35</v>
      </c>
      <c r="AK318" s="49">
        <f t="shared" ref="AK318:AK323" si="35">SUM(AO318,AR318,AT318,AV318)-AJ318</f>
        <v>0</v>
      </c>
      <c r="AL318" s="55"/>
      <c r="AM318" s="49"/>
      <c r="AN318" s="49"/>
      <c r="AO318" s="55">
        <v>20</v>
      </c>
      <c r="AP318" s="49">
        <v>57.14</v>
      </c>
      <c r="AQ318" s="49">
        <v>0.13</v>
      </c>
      <c r="AR318" s="55">
        <v>15</v>
      </c>
      <c r="AS318" s="49">
        <v>42.86</v>
      </c>
      <c r="AT318" s="55">
        <v>0</v>
      </c>
      <c r="AU318" s="49">
        <v>0</v>
      </c>
      <c r="AV318" s="118"/>
      <c r="AW318" s="119"/>
      <c r="AX318" s="118"/>
      <c r="AY318" s="119"/>
      <c r="AZ318" s="44"/>
      <c r="BA318" s="44"/>
      <c r="BB318" s="44"/>
      <c r="BC318" s="39" t="s">
        <v>236</v>
      </c>
      <c r="BD318" s="44"/>
      <c r="BE318" s="44"/>
      <c r="BF318" s="118"/>
      <c r="BG318" s="55">
        <v>0</v>
      </c>
      <c r="BH318" s="49">
        <v>0</v>
      </c>
      <c r="BI318" s="39">
        <v>47</v>
      </c>
      <c r="BJ318" s="39">
        <v>47</v>
      </c>
      <c r="BK318" s="39">
        <v>31</v>
      </c>
      <c r="BL318" s="44"/>
      <c r="BM318" s="44"/>
      <c r="BN318" s="44"/>
      <c r="BO318" s="44"/>
      <c r="BP318" s="44"/>
      <c r="BQ318" s="44"/>
      <c r="BR318" s="44"/>
      <c r="BS318" s="39">
        <v>2</v>
      </c>
      <c r="BT318" s="44"/>
      <c r="BU318" s="39">
        <v>3</v>
      </c>
      <c r="BV318" s="39">
        <v>6</v>
      </c>
      <c r="BW318" s="44"/>
      <c r="BX318" s="44"/>
      <c r="BY318" s="44"/>
      <c r="BZ318" s="44"/>
      <c r="CA318" s="39">
        <v>20</v>
      </c>
      <c r="CB318" s="44"/>
      <c r="CC318" s="44"/>
      <c r="CD318" s="44"/>
      <c r="CE318" s="39">
        <v>0</v>
      </c>
      <c r="CF318" s="44"/>
      <c r="CG318" s="44"/>
      <c r="CH318" s="44"/>
      <c r="CI318" s="44"/>
      <c r="CJ318" s="44"/>
      <c r="CK318" s="44"/>
      <c r="CL318" s="44"/>
      <c r="CM318" s="44"/>
      <c r="CN318" s="44"/>
      <c r="CO318" s="44"/>
      <c r="CP318" s="44"/>
      <c r="CQ318" s="44"/>
      <c r="CR318" s="44"/>
      <c r="CS318" s="44"/>
      <c r="CT318" s="44"/>
      <c r="CU318" s="40">
        <f t="shared" si="30"/>
        <v>0</v>
      </c>
      <c r="CV318" s="44"/>
      <c r="CW318" s="44"/>
      <c r="CX318" s="44"/>
      <c r="CY318" s="44"/>
      <c r="CZ318" s="44"/>
      <c r="DA318" s="44"/>
      <c r="DB318" s="44"/>
      <c r="DC318" s="44"/>
      <c r="DD318" s="44"/>
      <c r="DE318" s="44"/>
      <c r="DF318" s="44"/>
      <c r="DG318" s="44"/>
      <c r="DH318" s="44"/>
      <c r="DI318" s="44"/>
      <c r="DJ318" s="44"/>
      <c r="DK318" s="44"/>
      <c r="DL318" s="44"/>
      <c r="DM318" s="39">
        <v>0</v>
      </c>
      <c r="DN318" s="44"/>
      <c r="DO318" s="44"/>
      <c r="DP318" s="44"/>
      <c r="DQ318" s="44"/>
      <c r="DR318" s="44"/>
      <c r="DS318" s="44"/>
      <c r="DT318" s="44"/>
      <c r="DU318" s="44"/>
      <c r="DV318" s="44"/>
      <c r="DW318" s="44"/>
      <c r="DX318" s="44"/>
      <c r="DY318" s="44"/>
      <c r="DZ318" s="44"/>
      <c r="EA318" s="44"/>
      <c r="EB318" s="44"/>
      <c r="EC318" s="44"/>
      <c r="ED318" s="44"/>
      <c r="EE318" s="44"/>
      <c r="EF318" s="44"/>
      <c r="EG318" s="44"/>
      <c r="EH318" s="44"/>
      <c r="EI318" s="44"/>
      <c r="EJ318" s="44"/>
      <c r="EK318" s="44"/>
      <c r="EL318" s="44"/>
      <c r="EM318" s="44"/>
      <c r="EN318" s="44"/>
      <c r="EO318" s="44"/>
      <c r="EP318" s="44"/>
      <c r="EQ318" s="39">
        <v>0</v>
      </c>
      <c r="ER318" s="44"/>
      <c r="ES318" s="44"/>
      <c r="ET318" s="44"/>
      <c r="EU318" s="44"/>
      <c r="EV318" s="44"/>
      <c r="EW318" s="44"/>
      <c r="EX318" s="44"/>
      <c r="EY318" s="39">
        <v>31</v>
      </c>
      <c r="EZ318" s="39">
        <f t="shared" ref="EZ318:EZ323" si="36">EY318-(SUM(BL318:CE318,CV318,DN318,ER318:EV318,EX318))</f>
        <v>0</v>
      </c>
      <c r="FA318" s="39">
        <v>17</v>
      </c>
      <c r="FB318" s="39" t="s">
        <v>7413</v>
      </c>
      <c r="FC318" s="44"/>
      <c r="FD318" s="39">
        <v>3.48</v>
      </c>
      <c r="FE318" s="44"/>
      <c r="FF318" s="39">
        <v>488</v>
      </c>
      <c r="FG318" s="39" t="s">
        <v>236</v>
      </c>
      <c r="FH318" s="44"/>
      <c r="FI318" s="44"/>
      <c r="FJ318" s="44"/>
      <c r="FK318" s="44"/>
      <c r="FL318" s="44"/>
      <c r="FM318" s="44"/>
      <c r="FN318" s="44"/>
      <c r="FO318" s="39" t="s">
        <v>236</v>
      </c>
      <c r="FP318" s="44"/>
      <c r="FQ318" s="44"/>
      <c r="FR318" s="39" t="s">
        <v>236</v>
      </c>
      <c r="FS318" s="44"/>
      <c r="FT318" s="44"/>
      <c r="FU318" s="39" t="s">
        <v>236</v>
      </c>
      <c r="FV318" s="44"/>
      <c r="FW318" s="44"/>
      <c r="FX318" s="39" t="s">
        <v>236</v>
      </c>
      <c r="FY318" s="44"/>
      <c r="FZ318" s="44"/>
      <c r="GA318" s="39" t="s">
        <v>236</v>
      </c>
      <c r="GB318" s="44"/>
      <c r="GC318" s="44"/>
      <c r="GD318" s="39" t="s">
        <v>236</v>
      </c>
      <c r="GE318" s="44"/>
      <c r="GF318" s="44"/>
      <c r="GG318" s="39" t="s">
        <v>236</v>
      </c>
      <c r="GH318" s="44"/>
      <c r="GI318" s="44"/>
      <c r="GJ318" s="39" t="s">
        <v>7414</v>
      </c>
      <c r="GK318" s="39" t="s">
        <v>7415</v>
      </c>
      <c r="GL318" s="39">
        <v>14000</v>
      </c>
      <c r="GM318" s="39" t="s">
        <v>236</v>
      </c>
      <c r="GN318" s="44"/>
      <c r="GO318" s="44"/>
      <c r="GP318" s="39" t="s">
        <v>236</v>
      </c>
      <c r="GQ318" s="44"/>
      <c r="GR318" s="44"/>
      <c r="GS318" s="39" t="s">
        <v>236</v>
      </c>
      <c r="GT318" s="44"/>
      <c r="GU318" s="44"/>
      <c r="GV318" s="44"/>
      <c r="GW318" s="44"/>
      <c r="GX318" s="44"/>
      <c r="GY318" s="39" t="s">
        <v>236</v>
      </c>
      <c r="GZ318" s="44"/>
      <c r="HA318" s="44"/>
      <c r="HB318" s="39" t="s">
        <v>236</v>
      </c>
      <c r="HC318" s="44"/>
      <c r="HD318" s="44"/>
      <c r="HE318" s="39" t="s">
        <v>236</v>
      </c>
      <c r="HF318" s="44"/>
      <c r="HG318" s="44"/>
      <c r="HH318" s="39" t="s">
        <v>7416</v>
      </c>
      <c r="HI318" s="39" t="s">
        <v>7417</v>
      </c>
      <c r="HJ318" s="39">
        <v>48</v>
      </c>
      <c r="HK318" s="44"/>
      <c r="HL318" s="44"/>
      <c r="HM318" s="44"/>
      <c r="HN318" s="44"/>
      <c r="HO318" s="44"/>
      <c r="HP318" s="44"/>
      <c r="HQ318" s="44"/>
      <c r="HR318" s="44"/>
      <c r="HS318" s="44"/>
      <c r="HT318" s="44"/>
      <c r="HU318" s="44"/>
      <c r="HV318" s="44"/>
      <c r="HW318" s="44"/>
      <c r="HX318" s="44"/>
      <c r="HY318" s="44"/>
      <c r="HZ318" s="44"/>
      <c r="IA318" s="44"/>
      <c r="IB318" s="44"/>
      <c r="IC318" s="39" t="s">
        <v>7418</v>
      </c>
      <c r="ID318" s="44"/>
      <c r="IE318" s="44"/>
      <c r="IF318" s="44"/>
      <c r="IG318" s="44"/>
      <c r="IH318" s="44"/>
      <c r="II318" s="44"/>
      <c r="IJ318" s="39" t="s">
        <v>7419</v>
      </c>
      <c r="IK318" s="39" t="s">
        <v>7420</v>
      </c>
      <c r="IL318" s="39" t="s">
        <v>7421</v>
      </c>
      <c r="IM318" s="39" t="s">
        <v>7422</v>
      </c>
      <c r="IN318" s="39" t="s">
        <v>7423</v>
      </c>
      <c r="IO318" s="39" t="s">
        <v>7424</v>
      </c>
      <c r="IP318" s="40" t="s">
        <v>7425</v>
      </c>
      <c r="IQ318" s="40" t="s">
        <v>7426</v>
      </c>
      <c r="IR318" s="44"/>
    </row>
    <row r="319" spans="1:252" ht="15.75" customHeight="1" x14ac:dyDescent="0.2">
      <c r="A319" s="44" t="s">
        <v>13014</v>
      </c>
      <c r="B319" s="47" t="s">
        <v>13029</v>
      </c>
      <c r="C319" s="39" t="s">
        <v>7398</v>
      </c>
      <c r="D319" s="39" t="s">
        <v>13165</v>
      </c>
      <c r="E319" s="39" t="s">
        <v>4849</v>
      </c>
      <c r="F319" s="39" t="s">
        <v>7427</v>
      </c>
      <c r="G319" s="39" t="s">
        <v>7428</v>
      </c>
      <c r="H319" s="44"/>
      <c r="I319" s="39">
        <v>2024</v>
      </c>
      <c r="J319" s="48">
        <v>45642</v>
      </c>
      <c r="K319" s="48">
        <v>45652</v>
      </c>
      <c r="L319" s="44"/>
      <c r="M319" s="44"/>
      <c r="N319" s="44"/>
      <c r="O319" s="44"/>
      <c r="P319" s="44"/>
      <c r="Q319" s="44"/>
      <c r="R319" s="44"/>
      <c r="S319" s="44"/>
      <c r="T319" s="44"/>
      <c r="U319" s="44"/>
      <c r="V319" s="44"/>
      <c r="W319" s="44"/>
      <c r="X319" s="44"/>
      <c r="Y319" s="44"/>
      <c r="Z319" s="39" t="s">
        <v>7429</v>
      </c>
      <c r="AA319" s="43" t="s">
        <v>7430</v>
      </c>
      <c r="AB319" s="39" t="s">
        <v>7431</v>
      </c>
      <c r="AC319" s="43" t="s">
        <v>7432</v>
      </c>
      <c r="AD319" s="44"/>
      <c r="AE319" s="44"/>
      <c r="AF319" s="39" t="s">
        <v>7433</v>
      </c>
      <c r="AG319" s="39" t="s">
        <v>7433</v>
      </c>
      <c r="AH319" s="39" t="s">
        <v>665</v>
      </c>
      <c r="AI319" s="39" t="s">
        <v>7433</v>
      </c>
      <c r="AJ319" s="55">
        <v>0.47</v>
      </c>
      <c r="AK319" s="49">
        <f t="shared" si="35"/>
        <v>0</v>
      </c>
      <c r="AL319" s="55"/>
      <c r="AM319" s="49"/>
      <c r="AN319" s="49"/>
      <c r="AO319" s="55">
        <v>0.23499999999999999</v>
      </c>
      <c r="AP319" s="49">
        <v>50</v>
      </c>
      <c r="AQ319" s="49">
        <v>0.03</v>
      </c>
      <c r="AR319" s="55">
        <v>0.23499999999999999</v>
      </c>
      <c r="AS319" s="49">
        <v>50</v>
      </c>
      <c r="AT319" s="55">
        <v>0</v>
      </c>
      <c r="AU319" s="49">
        <v>0</v>
      </c>
      <c r="AV319" s="55">
        <v>0</v>
      </c>
      <c r="AW319" s="49">
        <v>0</v>
      </c>
      <c r="AX319" s="55"/>
      <c r="AY319" s="49"/>
      <c r="AZ319" s="39"/>
      <c r="BA319" s="39"/>
      <c r="BB319" s="39"/>
      <c r="BC319" s="39" t="s">
        <v>236</v>
      </c>
      <c r="BD319" s="44"/>
      <c r="BE319" s="44"/>
      <c r="BF319" s="118"/>
      <c r="BG319" s="55">
        <v>0</v>
      </c>
      <c r="BH319" s="49">
        <v>0</v>
      </c>
      <c r="BI319" s="39">
        <v>1</v>
      </c>
      <c r="BJ319" s="39">
        <v>1</v>
      </c>
      <c r="BK319" s="39">
        <v>1</v>
      </c>
      <c r="BL319" s="44"/>
      <c r="BM319" s="44"/>
      <c r="BN319" s="44"/>
      <c r="BO319" s="44"/>
      <c r="BP319" s="44"/>
      <c r="BQ319" s="44"/>
      <c r="BR319" s="44"/>
      <c r="BS319" s="44"/>
      <c r="BT319" s="44"/>
      <c r="BU319" s="44"/>
      <c r="BV319" s="44"/>
      <c r="BW319" s="44"/>
      <c r="BX319" s="39">
        <v>1</v>
      </c>
      <c r="BY319" s="44"/>
      <c r="BZ319" s="44"/>
      <c r="CA319" s="44"/>
      <c r="CB319" s="44"/>
      <c r="CC319" s="44"/>
      <c r="CD319" s="44"/>
      <c r="CE319" s="39">
        <v>0</v>
      </c>
      <c r="CF319" s="44"/>
      <c r="CG319" s="44"/>
      <c r="CH319" s="44"/>
      <c r="CI319" s="44"/>
      <c r="CJ319" s="44"/>
      <c r="CK319" s="44"/>
      <c r="CL319" s="44"/>
      <c r="CM319" s="44"/>
      <c r="CN319" s="44"/>
      <c r="CO319" s="44"/>
      <c r="CP319" s="44"/>
      <c r="CQ319" s="44"/>
      <c r="CR319" s="44"/>
      <c r="CS319" s="44"/>
      <c r="CT319" s="44"/>
      <c r="CU319" s="40">
        <f t="shared" si="30"/>
        <v>0</v>
      </c>
      <c r="CV319" s="39">
        <v>0</v>
      </c>
      <c r="CW319" s="44"/>
      <c r="CX319" s="44"/>
      <c r="CY319" s="44"/>
      <c r="CZ319" s="44"/>
      <c r="DA319" s="44"/>
      <c r="DB319" s="44"/>
      <c r="DC319" s="44"/>
      <c r="DD319" s="44"/>
      <c r="DE319" s="44"/>
      <c r="DF319" s="44"/>
      <c r="DG319" s="44"/>
      <c r="DH319" s="44"/>
      <c r="DI319" s="44"/>
      <c r="DJ319" s="44"/>
      <c r="DK319" s="44"/>
      <c r="DL319" s="44"/>
      <c r="DM319" s="39">
        <v>0</v>
      </c>
      <c r="DN319" s="39">
        <v>0</v>
      </c>
      <c r="DO319" s="44"/>
      <c r="DP319" s="44"/>
      <c r="DQ319" s="44"/>
      <c r="DR319" s="44"/>
      <c r="DS319" s="44"/>
      <c r="DT319" s="44"/>
      <c r="DU319" s="44"/>
      <c r="DV319" s="44"/>
      <c r="DW319" s="44"/>
      <c r="DX319" s="44"/>
      <c r="DY319" s="44"/>
      <c r="DZ319" s="44"/>
      <c r="EA319" s="44"/>
      <c r="EB319" s="44"/>
      <c r="EC319" s="44"/>
      <c r="ED319" s="44"/>
      <c r="EE319" s="44"/>
      <c r="EF319" s="44"/>
      <c r="EG319" s="44"/>
      <c r="EH319" s="44"/>
      <c r="EI319" s="44"/>
      <c r="EJ319" s="44"/>
      <c r="EK319" s="44"/>
      <c r="EL319" s="44"/>
      <c r="EM319" s="44"/>
      <c r="EN319" s="44"/>
      <c r="EO319" s="44"/>
      <c r="EP319" s="44"/>
      <c r="EQ319" s="39">
        <v>0</v>
      </c>
      <c r="ER319" s="44"/>
      <c r="ES319" s="44"/>
      <c r="ET319" s="44"/>
      <c r="EU319" s="44"/>
      <c r="EV319" s="44"/>
      <c r="EW319" s="44"/>
      <c r="EX319" s="44"/>
      <c r="EY319" s="39">
        <v>1</v>
      </c>
      <c r="EZ319" s="39">
        <f t="shared" si="36"/>
        <v>0</v>
      </c>
      <c r="FA319" s="39">
        <v>20.13</v>
      </c>
      <c r="FB319" s="39" t="s">
        <v>7434</v>
      </c>
      <c r="FC319" s="44"/>
      <c r="FD319" s="39">
        <v>100</v>
      </c>
      <c r="FE319" s="43" t="s">
        <v>7435</v>
      </c>
      <c r="FF319" s="39">
        <v>20.13</v>
      </c>
      <c r="FG319" s="39" t="s">
        <v>236</v>
      </c>
      <c r="FH319" s="44"/>
      <c r="FI319" s="44"/>
      <c r="FJ319" s="44"/>
      <c r="FK319" s="44"/>
      <c r="FL319" s="39">
        <v>0</v>
      </c>
      <c r="FM319" s="44"/>
      <c r="FN319" s="39">
        <v>1</v>
      </c>
      <c r="FO319" s="39" t="s">
        <v>236</v>
      </c>
      <c r="FP319" s="44"/>
      <c r="FQ319" s="44"/>
      <c r="FR319" s="40">
        <v>1</v>
      </c>
      <c r="FS319" s="39" t="s">
        <v>7436</v>
      </c>
      <c r="FT319" s="39">
        <v>11</v>
      </c>
      <c r="FU319" s="39" t="s">
        <v>236</v>
      </c>
      <c r="FV319" s="44"/>
      <c r="FW319" s="44"/>
      <c r="FX319" s="39" t="s">
        <v>236</v>
      </c>
      <c r="FY319" s="44"/>
      <c r="FZ319" s="44"/>
      <c r="GA319" s="39" t="s">
        <v>236</v>
      </c>
      <c r="GB319" s="44"/>
      <c r="GC319" s="44"/>
      <c r="GD319" s="39" t="s">
        <v>236</v>
      </c>
      <c r="GE319" s="44"/>
      <c r="GF319" s="44"/>
      <c r="GG319" s="39" t="s">
        <v>236</v>
      </c>
      <c r="GH319" s="44"/>
      <c r="GI319" s="44"/>
      <c r="GJ319" s="44"/>
      <c r="GK319" s="44"/>
      <c r="GL319" s="44"/>
      <c r="GM319" s="39" t="s">
        <v>236</v>
      </c>
      <c r="GN319" s="44"/>
      <c r="GO319" s="44"/>
      <c r="GP319" s="39" t="s">
        <v>236</v>
      </c>
      <c r="GQ319" s="44"/>
      <c r="GR319" s="44"/>
      <c r="GS319" s="39" t="s">
        <v>236</v>
      </c>
      <c r="GT319" s="44"/>
      <c r="GU319" s="44"/>
      <c r="GV319" s="44"/>
      <c r="GW319" s="44"/>
      <c r="GX319" s="44"/>
      <c r="GY319" s="39" t="s">
        <v>236</v>
      </c>
      <c r="GZ319" s="44"/>
      <c r="HA319" s="44"/>
      <c r="HB319" s="39">
        <v>1</v>
      </c>
      <c r="HC319" s="39" t="s">
        <v>7437</v>
      </c>
      <c r="HD319" s="39">
        <v>9</v>
      </c>
      <c r="HE319" s="39" t="s">
        <v>236</v>
      </c>
      <c r="HF319" s="39" t="s">
        <v>7437</v>
      </c>
      <c r="HG319" s="39">
        <v>9</v>
      </c>
      <c r="HH319" s="44"/>
      <c r="HI319" s="44"/>
      <c r="HJ319" s="44"/>
      <c r="HK319" s="44"/>
      <c r="HL319" s="44"/>
      <c r="HM319" s="44"/>
      <c r="HN319" s="44"/>
      <c r="HO319" s="44"/>
      <c r="HP319" s="44"/>
      <c r="HQ319" s="44"/>
      <c r="HR319" s="44"/>
      <c r="HS319" s="44"/>
      <c r="HT319" s="44"/>
      <c r="HU319" s="44"/>
      <c r="HV319" s="39" t="s">
        <v>236</v>
      </c>
      <c r="HW319" s="44"/>
      <c r="HX319" s="44"/>
      <c r="HY319" s="44"/>
      <c r="HZ319" s="44"/>
      <c r="IA319" s="44"/>
      <c r="IB319" s="44"/>
      <c r="IC319" s="44"/>
      <c r="ID319" s="44"/>
      <c r="IE319" s="44"/>
      <c r="IF319" s="44"/>
      <c r="IG319" s="44"/>
      <c r="IH319" s="44"/>
      <c r="II319" s="44"/>
      <c r="IJ319" s="39" t="s">
        <v>7438</v>
      </c>
      <c r="IK319" s="39" t="s">
        <v>7439</v>
      </c>
      <c r="IL319" s="39" t="s">
        <v>7440</v>
      </c>
      <c r="IM319" s="39" t="s">
        <v>7441</v>
      </c>
      <c r="IN319" s="39" t="s">
        <v>7423</v>
      </c>
      <c r="IO319" s="39" t="s">
        <v>7442</v>
      </c>
      <c r="IP319" s="40" t="s">
        <v>7443</v>
      </c>
      <c r="IQ319" s="40" t="s">
        <v>7426</v>
      </c>
      <c r="IR319" s="44"/>
    </row>
    <row r="320" spans="1:252" ht="15.75" customHeight="1" x14ac:dyDescent="0.2">
      <c r="A320" s="44" t="s">
        <v>13014</v>
      </c>
      <c r="B320" s="47" t="s">
        <v>13029</v>
      </c>
      <c r="C320" s="39" t="s">
        <v>7398</v>
      </c>
      <c r="D320" s="39" t="s">
        <v>13165</v>
      </c>
      <c r="E320" s="39" t="s">
        <v>4938</v>
      </c>
      <c r="F320" s="39" t="s">
        <v>7851</v>
      </c>
      <c r="G320" s="39" t="s">
        <v>7428</v>
      </c>
      <c r="H320" s="44"/>
      <c r="I320" s="39">
        <v>2024</v>
      </c>
      <c r="J320" s="48">
        <v>45482</v>
      </c>
      <c r="K320" s="48">
        <v>45574</v>
      </c>
      <c r="L320" s="44"/>
      <c r="M320" s="44"/>
      <c r="N320" s="44"/>
      <c r="O320" s="44"/>
      <c r="P320" s="44"/>
      <c r="Q320" s="44"/>
      <c r="R320" s="44"/>
      <c r="S320" s="44"/>
      <c r="T320" s="44"/>
      <c r="U320" s="44"/>
      <c r="V320" s="44"/>
      <c r="W320" s="44"/>
      <c r="X320" s="39" t="s">
        <v>7852</v>
      </c>
      <c r="Y320" s="43" t="s">
        <v>7853</v>
      </c>
      <c r="Z320" s="39" t="s">
        <v>7429</v>
      </c>
      <c r="AA320" s="43" t="s">
        <v>7854</v>
      </c>
      <c r="AB320" s="39" t="s">
        <v>7855</v>
      </c>
      <c r="AC320" s="43" t="s">
        <v>7856</v>
      </c>
      <c r="AD320" s="44"/>
      <c r="AE320" s="44"/>
      <c r="AF320" s="39" t="s">
        <v>7857</v>
      </c>
      <c r="AG320" s="39" t="s">
        <v>7857</v>
      </c>
      <c r="AH320" s="39" t="s">
        <v>665</v>
      </c>
      <c r="AI320" s="39" t="s">
        <v>7857</v>
      </c>
      <c r="AJ320" s="55">
        <v>0.158</v>
      </c>
      <c r="AK320" s="49">
        <f t="shared" si="35"/>
        <v>0</v>
      </c>
      <c r="AL320" s="55"/>
      <c r="AM320" s="49"/>
      <c r="AN320" s="49"/>
      <c r="AO320" s="55">
        <v>7.9000000000000001E-2</v>
      </c>
      <c r="AP320" s="49">
        <v>50</v>
      </c>
      <c r="AQ320" s="49">
        <v>0.01</v>
      </c>
      <c r="AR320" s="55">
        <v>0</v>
      </c>
      <c r="AS320" s="49">
        <v>0</v>
      </c>
      <c r="AT320" s="55">
        <v>0</v>
      </c>
      <c r="AU320" s="49">
        <v>0</v>
      </c>
      <c r="AV320" s="55">
        <v>7.9000000000000001E-2</v>
      </c>
      <c r="AW320" s="49">
        <v>50</v>
      </c>
      <c r="AX320" s="55"/>
      <c r="AY320" s="49"/>
      <c r="AZ320" s="39"/>
      <c r="BA320" s="39"/>
      <c r="BB320" s="39"/>
      <c r="BC320" s="39" t="s">
        <v>236</v>
      </c>
      <c r="BD320" s="44"/>
      <c r="BE320" s="44"/>
      <c r="BF320" s="118"/>
      <c r="BG320" s="55">
        <v>0</v>
      </c>
      <c r="BH320" s="49">
        <v>0</v>
      </c>
      <c r="BI320" s="39">
        <v>2</v>
      </c>
      <c r="BJ320" s="39">
        <v>2</v>
      </c>
      <c r="BK320" s="39">
        <v>2</v>
      </c>
      <c r="BL320" s="39">
        <v>0</v>
      </c>
      <c r="BM320" s="39">
        <v>2</v>
      </c>
      <c r="BN320" s="39">
        <v>0</v>
      </c>
      <c r="BO320" s="44"/>
      <c r="BP320" s="44"/>
      <c r="BQ320" s="44"/>
      <c r="BR320" s="44"/>
      <c r="BS320" s="44"/>
      <c r="BT320" s="44"/>
      <c r="BU320" s="44"/>
      <c r="BV320" s="44"/>
      <c r="BW320" s="44"/>
      <c r="BX320" s="44"/>
      <c r="BY320" s="44"/>
      <c r="BZ320" s="44"/>
      <c r="CA320" s="44"/>
      <c r="CB320" s="44"/>
      <c r="CC320" s="44"/>
      <c r="CD320" s="44"/>
      <c r="CE320" s="44">
        <v>0</v>
      </c>
      <c r="CF320" s="44"/>
      <c r="CG320" s="44"/>
      <c r="CH320" s="44"/>
      <c r="CI320" s="44"/>
      <c r="CJ320" s="44"/>
      <c r="CK320" s="44"/>
      <c r="CL320" s="44"/>
      <c r="CM320" s="44"/>
      <c r="CN320" s="44"/>
      <c r="CO320" s="44"/>
      <c r="CP320" s="44"/>
      <c r="CQ320" s="44"/>
      <c r="CR320" s="44"/>
      <c r="CS320" s="44"/>
      <c r="CT320" s="44"/>
      <c r="CU320" s="40">
        <f t="shared" si="30"/>
        <v>0</v>
      </c>
      <c r="CV320" s="39">
        <v>0</v>
      </c>
      <c r="CW320" s="44"/>
      <c r="CX320" s="44"/>
      <c r="CY320" s="44"/>
      <c r="CZ320" s="44"/>
      <c r="DA320" s="44"/>
      <c r="DB320" s="44"/>
      <c r="DC320" s="44"/>
      <c r="DD320" s="44"/>
      <c r="DE320" s="44"/>
      <c r="DF320" s="44"/>
      <c r="DG320" s="44"/>
      <c r="DH320" s="44"/>
      <c r="DI320" s="44"/>
      <c r="DJ320" s="44"/>
      <c r="DK320" s="44"/>
      <c r="DL320" s="44"/>
      <c r="DM320" s="39">
        <v>0</v>
      </c>
      <c r="DN320" s="39">
        <v>0</v>
      </c>
      <c r="DO320" s="44"/>
      <c r="DP320" s="44"/>
      <c r="DQ320" s="44"/>
      <c r="DR320" s="44"/>
      <c r="DS320" s="44"/>
      <c r="DT320" s="44"/>
      <c r="DU320" s="44"/>
      <c r="DV320" s="44"/>
      <c r="DW320" s="44"/>
      <c r="DX320" s="44"/>
      <c r="DY320" s="44"/>
      <c r="DZ320" s="44"/>
      <c r="EA320" s="44"/>
      <c r="EB320" s="44"/>
      <c r="EC320" s="44"/>
      <c r="ED320" s="44"/>
      <c r="EE320" s="44"/>
      <c r="EF320" s="44"/>
      <c r="EG320" s="44"/>
      <c r="EH320" s="44"/>
      <c r="EI320" s="44"/>
      <c r="EJ320" s="44"/>
      <c r="EK320" s="44"/>
      <c r="EL320" s="44"/>
      <c r="EM320" s="44"/>
      <c r="EN320" s="44"/>
      <c r="EO320" s="44"/>
      <c r="EP320" s="44"/>
      <c r="EQ320" s="39">
        <v>0</v>
      </c>
      <c r="ER320" s="39">
        <v>0</v>
      </c>
      <c r="ES320" s="44"/>
      <c r="ET320" s="44"/>
      <c r="EU320" s="44"/>
      <c r="EV320" s="44"/>
      <c r="EW320" s="44"/>
      <c r="EX320" s="44"/>
      <c r="EY320" s="39">
        <v>2</v>
      </c>
      <c r="EZ320" s="39">
        <f t="shared" si="36"/>
        <v>0</v>
      </c>
      <c r="FA320" s="39">
        <v>3.4279999999999999</v>
      </c>
      <c r="FB320" s="39" t="s">
        <v>7858</v>
      </c>
      <c r="FC320" s="44"/>
      <c r="FD320" s="39">
        <v>100</v>
      </c>
      <c r="FE320" s="43" t="s">
        <v>7435</v>
      </c>
      <c r="FF320" s="39">
        <v>3.4279999999999999</v>
      </c>
      <c r="FG320" s="39" t="s">
        <v>236</v>
      </c>
      <c r="FH320" s="44"/>
      <c r="FI320" s="44"/>
      <c r="FJ320" s="44"/>
      <c r="FK320" s="44"/>
      <c r="FL320" s="39">
        <v>0</v>
      </c>
      <c r="FM320" s="44"/>
      <c r="FN320" s="39">
        <v>1</v>
      </c>
      <c r="FO320" s="39" t="s">
        <v>236</v>
      </c>
      <c r="FP320" s="44"/>
      <c r="FQ320" s="44"/>
      <c r="FR320" s="40">
        <v>1</v>
      </c>
      <c r="FS320" s="39" t="s">
        <v>7436</v>
      </c>
      <c r="FT320" s="39">
        <v>24</v>
      </c>
      <c r="FU320" s="39" t="s">
        <v>236</v>
      </c>
      <c r="FV320" s="44"/>
      <c r="FW320" s="44"/>
      <c r="FX320" s="39" t="s">
        <v>236</v>
      </c>
      <c r="FY320" s="44"/>
      <c r="FZ320" s="44"/>
      <c r="GA320" s="39" t="s">
        <v>236</v>
      </c>
      <c r="GB320" s="44"/>
      <c r="GC320" s="44"/>
      <c r="GD320" s="39" t="s">
        <v>236</v>
      </c>
      <c r="GE320" s="44"/>
      <c r="GF320" s="44"/>
      <c r="GG320" s="39" t="s">
        <v>236</v>
      </c>
      <c r="GH320" s="44"/>
      <c r="GI320" s="44"/>
      <c r="GJ320" s="44"/>
      <c r="GK320" s="39" t="s">
        <v>7436</v>
      </c>
      <c r="GL320" s="39">
        <v>24</v>
      </c>
      <c r="GM320" s="39" t="s">
        <v>236</v>
      </c>
      <c r="GN320" s="44"/>
      <c r="GO320" s="44"/>
      <c r="GP320" s="39" t="s">
        <v>236</v>
      </c>
      <c r="GQ320" s="44"/>
      <c r="GR320" s="44"/>
      <c r="GS320" s="39" t="s">
        <v>236</v>
      </c>
      <c r="GT320" s="44"/>
      <c r="GU320" s="44"/>
      <c r="GV320" s="44"/>
      <c r="GW320" s="44"/>
      <c r="GX320" s="44"/>
      <c r="GY320" s="39" t="s">
        <v>236</v>
      </c>
      <c r="GZ320" s="44"/>
      <c r="HA320" s="44"/>
      <c r="HB320" s="39">
        <v>1</v>
      </c>
      <c r="HC320" s="39" t="s">
        <v>7437</v>
      </c>
      <c r="HD320" s="39">
        <v>9</v>
      </c>
      <c r="HE320" s="39" t="s">
        <v>236</v>
      </c>
      <c r="HF320" s="44"/>
      <c r="HG320" s="44"/>
      <c r="HH320" s="44"/>
      <c r="HI320" s="44"/>
      <c r="HJ320" s="39">
        <v>0</v>
      </c>
      <c r="HK320" s="44"/>
      <c r="HL320" s="44"/>
      <c r="HM320" s="44"/>
      <c r="HN320" s="44"/>
      <c r="HO320" s="44"/>
      <c r="HP320" s="44"/>
      <c r="HQ320" s="44"/>
      <c r="HR320" s="44"/>
      <c r="HS320" s="44"/>
      <c r="HT320" s="44"/>
      <c r="HU320" s="44"/>
      <c r="HV320" s="39" t="s">
        <v>236</v>
      </c>
      <c r="HW320" s="44"/>
      <c r="HX320" s="44"/>
      <c r="HY320" s="44"/>
      <c r="HZ320" s="44"/>
      <c r="IA320" s="44"/>
      <c r="IB320" s="44"/>
      <c r="IC320" s="44"/>
      <c r="ID320" s="44"/>
      <c r="IE320" s="44"/>
      <c r="IF320" s="44"/>
      <c r="IG320" s="44"/>
      <c r="IH320" s="44"/>
      <c r="II320" s="44"/>
      <c r="IJ320" s="39" t="s">
        <v>7859</v>
      </c>
      <c r="IK320" s="39" t="s">
        <v>7439</v>
      </c>
      <c r="IL320" s="39" t="s">
        <v>7860</v>
      </c>
      <c r="IM320" s="39" t="s">
        <v>7441</v>
      </c>
      <c r="IN320" s="39" t="s">
        <v>7423</v>
      </c>
      <c r="IO320" s="39" t="s">
        <v>7424</v>
      </c>
      <c r="IP320" s="40" t="s">
        <v>7443</v>
      </c>
      <c r="IQ320" s="40" t="s">
        <v>7426</v>
      </c>
      <c r="IR320" s="44"/>
    </row>
    <row r="321" spans="1:252" ht="15.75" customHeight="1" x14ac:dyDescent="0.2">
      <c r="A321" s="44" t="s">
        <v>13014</v>
      </c>
      <c r="B321" s="47" t="s">
        <v>13029</v>
      </c>
      <c r="C321" s="39" t="s">
        <v>7398</v>
      </c>
      <c r="D321" s="39" t="s">
        <v>13165</v>
      </c>
      <c r="E321" s="39" t="s">
        <v>4938</v>
      </c>
      <c r="F321" s="39" t="s">
        <v>11104</v>
      </c>
      <c r="G321" s="39" t="s">
        <v>11105</v>
      </c>
      <c r="H321" s="44"/>
      <c r="I321" s="39">
        <v>2024</v>
      </c>
      <c r="J321" s="48">
        <v>45483</v>
      </c>
      <c r="K321" s="48">
        <v>45524</v>
      </c>
      <c r="L321" s="44"/>
      <c r="M321" s="44"/>
      <c r="N321" s="44"/>
      <c r="O321" s="44"/>
      <c r="P321" s="44"/>
      <c r="Q321" s="44"/>
      <c r="R321" s="44"/>
      <c r="S321" s="44"/>
      <c r="T321" s="44"/>
      <c r="U321" s="44"/>
      <c r="V321" s="44"/>
      <c r="W321" s="44"/>
      <c r="X321" s="39" t="s">
        <v>11106</v>
      </c>
      <c r="Y321" s="43" t="s">
        <v>11107</v>
      </c>
      <c r="Z321" s="39" t="s">
        <v>7429</v>
      </c>
      <c r="AA321" s="43" t="s">
        <v>11108</v>
      </c>
      <c r="AB321" s="39" t="s">
        <v>11109</v>
      </c>
      <c r="AC321" s="43" t="s">
        <v>11110</v>
      </c>
      <c r="AD321" s="44"/>
      <c r="AE321" s="44"/>
      <c r="AF321" s="39" t="s">
        <v>11111</v>
      </c>
      <c r="AG321" s="39" t="s">
        <v>11111</v>
      </c>
      <c r="AH321" s="39" t="s">
        <v>665</v>
      </c>
      <c r="AI321" s="39" t="s">
        <v>11111</v>
      </c>
      <c r="AJ321" s="55">
        <v>0.16</v>
      </c>
      <c r="AK321" s="49">
        <f t="shared" si="35"/>
        <v>0</v>
      </c>
      <c r="AL321" s="55"/>
      <c r="AM321" s="49"/>
      <c r="AN321" s="49"/>
      <c r="AO321" s="55">
        <v>0.08</v>
      </c>
      <c r="AP321" s="49">
        <v>50</v>
      </c>
      <c r="AQ321" s="49">
        <v>0.01</v>
      </c>
      <c r="AR321" s="55">
        <v>0</v>
      </c>
      <c r="AS321" s="49">
        <v>0</v>
      </c>
      <c r="AT321" s="55">
        <v>0</v>
      </c>
      <c r="AU321" s="49">
        <v>0</v>
      </c>
      <c r="AV321" s="55">
        <v>0.08</v>
      </c>
      <c r="AW321" s="49">
        <v>50</v>
      </c>
      <c r="AX321" s="55"/>
      <c r="AY321" s="49"/>
      <c r="AZ321" s="39"/>
      <c r="BA321" s="39"/>
      <c r="BB321" s="39"/>
      <c r="BC321" s="39" t="s">
        <v>236</v>
      </c>
      <c r="BD321" s="44"/>
      <c r="BE321" s="44"/>
      <c r="BF321" s="118"/>
      <c r="BG321" s="55">
        <v>0</v>
      </c>
      <c r="BH321" s="49">
        <v>0</v>
      </c>
      <c r="BI321" s="39">
        <v>1</v>
      </c>
      <c r="BJ321" s="39">
        <v>1</v>
      </c>
      <c r="BK321" s="39">
        <v>1</v>
      </c>
      <c r="BL321" s="44"/>
      <c r="BM321" s="44"/>
      <c r="BN321" s="44"/>
      <c r="BO321" s="44"/>
      <c r="BP321" s="44"/>
      <c r="BQ321" s="44"/>
      <c r="BR321" s="44"/>
      <c r="BS321" s="44"/>
      <c r="BT321" s="44"/>
      <c r="BU321" s="44"/>
      <c r="BV321" s="44"/>
      <c r="BW321" s="44"/>
      <c r="BX321" s="39">
        <v>1</v>
      </c>
      <c r="BY321" s="44"/>
      <c r="BZ321" s="44"/>
      <c r="CA321" s="44"/>
      <c r="CB321" s="44"/>
      <c r="CC321" s="44"/>
      <c r="CD321" s="44"/>
      <c r="CE321" s="39">
        <v>0</v>
      </c>
      <c r="CF321" s="44"/>
      <c r="CG321" s="44"/>
      <c r="CH321" s="44"/>
      <c r="CI321" s="44"/>
      <c r="CJ321" s="44"/>
      <c r="CK321" s="44"/>
      <c r="CL321" s="44"/>
      <c r="CM321" s="44"/>
      <c r="CN321" s="44"/>
      <c r="CO321" s="44"/>
      <c r="CP321" s="44"/>
      <c r="CQ321" s="44"/>
      <c r="CR321" s="44"/>
      <c r="CS321" s="44"/>
      <c r="CT321" s="44"/>
      <c r="CU321" s="40">
        <f t="shared" si="30"/>
        <v>0</v>
      </c>
      <c r="CV321" s="39">
        <v>0</v>
      </c>
      <c r="CW321" s="44"/>
      <c r="CX321" s="44"/>
      <c r="CY321" s="44"/>
      <c r="CZ321" s="44"/>
      <c r="DA321" s="44"/>
      <c r="DB321" s="44"/>
      <c r="DC321" s="44"/>
      <c r="DD321" s="44"/>
      <c r="DE321" s="44"/>
      <c r="DF321" s="44"/>
      <c r="DG321" s="44"/>
      <c r="DH321" s="44"/>
      <c r="DI321" s="44"/>
      <c r="DJ321" s="44"/>
      <c r="DK321" s="44"/>
      <c r="DL321" s="44"/>
      <c r="DM321" s="39">
        <v>0</v>
      </c>
      <c r="DN321" s="39">
        <v>0</v>
      </c>
      <c r="DO321" s="44"/>
      <c r="DP321" s="44"/>
      <c r="DQ321" s="44"/>
      <c r="DR321" s="44"/>
      <c r="DS321" s="44"/>
      <c r="DT321" s="44"/>
      <c r="DU321" s="44"/>
      <c r="DV321" s="44"/>
      <c r="DW321" s="44"/>
      <c r="DX321" s="44"/>
      <c r="DY321" s="44"/>
      <c r="DZ321" s="44"/>
      <c r="EA321" s="44"/>
      <c r="EB321" s="44"/>
      <c r="EC321" s="44"/>
      <c r="ED321" s="44"/>
      <c r="EE321" s="44"/>
      <c r="EF321" s="44"/>
      <c r="EG321" s="44"/>
      <c r="EH321" s="44"/>
      <c r="EI321" s="44"/>
      <c r="EJ321" s="44"/>
      <c r="EK321" s="44"/>
      <c r="EL321" s="44"/>
      <c r="EM321" s="44"/>
      <c r="EN321" s="44"/>
      <c r="EO321" s="44"/>
      <c r="EP321" s="44"/>
      <c r="EQ321" s="39">
        <v>0</v>
      </c>
      <c r="ER321" s="44"/>
      <c r="ES321" s="44"/>
      <c r="ET321" s="44"/>
      <c r="EU321" s="44"/>
      <c r="EV321" s="44"/>
      <c r="EW321" s="44"/>
      <c r="EX321" s="44"/>
      <c r="EY321" s="39">
        <v>1</v>
      </c>
      <c r="EZ321" s="39">
        <f t="shared" si="36"/>
        <v>0</v>
      </c>
      <c r="FA321" s="39">
        <v>0.33600000000000002</v>
      </c>
      <c r="FB321" s="39" t="s">
        <v>11112</v>
      </c>
      <c r="FC321" s="44"/>
      <c r="FD321" s="39">
        <v>100</v>
      </c>
      <c r="FE321" s="43" t="s">
        <v>7435</v>
      </c>
      <c r="FF321" s="39">
        <v>0.33600000000000002</v>
      </c>
      <c r="FG321" s="39" t="s">
        <v>236</v>
      </c>
      <c r="FH321" s="44"/>
      <c r="FI321" s="44"/>
      <c r="FJ321" s="44"/>
      <c r="FK321" s="44"/>
      <c r="FL321" s="39">
        <v>0</v>
      </c>
      <c r="FM321" s="44"/>
      <c r="FN321" s="39">
        <v>1</v>
      </c>
      <c r="FO321" s="39" t="s">
        <v>236</v>
      </c>
      <c r="FP321" s="44"/>
      <c r="FQ321" s="44"/>
      <c r="FR321" s="40">
        <v>1</v>
      </c>
      <c r="FS321" s="39" t="s">
        <v>7436</v>
      </c>
      <c r="FT321" s="39">
        <v>10</v>
      </c>
      <c r="FU321" s="39" t="s">
        <v>236</v>
      </c>
      <c r="FV321" s="44"/>
      <c r="FW321" s="44"/>
      <c r="FX321" s="39" t="s">
        <v>236</v>
      </c>
      <c r="FY321" s="44"/>
      <c r="FZ321" s="44"/>
      <c r="GA321" s="39" t="s">
        <v>236</v>
      </c>
      <c r="GB321" s="44"/>
      <c r="GC321" s="44"/>
      <c r="GD321" s="39" t="s">
        <v>236</v>
      </c>
      <c r="GE321" s="44"/>
      <c r="GF321" s="44"/>
      <c r="GG321" s="39" t="s">
        <v>236</v>
      </c>
      <c r="GH321" s="44"/>
      <c r="GI321" s="44"/>
      <c r="GJ321" s="44"/>
      <c r="GK321" s="44"/>
      <c r="GL321" s="39">
        <v>0</v>
      </c>
      <c r="GM321" s="39" t="s">
        <v>236</v>
      </c>
      <c r="GN321" s="44"/>
      <c r="GO321" s="44"/>
      <c r="GP321" s="39" t="s">
        <v>236</v>
      </c>
      <c r="GQ321" s="44"/>
      <c r="GR321" s="44"/>
      <c r="GS321" s="39" t="s">
        <v>236</v>
      </c>
      <c r="GT321" s="44"/>
      <c r="GU321" s="44"/>
      <c r="GV321" s="44"/>
      <c r="GW321" s="44"/>
      <c r="GX321" s="44"/>
      <c r="GY321" s="39" t="s">
        <v>236</v>
      </c>
      <c r="GZ321" s="44"/>
      <c r="HA321" s="44"/>
      <c r="HB321" s="39">
        <v>1</v>
      </c>
      <c r="HC321" s="39" t="s">
        <v>7437</v>
      </c>
      <c r="HD321" s="39">
        <v>9</v>
      </c>
      <c r="HE321" s="39" t="s">
        <v>236</v>
      </c>
      <c r="HF321" s="44"/>
      <c r="HG321" s="44"/>
      <c r="HH321" s="44"/>
      <c r="HI321" s="44"/>
      <c r="HJ321" s="39">
        <v>0</v>
      </c>
      <c r="HK321" s="44"/>
      <c r="HL321" s="44"/>
      <c r="HM321" s="44"/>
      <c r="HN321" s="44"/>
      <c r="HO321" s="44"/>
      <c r="HP321" s="44"/>
      <c r="HQ321" s="44"/>
      <c r="HR321" s="44"/>
      <c r="HS321" s="44"/>
      <c r="HT321" s="44"/>
      <c r="HU321" s="44"/>
      <c r="HV321" s="44"/>
      <c r="HW321" s="44"/>
      <c r="HX321" s="44"/>
      <c r="HY321" s="44"/>
      <c r="HZ321" s="44"/>
      <c r="IA321" s="44"/>
      <c r="IB321" s="44"/>
      <c r="IC321" s="44"/>
      <c r="ID321" s="44"/>
      <c r="IE321" s="44"/>
      <c r="IF321" s="44"/>
      <c r="IG321" s="44"/>
      <c r="IH321" s="44"/>
      <c r="II321" s="44"/>
      <c r="IJ321" s="39" t="s">
        <v>7859</v>
      </c>
      <c r="IK321" s="39" t="s">
        <v>7439</v>
      </c>
      <c r="IL321" s="39" t="s">
        <v>7860</v>
      </c>
      <c r="IM321" s="39" t="s">
        <v>7441</v>
      </c>
      <c r="IN321" s="39" t="s">
        <v>7423</v>
      </c>
      <c r="IO321" s="39" t="s">
        <v>7424</v>
      </c>
      <c r="IP321" s="40" t="s">
        <v>7443</v>
      </c>
      <c r="IQ321" s="40" t="s">
        <v>7426</v>
      </c>
      <c r="IR321" s="44"/>
    </row>
    <row r="322" spans="1:252" ht="15.75" customHeight="1" x14ac:dyDescent="0.2">
      <c r="A322" s="44" t="s">
        <v>13014</v>
      </c>
      <c r="B322" s="47" t="s">
        <v>13029</v>
      </c>
      <c r="C322" s="39" t="s">
        <v>7398</v>
      </c>
      <c r="D322" s="39" t="s">
        <v>13165</v>
      </c>
      <c r="E322" s="39" t="s">
        <v>4938</v>
      </c>
      <c r="F322" s="39" t="s">
        <v>11642</v>
      </c>
      <c r="G322" s="39" t="s">
        <v>11105</v>
      </c>
      <c r="H322" s="44"/>
      <c r="I322" s="39">
        <v>2024</v>
      </c>
      <c r="J322" s="48">
        <v>45610</v>
      </c>
      <c r="K322" s="48">
        <v>45625</v>
      </c>
      <c r="L322" s="44"/>
      <c r="M322" s="44"/>
      <c r="N322" s="44"/>
      <c r="O322" s="44"/>
      <c r="P322" s="44"/>
      <c r="Q322" s="44"/>
      <c r="R322" s="44"/>
      <c r="S322" s="44"/>
      <c r="T322" s="44"/>
      <c r="U322" s="44"/>
      <c r="V322" s="44"/>
      <c r="W322" s="44"/>
      <c r="X322" s="39" t="s">
        <v>11643</v>
      </c>
      <c r="Y322" s="43" t="s">
        <v>11644</v>
      </c>
      <c r="Z322" s="39" t="s">
        <v>11645</v>
      </c>
      <c r="AA322" s="43" t="s">
        <v>11646</v>
      </c>
      <c r="AB322" s="39" t="s">
        <v>11647</v>
      </c>
      <c r="AC322" s="43" t="s">
        <v>11648</v>
      </c>
      <c r="AD322" s="44"/>
      <c r="AE322" s="44"/>
      <c r="AF322" s="39" t="s">
        <v>11649</v>
      </c>
      <c r="AG322" s="39" t="s">
        <v>11649</v>
      </c>
      <c r="AH322" s="39" t="s">
        <v>665</v>
      </c>
      <c r="AI322" s="39" t="s">
        <v>11649</v>
      </c>
      <c r="AJ322" s="55">
        <v>0.12</v>
      </c>
      <c r="AK322" s="49">
        <f t="shared" si="35"/>
        <v>0</v>
      </c>
      <c r="AL322" s="55"/>
      <c r="AM322" s="49"/>
      <c r="AN322" s="49"/>
      <c r="AO322" s="55">
        <v>0.06</v>
      </c>
      <c r="AP322" s="49">
        <v>50</v>
      </c>
      <c r="AQ322" s="49">
        <v>8.0000000000000004E-4</v>
      </c>
      <c r="AR322" s="55">
        <v>0</v>
      </c>
      <c r="AS322" s="49">
        <v>0</v>
      </c>
      <c r="AT322" s="55">
        <v>0</v>
      </c>
      <c r="AU322" s="49">
        <v>0</v>
      </c>
      <c r="AV322" s="55">
        <v>0.06</v>
      </c>
      <c r="AW322" s="49">
        <v>50</v>
      </c>
      <c r="AX322" s="55"/>
      <c r="AY322" s="49"/>
      <c r="AZ322" s="39"/>
      <c r="BA322" s="39"/>
      <c r="BB322" s="39"/>
      <c r="BC322" s="39" t="s">
        <v>236</v>
      </c>
      <c r="BD322" s="44"/>
      <c r="BE322" s="44"/>
      <c r="BF322" s="118"/>
      <c r="BG322" s="55">
        <v>0</v>
      </c>
      <c r="BH322" s="49">
        <v>0</v>
      </c>
      <c r="BI322" s="39">
        <v>1</v>
      </c>
      <c r="BJ322" s="39">
        <v>1</v>
      </c>
      <c r="BK322" s="39">
        <v>1</v>
      </c>
      <c r="BL322" s="44"/>
      <c r="BM322" s="39">
        <v>1</v>
      </c>
      <c r="BN322" s="44"/>
      <c r="BO322" s="44"/>
      <c r="BP322" s="44"/>
      <c r="BQ322" s="44"/>
      <c r="BR322" s="44"/>
      <c r="BS322" s="44"/>
      <c r="BT322" s="44"/>
      <c r="BU322" s="44"/>
      <c r="BV322" s="44"/>
      <c r="BW322" s="44"/>
      <c r="BX322" s="44"/>
      <c r="BY322" s="44"/>
      <c r="BZ322" s="44"/>
      <c r="CA322" s="44"/>
      <c r="CB322" s="44"/>
      <c r="CC322" s="44"/>
      <c r="CD322" s="44"/>
      <c r="CE322" s="39">
        <v>0</v>
      </c>
      <c r="CF322" s="44"/>
      <c r="CG322" s="44"/>
      <c r="CH322" s="44"/>
      <c r="CI322" s="44"/>
      <c r="CJ322" s="44"/>
      <c r="CK322" s="44"/>
      <c r="CL322" s="44"/>
      <c r="CM322" s="44"/>
      <c r="CN322" s="44"/>
      <c r="CO322" s="44"/>
      <c r="CP322" s="44"/>
      <c r="CQ322" s="44"/>
      <c r="CR322" s="44"/>
      <c r="CS322" s="44"/>
      <c r="CT322" s="44"/>
      <c r="CU322" s="40">
        <f t="shared" si="30"/>
        <v>0</v>
      </c>
      <c r="CV322" s="39">
        <v>0</v>
      </c>
      <c r="CW322" s="44"/>
      <c r="CX322" s="44"/>
      <c r="CY322" s="44"/>
      <c r="CZ322" s="44"/>
      <c r="DA322" s="44"/>
      <c r="DB322" s="44"/>
      <c r="DC322" s="44"/>
      <c r="DD322" s="44"/>
      <c r="DE322" s="44"/>
      <c r="DF322" s="44"/>
      <c r="DG322" s="44"/>
      <c r="DH322" s="44"/>
      <c r="DI322" s="44"/>
      <c r="DJ322" s="44"/>
      <c r="DK322" s="44"/>
      <c r="DL322" s="44"/>
      <c r="DM322" s="39">
        <v>0</v>
      </c>
      <c r="DN322" s="39">
        <v>0</v>
      </c>
      <c r="DO322" s="44"/>
      <c r="DP322" s="44"/>
      <c r="DQ322" s="44"/>
      <c r="DR322" s="44"/>
      <c r="DS322" s="44"/>
      <c r="DT322" s="44"/>
      <c r="DU322" s="44"/>
      <c r="DV322" s="44"/>
      <c r="DW322" s="44"/>
      <c r="DX322" s="44"/>
      <c r="DY322" s="44"/>
      <c r="DZ322" s="44"/>
      <c r="EA322" s="44"/>
      <c r="EB322" s="44"/>
      <c r="EC322" s="44"/>
      <c r="ED322" s="44"/>
      <c r="EE322" s="44"/>
      <c r="EF322" s="44"/>
      <c r="EG322" s="44"/>
      <c r="EH322" s="44"/>
      <c r="EI322" s="44"/>
      <c r="EJ322" s="44"/>
      <c r="EK322" s="44"/>
      <c r="EL322" s="44"/>
      <c r="EM322" s="44"/>
      <c r="EN322" s="44"/>
      <c r="EO322" s="44"/>
      <c r="EP322" s="44"/>
      <c r="EQ322" s="39">
        <v>0</v>
      </c>
      <c r="ER322" s="39">
        <v>0</v>
      </c>
      <c r="ES322" s="44"/>
      <c r="ET322" s="44"/>
      <c r="EU322" s="44"/>
      <c r="EV322" s="44"/>
      <c r="EW322" s="44"/>
      <c r="EX322" s="44"/>
      <c r="EY322" s="39">
        <v>1</v>
      </c>
      <c r="EZ322" s="39">
        <f t="shared" si="36"/>
        <v>0</v>
      </c>
      <c r="FA322" s="39">
        <v>2.5219999999999998</v>
      </c>
      <c r="FB322" s="39" t="s">
        <v>11650</v>
      </c>
      <c r="FC322" s="44"/>
      <c r="FD322" s="39">
        <v>100</v>
      </c>
      <c r="FE322" s="43" t="s">
        <v>7435</v>
      </c>
      <c r="FF322" s="39">
        <v>2.5219999999999998</v>
      </c>
      <c r="FG322" s="39" t="s">
        <v>236</v>
      </c>
      <c r="FH322" s="44"/>
      <c r="FI322" s="44"/>
      <c r="FJ322" s="44"/>
      <c r="FK322" s="44"/>
      <c r="FL322" s="39">
        <v>0</v>
      </c>
      <c r="FM322" s="44"/>
      <c r="FN322" s="39">
        <v>0</v>
      </c>
      <c r="FO322" s="39" t="s">
        <v>236</v>
      </c>
      <c r="FP322" s="44"/>
      <c r="FQ322" s="44"/>
      <c r="FR322" s="40">
        <v>1</v>
      </c>
      <c r="FS322" s="39" t="s">
        <v>7436</v>
      </c>
      <c r="FT322" s="39">
        <v>10</v>
      </c>
      <c r="FU322" s="39" t="s">
        <v>236</v>
      </c>
      <c r="FV322" s="44"/>
      <c r="FW322" s="44"/>
      <c r="FX322" s="39" t="s">
        <v>236</v>
      </c>
      <c r="FY322" s="44"/>
      <c r="FZ322" s="44"/>
      <c r="GA322" s="39" t="s">
        <v>236</v>
      </c>
      <c r="GB322" s="44"/>
      <c r="GC322" s="44"/>
      <c r="GD322" s="39" t="s">
        <v>236</v>
      </c>
      <c r="GE322" s="44"/>
      <c r="GF322" s="44"/>
      <c r="GG322" s="39" t="s">
        <v>236</v>
      </c>
      <c r="GH322" s="44"/>
      <c r="GI322" s="44"/>
      <c r="GJ322" s="44"/>
      <c r="GK322" s="44"/>
      <c r="GL322" s="39">
        <v>0</v>
      </c>
      <c r="GM322" s="39" t="s">
        <v>236</v>
      </c>
      <c r="GN322" s="44"/>
      <c r="GO322" s="44"/>
      <c r="GP322" s="39" t="s">
        <v>236</v>
      </c>
      <c r="GQ322" s="44"/>
      <c r="GR322" s="44"/>
      <c r="GS322" s="39" t="s">
        <v>236</v>
      </c>
      <c r="GT322" s="44"/>
      <c r="GU322" s="44"/>
      <c r="GV322" s="44"/>
      <c r="GW322" s="44"/>
      <c r="GX322" s="44"/>
      <c r="GY322" s="39" t="s">
        <v>236</v>
      </c>
      <c r="GZ322" s="44"/>
      <c r="HA322" s="44"/>
      <c r="HB322" s="39">
        <v>1</v>
      </c>
      <c r="HC322" s="39" t="s">
        <v>7437</v>
      </c>
      <c r="HD322" s="39">
        <v>9</v>
      </c>
      <c r="HE322" s="39" t="s">
        <v>236</v>
      </c>
      <c r="HF322" s="44"/>
      <c r="HG322" s="44"/>
      <c r="HH322" s="44"/>
      <c r="HI322" s="44"/>
      <c r="HJ322" s="39">
        <v>0</v>
      </c>
      <c r="HK322" s="44"/>
      <c r="HL322" s="44"/>
      <c r="HM322" s="44"/>
      <c r="HN322" s="44"/>
      <c r="HO322" s="44"/>
      <c r="HP322" s="44"/>
      <c r="HQ322" s="44"/>
      <c r="HR322" s="44"/>
      <c r="HS322" s="44"/>
      <c r="HT322" s="44"/>
      <c r="HU322" s="44"/>
      <c r="HV322" s="44"/>
      <c r="HW322" s="44"/>
      <c r="HX322" s="44"/>
      <c r="HY322" s="44"/>
      <c r="HZ322" s="44"/>
      <c r="IA322" s="44"/>
      <c r="IB322" s="44"/>
      <c r="IC322" s="44"/>
      <c r="ID322" s="44"/>
      <c r="IE322" s="44"/>
      <c r="IF322" s="44"/>
      <c r="IG322" s="44"/>
      <c r="IH322" s="44"/>
      <c r="II322" s="44"/>
      <c r="IJ322" s="39" t="s">
        <v>7859</v>
      </c>
      <c r="IK322" s="39" t="s">
        <v>7439</v>
      </c>
      <c r="IL322" s="39" t="s">
        <v>7860</v>
      </c>
      <c r="IM322" s="39" t="s">
        <v>7441</v>
      </c>
      <c r="IN322" s="39" t="s">
        <v>7423</v>
      </c>
      <c r="IO322" s="39" t="s">
        <v>7424</v>
      </c>
      <c r="IP322" s="40" t="s">
        <v>7443</v>
      </c>
      <c r="IQ322" s="40" t="s">
        <v>7426</v>
      </c>
      <c r="IR322" s="44"/>
    </row>
    <row r="323" spans="1:252" ht="15.75" customHeight="1" x14ac:dyDescent="0.2">
      <c r="A323" s="44" t="s">
        <v>13014</v>
      </c>
      <c r="B323" s="47" t="s">
        <v>13029</v>
      </c>
      <c r="C323" s="39" t="s">
        <v>7398</v>
      </c>
      <c r="D323" s="39" t="s">
        <v>13165</v>
      </c>
      <c r="E323" s="39" t="s">
        <v>4938</v>
      </c>
      <c r="F323" s="39" t="s">
        <v>12013</v>
      </c>
      <c r="G323" s="39" t="s">
        <v>7428</v>
      </c>
      <c r="H323" s="44"/>
      <c r="I323" s="39">
        <v>2024</v>
      </c>
      <c r="J323" s="48">
        <v>45506</v>
      </c>
      <c r="K323" s="48">
        <v>45535</v>
      </c>
      <c r="L323" s="44"/>
      <c r="M323" s="44"/>
      <c r="N323" s="44"/>
      <c r="O323" s="44"/>
      <c r="P323" s="44"/>
      <c r="Q323" s="44"/>
      <c r="R323" s="44"/>
      <c r="S323" s="44"/>
      <c r="T323" s="44"/>
      <c r="U323" s="44"/>
      <c r="V323" s="44"/>
      <c r="W323" s="44"/>
      <c r="X323" s="39" t="s">
        <v>12014</v>
      </c>
      <c r="Y323" s="43" t="s">
        <v>12015</v>
      </c>
      <c r="Z323" s="39" t="s">
        <v>7429</v>
      </c>
      <c r="AA323" s="43" t="s">
        <v>12016</v>
      </c>
      <c r="AB323" s="39" t="s">
        <v>12017</v>
      </c>
      <c r="AC323" s="43" t="s">
        <v>12018</v>
      </c>
      <c r="AD323" s="44"/>
      <c r="AE323" s="44"/>
      <c r="AF323" s="39" t="s">
        <v>12019</v>
      </c>
      <c r="AG323" s="39" t="s">
        <v>12019</v>
      </c>
      <c r="AH323" s="39" t="s">
        <v>665</v>
      </c>
      <c r="AI323" s="39" t="s">
        <v>12019</v>
      </c>
      <c r="AJ323" s="55">
        <v>0.52</v>
      </c>
      <c r="AK323" s="49">
        <f t="shared" si="35"/>
        <v>0</v>
      </c>
      <c r="AL323" s="55"/>
      <c r="AM323" s="49"/>
      <c r="AN323" s="49"/>
      <c r="AO323" s="55">
        <v>0.26</v>
      </c>
      <c r="AP323" s="49">
        <v>50</v>
      </c>
      <c r="AQ323" s="49">
        <v>3.0000000000000001E-3</v>
      </c>
      <c r="AR323" s="55">
        <v>0</v>
      </c>
      <c r="AS323" s="49">
        <v>0</v>
      </c>
      <c r="AT323" s="55">
        <v>0</v>
      </c>
      <c r="AU323" s="49">
        <v>0</v>
      </c>
      <c r="AV323" s="55">
        <v>0.26</v>
      </c>
      <c r="AW323" s="49">
        <v>50</v>
      </c>
      <c r="AX323" s="55"/>
      <c r="AY323" s="49"/>
      <c r="AZ323" s="39"/>
      <c r="BA323" s="39"/>
      <c r="BB323" s="39"/>
      <c r="BC323" s="39" t="s">
        <v>236</v>
      </c>
      <c r="BD323" s="44"/>
      <c r="BE323" s="44"/>
      <c r="BF323" s="118"/>
      <c r="BG323" s="55">
        <v>0</v>
      </c>
      <c r="BH323" s="49">
        <v>0</v>
      </c>
      <c r="BI323" s="39">
        <v>1</v>
      </c>
      <c r="BJ323" s="39">
        <v>1</v>
      </c>
      <c r="BK323" s="39">
        <v>1</v>
      </c>
      <c r="BL323" s="44"/>
      <c r="BM323" s="39">
        <v>1</v>
      </c>
      <c r="BN323" s="44"/>
      <c r="BO323" s="44"/>
      <c r="BP323" s="44"/>
      <c r="BQ323" s="44"/>
      <c r="BR323" s="44"/>
      <c r="BS323" s="44"/>
      <c r="BT323" s="44"/>
      <c r="BU323" s="44"/>
      <c r="BV323" s="44"/>
      <c r="BW323" s="44"/>
      <c r="BX323" s="44"/>
      <c r="BY323" s="44"/>
      <c r="BZ323" s="44"/>
      <c r="CA323" s="44"/>
      <c r="CB323" s="44"/>
      <c r="CC323" s="44"/>
      <c r="CD323" s="44"/>
      <c r="CE323" s="39">
        <v>0</v>
      </c>
      <c r="CF323" s="44"/>
      <c r="CG323" s="44"/>
      <c r="CH323" s="44"/>
      <c r="CI323" s="44"/>
      <c r="CJ323" s="44"/>
      <c r="CK323" s="44"/>
      <c r="CL323" s="44"/>
      <c r="CM323" s="44"/>
      <c r="CN323" s="44"/>
      <c r="CO323" s="44"/>
      <c r="CP323" s="44"/>
      <c r="CQ323" s="44"/>
      <c r="CR323" s="44"/>
      <c r="CS323" s="44"/>
      <c r="CT323" s="44"/>
      <c r="CU323" s="40">
        <f t="shared" ref="CU323:CU386" si="37">SUM(CF323:CT323)</f>
        <v>0</v>
      </c>
      <c r="CV323" s="39">
        <v>0</v>
      </c>
      <c r="CW323" s="44"/>
      <c r="CX323" s="44"/>
      <c r="CY323" s="44"/>
      <c r="CZ323" s="44"/>
      <c r="DA323" s="44"/>
      <c r="DB323" s="44"/>
      <c r="DC323" s="44"/>
      <c r="DD323" s="44"/>
      <c r="DE323" s="44"/>
      <c r="DF323" s="44"/>
      <c r="DG323" s="44"/>
      <c r="DH323" s="44"/>
      <c r="DI323" s="44"/>
      <c r="DJ323" s="44"/>
      <c r="DK323" s="44"/>
      <c r="DL323" s="44"/>
      <c r="DM323" s="39">
        <v>0</v>
      </c>
      <c r="DN323" s="39">
        <v>0</v>
      </c>
      <c r="DO323" s="44"/>
      <c r="DP323" s="44"/>
      <c r="DQ323" s="44"/>
      <c r="DR323" s="44"/>
      <c r="DS323" s="44"/>
      <c r="DT323" s="44"/>
      <c r="DU323" s="44"/>
      <c r="DV323" s="44"/>
      <c r="DW323" s="44"/>
      <c r="DX323" s="44"/>
      <c r="DY323" s="44"/>
      <c r="DZ323" s="44"/>
      <c r="EA323" s="44"/>
      <c r="EB323" s="44"/>
      <c r="EC323" s="44"/>
      <c r="ED323" s="44"/>
      <c r="EE323" s="44"/>
      <c r="EF323" s="44"/>
      <c r="EG323" s="44"/>
      <c r="EH323" s="44"/>
      <c r="EI323" s="44"/>
      <c r="EJ323" s="44"/>
      <c r="EK323" s="44"/>
      <c r="EL323" s="44"/>
      <c r="EM323" s="44"/>
      <c r="EN323" s="44"/>
      <c r="EO323" s="44"/>
      <c r="EP323" s="44"/>
      <c r="EQ323" s="39">
        <v>0</v>
      </c>
      <c r="ER323" s="44"/>
      <c r="ES323" s="44"/>
      <c r="ET323" s="44"/>
      <c r="EU323" s="44"/>
      <c r="EV323" s="44"/>
      <c r="EW323" s="44"/>
      <c r="EX323" s="44"/>
      <c r="EY323" s="39">
        <v>1</v>
      </c>
      <c r="EZ323" s="39">
        <f t="shared" si="36"/>
        <v>0</v>
      </c>
      <c r="FA323" s="39">
        <v>1.556</v>
      </c>
      <c r="FB323" s="39" t="s">
        <v>11650</v>
      </c>
      <c r="FC323" s="44"/>
      <c r="FD323" s="39">
        <v>100</v>
      </c>
      <c r="FE323" s="43" t="s">
        <v>7435</v>
      </c>
      <c r="FF323" s="39">
        <v>1.556</v>
      </c>
      <c r="FG323" s="39" t="s">
        <v>236</v>
      </c>
      <c r="FH323" s="44"/>
      <c r="FI323" s="44"/>
      <c r="FJ323" s="44"/>
      <c r="FK323" s="44"/>
      <c r="FL323" s="39">
        <v>0</v>
      </c>
      <c r="FM323" s="44"/>
      <c r="FN323" s="39">
        <v>0</v>
      </c>
      <c r="FO323" s="39" t="s">
        <v>236</v>
      </c>
      <c r="FP323" s="44"/>
      <c r="FQ323" s="44"/>
      <c r="FR323" s="40">
        <v>1</v>
      </c>
      <c r="FS323" s="39" t="s">
        <v>7436</v>
      </c>
      <c r="FT323" s="39">
        <v>5</v>
      </c>
      <c r="FU323" s="39" t="s">
        <v>236</v>
      </c>
      <c r="FV323" s="44"/>
      <c r="FW323" s="44"/>
      <c r="FX323" s="39" t="s">
        <v>236</v>
      </c>
      <c r="FY323" s="44"/>
      <c r="FZ323" s="44"/>
      <c r="GA323" s="39" t="s">
        <v>236</v>
      </c>
      <c r="GB323" s="44"/>
      <c r="GC323" s="44"/>
      <c r="GD323" s="39" t="s">
        <v>236</v>
      </c>
      <c r="GE323" s="44"/>
      <c r="GF323" s="44"/>
      <c r="GG323" s="39" t="s">
        <v>236</v>
      </c>
      <c r="GH323" s="44"/>
      <c r="GI323" s="44"/>
      <c r="GJ323" s="44"/>
      <c r="GK323" s="44"/>
      <c r="GL323" s="39">
        <v>0</v>
      </c>
      <c r="GM323" s="39" t="s">
        <v>236</v>
      </c>
      <c r="GN323" s="44"/>
      <c r="GO323" s="44"/>
      <c r="GP323" s="39" t="s">
        <v>236</v>
      </c>
      <c r="GQ323" s="44"/>
      <c r="GR323" s="44"/>
      <c r="GS323" s="39" t="s">
        <v>236</v>
      </c>
      <c r="GT323" s="44"/>
      <c r="GU323" s="44"/>
      <c r="GV323" s="44"/>
      <c r="GW323" s="44"/>
      <c r="GX323" s="44"/>
      <c r="GY323" s="39" t="s">
        <v>236</v>
      </c>
      <c r="GZ323" s="44"/>
      <c r="HA323" s="44"/>
      <c r="HB323" s="39">
        <v>1</v>
      </c>
      <c r="HC323" s="39" t="s">
        <v>7437</v>
      </c>
      <c r="HD323" s="39">
        <v>9</v>
      </c>
      <c r="HE323" s="39" t="s">
        <v>236</v>
      </c>
      <c r="HF323" s="44"/>
      <c r="HG323" s="44"/>
      <c r="HH323" s="44"/>
      <c r="HI323" s="44"/>
      <c r="HJ323" s="39">
        <v>0</v>
      </c>
      <c r="HK323" s="44"/>
      <c r="HL323" s="44"/>
      <c r="HM323" s="44"/>
      <c r="HN323" s="44"/>
      <c r="HO323" s="44"/>
      <c r="HP323" s="44"/>
      <c r="HQ323" s="44"/>
      <c r="HR323" s="44"/>
      <c r="HS323" s="44"/>
      <c r="HT323" s="44"/>
      <c r="HU323" s="44"/>
      <c r="HV323" s="39" t="s">
        <v>236</v>
      </c>
      <c r="HW323" s="44"/>
      <c r="HX323" s="44"/>
      <c r="HY323" s="44"/>
      <c r="HZ323" s="44"/>
      <c r="IA323" s="44"/>
      <c r="IB323" s="44"/>
      <c r="IC323" s="44"/>
      <c r="ID323" s="44"/>
      <c r="IE323" s="44"/>
      <c r="IF323" s="44"/>
      <c r="IG323" s="44"/>
      <c r="IH323" s="44"/>
      <c r="II323" s="44"/>
      <c r="IJ323" s="39" t="s">
        <v>7859</v>
      </c>
      <c r="IK323" s="39" t="s">
        <v>7439</v>
      </c>
      <c r="IL323" s="39" t="s">
        <v>7860</v>
      </c>
      <c r="IM323" s="39" t="s">
        <v>7441</v>
      </c>
      <c r="IN323" s="39" t="s">
        <v>7423</v>
      </c>
      <c r="IO323" s="39" t="s">
        <v>7424</v>
      </c>
      <c r="IP323" s="40" t="s">
        <v>7443</v>
      </c>
      <c r="IQ323" s="40" t="s">
        <v>7426</v>
      </c>
      <c r="IR323" s="44"/>
    </row>
    <row r="324" spans="1:252" ht="15.75" customHeight="1" x14ac:dyDescent="0.2">
      <c r="A324" s="37" t="s">
        <v>13000</v>
      </c>
      <c r="B324" s="38" t="s">
        <v>13028</v>
      </c>
      <c r="C324" s="39" t="s">
        <v>3008</v>
      </c>
      <c r="D324" s="39" t="s">
        <v>13165</v>
      </c>
      <c r="E324" s="40"/>
      <c r="F324" s="40"/>
      <c r="G324" s="39" t="s">
        <v>3009</v>
      </c>
      <c r="H324" s="40" t="s">
        <v>3010</v>
      </c>
      <c r="I324" s="40">
        <v>2017</v>
      </c>
      <c r="J324" s="41">
        <v>44927</v>
      </c>
      <c r="K324" s="41">
        <v>45657</v>
      </c>
      <c r="L324" s="39" t="s">
        <v>3011</v>
      </c>
      <c r="M324" s="42" t="s">
        <v>3012</v>
      </c>
      <c r="N324" s="39" t="s">
        <v>3013</v>
      </c>
      <c r="O324" s="43" t="s">
        <v>3014</v>
      </c>
      <c r="P324" s="44"/>
      <c r="Q324" s="44"/>
      <c r="R324" s="39" t="s">
        <v>3015</v>
      </c>
      <c r="S324" s="43" t="s">
        <v>3016</v>
      </c>
      <c r="T324" s="44"/>
      <c r="U324" s="37"/>
      <c r="V324" s="44"/>
      <c r="W324" s="44"/>
      <c r="X324" s="44"/>
      <c r="Y324" s="44"/>
      <c r="Z324" s="44"/>
      <c r="AA324" s="44"/>
      <c r="AB324" s="44"/>
      <c r="AC324" s="44"/>
      <c r="AD324" s="44"/>
      <c r="AE324" s="44"/>
      <c r="AF324" s="39" t="s">
        <v>3017</v>
      </c>
      <c r="AG324" s="39" t="s">
        <v>3017</v>
      </c>
      <c r="AH324" s="40" t="s">
        <v>235</v>
      </c>
      <c r="AI324" s="40" t="s">
        <v>3018</v>
      </c>
      <c r="AJ324" s="113">
        <v>297.54658603000001</v>
      </c>
      <c r="AK324" s="45">
        <f>AJ324-(AL324+AO324+AR324+AT324+AV324+AX324)</f>
        <v>0</v>
      </c>
      <c r="AL324" s="113">
        <v>247.93061796999999</v>
      </c>
      <c r="AM324" s="45">
        <v>83.32</v>
      </c>
      <c r="AN324" s="45">
        <v>0.1</v>
      </c>
      <c r="AO324" s="113">
        <v>31.33488199</v>
      </c>
      <c r="AP324" s="45">
        <v>10.53</v>
      </c>
      <c r="AQ324" s="45"/>
      <c r="AR324" s="113">
        <v>15.596432999999999</v>
      </c>
      <c r="AS324" s="45">
        <v>5.24</v>
      </c>
      <c r="AT324" s="113">
        <v>2.68465307</v>
      </c>
      <c r="AU324" s="45">
        <v>0.9</v>
      </c>
      <c r="AV324" s="113">
        <v>0</v>
      </c>
      <c r="AW324" s="45">
        <v>0</v>
      </c>
      <c r="AX324" s="113">
        <v>0</v>
      </c>
      <c r="AY324" s="45">
        <v>0</v>
      </c>
      <c r="AZ324" s="40" t="s">
        <v>234</v>
      </c>
      <c r="BA324" s="40" t="s">
        <v>234</v>
      </c>
      <c r="BB324" s="40" t="s">
        <v>234</v>
      </c>
      <c r="BC324" s="40">
        <v>1</v>
      </c>
      <c r="BD324" s="40" t="s">
        <v>3020</v>
      </c>
      <c r="BE324" s="40" t="s">
        <v>3021</v>
      </c>
      <c r="BF324" s="113">
        <v>0</v>
      </c>
      <c r="BG324" s="113">
        <v>247.58242665</v>
      </c>
      <c r="BH324" s="45">
        <v>0.1</v>
      </c>
      <c r="BI324" s="40">
        <v>323</v>
      </c>
      <c r="BJ324" s="40">
        <v>219</v>
      </c>
      <c r="BK324" s="40">
        <v>216</v>
      </c>
      <c r="BL324" s="40">
        <v>6</v>
      </c>
      <c r="BM324" s="40">
        <v>28</v>
      </c>
      <c r="BN324" s="40">
        <v>0</v>
      </c>
      <c r="BO324" s="40">
        <v>0</v>
      </c>
      <c r="BP324" s="40">
        <v>0</v>
      </c>
      <c r="BQ324" s="40">
        <v>22</v>
      </c>
      <c r="BR324" s="40">
        <v>0</v>
      </c>
      <c r="BS324" s="40">
        <v>11</v>
      </c>
      <c r="BT324" s="40">
        <v>38</v>
      </c>
      <c r="BU324" s="40">
        <v>0</v>
      </c>
      <c r="BV324" s="40">
        <v>51</v>
      </c>
      <c r="BW324" s="40">
        <v>42</v>
      </c>
      <c r="BX324" s="40">
        <v>6</v>
      </c>
      <c r="BY324" s="40">
        <v>0</v>
      </c>
      <c r="BZ324" s="40">
        <v>0</v>
      </c>
      <c r="CA324" s="40">
        <v>0</v>
      </c>
      <c r="CB324" s="40">
        <v>0</v>
      </c>
      <c r="CC324" s="40">
        <v>12</v>
      </c>
      <c r="CD324" s="40">
        <v>0</v>
      </c>
      <c r="CE324" s="40">
        <v>0</v>
      </c>
      <c r="CF324" s="40">
        <v>0</v>
      </c>
      <c r="CG324" s="40">
        <v>0</v>
      </c>
      <c r="CH324" s="40">
        <v>0</v>
      </c>
      <c r="CI324" s="40">
        <v>0</v>
      </c>
      <c r="CJ324" s="40">
        <v>0</v>
      </c>
      <c r="CK324" s="40">
        <v>0</v>
      </c>
      <c r="CL324" s="40">
        <v>0</v>
      </c>
      <c r="CM324" s="40">
        <v>0</v>
      </c>
      <c r="CN324" s="40">
        <v>0</v>
      </c>
      <c r="CO324" s="40">
        <v>0</v>
      </c>
      <c r="CP324" s="40">
        <v>0</v>
      </c>
      <c r="CQ324" s="40">
        <v>0</v>
      </c>
      <c r="CR324" s="40">
        <v>0</v>
      </c>
      <c r="CS324" s="37"/>
      <c r="CT324" s="40">
        <v>0</v>
      </c>
      <c r="CU324" s="40">
        <f t="shared" si="37"/>
        <v>0</v>
      </c>
      <c r="CV324" s="40">
        <v>0</v>
      </c>
      <c r="CW324" s="40">
        <v>0</v>
      </c>
      <c r="CX324" s="40">
        <v>0</v>
      </c>
      <c r="CY324" s="40">
        <v>0</v>
      </c>
      <c r="CZ324" s="40">
        <v>0</v>
      </c>
      <c r="DA324" s="40">
        <v>0</v>
      </c>
      <c r="DB324" s="40">
        <v>0</v>
      </c>
      <c r="DC324" s="40">
        <v>0</v>
      </c>
      <c r="DD324" s="40">
        <v>0</v>
      </c>
      <c r="DE324" s="40">
        <v>0</v>
      </c>
      <c r="DF324" s="40">
        <v>0</v>
      </c>
      <c r="DG324" s="40">
        <v>0</v>
      </c>
      <c r="DH324" s="40">
        <v>0</v>
      </c>
      <c r="DI324" s="40">
        <v>0</v>
      </c>
      <c r="DJ324" s="40">
        <v>0</v>
      </c>
      <c r="DK324" s="37"/>
      <c r="DL324" s="37"/>
      <c r="DM324" s="40">
        <v>0</v>
      </c>
      <c r="DN324" s="40">
        <v>0</v>
      </c>
      <c r="DO324" s="40">
        <v>0</v>
      </c>
      <c r="DP324" s="40">
        <v>0</v>
      </c>
      <c r="DQ324" s="40">
        <v>0</v>
      </c>
      <c r="DR324" s="40">
        <v>0</v>
      </c>
      <c r="DS324" s="40">
        <v>0</v>
      </c>
      <c r="DT324" s="40">
        <v>0</v>
      </c>
      <c r="DU324" s="40">
        <v>0</v>
      </c>
      <c r="DV324" s="40">
        <v>0</v>
      </c>
      <c r="DW324" s="40">
        <v>0</v>
      </c>
      <c r="DX324" s="40">
        <v>0</v>
      </c>
      <c r="DY324" s="40">
        <v>0</v>
      </c>
      <c r="DZ324" s="40">
        <v>0</v>
      </c>
      <c r="EA324" s="40">
        <v>0</v>
      </c>
      <c r="EB324" s="40">
        <v>0</v>
      </c>
      <c r="EC324" s="40">
        <v>0</v>
      </c>
      <c r="ED324" s="40">
        <v>0</v>
      </c>
      <c r="EE324" s="40">
        <v>0</v>
      </c>
      <c r="EF324" s="40">
        <v>0</v>
      </c>
      <c r="EG324" s="40">
        <v>0</v>
      </c>
      <c r="EH324" s="40">
        <v>0</v>
      </c>
      <c r="EI324" s="40">
        <v>0</v>
      </c>
      <c r="EJ324" s="40">
        <v>0</v>
      </c>
      <c r="EK324" s="40">
        <v>0</v>
      </c>
      <c r="EL324" s="40">
        <v>0</v>
      </c>
      <c r="EM324" s="40">
        <v>0</v>
      </c>
      <c r="EN324" s="37"/>
      <c r="EO324" s="40">
        <v>0</v>
      </c>
      <c r="EP324" s="40"/>
      <c r="EQ324" s="40">
        <v>0</v>
      </c>
      <c r="ER324" s="40">
        <v>0</v>
      </c>
      <c r="ES324" s="40">
        <v>0</v>
      </c>
      <c r="ET324" s="40">
        <v>0</v>
      </c>
      <c r="EU324" s="40">
        <v>0</v>
      </c>
      <c r="EV324" s="40">
        <v>0</v>
      </c>
      <c r="EW324" s="37"/>
      <c r="EX324" s="40">
        <v>0</v>
      </c>
      <c r="EY324" s="40">
        <v>216</v>
      </c>
      <c r="EZ324" s="40">
        <f>SUM(BL324:CE324,CV324,DN324,ER324:EV324,EX324)-EY324</f>
        <v>0</v>
      </c>
      <c r="FA324" s="40">
        <v>1110.5419999999999</v>
      </c>
      <c r="FB324" s="40" t="s">
        <v>3023</v>
      </c>
      <c r="FC324" s="42" t="s">
        <v>3024</v>
      </c>
      <c r="FD324" s="45">
        <v>44.51</v>
      </c>
      <c r="FE324" s="42" t="s">
        <v>3026</v>
      </c>
      <c r="FF324" s="40">
        <v>2495.2660000000001</v>
      </c>
      <c r="FG324" s="40" t="s">
        <v>236</v>
      </c>
      <c r="FH324" s="37"/>
      <c r="FI324" s="37"/>
      <c r="FJ324" s="37"/>
      <c r="FK324" s="37"/>
      <c r="FL324" s="37"/>
      <c r="FM324" s="37"/>
      <c r="FN324" s="40">
        <v>5</v>
      </c>
      <c r="FO324" s="40">
        <v>1</v>
      </c>
      <c r="FP324" s="40" t="s">
        <v>3028</v>
      </c>
      <c r="FQ324" s="40">
        <v>35019</v>
      </c>
      <c r="FR324" s="40">
        <v>1</v>
      </c>
      <c r="FS324" s="40" t="s">
        <v>3029</v>
      </c>
      <c r="FT324" s="40">
        <v>6403</v>
      </c>
      <c r="FU324" s="40" t="s">
        <v>243</v>
      </c>
      <c r="FV324" s="40" t="s">
        <v>3029</v>
      </c>
      <c r="FW324" s="40">
        <v>732</v>
      </c>
      <c r="FX324" s="40" t="s">
        <v>243</v>
      </c>
      <c r="FY324" s="40" t="s">
        <v>3029</v>
      </c>
      <c r="FZ324" s="40">
        <v>421</v>
      </c>
      <c r="GA324" s="40" t="s">
        <v>236</v>
      </c>
      <c r="GB324" s="37"/>
      <c r="GC324" s="37"/>
      <c r="GD324" s="40" t="s">
        <v>236</v>
      </c>
      <c r="GE324" s="37"/>
      <c r="GF324" s="37"/>
      <c r="GG324" s="40" t="s">
        <v>236</v>
      </c>
      <c r="GH324" s="37"/>
      <c r="GI324" s="37"/>
      <c r="GJ324" s="37"/>
      <c r="GK324" s="37"/>
      <c r="GL324" s="37"/>
      <c r="GM324" s="40">
        <v>1</v>
      </c>
      <c r="GN324" s="40" t="s">
        <v>3030</v>
      </c>
      <c r="GO324" s="40">
        <v>162700</v>
      </c>
      <c r="GP324" s="40" t="s">
        <v>236</v>
      </c>
      <c r="GQ324" s="37"/>
      <c r="GR324" s="37"/>
      <c r="GS324" s="40" t="s">
        <v>236</v>
      </c>
      <c r="GT324" s="37"/>
      <c r="GU324" s="37"/>
      <c r="GV324" s="40" t="s">
        <v>236</v>
      </c>
      <c r="GW324" s="37"/>
      <c r="GX324" s="37"/>
      <c r="GY324" s="40" t="s">
        <v>236</v>
      </c>
      <c r="GZ324" s="37"/>
      <c r="HA324" s="37"/>
      <c r="HB324" s="39">
        <v>1</v>
      </c>
      <c r="HC324" s="40" t="s">
        <v>3031</v>
      </c>
      <c r="HD324" s="40">
        <v>12</v>
      </c>
      <c r="HE324" s="37"/>
      <c r="HF324" s="37"/>
      <c r="HG324" s="37"/>
      <c r="HH324" s="37"/>
      <c r="HI324" s="37"/>
      <c r="HJ324" s="37"/>
      <c r="HK324" s="40">
        <v>100</v>
      </c>
      <c r="HL324" s="37"/>
      <c r="HM324" s="40">
        <v>43</v>
      </c>
      <c r="HN324" s="40">
        <v>0</v>
      </c>
      <c r="HO324" s="40">
        <v>0</v>
      </c>
      <c r="HP324" s="40">
        <v>0</v>
      </c>
      <c r="HQ324" s="40">
        <v>21</v>
      </c>
      <c r="HR324" s="40">
        <v>22</v>
      </c>
      <c r="HS324" s="40">
        <v>0</v>
      </c>
      <c r="HT324" s="40">
        <v>0</v>
      </c>
      <c r="HU324" s="40">
        <v>0</v>
      </c>
      <c r="HV324" s="40" t="s">
        <v>243</v>
      </c>
      <c r="HW324" s="42" t="s">
        <v>3032</v>
      </c>
      <c r="HX324" s="40" t="s">
        <v>3033</v>
      </c>
      <c r="HY324" s="42" t="s">
        <v>3034</v>
      </c>
      <c r="HZ324" s="40" t="s">
        <v>3035</v>
      </c>
      <c r="IA324" s="42" t="s">
        <v>3034</v>
      </c>
      <c r="IB324" s="42" t="s">
        <v>3036</v>
      </c>
      <c r="IC324" s="40" t="s">
        <v>3037</v>
      </c>
      <c r="ID324" s="37"/>
      <c r="IE324" s="40" t="s">
        <v>3038</v>
      </c>
      <c r="IF324" s="42" t="s">
        <v>3039</v>
      </c>
      <c r="IG324" s="40" t="s">
        <v>3040</v>
      </c>
      <c r="IH324" s="40">
        <v>6</v>
      </c>
      <c r="II324" s="40">
        <v>325</v>
      </c>
      <c r="IJ324" s="40" t="s">
        <v>3007</v>
      </c>
      <c r="IK324" s="39" t="s">
        <v>3041</v>
      </c>
      <c r="IL324" s="40" t="s">
        <v>3042</v>
      </c>
      <c r="IM324" s="40" t="s">
        <v>3043</v>
      </c>
      <c r="IN324" s="40" t="s">
        <v>3044</v>
      </c>
      <c r="IO324" s="40" t="s">
        <v>3045</v>
      </c>
      <c r="IP324" s="40" t="s">
        <v>3046</v>
      </c>
      <c r="IQ324" s="40" t="s">
        <v>3047</v>
      </c>
      <c r="IR324" s="44"/>
    </row>
    <row r="325" spans="1:252" ht="15.75" customHeight="1" x14ac:dyDescent="0.2">
      <c r="A325" s="44" t="s">
        <v>13014</v>
      </c>
      <c r="B325" s="47" t="s">
        <v>13029</v>
      </c>
      <c r="C325" s="39" t="s">
        <v>3008</v>
      </c>
      <c r="D325" s="39" t="s">
        <v>13165</v>
      </c>
      <c r="E325" s="39" t="s">
        <v>4901</v>
      </c>
      <c r="F325" s="39" t="s">
        <v>9524</v>
      </c>
      <c r="G325" s="39" t="s">
        <v>9525</v>
      </c>
      <c r="H325" s="39" t="s">
        <v>1115</v>
      </c>
      <c r="I325" s="39">
        <v>2022</v>
      </c>
      <c r="J325" s="48">
        <v>45323</v>
      </c>
      <c r="K325" s="48">
        <v>45626</v>
      </c>
      <c r="L325" s="44"/>
      <c r="M325" s="44"/>
      <c r="N325" s="44"/>
      <c r="O325" s="44"/>
      <c r="P325" s="44"/>
      <c r="Q325" s="44"/>
      <c r="R325" s="44"/>
      <c r="S325" s="44"/>
      <c r="T325" s="44"/>
      <c r="U325" s="44"/>
      <c r="V325" s="44"/>
      <c r="W325" s="44"/>
      <c r="X325" s="44"/>
      <c r="Y325" s="44"/>
      <c r="Z325" s="39" t="s">
        <v>9526</v>
      </c>
      <c r="AA325" s="43" t="s">
        <v>9527</v>
      </c>
      <c r="AB325" s="39" t="s">
        <v>9528</v>
      </c>
      <c r="AC325" s="39" t="s">
        <v>9529</v>
      </c>
      <c r="AD325" s="44"/>
      <c r="AE325" s="44"/>
      <c r="AF325" s="39" t="s">
        <v>9530</v>
      </c>
      <c r="AG325" s="39" t="s">
        <v>9531</v>
      </c>
      <c r="AH325" s="39" t="s">
        <v>1394</v>
      </c>
      <c r="AI325" s="39" t="s">
        <v>9532</v>
      </c>
      <c r="AJ325" s="55">
        <v>1.0609999999999999</v>
      </c>
      <c r="AK325" s="49">
        <f>SUM(AO325,AR325,AT325,AV325)-AJ325</f>
        <v>0</v>
      </c>
      <c r="AL325" s="55"/>
      <c r="AM325" s="49"/>
      <c r="AN325" s="49"/>
      <c r="AO325" s="55">
        <v>1</v>
      </c>
      <c r="AP325" s="49">
        <v>94.25</v>
      </c>
      <c r="AQ325" s="49">
        <v>0.01</v>
      </c>
      <c r="AR325" s="55">
        <v>0</v>
      </c>
      <c r="AS325" s="49">
        <v>0</v>
      </c>
      <c r="AT325" s="55">
        <v>0</v>
      </c>
      <c r="AU325" s="49">
        <v>0</v>
      </c>
      <c r="AV325" s="55">
        <v>6.0999999999999999E-2</v>
      </c>
      <c r="AW325" s="49">
        <v>5.75</v>
      </c>
      <c r="AX325" s="55"/>
      <c r="AY325" s="49"/>
      <c r="AZ325" s="39"/>
      <c r="BA325" s="39"/>
      <c r="BB325" s="39"/>
      <c r="BC325" s="39" t="s">
        <v>236</v>
      </c>
      <c r="BD325" s="44"/>
      <c r="BE325" s="44"/>
      <c r="BF325" s="118"/>
      <c r="BG325" s="55">
        <v>1</v>
      </c>
      <c r="BH325" s="49">
        <v>0.01</v>
      </c>
      <c r="BI325" s="39">
        <v>4</v>
      </c>
      <c r="BJ325" s="39">
        <v>4</v>
      </c>
      <c r="BK325" s="39">
        <v>3</v>
      </c>
      <c r="BL325" s="44"/>
      <c r="BM325" s="44"/>
      <c r="BN325" s="39">
        <v>1</v>
      </c>
      <c r="BO325" s="44"/>
      <c r="BP325" s="44"/>
      <c r="BQ325" s="39">
        <v>1</v>
      </c>
      <c r="BR325" s="39">
        <v>1</v>
      </c>
      <c r="BS325" s="44"/>
      <c r="BT325" s="44"/>
      <c r="BU325" s="44"/>
      <c r="BV325" s="44"/>
      <c r="BW325" s="44"/>
      <c r="BX325" s="44"/>
      <c r="BY325" s="44"/>
      <c r="BZ325" s="44"/>
      <c r="CA325" s="44"/>
      <c r="CB325" s="44"/>
      <c r="CC325" s="44"/>
      <c r="CD325" s="44"/>
      <c r="CE325" s="44">
        <v>0</v>
      </c>
      <c r="CF325" s="44"/>
      <c r="CG325" s="44"/>
      <c r="CH325" s="44"/>
      <c r="CI325" s="44"/>
      <c r="CJ325" s="44"/>
      <c r="CK325" s="44"/>
      <c r="CL325" s="44"/>
      <c r="CM325" s="44"/>
      <c r="CN325" s="44"/>
      <c r="CO325" s="44"/>
      <c r="CP325" s="44"/>
      <c r="CQ325" s="44"/>
      <c r="CR325" s="44"/>
      <c r="CS325" s="44"/>
      <c r="CT325" s="44"/>
      <c r="CU325" s="40">
        <f t="shared" si="37"/>
        <v>0</v>
      </c>
      <c r="CV325" s="44"/>
      <c r="CW325" s="44"/>
      <c r="CX325" s="44"/>
      <c r="CY325" s="44"/>
      <c r="CZ325" s="44"/>
      <c r="DA325" s="44"/>
      <c r="DB325" s="44"/>
      <c r="DC325" s="44"/>
      <c r="DD325" s="44"/>
      <c r="DE325" s="44"/>
      <c r="DF325" s="44"/>
      <c r="DG325" s="44"/>
      <c r="DH325" s="44"/>
      <c r="DI325" s="44"/>
      <c r="DJ325" s="44"/>
      <c r="DK325" s="44"/>
      <c r="DL325" s="44"/>
      <c r="DM325" s="39">
        <v>0</v>
      </c>
      <c r="DN325" s="44"/>
      <c r="DO325" s="44"/>
      <c r="DP325" s="44"/>
      <c r="DQ325" s="44"/>
      <c r="DR325" s="44"/>
      <c r="DS325" s="44"/>
      <c r="DT325" s="44"/>
      <c r="DU325" s="44"/>
      <c r="DV325" s="44"/>
      <c r="DW325" s="44"/>
      <c r="DX325" s="44"/>
      <c r="DY325" s="44"/>
      <c r="DZ325" s="44"/>
      <c r="EA325" s="44"/>
      <c r="EB325" s="44"/>
      <c r="EC325" s="44"/>
      <c r="ED325" s="44"/>
      <c r="EE325" s="44"/>
      <c r="EF325" s="44"/>
      <c r="EG325" s="44"/>
      <c r="EH325" s="44"/>
      <c r="EI325" s="44"/>
      <c r="EJ325" s="44"/>
      <c r="EK325" s="44"/>
      <c r="EL325" s="44"/>
      <c r="EM325" s="44"/>
      <c r="EN325" s="44"/>
      <c r="EO325" s="44"/>
      <c r="EP325" s="44"/>
      <c r="EQ325" s="39">
        <v>0</v>
      </c>
      <c r="ER325" s="44"/>
      <c r="ES325" s="44"/>
      <c r="ET325" s="44"/>
      <c r="EU325" s="44"/>
      <c r="EV325" s="44"/>
      <c r="EW325" s="44"/>
      <c r="EX325" s="44"/>
      <c r="EY325" s="39">
        <v>3</v>
      </c>
      <c r="EZ325" s="39">
        <f>EY325-(SUM(BL325:CE325,CV325,DN325,ER325:EV325,EX325))</f>
        <v>0</v>
      </c>
      <c r="FA325" s="39">
        <v>0</v>
      </c>
      <c r="FB325" s="39" t="s">
        <v>9533</v>
      </c>
      <c r="FC325" s="44"/>
      <c r="FD325" s="39">
        <v>0</v>
      </c>
      <c r="FE325" s="43" t="s">
        <v>3026</v>
      </c>
      <c r="FF325" s="39">
        <v>147365</v>
      </c>
      <c r="FG325" s="39" t="s">
        <v>236</v>
      </c>
      <c r="FH325" s="44"/>
      <c r="FI325" s="44"/>
      <c r="FJ325" s="44"/>
      <c r="FK325" s="44"/>
      <c r="FL325" s="44"/>
      <c r="FM325" s="44"/>
      <c r="FN325" s="39">
        <v>1</v>
      </c>
      <c r="FO325" s="40">
        <v>1</v>
      </c>
      <c r="FP325" s="39" t="s">
        <v>7151</v>
      </c>
      <c r="FQ325" s="39">
        <v>311</v>
      </c>
      <c r="FR325" s="40">
        <v>1</v>
      </c>
      <c r="FS325" s="39" t="s">
        <v>441</v>
      </c>
      <c r="FT325" s="39">
        <v>120</v>
      </c>
      <c r="FU325" s="39" t="s">
        <v>243</v>
      </c>
      <c r="FV325" s="39" t="s">
        <v>441</v>
      </c>
      <c r="FW325" s="39">
        <v>50</v>
      </c>
      <c r="FX325" s="39" t="s">
        <v>236</v>
      </c>
      <c r="FY325" s="44"/>
      <c r="FZ325" s="44"/>
      <c r="GA325" s="39" t="s">
        <v>236</v>
      </c>
      <c r="GB325" s="44"/>
      <c r="GC325" s="44"/>
      <c r="GD325" s="39" t="s">
        <v>236</v>
      </c>
      <c r="GE325" s="44"/>
      <c r="GF325" s="44"/>
      <c r="GG325" s="39" t="s">
        <v>236</v>
      </c>
      <c r="GH325" s="44"/>
      <c r="GI325" s="44"/>
      <c r="GJ325" s="44"/>
      <c r="GK325" s="44"/>
      <c r="GL325" s="44"/>
      <c r="GM325" s="39" t="s">
        <v>236</v>
      </c>
      <c r="GN325" s="44"/>
      <c r="GO325" s="44"/>
      <c r="GP325" s="40">
        <v>1</v>
      </c>
      <c r="GQ325" s="39" t="s">
        <v>441</v>
      </c>
      <c r="GR325" s="39">
        <v>170</v>
      </c>
      <c r="GS325" s="39" t="s">
        <v>236</v>
      </c>
      <c r="GT325" s="44"/>
      <c r="GU325" s="44"/>
      <c r="GV325" s="44"/>
      <c r="GW325" s="44"/>
      <c r="GX325" s="44"/>
      <c r="GY325" s="39" t="s">
        <v>236</v>
      </c>
      <c r="GZ325" s="44"/>
      <c r="HA325" s="44"/>
      <c r="HB325" s="39" t="s">
        <v>236</v>
      </c>
      <c r="HC325" s="44"/>
      <c r="HD325" s="44"/>
      <c r="HE325" s="39" t="s">
        <v>243</v>
      </c>
      <c r="HF325" s="39" t="s">
        <v>9534</v>
      </c>
      <c r="HG325" s="39">
        <v>9</v>
      </c>
      <c r="HH325" s="44"/>
      <c r="HI325" s="39" t="s">
        <v>9534</v>
      </c>
      <c r="HJ325" s="44"/>
      <c r="HK325" s="44"/>
      <c r="HL325" s="44"/>
      <c r="HM325" s="44"/>
      <c r="HN325" s="44"/>
      <c r="HO325" s="44"/>
      <c r="HP325" s="44"/>
      <c r="HQ325" s="44"/>
      <c r="HR325" s="44"/>
      <c r="HS325" s="44"/>
      <c r="HT325" s="44"/>
      <c r="HU325" s="44"/>
      <c r="HV325" s="39" t="s">
        <v>236</v>
      </c>
      <c r="HW325" s="44"/>
      <c r="HX325" s="44"/>
      <c r="HY325" s="43" t="s">
        <v>9535</v>
      </c>
      <c r="HZ325" s="39" t="s">
        <v>9536</v>
      </c>
      <c r="IA325" s="44"/>
      <c r="IB325" s="44"/>
      <c r="IC325" s="39" t="s">
        <v>9537</v>
      </c>
      <c r="ID325" s="44"/>
      <c r="IE325" s="44"/>
      <c r="IF325" s="44"/>
      <c r="IG325" s="39" t="s">
        <v>9538</v>
      </c>
      <c r="IH325" s="39">
        <v>3</v>
      </c>
      <c r="II325" s="39">
        <v>500</v>
      </c>
      <c r="IJ325" s="39" t="s">
        <v>9539</v>
      </c>
      <c r="IK325" s="39" t="s">
        <v>3336</v>
      </c>
      <c r="IL325" s="39" t="s">
        <v>9540</v>
      </c>
      <c r="IM325" s="39" t="s">
        <v>9541</v>
      </c>
      <c r="IN325" s="39" t="s">
        <v>3044</v>
      </c>
      <c r="IO325" s="39" t="s">
        <v>3045</v>
      </c>
      <c r="IP325" s="40" t="s">
        <v>3046</v>
      </c>
      <c r="IQ325" s="40" t="s">
        <v>3047</v>
      </c>
      <c r="IR325" s="44"/>
    </row>
    <row r="326" spans="1:252" ht="15.75" customHeight="1" x14ac:dyDescent="0.2">
      <c r="A326" s="44" t="s">
        <v>13014</v>
      </c>
      <c r="B326" s="47" t="s">
        <v>13029</v>
      </c>
      <c r="C326" s="39" t="s">
        <v>3008</v>
      </c>
      <c r="D326" s="39" t="s">
        <v>13165</v>
      </c>
      <c r="E326" s="39" t="s">
        <v>4767</v>
      </c>
      <c r="F326" s="39" t="s">
        <v>9608</v>
      </c>
      <c r="G326" s="39" t="s">
        <v>4941</v>
      </c>
      <c r="H326" s="44"/>
      <c r="I326" s="39">
        <v>2021</v>
      </c>
      <c r="J326" s="48">
        <v>45349</v>
      </c>
      <c r="K326" s="48">
        <v>45641</v>
      </c>
      <c r="L326" s="44"/>
      <c r="M326" s="44"/>
      <c r="N326" s="44"/>
      <c r="O326" s="44"/>
      <c r="P326" s="44"/>
      <c r="Q326" s="44"/>
      <c r="R326" s="44"/>
      <c r="S326" s="44"/>
      <c r="T326" s="44"/>
      <c r="U326" s="44"/>
      <c r="V326" s="44"/>
      <c r="W326" s="44"/>
      <c r="X326" s="44"/>
      <c r="Y326" s="44"/>
      <c r="Z326" s="39" t="s">
        <v>9609</v>
      </c>
      <c r="AA326" s="43" t="s">
        <v>9610</v>
      </c>
      <c r="AB326" s="39" t="s">
        <v>9611</v>
      </c>
      <c r="AC326" s="43" t="s">
        <v>9612</v>
      </c>
      <c r="AD326" s="39" t="s">
        <v>9613</v>
      </c>
      <c r="AE326" s="43" t="s">
        <v>9614</v>
      </c>
      <c r="AF326" s="39" t="s">
        <v>9615</v>
      </c>
      <c r="AG326" s="39" t="s">
        <v>9616</v>
      </c>
      <c r="AH326" s="39" t="s">
        <v>1394</v>
      </c>
      <c r="AI326" s="39" t="s">
        <v>9617</v>
      </c>
      <c r="AJ326" s="55">
        <v>25.772618999999999</v>
      </c>
      <c r="AK326" s="49">
        <f>SUM(AO326,AR326,AT326,AV326)-AJ326</f>
        <v>0</v>
      </c>
      <c r="AL326" s="55"/>
      <c r="AM326" s="49"/>
      <c r="AN326" s="49"/>
      <c r="AO326" s="55">
        <v>25.283000000000001</v>
      </c>
      <c r="AP326" s="49">
        <v>98.1</v>
      </c>
      <c r="AQ326" s="49">
        <v>0.05</v>
      </c>
      <c r="AR326" s="55">
        <v>0</v>
      </c>
      <c r="AS326" s="49">
        <v>0</v>
      </c>
      <c r="AT326" s="55">
        <v>0</v>
      </c>
      <c r="AU326" s="49">
        <v>0</v>
      </c>
      <c r="AV326" s="55">
        <v>0.48961900000000003</v>
      </c>
      <c r="AW326" s="49">
        <v>1.9</v>
      </c>
      <c r="AX326" s="55"/>
      <c r="AY326" s="49"/>
      <c r="AZ326" s="49"/>
      <c r="BA326" s="49"/>
      <c r="BB326" s="49"/>
      <c r="BC326" s="40">
        <v>1</v>
      </c>
      <c r="BD326" s="39" t="s">
        <v>9618</v>
      </c>
      <c r="BE326" s="43" t="s">
        <v>9619</v>
      </c>
      <c r="BF326" s="55">
        <v>4.67</v>
      </c>
      <c r="BG326" s="55">
        <v>40</v>
      </c>
      <c r="BH326" s="49" t="s">
        <v>525</v>
      </c>
      <c r="BI326" s="39">
        <v>38</v>
      </c>
      <c r="BJ326" s="39">
        <v>30</v>
      </c>
      <c r="BK326" s="39">
        <v>18</v>
      </c>
      <c r="BL326" s="39">
        <v>0</v>
      </c>
      <c r="BM326" s="39">
        <v>0</v>
      </c>
      <c r="BN326" s="39">
        <v>0</v>
      </c>
      <c r="BO326" s="39">
        <v>0</v>
      </c>
      <c r="BP326" s="39">
        <v>0</v>
      </c>
      <c r="BQ326" s="39">
        <v>0</v>
      </c>
      <c r="BR326" s="39">
        <v>0</v>
      </c>
      <c r="BS326" s="39">
        <v>0</v>
      </c>
      <c r="BT326" s="39">
        <v>3</v>
      </c>
      <c r="BU326" s="39">
        <v>0</v>
      </c>
      <c r="BV326" s="39">
        <v>1</v>
      </c>
      <c r="BW326" s="39">
        <v>8</v>
      </c>
      <c r="BX326" s="39">
        <v>0</v>
      </c>
      <c r="BY326" s="39">
        <v>0</v>
      </c>
      <c r="BZ326" s="39">
        <v>0</v>
      </c>
      <c r="CA326" s="39">
        <v>0</v>
      </c>
      <c r="CB326" s="39">
        <v>0</v>
      </c>
      <c r="CC326" s="39">
        <v>0</v>
      </c>
      <c r="CD326" s="39">
        <v>0</v>
      </c>
      <c r="CE326" s="39">
        <v>0</v>
      </c>
      <c r="CF326" s="39">
        <v>0</v>
      </c>
      <c r="CG326" s="39">
        <v>0</v>
      </c>
      <c r="CH326" s="39">
        <v>0</v>
      </c>
      <c r="CI326" s="39">
        <v>0</v>
      </c>
      <c r="CJ326" s="39">
        <v>0</v>
      </c>
      <c r="CK326" s="39">
        <v>0</v>
      </c>
      <c r="CL326" s="39">
        <v>0</v>
      </c>
      <c r="CM326" s="39">
        <v>0</v>
      </c>
      <c r="CN326" s="39">
        <v>0</v>
      </c>
      <c r="CO326" s="39">
        <v>0</v>
      </c>
      <c r="CP326" s="39">
        <v>0</v>
      </c>
      <c r="CQ326" s="39">
        <v>0</v>
      </c>
      <c r="CR326" s="39">
        <v>0</v>
      </c>
      <c r="CS326" s="44"/>
      <c r="CT326" s="39">
        <v>0</v>
      </c>
      <c r="CU326" s="40">
        <f t="shared" si="37"/>
        <v>0</v>
      </c>
      <c r="CV326" s="39">
        <v>0</v>
      </c>
      <c r="CW326" s="39">
        <v>0</v>
      </c>
      <c r="CX326" s="39">
        <v>0</v>
      </c>
      <c r="CY326" s="39">
        <v>0</v>
      </c>
      <c r="CZ326" s="39">
        <v>0</v>
      </c>
      <c r="DA326" s="39">
        <v>0</v>
      </c>
      <c r="DB326" s="39">
        <v>0</v>
      </c>
      <c r="DC326" s="39">
        <v>0</v>
      </c>
      <c r="DD326" s="39">
        <v>0</v>
      </c>
      <c r="DE326" s="39">
        <v>0</v>
      </c>
      <c r="DF326" s="39">
        <v>0</v>
      </c>
      <c r="DG326" s="39">
        <v>0</v>
      </c>
      <c r="DH326" s="39">
        <v>0</v>
      </c>
      <c r="DI326" s="39">
        <v>0</v>
      </c>
      <c r="DJ326" s="39">
        <v>0</v>
      </c>
      <c r="DK326" s="44"/>
      <c r="DL326" s="44"/>
      <c r="DM326" s="39">
        <v>0</v>
      </c>
      <c r="DN326" s="39">
        <v>0</v>
      </c>
      <c r="DO326" s="39">
        <v>0</v>
      </c>
      <c r="DP326" s="39">
        <v>0</v>
      </c>
      <c r="DQ326" s="39">
        <v>0</v>
      </c>
      <c r="DR326" s="39">
        <v>0</v>
      </c>
      <c r="DS326" s="39">
        <v>0</v>
      </c>
      <c r="DT326" s="39">
        <v>0</v>
      </c>
      <c r="DU326" s="39">
        <v>0</v>
      </c>
      <c r="DV326" s="39">
        <v>0</v>
      </c>
      <c r="DW326" s="39">
        <v>0</v>
      </c>
      <c r="DX326" s="39">
        <v>0</v>
      </c>
      <c r="DY326" s="39">
        <v>0</v>
      </c>
      <c r="DZ326" s="39">
        <v>0</v>
      </c>
      <c r="EA326" s="39">
        <v>0</v>
      </c>
      <c r="EB326" s="39">
        <v>0</v>
      </c>
      <c r="EC326" s="39">
        <v>0</v>
      </c>
      <c r="ED326" s="39">
        <v>0</v>
      </c>
      <c r="EE326" s="39">
        <v>0</v>
      </c>
      <c r="EF326" s="39">
        <v>0</v>
      </c>
      <c r="EG326" s="39">
        <v>0</v>
      </c>
      <c r="EH326" s="39">
        <v>0</v>
      </c>
      <c r="EI326" s="39">
        <v>0</v>
      </c>
      <c r="EJ326" s="39">
        <v>0</v>
      </c>
      <c r="EK326" s="39">
        <v>0</v>
      </c>
      <c r="EL326" s="39">
        <v>0</v>
      </c>
      <c r="EM326" s="39">
        <v>0</v>
      </c>
      <c r="EN326" s="44"/>
      <c r="EO326" s="39">
        <v>0</v>
      </c>
      <c r="EP326" s="39"/>
      <c r="EQ326" s="39">
        <v>0</v>
      </c>
      <c r="ER326" s="39">
        <v>0</v>
      </c>
      <c r="ES326" s="39">
        <v>0</v>
      </c>
      <c r="ET326" s="39">
        <v>0</v>
      </c>
      <c r="EU326" s="39">
        <v>0</v>
      </c>
      <c r="EV326" s="39">
        <v>0</v>
      </c>
      <c r="EW326" s="39" t="s">
        <v>9620</v>
      </c>
      <c r="EX326" s="39">
        <v>6</v>
      </c>
      <c r="EY326" s="39">
        <v>18</v>
      </c>
      <c r="EZ326" s="39">
        <f>EY326-(SUM(BL326:CE326,CV326,DN326,ER326:EV326,EX326))</f>
        <v>0</v>
      </c>
      <c r="FA326" s="39">
        <v>95</v>
      </c>
      <c r="FB326" s="39" t="s">
        <v>9621</v>
      </c>
      <c r="FC326" s="43" t="s">
        <v>9622</v>
      </c>
      <c r="FD326" s="39">
        <v>9.25</v>
      </c>
      <c r="FE326" s="39" t="s">
        <v>9623</v>
      </c>
      <c r="FF326" s="39">
        <v>1027</v>
      </c>
      <c r="FG326" s="39" t="s">
        <v>236</v>
      </c>
      <c r="FH326" s="44"/>
      <c r="FI326" s="44"/>
      <c r="FJ326" s="44"/>
      <c r="FK326" s="44"/>
      <c r="FL326" s="44"/>
      <c r="FM326" s="44"/>
      <c r="FN326" s="39">
        <v>4</v>
      </c>
      <c r="FO326" s="39" t="s">
        <v>236</v>
      </c>
      <c r="FP326" s="39" t="s">
        <v>6131</v>
      </c>
      <c r="FQ326" s="39">
        <v>0</v>
      </c>
      <c r="FR326" s="39" t="s">
        <v>236</v>
      </c>
      <c r="FS326" s="39" t="s">
        <v>9624</v>
      </c>
      <c r="FT326" s="39">
        <v>0</v>
      </c>
      <c r="FU326" s="39" t="s">
        <v>243</v>
      </c>
      <c r="FV326" s="39" t="s">
        <v>9624</v>
      </c>
      <c r="FW326" s="39">
        <v>639</v>
      </c>
      <c r="FX326" s="39" t="s">
        <v>236</v>
      </c>
      <c r="FY326" s="44"/>
      <c r="FZ326" s="44"/>
      <c r="GA326" s="39" t="s">
        <v>236</v>
      </c>
      <c r="GB326" s="44"/>
      <c r="GC326" s="44"/>
      <c r="GD326" s="39" t="s">
        <v>236</v>
      </c>
      <c r="GE326" s="44"/>
      <c r="GF326" s="44"/>
      <c r="GG326" s="39" t="s">
        <v>236</v>
      </c>
      <c r="GH326" s="44"/>
      <c r="GI326" s="44"/>
      <c r="GJ326" s="44"/>
      <c r="GK326" s="44"/>
      <c r="GL326" s="44"/>
      <c r="GM326" s="44"/>
      <c r="GN326" s="44"/>
      <c r="GO326" s="44"/>
      <c r="GP326" s="39" t="s">
        <v>236</v>
      </c>
      <c r="GQ326" s="39" t="s">
        <v>9624</v>
      </c>
      <c r="GR326" s="44"/>
      <c r="GS326" s="39" t="s">
        <v>236</v>
      </c>
      <c r="GT326" s="39" t="s">
        <v>9625</v>
      </c>
      <c r="GU326" s="39" t="s">
        <v>239</v>
      </c>
      <c r="GV326" s="44"/>
      <c r="GW326" s="44"/>
      <c r="GX326" s="44"/>
      <c r="GY326" s="44"/>
      <c r="GZ326" s="44"/>
      <c r="HA326" s="44"/>
      <c r="HB326" s="44"/>
      <c r="HC326" s="44"/>
      <c r="HD326" s="44"/>
      <c r="HE326" s="39" t="s">
        <v>243</v>
      </c>
      <c r="HF326" s="39" t="s">
        <v>9626</v>
      </c>
      <c r="HG326" s="39">
        <v>8</v>
      </c>
      <c r="HH326" s="44"/>
      <c r="HI326" s="44"/>
      <c r="HJ326" s="44"/>
      <c r="HK326" s="44"/>
      <c r="HL326" s="44"/>
      <c r="HM326" s="44"/>
      <c r="HN326" s="44"/>
      <c r="HO326" s="44"/>
      <c r="HP326" s="44"/>
      <c r="HQ326" s="44"/>
      <c r="HR326" s="44"/>
      <c r="HS326" s="44"/>
      <c r="HT326" s="44"/>
      <c r="HU326" s="44"/>
      <c r="HV326" s="39" t="s">
        <v>236</v>
      </c>
      <c r="HW326" s="44"/>
      <c r="HX326" s="44"/>
      <c r="HY326" s="43" t="s">
        <v>9627</v>
      </c>
      <c r="HZ326" s="39" t="s">
        <v>9628</v>
      </c>
      <c r="IA326" s="44"/>
      <c r="IB326" s="44"/>
      <c r="IC326" s="39" t="s">
        <v>9629</v>
      </c>
      <c r="ID326" s="44"/>
      <c r="IE326" s="44"/>
      <c r="IF326" s="44"/>
      <c r="IG326" s="44"/>
      <c r="IH326" s="44"/>
      <c r="II326" s="44"/>
      <c r="IJ326" s="39" t="s">
        <v>9630</v>
      </c>
      <c r="IK326" s="39" t="s">
        <v>9631</v>
      </c>
      <c r="IL326" s="39" t="s">
        <v>9632</v>
      </c>
      <c r="IM326" s="39" t="s">
        <v>9633</v>
      </c>
      <c r="IN326" s="39" t="s">
        <v>3044</v>
      </c>
      <c r="IO326" s="39" t="s">
        <v>3045</v>
      </c>
      <c r="IP326" s="40" t="s">
        <v>3046</v>
      </c>
      <c r="IQ326" s="40" t="s">
        <v>3047</v>
      </c>
      <c r="IR326" s="44"/>
    </row>
    <row r="327" spans="1:252" ht="15.75" customHeight="1" x14ac:dyDescent="0.2">
      <c r="A327" s="44" t="s">
        <v>13014</v>
      </c>
      <c r="B327" s="47" t="s">
        <v>13029</v>
      </c>
      <c r="C327" s="39" t="s">
        <v>3008</v>
      </c>
      <c r="D327" s="39" t="s">
        <v>13165</v>
      </c>
      <c r="E327" s="39" t="s">
        <v>4901</v>
      </c>
      <c r="F327" s="39" t="s">
        <v>12063</v>
      </c>
      <c r="G327" s="39" t="s">
        <v>12064</v>
      </c>
      <c r="H327" s="44"/>
      <c r="I327" s="39">
        <v>2022</v>
      </c>
      <c r="J327" s="48">
        <v>45441</v>
      </c>
      <c r="K327" s="48">
        <v>45650</v>
      </c>
      <c r="L327" s="44"/>
      <c r="M327" s="44"/>
      <c r="N327" s="44"/>
      <c r="O327" s="44"/>
      <c r="P327" s="44"/>
      <c r="Q327" s="44"/>
      <c r="R327" s="44"/>
      <c r="S327" s="44"/>
      <c r="T327" s="44"/>
      <c r="U327" s="44"/>
      <c r="V327" s="44"/>
      <c r="W327" s="44"/>
      <c r="X327" s="44"/>
      <c r="Y327" s="44"/>
      <c r="Z327" s="39" t="s">
        <v>12065</v>
      </c>
      <c r="AA327" s="43" t="s">
        <v>12066</v>
      </c>
      <c r="AB327" s="39" t="s">
        <v>12067</v>
      </c>
      <c r="AC327" s="43" t="s">
        <v>12068</v>
      </c>
      <c r="AD327" s="39" t="s">
        <v>12069</v>
      </c>
      <c r="AE327" s="43" t="s">
        <v>12070</v>
      </c>
      <c r="AF327" s="39" t="s">
        <v>12071</v>
      </c>
      <c r="AG327" s="39" t="s">
        <v>12071</v>
      </c>
      <c r="AH327" s="39" t="s">
        <v>1394</v>
      </c>
      <c r="AI327" s="39" t="s">
        <v>12071</v>
      </c>
      <c r="AJ327" s="55">
        <v>0.98399999999999999</v>
      </c>
      <c r="AK327" s="49">
        <f>SUM(AO327,AR327,AT327,AV327)-AJ327</f>
        <v>0</v>
      </c>
      <c r="AL327" s="55"/>
      <c r="AM327" s="49"/>
      <c r="AN327" s="49"/>
      <c r="AO327" s="55">
        <v>0.94799999999999995</v>
      </c>
      <c r="AP327" s="49">
        <v>96.34</v>
      </c>
      <c r="AQ327" s="49">
        <v>4.0000000000000002E-4</v>
      </c>
      <c r="AR327" s="55">
        <v>0</v>
      </c>
      <c r="AS327" s="49">
        <v>0</v>
      </c>
      <c r="AT327" s="55">
        <v>0</v>
      </c>
      <c r="AU327" s="49">
        <v>0</v>
      </c>
      <c r="AV327" s="55">
        <v>3.5999999999999997E-2</v>
      </c>
      <c r="AW327" s="49">
        <v>3.66</v>
      </c>
      <c r="AX327" s="55"/>
      <c r="AY327" s="49"/>
      <c r="AZ327" s="39"/>
      <c r="BA327" s="39"/>
      <c r="BB327" s="39"/>
      <c r="BC327" s="39" t="s">
        <v>236</v>
      </c>
      <c r="BD327" s="44"/>
      <c r="BE327" s="44"/>
      <c r="BF327" s="118"/>
      <c r="BG327" s="55">
        <v>1</v>
      </c>
      <c r="BH327" s="49">
        <v>5.0000000000000004E-6</v>
      </c>
      <c r="BI327" s="39">
        <v>10</v>
      </c>
      <c r="BJ327" s="39">
        <v>10</v>
      </c>
      <c r="BK327" s="39">
        <v>4</v>
      </c>
      <c r="BL327" s="39">
        <v>4</v>
      </c>
      <c r="BM327" s="39">
        <v>0</v>
      </c>
      <c r="BN327" s="39">
        <v>0</v>
      </c>
      <c r="BO327" s="39">
        <v>0</v>
      </c>
      <c r="BP327" s="39">
        <v>0</v>
      </c>
      <c r="BQ327" s="39">
        <v>0</v>
      </c>
      <c r="BR327" s="39">
        <v>0</v>
      </c>
      <c r="BS327" s="39">
        <v>0</v>
      </c>
      <c r="BT327" s="39">
        <v>0</v>
      </c>
      <c r="BU327" s="39">
        <v>0</v>
      </c>
      <c r="BV327" s="39">
        <v>0</v>
      </c>
      <c r="BW327" s="39">
        <v>0</v>
      </c>
      <c r="BX327" s="39">
        <v>0</v>
      </c>
      <c r="BY327" s="39">
        <v>0</v>
      </c>
      <c r="BZ327" s="39">
        <v>0</v>
      </c>
      <c r="CA327" s="39">
        <v>0</v>
      </c>
      <c r="CB327" s="39">
        <v>0</v>
      </c>
      <c r="CC327" s="39">
        <v>0</v>
      </c>
      <c r="CD327" s="39">
        <v>0</v>
      </c>
      <c r="CE327" s="39">
        <v>0</v>
      </c>
      <c r="CF327" s="39">
        <v>0</v>
      </c>
      <c r="CG327" s="39">
        <v>0</v>
      </c>
      <c r="CH327" s="39">
        <v>0</v>
      </c>
      <c r="CI327" s="39">
        <v>0</v>
      </c>
      <c r="CJ327" s="39">
        <v>0</v>
      </c>
      <c r="CK327" s="39">
        <v>0</v>
      </c>
      <c r="CL327" s="39">
        <v>0</v>
      </c>
      <c r="CM327" s="39">
        <v>0</v>
      </c>
      <c r="CN327" s="39">
        <v>0</v>
      </c>
      <c r="CO327" s="39">
        <v>0</v>
      </c>
      <c r="CP327" s="39">
        <v>0</v>
      </c>
      <c r="CQ327" s="39">
        <v>0</v>
      </c>
      <c r="CR327" s="39">
        <v>0</v>
      </c>
      <c r="CS327" s="44"/>
      <c r="CT327" s="39">
        <v>0</v>
      </c>
      <c r="CU327" s="40">
        <f t="shared" si="37"/>
        <v>0</v>
      </c>
      <c r="CV327" s="39">
        <v>0</v>
      </c>
      <c r="CW327" s="39">
        <v>0</v>
      </c>
      <c r="CX327" s="39">
        <v>0</v>
      </c>
      <c r="CY327" s="39">
        <v>0</v>
      </c>
      <c r="CZ327" s="39">
        <v>0</v>
      </c>
      <c r="DA327" s="39">
        <v>0</v>
      </c>
      <c r="DB327" s="39">
        <v>0</v>
      </c>
      <c r="DC327" s="39">
        <v>0</v>
      </c>
      <c r="DD327" s="39">
        <v>0</v>
      </c>
      <c r="DE327" s="39">
        <v>0</v>
      </c>
      <c r="DF327" s="39">
        <v>0</v>
      </c>
      <c r="DG327" s="39">
        <v>0</v>
      </c>
      <c r="DH327" s="39">
        <v>0</v>
      </c>
      <c r="DI327" s="39">
        <v>0</v>
      </c>
      <c r="DJ327" s="39">
        <v>0</v>
      </c>
      <c r="DK327" s="44"/>
      <c r="DL327" s="44"/>
      <c r="DM327" s="39">
        <v>0</v>
      </c>
      <c r="DN327" s="39">
        <v>0</v>
      </c>
      <c r="DO327" s="39">
        <v>0</v>
      </c>
      <c r="DP327" s="39">
        <v>0</v>
      </c>
      <c r="DQ327" s="39">
        <v>0</v>
      </c>
      <c r="DR327" s="39">
        <v>0</v>
      </c>
      <c r="DS327" s="39">
        <v>0</v>
      </c>
      <c r="DT327" s="39">
        <v>0</v>
      </c>
      <c r="DU327" s="39">
        <v>0</v>
      </c>
      <c r="DV327" s="39">
        <v>0</v>
      </c>
      <c r="DW327" s="39">
        <v>0</v>
      </c>
      <c r="DX327" s="39">
        <v>0</v>
      </c>
      <c r="DY327" s="39">
        <v>0</v>
      </c>
      <c r="DZ327" s="39">
        <v>0</v>
      </c>
      <c r="EA327" s="39">
        <v>0</v>
      </c>
      <c r="EB327" s="39">
        <v>0</v>
      </c>
      <c r="EC327" s="39">
        <v>0</v>
      </c>
      <c r="ED327" s="39">
        <v>0</v>
      </c>
      <c r="EE327" s="39">
        <v>0</v>
      </c>
      <c r="EF327" s="39">
        <v>0</v>
      </c>
      <c r="EG327" s="39">
        <v>0</v>
      </c>
      <c r="EH327" s="39">
        <v>0</v>
      </c>
      <c r="EI327" s="39">
        <v>0</v>
      </c>
      <c r="EJ327" s="39">
        <v>0</v>
      </c>
      <c r="EK327" s="39">
        <v>0</v>
      </c>
      <c r="EL327" s="39">
        <v>0</v>
      </c>
      <c r="EM327" s="39">
        <v>0</v>
      </c>
      <c r="EN327" s="44"/>
      <c r="EO327" s="39">
        <v>0</v>
      </c>
      <c r="EP327" s="39"/>
      <c r="EQ327" s="39">
        <v>0</v>
      </c>
      <c r="ER327" s="39">
        <v>0</v>
      </c>
      <c r="ES327" s="39">
        <v>0</v>
      </c>
      <c r="ET327" s="39">
        <v>0</v>
      </c>
      <c r="EU327" s="39">
        <v>0</v>
      </c>
      <c r="EV327" s="39">
        <v>0</v>
      </c>
      <c r="EW327" s="44"/>
      <c r="EX327" s="39">
        <v>0</v>
      </c>
      <c r="EY327" s="39">
        <v>4</v>
      </c>
      <c r="EZ327" s="39">
        <f>EY327-(SUM(BL327:CE327,CV327,DN327,ER327:EV327,EX327))</f>
        <v>0</v>
      </c>
      <c r="FA327" s="39">
        <v>1.82</v>
      </c>
      <c r="FB327" s="39" t="s">
        <v>12072</v>
      </c>
      <c r="FC327" s="44"/>
      <c r="FD327" s="39">
        <v>4.67</v>
      </c>
      <c r="FE327" s="43" t="s">
        <v>3026</v>
      </c>
      <c r="FF327" s="39">
        <v>38.930999999999997</v>
      </c>
      <c r="FG327" s="39" t="s">
        <v>236</v>
      </c>
      <c r="FH327" s="44"/>
      <c r="FI327" s="44"/>
      <c r="FJ327" s="44"/>
      <c r="FK327" s="44"/>
      <c r="FL327" s="44"/>
      <c r="FM327" s="44"/>
      <c r="FN327" s="44"/>
      <c r="FO327" s="39" t="s">
        <v>236</v>
      </c>
      <c r="FP327" s="44"/>
      <c r="FQ327" s="44"/>
      <c r="FR327" s="40">
        <v>1</v>
      </c>
      <c r="FS327" s="39" t="s">
        <v>442</v>
      </c>
      <c r="FT327" s="39">
        <v>198</v>
      </c>
      <c r="FU327" s="39" t="s">
        <v>236</v>
      </c>
      <c r="FV327" s="44"/>
      <c r="FW327" s="44"/>
      <c r="FX327" s="39" t="s">
        <v>243</v>
      </c>
      <c r="FY327" s="39" t="s">
        <v>442</v>
      </c>
      <c r="FZ327" s="39">
        <v>27</v>
      </c>
      <c r="GA327" s="39" t="s">
        <v>236</v>
      </c>
      <c r="GB327" s="44"/>
      <c r="GC327" s="44"/>
      <c r="GD327" s="39" t="s">
        <v>236</v>
      </c>
      <c r="GE327" s="44"/>
      <c r="GF327" s="44"/>
      <c r="GG327" s="39" t="s">
        <v>236</v>
      </c>
      <c r="GH327" s="44"/>
      <c r="GI327" s="44"/>
      <c r="GJ327" s="44"/>
      <c r="GK327" s="44"/>
      <c r="GL327" s="44"/>
      <c r="GM327" s="39" t="s">
        <v>236</v>
      </c>
      <c r="GN327" s="44"/>
      <c r="GO327" s="44"/>
      <c r="GP327" s="40">
        <v>1</v>
      </c>
      <c r="GQ327" s="39" t="s">
        <v>442</v>
      </c>
      <c r="GR327" s="39">
        <v>198</v>
      </c>
      <c r="GS327" s="39" t="s">
        <v>236</v>
      </c>
      <c r="GT327" s="44"/>
      <c r="GU327" s="44"/>
      <c r="GV327" s="44"/>
      <c r="GW327" s="44"/>
      <c r="GX327" s="44"/>
      <c r="GY327" s="39" t="s">
        <v>236</v>
      </c>
      <c r="GZ327" s="44"/>
      <c r="HA327" s="44"/>
      <c r="HB327" s="39">
        <v>1</v>
      </c>
      <c r="HC327" s="39" t="s">
        <v>441</v>
      </c>
      <c r="HD327" s="39">
        <v>6</v>
      </c>
      <c r="HE327" s="39" t="s">
        <v>236</v>
      </c>
      <c r="HF327" s="44"/>
      <c r="HG327" s="44"/>
      <c r="HH327" s="44"/>
      <c r="HI327" s="44"/>
      <c r="HJ327" s="44"/>
      <c r="HK327" s="44"/>
      <c r="HL327" s="44"/>
      <c r="HM327" s="44"/>
      <c r="HN327" s="44"/>
      <c r="HO327" s="44"/>
      <c r="HP327" s="44"/>
      <c r="HQ327" s="44"/>
      <c r="HR327" s="44"/>
      <c r="HS327" s="44"/>
      <c r="HT327" s="44"/>
      <c r="HU327" s="44"/>
      <c r="HV327" s="39" t="s">
        <v>236</v>
      </c>
      <c r="HW327" s="44"/>
      <c r="HX327" s="44"/>
      <c r="HY327" s="43" t="s">
        <v>12073</v>
      </c>
      <c r="HZ327" s="39" t="s">
        <v>12074</v>
      </c>
      <c r="IA327" s="44"/>
      <c r="IB327" s="44"/>
      <c r="IC327" s="39" t="s">
        <v>12075</v>
      </c>
      <c r="ID327" s="44"/>
      <c r="IE327" s="44"/>
      <c r="IF327" s="44"/>
      <c r="IG327" s="44"/>
      <c r="IH327" s="44"/>
      <c r="II327" s="44"/>
      <c r="IJ327" s="39" t="s">
        <v>12076</v>
      </c>
      <c r="IK327" s="39" t="s">
        <v>12077</v>
      </c>
      <c r="IL327" s="39" t="s">
        <v>12078</v>
      </c>
      <c r="IM327" s="39" t="s">
        <v>12079</v>
      </c>
      <c r="IN327" s="39" t="s">
        <v>3044</v>
      </c>
      <c r="IO327" s="39" t="s">
        <v>3045</v>
      </c>
      <c r="IP327" s="40" t="s">
        <v>3046</v>
      </c>
      <c r="IQ327" s="40" t="s">
        <v>3047</v>
      </c>
      <c r="IR327" s="44"/>
    </row>
    <row r="328" spans="1:252" ht="15.75" customHeight="1" x14ac:dyDescent="0.2">
      <c r="A328" s="37" t="s">
        <v>13000</v>
      </c>
      <c r="B328" s="38" t="s">
        <v>13028</v>
      </c>
      <c r="C328" s="39" t="s">
        <v>3340</v>
      </c>
      <c r="D328" s="39" t="s">
        <v>13168</v>
      </c>
      <c r="E328" s="40"/>
      <c r="F328" s="40"/>
      <c r="G328" s="39" t="s">
        <v>3341</v>
      </c>
      <c r="H328" s="40" t="s">
        <v>3342</v>
      </c>
      <c r="I328" s="40">
        <v>2021</v>
      </c>
      <c r="J328" s="41">
        <v>45224</v>
      </c>
      <c r="K328" s="41">
        <v>45646</v>
      </c>
      <c r="L328" s="39" t="s">
        <v>3343</v>
      </c>
      <c r="M328" s="42" t="s">
        <v>3344</v>
      </c>
      <c r="N328" s="39" t="s">
        <v>3345</v>
      </c>
      <c r="O328" s="43" t="s">
        <v>3346</v>
      </c>
      <c r="P328" s="44"/>
      <c r="Q328" s="44"/>
      <c r="R328" s="44"/>
      <c r="S328" s="44"/>
      <c r="T328" s="44"/>
      <c r="U328" s="37"/>
      <c r="V328" s="39" t="s">
        <v>3347</v>
      </c>
      <c r="W328" s="43" t="s">
        <v>3348</v>
      </c>
      <c r="X328" s="43"/>
      <c r="Y328" s="43"/>
      <c r="Z328" s="43"/>
      <c r="AA328" s="43"/>
      <c r="AB328" s="43"/>
      <c r="AC328" s="43"/>
      <c r="AD328" s="43"/>
      <c r="AE328" s="43"/>
      <c r="AF328" s="39" t="s">
        <v>3349</v>
      </c>
      <c r="AG328" s="39" t="s">
        <v>3349</v>
      </c>
      <c r="AH328" s="40" t="s">
        <v>235</v>
      </c>
      <c r="AI328" s="40" t="s">
        <v>3350</v>
      </c>
      <c r="AJ328" s="113">
        <v>218.51161126</v>
      </c>
      <c r="AK328" s="45">
        <f>AJ328-(AL328+AO328+AR328+AT328+AV328+AX328)</f>
        <v>0</v>
      </c>
      <c r="AL328" s="113">
        <v>213.82429744999999</v>
      </c>
      <c r="AM328" s="45">
        <v>97.85</v>
      </c>
      <c r="AN328" s="45">
        <v>0.09</v>
      </c>
      <c r="AO328" s="113">
        <v>4.68731381</v>
      </c>
      <c r="AP328" s="45">
        <v>2.15</v>
      </c>
      <c r="AQ328" s="45"/>
      <c r="AR328" s="113">
        <v>0</v>
      </c>
      <c r="AS328" s="45">
        <v>0</v>
      </c>
      <c r="AT328" s="113">
        <v>0</v>
      </c>
      <c r="AU328" s="45">
        <v>0</v>
      </c>
      <c r="AV328" s="113">
        <v>0</v>
      </c>
      <c r="AW328" s="45">
        <v>0</v>
      </c>
      <c r="AX328" s="113">
        <v>0</v>
      </c>
      <c r="AY328" s="45">
        <v>0</v>
      </c>
      <c r="AZ328" s="40" t="s">
        <v>239</v>
      </c>
      <c r="BA328" s="40" t="s">
        <v>239</v>
      </c>
      <c r="BB328" s="40" t="s">
        <v>239</v>
      </c>
      <c r="BC328" s="40" t="s">
        <v>236</v>
      </c>
      <c r="BD328" s="37"/>
      <c r="BE328" s="37"/>
      <c r="BF328" s="121"/>
      <c r="BG328" s="113">
        <v>252</v>
      </c>
      <c r="BH328" s="45">
        <v>0.1</v>
      </c>
      <c r="BI328" s="40">
        <v>649</v>
      </c>
      <c r="BJ328" s="40">
        <v>312</v>
      </c>
      <c r="BK328" s="40">
        <v>84</v>
      </c>
      <c r="BL328" s="40">
        <v>2</v>
      </c>
      <c r="BM328" s="40">
        <v>10</v>
      </c>
      <c r="BN328" s="40">
        <v>10</v>
      </c>
      <c r="BO328" s="37"/>
      <c r="BP328" s="37"/>
      <c r="BQ328" s="40">
        <v>3</v>
      </c>
      <c r="BR328" s="37"/>
      <c r="BS328" s="40">
        <v>4</v>
      </c>
      <c r="BT328" s="40">
        <v>19</v>
      </c>
      <c r="BU328" s="40">
        <v>7</v>
      </c>
      <c r="BV328" s="40">
        <v>8</v>
      </c>
      <c r="BW328" s="40">
        <v>21</v>
      </c>
      <c r="BX328" s="37"/>
      <c r="BY328" s="37"/>
      <c r="BZ328" s="37"/>
      <c r="CA328" s="37"/>
      <c r="CB328" s="37"/>
      <c r="CC328" s="37"/>
      <c r="CD328" s="37"/>
      <c r="CE328" s="40">
        <v>0</v>
      </c>
      <c r="CF328" s="37"/>
      <c r="CG328" s="37"/>
      <c r="CH328" s="37"/>
      <c r="CI328" s="37"/>
      <c r="CJ328" s="37"/>
      <c r="CK328" s="37"/>
      <c r="CL328" s="37"/>
      <c r="CM328" s="37"/>
      <c r="CN328" s="37"/>
      <c r="CO328" s="37"/>
      <c r="CP328" s="37"/>
      <c r="CQ328" s="37"/>
      <c r="CR328" s="37"/>
      <c r="CS328" s="37"/>
      <c r="CT328" s="37"/>
      <c r="CU328" s="40">
        <f t="shared" si="37"/>
        <v>0</v>
      </c>
      <c r="CV328" s="40">
        <v>0</v>
      </c>
      <c r="CW328" s="37"/>
      <c r="CX328" s="37"/>
      <c r="CY328" s="37"/>
      <c r="CZ328" s="37"/>
      <c r="DA328" s="37"/>
      <c r="DB328" s="37"/>
      <c r="DC328" s="37"/>
      <c r="DD328" s="37"/>
      <c r="DE328" s="37"/>
      <c r="DF328" s="37"/>
      <c r="DG328" s="37"/>
      <c r="DH328" s="37"/>
      <c r="DI328" s="37"/>
      <c r="DJ328" s="37"/>
      <c r="DK328" s="37"/>
      <c r="DL328" s="37"/>
      <c r="DM328" s="40">
        <v>0</v>
      </c>
      <c r="DN328" s="40">
        <v>0</v>
      </c>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7"/>
      <c r="EM328" s="37"/>
      <c r="EN328" s="37"/>
      <c r="EO328" s="37"/>
      <c r="EP328" s="37"/>
      <c r="EQ328" s="40">
        <v>0</v>
      </c>
      <c r="ER328" s="37"/>
      <c r="ES328" s="37"/>
      <c r="ET328" s="37"/>
      <c r="EU328" s="37"/>
      <c r="EV328" s="37"/>
      <c r="EW328" s="37"/>
      <c r="EX328" s="37"/>
      <c r="EY328" s="40">
        <v>84</v>
      </c>
      <c r="EZ328" s="40">
        <f>SUM(BL328:CE328,CV328,DN328,ER328:EV328,EX328)-EY328</f>
        <v>0</v>
      </c>
      <c r="FA328" s="40">
        <v>432.53</v>
      </c>
      <c r="FB328" s="40" t="s">
        <v>3352</v>
      </c>
      <c r="FC328" s="42" t="s">
        <v>3353</v>
      </c>
      <c r="FD328" s="45">
        <v>23.94</v>
      </c>
      <c r="FE328" s="42" t="s">
        <v>3355</v>
      </c>
      <c r="FF328" s="40">
        <v>1806.393</v>
      </c>
      <c r="FG328" s="40" t="s">
        <v>243</v>
      </c>
      <c r="FH328" s="40" t="s">
        <v>3357</v>
      </c>
      <c r="FI328" s="40" t="s">
        <v>3358</v>
      </c>
      <c r="FJ328" s="40" t="s">
        <v>3359</v>
      </c>
      <c r="FK328" s="37"/>
      <c r="FL328" s="37"/>
      <c r="FM328" s="37"/>
      <c r="FN328" s="40">
        <v>5</v>
      </c>
      <c r="FO328" s="40" t="s">
        <v>236</v>
      </c>
      <c r="FP328" s="37"/>
      <c r="FQ328" s="37"/>
      <c r="FR328" s="40" t="s">
        <v>236</v>
      </c>
      <c r="FS328" s="37"/>
      <c r="FT328" s="37"/>
      <c r="FU328" s="40" t="s">
        <v>236</v>
      </c>
      <c r="FV328" s="37"/>
      <c r="FW328" s="37"/>
      <c r="FX328" s="40" t="s">
        <v>236</v>
      </c>
      <c r="FY328" s="37"/>
      <c r="FZ328" s="37"/>
      <c r="GA328" s="40" t="s">
        <v>236</v>
      </c>
      <c r="GB328" s="37"/>
      <c r="GC328" s="37"/>
      <c r="GD328" s="40">
        <v>1</v>
      </c>
      <c r="GE328" s="40" t="s">
        <v>3360</v>
      </c>
      <c r="GF328" s="40">
        <v>649</v>
      </c>
      <c r="GG328" s="40" t="s">
        <v>236</v>
      </c>
      <c r="GH328" s="37"/>
      <c r="GI328" s="37"/>
      <c r="GJ328" s="37"/>
      <c r="GK328" s="37"/>
      <c r="GL328" s="37"/>
      <c r="GM328" s="40">
        <v>1</v>
      </c>
      <c r="GN328" s="40" t="s">
        <v>3361</v>
      </c>
      <c r="GO328" s="40">
        <v>96115</v>
      </c>
      <c r="GP328" s="40" t="s">
        <v>236</v>
      </c>
      <c r="GQ328" s="37"/>
      <c r="GR328" s="37"/>
      <c r="GS328" s="40" t="s">
        <v>236</v>
      </c>
      <c r="GT328" s="37"/>
      <c r="GU328" s="37"/>
      <c r="GV328" s="40" t="s">
        <v>236</v>
      </c>
      <c r="GW328" s="37"/>
      <c r="GX328" s="37"/>
      <c r="GY328" s="40" t="s">
        <v>236</v>
      </c>
      <c r="GZ328" s="37"/>
      <c r="HA328" s="37"/>
      <c r="HB328" s="40" t="s">
        <v>236</v>
      </c>
      <c r="HC328" s="37"/>
      <c r="HD328" s="37"/>
      <c r="HE328" s="37"/>
      <c r="HF328" s="37"/>
      <c r="HG328" s="37"/>
      <c r="HH328" s="37"/>
      <c r="HI328" s="37"/>
      <c r="HJ328" s="37"/>
      <c r="HK328" s="40">
        <v>100</v>
      </c>
      <c r="HL328" s="37"/>
      <c r="HM328" s="40">
        <v>34</v>
      </c>
      <c r="HN328" s="40">
        <v>5</v>
      </c>
      <c r="HO328" s="40">
        <v>0</v>
      </c>
      <c r="HP328" s="40">
        <v>0</v>
      </c>
      <c r="HQ328" s="40">
        <v>17</v>
      </c>
      <c r="HR328" s="40">
        <v>12</v>
      </c>
      <c r="HS328" s="40">
        <v>0</v>
      </c>
      <c r="HT328" s="40">
        <v>0</v>
      </c>
      <c r="HU328" s="40">
        <v>0</v>
      </c>
      <c r="HV328" s="40" t="s">
        <v>243</v>
      </c>
      <c r="HW328" s="42" t="s">
        <v>3362</v>
      </c>
      <c r="HX328" s="40" t="s">
        <v>3363</v>
      </c>
      <c r="HY328" s="42" t="s">
        <v>3362</v>
      </c>
      <c r="HZ328" s="40" t="s">
        <v>3364</v>
      </c>
      <c r="IA328" s="42" t="s">
        <v>3365</v>
      </c>
      <c r="IB328" s="37"/>
      <c r="IC328" s="40" t="s">
        <v>3366</v>
      </c>
      <c r="ID328" s="37"/>
      <c r="IE328" s="40" t="s">
        <v>3367</v>
      </c>
      <c r="IF328" s="42" t="s">
        <v>3368</v>
      </c>
      <c r="IG328" s="40" t="s">
        <v>3369</v>
      </c>
      <c r="IH328" s="40">
        <v>2</v>
      </c>
      <c r="II328" s="40">
        <v>334</v>
      </c>
      <c r="IJ328" s="40" t="s">
        <v>3370</v>
      </c>
      <c r="IK328" s="39" t="s">
        <v>3371</v>
      </c>
      <c r="IL328" s="40" t="s">
        <v>3372</v>
      </c>
      <c r="IM328" s="40" t="s">
        <v>3373</v>
      </c>
      <c r="IN328" s="40" t="s">
        <v>3339</v>
      </c>
      <c r="IO328" s="40" t="s">
        <v>3374</v>
      </c>
      <c r="IP328" s="40" t="s">
        <v>3375</v>
      </c>
      <c r="IQ328" s="40" t="s">
        <v>3376</v>
      </c>
      <c r="IR328" s="43" t="s">
        <v>3377</v>
      </c>
    </row>
    <row r="329" spans="1:252" ht="15.75" customHeight="1" x14ac:dyDescent="0.2">
      <c r="A329" s="37" t="s">
        <v>13008</v>
      </c>
      <c r="B329" s="38" t="s">
        <v>13028</v>
      </c>
      <c r="C329" s="39" t="s">
        <v>3340</v>
      </c>
      <c r="D329" s="39" t="s">
        <v>13168</v>
      </c>
      <c r="E329" s="40"/>
      <c r="F329" s="40"/>
      <c r="G329" s="39" t="s">
        <v>3378</v>
      </c>
      <c r="H329" s="40" t="s">
        <v>3379</v>
      </c>
      <c r="I329" s="40">
        <v>2024</v>
      </c>
      <c r="J329" s="41">
        <v>45233</v>
      </c>
      <c r="K329" s="41">
        <v>45646</v>
      </c>
      <c r="L329" s="39" t="s">
        <v>3380</v>
      </c>
      <c r="M329" s="42" t="s">
        <v>3381</v>
      </c>
      <c r="N329" s="39" t="s">
        <v>3382</v>
      </c>
      <c r="O329" s="43" t="s">
        <v>3383</v>
      </c>
      <c r="P329" s="44"/>
      <c r="Q329" s="44"/>
      <c r="R329" s="44"/>
      <c r="S329" s="44"/>
      <c r="T329" s="44"/>
      <c r="U329" s="37"/>
      <c r="V329" s="39" t="s">
        <v>3384</v>
      </c>
      <c r="W329" s="43" t="s">
        <v>3385</v>
      </c>
      <c r="X329" s="43"/>
      <c r="Y329" s="43"/>
      <c r="Z329" s="43"/>
      <c r="AA329" s="43"/>
      <c r="AB329" s="43"/>
      <c r="AC329" s="43"/>
      <c r="AD329" s="43"/>
      <c r="AE329" s="43"/>
      <c r="AF329" s="39" t="s">
        <v>3349</v>
      </c>
      <c r="AG329" s="39" t="s">
        <v>3349</v>
      </c>
      <c r="AH329" s="40" t="s">
        <v>235</v>
      </c>
      <c r="AI329" s="40" t="s">
        <v>3350</v>
      </c>
      <c r="AJ329" s="113">
        <v>112.88200000000001</v>
      </c>
      <c r="AK329" s="45">
        <f>AJ329-(AL329+AO329+AR329+AT329+AV329+AX329)</f>
        <v>0</v>
      </c>
      <c r="AL329" s="113">
        <v>105.54</v>
      </c>
      <c r="AM329" s="45">
        <v>93.5</v>
      </c>
      <c r="AN329" s="45">
        <v>0.04</v>
      </c>
      <c r="AO329" s="113">
        <v>7.3419999999999996</v>
      </c>
      <c r="AP329" s="45">
        <v>6.5</v>
      </c>
      <c r="AQ329" s="45"/>
      <c r="AR329" s="113">
        <v>0</v>
      </c>
      <c r="AS329" s="45">
        <v>0</v>
      </c>
      <c r="AT329" s="113">
        <v>0</v>
      </c>
      <c r="AU329" s="45">
        <v>0</v>
      </c>
      <c r="AV329" s="113">
        <v>0</v>
      </c>
      <c r="AW329" s="45">
        <v>0</v>
      </c>
      <c r="AX329" s="113">
        <v>0</v>
      </c>
      <c r="AY329" s="45">
        <v>0</v>
      </c>
      <c r="AZ329" s="40" t="s">
        <v>239</v>
      </c>
      <c r="BA329" s="40" t="s">
        <v>239</v>
      </c>
      <c r="BB329" s="40" t="s">
        <v>239</v>
      </c>
      <c r="BC329" s="40" t="s">
        <v>236</v>
      </c>
      <c r="BD329" s="37"/>
      <c r="BE329" s="37"/>
      <c r="BF329" s="121"/>
      <c r="BG329" s="113">
        <v>115.5</v>
      </c>
      <c r="BH329" s="45">
        <v>0.04</v>
      </c>
      <c r="BI329" s="40">
        <v>659</v>
      </c>
      <c r="BJ329" s="40">
        <v>158</v>
      </c>
      <c r="BK329" s="40">
        <v>80</v>
      </c>
      <c r="BL329" s="37"/>
      <c r="BM329" s="37"/>
      <c r="BN329" s="37"/>
      <c r="BO329" s="37"/>
      <c r="BP329" s="37"/>
      <c r="BQ329" s="37"/>
      <c r="BR329" s="37"/>
      <c r="BS329" s="37"/>
      <c r="BT329" s="37"/>
      <c r="BU329" s="37"/>
      <c r="BV329" s="37"/>
      <c r="BW329" s="37"/>
      <c r="BX329" s="37"/>
      <c r="BY329" s="37"/>
      <c r="BZ329" s="37"/>
      <c r="CA329" s="37"/>
      <c r="CB329" s="37"/>
      <c r="CC329" s="37"/>
      <c r="CD329" s="37"/>
      <c r="CE329" s="40">
        <v>0</v>
      </c>
      <c r="CF329" s="37"/>
      <c r="CG329" s="37"/>
      <c r="CH329" s="37"/>
      <c r="CI329" s="37"/>
      <c r="CJ329" s="37"/>
      <c r="CK329" s="37"/>
      <c r="CL329" s="37"/>
      <c r="CM329" s="37"/>
      <c r="CN329" s="37"/>
      <c r="CO329" s="37"/>
      <c r="CP329" s="37"/>
      <c r="CQ329" s="37"/>
      <c r="CR329" s="37"/>
      <c r="CS329" s="37"/>
      <c r="CT329" s="37"/>
      <c r="CU329" s="40">
        <f t="shared" si="37"/>
        <v>0</v>
      </c>
      <c r="CV329" s="40">
        <v>0</v>
      </c>
      <c r="CW329" s="40">
        <v>0</v>
      </c>
      <c r="CX329" s="40">
        <v>0</v>
      </c>
      <c r="CY329" s="40">
        <v>0</v>
      </c>
      <c r="CZ329" s="40">
        <v>0</v>
      </c>
      <c r="DA329" s="40">
        <v>0</v>
      </c>
      <c r="DB329" s="40">
        <v>0</v>
      </c>
      <c r="DC329" s="40">
        <v>0</v>
      </c>
      <c r="DD329" s="40">
        <v>0</v>
      </c>
      <c r="DE329" s="40">
        <v>0</v>
      </c>
      <c r="DF329" s="40">
        <v>0</v>
      </c>
      <c r="DG329" s="40">
        <v>0</v>
      </c>
      <c r="DH329" s="40">
        <v>0</v>
      </c>
      <c r="DI329" s="40">
        <v>0</v>
      </c>
      <c r="DJ329" s="37"/>
      <c r="DK329" s="37"/>
      <c r="DL329" s="52">
        <f>SUM(CV329:DJ329)</f>
        <v>0</v>
      </c>
      <c r="DM329" s="40">
        <v>0</v>
      </c>
      <c r="DN329" s="40">
        <v>79</v>
      </c>
      <c r="DO329" s="37"/>
      <c r="DP329" s="40">
        <v>1</v>
      </c>
      <c r="DQ329" s="40">
        <v>1</v>
      </c>
      <c r="DR329" s="37"/>
      <c r="DS329" s="37"/>
      <c r="DT329" s="40">
        <v>1</v>
      </c>
      <c r="DU329" s="37"/>
      <c r="DV329" s="40">
        <v>4</v>
      </c>
      <c r="DW329" s="40">
        <v>21</v>
      </c>
      <c r="DX329" s="40">
        <v>2</v>
      </c>
      <c r="DY329" s="40">
        <v>1</v>
      </c>
      <c r="DZ329" s="40">
        <v>48</v>
      </c>
      <c r="EA329" s="37"/>
      <c r="EB329" s="37"/>
      <c r="EC329" s="37"/>
      <c r="ED329" s="37"/>
      <c r="EE329" s="37"/>
      <c r="EF329" s="37"/>
      <c r="EG329" s="37"/>
      <c r="EH329" s="37"/>
      <c r="EI329" s="37"/>
      <c r="EJ329" s="37"/>
      <c r="EK329" s="37"/>
      <c r="EL329" s="37"/>
      <c r="EM329" s="37"/>
      <c r="EN329" s="37"/>
      <c r="EO329" s="40">
        <v>0</v>
      </c>
      <c r="EP329" s="39">
        <f>SUM(DO329:EO329)</f>
        <v>79</v>
      </c>
      <c r="EQ329" s="40">
        <v>79</v>
      </c>
      <c r="ER329" s="37"/>
      <c r="ES329" s="37"/>
      <c r="ET329" s="37"/>
      <c r="EU329" s="37"/>
      <c r="EV329" s="37"/>
      <c r="EW329" s="37"/>
      <c r="EX329" s="37"/>
      <c r="EY329" s="40">
        <v>79</v>
      </c>
      <c r="EZ329" s="40">
        <f>SUM(BL329:CE329,CV329,DN329,ER329:EV329,EX329)-EY329</f>
        <v>0</v>
      </c>
      <c r="FA329" s="40">
        <v>115.36</v>
      </c>
      <c r="FB329" s="40" t="s">
        <v>3387</v>
      </c>
      <c r="FC329" s="42" t="s">
        <v>3388</v>
      </c>
      <c r="FD329" s="45">
        <v>6.39</v>
      </c>
      <c r="FE329" s="42" t="s">
        <v>3355</v>
      </c>
      <c r="FF329" s="40">
        <v>1806.393</v>
      </c>
      <c r="FG329" s="40" t="s">
        <v>243</v>
      </c>
      <c r="FH329" s="40" t="s">
        <v>3357</v>
      </c>
      <c r="FI329" s="40" t="s">
        <v>3389</v>
      </c>
      <c r="FJ329" s="40" t="s">
        <v>3359</v>
      </c>
      <c r="FK329" s="37"/>
      <c r="FL329" s="37"/>
      <c r="FM329" s="37"/>
      <c r="FN329" s="40">
        <v>5</v>
      </c>
      <c r="FO329" s="40" t="s">
        <v>236</v>
      </c>
      <c r="FP329" s="37"/>
      <c r="FQ329" s="37"/>
      <c r="FR329" s="40" t="s">
        <v>236</v>
      </c>
      <c r="FS329" s="37"/>
      <c r="FT329" s="37"/>
      <c r="FU329" s="40" t="s">
        <v>236</v>
      </c>
      <c r="FV329" s="37"/>
      <c r="FW329" s="37"/>
      <c r="FX329" s="40" t="s">
        <v>236</v>
      </c>
      <c r="FY329" s="37"/>
      <c r="FZ329" s="37"/>
      <c r="GA329" s="40" t="s">
        <v>236</v>
      </c>
      <c r="GB329" s="37"/>
      <c r="GC329" s="37"/>
      <c r="GD329" s="40">
        <v>1</v>
      </c>
      <c r="GE329" s="40" t="s">
        <v>3390</v>
      </c>
      <c r="GF329" s="40">
        <v>659</v>
      </c>
      <c r="GG329" s="40" t="s">
        <v>236</v>
      </c>
      <c r="GH329" s="37"/>
      <c r="GI329" s="37"/>
      <c r="GJ329" s="37"/>
      <c r="GK329" s="37"/>
      <c r="GL329" s="37"/>
      <c r="GM329" s="40">
        <v>1</v>
      </c>
      <c r="GN329" s="40" t="s">
        <v>3391</v>
      </c>
      <c r="GO329" s="40">
        <v>4853</v>
      </c>
      <c r="GP329" s="40" t="s">
        <v>236</v>
      </c>
      <c r="GQ329" s="37"/>
      <c r="GR329" s="37"/>
      <c r="GS329" s="40" t="s">
        <v>236</v>
      </c>
      <c r="GT329" s="37"/>
      <c r="GU329" s="37"/>
      <c r="GV329" s="40" t="s">
        <v>236</v>
      </c>
      <c r="GW329" s="37"/>
      <c r="GX329" s="37"/>
      <c r="GY329" s="40" t="s">
        <v>236</v>
      </c>
      <c r="GZ329" s="37"/>
      <c r="HA329" s="37"/>
      <c r="HB329" s="40" t="s">
        <v>236</v>
      </c>
      <c r="HC329" s="37"/>
      <c r="HD329" s="37"/>
      <c r="HE329" s="37"/>
      <c r="HF329" s="37"/>
      <c r="HG329" s="37"/>
      <c r="HH329" s="37"/>
      <c r="HI329" s="37"/>
      <c r="HJ329" s="37"/>
      <c r="HK329" s="40">
        <v>100</v>
      </c>
      <c r="HL329" s="37"/>
      <c r="HM329" s="40">
        <v>34</v>
      </c>
      <c r="HN329" s="40">
        <v>5</v>
      </c>
      <c r="HO329" s="40">
        <v>0</v>
      </c>
      <c r="HP329" s="40">
        <v>0</v>
      </c>
      <c r="HQ329" s="40">
        <v>17</v>
      </c>
      <c r="HR329" s="40">
        <v>12</v>
      </c>
      <c r="HS329" s="40">
        <v>0</v>
      </c>
      <c r="HT329" s="40">
        <v>0</v>
      </c>
      <c r="HU329" s="40">
        <v>0</v>
      </c>
      <c r="HV329" s="40" t="s">
        <v>243</v>
      </c>
      <c r="HW329" s="42" t="s">
        <v>3392</v>
      </c>
      <c r="HX329" s="40" t="s">
        <v>3393</v>
      </c>
      <c r="HY329" s="42" t="s">
        <v>3392</v>
      </c>
      <c r="HZ329" s="40" t="s">
        <v>3394</v>
      </c>
      <c r="IA329" s="42" t="s">
        <v>3395</v>
      </c>
      <c r="IB329" s="37"/>
      <c r="IC329" s="40" t="s">
        <v>3396</v>
      </c>
      <c r="ID329" s="37"/>
      <c r="IE329" s="40" t="s">
        <v>3397</v>
      </c>
      <c r="IF329" s="42" t="s">
        <v>3398</v>
      </c>
      <c r="IG329" s="40" t="s">
        <v>3369</v>
      </c>
      <c r="IH329" s="40">
        <v>2</v>
      </c>
      <c r="II329" s="40">
        <v>334</v>
      </c>
      <c r="IJ329" s="40" t="s">
        <v>3370</v>
      </c>
      <c r="IK329" s="39" t="s">
        <v>3399</v>
      </c>
      <c r="IL329" s="40" t="s">
        <v>3372</v>
      </c>
      <c r="IM329" s="40" t="s">
        <v>3373</v>
      </c>
      <c r="IN329" s="40" t="s">
        <v>3339</v>
      </c>
      <c r="IO329" s="40" t="s">
        <v>3400</v>
      </c>
      <c r="IP329" s="40" t="s">
        <v>3375</v>
      </c>
      <c r="IQ329" s="40" t="s">
        <v>3376</v>
      </c>
      <c r="IR329" s="43" t="s">
        <v>3401</v>
      </c>
    </row>
    <row r="330" spans="1:252" ht="15.75" customHeight="1" x14ac:dyDescent="0.2">
      <c r="A330" s="44" t="s">
        <v>13000</v>
      </c>
      <c r="B330" s="47" t="s">
        <v>13029</v>
      </c>
      <c r="C330" s="39" t="s">
        <v>3340</v>
      </c>
      <c r="D330" s="39" t="s">
        <v>13168</v>
      </c>
      <c r="E330" s="39" t="s">
        <v>4767</v>
      </c>
      <c r="F330" s="39" t="s">
        <v>8598</v>
      </c>
      <c r="G330" s="39" t="s">
        <v>8599</v>
      </c>
      <c r="H330" s="39" t="s">
        <v>8600</v>
      </c>
      <c r="I330" s="39">
        <v>2021</v>
      </c>
      <c r="J330" s="48">
        <v>45407</v>
      </c>
      <c r="K330" s="48">
        <v>45566</v>
      </c>
      <c r="L330" s="44"/>
      <c r="M330" s="44"/>
      <c r="N330" s="44"/>
      <c r="O330" s="44"/>
      <c r="P330" s="44"/>
      <c r="Q330" s="44"/>
      <c r="R330" s="44"/>
      <c r="S330" s="44"/>
      <c r="T330" s="44"/>
      <c r="U330" s="44"/>
      <c r="V330" s="44"/>
      <c r="W330" s="44"/>
      <c r="X330" s="39" t="s">
        <v>8601</v>
      </c>
      <c r="Y330" s="43" t="s">
        <v>8602</v>
      </c>
      <c r="Z330" s="39" t="s">
        <v>8603</v>
      </c>
      <c r="AA330" s="43" t="s">
        <v>8604</v>
      </c>
      <c r="AB330" s="39" t="s">
        <v>8605</v>
      </c>
      <c r="AC330" s="39" t="s">
        <v>8606</v>
      </c>
      <c r="AD330" s="44"/>
      <c r="AE330" s="43" t="s">
        <v>300</v>
      </c>
      <c r="AF330" s="39" t="s">
        <v>8607</v>
      </c>
      <c r="AG330" s="39" t="s">
        <v>8608</v>
      </c>
      <c r="AH330" s="39" t="s">
        <v>1394</v>
      </c>
      <c r="AI330" s="39" t="s">
        <v>8609</v>
      </c>
      <c r="AJ330" s="55">
        <v>0.6</v>
      </c>
      <c r="AK330" s="49">
        <f t="shared" ref="AK330:AK336" si="38">SUM(AO330,AR330,AT330,AV330)-AJ330</f>
        <v>0</v>
      </c>
      <c r="AL330" s="55"/>
      <c r="AM330" s="49"/>
      <c r="AN330" s="49"/>
      <c r="AO330" s="55">
        <v>0.6</v>
      </c>
      <c r="AP330" s="49">
        <v>100</v>
      </c>
      <c r="AQ330" s="49">
        <v>0.03</v>
      </c>
      <c r="AR330" s="55">
        <v>0</v>
      </c>
      <c r="AS330" s="49">
        <v>0</v>
      </c>
      <c r="AT330" s="55">
        <v>0</v>
      </c>
      <c r="AU330" s="49">
        <v>0</v>
      </c>
      <c r="AV330" s="55">
        <v>0</v>
      </c>
      <c r="AW330" s="49">
        <v>0</v>
      </c>
      <c r="AX330" s="55"/>
      <c r="AY330" s="49"/>
      <c r="AZ330" s="39"/>
      <c r="BA330" s="39"/>
      <c r="BB330" s="39"/>
      <c r="BC330" s="39" t="s">
        <v>236</v>
      </c>
      <c r="BD330" s="44"/>
      <c r="BE330" s="44"/>
      <c r="BF330" s="118"/>
      <c r="BG330" s="55" t="s">
        <v>1396</v>
      </c>
      <c r="BH330" s="49" t="s">
        <v>260</v>
      </c>
      <c r="BI330" s="39">
        <v>6</v>
      </c>
      <c r="BJ330" s="39">
        <v>4</v>
      </c>
      <c r="BK330" s="39">
        <v>3</v>
      </c>
      <c r="BL330" s="44"/>
      <c r="BM330" s="44"/>
      <c r="BN330" s="44"/>
      <c r="BO330" s="44"/>
      <c r="BP330" s="44"/>
      <c r="BQ330" s="44"/>
      <c r="BR330" s="44"/>
      <c r="BS330" s="44"/>
      <c r="BT330" s="44"/>
      <c r="BU330" s="44"/>
      <c r="BV330" s="39">
        <v>2</v>
      </c>
      <c r="BW330" s="39">
        <v>1</v>
      </c>
      <c r="BX330" s="44"/>
      <c r="BY330" s="44"/>
      <c r="BZ330" s="44"/>
      <c r="CA330" s="44"/>
      <c r="CB330" s="44"/>
      <c r="CC330" s="44"/>
      <c r="CD330" s="44"/>
      <c r="CE330" s="39">
        <v>0</v>
      </c>
      <c r="CF330" s="44"/>
      <c r="CG330" s="44"/>
      <c r="CH330" s="44"/>
      <c r="CI330" s="44"/>
      <c r="CJ330" s="44"/>
      <c r="CK330" s="44"/>
      <c r="CL330" s="44"/>
      <c r="CM330" s="44"/>
      <c r="CN330" s="44"/>
      <c r="CO330" s="44"/>
      <c r="CP330" s="44"/>
      <c r="CQ330" s="44"/>
      <c r="CR330" s="44"/>
      <c r="CS330" s="44"/>
      <c r="CT330" s="44"/>
      <c r="CU330" s="40">
        <f t="shared" si="37"/>
        <v>0</v>
      </c>
      <c r="CV330" s="39">
        <v>0</v>
      </c>
      <c r="CW330" s="44"/>
      <c r="CX330" s="44"/>
      <c r="CY330" s="44"/>
      <c r="CZ330" s="44"/>
      <c r="DA330" s="44"/>
      <c r="DB330" s="44"/>
      <c r="DC330" s="44"/>
      <c r="DD330" s="44"/>
      <c r="DE330" s="44"/>
      <c r="DF330" s="44"/>
      <c r="DG330" s="44"/>
      <c r="DH330" s="44"/>
      <c r="DI330" s="44"/>
      <c r="DJ330" s="44"/>
      <c r="DK330" s="44"/>
      <c r="DL330" s="44"/>
      <c r="DM330" s="39">
        <v>0</v>
      </c>
      <c r="DN330" s="39">
        <v>0</v>
      </c>
      <c r="DO330" s="44"/>
      <c r="DP330" s="44"/>
      <c r="DQ330" s="44"/>
      <c r="DR330" s="44"/>
      <c r="DS330" s="44"/>
      <c r="DT330" s="44"/>
      <c r="DU330" s="44"/>
      <c r="DV330" s="44"/>
      <c r="DW330" s="44"/>
      <c r="DX330" s="44"/>
      <c r="DY330" s="44"/>
      <c r="DZ330" s="44"/>
      <c r="EA330" s="44"/>
      <c r="EB330" s="44"/>
      <c r="EC330" s="44"/>
      <c r="ED330" s="44"/>
      <c r="EE330" s="44"/>
      <c r="EF330" s="44"/>
      <c r="EG330" s="44"/>
      <c r="EH330" s="44"/>
      <c r="EI330" s="44"/>
      <c r="EJ330" s="44"/>
      <c r="EK330" s="44"/>
      <c r="EL330" s="44"/>
      <c r="EM330" s="44"/>
      <c r="EN330" s="44"/>
      <c r="EO330" s="44"/>
      <c r="EP330" s="44"/>
      <c r="EQ330" s="39">
        <v>0</v>
      </c>
      <c r="ER330" s="44"/>
      <c r="ES330" s="44"/>
      <c r="ET330" s="44"/>
      <c r="EU330" s="44"/>
      <c r="EV330" s="44"/>
      <c r="EW330" s="44"/>
      <c r="EX330" s="44"/>
      <c r="EY330" s="39">
        <v>3</v>
      </c>
      <c r="EZ330" s="39">
        <f t="shared" ref="EZ330:EZ336" si="39">EY330-(SUM(BL330:CE330,CV330,DN330,ER330:EV330,EX330))</f>
        <v>0</v>
      </c>
      <c r="FA330" s="39">
        <v>1.45</v>
      </c>
      <c r="FB330" s="39" t="s">
        <v>8610</v>
      </c>
      <c r="FC330" s="43" t="s">
        <v>8611</v>
      </c>
      <c r="FD330" s="39">
        <v>4.16</v>
      </c>
      <c r="FE330" s="43" t="s">
        <v>8612</v>
      </c>
      <c r="FF330" s="39">
        <v>34.822000000000003</v>
      </c>
      <c r="FG330" s="39" t="s">
        <v>243</v>
      </c>
      <c r="FH330" s="39" t="s">
        <v>8614</v>
      </c>
      <c r="FI330" s="43" t="s">
        <v>8615</v>
      </c>
      <c r="FJ330" s="39" t="s">
        <v>8616</v>
      </c>
      <c r="FK330" s="39">
        <v>16</v>
      </c>
      <c r="FL330" s="39">
        <v>8</v>
      </c>
      <c r="FM330" s="39" t="s">
        <v>8617</v>
      </c>
      <c r="FN330" s="39">
        <v>10</v>
      </c>
      <c r="FO330" s="39" t="s">
        <v>236</v>
      </c>
      <c r="FP330" s="44"/>
      <c r="FQ330" s="44"/>
      <c r="FR330" s="40">
        <v>1</v>
      </c>
      <c r="FS330" s="39" t="s">
        <v>7466</v>
      </c>
      <c r="FT330" s="39">
        <v>160</v>
      </c>
      <c r="FU330" s="39" t="s">
        <v>236</v>
      </c>
      <c r="FV330" s="44"/>
      <c r="FW330" s="44"/>
      <c r="FX330" s="39" t="s">
        <v>236</v>
      </c>
      <c r="FY330" s="44"/>
      <c r="FZ330" s="44"/>
      <c r="GA330" s="39" t="s">
        <v>236</v>
      </c>
      <c r="GB330" s="44"/>
      <c r="GC330" s="44"/>
      <c r="GD330" s="39" t="s">
        <v>236</v>
      </c>
      <c r="GE330" s="44"/>
      <c r="GF330" s="44"/>
      <c r="GG330" s="39" t="s">
        <v>236</v>
      </c>
      <c r="GH330" s="44"/>
      <c r="GI330" s="44"/>
      <c r="GJ330" s="44"/>
      <c r="GK330" s="44"/>
      <c r="GL330" s="44"/>
      <c r="GM330" s="40">
        <v>1</v>
      </c>
      <c r="GN330" s="39" t="s">
        <v>8618</v>
      </c>
      <c r="GO330" s="39">
        <v>6616</v>
      </c>
      <c r="GP330" s="39" t="s">
        <v>236</v>
      </c>
      <c r="GQ330" s="44"/>
      <c r="GR330" s="44"/>
      <c r="GS330" s="39" t="s">
        <v>236</v>
      </c>
      <c r="GT330" s="44"/>
      <c r="GU330" s="44"/>
      <c r="GV330" s="44"/>
      <c r="GW330" s="44"/>
      <c r="GX330" s="44"/>
      <c r="GY330" s="39" t="s">
        <v>236</v>
      </c>
      <c r="GZ330" s="44"/>
      <c r="HA330" s="44"/>
      <c r="HB330" s="39" t="s">
        <v>236</v>
      </c>
      <c r="HC330" s="44"/>
      <c r="HD330" s="44"/>
      <c r="HE330" s="39" t="s">
        <v>243</v>
      </c>
      <c r="HF330" s="39" t="s">
        <v>8619</v>
      </c>
      <c r="HG330" s="39">
        <v>10</v>
      </c>
      <c r="HH330" s="44"/>
      <c r="HI330" s="44"/>
      <c r="HJ330" s="44"/>
      <c r="HK330" s="44"/>
      <c r="HL330" s="44"/>
      <c r="HM330" s="44"/>
      <c r="HN330" s="44"/>
      <c r="HO330" s="44"/>
      <c r="HP330" s="44"/>
      <c r="HQ330" s="44"/>
      <c r="HR330" s="44"/>
      <c r="HS330" s="44"/>
      <c r="HT330" s="44"/>
      <c r="HU330" s="44"/>
      <c r="HV330" s="39" t="s">
        <v>243</v>
      </c>
      <c r="HW330" s="43" t="s">
        <v>8620</v>
      </c>
      <c r="HX330" s="39" t="s">
        <v>8621</v>
      </c>
      <c r="HY330" s="43" t="s">
        <v>8622</v>
      </c>
      <c r="HZ330" s="39" t="s">
        <v>8623</v>
      </c>
      <c r="IA330" s="44"/>
      <c r="IB330" s="44"/>
      <c r="IC330" s="39" t="s">
        <v>8624</v>
      </c>
      <c r="ID330" s="44"/>
      <c r="IE330" s="39" t="s">
        <v>239</v>
      </c>
      <c r="IF330" s="43" t="s">
        <v>300</v>
      </c>
      <c r="IG330" s="39" t="s">
        <v>8625</v>
      </c>
      <c r="IH330" s="39">
        <v>7</v>
      </c>
      <c r="II330" s="39">
        <v>190</v>
      </c>
      <c r="IJ330" s="39" t="s">
        <v>8626</v>
      </c>
      <c r="IK330" s="39" t="s">
        <v>8627</v>
      </c>
      <c r="IL330" s="39" t="s">
        <v>8628</v>
      </c>
      <c r="IM330" s="39" t="s">
        <v>8629</v>
      </c>
      <c r="IN330" s="39" t="s">
        <v>3339</v>
      </c>
      <c r="IO330" s="39" t="s">
        <v>3400</v>
      </c>
      <c r="IP330" s="40" t="s">
        <v>3375</v>
      </c>
      <c r="IQ330" s="40" t="s">
        <v>3376</v>
      </c>
      <c r="IR330" s="43" t="s">
        <v>8630</v>
      </c>
    </row>
    <row r="331" spans="1:252" ht="15.75" customHeight="1" x14ac:dyDescent="0.2">
      <c r="A331" s="44" t="s">
        <v>13014</v>
      </c>
      <c r="B331" s="47" t="s">
        <v>13029</v>
      </c>
      <c r="C331" s="39" t="s">
        <v>3340</v>
      </c>
      <c r="D331" s="39" t="s">
        <v>13168</v>
      </c>
      <c r="E331" s="39" t="s">
        <v>4824</v>
      </c>
      <c r="F331" s="39" t="s">
        <v>8698</v>
      </c>
      <c r="G331" s="39" t="s">
        <v>1115</v>
      </c>
      <c r="H331" s="39" t="s">
        <v>1115</v>
      </c>
      <c r="I331" s="39">
        <v>2022</v>
      </c>
      <c r="J331" s="48">
        <v>45300</v>
      </c>
      <c r="K331" s="48">
        <v>45513</v>
      </c>
      <c r="L331" s="44"/>
      <c r="M331" s="44"/>
      <c r="N331" s="44"/>
      <c r="O331" s="44"/>
      <c r="P331" s="44"/>
      <c r="Q331" s="44"/>
      <c r="R331" s="44"/>
      <c r="S331" s="44"/>
      <c r="T331" s="44"/>
      <c r="U331" s="44"/>
      <c r="V331" s="44"/>
      <c r="W331" s="44"/>
      <c r="X331" s="39" t="s">
        <v>8699</v>
      </c>
      <c r="Y331" s="43" t="s">
        <v>8700</v>
      </c>
      <c r="Z331" s="39" t="s">
        <v>8701</v>
      </c>
      <c r="AA331" s="39" t="s">
        <v>8702</v>
      </c>
      <c r="AB331" s="39" t="s">
        <v>8703</v>
      </c>
      <c r="AC331" s="43" t="s">
        <v>8704</v>
      </c>
      <c r="AD331" s="44"/>
      <c r="AE331" s="44"/>
      <c r="AF331" s="39" t="s">
        <v>8705</v>
      </c>
      <c r="AG331" s="39" t="s">
        <v>8706</v>
      </c>
      <c r="AH331" s="39" t="s">
        <v>235</v>
      </c>
      <c r="AI331" s="39" t="s">
        <v>8707</v>
      </c>
      <c r="AJ331" s="55">
        <v>1.1180000000000001</v>
      </c>
      <c r="AK331" s="49">
        <f t="shared" si="38"/>
        <v>0</v>
      </c>
      <c r="AL331" s="55"/>
      <c r="AM331" s="49"/>
      <c r="AN331" s="49"/>
      <c r="AO331" s="55">
        <v>1.1180000000000001</v>
      </c>
      <c r="AP331" s="49">
        <v>100</v>
      </c>
      <c r="AQ331" s="49">
        <v>0.15</v>
      </c>
      <c r="AR331" s="55">
        <v>0</v>
      </c>
      <c r="AS331" s="49">
        <v>0</v>
      </c>
      <c r="AT331" s="55">
        <v>0</v>
      </c>
      <c r="AU331" s="49">
        <v>0</v>
      </c>
      <c r="AV331" s="55">
        <v>0</v>
      </c>
      <c r="AW331" s="49">
        <v>0</v>
      </c>
      <c r="AX331" s="55"/>
      <c r="AY331" s="49"/>
      <c r="AZ331" s="39"/>
      <c r="BA331" s="39"/>
      <c r="BB331" s="39"/>
      <c r="BC331" s="40">
        <v>1</v>
      </c>
      <c r="BD331" s="39" t="s">
        <v>8708</v>
      </c>
      <c r="BE331" s="43" t="s">
        <v>8709</v>
      </c>
      <c r="BF331" s="55">
        <v>0</v>
      </c>
      <c r="BG331" s="55">
        <v>1</v>
      </c>
      <c r="BH331" s="49" t="s">
        <v>1959</v>
      </c>
      <c r="BI331" s="39">
        <v>2</v>
      </c>
      <c r="BJ331" s="39">
        <v>2</v>
      </c>
      <c r="BK331" s="39">
        <v>2</v>
      </c>
      <c r="BL331" s="44"/>
      <c r="BM331" s="44"/>
      <c r="BN331" s="44"/>
      <c r="BO331" s="44"/>
      <c r="BP331" s="44"/>
      <c r="BQ331" s="44"/>
      <c r="BR331" s="39">
        <v>2</v>
      </c>
      <c r="BS331" s="44"/>
      <c r="BT331" s="44"/>
      <c r="BU331" s="44"/>
      <c r="BV331" s="44"/>
      <c r="BW331" s="44"/>
      <c r="BX331" s="44"/>
      <c r="BY331" s="44"/>
      <c r="BZ331" s="44"/>
      <c r="CA331" s="44"/>
      <c r="CB331" s="44"/>
      <c r="CC331" s="44"/>
      <c r="CD331" s="44"/>
      <c r="CE331" s="39">
        <v>0</v>
      </c>
      <c r="CF331" s="44"/>
      <c r="CG331" s="44"/>
      <c r="CH331" s="44"/>
      <c r="CI331" s="44"/>
      <c r="CJ331" s="44"/>
      <c r="CK331" s="44"/>
      <c r="CL331" s="44"/>
      <c r="CM331" s="44"/>
      <c r="CN331" s="44"/>
      <c r="CO331" s="44"/>
      <c r="CP331" s="44"/>
      <c r="CQ331" s="44"/>
      <c r="CR331" s="44"/>
      <c r="CS331" s="44"/>
      <c r="CT331" s="44"/>
      <c r="CU331" s="40">
        <f t="shared" si="37"/>
        <v>0</v>
      </c>
      <c r="CV331" s="39">
        <v>0</v>
      </c>
      <c r="CW331" s="44"/>
      <c r="CX331" s="44"/>
      <c r="CY331" s="44"/>
      <c r="CZ331" s="44"/>
      <c r="DA331" s="44"/>
      <c r="DB331" s="44"/>
      <c r="DC331" s="44"/>
      <c r="DD331" s="44"/>
      <c r="DE331" s="44"/>
      <c r="DF331" s="44"/>
      <c r="DG331" s="44"/>
      <c r="DH331" s="44"/>
      <c r="DI331" s="44"/>
      <c r="DJ331" s="44"/>
      <c r="DK331" s="44"/>
      <c r="DL331" s="44"/>
      <c r="DM331" s="39">
        <v>0</v>
      </c>
      <c r="DN331" s="39">
        <v>0</v>
      </c>
      <c r="DO331" s="44"/>
      <c r="DP331" s="44"/>
      <c r="DQ331" s="44"/>
      <c r="DR331" s="44"/>
      <c r="DS331" s="44"/>
      <c r="DT331" s="44"/>
      <c r="DU331" s="44"/>
      <c r="DV331" s="44"/>
      <c r="DW331" s="44"/>
      <c r="DX331" s="44"/>
      <c r="DY331" s="44"/>
      <c r="DZ331" s="44"/>
      <c r="EA331" s="44"/>
      <c r="EB331" s="44"/>
      <c r="EC331" s="44"/>
      <c r="ED331" s="44"/>
      <c r="EE331" s="44"/>
      <c r="EF331" s="44"/>
      <c r="EG331" s="44"/>
      <c r="EH331" s="44"/>
      <c r="EI331" s="44"/>
      <c r="EJ331" s="44"/>
      <c r="EK331" s="44"/>
      <c r="EL331" s="44"/>
      <c r="EM331" s="44"/>
      <c r="EN331" s="44"/>
      <c r="EO331" s="44"/>
      <c r="EP331" s="44"/>
      <c r="EQ331" s="39">
        <v>0</v>
      </c>
      <c r="ER331" s="44"/>
      <c r="ES331" s="44"/>
      <c r="ET331" s="44"/>
      <c r="EU331" s="44"/>
      <c r="EV331" s="44"/>
      <c r="EW331" s="44"/>
      <c r="EX331" s="44"/>
      <c r="EY331" s="39">
        <v>2</v>
      </c>
      <c r="EZ331" s="39">
        <f t="shared" si="39"/>
        <v>0</v>
      </c>
      <c r="FA331" s="39">
        <v>0.33400000000000002</v>
      </c>
      <c r="FB331" s="39" t="s">
        <v>8711</v>
      </c>
      <c r="FC331" s="43" t="s">
        <v>8712</v>
      </c>
      <c r="FD331" s="39">
        <v>4.29</v>
      </c>
      <c r="FE331" s="43" t="s">
        <v>8714</v>
      </c>
      <c r="FF331" s="39">
        <v>7.7930000000000001</v>
      </c>
      <c r="FG331" s="39" t="s">
        <v>236</v>
      </c>
      <c r="FH331" s="44"/>
      <c r="FI331" s="44"/>
      <c r="FJ331" s="44"/>
      <c r="FK331" s="44"/>
      <c r="FL331" s="44"/>
      <c r="FM331" s="44"/>
      <c r="FN331" s="39">
        <v>1</v>
      </c>
      <c r="FO331" s="39" t="s">
        <v>236</v>
      </c>
      <c r="FP331" s="44"/>
      <c r="FQ331" s="44"/>
      <c r="FR331" s="40">
        <v>1</v>
      </c>
      <c r="FS331" s="39" t="s">
        <v>8716</v>
      </c>
      <c r="FT331" s="39">
        <v>22</v>
      </c>
      <c r="FU331" s="39" t="s">
        <v>236</v>
      </c>
      <c r="FV331" s="44"/>
      <c r="FW331" s="44"/>
      <c r="FX331" s="39" t="s">
        <v>236</v>
      </c>
      <c r="FY331" s="44"/>
      <c r="FZ331" s="44"/>
      <c r="GA331" s="39" t="s">
        <v>236</v>
      </c>
      <c r="GB331" s="44"/>
      <c r="GC331" s="44"/>
      <c r="GD331" s="39" t="s">
        <v>236</v>
      </c>
      <c r="GE331" s="44"/>
      <c r="GF331" s="44"/>
      <c r="GG331" s="39" t="s">
        <v>236</v>
      </c>
      <c r="GH331" s="44"/>
      <c r="GI331" s="44"/>
      <c r="GJ331" s="44"/>
      <c r="GK331" s="44"/>
      <c r="GL331" s="44"/>
      <c r="GM331" s="39" t="s">
        <v>236</v>
      </c>
      <c r="GN331" s="44"/>
      <c r="GO331" s="44"/>
      <c r="GP331" s="39" t="s">
        <v>236</v>
      </c>
      <c r="GQ331" s="44"/>
      <c r="GR331" s="44"/>
      <c r="GS331" s="39" t="s">
        <v>236</v>
      </c>
      <c r="GT331" s="44"/>
      <c r="GU331" s="44"/>
      <c r="GV331" s="44"/>
      <c r="GW331" s="44"/>
      <c r="GX331" s="44"/>
      <c r="GY331" s="39" t="s">
        <v>236</v>
      </c>
      <c r="GZ331" s="44"/>
      <c r="HA331" s="44"/>
      <c r="HB331" s="39" t="s">
        <v>236</v>
      </c>
      <c r="HC331" s="44"/>
      <c r="HD331" s="44"/>
      <c r="HE331" s="39" t="s">
        <v>236</v>
      </c>
      <c r="HF331" s="44"/>
      <c r="HG331" s="44"/>
      <c r="HH331" s="39" t="s">
        <v>8717</v>
      </c>
      <c r="HI331" s="39" t="s">
        <v>8718</v>
      </c>
      <c r="HJ331" s="39">
        <v>22</v>
      </c>
      <c r="HK331" s="44"/>
      <c r="HL331" s="44"/>
      <c r="HM331" s="44"/>
      <c r="HN331" s="44"/>
      <c r="HO331" s="44"/>
      <c r="HP331" s="44"/>
      <c r="HQ331" s="44"/>
      <c r="HR331" s="44"/>
      <c r="HS331" s="44"/>
      <c r="HT331" s="44"/>
      <c r="HU331" s="44"/>
      <c r="HV331" s="39" t="s">
        <v>236</v>
      </c>
      <c r="HW331" s="44"/>
      <c r="HX331" s="39" t="s">
        <v>239</v>
      </c>
      <c r="HY331" s="43" t="s">
        <v>8719</v>
      </c>
      <c r="HZ331" s="44"/>
      <c r="IA331" s="44"/>
      <c r="IB331" s="44"/>
      <c r="IC331" s="44"/>
      <c r="ID331" s="44"/>
      <c r="IE331" s="44"/>
      <c r="IF331" s="44"/>
      <c r="IG331" s="39" t="s">
        <v>239</v>
      </c>
      <c r="IH331" s="44"/>
      <c r="II331" s="44"/>
      <c r="IJ331" s="39" t="s">
        <v>8720</v>
      </c>
      <c r="IK331" s="39" t="s">
        <v>8721</v>
      </c>
      <c r="IL331" s="39" t="s">
        <v>8722</v>
      </c>
      <c r="IM331" s="39" t="s">
        <v>8723</v>
      </c>
      <c r="IN331" s="39" t="s">
        <v>3339</v>
      </c>
      <c r="IO331" s="39" t="s">
        <v>3400</v>
      </c>
      <c r="IP331" s="40" t="s">
        <v>3375</v>
      </c>
      <c r="IQ331" s="40" t="s">
        <v>3376</v>
      </c>
      <c r="IR331" s="43" t="s">
        <v>8724</v>
      </c>
    </row>
    <row r="332" spans="1:252" ht="15.75" customHeight="1" x14ac:dyDescent="0.2">
      <c r="A332" s="44" t="s">
        <v>13014</v>
      </c>
      <c r="B332" s="47" t="s">
        <v>13029</v>
      </c>
      <c r="C332" s="39" t="s">
        <v>3340</v>
      </c>
      <c r="D332" s="39" t="s">
        <v>13168</v>
      </c>
      <c r="E332" s="39" t="s">
        <v>4901</v>
      </c>
      <c r="F332" s="39" t="s">
        <v>8796</v>
      </c>
      <c r="G332" s="39" t="s">
        <v>8797</v>
      </c>
      <c r="H332" s="39" t="s">
        <v>8798</v>
      </c>
      <c r="I332" s="39">
        <v>2021</v>
      </c>
      <c r="J332" s="48">
        <v>45338</v>
      </c>
      <c r="K332" s="48">
        <v>45530</v>
      </c>
      <c r="L332" s="44"/>
      <c r="M332" s="44"/>
      <c r="N332" s="44"/>
      <c r="O332" s="44"/>
      <c r="P332" s="44"/>
      <c r="Q332" s="44"/>
      <c r="R332" s="44"/>
      <c r="S332" s="44"/>
      <c r="T332" s="44"/>
      <c r="U332" s="44"/>
      <c r="V332" s="44"/>
      <c r="W332" s="44"/>
      <c r="X332" s="39" t="s">
        <v>8799</v>
      </c>
      <c r="Y332" s="43" t="s">
        <v>8800</v>
      </c>
      <c r="Z332" s="39" t="s">
        <v>8801</v>
      </c>
      <c r="AA332" s="43" t="s">
        <v>8802</v>
      </c>
      <c r="AB332" s="39" t="s">
        <v>8803</v>
      </c>
      <c r="AC332" s="43" t="s">
        <v>8804</v>
      </c>
      <c r="AD332" s="44"/>
      <c r="AE332" s="43" t="s">
        <v>300</v>
      </c>
      <c r="AF332" s="39" t="s">
        <v>8805</v>
      </c>
      <c r="AG332" s="39" t="s">
        <v>8806</v>
      </c>
      <c r="AH332" s="39" t="s">
        <v>2151</v>
      </c>
      <c r="AI332" s="39" t="s">
        <v>8807</v>
      </c>
      <c r="AJ332" s="55">
        <v>1</v>
      </c>
      <c r="AK332" s="49">
        <f t="shared" si="38"/>
        <v>0</v>
      </c>
      <c r="AL332" s="55"/>
      <c r="AM332" s="49"/>
      <c r="AN332" s="49"/>
      <c r="AO332" s="55">
        <v>1</v>
      </c>
      <c r="AP332" s="49">
        <v>100</v>
      </c>
      <c r="AQ332" s="49">
        <v>0.12</v>
      </c>
      <c r="AR332" s="55">
        <v>0</v>
      </c>
      <c r="AS332" s="49">
        <v>0</v>
      </c>
      <c r="AT332" s="55">
        <v>0</v>
      </c>
      <c r="AU332" s="49">
        <v>0</v>
      </c>
      <c r="AV332" s="55">
        <v>0</v>
      </c>
      <c r="AW332" s="49">
        <v>0</v>
      </c>
      <c r="AX332" s="55"/>
      <c r="AY332" s="49"/>
      <c r="AZ332" s="39"/>
      <c r="BA332" s="39"/>
      <c r="BB332" s="39"/>
      <c r="BC332" s="39" t="s">
        <v>236</v>
      </c>
      <c r="BD332" s="44"/>
      <c r="BE332" s="44"/>
      <c r="BF332" s="118"/>
      <c r="BG332" s="55">
        <v>1</v>
      </c>
      <c r="BH332" s="49" t="s">
        <v>1130</v>
      </c>
      <c r="BI332" s="39">
        <v>10</v>
      </c>
      <c r="BJ332" s="39">
        <v>1</v>
      </c>
      <c r="BK332" s="39">
        <v>1</v>
      </c>
      <c r="BL332" s="44"/>
      <c r="BM332" s="44"/>
      <c r="BN332" s="44"/>
      <c r="BO332" s="44"/>
      <c r="BP332" s="44"/>
      <c r="BQ332" s="44"/>
      <c r="BR332" s="39">
        <v>1</v>
      </c>
      <c r="BS332" s="44"/>
      <c r="BT332" s="44"/>
      <c r="BU332" s="44"/>
      <c r="BV332" s="44"/>
      <c r="BW332" s="44"/>
      <c r="BX332" s="44"/>
      <c r="BY332" s="44"/>
      <c r="BZ332" s="44"/>
      <c r="CA332" s="44"/>
      <c r="CB332" s="44"/>
      <c r="CC332" s="44"/>
      <c r="CD332" s="44"/>
      <c r="CE332" s="39">
        <v>0</v>
      </c>
      <c r="CF332" s="44"/>
      <c r="CG332" s="44"/>
      <c r="CH332" s="44"/>
      <c r="CI332" s="44"/>
      <c r="CJ332" s="44"/>
      <c r="CK332" s="44"/>
      <c r="CL332" s="44"/>
      <c r="CM332" s="44"/>
      <c r="CN332" s="44"/>
      <c r="CO332" s="44"/>
      <c r="CP332" s="44"/>
      <c r="CQ332" s="44"/>
      <c r="CR332" s="44"/>
      <c r="CS332" s="44"/>
      <c r="CT332" s="44"/>
      <c r="CU332" s="40">
        <f t="shared" si="37"/>
        <v>0</v>
      </c>
      <c r="CV332" s="39">
        <v>0</v>
      </c>
      <c r="CW332" s="44"/>
      <c r="CX332" s="44"/>
      <c r="CY332" s="44"/>
      <c r="CZ332" s="44"/>
      <c r="DA332" s="44"/>
      <c r="DB332" s="44"/>
      <c r="DC332" s="44"/>
      <c r="DD332" s="44"/>
      <c r="DE332" s="44"/>
      <c r="DF332" s="44"/>
      <c r="DG332" s="44"/>
      <c r="DH332" s="44"/>
      <c r="DI332" s="44"/>
      <c r="DJ332" s="44"/>
      <c r="DK332" s="44"/>
      <c r="DL332" s="44"/>
      <c r="DM332" s="39">
        <v>0</v>
      </c>
      <c r="DN332" s="39">
        <v>0</v>
      </c>
      <c r="DO332" s="44"/>
      <c r="DP332" s="44"/>
      <c r="DQ332" s="44"/>
      <c r="DR332" s="44"/>
      <c r="DS332" s="44"/>
      <c r="DT332" s="44"/>
      <c r="DU332" s="44"/>
      <c r="DV332" s="44"/>
      <c r="DW332" s="44"/>
      <c r="DX332" s="44"/>
      <c r="DY332" s="44"/>
      <c r="DZ332" s="44"/>
      <c r="EA332" s="44"/>
      <c r="EB332" s="44"/>
      <c r="EC332" s="44"/>
      <c r="ED332" s="44"/>
      <c r="EE332" s="44"/>
      <c r="EF332" s="44"/>
      <c r="EG332" s="44"/>
      <c r="EH332" s="44"/>
      <c r="EI332" s="44"/>
      <c r="EJ332" s="44"/>
      <c r="EK332" s="44"/>
      <c r="EL332" s="44"/>
      <c r="EM332" s="44"/>
      <c r="EN332" s="44"/>
      <c r="EO332" s="44"/>
      <c r="EP332" s="44"/>
      <c r="EQ332" s="39">
        <v>0</v>
      </c>
      <c r="ER332" s="44"/>
      <c r="ES332" s="44"/>
      <c r="ET332" s="44"/>
      <c r="EU332" s="44"/>
      <c r="EV332" s="44"/>
      <c r="EW332" s="44"/>
      <c r="EX332" s="44"/>
      <c r="EY332" s="39">
        <v>1</v>
      </c>
      <c r="EZ332" s="39">
        <f t="shared" si="39"/>
        <v>0</v>
      </c>
      <c r="FA332" s="39">
        <v>0.20100000000000001</v>
      </c>
      <c r="FB332" s="39" t="s">
        <v>8808</v>
      </c>
      <c r="FC332" s="43" t="s">
        <v>8809</v>
      </c>
      <c r="FD332" s="39">
        <v>1.45</v>
      </c>
      <c r="FE332" s="43" t="s">
        <v>8810</v>
      </c>
      <c r="FF332" s="39">
        <v>13.86</v>
      </c>
      <c r="FG332" s="39" t="s">
        <v>236</v>
      </c>
      <c r="FH332" s="44"/>
      <c r="FI332" s="44"/>
      <c r="FJ332" s="44"/>
      <c r="FK332" s="44"/>
      <c r="FL332" s="44"/>
      <c r="FM332" s="44"/>
      <c r="FN332" s="39">
        <v>1</v>
      </c>
      <c r="FO332" s="40">
        <v>1</v>
      </c>
      <c r="FP332" s="39" t="s">
        <v>8812</v>
      </c>
      <c r="FQ332" s="39">
        <v>23</v>
      </c>
      <c r="FR332" s="39" t="s">
        <v>236</v>
      </c>
      <c r="FS332" s="44"/>
      <c r="FT332" s="44"/>
      <c r="FU332" s="39" t="s">
        <v>236</v>
      </c>
      <c r="FV332" s="44"/>
      <c r="FW332" s="44"/>
      <c r="FX332" s="39" t="s">
        <v>236</v>
      </c>
      <c r="FY332" s="44"/>
      <c r="FZ332" s="44"/>
      <c r="GA332" s="39" t="s">
        <v>236</v>
      </c>
      <c r="GB332" s="44"/>
      <c r="GC332" s="44"/>
      <c r="GD332" s="39" t="s">
        <v>236</v>
      </c>
      <c r="GE332" s="44"/>
      <c r="GF332" s="44"/>
      <c r="GG332" s="39" t="s">
        <v>236</v>
      </c>
      <c r="GH332" s="44"/>
      <c r="GI332" s="44"/>
      <c r="GJ332" s="44"/>
      <c r="GK332" s="44"/>
      <c r="GL332" s="44"/>
      <c r="GM332" s="39" t="s">
        <v>236</v>
      </c>
      <c r="GN332" s="44"/>
      <c r="GO332" s="44"/>
      <c r="GP332" s="40">
        <v>1</v>
      </c>
      <c r="GQ332" s="39" t="s">
        <v>8813</v>
      </c>
      <c r="GR332" s="39">
        <v>23</v>
      </c>
      <c r="GS332" s="39" t="s">
        <v>236</v>
      </c>
      <c r="GT332" s="44"/>
      <c r="GU332" s="44"/>
      <c r="GV332" s="44"/>
      <c r="GW332" s="44"/>
      <c r="GX332" s="44"/>
      <c r="GY332" s="39" t="s">
        <v>236</v>
      </c>
      <c r="GZ332" s="44"/>
      <c r="HA332" s="44"/>
      <c r="HB332" s="39">
        <v>1</v>
      </c>
      <c r="HC332" s="39" t="s">
        <v>8814</v>
      </c>
      <c r="HD332" s="39">
        <v>5</v>
      </c>
      <c r="HE332" s="39" t="s">
        <v>236</v>
      </c>
      <c r="HF332" s="44"/>
      <c r="HG332" s="44"/>
      <c r="HH332" s="44"/>
      <c r="HI332" s="44"/>
      <c r="HJ332" s="44"/>
      <c r="HK332" s="44"/>
      <c r="HL332" s="44"/>
      <c r="HM332" s="44"/>
      <c r="HN332" s="44"/>
      <c r="HO332" s="44"/>
      <c r="HP332" s="44"/>
      <c r="HQ332" s="44"/>
      <c r="HR332" s="44"/>
      <c r="HS332" s="44"/>
      <c r="HT332" s="44"/>
      <c r="HU332" s="44"/>
      <c r="HV332" s="39" t="s">
        <v>236</v>
      </c>
      <c r="HW332" s="44"/>
      <c r="HX332" s="44"/>
      <c r="HY332" s="44"/>
      <c r="HZ332" s="39" t="s">
        <v>8815</v>
      </c>
      <c r="IA332" s="44"/>
      <c r="IB332" s="44"/>
      <c r="IC332" s="39" t="s">
        <v>8816</v>
      </c>
      <c r="ID332" s="44"/>
      <c r="IE332" s="44"/>
      <c r="IF332" s="44"/>
      <c r="IG332" s="39" t="s">
        <v>8817</v>
      </c>
      <c r="IH332" s="39">
        <v>3</v>
      </c>
      <c r="II332" s="39">
        <v>45</v>
      </c>
      <c r="IJ332" s="39" t="s">
        <v>8818</v>
      </c>
      <c r="IK332" s="39" t="s">
        <v>8819</v>
      </c>
      <c r="IL332" s="39" t="s">
        <v>8820</v>
      </c>
      <c r="IM332" s="39" t="s">
        <v>8821</v>
      </c>
      <c r="IN332" s="39" t="s">
        <v>3339</v>
      </c>
      <c r="IO332" s="39" t="s">
        <v>3400</v>
      </c>
      <c r="IP332" s="40" t="s">
        <v>3375</v>
      </c>
      <c r="IQ332" s="40" t="s">
        <v>3376</v>
      </c>
      <c r="IR332" s="43" t="s">
        <v>8822</v>
      </c>
    </row>
    <row r="333" spans="1:252" ht="15.75" customHeight="1" x14ac:dyDescent="0.2">
      <c r="A333" s="44" t="s">
        <v>13000</v>
      </c>
      <c r="B333" s="47" t="s">
        <v>13029</v>
      </c>
      <c r="C333" s="39" t="s">
        <v>3340</v>
      </c>
      <c r="D333" s="39" t="s">
        <v>13168</v>
      </c>
      <c r="E333" s="39" t="s">
        <v>4901</v>
      </c>
      <c r="F333" s="39" t="s">
        <v>8823</v>
      </c>
      <c r="G333" s="39" t="s">
        <v>8824</v>
      </c>
      <c r="H333" s="39" t="s">
        <v>8825</v>
      </c>
      <c r="I333" s="39">
        <v>2024</v>
      </c>
      <c r="J333" s="48">
        <v>45009</v>
      </c>
      <c r="K333" s="48">
        <v>45537</v>
      </c>
      <c r="L333" s="44"/>
      <c r="M333" s="44"/>
      <c r="N333" s="44"/>
      <c r="O333" s="44"/>
      <c r="P333" s="44"/>
      <c r="Q333" s="44"/>
      <c r="R333" s="44"/>
      <c r="S333" s="44"/>
      <c r="T333" s="44"/>
      <c r="U333" s="44"/>
      <c r="V333" s="44"/>
      <c r="W333" s="44"/>
      <c r="X333" s="39" t="s">
        <v>8826</v>
      </c>
      <c r="Y333" s="43" t="s">
        <v>8827</v>
      </c>
      <c r="Z333" s="39" t="s">
        <v>8828</v>
      </c>
      <c r="AA333" s="43" t="s">
        <v>8829</v>
      </c>
      <c r="AB333" s="39" t="s">
        <v>8830</v>
      </c>
      <c r="AC333" s="43" t="s">
        <v>8831</v>
      </c>
      <c r="AD333" s="44"/>
      <c r="AE333" s="44"/>
      <c r="AF333" s="39" t="s">
        <v>8832</v>
      </c>
      <c r="AG333" s="39" t="s">
        <v>8833</v>
      </c>
      <c r="AH333" s="39" t="s">
        <v>235</v>
      </c>
      <c r="AI333" s="39" t="s">
        <v>8834</v>
      </c>
      <c r="AJ333" s="55">
        <v>0.76400000000000001</v>
      </c>
      <c r="AK333" s="49">
        <f t="shared" si="38"/>
        <v>0</v>
      </c>
      <c r="AL333" s="55"/>
      <c r="AM333" s="49"/>
      <c r="AN333" s="49"/>
      <c r="AO333" s="55">
        <v>0.76400000000000001</v>
      </c>
      <c r="AP333" s="49">
        <v>100</v>
      </c>
      <c r="AQ333" s="49">
        <v>0.11</v>
      </c>
      <c r="AR333" s="55">
        <v>0</v>
      </c>
      <c r="AS333" s="49">
        <v>0</v>
      </c>
      <c r="AT333" s="55">
        <v>0</v>
      </c>
      <c r="AU333" s="49">
        <v>0</v>
      </c>
      <c r="AV333" s="55">
        <v>0</v>
      </c>
      <c r="AW333" s="49">
        <v>0</v>
      </c>
      <c r="AX333" s="55"/>
      <c r="AY333" s="49"/>
      <c r="AZ333" s="39"/>
      <c r="BA333" s="39"/>
      <c r="BB333" s="39"/>
      <c r="BC333" s="39" t="s">
        <v>236</v>
      </c>
      <c r="BD333" s="44"/>
      <c r="BE333" s="44"/>
      <c r="BF333" s="118"/>
      <c r="BG333" s="55">
        <v>2</v>
      </c>
      <c r="BH333" s="49" t="s">
        <v>628</v>
      </c>
      <c r="BI333" s="39">
        <v>3</v>
      </c>
      <c r="BJ333" s="39">
        <v>3</v>
      </c>
      <c r="BK333" s="39">
        <v>1</v>
      </c>
      <c r="BL333" s="44"/>
      <c r="BM333" s="44"/>
      <c r="BN333" s="44"/>
      <c r="BO333" s="44"/>
      <c r="BP333" s="44"/>
      <c r="BQ333" s="39">
        <v>1</v>
      </c>
      <c r="BR333" s="44"/>
      <c r="BS333" s="44"/>
      <c r="BT333" s="44"/>
      <c r="BU333" s="44"/>
      <c r="BV333" s="44"/>
      <c r="BW333" s="44"/>
      <c r="BX333" s="44"/>
      <c r="BY333" s="44"/>
      <c r="BZ333" s="44"/>
      <c r="CA333" s="44"/>
      <c r="CB333" s="44"/>
      <c r="CC333" s="44"/>
      <c r="CD333" s="44"/>
      <c r="CE333" s="39">
        <v>0</v>
      </c>
      <c r="CF333" s="44"/>
      <c r="CG333" s="44"/>
      <c r="CH333" s="44"/>
      <c r="CI333" s="44"/>
      <c r="CJ333" s="44"/>
      <c r="CK333" s="44"/>
      <c r="CL333" s="44"/>
      <c r="CM333" s="44"/>
      <c r="CN333" s="44"/>
      <c r="CO333" s="44"/>
      <c r="CP333" s="44"/>
      <c r="CQ333" s="44"/>
      <c r="CR333" s="44"/>
      <c r="CS333" s="44"/>
      <c r="CT333" s="44"/>
      <c r="CU333" s="40">
        <f t="shared" si="37"/>
        <v>0</v>
      </c>
      <c r="CV333" s="39">
        <v>0</v>
      </c>
      <c r="CW333" s="44"/>
      <c r="CX333" s="44"/>
      <c r="CY333" s="44"/>
      <c r="CZ333" s="44"/>
      <c r="DA333" s="44"/>
      <c r="DB333" s="44"/>
      <c r="DC333" s="44"/>
      <c r="DD333" s="44"/>
      <c r="DE333" s="44"/>
      <c r="DF333" s="44"/>
      <c r="DG333" s="44"/>
      <c r="DH333" s="44"/>
      <c r="DI333" s="44"/>
      <c r="DJ333" s="44"/>
      <c r="DK333" s="44"/>
      <c r="DL333" s="44"/>
      <c r="DM333" s="39">
        <v>0</v>
      </c>
      <c r="DN333" s="39">
        <v>0</v>
      </c>
      <c r="DO333" s="44"/>
      <c r="DP333" s="44"/>
      <c r="DQ333" s="44"/>
      <c r="DR333" s="44"/>
      <c r="DS333" s="44"/>
      <c r="DT333" s="44"/>
      <c r="DU333" s="44"/>
      <c r="DV333" s="44"/>
      <c r="DW333" s="44"/>
      <c r="DX333" s="44"/>
      <c r="DY333" s="44"/>
      <c r="DZ333" s="44"/>
      <c r="EA333" s="44"/>
      <c r="EB333" s="44"/>
      <c r="EC333" s="44"/>
      <c r="ED333" s="44"/>
      <c r="EE333" s="44"/>
      <c r="EF333" s="44"/>
      <c r="EG333" s="44"/>
      <c r="EH333" s="44"/>
      <c r="EI333" s="44"/>
      <c r="EJ333" s="44"/>
      <c r="EK333" s="44"/>
      <c r="EL333" s="44"/>
      <c r="EM333" s="44"/>
      <c r="EN333" s="44"/>
      <c r="EO333" s="44"/>
      <c r="EP333" s="44"/>
      <c r="EQ333" s="39">
        <v>0</v>
      </c>
      <c r="ER333" s="44"/>
      <c r="ES333" s="44"/>
      <c r="ET333" s="44"/>
      <c r="EU333" s="44"/>
      <c r="EV333" s="44"/>
      <c r="EW333" s="44"/>
      <c r="EX333" s="44"/>
      <c r="EY333" s="39">
        <v>1</v>
      </c>
      <c r="EZ333" s="39">
        <f t="shared" si="39"/>
        <v>0</v>
      </c>
      <c r="FA333" s="39">
        <v>0.33500000000000002</v>
      </c>
      <c r="FB333" s="39" t="s">
        <v>8836</v>
      </c>
      <c r="FC333" s="43" t="s">
        <v>8837</v>
      </c>
      <c r="FD333" s="39">
        <v>2.83</v>
      </c>
      <c r="FE333" s="43" t="s">
        <v>8838</v>
      </c>
      <c r="FF333" s="39">
        <v>11.848000000000001</v>
      </c>
      <c r="FG333" s="39" t="s">
        <v>236</v>
      </c>
      <c r="FH333" s="44"/>
      <c r="FI333" s="44"/>
      <c r="FJ333" s="44"/>
      <c r="FK333" s="44"/>
      <c r="FL333" s="44"/>
      <c r="FM333" s="44"/>
      <c r="FN333" s="39">
        <v>3</v>
      </c>
      <c r="FO333" s="39" t="s">
        <v>236</v>
      </c>
      <c r="FP333" s="44"/>
      <c r="FQ333" s="44"/>
      <c r="FR333" s="40">
        <v>1</v>
      </c>
      <c r="FS333" s="39" t="s">
        <v>8840</v>
      </c>
      <c r="FT333" s="39">
        <v>65</v>
      </c>
      <c r="FU333" s="39" t="s">
        <v>236</v>
      </c>
      <c r="FV333" s="44"/>
      <c r="FW333" s="44"/>
      <c r="FX333" s="39" t="s">
        <v>236</v>
      </c>
      <c r="FY333" s="44"/>
      <c r="FZ333" s="44"/>
      <c r="GA333" s="39" t="s">
        <v>236</v>
      </c>
      <c r="GB333" s="44"/>
      <c r="GC333" s="44"/>
      <c r="GD333" s="39" t="s">
        <v>236</v>
      </c>
      <c r="GE333" s="44"/>
      <c r="GF333" s="44"/>
      <c r="GG333" s="39" t="s">
        <v>236</v>
      </c>
      <c r="GH333" s="44"/>
      <c r="GI333" s="44"/>
      <c r="GJ333" s="44"/>
      <c r="GK333" s="44"/>
      <c r="GL333" s="44"/>
      <c r="GM333" s="39" t="s">
        <v>236</v>
      </c>
      <c r="GN333" s="44"/>
      <c r="GO333" s="44"/>
      <c r="GP333" s="39" t="s">
        <v>236</v>
      </c>
      <c r="GQ333" s="44"/>
      <c r="GR333" s="44"/>
      <c r="GS333" s="39" t="s">
        <v>236</v>
      </c>
      <c r="GT333" s="44"/>
      <c r="GU333" s="44"/>
      <c r="GV333" s="44"/>
      <c r="GW333" s="44"/>
      <c r="GX333" s="44"/>
      <c r="GY333" s="39" t="s">
        <v>236</v>
      </c>
      <c r="GZ333" s="44"/>
      <c r="HA333" s="44"/>
      <c r="HB333" s="39" t="s">
        <v>236</v>
      </c>
      <c r="HC333" s="44"/>
      <c r="HD333" s="44"/>
      <c r="HE333" s="39" t="s">
        <v>243</v>
      </c>
      <c r="HF333" s="39" t="s">
        <v>8841</v>
      </c>
      <c r="HG333" s="39">
        <v>7</v>
      </c>
      <c r="HH333" s="44"/>
      <c r="HI333" s="44"/>
      <c r="HJ333" s="44"/>
      <c r="HK333" s="44"/>
      <c r="HL333" s="44"/>
      <c r="HM333" s="44"/>
      <c r="HN333" s="44"/>
      <c r="HO333" s="44"/>
      <c r="HP333" s="44"/>
      <c r="HQ333" s="44"/>
      <c r="HR333" s="44"/>
      <c r="HS333" s="44"/>
      <c r="HT333" s="44"/>
      <c r="HU333" s="44"/>
      <c r="HV333" s="39" t="s">
        <v>236</v>
      </c>
      <c r="HW333" s="44"/>
      <c r="HX333" s="44"/>
      <c r="HY333" s="44"/>
      <c r="HZ333" s="44"/>
      <c r="IA333" s="44"/>
      <c r="IB333" s="44"/>
      <c r="IC333" s="39" t="s">
        <v>8842</v>
      </c>
      <c r="ID333" s="44"/>
      <c r="IE333" s="39" t="s">
        <v>8843</v>
      </c>
      <c r="IF333" s="43" t="s">
        <v>8844</v>
      </c>
      <c r="IG333" s="39" t="s">
        <v>239</v>
      </c>
      <c r="IH333" s="44"/>
      <c r="II333" s="44"/>
      <c r="IJ333" s="39" t="s">
        <v>8845</v>
      </c>
      <c r="IK333" s="39" t="s">
        <v>8846</v>
      </c>
      <c r="IL333" s="39" t="s">
        <v>8847</v>
      </c>
      <c r="IM333" s="39" t="s">
        <v>8848</v>
      </c>
      <c r="IN333" s="39" t="s">
        <v>3339</v>
      </c>
      <c r="IO333" s="39" t="s">
        <v>3400</v>
      </c>
      <c r="IP333" s="40" t="s">
        <v>3375</v>
      </c>
      <c r="IQ333" s="40" t="s">
        <v>3376</v>
      </c>
      <c r="IR333" s="43" t="s">
        <v>8849</v>
      </c>
    </row>
    <row r="334" spans="1:252" ht="15.75" customHeight="1" x14ac:dyDescent="0.2">
      <c r="A334" s="44" t="s">
        <v>13014</v>
      </c>
      <c r="B334" s="47" t="s">
        <v>13029</v>
      </c>
      <c r="C334" s="39" t="s">
        <v>3340</v>
      </c>
      <c r="D334" s="39" t="s">
        <v>13168</v>
      </c>
      <c r="E334" s="39" t="s">
        <v>4824</v>
      </c>
      <c r="F334" s="39" t="s">
        <v>8987</v>
      </c>
      <c r="G334" s="39" t="s">
        <v>8988</v>
      </c>
      <c r="H334" s="39" t="s">
        <v>8989</v>
      </c>
      <c r="I334" s="39">
        <v>2023</v>
      </c>
      <c r="J334" s="48">
        <v>45366</v>
      </c>
      <c r="K334" s="48">
        <v>45646</v>
      </c>
      <c r="L334" s="44"/>
      <c r="M334" s="44"/>
      <c r="N334" s="44"/>
      <c r="O334" s="44"/>
      <c r="P334" s="44"/>
      <c r="Q334" s="44"/>
      <c r="R334" s="44"/>
      <c r="S334" s="44"/>
      <c r="T334" s="44"/>
      <c r="U334" s="44"/>
      <c r="V334" s="44"/>
      <c r="W334" s="44"/>
      <c r="X334" s="39" t="s">
        <v>8990</v>
      </c>
      <c r="Y334" s="43" t="s">
        <v>8991</v>
      </c>
      <c r="Z334" s="39" t="s">
        <v>8992</v>
      </c>
      <c r="AA334" s="43" t="s">
        <v>8993</v>
      </c>
      <c r="AB334" s="39" t="s">
        <v>8994</v>
      </c>
      <c r="AC334" s="39" t="s">
        <v>8995</v>
      </c>
      <c r="AD334" s="44"/>
      <c r="AE334" s="44"/>
      <c r="AF334" s="39" t="s">
        <v>8996</v>
      </c>
      <c r="AG334" s="39" t="s">
        <v>8997</v>
      </c>
      <c r="AH334" s="39" t="s">
        <v>1394</v>
      </c>
      <c r="AI334" s="39" t="s">
        <v>8998</v>
      </c>
      <c r="AJ334" s="55">
        <v>5.0869999999999997</v>
      </c>
      <c r="AK334" s="49">
        <f t="shared" si="38"/>
        <v>0</v>
      </c>
      <c r="AL334" s="55"/>
      <c r="AM334" s="49"/>
      <c r="AN334" s="49"/>
      <c r="AO334" s="55">
        <v>4.8109999999999999</v>
      </c>
      <c r="AP334" s="49">
        <v>94.57</v>
      </c>
      <c r="AQ334" s="49">
        <v>0.19</v>
      </c>
      <c r="AR334" s="55">
        <v>0</v>
      </c>
      <c r="AS334" s="49">
        <v>0</v>
      </c>
      <c r="AT334" s="55">
        <v>0</v>
      </c>
      <c r="AU334" s="49">
        <v>0</v>
      </c>
      <c r="AV334" s="55">
        <v>0.27600000000000002</v>
      </c>
      <c r="AW334" s="49">
        <v>5.43</v>
      </c>
      <c r="AX334" s="55"/>
      <c r="AY334" s="49"/>
      <c r="AZ334" s="39"/>
      <c r="BA334" s="39"/>
      <c r="BB334" s="39"/>
      <c r="BC334" s="39" t="s">
        <v>236</v>
      </c>
      <c r="BD334" s="44"/>
      <c r="BE334" s="44"/>
      <c r="BF334" s="118"/>
      <c r="BG334" s="55">
        <v>0</v>
      </c>
      <c r="BH334" s="49">
        <v>0</v>
      </c>
      <c r="BI334" s="39">
        <v>7</v>
      </c>
      <c r="BJ334" s="39">
        <v>7</v>
      </c>
      <c r="BK334" s="39">
        <v>3</v>
      </c>
      <c r="BL334" s="44"/>
      <c r="BM334" s="44"/>
      <c r="BN334" s="39">
        <v>2</v>
      </c>
      <c r="BO334" s="44"/>
      <c r="BP334" s="44"/>
      <c r="BQ334" s="44"/>
      <c r="BR334" s="44"/>
      <c r="BS334" s="39">
        <v>1</v>
      </c>
      <c r="BT334" s="44"/>
      <c r="BU334" s="44"/>
      <c r="BV334" s="44"/>
      <c r="BW334" s="44"/>
      <c r="BX334" s="44"/>
      <c r="BY334" s="44"/>
      <c r="BZ334" s="44"/>
      <c r="CA334" s="44"/>
      <c r="CB334" s="44"/>
      <c r="CC334" s="44"/>
      <c r="CD334" s="44"/>
      <c r="CE334" s="39">
        <v>0</v>
      </c>
      <c r="CF334" s="44"/>
      <c r="CG334" s="44"/>
      <c r="CH334" s="44"/>
      <c r="CI334" s="44"/>
      <c r="CJ334" s="44"/>
      <c r="CK334" s="44"/>
      <c r="CL334" s="44"/>
      <c r="CM334" s="44"/>
      <c r="CN334" s="44"/>
      <c r="CO334" s="44"/>
      <c r="CP334" s="44"/>
      <c r="CQ334" s="44"/>
      <c r="CR334" s="44"/>
      <c r="CS334" s="44"/>
      <c r="CT334" s="44"/>
      <c r="CU334" s="40">
        <f t="shared" si="37"/>
        <v>0</v>
      </c>
      <c r="CV334" s="39">
        <v>0</v>
      </c>
      <c r="CW334" s="44"/>
      <c r="CX334" s="44"/>
      <c r="CY334" s="44"/>
      <c r="CZ334" s="44"/>
      <c r="DA334" s="44"/>
      <c r="DB334" s="44"/>
      <c r="DC334" s="44"/>
      <c r="DD334" s="44"/>
      <c r="DE334" s="44"/>
      <c r="DF334" s="44"/>
      <c r="DG334" s="44"/>
      <c r="DH334" s="44"/>
      <c r="DI334" s="44"/>
      <c r="DJ334" s="44"/>
      <c r="DK334" s="44"/>
      <c r="DL334" s="44"/>
      <c r="DM334" s="39">
        <v>0</v>
      </c>
      <c r="DN334" s="39">
        <v>0</v>
      </c>
      <c r="DO334" s="44"/>
      <c r="DP334" s="44"/>
      <c r="DQ334" s="44"/>
      <c r="DR334" s="44"/>
      <c r="DS334" s="44"/>
      <c r="DT334" s="44"/>
      <c r="DU334" s="44"/>
      <c r="DV334" s="44"/>
      <c r="DW334" s="44"/>
      <c r="DX334" s="44"/>
      <c r="DY334" s="44"/>
      <c r="DZ334" s="44"/>
      <c r="EA334" s="44"/>
      <c r="EB334" s="44"/>
      <c r="EC334" s="44"/>
      <c r="ED334" s="44"/>
      <c r="EE334" s="44"/>
      <c r="EF334" s="44"/>
      <c r="EG334" s="44"/>
      <c r="EH334" s="44"/>
      <c r="EI334" s="44"/>
      <c r="EJ334" s="44"/>
      <c r="EK334" s="44"/>
      <c r="EL334" s="44"/>
      <c r="EM334" s="44"/>
      <c r="EN334" s="44"/>
      <c r="EO334" s="44"/>
      <c r="EP334" s="44"/>
      <c r="EQ334" s="39">
        <v>0</v>
      </c>
      <c r="ER334" s="44"/>
      <c r="ES334" s="44"/>
      <c r="ET334" s="44"/>
      <c r="EU334" s="44"/>
      <c r="EV334" s="44"/>
      <c r="EW334" s="44"/>
      <c r="EX334" s="44"/>
      <c r="EY334" s="39">
        <v>3</v>
      </c>
      <c r="EZ334" s="39">
        <f t="shared" si="39"/>
        <v>0</v>
      </c>
      <c r="FA334" s="49">
        <v>2.2999999999999998</v>
      </c>
      <c r="FB334" s="39" t="s">
        <v>9000</v>
      </c>
      <c r="FC334" s="43" t="s">
        <v>9001</v>
      </c>
      <c r="FD334" s="39">
        <v>5.48</v>
      </c>
      <c r="FE334" s="43" t="s">
        <v>3355</v>
      </c>
      <c r="FF334" s="39">
        <v>41.96</v>
      </c>
      <c r="FG334" s="39" t="s">
        <v>236</v>
      </c>
      <c r="FH334" s="44"/>
      <c r="FI334" s="44"/>
      <c r="FJ334" s="44"/>
      <c r="FK334" s="44"/>
      <c r="FL334" s="44"/>
      <c r="FM334" s="39" t="s">
        <v>239</v>
      </c>
      <c r="FN334" s="39">
        <v>1</v>
      </c>
      <c r="FO334" s="39" t="s">
        <v>236</v>
      </c>
      <c r="FP334" s="44"/>
      <c r="FQ334" s="44"/>
      <c r="FR334" s="40">
        <v>1</v>
      </c>
      <c r="FS334" s="39" t="s">
        <v>9004</v>
      </c>
      <c r="FT334" s="39">
        <v>184</v>
      </c>
      <c r="FU334" s="39" t="s">
        <v>236</v>
      </c>
      <c r="FV334" s="44"/>
      <c r="FW334" s="44"/>
      <c r="FX334" s="39" t="s">
        <v>236</v>
      </c>
      <c r="FY334" s="44"/>
      <c r="FZ334" s="44"/>
      <c r="GA334" s="39" t="s">
        <v>236</v>
      </c>
      <c r="GB334" s="44"/>
      <c r="GC334" s="44"/>
      <c r="GD334" s="39" t="s">
        <v>236</v>
      </c>
      <c r="GE334" s="44"/>
      <c r="GF334" s="44"/>
      <c r="GG334" s="39" t="s">
        <v>236</v>
      </c>
      <c r="GH334" s="44"/>
      <c r="GI334" s="44"/>
      <c r="GJ334" s="44"/>
      <c r="GK334" s="44"/>
      <c r="GL334" s="44"/>
      <c r="GM334" s="39" t="s">
        <v>236</v>
      </c>
      <c r="GN334" s="44"/>
      <c r="GO334" s="44"/>
      <c r="GP334" s="39" t="s">
        <v>236</v>
      </c>
      <c r="GQ334" s="44"/>
      <c r="GR334" s="44"/>
      <c r="GS334" s="39" t="s">
        <v>236</v>
      </c>
      <c r="GT334" s="44"/>
      <c r="GU334" s="44"/>
      <c r="GV334" s="44"/>
      <c r="GW334" s="44"/>
      <c r="GX334" s="44"/>
      <c r="GY334" s="39" t="s">
        <v>236</v>
      </c>
      <c r="GZ334" s="44"/>
      <c r="HA334" s="44"/>
      <c r="HB334" s="39" t="s">
        <v>236</v>
      </c>
      <c r="HC334" s="44"/>
      <c r="HD334" s="44"/>
      <c r="HE334" s="39" t="s">
        <v>243</v>
      </c>
      <c r="HF334" s="39" t="s">
        <v>9005</v>
      </c>
      <c r="HG334" s="39">
        <v>9</v>
      </c>
      <c r="HH334" s="44"/>
      <c r="HI334" s="44"/>
      <c r="HJ334" s="44"/>
      <c r="HK334" s="44"/>
      <c r="HL334" s="44"/>
      <c r="HM334" s="44"/>
      <c r="HN334" s="44"/>
      <c r="HO334" s="44"/>
      <c r="HP334" s="44"/>
      <c r="HQ334" s="44"/>
      <c r="HR334" s="44"/>
      <c r="HS334" s="44"/>
      <c r="HT334" s="44"/>
      <c r="HU334" s="44"/>
      <c r="HV334" s="39" t="s">
        <v>236</v>
      </c>
      <c r="HW334" s="44"/>
      <c r="HX334" s="39" t="s">
        <v>9006</v>
      </c>
      <c r="HY334" s="43" t="s">
        <v>9007</v>
      </c>
      <c r="HZ334" s="39" t="s">
        <v>9008</v>
      </c>
      <c r="IA334" s="44"/>
      <c r="IB334" s="44"/>
      <c r="IC334" s="39" t="s">
        <v>239</v>
      </c>
      <c r="ID334" s="44"/>
      <c r="IE334" s="39" t="s">
        <v>239</v>
      </c>
      <c r="IF334" s="44"/>
      <c r="IG334" s="39" t="s">
        <v>239</v>
      </c>
      <c r="IH334" s="44"/>
      <c r="II334" s="44"/>
      <c r="IJ334" s="39" t="s">
        <v>9009</v>
      </c>
      <c r="IK334" s="39" t="s">
        <v>9010</v>
      </c>
      <c r="IL334" s="39" t="s">
        <v>9011</v>
      </c>
      <c r="IM334" s="39" t="s">
        <v>9012</v>
      </c>
      <c r="IN334" s="39" t="s">
        <v>3339</v>
      </c>
      <c r="IO334" s="39" t="s">
        <v>3400</v>
      </c>
      <c r="IP334" s="40" t="s">
        <v>3375</v>
      </c>
      <c r="IQ334" s="40" t="s">
        <v>3376</v>
      </c>
      <c r="IR334" s="43" t="s">
        <v>9013</v>
      </c>
    </row>
    <row r="335" spans="1:252" ht="15.75" customHeight="1" x14ac:dyDescent="0.2">
      <c r="A335" s="44" t="s">
        <v>13014</v>
      </c>
      <c r="B335" s="47" t="s">
        <v>13029</v>
      </c>
      <c r="C335" s="39" t="s">
        <v>3340</v>
      </c>
      <c r="D335" s="39" t="s">
        <v>13168</v>
      </c>
      <c r="E335" s="39" t="s">
        <v>4767</v>
      </c>
      <c r="F335" s="39" t="s">
        <v>9063</v>
      </c>
      <c r="G335" s="39" t="s">
        <v>9064</v>
      </c>
      <c r="H335" s="39" t="s">
        <v>9065</v>
      </c>
      <c r="I335" s="39">
        <v>2022</v>
      </c>
      <c r="J335" s="48">
        <v>45170</v>
      </c>
      <c r="K335" s="48">
        <v>45566</v>
      </c>
      <c r="L335" s="44"/>
      <c r="M335" s="44"/>
      <c r="N335" s="44"/>
      <c r="O335" s="44"/>
      <c r="P335" s="44"/>
      <c r="Q335" s="44"/>
      <c r="R335" s="44"/>
      <c r="S335" s="44"/>
      <c r="T335" s="44"/>
      <c r="U335" s="44"/>
      <c r="V335" s="44"/>
      <c r="W335" s="44"/>
      <c r="X335" s="44"/>
      <c r="Y335" s="43" t="s">
        <v>300</v>
      </c>
      <c r="Z335" s="39" t="s">
        <v>9066</v>
      </c>
      <c r="AA335" s="43" t="s">
        <v>9067</v>
      </c>
      <c r="AB335" s="39" t="s">
        <v>9068</v>
      </c>
      <c r="AC335" s="39" t="s">
        <v>9069</v>
      </c>
      <c r="AD335" s="39" t="s">
        <v>9070</v>
      </c>
      <c r="AE335" s="43" t="s">
        <v>9071</v>
      </c>
      <c r="AF335" s="39" t="s">
        <v>9072</v>
      </c>
      <c r="AG335" s="39" t="s">
        <v>9073</v>
      </c>
      <c r="AH335" s="39" t="s">
        <v>235</v>
      </c>
      <c r="AI335" s="39" t="s">
        <v>9074</v>
      </c>
      <c r="AJ335" s="55">
        <v>9.1</v>
      </c>
      <c r="AK335" s="49">
        <f t="shared" si="38"/>
        <v>0</v>
      </c>
      <c r="AL335" s="55"/>
      <c r="AM335" s="49"/>
      <c r="AN335" s="49"/>
      <c r="AO335" s="55">
        <v>9.09</v>
      </c>
      <c r="AP335" s="49">
        <v>99.89</v>
      </c>
      <c r="AQ335" s="49">
        <v>0.22</v>
      </c>
      <c r="AR335" s="55">
        <v>0</v>
      </c>
      <c r="AS335" s="49">
        <v>0</v>
      </c>
      <c r="AT335" s="55">
        <v>0</v>
      </c>
      <c r="AU335" s="49">
        <v>0</v>
      </c>
      <c r="AV335" s="55">
        <v>0.01</v>
      </c>
      <c r="AW335" s="49">
        <v>0.11</v>
      </c>
      <c r="AX335" s="55"/>
      <c r="AY335" s="49"/>
      <c r="AZ335" s="39"/>
      <c r="BA335" s="39"/>
      <c r="BB335" s="39"/>
      <c r="BC335" s="40">
        <v>1</v>
      </c>
      <c r="BD335" s="39" t="s">
        <v>9075</v>
      </c>
      <c r="BE335" s="43" t="s">
        <v>9076</v>
      </c>
      <c r="BF335" s="55">
        <v>0</v>
      </c>
      <c r="BG335" s="55">
        <v>45786</v>
      </c>
      <c r="BH335" s="49" t="s">
        <v>692</v>
      </c>
      <c r="BI335" s="39">
        <v>3</v>
      </c>
      <c r="BJ335" s="39">
        <v>3</v>
      </c>
      <c r="BK335" s="39">
        <v>3</v>
      </c>
      <c r="BL335" s="39">
        <v>1</v>
      </c>
      <c r="BM335" s="44"/>
      <c r="BN335" s="44"/>
      <c r="BO335" s="44"/>
      <c r="BP335" s="44"/>
      <c r="BQ335" s="44"/>
      <c r="BR335" s="44"/>
      <c r="BS335" s="44"/>
      <c r="BT335" s="44"/>
      <c r="BU335" s="44"/>
      <c r="BV335" s="44"/>
      <c r="BW335" s="39">
        <v>2</v>
      </c>
      <c r="BX335" s="44"/>
      <c r="BY335" s="44"/>
      <c r="BZ335" s="44"/>
      <c r="CA335" s="44"/>
      <c r="CB335" s="44"/>
      <c r="CC335" s="44"/>
      <c r="CD335" s="44"/>
      <c r="CE335" s="39">
        <v>0</v>
      </c>
      <c r="CF335" s="44"/>
      <c r="CG335" s="44"/>
      <c r="CH335" s="44"/>
      <c r="CI335" s="44"/>
      <c r="CJ335" s="44"/>
      <c r="CK335" s="44"/>
      <c r="CL335" s="44"/>
      <c r="CM335" s="44"/>
      <c r="CN335" s="44"/>
      <c r="CO335" s="44"/>
      <c r="CP335" s="44"/>
      <c r="CQ335" s="44"/>
      <c r="CR335" s="44"/>
      <c r="CS335" s="44"/>
      <c r="CT335" s="44"/>
      <c r="CU335" s="40">
        <f t="shared" si="37"/>
        <v>0</v>
      </c>
      <c r="CV335" s="39">
        <v>0</v>
      </c>
      <c r="CW335" s="44"/>
      <c r="CX335" s="44"/>
      <c r="CY335" s="44"/>
      <c r="CZ335" s="44"/>
      <c r="DA335" s="44"/>
      <c r="DB335" s="44"/>
      <c r="DC335" s="44"/>
      <c r="DD335" s="44"/>
      <c r="DE335" s="44"/>
      <c r="DF335" s="44"/>
      <c r="DG335" s="44"/>
      <c r="DH335" s="44"/>
      <c r="DI335" s="44"/>
      <c r="DJ335" s="44"/>
      <c r="DK335" s="44"/>
      <c r="DL335" s="44"/>
      <c r="DM335" s="39">
        <v>0</v>
      </c>
      <c r="DN335" s="39">
        <v>0</v>
      </c>
      <c r="DO335" s="44"/>
      <c r="DP335" s="44"/>
      <c r="DQ335" s="44"/>
      <c r="DR335" s="44"/>
      <c r="DS335" s="44"/>
      <c r="DT335" s="44"/>
      <c r="DU335" s="44"/>
      <c r="DV335" s="44"/>
      <c r="DW335" s="44"/>
      <c r="DX335" s="44"/>
      <c r="DY335" s="44"/>
      <c r="DZ335" s="44"/>
      <c r="EA335" s="44"/>
      <c r="EB335" s="44"/>
      <c r="EC335" s="44"/>
      <c r="ED335" s="44"/>
      <c r="EE335" s="44"/>
      <c r="EF335" s="44"/>
      <c r="EG335" s="44"/>
      <c r="EH335" s="44"/>
      <c r="EI335" s="44"/>
      <c r="EJ335" s="44"/>
      <c r="EK335" s="44"/>
      <c r="EL335" s="44"/>
      <c r="EM335" s="44"/>
      <c r="EN335" s="44"/>
      <c r="EO335" s="44"/>
      <c r="EP335" s="44"/>
      <c r="EQ335" s="39">
        <v>0</v>
      </c>
      <c r="ER335" s="44"/>
      <c r="ES335" s="44"/>
      <c r="ET335" s="44"/>
      <c r="EU335" s="44"/>
      <c r="EV335" s="44"/>
      <c r="EW335" s="44"/>
      <c r="EX335" s="44"/>
      <c r="EY335" s="39">
        <v>3</v>
      </c>
      <c r="EZ335" s="39">
        <f t="shared" si="39"/>
        <v>0</v>
      </c>
      <c r="FA335" s="49">
        <v>1.5</v>
      </c>
      <c r="FB335" s="39" t="s">
        <v>9077</v>
      </c>
      <c r="FC335" s="43" t="s">
        <v>9078</v>
      </c>
      <c r="FD335" s="39">
        <v>0.73</v>
      </c>
      <c r="FE335" s="43" t="s">
        <v>9079</v>
      </c>
      <c r="FF335" s="39">
        <v>205.435</v>
      </c>
      <c r="FG335" s="39" t="s">
        <v>236</v>
      </c>
      <c r="FH335" s="44"/>
      <c r="FI335" s="44"/>
      <c r="FJ335" s="44"/>
      <c r="FK335" s="44"/>
      <c r="FL335" s="44"/>
      <c r="FM335" s="44"/>
      <c r="FN335" s="39">
        <v>1</v>
      </c>
      <c r="FO335" s="39" t="s">
        <v>236</v>
      </c>
      <c r="FP335" s="44"/>
      <c r="FQ335" s="44"/>
      <c r="FR335" s="40">
        <v>1</v>
      </c>
      <c r="FS335" s="39" t="s">
        <v>9081</v>
      </c>
      <c r="FT335" s="39">
        <v>423</v>
      </c>
      <c r="FU335" s="39" t="s">
        <v>236</v>
      </c>
      <c r="FV335" s="44"/>
      <c r="FW335" s="44"/>
      <c r="FX335" s="39" t="s">
        <v>236</v>
      </c>
      <c r="FY335" s="44"/>
      <c r="FZ335" s="44"/>
      <c r="GA335" s="39" t="s">
        <v>236</v>
      </c>
      <c r="GB335" s="44"/>
      <c r="GC335" s="44"/>
      <c r="GD335" s="39" t="s">
        <v>236</v>
      </c>
      <c r="GE335" s="44"/>
      <c r="GF335" s="44"/>
      <c r="GG335" s="39" t="s">
        <v>236</v>
      </c>
      <c r="GH335" s="44"/>
      <c r="GI335" s="44"/>
      <c r="GJ335" s="44"/>
      <c r="GK335" s="44"/>
      <c r="GL335" s="44"/>
      <c r="GM335" s="39" t="s">
        <v>236</v>
      </c>
      <c r="GN335" s="44"/>
      <c r="GO335" s="44"/>
      <c r="GP335" s="39" t="s">
        <v>236</v>
      </c>
      <c r="GQ335" s="44"/>
      <c r="GR335" s="44"/>
      <c r="GS335" s="39" t="s">
        <v>236</v>
      </c>
      <c r="GT335" s="44"/>
      <c r="GU335" s="44"/>
      <c r="GV335" s="44"/>
      <c r="GW335" s="44"/>
      <c r="GX335" s="44"/>
      <c r="GY335" s="39" t="s">
        <v>236</v>
      </c>
      <c r="GZ335" s="44"/>
      <c r="HA335" s="44"/>
      <c r="HB335" s="39" t="s">
        <v>236</v>
      </c>
      <c r="HC335" s="44"/>
      <c r="HD335" s="44"/>
      <c r="HE335" s="39" t="s">
        <v>243</v>
      </c>
      <c r="HF335" s="39" t="s">
        <v>9082</v>
      </c>
      <c r="HG335" s="39">
        <v>8</v>
      </c>
      <c r="HH335" s="44"/>
      <c r="HI335" s="44"/>
      <c r="HJ335" s="44"/>
      <c r="HK335" s="44"/>
      <c r="HL335" s="44"/>
      <c r="HM335" s="44"/>
      <c r="HN335" s="44"/>
      <c r="HO335" s="44"/>
      <c r="HP335" s="44"/>
      <c r="HQ335" s="44"/>
      <c r="HR335" s="44"/>
      <c r="HS335" s="44"/>
      <c r="HT335" s="44"/>
      <c r="HU335" s="44"/>
      <c r="HV335" s="39" t="s">
        <v>243</v>
      </c>
      <c r="HW335" s="43" t="s">
        <v>9083</v>
      </c>
      <c r="HX335" s="39" t="s">
        <v>9084</v>
      </c>
      <c r="HY335" s="43" t="s">
        <v>9085</v>
      </c>
      <c r="HZ335" s="39" t="s">
        <v>9086</v>
      </c>
      <c r="IA335" s="43" t="s">
        <v>9085</v>
      </c>
      <c r="IB335" s="44"/>
      <c r="IC335" s="39" t="s">
        <v>9087</v>
      </c>
      <c r="ID335" s="44"/>
      <c r="IE335" s="39" t="s">
        <v>9088</v>
      </c>
      <c r="IF335" s="43" t="s">
        <v>9089</v>
      </c>
      <c r="IG335" s="39" t="s">
        <v>9090</v>
      </c>
      <c r="IH335" s="39">
        <v>16</v>
      </c>
      <c r="II335" s="39">
        <v>646</v>
      </c>
      <c r="IJ335" s="39" t="s">
        <v>9091</v>
      </c>
      <c r="IK335" s="39" t="s">
        <v>9092</v>
      </c>
      <c r="IL335" s="39" t="s">
        <v>9093</v>
      </c>
      <c r="IM335" s="39" t="s">
        <v>9094</v>
      </c>
      <c r="IN335" s="39" t="s">
        <v>3339</v>
      </c>
      <c r="IO335" s="39" t="s">
        <v>3400</v>
      </c>
      <c r="IP335" s="40" t="s">
        <v>3375</v>
      </c>
      <c r="IQ335" s="40" t="s">
        <v>3376</v>
      </c>
      <c r="IR335" s="43" t="s">
        <v>9095</v>
      </c>
    </row>
    <row r="336" spans="1:252" ht="15.75" customHeight="1" x14ac:dyDescent="0.2">
      <c r="A336" s="44" t="s">
        <v>13014</v>
      </c>
      <c r="B336" s="47" t="s">
        <v>13029</v>
      </c>
      <c r="C336" s="39" t="s">
        <v>3340</v>
      </c>
      <c r="D336" s="39" t="s">
        <v>13168</v>
      </c>
      <c r="E336" s="39" t="s">
        <v>4901</v>
      </c>
      <c r="F336" s="39" t="s">
        <v>9146</v>
      </c>
      <c r="G336" s="39" t="s">
        <v>9147</v>
      </c>
      <c r="H336" s="39" t="s">
        <v>4584</v>
      </c>
      <c r="I336" s="39">
        <v>2022</v>
      </c>
      <c r="J336" s="48">
        <v>45385</v>
      </c>
      <c r="K336" s="48">
        <v>45518</v>
      </c>
      <c r="L336" s="44"/>
      <c r="M336" s="44"/>
      <c r="N336" s="44"/>
      <c r="O336" s="44"/>
      <c r="P336" s="44"/>
      <c r="Q336" s="44"/>
      <c r="R336" s="44"/>
      <c r="S336" s="44"/>
      <c r="T336" s="44"/>
      <c r="U336" s="44"/>
      <c r="V336" s="44"/>
      <c r="W336" s="44"/>
      <c r="X336" s="39" t="s">
        <v>9148</v>
      </c>
      <c r="Y336" s="43" t="s">
        <v>9149</v>
      </c>
      <c r="Z336" s="39" t="s">
        <v>9150</v>
      </c>
      <c r="AA336" s="43" t="s">
        <v>9151</v>
      </c>
      <c r="AB336" s="39" t="s">
        <v>9152</v>
      </c>
      <c r="AC336" s="43" t="s">
        <v>9153</v>
      </c>
      <c r="AD336" s="39" t="s">
        <v>9154</v>
      </c>
      <c r="AE336" s="43" t="s">
        <v>9155</v>
      </c>
      <c r="AF336" s="39" t="s">
        <v>9156</v>
      </c>
      <c r="AG336" s="39" t="s">
        <v>9157</v>
      </c>
      <c r="AH336" s="39" t="s">
        <v>1394</v>
      </c>
      <c r="AI336" s="39" t="s">
        <v>9158</v>
      </c>
      <c r="AJ336" s="55">
        <v>1</v>
      </c>
      <c r="AK336" s="49">
        <f t="shared" si="38"/>
        <v>0</v>
      </c>
      <c r="AL336" s="55"/>
      <c r="AM336" s="49"/>
      <c r="AN336" s="49"/>
      <c r="AO336" s="55">
        <v>0.97</v>
      </c>
      <c r="AP336" s="49">
        <v>97</v>
      </c>
      <c r="AQ336" s="49">
        <v>0.05</v>
      </c>
      <c r="AR336" s="55">
        <v>0</v>
      </c>
      <c r="AS336" s="49">
        <v>0</v>
      </c>
      <c r="AT336" s="55">
        <v>0</v>
      </c>
      <c r="AU336" s="49">
        <v>0</v>
      </c>
      <c r="AV336" s="55">
        <v>0.03</v>
      </c>
      <c r="AW336" s="49">
        <v>3</v>
      </c>
      <c r="AX336" s="55"/>
      <c r="AY336" s="49"/>
      <c r="AZ336" s="39"/>
      <c r="BA336" s="39"/>
      <c r="BB336" s="39"/>
      <c r="BC336" s="39" t="s">
        <v>236</v>
      </c>
      <c r="BD336" s="44"/>
      <c r="BE336" s="44"/>
      <c r="BF336" s="118"/>
      <c r="BG336" s="55">
        <v>1</v>
      </c>
      <c r="BH336" s="49" t="s">
        <v>576</v>
      </c>
      <c r="BI336" s="39">
        <v>1</v>
      </c>
      <c r="BJ336" s="39">
        <v>1</v>
      </c>
      <c r="BK336" s="39">
        <v>1</v>
      </c>
      <c r="BL336" s="44"/>
      <c r="BM336" s="44"/>
      <c r="BN336" s="44"/>
      <c r="BO336" s="44"/>
      <c r="BP336" s="44"/>
      <c r="BQ336" s="44"/>
      <c r="BR336" s="44"/>
      <c r="BS336" s="44"/>
      <c r="BT336" s="44"/>
      <c r="BU336" s="44"/>
      <c r="BV336" s="44"/>
      <c r="BW336" s="39">
        <v>1</v>
      </c>
      <c r="BX336" s="44"/>
      <c r="BY336" s="44"/>
      <c r="BZ336" s="44"/>
      <c r="CA336" s="44"/>
      <c r="CB336" s="44"/>
      <c r="CC336" s="44"/>
      <c r="CD336" s="44"/>
      <c r="CE336" s="39">
        <v>0</v>
      </c>
      <c r="CF336" s="44"/>
      <c r="CG336" s="44"/>
      <c r="CH336" s="44"/>
      <c r="CI336" s="44"/>
      <c r="CJ336" s="44"/>
      <c r="CK336" s="44"/>
      <c r="CL336" s="44"/>
      <c r="CM336" s="44"/>
      <c r="CN336" s="44"/>
      <c r="CO336" s="44"/>
      <c r="CP336" s="44"/>
      <c r="CQ336" s="44"/>
      <c r="CR336" s="44"/>
      <c r="CS336" s="44"/>
      <c r="CT336" s="44"/>
      <c r="CU336" s="40">
        <f t="shared" si="37"/>
        <v>0</v>
      </c>
      <c r="CV336" s="39">
        <v>0</v>
      </c>
      <c r="CW336" s="44"/>
      <c r="CX336" s="44"/>
      <c r="CY336" s="44"/>
      <c r="CZ336" s="44"/>
      <c r="DA336" s="44"/>
      <c r="DB336" s="44"/>
      <c r="DC336" s="44"/>
      <c r="DD336" s="44"/>
      <c r="DE336" s="44"/>
      <c r="DF336" s="44"/>
      <c r="DG336" s="44"/>
      <c r="DH336" s="44"/>
      <c r="DI336" s="44"/>
      <c r="DJ336" s="44"/>
      <c r="DK336" s="44"/>
      <c r="DL336" s="44"/>
      <c r="DM336" s="39">
        <v>0</v>
      </c>
      <c r="DN336" s="39">
        <v>0</v>
      </c>
      <c r="DO336" s="44"/>
      <c r="DP336" s="44"/>
      <c r="DQ336" s="44"/>
      <c r="DR336" s="44"/>
      <c r="DS336" s="44"/>
      <c r="DT336" s="44"/>
      <c r="DU336" s="44"/>
      <c r="DV336" s="44"/>
      <c r="DW336" s="44"/>
      <c r="DX336" s="44"/>
      <c r="DY336" s="44"/>
      <c r="DZ336" s="44"/>
      <c r="EA336" s="44"/>
      <c r="EB336" s="44"/>
      <c r="EC336" s="44"/>
      <c r="ED336" s="44"/>
      <c r="EE336" s="44"/>
      <c r="EF336" s="44"/>
      <c r="EG336" s="44"/>
      <c r="EH336" s="44"/>
      <c r="EI336" s="44"/>
      <c r="EJ336" s="44"/>
      <c r="EK336" s="44"/>
      <c r="EL336" s="44"/>
      <c r="EM336" s="44"/>
      <c r="EN336" s="44"/>
      <c r="EO336" s="44"/>
      <c r="EP336" s="44"/>
      <c r="EQ336" s="39">
        <v>0</v>
      </c>
      <c r="ER336" s="44"/>
      <c r="ES336" s="44"/>
      <c r="ET336" s="44"/>
      <c r="EU336" s="44"/>
      <c r="EV336" s="44"/>
      <c r="EW336" s="44"/>
      <c r="EX336" s="44"/>
      <c r="EY336" s="39">
        <v>1</v>
      </c>
      <c r="EZ336" s="39">
        <f t="shared" si="39"/>
        <v>0</v>
      </c>
      <c r="FA336" s="49">
        <v>21.09</v>
      </c>
      <c r="FB336" s="39" t="s">
        <v>9159</v>
      </c>
      <c r="FC336" s="43" t="s">
        <v>9160</v>
      </c>
      <c r="FD336" s="39">
        <v>100</v>
      </c>
      <c r="FE336" s="43" t="s">
        <v>9161</v>
      </c>
      <c r="FF336" s="49">
        <v>21.09</v>
      </c>
      <c r="FG336" s="39" t="s">
        <v>236</v>
      </c>
      <c r="FH336" s="44"/>
      <c r="FI336" s="44"/>
      <c r="FJ336" s="44"/>
      <c r="FK336" s="44"/>
      <c r="FL336" s="44"/>
      <c r="FM336" s="44"/>
      <c r="FN336" s="39">
        <v>1</v>
      </c>
      <c r="FO336" s="39" t="s">
        <v>236</v>
      </c>
      <c r="FP336" s="44"/>
      <c r="FQ336" s="44"/>
      <c r="FR336" s="40">
        <v>1</v>
      </c>
      <c r="FS336" s="39" t="s">
        <v>9162</v>
      </c>
      <c r="FT336" s="39">
        <v>11</v>
      </c>
      <c r="FU336" s="39" t="s">
        <v>236</v>
      </c>
      <c r="FV336" s="44"/>
      <c r="FW336" s="44"/>
      <c r="FX336" s="39" t="s">
        <v>236</v>
      </c>
      <c r="FY336" s="44"/>
      <c r="FZ336" s="44"/>
      <c r="GA336" s="39" t="s">
        <v>236</v>
      </c>
      <c r="GB336" s="44"/>
      <c r="GC336" s="44"/>
      <c r="GD336" s="39" t="s">
        <v>236</v>
      </c>
      <c r="GE336" s="44"/>
      <c r="GF336" s="44"/>
      <c r="GG336" s="39" t="s">
        <v>236</v>
      </c>
      <c r="GH336" s="44"/>
      <c r="GI336" s="44"/>
      <c r="GJ336" s="44"/>
      <c r="GK336" s="44"/>
      <c r="GL336" s="44"/>
      <c r="GM336" s="39" t="s">
        <v>236</v>
      </c>
      <c r="GN336" s="44"/>
      <c r="GO336" s="44"/>
      <c r="GP336" s="39" t="s">
        <v>236</v>
      </c>
      <c r="GQ336" s="44"/>
      <c r="GR336" s="44"/>
      <c r="GS336" s="39" t="s">
        <v>236</v>
      </c>
      <c r="GT336" s="44"/>
      <c r="GU336" s="44"/>
      <c r="GV336" s="44"/>
      <c r="GW336" s="44"/>
      <c r="GX336" s="44"/>
      <c r="GY336" s="39" t="s">
        <v>236</v>
      </c>
      <c r="GZ336" s="44"/>
      <c r="HA336" s="44"/>
      <c r="HB336" s="39" t="s">
        <v>236</v>
      </c>
      <c r="HC336" s="44"/>
      <c r="HD336" s="44"/>
      <c r="HE336" s="39" t="s">
        <v>236</v>
      </c>
      <c r="HF336" s="44"/>
      <c r="HG336" s="44"/>
      <c r="HH336" s="39" t="s">
        <v>9163</v>
      </c>
      <c r="HI336" s="39" t="s">
        <v>9164</v>
      </c>
      <c r="HJ336" s="39">
        <v>11</v>
      </c>
      <c r="HK336" s="44"/>
      <c r="HL336" s="44"/>
      <c r="HM336" s="44"/>
      <c r="HN336" s="44"/>
      <c r="HO336" s="44"/>
      <c r="HP336" s="44"/>
      <c r="HQ336" s="44"/>
      <c r="HR336" s="44"/>
      <c r="HS336" s="44"/>
      <c r="HT336" s="44"/>
      <c r="HU336" s="44"/>
      <c r="HV336" s="39" t="s">
        <v>236</v>
      </c>
      <c r="HW336" s="44"/>
      <c r="HX336" s="44"/>
      <c r="HY336" s="43" t="s">
        <v>9165</v>
      </c>
      <c r="HZ336" s="44"/>
      <c r="IA336" s="43" t="s">
        <v>9166</v>
      </c>
      <c r="IB336" s="44"/>
      <c r="IC336" s="39" t="s">
        <v>9167</v>
      </c>
      <c r="ID336" s="44"/>
      <c r="IE336" s="39" t="s">
        <v>239</v>
      </c>
      <c r="IF336" s="44"/>
      <c r="IG336" s="39" t="s">
        <v>239</v>
      </c>
      <c r="IH336" s="44"/>
      <c r="II336" s="44"/>
      <c r="IJ336" s="39" t="s">
        <v>9168</v>
      </c>
      <c r="IK336" s="39" t="s">
        <v>9169</v>
      </c>
      <c r="IL336" s="39" t="s">
        <v>9170</v>
      </c>
      <c r="IM336" s="39" t="s">
        <v>9171</v>
      </c>
      <c r="IN336" s="39" t="s">
        <v>3339</v>
      </c>
      <c r="IO336" s="39" t="s">
        <v>3400</v>
      </c>
      <c r="IP336" s="40" t="s">
        <v>3375</v>
      </c>
      <c r="IQ336" s="40" t="s">
        <v>3376</v>
      </c>
      <c r="IR336" s="43" t="s">
        <v>9172</v>
      </c>
    </row>
    <row r="337" spans="1:252" ht="15.75" customHeight="1" x14ac:dyDescent="0.2">
      <c r="A337" s="37" t="s">
        <v>13009</v>
      </c>
      <c r="B337" s="38" t="s">
        <v>13028</v>
      </c>
      <c r="C337" s="39" t="s">
        <v>3243</v>
      </c>
      <c r="D337" s="39" t="s">
        <v>13163</v>
      </c>
      <c r="E337" s="40"/>
      <c r="F337" s="40"/>
      <c r="G337" s="39" t="s">
        <v>3244</v>
      </c>
      <c r="H337" s="40" t="s">
        <v>3244</v>
      </c>
      <c r="I337" s="40">
        <v>2019</v>
      </c>
      <c r="J337" s="41">
        <v>45154</v>
      </c>
      <c r="K337" s="41">
        <v>45656</v>
      </c>
      <c r="L337" s="39" t="s">
        <v>3245</v>
      </c>
      <c r="M337" s="37"/>
      <c r="N337" s="39" t="s">
        <v>3246</v>
      </c>
      <c r="O337" s="43" t="s">
        <v>3247</v>
      </c>
      <c r="P337" s="44"/>
      <c r="Q337" s="44"/>
      <c r="R337" s="44"/>
      <c r="S337" s="44"/>
      <c r="T337" s="44"/>
      <c r="U337" s="37"/>
      <c r="V337" s="39" t="s">
        <v>3248</v>
      </c>
      <c r="W337" s="43" t="s">
        <v>3249</v>
      </c>
      <c r="X337" s="43"/>
      <c r="Y337" s="43"/>
      <c r="Z337" s="43"/>
      <c r="AA337" s="43"/>
      <c r="AB337" s="43"/>
      <c r="AC337" s="43"/>
      <c r="AD337" s="43"/>
      <c r="AE337" s="43"/>
      <c r="AF337" s="39" t="s">
        <v>3250</v>
      </c>
      <c r="AG337" s="39" t="s">
        <v>3250</v>
      </c>
      <c r="AH337" s="40" t="s">
        <v>235</v>
      </c>
      <c r="AI337" s="40" t="s">
        <v>1124</v>
      </c>
      <c r="AJ337" s="113">
        <v>123.498</v>
      </c>
      <c r="AK337" s="45">
        <f>AJ337-(AL337+AO337+AR337+AT337+AV337+AX337)</f>
        <v>0</v>
      </c>
      <c r="AL337" s="113">
        <v>109.27500000000001</v>
      </c>
      <c r="AM337" s="45">
        <v>88.48</v>
      </c>
      <c r="AN337" s="45">
        <v>0.18</v>
      </c>
      <c r="AO337" s="113">
        <v>14.223000000000001</v>
      </c>
      <c r="AP337" s="45">
        <v>11.52</v>
      </c>
      <c r="AQ337" s="45"/>
      <c r="AR337" s="113">
        <v>0</v>
      </c>
      <c r="AS337" s="45">
        <v>0</v>
      </c>
      <c r="AT337" s="113">
        <v>0</v>
      </c>
      <c r="AU337" s="45">
        <v>0</v>
      </c>
      <c r="AV337" s="113">
        <v>0</v>
      </c>
      <c r="AW337" s="45">
        <v>0</v>
      </c>
      <c r="AX337" s="113">
        <v>0</v>
      </c>
      <c r="AY337" s="45">
        <v>0</v>
      </c>
      <c r="AZ337" s="40" t="s">
        <v>3251</v>
      </c>
      <c r="BA337" s="40" t="s">
        <v>3251</v>
      </c>
      <c r="BB337" s="40" t="s">
        <v>3251</v>
      </c>
      <c r="BC337" s="40">
        <v>1</v>
      </c>
      <c r="BD337" s="40" t="s">
        <v>3252</v>
      </c>
      <c r="BE337" s="42" t="s">
        <v>3253</v>
      </c>
      <c r="BF337" s="113">
        <v>0</v>
      </c>
      <c r="BG337" s="113">
        <v>168</v>
      </c>
      <c r="BH337" s="45">
        <v>0.28999999999999998</v>
      </c>
      <c r="BI337" s="40">
        <v>466</v>
      </c>
      <c r="BJ337" s="40">
        <v>466</v>
      </c>
      <c r="BK337" s="40">
        <v>346</v>
      </c>
      <c r="BL337" s="40">
        <v>28</v>
      </c>
      <c r="BM337" s="40">
        <v>0</v>
      </c>
      <c r="BN337" s="40">
        <v>20</v>
      </c>
      <c r="BO337" s="40">
        <v>5</v>
      </c>
      <c r="BP337" s="40">
        <v>1</v>
      </c>
      <c r="BQ337" s="40">
        <v>14</v>
      </c>
      <c r="BR337" s="40">
        <v>1</v>
      </c>
      <c r="BS337" s="40">
        <v>54</v>
      </c>
      <c r="BT337" s="40">
        <v>32</v>
      </c>
      <c r="BU337" s="40">
        <v>20</v>
      </c>
      <c r="BV337" s="40">
        <v>57</v>
      </c>
      <c r="BW337" s="40">
        <v>62</v>
      </c>
      <c r="BX337" s="40">
        <v>11</v>
      </c>
      <c r="BY337" s="40">
        <v>31</v>
      </c>
      <c r="BZ337" s="40">
        <v>0</v>
      </c>
      <c r="CA337" s="40">
        <v>1</v>
      </c>
      <c r="CB337" s="40">
        <v>0</v>
      </c>
      <c r="CC337" s="40">
        <v>9</v>
      </c>
      <c r="CD337" s="40">
        <v>0</v>
      </c>
      <c r="CE337" s="40">
        <v>0</v>
      </c>
      <c r="CF337" s="37"/>
      <c r="CG337" s="37"/>
      <c r="CH337" s="37"/>
      <c r="CI337" s="37"/>
      <c r="CJ337" s="37"/>
      <c r="CK337" s="37"/>
      <c r="CL337" s="37"/>
      <c r="CM337" s="37"/>
      <c r="CN337" s="37"/>
      <c r="CO337" s="37"/>
      <c r="CP337" s="37"/>
      <c r="CQ337" s="37"/>
      <c r="CR337" s="37"/>
      <c r="CS337" s="37"/>
      <c r="CT337" s="37"/>
      <c r="CU337" s="40">
        <f t="shared" si="37"/>
        <v>0</v>
      </c>
      <c r="CV337" s="40">
        <v>0</v>
      </c>
      <c r="CW337" s="37"/>
      <c r="CX337" s="37"/>
      <c r="CY337" s="37"/>
      <c r="CZ337" s="37"/>
      <c r="DA337" s="37"/>
      <c r="DB337" s="37"/>
      <c r="DC337" s="37"/>
      <c r="DD337" s="37"/>
      <c r="DE337" s="37"/>
      <c r="DF337" s="37"/>
      <c r="DG337" s="37"/>
      <c r="DH337" s="37"/>
      <c r="DI337" s="37"/>
      <c r="DJ337" s="37"/>
      <c r="DK337" s="37"/>
      <c r="DL337" s="37"/>
      <c r="DM337" s="40">
        <v>0</v>
      </c>
      <c r="DN337" s="40">
        <v>0</v>
      </c>
      <c r="DO337" s="37"/>
      <c r="DP337" s="37"/>
      <c r="DQ337" s="37"/>
      <c r="DR337" s="37"/>
      <c r="DS337" s="37"/>
      <c r="DT337" s="37"/>
      <c r="DU337" s="37"/>
      <c r="DV337" s="37"/>
      <c r="DW337" s="37"/>
      <c r="DX337" s="37"/>
      <c r="DY337" s="37"/>
      <c r="DZ337" s="37"/>
      <c r="EA337" s="37"/>
      <c r="EB337" s="37"/>
      <c r="EC337" s="37"/>
      <c r="ED337" s="37"/>
      <c r="EE337" s="37"/>
      <c r="EF337" s="37"/>
      <c r="EG337" s="37"/>
      <c r="EH337" s="37"/>
      <c r="EI337" s="37"/>
      <c r="EJ337" s="37"/>
      <c r="EK337" s="37"/>
      <c r="EL337" s="37"/>
      <c r="EM337" s="37"/>
      <c r="EN337" s="37"/>
      <c r="EO337" s="37"/>
      <c r="EP337" s="37"/>
      <c r="EQ337" s="40">
        <v>0</v>
      </c>
      <c r="ER337" s="40">
        <v>0</v>
      </c>
      <c r="ES337" s="40">
        <v>0</v>
      </c>
      <c r="ET337" s="40">
        <v>0</v>
      </c>
      <c r="EU337" s="40">
        <v>0</v>
      </c>
      <c r="EV337" s="40">
        <v>0</v>
      </c>
      <c r="EW337" s="37"/>
      <c r="EX337" s="40">
        <v>0</v>
      </c>
      <c r="EY337" s="40">
        <v>346</v>
      </c>
      <c r="EZ337" s="40">
        <f>SUM(BL337:CE337,CV337,DN337,ER337:EV337,EX337)-EY337</f>
        <v>0</v>
      </c>
      <c r="FA337" s="40">
        <v>104.67700000000001</v>
      </c>
      <c r="FB337" s="40" t="s">
        <v>3255</v>
      </c>
      <c r="FC337" s="37"/>
      <c r="FD337" s="45">
        <v>18.010000000000002</v>
      </c>
      <c r="FE337" s="42" t="s">
        <v>3256</v>
      </c>
      <c r="FF337" s="40">
        <v>581.14700000000005</v>
      </c>
      <c r="FG337" s="40" t="s">
        <v>236</v>
      </c>
      <c r="FH337" s="37"/>
      <c r="FI337" s="37"/>
      <c r="FJ337" s="37"/>
      <c r="FK337" s="37"/>
      <c r="FL337" s="37"/>
      <c r="FM337" s="37"/>
      <c r="FN337" s="40">
        <v>3</v>
      </c>
      <c r="FO337" s="40" t="s">
        <v>236</v>
      </c>
      <c r="FP337" s="37"/>
      <c r="FQ337" s="37"/>
      <c r="FR337" s="40" t="s">
        <v>236</v>
      </c>
      <c r="FS337" s="37"/>
      <c r="FT337" s="37"/>
      <c r="FU337" s="40" t="s">
        <v>243</v>
      </c>
      <c r="FV337" s="40" t="s">
        <v>757</v>
      </c>
      <c r="FW337" s="40">
        <v>40</v>
      </c>
      <c r="FX337" s="40" t="s">
        <v>236</v>
      </c>
      <c r="FY337" s="37"/>
      <c r="FZ337" s="37"/>
      <c r="GA337" s="40" t="s">
        <v>236</v>
      </c>
      <c r="GB337" s="37"/>
      <c r="GC337" s="37"/>
      <c r="GD337" s="40" t="s">
        <v>236</v>
      </c>
      <c r="GE337" s="37"/>
      <c r="GF337" s="37"/>
      <c r="GG337" s="40" t="s">
        <v>236</v>
      </c>
      <c r="GH337" s="37"/>
      <c r="GI337" s="37"/>
      <c r="GJ337" s="37"/>
      <c r="GK337" s="37"/>
      <c r="GL337" s="37"/>
      <c r="GM337" s="40" t="s">
        <v>236</v>
      </c>
      <c r="GN337" s="37"/>
      <c r="GO337" s="37"/>
      <c r="GP337" s="40" t="s">
        <v>236</v>
      </c>
      <c r="GQ337" s="37"/>
      <c r="GR337" s="37"/>
      <c r="GS337" s="40" t="s">
        <v>236</v>
      </c>
      <c r="GT337" s="37"/>
      <c r="GU337" s="37"/>
      <c r="GV337" s="40" t="s">
        <v>236</v>
      </c>
      <c r="GW337" s="37"/>
      <c r="GX337" s="37"/>
      <c r="GY337" s="40" t="s">
        <v>236</v>
      </c>
      <c r="GZ337" s="37"/>
      <c r="HA337" s="37"/>
      <c r="HB337" s="39">
        <v>1</v>
      </c>
      <c r="HC337" s="40" t="s">
        <v>757</v>
      </c>
      <c r="HD337" s="40">
        <v>9463</v>
      </c>
      <c r="HE337" s="37"/>
      <c r="HF337" s="37"/>
      <c r="HG337" s="37"/>
      <c r="HH337" s="37"/>
      <c r="HI337" s="37"/>
      <c r="HJ337" s="37"/>
      <c r="HK337" s="40">
        <v>100</v>
      </c>
      <c r="HL337" s="37"/>
      <c r="HM337" s="40">
        <v>88</v>
      </c>
      <c r="HN337" s="40">
        <v>11</v>
      </c>
      <c r="HO337" s="40">
        <v>17</v>
      </c>
      <c r="HP337" s="40">
        <v>50</v>
      </c>
      <c r="HQ337" s="40">
        <v>8</v>
      </c>
      <c r="HR337" s="40">
        <v>2</v>
      </c>
      <c r="HS337" s="40">
        <v>0</v>
      </c>
      <c r="HT337" s="40">
        <v>0</v>
      </c>
      <c r="HU337" s="40">
        <v>0</v>
      </c>
      <c r="HV337" s="40" t="s">
        <v>236</v>
      </c>
      <c r="HW337" s="37"/>
      <c r="HX337" s="37"/>
      <c r="HY337" s="42" t="s">
        <v>3258</v>
      </c>
      <c r="HZ337" s="37"/>
      <c r="IA337" s="37"/>
      <c r="IB337" s="37"/>
      <c r="IC337" s="37"/>
      <c r="ID337" s="37"/>
      <c r="IE337" s="40" t="s">
        <v>3259</v>
      </c>
      <c r="IF337" s="37"/>
      <c r="IG337" s="40" t="s">
        <v>3260</v>
      </c>
      <c r="IH337" s="40">
        <v>5</v>
      </c>
      <c r="II337" s="40">
        <v>523</v>
      </c>
      <c r="IJ337" s="40" t="s">
        <v>3261</v>
      </c>
      <c r="IK337" s="39" t="s">
        <v>3262</v>
      </c>
      <c r="IL337" s="40" t="s">
        <v>3263</v>
      </c>
      <c r="IM337" s="40" t="s">
        <v>3264</v>
      </c>
      <c r="IN337" s="40" t="s">
        <v>3242</v>
      </c>
      <c r="IO337" s="40" t="s">
        <v>3265</v>
      </c>
      <c r="IP337" s="40" t="s">
        <v>3266</v>
      </c>
      <c r="IQ337" s="40" t="s">
        <v>3267</v>
      </c>
      <c r="IR337" s="43" t="s">
        <v>3268</v>
      </c>
    </row>
    <row r="338" spans="1:252" ht="15.75" customHeight="1" x14ac:dyDescent="0.2">
      <c r="A338" s="37" t="s">
        <v>13000</v>
      </c>
      <c r="B338" s="38" t="s">
        <v>13028</v>
      </c>
      <c r="C338" s="39" t="s">
        <v>3243</v>
      </c>
      <c r="D338" s="39" t="s">
        <v>13163</v>
      </c>
      <c r="E338" s="40"/>
      <c r="F338" s="40"/>
      <c r="G338" s="39" t="s">
        <v>3402</v>
      </c>
      <c r="H338" s="40" t="s">
        <v>3402</v>
      </c>
      <c r="I338" s="40">
        <v>2022</v>
      </c>
      <c r="J338" s="41">
        <v>45154</v>
      </c>
      <c r="K338" s="41">
        <v>45656</v>
      </c>
      <c r="L338" s="39" t="s">
        <v>3245</v>
      </c>
      <c r="M338" s="37"/>
      <c r="N338" s="39" t="s">
        <v>3246</v>
      </c>
      <c r="O338" s="43" t="s">
        <v>3403</v>
      </c>
      <c r="P338" s="44"/>
      <c r="Q338" s="44"/>
      <c r="R338" s="44"/>
      <c r="S338" s="44"/>
      <c r="T338" s="44"/>
      <c r="U338" s="37"/>
      <c r="V338" s="39" t="s">
        <v>3404</v>
      </c>
      <c r="W338" s="43" t="s">
        <v>3405</v>
      </c>
      <c r="X338" s="43"/>
      <c r="Y338" s="43"/>
      <c r="Z338" s="43"/>
      <c r="AA338" s="43"/>
      <c r="AB338" s="43"/>
      <c r="AC338" s="43"/>
      <c r="AD338" s="43"/>
      <c r="AE338" s="43"/>
      <c r="AF338" s="39" t="s">
        <v>3250</v>
      </c>
      <c r="AG338" s="39" t="s">
        <v>3250</v>
      </c>
      <c r="AH338" s="40" t="s">
        <v>235</v>
      </c>
      <c r="AI338" s="40" t="s">
        <v>1124</v>
      </c>
      <c r="AJ338" s="113">
        <v>38.232999999999997</v>
      </c>
      <c r="AK338" s="45">
        <f>AJ338-(AL338+AO338+AR338+AT338+AV338+AX338)</f>
        <v>0</v>
      </c>
      <c r="AL338" s="113">
        <v>28.622</v>
      </c>
      <c r="AM338" s="45">
        <v>74.86</v>
      </c>
      <c r="AN338" s="45">
        <v>0.05</v>
      </c>
      <c r="AO338" s="113">
        <v>7.0220000000000002</v>
      </c>
      <c r="AP338" s="45">
        <v>18.37</v>
      </c>
      <c r="AQ338" s="45"/>
      <c r="AR338" s="113">
        <v>0</v>
      </c>
      <c r="AS338" s="45">
        <v>0</v>
      </c>
      <c r="AT338" s="113">
        <v>0</v>
      </c>
      <c r="AU338" s="45">
        <v>0</v>
      </c>
      <c r="AV338" s="113">
        <v>2.589</v>
      </c>
      <c r="AW338" s="45">
        <v>6.77</v>
      </c>
      <c r="AX338" s="113">
        <v>0</v>
      </c>
      <c r="AY338" s="45">
        <v>0</v>
      </c>
      <c r="AZ338" s="40" t="s">
        <v>3251</v>
      </c>
      <c r="BA338" s="40" t="s">
        <v>3251</v>
      </c>
      <c r="BB338" s="40" t="s">
        <v>3251</v>
      </c>
      <c r="BC338" s="40">
        <v>1</v>
      </c>
      <c r="BD338" s="40" t="s">
        <v>3406</v>
      </c>
      <c r="BE338" s="42" t="s">
        <v>3407</v>
      </c>
      <c r="BF338" s="113">
        <v>0</v>
      </c>
      <c r="BG338" s="113">
        <v>40</v>
      </c>
      <c r="BH338" s="45">
        <v>7.0000000000000007E-2</v>
      </c>
      <c r="BI338" s="40">
        <v>28</v>
      </c>
      <c r="BJ338" s="40">
        <v>28</v>
      </c>
      <c r="BK338" s="40">
        <v>15</v>
      </c>
      <c r="BL338" s="40">
        <v>2</v>
      </c>
      <c r="BM338" s="40">
        <v>2</v>
      </c>
      <c r="BN338" s="40">
        <v>1</v>
      </c>
      <c r="BO338" s="40">
        <v>0</v>
      </c>
      <c r="BP338" s="40">
        <v>0</v>
      </c>
      <c r="BQ338" s="40">
        <v>0</v>
      </c>
      <c r="BR338" s="40">
        <v>2</v>
      </c>
      <c r="BS338" s="40">
        <v>2</v>
      </c>
      <c r="BT338" s="40">
        <v>2</v>
      </c>
      <c r="BU338" s="40">
        <v>1</v>
      </c>
      <c r="BV338" s="40">
        <v>0</v>
      </c>
      <c r="BW338" s="40">
        <v>2</v>
      </c>
      <c r="BX338" s="40">
        <v>1</v>
      </c>
      <c r="BY338" s="40">
        <v>0</v>
      </c>
      <c r="BZ338" s="40">
        <v>0</v>
      </c>
      <c r="CA338" s="40">
        <v>0</v>
      </c>
      <c r="CB338" s="40">
        <v>0</v>
      </c>
      <c r="CC338" s="40">
        <v>0</v>
      </c>
      <c r="CD338" s="40">
        <v>0</v>
      </c>
      <c r="CE338" s="40">
        <v>0</v>
      </c>
      <c r="CF338" s="37"/>
      <c r="CG338" s="37"/>
      <c r="CH338" s="37"/>
      <c r="CI338" s="37"/>
      <c r="CJ338" s="37"/>
      <c r="CK338" s="37"/>
      <c r="CL338" s="37"/>
      <c r="CM338" s="37"/>
      <c r="CN338" s="37"/>
      <c r="CO338" s="37"/>
      <c r="CP338" s="37"/>
      <c r="CQ338" s="37"/>
      <c r="CR338" s="37"/>
      <c r="CS338" s="37"/>
      <c r="CT338" s="37"/>
      <c r="CU338" s="40">
        <f t="shared" si="37"/>
        <v>0</v>
      </c>
      <c r="CV338" s="40">
        <v>0</v>
      </c>
      <c r="CW338" s="37"/>
      <c r="CX338" s="37"/>
      <c r="CY338" s="37"/>
      <c r="CZ338" s="37"/>
      <c r="DA338" s="37"/>
      <c r="DB338" s="37"/>
      <c r="DC338" s="37"/>
      <c r="DD338" s="37"/>
      <c r="DE338" s="37"/>
      <c r="DF338" s="37"/>
      <c r="DG338" s="37"/>
      <c r="DH338" s="37"/>
      <c r="DI338" s="37"/>
      <c r="DJ338" s="37"/>
      <c r="DK338" s="37"/>
      <c r="DL338" s="37"/>
      <c r="DM338" s="40">
        <v>0</v>
      </c>
      <c r="DN338" s="40">
        <v>0</v>
      </c>
      <c r="DO338" s="37"/>
      <c r="DP338" s="37"/>
      <c r="DQ338" s="37"/>
      <c r="DR338" s="37"/>
      <c r="DS338" s="37"/>
      <c r="DT338" s="37"/>
      <c r="DU338" s="37"/>
      <c r="DV338" s="37"/>
      <c r="DW338" s="37"/>
      <c r="DX338" s="37"/>
      <c r="DY338" s="37"/>
      <c r="DZ338" s="37"/>
      <c r="EA338" s="37"/>
      <c r="EB338" s="37"/>
      <c r="EC338" s="37"/>
      <c r="ED338" s="37"/>
      <c r="EE338" s="37"/>
      <c r="EF338" s="37"/>
      <c r="EG338" s="37"/>
      <c r="EH338" s="37"/>
      <c r="EI338" s="37"/>
      <c r="EJ338" s="37"/>
      <c r="EK338" s="37"/>
      <c r="EL338" s="37"/>
      <c r="EM338" s="37"/>
      <c r="EN338" s="37"/>
      <c r="EO338" s="37"/>
      <c r="EP338" s="37"/>
      <c r="EQ338" s="40">
        <v>0</v>
      </c>
      <c r="ER338" s="40">
        <v>0</v>
      </c>
      <c r="ES338" s="40">
        <v>0</v>
      </c>
      <c r="ET338" s="40">
        <v>0</v>
      </c>
      <c r="EU338" s="40">
        <v>0</v>
      </c>
      <c r="EV338" s="40">
        <v>0</v>
      </c>
      <c r="EW338" s="37"/>
      <c r="EX338" s="40">
        <v>0</v>
      </c>
      <c r="EY338" s="40">
        <v>15</v>
      </c>
      <c r="EZ338" s="40">
        <f>SUM(BL338:CE338,CV338,DN338,ER338:EV338,EX338)-EY338</f>
        <v>0</v>
      </c>
      <c r="FA338" s="40">
        <v>29.696000000000002</v>
      </c>
      <c r="FB338" s="40" t="s">
        <v>3409</v>
      </c>
      <c r="FC338" s="42" t="s">
        <v>3410</v>
      </c>
      <c r="FD338" s="45">
        <v>5.1100000000000003</v>
      </c>
      <c r="FE338" s="42" t="s">
        <v>3256</v>
      </c>
      <c r="FF338" s="40">
        <v>581.14700000000005</v>
      </c>
      <c r="FG338" s="40" t="s">
        <v>236</v>
      </c>
      <c r="FH338" s="37"/>
      <c r="FI338" s="37"/>
      <c r="FJ338" s="37"/>
      <c r="FK338" s="37"/>
      <c r="FL338" s="40">
        <v>0</v>
      </c>
      <c r="FM338" s="37"/>
      <c r="FN338" s="40">
        <v>3</v>
      </c>
      <c r="FO338" s="40">
        <v>1</v>
      </c>
      <c r="FP338" s="40" t="s">
        <v>3411</v>
      </c>
      <c r="FQ338" s="40">
        <v>6133</v>
      </c>
      <c r="FR338" s="40">
        <v>1</v>
      </c>
      <c r="FS338" s="40" t="s">
        <v>757</v>
      </c>
      <c r="FT338" s="40">
        <v>3285</v>
      </c>
      <c r="FU338" s="40" t="s">
        <v>243</v>
      </c>
      <c r="FV338" s="40" t="s">
        <v>757</v>
      </c>
      <c r="FW338" s="40">
        <v>784</v>
      </c>
      <c r="FX338" s="40" t="s">
        <v>236</v>
      </c>
      <c r="FY338" s="37"/>
      <c r="FZ338" s="37"/>
      <c r="GA338" s="40" t="s">
        <v>236</v>
      </c>
      <c r="GB338" s="37"/>
      <c r="GC338" s="37"/>
      <c r="GD338" s="40" t="s">
        <v>236</v>
      </c>
      <c r="GE338" s="37"/>
      <c r="GF338" s="37"/>
      <c r="GG338" s="40" t="s">
        <v>236</v>
      </c>
      <c r="GH338" s="37"/>
      <c r="GI338" s="37"/>
      <c r="GJ338" s="37"/>
      <c r="GK338" s="37"/>
      <c r="GL338" s="37"/>
      <c r="GM338" s="40" t="s">
        <v>236</v>
      </c>
      <c r="GN338" s="37"/>
      <c r="GO338" s="37"/>
      <c r="GP338" s="37"/>
      <c r="GQ338" s="37"/>
      <c r="GR338" s="37"/>
      <c r="GS338" s="40" t="s">
        <v>236</v>
      </c>
      <c r="GT338" s="37"/>
      <c r="GU338" s="37"/>
      <c r="GV338" s="40" t="s">
        <v>236</v>
      </c>
      <c r="GW338" s="37"/>
      <c r="GX338" s="37"/>
      <c r="GY338" s="40" t="s">
        <v>236</v>
      </c>
      <c r="GZ338" s="37"/>
      <c r="HA338" s="37"/>
      <c r="HB338" s="39">
        <v>1</v>
      </c>
      <c r="HC338" s="40" t="s">
        <v>757</v>
      </c>
      <c r="HD338" s="40">
        <v>8</v>
      </c>
      <c r="HE338" s="37"/>
      <c r="HF338" s="37"/>
      <c r="HG338" s="37"/>
      <c r="HH338" s="37"/>
      <c r="HI338" s="37"/>
      <c r="HJ338" s="37"/>
      <c r="HK338" s="40">
        <v>100</v>
      </c>
      <c r="HL338" s="37"/>
      <c r="HM338" s="40">
        <v>28</v>
      </c>
      <c r="HN338" s="40">
        <v>7</v>
      </c>
      <c r="HO338" s="40">
        <v>10</v>
      </c>
      <c r="HP338" s="40">
        <v>9</v>
      </c>
      <c r="HQ338" s="40">
        <v>0</v>
      </c>
      <c r="HR338" s="40">
        <v>2</v>
      </c>
      <c r="HS338" s="40">
        <v>0</v>
      </c>
      <c r="HT338" s="40">
        <v>0</v>
      </c>
      <c r="HU338" s="40">
        <v>0</v>
      </c>
      <c r="HV338" s="40" t="s">
        <v>236</v>
      </c>
      <c r="HW338" s="37"/>
      <c r="HX338" s="37"/>
      <c r="HY338" s="42" t="s">
        <v>3258</v>
      </c>
      <c r="HZ338" s="37"/>
      <c r="IA338" s="37"/>
      <c r="IB338" s="37"/>
      <c r="IC338" s="37"/>
      <c r="ID338" s="37"/>
      <c r="IE338" s="40" t="s">
        <v>3259</v>
      </c>
      <c r="IF338" s="37"/>
      <c r="IG338" s="40" t="s">
        <v>3251</v>
      </c>
      <c r="IH338" s="40">
        <v>0</v>
      </c>
      <c r="II338" s="40">
        <v>0</v>
      </c>
      <c r="IJ338" s="40" t="s">
        <v>3261</v>
      </c>
      <c r="IK338" s="39" t="s">
        <v>3262</v>
      </c>
      <c r="IL338" s="40" t="s">
        <v>3263</v>
      </c>
      <c r="IM338" s="40" t="s">
        <v>3264</v>
      </c>
      <c r="IN338" s="40" t="s">
        <v>3242</v>
      </c>
      <c r="IO338" s="40" t="s">
        <v>3265</v>
      </c>
      <c r="IP338" s="40" t="s">
        <v>3266</v>
      </c>
      <c r="IQ338" s="40" t="s">
        <v>3267</v>
      </c>
      <c r="IR338" s="43" t="s">
        <v>3412</v>
      </c>
    </row>
    <row r="339" spans="1:252" ht="15.75" customHeight="1" x14ac:dyDescent="0.2">
      <c r="A339" s="37" t="s">
        <v>13009</v>
      </c>
      <c r="B339" s="47" t="s">
        <v>13029</v>
      </c>
      <c r="C339" s="39" t="s">
        <v>3243</v>
      </c>
      <c r="D339" s="39" t="s">
        <v>13163</v>
      </c>
      <c r="E339" s="39" t="s">
        <v>4901</v>
      </c>
      <c r="F339" s="39" t="s">
        <v>7164</v>
      </c>
      <c r="G339" s="39" t="s">
        <v>7165</v>
      </c>
      <c r="H339" s="39" t="s">
        <v>7165</v>
      </c>
      <c r="I339" s="39">
        <v>2024</v>
      </c>
      <c r="J339" s="48">
        <v>45385</v>
      </c>
      <c r="K339" s="48">
        <v>45575</v>
      </c>
      <c r="L339" s="44"/>
      <c r="M339" s="44"/>
      <c r="N339" s="44"/>
      <c r="O339" s="44"/>
      <c r="P339" s="44"/>
      <c r="Q339" s="44"/>
      <c r="R339" s="44"/>
      <c r="S339" s="44"/>
      <c r="T339" s="44"/>
      <c r="U339" s="44"/>
      <c r="V339" s="44"/>
      <c r="W339" s="44"/>
      <c r="X339" s="39" t="s">
        <v>7166</v>
      </c>
      <c r="Y339" s="43" t="s">
        <v>7167</v>
      </c>
      <c r="Z339" s="44"/>
      <c r="AA339" s="44"/>
      <c r="AB339" s="39" t="s">
        <v>7168</v>
      </c>
      <c r="AC339" s="43" t="s">
        <v>7169</v>
      </c>
      <c r="AD339" s="44"/>
      <c r="AE339" s="44"/>
      <c r="AF339" s="39" t="s">
        <v>7170</v>
      </c>
      <c r="AG339" s="39" t="s">
        <v>7170</v>
      </c>
      <c r="AH339" s="39" t="s">
        <v>1394</v>
      </c>
      <c r="AI339" s="39" t="s">
        <v>7170</v>
      </c>
      <c r="AJ339" s="55">
        <v>0.46</v>
      </c>
      <c r="AK339" s="49">
        <f t="shared" ref="AK339:AK354" si="40">SUM(AO339,AR339,AT339,AV339)-AJ339</f>
        <v>0</v>
      </c>
      <c r="AL339" s="55"/>
      <c r="AM339" s="49"/>
      <c r="AN339" s="49"/>
      <c r="AO339" s="55">
        <v>0.39</v>
      </c>
      <c r="AP339" s="49">
        <v>84.78</v>
      </c>
      <c r="AQ339" s="49">
        <v>0.17</v>
      </c>
      <c r="AR339" s="55">
        <v>0</v>
      </c>
      <c r="AS339" s="49">
        <v>0</v>
      </c>
      <c r="AT339" s="55">
        <v>0</v>
      </c>
      <c r="AU339" s="49">
        <v>0</v>
      </c>
      <c r="AV339" s="55">
        <v>7.0000000000000007E-2</v>
      </c>
      <c r="AW339" s="49">
        <v>15.22</v>
      </c>
      <c r="AX339" s="55"/>
      <c r="AY339" s="49"/>
      <c r="AZ339" s="39"/>
      <c r="BA339" s="39"/>
      <c r="BB339" s="39"/>
      <c r="BC339" s="40">
        <v>1</v>
      </c>
      <c r="BD339" s="39" t="s">
        <v>7171</v>
      </c>
      <c r="BE339" s="43" t="s">
        <v>7172</v>
      </c>
      <c r="BF339" s="55">
        <v>0</v>
      </c>
      <c r="BG339" s="55" t="s">
        <v>1382</v>
      </c>
      <c r="BH339" s="49" t="s">
        <v>4303</v>
      </c>
      <c r="BI339" s="39">
        <v>8</v>
      </c>
      <c r="BJ339" s="39">
        <v>8</v>
      </c>
      <c r="BK339" s="39">
        <v>4</v>
      </c>
      <c r="BL339" s="44"/>
      <c r="BM339" s="44"/>
      <c r="BN339" s="44"/>
      <c r="BO339" s="44"/>
      <c r="BP339" s="44"/>
      <c r="BQ339" s="44"/>
      <c r="BR339" s="44"/>
      <c r="BS339" s="44"/>
      <c r="BT339" s="44"/>
      <c r="BU339" s="44"/>
      <c r="BV339" s="44"/>
      <c r="BW339" s="39">
        <v>1</v>
      </c>
      <c r="BX339" s="44"/>
      <c r="BY339" s="39">
        <v>2</v>
      </c>
      <c r="BZ339" s="44"/>
      <c r="CA339" s="44"/>
      <c r="CB339" s="44"/>
      <c r="CC339" s="44"/>
      <c r="CD339" s="44"/>
      <c r="CE339" s="44">
        <v>0</v>
      </c>
      <c r="CF339" s="44"/>
      <c r="CG339" s="44"/>
      <c r="CH339" s="44"/>
      <c r="CI339" s="44"/>
      <c r="CJ339" s="44"/>
      <c r="CK339" s="44"/>
      <c r="CL339" s="44"/>
      <c r="CM339" s="44"/>
      <c r="CN339" s="44"/>
      <c r="CO339" s="44"/>
      <c r="CP339" s="44"/>
      <c r="CQ339" s="44"/>
      <c r="CR339" s="44"/>
      <c r="CS339" s="44"/>
      <c r="CT339" s="44"/>
      <c r="CU339" s="40">
        <f t="shared" si="37"/>
        <v>0</v>
      </c>
      <c r="CV339" s="44"/>
      <c r="CW339" s="44"/>
      <c r="CX339" s="44"/>
      <c r="CY339" s="44"/>
      <c r="CZ339" s="44"/>
      <c r="DA339" s="44"/>
      <c r="DB339" s="44"/>
      <c r="DC339" s="44"/>
      <c r="DD339" s="44"/>
      <c r="DE339" s="44"/>
      <c r="DF339" s="44"/>
      <c r="DG339" s="44"/>
      <c r="DH339" s="44"/>
      <c r="DI339" s="44"/>
      <c r="DJ339" s="44"/>
      <c r="DK339" s="44"/>
      <c r="DL339" s="44"/>
      <c r="DM339" s="39">
        <v>0</v>
      </c>
      <c r="DN339" s="44"/>
      <c r="DO339" s="44"/>
      <c r="DP339" s="44"/>
      <c r="DQ339" s="44"/>
      <c r="DR339" s="44"/>
      <c r="DS339" s="44"/>
      <c r="DT339" s="44"/>
      <c r="DU339" s="44"/>
      <c r="DV339" s="44"/>
      <c r="DW339" s="44"/>
      <c r="DX339" s="44"/>
      <c r="DY339" s="44"/>
      <c r="DZ339" s="44"/>
      <c r="EA339" s="44"/>
      <c r="EB339" s="44"/>
      <c r="EC339" s="44"/>
      <c r="ED339" s="44"/>
      <c r="EE339" s="44"/>
      <c r="EF339" s="44"/>
      <c r="EG339" s="44"/>
      <c r="EH339" s="44"/>
      <c r="EI339" s="44"/>
      <c r="EJ339" s="44"/>
      <c r="EK339" s="44"/>
      <c r="EL339" s="44"/>
      <c r="EM339" s="44"/>
      <c r="EN339" s="44"/>
      <c r="EO339" s="44"/>
      <c r="EP339" s="44"/>
      <c r="EQ339" s="39">
        <v>0</v>
      </c>
      <c r="ER339" s="44"/>
      <c r="ES339" s="44"/>
      <c r="ET339" s="44"/>
      <c r="EU339" s="44"/>
      <c r="EV339" s="44"/>
      <c r="EW339" s="39" t="s">
        <v>7173</v>
      </c>
      <c r="EX339" s="39">
        <v>1</v>
      </c>
      <c r="EY339" s="39">
        <v>4</v>
      </c>
      <c r="EZ339" s="39">
        <f t="shared" ref="EZ339:EZ354" si="41">EY339-(SUM(BL339:CE339,CV339,DN339,ER339:EV339,EX339))</f>
        <v>0</v>
      </c>
      <c r="FA339" s="39">
        <v>0.308</v>
      </c>
      <c r="FB339" s="39" t="s">
        <v>7175</v>
      </c>
      <c r="FC339" s="44"/>
      <c r="FD339" s="39">
        <v>4.97</v>
      </c>
      <c r="FE339" s="43" t="s">
        <v>7177</v>
      </c>
      <c r="FF339" s="39">
        <v>6.202</v>
      </c>
      <c r="FG339" s="39" t="s">
        <v>236</v>
      </c>
      <c r="FH339" s="44"/>
      <c r="FI339" s="44"/>
      <c r="FJ339" s="44"/>
      <c r="FK339" s="44"/>
      <c r="FL339" s="44"/>
      <c r="FM339" s="44"/>
      <c r="FN339" s="39">
        <v>1</v>
      </c>
      <c r="FO339" s="39" t="s">
        <v>236</v>
      </c>
      <c r="FP339" s="44"/>
      <c r="FQ339" s="44"/>
      <c r="FR339" s="39" t="s">
        <v>236</v>
      </c>
      <c r="FS339" s="44"/>
      <c r="FT339" s="44"/>
      <c r="FU339" s="39" t="s">
        <v>243</v>
      </c>
      <c r="FV339" s="39" t="s">
        <v>7179</v>
      </c>
      <c r="FW339" s="39">
        <v>140</v>
      </c>
      <c r="FX339" s="39" t="s">
        <v>236</v>
      </c>
      <c r="FY339" s="44"/>
      <c r="FZ339" s="44"/>
      <c r="GA339" s="39" t="s">
        <v>236</v>
      </c>
      <c r="GB339" s="44"/>
      <c r="GC339" s="44"/>
      <c r="GD339" s="39" t="s">
        <v>236</v>
      </c>
      <c r="GE339" s="44"/>
      <c r="GF339" s="44"/>
      <c r="GG339" s="39" t="s">
        <v>236</v>
      </c>
      <c r="GH339" s="44"/>
      <c r="GI339" s="44"/>
      <c r="GJ339" s="44"/>
      <c r="GK339" s="44"/>
      <c r="GL339" s="44"/>
      <c r="GM339" s="39" t="s">
        <v>236</v>
      </c>
      <c r="GN339" s="44"/>
      <c r="GO339" s="44"/>
      <c r="GP339" s="39" t="s">
        <v>236</v>
      </c>
      <c r="GQ339" s="44"/>
      <c r="GR339" s="44"/>
      <c r="GS339" s="39" t="s">
        <v>243</v>
      </c>
      <c r="GT339" s="39" t="s">
        <v>7180</v>
      </c>
      <c r="GU339" s="39">
        <v>181</v>
      </c>
      <c r="GV339" s="44"/>
      <c r="GW339" s="44"/>
      <c r="GX339" s="44"/>
      <c r="GY339" s="39" t="s">
        <v>236</v>
      </c>
      <c r="GZ339" s="44"/>
      <c r="HA339" s="44"/>
      <c r="HB339" s="39" t="s">
        <v>236</v>
      </c>
      <c r="HC339" s="44"/>
      <c r="HD339" s="44"/>
      <c r="HE339" s="39" t="s">
        <v>236</v>
      </c>
      <c r="HF339" s="44"/>
      <c r="HG339" s="44"/>
      <c r="HH339" s="44"/>
      <c r="HI339" s="44"/>
      <c r="HJ339" s="44"/>
      <c r="HK339" s="44"/>
      <c r="HL339" s="44"/>
      <c r="HM339" s="44"/>
      <c r="HN339" s="44"/>
      <c r="HO339" s="44"/>
      <c r="HP339" s="44"/>
      <c r="HQ339" s="44"/>
      <c r="HR339" s="44"/>
      <c r="HS339" s="44"/>
      <c r="HT339" s="44"/>
      <c r="HU339" s="44"/>
      <c r="HV339" s="39" t="s">
        <v>236</v>
      </c>
      <c r="HW339" s="44"/>
      <c r="HX339" s="44"/>
      <c r="HY339" s="43" t="s">
        <v>7181</v>
      </c>
      <c r="HZ339" s="39" t="s">
        <v>7182</v>
      </c>
      <c r="IA339" s="44"/>
      <c r="IB339" s="44"/>
      <c r="IC339" s="39" t="s">
        <v>7183</v>
      </c>
      <c r="ID339" s="44"/>
      <c r="IE339" s="44"/>
      <c r="IF339" s="44"/>
      <c r="IG339" s="39" t="s">
        <v>7184</v>
      </c>
      <c r="IH339" s="39">
        <v>1</v>
      </c>
      <c r="II339" s="39">
        <v>23</v>
      </c>
      <c r="IJ339" s="39" t="s">
        <v>7185</v>
      </c>
      <c r="IK339" s="39" t="s">
        <v>7186</v>
      </c>
      <c r="IL339" s="39" t="s">
        <v>7187</v>
      </c>
      <c r="IM339" s="39" t="s">
        <v>7188</v>
      </c>
      <c r="IN339" s="39" t="s">
        <v>3242</v>
      </c>
      <c r="IO339" s="39" t="s">
        <v>3265</v>
      </c>
      <c r="IP339" s="40" t="s">
        <v>3266</v>
      </c>
      <c r="IQ339" s="40" t="s">
        <v>3267</v>
      </c>
      <c r="IR339" s="43" t="s">
        <v>7189</v>
      </c>
    </row>
    <row r="340" spans="1:252" ht="15.75" customHeight="1" x14ac:dyDescent="0.2">
      <c r="A340" s="37" t="s">
        <v>13009</v>
      </c>
      <c r="B340" s="47" t="s">
        <v>13029</v>
      </c>
      <c r="C340" s="39" t="s">
        <v>3243</v>
      </c>
      <c r="D340" s="39" t="s">
        <v>13163</v>
      </c>
      <c r="E340" s="39" t="s">
        <v>4824</v>
      </c>
      <c r="F340" s="39" t="s">
        <v>7190</v>
      </c>
      <c r="G340" s="39" t="s">
        <v>7191</v>
      </c>
      <c r="H340" s="39" t="s">
        <v>7191</v>
      </c>
      <c r="I340" s="39">
        <v>2024</v>
      </c>
      <c r="J340" s="48">
        <v>45477</v>
      </c>
      <c r="K340" s="48">
        <v>45538</v>
      </c>
      <c r="L340" s="44"/>
      <c r="M340" s="44"/>
      <c r="N340" s="44"/>
      <c r="O340" s="44"/>
      <c r="P340" s="44"/>
      <c r="Q340" s="44"/>
      <c r="R340" s="44"/>
      <c r="S340" s="44"/>
      <c r="T340" s="44"/>
      <c r="U340" s="44"/>
      <c r="V340" s="44"/>
      <c r="W340" s="44"/>
      <c r="X340" s="39" t="s">
        <v>7192</v>
      </c>
      <c r="Y340" s="43" t="s">
        <v>7193</v>
      </c>
      <c r="Z340" s="39" t="s">
        <v>7194</v>
      </c>
      <c r="AA340" s="43" t="s">
        <v>7195</v>
      </c>
      <c r="AB340" s="39" t="s">
        <v>7196</v>
      </c>
      <c r="AC340" s="43" t="s">
        <v>7197</v>
      </c>
      <c r="AD340" s="44"/>
      <c r="AE340" s="44"/>
      <c r="AF340" s="39" t="s">
        <v>7198</v>
      </c>
      <c r="AG340" s="39" t="s">
        <v>7198</v>
      </c>
      <c r="AH340" s="39" t="s">
        <v>1394</v>
      </c>
      <c r="AI340" s="39" t="s">
        <v>7199</v>
      </c>
      <c r="AJ340" s="55">
        <v>0.11</v>
      </c>
      <c r="AK340" s="49">
        <f t="shared" si="40"/>
        <v>0</v>
      </c>
      <c r="AL340" s="55"/>
      <c r="AM340" s="49"/>
      <c r="AN340" s="49"/>
      <c r="AO340" s="55">
        <v>0.1</v>
      </c>
      <c r="AP340" s="49">
        <v>90.91</v>
      </c>
      <c r="AQ340" s="49">
        <v>0.03</v>
      </c>
      <c r="AR340" s="55">
        <v>0</v>
      </c>
      <c r="AS340" s="49">
        <v>0</v>
      </c>
      <c r="AT340" s="55">
        <v>0</v>
      </c>
      <c r="AU340" s="49">
        <v>0</v>
      </c>
      <c r="AV340" s="55">
        <v>0.01</v>
      </c>
      <c r="AW340" s="49">
        <v>9.09</v>
      </c>
      <c r="AX340" s="55"/>
      <c r="AY340" s="49"/>
      <c r="AZ340" s="49"/>
      <c r="BA340" s="49"/>
      <c r="BB340" s="49"/>
      <c r="BC340" s="39" t="s">
        <v>236</v>
      </c>
      <c r="BD340" s="44"/>
      <c r="BE340" s="44"/>
      <c r="BF340" s="118"/>
      <c r="BG340" s="55" t="s">
        <v>1395</v>
      </c>
      <c r="BH340" s="49" t="s">
        <v>335</v>
      </c>
      <c r="BI340" s="39">
        <v>1</v>
      </c>
      <c r="BJ340" s="39">
        <v>1</v>
      </c>
      <c r="BK340" s="39">
        <v>1</v>
      </c>
      <c r="BL340" s="44"/>
      <c r="BM340" s="44"/>
      <c r="BN340" s="44"/>
      <c r="BO340" s="44"/>
      <c r="BP340" s="44"/>
      <c r="BQ340" s="44"/>
      <c r="BR340" s="44"/>
      <c r="BS340" s="39">
        <v>1</v>
      </c>
      <c r="BT340" s="44"/>
      <c r="BU340" s="44"/>
      <c r="BV340" s="44"/>
      <c r="BW340" s="44"/>
      <c r="BX340" s="44"/>
      <c r="BY340" s="44"/>
      <c r="BZ340" s="44"/>
      <c r="CA340" s="44"/>
      <c r="CB340" s="44"/>
      <c r="CC340" s="44"/>
      <c r="CD340" s="44"/>
      <c r="CE340" s="44">
        <v>0</v>
      </c>
      <c r="CF340" s="44"/>
      <c r="CG340" s="44"/>
      <c r="CH340" s="44"/>
      <c r="CI340" s="44"/>
      <c r="CJ340" s="44"/>
      <c r="CK340" s="44"/>
      <c r="CL340" s="44"/>
      <c r="CM340" s="44"/>
      <c r="CN340" s="44"/>
      <c r="CO340" s="44"/>
      <c r="CP340" s="44"/>
      <c r="CQ340" s="44"/>
      <c r="CR340" s="44"/>
      <c r="CS340" s="44"/>
      <c r="CT340" s="44"/>
      <c r="CU340" s="40">
        <f t="shared" si="37"/>
        <v>0</v>
      </c>
      <c r="CV340" s="44"/>
      <c r="CW340" s="44"/>
      <c r="CX340" s="44"/>
      <c r="CY340" s="44"/>
      <c r="CZ340" s="44"/>
      <c r="DA340" s="44"/>
      <c r="DB340" s="44"/>
      <c r="DC340" s="44"/>
      <c r="DD340" s="44"/>
      <c r="DE340" s="44"/>
      <c r="DF340" s="44"/>
      <c r="DG340" s="44"/>
      <c r="DH340" s="44"/>
      <c r="DI340" s="44"/>
      <c r="DJ340" s="44"/>
      <c r="DK340" s="44"/>
      <c r="DL340" s="44"/>
      <c r="DM340" s="39">
        <v>0</v>
      </c>
      <c r="DN340" s="44"/>
      <c r="DO340" s="44"/>
      <c r="DP340" s="44"/>
      <c r="DQ340" s="44"/>
      <c r="DR340" s="44"/>
      <c r="DS340" s="44"/>
      <c r="DT340" s="44"/>
      <c r="DU340" s="44"/>
      <c r="DV340" s="44"/>
      <c r="DW340" s="44"/>
      <c r="DX340" s="44"/>
      <c r="DY340" s="44"/>
      <c r="DZ340" s="44"/>
      <c r="EA340" s="44"/>
      <c r="EB340" s="44"/>
      <c r="EC340" s="44"/>
      <c r="ED340" s="44"/>
      <c r="EE340" s="44"/>
      <c r="EF340" s="44"/>
      <c r="EG340" s="44"/>
      <c r="EH340" s="44"/>
      <c r="EI340" s="44"/>
      <c r="EJ340" s="44"/>
      <c r="EK340" s="44"/>
      <c r="EL340" s="44"/>
      <c r="EM340" s="44"/>
      <c r="EN340" s="44"/>
      <c r="EO340" s="44"/>
      <c r="EP340" s="44"/>
      <c r="EQ340" s="39">
        <v>0</v>
      </c>
      <c r="ER340" s="44"/>
      <c r="ES340" s="44"/>
      <c r="ET340" s="44"/>
      <c r="EU340" s="44"/>
      <c r="EV340" s="44"/>
      <c r="EW340" s="44"/>
      <c r="EX340" s="44"/>
      <c r="EY340" s="39">
        <v>1</v>
      </c>
      <c r="EZ340" s="39">
        <f t="shared" si="41"/>
        <v>0</v>
      </c>
      <c r="FA340" s="39">
        <v>0.5</v>
      </c>
      <c r="FB340" s="39" t="s">
        <v>7200</v>
      </c>
      <c r="FC340" s="44"/>
      <c r="FD340" s="39">
        <v>4.74</v>
      </c>
      <c r="FE340" s="43" t="s">
        <v>3256</v>
      </c>
      <c r="FF340" s="39">
        <v>10.547000000000001</v>
      </c>
      <c r="FG340" s="39" t="s">
        <v>236</v>
      </c>
      <c r="FH340" s="44"/>
      <c r="FI340" s="44"/>
      <c r="FJ340" s="44"/>
      <c r="FK340" s="44"/>
      <c r="FL340" s="44"/>
      <c r="FM340" s="44"/>
      <c r="FN340" s="39">
        <v>1</v>
      </c>
      <c r="FO340" s="39" t="s">
        <v>236</v>
      </c>
      <c r="FP340" s="44"/>
      <c r="FQ340" s="44"/>
      <c r="FR340" s="39" t="s">
        <v>236</v>
      </c>
      <c r="FS340" s="44"/>
      <c r="FT340" s="44"/>
      <c r="FU340" s="39" t="s">
        <v>243</v>
      </c>
      <c r="FV340" s="39" t="s">
        <v>7202</v>
      </c>
      <c r="FW340" s="39">
        <v>1</v>
      </c>
      <c r="FX340" s="39" t="s">
        <v>236</v>
      </c>
      <c r="FY340" s="44"/>
      <c r="FZ340" s="44"/>
      <c r="GA340" s="39" t="s">
        <v>236</v>
      </c>
      <c r="GB340" s="44"/>
      <c r="GC340" s="44"/>
      <c r="GD340" s="39" t="s">
        <v>236</v>
      </c>
      <c r="GE340" s="44"/>
      <c r="GF340" s="44"/>
      <c r="GG340" s="39" t="s">
        <v>236</v>
      </c>
      <c r="GH340" s="44"/>
      <c r="GI340" s="44"/>
      <c r="GJ340" s="44"/>
      <c r="GK340" s="44"/>
      <c r="GL340" s="44"/>
      <c r="GM340" s="39" t="s">
        <v>236</v>
      </c>
      <c r="GN340" s="44"/>
      <c r="GO340" s="44"/>
      <c r="GP340" s="39" t="s">
        <v>236</v>
      </c>
      <c r="GQ340" s="44"/>
      <c r="GR340" s="44"/>
      <c r="GS340" s="39" t="s">
        <v>236</v>
      </c>
      <c r="GT340" s="44"/>
      <c r="GU340" s="44"/>
      <c r="GV340" s="44"/>
      <c r="GW340" s="44"/>
      <c r="GX340" s="44"/>
      <c r="GY340" s="39" t="s">
        <v>236</v>
      </c>
      <c r="GZ340" s="44"/>
      <c r="HA340" s="44"/>
      <c r="HB340" s="39" t="s">
        <v>236</v>
      </c>
      <c r="HC340" s="44"/>
      <c r="HD340" s="44"/>
      <c r="HE340" s="39" t="s">
        <v>243</v>
      </c>
      <c r="HF340" s="39" t="s">
        <v>7203</v>
      </c>
      <c r="HG340" s="39">
        <v>4</v>
      </c>
      <c r="HH340" s="44"/>
      <c r="HI340" s="44"/>
      <c r="HJ340" s="44"/>
      <c r="HK340" s="44"/>
      <c r="HL340" s="44"/>
      <c r="HM340" s="44"/>
      <c r="HN340" s="44"/>
      <c r="HO340" s="44"/>
      <c r="HP340" s="44"/>
      <c r="HQ340" s="44"/>
      <c r="HR340" s="44"/>
      <c r="HS340" s="44"/>
      <c r="HT340" s="44"/>
      <c r="HU340" s="44"/>
      <c r="HV340" s="39" t="s">
        <v>236</v>
      </c>
      <c r="HW340" s="44"/>
      <c r="HX340" s="44"/>
      <c r="HY340" s="44"/>
      <c r="HZ340" s="44"/>
      <c r="IA340" s="44"/>
      <c r="IB340" s="44"/>
      <c r="IC340" s="44"/>
      <c r="ID340" s="44"/>
      <c r="IE340" s="44"/>
      <c r="IF340" s="44"/>
      <c r="IG340" s="44"/>
      <c r="IH340" s="44"/>
      <c r="II340" s="44"/>
      <c r="IJ340" s="39" t="s">
        <v>7204</v>
      </c>
      <c r="IK340" s="39" t="s">
        <v>7205</v>
      </c>
      <c r="IL340" s="39" t="s">
        <v>7206</v>
      </c>
      <c r="IM340" s="39" t="s">
        <v>7207</v>
      </c>
      <c r="IN340" s="39" t="s">
        <v>3242</v>
      </c>
      <c r="IO340" s="39" t="s">
        <v>3265</v>
      </c>
      <c r="IP340" s="40" t="s">
        <v>3266</v>
      </c>
      <c r="IQ340" s="40" t="s">
        <v>3267</v>
      </c>
      <c r="IR340" s="43" t="s">
        <v>7208</v>
      </c>
    </row>
    <row r="341" spans="1:252" ht="15.75" customHeight="1" x14ac:dyDescent="0.2">
      <c r="A341" s="37" t="s">
        <v>13009</v>
      </c>
      <c r="B341" s="47" t="s">
        <v>13029</v>
      </c>
      <c r="C341" s="39" t="s">
        <v>3243</v>
      </c>
      <c r="D341" s="39" t="s">
        <v>13163</v>
      </c>
      <c r="E341" s="39" t="s">
        <v>4824</v>
      </c>
      <c r="F341" s="39" t="s">
        <v>7237</v>
      </c>
      <c r="G341" s="39" t="s">
        <v>7238</v>
      </c>
      <c r="H341" s="39" t="s">
        <v>7238</v>
      </c>
      <c r="I341" s="39">
        <v>2024</v>
      </c>
      <c r="J341" s="48">
        <v>45404</v>
      </c>
      <c r="K341" s="48">
        <v>45536</v>
      </c>
      <c r="L341" s="44"/>
      <c r="M341" s="44"/>
      <c r="N341" s="44"/>
      <c r="O341" s="44"/>
      <c r="P341" s="44"/>
      <c r="Q341" s="44"/>
      <c r="R341" s="44"/>
      <c r="S341" s="44"/>
      <c r="T341" s="44"/>
      <c r="U341" s="44"/>
      <c r="V341" s="44"/>
      <c r="W341" s="44"/>
      <c r="X341" s="39" t="s">
        <v>7239</v>
      </c>
      <c r="Y341" s="43" t="s">
        <v>7240</v>
      </c>
      <c r="Z341" s="44"/>
      <c r="AA341" s="44"/>
      <c r="AB341" s="39" t="s">
        <v>7241</v>
      </c>
      <c r="AC341" s="43" t="s">
        <v>7242</v>
      </c>
      <c r="AD341" s="44"/>
      <c r="AE341" s="44"/>
      <c r="AF341" s="39" t="s">
        <v>7243</v>
      </c>
      <c r="AG341" s="39" t="s">
        <v>7244</v>
      </c>
      <c r="AH341" s="39" t="s">
        <v>235</v>
      </c>
      <c r="AI341" s="39" t="s">
        <v>7245</v>
      </c>
      <c r="AJ341" s="55">
        <v>0.25600000000000001</v>
      </c>
      <c r="AK341" s="49">
        <f t="shared" si="40"/>
        <v>0</v>
      </c>
      <c r="AL341" s="55"/>
      <c r="AM341" s="49"/>
      <c r="AN341" s="49"/>
      <c r="AO341" s="55">
        <v>0.25</v>
      </c>
      <c r="AP341" s="49">
        <v>97.66</v>
      </c>
      <c r="AQ341" s="49">
        <v>0.05</v>
      </c>
      <c r="AR341" s="55">
        <v>1E-3</v>
      </c>
      <c r="AS341" s="49">
        <v>0.39</v>
      </c>
      <c r="AT341" s="55">
        <v>5.0000000000000001E-3</v>
      </c>
      <c r="AU341" s="49">
        <v>1.95</v>
      </c>
      <c r="AV341" s="55">
        <v>0</v>
      </c>
      <c r="AW341" s="49">
        <v>0</v>
      </c>
      <c r="AX341" s="55"/>
      <c r="AY341" s="49"/>
      <c r="AZ341" s="39"/>
      <c r="BA341" s="39"/>
      <c r="BB341" s="39"/>
      <c r="BC341" s="39" t="s">
        <v>236</v>
      </c>
      <c r="BD341" s="44"/>
      <c r="BE341" s="44"/>
      <c r="BF341" s="118"/>
      <c r="BG341" s="55">
        <v>0</v>
      </c>
      <c r="BH341" s="49">
        <v>0</v>
      </c>
      <c r="BI341" s="39">
        <v>1</v>
      </c>
      <c r="BJ341" s="39">
        <v>1</v>
      </c>
      <c r="BK341" s="39">
        <v>1</v>
      </c>
      <c r="BL341" s="44"/>
      <c r="BM341" s="44"/>
      <c r="BN341" s="44"/>
      <c r="BO341" s="44"/>
      <c r="BP341" s="44"/>
      <c r="BQ341" s="44"/>
      <c r="BR341" s="44"/>
      <c r="BS341" s="44"/>
      <c r="BT341" s="44"/>
      <c r="BU341" s="39">
        <v>1</v>
      </c>
      <c r="BV341" s="44"/>
      <c r="BW341" s="44"/>
      <c r="BX341" s="44"/>
      <c r="BY341" s="44"/>
      <c r="BZ341" s="44"/>
      <c r="CA341" s="44"/>
      <c r="CB341" s="44"/>
      <c r="CC341" s="44"/>
      <c r="CD341" s="44"/>
      <c r="CE341" s="44">
        <v>0</v>
      </c>
      <c r="CF341" s="44"/>
      <c r="CG341" s="44"/>
      <c r="CH341" s="44"/>
      <c r="CI341" s="44"/>
      <c r="CJ341" s="44"/>
      <c r="CK341" s="44"/>
      <c r="CL341" s="44"/>
      <c r="CM341" s="44"/>
      <c r="CN341" s="44"/>
      <c r="CO341" s="44"/>
      <c r="CP341" s="44"/>
      <c r="CQ341" s="44"/>
      <c r="CR341" s="44"/>
      <c r="CS341" s="44"/>
      <c r="CT341" s="44"/>
      <c r="CU341" s="40">
        <f t="shared" si="37"/>
        <v>0</v>
      </c>
      <c r="CV341" s="44"/>
      <c r="CW341" s="44"/>
      <c r="CX341" s="44"/>
      <c r="CY341" s="44"/>
      <c r="CZ341" s="44"/>
      <c r="DA341" s="44"/>
      <c r="DB341" s="44"/>
      <c r="DC341" s="44"/>
      <c r="DD341" s="44"/>
      <c r="DE341" s="44"/>
      <c r="DF341" s="44"/>
      <c r="DG341" s="44"/>
      <c r="DH341" s="44"/>
      <c r="DI341" s="44"/>
      <c r="DJ341" s="44"/>
      <c r="DK341" s="44"/>
      <c r="DL341" s="44"/>
      <c r="DM341" s="39">
        <v>0</v>
      </c>
      <c r="DN341" s="44"/>
      <c r="DO341" s="44"/>
      <c r="DP341" s="44"/>
      <c r="DQ341" s="44"/>
      <c r="DR341" s="44"/>
      <c r="DS341" s="44"/>
      <c r="DT341" s="44"/>
      <c r="DU341" s="44"/>
      <c r="DV341" s="44"/>
      <c r="DW341" s="44"/>
      <c r="DX341" s="44"/>
      <c r="DY341" s="44"/>
      <c r="DZ341" s="44"/>
      <c r="EA341" s="44"/>
      <c r="EB341" s="44"/>
      <c r="EC341" s="44"/>
      <c r="ED341" s="44"/>
      <c r="EE341" s="44"/>
      <c r="EF341" s="44"/>
      <c r="EG341" s="44"/>
      <c r="EH341" s="44"/>
      <c r="EI341" s="44"/>
      <c r="EJ341" s="44"/>
      <c r="EK341" s="44"/>
      <c r="EL341" s="44"/>
      <c r="EM341" s="44"/>
      <c r="EN341" s="44"/>
      <c r="EO341" s="44"/>
      <c r="EP341" s="44"/>
      <c r="EQ341" s="39">
        <v>0</v>
      </c>
      <c r="ER341" s="44"/>
      <c r="ES341" s="44"/>
      <c r="ET341" s="44"/>
      <c r="EU341" s="44"/>
      <c r="EV341" s="44"/>
      <c r="EW341" s="44"/>
      <c r="EX341" s="44"/>
      <c r="EY341" s="39">
        <v>1</v>
      </c>
      <c r="EZ341" s="39">
        <f t="shared" si="41"/>
        <v>0</v>
      </c>
      <c r="FA341" s="39">
        <v>0.52</v>
      </c>
      <c r="FB341" s="39" t="s">
        <v>7246</v>
      </c>
      <c r="FC341" s="44"/>
      <c r="FD341" s="39">
        <v>4.54</v>
      </c>
      <c r="FE341" s="43" t="s">
        <v>3256</v>
      </c>
      <c r="FF341" s="39">
        <v>11.451000000000001</v>
      </c>
      <c r="FG341" s="39" t="s">
        <v>236</v>
      </c>
      <c r="FH341" s="44"/>
      <c r="FI341" s="44"/>
      <c r="FJ341" s="44"/>
      <c r="FK341" s="44"/>
      <c r="FL341" s="44"/>
      <c r="FM341" s="44"/>
      <c r="FN341" s="39">
        <v>1</v>
      </c>
      <c r="FO341" s="39" t="s">
        <v>236</v>
      </c>
      <c r="FP341" s="44"/>
      <c r="FQ341" s="44"/>
      <c r="FR341" s="39" t="s">
        <v>236</v>
      </c>
      <c r="FS341" s="44"/>
      <c r="FT341" s="44"/>
      <c r="FU341" s="39" t="s">
        <v>243</v>
      </c>
      <c r="FV341" s="39" t="s">
        <v>441</v>
      </c>
      <c r="FW341" s="39">
        <v>70</v>
      </c>
      <c r="FX341" s="39" t="s">
        <v>236</v>
      </c>
      <c r="FY341" s="44"/>
      <c r="FZ341" s="44"/>
      <c r="GA341" s="39" t="s">
        <v>236</v>
      </c>
      <c r="GB341" s="44"/>
      <c r="GC341" s="44"/>
      <c r="GD341" s="39" t="s">
        <v>236</v>
      </c>
      <c r="GE341" s="44"/>
      <c r="GF341" s="44"/>
      <c r="GG341" s="39" t="s">
        <v>236</v>
      </c>
      <c r="GH341" s="44"/>
      <c r="GI341" s="44"/>
      <c r="GJ341" s="44"/>
      <c r="GK341" s="44"/>
      <c r="GL341" s="44"/>
      <c r="GM341" s="39" t="s">
        <v>236</v>
      </c>
      <c r="GN341" s="44"/>
      <c r="GO341" s="44"/>
      <c r="GP341" s="39" t="s">
        <v>236</v>
      </c>
      <c r="GQ341" s="44"/>
      <c r="GR341" s="44"/>
      <c r="GS341" s="39" t="s">
        <v>236</v>
      </c>
      <c r="GT341" s="44"/>
      <c r="GU341" s="44"/>
      <c r="GV341" s="44"/>
      <c r="GW341" s="44"/>
      <c r="GX341" s="44"/>
      <c r="GY341" s="39" t="s">
        <v>236</v>
      </c>
      <c r="GZ341" s="44"/>
      <c r="HA341" s="44"/>
      <c r="HB341" s="39" t="s">
        <v>236</v>
      </c>
      <c r="HC341" s="44"/>
      <c r="HD341" s="44"/>
      <c r="HE341" s="39" t="s">
        <v>243</v>
      </c>
      <c r="HF341" s="39" t="s">
        <v>509</v>
      </c>
      <c r="HG341" s="39">
        <v>9</v>
      </c>
      <c r="HH341" s="44"/>
      <c r="HI341" s="44"/>
      <c r="HJ341" s="44"/>
      <c r="HK341" s="44"/>
      <c r="HL341" s="44"/>
      <c r="HM341" s="44"/>
      <c r="HN341" s="44"/>
      <c r="HO341" s="44"/>
      <c r="HP341" s="44"/>
      <c r="HQ341" s="44"/>
      <c r="HR341" s="44"/>
      <c r="HS341" s="44"/>
      <c r="HT341" s="44"/>
      <c r="HU341" s="44"/>
      <c r="HV341" s="39" t="s">
        <v>236</v>
      </c>
      <c r="HW341" s="44"/>
      <c r="HX341" s="44"/>
      <c r="HY341" s="43" t="s">
        <v>7248</v>
      </c>
      <c r="HZ341" s="39" t="s">
        <v>7249</v>
      </c>
      <c r="IA341" s="44"/>
      <c r="IB341" s="44"/>
      <c r="IC341" s="39" t="s">
        <v>7250</v>
      </c>
      <c r="ID341" s="44"/>
      <c r="IE341" s="44"/>
      <c r="IF341" s="44"/>
      <c r="IG341" s="44"/>
      <c r="IH341" s="44"/>
      <c r="II341" s="44"/>
      <c r="IJ341" s="39" t="s">
        <v>7251</v>
      </c>
      <c r="IK341" s="39" t="s">
        <v>6869</v>
      </c>
      <c r="IL341" s="39" t="s">
        <v>7252</v>
      </c>
      <c r="IM341" s="39" t="s">
        <v>7253</v>
      </c>
      <c r="IN341" s="39" t="s">
        <v>3242</v>
      </c>
      <c r="IO341" s="39" t="s">
        <v>3265</v>
      </c>
      <c r="IP341" s="40" t="s">
        <v>3266</v>
      </c>
      <c r="IQ341" s="40" t="s">
        <v>3267</v>
      </c>
      <c r="IR341" s="43" t="s">
        <v>7254</v>
      </c>
    </row>
    <row r="342" spans="1:252" ht="15.75" customHeight="1" x14ac:dyDescent="0.2">
      <c r="A342" s="37" t="s">
        <v>13009</v>
      </c>
      <c r="B342" s="47" t="s">
        <v>13029</v>
      </c>
      <c r="C342" s="39" t="s">
        <v>3243</v>
      </c>
      <c r="D342" s="39" t="s">
        <v>13163</v>
      </c>
      <c r="E342" s="39" t="s">
        <v>4901</v>
      </c>
      <c r="F342" s="39" t="s">
        <v>7255</v>
      </c>
      <c r="G342" s="39" t="s">
        <v>7256</v>
      </c>
      <c r="H342" s="39" t="s">
        <v>7256</v>
      </c>
      <c r="I342" s="39">
        <v>2023</v>
      </c>
      <c r="J342" s="48">
        <v>45460</v>
      </c>
      <c r="K342" s="48">
        <v>45565</v>
      </c>
      <c r="L342" s="44"/>
      <c r="M342" s="44"/>
      <c r="N342" s="44"/>
      <c r="O342" s="44"/>
      <c r="P342" s="44"/>
      <c r="Q342" s="44"/>
      <c r="R342" s="44"/>
      <c r="S342" s="44"/>
      <c r="T342" s="44"/>
      <c r="U342" s="44"/>
      <c r="V342" s="44"/>
      <c r="W342" s="44"/>
      <c r="X342" s="39" t="s">
        <v>7256</v>
      </c>
      <c r="Y342" s="43" t="s">
        <v>7257</v>
      </c>
      <c r="Z342" s="39" t="s">
        <v>7258</v>
      </c>
      <c r="AA342" s="43" t="s">
        <v>7259</v>
      </c>
      <c r="AB342" s="39" t="s">
        <v>7260</v>
      </c>
      <c r="AC342" s="43" t="s">
        <v>7261</v>
      </c>
      <c r="AD342" s="44"/>
      <c r="AE342" s="44"/>
      <c r="AF342" s="39" t="s">
        <v>7262</v>
      </c>
      <c r="AG342" s="39" t="s">
        <v>7262</v>
      </c>
      <c r="AH342" s="39" t="s">
        <v>1394</v>
      </c>
      <c r="AI342" s="39" t="s">
        <v>7263</v>
      </c>
      <c r="AJ342" s="55">
        <v>0.24</v>
      </c>
      <c r="AK342" s="49">
        <f t="shared" si="40"/>
        <v>0</v>
      </c>
      <c r="AL342" s="55"/>
      <c r="AM342" s="49"/>
      <c r="AN342" s="49"/>
      <c r="AO342" s="55">
        <v>0.24</v>
      </c>
      <c r="AP342" s="49">
        <v>100</v>
      </c>
      <c r="AQ342" s="49">
        <v>7.0000000000000007E-2</v>
      </c>
      <c r="AR342" s="55">
        <v>0</v>
      </c>
      <c r="AS342" s="49">
        <v>0</v>
      </c>
      <c r="AT342" s="55">
        <v>0</v>
      </c>
      <c r="AU342" s="49">
        <v>0</v>
      </c>
      <c r="AV342" s="55">
        <v>0</v>
      </c>
      <c r="AW342" s="49">
        <v>0</v>
      </c>
      <c r="AX342" s="55"/>
      <c r="AY342" s="49"/>
      <c r="AZ342" s="39"/>
      <c r="BA342" s="39"/>
      <c r="BB342" s="39"/>
      <c r="BC342" s="39" t="s">
        <v>236</v>
      </c>
      <c r="BD342" s="44"/>
      <c r="BE342" s="44"/>
      <c r="BF342" s="118"/>
      <c r="BG342" s="55">
        <v>0</v>
      </c>
      <c r="BH342" s="49">
        <v>0</v>
      </c>
      <c r="BI342" s="39">
        <v>2</v>
      </c>
      <c r="BJ342" s="39">
        <v>1</v>
      </c>
      <c r="BK342" s="39">
        <v>1</v>
      </c>
      <c r="BL342" s="44"/>
      <c r="BM342" s="44"/>
      <c r="BN342" s="44"/>
      <c r="BO342" s="44"/>
      <c r="BP342" s="44"/>
      <c r="BQ342" s="44"/>
      <c r="BR342" s="44"/>
      <c r="BS342" s="44"/>
      <c r="BT342" s="39">
        <v>1</v>
      </c>
      <c r="BU342" s="44"/>
      <c r="BV342" s="44"/>
      <c r="BW342" s="44"/>
      <c r="BX342" s="44"/>
      <c r="BY342" s="44"/>
      <c r="BZ342" s="44"/>
      <c r="CA342" s="44"/>
      <c r="CB342" s="44"/>
      <c r="CC342" s="44"/>
      <c r="CD342" s="44"/>
      <c r="CE342" s="44">
        <v>0</v>
      </c>
      <c r="CF342" s="44"/>
      <c r="CG342" s="44"/>
      <c r="CH342" s="44"/>
      <c r="CI342" s="44"/>
      <c r="CJ342" s="44"/>
      <c r="CK342" s="44"/>
      <c r="CL342" s="44"/>
      <c r="CM342" s="44"/>
      <c r="CN342" s="44"/>
      <c r="CO342" s="44"/>
      <c r="CP342" s="44"/>
      <c r="CQ342" s="44"/>
      <c r="CR342" s="44"/>
      <c r="CS342" s="44"/>
      <c r="CT342" s="44"/>
      <c r="CU342" s="40">
        <f t="shared" si="37"/>
        <v>0</v>
      </c>
      <c r="CV342" s="44"/>
      <c r="CW342" s="44"/>
      <c r="CX342" s="44"/>
      <c r="CY342" s="44"/>
      <c r="CZ342" s="44"/>
      <c r="DA342" s="44"/>
      <c r="DB342" s="44"/>
      <c r="DC342" s="44"/>
      <c r="DD342" s="44"/>
      <c r="DE342" s="44"/>
      <c r="DF342" s="44"/>
      <c r="DG342" s="44"/>
      <c r="DH342" s="44"/>
      <c r="DI342" s="44"/>
      <c r="DJ342" s="44"/>
      <c r="DK342" s="44"/>
      <c r="DL342" s="44"/>
      <c r="DM342" s="39">
        <v>0</v>
      </c>
      <c r="DN342" s="44"/>
      <c r="DO342" s="44"/>
      <c r="DP342" s="44"/>
      <c r="DQ342" s="44"/>
      <c r="DR342" s="44"/>
      <c r="DS342" s="44"/>
      <c r="DT342" s="44"/>
      <c r="DU342" s="44"/>
      <c r="DV342" s="44"/>
      <c r="DW342" s="44"/>
      <c r="DX342" s="44"/>
      <c r="DY342" s="44"/>
      <c r="DZ342" s="44"/>
      <c r="EA342" s="44"/>
      <c r="EB342" s="44"/>
      <c r="EC342" s="44"/>
      <c r="ED342" s="44"/>
      <c r="EE342" s="44"/>
      <c r="EF342" s="44"/>
      <c r="EG342" s="44"/>
      <c r="EH342" s="44"/>
      <c r="EI342" s="44"/>
      <c r="EJ342" s="44"/>
      <c r="EK342" s="44"/>
      <c r="EL342" s="44"/>
      <c r="EM342" s="44"/>
      <c r="EN342" s="44"/>
      <c r="EO342" s="44"/>
      <c r="EP342" s="44"/>
      <c r="EQ342" s="39">
        <v>0</v>
      </c>
      <c r="ER342" s="44"/>
      <c r="ES342" s="44"/>
      <c r="ET342" s="44"/>
      <c r="EU342" s="44"/>
      <c r="EV342" s="44"/>
      <c r="EW342" s="44"/>
      <c r="EX342" s="44"/>
      <c r="EY342" s="39">
        <v>1</v>
      </c>
      <c r="EZ342" s="39">
        <f t="shared" si="41"/>
        <v>0</v>
      </c>
      <c r="FA342" s="39">
        <v>3.4000000000000002E-2</v>
      </c>
      <c r="FB342" s="39" t="s">
        <v>7265</v>
      </c>
      <c r="FC342" s="44"/>
      <c r="FD342" s="39">
        <v>0.17</v>
      </c>
      <c r="FE342" s="43" t="s">
        <v>3256</v>
      </c>
      <c r="FF342" s="39">
        <v>20.417000000000002</v>
      </c>
      <c r="FG342" s="39" t="s">
        <v>236</v>
      </c>
      <c r="FH342" s="44"/>
      <c r="FI342" s="44"/>
      <c r="FJ342" s="44"/>
      <c r="FK342" s="44"/>
      <c r="FL342" s="44"/>
      <c r="FM342" s="44"/>
      <c r="FN342" s="39">
        <v>1</v>
      </c>
      <c r="FO342" s="39" t="s">
        <v>236</v>
      </c>
      <c r="FP342" s="44"/>
      <c r="FQ342" s="44"/>
      <c r="FR342" s="39" t="s">
        <v>236</v>
      </c>
      <c r="FS342" s="44"/>
      <c r="FT342" s="44"/>
      <c r="FU342" s="39" t="s">
        <v>236</v>
      </c>
      <c r="FV342" s="44"/>
      <c r="FW342" s="44"/>
      <c r="FX342" s="39" t="s">
        <v>236</v>
      </c>
      <c r="FY342" s="44"/>
      <c r="FZ342" s="44"/>
      <c r="GA342" s="39" t="s">
        <v>236</v>
      </c>
      <c r="GB342" s="44"/>
      <c r="GC342" s="44"/>
      <c r="GD342" s="39" t="s">
        <v>236</v>
      </c>
      <c r="GE342" s="44"/>
      <c r="GF342" s="44"/>
      <c r="GG342" s="39" t="s">
        <v>236</v>
      </c>
      <c r="GH342" s="44"/>
      <c r="GI342" s="44"/>
      <c r="GJ342" s="39" t="s">
        <v>7267</v>
      </c>
      <c r="GK342" s="39" t="s">
        <v>7268</v>
      </c>
      <c r="GL342" s="39">
        <v>2</v>
      </c>
      <c r="GM342" s="39" t="s">
        <v>236</v>
      </c>
      <c r="GN342" s="44"/>
      <c r="GO342" s="44"/>
      <c r="GP342" s="40">
        <v>1</v>
      </c>
      <c r="GQ342" s="39" t="s">
        <v>7269</v>
      </c>
      <c r="GR342" s="39">
        <v>33</v>
      </c>
      <c r="GS342" s="39" t="s">
        <v>236</v>
      </c>
      <c r="GT342" s="44"/>
      <c r="GU342" s="44"/>
      <c r="GV342" s="44"/>
      <c r="GW342" s="44"/>
      <c r="GX342" s="44"/>
      <c r="GY342" s="39" t="s">
        <v>236</v>
      </c>
      <c r="GZ342" s="44"/>
      <c r="HA342" s="44"/>
      <c r="HB342" s="39" t="s">
        <v>236</v>
      </c>
      <c r="HC342" s="44"/>
      <c r="HD342" s="44"/>
      <c r="HE342" s="39" t="s">
        <v>236</v>
      </c>
      <c r="HF342" s="44"/>
      <c r="HG342" s="44"/>
      <c r="HH342" s="44"/>
      <c r="HI342" s="44"/>
      <c r="HJ342" s="44"/>
      <c r="HK342" s="44"/>
      <c r="HL342" s="44"/>
      <c r="HM342" s="44"/>
      <c r="HN342" s="44"/>
      <c r="HO342" s="44"/>
      <c r="HP342" s="44"/>
      <c r="HQ342" s="44"/>
      <c r="HR342" s="44"/>
      <c r="HS342" s="44"/>
      <c r="HT342" s="44"/>
      <c r="HU342" s="44"/>
      <c r="HV342" s="39" t="s">
        <v>236</v>
      </c>
      <c r="HW342" s="44"/>
      <c r="HX342" s="44"/>
      <c r="HY342" s="44"/>
      <c r="HZ342" s="44"/>
      <c r="IA342" s="44"/>
      <c r="IB342" s="44"/>
      <c r="IC342" s="44"/>
      <c r="ID342" s="44"/>
      <c r="IE342" s="44"/>
      <c r="IF342" s="44"/>
      <c r="IG342" s="44"/>
      <c r="IH342" s="44"/>
      <c r="II342" s="44"/>
      <c r="IJ342" s="39" t="s">
        <v>7270</v>
      </c>
      <c r="IK342" s="39" t="s">
        <v>7271</v>
      </c>
      <c r="IL342" s="39" t="s">
        <v>7272</v>
      </c>
      <c r="IM342" s="39" t="s">
        <v>7273</v>
      </c>
      <c r="IN342" s="39" t="s">
        <v>3242</v>
      </c>
      <c r="IO342" s="39" t="s">
        <v>3265</v>
      </c>
      <c r="IP342" s="40" t="s">
        <v>3266</v>
      </c>
      <c r="IQ342" s="40" t="s">
        <v>3267</v>
      </c>
      <c r="IR342" s="43" t="s">
        <v>7274</v>
      </c>
    </row>
    <row r="343" spans="1:252" ht="15.75" customHeight="1" x14ac:dyDescent="0.2">
      <c r="A343" s="37" t="s">
        <v>13009</v>
      </c>
      <c r="B343" s="47" t="s">
        <v>13029</v>
      </c>
      <c r="C343" s="39" t="s">
        <v>3243</v>
      </c>
      <c r="D343" s="39" t="s">
        <v>13163</v>
      </c>
      <c r="E343" s="39" t="s">
        <v>4901</v>
      </c>
      <c r="F343" s="39" t="s">
        <v>7497</v>
      </c>
      <c r="G343" s="39" t="s">
        <v>7498</v>
      </c>
      <c r="H343" s="39" t="s">
        <v>7498</v>
      </c>
      <c r="I343" s="39">
        <v>2024</v>
      </c>
      <c r="J343" s="48">
        <v>45427</v>
      </c>
      <c r="K343" s="48">
        <v>45626</v>
      </c>
      <c r="L343" s="44"/>
      <c r="M343" s="44"/>
      <c r="N343" s="44"/>
      <c r="O343" s="44"/>
      <c r="P343" s="44"/>
      <c r="Q343" s="44"/>
      <c r="R343" s="44"/>
      <c r="S343" s="44"/>
      <c r="T343" s="44"/>
      <c r="U343" s="44"/>
      <c r="V343" s="44"/>
      <c r="W343" s="44"/>
      <c r="X343" s="39" t="s">
        <v>7499</v>
      </c>
      <c r="Y343" s="43" t="s">
        <v>7500</v>
      </c>
      <c r="Z343" s="39" t="s">
        <v>234</v>
      </c>
      <c r="AA343" s="44"/>
      <c r="AB343" s="39" t="s">
        <v>7501</v>
      </c>
      <c r="AC343" s="43" t="s">
        <v>7502</v>
      </c>
      <c r="AD343" s="39" t="s">
        <v>239</v>
      </c>
      <c r="AE343" s="44"/>
      <c r="AF343" s="39" t="s">
        <v>7503</v>
      </c>
      <c r="AG343" s="39" t="s">
        <v>7504</v>
      </c>
      <c r="AH343" s="39" t="s">
        <v>1394</v>
      </c>
      <c r="AI343" s="39" t="s">
        <v>7505</v>
      </c>
      <c r="AJ343" s="55">
        <v>0.3</v>
      </c>
      <c r="AK343" s="49">
        <f t="shared" si="40"/>
        <v>0</v>
      </c>
      <c r="AL343" s="55"/>
      <c r="AM343" s="49"/>
      <c r="AN343" s="49"/>
      <c r="AO343" s="55">
        <v>0.3</v>
      </c>
      <c r="AP343" s="49">
        <v>100</v>
      </c>
      <c r="AQ343" s="49">
        <v>0.1</v>
      </c>
      <c r="AR343" s="55">
        <v>0</v>
      </c>
      <c r="AS343" s="49">
        <v>0</v>
      </c>
      <c r="AT343" s="55">
        <v>0</v>
      </c>
      <c r="AU343" s="49">
        <v>0</v>
      </c>
      <c r="AV343" s="55">
        <v>0</v>
      </c>
      <c r="AW343" s="49">
        <v>0</v>
      </c>
      <c r="AX343" s="55"/>
      <c r="AY343" s="49"/>
      <c r="AZ343" s="39"/>
      <c r="BA343" s="39"/>
      <c r="BB343" s="39"/>
      <c r="BC343" s="39" t="s">
        <v>236</v>
      </c>
      <c r="BD343" s="44"/>
      <c r="BE343" s="44"/>
      <c r="BF343" s="118"/>
      <c r="BG343" s="55">
        <v>0</v>
      </c>
      <c r="BH343" s="49">
        <v>0</v>
      </c>
      <c r="BI343" s="39">
        <v>3</v>
      </c>
      <c r="BJ343" s="39">
        <v>3</v>
      </c>
      <c r="BK343" s="39">
        <v>3</v>
      </c>
      <c r="BL343" s="39">
        <v>1</v>
      </c>
      <c r="BM343" s="44"/>
      <c r="BN343" s="44"/>
      <c r="BO343" s="44"/>
      <c r="BP343" s="44"/>
      <c r="BQ343" s="44"/>
      <c r="BR343" s="44"/>
      <c r="BS343" s="44"/>
      <c r="BT343" s="44"/>
      <c r="BU343" s="44"/>
      <c r="BV343" s="44"/>
      <c r="BW343" s="39">
        <v>1</v>
      </c>
      <c r="BX343" s="39">
        <v>1</v>
      </c>
      <c r="BY343" s="44"/>
      <c r="BZ343" s="44"/>
      <c r="CA343" s="44"/>
      <c r="CB343" s="44"/>
      <c r="CC343" s="44"/>
      <c r="CD343" s="44"/>
      <c r="CE343" s="44">
        <v>0</v>
      </c>
      <c r="CF343" s="44"/>
      <c r="CG343" s="44"/>
      <c r="CH343" s="44"/>
      <c r="CI343" s="44"/>
      <c r="CJ343" s="44"/>
      <c r="CK343" s="44"/>
      <c r="CL343" s="44"/>
      <c r="CM343" s="44"/>
      <c r="CN343" s="44"/>
      <c r="CO343" s="44"/>
      <c r="CP343" s="44"/>
      <c r="CQ343" s="44"/>
      <c r="CR343" s="44"/>
      <c r="CS343" s="44"/>
      <c r="CT343" s="44"/>
      <c r="CU343" s="40">
        <f t="shared" si="37"/>
        <v>0</v>
      </c>
      <c r="CV343" s="44"/>
      <c r="CW343" s="44"/>
      <c r="CX343" s="44"/>
      <c r="CY343" s="44"/>
      <c r="CZ343" s="44"/>
      <c r="DA343" s="44"/>
      <c r="DB343" s="44"/>
      <c r="DC343" s="44"/>
      <c r="DD343" s="44"/>
      <c r="DE343" s="44"/>
      <c r="DF343" s="44"/>
      <c r="DG343" s="44"/>
      <c r="DH343" s="44"/>
      <c r="DI343" s="44"/>
      <c r="DJ343" s="44"/>
      <c r="DK343" s="44"/>
      <c r="DL343" s="44"/>
      <c r="DM343" s="39">
        <v>0</v>
      </c>
      <c r="DN343" s="44"/>
      <c r="DO343" s="44"/>
      <c r="DP343" s="44"/>
      <c r="DQ343" s="44"/>
      <c r="DR343" s="44"/>
      <c r="DS343" s="44"/>
      <c r="DT343" s="44"/>
      <c r="DU343" s="44"/>
      <c r="DV343" s="44"/>
      <c r="DW343" s="44"/>
      <c r="DX343" s="44"/>
      <c r="DY343" s="44"/>
      <c r="DZ343" s="44"/>
      <c r="EA343" s="44"/>
      <c r="EB343" s="44"/>
      <c r="EC343" s="44"/>
      <c r="ED343" s="44"/>
      <c r="EE343" s="44"/>
      <c r="EF343" s="44"/>
      <c r="EG343" s="44"/>
      <c r="EH343" s="44"/>
      <c r="EI343" s="44"/>
      <c r="EJ343" s="44"/>
      <c r="EK343" s="44"/>
      <c r="EL343" s="44"/>
      <c r="EM343" s="44"/>
      <c r="EN343" s="44"/>
      <c r="EO343" s="44"/>
      <c r="EP343" s="44"/>
      <c r="EQ343" s="39">
        <v>0</v>
      </c>
      <c r="ER343" s="44"/>
      <c r="ES343" s="44"/>
      <c r="ET343" s="44"/>
      <c r="EU343" s="44"/>
      <c r="EV343" s="44"/>
      <c r="EW343" s="44"/>
      <c r="EX343" s="44"/>
      <c r="EY343" s="39">
        <v>3</v>
      </c>
      <c r="EZ343" s="39">
        <f t="shared" si="41"/>
        <v>0</v>
      </c>
      <c r="FA343" s="39">
        <v>0.56399999999999995</v>
      </c>
      <c r="FB343" s="39" t="s">
        <v>7507</v>
      </c>
      <c r="FC343" s="44"/>
      <c r="FD343" s="39">
        <v>7.34</v>
      </c>
      <c r="FE343" s="43" t="s">
        <v>3256</v>
      </c>
      <c r="FF343" s="39">
        <v>7.6820000000000004</v>
      </c>
      <c r="FG343" s="39" t="s">
        <v>236</v>
      </c>
      <c r="FH343" s="44"/>
      <c r="FI343" s="44"/>
      <c r="FJ343" s="44"/>
      <c r="FK343" s="44"/>
      <c r="FL343" s="44"/>
      <c r="FM343" s="44"/>
      <c r="FN343" s="39">
        <v>1</v>
      </c>
      <c r="FO343" s="39" t="s">
        <v>236</v>
      </c>
      <c r="FP343" s="44"/>
      <c r="FQ343" s="44"/>
      <c r="FR343" s="40">
        <v>1</v>
      </c>
      <c r="FS343" s="39" t="s">
        <v>757</v>
      </c>
      <c r="FT343" s="39">
        <v>80</v>
      </c>
      <c r="FU343" s="39" t="s">
        <v>243</v>
      </c>
      <c r="FV343" s="39" t="s">
        <v>757</v>
      </c>
      <c r="FW343" s="39">
        <v>80</v>
      </c>
      <c r="FX343" s="39" t="s">
        <v>236</v>
      </c>
      <c r="FY343" s="44"/>
      <c r="FZ343" s="44"/>
      <c r="GA343" s="39" t="s">
        <v>236</v>
      </c>
      <c r="GB343" s="44"/>
      <c r="GC343" s="44"/>
      <c r="GD343" s="39" t="s">
        <v>236</v>
      </c>
      <c r="GE343" s="44"/>
      <c r="GF343" s="44"/>
      <c r="GG343" s="39" t="s">
        <v>236</v>
      </c>
      <c r="GH343" s="44"/>
      <c r="GI343" s="44"/>
      <c r="GJ343" s="44"/>
      <c r="GK343" s="44"/>
      <c r="GL343" s="44"/>
      <c r="GM343" s="39" t="s">
        <v>236</v>
      </c>
      <c r="GN343" s="44"/>
      <c r="GO343" s="44"/>
      <c r="GP343" s="39" t="s">
        <v>236</v>
      </c>
      <c r="GQ343" s="44"/>
      <c r="GR343" s="44"/>
      <c r="GS343" s="39" t="s">
        <v>236</v>
      </c>
      <c r="GT343" s="44"/>
      <c r="GU343" s="44"/>
      <c r="GV343" s="44"/>
      <c r="GW343" s="44"/>
      <c r="GX343" s="44"/>
      <c r="GY343" s="39" t="s">
        <v>236</v>
      </c>
      <c r="GZ343" s="44"/>
      <c r="HA343" s="44"/>
      <c r="HB343" s="39" t="s">
        <v>236</v>
      </c>
      <c r="HC343" s="44"/>
      <c r="HD343" s="44"/>
      <c r="HE343" s="39" t="s">
        <v>243</v>
      </c>
      <c r="HF343" s="39" t="s">
        <v>757</v>
      </c>
      <c r="HG343" s="39">
        <v>7</v>
      </c>
      <c r="HH343" s="44"/>
      <c r="HI343" s="44"/>
      <c r="HJ343" s="44"/>
      <c r="HK343" s="44"/>
      <c r="HL343" s="44"/>
      <c r="HM343" s="44"/>
      <c r="HN343" s="44"/>
      <c r="HO343" s="44"/>
      <c r="HP343" s="44"/>
      <c r="HQ343" s="44"/>
      <c r="HR343" s="44"/>
      <c r="HS343" s="44"/>
      <c r="HT343" s="44"/>
      <c r="HU343" s="44"/>
      <c r="HV343" s="39" t="s">
        <v>236</v>
      </c>
      <c r="HW343" s="44"/>
      <c r="HX343" s="44"/>
      <c r="HY343" s="44"/>
      <c r="HZ343" s="44"/>
      <c r="IA343" s="44"/>
      <c r="IB343" s="44"/>
      <c r="IC343" s="44"/>
      <c r="ID343" s="44"/>
      <c r="IE343" s="44"/>
      <c r="IF343" s="44"/>
      <c r="IG343" s="44"/>
      <c r="IH343" s="44"/>
      <c r="II343" s="44"/>
      <c r="IJ343" s="39" t="s">
        <v>7510</v>
      </c>
      <c r="IK343" s="39" t="s">
        <v>7511</v>
      </c>
      <c r="IL343" s="39" t="s">
        <v>7512</v>
      </c>
      <c r="IM343" s="39" t="s">
        <v>7513</v>
      </c>
      <c r="IN343" s="39" t="s">
        <v>3242</v>
      </c>
      <c r="IO343" s="39" t="s">
        <v>3265</v>
      </c>
      <c r="IP343" s="40" t="s">
        <v>3266</v>
      </c>
      <c r="IQ343" s="40" t="s">
        <v>3267</v>
      </c>
      <c r="IR343" s="43" t="s">
        <v>7514</v>
      </c>
    </row>
    <row r="344" spans="1:252" ht="15.75" customHeight="1" x14ac:dyDescent="0.2">
      <c r="A344" s="37" t="s">
        <v>13009</v>
      </c>
      <c r="B344" s="47" t="s">
        <v>13029</v>
      </c>
      <c r="C344" s="39" t="s">
        <v>3243</v>
      </c>
      <c r="D344" s="39" t="s">
        <v>13163</v>
      </c>
      <c r="E344" s="39" t="s">
        <v>4901</v>
      </c>
      <c r="F344" s="39" t="s">
        <v>7515</v>
      </c>
      <c r="G344" s="39" t="s">
        <v>7516</v>
      </c>
      <c r="H344" s="39" t="s">
        <v>7516</v>
      </c>
      <c r="I344" s="39">
        <v>2023</v>
      </c>
      <c r="J344" s="48">
        <v>45436</v>
      </c>
      <c r="K344" s="48">
        <v>45596</v>
      </c>
      <c r="L344" s="44"/>
      <c r="M344" s="44"/>
      <c r="N344" s="44"/>
      <c r="O344" s="44"/>
      <c r="P344" s="44"/>
      <c r="Q344" s="44"/>
      <c r="R344" s="44"/>
      <c r="S344" s="44"/>
      <c r="T344" s="44"/>
      <c r="U344" s="44"/>
      <c r="V344" s="44"/>
      <c r="W344" s="44"/>
      <c r="X344" s="39" t="s">
        <v>7517</v>
      </c>
      <c r="Y344" s="43" t="s">
        <v>7518</v>
      </c>
      <c r="Z344" s="44"/>
      <c r="AA344" s="44"/>
      <c r="AB344" s="39" t="s">
        <v>7519</v>
      </c>
      <c r="AC344" s="43" t="s">
        <v>7520</v>
      </c>
      <c r="AD344" s="44"/>
      <c r="AE344" s="44"/>
      <c r="AF344" s="39" t="s">
        <v>7521</v>
      </c>
      <c r="AG344" s="39" t="s">
        <v>7521</v>
      </c>
      <c r="AH344" s="39" t="s">
        <v>1394</v>
      </c>
      <c r="AI344" s="39" t="s">
        <v>7522</v>
      </c>
      <c r="AJ344" s="55">
        <v>0.2</v>
      </c>
      <c r="AK344" s="49">
        <f t="shared" si="40"/>
        <v>0</v>
      </c>
      <c r="AL344" s="55"/>
      <c r="AM344" s="49"/>
      <c r="AN344" s="49"/>
      <c r="AO344" s="55">
        <v>0.2</v>
      </c>
      <c r="AP344" s="49">
        <v>100</v>
      </c>
      <c r="AQ344" s="49">
        <v>0.04</v>
      </c>
      <c r="AR344" s="55">
        <v>0</v>
      </c>
      <c r="AS344" s="49">
        <v>0</v>
      </c>
      <c r="AT344" s="55">
        <v>0</v>
      </c>
      <c r="AU344" s="49">
        <v>0</v>
      </c>
      <c r="AV344" s="55">
        <v>0</v>
      </c>
      <c r="AW344" s="49">
        <v>0</v>
      </c>
      <c r="AX344" s="55"/>
      <c r="AY344" s="49"/>
      <c r="AZ344" s="39"/>
      <c r="BA344" s="39"/>
      <c r="BB344" s="39"/>
      <c r="BC344" s="39" t="s">
        <v>236</v>
      </c>
      <c r="BD344" s="44"/>
      <c r="BE344" s="44"/>
      <c r="BF344" s="118"/>
      <c r="BG344" s="55">
        <v>0</v>
      </c>
      <c r="BH344" s="49">
        <v>0</v>
      </c>
      <c r="BI344" s="39">
        <v>2</v>
      </c>
      <c r="BJ344" s="39">
        <v>2</v>
      </c>
      <c r="BK344" s="39">
        <v>2</v>
      </c>
      <c r="BL344" s="44"/>
      <c r="BM344" s="39">
        <v>1</v>
      </c>
      <c r="BN344" s="44"/>
      <c r="BO344" s="44"/>
      <c r="BP344" s="44"/>
      <c r="BQ344" s="44"/>
      <c r="BR344" s="44"/>
      <c r="BS344" s="44"/>
      <c r="BT344" s="44"/>
      <c r="BU344" s="44"/>
      <c r="BV344" s="44"/>
      <c r="BW344" s="44"/>
      <c r="BX344" s="44"/>
      <c r="BY344" s="39">
        <v>1</v>
      </c>
      <c r="BZ344" s="44"/>
      <c r="CA344" s="44"/>
      <c r="CB344" s="44"/>
      <c r="CC344" s="44"/>
      <c r="CD344" s="44"/>
      <c r="CE344" s="44">
        <v>0</v>
      </c>
      <c r="CF344" s="44"/>
      <c r="CG344" s="44"/>
      <c r="CH344" s="44"/>
      <c r="CI344" s="44"/>
      <c r="CJ344" s="44"/>
      <c r="CK344" s="44"/>
      <c r="CL344" s="44"/>
      <c r="CM344" s="44"/>
      <c r="CN344" s="44"/>
      <c r="CO344" s="44"/>
      <c r="CP344" s="44"/>
      <c r="CQ344" s="44"/>
      <c r="CR344" s="44"/>
      <c r="CS344" s="44"/>
      <c r="CT344" s="44"/>
      <c r="CU344" s="40">
        <f t="shared" si="37"/>
        <v>0</v>
      </c>
      <c r="CV344" s="44"/>
      <c r="CW344" s="44"/>
      <c r="CX344" s="44"/>
      <c r="CY344" s="44"/>
      <c r="CZ344" s="44"/>
      <c r="DA344" s="44"/>
      <c r="DB344" s="44"/>
      <c r="DC344" s="44"/>
      <c r="DD344" s="44"/>
      <c r="DE344" s="44"/>
      <c r="DF344" s="44"/>
      <c r="DG344" s="44"/>
      <c r="DH344" s="44"/>
      <c r="DI344" s="44"/>
      <c r="DJ344" s="44"/>
      <c r="DK344" s="44"/>
      <c r="DL344" s="44"/>
      <c r="DM344" s="39">
        <v>0</v>
      </c>
      <c r="DN344" s="44"/>
      <c r="DO344" s="44"/>
      <c r="DP344" s="44"/>
      <c r="DQ344" s="44"/>
      <c r="DR344" s="44"/>
      <c r="DS344" s="44"/>
      <c r="DT344" s="44"/>
      <c r="DU344" s="44"/>
      <c r="DV344" s="44"/>
      <c r="DW344" s="44"/>
      <c r="DX344" s="44"/>
      <c r="DY344" s="44"/>
      <c r="DZ344" s="44"/>
      <c r="EA344" s="44"/>
      <c r="EB344" s="44"/>
      <c r="EC344" s="44"/>
      <c r="ED344" s="44"/>
      <c r="EE344" s="44"/>
      <c r="EF344" s="44"/>
      <c r="EG344" s="44"/>
      <c r="EH344" s="44"/>
      <c r="EI344" s="44"/>
      <c r="EJ344" s="44"/>
      <c r="EK344" s="44"/>
      <c r="EL344" s="44"/>
      <c r="EM344" s="44"/>
      <c r="EN344" s="44"/>
      <c r="EO344" s="44"/>
      <c r="EP344" s="44"/>
      <c r="EQ344" s="39">
        <v>0</v>
      </c>
      <c r="ER344" s="44"/>
      <c r="ES344" s="44"/>
      <c r="ET344" s="44"/>
      <c r="EU344" s="44"/>
      <c r="EV344" s="44"/>
      <c r="EW344" s="44"/>
      <c r="EX344" s="44"/>
      <c r="EY344" s="39">
        <v>2</v>
      </c>
      <c r="EZ344" s="39">
        <f t="shared" si="41"/>
        <v>0</v>
      </c>
      <c r="FA344" s="39">
        <v>0.20499999999999999</v>
      </c>
      <c r="FB344" s="39" t="s">
        <v>7265</v>
      </c>
      <c r="FC344" s="44"/>
      <c r="FD344" s="49">
        <v>1.4</v>
      </c>
      <c r="FE344" s="43" t="s">
        <v>3256</v>
      </c>
      <c r="FF344" s="39">
        <v>14.69</v>
      </c>
      <c r="FG344" s="39" t="s">
        <v>236</v>
      </c>
      <c r="FH344" s="44"/>
      <c r="FI344" s="44"/>
      <c r="FJ344" s="44"/>
      <c r="FK344" s="44"/>
      <c r="FL344" s="44"/>
      <c r="FM344" s="44"/>
      <c r="FN344" s="39">
        <v>1</v>
      </c>
      <c r="FO344" s="39" t="s">
        <v>236</v>
      </c>
      <c r="FP344" s="44"/>
      <c r="FQ344" s="44"/>
      <c r="FR344" s="40">
        <v>1</v>
      </c>
      <c r="FS344" s="39" t="s">
        <v>7525</v>
      </c>
      <c r="FT344" s="39">
        <v>56</v>
      </c>
      <c r="FU344" s="39" t="s">
        <v>243</v>
      </c>
      <c r="FV344" s="39" t="s">
        <v>7526</v>
      </c>
      <c r="FW344" s="39">
        <v>56</v>
      </c>
      <c r="FX344" s="39" t="s">
        <v>236</v>
      </c>
      <c r="FY344" s="44"/>
      <c r="FZ344" s="44"/>
      <c r="GA344" s="39" t="s">
        <v>236</v>
      </c>
      <c r="GB344" s="44"/>
      <c r="GC344" s="44"/>
      <c r="GD344" s="39" t="s">
        <v>236</v>
      </c>
      <c r="GE344" s="44"/>
      <c r="GF344" s="44"/>
      <c r="GG344" s="39" t="s">
        <v>236</v>
      </c>
      <c r="GH344" s="44"/>
      <c r="GI344" s="44"/>
      <c r="GJ344" s="44"/>
      <c r="GK344" s="44"/>
      <c r="GL344" s="44"/>
      <c r="GM344" s="39" t="s">
        <v>236</v>
      </c>
      <c r="GN344" s="44"/>
      <c r="GO344" s="44"/>
      <c r="GP344" s="39" t="s">
        <v>236</v>
      </c>
      <c r="GQ344" s="44"/>
      <c r="GR344" s="44"/>
      <c r="GS344" s="39" t="s">
        <v>236</v>
      </c>
      <c r="GT344" s="44"/>
      <c r="GU344" s="44"/>
      <c r="GV344" s="44"/>
      <c r="GW344" s="44"/>
      <c r="GX344" s="44"/>
      <c r="GY344" s="39" t="s">
        <v>236</v>
      </c>
      <c r="GZ344" s="44"/>
      <c r="HA344" s="44"/>
      <c r="HB344" s="39" t="s">
        <v>236</v>
      </c>
      <c r="HC344" s="44"/>
      <c r="HD344" s="44"/>
      <c r="HE344" s="39" t="s">
        <v>243</v>
      </c>
      <c r="HF344" s="39" t="s">
        <v>3703</v>
      </c>
      <c r="HG344" s="39">
        <v>9</v>
      </c>
      <c r="HH344" s="44"/>
      <c r="HI344" s="44"/>
      <c r="HJ344" s="44"/>
      <c r="HK344" s="44"/>
      <c r="HL344" s="44"/>
      <c r="HM344" s="44"/>
      <c r="HN344" s="44"/>
      <c r="HO344" s="44"/>
      <c r="HP344" s="44"/>
      <c r="HQ344" s="44"/>
      <c r="HR344" s="44"/>
      <c r="HS344" s="44"/>
      <c r="HT344" s="44"/>
      <c r="HU344" s="44"/>
      <c r="HV344" s="39" t="s">
        <v>236</v>
      </c>
      <c r="HW344" s="44"/>
      <c r="HX344" s="44"/>
      <c r="HY344" s="44"/>
      <c r="HZ344" s="44"/>
      <c r="IA344" s="44"/>
      <c r="IB344" s="44"/>
      <c r="IC344" s="44"/>
      <c r="ID344" s="44"/>
      <c r="IE344" s="44"/>
      <c r="IF344" s="44"/>
      <c r="IG344" s="44"/>
      <c r="IH344" s="44"/>
      <c r="II344" s="44"/>
      <c r="IJ344" s="39" t="s">
        <v>7527</v>
      </c>
      <c r="IK344" s="39" t="s">
        <v>7528</v>
      </c>
      <c r="IL344" s="39" t="s">
        <v>7529</v>
      </c>
      <c r="IM344" s="39" t="s">
        <v>7530</v>
      </c>
      <c r="IN344" s="39" t="s">
        <v>3242</v>
      </c>
      <c r="IO344" s="39" t="s">
        <v>3265</v>
      </c>
      <c r="IP344" s="40" t="s">
        <v>3266</v>
      </c>
      <c r="IQ344" s="40" t="s">
        <v>3267</v>
      </c>
      <c r="IR344" s="43" t="s">
        <v>7531</v>
      </c>
    </row>
    <row r="345" spans="1:252" ht="15.75" customHeight="1" x14ac:dyDescent="0.2">
      <c r="A345" s="37" t="s">
        <v>13009</v>
      </c>
      <c r="B345" s="47" t="s">
        <v>13029</v>
      </c>
      <c r="C345" s="39" t="s">
        <v>3243</v>
      </c>
      <c r="D345" s="39" t="s">
        <v>13163</v>
      </c>
      <c r="E345" s="39" t="s">
        <v>4824</v>
      </c>
      <c r="F345" s="39" t="s">
        <v>7532</v>
      </c>
      <c r="G345" s="39" t="s">
        <v>7533</v>
      </c>
      <c r="H345" s="39" t="s">
        <v>7533</v>
      </c>
      <c r="I345" s="39">
        <v>2024</v>
      </c>
      <c r="J345" s="48">
        <v>45427</v>
      </c>
      <c r="K345" s="48">
        <v>45579</v>
      </c>
      <c r="L345" s="44"/>
      <c r="M345" s="44"/>
      <c r="N345" s="44"/>
      <c r="O345" s="44"/>
      <c r="P345" s="44"/>
      <c r="Q345" s="44"/>
      <c r="R345" s="44"/>
      <c r="S345" s="44"/>
      <c r="T345" s="44"/>
      <c r="U345" s="44"/>
      <c r="V345" s="44"/>
      <c r="W345" s="44"/>
      <c r="X345" s="39" t="s">
        <v>7534</v>
      </c>
      <c r="Y345" s="43" t="s">
        <v>7535</v>
      </c>
      <c r="Z345" s="44"/>
      <c r="AA345" s="44"/>
      <c r="AB345" s="39" t="s">
        <v>7536</v>
      </c>
      <c r="AC345" s="43" t="s">
        <v>7537</v>
      </c>
      <c r="AD345" s="44"/>
      <c r="AE345" s="44"/>
      <c r="AF345" s="39" t="s">
        <v>7538</v>
      </c>
      <c r="AG345" s="39" t="s">
        <v>7538</v>
      </c>
      <c r="AH345" s="39" t="s">
        <v>665</v>
      </c>
      <c r="AI345" s="39" t="s">
        <v>7539</v>
      </c>
      <c r="AJ345" s="55">
        <v>1.2</v>
      </c>
      <c r="AK345" s="49">
        <f t="shared" si="40"/>
        <v>0</v>
      </c>
      <c r="AL345" s="55"/>
      <c r="AM345" s="49"/>
      <c r="AN345" s="49"/>
      <c r="AO345" s="55">
        <v>1.2</v>
      </c>
      <c r="AP345" s="49">
        <v>100</v>
      </c>
      <c r="AQ345" s="49">
        <v>5.1999999999999998E-2</v>
      </c>
      <c r="AR345" s="55">
        <v>0</v>
      </c>
      <c r="AS345" s="49">
        <v>0</v>
      </c>
      <c r="AT345" s="55">
        <v>0</v>
      </c>
      <c r="AU345" s="49">
        <v>0</v>
      </c>
      <c r="AV345" s="55">
        <v>0</v>
      </c>
      <c r="AW345" s="49">
        <v>0</v>
      </c>
      <c r="AX345" s="55"/>
      <c r="AY345" s="49"/>
      <c r="AZ345" s="39"/>
      <c r="BA345" s="39"/>
      <c r="BB345" s="39"/>
      <c r="BC345" s="39" t="s">
        <v>236</v>
      </c>
      <c r="BD345" s="44"/>
      <c r="BE345" s="44"/>
      <c r="BF345" s="118"/>
      <c r="BG345" s="55">
        <v>0</v>
      </c>
      <c r="BH345" s="49">
        <v>0</v>
      </c>
      <c r="BI345" s="39">
        <v>4</v>
      </c>
      <c r="BJ345" s="39">
        <v>4</v>
      </c>
      <c r="BK345" s="39">
        <v>4</v>
      </c>
      <c r="BL345" s="39">
        <v>1</v>
      </c>
      <c r="BM345" s="44"/>
      <c r="BN345" s="44"/>
      <c r="BO345" s="39">
        <v>1</v>
      </c>
      <c r="BP345" s="44"/>
      <c r="BQ345" s="39">
        <v>1</v>
      </c>
      <c r="BR345" s="44"/>
      <c r="BS345" s="44"/>
      <c r="BT345" s="44"/>
      <c r="BU345" s="39">
        <v>1</v>
      </c>
      <c r="BV345" s="44"/>
      <c r="BW345" s="44"/>
      <c r="BX345" s="44"/>
      <c r="BY345" s="44"/>
      <c r="BZ345" s="44"/>
      <c r="CA345" s="44"/>
      <c r="CB345" s="44"/>
      <c r="CC345" s="44"/>
      <c r="CD345" s="44"/>
      <c r="CE345" s="44">
        <v>0</v>
      </c>
      <c r="CF345" s="44"/>
      <c r="CG345" s="44"/>
      <c r="CH345" s="44"/>
      <c r="CI345" s="44"/>
      <c r="CJ345" s="44"/>
      <c r="CK345" s="44"/>
      <c r="CL345" s="44"/>
      <c r="CM345" s="44"/>
      <c r="CN345" s="44"/>
      <c r="CO345" s="44"/>
      <c r="CP345" s="44"/>
      <c r="CQ345" s="44"/>
      <c r="CR345" s="44"/>
      <c r="CS345" s="44"/>
      <c r="CT345" s="44"/>
      <c r="CU345" s="40">
        <f t="shared" si="37"/>
        <v>0</v>
      </c>
      <c r="CV345" s="44"/>
      <c r="CW345" s="44"/>
      <c r="CX345" s="44"/>
      <c r="CY345" s="44"/>
      <c r="CZ345" s="44"/>
      <c r="DA345" s="44"/>
      <c r="DB345" s="44"/>
      <c r="DC345" s="44"/>
      <c r="DD345" s="44"/>
      <c r="DE345" s="44"/>
      <c r="DF345" s="44"/>
      <c r="DG345" s="44"/>
      <c r="DH345" s="44"/>
      <c r="DI345" s="44"/>
      <c r="DJ345" s="44"/>
      <c r="DK345" s="44"/>
      <c r="DL345" s="44"/>
      <c r="DM345" s="39">
        <v>0</v>
      </c>
      <c r="DN345" s="44"/>
      <c r="DO345" s="44"/>
      <c r="DP345" s="44"/>
      <c r="DQ345" s="44"/>
      <c r="DR345" s="44"/>
      <c r="DS345" s="44"/>
      <c r="DT345" s="44"/>
      <c r="DU345" s="44"/>
      <c r="DV345" s="44"/>
      <c r="DW345" s="44"/>
      <c r="DX345" s="44"/>
      <c r="DY345" s="44"/>
      <c r="DZ345" s="44"/>
      <c r="EA345" s="44"/>
      <c r="EB345" s="44"/>
      <c r="EC345" s="44"/>
      <c r="ED345" s="44"/>
      <c r="EE345" s="44"/>
      <c r="EF345" s="44"/>
      <c r="EG345" s="44"/>
      <c r="EH345" s="44"/>
      <c r="EI345" s="44"/>
      <c r="EJ345" s="44"/>
      <c r="EK345" s="44"/>
      <c r="EL345" s="44"/>
      <c r="EM345" s="44"/>
      <c r="EN345" s="44"/>
      <c r="EO345" s="44"/>
      <c r="EP345" s="44"/>
      <c r="EQ345" s="39">
        <v>0</v>
      </c>
      <c r="ER345" s="44"/>
      <c r="ES345" s="44"/>
      <c r="ET345" s="44"/>
      <c r="EU345" s="44"/>
      <c r="EV345" s="44"/>
      <c r="EW345" s="44"/>
      <c r="EX345" s="44"/>
      <c r="EY345" s="39">
        <v>4</v>
      </c>
      <c r="EZ345" s="39">
        <f t="shared" si="41"/>
        <v>0</v>
      </c>
      <c r="FA345" s="49">
        <v>2.7</v>
      </c>
      <c r="FB345" s="39" t="s">
        <v>7540</v>
      </c>
      <c r="FC345" s="44"/>
      <c r="FD345" s="39">
        <v>10.14</v>
      </c>
      <c r="FE345" s="43" t="s">
        <v>3256</v>
      </c>
      <c r="FF345" s="39">
        <v>26.617999999999999</v>
      </c>
      <c r="FG345" s="39" t="s">
        <v>236</v>
      </c>
      <c r="FH345" s="44"/>
      <c r="FI345" s="44"/>
      <c r="FJ345" s="44"/>
      <c r="FK345" s="44"/>
      <c r="FL345" s="44"/>
      <c r="FM345" s="44"/>
      <c r="FN345" s="39">
        <v>1</v>
      </c>
      <c r="FO345" s="39" t="s">
        <v>236</v>
      </c>
      <c r="FP345" s="44"/>
      <c r="FQ345" s="44"/>
      <c r="FR345" s="39" t="s">
        <v>236</v>
      </c>
      <c r="FS345" s="44"/>
      <c r="FT345" s="44"/>
      <c r="FU345" s="39" t="s">
        <v>236</v>
      </c>
      <c r="FV345" s="44"/>
      <c r="FW345" s="44"/>
      <c r="FX345" s="39" t="s">
        <v>236</v>
      </c>
      <c r="FY345" s="44"/>
      <c r="FZ345" s="44"/>
      <c r="GA345" s="39" t="s">
        <v>236</v>
      </c>
      <c r="GB345" s="44"/>
      <c r="GC345" s="44"/>
      <c r="GD345" s="39" t="s">
        <v>236</v>
      </c>
      <c r="GE345" s="44"/>
      <c r="GF345" s="44"/>
      <c r="GG345" s="39" t="s">
        <v>236</v>
      </c>
      <c r="GH345" s="44"/>
      <c r="GI345" s="44"/>
      <c r="GJ345" s="44"/>
      <c r="GK345" s="44"/>
      <c r="GL345" s="44"/>
      <c r="GM345" s="39" t="s">
        <v>236</v>
      </c>
      <c r="GN345" s="44"/>
      <c r="GO345" s="44"/>
      <c r="GP345" s="39" t="s">
        <v>236</v>
      </c>
      <c r="GQ345" s="44"/>
      <c r="GR345" s="44"/>
      <c r="GS345" s="39" t="s">
        <v>236</v>
      </c>
      <c r="GT345" s="44"/>
      <c r="GU345" s="44"/>
      <c r="GV345" s="44"/>
      <c r="GW345" s="44"/>
      <c r="GX345" s="44"/>
      <c r="GY345" s="39" t="s">
        <v>236</v>
      </c>
      <c r="GZ345" s="44"/>
      <c r="HA345" s="44"/>
      <c r="HB345" s="39" t="s">
        <v>236</v>
      </c>
      <c r="HC345" s="44"/>
      <c r="HD345" s="44"/>
      <c r="HE345" s="39" t="s">
        <v>243</v>
      </c>
      <c r="HF345" s="39" t="s">
        <v>7543</v>
      </c>
      <c r="HG345" s="39">
        <v>6</v>
      </c>
      <c r="HH345" s="44"/>
      <c r="HI345" s="44"/>
      <c r="HJ345" s="44"/>
      <c r="HK345" s="44"/>
      <c r="HL345" s="44"/>
      <c r="HM345" s="44"/>
      <c r="HN345" s="44"/>
      <c r="HO345" s="44"/>
      <c r="HP345" s="44"/>
      <c r="HQ345" s="44"/>
      <c r="HR345" s="44"/>
      <c r="HS345" s="44"/>
      <c r="HT345" s="44"/>
      <c r="HU345" s="44"/>
      <c r="HV345" s="39" t="s">
        <v>236</v>
      </c>
      <c r="HW345" s="44"/>
      <c r="HX345" s="44"/>
      <c r="HY345" s="44"/>
      <c r="HZ345" s="44"/>
      <c r="IA345" s="44"/>
      <c r="IB345" s="44"/>
      <c r="IC345" s="44"/>
      <c r="ID345" s="44"/>
      <c r="IE345" s="44"/>
      <c r="IF345" s="44"/>
      <c r="IG345" s="44"/>
      <c r="IH345" s="44"/>
      <c r="II345" s="44"/>
      <c r="IJ345" s="39" t="s">
        <v>7544</v>
      </c>
      <c r="IK345" s="39" t="s">
        <v>7545</v>
      </c>
      <c r="IL345" s="39" t="s">
        <v>7546</v>
      </c>
      <c r="IM345" s="39" t="s">
        <v>7547</v>
      </c>
      <c r="IN345" s="39" t="s">
        <v>3242</v>
      </c>
      <c r="IO345" s="39" t="s">
        <v>3265</v>
      </c>
      <c r="IP345" s="40" t="s">
        <v>3266</v>
      </c>
      <c r="IQ345" s="40" t="s">
        <v>3267</v>
      </c>
      <c r="IR345" s="43" t="s">
        <v>7548</v>
      </c>
    </row>
    <row r="346" spans="1:252" ht="15.75" customHeight="1" x14ac:dyDescent="0.2">
      <c r="A346" s="37" t="s">
        <v>13009</v>
      </c>
      <c r="B346" s="47" t="s">
        <v>13029</v>
      </c>
      <c r="C346" s="39" t="s">
        <v>3243</v>
      </c>
      <c r="D346" s="39" t="s">
        <v>13163</v>
      </c>
      <c r="E346" s="39" t="s">
        <v>4824</v>
      </c>
      <c r="F346" s="39" t="s">
        <v>7653</v>
      </c>
      <c r="G346" s="39" t="s">
        <v>7654</v>
      </c>
      <c r="H346" s="39" t="s">
        <v>7654</v>
      </c>
      <c r="I346" s="39">
        <v>2024</v>
      </c>
      <c r="J346" s="48">
        <v>45300</v>
      </c>
      <c r="K346" s="48">
        <v>45657</v>
      </c>
      <c r="L346" s="44"/>
      <c r="M346" s="44"/>
      <c r="N346" s="44"/>
      <c r="O346" s="44"/>
      <c r="P346" s="44"/>
      <c r="Q346" s="44"/>
      <c r="R346" s="44"/>
      <c r="S346" s="44"/>
      <c r="T346" s="44"/>
      <c r="U346" s="44"/>
      <c r="V346" s="44"/>
      <c r="W346" s="44"/>
      <c r="X346" s="39" t="s">
        <v>7655</v>
      </c>
      <c r="Y346" s="43" t="s">
        <v>7656</v>
      </c>
      <c r="Z346" s="39" t="s">
        <v>7657</v>
      </c>
      <c r="AA346" s="44"/>
      <c r="AB346" s="39" t="s">
        <v>7658</v>
      </c>
      <c r="AC346" s="43" t="s">
        <v>7659</v>
      </c>
      <c r="AD346" s="44"/>
      <c r="AE346" s="44"/>
      <c r="AF346" s="39" t="s">
        <v>7660</v>
      </c>
      <c r="AG346" s="39" t="s">
        <v>7661</v>
      </c>
      <c r="AH346" s="39" t="s">
        <v>235</v>
      </c>
      <c r="AI346" s="39" t="s">
        <v>7662</v>
      </c>
      <c r="AJ346" s="55">
        <v>1</v>
      </c>
      <c r="AK346" s="49">
        <f t="shared" si="40"/>
        <v>0</v>
      </c>
      <c r="AL346" s="55"/>
      <c r="AM346" s="49"/>
      <c r="AN346" s="49"/>
      <c r="AO346" s="55">
        <v>1</v>
      </c>
      <c r="AP346" s="49">
        <v>100</v>
      </c>
      <c r="AQ346" s="49">
        <v>0.3</v>
      </c>
      <c r="AR346" s="55">
        <v>0</v>
      </c>
      <c r="AS346" s="49">
        <v>0</v>
      </c>
      <c r="AT346" s="55">
        <v>0</v>
      </c>
      <c r="AU346" s="49">
        <v>0</v>
      </c>
      <c r="AV346" s="55">
        <v>0</v>
      </c>
      <c r="AW346" s="49">
        <v>0</v>
      </c>
      <c r="AX346" s="55"/>
      <c r="AY346" s="49"/>
      <c r="AZ346" s="39"/>
      <c r="BA346" s="39"/>
      <c r="BB346" s="39"/>
      <c r="BC346" s="39" t="s">
        <v>236</v>
      </c>
      <c r="BD346" s="44"/>
      <c r="BE346" s="44"/>
      <c r="BF346" s="118"/>
      <c r="BG346" s="55">
        <v>0</v>
      </c>
      <c r="BH346" s="49">
        <v>0</v>
      </c>
      <c r="BI346" s="39">
        <v>5</v>
      </c>
      <c r="BJ346" s="39">
        <v>5</v>
      </c>
      <c r="BK346" s="39">
        <v>5</v>
      </c>
      <c r="BL346" s="39">
        <v>1</v>
      </c>
      <c r="BM346" s="44"/>
      <c r="BN346" s="44"/>
      <c r="BO346" s="44"/>
      <c r="BP346" s="44"/>
      <c r="BQ346" s="44"/>
      <c r="BR346" s="44"/>
      <c r="BS346" s="44"/>
      <c r="BT346" s="44"/>
      <c r="BU346" s="44"/>
      <c r="BV346" s="39">
        <v>1</v>
      </c>
      <c r="BW346" s="39">
        <v>2</v>
      </c>
      <c r="BX346" s="39">
        <v>1</v>
      </c>
      <c r="BY346" s="44"/>
      <c r="BZ346" s="44"/>
      <c r="CA346" s="44"/>
      <c r="CB346" s="44"/>
      <c r="CC346" s="44"/>
      <c r="CD346" s="44"/>
      <c r="CE346" s="44">
        <v>0</v>
      </c>
      <c r="CF346" s="44"/>
      <c r="CG346" s="44"/>
      <c r="CH346" s="44"/>
      <c r="CI346" s="44"/>
      <c r="CJ346" s="44"/>
      <c r="CK346" s="44"/>
      <c r="CL346" s="44"/>
      <c r="CM346" s="44"/>
      <c r="CN346" s="44"/>
      <c r="CO346" s="44"/>
      <c r="CP346" s="44"/>
      <c r="CQ346" s="44"/>
      <c r="CR346" s="44"/>
      <c r="CS346" s="44"/>
      <c r="CT346" s="44"/>
      <c r="CU346" s="40">
        <f t="shared" si="37"/>
        <v>0</v>
      </c>
      <c r="CV346" s="44"/>
      <c r="CW346" s="44"/>
      <c r="CX346" s="44"/>
      <c r="CY346" s="44"/>
      <c r="CZ346" s="44"/>
      <c r="DA346" s="44"/>
      <c r="DB346" s="44"/>
      <c r="DC346" s="44"/>
      <c r="DD346" s="44"/>
      <c r="DE346" s="44"/>
      <c r="DF346" s="44"/>
      <c r="DG346" s="44"/>
      <c r="DH346" s="44"/>
      <c r="DI346" s="44"/>
      <c r="DJ346" s="44"/>
      <c r="DK346" s="44"/>
      <c r="DL346" s="44"/>
      <c r="DM346" s="39">
        <v>0</v>
      </c>
      <c r="DN346" s="44"/>
      <c r="DO346" s="44"/>
      <c r="DP346" s="44"/>
      <c r="DQ346" s="44"/>
      <c r="DR346" s="44"/>
      <c r="DS346" s="44"/>
      <c r="DT346" s="44"/>
      <c r="DU346" s="44"/>
      <c r="DV346" s="44"/>
      <c r="DW346" s="44"/>
      <c r="DX346" s="44"/>
      <c r="DY346" s="44"/>
      <c r="DZ346" s="44"/>
      <c r="EA346" s="44"/>
      <c r="EB346" s="44"/>
      <c r="EC346" s="44"/>
      <c r="ED346" s="44"/>
      <c r="EE346" s="44"/>
      <c r="EF346" s="44"/>
      <c r="EG346" s="44"/>
      <c r="EH346" s="44"/>
      <c r="EI346" s="44"/>
      <c r="EJ346" s="44"/>
      <c r="EK346" s="44"/>
      <c r="EL346" s="44"/>
      <c r="EM346" s="44"/>
      <c r="EN346" s="44"/>
      <c r="EO346" s="44"/>
      <c r="EP346" s="44"/>
      <c r="EQ346" s="39">
        <v>0</v>
      </c>
      <c r="ER346" s="44"/>
      <c r="ES346" s="44"/>
      <c r="ET346" s="44"/>
      <c r="EU346" s="44"/>
      <c r="EV346" s="44"/>
      <c r="EW346" s="44"/>
      <c r="EX346" s="44"/>
      <c r="EY346" s="39">
        <v>5</v>
      </c>
      <c r="EZ346" s="39">
        <f t="shared" si="41"/>
        <v>0</v>
      </c>
      <c r="FA346" s="39">
        <v>3.7469999999999999</v>
      </c>
      <c r="FB346" s="39" t="s">
        <v>7664</v>
      </c>
      <c r="FC346" s="44"/>
      <c r="FD346" s="39">
        <v>51.98</v>
      </c>
      <c r="FE346" s="43" t="s">
        <v>3256</v>
      </c>
      <c r="FF346" s="39">
        <v>7.2080000000000002</v>
      </c>
      <c r="FG346" s="39" t="s">
        <v>236</v>
      </c>
      <c r="FH346" s="44"/>
      <c r="FI346" s="44"/>
      <c r="FJ346" s="44"/>
      <c r="FK346" s="44"/>
      <c r="FL346" s="44"/>
      <c r="FM346" s="44"/>
      <c r="FN346" s="39">
        <v>1</v>
      </c>
      <c r="FO346" s="39" t="s">
        <v>236</v>
      </c>
      <c r="FP346" s="44"/>
      <c r="FQ346" s="44"/>
      <c r="FR346" s="39" t="s">
        <v>236</v>
      </c>
      <c r="FS346" s="44"/>
      <c r="FT346" s="44"/>
      <c r="FU346" s="39" t="s">
        <v>236</v>
      </c>
      <c r="FV346" s="44"/>
      <c r="FW346" s="44"/>
      <c r="FX346" s="39" t="s">
        <v>236</v>
      </c>
      <c r="FY346" s="44"/>
      <c r="FZ346" s="44"/>
      <c r="GA346" s="39" t="s">
        <v>236</v>
      </c>
      <c r="GB346" s="44"/>
      <c r="GC346" s="44"/>
      <c r="GD346" s="39" t="s">
        <v>236</v>
      </c>
      <c r="GE346" s="44"/>
      <c r="GF346" s="44"/>
      <c r="GG346" s="39" t="s">
        <v>236</v>
      </c>
      <c r="GH346" s="44"/>
      <c r="GI346" s="44"/>
      <c r="GJ346" s="44"/>
      <c r="GK346" s="44"/>
      <c r="GL346" s="44"/>
      <c r="GM346" s="39" t="s">
        <v>236</v>
      </c>
      <c r="GN346" s="44"/>
      <c r="GO346" s="44"/>
      <c r="GP346" s="39" t="s">
        <v>236</v>
      </c>
      <c r="GQ346" s="44"/>
      <c r="GR346" s="44"/>
      <c r="GS346" s="39" t="s">
        <v>236</v>
      </c>
      <c r="GT346" s="44"/>
      <c r="GU346" s="44"/>
      <c r="GV346" s="44"/>
      <c r="GW346" s="44"/>
      <c r="GX346" s="44"/>
      <c r="GY346" s="39" t="s">
        <v>236</v>
      </c>
      <c r="GZ346" s="44"/>
      <c r="HA346" s="44"/>
      <c r="HB346" s="39" t="s">
        <v>236</v>
      </c>
      <c r="HC346" s="44"/>
      <c r="HD346" s="44"/>
      <c r="HE346" s="39" t="s">
        <v>243</v>
      </c>
      <c r="HF346" s="39" t="s">
        <v>1010</v>
      </c>
      <c r="HG346" s="39">
        <v>6</v>
      </c>
      <c r="HH346" s="44"/>
      <c r="HI346" s="44"/>
      <c r="HJ346" s="44"/>
      <c r="HK346" s="44"/>
      <c r="HL346" s="44"/>
      <c r="HM346" s="44"/>
      <c r="HN346" s="44"/>
      <c r="HO346" s="44"/>
      <c r="HP346" s="44"/>
      <c r="HQ346" s="44"/>
      <c r="HR346" s="44"/>
      <c r="HS346" s="44"/>
      <c r="HT346" s="44"/>
      <c r="HU346" s="44"/>
      <c r="HV346" s="39" t="s">
        <v>236</v>
      </c>
      <c r="HW346" s="44"/>
      <c r="HX346" s="44"/>
      <c r="HY346" s="44"/>
      <c r="HZ346" s="44"/>
      <c r="IA346" s="44"/>
      <c r="IB346" s="44"/>
      <c r="IC346" s="44"/>
      <c r="ID346" s="44"/>
      <c r="IE346" s="44"/>
      <c r="IF346" s="44"/>
      <c r="IG346" s="44"/>
      <c r="IH346" s="44"/>
      <c r="II346" s="44"/>
      <c r="IJ346" s="39" t="s">
        <v>7667</v>
      </c>
      <c r="IK346" s="39" t="s">
        <v>7668</v>
      </c>
      <c r="IL346" s="39" t="s">
        <v>7669</v>
      </c>
      <c r="IM346" s="39" t="s">
        <v>7670</v>
      </c>
      <c r="IN346" s="39" t="s">
        <v>3242</v>
      </c>
      <c r="IO346" s="39" t="s">
        <v>3265</v>
      </c>
      <c r="IP346" s="40" t="s">
        <v>3266</v>
      </c>
      <c r="IQ346" s="40" t="s">
        <v>3267</v>
      </c>
      <c r="IR346" s="43" t="s">
        <v>7671</v>
      </c>
    </row>
    <row r="347" spans="1:252" ht="15.75" customHeight="1" x14ac:dyDescent="0.2">
      <c r="A347" s="37" t="s">
        <v>13009</v>
      </c>
      <c r="B347" s="47" t="s">
        <v>13029</v>
      </c>
      <c r="C347" s="39" t="s">
        <v>3243</v>
      </c>
      <c r="D347" s="39" t="s">
        <v>13163</v>
      </c>
      <c r="E347" s="39" t="s">
        <v>4824</v>
      </c>
      <c r="F347" s="39" t="s">
        <v>8101</v>
      </c>
      <c r="G347" s="39" t="s">
        <v>8102</v>
      </c>
      <c r="H347" s="39" t="s">
        <v>8102</v>
      </c>
      <c r="I347" s="39">
        <v>2024</v>
      </c>
      <c r="J347" s="48">
        <v>45406</v>
      </c>
      <c r="K347" s="48">
        <v>45611</v>
      </c>
      <c r="L347" s="44"/>
      <c r="M347" s="44"/>
      <c r="N347" s="44"/>
      <c r="O347" s="44"/>
      <c r="P347" s="44"/>
      <c r="Q347" s="44"/>
      <c r="R347" s="44"/>
      <c r="S347" s="44"/>
      <c r="T347" s="44"/>
      <c r="U347" s="44"/>
      <c r="V347" s="44"/>
      <c r="W347" s="44"/>
      <c r="X347" s="39" t="s">
        <v>8103</v>
      </c>
      <c r="Y347" s="39" t="s">
        <v>8104</v>
      </c>
      <c r="Z347" s="44"/>
      <c r="AA347" s="44"/>
      <c r="AB347" s="39" t="s">
        <v>8105</v>
      </c>
      <c r="AC347" s="43" t="s">
        <v>8106</v>
      </c>
      <c r="AD347" s="44"/>
      <c r="AE347" s="44"/>
      <c r="AF347" s="39" t="s">
        <v>8107</v>
      </c>
      <c r="AG347" s="39" t="s">
        <v>8108</v>
      </c>
      <c r="AH347" s="39" t="s">
        <v>665</v>
      </c>
      <c r="AI347" s="39" t="s">
        <v>8109</v>
      </c>
      <c r="AJ347" s="55">
        <v>0.25</v>
      </c>
      <c r="AK347" s="49">
        <f t="shared" si="40"/>
        <v>0</v>
      </c>
      <c r="AL347" s="55"/>
      <c r="AM347" s="49"/>
      <c r="AN347" s="49"/>
      <c r="AO347" s="55">
        <v>0.25</v>
      </c>
      <c r="AP347" s="49">
        <v>100</v>
      </c>
      <c r="AQ347" s="49">
        <v>0.04</v>
      </c>
      <c r="AR347" s="55">
        <v>0</v>
      </c>
      <c r="AS347" s="49">
        <v>0</v>
      </c>
      <c r="AT347" s="55">
        <v>0</v>
      </c>
      <c r="AU347" s="49">
        <v>0</v>
      </c>
      <c r="AV347" s="55">
        <v>0</v>
      </c>
      <c r="AW347" s="49">
        <v>0</v>
      </c>
      <c r="AX347" s="55"/>
      <c r="AY347" s="49"/>
      <c r="AZ347" s="39"/>
      <c r="BA347" s="39"/>
      <c r="BB347" s="39"/>
      <c r="BC347" s="39" t="s">
        <v>236</v>
      </c>
      <c r="BD347" s="44"/>
      <c r="BE347" s="44"/>
      <c r="BF347" s="118"/>
      <c r="BG347" s="55" t="s">
        <v>1159</v>
      </c>
      <c r="BH347" s="49" t="s">
        <v>576</v>
      </c>
      <c r="BI347" s="39">
        <v>5</v>
      </c>
      <c r="BJ347" s="39">
        <v>5</v>
      </c>
      <c r="BK347" s="39">
        <v>2</v>
      </c>
      <c r="BL347" s="44"/>
      <c r="BM347" s="44"/>
      <c r="BN347" s="44"/>
      <c r="BO347" s="44"/>
      <c r="BP347" s="44"/>
      <c r="BQ347" s="44"/>
      <c r="BR347" s="44"/>
      <c r="BS347" s="44"/>
      <c r="BT347" s="44"/>
      <c r="BU347" s="44"/>
      <c r="BV347" s="44"/>
      <c r="BW347" s="39">
        <v>1</v>
      </c>
      <c r="BX347" s="39">
        <v>1</v>
      </c>
      <c r="BY347" s="44"/>
      <c r="BZ347" s="44"/>
      <c r="CA347" s="44"/>
      <c r="CB347" s="44"/>
      <c r="CC347" s="44"/>
      <c r="CD347" s="44"/>
      <c r="CE347" s="44">
        <v>0</v>
      </c>
      <c r="CF347" s="44"/>
      <c r="CG347" s="44"/>
      <c r="CH347" s="44"/>
      <c r="CI347" s="44"/>
      <c r="CJ347" s="44"/>
      <c r="CK347" s="44"/>
      <c r="CL347" s="44"/>
      <c r="CM347" s="44"/>
      <c r="CN347" s="44"/>
      <c r="CO347" s="44"/>
      <c r="CP347" s="44"/>
      <c r="CQ347" s="44"/>
      <c r="CR347" s="44"/>
      <c r="CS347" s="44"/>
      <c r="CT347" s="44"/>
      <c r="CU347" s="40">
        <f t="shared" si="37"/>
        <v>0</v>
      </c>
      <c r="CV347" s="44"/>
      <c r="CW347" s="44"/>
      <c r="CX347" s="44"/>
      <c r="CY347" s="44"/>
      <c r="CZ347" s="44"/>
      <c r="DA347" s="44"/>
      <c r="DB347" s="44"/>
      <c r="DC347" s="44"/>
      <c r="DD347" s="44"/>
      <c r="DE347" s="44"/>
      <c r="DF347" s="44"/>
      <c r="DG347" s="44"/>
      <c r="DH347" s="44"/>
      <c r="DI347" s="44"/>
      <c r="DJ347" s="44"/>
      <c r="DK347" s="44"/>
      <c r="DL347" s="44"/>
      <c r="DM347" s="39">
        <v>0</v>
      </c>
      <c r="DN347" s="44"/>
      <c r="DO347" s="44"/>
      <c r="DP347" s="44"/>
      <c r="DQ347" s="44"/>
      <c r="DR347" s="44"/>
      <c r="DS347" s="44"/>
      <c r="DT347" s="44"/>
      <c r="DU347" s="44"/>
      <c r="DV347" s="44"/>
      <c r="DW347" s="44"/>
      <c r="DX347" s="44"/>
      <c r="DY347" s="44"/>
      <c r="DZ347" s="44"/>
      <c r="EA347" s="44"/>
      <c r="EB347" s="44"/>
      <c r="EC347" s="44"/>
      <c r="ED347" s="44"/>
      <c r="EE347" s="44"/>
      <c r="EF347" s="44"/>
      <c r="EG347" s="44"/>
      <c r="EH347" s="44"/>
      <c r="EI347" s="44"/>
      <c r="EJ347" s="44"/>
      <c r="EK347" s="44"/>
      <c r="EL347" s="44"/>
      <c r="EM347" s="44"/>
      <c r="EN347" s="44"/>
      <c r="EO347" s="44"/>
      <c r="EP347" s="44"/>
      <c r="EQ347" s="39">
        <v>0</v>
      </c>
      <c r="ER347" s="44"/>
      <c r="ES347" s="44"/>
      <c r="ET347" s="44"/>
      <c r="EU347" s="44"/>
      <c r="EV347" s="44"/>
      <c r="EW347" s="44"/>
      <c r="EX347" s="44"/>
      <c r="EY347" s="39">
        <v>2</v>
      </c>
      <c r="EZ347" s="39">
        <f t="shared" si="41"/>
        <v>0</v>
      </c>
      <c r="FA347" s="39">
        <v>1.7410000000000001</v>
      </c>
      <c r="FB347" s="39" t="s">
        <v>8111</v>
      </c>
      <c r="FC347" s="44"/>
      <c r="FD347" s="39">
        <v>9.15</v>
      </c>
      <c r="FE347" s="43" t="s">
        <v>3256</v>
      </c>
      <c r="FF347" s="49">
        <v>19.02</v>
      </c>
      <c r="FG347" s="39" t="s">
        <v>236</v>
      </c>
      <c r="FH347" s="44"/>
      <c r="FI347" s="44"/>
      <c r="FJ347" s="44"/>
      <c r="FK347" s="44"/>
      <c r="FL347" s="44"/>
      <c r="FM347" s="44"/>
      <c r="FN347" s="39">
        <v>1</v>
      </c>
      <c r="FO347" s="39" t="s">
        <v>236</v>
      </c>
      <c r="FP347" s="44"/>
      <c r="FQ347" s="44"/>
      <c r="FR347" s="39" t="s">
        <v>236</v>
      </c>
      <c r="FS347" s="44"/>
      <c r="FT347" s="44"/>
      <c r="FU347" s="39" t="s">
        <v>243</v>
      </c>
      <c r="FV347" s="39" t="s">
        <v>757</v>
      </c>
      <c r="FW347" s="39">
        <v>15</v>
      </c>
      <c r="FX347" s="39" t="s">
        <v>236</v>
      </c>
      <c r="FY347" s="44"/>
      <c r="FZ347" s="44"/>
      <c r="GA347" s="39" t="s">
        <v>236</v>
      </c>
      <c r="GB347" s="44"/>
      <c r="GC347" s="44"/>
      <c r="GD347" s="39" t="s">
        <v>236</v>
      </c>
      <c r="GE347" s="44"/>
      <c r="GF347" s="44"/>
      <c r="GG347" s="39" t="s">
        <v>236</v>
      </c>
      <c r="GH347" s="44"/>
      <c r="GI347" s="44"/>
      <c r="GJ347" s="44"/>
      <c r="GK347" s="44"/>
      <c r="GL347" s="44"/>
      <c r="GM347" s="39" t="s">
        <v>236</v>
      </c>
      <c r="GN347" s="44"/>
      <c r="GO347" s="44"/>
      <c r="GP347" s="39" t="s">
        <v>236</v>
      </c>
      <c r="GQ347" s="44"/>
      <c r="GR347" s="44"/>
      <c r="GS347" s="39" t="s">
        <v>236</v>
      </c>
      <c r="GT347" s="44"/>
      <c r="GU347" s="44"/>
      <c r="GV347" s="44"/>
      <c r="GW347" s="44"/>
      <c r="GX347" s="44"/>
      <c r="GY347" s="39" t="s">
        <v>236</v>
      </c>
      <c r="GZ347" s="44"/>
      <c r="HA347" s="44"/>
      <c r="HB347" s="39" t="s">
        <v>236</v>
      </c>
      <c r="HC347" s="44"/>
      <c r="HD347" s="44"/>
      <c r="HE347" s="39" t="s">
        <v>243</v>
      </c>
      <c r="HF347" s="39" t="s">
        <v>757</v>
      </c>
      <c r="HG347" s="39">
        <v>8</v>
      </c>
      <c r="HH347" s="44"/>
      <c r="HI347" s="44"/>
      <c r="HJ347" s="44"/>
      <c r="HK347" s="44"/>
      <c r="HL347" s="44"/>
      <c r="HM347" s="44"/>
      <c r="HN347" s="44"/>
      <c r="HO347" s="44"/>
      <c r="HP347" s="44"/>
      <c r="HQ347" s="44"/>
      <c r="HR347" s="44"/>
      <c r="HS347" s="44"/>
      <c r="HT347" s="44"/>
      <c r="HU347" s="44"/>
      <c r="HV347" s="39" t="s">
        <v>236</v>
      </c>
      <c r="HW347" s="44"/>
      <c r="HX347" s="44"/>
      <c r="HY347" s="44"/>
      <c r="HZ347" s="44"/>
      <c r="IA347" s="44"/>
      <c r="IB347" s="44"/>
      <c r="IC347" s="44"/>
      <c r="ID347" s="44"/>
      <c r="IE347" s="44"/>
      <c r="IF347" s="44"/>
      <c r="IG347" s="44"/>
      <c r="IH347" s="44"/>
      <c r="II347" s="44"/>
      <c r="IJ347" s="39" t="s">
        <v>8113</v>
      </c>
      <c r="IK347" s="39" t="s">
        <v>6869</v>
      </c>
      <c r="IL347" s="39" t="s">
        <v>8114</v>
      </c>
      <c r="IM347" s="39" t="s">
        <v>8115</v>
      </c>
      <c r="IN347" s="39" t="s">
        <v>3242</v>
      </c>
      <c r="IO347" s="39" t="s">
        <v>3265</v>
      </c>
      <c r="IP347" s="40" t="s">
        <v>3266</v>
      </c>
      <c r="IQ347" s="40" t="s">
        <v>3267</v>
      </c>
      <c r="IR347" s="44"/>
    </row>
    <row r="348" spans="1:252" ht="15.75" customHeight="1" x14ac:dyDescent="0.2">
      <c r="A348" s="37" t="s">
        <v>13009</v>
      </c>
      <c r="B348" s="47" t="s">
        <v>13029</v>
      </c>
      <c r="C348" s="39" t="s">
        <v>3243</v>
      </c>
      <c r="D348" s="39" t="s">
        <v>13163</v>
      </c>
      <c r="E348" s="39" t="s">
        <v>4824</v>
      </c>
      <c r="F348" s="39" t="s">
        <v>8250</v>
      </c>
      <c r="G348" s="39" t="s">
        <v>8251</v>
      </c>
      <c r="H348" s="39" t="s">
        <v>8252</v>
      </c>
      <c r="I348" s="39">
        <v>2023</v>
      </c>
      <c r="J348" s="48">
        <v>45383</v>
      </c>
      <c r="K348" s="48">
        <v>45653</v>
      </c>
      <c r="L348" s="44"/>
      <c r="M348" s="44"/>
      <c r="N348" s="44"/>
      <c r="O348" s="44"/>
      <c r="P348" s="44"/>
      <c r="Q348" s="44"/>
      <c r="R348" s="44"/>
      <c r="S348" s="44"/>
      <c r="T348" s="44"/>
      <c r="U348" s="44"/>
      <c r="V348" s="44"/>
      <c r="W348" s="44"/>
      <c r="X348" s="39" t="s">
        <v>8253</v>
      </c>
      <c r="Y348" s="43" t="s">
        <v>8254</v>
      </c>
      <c r="Z348" s="44"/>
      <c r="AA348" s="44"/>
      <c r="AB348" s="39" t="s">
        <v>8255</v>
      </c>
      <c r="AC348" s="43" t="s">
        <v>8256</v>
      </c>
      <c r="AD348" s="44"/>
      <c r="AE348" s="44"/>
      <c r="AF348" s="39" t="s">
        <v>8257</v>
      </c>
      <c r="AG348" s="39" t="s">
        <v>8257</v>
      </c>
      <c r="AH348" s="39" t="s">
        <v>665</v>
      </c>
      <c r="AI348" s="39" t="s">
        <v>8258</v>
      </c>
      <c r="AJ348" s="55">
        <v>2.4430000000000001</v>
      </c>
      <c r="AK348" s="49">
        <f t="shared" si="40"/>
        <v>0</v>
      </c>
      <c r="AL348" s="55"/>
      <c r="AM348" s="49"/>
      <c r="AN348" s="49"/>
      <c r="AO348" s="55">
        <v>2.41</v>
      </c>
      <c r="AP348" s="49">
        <v>98.65</v>
      </c>
      <c r="AQ348" s="49">
        <v>0.02</v>
      </c>
      <c r="AR348" s="55">
        <v>0</v>
      </c>
      <c r="AS348" s="49">
        <v>0</v>
      </c>
      <c r="AT348" s="55">
        <v>0</v>
      </c>
      <c r="AU348" s="49">
        <v>0</v>
      </c>
      <c r="AV348" s="55">
        <v>3.3000000000000002E-2</v>
      </c>
      <c r="AW348" s="49">
        <v>1.35</v>
      </c>
      <c r="AX348" s="55"/>
      <c r="AY348" s="49"/>
      <c r="AZ348" s="39"/>
      <c r="BA348" s="39"/>
      <c r="BB348" s="39"/>
      <c r="BC348" s="39" t="s">
        <v>236</v>
      </c>
      <c r="BD348" s="44"/>
      <c r="BE348" s="44"/>
      <c r="BF348" s="118"/>
      <c r="BG348" s="55">
        <v>5</v>
      </c>
      <c r="BH348" s="49" t="s">
        <v>6672</v>
      </c>
      <c r="BI348" s="39">
        <v>15</v>
      </c>
      <c r="BJ348" s="39">
        <v>15</v>
      </c>
      <c r="BK348" s="39">
        <v>15</v>
      </c>
      <c r="BL348" s="44"/>
      <c r="BM348" s="44"/>
      <c r="BN348" s="39">
        <v>1</v>
      </c>
      <c r="BO348" s="44"/>
      <c r="BP348" s="44"/>
      <c r="BQ348" s="44"/>
      <c r="BR348" s="44"/>
      <c r="BS348" s="44"/>
      <c r="BT348" s="44"/>
      <c r="BU348" s="39">
        <v>1</v>
      </c>
      <c r="BV348" s="39">
        <v>3</v>
      </c>
      <c r="BW348" s="39">
        <v>2</v>
      </c>
      <c r="BX348" s="39">
        <v>1</v>
      </c>
      <c r="BY348" s="39">
        <v>3</v>
      </c>
      <c r="BZ348" s="44"/>
      <c r="CA348" s="44"/>
      <c r="CB348" s="44"/>
      <c r="CC348" s="39">
        <v>1</v>
      </c>
      <c r="CD348" s="44"/>
      <c r="CE348" s="44">
        <v>0</v>
      </c>
      <c r="CF348" s="44"/>
      <c r="CG348" s="44"/>
      <c r="CH348" s="44"/>
      <c r="CI348" s="44"/>
      <c r="CJ348" s="44"/>
      <c r="CK348" s="44"/>
      <c r="CL348" s="44"/>
      <c r="CM348" s="44"/>
      <c r="CN348" s="44"/>
      <c r="CO348" s="44"/>
      <c r="CP348" s="44"/>
      <c r="CQ348" s="44"/>
      <c r="CR348" s="44"/>
      <c r="CS348" s="44"/>
      <c r="CT348" s="44"/>
      <c r="CU348" s="40">
        <f t="shared" si="37"/>
        <v>0</v>
      </c>
      <c r="CV348" s="44"/>
      <c r="CW348" s="44"/>
      <c r="CX348" s="44"/>
      <c r="CY348" s="44"/>
      <c r="CZ348" s="44"/>
      <c r="DA348" s="44"/>
      <c r="DB348" s="44"/>
      <c r="DC348" s="44"/>
      <c r="DD348" s="44"/>
      <c r="DE348" s="44"/>
      <c r="DF348" s="44"/>
      <c r="DG348" s="44"/>
      <c r="DH348" s="44"/>
      <c r="DI348" s="44"/>
      <c r="DJ348" s="44"/>
      <c r="DK348" s="44"/>
      <c r="DL348" s="44"/>
      <c r="DM348" s="39">
        <v>0</v>
      </c>
      <c r="DN348" s="44"/>
      <c r="DO348" s="44"/>
      <c r="DP348" s="44"/>
      <c r="DQ348" s="44"/>
      <c r="DR348" s="44"/>
      <c r="DS348" s="44"/>
      <c r="DT348" s="44"/>
      <c r="DU348" s="44"/>
      <c r="DV348" s="44"/>
      <c r="DW348" s="44"/>
      <c r="DX348" s="44"/>
      <c r="DY348" s="44"/>
      <c r="DZ348" s="44"/>
      <c r="EA348" s="44"/>
      <c r="EB348" s="44"/>
      <c r="EC348" s="44"/>
      <c r="ED348" s="44"/>
      <c r="EE348" s="44"/>
      <c r="EF348" s="44"/>
      <c r="EG348" s="44"/>
      <c r="EH348" s="44"/>
      <c r="EI348" s="44"/>
      <c r="EJ348" s="44"/>
      <c r="EK348" s="44"/>
      <c r="EL348" s="44"/>
      <c r="EM348" s="44"/>
      <c r="EN348" s="44"/>
      <c r="EO348" s="44"/>
      <c r="EP348" s="44"/>
      <c r="EQ348" s="39">
        <v>0</v>
      </c>
      <c r="ER348" s="44"/>
      <c r="ES348" s="44"/>
      <c r="ET348" s="44"/>
      <c r="EU348" s="44"/>
      <c r="EV348" s="44"/>
      <c r="EW348" s="39" t="s">
        <v>8260</v>
      </c>
      <c r="EX348" s="39">
        <v>4</v>
      </c>
      <c r="EY348" s="39">
        <v>16</v>
      </c>
      <c r="EZ348" s="39">
        <f t="shared" si="41"/>
        <v>0</v>
      </c>
      <c r="FA348" s="39">
        <v>3.7080000000000002</v>
      </c>
      <c r="FB348" s="39" t="s">
        <v>8262</v>
      </c>
      <c r="FC348" s="44"/>
      <c r="FD348" s="39">
        <v>8.34</v>
      </c>
      <c r="FE348" s="43" t="s">
        <v>3256</v>
      </c>
      <c r="FF348" s="39">
        <v>44.478999999999999</v>
      </c>
      <c r="FG348" s="39" t="s">
        <v>236</v>
      </c>
      <c r="FH348" s="44"/>
      <c r="FI348" s="44"/>
      <c r="FJ348" s="44"/>
      <c r="FK348" s="44"/>
      <c r="FL348" s="44"/>
      <c r="FM348" s="44"/>
      <c r="FN348" s="39">
        <v>1</v>
      </c>
      <c r="FO348" s="39" t="s">
        <v>236</v>
      </c>
      <c r="FP348" s="44"/>
      <c r="FQ348" s="44"/>
      <c r="FR348" s="39" t="s">
        <v>236</v>
      </c>
      <c r="FS348" s="44"/>
      <c r="FT348" s="44"/>
      <c r="FU348" s="39" t="s">
        <v>243</v>
      </c>
      <c r="FV348" s="39" t="s">
        <v>757</v>
      </c>
      <c r="FW348" s="39">
        <v>598</v>
      </c>
      <c r="FX348" s="39" t="s">
        <v>236</v>
      </c>
      <c r="FY348" s="44"/>
      <c r="FZ348" s="44"/>
      <c r="GA348" s="39" t="s">
        <v>236</v>
      </c>
      <c r="GB348" s="44"/>
      <c r="GC348" s="44"/>
      <c r="GD348" s="39" t="s">
        <v>236</v>
      </c>
      <c r="GE348" s="44"/>
      <c r="GF348" s="44"/>
      <c r="GG348" s="39" t="s">
        <v>236</v>
      </c>
      <c r="GH348" s="44"/>
      <c r="GI348" s="44"/>
      <c r="GJ348" s="39" t="s">
        <v>8265</v>
      </c>
      <c r="GK348" s="39" t="s">
        <v>8266</v>
      </c>
      <c r="GL348" s="39">
        <v>2</v>
      </c>
      <c r="GM348" s="39" t="s">
        <v>236</v>
      </c>
      <c r="GN348" s="44"/>
      <c r="GO348" s="44"/>
      <c r="GP348" s="39" t="s">
        <v>236</v>
      </c>
      <c r="GQ348" s="44"/>
      <c r="GR348" s="44"/>
      <c r="GS348" s="39" t="s">
        <v>236</v>
      </c>
      <c r="GT348" s="44"/>
      <c r="GU348" s="44"/>
      <c r="GV348" s="44"/>
      <c r="GW348" s="44"/>
      <c r="GX348" s="44"/>
      <c r="GY348" s="39" t="s">
        <v>236</v>
      </c>
      <c r="GZ348" s="44"/>
      <c r="HA348" s="44"/>
      <c r="HB348" s="39" t="s">
        <v>236</v>
      </c>
      <c r="HC348" s="44"/>
      <c r="HD348" s="44"/>
      <c r="HE348" s="39" t="s">
        <v>243</v>
      </c>
      <c r="HF348" s="39" t="s">
        <v>757</v>
      </c>
      <c r="HG348" s="39">
        <v>6</v>
      </c>
      <c r="HH348" s="44"/>
      <c r="HI348" s="44"/>
      <c r="HJ348" s="44"/>
      <c r="HK348" s="44"/>
      <c r="HL348" s="44"/>
      <c r="HM348" s="44"/>
      <c r="HN348" s="44"/>
      <c r="HO348" s="44"/>
      <c r="HP348" s="44"/>
      <c r="HQ348" s="44"/>
      <c r="HR348" s="44"/>
      <c r="HS348" s="44"/>
      <c r="HT348" s="44"/>
      <c r="HU348" s="44"/>
      <c r="HV348" s="39" t="s">
        <v>236</v>
      </c>
      <c r="HW348" s="44"/>
      <c r="HX348" s="44"/>
      <c r="HY348" s="43" t="s">
        <v>8267</v>
      </c>
      <c r="HZ348" s="39" t="s">
        <v>8268</v>
      </c>
      <c r="IA348" s="44"/>
      <c r="IB348" s="44"/>
      <c r="IC348" s="39" t="s">
        <v>8269</v>
      </c>
      <c r="ID348" s="44"/>
      <c r="IE348" s="44"/>
      <c r="IF348" s="44"/>
      <c r="IG348" s="39" t="s">
        <v>8270</v>
      </c>
      <c r="IH348" s="39">
        <v>1</v>
      </c>
      <c r="II348" s="39">
        <v>23</v>
      </c>
      <c r="IJ348" s="39" t="s">
        <v>8271</v>
      </c>
      <c r="IK348" s="39" t="s">
        <v>6869</v>
      </c>
      <c r="IL348" s="39" t="s">
        <v>8272</v>
      </c>
      <c r="IM348" s="39" t="s">
        <v>8273</v>
      </c>
      <c r="IN348" s="39" t="s">
        <v>3242</v>
      </c>
      <c r="IO348" s="39" t="s">
        <v>3265</v>
      </c>
      <c r="IP348" s="40" t="s">
        <v>3266</v>
      </c>
      <c r="IQ348" s="40" t="s">
        <v>3267</v>
      </c>
      <c r="IR348" s="43" t="s">
        <v>8274</v>
      </c>
    </row>
    <row r="349" spans="1:252" ht="15.75" customHeight="1" x14ac:dyDescent="0.2">
      <c r="A349" s="37" t="s">
        <v>13009</v>
      </c>
      <c r="B349" s="47" t="s">
        <v>13029</v>
      </c>
      <c r="C349" s="39" t="s">
        <v>3243</v>
      </c>
      <c r="D349" s="39" t="s">
        <v>13163</v>
      </c>
      <c r="E349" s="39" t="s">
        <v>4824</v>
      </c>
      <c r="F349" s="39" t="s">
        <v>8433</v>
      </c>
      <c r="G349" s="39" t="s">
        <v>8434</v>
      </c>
      <c r="H349" s="39" t="s">
        <v>8434</v>
      </c>
      <c r="I349" s="39">
        <v>2024</v>
      </c>
      <c r="J349" s="48">
        <v>45337</v>
      </c>
      <c r="K349" s="48">
        <v>45657</v>
      </c>
      <c r="L349" s="44"/>
      <c r="M349" s="44"/>
      <c r="N349" s="44"/>
      <c r="O349" s="44"/>
      <c r="P349" s="44"/>
      <c r="Q349" s="44"/>
      <c r="R349" s="44"/>
      <c r="S349" s="44"/>
      <c r="T349" s="44"/>
      <c r="U349" s="44"/>
      <c r="V349" s="44"/>
      <c r="W349" s="44"/>
      <c r="X349" s="39" t="s">
        <v>8435</v>
      </c>
      <c r="Y349" s="43" t="s">
        <v>8436</v>
      </c>
      <c r="Z349" s="44"/>
      <c r="AA349" s="44"/>
      <c r="AB349" s="39" t="s">
        <v>8437</v>
      </c>
      <c r="AC349" s="43" t="s">
        <v>8438</v>
      </c>
      <c r="AD349" s="44"/>
      <c r="AE349" s="44"/>
      <c r="AF349" s="39" t="s">
        <v>8439</v>
      </c>
      <c r="AG349" s="39" t="s">
        <v>8439</v>
      </c>
      <c r="AH349" s="39" t="s">
        <v>1394</v>
      </c>
      <c r="AI349" s="39" t="s">
        <v>8439</v>
      </c>
      <c r="AJ349" s="55">
        <v>0.1</v>
      </c>
      <c r="AK349" s="49">
        <f t="shared" si="40"/>
        <v>0</v>
      </c>
      <c r="AL349" s="55"/>
      <c r="AM349" s="49"/>
      <c r="AN349" s="49"/>
      <c r="AO349" s="55">
        <v>0.1</v>
      </c>
      <c r="AP349" s="49">
        <v>100</v>
      </c>
      <c r="AQ349" s="49">
        <v>0</v>
      </c>
      <c r="AR349" s="55">
        <v>0</v>
      </c>
      <c r="AS349" s="49">
        <v>0</v>
      </c>
      <c r="AT349" s="55">
        <v>0</v>
      </c>
      <c r="AU349" s="49">
        <v>0</v>
      </c>
      <c r="AV349" s="55">
        <v>0</v>
      </c>
      <c r="AW349" s="49">
        <v>0</v>
      </c>
      <c r="AX349" s="55"/>
      <c r="AY349" s="49"/>
      <c r="AZ349" s="39"/>
      <c r="BA349" s="39"/>
      <c r="BB349" s="39"/>
      <c r="BC349" s="40">
        <v>1</v>
      </c>
      <c r="BD349" s="39" t="s">
        <v>4351</v>
      </c>
      <c r="BE349" s="44"/>
      <c r="BF349" s="55">
        <v>0</v>
      </c>
      <c r="BG349" s="55" t="s">
        <v>433</v>
      </c>
      <c r="BH349" s="49">
        <v>0</v>
      </c>
      <c r="BI349" s="39">
        <v>1</v>
      </c>
      <c r="BJ349" s="39">
        <v>1</v>
      </c>
      <c r="BK349" s="39">
        <v>1</v>
      </c>
      <c r="BL349" s="44"/>
      <c r="BM349" s="44"/>
      <c r="BN349" s="44"/>
      <c r="BO349" s="44"/>
      <c r="BP349" s="44"/>
      <c r="BQ349" s="44"/>
      <c r="BR349" s="44"/>
      <c r="BS349" s="44"/>
      <c r="BT349" s="44"/>
      <c r="BU349" s="44"/>
      <c r="BV349" s="44"/>
      <c r="BW349" s="44"/>
      <c r="BX349" s="44"/>
      <c r="BY349" s="44"/>
      <c r="BZ349" s="44"/>
      <c r="CA349" s="44"/>
      <c r="CB349" s="44"/>
      <c r="CC349" s="44"/>
      <c r="CD349" s="44"/>
      <c r="CE349" s="44">
        <v>0</v>
      </c>
      <c r="CF349" s="44"/>
      <c r="CG349" s="44"/>
      <c r="CH349" s="44"/>
      <c r="CI349" s="44"/>
      <c r="CJ349" s="44"/>
      <c r="CK349" s="44"/>
      <c r="CL349" s="44"/>
      <c r="CM349" s="44"/>
      <c r="CN349" s="44"/>
      <c r="CO349" s="44"/>
      <c r="CP349" s="44"/>
      <c r="CQ349" s="44"/>
      <c r="CR349" s="44"/>
      <c r="CS349" s="44"/>
      <c r="CT349" s="44"/>
      <c r="CU349" s="40">
        <f t="shared" si="37"/>
        <v>0</v>
      </c>
      <c r="CV349" s="44"/>
      <c r="CW349" s="44"/>
      <c r="CX349" s="44"/>
      <c r="CY349" s="44"/>
      <c r="CZ349" s="44"/>
      <c r="DA349" s="44"/>
      <c r="DB349" s="44"/>
      <c r="DC349" s="44"/>
      <c r="DD349" s="44"/>
      <c r="DE349" s="44"/>
      <c r="DF349" s="44"/>
      <c r="DG349" s="44"/>
      <c r="DH349" s="44"/>
      <c r="DI349" s="44"/>
      <c r="DJ349" s="44"/>
      <c r="DK349" s="44"/>
      <c r="DL349" s="44"/>
      <c r="DM349" s="39">
        <v>0</v>
      </c>
      <c r="DN349" s="44"/>
      <c r="DO349" s="44"/>
      <c r="DP349" s="44"/>
      <c r="DQ349" s="44"/>
      <c r="DR349" s="44"/>
      <c r="DS349" s="44"/>
      <c r="DT349" s="44"/>
      <c r="DU349" s="44"/>
      <c r="DV349" s="44"/>
      <c r="DW349" s="44"/>
      <c r="DX349" s="44"/>
      <c r="DY349" s="44"/>
      <c r="DZ349" s="44"/>
      <c r="EA349" s="44"/>
      <c r="EB349" s="44"/>
      <c r="EC349" s="44"/>
      <c r="ED349" s="44"/>
      <c r="EE349" s="44"/>
      <c r="EF349" s="44"/>
      <c r="EG349" s="44"/>
      <c r="EH349" s="44"/>
      <c r="EI349" s="44"/>
      <c r="EJ349" s="44"/>
      <c r="EK349" s="44"/>
      <c r="EL349" s="44"/>
      <c r="EM349" s="44"/>
      <c r="EN349" s="44"/>
      <c r="EO349" s="44"/>
      <c r="EP349" s="44"/>
      <c r="EQ349" s="39">
        <v>0</v>
      </c>
      <c r="ER349" s="44"/>
      <c r="ES349" s="44"/>
      <c r="ET349" s="44"/>
      <c r="EU349" s="44"/>
      <c r="EV349" s="44"/>
      <c r="EW349" s="39" t="s">
        <v>8440</v>
      </c>
      <c r="EX349" s="39">
        <v>1</v>
      </c>
      <c r="EY349" s="39">
        <v>1</v>
      </c>
      <c r="EZ349" s="39">
        <f t="shared" si="41"/>
        <v>0</v>
      </c>
      <c r="FA349" s="39">
        <v>3.8530000000000002</v>
      </c>
      <c r="FB349" s="39" t="s">
        <v>8442</v>
      </c>
      <c r="FC349" s="44"/>
      <c r="FD349" s="39">
        <v>53.51</v>
      </c>
      <c r="FE349" s="43" t="s">
        <v>8444</v>
      </c>
      <c r="FF349" s="49">
        <v>7.2</v>
      </c>
      <c r="FG349" s="39" t="s">
        <v>236</v>
      </c>
      <c r="FH349" s="44"/>
      <c r="FI349" s="44"/>
      <c r="FJ349" s="44"/>
      <c r="FK349" s="44"/>
      <c r="FL349" s="44"/>
      <c r="FM349" s="44"/>
      <c r="FN349" s="39">
        <v>1</v>
      </c>
      <c r="FO349" s="39" t="s">
        <v>236</v>
      </c>
      <c r="FP349" s="44"/>
      <c r="FQ349" s="44"/>
      <c r="FR349" s="39" t="s">
        <v>236</v>
      </c>
      <c r="FS349" s="44"/>
      <c r="FT349" s="44"/>
      <c r="FU349" s="39" t="s">
        <v>243</v>
      </c>
      <c r="FV349" s="39" t="s">
        <v>8445</v>
      </c>
      <c r="FW349" s="39">
        <v>62</v>
      </c>
      <c r="FX349" s="39" t="s">
        <v>236</v>
      </c>
      <c r="FY349" s="44"/>
      <c r="FZ349" s="44"/>
      <c r="GA349" s="39" t="s">
        <v>236</v>
      </c>
      <c r="GB349" s="44"/>
      <c r="GC349" s="44"/>
      <c r="GD349" s="39" t="s">
        <v>236</v>
      </c>
      <c r="GE349" s="44"/>
      <c r="GF349" s="44"/>
      <c r="GG349" s="39" t="s">
        <v>236</v>
      </c>
      <c r="GH349" s="44"/>
      <c r="GI349" s="44"/>
      <c r="GJ349" s="44"/>
      <c r="GK349" s="44"/>
      <c r="GL349" s="44"/>
      <c r="GM349" s="39" t="s">
        <v>236</v>
      </c>
      <c r="GN349" s="44"/>
      <c r="GO349" s="44"/>
      <c r="GP349" s="39" t="s">
        <v>236</v>
      </c>
      <c r="GQ349" s="44"/>
      <c r="GR349" s="44"/>
      <c r="GS349" s="39" t="s">
        <v>236</v>
      </c>
      <c r="GT349" s="44"/>
      <c r="GU349" s="44"/>
      <c r="GV349" s="44"/>
      <c r="GW349" s="44"/>
      <c r="GX349" s="44"/>
      <c r="GY349" s="39" t="s">
        <v>236</v>
      </c>
      <c r="GZ349" s="44"/>
      <c r="HA349" s="44"/>
      <c r="HB349" s="39" t="s">
        <v>236</v>
      </c>
      <c r="HC349" s="44"/>
      <c r="HD349" s="44"/>
      <c r="HE349" s="39" t="s">
        <v>243</v>
      </c>
      <c r="HF349" s="39" t="s">
        <v>8446</v>
      </c>
      <c r="HG349" s="39">
        <v>11</v>
      </c>
      <c r="HH349" s="44"/>
      <c r="HI349" s="44"/>
      <c r="HJ349" s="44"/>
      <c r="HK349" s="44"/>
      <c r="HL349" s="44"/>
      <c r="HM349" s="44"/>
      <c r="HN349" s="44"/>
      <c r="HO349" s="44"/>
      <c r="HP349" s="44"/>
      <c r="HQ349" s="44"/>
      <c r="HR349" s="44"/>
      <c r="HS349" s="44"/>
      <c r="HT349" s="44"/>
      <c r="HU349" s="44"/>
      <c r="HV349" s="39" t="s">
        <v>236</v>
      </c>
      <c r="HW349" s="44"/>
      <c r="HX349" s="44"/>
      <c r="HY349" s="44"/>
      <c r="HZ349" s="44"/>
      <c r="IA349" s="44"/>
      <c r="IB349" s="44"/>
      <c r="IC349" s="44"/>
      <c r="ID349" s="44"/>
      <c r="IE349" s="44"/>
      <c r="IF349" s="44"/>
      <c r="IG349" s="44"/>
      <c r="IH349" s="44"/>
      <c r="II349" s="44"/>
      <c r="IJ349" s="39" t="s">
        <v>8447</v>
      </c>
      <c r="IK349" s="39" t="s">
        <v>6869</v>
      </c>
      <c r="IL349" s="39" t="s">
        <v>8448</v>
      </c>
      <c r="IM349" s="39" t="s">
        <v>8449</v>
      </c>
      <c r="IN349" s="39" t="s">
        <v>3242</v>
      </c>
      <c r="IO349" s="39" t="s">
        <v>3265</v>
      </c>
      <c r="IP349" s="40" t="s">
        <v>3266</v>
      </c>
      <c r="IQ349" s="40" t="s">
        <v>3267</v>
      </c>
      <c r="IR349" s="43" t="s">
        <v>8450</v>
      </c>
    </row>
    <row r="350" spans="1:252" ht="15.75" customHeight="1" x14ac:dyDescent="0.2">
      <c r="A350" s="37" t="s">
        <v>13009</v>
      </c>
      <c r="B350" s="47" t="s">
        <v>13029</v>
      </c>
      <c r="C350" s="39" t="s">
        <v>3243</v>
      </c>
      <c r="D350" s="39" t="s">
        <v>13163</v>
      </c>
      <c r="E350" s="39" t="s">
        <v>4901</v>
      </c>
      <c r="F350" s="39" t="s">
        <v>8451</v>
      </c>
      <c r="G350" s="39" t="s">
        <v>8452</v>
      </c>
      <c r="H350" s="39" t="s">
        <v>8452</v>
      </c>
      <c r="I350" s="39">
        <v>2024</v>
      </c>
      <c r="J350" s="48">
        <v>45432</v>
      </c>
      <c r="K350" s="48">
        <v>45657</v>
      </c>
      <c r="L350" s="44"/>
      <c r="M350" s="44"/>
      <c r="N350" s="44"/>
      <c r="O350" s="44"/>
      <c r="P350" s="44"/>
      <c r="Q350" s="44"/>
      <c r="R350" s="44"/>
      <c r="S350" s="44"/>
      <c r="T350" s="44"/>
      <c r="U350" s="44"/>
      <c r="V350" s="44"/>
      <c r="W350" s="44"/>
      <c r="X350" s="39" t="s">
        <v>8453</v>
      </c>
      <c r="Y350" s="43" t="s">
        <v>8454</v>
      </c>
      <c r="Z350" s="44"/>
      <c r="AA350" s="44"/>
      <c r="AB350" s="39" t="s">
        <v>8455</v>
      </c>
      <c r="AC350" s="43" t="s">
        <v>8456</v>
      </c>
      <c r="AD350" s="39" t="s">
        <v>8457</v>
      </c>
      <c r="AE350" s="43" t="s">
        <v>8458</v>
      </c>
      <c r="AF350" s="39" t="s">
        <v>8459</v>
      </c>
      <c r="AG350" s="39" t="s">
        <v>8459</v>
      </c>
      <c r="AH350" s="39" t="s">
        <v>1394</v>
      </c>
      <c r="AI350" s="39" t="s">
        <v>8459</v>
      </c>
      <c r="AJ350" s="55">
        <v>0.15</v>
      </c>
      <c r="AK350" s="49">
        <f t="shared" si="40"/>
        <v>0</v>
      </c>
      <c r="AL350" s="55"/>
      <c r="AM350" s="49"/>
      <c r="AN350" s="49"/>
      <c r="AO350" s="55">
        <v>0.15</v>
      </c>
      <c r="AP350" s="49">
        <v>100</v>
      </c>
      <c r="AQ350" s="49">
        <v>0.02</v>
      </c>
      <c r="AR350" s="55">
        <v>0</v>
      </c>
      <c r="AS350" s="49">
        <v>0</v>
      </c>
      <c r="AT350" s="55">
        <v>0</v>
      </c>
      <c r="AU350" s="49">
        <v>0</v>
      </c>
      <c r="AV350" s="55">
        <v>0</v>
      </c>
      <c r="AW350" s="49">
        <v>0</v>
      </c>
      <c r="AX350" s="55"/>
      <c r="AY350" s="49"/>
      <c r="AZ350" s="39"/>
      <c r="BA350" s="39"/>
      <c r="BB350" s="39"/>
      <c r="BC350" s="40">
        <v>1</v>
      </c>
      <c r="BD350" s="39" t="s">
        <v>4351</v>
      </c>
      <c r="BE350" s="44"/>
      <c r="BF350" s="55">
        <v>0</v>
      </c>
      <c r="BG350" s="55">
        <v>0</v>
      </c>
      <c r="BH350" s="49">
        <v>0</v>
      </c>
      <c r="BI350" s="39">
        <v>9</v>
      </c>
      <c r="BJ350" s="39">
        <v>9</v>
      </c>
      <c r="BK350" s="39">
        <v>4</v>
      </c>
      <c r="BL350" s="44"/>
      <c r="BM350" s="44"/>
      <c r="BN350" s="44"/>
      <c r="BO350" s="44"/>
      <c r="BP350" s="44"/>
      <c r="BQ350" s="44"/>
      <c r="BR350" s="44"/>
      <c r="BS350" s="44"/>
      <c r="BT350" s="44"/>
      <c r="BU350" s="39">
        <v>4</v>
      </c>
      <c r="BV350" s="44"/>
      <c r="BW350" s="44"/>
      <c r="BX350" s="44"/>
      <c r="BY350" s="44"/>
      <c r="BZ350" s="44"/>
      <c r="CA350" s="44"/>
      <c r="CB350" s="44"/>
      <c r="CC350" s="44"/>
      <c r="CD350" s="44"/>
      <c r="CE350" s="44">
        <v>0</v>
      </c>
      <c r="CF350" s="44"/>
      <c r="CG350" s="44"/>
      <c r="CH350" s="44"/>
      <c r="CI350" s="44"/>
      <c r="CJ350" s="44"/>
      <c r="CK350" s="44"/>
      <c r="CL350" s="44"/>
      <c r="CM350" s="44"/>
      <c r="CN350" s="44"/>
      <c r="CO350" s="44"/>
      <c r="CP350" s="44"/>
      <c r="CQ350" s="44"/>
      <c r="CR350" s="44"/>
      <c r="CS350" s="44"/>
      <c r="CT350" s="44"/>
      <c r="CU350" s="40">
        <f t="shared" si="37"/>
        <v>0</v>
      </c>
      <c r="CV350" s="44"/>
      <c r="CW350" s="44"/>
      <c r="CX350" s="44"/>
      <c r="CY350" s="44"/>
      <c r="CZ350" s="44"/>
      <c r="DA350" s="44"/>
      <c r="DB350" s="44"/>
      <c r="DC350" s="44"/>
      <c r="DD350" s="44"/>
      <c r="DE350" s="44"/>
      <c r="DF350" s="44"/>
      <c r="DG350" s="44"/>
      <c r="DH350" s="44"/>
      <c r="DI350" s="44"/>
      <c r="DJ350" s="44"/>
      <c r="DK350" s="44"/>
      <c r="DL350" s="44"/>
      <c r="DM350" s="39">
        <v>0</v>
      </c>
      <c r="DN350" s="44"/>
      <c r="DO350" s="44"/>
      <c r="DP350" s="44"/>
      <c r="DQ350" s="44"/>
      <c r="DR350" s="44"/>
      <c r="DS350" s="44"/>
      <c r="DT350" s="44"/>
      <c r="DU350" s="44"/>
      <c r="DV350" s="44"/>
      <c r="DW350" s="44"/>
      <c r="DX350" s="44"/>
      <c r="DY350" s="44"/>
      <c r="DZ350" s="44"/>
      <c r="EA350" s="44"/>
      <c r="EB350" s="44"/>
      <c r="EC350" s="44"/>
      <c r="ED350" s="44"/>
      <c r="EE350" s="44"/>
      <c r="EF350" s="44"/>
      <c r="EG350" s="44"/>
      <c r="EH350" s="44"/>
      <c r="EI350" s="44"/>
      <c r="EJ350" s="44"/>
      <c r="EK350" s="44"/>
      <c r="EL350" s="44"/>
      <c r="EM350" s="44"/>
      <c r="EN350" s="44"/>
      <c r="EO350" s="44"/>
      <c r="EP350" s="44"/>
      <c r="EQ350" s="39">
        <v>0</v>
      </c>
      <c r="ER350" s="44"/>
      <c r="ES350" s="44"/>
      <c r="ET350" s="44"/>
      <c r="EU350" s="44"/>
      <c r="EV350" s="44"/>
      <c r="EW350" s="44"/>
      <c r="EX350" s="44"/>
      <c r="EY350" s="39">
        <v>4</v>
      </c>
      <c r="EZ350" s="39">
        <f t="shared" si="41"/>
        <v>0</v>
      </c>
      <c r="FA350" s="39">
        <v>0.36899999999999999</v>
      </c>
      <c r="FB350" s="39" t="s">
        <v>8460</v>
      </c>
      <c r="FC350" s="44"/>
      <c r="FD350" s="39">
        <v>3.87</v>
      </c>
      <c r="FE350" s="43" t="s">
        <v>3256</v>
      </c>
      <c r="FF350" s="39">
        <v>9.5419999999999998</v>
      </c>
      <c r="FG350" s="39" t="s">
        <v>236</v>
      </c>
      <c r="FH350" s="44"/>
      <c r="FI350" s="44"/>
      <c r="FJ350" s="44"/>
      <c r="FK350" s="44"/>
      <c r="FL350" s="44"/>
      <c r="FM350" s="44"/>
      <c r="FN350" s="39">
        <v>1</v>
      </c>
      <c r="FO350" s="39" t="s">
        <v>236</v>
      </c>
      <c r="FP350" s="44"/>
      <c r="FQ350" s="44"/>
      <c r="FR350" s="39" t="s">
        <v>236</v>
      </c>
      <c r="FS350" s="44"/>
      <c r="FT350" s="44"/>
      <c r="FU350" s="39" t="s">
        <v>243</v>
      </c>
      <c r="FV350" s="39" t="s">
        <v>935</v>
      </c>
      <c r="FW350" s="39">
        <v>200</v>
      </c>
      <c r="FX350" s="39" t="s">
        <v>236</v>
      </c>
      <c r="FY350" s="44"/>
      <c r="FZ350" s="44"/>
      <c r="GA350" s="39" t="s">
        <v>236</v>
      </c>
      <c r="GB350" s="44"/>
      <c r="GC350" s="44"/>
      <c r="GD350" s="39" t="s">
        <v>236</v>
      </c>
      <c r="GE350" s="44"/>
      <c r="GF350" s="44"/>
      <c r="GG350" s="39" t="s">
        <v>236</v>
      </c>
      <c r="GH350" s="44"/>
      <c r="GI350" s="44"/>
      <c r="GJ350" s="44"/>
      <c r="GK350" s="44"/>
      <c r="GL350" s="44"/>
      <c r="GM350" s="39" t="s">
        <v>236</v>
      </c>
      <c r="GN350" s="44"/>
      <c r="GO350" s="44"/>
      <c r="GP350" s="39" t="s">
        <v>236</v>
      </c>
      <c r="GQ350" s="44"/>
      <c r="GR350" s="44"/>
      <c r="GS350" s="39" t="s">
        <v>236</v>
      </c>
      <c r="GT350" s="44"/>
      <c r="GU350" s="44"/>
      <c r="GV350" s="44"/>
      <c r="GW350" s="44"/>
      <c r="GX350" s="44"/>
      <c r="GY350" s="39" t="s">
        <v>236</v>
      </c>
      <c r="GZ350" s="44"/>
      <c r="HA350" s="44"/>
      <c r="HB350" s="39" t="s">
        <v>236</v>
      </c>
      <c r="HC350" s="44"/>
      <c r="HD350" s="44"/>
      <c r="HE350" s="39" t="s">
        <v>243</v>
      </c>
      <c r="HF350" s="39" t="s">
        <v>1010</v>
      </c>
      <c r="HG350" s="39">
        <v>6</v>
      </c>
      <c r="HH350" s="44"/>
      <c r="HI350" s="44"/>
      <c r="HJ350" s="44"/>
      <c r="HK350" s="44"/>
      <c r="HL350" s="44"/>
      <c r="HM350" s="44"/>
      <c r="HN350" s="44"/>
      <c r="HO350" s="44"/>
      <c r="HP350" s="44"/>
      <c r="HQ350" s="44"/>
      <c r="HR350" s="44"/>
      <c r="HS350" s="44"/>
      <c r="HT350" s="44"/>
      <c r="HU350" s="44"/>
      <c r="HV350" s="39" t="s">
        <v>236</v>
      </c>
      <c r="HW350" s="44"/>
      <c r="HX350" s="44"/>
      <c r="HY350" s="43" t="s">
        <v>8463</v>
      </c>
      <c r="HZ350" s="44"/>
      <c r="IA350" s="43" t="s">
        <v>8463</v>
      </c>
      <c r="IB350" s="44"/>
      <c r="IC350" s="44"/>
      <c r="ID350" s="44"/>
      <c r="IE350" s="44"/>
      <c r="IF350" s="44"/>
      <c r="IG350" s="44"/>
      <c r="IH350" s="44"/>
      <c r="II350" s="44"/>
      <c r="IJ350" s="39" t="s">
        <v>8464</v>
      </c>
      <c r="IK350" s="39" t="s">
        <v>6869</v>
      </c>
      <c r="IL350" s="39" t="s">
        <v>8465</v>
      </c>
      <c r="IM350" s="39" t="s">
        <v>8466</v>
      </c>
      <c r="IN350" s="39" t="s">
        <v>3242</v>
      </c>
      <c r="IO350" s="39" t="s">
        <v>3265</v>
      </c>
      <c r="IP350" s="40" t="s">
        <v>3266</v>
      </c>
      <c r="IQ350" s="40" t="s">
        <v>3267</v>
      </c>
      <c r="IR350" s="43" t="s">
        <v>8467</v>
      </c>
    </row>
    <row r="351" spans="1:252" ht="15.75" customHeight="1" x14ac:dyDescent="0.2">
      <c r="A351" s="37" t="s">
        <v>13009</v>
      </c>
      <c r="B351" s="47" t="s">
        <v>13029</v>
      </c>
      <c r="C351" s="39" t="s">
        <v>3243</v>
      </c>
      <c r="D351" s="39" t="s">
        <v>13163</v>
      </c>
      <c r="E351" s="39" t="s">
        <v>4901</v>
      </c>
      <c r="F351" s="39" t="s">
        <v>8468</v>
      </c>
      <c r="G351" s="39" t="s">
        <v>8469</v>
      </c>
      <c r="H351" s="39" t="s">
        <v>8469</v>
      </c>
      <c r="I351" s="39">
        <v>2024</v>
      </c>
      <c r="J351" s="48">
        <v>45390</v>
      </c>
      <c r="K351" s="48">
        <v>45657</v>
      </c>
      <c r="L351" s="44"/>
      <c r="M351" s="44"/>
      <c r="N351" s="44"/>
      <c r="O351" s="44"/>
      <c r="P351" s="44"/>
      <c r="Q351" s="44"/>
      <c r="R351" s="44"/>
      <c r="S351" s="44"/>
      <c r="T351" s="44"/>
      <c r="U351" s="44"/>
      <c r="V351" s="44"/>
      <c r="W351" s="44"/>
      <c r="X351" s="39" t="s">
        <v>8470</v>
      </c>
      <c r="Y351" s="43" t="s">
        <v>8471</v>
      </c>
      <c r="Z351" s="44"/>
      <c r="AA351" s="44"/>
      <c r="AB351" s="39" t="s">
        <v>8472</v>
      </c>
      <c r="AC351" s="43" t="s">
        <v>8473</v>
      </c>
      <c r="AD351" s="39" t="s">
        <v>8472</v>
      </c>
      <c r="AE351" s="43" t="s">
        <v>8474</v>
      </c>
      <c r="AF351" s="39" t="s">
        <v>8475</v>
      </c>
      <c r="AG351" s="39" t="s">
        <v>8475</v>
      </c>
      <c r="AH351" s="39" t="s">
        <v>1394</v>
      </c>
      <c r="AI351" s="39" t="s">
        <v>8475</v>
      </c>
      <c r="AJ351" s="55">
        <v>0.32300000000000001</v>
      </c>
      <c r="AK351" s="49">
        <f t="shared" si="40"/>
        <v>0</v>
      </c>
      <c r="AL351" s="55"/>
      <c r="AM351" s="49"/>
      <c r="AN351" s="49"/>
      <c r="AO351" s="55">
        <v>0.32300000000000001</v>
      </c>
      <c r="AP351" s="49">
        <v>100</v>
      </c>
      <c r="AQ351" s="49">
        <v>0.08</v>
      </c>
      <c r="AR351" s="55">
        <v>0</v>
      </c>
      <c r="AS351" s="49">
        <v>0</v>
      </c>
      <c r="AT351" s="55">
        <v>0</v>
      </c>
      <c r="AU351" s="49">
        <v>0</v>
      </c>
      <c r="AV351" s="55">
        <v>0</v>
      </c>
      <c r="AW351" s="49">
        <v>0</v>
      </c>
      <c r="AX351" s="55"/>
      <c r="AY351" s="49"/>
      <c r="AZ351" s="39"/>
      <c r="BA351" s="39"/>
      <c r="BB351" s="39"/>
      <c r="BC351" s="39" t="s">
        <v>236</v>
      </c>
      <c r="BD351" s="44"/>
      <c r="BE351" s="44"/>
      <c r="BF351" s="118"/>
      <c r="BG351" s="55" t="s">
        <v>8476</v>
      </c>
      <c r="BH351" s="49" t="s">
        <v>1159</v>
      </c>
      <c r="BI351" s="39">
        <v>5</v>
      </c>
      <c r="BJ351" s="39">
        <v>2</v>
      </c>
      <c r="BK351" s="39">
        <v>2</v>
      </c>
      <c r="BL351" s="44"/>
      <c r="BM351" s="44"/>
      <c r="BN351" s="44"/>
      <c r="BO351" s="44"/>
      <c r="BP351" s="44"/>
      <c r="BQ351" s="44"/>
      <c r="BR351" s="44"/>
      <c r="BS351" s="44"/>
      <c r="BT351" s="44"/>
      <c r="BU351" s="44"/>
      <c r="BV351" s="39">
        <v>1</v>
      </c>
      <c r="BW351" s="39">
        <v>1</v>
      </c>
      <c r="BX351" s="44"/>
      <c r="BY351" s="44"/>
      <c r="BZ351" s="44"/>
      <c r="CA351" s="44"/>
      <c r="CB351" s="44"/>
      <c r="CC351" s="44"/>
      <c r="CD351" s="44"/>
      <c r="CE351" s="44">
        <v>0</v>
      </c>
      <c r="CF351" s="44"/>
      <c r="CG351" s="44"/>
      <c r="CH351" s="44"/>
      <c r="CI351" s="44"/>
      <c r="CJ351" s="44"/>
      <c r="CK351" s="44"/>
      <c r="CL351" s="44"/>
      <c r="CM351" s="44"/>
      <c r="CN351" s="44"/>
      <c r="CO351" s="44"/>
      <c r="CP351" s="44"/>
      <c r="CQ351" s="44"/>
      <c r="CR351" s="44"/>
      <c r="CS351" s="44"/>
      <c r="CT351" s="44"/>
      <c r="CU351" s="40">
        <f t="shared" si="37"/>
        <v>0</v>
      </c>
      <c r="CV351" s="44"/>
      <c r="CW351" s="44"/>
      <c r="CX351" s="44"/>
      <c r="CY351" s="44"/>
      <c r="CZ351" s="44"/>
      <c r="DA351" s="44"/>
      <c r="DB351" s="44"/>
      <c r="DC351" s="44"/>
      <c r="DD351" s="44"/>
      <c r="DE351" s="44"/>
      <c r="DF351" s="44"/>
      <c r="DG351" s="44"/>
      <c r="DH351" s="44"/>
      <c r="DI351" s="44"/>
      <c r="DJ351" s="44"/>
      <c r="DK351" s="44"/>
      <c r="DL351" s="44"/>
      <c r="DM351" s="39">
        <v>0</v>
      </c>
      <c r="DN351" s="44"/>
      <c r="DO351" s="44"/>
      <c r="DP351" s="44"/>
      <c r="DQ351" s="44"/>
      <c r="DR351" s="44"/>
      <c r="DS351" s="44"/>
      <c r="DT351" s="44"/>
      <c r="DU351" s="44"/>
      <c r="DV351" s="44"/>
      <c r="DW351" s="44"/>
      <c r="DX351" s="44"/>
      <c r="DY351" s="44"/>
      <c r="DZ351" s="44"/>
      <c r="EA351" s="44"/>
      <c r="EB351" s="44"/>
      <c r="EC351" s="44"/>
      <c r="ED351" s="44"/>
      <c r="EE351" s="44"/>
      <c r="EF351" s="44"/>
      <c r="EG351" s="44"/>
      <c r="EH351" s="44"/>
      <c r="EI351" s="44"/>
      <c r="EJ351" s="44"/>
      <c r="EK351" s="44"/>
      <c r="EL351" s="44"/>
      <c r="EM351" s="44"/>
      <c r="EN351" s="44"/>
      <c r="EO351" s="44"/>
      <c r="EP351" s="44"/>
      <c r="EQ351" s="39">
        <v>0</v>
      </c>
      <c r="ER351" s="44"/>
      <c r="ES351" s="44"/>
      <c r="ET351" s="44"/>
      <c r="EU351" s="44"/>
      <c r="EV351" s="44"/>
      <c r="EW351" s="44"/>
      <c r="EX351" s="44"/>
      <c r="EY351" s="39">
        <v>2</v>
      </c>
      <c r="EZ351" s="39">
        <f t="shared" si="41"/>
        <v>0</v>
      </c>
      <c r="FA351" s="39">
        <v>10</v>
      </c>
      <c r="FB351" s="39" t="s">
        <v>7507</v>
      </c>
      <c r="FC351" s="44"/>
      <c r="FD351" s="39">
        <v>100</v>
      </c>
      <c r="FE351" s="43" t="s">
        <v>8477</v>
      </c>
      <c r="FF351" s="39">
        <v>10</v>
      </c>
      <c r="FG351" s="39" t="s">
        <v>236</v>
      </c>
      <c r="FH351" s="44"/>
      <c r="FI351" s="44"/>
      <c r="FJ351" s="44"/>
      <c r="FK351" s="44"/>
      <c r="FL351" s="44"/>
      <c r="FM351" s="44"/>
      <c r="FN351" s="44"/>
      <c r="FO351" s="39" t="s">
        <v>236</v>
      </c>
      <c r="FP351" s="44"/>
      <c r="FQ351" s="44"/>
      <c r="FR351" s="39" t="s">
        <v>236</v>
      </c>
      <c r="FS351" s="44"/>
      <c r="FT351" s="44"/>
      <c r="FU351" s="39" t="s">
        <v>243</v>
      </c>
      <c r="FV351" s="39" t="s">
        <v>757</v>
      </c>
      <c r="FW351" s="39">
        <v>116</v>
      </c>
      <c r="FX351" s="44"/>
      <c r="FY351" s="44"/>
      <c r="FZ351" s="44"/>
      <c r="GA351" s="44"/>
      <c r="GB351" s="44"/>
      <c r="GC351" s="44"/>
      <c r="GD351" s="44"/>
      <c r="GE351" s="44"/>
      <c r="GF351" s="44"/>
      <c r="GG351" s="44"/>
      <c r="GH351" s="44"/>
      <c r="GI351" s="44"/>
      <c r="GJ351" s="44"/>
      <c r="GK351" s="44"/>
      <c r="GL351" s="44"/>
      <c r="GM351" s="44"/>
      <c r="GN351" s="44"/>
      <c r="GO351" s="44"/>
      <c r="GP351" s="44"/>
      <c r="GQ351" s="44"/>
      <c r="GR351" s="44"/>
      <c r="GS351" s="39" t="s">
        <v>243</v>
      </c>
      <c r="GT351" s="39" t="s">
        <v>757</v>
      </c>
      <c r="GU351" s="39">
        <v>116</v>
      </c>
      <c r="GV351" s="44"/>
      <c r="GW351" s="44"/>
      <c r="GX351" s="44"/>
      <c r="GY351" s="44"/>
      <c r="GZ351" s="44"/>
      <c r="HA351" s="44"/>
      <c r="HB351" s="44"/>
      <c r="HC351" s="44"/>
      <c r="HD351" s="44"/>
      <c r="HE351" s="44"/>
      <c r="HF351" s="44"/>
      <c r="HG351" s="44"/>
      <c r="HH351" s="44"/>
      <c r="HI351" s="44"/>
      <c r="HJ351" s="44"/>
      <c r="HK351" s="44"/>
      <c r="HL351" s="44"/>
      <c r="HM351" s="44"/>
      <c r="HN351" s="44"/>
      <c r="HO351" s="44"/>
      <c r="HP351" s="44"/>
      <c r="HQ351" s="44"/>
      <c r="HR351" s="44"/>
      <c r="HS351" s="44"/>
      <c r="HT351" s="44"/>
      <c r="HU351" s="44"/>
      <c r="HV351" s="39" t="s">
        <v>236</v>
      </c>
      <c r="HW351" s="44"/>
      <c r="HX351" s="44"/>
      <c r="HY351" s="44"/>
      <c r="HZ351" s="44"/>
      <c r="IA351" s="44"/>
      <c r="IB351" s="44"/>
      <c r="IC351" s="44"/>
      <c r="ID351" s="44"/>
      <c r="IE351" s="44"/>
      <c r="IF351" s="44"/>
      <c r="IG351" s="44"/>
      <c r="IH351" s="44"/>
      <c r="II351" s="44"/>
      <c r="IJ351" s="39" t="s">
        <v>8478</v>
      </c>
      <c r="IK351" s="39" t="s">
        <v>8479</v>
      </c>
      <c r="IL351" s="39" t="s">
        <v>8480</v>
      </c>
      <c r="IM351" s="39" t="s">
        <v>8481</v>
      </c>
      <c r="IN351" s="39" t="s">
        <v>3242</v>
      </c>
      <c r="IO351" s="39" t="s">
        <v>3265</v>
      </c>
      <c r="IP351" s="40" t="s">
        <v>3266</v>
      </c>
      <c r="IQ351" s="40" t="s">
        <v>3267</v>
      </c>
      <c r="IR351" s="43" t="s">
        <v>8482</v>
      </c>
    </row>
    <row r="352" spans="1:252" ht="15.75" customHeight="1" x14ac:dyDescent="0.2">
      <c r="A352" s="37" t="s">
        <v>13009</v>
      </c>
      <c r="B352" s="47" t="s">
        <v>13029</v>
      </c>
      <c r="C352" s="39" t="s">
        <v>3243</v>
      </c>
      <c r="D352" s="39" t="s">
        <v>13163</v>
      </c>
      <c r="E352" s="39" t="s">
        <v>4824</v>
      </c>
      <c r="F352" s="39" t="s">
        <v>8483</v>
      </c>
      <c r="G352" s="39" t="s">
        <v>8484</v>
      </c>
      <c r="H352" s="39" t="s">
        <v>8484</v>
      </c>
      <c r="I352" s="39">
        <v>2024</v>
      </c>
      <c r="J352" s="48">
        <v>45399</v>
      </c>
      <c r="K352" s="48">
        <v>45617</v>
      </c>
      <c r="L352" s="44"/>
      <c r="M352" s="44"/>
      <c r="N352" s="44"/>
      <c r="O352" s="44"/>
      <c r="P352" s="44"/>
      <c r="Q352" s="44"/>
      <c r="R352" s="44"/>
      <c r="S352" s="44"/>
      <c r="T352" s="44"/>
      <c r="U352" s="44"/>
      <c r="V352" s="44"/>
      <c r="W352" s="44"/>
      <c r="X352" s="39" t="s">
        <v>8485</v>
      </c>
      <c r="Y352" s="43" t="s">
        <v>8486</v>
      </c>
      <c r="Z352" s="44"/>
      <c r="AA352" s="44"/>
      <c r="AB352" s="39" t="s">
        <v>8487</v>
      </c>
      <c r="AC352" s="43" t="s">
        <v>8488</v>
      </c>
      <c r="AD352" s="44"/>
      <c r="AE352" s="44"/>
      <c r="AF352" s="39" t="s">
        <v>8489</v>
      </c>
      <c r="AG352" s="39" t="s">
        <v>8490</v>
      </c>
      <c r="AH352" s="39" t="s">
        <v>235</v>
      </c>
      <c r="AI352" s="39" t="s">
        <v>8491</v>
      </c>
      <c r="AJ352" s="55">
        <v>0.10100000000000001</v>
      </c>
      <c r="AK352" s="49">
        <f t="shared" si="40"/>
        <v>0</v>
      </c>
      <c r="AL352" s="55"/>
      <c r="AM352" s="49"/>
      <c r="AN352" s="49"/>
      <c r="AO352" s="55">
        <v>0.10100000000000001</v>
      </c>
      <c r="AP352" s="49">
        <v>100</v>
      </c>
      <c r="AQ352" s="49">
        <v>0.05</v>
      </c>
      <c r="AR352" s="55">
        <v>0</v>
      </c>
      <c r="AS352" s="49">
        <v>0</v>
      </c>
      <c r="AT352" s="55">
        <v>0</v>
      </c>
      <c r="AU352" s="49">
        <v>0</v>
      </c>
      <c r="AV352" s="55">
        <v>0</v>
      </c>
      <c r="AW352" s="49">
        <v>0</v>
      </c>
      <c r="AX352" s="55"/>
      <c r="AY352" s="49"/>
      <c r="AZ352" s="39"/>
      <c r="BA352" s="39"/>
      <c r="BB352" s="39"/>
      <c r="BC352" s="39" t="s">
        <v>236</v>
      </c>
      <c r="BD352" s="44"/>
      <c r="BE352" s="44"/>
      <c r="BF352" s="118"/>
      <c r="BG352" s="55" t="s">
        <v>576</v>
      </c>
      <c r="BH352" s="49" t="s">
        <v>362</v>
      </c>
      <c r="BI352" s="39">
        <v>1</v>
      </c>
      <c r="BJ352" s="39">
        <v>1</v>
      </c>
      <c r="BK352" s="39">
        <v>1</v>
      </c>
      <c r="BL352" s="44"/>
      <c r="BM352" s="44"/>
      <c r="BN352" s="44"/>
      <c r="BO352" s="44"/>
      <c r="BP352" s="44"/>
      <c r="BQ352" s="44"/>
      <c r="BR352" s="44"/>
      <c r="BS352" s="44"/>
      <c r="BT352" s="44"/>
      <c r="BU352" s="44"/>
      <c r="BV352" s="44"/>
      <c r="BW352" s="39">
        <v>1</v>
      </c>
      <c r="BX352" s="44"/>
      <c r="BY352" s="44"/>
      <c r="BZ352" s="44"/>
      <c r="CA352" s="44"/>
      <c r="CB352" s="44"/>
      <c r="CC352" s="44"/>
      <c r="CD352" s="44"/>
      <c r="CE352" s="44">
        <v>0</v>
      </c>
      <c r="CF352" s="44"/>
      <c r="CG352" s="44"/>
      <c r="CH352" s="44"/>
      <c r="CI352" s="44"/>
      <c r="CJ352" s="44"/>
      <c r="CK352" s="44"/>
      <c r="CL352" s="44"/>
      <c r="CM352" s="44"/>
      <c r="CN352" s="44"/>
      <c r="CO352" s="44"/>
      <c r="CP352" s="44"/>
      <c r="CQ352" s="44"/>
      <c r="CR352" s="44"/>
      <c r="CS352" s="44"/>
      <c r="CT352" s="44"/>
      <c r="CU352" s="40">
        <f t="shared" si="37"/>
        <v>0</v>
      </c>
      <c r="CV352" s="44"/>
      <c r="CW352" s="44"/>
      <c r="CX352" s="44"/>
      <c r="CY352" s="44"/>
      <c r="CZ352" s="44"/>
      <c r="DA352" s="44"/>
      <c r="DB352" s="44"/>
      <c r="DC352" s="44"/>
      <c r="DD352" s="44"/>
      <c r="DE352" s="44"/>
      <c r="DF352" s="44"/>
      <c r="DG352" s="44"/>
      <c r="DH352" s="44"/>
      <c r="DI352" s="44"/>
      <c r="DJ352" s="44"/>
      <c r="DK352" s="44"/>
      <c r="DL352" s="44"/>
      <c r="DM352" s="39">
        <v>0</v>
      </c>
      <c r="DN352" s="44"/>
      <c r="DO352" s="44"/>
      <c r="DP352" s="44"/>
      <c r="DQ352" s="44"/>
      <c r="DR352" s="44"/>
      <c r="DS352" s="44"/>
      <c r="DT352" s="44"/>
      <c r="DU352" s="44"/>
      <c r="DV352" s="44"/>
      <c r="DW352" s="44"/>
      <c r="DX352" s="44"/>
      <c r="DY352" s="44"/>
      <c r="DZ352" s="44"/>
      <c r="EA352" s="44"/>
      <c r="EB352" s="44"/>
      <c r="EC352" s="44"/>
      <c r="ED352" s="44"/>
      <c r="EE352" s="44"/>
      <c r="EF352" s="44"/>
      <c r="EG352" s="44"/>
      <c r="EH352" s="44"/>
      <c r="EI352" s="44"/>
      <c r="EJ352" s="44"/>
      <c r="EK352" s="44"/>
      <c r="EL352" s="44"/>
      <c r="EM352" s="44"/>
      <c r="EN352" s="44"/>
      <c r="EO352" s="44"/>
      <c r="EP352" s="44"/>
      <c r="EQ352" s="39">
        <v>0</v>
      </c>
      <c r="ER352" s="44"/>
      <c r="ES352" s="44"/>
      <c r="ET352" s="44"/>
      <c r="EU352" s="44"/>
      <c r="EV352" s="44"/>
      <c r="EW352" s="44"/>
      <c r="EX352" s="44"/>
      <c r="EY352" s="39">
        <v>1</v>
      </c>
      <c r="EZ352" s="39">
        <f t="shared" si="41"/>
        <v>0</v>
      </c>
      <c r="FA352" s="39">
        <v>2.6280000000000001</v>
      </c>
      <c r="FB352" s="39" t="s">
        <v>8493</v>
      </c>
      <c r="FC352" s="44"/>
      <c r="FD352" s="39">
        <v>55.68</v>
      </c>
      <c r="FE352" s="43" t="s">
        <v>3256</v>
      </c>
      <c r="FF352" s="39">
        <v>4.72</v>
      </c>
      <c r="FG352" s="39" t="s">
        <v>236</v>
      </c>
      <c r="FH352" s="44"/>
      <c r="FI352" s="44"/>
      <c r="FJ352" s="44"/>
      <c r="FK352" s="44"/>
      <c r="FL352" s="44"/>
      <c r="FM352" s="44"/>
      <c r="FN352" s="44"/>
      <c r="FO352" s="39" t="s">
        <v>236</v>
      </c>
      <c r="FP352" s="44"/>
      <c r="FQ352" s="44"/>
      <c r="FR352" s="39" t="s">
        <v>236</v>
      </c>
      <c r="FS352" s="44"/>
      <c r="FT352" s="44"/>
      <c r="FU352" s="39" t="s">
        <v>243</v>
      </c>
      <c r="FV352" s="39" t="s">
        <v>8496</v>
      </c>
      <c r="FW352" s="39">
        <v>18</v>
      </c>
      <c r="FX352" s="39" t="s">
        <v>236</v>
      </c>
      <c r="FY352" s="44"/>
      <c r="FZ352" s="44"/>
      <c r="GA352" s="39" t="s">
        <v>236</v>
      </c>
      <c r="GB352" s="44"/>
      <c r="GC352" s="44"/>
      <c r="GD352" s="39" t="s">
        <v>236</v>
      </c>
      <c r="GE352" s="44"/>
      <c r="GF352" s="44"/>
      <c r="GG352" s="39" t="s">
        <v>236</v>
      </c>
      <c r="GH352" s="44"/>
      <c r="GI352" s="44"/>
      <c r="GJ352" s="44"/>
      <c r="GK352" s="44"/>
      <c r="GL352" s="44"/>
      <c r="GM352" s="39" t="s">
        <v>236</v>
      </c>
      <c r="GN352" s="44"/>
      <c r="GO352" s="44"/>
      <c r="GP352" s="39" t="s">
        <v>236</v>
      </c>
      <c r="GQ352" s="44"/>
      <c r="GR352" s="44"/>
      <c r="GS352" s="39" t="s">
        <v>236</v>
      </c>
      <c r="GT352" s="44"/>
      <c r="GU352" s="44"/>
      <c r="GV352" s="44"/>
      <c r="GW352" s="44"/>
      <c r="GX352" s="44"/>
      <c r="GY352" s="39" t="s">
        <v>236</v>
      </c>
      <c r="GZ352" s="44"/>
      <c r="HA352" s="44"/>
      <c r="HB352" s="39" t="s">
        <v>236</v>
      </c>
      <c r="HC352" s="44"/>
      <c r="HD352" s="44"/>
      <c r="HE352" s="39" t="s">
        <v>243</v>
      </c>
      <c r="HF352" s="39" t="s">
        <v>8497</v>
      </c>
      <c r="HG352" s="39">
        <v>6</v>
      </c>
      <c r="HH352" s="44"/>
      <c r="HI352" s="44"/>
      <c r="HJ352" s="44"/>
      <c r="HK352" s="44"/>
      <c r="HL352" s="44"/>
      <c r="HM352" s="44"/>
      <c r="HN352" s="44"/>
      <c r="HO352" s="44"/>
      <c r="HP352" s="44"/>
      <c r="HQ352" s="44"/>
      <c r="HR352" s="44"/>
      <c r="HS352" s="44"/>
      <c r="HT352" s="44"/>
      <c r="HU352" s="44"/>
      <c r="HV352" s="39" t="s">
        <v>236</v>
      </c>
      <c r="HW352" s="44"/>
      <c r="HX352" s="44"/>
      <c r="HY352" s="43" t="s">
        <v>8498</v>
      </c>
      <c r="HZ352" s="44"/>
      <c r="IA352" s="44"/>
      <c r="IB352" s="44"/>
      <c r="IC352" s="44"/>
      <c r="ID352" s="44"/>
      <c r="IE352" s="44"/>
      <c r="IF352" s="44"/>
      <c r="IG352" s="44"/>
      <c r="IH352" s="44"/>
      <c r="II352" s="44"/>
      <c r="IJ352" s="39" t="s">
        <v>8499</v>
      </c>
      <c r="IK352" s="39" t="s">
        <v>8500</v>
      </c>
      <c r="IL352" s="39" t="s">
        <v>8501</v>
      </c>
      <c r="IM352" s="39" t="s">
        <v>8502</v>
      </c>
      <c r="IN352" s="39" t="s">
        <v>3242</v>
      </c>
      <c r="IO352" s="39" t="s">
        <v>3265</v>
      </c>
      <c r="IP352" s="40" t="s">
        <v>3266</v>
      </c>
      <c r="IQ352" s="40" t="s">
        <v>3267</v>
      </c>
      <c r="IR352" s="43" t="s">
        <v>8503</v>
      </c>
    </row>
    <row r="353" spans="1:252" ht="15.75" customHeight="1" x14ac:dyDescent="0.2">
      <c r="A353" s="37" t="s">
        <v>13009</v>
      </c>
      <c r="B353" s="47" t="s">
        <v>13029</v>
      </c>
      <c r="C353" s="39" t="s">
        <v>3243</v>
      </c>
      <c r="D353" s="39" t="s">
        <v>13163</v>
      </c>
      <c r="E353" s="39" t="s">
        <v>4767</v>
      </c>
      <c r="F353" s="39" t="s">
        <v>9740</v>
      </c>
      <c r="G353" s="39" t="s">
        <v>9741</v>
      </c>
      <c r="H353" s="39" t="s">
        <v>9741</v>
      </c>
      <c r="I353" s="39">
        <v>2023</v>
      </c>
      <c r="J353" s="48">
        <v>45352</v>
      </c>
      <c r="K353" s="48">
        <v>45657</v>
      </c>
      <c r="L353" s="44"/>
      <c r="M353" s="44"/>
      <c r="N353" s="44"/>
      <c r="O353" s="44"/>
      <c r="P353" s="44"/>
      <c r="Q353" s="44"/>
      <c r="R353" s="44"/>
      <c r="S353" s="44"/>
      <c r="T353" s="44"/>
      <c r="U353" s="44"/>
      <c r="V353" s="44"/>
      <c r="W353" s="44"/>
      <c r="X353" s="44"/>
      <c r="Y353" s="44"/>
      <c r="Z353" s="39" t="s">
        <v>9742</v>
      </c>
      <c r="AA353" s="43" t="s">
        <v>9743</v>
      </c>
      <c r="AB353" s="39" t="s">
        <v>9744</v>
      </c>
      <c r="AC353" s="43" t="s">
        <v>9745</v>
      </c>
      <c r="AD353" s="44"/>
      <c r="AE353" s="44"/>
      <c r="AF353" s="39" t="s">
        <v>9746</v>
      </c>
      <c r="AG353" s="39" t="s">
        <v>9746</v>
      </c>
      <c r="AH353" s="39" t="s">
        <v>1394</v>
      </c>
      <c r="AI353" s="39" t="s">
        <v>9747</v>
      </c>
      <c r="AJ353" s="55">
        <v>7.8079999999999998</v>
      </c>
      <c r="AK353" s="49">
        <f t="shared" si="40"/>
        <v>0</v>
      </c>
      <c r="AL353" s="55"/>
      <c r="AM353" s="49"/>
      <c r="AN353" s="49"/>
      <c r="AO353" s="55">
        <v>7.3220000000000001</v>
      </c>
      <c r="AP353" s="49">
        <v>93.78</v>
      </c>
      <c r="AQ353" s="49">
        <v>0.24</v>
      </c>
      <c r="AR353" s="55">
        <v>0</v>
      </c>
      <c r="AS353" s="49">
        <v>0</v>
      </c>
      <c r="AT353" s="55">
        <v>0</v>
      </c>
      <c r="AU353" s="49">
        <v>0</v>
      </c>
      <c r="AV353" s="55">
        <v>0.48599999999999999</v>
      </c>
      <c r="AW353" s="49">
        <v>6.22</v>
      </c>
      <c r="AX353" s="55"/>
      <c r="AY353" s="49"/>
      <c r="AZ353" s="39"/>
      <c r="BA353" s="39"/>
      <c r="BB353" s="39"/>
      <c r="BC353" s="39" t="s">
        <v>236</v>
      </c>
      <c r="BD353" s="44"/>
      <c r="BE353" s="44"/>
      <c r="BF353" s="118"/>
      <c r="BG353" s="55">
        <v>0</v>
      </c>
      <c r="BH353" s="49">
        <v>0</v>
      </c>
      <c r="BI353" s="39">
        <v>5</v>
      </c>
      <c r="BJ353" s="39">
        <v>5</v>
      </c>
      <c r="BK353" s="39">
        <v>5</v>
      </c>
      <c r="BL353" s="44"/>
      <c r="BM353" s="44"/>
      <c r="BN353" s="44"/>
      <c r="BO353" s="44"/>
      <c r="BP353" s="44"/>
      <c r="BQ353" s="44"/>
      <c r="BR353" s="44"/>
      <c r="BS353" s="39">
        <v>1</v>
      </c>
      <c r="BT353" s="44"/>
      <c r="BU353" s="39">
        <v>2</v>
      </c>
      <c r="BV353" s="44"/>
      <c r="BW353" s="44"/>
      <c r="BX353" s="44"/>
      <c r="BY353" s="44"/>
      <c r="BZ353" s="44"/>
      <c r="CA353" s="44"/>
      <c r="CB353" s="44"/>
      <c r="CC353" s="44"/>
      <c r="CD353" s="44"/>
      <c r="CE353" s="44">
        <v>0</v>
      </c>
      <c r="CF353" s="44"/>
      <c r="CG353" s="44"/>
      <c r="CH353" s="44"/>
      <c r="CI353" s="44"/>
      <c r="CJ353" s="44"/>
      <c r="CK353" s="44"/>
      <c r="CL353" s="44"/>
      <c r="CM353" s="44"/>
      <c r="CN353" s="44"/>
      <c r="CO353" s="44"/>
      <c r="CP353" s="44"/>
      <c r="CQ353" s="44"/>
      <c r="CR353" s="44"/>
      <c r="CS353" s="44"/>
      <c r="CT353" s="44"/>
      <c r="CU353" s="40">
        <f t="shared" si="37"/>
        <v>0</v>
      </c>
      <c r="CV353" s="44"/>
      <c r="CW353" s="44"/>
      <c r="CX353" s="44"/>
      <c r="CY353" s="44"/>
      <c r="CZ353" s="44"/>
      <c r="DA353" s="44"/>
      <c r="DB353" s="44"/>
      <c r="DC353" s="44"/>
      <c r="DD353" s="44"/>
      <c r="DE353" s="44"/>
      <c r="DF353" s="44"/>
      <c r="DG353" s="44"/>
      <c r="DH353" s="44"/>
      <c r="DI353" s="44"/>
      <c r="DJ353" s="44"/>
      <c r="DK353" s="44"/>
      <c r="DL353" s="44"/>
      <c r="DM353" s="39">
        <v>0</v>
      </c>
      <c r="DN353" s="44"/>
      <c r="DO353" s="44"/>
      <c r="DP353" s="44"/>
      <c r="DQ353" s="44"/>
      <c r="DR353" s="44"/>
      <c r="DS353" s="44"/>
      <c r="DT353" s="44"/>
      <c r="DU353" s="44"/>
      <c r="DV353" s="44"/>
      <c r="DW353" s="44"/>
      <c r="DX353" s="44"/>
      <c r="DY353" s="44"/>
      <c r="DZ353" s="44"/>
      <c r="EA353" s="44"/>
      <c r="EB353" s="44"/>
      <c r="EC353" s="44"/>
      <c r="ED353" s="44"/>
      <c r="EE353" s="44"/>
      <c r="EF353" s="44"/>
      <c r="EG353" s="44"/>
      <c r="EH353" s="44"/>
      <c r="EI353" s="44"/>
      <c r="EJ353" s="44"/>
      <c r="EK353" s="44"/>
      <c r="EL353" s="44"/>
      <c r="EM353" s="44"/>
      <c r="EN353" s="44"/>
      <c r="EO353" s="44"/>
      <c r="EP353" s="44"/>
      <c r="EQ353" s="39">
        <v>0</v>
      </c>
      <c r="ER353" s="44"/>
      <c r="ES353" s="44"/>
      <c r="ET353" s="44"/>
      <c r="EU353" s="44"/>
      <c r="EV353" s="44"/>
      <c r="EW353" s="44"/>
      <c r="EX353" s="44"/>
      <c r="EY353" s="39">
        <v>3</v>
      </c>
      <c r="EZ353" s="39">
        <f t="shared" si="41"/>
        <v>0</v>
      </c>
      <c r="FA353" s="39">
        <v>85.441999999999993</v>
      </c>
      <c r="FB353" s="39" t="s">
        <v>9749</v>
      </c>
      <c r="FC353" s="44"/>
      <c r="FD353" s="39">
        <v>100</v>
      </c>
      <c r="FE353" s="43" t="s">
        <v>3256</v>
      </c>
      <c r="FF353" s="39">
        <v>85.441999999999993</v>
      </c>
      <c r="FG353" s="39" t="s">
        <v>236</v>
      </c>
      <c r="FH353" s="44"/>
      <c r="FI353" s="44"/>
      <c r="FJ353" s="44"/>
      <c r="FK353" s="44"/>
      <c r="FL353" s="44"/>
      <c r="FM353" s="44"/>
      <c r="FN353" s="39">
        <v>1</v>
      </c>
      <c r="FO353" s="40">
        <v>1</v>
      </c>
      <c r="FP353" s="39" t="s">
        <v>9750</v>
      </c>
      <c r="FQ353" s="39">
        <v>2844</v>
      </c>
      <c r="FR353" s="40">
        <v>1</v>
      </c>
      <c r="FS353" s="39" t="s">
        <v>757</v>
      </c>
      <c r="FT353" s="39">
        <v>73</v>
      </c>
      <c r="FU353" s="39" t="s">
        <v>236</v>
      </c>
      <c r="FV353" s="44"/>
      <c r="FW353" s="44"/>
      <c r="FX353" s="39" t="s">
        <v>236</v>
      </c>
      <c r="FY353" s="44"/>
      <c r="FZ353" s="44"/>
      <c r="GA353" s="39" t="s">
        <v>236</v>
      </c>
      <c r="GB353" s="44"/>
      <c r="GC353" s="44"/>
      <c r="GD353" s="39" t="s">
        <v>236</v>
      </c>
      <c r="GE353" s="44"/>
      <c r="GF353" s="44"/>
      <c r="GG353" s="40">
        <v>1</v>
      </c>
      <c r="GH353" s="39" t="s">
        <v>757</v>
      </c>
      <c r="GI353" s="39">
        <v>17</v>
      </c>
      <c r="GJ353" s="44"/>
      <c r="GK353" s="44"/>
      <c r="GL353" s="44"/>
      <c r="GM353" s="39" t="s">
        <v>236</v>
      </c>
      <c r="GN353" s="44"/>
      <c r="GO353" s="44"/>
      <c r="GP353" s="40">
        <v>1</v>
      </c>
      <c r="GQ353" s="39" t="s">
        <v>757</v>
      </c>
      <c r="GR353" s="39">
        <v>2844</v>
      </c>
      <c r="GS353" s="39" t="s">
        <v>236</v>
      </c>
      <c r="GT353" s="44"/>
      <c r="GU353" s="44"/>
      <c r="GV353" s="44"/>
      <c r="GW353" s="44"/>
      <c r="GX353" s="44"/>
      <c r="GY353" s="39" t="s">
        <v>236</v>
      </c>
      <c r="GZ353" s="44"/>
      <c r="HA353" s="44"/>
      <c r="HB353" s="39" t="s">
        <v>236</v>
      </c>
      <c r="HC353" s="44"/>
      <c r="HD353" s="44"/>
      <c r="HE353" s="39" t="s">
        <v>236</v>
      </c>
      <c r="HF353" s="44"/>
      <c r="HG353" s="44"/>
      <c r="HH353" s="44"/>
      <c r="HI353" s="44"/>
      <c r="HJ353" s="44"/>
      <c r="HK353" s="44"/>
      <c r="HL353" s="44"/>
      <c r="HM353" s="44"/>
      <c r="HN353" s="44"/>
      <c r="HO353" s="44"/>
      <c r="HP353" s="44"/>
      <c r="HQ353" s="44"/>
      <c r="HR353" s="44"/>
      <c r="HS353" s="44"/>
      <c r="HT353" s="44"/>
      <c r="HU353" s="44"/>
      <c r="HV353" s="39" t="s">
        <v>236</v>
      </c>
      <c r="HW353" s="44"/>
      <c r="HX353" s="44"/>
      <c r="HY353" s="44"/>
      <c r="HZ353" s="44"/>
      <c r="IA353" s="44"/>
      <c r="IB353" s="44"/>
      <c r="IC353" s="44"/>
      <c r="ID353" s="44"/>
      <c r="IE353" s="44"/>
      <c r="IF353" s="44"/>
      <c r="IG353" s="44"/>
      <c r="IH353" s="44"/>
      <c r="II353" s="44"/>
      <c r="IJ353" s="39" t="s">
        <v>9751</v>
      </c>
      <c r="IK353" s="39" t="s">
        <v>9752</v>
      </c>
      <c r="IL353" s="39" t="s">
        <v>9753</v>
      </c>
      <c r="IM353" s="39" t="s">
        <v>9754</v>
      </c>
      <c r="IN353" s="39" t="s">
        <v>3242</v>
      </c>
      <c r="IO353" s="39" t="s">
        <v>3265</v>
      </c>
      <c r="IP353" s="40" t="s">
        <v>3266</v>
      </c>
      <c r="IQ353" s="40" t="s">
        <v>3267</v>
      </c>
      <c r="IR353" s="43" t="s">
        <v>9755</v>
      </c>
    </row>
    <row r="354" spans="1:252" ht="15.75" customHeight="1" x14ac:dyDescent="0.2">
      <c r="A354" s="37" t="s">
        <v>13009</v>
      </c>
      <c r="B354" s="47" t="s">
        <v>13029</v>
      </c>
      <c r="C354" s="39" t="s">
        <v>3243</v>
      </c>
      <c r="D354" s="39" t="s">
        <v>13163</v>
      </c>
      <c r="E354" s="39" t="s">
        <v>4767</v>
      </c>
      <c r="F354" s="39" t="s">
        <v>9756</v>
      </c>
      <c r="G354" s="39" t="s">
        <v>9757</v>
      </c>
      <c r="H354" s="39" t="s">
        <v>9757</v>
      </c>
      <c r="I354" s="39">
        <v>2023</v>
      </c>
      <c r="J354" s="48">
        <v>45352</v>
      </c>
      <c r="K354" s="48">
        <v>45657</v>
      </c>
      <c r="L354" s="44"/>
      <c r="M354" s="44"/>
      <c r="N354" s="44"/>
      <c r="O354" s="44"/>
      <c r="P354" s="44"/>
      <c r="Q354" s="44"/>
      <c r="R354" s="44"/>
      <c r="S354" s="44"/>
      <c r="T354" s="44"/>
      <c r="U354" s="44"/>
      <c r="V354" s="44"/>
      <c r="W354" s="44"/>
      <c r="X354" s="39" t="s">
        <v>9758</v>
      </c>
      <c r="Y354" s="43" t="s">
        <v>9759</v>
      </c>
      <c r="Z354" s="39" t="s">
        <v>9760</v>
      </c>
      <c r="AA354" s="43" t="s">
        <v>9761</v>
      </c>
      <c r="AB354" s="39" t="s">
        <v>9762</v>
      </c>
      <c r="AC354" s="39" t="s">
        <v>9763</v>
      </c>
      <c r="AD354" s="39" t="s">
        <v>9764</v>
      </c>
      <c r="AE354" s="43" t="s">
        <v>9765</v>
      </c>
      <c r="AF354" s="39" t="s">
        <v>9766</v>
      </c>
      <c r="AG354" s="39" t="s">
        <v>9766</v>
      </c>
      <c r="AH354" s="39" t="s">
        <v>1394</v>
      </c>
      <c r="AI354" s="39" t="s">
        <v>9767</v>
      </c>
      <c r="AJ354" s="55">
        <v>10.711</v>
      </c>
      <c r="AK354" s="49">
        <f t="shared" si="40"/>
        <v>0</v>
      </c>
      <c r="AL354" s="55"/>
      <c r="AM354" s="49"/>
      <c r="AN354" s="49"/>
      <c r="AO354" s="55">
        <v>10.711</v>
      </c>
      <c r="AP354" s="49">
        <v>100</v>
      </c>
      <c r="AQ354" s="49">
        <v>0.13</v>
      </c>
      <c r="AR354" s="55">
        <v>0</v>
      </c>
      <c r="AS354" s="49">
        <v>0</v>
      </c>
      <c r="AT354" s="55">
        <v>0</v>
      </c>
      <c r="AU354" s="49">
        <v>0</v>
      </c>
      <c r="AV354" s="55">
        <v>0</v>
      </c>
      <c r="AW354" s="49">
        <v>0</v>
      </c>
      <c r="AX354" s="55"/>
      <c r="AY354" s="49"/>
      <c r="AZ354" s="39"/>
      <c r="BA354" s="39"/>
      <c r="BB354" s="39"/>
      <c r="BC354" s="39" t="s">
        <v>236</v>
      </c>
      <c r="BD354" s="44"/>
      <c r="BE354" s="44"/>
      <c r="BF354" s="118"/>
      <c r="BG354" s="55" t="s">
        <v>9768</v>
      </c>
      <c r="BH354" s="49" t="s">
        <v>466</v>
      </c>
      <c r="BI354" s="39">
        <v>34</v>
      </c>
      <c r="BJ354" s="39">
        <v>34</v>
      </c>
      <c r="BK354" s="39">
        <v>28</v>
      </c>
      <c r="BL354" s="44"/>
      <c r="BM354" s="44"/>
      <c r="BN354" s="44"/>
      <c r="BO354" s="44"/>
      <c r="BP354" s="44"/>
      <c r="BQ354" s="44"/>
      <c r="BR354" s="44"/>
      <c r="BS354" s="44"/>
      <c r="BT354" s="44"/>
      <c r="BU354" s="39">
        <v>3</v>
      </c>
      <c r="BV354" s="39">
        <v>6</v>
      </c>
      <c r="BW354" s="44"/>
      <c r="BX354" s="44"/>
      <c r="BY354" s="39">
        <v>1</v>
      </c>
      <c r="BZ354" s="44"/>
      <c r="CA354" s="39">
        <v>14</v>
      </c>
      <c r="CB354" s="44"/>
      <c r="CC354" s="44"/>
      <c r="CD354" s="44"/>
      <c r="CE354" s="44">
        <v>0</v>
      </c>
      <c r="CF354" s="44"/>
      <c r="CG354" s="44"/>
      <c r="CH354" s="44"/>
      <c r="CI354" s="44"/>
      <c r="CJ354" s="44"/>
      <c r="CK354" s="44"/>
      <c r="CL354" s="44"/>
      <c r="CM354" s="44"/>
      <c r="CN354" s="44"/>
      <c r="CO354" s="44"/>
      <c r="CP354" s="44"/>
      <c r="CQ354" s="44"/>
      <c r="CR354" s="44"/>
      <c r="CS354" s="44"/>
      <c r="CT354" s="44"/>
      <c r="CU354" s="40">
        <f t="shared" si="37"/>
        <v>0</v>
      </c>
      <c r="CV354" s="44"/>
      <c r="CW354" s="44"/>
      <c r="CX354" s="44"/>
      <c r="CY354" s="44"/>
      <c r="CZ354" s="44"/>
      <c r="DA354" s="44"/>
      <c r="DB354" s="44"/>
      <c r="DC354" s="44"/>
      <c r="DD354" s="44"/>
      <c r="DE354" s="44"/>
      <c r="DF354" s="44"/>
      <c r="DG354" s="44"/>
      <c r="DH354" s="44"/>
      <c r="DI354" s="44"/>
      <c r="DJ354" s="44"/>
      <c r="DK354" s="44"/>
      <c r="DL354" s="44"/>
      <c r="DM354" s="39">
        <v>0</v>
      </c>
      <c r="DN354" s="44"/>
      <c r="DO354" s="44"/>
      <c r="DP354" s="44"/>
      <c r="DQ354" s="44"/>
      <c r="DR354" s="44"/>
      <c r="DS354" s="44"/>
      <c r="DT354" s="44"/>
      <c r="DU354" s="44"/>
      <c r="DV354" s="44"/>
      <c r="DW354" s="44"/>
      <c r="DX354" s="44"/>
      <c r="DY354" s="44"/>
      <c r="DZ354" s="44"/>
      <c r="EA354" s="44"/>
      <c r="EB354" s="44"/>
      <c r="EC354" s="44"/>
      <c r="ED354" s="44"/>
      <c r="EE354" s="44"/>
      <c r="EF354" s="44"/>
      <c r="EG354" s="44"/>
      <c r="EH354" s="44"/>
      <c r="EI354" s="44"/>
      <c r="EJ354" s="44"/>
      <c r="EK354" s="44"/>
      <c r="EL354" s="44"/>
      <c r="EM354" s="44"/>
      <c r="EN354" s="44"/>
      <c r="EO354" s="44"/>
      <c r="EP354" s="44"/>
      <c r="EQ354" s="39">
        <v>0</v>
      </c>
      <c r="ER354" s="44"/>
      <c r="ES354" s="44"/>
      <c r="ET354" s="44"/>
      <c r="EU354" s="44"/>
      <c r="EV354" s="44"/>
      <c r="EW354" s="39" t="s">
        <v>9769</v>
      </c>
      <c r="EX354" s="39">
        <v>4</v>
      </c>
      <c r="EY354" s="39">
        <v>28</v>
      </c>
      <c r="EZ354" s="39">
        <f t="shared" si="41"/>
        <v>0</v>
      </c>
      <c r="FA354" s="39">
        <v>2.2530000000000001</v>
      </c>
      <c r="FB354" s="39" t="s">
        <v>7507</v>
      </c>
      <c r="FC354" s="44"/>
      <c r="FD354" s="49">
        <v>1.2</v>
      </c>
      <c r="FE354" s="43" t="s">
        <v>3256</v>
      </c>
      <c r="FF354" s="39">
        <v>187.12899999999999</v>
      </c>
      <c r="FG354" s="39" t="s">
        <v>236</v>
      </c>
      <c r="FH354" s="44"/>
      <c r="FI354" s="44"/>
      <c r="FJ354" s="44"/>
      <c r="FK354" s="44"/>
      <c r="FL354" s="44"/>
      <c r="FM354" s="44"/>
      <c r="FN354" s="44"/>
      <c r="FO354" s="39" t="s">
        <v>236</v>
      </c>
      <c r="FP354" s="44"/>
      <c r="FQ354" s="44"/>
      <c r="FR354" s="39" t="s">
        <v>236</v>
      </c>
      <c r="FS354" s="44"/>
      <c r="FT354" s="44"/>
      <c r="FU354" s="39" t="s">
        <v>243</v>
      </c>
      <c r="FV354" s="39" t="s">
        <v>9772</v>
      </c>
      <c r="FW354" s="39">
        <v>34</v>
      </c>
      <c r="FX354" s="39" t="s">
        <v>236</v>
      </c>
      <c r="FY354" s="44"/>
      <c r="FZ354" s="44"/>
      <c r="GA354" s="39" t="s">
        <v>236</v>
      </c>
      <c r="GB354" s="44"/>
      <c r="GC354" s="44"/>
      <c r="GD354" s="39" t="s">
        <v>236</v>
      </c>
      <c r="GE354" s="44"/>
      <c r="GF354" s="44"/>
      <c r="GG354" s="44"/>
      <c r="GH354" s="44"/>
      <c r="GI354" s="44"/>
      <c r="GJ354" s="44"/>
      <c r="GK354" s="44"/>
      <c r="GL354" s="44"/>
      <c r="GM354" s="39" t="s">
        <v>236</v>
      </c>
      <c r="GN354" s="44"/>
      <c r="GO354" s="44"/>
      <c r="GP354" s="39" t="s">
        <v>236</v>
      </c>
      <c r="GQ354" s="44"/>
      <c r="GR354" s="44"/>
      <c r="GS354" s="39" t="s">
        <v>236</v>
      </c>
      <c r="GT354" s="44"/>
      <c r="GU354" s="44"/>
      <c r="GV354" s="44"/>
      <c r="GW354" s="44"/>
      <c r="GX354" s="44"/>
      <c r="GY354" s="39" t="s">
        <v>236</v>
      </c>
      <c r="GZ354" s="44"/>
      <c r="HA354" s="44"/>
      <c r="HB354" s="39">
        <v>1</v>
      </c>
      <c r="HC354" s="39" t="s">
        <v>1010</v>
      </c>
      <c r="HD354" s="39">
        <v>7</v>
      </c>
      <c r="HE354" s="39" t="s">
        <v>236</v>
      </c>
      <c r="HF354" s="44"/>
      <c r="HG354" s="44"/>
      <c r="HH354" s="44"/>
      <c r="HI354" s="44"/>
      <c r="HJ354" s="44"/>
      <c r="HK354" s="44"/>
      <c r="HL354" s="44"/>
      <c r="HM354" s="44"/>
      <c r="HN354" s="44"/>
      <c r="HO354" s="44"/>
      <c r="HP354" s="44"/>
      <c r="HQ354" s="44"/>
      <c r="HR354" s="44"/>
      <c r="HS354" s="44"/>
      <c r="HT354" s="44"/>
      <c r="HU354" s="44"/>
      <c r="HV354" s="39" t="s">
        <v>236</v>
      </c>
      <c r="HW354" s="44"/>
      <c r="HX354" s="44"/>
      <c r="HY354" s="43" t="s">
        <v>9773</v>
      </c>
      <c r="HZ354" s="39" t="s">
        <v>9774</v>
      </c>
      <c r="IA354" s="43" t="s">
        <v>9773</v>
      </c>
      <c r="IB354" s="44"/>
      <c r="IC354" s="44"/>
      <c r="ID354" s="44"/>
      <c r="IE354" s="44"/>
      <c r="IF354" s="44"/>
      <c r="IG354" s="44"/>
      <c r="IH354" s="44"/>
      <c r="II354" s="44"/>
      <c r="IJ354" s="39" t="s">
        <v>9775</v>
      </c>
      <c r="IK354" s="39" t="s">
        <v>9776</v>
      </c>
      <c r="IL354" s="39" t="s">
        <v>9777</v>
      </c>
      <c r="IM354" s="39" t="s">
        <v>9778</v>
      </c>
      <c r="IN354" s="39" t="s">
        <v>3242</v>
      </c>
      <c r="IO354" s="39" t="s">
        <v>3265</v>
      </c>
      <c r="IP354" s="40" t="s">
        <v>3266</v>
      </c>
      <c r="IQ354" s="40" t="s">
        <v>3267</v>
      </c>
      <c r="IR354" s="43" t="s">
        <v>9779</v>
      </c>
    </row>
    <row r="355" spans="1:252" ht="15.75" customHeight="1" x14ac:dyDescent="0.2">
      <c r="A355" s="37" t="s">
        <v>13000</v>
      </c>
      <c r="B355" s="38" t="s">
        <v>13028</v>
      </c>
      <c r="C355" s="39" t="s">
        <v>233</v>
      </c>
      <c r="D355" s="39" t="s">
        <v>13164</v>
      </c>
      <c r="E355" s="40"/>
      <c r="F355" s="40"/>
      <c r="G355" s="39" t="s">
        <v>1978</v>
      </c>
      <c r="H355" s="40" t="s">
        <v>1979</v>
      </c>
      <c r="I355" s="40">
        <v>2018</v>
      </c>
      <c r="J355" s="41">
        <v>45321</v>
      </c>
      <c r="K355" s="41">
        <v>45657</v>
      </c>
      <c r="L355" s="39" t="s">
        <v>236</v>
      </c>
      <c r="M355" s="37"/>
      <c r="N355" s="39" t="s">
        <v>236</v>
      </c>
      <c r="O355" s="44"/>
      <c r="P355" s="39" t="s">
        <v>1980</v>
      </c>
      <c r="Q355" s="43" t="s">
        <v>1981</v>
      </c>
      <c r="R355" s="39" t="s">
        <v>236</v>
      </c>
      <c r="S355" s="44"/>
      <c r="T355" s="39" t="s">
        <v>236</v>
      </c>
      <c r="U355" s="37"/>
      <c r="V355" s="39" t="s">
        <v>240</v>
      </c>
      <c r="W355" s="43" t="s">
        <v>1982</v>
      </c>
      <c r="X355" s="43"/>
      <c r="Y355" s="43"/>
      <c r="Z355" s="43"/>
      <c r="AA355" s="43"/>
      <c r="AB355" s="43"/>
      <c r="AC355" s="43"/>
      <c r="AD355" s="43"/>
      <c r="AE355" s="43"/>
      <c r="AF355" s="39" t="s">
        <v>241</v>
      </c>
      <c r="AG355" s="39" t="s">
        <v>241</v>
      </c>
      <c r="AH355" s="40" t="s">
        <v>235</v>
      </c>
      <c r="AI355" s="40" t="s">
        <v>1983</v>
      </c>
      <c r="AJ355" s="113">
        <v>73.069999999999993</v>
      </c>
      <c r="AK355" s="45">
        <f>AJ355-(AL355+AO355+AR355+AT355+AV355+AX355)</f>
        <v>0</v>
      </c>
      <c r="AL355" s="113">
        <v>50.53</v>
      </c>
      <c r="AM355" s="45">
        <v>69.150000000000006</v>
      </c>
      <c r="AN355" s="45">
        <v>0.11</v>
      </c>
      <c r="AO355" s="113">
        <v>11.51</v>
      </c>
      <c r="AP355" s="45">
        <v>15.75</v>
      </c>
      <c r="AQ355" s="45"/>
      <c r="AR355" s="113">
        <v>6.73</v>
      </c>
      <c r="AS355" s="45">
        <v>9.2100000000000009</v>
      </c>
      <c r="AT355" s="113">
        <v>4.3</v>
      </c>
      <c r="AU355" s="45">
        <v>5.88</v>
      </c>
      <c r="AV355" s="113">
        <v>0</v>
      </c>
      <c r="AW355" s="45">
        <v>0</v>
      </c>
      <c r="AX355" s="113">
        <v>0</v>
      </c>
      <c r="AY355" s="45">
        <v>0</v>
      </c>
      <c r="AZ355" s="40" t="s">
        <v>236</v>
      </c>
      <c r="BA355" s="40" t="s">
        <v>236</v>
      </c>
      <c r="BB355" s="40" t="s">
        <v>236</v>
      </c>
      <c r="BC355" s="40">
        <v>1</v>
      </c>
      <c r="BD355" s="40" t="s">
        <v>1985</v>
      </c>
      <c r="BE355" s="42" t="s">
        <v>1986</v>
      </c>
      <c r="BF355" s="113">
        <v>3.45</v>
      </c>
      <c r="BG355" s="113">
        <v>50</v>
      </c>
      <c r="BH355" s="45">
        <v>0.11</v>
      </c>
      <c r="BI355" s="40">
        <v>30</v>
      </c>
      <c r="BJ355" s="40">
        <v>30</v>
      </c>
      <c r="BK355" s="40">
        <v>30</v>
      </c>
      <c r="BL355" s="37"/>
      <c r="BM355" s="40">
        <v>6</v>
      </c>
      <c r="BN355" s="40">
        <v>2</v>
      </c>
      <c r="BO355" s="37"/>
      <c r="BP355" s="37"/>
      <c r="BQ355" s="40">
        <v>1</v>
      </c>
      <c r="BR355" s="37"/>
      <c r="BS355" s="37"/>
      <c r="BT355" s="40">
        <v>1</v>
      </c>
      <c r="BU355" s="40">
        <v>1</v>
      </c>
      <c r="BV355" s="40">
        <v>6</v>
      </c>
      <c r="BW355" s="40">
        <v>11</v>
      </c>
      <c r="BX355" s="40">
        <v>2</v>
      </c>
      <c r="BY355" s="40">
        <v>1</v>
      </c>
      <c r="BZ355" s="37"/>
      <c r="CA355" s="40">
        <v>1</v>
      </c>
      <c r="CB355" s="37"/>
      <c r="CC355" s="37"/>
      <c r="CD355" s="37"/>
      <c r="CE355" s="40">
        <v>0</v>
      </c>
      <c r="CF355" s="37"/>
      <c r="CG355" s="37"/>
      <c r="CH355" s="37"/>
      <c r="CI355" s="37"/>
      <c r="CJ355" s="37"/>
      <c r="CK355" s="37"/>
      <c r="CL355" s="37"/>
      <c r="CM355" s="37"/>
      <c r="CN355" s="37"/>
      <c r="CO355" s="37"/>
      <c r="CP355" s="37"/>
      <c r="CQ355" s="37"/>
      <c r="CR355" s="37"/>
      <c r="CS355" s="37"/>
      <c r="CT355" s="37"/>
      <c r="CU355" s="40">
        <f t="shared" si="37"/>
        <v>0</v>
      </c>
      <c r="CV355" s="40">
        <v>0</v>
      </c>
      <c r="CW355" s="37"/>
      <c r="CX355" s="37"/>
      <c r="CY355" s="37"/>
      <c r="CZ355" s="37"/>
      <c r="DA355" s="37"/>
      <c r="DB355" s="37"/>
      <c r="DC355" s="37"/>
      <c r="DD355" s="37"/>
      <c r="DE355" s="37"/>
      <c r="DF355" s="37"/>
      <c r="DG355" s="37"/>
      <c r="DH355" s="37"/>
      <c r="DI355" s="37"/>
      <c r="DJ355" s="37"/>
      <c r="DK355" s="37"/>
      <c r="DL355" s="37"/>
      <c r="DM355" s="40">
        <v>0</v>
      </c>
      <c r="DN355" s="40">
        <v>0</v>
      </c>
      <c r="DO355" s="37"/>
      <c r="DP355" s="37"/>
      <c r="DQ355" s="37"/>
      <c r="DR355" s="37"/>
      <c r="DS355" s="37"/>
      <c r="DT355" s="37"/>
      <c r="DU355" s="37"/>
      <c r="DV355" s="37"/>
      <c r="DW355" s="37"/>
      <c r="DX355" s="37"/>
      <c r="DY355" s="37"/>
      <c r="DZ355" s="37"/>
      <c r="EA355" s="37"/>
      <c r="EB355" s="37"/>
      <c r="EC355" s="37"/>
      <c r="ED355" s="37"/>
      <c r="EE355" s="37"/>
      <c r="EF355" s="37"/>
      <c r="EG355" s="37"/>
      <c r="EH355" s="37"/>
      <c r="EI355" s="37"/>
      <c r="EJ355" s="37"/>
      <c r="EK355" s="37"/>
      <c r="EL355" s="37"/>
      <c r="EM355" s="37"/>
      <c r="EN355" s="37"/>
      <c r="EO355" s="37"/>
      <c r="EP355" s="37"/>
      <c r="EQ355" s="40">
        <v>0</v>
      </c>
      <c r="ER355" s="37"/>
      <c r="ES355" s="37"/>
      <c r="ET355" s="37"/>
      <c r="EU355" s="40">
        <v>0</v>
      </c>
      <c r="EV355" s="37"/>
      <c r="EW355" s="37"/>
      <c r="EX355" s="37"/>
      <c r="EY355" s="40">
        <v>32</v>
      </c>
      <c r="EZ355" s="40">
        <f>SUM(BL355:CE355,CV355,DN355,ER355:EV355,EX355)-EY355</f>
        <v>0</v>
      </c>
      <c r="FA355" s="40">
        <v>131.31100000000001</v>
      </c>
      <c r="FB355" s="40" t="s">
        <v>1988</v>
      </c>
      <c r="FC355" s="42" t="s">
        <v>1989</v>
      </c>
      <c r="FD355" s="45">
        <v>26.23</v>
      </c>
      <c r="FE355" s="42" t="s">
        <v>1991</v>
      </c>
      <c r="FF355" s="40">
        <v>500.6</v>
      </c>
      <c r="FG355" s="40" t="s">
        <v>236</v>
      </c>
      <c r="FH355" s="37"/>
      <c r="FI355" s="37"/>
      <c r="FJ355" s="37"/>
      <c r="FK355" s="37"/>
      <c r="FL355" s="37"/>
      <c r="FM355" s="37"/>
      <c r="FN355" s="40">
        <v>1</v>
      </c>
      <c r="FO355" s="40">
        <v>1</v>
      </c>
      <c r="FP355" s="40" t="s">
        <v>1993</v>
      </c>
      <c r="FQ355" s="40">
        <v>14652</v>
      </c>
      <c r="FR355" s="40">
        <v>1</v>
      </c>
      <c r="FS355" s="40" t="s">
        <v>442</v>
      </c>
      <c r="FT355" s="40">
        <v>18765</v>
      </c>
      <c r="FU355" s="40" t="s">
        <v>236</v>
      </c>
      <c r="FV355" s="37"/>
      <c r="FW355" s="37"/>
      <c r="FX355" s="40" t="s">
        <v>236</v>
      </c>
      <c r="FY355" s="37"/>
      <c r="FZ355" s="37"/>
      <c r="GA355" s="40" t="s">
        <v>236</v>
      </c>
      <c r="GB355" s="37"/>
      <c r="GC355" s="37"/>
      <c r="GD355" s="40" t="s">
        <v>236</v>
      </c>
      <c r="GE355" s="37"/>
      <c r="GF355" s="37"/>
      <c r="GG355" s="40" t="s">
        <v>236</v>
      </c>
      <c r="GH355" s="37"/>
      <c r="GI355" s="37"/>
      <c r="GJ355" s="37"/>
      <c r="GK355" s="37"/>
      <c r="GL355" s="37"/>
      <c r="GM355" s="40">
        <v>1</v>
      </c>
      <c r="GN355" s="42" t="s">
        <v>1994</v>
      </c>
      <c r="GO355" s="40">
        <v>4504</v>
      </c>
      <c r="GP355" s="40">
        <v>1</v>
      </c>
      <c r="GQ355" s="40" t="s">
        <v>442</v>
      </c>
      <c r="GR355" s="40">
        <v>18765</v>
      </c>
      <c r="GS355" s="40" t="s">
        <v>236</v>
      </c>
      <c r="GT355" s="37"/>
      <c r="GU355" s="37"/>
      <c r="GV355" s="40" t="s">
        <v>236</v>
      </c>
      <c r="GW355" s="37"/>
      <c r="GX355" s="37"/>
      <c r="GY355" s="40" t="s">
        <v>236</v>
      </c>
      <c r="GZ355" s="37"/>
      <c r="HA355" s="37"/>
      <c r="HB355" s="39">
        <v>1</v>
      </c>
      <c r="HC355" s="40" t="s">
        <v>1995</v>
      </c>
      <c r="HD355" s="40">
        <v>13</v>
      </c>
      <c r="HE355" s="37"/>
      <c r="HF355" s="37"/>
      <c r="HG355" s="37"/>
      <c r="HH355" s="37"/>
      <c r="HI355" s="37"/>
      <c r="HJ355" s="37"/>
      <c r="HK355" s="40">
        <v>85</v>
      </c>
      <c r="HL355" s="40" t="s">
        <v>1996</v>
      </c>
      <c r="HM355" s="40">
        <v>30</v>
      </c>
      <c r="HN355" s="40">
        <v>0</v>
      </c>
      <c r="HO355" s="40">
        <v>2</v>
      </c>
      <c r="HP355" s="40">
        <v>28</v>
      </c>
      <c r="HQ355" s="40">
        <v>0</v>
      </c>
      <c r="HR355" s="40">
        <v>0</v>
      </c>
      <c r="HS355" s="40">
        <v>0</v>
      </c>
      <c r="HT355" s="40">
        <v>0</v>
      </c>
      <c r="HU355" s="40">
        <v>0</v>
      </c>
      <c r="HV355" s="40" t="s">
        <v>236</v>
      </c>
      <c r="HW355" s="37"/>
      <c r="HX355" s="37"/>
      <c r="HY355" s="42" t="s">
        <v>1997</v>
      </c>
      <c r="HZ355" s="40" t="s">
        <v>1998</v>
      </c>
      <c r="IA355" s="37"/>
      <c r="IB355" s="37"/>
      <c r="IC355" s="40" t="s">
        <v>1999</v>
      </c>
      <c r="ID355" s="42" t="s">
        <v>300</v>
      </c>
      <c r="IE355" s="40" t="s">
        <v>236</v>
      </c>
      <c r="IF355" s="37"/>
      <c r="IG355" s="40" t="s">
        <v>2000</v>
      </c>
      <c r="IH355" s="40">
        <v>2</v>
      </c>
      <c r="II355" s="40">
        <v>24</v>
      </c>
      <c r="IJ355" s="40" t="s">
        <v>1977</v>
      </c>
      <c r="IK355" s="39" t="s">
        <v>2001</v>
      </c>
      <c r="IL355" s="40" t="s">
        <v>2002</v>
      </c>
      <c r="IM355" s="40" t="s">
        <v>2003</v>
      </c>
      <c r="IN355" s="40" t="s">
        <v>1977</v>
      </c>
      <c r="IO355" s="40" t="s">
        <v>2001</v>
      </c>
      <c r="IP355" s="40" t="s">
        <v>2002</v>
      </c>
      <c r="IQ355" s="40" t="s">
        <v>2003</v>
      </c>
      <c r="IR355" s="44"/>
    </row>
    <row r="356" spans="1:252" ht="15.75" customHeight="1" x14ac:dyDescent="0.2">
      <c r="A356" s="37" t="s">
        <v>13001</v>
      </c>
      <c r="B356" s="38" t="s">
        <v>13028</v>
      </c>
      <c r="C356" s="39" t="s">
        <v>233</v>
      </c>
      <c r="D356" s="39" t="s">
        <v>13164</v>
      </c>
      <c r="E356" s="40"/>
      <c r="F356" s="40"/>
      <c r="G356" s="39" t="s">
        <v>3501</v>
      </c>
      <c r="H356" s="40" t="s">
        <v>3502</v>
      </c>
      <c r="I356" s="40">
        <v>2024</v>
      </c>
      <c r="J356" s="41">
        <v>45611</v>
      </c>
      <c r="K356" s="41">
        <v>45657</v>
      </c>
      <c r="L356" s="39" t="s">
        <v>236</v>
      </c>
      <c r="M356" s="37"/>
      <c r="N356" s="39" t="s">
        <v>236</v>
      </c>
      <c r="O356" s="44"/>
      <c r="P356" s="39" t="s">
        <v>3503</v>
      </c>
      <c r="Q356" s="43" t="s">
        <v>3504</v>
      </c>
      <c r="R356" s="39" t="s">
        <v>236</v>
      </c>
      <c r="S356" s="44"/>
      <c r="T356" s="39" t="s">
        <v>236</v>
      </c>
      <c r="U356" s="37"/>
      <c r="V356" s="39" t="s">
        <v>3505</v>
      </c>
      <c r="W356" s="44"/>
      <c r="X356" s="44"/>
      <c r="Y356" s="44"/>
      <c r="Z356" s="44"/>
      <c r="AA356" s="44"/>
      <c r="AB356" s="44"/>
      <c r="AC356" s="44"/>
      <c r="AD356" s="44"/>
      <c r="AE356" s="44"/>
      <c r="AF356" s="39" t="s">
        <v>241</v>
      </c>
      <c r="AG356" s="39" t="s">
        <v>241</v>
      </c>
      <c r="AH356" s="40" t="s">
        <v>235</v>
      </c>
      <c r="AI356" s="40" t="s">
        <v>3506</v>
      </c>
      <c r="AJ356" s="113">
        <v>1.1499999999999999</v>
      </c>
      <c r="AK356" s="45">
        <f>AJ356-(AL356+AO356+AR356+AT356+AV356+AX356)</f>
        <v>0</v>
      </c>
      <c r="AL356" s="113">
        <v>1.05</v>
      </c>
      <c r="AM356" s="45">
        <v>91.3</v>
      </c>
      <c r="AN356" s="45">
        <v>2E-3</v>
      </c>
      <c r="AO356" s="113">
        <v>0.1</v>
      </c>
      <c r="AP356" s="45">
        <v>8.6999999999999993</v>
      </c>
      <c r="AQ356" s="45"/>
      <c r="AR356" s="113">
        <v>0</v>
      </c>
      <c r="AS356" s="45">
        <v>0</v>
      </c>
      <c r="AT356" s="113">
        <v>0</v>
      </c>
      <c r="AU356" s="45">
        <v>0</v>
      </c>
      <c r="AV356" s="113">
        <v>0</v>
      </c>
      <c r="AW356" s="45">
        <v>0</v>
      </c>
      <c r="AX356" s="113">
        <v>0</v>
      </c>
      <c r="AY356" s="45">
        <v>0</v>
      </c>
      <c r="AZ356" s="40" t="s">
        <v>236</v>
      </c>
      <c r="BA356" s="40" t="s">
        <v>236</v>
      </c>
      <c r="BB356" s="40" t="s">
        <v>236</v>
      </c>
      <c r="BC356" s="40" t="s">
        <v>236</v>
      </c>
      <c r="BD356" s="37"/>
      <c r="BE356" s="37"/>
      <c r="BF356" s="121"/>
      <c r="BG356" s="113">
        <v>3.5</v>
      </c>
      <c r="BH356" s="45">
        <v>8.0000000000000002E-3</v>
      </c>
      <c r="BI356" s="40">
        <v>0</v>
      </c>
      <c r="BJ356" s="40">
        <v>13</v>
      </c>
      <c r="BK356" s="40">
        <v>3</v>
      </c>
      <c r="BL356" s="37"/>
      <c r="BM356" s="37"/>
      <c r="BN356" s="37"/>
      <c r="BO356" s="37"/>
      <c r="BP356" s="37"/>
      <c r="BQ356" s="37"/>
      <c r="BR356" s="37"/>
      <c r="BS356" s="37"/>
      <c r="BT356" s="37"/>
      <c r="BU356" s="37"/>
      <c r="BV356" s="37"/>
      <c r="BW356" s="37"/>
      <c r="BX356" s="37"/>
      <c r="BY356" s="37"/>
      <c r="BZ356" s="37"/>
      <c r="CA356" s="37"/>
      <c r="CB356" s="37"/>
      <c r="CC356" s="37"/>
      <c r="CD356" s="37"/>
      <c r="CE356" s="40">
        <v>4</v>
      </c>
      <c r="CF356" s="37"/>
      <c r="CG356" s="37"/>
      <c r="CH356" s="37"/>
      <c r="CI356" s="40">
        <v>1</v>
      </c>
      <c r="CJ356" s="37"/>
      <c r="CK356" s="37"/>
      <c r="CL356" s="37"/>
      <c r="CM356" s="37"/>
      <c r="CN356" s="37"/>
      <c r="CO356" s="40">
        <v>1</v>
      </c>
      <c r="CP356" s="40">
        <v>1</v>
      </c>
      <c r="CQ356" s="37"/>
      <c r="CR356" s="37"/>
      <c r="CS356" s="37"/>
      <c r="CT356" s="40">
        <v>1</v>
      </c>
      <c r="CU356" s="40">
        <f>SUM(CF356:CT356)</f>
        <v>4</v>
      </c>
      <c r="CV356" s="40">
        <v>0</v>
      </c>
      <c r="CW356" s="37"/>
      <c r="CX356" s="37"/>
      <c r="CY356" s="37"/>
      <c r="CZ356" s="37"/>
      <c r="DA356" s="37"/>
      <c r="DB356" s="37"/>
      <c r="DC356" s="37"/>
      <c r="DD356" s="37"/>
      <c r="DE356" s="37"/>
      <c r="DF356" s="37"/>
      <c r="DG356" s="37"/>
      <c r="DH356" s="37"/>
      <c r="DI356" s="37"/>
      <c r="DJ356" s="37"/>
      <c r="DK356" s="37"/>
      <c r="DL356" s="37"/>
      <c r="DM356" s="40">
        <v>0</v>
      </c>
      <c r="DN356" s="40">
        <v>0</v>
      </c>
      <c r="DO356" s="37"/>
      <c r="DP356" s="37"/>
      <c r="DQ356" s="37"/>
      <c r="DR356" s="37"/>
      <c r="DS356" s="37"/>
      <c r="DT356" s="37"/>
      <c r="DU356" s="37"/>
      <c r="DV356" s="37"/>
      <c r="DW356" s="37"/>
      <c r="DX356" s="37"/>
      <c r="DY356" s="37"/>
      <c r="DZ356" s="37"/>
      <c r="EA356" s="37"/>
      <c r="EB356" s="37"/>
      <c r="EC356" s="37"/>
      <c r="ED356" s="37"/>
      <c r="EE356" s="37"/>
      <c r="EF356" s="37"/>
      <c r="EG356" s="37"/>
      <c r="EH356" s="37"/>
      <c r="EI356" s="37"/>
      <c r="EJ356" s="37"/>
      <c r="EK356" s="37"/>
      <c r="EL356" s="37"/>
      <c r="EM356" s="37"/>
      <c r="EN356" s="37"/>
      <c r="EO356" s="37"/>
      <c r="EP356" s="37"/>
      <c r="EQ356" s="40">
        <v>0</v>
      </c>
      <c r="ER356" s="40">
        <v>0</v>
      </c>
      <c r="ES356" s="40">
        <v>0</v>
      </c>
      <c r="ET356" s="40">
        <v>0</v>
      </c>
      <c r="EU356" s="40">
        <v>0</v>
      </c>
      <c r="EV356" s="40">
        <v>0</v>
      </c>
      <c r="EW356" s="37"/>
      <c r="EX356" s="37"/>
      <c r="EY356" s="40">
        <v>4</v>
      </c>
      <c r="EZ356" s="40">
        <f>EY356-SUM(BL356:CE356,CV356,DN356,ER356:EV356,EX356)</f>
        <v>0</v>
      </c>
      <c r="FA356" s="40">
        <v>0</v>
      </c>
      <c r="FB356" s="40" t="s">
        <v>3507</v>
      </c>
      <c r="FC356" s="37"/>
      <c r="FD356" s="45">
        <v>0</v>
      </c>
      <c r="FE356" s="42" t="s">
        <v>1991</v>
      </c>
      <c r="FF356" s="40">
        <v>500.6</v>
      </c>
      <c r="FG356" s="40" t="s">
        <v>236</v>
      </c>
      <c r="FH356" s="37"/>
      <c r="FI356" s="37"/>
      <c r="FJ356" s="37"/>
      <c r="FK356" s="37"/>
      <c r="FL356" s="37"/>
      <c r="FM356" s="37"/>
      <c r="FN356" s="40">
        <v>1</v>
      </c>
      <c r="FO356" s="40" t="s">
        <v>236</v>
      </c>
      <c r="FP356" s="37"/>
      <c r="FQ356" s="37"/>
      <c r="FR356" s="40" t="s">
        <v>236</v>
      </c>
      <c r="FS356" s="37"/>
      <c r="FT356" s="37"/>
      <c r="FU356" s="40" t="s">
        <v>236</v>
      </c>
      <c r="FV356" s="37"/>
      <c r="FW356" s="37"/>
      <c r="FX356" s="40" t="s">
        <v>236</v>
      </c>
      <c r="FY356" s="37"/>
      <c r="FZ356" s="37"/>
      <c r="GA356" s="40" t="s">
        <v>236</v>
      </c>
      <c r="GB356" s="37"/>
      <c r="GC356" s="37"/>
      <c r="GD356" s="40" t="s">
        <v>236</v>
      </c>
      <c r="GE356" s="37"/>
      <c r="GF356" s="37"/>
      <c r="GG356" s="40" t="s">
        <v>236</v>
      </c>
      <c r="GH356" s="37"/>
      <c r="GI356" s="37"/>
      <c r="GJ356" s="40" t="s">
        <v>3508</v>
      </c>
      <c r="GK356" s="40" t="s">
        <v>3509</v>
      </c>
      <c r="GL356" s="40">
        <v>0</v>
      </c>
      <c r="GM356" s="37"/>
      <c r="GN356" s="37"/>
      <c r="GO356" s="37"/>
      <c r="GP356" s="37"/>
      <c r="GQ356" s="37"/>
      <c r="GR356" s="37"/>
      <c r="GS356" s="37"/>
      <c r="GT356" s="37"/>
      <c r="GU356" s="37"/>
      <c r="GV356" s="37"/>
      <c r="GW356" s="37"/>
      <c r="GX356" s="37"/>
      <c r="GY356" s="37"/>
      <c r="GZ356" s="37"/>
      <c r="HA356" s="37"/>
      <c r="HB356" s="37"/>
      <c r="HC356" s="37"/>
      <c r="HD356" s="37"/>
      <c r="HE356" s="40" t="s">
        <v>3510</v>
      </c>
      <c r="HF356" s="40" t="s">
        <v>3509</v>
      </c>
      <c r="HG356" s="40">
        <v>65</v>
      </c>
      <c r="HH356" s="40"/>
      <c r="HI356" s="40"/>
      <c r="HJ356" s="40"/>
      <c r="HK356" s="40">
        <v>0</v>
      </c>
      <c r="HL356" s="40" t="s">
        <v>3511</v>
      </c>
      <c r="HM356" s="40">
        <v>1</v>
      </c>
      <c r="HN356" s="40">
        <v>1</v>
      </c>
      <c r="HO356" s="40">
        <v>0</v>
      </c>
      <c r="HP356" s="40">
        <v>0</v>
      </c>
      <c r="HQ356" s="40">
        <v>0</v>
      </c>
      <c r="HR356" s="40">
        <v>0</v>
      </c>
      <c r="HS356" s="40">
        <v>0</v>
      </c>
      <c r="HT356" s="40">
        <v>0</v>
      </c>
      <c r="HU356" s="40">
        <v>0</v>
      </c>
      <c r="HV356" s="40" t="s">
        <v>236</v>
      </c>
      <c r="HW356" s="37"/>
      <c r="HX356" s="37"/>
      <c r="HY356" s="42" t="s">
        <v>3512</v>
      </c>
      <c r="HZ356" s="40" t="s">
        <v>3513</v>
      </c>
      <c r="IA356" s="37"/>
      <c r="IB356" s="37"/>
      <c r="IC356" s="40" t="s">
        <v>3514</v>
      </c>
      <c r="ID356" s="37"/>
      <c r="IE356" s="40" t="s">
        <v>236</v>
      </c>
      <c r="IF356" s="37"/>
      <c r="IG356" s="40" t="s">
        <v>3515</v>
      </c>
      <c r="IH356" s="40">
        <v>1</v>
      </c>
      <c r="II356" s="40">
        <v>65</v>
      </c>
      <c r="IJ356" s="40" t="s">
        <v>1977</v>
      </c>
      <c r="IK356" s="39" t="s">
        <v>2001</v>
      </c>
      <c r="IL356" s="40" t="s">
        <v>3516</v>
      </c>
      <c r="IM356" s="40" t="s">
        <v>2003</v>
      </c>
      <c r="IN356" s="40" t="s">
        <v>1977</v>
      </c>
      <c r="IO356" s="40" t="s">
        <v>2001</v>
      </c>
      <c r="IP356" s="40" t="s">
        <v>3516</v>
      </c>
      <c r="IQ356" s="40" t="s">
        <v>2003</v>
      </c>
      <c r="IR356" s="44"/>
    </row>
    <row r="357" spans="1:252" ht="15.75" customHeight="1" x14ac:dyDescent="0.2">
      <c r="A357" s="37" t="s">
        <v>13003</v>
      </c>
      <c r="B357" s="38" t="s">
        <v>13028</v>
      </c>
      <c r="C357" s="39" t="s">
        <v>770</v>
      </c>
      <c r="D357" s="39" t="s">
        <v>13167</v>
      </c>
      <c r="E357" s="40"/>
      <c r="F357" s="40"/>
      <c r="G357" s="39" t="s">
        <v>771</v>
      </c>
      <c r="H357" s="40" t="s">
        <v>294</v>
      </c>
      <c r="I357" s="40">
        <v>2020</v>
      </c>
      <c r="J357" s="41">
        <v>45322</v>
      </c>
      <c r="K357" s="41">
        <v>45565</v>
      </c>
      <c r="L357" s="39" t="s">
        <v>772</v>
      </c>
      <c r="M357" s="37"/>
      <c r="N357" s="39" t="s">
        <v>773</v>
      </c>
      <c r="O357" s="43" t="s">
        <v>774</v>
      </c>
      <c r="P357" s="39" t="s">
        <v>234</v>
      </c>
      <c r="Q357" s="44"/>
      <c r="R357" s="39" t="s">
        <v>234</v>
      </c>
      <c r="S357" s="44"/>
      <c r="T357" s="39" t="s">
        <v>234</v>
      </c>
      <c r="U357" s="37"/>
      <c r="V357" s="39" t="s">
        <v>234</v>
      </c>
      <c r="W357" s="44"/>
      <c r="X357" s="44"/>
      <c r="Y357" s="44"/>
      <c r="Z357" s="44"/>
      <c r="AA357" s="44"/>
      <c r="AB357" s="44"/>
      <c r="AC357" s="44"/>
      <c r="AD357" s="44"/>
      <c r="AE357" s="44"/>
      <c r="AF357" s="39" t="s">
        <v>775</v>
      </c>
      <c r="AG357" s="39" t="s">
        <v>775</v>
      </c>
      <c r="AH357" s="40" t="s">
        <v>235</v>
      </c>
      <c r="AI357" s="40" t="s">
        <v>776</v>
      </c>
      <c r="AJ357" s="113">
        <v>7.609</v>
      </c>
      <c r="AK357" s="45">
        <f>AJ357-(AL357+AO357+AR357+AT357+AV357+AX357)</f>
        <v>0</v>
      </c>
      <c r="AL357" s="113">
        <v>2.3260000000000001</v>
      </c>
      <c r="AM357" s="45">
        <v>30.57</v>
      </c>
      <c r="AN357" s="45">
        <v>0.01</v>
      </c>
      <c r="AO357" s="113">
        <v>1.018</v>
      </c>
      <c r="AP357" s="45">
        <v>13.38</v>
      </c>
      <c r="AQ357" s="45"/>
      <c r="AR357" s="113">
        <v>0.74</v>
      </c>
      <c r="AS357" s="45">
        <v>9.73</v>
      </c>
      <c r="AT357" s="113">
        <v>0.92200000000000004</v>
      </c>
      <c r="AU357" s="45">
        <v>12.12</v>
      </c>
      <c r="AV357" s="113">
        <v>0.3</v>
      </c>
      <c r="AW357" s="45">
        <v>3.94</v>
      </c>
      <c r="AX357" s="113">
        <v>2.3029999999999999</v>
      </c>
      <c r="AY357" s="45">
        <v>30.27</v>
      </c>
      <c r="AZ357" s="40" t="s">
        <v>780</v>
      </c>
      <c r="BA357" s="40" t="s">
        <v>304</v>
      </c>
      <c r="BB357" s="40" t="s">
        <v>775</v>
      </c>
      <c r="BC357" s="40">
        <v>1</v>
      </c>
      <c r="BD357" s="40" t="s">
        <v>781</v>
      </c>
      <c r="BE357" s="37"/>
      <c r="BF357" s="113">
        <v>1.6619999999999999</v>
      </c>
      <c r="BG357" s="113">
        <v>2.5790000000000002</v>
      </c>
      <c r="BH357" s="45">
        <v>0.01</v>
      </c>
      <c r="BI357" s="40">
        <v>0</v>
      </c>
      <c r="BJ357" s="40">
        <v>4</v>
      </c>
      <c r="BK357" s="40">
        <v>3</v>
      </c>
      <c r="BL357" s="40">
        <v>0</v>
      </c>
      <c r="BM357" s="40">
        <v>0</v>
      </c>
      <c r="BN357" s="40">
        <v>1</v>
      </c>
      <c r="BO357" s="40">
        <v>0</v>
      </c>
      <c r="BP357" s="40">
        <v>0</v>
      </c>
      <c r="BQ357" s="40">
        <v>0</v>
      </c>
      <c r="BR357" s="40">
        <v>0</v>
      </c>
      <c r="BS357" s="40">
        <v>0</v>
      </c>
      <c r="BT357" s="40">
        <v>1</v>
      </c>
      <c r="BU357" s="40">
        <v>0</v>
      </c>
      <c r="BV357" s="40">
        <v>1</v>
      </c>
      <c r="BW357" s="40">
        <v>0</v>
      </c>
      <c r="BX357" s="40">
        <v>0</v>
      </c>
      <c r="BY357" s="40">
        <v>0</v>
      </c>
      <c r="BZ357" s="40">
        <v>0</v>
      </c>
      <c r="CA357" s="40">
        <v>0</v>
      </c>
      <c r="CB357" s="40">
        <v>0</v>
      </c>
      <c r="CC357" s="40">
        <v>0</v>
      </c>
      <c r="CD357" s="40">
        <v>0</v>
      </c>
      <c r="CE357" s="40">
        <v>0</v>
      </c>
      <c r="CF357" s="40">
        <v>0</v>
      </c>
      <c r="CG357" s="40">
        <v>0</v>
      </c>
      <c r="CH357" s="40">
        <v>0</v>
      </c>
      <c r="CI357" s="40">
        <v>0</v>
      </c>
      <c r="CJ357" s="40">
        <v>0</v>
      </c>
      <c r="CK357" s="40">
        <v>0</v>
      </c>
      <c r="CL357" s="40">
        <v>0</v>
      </c>
      <c r="CM357" s="40">
        <v>0</v>
      </c>
      <c r="CN357" s="40">
        <v>0</v>
      </c>
      <c r="CO357" s="40">
        <v>0</v>
      </c>
      <c r="CP357" s="40">
        <v>0</v>
      </c>
      <c r="CQ357" s="40">
        <v>0</v>
      </c>
      <c r="CR357" s="40">
        <v>0</v>
      </c>
      <c r="CS357" s="37"/>
      <c r="CT357" s="40">
        <v>0</v>
      </c>
      <c r="CU357" s="40">
        <f t="shared" si="37"/>
        <v>0</v>
      </c>
      <c r="CV357" s="40">
        <v>0</v>
      </c>
      <c r="CW357" s="40">
        <v>0</v>
      </c>
      <c r="CX357" s="40">
        <v>0</v>
      </c>
      <c r="CY357" s="40">
        <v>0</v>
      </c>
      <c r="CZ357" s="40">
        <v>0</v>
      </c>
      <c r="DA357" s="40">
        <v>0</v>
      </c>
      <c r="DB357" s="40">
        <v>0</v>
      </c>
      <c r="DC357" s="40">
        <v>0</v>
      </c>
      <c r="DD357" s="40">
        <v>0</v>
      </c>
      <c r="DE357" s="40">
        <v>0</v>
      </c>
      <c r="DF357" s="40">
        <v>0</v>
      </c>
      <c r="DG357" s="40">
        <v>0</v>
      </c>
      <c r="DH357" s="40">
        <v>0</v>
      </c>
      <c r="DI357" s="40">
        <v>0</v>
      </c>
      <c r="DJ357" s="40">
        <v>0</v>
      </c>
      <c r="DK357" s="40" t="s">
        <v>234</v>
      </c>
      <c r="DL357" s="40"/>
      <c r="DM357" s="40">
        <v>0</v>
      </c>
      <c r="DN357" s="40">
        <v>0</v>
      </c>
      <c r="DO357" s="40">
        <v>0</v>
      </c>
      <c r="DP357" s="40">
        <v>0</v>
      </c>
      <c r="DQ357" s="40">
        <v>0</v>
      </c>
      <c r="DR357" s="40">
        <v>0</v>
      </c>
      <c r="DS357" s="40">
        <v>0</v>
      </c>
      <c r="DT357" s="40">
        <v>0</v>
      </c>
      <c r="DU357" s="40">
        <v>0</v>
      </c>
      <c r="DV357" s="40">
        <v>0</v>
      </c>
      <c r="DW357" s="40">
        <v>0</v>
      </c>
      <c r="DX357" s="40">
        <v>0</v>
      </c>
      <c r="DY357" s="40">
        <v>0</v>
      </c>
      <c r="DZ357" s="40">
        <v>0</v>
      </c>
      <c r="EA357" s="40">
        <v>0</v>
      </c>
      <c r="EB357" s="40">
        <v>0</v>
      </c>
      <c r="EC357" s="40">
        <v>0</v>
      </c>
      <c r="ED357" s="40">
        <v>0</v>
      </c>
      <c r="EE357" s="40">
        <v>0</v>
      </c>
      <c r="EF357" s="40">
        <v>0</v>
      </c>
      <c r="EG357" s="40">
        <v>0</v>
      </c>
      <c r="EH357" s="40">
        <v>0</v>
      </c>
      <c r="EI357" s="40">
        <v>0</v>
      </c>
      <c r="EJ357" s="40">
        <v>0</v>
      </c>
      <c r="EK357" s="40">
        <v>0</v>
      </c>
      <c r="EL357" s="40">
        <v>0</v>
      </c>
      <c r="EM357" s="40">
        <v>0</v>
      </c>
      <c r="EN357" s="40" t="s">
        <v>234</v>
      </c>
      <c r="EO357" s="40">
        <v>0</v>
      </c>
      <c r="EP357" s="40"/>
      <c r="EQ357" s="40">
        <v>0</v>
      </c>
      <c r="ER357" s="40">
        <v>0</v>
      </c>
      <c r="ES357" s="40">
        <v>0</v>
      </c>
      <c r="ET357" s="40">
        <v>0</v>
      </c>
      <c r="EU357" s="40">
        <v>0</v>
      </c>
      <c r="EV357" s="40">
        <v>0</v>
      </c>
      <c r="EW357" s="40" t="s">
        <v>234</v>
      </c>
      <c r="EX357" s="40">
        <v>0</v>
      </c>
      <c r="EY357" s="40">
        <v>3</v>
      </c>
      <c r="EZ357" s="40">
        <f>SUM(BL357:CE357,CV357,DN357,ER357:EV357,EX357)-EY357</f>
        <v>0</v>
      </c>
      <c r="FA357" s="40">
        <v>2.827</v>
      </c>
      <c r="FB357" s="40" t="s">
        <v>783</v>
      </c>
      <c r="FC357" s="37"/>
      <c r="FD357" s="45">
        <v>1.34</v>
      </c>
      <c r="FE357" s="42" t="s">
        <v>785</v>
      </c>
      <c r="FF357" s="40">
        <v>210.76499999999999</v>
      </c>
      <c r="FG357" s="40" t="s">
        <v>236</v>
      </c>
      <c r="FH357" s="37"/>
      <c r="FI357" s="37"/>
      <c r="FJ357" s="37"/>
      <c r="FK357" s="37"/>
      <c r="FL357" s="40">
        <v>0</v>
      </c>
      <c r="FM357" s="40" t="s">
        <v>234</v>
      </c>
      <c r="FN357" s="40">
        <v>1</v>
      </c>
      <c r="FO357" s="40" t="s">
        <v>236</v>
      </c>
      <c r="FP357" s="40" t="s">
        <v>757</v>
      </c>
      <c r="FQ357" s="40">
        <v>500</v>
      </c>
      <c r="FR357" s="40">
        <v>1</v>
      </c>
      <c r="FS357" s="40" t="s">
        <v>757</v>
      </c>
      <c r="FT357" s="40">
        <v>1215</v>
      </c>
      <c r="FU357" s="40" t="s">
        <v>236</v>
      </c>
      <c r="FV357" s="37"/>
      <c r="FW357" s="37"/>
      <c r="FX357" s="40" t="s">
        <v>236</v>
      </c>
      <c r="FY357" s="37"/>
      <c r="FZ357" s="37"/>
      <c r="GA357" s="40" t="s">
        <v>236</v>
      </c>
      <c r="GB357" s="37"/>
      <c r="GC357" s="37"/>
      <c r="GD357" s="40" t="s">
        <v>236</v>
      </c>
      <c r="GE357" s="37"/>
      <c r="GF357" s="37"/>
      <c r="GG357" s="40" t="s">
        <v>236</v>
      </c>
      <c r="GH357" s="37"/>
      <c r="GI357" s="37"/>
      <c r="GJ357" s="40" t="s">
        <v>234</v>
      </c>
      <c r="GK357" s="40" t="s">
        <v>234</v>
      </c>
      <c r="GL357" s="40">
        <v>0</v>
      </c>
      <c r="GM357" s="40" t="s">
        <v>236</v>
      </c>
      <c r="GN357" s="37"/>
      <c r="GO357" s="37"/>
      <c r="GP357" s="40">
        <v>1</v>
      </c>
      <c r="GQ357" s="40" t="s">
        <v>787</v>
      </c>
      <c r="GR357" s="40">
        <v>2</v>
      </c>
      <c r="GS357" s="40" t="s">
        <v>236</v>
      </c>
      <c r="GT357" s="37"/>
      <c r="GU357" s="37"/>
      <c r="GV357" s="40" t="s">
        <v>236</v>
      </c>
      <c r="GW357" s="37"/>
      <c r="GX357" s="37"/>
      <c r="GY357" s="40" t="s">
        <v>236</v>
      </c>
      <c r="GZ357" s="37"/>
      <c r="HA357" s="37"/>
      <c r="HB357" s="40" t="s">
        <v>236</v>
      </c>
      <c r="HC357" s="37"/>
      <c r="HD357" s="37"/>
      <c r="HE357" s="40" t="s">
        <v>234</v>
      </c>
      <c r="HF357" s="40" t="s">
        <v>234</v>
      </c>
      <c r="HG357" s="40">
        <v>0</v>
      </c>
      <c r="HH357" s="40"/>
      <c r="HI357" s="40"/>
      <c r="HJ357" s="40"/>
      <c r="HK357" s="50">
        <v>45827</v>
      </c>
      <c r="HL357" s="40" t="s">
        <v>788</v>
      </c>
      <c r="HM357" s="40">
        <v>2</v>
      </c>
      <c r="HN357" s="40">
        <v>0</v>
      </c>
      <c r="HO357" s="40">
        <v>0</v>
      </c>
      <c r="HP357" s="40">
        <v>2</v>
      </c>
      <c r="HQ357" s="40">
        <v>0</v>
      </c>
      <c r="HR357" s="40">
        <v>0</v>
      </c>
      <c r="HS357" s="40">
        <v>0</v>
      </c>
      <c r="HT357" s="40">
        <v>0</v>
      </c>
      <c r="HU357" s="40">
        <v>0</v>
      </c>
      <c r="HV357" s="40" t="s">
        <v>236</v>
      </c>
      <c r="HW357" s="37"/>
      <c r="HX357" s="40" t="s">
        <v>234</v>
      </c>
      <c r="HY357" s="42" t="s">
        <v>789</v>
      </c>
      <c r="HZ357" s="40" t="s">
        <v>790</v>
      </c>
      <c r="IA357" s="37"/>
      <c r="IB357" s="37"/>
      <c r="IC357" s="40" t="s">
        <v>234</v>
      </c>
      <c r="ID357" s="37"/>
      <c r="IE357" s="40" t="s">
        <v>234</v>
      </c>
      <c r="IF357" s="37"/>
      <c r="IG357" s="40" t="s">
        <v>791</v>
      </c>
      <c r="IH357" s="40">
        <v>0</v>
      </c>
      <c r="II357" s="40">
        <v>0</v>
      </c>
      <c r="IJ357" s="40" t="s">
        <v>792</v>
      </c>
      <c r="IK357" s="39" t="s">
        <v>793</v>
      </c>
      <c r="IL357" s="40" t="s">
        <v>794</v>
      </c>
      <c r="IM357" s="40" t="s">
        <v>795</v>
      </c>
      <c r="IN357" s="40" t="s">
        <v>769</v>
      </c>
      <c r="IO357" s="40" t="s">
        <v>796</v>
      </c>
      <c r="IP357" s="40" t="s">
        <v>797</v>
      </c>
      <c r="IQ357" s="40" t="s">
        <v>798</v>
      </c>
      <c r="IR357" s="43" t="s">
        <v>799</v>
      </c>
    </row>
    <row r="358" spans="1:252" ht="15.75" customHeight="1" x14ac:dyDescent="0.2">
      <c r="A358" s="37" t="s">
        <v>13000</v>
      </c>
      <c r="B358" s="38" t="s">
        <v>13028</v>
      </c>
      <c r="C358" s="39" t="s">
        <v>770</v>
      </c>
      <c r="D358" s="39" t="s">
        <v>13167</v>
      </c>
      <c r="E358" s="40"/>
      <c r="F358" s="40"/>
      <c r="G358" s="39" t="s">
        <v>800</v>
      </c>
      <c r="H358" s="40" t="s">
        <v>800</v>
      </c>
      <c r="I358" s="40">
        <v>2018</v>
      </c>
      <c r="J358" s="41">
        <v>45209</v>
      </c>
      <c r="K358" s="41">
        <v>45657</v>
      </c>
      <c r="L358" s="39" t="s">
        <v>801</v>
      </c>
      <c r="M358" s="37"/>
      <c r="N358" s="39" t="s">
        <v>802</v>
      </c>
      <c r="O358" s="44"/>
      <c r="P358" s="39" t="s">
        <v>234</v>
      </c>
      <c r="Q358" s="44"/>
      <c r="R358" s="39" t="s">
        <v>234</v>
      </c>
      <c r="S358" s="44"/>
      <c r="T358" s="39" t="s">
        <v>234</v>
      </c>
      <c r="U358" s="37"/>
      <c r="V358" s="39" t="s">
        <v>234</v>
      </c>
      <c r="W358" s="44"/>
      <c r="X358" s="44"/>
      <c r="Y358" s="44"/>
      <c r="Z358" s="44"/>
      <c r="AA358" s="44"/>
      <c r="AB358" s="44"/>
      <c r="AC358" s="44"/>
      <c r="AD358" s="44"/>
      <c r="AE358" s="44"/>
      <c r="AF358" s="39" t="s">
        <v>803</v>
      </c>
      <c r="AG358" s="39" t="s">
        <v>803</v>
      </c>
      <c r="AH358" s="40" t="s">
        <v>235</v>
      </c>
      <c r="AI358" s="40" t="s">
        <v>804</v>
      </c>
      <c r="AJ358" s="113">
        <v>5.6589999999999998</v>
      </c>
      <c r="AK358" s="45">
        <f>AJ358-(AL358+AO358+AR358+AT358+AV358+AX358)</f>
        <v>0</v>
      </c>
      <c r="AL358" s="113">
        <v>2.996</v>
      </c>
      <c r="AM358" s="45">
        <v>52.94</v>
      </c>
      <c r="AN358" s="45">
        <v>0.01</v>
      </c>
      <c r="AO358" s="113">
        <v>1.3069999999999999</v>
      </c>
      <c r="AP358" s="45">
        <v>23.1</v>
      </c>
      <c r="AQ358" s="45"/>
      <c r="AR358" s="113">
        <v>0.49399999999999999</v>
      </c>
      <c r="AS358" s="45">
        <v>8.73</v>
      </c>
      <c r="AT358" s="113">
        <v>0.86199999999999999</v>
      </c>
      <c r="AU358" s="45">
        <v>15.23</v>
      </c>
      <c r="AV358" s="113">
        <v>0</v>
      </c>
      <c r="AW358" s="45">
        <v>0</v>
      </c>
      <c r="AX358" s="113">
        <v>0</v>
      </c>
      <c r="AY358" s="45">
        <v>0</v>
      </c>
      <c r="AZ358" s="40" t="s">
        <v>234</v>
      </c>
      <c r="BA358" s="40" t="s">
        <v>234</v>
      </c>
      <c r="BB358" s="40" t="s">
        <v>234</v>
      </c>
      <c r="BC358" s="40">
        <v>1</v>
      </c>
      <c r="BD358" s="40" t="s">
        <v>805</v>
      </c>
      <c r="BE358" s="37"/>
      <c r="BF358" s="113">
        <v>0</v>
      </c>
      <c r="BG358" s="113">
        <v>5.0739999999999998</v>
      </c>
      <c r="BH358" s="45">
        <v>0.01</v>
      </c>
      <c r="BI358" s="40">
        <v>0</v>
      </c>
      <c r="BJ358" s="40">
        <v>6</v>
      </c>
      <c r="BK358" s="40">
        <v>6</v>
      </c>
      <c r="BL358" s="40">
        <v>0</v>
      </c>
      <c r="BM358" s="40">
        <v>0</v>
      </c>
      <c r="BN358" s="40">
        <v>0</v>
      </c>
      <c r="BO358" s="40">
        <v>0</v>
      </c>
      <c r="BP358" s="40">
        <v>0</v>
      </c>
      <c r="BQ358" s="40">
        <v>0</v>
      </c>
      <c r="BR358" s="40">
        <v>0</v>
      </c>
      <c r="BS358" s="40">
        <v>0</v>
      </c>
      <c r="BT358" s="40">
        <v>0</v>
      </c>
      <c r="BU358" s="40">
        <v>0</v>
      </c>
      <c r="BV358" s="40">
        <v>3</v>
      </c>
      <c r="BW358" s="40">
        <v>2</v>
      </c>
      <c r="BX358" s="40">
        <v>1</v>
      </c>
      <c r="BY358" s="40">
        <v>0</v>
      </c>
      <c r="BZ358" s="40">
        <v>0</v>
      </c>
      <c r="CA358" s="40">
        <v>0</v>
      </c>
      <c r="CB358" s="40">
        <v>0</v>
      </c>
      <c r="CC358" s="40">
        <v>0</v>
      </c>
      <c r="CD358" s="40">
        <v>0</v>
      </c>
      <c r="CE358" s="40">
        <v>0</v>
      </c>
      <c r="CF358" s="40">
        <v>0</v>
      </c>
      <c r="CG358" s="40">
        <v>0</v>
      </c>
      <c r="CH358" s="40">
        <v>0</v>
      </c>
      <c r="CI358" s="40">
        <v>0</v>
      </c>
      <c r="CJ358" s="40">
        <v>0</v>
      </c>
      <c r="CK358" s="40">
        <v>0</v>
      </c>
      <c r="CL358" s="40">
        <v>0</v>
      </c>
      <c r="CM358" s="40">
        <v>0</v>
      </c>
      <c r="CN358" s="40">
        <v>0</v>
      </c>
      <c r="CO358" s="40">
        <v>0</v>
      </c>
      <c r="CP358" s="40">
        <v>0</v>
      </c>
      <c r="CQ358" s="40">
        <v>0</v>
      </c>
      <c r="CR358" s="40">
        <v>0</v>
      </c>
      <c r="CS358" s="37"/>
      <c r="CT358" s="40">
        <v>0</v>
      </c>
      <c r="CU358" s="40">
        <f t="shared" si="37"/>
        <v>0</v>
      </c>
      <c r="CV358" s="40">
        <v>0</v>
      </c>
      <c r="CW358" s="40">
        <v>0</v>
      </c>
      <c r="CX358" s="40">
        <v>0</v>
      </c>
      <c r="CY358" s="40">
        <v>0</v>
      </c>
      <c r="CZ358" s="40">
        <v>0</v>
      </c>
      <c r="DA358" s="40">
        <v>0</v>
      </c>
      <c r="DB358" s="40">
        <v>0</v>
      </c>
      <c r="DC358" s="40">
        <v>0</v>
      </c>
      <c r="DD358" s="40">
        <v>0</v>
      </c>
      <c r="DE358" s="40">
        <v>0</v>
      </c>
      <c r="DF358" s="40">
        <v>0</v>
      </c>
      <c r="DG358" s="40">
        <v>0</v>
      </c>
      <c r="DH358" s="40">
        <v>0</v>
      </c>
      <c r="DI358" s="40">
        <v>0</v>
      </c>
      <c r="DJ358" s="40">
        <v>0</v>
      </c>
      <c r="DK358" s="37"/>
      <c r="DL358" s="37"/>
      <c r="DM358" s="40">
        <v>0</v>
      </c>
      <c r="DN358" s="40">
        <v>0</v>
      </c>
      <c r="DO358" s="40">
        <v>0</v>
      </c>
      <c r="DP358" s="40">
        <v>0</v>
      </c>
      <c r="DQ358" s="40">
        <v>0</v>
      </c>
      <c r="DR358" s="40">
        <v>0</v>
      </c>
      <c r="DS358" s="40">
        <v>0</v>
      </c>
      <c r="DT358" s="40">
        <v>0</v>
      </c>
      <c r="DU358" s="40">
        <v>0</v>
      </c>
      <c r="DV358" s="40">
        <v>0</v>
      </c>
      <c r="DW358" s="40">
        <v>0</v>
      </c>
      <c r="DX358" s="40">
        <v>0</v>
      </c>
      <c r="DY358" s="40">
        <v>0</v>
      </c>
      <c r="DZ358" s="40">
        <v>0</v>
      </c>
      <c r="EA358" s="40">
        <v>0</v>
      </c>
      <c r="EB358" s="40">
        <v>0</v>
      </c>
      <c r="EC358" s="40">
        <v>0</v>
      </c>
      <c r="ED358" s="40">
        <v>0</v>
      </c>
      <c r="EE358" s="40">
        <v>0</v>
      </c>
      <c r="EF358" s="40">
        <v>0</v>
      </c>
      <c r="EG358" s="40">
        <v>0</v>
      </c>
      <c r="EH358" s="40">
        <v>0</v>
      </c>
      <c r="EI358" s="40">
        <v>0</v>
      </c>
      <c r="EJ358" s="40">
        <v>0</v>
      </c>
      <c r="EK358" s="40">
        <v>0</v>
      </c>
      <c r="EL358" s="40">
        <v>0</v>
      </c>
      <c r="EM358" s="40">
        <v>0</v>
      </c>
      <c r="EN358" s="37"/>
      <c r="EO358" s="40">
        <v>0</v>
      </c>
      <c r="EP358" s="40"/>
      <c r="EQ358" s="40">
        <v>0</v>
      </c>
      <c r="ER358" s="40">
        <v>0</v>
      </c>
      <c r="ES358" s="40">
        <v>0</v>
      </c>
      <c r="ET358" s="40">
        <v>0</v>
      </c>
      <c r="EU358" s="40">
        <v>0</v>
      </c>
      <c r="EV358" s="40">
        <v>0</v>
      </c>
      <c r="EW358" s="37"/>
      <c r="EX358" s="40">
        <v>0</v>
      </c>
      <c r="EY358" s="40">
        <v>6</v>
      </c>
      <c r="EZ358" s="40">
        <f>SUM(BL358:CE358,CV358,DN358,ER358:EV358,EX358)-EY358</f>
        <v>0</v>
      </c>
      <c r="FA358" s="40">
        <v>3.3639999999999999</v>
      </c>
      <c r="FB358" s="40" t="s">
        <v>807</v>
      </c>
      <c r="FC358" s="37"/>
      <c r="FD358" s="45">
        <v>1.6</v>
      </c>
      <c r="FE358" s="42" t="s">
        <v>785</v>
      </c>
      <c r="FF358" s="40">
        <v>210.76499999999999</v>
      </c>
      <c r="FG358" s="40" t="s">
        <v>236</v>
      </c>
      <c r="FH358" s="37"/>
      <c r="FI358" s="37"/>
      <c r="FJ358" s="37"/>
      <c r="FK358" s="37"/>
      <c r="FL358" s="40">
        <v>0</v>
      </c>
      <c r="FM358" s="40" t="s">
        <v>234</v>
      </c>
      <c r="FN358" s="40">
        <v>2</v>
      </c>
      <c r="FO358" s="40">
        <v>1</v>
      </c>
      <c r="FP358" s="40" t="s">
        <v>808</v>
      </c>
      <c r="FQ358" s="40">
        <v>2102</v>
      </c>
      <c r="FR358" s="40" t="s">
        <v>236</v>
      </c>
      <c r="FS358" s="37"/>
      <c r="FT358" s="37"/>
      <c r="FU358" s="40" t="s">
        <v>236</v>
      </c>
      <c r="FV358" s="37"/>
      <c r="FW358" s="37"/>
      <c r="FX358" s="40" t="s">
        <v>236</v>
      </c>
      <c r="FY358" s="37"/>
      <c r="FZ358" s="37"/>
      <c r="GA358" s="40" t="s">
        <v>236</v>
      </c>
      <c r="GB358" s="37"/>
      <c r="GC358" s="37"/>
      <c r="GD358" s="40" t="s">
        <v>236</v>
      </c>
      <c r="GE358" s="37"/>
      <c r="GF358" s="37"/>
      <c r="GG358" s="40" t="s">
        <v>236</v>
      </c>
      <c r="GH358" s="37"/>
      <c r="GI358" s="37"/>
      <c r="GJ358" s="40" t="s">
        <v>234</v>
      </c>
      <c r="GK358" s="40" t="s">
        <v>234</v>
      </c>
      <c r="GL358" s="40">
        <v>0</v>
      </c>
      <c r="GM358" s="40" t="s">
        <v>236</v>
      </c>
      <c r="GN358" s="37"/>
      <c r="GO358" s="37"/>
      <c r="GP358" s="40" t="s">
        <v>236</v>
      </c>
      <c r="GQ358" s="37"/>
      <c r="GR358" s="37"/>
      <c r="GS358" s="40" t="s">
        <v>236</v>
      </c>
      <c r="GT358" s="37"/>
      <c r="GU358" s="37"/>
      <c r="GV358" s="40" t="s">
        <v>236</v>
      </c>
      <c r="GW358" s="37"/>
      <c r="GX358" s="37"/>
      <c r="GY358" s="40" t="s">
        <v>236</v>
      </c>
      <c r="GZ358" s="37"/>
      <c r="HA358" s="37"/>
      <c r="HB358" s="39">
        <v>1</v>
      </c>
      <c r="HC358" s="40" t="s">
        <v>441</v>
      </c>
      <c r="HD358" s="40">
        <v>8</v>
      </c>
      <c r="HE358" s="40" t="s">
        <v>234</v>
      </c>
      <c r="HF358" s="40" t="s">
        <v>234</v>
      </c>
      <c r="HG358" s="40">
        <v>0</v>
      </c>
      <c r="HH358" s="40"/>
      <c r="HI358" s="40"/>
      <c r="HJ358" s="40"/>
      <c r="HK358" s="40">
        <v>100</v>
      </c>
      <c r="HL358" s="40" t="s">
        <v>234</v>
      </c>
      <c r="HM358" s="40">
        <v>5</v>
      </c>
      <c r="HN358" s="40">
        <v>0</v>
      </c>
      <c r="HO358" s="40">
        <v>0</v>
      </c>
      <c r="HP358" s="40">
        <v>5</v>
      </c>
      <c r="HQ358" s="40">
        <v>0</v>
      </c>
      <c r="HR358" s="40">
        <v>0</v>
      </c>
      <c r="HS358" s="40">
        <v>0</v>
      </c>
      <c r="HT358" s="40">
        <v>0</v>
      </c>
      <c r="HU358" s="40">
        <v>0</v>
      </c>
      <c r="HV358" s="40" t="s">
        <v>236</v>
      </c>
      <c r="HW358" s="37"/>
      <c r="HX358" s="40" t="s">
        <v>234</v>
      </c>
      <c r="HY358" s="42" t="s">
        <v>809</v>
      </c>
      <c r="HZ358" s="37"/>
      <c r="IA358" s="37"/>
      <c r="IB358" s="37"/>
      <c r="IC358" s="40" t="s">
        <v>234</v>
      </c>
      <c r="ID358" s="37"/>
      <c r="IE358" s="40" t="s">
        <v>234</v>
      </c>
      <c r="IF358" s="37"/>
      <c r="IG358" s="40" t="s">
        <v>810</v>
      </c>
      <c r="IH358" s="40">
        <v>0</v>
      </c>
      <c r="II358" s="40">
        <v>0</v>
      </c>
      <c r="IJ358" s="40" t="s">
        <v>811</v>
      </c>
      <c r="IK358" s="39" t="s">
        <v>812</v>
      </c>
      <c r="IL358" s="40" t="s">
        <v>813</v>
      </c>
      <c r="IM358" s="40" t="s">
        <v>814</v>
      </c>
      <c r="IN358" s="40" t="s">
        <v>769</v>
      </c>
      <c r="IO358" s="40" t="s">
        <v>796</v>
      </c>
      <c r="IP358" s="40" t="s">
        <v>797</v>
      </c>
      <c r="IQ358" s="40" t="s">
        <v>798</v>
      </c>
      <c r="IR358" s="43" t="s">
        <v>815</v>
      </c>
    </row>
    <row r="359" spans="1:252" ht="15.75" customHeight="1" x14ac:dyDescent="0.2">
      <c r="A359" s="44" t="s">
        <v>13005</v>
      </c>
      <c r="B359" s="47" t="s">
        <v>13029</v>
      </c>
      <c r="C359" s="39" t="s">
        <v>770</v>
      </c>
      <c r="D359" s="39" t="s">
        <v>13167</v>
      </c>
      <c r="E359" s="39" t="s">
        <v>4938</v>
      </c>
      <c r="F359" s="39" t="s">
        <v>8189</v>
      </c>
      <c r="G359" s="39" t="s">
        <v>8190</v>
      </c>
      <c r="H359" s="39" t="s">
        <v>8191</v>
      </c>
      <c r="I359" s="39">
        <v>2024</v>
      </c>
      <c r="J359" s="48">
        <v>45540</v>
      </c>
      <c r="K359" s="48">
        <v>45657</v>
      </c>
      <c r="L359" s="44"/>
      <c r="M359" s="44"/>
      <c r="N359" s="44"/>
      <c r="O359" s="44"/>
      <c r="P359" s="44"/>
      <c r="Q359" s="44"/>
      <c r="R359" s="44"/>
      <c r="S359" s="44"/>
      <c r="T359" s="44"/>
      <c r="U359" s="44"/>
      <c r="V359" s="44"/>
      <c r="W359" s="44"/>
      <c r="X359" s="39" t="s">
        <v>8192</v>
      </c>
      <c r="Y359" s="44"/>
      <c r="Z359" s="39" t="s">
        <v>234</v>
      </c>
      <c r="AA359" s="44"/>
      <c r="AB359" s="39" t="s">
        <v>8193</v>
      </c>
      <c r="AC359" s="44"/>
      <c r="AD359" s="39" t="s">
        <v>234</v>
      </c>
      <c r="AE359" s="44"/>
      <c r="AF359" s="39" t="s">
        <v>8194</v>
      </c>
      <c r="AG359" s="39" t="s">
        <v>8194</v>
      </c>
      <c r="AH359" s="39" t="s">
        <v>235</v>
      </c>
      <c r="AI359" s="39" t="s">
        <v>8194</v>
      </c>
      <c r="AJ359" s="55">
        <v>1.0429999999999999</v>
      </c>
      <c r="AK359" s="49">
        <f>SUM(AO359,AR359,AT359,AV359)-AJ359</f>
        <v>0</v>
      </c>
      <c r="AL359" s="55"/>
      <c r="AM359" s="49"/>
      <c r="AN359" s="49"/>
      <c r="AO359" s="55">
        <v>0.99099999999999999</v>
      </c>
      <c r="AP359" s="49">
        <v>95.01</v>
      </c>
      <c r="AQ359" s="49">
        <v>0.61</v>
      </c>
      <c r="AR359" s="55">
        <v>5.1999999999999998E-2</v>
      </c>
      <c r="AS359" s="49">
        <v>4.99</v>
      </c>
      <c r="AT359" s="55">
        <v>0</v>
      </c>
      <c r="AU359" s="49">
        <v>0</v>
      </c>
      <c r="AV359" s="55">
        <v>0</v>
      </c>
      <c r="AW359" s="49">
        <v>0</v>
      </c>
      <c r="AX359" s="55"/>
      <c r="AY359" s="49"/>
      <c r="AZ359" s="39"/>
      <c r="BA359" s="39"/>
      <c r="BB359" s="39"/>
      <c r="BC359" s="39" t="s">
        <v>236</v>
      </c>
      <c r="BD359" s="44"/>
      <c r="BE359" s="44"/>
      <c r="BF359" s="118"/>
      <c r="BG359" s="55">
        <v>0</v>
      </c>
      <c r="BH359" s="49">
        <v>0</v>
      </c>
      <c r="BI359" s="39">
        <v>1</v>
      </c>
      <c r="BJ359" s="39">
        <v>1</v>
      </c>
      <c r="BK359" s="39">
        <v>1</v>
      </c>
      <c r="BL359" s="39">
        <v>0</v>
      </c>
      <c r="BM359" s="39">
        <v>0</v>
      </c>
      <c r="BN359" s="39">
        <v>0</v>
      </c>
      <c r="BO359" s="39">
        <v>0</v>
      </c>
      <c r="BP359" s="39">
        <v>0</v>
      </c>
      <c r="BQ359" s="39">
        <v>0</v>
      </c>
      <c r="BR359" s="39">
        <v>0</v>
      </c>
      <c r="BS359" s="39">
        <v>0</v>
      </c>
      <c r="BT359" s="39">
        <v>0</v>
      </c>
      <c r="BU359" s="39">
        <v>1</v>
      </c>
      <c r="BV359" s="39">
        <v>0</v>
      </c>
      <c r="BW359" s="39">
        <v>0</v>
      </c>
      <c r="BX359" s="39">
        <v>0</v>
      </c>
      <c r="BY359" s="39">
        <v>0</v>
      </c>
      <c r="BZ359" s="39">
        <v>0</v>
      </c>
      <c r="CA359" s="39">
        <v>0</v>
      </c>
      <c r="CB359" s="39">
        <v>0</v>
      </c>
      <c r="CC359" s="39">
        <v>0</v>
      </c>
      <c r="CD359" s="39">
        <v>0</v>
      </c>
      <c r="CE359" s="39">
        <v>0</v>
      </c>
      <c r="CF359" s="39">
        <v>0</v>
      </c>
      <c r="CG359" s="39">
        <v>0</v>
      </c>
      <c r="CH359" s="39">
        <v>0</v>
      </c>
      <c r="CI359" s="39">
        <v>0</v>
      </c>
      <c r="CJ359" s="39">
        <v>0</v>
      </c>
      <c r="CK359" s="39">
        <v>0</v>
      </c>
      <c r="CL359" s="39">
        <v>0</v>
      </c>
      <c r="CM359" s="39">
        <v>0</v>
      </c>
      <c r="CN359" s="39">
        <v>0</v>
      </c>
      <c r="CO359" s="39">
        <v>0</v>
      </c>
      <c r="CP359" s="39">
        <v>0</v>
      </c>
      <c r="CQ359" s="39">
        <v>0</v>
      </c>
      <c r="CR359" s="39">
        <v>0</v>
      </c>
      <c r="CS359" s="44"/>
      <c r="CT359" s="39">
        <v>0</v>
      </c>
      <c r="CU359" s="40">
        <f t="shared" si="37"/>
        <v>0</v>
      </c>
      <c r="CV359" s="39">
        <v>0</v>
      </c>
      <c r="CW359" s="39">
        <v>0</v>
      </c>
      <c r="CX359" s="39">
        <v>0</v>
      </c>
      <c r="CY359" s="39">
        <v>0</v>
      </c>
      <c r="CZ359" s="39">
        <v>0</v>
      </c>
      <c r="DA359" s="39">
        <v>0</v>
      </c>
      <c r="DB359" s="39">
        <v>0</v>
      </c>
      <c r="DC359" s="39">
        <v>0</v>
      </c>
      <c r="DD359" s="39">
        <v>0</v>
      </c>
      <c r="DE359" s="39">
        <v>0</v>
      </c>
      <c r="DF359" s="39">
        <v>0</v>
      </c>
      <c r="DG359" s="39">
        <v>0</v>
      </c>
      <c r="DH359" s="39">
        <v>0</v>
      </c>
      <c r="DI359" s="39">
        <v>0</v>
      </c>
      <c r="DJ359" s="39">
        <v>0</v>
      </c>
      <c r="DK359" s="44"/>
      <c r="DL359" s="44"/>
      <c r="DM359" s="39">
        <v>0</v>
      </c>
      <c r="DN359" s="39">
        <v>0</v>
      </c>
      <c r="DO359" s="39">
        <v>0</v>
      </c>
      <c r="DP359" s="39">
        <v>0</v>
      </c>
      <c r="DQ359" s="39">
        <v>0</v>
      </c>
      <c r="DR359" s="39">
        <v>0</v>
      </c>
      <c r="DS359" s="39">
        <v>0</v>
      </c>
      <c r="DT359" s="39">
        <v>0</v>
      </c>
      <c r="DU359" s="39">
        <v>0</v>
      </c>
      <c r="DV359" s="39">
        <v>0</v>
      </c>
      <c r="DW359" s="39">
        <v>0</v>
      </c>
      <c r="DX359" s="39">
        <v>0</v>
      </c>
      <c r="DY359" s="39">
        <v>0</v>
      </c>
      <c r="DZ359" s="39">
        <v>0</v>
      </c>
      <c r="EA359" s="39">
        <v>0</v>
      </c>
      <c r="EB359" s="39">
        <v>0</v>
      </c>
      <c r="EC359" s="39">
        <v>0</v>
      </c>
      <c r="ED359" s="39">
        <v>0</v>
      </c>
      <c r="EE359" s="39">
        <v>0</v>
      </c>
      <c r="EF359" s="39">
        <v>0</v>
      </c>
      <c r="EG359" s="39">
        <v>0</v>
      </c>
      <c r="EH359" s="39">
        <v>0</v>
      </c>
      <c r="EI359" s="39">
        <v>0</v>
      </c>
      <c r="EJ359" s="39">
        <v>0</v>
      </c>
      <c r="EK359" s="39">
        <v>0</v>
      </c>
      <c r="EL359" s="39">
        <v>0</v>
      </c>
      <c r="EM359" s="39">
        <v>0</v>
      </c>
      <c r="EN359" s="44"/>
      <c r="EO359" s="39">
        <v>0</v>
      </c>
      <c r="EP359" s="39"/>
      <c r="EQ359" s="39">
        <v>0</v>
      </c>
      <c r="ER359" s="39">
        <v>0</v>
      </c>
      <c r="ES359" s="39">
        <v>0</v>
      </c>
      <c r="ET359" s="39">
        <v>0</v>
      </c>
      <c r="EU359" s="39">
        <v>0</v>
      </c>
      <c r="EV359" s="39">
        <v>0</v>
      </c>
      <c r="EW359" s="44"/>
      <c r="EX359" s="39">
        <v>0</v>
      </c>
      <c r="EY359" s="39">
        <v>1</v>
      </c>
      <c r="EZ359" s="39">
        <f>EY359-(SUM(BL359:CE359,CV359,DN359,ER359:EV359,EX359))</f>
        <v>0</v>
      </c>
      <c r="FA359" s="39">
        <v>0.11</v>
      </c>
      <c r="FB359" s="39" t="s">
        <v>8195</v>
      </c>
      <c r="FC359" s="44"/>
      <c r="FD359" s="39">
        <v>0.56999999999999995</v>
      </c>
      <c r="FE359" s="43" t="s">
        <v>8197</v>
      </c>
      <c r="FF359" s="39">
        <v>19.224</v>
      </c>
      <c r="FG359" s="39" t="s">
        <v>236</v>
      </c>
      <c r="FH359" s="44"/>
      <c r="FI359" s="44"/>
      <c r="FJ359" s="44"/>
      <c r="FK359" s="44"/>
      <c r="FL359" s="39">
        <v>0</v>
      </c>
      <c r="FM359" s="39" t="s">
        <v>234</v>
      </c>
      <c r="FN359" s="39">
        <v>1</v>
      </c>
      <c r="FO359" s="39" t="s">
        <v>236</v>
      </c>
      <c r="FP359" s="44"/>
      <c r="FQ359" s="44"/>
      <c r="FR359" s="40">
        <v>1</v>
      </c>
      <c r="FS359" s="39" t="s">
        <v>8199</v>
      </c>
      <c r="FT359" s="39">
        <v>59</v>
      </c>
      <c r="FU359" s="39" t="s">
        <v>236</v>
      </c>
      <c r="FV359" s="44"/>
      <c r="FW359" s="44"/>
      <c r="FX359" s="39" t="s">
        <v>236</v>
      </c>
      <c r="FY359" s="44"/>
      <c r="FZ359" s="44"/>
      <c r="GA359" s="39" t="s">
        <v>236</v>
      </c>
      <c r="GB359" s="44"/>
      <c r="GC359" s="44"/>
      <c r="GD359" s="39" t="s">
        <v>236</v>
      </c>
      <c r="GE359" s="44"/>
      <c r="GF359" s="44"/>
      <c r="GG359" s="39" t="s">
        <v>236</v>
      </c>
      <c r="GH359" s="44"/>
      <c r="GI359" s="44"/>
      <c r="GJ359" s="39" t="s">
        <v>234</v>
      </c>
      <c r="GK359" s="39" t="s">
        <v>234</v>
      </c>
      <c r="GL359" s="39">
        <v>0</v>
      </c>
      <c r="GM359" s="39" t="s">
        <v>236</v>
      </c>
      <c r="GN359" s="44"/>
      <c r="GO359" s="44"/>
      <c r="GP359" s="39" t="s">
        <v>236</v>
      </c>
      <c r="GQ359" s="44"/>
      <c r="GR359" s="44"/>
      <c r="GS359" s="39" t="s">
        <v>236</v>
      </c>
      <c r="GT359" s="44"/>
      <c r="GU359" s="44"/>
      <c r="GV359" s="44"/>
      <c r="GW359" s="44"/>
      <c r="GX359" s="44"/>
      <c r="GY359" s="39" t="s">
        <v>236</v>
      </c>
      <c r="GZ359" s="44"/>
      <c r="HA359" s="44"/>
      <c r="HB359" s="39" t="s">
        <v>236</v>
      </c>
      <c r="HC359" s="44"/>
      <c r="HD359" s="44"/>
      <c r="HE359" s="39" t="s">
        <v>236</v>
      </c>
      <c r="HF359" s="44"/>
      <c r="HG359" s="44"/>
      <c r="HH359" s="39" t="s">
        <v>8200</v>
      </c>
      <c r="HI359" s="39" t="s">
        <v>8201</v>
      </c>
      <c r="HJ359" s="39">
        <v>11</v>
      </c>
      <c r="HK359" s="44"/>
      <c r="HL359" s="44"/>
      <c r="HM359" s="44"/>
      <c r="HN359" s="44"/>
      <c r="HO359" s="44"/>
      <c r="HP359" s="44"/>
      <c r="HQ359" s="44"/>
      <c r="HR359" s="44"/>
      <c r="HS359" s="44"/>
      <c r="HT359" s="44"/>
      <c r="HU359" s="44"/>
      <c r="HV359" s="39" t="s">
        <v>236</v>
      </c>
      <c r="HW359" s="44"/>
      <c r="HX359" s="39" t="s">
        <v>234</v>
      </c>
      <c r="HY359" s="43" t="s">
        <v>8202</v>
      </c>
      <c r="HZ359" s="39" t="s">
        <v>8203</v>
      </c>
      <c r="IA359" s="44"/>
      <c r="IB359" s="44"/>
      <c r="IC359" s="39" t="s">
        <v>234</v>
      </c>
      <c r="ID359" s="44"/>
      <c r="IE359" s="39" t="s">
        <v>234</v>
      </c>
      <c r="IF359" s="44"/>
      <c r="IG359" s="39" t="s">
        <v>234</v>
      </c>
      <c r="IH359" s="39">
        <v>0</v>
      </c>
      <c r="II359" s="39">
        <v>0</v>
      </c>
      <c r="IJ359" s="39" t="s">
        <v>8204</v>
      </c>
      <c r="IK359" s="39" t="s">
        <v>6869</v>
      </c>
      <c r="IL359" s="39" t="s">
        <v>8205</v>
      </c>
      <c r="IM359" s="39" t="s">
        <v>8206</v>
      </c>
      <c r="IN359" s="39" t="s">
        <v>769</v>
      </c>
      <c r="IO359" s="39" t="s">
        <v>8207</v>
      </c>
      <c r="IP359" s="40" t="s">
        <v>797</v>
      </c>
      <c r="IQ359" s="40" t="s">
        <v>798</v>
      </c>
      <c r="IR359" s="43" t="s">
        <v>8208</v>
      </c>
    </row>
    <row r="360" spans="1:252" ht="15.75" customHeight="1" x14ac:dyDescent="0.2">
      <c r="A360" s="44" t="s">
        <v>13005</v>
      </c>
      <c r="B360" s="47" t="s">
        <v>13029</v>
      </c>
      <c r="C360" s="39" t="s">
        <v>770</v>
      </c>
      <c r="D360" s="39" t="s">
        <v>13167</v>
      </c>
      <c r="E360" s="39" t="s">
        <v>4938</v>
      </c>
      <c r="F360" s="39" t="s">
        <v>8504</v>
      </c>
      <c r="G360" s="39" t="s">
        <v>8190</v>
      </c>
      <c r="H360" s="39" t="s">
        <v>8505</v>
      </c>
      <c r="I360" s="39">
        <v>2024</v>
      </c>
      <c r="J360" s="48">
        <v>45467</v>
      </c>
      <c r="K360" s="48">
        <v>45657</v>
      </c>
      <c r="L360" s="44"/>
      <c r="M360" s="44"/>
      <c r="N360" s="44"/>
      <c r="O360" s="44"/>
      <c r="P360" s="44"/>
      <c r="Q360" s="44"/>
      <c r="R360" s="44"/>
      <c r="S360" s="44"/>
      <c r="T360" s="44"/>
      <c r="U360" s="44"/>
      <c r="V360" s="44"/>
      <c r="W360" s="44"/>
      <c r="X360" s="39" t="s">
        <v>8506</v>
      </c>
      <c r="Y360" s="44"/>
      <c r="Z360" s="39" t="s">
        <v>234</v>
      </c>
      <c r="AA360" s="44"/>
      <c r="AB360" s="39" t="s">
        <v>8193</v>
      </c>
      <c r="AC360" s="44"/>
      <c r="AD360" s="39" t="s">
        <v>234</v>
      </c>
      <c r="AE360" s="44"/>
      <c r="AF360" s="39" t="s">
        <v>8194</v>
      </c>
      <c r="AG360" s="39" t="s">
        <v>8194</v>
      </c>
      <c r="AH360" s="39" t="s">
        <v>235</v>
      </c>
      <c r="AI360" s="39" t="s">
        <v>8194</v>
      </c>
      <c r="AJ360" s="55">
        <v>2.871</v>
      </c>
      <c r="AK360" s="49">
        <f>SUM(AO360,AR360,AT360,AV360)-AJ360</f>
        <v>0</v>
      </c>
      <c r="AL360" s="55"/>
      <c r="AM360" s="49"/>
      <c r="AN360" s="49"/>
      <c r="AO360" s="55">
        <v>2.7</v>
      </c>
      <c r="AP360" s="49">
        <v>94.04</v>
      </c>
      <c r="AQ360" s="49">
        <v>1.67</v>
      </c>
      <c r="AR360" s="55">
        <v>0.17100000000000001</v>
      </c>
      <c r="AS360" s="49">
        <v>5.96</v>
      </c>
      <c r="AT360" s="55">
        <v>0</v>
      </c>
      <c r="AU360" s="49">
        <v>0</v>
      </c>
      <c r="AV360" s="55">
        <v>0</v>
      </c>
      <c r="AW360" s="49">
        <v>0</v>
      </c>
      <c r="AX360" s="55"/>
      <c r="AY360" s="49"/>
      <c r="AZ360" s="39"/>
      <c r="BA360" s="39"/>
      <c r="BB360" s="39"/>
      <c r="BC360" s="39" t="s">
        <v>236</v>
      </c>
      <c r="BD360" s="44"/>
      <c r="BE360" s="44"/>
      <c r="BF360" s="118"/>
      <c r="BG360" s="55">
        <v>0</v>
      </c>
      <c r="BH360" s="49">
        <v>0</v>
      </c>
      <c r="BI360" s="39">
        <v>1</v>
      </c>
      <c r="BJ360" s="39">
        <v>1</v>
      </c>
      <c r="BK360" s="39">
        <v>1</v>
      </c>
      <c r="BL360" s="39">
        <v>0</v>
      </c>
      <c r="BM360" s="39">
        <v>0</v>
      </c>
      <c r="BN360" s="39">
        <v>0</v>
      </c>
      <c r="BO360" s="39">
        <v>0</v>
      </c>
      <c r="BP360" s="39">
        <v>0</v>
      </c>
      <c r="BQ360" s="39">
        <v>0</v>
      </c>
      <c r="BR360" s="39">
        <v>0</v>
      </c>
      <c r="BS360" s="39">
        <v>0</v>
      </c>
      <c r="BT360" s="39">
        <v>0</v>
      </c>
      <c r="BU360" s="39">
        <v>1</v>
      </c>
      <c r="BV360" s="39">
        <v>0</v>
      </c>
      <c r="BW360" s="39">
        <v>0</v>
      </c>
      <c r="BX360" s="39">
        <v>0</v>
      </c>
      <c r="BY360" s="39">
        <v>0</v>
      </c>
      <c r="BZ360" s="39">
        <v>0</v>
      </c>
      <c r="CA360" s="39">
        <v>0</v>
      </c>
      <c r="CB360" s="39">
        <v>0</v>
      </c>
      <c r="CC360" s="39">
        <v>0</v>
      </c>
      <c r="CD360" s="39">
        <v>0</v>
      </c>
      <c r="CE360" s="39">
        <v>0</v>
      </c>
      <c r="CF360" s="39">
        <v>0</v>
      </c>
      <c r="CG360" s="39">
        <v>0</v>
      </c>
      <c r="CH360" s="39">
        <v>0</v>
      </c>
      <c r="CI360" s="39">
        <v>0</v>
      </c>
      <c r="CJ360" s="39">
        <v>0</v>
      </c>
      <c r="CK360" s="39">
        <v>0</v>
      </c>
      <c r="CL360" s="39">
        <v>0</v>
      </c>
      <c r="CM360" s="39">
        <v>0</v>
      </c>
      <c r="CN360" s="39">
        <v>0</v>
      </c>
      <c r="CO360" s="39">
        <v>0</v>
      </c>
      <c r="CP360" s="39">
        <v>0</v>
      </c>
      <c r="CQ360" s="39">
        <v>0</v>
      </c>
      <c r="CR360" s="39">
        <v>0</v>
      </c>
      <c r="CS360" s="44"/>
      <c r="CT360" s="39">
        <v>0</v>
      </c>
      <c r="CU360" s="40">
        <f t="shared" si="37"/>
        <v>0</v>
      </c>
      <c r="CV360" s="39">
        <v>0</v>
      </c>
      <c r="CW360" s="39">
        <v>0</v>
      </c>
      <c r="CX360" s="39">
        <v>0</v>
      </c>
      <c r="CY360" s="39">
        <v>0</v>
      </c>
      <c r="CZ360" s="39">
        <v>0</v>
      </c>
      <c r="DA360" s="39">
        <v>0</v>
      </c>
      <c r="DB360" s="39">
        <v>0</v>
      </c>
      <c r="DC360" s="39">
        <v>0</v>
      </c>
      <c r="DD360" s="39">
        <v>0</v>
      </c>
      <c r="DE360" s="39">
        <v>0</v>
      </c>
      <c r="DF360" s="39">
        <v>0</v>
      </c>
      <c r="DG360" s="39">
        <v>0</v>
      </c>
      <c r="DH360" s="39">
        <v>0</v>
      </c>
      <c r="DI360" s="39">
        <v>0</v>
      </c>
      <c r="DJ360" s="39">
        <v>0</v>
      </c>
      <c r="DK360" s="44"/>
      <c r="DL360" s="44"/>
      <c r="DM360" s="39">
        <v>0</v>
      </c>
      <c r="DN360" s="39">
        <v>0</v>
      </c>
      <c r="DO360" s="39">
        <v>0</v>
      </c>
      <c r="DP360" s="39">
        <v>0</v>
      </c>
      <c r="DQ360" s="39">
        <v>0</v>
      </c>
      <c r="DR360" s="39">
        <v>0</v>
      </c>
      <c r="DS360" s="39">
        <v>0</v>
      </c>
      <c r="DT360" s="39">
        <v>0</v>
      </c>
      <c r="DU360" s="39">
        <v>0</v>
      </c>
      <c r="DV360" s="39">
        <v>0</v>
      </c>
      <c r="DW360" s="39">
        <v>0</v>
      </c>
      <c r="DX360" s="39">
        <v>0</v>
      </c>
      <c r="DY360" s="39">
        <v>0</v>
      </c>
      <c r="DZ360" s="39">
        <v>0</v>
      </c>
      <c r="EA360" s="39">
        <v>0</v>
      </c>
      <c r="EB360" s="39">
        <v>0</v>
      </c>
      <c r="EC360" s="39">
        <v>0</v>
      </c>
      <c r="ED360" s="39">
        <v>0</v>
      </c>
      <c r="EE360" s="39">
        <v>0</v>
      </c>
      <c r="EF360" s="39">
        <v>0</v>
      </c>
      <c r="EG360" s="39">
        <v>0</v>
      </c>
      <c r="EH360" s="39">
        <v>0</v>
      </c>
      <c r="EI360" s="39">
        <v>0</v>
      </c>
      <c r="EJ360" s="39">
        <v>0</v>
      </c>
      <c r="EK360" s="39">
        <v>0</v>
      </c>
      <c r="EL360" s="39">
        <v>0</v>
      </c>
      <c r="EM360" s="39">
        <v>0</v>
      </c>
      <c r="EN360" s="44"/>
      <c r="EO360" s="39">
        <v>0</v>
      </c>
      <c r="EP360" s="39"/>
      <c r="EQ360" s="39">
        <v>0</v>
      </c>
      <c r="ER360" s="39">
        <v>0</v>
      </c>
      <c r="ES360" s="39">
        <v>0</v>
      </c>
      <c r="ET360" s="39">
        <v>0</v>
      </c>
      <c r="EU360" s="44"/>
      <c r="EV360" s="39">
        <v>0</v>
      </c>
      <c r="EW360" s="44"/>
      <c r="EX360" s="39">
        <v>0</v>
      </c>
      <c r="EY360" s="39">
        <v>1</v>
      </c>
      <c r="EZ360" s="39">
        <f>EY360-(SUM(BL360:CE360,CV360,DN360,ER360:EV360,EX360))</f>
        <v>0</v>
      </c>
      <c r="FA360" s="39">
        <v>0.111</v>
      </c>
      <c r="FB360" s="39" t="s">
        <v>8195</v>
      </c>
      <c r="FC360" s="44"/>
      <c r="FD360" s="39">
        <v>0.57999999999999996</v>
      </c>
      <c r="FE360" s="43" t="s">
        <v>8197</v>
      </c>
      <c r="FF360" s="39">
        <v>19.224</v>
      </c>
      <c r="FG360" s="39" t="s">
        <v>236</v>
      </c>
      <c r="FH360" s="44"/>
      <c r="FI360" s="44"/>
      <c r="FJ360" s="44"/>
      <c r="FK360" s="44"/>
      <c r="FL360" s="39">
        <v>0</v>
      </c>
      <c r="FM360" s="39" t="s">
        <v>234</v>
      </c>
      <c r="FN360" s="39">
        <v>1</v>
      </c>
      <c r="FO360" s="39" t="s">
        <v>236</v>
      </c>
      <c r="FP360" s="44"/>
      <c r="FQ360" s="44"/>
      <c r="FR360" s="40">
        <v>1</v>
      </c>
      <c r="FS360" s="39" t="s">
        <v>8199</v>
      </c>
      <c r="FT360" s="39">
        <v>88</v>
      </c>
      <c r="FU360" s="39" t="s">
        <v>236</v>
      </c>
      <c r="FV360" s="44"/>
      <c r="FW360" s="44"/>
      <c r="FX360" s="39" t="s">
        <v>236</v>
      </c>
      <c r="FY360" s="44"/>
      <c r="FZ360" s="44"/>
      <c r="GA360" s="39" t="s">
        <v>236</v>
      </c>
      <c r="GB360" s="44"/>
      <c r="GC360" s="44"/>
      <c r="GD360" s="39" t="s">
        <v>236</v>
      </c>
      <c r="GE360" s="44"/>
      <c r="GF360" s="44"/>
      <c r="GG360" s="39" t="s">
        <v>236</v>
      </c>
      <c r="GH360" s="44"/>
      <c r="GI360" s="44"/>
      <c r="GJ360" s="39" t="s">
        <v>234</v>
      </c>
      <c r="GK360" s="39" t="s">
        <v>234</v>
      </c>
      <c r="GL360" s="39">
        <v>0</v>
      </c>
      <c r="GM360" s="39" t="s">
        <v>236</v>
      </c>
      <c r="GN360" s="44"/>
      <c r="GO360" s="44"/>
      <c r="GP360" s="39" t="s">
        <v>236</v>
      </c>
      <c r="GQ360" s="44"/>
      <c r="GR360" s="44"/>
      <c r="GS360" s="39" t="s">
        <v>236</v>
      </c>
      <c r="GT360" s="44"/>
      <c r="GU360" s="44"/>
      <c r="GV360" s="44"/>
      <c r="GW360" s="44"/>
      <c r="GX360" s="44"/>
      <c r="GY360" s="39" t="s">
        <v>236</v>
      </c>
      <c r="GZ360" s="44"/>
      <c r="HA360" s="44"/>
      <c r="HB360" s="39" t="s">
        <v>236</v>
      </c>
      <c r="HC360" s="44"/>
      <c r="HD360" s="44"/>
      <c r="HE360" s="39" t="s">
        <v>236</v>
      </c>
      <c r="HF360" s="44"/>
      <c r="HG360" s="44"/>
      <c r="HH360" s="39" t="s">
        <v>8508</v>
      </c>
      <c r="HI360" s="39" t="s">
        <v>8509</v>
      </c>
      <c r="HJ360" s="39">
        <v>8</v>
      </c>
      <c r="HK360" s="44"/>
      <c r="HL360" s="44"/>
      <c r="HM360" s="44"/>
      <c r="HN360" s="44"/>
      <c r="HO360" s="44"/>
      <c r="HP360" s="44"/>
      <c r="HQ360" s="44"/>
      <c r="HR360" s="44"/>
      <c r="HS360" s="44"/>
      <c r="HT360" s="44"/>
      <c r="HU360" s="44"/>
      <c r="HV360" s="39" t="s">
        <v>236</v>
      </c>
      <c r="HW360" s="44"/>
      <c r="HX360" s="39" t="s">
        <v>234</v>
      </c>
      <c r="HY360" s="43" t="s">
        <v>8202</v>
      </c>
      <c r="HZ360" s="39" t="s">
        <v>8203</v>
      </c>
      <c r="IA360" s="44"/>
      <c r="IB360" s="44"/>
      <c r="IC360" s="39" t="s">
        <v>234</v>
      </c>
      <c r="ID360" s="44"/>
      <c r="IE360" s="39" t="s">
        <v>234</v>
      </c>
      <c r="IF360" s="44"/>
      <c r="IG360" s="39" t="s">
        <v>234</v>
      </c>
      <c r="IH360" s="39">
        <v>0</v>
      </c>
      <c r="II360" s="39">
        <v>0</v>
      </c>
      <c r="IJ360" s="39" t="s">
        <v>8204</v>
      </c>
      <c r="IK360" s="39" t="s">
        <v>6869</v>
      </c>
      <c r="IL360" s="39" t="s">
        <v>8205</v>
      </c>
      <c r="IM360" s="39" t="s">
        <v>8206</v>
      </c>
      <c r="IN360" s="39" t="s">
        <v>769</v>
      </c>
      <c r="IO360" s="39" t="s">
        <v>8207</v>
      </c>
      <c r="IP360" s="40" t="s">
        <v>797</v>
      </c>
      <c r="IQ360" s="40" t="s">
        <v>798</v>
      </c>
      <c r="IR360" s="43" t="s">
        <v>8510</v>
      </c>
    </row>
    <row r="361" spans="1:252" ht="15.75" customHeight="1" x14ac:dyDescent="0.2">
      <c r="A361" s="44" t="s">
        <v>13005</v>
      </c>
      <c r="B361" s="47" t="s">
        <v>13029</v>
      </c>
      <c r="C361" s="39" t="s">
        <v>770</v>
      </c>
      <c r="D361" s="39" t="s">
        <v>13167</v>
      </c>
      <c r="E361" s="39" t="s">
        <v>4938</v>
      </c>
      <c r="F361" s="39" t="s">
        <v>8189</v>
      </c>
      <c r="G361" s="39" t="s">
        <v>8190</v>
      </c>
      <c r="H361" s="39" t="s">
        <v>8747</v>
      </c>
      <c r="I361" s="39">
        <v>2024</v>
      </c>
      <c r="J361" s="48">
        <v>45504</v>
      </c>
      <c r="K361" s="48">
        <v>45657</v>
      </c>
      <c r="L361" s="44"/>
      <c r="M361" s="44"/>
      <c r="N361" s="44"/>
      <c r="O361" s="44"/>
      <c r="P361" s="44"/>
      <c r="Q361" s="44"/>
      <c r="R361" s="44"/>
      <c r="S361" s="44"/>
      <c r="T361" s="44"/>
      <c r="U361" s="44"/>
      <c r="V361" s="44"/>
      <c r="W361" s="44"/>
      <c r="X361" s="39" t="s">
        <v>8506</v>
      </c>
      <c r="Y361" s="44"/>
      <c r="Z361" s="39" t="s">
        <v>234</v>
      </c>
      <c r="AA361" s="44"/>
      <c r="AB361" s="39" t="s">
        <v>8193</v>
      </c>
      <c r="AC361" s="44"/>
      <c r="AD361" s="39" t="s">
        <v>234</v>
      </c>
      <c r="AE361" s="44"/>
      <c r="AF361" s="39" t="s">
        <v>8194</v>
      </c>
      <c r="AG361" s="39" t="s">
        <v>8194</v>
      </c>
      <c r="AH361" s="39" t="s">
        <v>235</v>
      </c>
      <c r="AI361" s="39" t="s">
        <v>8194</v>
      </c>
      <c r="AJ361" s="55">
        <v>1.85</v>
      </c>
      <c r="AK361" s="49">
        <f>SUM(AO361,AR361,AT361,AV361)-AJ361</f>
        <v>0</v>
      </c>
      <c r="AL361" s="55"/>
      <c r="AM361" s="49"/>
      <c r="AN361" s="49"/>
      <c r="AO361" s="55">
        <v>1.762</v>
      </c>
      <c r="AP361" s="49">
        <v>95.24</v>
      </c>
      <c r="AQ361" s="49">
        <v>1.0900000000000001</v>
      </c>
      <c r="AR361" s="55">
        <v>8.7999999999999995E-2</v>
      </c>
      <c r="AS361" s="49">
        <v>4.76</v>
      </c>
      <c r="AT361" s="55">
        <v>0</v>
      </c>
      <c r="AU361" s="49">
        <v>0</v>
      </c>
      <c r="AV361" s="55">
        <v>0</v>
      </c>
      <c r="AW361" s="49">
        <v>0</v>
      </c>
      <c r="AX361" s="55"/>
      <c r="AY361" s="49"/>
      <c r="AZ361" s="39"/>
      <c r="BA361" s="39"/>
      <c r="BB361" s="39"/>
      <c r="BC361" s="39" t="s">
        <v>236</v>
      </c>
      <c r="BD361" s="44"/>
      <c r="BE361" s="44"/>
      <c r="BF361" s="118"/>
      <c r="BG361" s="55">
        <v>0</v>
      </c>
      <c r="BH361" s="49">
        <v>0</v>
      </c>
      <c r="BI361" s="39">
        <v>1</v>
      </c>
      <c r="BJ361" s="39">
        <v>1</v>
      </c>
      <c r="BK361" s="39">
        <v>1</v>
      </c>
      <c r="BL361" s="39">
        <v>0</v>
      </c>
      <c r="BM361" s="39">
        <v>0</v>
      </c>
      <c r="BN361" s="39">
        <v>0</v>
      </c>
      <c r="BO361" s="39">
        <v>0</v>
      </c>
      <c r="BP361" s="39">
        <v>0</v>
      </c>
      <c r="BQ361" s="39">
        <v>0</v>
      </c>
      <c r="BR361" s="39">
        <v>0</v>
      </c>
      <c r="BS361" s="39">
        <v>0</v>
      </c>
      <c r="BT361" s="39">
        <v>0</v>
      </c>
      <c r="BU361" s="39">
        <v>1</v>
      </c>
      <c r="BV361" s="39">
        <v>0</v>
      </c>
      <c r="BW361" s="39">
        <v>0</v>
      </c>
      <c r="BX361" s="39">
        <v>0</v>
      </c>
      <c r="BY361" s="39">
        <v>0</v>
      </c>
      <c r="BZ361" s="39">
        <v>0</v>
      </c>
      <c r="CA361" s="39">
        <v>0</v>
      </c>
      <c r="CB361" s="39">
        <v>0</v>
      </c>
      <c r="CC361" s="39">
        <v>0</v>
      </c>
      <c r="CD361" s="39">
        <v>0</v>
      </c>
      <c r="CE361" s="39">
        <v>0</v>
      </c>
      <c r="CF361" s="39">
        <v>0</v>
      </c>
      <c r="CG361" s="39">
        <v>0</v>
      </c>
      <c r="CH361" s="39">
        <v>0</v>
      </c>
      <c r="CI361" s="39">
        <v>0</v>
      </c>
      <c r="CJ361" s="39">
        <v>0</v>
      </c>
      <c r="CK361" s="39">
        <v>0</v>
      </c>
      <c r="CL361" s="39">
        <v>0</v>
      </c>
      <c r="CM361" s="39">
        <v>0</v>
      </c>
      <c r="CN361" s="39">
        <v>0</v>
      </c>
      <c r="CO361" s="39">
        <v>0</v>
      </c>
      <c r="CP361" s="39">
        <v>0</v>
      </c>
      <c r="CQ361" s="39">
        <v>0</v>
      </c>
      <c r="CR361" s="39">
        <v>0</v>
      </c>
      <c r="CS361" s="44"/>
      <c r="CT361" s="39">
        <v>0</v>
      </c>
      <c r="CU361" s="40">
        <f t="shared" si="37"/>
        <v>0</v>
      </c>
      <c r="CV361" s="39">
        <v>0</v>
      </c>
      <c r="CW361" s="39">
        <v>0</v>
      </c>
      <c r="CX361" s="39">
        <v>0</v>
      </c>
      <c r="CY361" s="39">
        <v>0</v>
      </c>
      <c r="CZ361" s="39">
        <v>0</v>
      </c>
      <c r="DA361" s="39">
        <v>0</v>
      </c>
      <c r="DB361" s="39">
        <v>0</v>
      </c>
      <c r="DC361" s="39">
        <v>0</v>
      </c>
      <c r="DD361" s="39">
        <v>0</v>
      </c>
      <c r="DE361" s="39">
        <v>0</v>
      </c>
      <c r="DF361" s="39">
        <v>0</v>
      </c>
      <c r="DG361" s="39">
        <v>0</v>
      </c>
      <c r="DH361" s="39">
        <v>0</v>
      </c>
      <c r="DI361" s="39">
        <v>0</v>
      </c>
      <c r="DJ361" s="39">
        <v>0</v>
      </c>
      <c r="DK361" s="44"/>
      <c r="DL361" s="44"/>
      <c r="DM361" s="39">
        <v>0</v>
      </c>
      <c r="DN361" s="39">
        <v>0</v>
      </c>
      <c r="DO361" s="39">
        <v>0</v>
      </c>
      <c r="DP361" s="39">
        <v>0</v>
      </c>
      <c r="DQ361" s="39">
        <v>0</v>
      </c>
      <c r="DR361" s="39">
        <v>0</v>
      </c>
      <c r="DS361" s="39">
        <v>0</v>
      </c>
      <c r="DT361" s="39">
        <v>0</v>
      </c>
      <c r="DU361" s="39">
        <v>0</v>
      </c>
      <c r="DV361" s="39">
        <v>0</v>
      </c>
      <c r="DW361" s="39">
        <v>0</v>
      </c>
      <c r="DX361" s="39">
        <v>0</v>
      </c>
      <c r="DY361" s="39">
        <v>0</v>
      </c>
      <c r="DZ361" s="39">
        <v>0</v>
      </c>
      <c r="EA361" s="39">
        <v>0</v>
      </c>
      <c r="EB361" s="39">
        <v>0</v>
      </c>
      <c r="EC361" s="39">
        <v>0</v>
      </c>
      <c r="ED361" s="39">
        <v>0</v>
      </c>
      <c r="EE361" s="39">
        <v>0</v>
      </c>
      <c r="EF361" s="39">
        <v>0</v>
      </c>
      <c r="EG361" s="39">
        <v>0</v>
      </c>
      <c r="EH361" s="39">
        <v>0</v>
      </c>
      <c r="EI361" s="39">
        <v>0</v>
      </c>
      <c r="EJ361" s="39">
        <v>0</v>
      </c>
      <c r="EK361" s="39">
        <v>0</v>
      </c>
      <c r="EL361" s="39">
        <v>0</v>
      </c>
      <c r="EM361" s="39">
        <v>0</v>
      </c>
      <c r="EN361" s="44"/>
      <c r="EO361" s="39">
        <v>0</v>
      </c>
      <c r="EP361" s="39"/>
      <c r="EQ361" s="39">
        <v>0</v>
      </c>
      <c r="ER361" s="39">
        <v>0</v>
      </c>
      <c r="ES361" s="39">
        <v>0</v>
      </c>
      <c r="ET361" s="39">
        <v>0</v>
      </c>
      <c r="EU361" s="39">
        <v>0</v>
      </c>
      <c r="EV361" s="39">
        <v>0</v>
      </c>
      <c r="EW361" s="44"/>
      <c r="EX361" s="39">
        <v>0</v>
      </c>
      <c r="EY361" s="39">
        <v>1</v>
      </c>
      <c r="EZ361" s="39">
        <f>EY361-(SUM(BL361:CE361,CV361,DN361,ER361:EV361,EX361))</f>
        <v>0</v>
      </c>
      <c r="FA361" s="39">
        <v>0.41799999999999998</v>
      </c>
      <c r="FB361" s="39" t="s">
        <v>8195</v>
      </c>
      <c r="FC361" s="44"/>
      <c r="FD361" s="39">
        <v>2.17</v>
      </c>
      <c r="FE361" s="43" t="s">
        <v>8197</v>
      </c>
      <c r="FF361" s="39">
        <v>19.224</v>
      </c>
      <c r="FG361" s="39" t="s">
        <v>236</v>
      </c>
      <c r="FH361" s="44"/>
      <c r="FI361" s="44"/>
      <c r="FJ361" s="44"/>
      <c r="FK361" s="44"/>
      <c r="FL361" s="39">
        <v>0</v>
      </c>
      <c r="FM361" s="39" t="s">
        <v>234</v>
      </c>
      <c r="FN361" s="39">
        <v>1</v>
      </c>
      <c r="FO361" s="39" t="s">
        <v>236</v>
      </c>
      <c r="FP361" s="44"/>
      <c r="FQ361" s="44"/>
      <c r="FR361" s="40">
        <v>1</v>
      </c>
      <c r="FS361" s="39" t="s">
        <v>8199</v>
      </c>
      <c r="FT361" s="39">
        <v>158</v>
      </c>
      <c r="FU361" s="39" t="s">
        <v>236</v>
      </c>
      <c r="FV361" s="44"/>
      <c r="FW361" s="44"/>
      <c r="FX361" s="39" t="s">
        <v>236</v>
      </c>
      <c r="FY361" s="44"/>
      <c r="FZ361" s="44"/>
      <c r="GA361" s="39" t="s">
        <v>236</v>
      </c>
      <c r="GB361" s="44"/>
      <c r="GC361" s="44"/>
      <c r="GD361" s="39" t="s">
        <v>236</v>
      </c>
      <c r="GE361" s="44"/>
      <c r="GF361" s="44"/>
      <c r="GG361" s="39" t="s">
        <v>236</v>
      </c>
      <c r="GH361" s="44"/>
      <c r="GI361" s="44"/>
      <c r="GJ361" s="39" t="s">
        <v>234</v>
      </c>
      <c r="GK361" s="39" t="s">
        <v>234</v>
      </c>
      <c r="GL361" s="39">
        <v>0</v>
      </c>
      <c r="GM361" s="39" t="s">
        <v>236</v>
      </c>
      <c r="GN361" s="44"/>
      <c r="GO361" s="44"/>
      <c r="GP361" s="39" t="s">
        <v>236</v>
      </c>
      <c r="GQ361" s="44"/>
      <c r="GR361" s="44"/>
      <c r="GS361" s="39" t="s">
        <v>236</v>
      </c>
      <c r="GT361" s="44"/>
      <c r="GU361" s="44"/>
      <c r="GV361" s="44"/>
      <c r="GW361" s="44"/>
      <c r="GX361" s="44"/>
      <c r="GY361" s="39" t="s">
        <v>236</v>
      </c>
      <c r="GZ361" s="44"/>
      <c r="HA361" s="44"/>
      <c r="HB361" s="39" t="s">
        <v>236</v>
      </c>
      <c r="HC361" s="44"/>
      <c r="HD361" s="44"/>
      <c r="HE361" s="39" t="s">
        <v>236</v>
      </c>
      <c r="HF361" s="44"/>
      <c r="HG361" s="44"/>
      <c r="HH361" s="39" t="s">
        <v>8508</v>
      </c>
      <c r="HI361" s="39" t="s">
        <v>8750</v>
      </c>
      <c r="HJ361" s="39">
        <v>11</v>
      </c>
      <c r="HK361" s="44"/>
      <c r="HL361" s="44"/>
      <c r="HM361" s="44"/>
      <c r="HN361" s="44"/>
      <c r="HO361" s="44"/>
      <c r="HP361" s="44"/>
      <c r="HQ361" s="44"/>
      <c r="HR361" s="44"/>
      <c r="HS361" s="44"/>
      <c r="HT361" s="44"/>
      <c r="HU361" s="44"/>
      <c r="HV361" s="39" t="s">
        <v>236</v>
      </c>
      <c r="HW361" s="44"/>
      <c r="HX361" s="39" t="s">
        <v>234</v>
      </c>
      <c r="HY361" s="43" t="s">
        <v>8202</v>
      </c>
      <c r="HZ361" s="39" t="s">
        <v>8203</v>
      </c>
      <c r="IA361" s="44"/>
      <c r="IB361" s="44"/>
      <c r="IC361" s="39" t="s">
        <v>234</v>
      </c>
      <c r="ID361" s="44"/>
      <c r="IE361" s="39" t="s">
        <v>234</v>
      </c>
      <c r="IF361" s="44"/>
      <c r="IG361" s="39" t="s">
        <v>234</v>
      </c>
      <c r="IH361" s="39">
        <v>0</v>
      </c>
      <c r="II361" s="39">
        <v>0</v>
      </c>
      <c r="IJ361" s="39" t="s">
        <v>8204</v>
      </c>
      <c r="IK361" s="39" t="s">
        <v>6869</v>
      </c>
      <c r="IL361" s="39">
        <v>73884421752</v>
      </c>
      <c r="IM361" s="39" t="s">
        <v>8206</v>
      </c>
      <c r="IN361" s="39" t="s">
        <v>769</v>
      </c>
      <c r="IO361" s="39" t="s">
        <v>8207</v>
      </c>
      <c r="IP361" s="40" t="s">
        <v>797</v>
      </c>
      <c r="IQ361" s="40" t="s">
        <v>798</v>
      </c>
      <c r="IR361" s="43" t="s">
        <v>8751</v>
      </c>
    </row>
    <row r="362" spans="1:252" ht="15.75" customHeight="1" x14ac:dyDescent="0.2">
      <c r="A362" s="37" t="s">
        <v>13010</v>
      </c>
      <c r="B362" s="38" t="s">
        <v>13028</v>
      </c>
      <c r="C362" s="39" t="s">
        <v>709</v>
      </c>
      <c r="D362" s="39" t="s">
        <v>13165</v>
      </c>
      <c r="E362" s="40"/>
      <c r="F362" s="40"/>
      <c r="G362" s="39" t="s">
        <v>710</v>
      </c>
      <c r="H362" s="40" t="s">
        <v>711</v>
      </c>
      <c r="I362" s="40">
        <v>2015</v>
      </c>
      <c r="J362" s="41">
        <v>45300</v>
      </c>
      <c r="K362" s="41">
        <v>45657</v>
      </c>
      <c r="L362" s="39" t="s">
        <v>712</v>
      </c>
      <c r="M362" s="42" t="s">
        <v>713</v>
      </c>
      <c r="N362" s="39" t="s">
        <v>714</v>
      </c>
      <c r="O362" s="43" t="s">
        <v>715</v>
      </c>
      <c r="P362" s="44"/>
      <c r="Q362" s="44"/>
      <c r="R362" s="44"/>
      <c r="S362" s="44"/>
      <c r="T362" s="39" t="s">
        <v>716</v>
      </c>
      <c r="U362" s="42" t="s">
        <v>717</v>
      </c>
      <c r="V362" s="39" t="s">
        <v>718</v>
      </c>
      <c r="W362" s="39" t="s">
        <v>719</v>
      </c>
      <c r="X362" s="39"/>
      <c r="Y362" s="39"/>
      <c r="Z362" s="39"/>
      <c r="AA362" s="39"/>
      <c r="AB362" s="39"/>
      <c r="AC362" s="39"/>
      <c r="AD362" s="39"/>
      <c r="AE362" s="39"/>
      <c r="AF362" s="39" t="s">
        <v>720</v>
      </c>
      <c r="AG362" s="39" t="s">
        <v>721</v>
      </c>
      <c r="AH362" s="40" t="s">
        <v>235</v>
      </c>
      <c r="AI362" s="40" t="s">
        <v>722</v>
      </c>
      <c r="AJ362" s="113">
        <v>284.995</v>
      </c>
      <c r="AK362" s="45">
        <f>AJ362-(AL362+AO362+AR362+AT362+AV362+AX362)</f>
        <v>0</v>
      </c>
      <c r="AL362" s="113">
        <v>250.41900000000001</v>
      </c>
      <c r="AM362" s="45">
        <v>87.87</v>
      </c>
      <c r="AN362" s="45">
        <v>7.0000000000000007E-2</v>
      </c>
      <c r="AO362" s="113">
        <v>32.442999999999998</v>
      </c>
      <c r="AP362" s="45">
        <v>11.38</v>
      </c>
      <c r="AQ362" s="45"/>
      <c r="AR362" s="113">
        <v>2.133</v>
      </c>
      <c r="AS362" s="45">
        <v>0.75</v>
      </c>
      <c r="AT362" s="113">
        <v>0</v>
      </c>
      <c r="AU362" s="45">
        <v>0</v>
      </c>
      <c r="AV362" s="113">
        <v>0</v>
      </c>
      <c r="AW362" s="45">
        <v>0</v>
      </c>
      <c r="AX362" s="113">
        <v>0</v>
      </c>
      <c r="AY362" s="45">
        <v>0</v>
      </c>
      <c r="AZ362" s="40" t="s">
        <v>234</v>
      </c>
      <c r="BA362" s="40" t="s">
        <v>234</v>
      </c>
      <c r="BB362" s="40" t="s">
        <v>234</v>
      </c>
      <c r="BC362" s="40">
        <v>1</v>
      </c>
      <c r="BD362" s="40" t="s">
        <v>724</v>
      </c>
      <c r="BE362" s="42" t="s">
        <v>725</v>
      </c>
      <c r="BF362" s="113">
        <v>0</v>
      </c>
      <c r="BG362" s="113">
        <v>250.65199999999999</v>
      </c>
      <c r="BH362" s="45">
        <v>7.0000000000000007E-2</v>
      </c>
      <c r="BI362" s="40">
        <v>0</v>
      </c>
      <c r="BJ362" s="40">
        <v>0</v>
      </c>
      <c r="BK362" s="40">
        <v>703</v>
      </c>
      <c r="BL362" s="40">
        <v>35</v>
      </c>
      <c r="BM362" s="40">
        <v>27</v>
      </c>
      <c r="BN362" s="40">
        <v>61</v>
      </c>
      <c r="BO362" s="40">
        <v>19</v>
      </c>
      <c r="BP362" s="40">
        <v>0</v>
      </c>
      <c r="BQ362" s="40">
        <v>54</v>
      </c>
      <c r="BR362" s="40">
        <v>101</v>
      </c>
      <c r="BS362" s="40">
        <v>138</v>
      </c>
      <c r="BT362" s="40">
        <v>52</v>
      </c>
      <c r="BU362" s="40">
        <v>115</v>
      </c>
      <c r="BV362" s="40">
        <v>60</v>
      </c>
      <c r="BW362" s="40">
        <v>0</v>
      </c>
      <c r="BX362" s="40">
        <v>32</v>
      </c>
      <c r="BY362" s="40">
        <v>4</v>
      </c>
      <c r="BZ362" s="40">
        <v>0</v>
      </c>
      <c r="CA362" s="40">
        <v>0</v>
      </c>
      <c r="CB362" s="40">
        <v>0</v>
      </c>
      <c r="CC362" s="40">
        <v>5</v>
      </c>
      <c r="CD362" s="40">
        <v>0</v>
      </c>
      <c r="CE362" s="40">
        <v>0</v>
      </c>
      <c r="CF362" s="37"/>
      <c r="CG362" s="37"/>
      <c r="CH362" s="37"/>
      <c r="CI362" s="37"/>
      <c r="CJ362" s="37"/>
      <c r="CK362" s="37"/>
      <c r="CL362" s="37"/>
      <c r="CM362" s="37"/>
      <c r="CN362" s="37"/>
      <c r="CO362" s="37"/>
      <c r="CP362" s="37"/>
      <c r="CQ362" s="37"/>
      <c r="CR362" s="37"/>
      <c r="CS362" s="37"/>
      <c r="CT362" s="37"/>
      <c r="CU362" s="40">
        <f t="shared" si="37"/>
        <v>0</v>
      </c>
      <c r="CV362" s="40">
        <v>0</v>
      </c>
      <c r="CW362" s="37"/>
      <c r="CX362" s="37"/>
      <c r="CY362" s="37"/>
      <c r="CZ362" s="37"/>
      <c r="DA362" s="37"/>
      <c r="DB362" s="37"/>
      <c r="DC362" s="37"/>
      <c r="DD362" s="37"/>
      <c r="DE362" s="37"/>
      <c r="DF362" s="37"/>
      <c r="DG362" s="37"/>
      <c r="DH362" s="37"/>
      <c r="DI362" s="37"/>
      <c r="DJ362" s="37"/>
      <c r="DK362" s="37"/>
      <c r="DL362" s="37"/>
      <c r="DM362" s="40">
        <v>0</v>
      </c>
      <c r="DN362" s="40">
        <v>0</v>
      </c>
      <c r="DO362" s="37"/>
      <c r="DP362" s="37"/>
      <c r="DQ362" s="37"/>
      <c r="DR362" s="37"/>
      <c r="DS362" s="37"/>
      <c r="DT362" s="37"/>
      <c r="DU362" s="37"/>
      <c r="DV362" s="37"/>
      <c r="DW362" s="37"/>
      <c r="DX362" s="37"/>
      <c r="DY362" s="37"/>
      <c r="DZ362" s="37"/>
      <c r="EA362" s="37"/>
      <c r="EB362" s="37"/>
      <c r="EC362" s="37"/>
      <c r="ED362" s="37"/>
      <c r="EE362" s="37"/>
      <c r="EF362" s="37"/>
      <c r="EG362" s="37"/>
      <c r="EH362" s="37"/>
      <c r="EI362" s="37"/>
      <c r="EJ362" s="37"/>
      <c r="EK362" s="37"/>
      <c r="EL362" s="37"/>
      <c r="EM362" s="37"/>
      <c r="EN362" s="37"/>
      <c r="EO362" s="37"/>
      <c r="EP362" s="37"/>
      <c r="EQ362" s="40">
        <v>0</v>
      </c>
      <c r="ER362" s="40">
        <v>0</v>
      </c>
      <c r="ES362" s="40">
        <v>0</v>
      </c>
      <c r="ET362" s="40">
        <v>0</v>
      </c>
      <c r="EU362" s="40">
        <v>0</v>
      </c>
      <c r="EV362" s="40">
        <v>0</v>
      </c>
      <c r="EW362" s="37"/>
      <c r="EX362" s="40">
        <v>0</v>
      </c>
      <c r="EY362" s="40">
        <v>703</v>
      </c>
      <c r="EZ362" s="40">
        <f>SUM(BL362:CE362,CV362,DN362,ER362:EV362,EX362)-EY362</f>
        <v>0</v>
      </c>
      <c r="FA362" s="40">
        <v>1754.345</v>
      </c>
      <c r="FB362" s="40" t="s">
        <v>726</v>
      </c>
      <c r="FC362" s="37"/>
      <c r="FD362" s="45">
        <v>43.16</v>
      </c>
      <c r="FE362" s="42" t="s">
        <v>728</v>
      </c>
      <c r="FF362" s="40">
        <v>4064.3609999999999</v>
      </c>
      <c r="FG362" s="40" t="s">
        <v>236</v>
      </c>
      <c r="FH362" s="37"/>
      <c r="FI362" s="37"/>
      <c r="FJ362" s="37"/>
      <c r="FK362" s="37"/>
      <c r="FL362" s="40">
        <v>0</v>
      </c>
      <c r="FM362" s="40" t="s">
        <v>234</v>
      </c>
      <c r="FN362" s="40">
        <v>2</v>
      </c>
      <c r="FO362" s="40" t="s">
        <v>236</v>
      </c>
      <c r="FP362" s="37"/>
      <c r="FQ362" s="37"/>
      <c r="FR362" s="40">
        <v>1</v>
      </c>
      <c r="FS362" s="40" t="s">
        <v>729</v>
      </c>
      <c r="FT362" s="40">
        <v>382800</v>
      </c>
      <c r="FU362" s="40" t="s">
        <v>236</v>
      </c>
      <c r="FV362" s="37"/>
      <c r="FW362" s="37"/>
      <c r="FX362" s="40" t="s">
        <v>236</v>
      </c>
      <c r="FY362" s="37"/>
      <c r="FZ362" s="37"/>
      <c r="GA362" s="40" t="s">
        <v>236</v>
      </c>
      <c r="GB362" s="37"/>
      <c r="GC362" s="37"/>
      <c r="GD362" s="40" t="s">
        <v>236</v>
      </c>
      <c r="GE362" s="37"/>
      <c r="GF362" s="37"/>
      <c r="GG362" s="40" t="s">
        <v>236</v>
      </c>
      <c r="GH362" s="37"/>
      <c r="GI362" s="37"/>
      <c r="GJ362" s="40" t="s">
        <v>234</v>
      </c>
      <c r="GK362" s="40" t="s">
        <v>234</v>
      </c>
      <c r="GL362" s="40">
        <v>0</v>
      </c>
      <c r="GM362" s="40" t="s">
        <v>236</v>
      </c>
      <c r="GN362" s="37"/>
      <c r="GO362" s="37"/>
      <c r="GP362" s="40">
        <v>1</v>
      </c>
      <c r="GQ362" s="40" t="s">
        <v>729</v>
      </c>
      <c r="GR362" s="40">
        <v>382800</v>
      </c>
      <c r="GS362" s="40" t="s">
        <v>236</v>
      </c>
      <c r="GT362" s="37"/>
      <c r="GU362" s="37"/>
      <c r="GV362" s="40" t="s">
        <v>236</v>
      </c>
      <c r="GW362" s="37"/>
      <c r="GX362" s="37"/>
      <c r="GY362" s="40" t="s">
        <v>236</v>
      </c>
      <c r="GZ362" s="37"/>
      <c r="HA362" s="37"/>
      <c r="HB362" s="40" t="s">
        <v>236</v>
      </c>
      <c r="HC362" s="37"/>
      <c r="HD362" s="37"/>
      <c r="HE362" s="40" t="s">
        <v>234</v>
      </c>
      <c r="HF362" s="40" t="s">
        <v>234</v>
      </c>
      <c r="HG362" s="40">
        <v>0</v>
      </c>
      <c r="HH362" s="40"/>
      <c r="HI362" s="40"/>
      <c r="HJ362" s="40"/>
      <c r="HK362" s="40">
        <v>100</v>
      </c>
      <c r="HL362" s="40" t="s">
        <v>234</v>
      </c>
      <c r="HM362" s="40">
        <v>344</v>
      </c>
      <c r="HN362" s="40">
        <v>49</v>
      </c>
      <c r="HO362" s="40">
        <v>5</v>
      </c>
      <c r="HP362" s="40">
        <v>281</v>
      </c>
      <c r="HQ362" s="40">
        <v>0</v>
      </c>
      <c r="HR362" s="40">
        <v>9</v>
      </c>
      <c r="HS362" s="40">
        <v>0</v>
      </c>
      <c r="HT362" s="40">
        <v>0</v>
      </c>
      <c r="HU362" s="40">
        <v>0</v>
      </c>
      <c r="HV362" s="40" t="s">
        <v>236</v>
      </c>
      <c r="HW362" s="37"/>
      <c r="HX362" s="40" t="s">
        <v>234</v>
      </c>
      <c r="HY362" s="40" t="s">
        <v>730</v>
      </c>
      <c r="HZ362" s="40" t="s">
        <v>731</v>
      </c>
      <c r="IA362" s="42" t="s">
        <v>732</v>
      </c>
      <c r="IB362" s="37"/>
      <c r="IC362" s="40" t="s">
        <v>733</v>
      </c>
      <c r="ID362" s="37"/>
      <c r="IE362" s="40" t="s">
        <v>236</v>
      </c>
      <c r="IF362" s="37"/>
      <c r="IG362" s="40" t="s">
        <v>734</v>
      </c>
      <c r="IH362" s="40">
        <v>11</v>
      </c>
      <c r="II362" s="40">
        <v>771</v>
      </c>
      <c r="IJ362" s="40" t="s">
        <v>735</v>
      </c>
      <c r="IK362" s="39" t="s">
        <v>736</v>
      </c>
      <c r="IL362" s="40" t="s">
        <v>737</v>
      </c>
      <c r="IM362" s="40" t="s">
        <v>738</v>
      </c>
      <c r="IN362" s="40" t="s">
        <v>739</v>
      </c>
      <c r="IO362" s="40" t="s">
        <v>740</v>
      </c>
      <c r="IP362" s="40" t="s">
        <v>741</v>
      </c>
      <c r="IQ362" s="40" t="s">
        <v>742</v>
      </c>
      <c r="IR362" s="43" t="s">
        <v>743</v>
      </c>
    </row>
    <row r="363" spans="1:252" ht="15.75" customHeight="1" x14ac:dyDescent="0.2">
      <c r="A363" s="37" t="s">
        <v>13000</v>
      </c>
      <c r="B363" s="38" t="s">
        <v>13028</v>
      </c>
      <c r="C363" s="39" t="s">
        <v>709</v>
      </c>
      <c r="D363" s="39" t="s">
        <v>13165</v>
      </c>
      <c r="E363" s="40"/>
      <c r="F363" s="40"/>
      <c r="G363" s="39" t="s">
        <v>1893</v>
      </c>
      <c r="H363" s="40" t="s">
        <v>1894</v>
      </c>
      <c r="I363" s="40">
        <v>2014</v>
      </c>
      <c r="J363" s="41">
        <v>45341</v>
      </c>
      <c r="K363" s="41">
        <v>45657</v>
      </c>
      <c r="L363" s="39" t="s">
        <v>1895</v>
      </c>
      <c r="M363" s="42" t="s">
        <v>1896</v>
      </c>
      <c r="N363" s="39" t="s">
        <v>1897</v>
      </c>
      <c r="O363" s="43" t="s">
        <v>1898</v>
      </c>
      <c r="P363" s="39" t="s">
        <v>234</v>
      </c>
      <c r="Q363" s="44"/>
      <c r="R363" s="39" t="s">
        <v>234</v>
      </c>
      <c r="S363" s="44"/>
      <c r="T363" s="39" t="s">
        <v>1899</v>
      </c>
      <c r="U363" s="42" t="s">
        <v>1900</v>
      </c>
      <c r="V363" s="39" t="s">
        <v>1901</v>
      </c>
      <c r="W363" s="43" t="s">
        <v>1902</v>
      </c>
      <c r="X363" s="43"/>
      <c r="Y363" s="43"/>
      <c r="Z363" s="43"/>
      <c r="AA363" s="43"/>
      <c r="AB363" s="43"/>
      <c r="AC363" s="43"/>
      <c r="AD363" s="43"/>
      <c r="AE363" s="43"/>
      <c r="AF363" s="39" t="s">
        <v>721</v>
      </c>
      <c r="AG363" s="39" t="s">
        <v>721</v>
      </c>
      <c r="AH363" s="40" t="s">
        <v>235</v>
      </c>
      <c r="AI363" s="40" t="s">
        <v>722</v>
      </c>
      <c r="AJ363" s="113">
        <v>904.17200000000003</v>
      </c>
      <c r="AK363" s="45">
        <f>AJ363-(AL363+AO363+AR363+AT363+AV363+AX363)</f>
        <v>0</v>
      </c>
      <c r="AL363" s="113">
        <v>580.29300000000001</v>
      </c>
      <c r="AM363" s="45">
        <v>64.180000000000007</v>
      </c>
      <c r="AN363" s="45">
        <v>0.18</v>
      </c>
      <c r="AO363" s="113">
        <v>163.815</v>
      </c>
      <c r="AP363" s="45">
        <v>18.12</v>
      </c>
      <c r="AQ363" s="45"/>
      <c r="AR363" s="113">
        <v>76.388000000000005</v>
      </c>
      <c r="AS363" s="45">
        <v>8.4499999999999993</v>
      </c>
      <c r="AT363" s="113">
        <v>83.676000000000002</v>
      </c>
      <c r="AU363" s="45">
        <v>9.25</v>
      </c>
      <c r="AV363" s="113">
        <v>0</v>
      </c>
      <c r="AW363" s="45">
        <v>0</v>
      </c>
      <c r="AX363" s="113">
        <v>0</v>
      </c>
      <c r="AY363" s="45">
        <v>0</v>
      </c>
      <c r="AZ363" s="40" t="s">
        <v>234</v>
      </c>
      <c r="BA363" s="40" t="s">
        <v>234</v>
      </c>
      <c r="BB363" s="40" t="s">
        <v>234</v>
      </c>
      <c r="BC363" s="40">
        <v>1</v>
      </c>
      <c r="BD363" s="40" t="s">
        <v>805</v>
      </c>
      <c r="BE363" s="42" t="s">
        <v>1904</v>
      </c>
      <c r="BF363" s="113">
        <v>62.6</v>
      </c>
      <c r="BG363" s="113">
        <v>600</v>
      </c>
      <c r="BH363" s="45">
        <v>0.18</v>
      </c>
      <c r="BI363" s="40">
        <v>1661</v>
      </c>
      <c r="BJ363" s="40">
        <v>984</v>
      </c>
      <c r="BK363" s="40">
        <v>661</v>
      </c>
      <c r="BL363" s="40">
        <v>49</v>
      </c>
      <c r="BM363" s="40">
        <v>107</v>
      </c>
      <c r="BN363" s="40">
        <v>14</v>
      </c>
      <c r="BO363" s="40">
        <v>21</v>
      </c>
      <c r="BP363" s="40">
        <v>0</v>
      </c>
      <c r="BQ363" s="40">
        <v>47</v>
      </c>
      <c r="BR363" s="40">
        <v>146</v>
      </c>
      <c r="BS363" s="40">
        <v>64</v>
      </c>
      <c r="BT363" s="40">
        <v>19</v>
      </c>
      <c r="BU363" s="40">
        <v>71</v>
      </c>
      <c r="BV363" s="40">
        <v>29</v>
      </c>
      <c r="BW363" s="40">
        <v>0</v>
      </c>
      <c r="BX363" s="40">
        <v>94</v>
      </c>
      <c r="BY363" s="40">
        <v>0</v>
      </c>
      <c r="BZ363" s="40">
        <v>0</v>
      </c>
      <c r="CA363" s="40">
        <v>0</v>
      </c>
      <c r="CB363" s="40">
        <v>0</v>
      </c>
      <c r="CC363" s="40">
        <v>0</v>
      </c>
      <c r="CD363" s="40">
        <v>0</v>
      </c>
      <c r="CE363" s="40">
        <v>0</v>
      </c>
      <c r="CF363" s="37"/>
      <c r="CG363" s="37"/>
      <c r="CH363" s="37"/>
      <c r="CI363" s="37"/>
      <c r="CJ363" s="37"/>
      <c r="CK363" s="37"/>
      <c r="CL363" s="37"/>
      <c r="CM363" s="37"/>
      <c r="CN363" s="37"/>
      <c r="CO363" s="37"/>
      <c r="CP363" s="37"/>
      <c r="CQ363" s="37"/>
      <c r="CR363" s="37"/>
      <c r="CS363" s="37"/>
      <c r="CT363" s="37"/>
      <c r="CU363" s="40">
        <f t="shared" si="37"/>
        <v>0</v>
      </c>
      <c r="CV363" s="40">
        <v>0</v>
      </c>
      <c r="CW363" s="37"/>
      <c r="CX363" s="37"/>
      <c r="CY363" s="37"/>
      <c r="CZ363" s="37"/>
      <c r="DA363" s="37"/>
      <c r="DB363" s="37"/>
      <c r="DC363" s="37"/>
      <c r="DD363" s="37"/>
      <c r="DE363" s="37"/>
      <c r="DF363" s="37"/>
      <c r="DG363" s="37"/>
      <c r="DH363" s="37"/>
      <c r="DI363" s="37"/>
      <c r="DJ363" s="37"/>
      <c r="DK363" s="37"/>
      <c r="DL363" s="37"/>
      <c r="DM363" s="40">
        <v>0</v>
      </c>
      <c r="DN363" s="40">
        <v>0</v>
      </c>
      <c r="DO363" s="37"/>
      <c r="DP363" s="37"/>
      <c r="DQ363" s="37"/>
      <c r="DR363" s="37"/>
      <c r="DS363" s="37"/>
      <c r="DT363" s="37"/>
      <c r="DU363" s="37"/>
      <c r="DV363" s="37"/>
      <c r="DW363" s="37"/>
      <c r="DX363" s="37"/>
      <c r="DY363" s="37"/>
      <c r="DZ363" s="37"/>
      <c r="EA363" s="37"/>
      <c r="EB363" s="37"/>
      <c r="EC363" s="37"/>
      <c r="ED363" s="37"/>
      <c r="EE363" s="37"/>
      <c r="EF363" s="37"/>
      <c r="EG363" s="37"/>
      <c r="EH363" s="37"/>
      <c r="EI363" s="37"/>
      <c r="EJ363" s="37"/>
      <c r="EK363" s="37"/>
      <c r="EL363" s="37"/>
      <c r="EM363" s="37"/>
      <c r="EN363" s="37"/>
      <c r="EO363" s="37"/>
      <c r="EP363" s="37"/>
      <c r="EQ363" s="40">
        <v>0</v>
      </c>
      <c r="ER363" s="40">
        <v>0</v>
      </c>
      <c r="ES363" s="40">
        <v>0</v>
      </c>
      <c r="ET363" s="40">
        <v>0</v>
      </c>
      <c r="EU363" s="40">
        <v>0</v>
      </c>
      <c r="EV363" s="40">
        <v>0</v>
      </c>
      <c r="EW363" s="37"/>
      <c r="EX363" s="40">
        <v>0</v>
      </c>
      <c r="EY363" s="40">
        <v>661</v>
      </c>
      <c r="EZ363" s="40">
        <f>SUM(BL363:CE363,CV363,DN363,ER363:EV363,EX363)-EY363</f>
        <v>0</v>
      </c>
      <c r="FA363" s="40">
        <v>881.81600000000003</v>
      </c>
      <c r="FB363" s="40" t="s">
        <v>1905</v>
      </c>
      <c r="FC363" s="37"/>
      <c r="FD363" s="45">
        <v>21.68</v>
      </c>
      <c r="FE363" s="42" t="s">
        <v>728</v>
      </c>
      <c r="FF363" s="40">
        <v>4064.3609999999999</v>
      </c>
      <c r="FG363" s="40" t="s">
        <v>243</v>
      </c>
      <c r="FH363" s="40" t="s">
        <v>1907</v>
      </c>
      <c r="FI363" s="42" t="s">
        <v>1908</v>
      </c>
      <c r="FJ363" s="40" t="s">
        <v>1909</v>
      </c>
      <c r="FK363" s="40">
        <v>4</v>
      </c>
      <c r="FL363" s="40">
        <v>0</v>
      </c>
      <c r="FM363" s="37"/>
      <c r="FN363" s="40">
        <v>0</v>
      </c>
      <c r="FO363" s="40">
        <v>1</v>
      </c>
      <c r="FP363" s="40" t="s">
        <v>1910</v>
      </c>
      <c r="FQ363" s="40">
        <v>341543</v>
      </c>
      <c r="FR363" s="40">
        <v>1</v>
      </c>
      <c r="FS363" s="40" t="s">
        <v>1911</v>
      </c>
      <c r="FT363" s="40">
        <v>107237</v>
      </c>
      <c r="FU363" s="40" t="s">
        <v>243</v>
      </c>
      <c r="FV363" s="40" t="s">
        <v>1911</v>
      </c>
      <c r="FW363" s="40">
        <v>4295</v>
      </c>
      <c r="FX363" s="40" t="s">
        <v>236</v>
      </c>
      <c r="FY363" s="37"/>
      <c r="FZ363" s="37"/>
      <c r="GA363" s="40" t="s">
        <v>236</v>
      </c>
      <c r="GB363" s="37"/>
      <c r="GC363" s="37"/>
      <c r="GD363" s="40" t="s">
        <v>236</v>
      </c>
      <c r="GE363" s="37"/>
      <c r="GF363" s="37"/>
      <c r="GG363" s="40" t="s">
        <v>236</v>
      </c>
      <c r="GH363" s="37"/>
      <c r="GI363" s="37"/>
      <c r="GJ363" s="40" t="s">
        <v>234</v>
      </c>
      <c r="GK363" s="40" t="s">
        <v>234</v>
      </c>
      <c r="GL363" s="40">
        <v>0</v>
      </c>
      <c r="GM363" s="40" t="s">
        <v>236</v>
      </c>
      <c r="GN363" s="37"/>
      <c r="GO363" s="37"/>
      <c r="GP363" s="40">
        <v>1</v>
      </c>
      <c r="GQ363" s="40" t="s">
        <v>1911</v>
      </c>
      <c r="GR363" s="40">
        <v>105353</v>
      </c>
      <c r="GS363" s="40" t="s">
        <v>236</v>
      </c>
      <c r="GT363" s="37"/>
      <c r="GU363" s="37"/>
      <c r="GV363" s="40" t="s">
        <v>236</v>
      </c>
      <c r="GW363" s="37"/>
      <c r="GX363" s="37"/>
      <c r="GY363" s="40" t="s">
        <v>236</v>
      </c>
      <c r="GZ363" s="37"/>
      <c r="HA363" s="37"/>
      <c r="HB363" s="40" t="s">
        <v>236</v>
      </c>
      <c r="HC363" s="37"/>
      <c r="HD363" s="37"/>
      <c r="HE363" s="40" t="s">
        <v>234</v>
      </c>
      <c r="HF363" s="40" t="s">
        <v>234</v>
      </c>
      <c r="HG363" s="40">
        <v>0</v>
      </c>
      <c r="HH363" s="40"/>
      <c r="HI363" s="40"/>
      <c r="HJ363" s="40"/>
      <c r="HK363" s="40">
        <v>100</v>
      </c>
      <c r="HL363" s="40" t="s">
        <v>234</v>
      </c>
      <c r="HM363" s="40">
        <v>394</v>
      </c>
      <c r="HN363" s="40">
        <v>40</v>
      </c>
      <c r="HO363" s="40">
        <v>6</v>
      </c>
      <c r="HP363" s="40">
        <v>339</v>
      </c>
      <c r="HQ363" s="40">
        <v>0</v>
      </c>
      <c r="HR363" s="40">
        <v>9</v>
      </c>
      <c r="HS363" s="40">
        <v>0</v>
      </c>
      <c r="HT363" s="40">
        <v>0</v>
      </c>
      <c r="HU363" s="40">
        <v>0</v>
      </c>
      <c r="HV363" s="40" t="s">
        <v>236</v>
      </c>
      <c r="HW363" s="37"/>
      <c r="HX363" s="40" t="s">
        <v>234</v>
      </c>
      <c r="HY363" s="42" t="s">
        <v>1912</v>
      </c>
      <c r="HZ363" s="40" t="s">
        <v>1913</v>
      </c>
      <c r="IA363" s="42" t="s">
        <v>1914</v>
      </c>
      <c r="IB363" s="42" t="s">
        <v>1915</v>
      </c>
      <c r="IC363" s="40" t="s">
        <v>1916</v>
      </c>
      <c r="ID363" s="37"/>
      <c r="IE363" s="40" t="s">
        <v>234</v>
      </c>
      <c r="IF363" s="37"/>
      <c r="IG363" s="40" t="s">
        <v>1917</v>
      </c>
      <c r="IH363" s="40">
        <v>10</v>
      </c>
      <c r="II363" s="40">
        <v>700</v>
      </c>
      <c r="IJ363" s="40" t="s">
        <v>1918</v>
      </c>
      <c r="IK363" s="39" t="s">
        <v>1919</v>
      </c>
      <c r="IL363" s="40" t="s">
        <v>1920</v>
      </c>
      <c r="IM363" s="40" t="s">
        <v>1921</v>
      </c>
      <c r="IN363" s="40" t="s">
        <v>739</v>
      </c>
      <c r="IO363" s="40" t="s">
        <v>740</v>
      </c>
      <c r="IP363" s="40" t="s">
        <v>741</v>
      </c>
      <c r="IQ363" s="40" t="s">
        <v>742</v>
      </c>
      <c r="IR363" s="43" t="s">
        <v>1922</v>
      </c>
    </row>
    <row r="364" spans="1:252" ht="15.75" customHeight="1" x14ac:dyDescent="0.2">
      <c r="A364" s="37" t="s">
        <v>13000</v>
      </c>
      <c r="B364" s="38" t="s">
        <v>13028</v>
      </c>
      <c r="C364" s="39" t="s">
        <v>709</v>
      </c>
      <c r="D364" s="39" t="s">
        <v>13165</v>
      </c>
      <c r="E364" s="40"/>
      <c r="F364" s="40"/>
      <c r="G364" s="39" t="s">
        <v>2207</v>
      </c>
      <c r="H364" s="40" t="s">
        <v>2208</v>
      </c>
      <c r="I364" s="40">
        <v>2017</v>
      </c>
      <c r="J364" s="41">
        <v>44986</v>
      </c>
      <c r="K364" s="41">
        <v>45657</v>
      </c>
      <c r="L364" s="39" t="s">
        <v>2209</v>
      </c>
      <c r="M364" s="42" t="s">
        <v>2210</v>
      </c>
      <c r="N364" s="39" t="s">
        <v>2211</v>
      </c>
      <c r="O364" s="43" t="s">
        <v>2212</v>
      </c>
      <c r="P364" s="39" t="s">
        <v>234</v>
      </c>
      <c r="Q364" s="44"/>
      <c r="R364" s="39" t="s">
        <v>234</v>
      </c>
      <c r="S364" s="44"/>
      <c r="T364" s="39" t="s">
        <v>1899</v>
      </c>
      <c r="U364" s="42" t="s">
        <v>2213</v>
      </c>
      <c r="V364" s="39" t="s">
        <v>234</v>
      </c>
      <c r="W364" s="44"/>
      <c r="X364" s="44"/>
      <c r="Y364" s="44"/>
      <c r="Z364" s="44"/>
      <c r="AA364" s="44"/>
      <c r="AB364" s="44"/>
      <c r="AC364" s="44"/>
      <c r="AD364" s="44"/>
      <c r="AE364" s="44"/>
      <c r="AF364" s="39" t="s">
        <v>2214</v>
      </c>
      <c r="AG364" s="39" t="s">
        <v>2214</v>
      </c>
      <c r="AH364" s="40" t="s">
        <v>235</v>
      </c>
      <c r="AI364" s="40" t="s">
        <v>722</v>
      </c>
      <c r="AJ364" s="113">
        <v>1084.5229999999999</v>
      </c>
      <c r="AK364" s="45">
        <f>AJ364-(AL364+AO364+AR364+AT364+AV364+AX364)</f>
        <v>0</v>
      </c>
      <c r="AL364" s="113">
        <v>996.22299999999996</v>
      </c>
      <c r="AM364" s="45">
        <v>91.86</v>
      </c>
      <c r="AN364" s="45">
        <v>0.31</v>
      </c>
      <c r="AO364" s="113">
        <v>76.400000000000006</v>
      </c>
      <c r="AP364" s="45">
        <v>7.04</v>
      </c>
      <c r="AQ364" s="45"/>
      <c r="AR364" s="113">
        <v>11.9</v>
      </c>
      <c r="AS364" s="45">
        <v>1.1000000000000001</v>
      </c>
      <c r="AT364" s="113">
        <v>0</v>
      </c>
      <c r="AU364" s="45">
        <v>0</v>
      </c>
      <c r="AV364" s="113">
        <v>0</v>
      </c>
      <c r="AW364" s="45">
        <v>0</v>
      </c>
      <c r="AX364" s="113">
        <v>0</v>
      </c>
      <c r="AY364" s="45">
        <v>0</v>
      </c>
      <c r="AZ364" s="40" t="s">
        <v>234</v>
      </c>
      <c r="BA364" s="40" t="s">
        <v>234</v>
      </c>
      <c r="BB364" s="40" t="s">
        <v>234</v>
      </c>
      <c r="BC364" s="40" t="s">
        <v>236</v>
      </c>
      <c r="BD364" s="37"/>
      <c r="BE364" s="37"/>
      <c r="BF364" s="121"/>
      <c r="BG364" s="113">
        <v>955</v>
      </c>
      <c r="BH364" s="45">
        <v>0.28000000000000003</v>
      </c>
      <c r="BI364" s="40">
        <v>154</v>
      </c>
      <c r="BJ364" s="40">
        <v>154</v>
      </c>
      <c r="BK364" s="40">
        <v>143</v>
      </c>
      <c r="BL364" s="40">
        <v>0</v>
      </c>
      <c r="BM364" s="40">
        <v>0</v>
      </c>
      <c r="BN364" s="40">
        <v>0</v>
      </c>
      <c r="BO364" s="40">
        <v>0</v>
      </c>
      <c r="BP364" s="40">
        <v>0</v>
      </c>
      <c r="BQ364" s="40">
        <v>0</v>
      </c>
      <c r="BR364" s="40">
        <v>0</v>
      </c>
      <c r="BS364" s="40">
        <v>0</v>
      </c>
      <c r="BT364" s="40">
        <v>0</v>
      </c>
      <c r="BU364" s="40">
        <v>143</v>
      </c>
      <c r="BV364" s="40">
        <v>0</v>
      </c>
      <c r="BW364" s="40">
        <v>0</v>
      </c>
      <c r="BX364" s="40">
        <v>0</v>
      </c>
      <c r="BY364" s="40">
        <v>0</v>
      </c>
      <c r="BZ364" s="40">
        <v>0</v>
      </c>
      <c r="CA364" s="40">
        <v>0</v>
      </c>
      <c r="CB364" s="40">
        <v>0</v>
      </c>
      <c r="CC364" s="40">
        <v>0</v>
      </c>
      <c r="CD364" s="40">
        <v>0</v>
      </c>
      <c r="CE364" s="40">
        <v>0</v>
      </c>
      <c r="CF364" s="37"/>
      <c r="CG364" s="37"/>
      <c r="CH364" s="37"/>
      <c r="CI364" s="37"/>
      <c r="CJ364" s="37"/>
      <c r="CK364" s="37"/>
      <c r="CL364" s="37"/>
      <c r="CM364" s="37"/>
      <c r="CN364" s="37"/>
      <c r="CO364" s="37"/>
      <c r="CP364" s="37"/>
      <c r="CQ364" s="37"/>
      <c r="CR364" s="37"/>
      <c r="CS364" s="37"/>
      <c r="CT364" s="37"/>
      <c r="CU364" s="40">
        <f t="shared" si="37"/>
        <v>0</v>
      </c>
      <c r="CV364" s="40">
        <v>0</v>
      </c>
      <c r="CW364" s="37"/>
      <c r="CX364" s="37"/>
      <c r="CY364" s="37"/>
      <c r="CZ364" s="37"/>
      <c r="DA364" s="37"/>
      <c r="DB364" s="37"/>
      <c r="DC364" s="37"/>
      <c r="DD364" s="37"/>
      <c r="DE364" s="37"/>
      <c r="DF364" s="37"/>
      <c r="DG364" s="37"/>
      <c r="DH364" s="37"/>
      <c r="DI364" s="37"/>
      <c r="DJ364" s="37"/>
      <c r="DK364" s="37"/>
      <c r="DL364" s="37"/>
      <c r="DM364" s="40">
        <v>0</v>
      </c>
      <c r="DN364" s="40">
        <v>0</v>
      </c>
      <c r="DO364" s="37"/>
      <c r="DP364" s="37"/>
      <c r="DQ364" s="37"/>
      <c r="DR364" s="37"/>
      <c r="DS364" s="37"/>
      <c r="DT364" s="37"/>
      <c r="DU364" s="37"/>
      <c r="DV364" s="37"/>
      <c r="DW364" s="37"/>
      <c r="DX364" s="37"/>
      <c r="DY364" s="37"/>
      <c r="DZ364" s="37"/>
      <c r="EA364" s="37"/>
      <c r="EB364" s="37"/>
      <c r="EC364" s="37"/>
      <c r="ED364" s="37"/>
      <c r="EE364" s="37"/>
      <c r="EF364" s="37"/>
      <c r="EG364" s="37"/>
      <c r="EH364" s="37"/>
      <c r="EI364" s="37"/>
      <c r="EJ364" s="37"/>
      <c r="EK364" s="37"/>
      <c r="EL364" s="37"/>
      <c r="EM364" s="37"/>
      <c r="EN364" s="37"/>
      <c r="EO364" s="37"/>
      <c r="EP364" s="37"/>
      <c r="EQ364" s="40">
        <v>0</v>
      </c>
      <c r="ER364" s="40">
        <v>0</v>
      </c>
      <c r="ES364" s="40">
        <v>0</v>
      </c>
      <c r="ET364" s="40">
        <v>0</v>
      </c>
      <c r="EU364" s="40">
        <v>0</v>
      </c>
      <c r="EV364" s="40">
        <v>0</v>
      </c>
      <c r="EW364" s="37"/>
      <c r="EX364" s="40">
        <v>0</v>
      </c>
      <c r="EY364" s="40">
        <v>143</v>
      </c>
      <c r="EZ364" s="40">
        <f>SUM(BL364:CE364,CV364,DN364,ER364:EV364,EX364)-EY364</f>
        <v>0</v>
      </c>
      <c r="FA364" s="40">
        <v>77</v>
      </c>
      <c r="FB364" s="40" t="s">
        <v>2215</v>
      </c>
      <c r="FC364" s="37"/>
      <c r="FD364" s="45">
        <v>1.89</v>
      </c>
      <c r="FE364" s="42" t="s">
        <v>728</v>
      </c>
      <c r="FF364" s="40">
        <v>4064.3609999999999</v>
      </c>
      <c r="FG364" s="40" t="s">
        <v>236</v>
      </c>
      <c r="FH364" s="37"/>
      <c r="FI364" s="37"/>
      <c r="FJ364" s="37"/>
      <c r="FK364" s="37"/>
      <c r="FL364" s="40">
        <v>0</v>
      </c>
      <c r="FM364" s="40" t="s">
        <v>234</v>
      </c>
      <c r="FN364" s="40">
        <v>5</v>
      </c>
      <c r="FO364" s="40">
        <v>1</v>
      </c>
      <c r="FP364" s="40" t="s">
        <v>2217</v>
      </c>
      <c r="FQ364" s="40">
        <v>575</v>
      </c>
      <c r="FR364" s="40">
        <v>1</v>
      </c>
      <c r="FS364" s="40" t="s">
        <v>2218</v>
      </c>
      <c r="FT364" s="40">
        <v>35500</v>
      </c>
      <c r="FU364" s="40" t="s">
        <v>236</v>
      </c>
      <c r="FV364" s="37"/>
      <c r="FW364" s="37"/>
      <c r="FX364" s="40" t="s">
        <v>236</v>
      </c>
      <c r="FY364" s="37"/>
      <c r="FZ364" s="37"/>
      <c r="GA364" s="40" t="s">
        <v>236</v>
      </c>
      <c r="GB364" s="37"/>
      <c r="GC364" s="37"/>
      <c r="GD364" s="40" t="s">
        <v>236</v>
      </c>
      <c r="GE364" s="37"/>
      <c r="GF364" s="37"/>
      <c r="GG364" s="40" t="s">
        <v>236</v>
      </c>
      <c r="GH364" s="37"/>
      <c r="GI364" s="37"/>
      <c r="GJ364" s="40" t="s">
        <v>234</v>
      </c>
      <c r="GK364" s="40" t="s">
        <v>234</v>
      </c>
      <c r="GL364" s="40">
        <v>0</v>
      </c>
      <c r="GM364" s="40" t="s">
        <v>236</v>
      </c>
      <c r="GN364" s="37"/>
      <c r="GO364" s="37"/>
      <c r="GP364" s="40">
        <v>1</v>
      </c>
      <c r="GQ364" s="40" t="s">
        <v>2218</v>
      </c>
      <c r="GR364" s="40">
        <v>35500</v>
      </c>
      <c r="GS364" s="40" t="s">
        <v>236</v>
      </c>
      <c r="GT364" s="37"/>
      <c r="GU364" s="37"/>
      <c r="GV364" s="40" t="s">
        <v>236</v>
      </c>
      <c r="GW364" s="37"/>
      <c r="GX364" s="37"/>
      <c r="GY364" s="40" t="s">
        <v>236</v>
      </c>
      <c r="GZ364" s="37"/>
      <c r="HA364" s="37"/>
      <c r="HB364" s="40" t="s">
        <v>236</v>
      </c>
      <c r="HC364" s="37"/>
      <c r="HD364" s="37"/>
      <c r="HE364" s="40" t="s">
        <v>234</v>
      </c>
      <c r="HF364" s="40" t="s">
        <v>234</v>
      </c>
      <c r="HG364" s="40">
        <v>0</v>
      </c>
      <c r="HH364" s="40"/>
      <c r="HI364" s="40"/>
      <c r="HJ364" s="40"/>
      <c r="HK364" s="40">
        <v>100</v>
      </c>
      <c r="HL364" s="40" t="s">
        <v>234</v>
      </c>
      <c r="HM364" s="40">
        <v>34</v>
      </c>
      <c r="HN364" s="40">
        <v>0</v>
      </c>
      <c r="HO364" s="40">
        <v>12</v>
      </c>
      <c r="HP364" s="40">
        <v>13</v>
      </c>
      <c r="HQ364" s="40">
        <v>0</v>
      </c>
      <c r="HR364" s="40">
        <v>9</v>
      </c>
      <c r="HS364" s="40">
        <v>0</v>
      </c>
      <c r="HT364" s="40">
        <v>0</v>
      </c>
      <c r="HU364" s="40">
        <v>0</v>
      </c>
      <c r="HV364" s="40" t="s">
        <v>236</v>
      </c>
      <c r="HW364" s="37"/>
      <c r="HX364" s="40" t="s">
        <v>234</v>
      </c>
      <c r="HY364" s="42" t="s">
        <v>2219</v>
      </c>
      <c r="HZ364" s="40" t="s">
        <v>2220</v>
      </c>
      <c r="IA364" s="37"/>
      <c r="IB364" s="37"/>
      <c r="IC364" s="40" t="s">
        <v>2221</v>
      </c>
      <c r="ID364" s="37"/>
      <c r="IE364" s="40" t="s">
        <v>234</v>
      </c>
      <c r="IF364" s="37"/>
      <c r="IG364" s="40" t="s">
        <v>2222</v>
      </c>
      <c r="IH364" s="40">
        <v>21</v>
      </c>
      <c r="II364" s="40">
        <v>35500</v>
      </c>
      <c r="IJ364" s="40" t="s">
        <v>2223</v>
      </c>
      <c r="IK364" s="39" t="s">
        <v>2224</v>
      </c>
      <c r="IL364" s="40" t="s">
        <v>2225</v>
      </c>
      <c r="IM364" s="40" t="s">
        <v>2226</v>
      </c>
      <c r="IN364" s="40" t="s">
        <v>739</v>
      </c>
      <c r="IO364" s="40" t="s">
        <v>740</v>
      </c>
      <c r="IP364" s="40" t="s">
        <v>741</v>
      </c>
      <c r="IQ364" s="40" t="s">
        <v>742</v>
      </c>
      <c r="IR364" s="43" t="s">
        <v>2227</v>
      </c>
    </row>
    <row r="365" spans="1:252" ht="15.75" customHeight="1" x14ac:dyDescent="0.2">
      <c r="A365" s="37" t="s">
        <v>13001</v>
      </c>
      <c r="B365" s="38" t="s">
        <v>13028</v>
      </c>
      <c r="C365" s="39" t="s">
        <v>709</v>
      </c>
      <c r="D365" s="39" t="s">
        <v>13165</v>
      </c>
      <c r="E365" s="40"/>
      <c r="F365" s="40"/>
      <c r="G365" s="39" t="s">
        <v>2453</v>
      </c>
      <c r="H365" s="40" t="s">
        <v>2454</v>
      </c>
      <c r="I365" s="40">
        <v>2022</v>
      </c>
      <c r="J365" s="41">
        <v>45313</v>
      </c>
      <c r="K365" s="41">
        <v>45657</v>
      </c>
      <c r="L365" s="39" t="s">
        <v>236</v>
      </c>
      <c r="M365" s="37"/>
      <c r="N365" s="39" t="s">
        <v>2455</v>
      </c>
      <c r="O365" s="43" t="s">
        <v>2456</v>
      </c>
      <c r="P365" s="39" t="s">
        <v>2457</v>
      </c>
      <c r="Q365" s="43" t="s">
        <v>2458</v>
      </c>
      <c r="R365" s="44"/>
      <c r="S365" s="44"/>
      <c r="T365" s="39" t="s">
        <v>2459</v>
      </c>
      <c r="U365" s="42" t="s">
        <v>2460</v>
      </c>
      <c r="V365" s="39" t="s">
        <v>2461</v>
      </c>
      <c r="W365" s="39" t="s">
        <v>2462</v>
      </c>
      <c r="X365" s="39"/>
      <c r="Y365" s="39"/>
      <c r="Z365" s="39"/>
      <c r="AA365" s="39"/>
      <c r="AB365" s="39"/>
      <c r="AC365" s="39"/>
      <c r="AD365" s="39"/>
      <c r="AE365" s="39"/>
      <c r="AF365" s="39" t="s">
        <v>2463</v>
      </c>
      <c r="AG365" s="39" t="s">
        <v>2463</v>
      </c>
      <c r="AH365" s="40" t="s">
        <v>235</v>
      </c>
      <c r="AI365" s="40" t="s">
        <v>722</v>
      </c>
      <c r="AJ365" s="113">
        <v>16.385999999999999</v>
      </c>
      <c r="AK365" s="45">
        <f>AJ365-(AL365+AO365+AR365+AT365+AV365+AX365)</f>
        <v>0</v>
      </c>
      <c r="AL365" s="113">
        <v>9.7469999999999999</v>
      </c>
      <c r="AM365" s="45">
        <v>59.48</v>
      </c>
      <c r="AN365" s="45">
        <v>5.0000000000000001E-3</v>
      </c>
      <c r="AO365" s="113">
        <v>1.0840000000000001</v>
      </c>
      <c r="AP365" s="45">
        <v>6.62</v>
      </c>
      <c r="AQ365" s="45"/>
      <c r="AR365" s="113">
        <v>1.96</v>
      </c>
      <c r="AS365" s="45">
        <v>11.96</v>
      </c>
      <c r="AT365" s="113">
        <v>3.5950000000000002</v>
      </c>
      <c r="AU365" s="45">
        <v>21.94</v>
      </c>
      <c r="AV365" s="113">
        <v>0</v>
      </c>
      <c r="AW365" s="45">
        <v>0</v>
      </c>
      <c r="AX365" s="113">
        <v>0</v>
      </c>
      <c r="AY365" s="45">
        <v>0</v>
      </c>
      <c r="AZ365" s="40" t="s">
        <v>234</v>
      </c>
      <c r="BA365" s="40" t="s">
        <v>234</v>
      </c>
      <c r="BB365" s="40" t="s">
        <v>234</v>
      </c>
      <c r="BC365" s="40">
        <v>1</v>
      </c>
      <c r="BD365" s="40" t="s">
        <v>2464</v>
      </c>
      <c r="BE365" s="42" t="s">
        <v>2465</v>
      </c>
      <c r="BF365" s="113">
        <v>2.5</v>
      </c>
      <c r="BG365" s="113">
        <v>10</v>
      </c>
      <c r="BH365" s="45">
        <v>3.0000000000000001E-3</v>
      </c>
      <c r="BI365" s="40">
        <v>21</v>
      </c>
      <c r="BJ365" s="40">
        <v>19</v>
      </c>
      <c r="BK365" s="40">
        <v>5</v>
      </c>
      <c r="BL365" s="37"/>
      <c r="BM365" s="37"/>
      <c r="BN365" s="37"/>
      <c r="BO365" s="37"/>
      <c r="BP365" s="37"/>
      <c r="BQ365" s="37"/>
      <c r="BR365" s="37"/>
      <c r="BS365" s="37"/>
      <c r="BT365" s="37"/>
      <c r="BU365" s="37"/>
      <c r="BV365" s="37"/>
      <c r="BW365" s="37"/>
      <c r="BX365" s="37"/>
      <c r="BY365" s="37"/>
      <c r="BZ365" s="37"/>
      <c r="CA365" s="37"/>
      <c r="CB365" s="37"/>
      <c r="CC365" s="37"/>
      <c r="CD365" s="37"/>
      <c r="CE365" s="40">
        <v>5</v>
      </c>
      <c r="CF365" s="40">
        <v>0</v>
      </c>
      <c r="CG365" s="40">
        <v>0</v>
      </c>
      <c r="CH365" s="40">
        <v>0</v>
      </c>
      <c r="CI365" s="40">
        <v>0</v>
      </c>
      <c r="CJ365" s="40">
        <v>0</v>
      </c>
      <c r="CK365" s="40">
        <v>0</v>
      </c>
      <c r="CL365" s="40">
        <v>5</v>
      </c>
      <c r="CM365" s="40">
        <v>0</v>
      </c>
      <c r="CN365" s="40">
        <v>0</v>
      </c>
      <c r="CO365" s="40">
        <v>0</v>
      </c>
      <c r="CP365" s="40">
        <v>0</v>
      </c>
      <c r="CQ365" s="40">
        <v>0</v>
      </c>
      <c r="CR365" s="40">
        <v>0</v>
      </c>
      <c r="CS365" s="37"/>
      <c r="CT365" s="40">
        <v>0</v>
      </c>
      <c r="CU365" s="40">
        <f t="shared" si="37"/>
        <v>5</v>
      </c>
      <c r="CV365" s="37"/>
      <c r="CW365" s="37"/>
      <c r="CX365" s="37"/>
      <c r="CY365" s="37"/>
      <c r="CZ365" s="37"/>
      <c r="DA365" s="37"/>
      <c r="DB365" s="37"/>
      <c r="DC365" s="37"/>
      <c r="DD365" s="37"/>
      <c r="DE365" s="37"/>
      <c r="DF365" s="37"/>
      <c r="DG365" s="37"/>
      <c r="DH365" s="37"/>
      <c r="DI365" s="37"/>
      <c r="DJ365" s="37"/>
      <c r="DK365" s="37"/>
      <c r="DL365" s="37"/>
      <c r="DM365" s="40">
        <v>0</v>
      </c>
      <c r="DN365" s="37"/>
      <c r="DO365" s="37"/>
      <c r="DP365" s="37"/>
      <c r="DQ365" s="37"/>
      <c r="DR365" s="37"/>
      <c r="DS365" s="37"/>
      <c r="DT365" s="37"/>
      <c r="DU365" s="37"/>
      <c r="DV365" s="37"/>
      <c r="DW365" s="37"/>
      <c r="DX365" s="37"/>
      <c r="DY365" s="37"/>
      <c r="DZ365" s="37"/>
      <c r="EA365" s="37"/>
      <c r="EB365" s="37"/>
      <c r="EC365" s="37"/>
      <c r="ED365" s="37"/>
      <c r="EE365" s="37"/>
      <c r="EF365" s="37"/>
      <c r="EG365" s="37"/>
      <c r="EH365" s="37"/>
      <c r="EI365" s="37"/>
      <c r="EJ365" s="37"/>
      <c r="EK365" s="37"/>
      <c r="EL365" s="37"/>
      <c r="EM365" s="37"/>
      <c r="EN365" s="37"/>
      <c r="EO365" s="37"/>
      <c r="EP365" s="37"/>
      <c r="EQ365" s="40">
        <v>0</v>
      </c>
      <c r="ER365" s="37"/>
      <c r="ES365" s="37"/>
      <c r="ET365" s="37"/>
      <c r="EU365" s="37"/>
      <c r="EV365" s="37"/>
      <c r="EW365" s="37"/>
      <c r="EX365" s="37"/>
      <c r="EY365" s="40">
        <v>5</v>
      </c>
      <c r="EZ365" s="40">
        <f>SUM(BL365:CE365,CV365,DN365,ER365:EV365,EX365)-EY365</f>
        <v>0</v>
      </c>
      <c r="FA365" s="40">
        <v>1.6579999999999999</v>
      </c>
      <c r="FB365" s="40" t="s">
        <v>2466</v>
      </c>
      <c r="FC365" s="37"/>
      <c r="FD365" s="45">
        <v>0.02</v>
      </c>
      <c r="FE365" s="42" t="s">
        <v>2467</v>
      </c>
      <c r="FF365" s="40">
        <v>4064.3609999999999</v>
      </c>
      <c r="FG365" s="40" t="s">
        <v>243</v>
      </c>
      <c r="FH365" s="40" t="s">
        <v>1907</v>
      </c>
      <c r="FI365" s="42" t="s">
        <v>2468</v>
      </c>
      <c r="FJ365" s="40" t="s">
        <v>1909</v>
      </c>
      <c r="FK365" s="40">
        <v>4</v>
      </c>
      <c r="FL365" s="40">
        <v>0</v>
      </c>
      <c r="FM365" s="40" t="s">
        <v>234</v>
      </c>
      <c r="FN365" s="40">
        <v>0</v>
      </c>
      <c r="FO365" s="40" t="s">
        <v>236</v>
      </c>
      <c r="FP365" s="37"/>
      <c r="FQ365" s="37"/>
      <c r="FR365" s="40">
        <v>1</v>
      </c>
      <c r="FS365" s="40" t="s">
        <v>2469</v>
      </c>
      <c r="FT365" s="40">
        <v>8192</v>
      </c>
      <c r="FU365" s="40" t="s">
        <v>236</v>
      </c>
      <c r="FV365" s="37"/>
      <c r="FW365" s="37"/>
      <c r="FX365" s="40" t="s">
        <v>236</v>
      </c>
      <c r="FY365" s="37"/>
      <c r="FZ365" s="37"/>
      <c r="GA365" s="40" t="s">
        <v>236</v>
      </c>
      <c r="GB365" s="37"/>
      <c r="GC365" s="37"/>
      <c r="GD365" s="40" t="s">
        <v>236</v>
      </c>
      <c r="GE365" s="37"/>
      <c r="GF365" s="37"/>
      <c r="GG365" s="40" t="s">
        <v>236</v>
      </c>
      <c r="GH365" s="37"/>
      <c r="GI365" s="37"/>
      <c r="GJ365" s="40" t="s">
        <v>234</v>
      </c>
      <c r="GK365" s="40" t="s">
        <v>234</v>
      </c>
      <c r="GL365" s="40">
        <v>0</v>
      </c>
      <c r="GM365" s="40" t="s">
        <v>236</v>
      </c>
      <c r="GN365" s="37"/>
      <c r="GO365" s="37"/>
      <c r="GP365" s="40">
        <v>1</v>
      </c>
      <c r="GQ365" s="40" t="s">
        <v>2470</v>
      </c>
      <c r="GR365" s="40">
        <v>7835</v>
      </c>
      <c r="GS365" s="40" t="s">
        <v>236</v>
      </c>
      <c r="GT365" s="37"/>
      <c r="GU365" s="37"/>
      <c r="GV365" s="40" t="s">
        <v>236</v>
      </c>
      <c r="GW365" s="37"/>
      <c r="GX365" s="37"/>
      <c r="GY365" s="40" t="s">
        <v>236</v>
      </c>
      <c r="GZ365" s="37"/>
      <c r="HA365" s="37"/>
      <c r="HB365" s="40" t="s">
        <v>236</v>
      </c>
      <c r="HC365" s="37"/>
      <c r="HD365" s="37"/>
      <c r="HE365" s="40" t="s">
        <v>234</v>
      </c>
      <c r="HF365" s="40" t="s">
        <v>234</v>
      </c>
      <c r="HG365" s="40">
        <v>0</v>
      </c>
      <c r="HH365" s="40"/>
      <c r="HI365" s="40"/>
      <c r="HJ365" s="40"/>
      <c r="HK365" s="40">
        <v>100</v>
      </c>
      <c r="HL365" s="40" t="s">
        <v>234</v>
      </c>
      <c r="HM365" s="40">
        <v>10</v>
      </c>
      <c r="HN365" s="40">
        <v>4</v>
      </c>
      <c r="HO365" s="40">
        <v>0</v>
      </c>
      <c r="HP365" s="40">
        <v>0</v>
      </c>
      <c r="HQ365" s="40">
        <v>0</v>
      </c>
      <c r="HR365" s="40">
        <v>6</v>
      </c>
      <c r="HS365" s="40">
        <v>0</v>
      </c>
      <c r="HT365" s="40">
        <v>0</v>
      </c>
      <c r="HU365" s="40">
        <v>0</v>
      </c>
      <c r="HV365" s="40" t="s">
        <v>236</v>
      </c>
      <c r="HW365" s="37"/>
      <c r="HX365" s="40" t="s">
        <v>234</v>
      </c>
      <c r="HY365" s="42" t="s">
        <v>2471</v>
      </c>
      <c r="HZ365" s="40" t="s">
        <v>790</v>
      </c>
      <c r="IA365" s="37"/>
      <c r="IB365" s="42" t="s">
        <v>300</v>
      </c>
      <c r="IC365" s="40" t="s">
        <v>2472</v>
      </c>
      <c r="ID365" s="37"/>
      <c r="IE365" s="40" t="s">
        <v>234</v>
      </c>
      <c r="IF365" s="37"/>
      <c r="IG365" s="40" t="s">
        <v>2473</v>
      </c>
      <c r="IH365" s="40">
        <v>6</v>
      </c>
      <c r="II365" s="40">
        <v>500</v>
      </c>
      <c r="IJ365" s="40" t="s">
        <v>1918</v>
      </c>
      <c r="IK365" s="39" t="s">
        <v>1919</v>
      </c>
      <c r="IL365" s="40" t="s">
        <v>1920</v>
      </c>
      <c r="IM365" s="40" t="s">
        <v>1921</v>
      </c>
      <c r="IN365" s="40" t="s">
        <v>739</v>
      </c>
      <c r="IO365" s="40" t="s">
        <v>740</v>
      </c>
      <c r="IP365" s="40" t="s">
        <v>741</v>
      </c>
      <c r="IQ365" s="40" t="s">
        <v>742</v>
      </c>
      <c r="IR365" s="43" t="s">
        <v>2474</v>
      </c>
    </row>
    <row r="366" spans="1:252" ht="15.75" customHeight="1" x14ac:dyDescent="0.2">
      <c r="A366" s="37" t="s">
        <v>13001</v>
      </c>
      <c r="B366" s="38" t="s">
        <v>13028</v>
      </c>
      <c r="C366" s="39" t="s">
        <v>709</v>
      </c>
      <c r="D366" s="39" t="s">
        <v>13165</v>
      </c>
      <c r="E366" s="40"/>
      <c r="F366" s="40"/>
      <c r="G366" s="39" t="s">
        <v>2621</v>
      </c>
      <c r="H366" s="40" t="s">
        <v>2622</v>
      </c>
      <c r="I366" s="40">
        <v>2022</v>
      </c>
      <c r="J366" s="41">
        <v>45375</v>
      </c>
      <c r="K366" s="41">
        <v>45657</v>
      </c>
      <c r="L366" s="44"/>
      <c r="M366" s="37"/>
      <c r="N366" s="39" t="s">
        <v>2455</v>
      </c>
      <c r="O366" s="43" t="s">
        <v>2623</v>
      </c>
      <c r="P366" s="39" t="s">
        <v>2624</v>
      </c>
      <c r="Q366" s="43" t="s">
        <v>2625</v>
      </c>
      <c r="R366" s="44"/>
      <c r="S366" s="44"/>
      <c r="T366" s="39" t="s">
        <v>2626</v>
      </c>
      <c r="U366" s="42" t="s">
        <v>2627</v>
      </c>
      <c r="V366" s="39" t="s">
        <v>2628</v>
      </c>
      <c r="W366" s="39" t="s">
        <v>2629</v>
      </c>
      <c r="X366" s="39"/>
      <c r="Y366" s="39"/>
      <c r="Z366" s="39"/>
      <c r="AA366" s="39"/>
      <c r="AB366" s="39"/>
      <c r="AC366" s="39"/>
      <c r="AD366" s="39"/>
      <c r="AE366" s="39"/>
      <c r="AF366" s="39" t="s">
        <v>2463</v>
      </c>
      <c r="AG366" s="39" t="s">
        <v>2463</v>
      </c>
      <c r="AH366" s="40" t="s">
        <v>235</v>
      </c>
      <c r="AI366" s="40" t="s">
        <v>722</v>
      </c>
      <c r="AJ366" s="113">
        <v>43.003999999999998</v>
      </c>
      <c r="AK366" s="45">
        <f>AJ366-(AL366+AO366+AR366+AT366+AV366+AX366)</f>
        <v>0</v>
      </c>
      <c r="AL366" s="113">
        <v>29.896000000000001</v>
      </c>
      <c r="AM366" s="45">
        <v>69.52</v>
      </c>
      <c r="AN366" s="45">
        <v>1.2999999999999999E-2</v>
      </c>
      <c r="AO366" s="113">
        <v>3.6869999999999998</v>
      </c>
      <c r="AP366" s="45">
        <v>8.57</v>
      </c>
      <c r="AQ366" s="45"/>
      <c r="AR366" s="113">
        <v>3.9790000000000001</v>
      </c>
      <c r="AS366" s="45">
        <v>9.25</v>
      </c>
      <c r="AT366" s="113">
        <v>5.4420000000000002</v>
      </c>
      <c r="AU366" s="45">
        <v>12.65</v>
      </c>
      <c r="AV366" s="113">
        <v>0</v>
      </c>
      <c r="AW366" s="45">
        <v>0</v>
      </c>
      <c r="AX366" s="113">
        <v>0</v>
      </c>
      <c r="AY366" s="45">
        <v>0</v>
      </c>
      <c r="AZ366" s="40" t="s">
        <v>234</v>
      </c>
      <c r="BA366" s="40" t="s">
        <v>234</v>
      </c>
      <c r="BB366" s="40" t="s">
        <v>234</v>
      </c>
      <c r="BC366" s="40" t="s">
        <v>236</v>
      </c>
      <c r="BD366" s="37"/>
      <c r="BE366" s="37"/>
      <c r="BF366" s="121"/>
      <c r="BG366" s="113">
        <v>30</v>
      </c>
      <c r="BH366" s="45">
        <v>0.01</v>
      </c>
      <c r="BI366" s="40">
        <v>1101</v>
      </c>
      <c r="BJ366" s="40">
        <v>374</v>
      </c>
      <c r="BK366" s="40">
        <v>61</v>
      </c>
      <c r="BL366" s="37"/>
      <c r="BM366" s="37"/>
      <c r="BN366" s="37"/>
      <c r="BO366" s="37"/>
      <c r="BP366" s="37"/>
      <c r="BQ366" s="37"/>
      <c r="BR366" s="37"/>
      <c r="BS366" s="37"/>
      <c r="BT366" s="37"/>
      <c r="BU366" s="37"/>
      <c r="BV366" s="37"/>
      <c r="BW366" s="37"/>
      <c r="BX366" s="37"/>
      <c r="BY366" s="37"/>
      <c r="BZ366" s="37"/>
      <c r="CA366" s="37"/>
      <c r="CB366" s="37"/>
      <c r="CC366" s="37"/>
      <c r="CD366" s="37"/>
      <c r="CE366" s="40">
        <v>61</v>
      </c>
      <c r="CF366" s="40">
        <v>14</v>
      </c>
      <c r="CG366" s="40">
        <v>7</v>
      </c>
      <c r="CH366" s="37"/>
      <c r="CI366" s="37"/>
      <c r="CJ366" s="37"/>
      <c r="CK366" s="40">
        <v>7</v>
      </c>
      <c r="CL366" s="40">
        <v>23</v>
      </c>
      <c r="CM366" s="40">
        <v>1</v>
      </c>
      <c r="CN366" s="40">
        <v>1</v>
      </c>
      <c r="CO366" s="40">
        <v>8</v>
      </c>
      <c r="CP366" s="37"/>
      <c r="CQ366" s="37"/>
      <c r="CR366" s="37"/>
      <c r="CS366" s="37"/>
      <c r="CT366" s="37"/>
      <c r="CU366" s="40">
        <f t="shared" si="37"/>
        <v>61</v>
      </c>
      <c r="CV366" s="37"/>
      <c r="CW366" s="37"/>
      <c r="CX366" s="37"/>
      <c r="CY366" s="37"/>
      <c r="CZ366" s="37"/>
      <c r="DA366" s="37"/>
      <c r="DB366" s="37"/>
      <c r="DC366" s="37"/>
      <c r="DD366" s="37"/>
      <c r="DE366" s="37"/>
      <c r="DF366" s="37"/>
      <c r="DG366" s="37"/>
      <c r="DH366" s="37"/>
      <c r="DI366" s="37"/>
      <c r="DJ366" s="37"/>
      <c r="DK366" s="37"/>
      <c r="DL366" s="37"/>
      <c r="DM366" s="40">
        <v>0</v>
      </c>
      <c r="DN366" s="37"/>
      <c r="DO366" s="37"/>
      <c r="DP366" s="37"/>
      <c r="DQ366" s="37"/>
      <c r="DR366" s="37"/>
      <c r="DS366" s="37"/>
      <c r="DT366" s="37"/>
      <c r="DU366" s="37"/>
      <c r="DV366" s="37"/>
      <c r="DW366" s="37"/>
      <c r="DX366" s="37"/>
      <c r="DY366" s="37"/>
      <c r="DZ366" s="37"/>
      <c r="EA366" s="37"/>
      <c r="EB366" s="37"/>
      <c r="EC366" s="37"/>
      <c r="ED366" s="37"/>
      <c r="EE366" s="37"/>
      <c r="EF366" s="37"/>
      <c r="EG366" s="37"/>
      <c r="EH366" s="37"/>
      <c r="EI366" s="37"/>
      <c r="EJ366" s="37"/>
      <c r="EK366" s="37"/>
      <c r="EL366" s="37"/>
      <c r="EM366" s="37"/>
      <c r="EN366" s="37"/>
      <c r="EO366" s="37"/>
      <c r="EP366" s="37"/>
      <c r="EQ366" s="40">
        <v>0</v>
      </c>
      <c r="ER366" s="37"/>
      <c r="ES366" s="37"/>
      <c r="ET366" s="37"/>
      <c r="EU366" s="37"/>
      <c r="EV366" s="37"/>
      <c r="EW366" s="37"/>
      <c r="EX366" s="37"/>
      <c r="EY366" s="40">
        <v>61</v>
      </c>
      <c r="EZ366" s="40">
        <f>SUM(BL366:CE366,CV366,DN366,ER366:EV366,EX366)-EY366</f>
        <v>0</v>
      </c>
      <c r="FA366" s="40">
        <v>13.477</v>
      </c>
      <c r="FB366" s="40" t="s">
        <v>2631</v>
      </c>
      <c r="FC366" s="37"/>
      <c r="FD366" s="45">
        <v>0.32</v>
      </c>
      <c r="FE366" s="42" t="s">
        <v>728</v>
      </c>
      <c r="FF366" s="40">
        <v>4064.3609999999999</v>
      </c>
      <c r="FG366" s="40" t="s">
        <v>243</v>
      </c>
      <c r="FH366" s="40" t="s">
        <v>2633</v>
      </c>
      <c r="FI366" s="42" t="s">
        <v>2634</v>
      </c>
      <c r="FJ366" s="40" t="s">
        <v>1909</v>
      </c>
      <c r="FK366" s="40">
        <v>4</v>
      </c>
      <c r="FL366" s="37"/>
      <c r="FM366" s="37"/>
      <c r="FN366" s="40">
        <v>0</v>
      </c>
      <c r="FO366" s="40">
        <v>1</v>
      </c>
      <c r="FP366" s="40" t="s">
        <v>2635</v>
      </c>
      <c r="FQ366" s="40">
        <v>63098</v>
      </c>
      <c r="FR366" s="40" t="s">
        <v>236</v>
      </c>
      <c r="FS366" s="37"/>
      <c r="FT366" s="37"/>
      <c r="FU366" s="40" t="s">
        <v>236</v>
      </c>
      <c r="FV366" s="37"/>
      <c r="FW366" s="37"/>
      <c r="FX366" s="40" t="s">
        <v>236</v>
      </c>
      <c r="FY366" s="37"/>
      <c r="FZ366" s="37"/>
      <c r="GA366" s="40" t="s">
        <v>236</v>
      </c>
      <c r="GB366" s="37"/>
      <c r="GC366" s="37"/>
      <c r="GD366" s="40" t="s">
        <v>236</v>
      </c>
      <c r="GE366" s="37"/>
      <c r="GF366" s="37"/>
      <c r="GG366" s="40" t="s">
        <v>236</v>
      </c>
      <c r="GH366" s="37"/>
      <c r="GI366" s="37"/>
      <c r="GJ366" s="37"/>
      <c r="GK366" s="37"/>
      <c r="GL366" s="37"/>
      <c r="GM366" s="40" t="s">
        <v>236</v>
      </c>
      <c r="GN366" s="37"/>
      <c r="GO366" s="37"/>
      <c r="GP366" s="40">
        <v>1</v>
      </c>
      <c r="GQ366" s="40" t="s">
        <v>2470</v>
      </c>
      <c r="GR366" s="40">
        <v>59295</v>
      </c>
      <c r="GS366" s="40" t="s">
        <v>236</v>
      </c>
      <c r="GT366" s="37"/>
      <c r="GU366" s="37"/>
      <c r="GV366" s="40" t="s">
        <v>236</v>
      </c>
      <c r="GW366" s="37"/>
      <c r="GX366" s="37"/>
      <c r="GY366" s="40" t="s">
        <v>236</v>
      </c>
      <c r="GZ366" s="37"/>
      <c r="HA366" s="37"/>
      <c r="HB366" s="40" t="s">
        <v>236</v>
      </c>
      <c r="HC366" s="37"/>
      <c r="HD366" s="37"/>
      <c r="HE366" s="37"/>
      <c r="HF366" s="37"/>
      <c r="HG366" s="37"/>
      <c r="HH366" s="37"/>
      <c r="HI366" s="37"/>
      <c r="HJ366" s="37"/>
      <c r="HK366" s="40">
        <v>100</v>
      </c>
      <c r="HL366" s="37"/>
      <c r="HM366" s="40">
        <v>55</v>
      </c>
      <c r="HN366" s="40">
        <v>46</v>
      </c>
      <c r="HO366" s="40">
        <v>0</v>
      </c>
      <c r="HP366" s="40">
        <v>0</v>
      </c>
      <c r="HQ366" s="40">
        <v>0</v>
      </c>
      <c r="HR366" s="40">
        <v>9</v>
      </c>
      <c r="HS366" s="40">
        <v>0</v>
      </c>
      <c r="HT366" s="40">
        <v>0</v>
      </c>
      <c r="HU366" s="40">
        <v>0</v>
      </c>
      <c r="HV366" s="40" t="s">
        <v>236</v>
      </c>
      <c r="HW366" s="37"/>
      <c r="HX366" s="37"/>
      <c r="HY366" s="42" t="s">
        <v>2471</v>
      </c>
      <c r="HZ366" s="37"/>
      <c r="IA366" s="37"/>
      <c r="IB366" s="37"/>
      <c r="IC366" s="40" t="s">
        <v>2636</v>
      </c>
      <c r="ID366" s="37"/>
      <c r="IE366" s="37"/>
      <c r="IF366" s="37"/>
      <c r="IG366" s="40" t="s">
        <v>2637</v>
      </c>
      <c r="IH366" s="40">
        <v>6</v>
      </c>
      <c r="II366" s="40">
        <v>500</v>
      </c>
      <c r="IJ366" s="40" t="s">
        <v>1918</v>
      </c>
      <c r="IK366" s="39" t="s">
        <v>1919</v>
      </c>
      <c r="IL366" s="40" t="s">
        <v>1920</v>
      </c>
      <c r="IM366" s="40" t="s">
        <v>1921</v>
      </c>
      <c r="IN366" s="40" t="s">
        <v>739</v>
      </c>
      <c r="IO366" s="40" t="s">
        <v>740</v>
      </c>
      <c r="IP366" s="40" t="s">
        <v>741</v>
      </c>
      <c r="IQ366" s="40" t="s">
        <v>742</v>
      </c>
      <c r="IR366" s="43" t="s">
        <v>2638</v>
      </c>
    </row>
    <row r="367" spans="1:252" ht="15.75" customHeight="1" x14ac:dyDescent="0.2">
      <c r="A367" s="44" t="s">
        <v>13005</v>
      </c>
      <c r="B367" s="47" t="s">
        <v>13029</v>
      </c>
      <c r="C367" s="39" t="s">
        <v>709</v>
      </c>
      <c r="D367" s="39" t="s">
        <v>13165</v>
      </c>
      <c r="E367" s="39" t="s">
        <v>4824</v>
      </c>
      <c r="F367" s="39" t="s">
        <v>9336</v>
      </c>
      <c r="G367" s="39" t="s">
        <v>9337</v>
      </c>
      <c r="H367" s="39" t="s">
        <v>9338</v>
      </c>
      <c r="I367" s="39">
        <v>2018</v>
      </c>
      <c r="J367" s="48">
        <v>45519</v>
      </c>
      <c r="K367" s="48">
        <v>45591</v>
      </c>
      <c r="L367" s="44"/>
      <c r="M367" s="44"/>
      <c r="N367" s="44"/>
      <c r="O367" s="44"/>
      <c r="P367" s="44"/>
      <c r="Q367" s="44"/>
      <c r="R367" s="44"/>
      <c r="S367" s="44"/>
      <c r="T367" s="44"/>
      <c r="U367" s="44"/>
      <c r="V367" s="44"/>
      <c r="W367" s="44"/>
      <c r="X367" s="39" t="s">
        <v>9339</v>
      </c>
      <c r="Y367" s="43" t="s">
        <v>9340</v>
      </c>
      <c r="Z367" s="39" t="s">
        <v>234</v>
      </c>
      <c r="AA367" s="44"/>
      <c r="AB367" s="39" t="s">
        <v>234</v>
      </c>
      <c r="AC367" s="44"/>
      <c r="AD367" s="39" t="s">
        <v>234</v>
      </c>
      <c r="AE367" s="44"/>
      <c r="AF367" s="39" t="s">
        <v>9341</v>
      </c>
      <c r="AG367" s="39" t="s">
        <v>9342</v>
      </c>
      <c r="AH367" s="39" t="s">
        <v>665</v>
      </c>
      <c r="AI367" s="39" t="s">
        <v>9343</v>
      </c>
      <c r="AJ367" s="55">
        <v>0.91</v>
      </c>
      <c r="AK367" s="49">
        <f t="shared" ref="AK367:AK373" si="42">SUM(AO367,AR367,AT367,AV367)-AJ367</f>
        <v>0</v>
      </c>
      <c r="AL367" s="55"/>
      <c r="AM367" s="49"/>
      <c r="AN367" s="49"/>
      <c r="AO367" s="55">
        <v>0.61</v>
      </c>
      <c r="AP367" s="49">
        <v>67.03</v>
      </c>
      <c r="AQ367" s="49">
        <v>0.06</v>
      </c>
      <c r="AR367" s="55">
        <v>0</v>
      </c>
      <c r="AS367" s="49">
        <v>0</v>
      </c>
      <c r="AT367" s="55">
        <v>0</v>
      </c>
      <c r="AU367" s="49">
        <v>0</v>
      </c>
      <c r="AV367" s="55">
        <v>0.3</v>
      </c>
      <c r="AW367" s="49">
        <v>32.97</v>
      </c>
      <c r="AX367" s="55"/>
      <c r="AY367" s="49"/>
      <c r="AZ367" s="39"/>
      <c r="BA367" s="39"/>
      <c r="BB367" s="39"/>
      <c r="BC367" s="39" t="s">
        <v>236</v>
      </c>
      <c r="BD367" s="44"/>
      <c r="BE367" s="44"/>
      <c r="BF367" s="118"/>
      <c r="BG367" s="55">
        <v>0</v>
      </c>
      <c r="BH367" s="49">
        <v>0</v>
      </c>
      <c r="BI367" s="39">
        <v>2</v>
      </c>
      <c r="BJ367" s="39">
        <v>1</v>
      </c>
      <c r="BK367" s="39">
        <v>1</v>
      </c>
      <c r="BL367" s="39">
        <v>1</v>
      </c>
      <c r="BM367" s="44"/>
      <c r="BN367" s="44"/>
      <c r="BO367" s="44"/>
      <c r="BP367" s="44"/>
      <c r="BQ367" s="44"/>
      <c r="BR367" s="44"/>
      <c r="BS367" s="44"/>
      <c r="BT367" s="44"/>
      <c r="BU367" s="44"/>
      <c r="BV367" s="44"/>
      <c r="BW367" s="44"/>
      <c r="BX367" s="44"/>
      <c r="BY367" s="44"/>
      <c r="BZ367" s="44"/>
      <c r="CA367" s="44"/>
      <c r="CB367" s="44"/>
      <c r="CC367" s="44"/>
      <c r="CD367" s="44"/>
      <c r="CE367" s="44">
        <v>0</v>
      </c>
      <c r="CF367" s="44"/>
      <c r="CG367" s="44"/>
      <c r="CH367" s="44"/>
      <c r="CI367" s="44"/>
      <c r="CJ367" s="44"/>
      <c r="CK367" s="44"/>
      <c r="CL367" s="44"/>
      <c r="CM367" s="44"/>
      <c r="CN367" s="44"/>
      <c r="CO367" s="44"/>
      <c r="CP367" s="44"/>
      <c r="CQ367" s="44"/>
      <c r="CR367" s="44"/>
      <c r="CS367" s="44"/>
      <c r="CT367" s="44"/>
      <c r="CU367" s="40">
        <f t="shared" si="37"/>
        <v>0</v>
      </c>
      <c r="CV367" s="44"/>
      <c r="CW367" s="44"/>
      <c r="CX367" s="44"/>
      <c r="CY367" s="44"/>
      <c r="CZ367" s="44"/>
      <c r="DA367" s="44"/>
      <c r="DB367" s="44"/>
      <c r="DC367" s="44"/>
      <c r="DD367" s="44"/>
      <c r="DE367" s="44"/>
      <c r="DF367" s="44"/>
      <c r="DG367" s="44"/>
      <c r="DH367" s="44"/>
      <c r="DI367" s="44"/>
      <c r="DJ367" s="44"/>
      <c r="DK367" s="44"/>
      <c r="DL367" s="44"/>
      <c r="DM367" s="39">
        <v>0</v>
      </c>
      <c r="DN367" s="44"/>
      <c r="DO367" s="44"/>
      <c r="DP367" s="44"/>
      <c r="DQ367" s="44"/>
      <c r="DR367" s="44"/>
      <c r="DS367" s="44"/>
      <c r="DT367" s="44"/>
      <c r="DU367" s="44"/>
      <c r="DV367" s="44"/>
      <c r="DW367" s="44"/>
      <c r="DX367" s="44"/>
      <c r="DY367" s="44"/>
      <c r="DZ367" s="44"/>
      <c r="EA367" s="44"/>
      <c r="EB367" s="44"/>
      <c r="EC367" s="44"/>
      <c r="ED367" s="44"/>
      <c r="EE367" s="44"/>
      <c r="EF367" s="44"/>
      <c r="EG367" s="44"/>
      <c r="EH367" s="44"/>
      <c r="EI367" s="44"/>
      <c r="EJ367" s="44"/>
      <c r="EK367" s="44"/>
      <c r="EL367" s="44"/>
      <c r="EM367" s="44"/>
      <c r="EN367" s="44"/>
      <c r="EO367" s="44"/>
      <c r="EP367" s="44"/>
      <c r="EQ367" s="39">
        <v>0</v>
      </c>
      <c r="ER367" s="44"/>
      <c r="ES367" s="44"/>
      <c r="ET367" s="44"/>
      <c r="EU367" s="44"/>
      <c r="EV367" s="44"/>
      <c r="EW367" s="44"/>
      <c r="EX367" s="44"/>
      <c r="EY367" s="39">
        <v>1</v>
      </c>
      <c r="EZ367" s="39">
        <f t="shared" ref="EZ367:EZ373" si="43">EY367-(SUM(BL367:CE367,CV367,DN367,ER367:EV367,EX367))</f>
        <v>0</v>
      </c>
      <c r="FA367" s="39">
        <v>0.25800000000000001</v>
      </c>
      <c r="FB367" s="39" t="s">
        <v>1641</v>
      </c>
      <c r="FC367" s="44"/>
      <c r="FD367" s="39">
        <v>0</v>
      </c>
      <c r="FE367" s="43" t="s">
        <v>728</v>
      </c>
      <c r="FF367" s="39">
        <v>30.405000000000001</v>
      </c>
      <c r="FG367" s="39" t="s">
        <v>236</v>
      </c>
      <c r="FH367" s="44"/>
      <c r="FI367" s="44"/>
      <c r="FJ367" s="44"/>
      <c r="FK367" s="44"/>
      <c r="FL367" s="39">
        <v>0</v>
      </c>
      <c r="FM367" s="44"/>
      <c r="FN367" s="39">
        <v>1</v>
      </c>
      <c r="FO367" s="40">
        <v>1</v>
      </c>
      <c r="FP367" s="39" t="s">
        <v>7730</v>
      </c>
      <c r="FQ367" s="39">
        <v>77</v>
      </c>
      <c r="FR367" s="40">
        <v>1</v>
      </c>
      <c r="FS367" s="39" t="s">
        <v>441</v>
      </c>
      <c r="FT367" s="39">
        <v>77</v>
      </c>
      <c r="FU367" s="39" t="s">
        <v>236</v>
      </c>
      <c r="FV367" s="44"/>
      <c r="FW367" s="44"/>
      <c r="FX367" s="39" t="s">
        <v>243</v>
      </c>
      <c r="FY367" s="39" t="s">
        <v>441</v>
      </c>
      <c r="FZ367" s="39">
        <v>2</v>
      </c>
      <c r="GA367" s="39" t="s">
        <v>236</v>
      </c>
      <c r="GB367" s="44"/>
      <c r="GC367" s="44"/>
      <c r="GD367" s="39" t="s">
        <v>236</v>
      </c>
      <c r="GE367" s="44"/>
      <c r="GF367" s="44"/>
      <c r="GG367" s="39" t="s">
        <v>236</v>
      </c>
      <c r="GH367" s="44"/>
      <c r="GI367" s="44"/>
      <c r="GJ367" s="39" t="s">
        <v>234</v>
      </c>
      <c r="GK367" s="39" t="s">
        <v>234</v>
      </c>
      <c r="GL367" s="39">
        <v>0</v>
      </c>
      <c r="GM367" s="39" t="s">
        <v>236</v>
      </c>
      <c r="GN367" s="44"/>
      <c r="GO367" s="44"/>
      <c r="GP367" s="40">
        <v>1</v>
      </c>
      <c r="GQ367" s="39" t="s">
        <v>441</v>
      </c>
      <c r="GR367" s="39">
        <v>77</v>
      </c>
      <c r="GS367" s="39" t="s">
        <v>236</v>
      </c>
      <c r="GT367" s="44"/>
      <c r="GU367" s="44"/>
      <c r="GV367" s="44"/>
      <c r="GW367" s="44"/>
      <c r="GX367" s="44"/>
      <c r="GY367" s="39" t="s">
        <v>236</v>
      </c>
      <c r="GZ367" s="44"/>
      <c r="HA367" s="44"/>
      <c r="HB367" s="39" t="s">
        <v>236</v>
      </c>
      <c r="HC367" s="44"/>
      <c r="HD367" s="44"/>
      <c r="HE367" s="39" t="s">
        <v>236</v>
      </c>
      <c r="HF367" s="44"/>
      <c r="HG367" s="44"/>
      <c r="HH367" s="39" t="s">
        <v>234</v>
      </c>
      <c r="HI367" s="39" t="s">
        <v>234</v>
      </c>
      <c r="HJ367" s="39">
        <v>0</v>
      </c>
      <c r="HK367" s="44"/>
      <c r="HL367" s="44"/>
      <c r="HM367" s="44"/>
      <c r="HN367" s="44"/>
      <c r="HO367" s="44"/>
      <c r="HP367" s="44"/>
      <c r="HQ367" s="44"/>
      <c r="HR367" s="44"/>
      <c r="HS367" s="44"/>
      <c r="HT367" s="44"/>
      <c r="HU367" s="44"/>
      <c r="HV367" s="39" t="s">
        <v>236</v>
      </c>
      <c r="HW367" s="44"/>
      <c r="HX367" s="44"/>
      <c r="HY367" s="44"/>
      <c r="HZ367" s="39" t="s">
        <v>9344</v>
      </c>
      <c r="IA367" s="44"/>
      <c r="IB367" s="44"/>
      <c r="IC367" s="44"/>
      <c r="ID367" s="44"/>
      <c r="IE367" s="39" t="s">
        <v>9345</v>
      </c>
      <c r="IF367" s="44"/>
      <c r="IG367" s="39" t="s">
        <v>9346</v>
      </c>
      <c r="IH367" s="39">
        <v>1</v>
      </c>
      <c r="II367" s="39">
        <v>6</v>
      </c>
      <c r="IJ367" s="39" t="s">
        <v>9347</v>
      </c>
      <c r="IK367" s="39" t="s">
        <v>9348</v>
      </c>
      <c r="IL367" s="39" t="s">
        <v>9349</v>
      </c>
      <c r="IM367" s="39" t="s">
        <v>9350</v>
      </c>
      <c r="IN367" s="39" t="s">
        <v>739</v>
      </c>
      <c r="IO367" s="39" t="s">
        <v>740</v>
      </c>
      <c r="IP367" s="40" t="s">
        <v>741</v>
      </c>
      <c r="IQ367" s="40" t="s">
        <v>9351</v>
      </c>
      <c r="IR367" s="43" t="s">
        <v>9352</v>
      </c>
    </row>
    <row r="368" spans="1:252" ht="15.75" customHeight="1" x14ac:dyDescent="0.2">
      <c r="A368" s="44" t="s">
        <v>13005</v>
      </c>
      <c r="B368" s="47" t="s">
        <v>13029</v>
      </c>
      <c r="C368" s="39" t="s">
        <v>709</v>
      </c>
      <c r="D368" s="39" t="s">
        <v>13165</v>
      </c>
      <c r="E368" s="39" t="s">
        <v>4824</v>
      </c>
      <c r="F368" s="39" t="s">
        <v>9559</v>
      </c>
      <c r="G368" s="39" t="s">
        <v>9560</v>
      </c>
      <c r="H368" s="39" t="s">
        <v>9338</v>
      </c>
      <c r="I368" s="39">
        <v>2018</v>
      </c>
      <c r="J368" s="48">
        <v>45383</v>
      </c>
      <c r="K368" s="48">
        <v>45657</v>
      </c>
      <c r="L368" s="44"/>
      <c r="M368" s="44"/>
      <c r="N368" s="44"/>
      <c r="O368" s="44"/>
      <c r="P368" s="44"/>
      <c r="Q368" s="44"/>
      <c r="R368" s="44"/>
      <c r="S368" s="44"/>
      <c r="T368" s="44"/>
      <c r="U368" s="44"/>
      <c r="V368" s="44"/>
      <c r="W368" s="44"/>
      <c r="X368" s="39" t="s">
        <v>9561</v>
      </c>
      <c r="Y368" s="43" t="s">
        <v>9562</v>
      </c>
      <c r="Z368" s="44"/>
      <c r="AA368" s="44"/>
      <c r="AB368" s="44"/>
      <c r="AC368" s="44"/>
      <c r="AD368" s="44"/>
      <c r="AE368" s="44"/>
      <c r="AF368" s="39" t="s">
        <v>9563</v>
      </c>
      <c r="AG368" s="39" t="s">
        <v>9564</v>
      </c>
      <c r="AH368" s="39" t="s">
        <v>235</v>
      </c>
      <c r="AI368" s="39" t="s">
        <v>9343</v>
      </c>
      <c r="AJ368" s="55">
        <v>2.819</v>
      </c>
      <c r="AK368" s="49">
        <f t="shared" si="42"/>
        <v>0</v>
      </c>
      <c r="AL368" s="55"/>
      <c r="AM368" s="49"/>
      <c r="AN368" s="49"/>
      <c r="AO368" s="55">
        <v>2.2829999999999999</v>
      </c>
      <c r="AP368" s="49">
        <v>80.989999999999995</v>
      </c>
      <c r="AQ368" s="49">
        <v>9.2799999999999994</v>
      </c>
      <c r="AR368" s="55">
        <v>0.28699999999999998</v>
      </c>
      <c r="AS368" s="49">
        <v>10.18</v>
      </c>
      <c r="AT368" s="55">
        <v>0.249</v>
      </c>
      <c r="AU368" s="49">
        <v>8.83</v>
      </c>
      <c r="AV368" s="55">
        <v>0</v>
      </c>
      <c r="AW368" s="49">
        <v>0</v>
      </c>
      <c r="AX368" s="55"/>
      <c r="AY368" s="49"/>
      <c r="AZ368" s="39"/>
      <c r="BA368" s="39"/>
      <c r="BB368" s="39"/>
      <c r="BC368" s="40">
        <v>1</v>
      </c>
      <c r="BD368" s="39" t="s">
        <v>9565</v>
      </c>
      <c r="BE368" s="43" t="s">
        <v>9566</v>
      </c>
      <c r="BF368" s="55">
        <v>0.32400000000000001</v>
      </c>
      <c r="BG368" s="55">
        <v>0.26200000000000001</v>
      </c>
      <c r="BH368" s="49">
        <v>9.3000000000000007</v>
      </c>
      <c r="BI368" s="39">
        <v>6</v>
      </c>
      <c r="BJ368" s="39">
        <v>6</v>
      </c>
      <c r="BK368" s="39">
        <v>6</v>
      </c>
      <c r="BL368" s="44"/>
      <c r="BM368" s="44"/>
      <c r="BN368" s="39">
        <v>1</v>
      </c>
      <c r="BO368" s="44"/>
      <c r="BP368" s="44"/>
      <c r="BQ368" s="44"/>
      <c r="BR368" s="44"/>
      <c r="BS368" s="39">
        <v>2</v>
      </c>
      <c r="BT368" s="44"/>
      <c r="BU368" s="44"/>
      <c r="BV368" s="44"/>
      <c r="BW368" s="44"/>
      <c r="BX368" s="39">
        <v>3</v>
      </c>
      <c r="BY368" s="44"/>
      <c r="BZ368" s="44"/>
      <c r="CA368" s="44"/>
      <c r="CB368" s="44"/>
      <c r="CC368" s="44"/>
      <c r="CD368" s="44"/>
      <c r="CE368" s="44">
        <v>0</v>
      </c>
      <c r="CF368" s="44"/>
      <c r="CG368" s="44"/>
      <c r="CH368" s="44"/>
      <c r="CI368" s="44"/>
      <c r="CJ368" s="44"/>
      <c r="CK368" s="44"/>
      <c r="CL368" s="44"/>
      <c r="CM368" s="44"/>
      <c r="CN368" s="44"/>
      <c r="CO368" s="44"/>
      <c r="CP368" s="44"/>
      <c r="CQ368" s="44"/>
      <c r="CR368" s="44"/>
      <c r="CS368" s="44"/>
      <c r="CT368" s="44"/>
      <c r="CU368" s="40">
        <f t="shared" si="37"/>
        <v>0</v>
      </c>
      <c r="CV368" s="44"/>
      <c r="CW368" s="44"/>
      <c r="CX368" s="44"/>
      <c r="CY368" s="44"/>
      <c r="CZ368" s="44"/>
      <c r="DA368" s="44"/>
      <c r="DB368" s="44"/>
      <c r="DC368" s="44"/>
      <c r="DD368" s="44"/>
      <c r="DE368" s="44"/>
      <c r="DF368" s="44"/>
      <c r="DG368" s="44"/>
      <c r="DH368" s="44"/>
      <c r="DI368" s="44"/>
      <c r="DJ368" s="44"/>
      <c r="DK368" s="44"/>
      <c r="DL368" s="44"/>
      <c r="DM368" s="39">
        <v>0</v>
      </c>
      <c r="DN368" s="44"/>
      <c r="DO368" s="44"/>
      <c r="DP368" s="44"/>
      <c r="DQ368" s="44"/>
      <c r="DR368" s="44"/>
      <c r="DS368" s="44"/>
      <c r="DT368" s="44"/>
      <c r="DU368" s="44"/>
      <c r="DV368" s="44"/>
      <c r="DW368" s="44"/>
      <c r="DX368" s="44"/>
      <c r="DY368" s="44"/>
      <c r="DZ368" s="44"/>
      <c r="EA368" s="44"/>
      <c r="EB368" s="44"/>
      <c r="EC368" s="44"/>
      <c r="ED368" s="44"/>
      <c r="EE368" s="44"/>
      <c r="EF368" s="44"/>
      <c r="EG368" s="44"/>
      <c r="EH368" s="44"/>
      <c r="EI368" s="44"/>
      <c r="EJ368" s="44"/>
      <c r="EK368" s="44"/>
      <c r="EL368" s="44"/>
      <c r="EM368" s="44"/>
      <c r="EN368" s="44"/>
      <c r="EO368" s="44"/>
      <c r="EP368" s="44"/>
      <c r="EQ368" s="39">
        <v>0</v>
      </c>
      <c r="ER368" s="44"/>
      <c r="ES368" s="44"/>
      <c r="ET368" s="44"/>
      <c r="EU368" s="44"/>
      <c r="EV368" s="44"/>
      <c r="EW368" s="44"/>
      <c r="EX368" s="44"/>
      <c r="EY368" s="39">
        <v>6</v>
      </c>
      <c r="EZ368" s="39">
        <f t="shared" si="43"/>
        <v>0</v>
      </c>
      <c r="FA368" s="39">
        <v>11.68</v>
      </c>
      <c r="FB368" s="39" t="s">
        <v>9567</v>
      </c>
      <c r="FC368" s="44"/>
      <c r="FD368" s="39">
        <v>52.38</v>
      </c>
      <c r="FE368" s="43" t="s">
        <v>728</v>
      </c>
      <c r="FF368" s="39">
        <v>21.100999999999999</v>
      </c>
      <c r="FG368" s="39" t="s">
        <v>236</v>
      </c>
      <c r="FH368" s="44"/>
      <c r="FI368" s="44"/>
      <c r="FJ368" s="44"/>
      <c r="FK368" s="44"/>
      <c r="FL368" s="39">
        <v>0</v>
      </c>
      <c r="FM368" s="44"/>
      <c r="FN368" s="39">
        <v>1</v>
      </c>
      <c r="FO368" s="40">
        <v>1</v>
      </c>
      <c r="FP368" s="39" t="s">
        <v>1501</v>
      </c>
      <c r="FQ368" s="39">
        <v>503</v>
      </c>
      <c r="FR368" s="39" t="s">
        <v>236</v>
      </c>
      <c r="FS368" s="44"/>
      <c r="FT368" s="44"/>
      <c r="FU368" s="39" t="s">
        <v>236</v>
      </c>
      <c r="FV368" s="44"/>
      <c r="FW368" s="44"/>
      <c r="FX368" s="39" t="s">
        <v>236</v>
      </c>
      <c r="FY368" s="44"/>
      <c r="FZ368" s="44"/>
      <c r="GA368" s="39" t="s">
        <v>236</v>
      </c>
      <c r="GB368" s="44"/>
      <c r="GC368" s="44"/>
      <c r="GD368" s="39" t="s">
        <v>236</v>
      </c>
      <c r="GE368" s="44"/>
      <c r="GF368" s="44"/>
      <c r="GG368" s="39" t="s">
        <v>236</v>
      </c>
      <c r="GH368" s="44"/>
      <c r="GI368" s="44"/>
      <c r="GJ368" s="39" t="s">
        <v>234</v>
      </c>
      <c r="GK368" s="39" t="s">
        <v>234</v>
      </c>
      <c r="GL368" s="39">
        <v>0</v>
      </c>
      <c r="GM368" s="39" t="s">
        <v>236</v>
      </c>
      <c r="GN368" s="44"/>
      <c r="GO368" s="44"/>
      <c r="GP368" s="40">
        <v>1</v>
      </c>
      <c r="GQ368" s="39" t="s">
        <v>4243</v>
      </c>
      <c r="GR368" s="39">
        <v>578</v>
      </c>
      <c r="GS368" s="39" t="s">
        <v>236</v>
      </c>
      <c r="GT368" s="44"/>
      <c r="GU368" s="44"/>
      <c r="GV368" s="44"/>
      <c r="GW368" s="44"/>
      <c r="GX368" s="44"/>
      <c r="GY368" s="39" t="s">
        <v>236</v>
      </c>
      <c r="GZ368" s="44"/>
      <c r="HA368" s="44"/>
      <c r="HB368" s="39" t="s">
        <v>236</v>
      </c>
      <c r="HC368" s="44"/>
      <c r="HD368" s="44"/>
      <c r="HE368" s="39" t="s">
        <v>236</v>
      </c>
      <c r="HF368" s="44"/>
      <c r="HG368" s="44"/>
      <c r="HH368" s="39" t="s">
        <v>234</v>
      </c>
      <c r="HI368" s="39" t="s">
        <v>234</v>
      </c>
      <c r="HJ368" s="39">
        <v>0</v>
      </c>
      <c r="HK368" s="44"/>
      <c r="HL368" s="44"/>
      <c r="HM368" s="44"/>
      <c r="HN368" s="44"/>
      <c r="HO368" s="44"/>
      <c r="HP368" s="44"/>
      <c r="HQ368" s="44"/>
      <c r="HR368" s="44"/>
      <c r="HS368" s="44"/>
      <c r="HT368" s="44"/>
      <c r="HU368" s="44"/>
      <c r="HV368" s="39" t="s">
        <v>236</v>
      </c>
      <c r="HW368" s="44"/>
      <c r="HX368" s="44"/>
      <c r="HY368" s="43" t="s">
        <v>9569</v>
      </c>
      <c r="HZ368" s="39" t="s">
        <v>9570</v>
      </c>
      <c r="IA368" s="44"/>
      <c r="IB368" s="44"/>
      <c r="IC368" s="39" t="s">
        <v>9571</v>
      </c>
      <c r="ID368" s="44"/>
      <c r="IE368" s="39" t="s">
        <v>9572</v>
      </c>
      <c r="IF368" s="44"/>
      <c r="IG368" s="39" t="s">
        <v>9573</v>
      </c>
      <c r="IH368" s="39">
        <v>1</v>
      </c>
      <c r="II368" s="39">
        <v>25</v>
      </c>
      <c r="IJ368" s="39" t="s">
        <v>9574</v>
      </c>
      <c r="IK368" s="39" t="s">
        <v>9575</v>
      </c>
      <c r="IL368" s="39" t="s">
        <v>9576</v>
      </c>
      <c r="IM368" s="39" t="s">
        <v>9577</v>
      </c>
      <c r="IN368" s="39" t="s">
        <v>739</v>
      </c>
      <c r="IO368" s="39" t="s">
        <v>740</v>
      </c>
      <c r="IP368" s="40" t="s">
        <v>741</v>
      </c>
      <c r="IQ368" s="40" t="s">
        <v>9351</v>
      </c>
      <c r="IR368" s="43" t="s">
        <v>9578</v>
      </c>
    </row>
    <row r="369" spans="1:252" ht="15.75" customHeight="1" x14ac:dyDescent="0.2">
      <c r="A369" s="44" t="s">
        <v>13005</v>
      </c>
      <c r="B369" s="47" t="s">
        <v>13029</v>
      </c>
      <c r="C369" s="39" t="s">
        <v>709</v>
      </c>
      <c r="D369" s="39" t="s">
        <v>13165</v>
      </c>
      <c r="E369" s="39" t="s">
        <v>4824</v>
      </c>
      <c r="F369" s="39" t="s">
        <v>9655</v>
      </c>
      <c r="G369" s="39" t="s">
        <v>9560</v>
      </c>
      <c r="H369" s="39" t="s">
        <v>9338</v>
      </c>
      <c r="I369" s="39">
        <v>2020</v>
      </c>
      <c r="J369" s="48">
        <v>45418</v>
      </c>
      <c r="K369" s="48">
        <v>45657</v>
      </c>
      <c r="L369" s="44"/>
      <c r="M369" s="44"/>
      <c r="N369" s="44"/>
      <c r="O369" s="44"/>
      <c r="P369" s="44"/>
      <c r="Q369" s="44"/>
      <c r="R369" s="44"/>
      <c r="S369" s="44"/>
      <c r="T369" s="44"/>
      <c r="U369" s="44"/>
      <c r="V369" s="44"/>
      <c r="W369" s="44"/>
      <c r="X369" s="39" t="s">
        <v>9656</v>
      </c>
      <c r="Y369" s="43" t="s">
        <v>9657</v>
      </c>
      <c r="Z369" s="44"/>
      <c r="AA369" s="44"/>
      <c r="AB369" s="39" t="s">
        <v>9658</v>
      </c>
      <c r="AC369" s="43" t="s">
        <v>9659</v>
      </c>
      <c r="AD369" s="44"/>
      <c r="AE369" s="44"/>
      <c r="AF369" s="39" t="s">
        <v>9660</v>
      </c>
      <c r="AG369" s="39" t="s">
        <v>9661</v>
      </c>
      <c r="AH369" s="39" t="s">
        <v>235</v>
      </c>
      <c r="AI369" s="39" t="s">
        <v>9343</v>
      </c>
      <c r="AJ369" s="55">
        <v>3.2</v>
      </c>
      <c r="AK369" s="49">
        <f t="shared" si="42"/>
        <v>0</v>
      </c>
      <c r="AL369" s="55"/>
      <c r="AM369" s="49"/>
      <c r="AN369" s="49"/>
      <c r="AO369" s="55">
        <v>1.6</v>
      </c>
      <c r="AP369" s="49">
        <v>50</v>
      </c>
      <c r="AQ369" s="49">
        <v>12.95</v>
      </c>
      <c r="AR369" s="55">
        <v>0.8</v>
      </c>
      <c r="AS369" s="49">
        <v>25</v>
      </c>
      <c r="AT369" s="55">
        <v>0.8</v>
      </c>
      <c r="AU369" s="49">
        <v>25</v>
      </c>
      <c r="AV369" s="55">
        <v>0</v>
      </c>
      <c r="AW369" s="49">
        <v>0</v>
      </c>
      <c r="AX369" s="55"/>
      <c r="AY369" s="49"/>
      <c r="AZ369" s="39"/>
      <c r="BA369" s="39"/>
      <c r="BB369" s="39"/>
      <c r="BC369" s="39" t="s">
        <v>236</v>
      </c>
      <c r="BD369" s="44"/>
      <c r="BE369" s="44"/>
      <c r="BF369" s="118"/>
      <c r="BG369" s="55">
        <v>2</v>
      </c>
      <c r="BH369" s="49">
        <v>0.19</v>
      </c>
      <c r="BI369" s="39">
        <v>16</v>
      </c>
      <c r="BJ369" s="39">
        <v>10</v>
      </c>
      <c r="BK369" s="39">
        <v>9</v>
      </c>
      <c r="BL369" s="44"/>
      <c r="BM369" s="44"/>
      <c r="BN369" s="44"/>
      <c r="BO369" s="44"/>
      <c r="BP369" s="44"/>
      <c r="BQ369" s="39">
        <v>3</v>
      </c>
      <c r="BR369" s="44"/>
      <c r="BS369" s="44"/>
      <c r="BT369" s="44"/>
      <c r="BU369" s="44"/>
      <c r="BV369" s="44"/>
      <c r="BW369" s="44"/>
      <c r="BX369" s="39">
        <v>1</v>
      </c>
      <c r="BY369" s="44"/>
      <c r="BZ369" s="44"/>
      <c r="CA369" s="39">
        <v>4</v>
      </c>
      <c r="CB369" s="44"/>
      <c r="CC369" s="44"/>
      <c r="CD369" s="44"/>
      <c r="CE369" s="44">
        <v>0</v>
      </c>
      <c r="CF369" s="44"/>
      <c r="CG369" s="44"/>
      <c r="CH369" s="44"/>
      <c r="CI369" s="44"/>
      <c r="CJ369" s="44"/>
      <c r="CK369" s="44"/>
      <c r="CL369" s="44"/>
      <c r="CM369" s="44"/>
      <c r="CN369" s="44"/>
      <c r="CO369" s="44"/>
      <c r="CP369" s="44"/>
      <c r="CQ369" s="44"/>
      <c r="CR369" s="44"/>
      <c r="CS369" s="44"/>
      <c r="CT369" s="44"/>
      <c r="CU369" s="40">
        <f t="shared" si="37"/>
        <v>0</v>
      </c>
      <c r="CV369" s="44"/>
      <c r="CW369" s="44"/>
      <c r="CX369" s="44"/>
      <c r="CY369" s="44"/>
      <c r="CZ369" s="44"/>
      <c r="DA369" s="44"/>
      <c r="DB369" s="44"/>
      <c r="DC369" s="44"/>
      <c r="DD369" s="44"/>
      <c r="DE369" s="44"/>
      <c r="DF369" s="44"/>
      <c r="DG369" s="44"/>
      <c r="DH369" s="44"/>
      <c r="DI369" s="44"/>
      <c r="DJ369" s="44"/>
      <c r="DK369" s="44"/>
      <c r="DL369" s="44"/>
      <c r="DM369" s="39">
        <v>0</v>
      </c>
      <c r="DN369" s="44"/>
      <c r="DO369" s="44"/>
      <c r="DP369" s="44"/>
      <c r="DQ369" s="44"/>
      <c r="DR369" s="44"/>
      <c r="DS369" s="44"/>
      <c r="DT369" s="44"/>
      <c r="DU369" s="44"/>
      <c r="DV369" s="44"/>
      <c r="DW369" s="44"/>
      <c r="DX369" s="44"/>
      <c r="DY369" s="44"/>
      <c r="DZ369" s="44"/>
      <c r="EA369" s="44"/>
      <c r="EB369" s="44"/>
      <c r="EC369" s="44"/>
      <c r="ED369" s="44"/>
      <c r="EE369" s="44"/>
      <c r="EF369" s="44"/>
      <c r="EG369" s="44"/>
      <c r="EH369" s="44"/>
      <c r="EI369" s="44"/>
      <c r="EJ369" s="44"/>
      <c r="EK369" s="44"/>
      <c r="EL369" s="44"/>
      <c r="EM369" s="44"/>
      <c r="EN369" s="44"/>
      <c r="EO369" s="44"/>
      <c r="EP369" s="44"/>
      <c r="EQ369" s="39">
        <v>0</v>
      </c>
      <c r="ER369" s="44"/>
      <c r="ES369" s="39">
        <v>1</v>
      </c>
      <c r="ET369" s="44"/>
      <c r="EU369" s="44"/>
      <c r="EV369" s="44"/>
      <c r="EW369" s="44"/>
      <c r="EX369" s="44"/>
      <c r="EY369" s="39">
        <v>9</v>
      </c>
      <c r="EZ369" s="39">
        <f t="shared" si="43"/>
        <v>0</v>
      </c>
      <c r="FA369" s="39">
        <v>1.2</v>
      </c>
      <c r="FB369" s="39" t="s">
        <v>9567</v>
      </c>
      <c r="FC369" s="44"/>
      <c r="FD369" s="39">
        <v>4.3499999999999996</v>
      </c>
      <c r="FE369" s="43" t="s">
        <v>728</v>
      </c>
      <c r="FF369" s="39">
        <v>23.105</v>
      </c>
      <c r="FG369" s="39" t="s">
        <v>236</v>
      </c>
      <c r="FH369" s="44"/>
      <c r="FI369" s="44"/>
      <c r="FJ369" s="44"/>
      <c r="FK369" s="44"/>
      <c r="FL369" s="39">
        <v>0</v>
      </c>
      <c r="FM369" s="44"/>
      <c r="FN369" s="39">
        <v>2</v>
      </c>
      <c r="FO369" s="39" t="s">
        <v>236</v>
      </c>
      <c r="FP369" s="44"/>
      <c r="FQ369" s="44"/>
      <c r="FR369" s="40">
        <v>1</v>
      </c>
      <c r="FS369" s="39" t="s">
        <v>9662</v>
      </c>
      <c r="FT369" s="39">
        <v>726</v>
      </c>
      <c r="FU369" s="39" t="s">
        <v>236</v>
      </c>
      <c r="FV369" s="44"/>
      <c r="FW369" s="44"/>
      <c r="FX369" s="39" t="s">
        <v>236</v>
      </c>
      <c r="FY369" s="44"/>
      <c r="FZ369" s="44"/>
      <c r="GA369" s="39" t="s">
        <v>236</v>
      </c>
      <c r="GB369" s="44"/>
      <c r="GC369" s="44"/>
      <c r="GD369" s="39" t="s">
        <v>236</v>
      </c>
      <c r="GE369" s="44"/>
      <c r="GF369" s="44"/>
      <c r="GG369" s="39" t="s">
        <v>236</v>
      </c>
      <c r="GH369" s="44"/>
      <c r="GI369" s="44"/>
      <c r="GJ369" s="39" t="s">
        <v>234</v>
      </c>
      <c r="GK369" s="39" t="s">
        <v>234</v>
      </c>
      <c r="GL369" s="39">
        <v>0</v>
      </c>
      <c r="GM369" s="39" t="s">
        <v>236</v>
      </c>
      <c r="GN369" s="44"/>
      <c r="GO369" s="44"/>
      <c r="GP369" s="40">
        <v>1</v>
      </c>
      <c r="GQ369" s="39" t="s">
        <v>9663</v>
      </c>
      <c r="GR369" s="39">
        <v>726</v>
      </c>
      <c r="GS369" s="39" t="s">
        <v>236</v>
      </c>
      <c r="GT369" s="44"/>
      <c r="GU369" s="44"/>
      <c r="GV369" s="44"/>
      <c r="GW369" s="44"/>
      <c r="GX369" s="44"/>
      <c r="GY369" s="39" t="s">
        <v>236</v>
      </c>
      <c r="GZ369" s="44"/>
      <c r="HA369" s="44"/>
      <c r="HB369" s="39" t="s">
        <v>236</v>
      </c>
      <c r="HC369" s="44"/>
      <c r="HD369" s="44"/>
      <c r="HE369" s="39" t="s">
        <v>236</v>
      </c>
      <c r="HF369" s="44"/>
      <c r="HG369" s="44"/>
      <c r="HH369" s="39" t="s">
        <v>234</v>
      </c>
      <c r="HI369" s="39" t="s">
        <v>234</v>
      </c>
      <c r="HJ369" s="39">
        <v>0</v>
      </c>
      <c r="HK369" s="44"/>
      <c r="HL369" s="44"/>
      <c r="HM369" s="44"/>
      <c r="HN369" s="44"/>
      <c r="HO369" s="44"/>
      <c r="HP369" s="44"/>
      <c r="HQ369" s="44"/>
      <c r="HR369" s="44"/>
      <c r="HS369" s="44"/>
      <c r="HT369" s="44"/>
      <c r="HU369" s="44"/>
      <c r="HV369" s="39" t="s">
        <v>236</v>
      </c>
      <c r="HW369" s="44"/>
      <c r="HX369" s="44"/>
      <c r="HY369" s="44"/>
      <c r="HZ369" s="39" t="s">
        <v>9664</v>
      </c>
      <c r="IA369" s="44"/>
      <c r="IB369" s="44"/>
      <c r="IC369" s="39" t="s">
        <v>9665</v>
      </c>
      <c r="ID369" s="44"/>
      <c r="IE369" s="39" t="s">
        <v>9666</v>
      </c>
      <c r="IF369" s="44"/>
      <c r="IG369" s="39" t="s">
        <v>9667</v>
      </c>
      <c r="IH369" s="39">
        <v>1</v>
      </c>
      <c r="II369" s="39">
        <v>19</v>
      </c>
      <c r="IJ369" s="39" t="s">
        <v>9668</v>
      </c>
      <c r="IK369" s="39" t="s">
        <v>9669</v>
      </c>
      <c r="IL369" s="39" t="s">
        <v>9670</v>
      </c>
      <c r="IM369" s="39" t="s">
        <v>9671</v>
      </c>
      <c r="IN369" s="39" t="s">
        <v>739</v>
      </c>
      <c r="IO369" s="39" t="s">
        <v>740</v>
      </c>
      <c r="IP369" s="40" t="s">
        <v>741</v>
      </c>
      <c r="IQ369" s="40" t="s">
        <v>9351</v>
      </c>
      <c r="IR369" s="43" t="s">
        <v>9672</v>
      </c>
    </row>
    <row r="370" spans="1:252" ht="15.75" customHeight="1" x14ac:dyDescent="0.2">
      <c r="A370" s="44" t="s">
        <v>13005</v>
      </c>
      <c r="B370" s="47" t="s">
        <v>13029</v>
      </c>
      <c r="C370" s="39" t="s">
        <v>709</v>
      </c>
      <c r="D370" s="39" t="s">
        <v>13165</v>
      </c>
      <c r="E370" s="39" t="s">
        <v>4824</v>
      </c>
      <c r="F370" s="39" t="s">
        <v>9673</v>
      </c>
      <c r="G370" s="39" t="s">
        <v>9560</v>
      </c>
      <c r="H370" s="39" t="s">
        <v>9338</v>
      </c>
      <c r="I370" s="39">
        <v>2021</v>
      </c>
      <c r="J370" s="48">
        <v>45386</v>
      </c>
      <c r="K370" s="48">
        <v>45596</v>
      </c>
      <c r="L370" s="44"/>
      <c r="M370" s="44"/>
      <c r="N370" s="44"/>
      <c r="O370" s="44"/>
      <c r="P370" s="44"/>
      <c r="Q370" s="44"/>
      <c r="R370" s="44"/>
      <c r="S370" s="44"/>
      <c r="T370" s="44"/>
      <c r="U370" s="44"/>
      <c r="V370" s="44"/>
      <c r="W370" s="44"/>
      <c r="X370" s="39" t="s">
        <v>9674</v>
      </c>
      <c r="Y370" s="43" t="s">
        <v>9675</v>
      </c>
      <c r="Z370" s="44"/>
      <c r="AA370" s="39" t="s">
        <v>9676</v>
      </c>
      <c r="AB370" s="39" t="s">
        <v>9677</v>
      </c>
      <c r="AC370" s="43" t="s">
        <v>9678</v>
      </c>
      <c r="AD370" s="44"/>
      <c r="AE370" s="44"/>
      <c r="AF370" s="39" t="s">
        <v>9673</v>
      </c>
      <c r="AG370" s="39" t="s">
        <v>9673</v>
      </c>
      <c r="AH370" s="39" t="s">
        <v>665</v>
      </c>
      <c r="AI370" s="39" t="s">
        <v>9679</v>
      </c>
      <c r="AJ370" s="55">
        <v>2.3860000000000001</v>
      </c>
      <c r="AK370" s="49">
        <f t="shared" si="42"/>
        <v>0</v>
      </c>
      <c r="AL370" s="55"/>
      <c r="AM370" s="49"/>
      <c r="AN370" s="49"/>
      <c r="AO370" s="55">
        <v>2.04</v>
      </c>
      <c r="AP370" s="49">
        <v>85.5</v>
      </c>
      <c r="AQ370" s="49">
        <v>7.0000000000000007E-2</v>
      </c>
      <c r="AR370" s="55">
        <v>0.158</v>
      </c>
      <c r="AS370" s="49">
        <v>6.62</v>
      </c>
      <c r="AT370" s="55">
        <v>0.188</v>
      </c>
      <c r="AU370" s="49">
        <v>7.88</v>
      </c>
      <c r="AV370" s="55">
        <v>0</v>
      </c>
      <c r="AW370" s="49">
        <v>0</v>
      </c>
      <c r="AX370" s="55"/>
      <c r="AY370" s="49"/>
      <c r="AZ370" s="39"/>
      <c r="BA370" s="39"/>
      <c r="BB370" s="39"/>
      <c r="BC370" s="40">
        <v>1</v>
      </c>
      <c r="BD370" s="39" t="s">
        <v>9680</v>
      </c>
      <c r="BE370" s="44"/>
      <c r="BF370" s="55">
        <v>0.57499999999999996</v>
      </c>
      <c r="BG370" s="55">
        <v>2.5</v>
      </c>
      <c r="BH370" s="49">
        <v>0.09</v>
      </c>
      <c r="BI370" s="39">
        <v>17</v>
      </c>
      <c r="BJ370" s="39">
        <v>7</v>
      </c>
      <c r="BK370" s="39">
        <v>7</v>
      </c>
      <c r="BL370" s="44"/>
      <c r="BM370" s="44"/>
      <c r="BN370" s="44"/>
      <c r="BO370" s="44"/>
      <c r="BP370" s="44"/>
      <c r="BQ370" s="39">
        <v>1</v>
      </c>
      <c r="BR370" s="44"/>
      <c r="BS370" s="44"/>
      <c r="BT370" s="44"/>
      <c r="BU370" s="44"/>
      <c r="BV370" s="44"/>
      <c r="BW370" s="44"/>
      <c r="BX370" s="39">
        <v>4</v>
      </c>
      <c r="BY370" s="44"/>
      <c r="BZ370" s="44"/>
      <c r="CA370" s="44"/>
      <c r="CB370" s="44"/>
      <c r="CC370" s="39">
        <v>1</v>
      </c>
      <c r="CD370" s="44"/>
      <c r="CE370" s="44">
        <v>0</v>
      </c>
      <c r="CF370" s="44"/>
      <c r="CG370" s="44"/>
      <c r="CH370" s="44"/>
      <c r="CI370" s="44"/>
      <c r="CJ370" s="44"/>
      <c r="CK370" s="44"/>
      <c r="CL370" s="44"/>
      <c r="CM370" s="44"/>
      <c r="CN370" s="44"/>
      <c r="CO370" s="44"/>
      <c r="CP370" s="44"/>
      <c r="CQ370" s="44"/>
      <c r="CR370" s="44"/>
      <c r="CS370" s="44"/>
      <c r="CT370" s="44"/>
      <c r="CU370" s="40">
        <f t="shared" si="37"/>
        <v>0</v>
      </c>
      <c r="CV370" s="44"/>
      <c r="CW370" s="44"/>
      <c r="CX370" s="44"/>
      <c r="CY370" s="44"/>
      <c r="CZ370" s="44"/>
      <c r="DA370" s="44"/>
      <c r="DB370" s="44"/>
      <c r="DC370" s="44"/>
      <c r="DD370" s="44"/>
      <c r="DE370" s="44"/>
      <c r="DF370" s="44"/>
      <c r="DG370" s="44"/>
      <c r="DH370" s="44"/>
      <c r="DI370" s="44"/>
      <c r="DJ370" s="44"/>
      <c r="DK370" s="44"/>
      <c r="DL370" s="44"/>
      <c r="DM370" s="39">
        <v>0</v>
      </c>
      <c r="DN370" s="44"/>
      <c r="DO370" s="44"/>
      <c r="DP370" s="44"/>
      <c r="DQ370" s="44"/>
      <c r="DR370" s="44"/>
      <c r="DS370" s="44"/>
      <c r="DT370" s="44"/>
      <c r="DU370" s="44"/>
      <c r="DV370" s="44"/>
      <c r="DW370" s="44"/>
      <c r="DX370" s="44"/>
      <c r="DY370" s="44"/>
      <c r="DZ370" s="44"/>
      <c r="EA370" s="44"/>
      <c r="EB370" s="44"/>
      <c r="EC370" s="44"/>
      <c r="ED370" s="44"/>
      <c r="EE370" s="44"/>
      <c r="EF370" s="44"/>
      <c r="EG370" s="44"/>
      <c r="EH370" s="44"/>
      <c r="EI370" s="44"/>
      <c r="EJ370" s="44"/>
      <c r="EK370" s="44"/>
      <c r="EL370" s="44"/>
      <c r="EM370" s="44"/>
      <c r="EN370" s="44"/>
      <c r="EO370" s="44"/>
      <c r="EP370" s="44"/>
      <c r="EQ370" s="39">
        <v>0</v>
      </c>
      <c r="ER370" s="44"/>
      <c r="ES370" s="44"/>
      <c r="ET370" s="44"/>
      <c r="EU370" s="44"/>
      <c r="EV370" s="44"/>
      <c r="EW370" s="39" t="s">
        <v>9681</v>
      </c>
      <c r="EX370" s="39">
        <v>1</v>
      </c>
      <c r="EY370" s="39">
        <v>7</v>
      </c>
      <c r="EZ370" s="39">
        <f t="shared" si="43"/>
        <v>0</v>
      </c>
      <c r="FA370" s="39">
        <v>3.621</v>
      </c>
      <c r="FB370" s="39" t="s">
        <v>9682</v>
      </c>
      <c r="FC370" s="44"/>
      <c r="FD370" s="49">
        <v>3.8</v>
      </c>
      <c r="FE370" s="43" t="s">
        <v>728</v>
      </c>
      <c r="FF370" s="39">
        <v>79.608999999999995</v>
      </c>
      <c r="FG370" s="39" t="s">
        <v>236</v>
      </c>
      <c r="FH370" s="44"/>
      <c r="FI370" s="44"/>
      <c r="FJ370" s="44"/>
      <c r="FK370" s="44"/>
      <c r="FL370" s="39">
        <v>0</v>
      </c>
      <c r="FM370" s="44"/>
      <c r="FN370" s="39">
        <v>1</v>
      </c>
      <c r="FO370" s="40">
        <v>1</v>
      </c>
      <c r="FP370" s="39" t="s">
        <v>1501</v>
      </c>
      <c r="FQ370" s="39">
        <v>448</v>
      </c>
      <c r="FR370" s="40">
        <v>1</v>
      </c>
      <c r="FS370" s="39" t="s">
        <v>9683</v>
      </c>
      <c r="FT370" s="39">
        <v>531</v>
      </c>
      <c r="FU370" s="39" t="s">
        <v>236</v>
      </c>
      <c r="FV370" s="44"/>
      <c r="FW370" s="44"/>
      <c r="FX370" s="39" t="s">
        <v>236</v>
      </c>
      <c r="FY370" s="44"/>
      <c r="FZ370" s="44"/>
      <c r="GA370" s="39" t="s">
        <v>236</v>
      </c>
      <c r="GB370" s="44"/>
      <c r="GC370" s="44"/>
      <c r="GD370" s="39" t="s">
        <v>236</v>
      </c>
      <c r="GE370" s="44"/>
      <c r="GF370" s="44"/>
      <c r="GG370" s="39" t="s">
        <v>236</v>
      </c>
      <c r="GH370" s="44"/>
      <c r="GI370" s="44"/>
      <c r="GJ370" s="44"/>
      <c r="GK370" s="44"/>
      <c r="GL370" s="44"/>
      <c r="GM370" s="39" t="s">
        <v>236</v>
      </c>
      <c r="GN370" s="44"/>
      <c r="GO370" s="44"/>
      <c r="GP370" s="40">
        <v>1</v>
      </c>
      <c r="GQ370" s="39" t="s">
        <v>9684</v>
      </c>
      <c r="GR370" s="39">
        <v>249</v>
      </c>
      <c r="GS370" s="39" t="s">
        <v>236</v>
      </c>
      <c r="GT370" s="44"/>
      <c r="GU370" s="44"/>
      <c r="GV370" s="44"/>
      <c r="GW370" s="44"/>
      <c r="GX370" s="44"/>
      <c r="GY370" s="39" t="s">
        <v>236</v>
      </c>
      <c r="GZ370" s="44"/>
      <c r="HA370" s="44"/>
      <c r="HB370" s="39" t="s">
        <v>236</v>
      </c>
      <c r="HC370" s="44"/>
      <c r="HD370" s="44"/>
      <c r="HE370" s="39" t="s">
        <v>236</v>
      </c>
      <c r="HF370" s="44"/>
      <c r="HG370" s="44"/>
      <c r="HH370" s="44"/>
      <c r="HI370" s="44"/>
      <c r="HJ370" s="44"/>
      <c r="HK370" s="44"/>
      <c r="HL370" s="44"/>
      <c r="HM370" s="44"/>
      <c r="HN370" s="44"/>
      <c r="HO370" s="44"/>
      <c r="HP370" s="44"/>
      <c r="HQ370" s="44"/>
      <c r="HR370" s="44"/>
      <c r="HS370" s="44"/>
      <c r="HT370" s="44"/>
      <c r="HU370" s="44"/>
      <c r="HV370" s="44"/>
      <c r="HW370" s="44"/>
      <c r="HX370" s="44"/>
      <c r="HY370" s="44"/>
      <c r="HZ370" s="39" t="s">
        <v>9685</v>
      </c>
      <c r="IA370" s="44"/>
      <c r="IB370" s="44"/>
      <c r="IC370" s="39" t="s">
        <v>9686</v>
      </c>
      <c r="ID370" s="44"/>
      <c r="IE370" s="44"/>
      <c r="IF370" s="44"/>
      <c r="IG370" s="39" t="s">
        <v>9687</v>
      </c>
      <c r="IH370" s="39">
        <v>1</v>
      </c>
      <c r="II370" s="39">
        <v>17</v>
      </c>
      <c r="IJ370" s="39" t="s">
        <v>9688</v>
      </c>
      <c r="IK370" s="39" t="s">
        <v>9689</v>
      </c>
      <c r="IL370" s="39" t="s">
        <v>9690</v>
      </c>
      <c r="IM370" s="39" t="s">
        <v>9691</v>
      </c>
      <c r="IN370" s="39" t="s">
        <v>739</v>
      </c>
      <c r="IO370" s="39" t="s">
        <v>740</v>
      </c>
      <c r="IP370" s="40" t="s">
        <v>741</v>
      </c>
      <c r="IQ370" s="40" t="s">
        <v>742</v>
      </c>
      <c r="IR370" s="43" t="s">
        <v>9692</v>
      </c>
    </row>
    <row r="371" spans="1:252" ht="15.75" customHeight="1" x14ac:dyDescent="0.2">
      <c r="A371" s="44" t="s">
        <v>13005</v>
      </c>
      <c r="B371" s="47" t="s">
        <v>13029</v>
      </c>
      <c r="C371" s="39" t="s">
        <v>709</v>
      </c>
      <c r="D371" s="39" t="s">
        <v>13165</v>
      </c>
      <c r="E371" s="39" t="s">
        <v>4824</v>
      </c>
      <c r="F371" s="39" t="s">
        <v>9673</v>
      </c>
      <c r="G371" s="39" t="s">
        <v>9560</v>
      </c>
      <c r="H371" s="39" t="s">
        <v>9338</v>
      </c>
      <c r="I371" s="39">
        <v>2021</v>
      </c>
      <c r="J371" s="48">
        <v>45386</v>
      </c>
      <c r="K371" s="48">
        <v>45596</v>
      </c>
      <c r="L371" s="44"/>
      <c r="M371" s="44"/>
      <c r="N371" s="44"/>
      <c r="O371" s="44"/>
      <c r="P371" s="44"/>
      <c r="Q371" s="44"/>
      <c r="R371" s="44"/>
      <c r="S371" s="44"/>
      <c r="T371" s="44"/>
      <c r="U371" s="44"/>
      <c r="V371" s="44"/>
      <c r="W371" s="44"/>
      <c r="X371" s="39" t="s">
        <v>9805</v>
      </c>
      <c r="Y371" s="43" t="s">
        <v>9806</v>
      </c>
      <c r="Z371" s="39" t="s">
        <v>9807</v>
      </c>
      <c r="AA371" s="39" t="s">
        <v>9808</v>
      </c>
      <c r="AB371" s="39" t="s">
        <v>9677</v>
      </c>
      <c r="AC371" s="43" t="s">
        <v>9809</v>
      </c>
      <c r="AD371" s="44"/>
      <c r="AE371" s="44"/>
      <c r="AF371" s="39" t="s">
        <v>9673</v>
      </c>
      <c r="AG371" s="39" t="s">
        <v>9673</v>
      </c>
      <c r="AH371" s="39" t="s">
        <v>665</v>
      </c>
      <c r="AI371" s="39" t="s">
        <v>9679</v>
      </c>
      <c r="AJ371" s="55">
        <v>2.3860000000000001</v>
      </c>
      <c r="AK371" s="49">
        <f t="shared" si="42"/>
        <v>0</v>
      </c>
      <c r="AL371" s="55"/>
      <c r="AM371" s="49"/>
      <c r="AN371" s="49"/>
      <c r="AO371" s="55">
        <v>2.04</v>
      </c>
      <c r="AP371" s="49">
        <v>85.5</v>
      </c>
      <c r="AQ371" s="49">
        <v>7.0000000000000007E-2</v>
      </c>
      <c r="AR371" s="55">
        <v>0.158</v>
      </c>
      <c r="AS371" s="49">
        <v>6.62</v>
      </c>
      <c r="AT371" s="55">
        <v>0.188</v>
      </c>
      <c r="AU371" s="49">
        <v>7.88</v>
      </c>
      <c r="AV371" s="55">
        <v>0</v>
      </c>
      <c r="AW371" s="49">
        <v>0</v>
      </c>
      <c r="AX371" s="55"/>
      <c r="AY371" s="49"/>
      <c r="AZ371" s="39"/>
      <c r="BA371" s="39"/>
      <c r="BB371" s="39"/>
      <c r="BC371" s="40">
        <v>1</v>
      </c>
      <c r="BD371" s="39" t="s">
        <v>9680</v>
      </c>
      <c r="BE371" s="43" t="s">
        <v>9810</v>
      </c>
      <c r="BF371" s="55">
        <v>0.57499999999999996</v>
      </c>
      <c r="BG371" s="55">
        <v>2.5</v>
      </c>
      <c r="BH371" s="49">
        <v>0.09</v>
      </c>
      <c r="BI371" s="39">
        <v>17</v>
      </c>
      <c r="BJ371" s="39">
        <v>7</v>
      </c>
      <c r="BK371" s="39">
        <v>7</v>
      </c>
      <c r="BL371" s="44"/>
      <c r="BM371" s="44"/>
      <c r="BN371" s="44"/>
      <c r="BO371" s="44"/>
      <c r="BP371" s="44"/>
      <c r="BQ371" s="39">
        <v>1</v>
      </c>
      <c r="BR371" s="44"/>
      <c r="BS371" s="44"/>
      <c r="BT371" s="44"/>
      <c r="BU371" s="44"/>
      <c r="BV371" s="44"/>
      <c r="BW371" s="44"/>
      <c r="BX371" s="39">
        <v>4</v>
      </c>
      <c r="BY371" s="44"/>
      <c r="BZ371" s="44"/>
      <c r="CA371" s="44"/>
      <c r="CB371" s="44"/>
      <c r="CC371" s="39">
        <v>1</v>
      </c>
      <c r="CD371" s="44"/>
      <c r="CE371" s="44">
        <v>0</v>
      </c>
      <c r="CF371" s="44"/>
      <c r="CG371" s="44"/>
      <c r="CH371" s="44"/>
      <c r="CI371" s="44"/>
      <c r="CJ371" s="44"/>
      <c r="CK371" s="44"/>
      <c r="CL371" s="44"/>
      <c r="CM371" s="44"/>
      <c r="CN371" s="44"/>
      <c r="CO371" s="44"/>
      <c r="CP371" s="44"/>
      <c r="CQ371" s="44"/>
      <c r="CR371" s="44"/>
      <c r="CS371" s="44"/>
      <c r="CT371" s="44"/>
      <c r="CU371" s="40">
        <f t="shared" si="37"/>
        <v>0</v>
      </c>
      <c r="CV371" s="44"/>
      <c r="CW371" s="44"/>
      <c r="CX371" s="44"/>
      <c r="CY371" s="44"/>
      <c r="CZ371" s="44"/>
      <c r="DA371" s="44"/>
      <c r="DB371" s="44"/>
      <c r="DC371" s="44"/>
      <c r="DD371" s="44"/>
      <c r="DE371" s="44"/>
      <c r="DF371" s="44"/>
      <c r="DG371" s="44"/>
      <c r="DH371" s="44"/>
      <c r="DI371" s="44"/>
      <c r="DJ371" s="44"/>
      <c r="DK371" s="44"/>
      <c r="DL371" s="44"/>
      <c r="DM371" s="39">
        <v>0</v>
      </c>
      <c r="DN371" s="44"/>
      <c r="DO371" s="44"/>
      <c r="DP371" s="44"/>
      <c r="DQ371" s="44"/>
      <c r="DR371" s="44"/>
      <c r="DS371" s="44"/>
      <c r="DT371" s="44"/>
      <c r="DU371" s="44"/>
      <c r="DV371" s="44"/>
      <c r="DW371" s="44"/>
      <c r="DX371" s="44"/>
      <c r="DY371" s="44"/>
      <c r="DZ371" s="44"/>
      <c r="EA371" s="44"/>
      <c r="EB371" s="44"/>
      <c r="EC371" s="44"/>
      <c r="ED371" s="44"/>
      <c r="EE371" s="44"/>
      <c r="EF371" s="44"/>
      <c r="EG371" s="44"/>
      <c r="EH371" s="44"/>
      <c r="EI371" s="44"/>
      <c r="EJ371" s="44"/>
      <c r="EK371" s="44"/>
      <c r="EL371" s="44"/>
      <c r="EM371" s="44"/>
      <c r="EN371" s="44"/>
      <c r="EO371" s="44"/>
      <c r="EP371" s="44"/>
      <c r="EQ371" s="39">
        <v>0</v>
      </c>
      <c r="ER371" s="44"/>
      <c r="ES371" s="44"/>
      <c r="ET371" s="44"/>
      <c r="EU371" s="44"/>
      <c r="EV371" s="44"/>
      <c r="EW371" s="39" t="s">
        <v>9681</v>
      </c>
      <c r="EX371" s="39">
        <v>1</v>
      </c>
      <c r="EY371" s="39">
        <v>7</v>
      </c>
      <c r="EZ371" s="39">
        <f t="shared" si="43"/>
        <v>0</v>
      </c>
      <c r="FA371" s="39">
        <v>3.621</v>
      </c>
      <c r="FB371" s="39" t="s">
        <v>9682</v>
      </c>
      <c r="FC371" s="44"/>
      <c r="FD371" s="49">
        <v>3.8</v>
      </c>
      <c r="FE371" s="43" t="s">
        <v>728</v>
      </c>
      <c r="FF371" s="39">
        <v>79.608999999999995</v>
      </c>
      <c r="FG371" s="39" t="s">
        <v>236</v>
      </c>
      <c r="FH371" s="44"/>
      <c r="FI371" s="44"/>
      <c r="FJ371" s="44"/>
      <c r="FK371" s="44"/>
      <c r="FL371" s="39">
        <v>0</v>
      </c>
      <c r="FM371" s="44"/>
      <c r="FN371" s="39">
        <v>1</v>
      </c>
      <c r="FO371" s="40">
        <v>1</v>
      </c>
      <c r="FP371" s="39" t="s">
        <v>1501</v>
      </c>
      <c r="FQ371" s="39">
        <v>448</v>
      </c>
      <c r="FR371" s="40">
        <v>1</v>
      </c>
      <c r="FS371" s="39" t="s">
        <v>9683</v>
      </c>
      <c r="FT371" s="39">
        <v>531</v>
      </c>
      <c r="FU371" s="39" t="s">
        <v>236</v>
      </c>
      <c r="FV371" s="44"/>
      <c r="FW371" s="44"/>
      <c r="FX371" s="39" t="s">
        <v>236</v>
      </c>
      <c r="FY371" s="44"/>
      <c r="FZ371" s="44"/>
      <c r="GA371" s="39" t="s">
        <v>236</v>
      </c>
      <c r="GB371" s="44"/>
      <c r="GC371" s="44"/>
      <c r="GD371" s="39" t="s">
        <v>236</v>
      </c>
      <c r="GE371" s="44"/>
      <c r="GF371" s="44"/>
      <c r="GG371" s="39" t="s">
        <v>236</v>
      </c>
      <c r="GH371" s="44"/>
      <c r="GI371" s="44"/>
      <c r="GJ371" s="39" t="s">
        <v>234</v>
      </c>
      <c r="GK371" s="39" t="s">
        <v>234</v>
      </c>
      <c r="GL371" s="39">
        <v>0</v>
      </c>
      <c r="GM371" s="39" t="s">
        <v>236</v>
      </c>
      <c r="GN371" s="44"/>
      <c r="GO371" s="44"/>
      <c r="GP371" s="40">
        <v>1</v>
      </c>
      <c r="GQ371" s="39" t="s">
        <v>9684</v>
      </c>
      <c r="GR371" s="39">
        <v>249</v>
      </c>
      <c r="GS371" s="39" t="s">
        <v>236</v>
      </c>
      <c r="GT371" s="44"/>
      <c r="GU371" s="44"/>
      <c r="GV371" s="44"/>
      <c r="GW371" s="44"/>
      <c r="GX371" s="44"/>
      <c r="GY371" s="39" t="s">
        <v>236</v>
      </c>
      <c r="GZ371" s="44"/>
      <c r="HA371" s="44"/>
      <c r="HB371" s="39" t="s">
        <v>236</v>
      </c>
      <c r="HC371" s="44"/>
      <c r="HD371" s="44"/>
      <c r="HE371" s="39" t="s">
        <v>236</v>
      </c>
      <c r="HF371" s="44"/>
      <c r="HG371" s="44"/>
      <c r="HH371" s="39" t="s">
        <v>234</v>
      </c>
      <c r="HI371" s="39" t="s">
        <v>234</v>
      </c>
      <c r="HJ371" s="39">
        <v>0</v>
      </c>
      <c r="HK371" s="44"/>
      <c r="HL371" s="44"/>
      <c r="HM371" s="44"/>
      <c r="HN371" s="44"/>
      <c r="HO371" s="44"/>
      <c r="HP371" s="44"/>
      <c r="HQ371" s="44"/>
      <c r="HR371" s="44"/>
      <c r="HS371" s="44"/>
      <c r="HT371" s="44"/>
      <c r="HU371" s="44"/>
      <c r="HV371" s="39" t="s">
        <v>236</v>
      </c>
      <c r="HW371" s="44"/>
      <c r="HX371" s="44"/>
      <c r="HY371" s="44"/>
      <c r="HZ371" s="39" t="s">
        <v>9685</v>
      </c>
      <c r="IA371" s="44"/>
      <c r="IB371" s="44"/>
      <c r="IC371" s="39" t="s">
        <v>9686</v>
      </c>
      <c r="ID371" s="44"/>
      <c r="IE371" s="44"/>
      <c r="IF371" s="44"/>
      <c r="IG371" s="39" t="s">
        <v>9687</v>
      </c>
      <c r="IH371" s="39">
        <v>1</v>
      </c>
      <c r="II371" s="39">
        <v>17</v>
      </c>
      <c r="IJ371" s="39" t="s">
        <v>9688</v>
      </c>
      <c r="IK371" s="39" t="s">
        <v>9689</v>
      </c>
      <c r="IL371" s="39" t="s">
        <v>9690</v>
      </c>
      <c r="IM371" s="39" t="s">
        <v>9691</v>
      </c>
      <c r="IN371" s="39" t="s">
        <v>739</v>
      </c>
      <c r="IO371" s="39" t="s">
        <v>740</v>
      </c>
      <c r="IP371" s="40" t="s">
        <v>741</v>
      </c>
      <c r="IQ371" s="40" t="s">
        <v>742</v>
      </c>
      <c r="IR371" s="43" t="s">
        <v>9811</v>
      </c>
    </row>
    <row r="372" spans="1:252" ht="15.75" customHeight="1" x14ac:dyDescent="0.2">
      <c r="A372" s="44" t="s">
        <v>13005</v>
      </c>
      <c r="B372" s="47" t="s">
        <v>13029</v>
      </c>
      <c r="C372" s="39" t="s">
        <v>709</v>
      </c>
      <c r="D372" s="39" t="s">
        <v>13165</v>
      </c>
      <c r="E372" s="39" t="s">
        <v>4824</v>
      </c>
      <c r="F372" s="39" t="s">
        <v>9849</v>
      </c>
      <c r="G372" s="39" t="s">
        <v>9560</v>
      </c>
      <c r="H372" s="39" t="s">
        <v>9338</v>
      </c>
      <c r="I372" s="39">
        <v>2018</v>
      </c>
      <c r="J372" s="48">
        <v>45413</v>
      </c>
      <c r="K372" s="48">
        <v>45657</v>
      </c>
      <c r="L372" s="44"/>
      <c r="M372" s="44"/>
      <c r="N372" s="44"/>
      <c r="O372" s="44"/>
      <c r="P372" s="44"/>
      <c r="Q372" s="44"/>
      <c r="R372" s="44"/>
      <c r="S372" s="44"/>
      <c r="T372" s="44"/>
      <c r="U372" s="44"/>
      <c r="V372" s="44"/>
      <c r="W372" s="44"/>
      <c r="X372" s="39" t="s">
        <v>9850</v>
      </c>
      <c r="Y372" s="43" t="s">
        <v>9851</v>
      </c>
      <c r="Z372" s="44"/>
      <c r="AA372" s="44"/>
      <c r="AB372" s="44"/>
      <c r="AC372" s="44"/>
      <c r="AD372" s="44"/>
      <c r="AE372" s="44"/>
      <c r="AF372" s="39" t="s">
        <v>9852</v>
      </c>
      <c r="AG372" s="39" t="s">
        <v>9853</v>
      </c>
      <c r="AH372" s="39" t="s">
        <v>235</v>
      </c>
      <c r="AI372" s="39" t="s">
        <v>9343</v>
      </c>
      <c r="AJ372" s="55">
        <v>0.73</v>
      </c>
      <c r="AK372" s="49">
        <f t="shared" si="42"/>
        <v>0</v>
      </c>
      <c r="AL372" s="55"/>
      <c r="AM372" s="49"/>
      <c r="AN372" s="49"/>
      <c r="AO372" s="55">
        <v>0.42</v>
      </c>
      <c r="AP372" s="49">
        <v>57.53</v>
      </c>
      <c r="AQ372" s="49">
        <v>0.04</v>
      </c>
      <c r="AR372" s="55">
        <v>0.19</v>
      </c>
      <c r="AS372" s="49">
        <v>26.03</v>
      </c>
      <c r="AT372" s="55">
        <v>0.12</v>
      </c>
      <c r="AU372" s="49">
        <v>16.440000000000001</v>
      </c>
      <c r="AV372" s="118"/>
      <c r="AW372" s="119"/>
      <c r="AX372" s="118"/>
      <c r="AY372" s="119"/>
      <c r="AZ372" s="44"/>
      <c r="BA372" s="44"/>
      <c r="BB372" s="44"/>
      <c r="BC372" s="40">
        <v>1</v>
      </c>
      <c r="BD372" s="39" t="s">
        <v>9854</v>
      </c>
      <c r="BE372" s="43" t="s">
        <v>9855</v>
      </c>
      <c r="BF372" s="55">
        <v>0.05</v>
      </c>
      <c r="BG372" s="55">
        <v>0.2</v>
      </c>
      <c r="BH372" s="49">
        <v>0.2</v>
      </c>
      <c r="BI372" s="39">
        <v>4</v>
      </c>
      <c r="BJ372" s="39">
        <v>4</v>
      </c>
      <c r="BK372" s="39">
        <v>4</v>
      </c>
      <c r="BL372" s="44"/>
      <c r="BM372" s="44"/>
      <c r="BN372" s="44"/>
      <c r="BO372" s="44"/>
      <c r="BP372" s="44"/>
      <c r="BQ372" s="39">
        <v>2</v>
      </c>
      <c r="BR372" s="44"/>
      <c r="BS372" s="44"/>
      <c r="BT372" s="44"/>
      <c r="BU372" s="44"/>
      <c r="BV372" s="44"/>
      <c r="BW372" s="39">
        <v>1</v>
      </c>
      <c r="BX372" s="39">
        <v>1</v>
      </c>
      <c r="BY372" s="44"/>
      <c r="BZ372" s="44"/>
      <c r="CA372" s="44"/>
      <c r="CB372" s="44"/>
      <c r="CC372" s="44"/>
      <c r="CD372" s="44"/>
      <c r="CE372" s="44">
        <v>0</v>
      </c>
      <c r="CF372" s="44"/>
      <c r="CG372" s="44"/>
      <c r="CH372" s="44"/>
      <c r="CI372" s="44"/>
      <c r="CJ372" s="44"/>
      <c r="CK372" s="44"/>
      <c r="CL372" s="44"/>
      <c r="CM372" s="44"/>
      <c r="CN372" s="44"/>
      <c r="CO372" s="44"/>
      <c r="CP372" s="44"/>
      <c r="CQ372" s="44"/>
      <c r="CR372" s="44"/>
      <c r="CS372" s="44"/>
      <c r="CT372" s="44"/>
      <c r="CU372" s="40">
        <f t="shared" si="37"/>
        <v>0</v>
      </c>
      <c r="CV372" s="44"/>
      <c r="CW372" s="44"/>
      <c r="CX372" s="44"/>
      <c r="CY372" s="44"/>
      <c r="CZ372" s="44"/>
      <c r="DA372" s="44"/>
      <c r="DB372" s="44"/>
      <c r="DC372" s="44"/>
      <c r="DD372" s="44"/>
      <c r="DE372" s="44"/>
      <c r="DF372" s="44"/>
      <c r="DG372" s="44"/>
      <c r="DH372" s="44"/>
      <c r="DI372" s="44"/>
      <c r="DJ372" s="44"/>
      <c r="DK372" s="44"/>
      <c r="DL372" s="44"/>
      <c r="DM372" s="39">
        <v>0</v>
      </c>
      <c r="DN372" s="44"/>
      <c r="DO372" s="44"/>
      <c r="DP372" s="44"/>
      <c r="DQ372" s="44"/>
      <c r="DR372" s="44"/>
      <c r="DS372" s="44"/>
      <c r="DT372" s="44"/>
      <c r="DU372" s="44"/>
      <c r="DV372" s="44"/>
      <c r="DW372" s="44"/>
      <c r="DX372" s="44"/>
      <c r="DY372" s="44"/>
      <c r="DZ372" s="44"/>
      <c r="EA372" s="44"/>
      <c r="EB372" s="44"/>
      <c r="EC372" s="44"/>
      <c r="ED372" s="44"/>
      <c r="EE372" s="44"/>
      <c r="EF372" s="44"/>
      <c r="EG372" s="44"/>
      <c r="EH372" s="44"/>
      <c r="EI372" s="44"/>
      <c r="EJ372" s="44"/>
      <c r="EK372" s="44"/>
      <c r="EL372" s="44"/>
      <c r="EM372" s="44"/>
      <c r="EN372" s="44"/>
      <c r="EO372" s="44"/>
      <c r="EP372" s="44"/>
      <c r="EQ372" s="39">
        <v>0</v>
      </c>
      <c r="ER372" s="44"/>
      <c r="ES372" s="44"/>
      <c r="ET372" s="44"/>
      <c r="EU372" s="44"/>
      <c r="EV372" s="44"/>
      <c r="EW372" s="44"/>
      <c r="EX372" s="44"/>
      <c r="EY372" s="39">
        <v>4</v>
      </c>
      <c r="EZ372" s="39">
        <f t="shared" si="43"/>
        <v>0</v>
      </c>
      <c r="FA372" s="39">
        <v>0.66</v>
      </c>
      <c r="FB372" s="39" t="s">
        <v>9567</v>
      </c>
      <c r="FC372" s="44"/>
      <c r="FD372" s="39">
        <v>0</v>
      </c>
      <c r="FE372" s="43" t="s">
        <v>728</v>
      </c>
      <c r="FF372" s="39">
        <v>23.085999999999999</v>
      </c>
      <c r="FG372" s="39" t="s">
        <v>236</v>
      </c>
      <c r="FH372" s="44"/>
      <c r="FI372" s="44"/>
      <c r="FJ372" s="44"/>
      <c r="FK372" s="44"/>
      <c r="FL372" s="44"/>
      <c r="FM372" s="44"/>
      <c r="FN372" s="39">
        <v>1</v>
      </c>
      <c r="FO372" s="40">
        <v>1</v>
      </c>
      <c r="FP372" s="39" t="s">
        <v>9856</v>
      </c>
      <c r="FQ372" s="39">
        <v>452</v>
      </c>
      <c r="FR372" s="40">
        <v>1</v>
      </c>
      <c r="FS372" s="39" t="s">
        <v>9857</v>
      </c>
      <c r="FT372" s="39">
        <v>452</v>
      </c>
      <c r="FU372" s="39" t="s">
        <v>236</v>
      </c>
      <c r="FV372" s="44"/>
      <c r="FW372" s="44"/>
      <c r="FX372" s="39" t="s">
        <v>236</v>
      </c>
      <c r="FY372" s="44"/>
      <c r="FZ372" s="44"/>
      <c r="GA372" s="39" t="s">
        <v>236</v>
      </c>
      <c r="GB372" s="44"/>
      <c r="GC372" s="44"/>
      <c r="GD372" s="39" t="s">
        <v>236</v>
      </c>
      <c r="GE372" s="44"/>
      <c r="GF372" s="44"/>
      <c r="GG372" s="39" t="s">
        <v>236</v>
      </c>
      <c r="GH372" s="44"/>
      <c r="GI372" s="44"/>
      <c r="GJ372" s="44"/>
      <c r="GK372" s="44"/>
      <c r="GL372" s="44"/>
      <c r="GM372" s="39" t="s">
        <v>236</v>
      </c>
      <c r="GN372" s="44"/>
      <c r="GO372" s="44"/>
      <c r="GP372" s="40">
        <v>1</v>
      </c>
      <c r="GQ372" s="39" t="s">
        <v>9857</v>
      </c>
      <c r="GR372" s="39">
        <v>853</v>
      </c>
      <c r="GS372" s="39" t="s">
        <v>236</v>
      </c>
      <c r="GT372" s="44"/>
      <c r="GU372" s="44"/>
      <c r="GV372" s="44"/>
      <c r="GW372" s="44"/>
      <c r="GX372" s="44"/>
      <c r="GY372" s="39" t="s">
        <v>236</v>
      </c>
      <c r="GZ372" s="44"/>
      <c r="HA372" s="44"/>
      <c r="HB372" s="39" t="s">
        <v>236</v>
      </c>
      <c r="HC372" s="44"/>
      <c r="HD372" s="44"/>
      <c r="HE372" s="39" t="s">
        <v>236</v>
      </c>
      <c r="HF372" s="44"/>
      <c r="HG372" s="44"/>
      <c r="HH372" s="44"/>
      <c r="HI372" s="44"/>
      <c r="HJ372" s="44"/>
      <c r="HK372" s="44"/>
      <c r="HL372" s="44"/>
      <c r="HM372" s="44"/>
      <c r="HN372" s="44"/>
      <c r="HO372" s="44"/>
      <c r="HP372" s="44"/>
      <c r="HQ372" s="44"/>
      <c r="HR372" s="44"/>
      <c r="HS372" s="44"/>
      <c r="HT372" s="44"/>
      <c r="HU372" s="44"/>
      <c r="HV372" s="39" t="s">
        <v>236</v>
      </c>
      <c r="HW372" s="44"/>
      <c r="HX372" s="44"/>
      <c r="HY372" s="44"/>
      <c r="HZ372" s="44"/>
      <c r="IA372" s="44"/>
      <c r="IB372" s="44"/>
      <c r="IC372" s="39" t="s">
        <v>9858</v>
      </c>
      <c r="ID372" s="44"/>
      <c r="IE372" s="44"/>
      <c r="IF372" s="44"/>
      <c r="IG372" s="39" t="s">
        <v>9859</v>
      </c>
      <c r="IH372" s="39">
        <v>1</v>
      </c>
      <c r="II372" s="39">
        <v>10</v>
      </c>
      <c r="IJ372" s="39" t="s">
        <v>9860</v>
      </c>
      <c r="IK372" s="39" t="s">
        <v>9861</v>
      </c>
      <c r="IL372" s="39" t="s">
        <v>9862</v>
      </c>
      <c r="IM372" s="39" t="s">
        <v>9863</v>
      </c>
      <c r="IN372" s="39" t="s">
        <v>739</v>
      </c>
      <c r="IO372" s="39" t="s">
        <v>9864</v>
      </c>
      <c r="IP372" s="40" t="s">
        <v>741</v>
      </c>
      <c r="IQ372" s="40" t="s">
        <v>742</v>
      </c>
      <c r="IR372" s="43" t="s">
        <v>9865</v>
      </c>
    </row>
    <row r="373" spans="1:252" ht="15.75" customHeight="1" x14ac:dyDescent="0.2">
      <c r="A373" s="44" t="s">
        <v>13005</v>
      </c>
      <c r="B373" s="47" t="s">
        <v>13029</v>
      </c>
      <c r="C373" s="39" t="s">
        <v>709</v>
      </c>
      <c r="D373" s="39" t="s">
        <v>13165</v>
      </c>
      <c r="E373" s="39" t="s">
        <v>4824</v>
      </c>
      <c r="F373" s="39" t="s">
        <v>9866</v>
      </c>
      <c r="G373" s="39" t="s">
        <v>9867</v>
      </c>
      <c r="H373" s="39" t="s">
        <v>9338</v>
      </c>
      <c r="I373" s="39">
        <v>2024</v>
      </c>
      <c r="J373" s="48">
        <v>45523</v>
      </c>
      <c r="K373" s="48">
        <v>45657</v>
      </c>
      <c r="L373" s="44"/>
      <c r="M373" s="44"/>
      <c r="N373" s="44"/>
      <c r="O373" s="44"/>
      <c r="P373" s="44"/>
      <c r="Q373" s="44"/>
      <c r="R373" s="44"/>
      <c r="S373" s="44"/>
      <c r="T373" s="44"/>
      <c r="U373" s="44"/>
      <c r="V373" s="44"/>
      <c r="W373" s="44"/>
      <c r="X373" s="39" t="s">
        <v>9868</v>
      </c>
      <c r="Y373" s="43" t="s">
        <v>9869</v>
      </c>
      <c r="Z373" s="39" t="s">
        <v>9870</v>
      </c>
      <c r="AA373" s="43" t="s">
        <v>9871</v>
      </c>
      <c r="AB373" s="44"/>
      <c r="AC373" s="44"/>
      <c r="AD373" s="44"/>
      <c r="AE373" s="44"/>
      <c r="AF373" s="39" t="s">
        <v>9872</v>
      </c>
      <c r="AG373" s="39" t="s">
        <v>9873</v>
      </c>
      <c r="AH373" s="39" t="s">
        <v>235</v>
      </c>
      <c r="AI373" s="39" t="s">
        <v>9343</v>
      </c>
      <c r="AJ373" s="55">
        <v>4.3520000000000003</v>
      </c>
      <c r="AK373" s="49">
        <f t="shared" si="42"/>
        <v>0</v>
      </c>
      <c r="AL373" s="55"/>
      <c r="AM373" s="49"/>
      <c r="AN373" s="49"/>
      <c r="AO373" s="55">
        <v>3.8519999999999999</v>
      </c>
      <c r="AP373" s="49">
        <v>88.51</v>
      </c>
      <c r="AQ373" s="49">
        <v>0.22</v>
      </c>
      <c r="AR373" s="55">
        <v>0.24</v>
      </c>
      <c r="AS373" s="49">
        <v>5.51</v>
      </c>
      <c r="AT373" s="55">
        <v>0.26</v>
      </c>
      <c r="AU373" s="49">
        <v>5.97</v>
      </c>
      <c r="AV373" s="118"/>
      <c r="AW373" s="119"/>
      <c r="AX373" s="118"/>
      <c r="AY373" s="119"/>
      <c r="AZ373" s="44"/>
      <c r="BA373" s="44"/>
      <c r="BB373" s="44"/>
      <c r="BC373" s="40">
        <v>1</v>
      </c>
      <c r="BD373" s="39" t="s">
        <v>9875</v>
      </c>
      <c r="BE373" s="43" t="s">
        <v>9876</v>
      </c>
      <c r="BF373" s="55">
        <v>0.22</v>
      </c>
      <c r="BG373" s="55">
        <v>0</v>
      </c>
      <c r="BH373" s="49">
        <v>0</v>
      </c>
      <c r="BI373" s="39">
        <v>2</v>
      </c>
      <c r="BJ373" s="39">
        <v>2</v>
      </c>
      <c r="BK373" s="39">
        <v>2</v>
      </c>
      <c r="BL373" s="44"/>
      <c r="BM373" s="44"/>
      <c r="BN373" s="44"/>
      <c r="BO373" s="44"/>
      <c r="BP373" s="44"/>
      <c r="BQ373" s="44"/>
      <c r="BR373" s="39">
        <v>2</v>
      </c>
      <c r="BS373" s="44"/>
      <c r="BT373" s="44"/>
      <c r="BU373" s="44"/>
      <c r="BV373" s="44"/>
      <c r="BW373" s="44"/>
      <c r="BX373" s="44"/>
      <c r="BY373" s="44"/>
      <c r="BZ373" s="44"/>
      <c r="CA373" s="44"/>
      <c r="CB373" s="44"/>
      <c r="CC373" s="44"/>
      <c r="CD373" s="44"/>
      <c r="CE373" s="44">
        <v>0</v>
      </c>
      <c r="CF373" s="44"/>
      <c r="CG373" s="44"/>
      <c r="CH373" s="44"/>
      <c r="CI373" s="44"/>
      <c r="CJ373" s="44"/>
      <c r="CK373" s="44"/>
      <c r="CL373" s="44"/>
      <c r="CM373" s="44"/>
      <c r="CN373" s="44"/>
      <c r="CO373" s="44"/>
      <c r="CP373" s="44"/>
      <c r="CQ373" s="44"/>
      <c r="CR373" s="44"/>
      <c r="CS373" s="44"/>
      <c r="CT373" s="44"/>
      <c r="CU373" s="40">
        <f t="shared" si="37"/>
        <v>0</v>
      </c>
      <c r="CV373" s="44"/>
      <c r="CW373" s="44"/>
      <c r="CX373" s="44"/>
      <c r="CY373" s="44"/>
      <c r="CZ373" s="44"/>
      <c r="DA373" s="44"/>
      <c r="DB373" s="44"/>
      <c r="DC373" s="44"/>
      <c r="DD373" s="44"/>
      <c r="DE373" s="44"/>
      <c r="DF373" s="44"/>
      <c r="DG373" s="44"/>
      <c r="DH373" s="44"/>
      <c r="DI373" s="44"/>
      <c r="DJ373" s="44"/>
      <c r="DK373" s="44"/>
      <c r="DL373" s="44"/>
      <c r="DM373" s="39">
        <v>0</v>
      </c>
      <c r="DN373" s="44"/>
      <c r="DO373" s="44"/>
      <c r="DP373" s="44"/>
      <c r="DQ373" s="44"/>
      <c r="DR373" s="44"/>
      <c r="DS373" s="44"/>
      <c r="DT373" s="44"/>
      <c r="DU373" s="44"/>
      <c r="DV373" s="44"/>
      <c r="DW373" s="44"/>
      <c r="DX373" s="44"/>
      <c r="DY373" s="44"/>
      <c r="DZ373" s="44"/>
      <c r="EA373" s="44"/>
      <c r="EB373" s="44"/>
      <c r="EC373" s="44"/>
      <c r="ED373" s="44"/>
      <c r="EE373" s="44"/>
      <c r="EF373" s="44"/>
      <c r="EG373" s="44"/>
      <c r="EH373" s="44"/>
      <c r="EI373" s="44"/>
      <c r="EJ373" s="44"/>
      <c r="EK373" s="44"/>
      <c r="EL373" s="44"/>
      <c r="EM373" s="44"/>
      <c r="EN373" s="44"/>
      <c r="EO373" s="44"/>
      <c r="EP373" s="44"/>
      <c r="EQ373" s="39">
        <v>0</v>
      </c>
      <c r="ER373" s="44"/>
      <c r="ES373" s="44"/>
      <c r="ET373" s="44"/>
      <c r="EU373" s="44"/>
      <c r="EV373" s="44"/>
      <c r="EW373" s="44"/>
      <c r="EX373" s="44"/>
      <c r="EY373" s="39">
        <v>2</v>
      </c>
      <c r="EZ373" s="39">
        <f t="shared" si="43"/>
        <v>0</v>
      </c>
      <c r="FA373" s="39">
        <v>1.0409999999999999</v>
      </c>
      <c r="FB373" s="39" t="s">
        <v>9567</v>
      </c>
      <c r="FC373" s="44"/>
      <c r="FD373" s="39">
        <v>0.77</v>
      </c>
      <c r="FE373" s="43" t="s">
        <v>728</v>
      </c>
      <c r="FF373" s="39">
        <v>130.733</v>
      </c>
      <c r="FG373" s="39" t="s">
        <v>236</v>
      </c>
      <c r="FH373" s="44"/>
      <c r="FI373" s="44"/>
      <c r="FJ373" s="44"/>
      <c r="FK373" s="44"/>
      <c r="FL373" s="39">
        <v>0</v>
      </c>
      <c r="FM373" s="44"/>
      <c r="FN373" s="39">
        <v>1</v>
      </c>
      <c r="FO373" s="40">
        <v>1</v>
      </c>
      <c r="FP373" s="39" t="s">
        <v>8360</v>
      </c>
      <c r="FQ373" s="39">
        <v>431</v>
      </c>
      <c r="FR373" s="40">
        <v>1</v>
      </c>
      <c r="FS373" s="39" t="s">
        <v>9877</v>
      </c>
      <c r="FT373" s="39">
        <v>339</v>
      </c>
      <c r="FU373" s="39" t="s">
        <v>236</v>
      </c>
      <c r="FV373" s="44"/>
      <c r="FW373" s="44"/>
      <c r="FX373" s="39" t="s">
        <v>236</v>
      </c>
      <c r="FY373" s="44"/>
      <c r="FZ373" s="44"/>
      <c r="GA373" s="39" t="s">
        <v>236</v>
      </c>
      <c r="GB373" s="44"/>
      <c r="GC373" s="44"/>
      <c r="GD373" s="39" t="s">
        <v>236</v>
      </c>
      <c r="GE373" s="44"/>
      <c r="GF373" s="44"/>
      <c r="GG373" s="39" t="s">
        <v>236</v>
      </c>
      <c r="GH373" s="44"/>
      <c r="GI373" s="44"/>
      <c r="GJ373" s="44"/>
      <c r="GK373" s="44"/>
      <c r="GL373" s="44"/>
      <c r="GM373" s="39" t="s">
        <v>236</v>
      </c>
      <c r="GN373" s="44"/>
      <c r="GO373" s="44"/>
      <c r="GP373" s="40">
        <v>1</v>
      </c>
      <c r="GQ373" s="39" t="s">
        <v>9878</v>
      </c>
      <c r="GR373" s="39">
        <v>770</v>
      </c>
      <c r="GS373" s="39" t="s">
        <v>236</v>
      </c>
      <c r="GT373" s="44"/>
      <c r="GU373" s="44"/>
      <c r="GV373" s="44"/>
      <c r="GW373" s="44"/>
      <c r="GX373" s="44"/>
      <c r="GY373" s="39" t="s">
        <v>236</v>
      </c>
      <c r="GZ373" s="44"/>
      <c r="HA373" s="44"/>
      <c r="HB373" s="39" t="s">
        <v>236</v>
      </c>
      <c r="HC373" s="44"/>
      <c r="HD373" s="44"/>
      <c r="HE373" s="39" t="s">
        <v>236</v>
      </c>
      <c r="HF373" s="44"/>
      <c r="HG373" s="44"/>
      <c r="HH373" s="44"/>
      <c r="HI373" s="44"/>
      <c r="HJ373" s="44"/>
      <c r="HK373" s="44"/>
      <c r="HL373" s="44"/>
      <c r="HM373" s="44"/>
      <c r="HN373" s="44"/>
      <c r="HO373" s="44"/>
      <c r="HP373" s="44"/>
      <c r="HQ373" s="44"/>
      <c r="HR373" s="44"/>
      <c r="HS373" s="44"/>
      <c r="HT373" s="44"/>
      <c r="HU373" s="44"/>
      <c r="HV373" s="39" t="s">
        <v>236</v>
      </c>
      <c r="HW373" s="44"/>
      <c r="HX373" s="44"/>
      <c r="HY373" s="44"/>
      <c r="HZ373" s="44"/>
      <c r="IA373" s="44"/>
      <c r="IB373" s="44"/>
      <c r="IC373" s="39" t="s">
        <v>9879</v>
      </c>
      <c r="ID373" s="44"/>
      <c r="IE373" s="44"/>
      <c r="IF373" s="44"/>
      <c r="IG373" s="44"/>
      <c r="IH373" s="44"/>
      <c r="II373" s="44"/>
      <c r="IJ373" s="39" t="s">
        <v>9880</v>
      </c>
      <c r="IK373" s="39" t="s">
        <v>9881</v>
      </c>
      <c r="IL373" s="39" t="s">
        <v>9882</v>
      </c>
      <c r="IM373" s="39" t="s">
        <v>9883</v>
      </c>
      <c r="IN373" s="39" t="s">
        <v>739</v>
      </c>
      <c r="IO373" s="39" t="s">
        <v>740</v>
      </c>
      <c r="IP373" s="40" t="s">
        <v>741</v>
      </c>
      <c r="IQ373" s="40" t="s">
        <v>742</v>
      </c>
      <c r="IR373" s="43" t="s">
        <v>9884</v>
      </c>
    </row>
    <row r="374" spans="1:252" ht="15.75" customHeight="1" x14ac:dyDescent="0.2">
      <c r="A374" s="37" t="s">
        <v>13009</v>
      </c>
      <c r="B374" s="38" t="s">
        <v>13028</v>
      </c>
      <c r="C374" s="39" t="s">
        <v>3715</v>
      </c>
      <c r="D374" s="39" t="s">
        <v>13168</v>
      </c>
      <c r="E374" s="40"/>
      <c r="F374" s="40"/>
      <c r="G374" s="39" t="s">
        <v>3716</v>
      </c>
      <c r="H374" s="40" t="s">
        <v>3717</v>
      </c>
      <c r="I374" s="40">
        <v>2014</v>
      </c>
      <c r="J374" s="41">
        <v>45261</v>
      </c>
      <c r="K374" s="41">
        <v>45681</v>
      </c>
      <c r="L374" s="39" t="s">
        <v>3718</v>
      </c>
      <c r="M374" s="42" t="s">
        <v>3719</v>
      </c>
      <c r="N374" s="39" t="s">
        <v>3720</v>
      </c>
      <c r="O374" s="43" t="s">
        <v>3721</v>
      </c>
      <c r="P374" s="44"/>
      <c r="Q374" s="44"/>
      <c r="R374" s="44"/>
      <c r="S374" s="44"/>
      <c r="T374" s="44"/>
      <c r="U374" s="37"/>
      <c r="V374" s="39" t="s">
        <v>3722</v>
      </c>
      <c r="W374" s="43" t="s">
        <v>3723</v>
      </c>
      <c r="X374" s="43"/>
      <c r="Y374" s="43"/>
      <c r="Z374" s="43"/>
      <c r="AA374" s="43"/>
      <c r="AB374" s="43"/>
      <c r="AC374" s="43"/>
      <c r="AD374" s="43"/>
      <c r="AE374" s="43"/>
      <c r="AF374" s="39" t="s">
        <v>3724</v>
      </c>
      <c r="AG374" s="39" t="s">
        <v>3724</v>
      </c>
      <c r="AH374" s="40" t="s">
        <v>665</v>
      </c>
      <c r="AI374" s="40" t="s">
        <v>3725</v>
      </c>
      <c r="AJ374" s="113">
        <v>92.929000000000002</v>
      </c>
      <c r="AK374" s="45">
        <f>AJ374-(AL374+AO374+AR374+AT374+AV374+AX374)</f>
        <v>0</v>
      </c>
      <c r="AL374" s="113">
        <v>80</v>
      </c>
      <c r="AM374" s="45">
        <v>86.09</v>
      </c>
      <c r="AN374" s="45">
        <v>7.0000000000000007E-2</v>
      </c>
      <c r="AO374" s="113">
        <v>12.929</v>
      </c>
      <c r="AP374" s="45">
        <v>13.91</v>
      </c>
      <c r="AQ374" s="45"/>
      <c r="AR374" s="113">
        <v>0</v>
      </c>
      <c r="AS374" s="45">
        <v>0</v>
      </c>
      <c r="AT374" s="113">
        <v>0</v>
      </c>
      <c r="AU374" s="45">
        <v>0</v>
      </c>
      <c r="AV374" s="113">
        <v>0</v>
      </c>
      <c r="AW374" s="45">
        <v>0</v>
      </c>
      <c r="AX374" s="113">
        <v>0</v>
      </c>
      <c r="AY374" s="45">
        <v>0</v>
      </c>
      <c r="AZ374" s="40" t="s">
        <v>239</v>
      </c>
      <c r="BA374" s="40" t="s">
        <v>239</v>
      </c>
      <c r="BB374" s="40" t="s">
        <v>239</v>
      </c>
      <c r="BC374" s="40" t="s">
        <v>236</v>
      </c>
      <c r="BD374" s="37"/>
      <c r="BE374" s="37"/>
      <c r="BF374" s="121"/>
      <c r="BG374" s="113">
        <v>95</v>
      </c>
      <c r="BH374" s="45">
        <v>0.08</v>
      </c>
      <c r="BI374" s="40">
        <v>0</v>
      </c>
      <c r="BJ374" s="40">
        <v>1437</v>
      </c>
      <c r="BK374" s="40">
        <v>1081</v>
      </c>
      <c r="BL374" s="40">
        <v>15</v>
      </c>
      <c r="BM374" s="40">
        <v>198</v>
      </c>
      <c r="BN374" s="40">
        <v>317</v>
      </c>
      <c r="BO374" s="40">
        <v>305</v>
      </c>
      <c r="BP374" s="40">
        <v>504</v>
      </c>
      <c r="BQ374" s="40">
        <v>542</v>
      </c>
      <c r="BR374" s="40">
        <v>137</v>
      </c>
      <c r="BS374" s="40">
        <v>221</v>
      </c>
      <c r="BT374" s="40">
        <v>233</v>
      </c>
      <c r="BU374" s="40">
        <v>262</v>
      </c>
      <c r="BV374" s="40">
        <v>528</v>
      </c>
      <c r="BW374" s="40">
        <v>12</v>
      </c>
      <c r="BX374" s="40">
        <v>149</v>
      </c>
      <c r="BY374" s="40">
        <v>1008</v>
      </c>
      <c r="BZ374" s="40">
        <v>493</v>
      </c>
      <c r="CA374" s="40">
        <v>11</v>
      </c>
      <c r="CB374" s="40">
        <v>3</v>
      </c>
      <c r="CC374" s="40">
        <v>0</v>
      </c>
      <c r="CD374" s="40">
        <v>3</v>
      </c>
      <c r="CE374" s="40">
        <v>0</v>
      </c>
      <c r="CF374" s="37"/>
      <c r="CG374" s="37"/>
      <c r="CH374" s="37"/>
      <c r="CI374" s="37"/>
      <c r="CJ374" s="37"/>
      <c r="CK374" s="37"/>
      <c r="CL374" s="37"/>
      <c r="CM374" s="37"/>
      <c r="CN374" s="37"/>
      <c r="CO374" s="37"/>
      <c r="CP374" s="37"/>
      <c r="CQ374" s="37"/>
      <c r="CR374" s="37"/>
      <c r="CS374" s="37"/>
      <c r="CT374" s="37"/>
      <c r="CU374" s="40">
        <f t="shared" si="37"/>
        <v>0</v>
      </c>
      <c r="CV374" s="40">
        <v>0</v>
      </c>
      <c r="CW374" s="37"/>
      <c r="CX374" s="37"/>
      <c r="CY374" s="37"/>
      <c r="CZ374" s="37"/>
      <c r="DA374" s="37"/>
      <c r="DB374" s="37"/>
      <c r="DC374" s="37"/>
      <c r="DD374" s="37"/>
      <c r="DE374" s="37"/>
      <c r="DF374" s="37"/>
      <c r="DG374" s="37"/>
      <c r="DH374" s="37"/>
      <c r="DI374" s="37"/>
      <c r="DJ374" s="37"/>
      <c r="DK374" s="37"/>
      <c r="DL374" s="37"/>
      <c r="DM374" s="40">
        <v>0</v>
      </c>
      <c r="DN374" s="40">
        <v>0</v>
      </c>
      <c r="DO374" s="37"/>
      <c r="DP374" s="37"/>
      <c r="DQ374" s="37"/>
      <c r="DR374" s="37"/>
      <c r="DS374" s="37"/>
      <c r="DT374" s="37"/>
      <c r="DU374" s="37"/>
      <c r="DV374" s="37"/>
      <c r="DW374" s="37"/>
      <c r="DX374" s="37"/>
      <c r="DY374" s="37"/>
      <c r="DZ374" s="37"/>
      <c r="EA374" s="37"/>
      <c r="EB374" s="37"/>
      <c r="EC374" s="37"/>
      <c r="ED374" s="37"/>
      <c r="EE374" s="37"/>
      <c r="EF374" s="37"/>
      <c r="EG374" s="37"/>
      <c r="EH374" s="37"/>
      <c r="EI374" s="37"/>
      <c r="EJ374" s="37"/>
      <c r="EK374" s="37"/>
      <c r="EL374" s="37"/>
      <c r="EM374" s="37"/>
      <c r="EN374" s="37"/>
      <c r="EO374" s="37"/>
      <c r="EP374" s="37"/>
      <c r="EQ374" s="40">
        <v>0</v>
      </c>
      <c r="ER374" s="40">
        <v>0</v>
      </c>
      <c r="ES374" s="40">
        <v>3</v>
      </c>
      <c r="ET374" s="40">
        <v>30</v>
      </c>
      <c r="EU374" s="40">
        <v>0</v>
      </c>
      <c r="EV374" s="40">
        <v>0</v>
      </c>
      <c r="EW374" s="40" t="s">
        <v>3726</v>
      </c>
      <c r="EX374" s="40">
        <v>1328</v>
      </c>
      <c r="EY374" s="40">
        <v>6302</v>
      </c>
      <c r="EZ374" s="40">
        <f>SUM(BL374:CE374,CV374,DN374,ER374:EV374,EX374)-EY374</f>
        <v>0</v>
      </c>
      <c r="FA374" s="40">
        <v>260</v>
      </c>
      <c r="FB374" s="40" t="s">
        <v>3727</v>
      </c>
      <c r="FC374" s="37"/>
      <c r="FD374" s="45">
        <v>34.94</v>
      </c>
      <c r="FE374" s="42" t="s">
        <v>3729</v>
      </c>
      <c r="FF374" s="40">
        <v>744.1</v>
      </c>
      <c r="FG374" s="40" t="s">
        <v>243</v>
      </c>
      <c r="FH374" s="40" t="s">
        <v>3731</v>
      </c>
      <c r="FI374" s="40" t="s">
        <v>3732</v>
      </c>
      <c r="FJ374" s="40" t="s">
        <v>3733</v>
      </c>
      <c r="FK374" s="40">
        <v>8</v>
      </c>
      <c r="FL374" s="40">
        <v>0</v>
      </c>
      <c r="FM374" s="37"/>
      <c r="FN374" s="40">
        <v>0</v>
      </c>
      <c r="FO374" s="40" t="s">
        <v>236</v>
      </c>
      <c r="FP374" s="37"/>
      <c r="FQ374" s="37"/>
      <c r="FR374" s="40" t="s">
        <v>236</v>
      </c>
      <c r="FS374" s="37"/>
      <c r="FT374" s="37"/>
      <c r="FU374" s="40" t="s">
        <v>243</v>
      </c>
      <c r="FV374" s="40" t="s">
        <v>3734</v>
      </c>
      <c r="FW374" s="40">
        <v>1437</v>
      </c>
      <c r="FX374" s="40" t="s">
        <v>236</v>
      </c>
      <c r="FY374" s="37"/>
      <c r="FZ374" s="37"/>
      <c r="GA374" s="40" t="s">
        <v>236</v>
      </c>
      <c r="GB374" s="37"/>
      <c r="GC374" s="37"/>
      <c r="GD374" s="40" t="s">
        <v>236</v>
      </c>
      <c r="GE374" s="37"/>
      <c r="GF374" s="37"/>
      <c r="GG374" s="40" t="s">
        <v>236</v>
      </c>
      <c r="GH374" s="37"/>
      <c r="GI374" s="37"/>
      <c r="GJ374" s="40" t="s">
        <v>3735</v>
      </c>
      <c r="GK374" s="40" t="s">
        <v>3736</v>
      </c>
      <c r="GL374" s="40">
        <v>1437</v>
      </c>
      <c r="GM374" s="40" t="s">
        <v>236</v>
      </c>
      <c r="GN374" s="37"/>
      <c r="GO374" s="37"/>
      <c r="GP374" s="40" t="s">
        <v>236</v>
      </c>
      <c r="GQ374" s="37"/>
      <c r="GR374" s="37"/>
      <c r="GS374" s="40" t="s">
        <v>236</v>
      </c>
      <c r="GT374" s="37"/>
      <c r="GU374" s="37"/>
      <c r="GV374" s="40" t="s">
        <v>236</v>
      </c>
      <c r="GW374" s="37"/>
      <c r="GX374" s="37"/>
      <c r="GY374" s="40">
        <v>1</v>
      </c>
      <c r="GZ374" s="40" t="s">
        <v>3737</v>
      </c>
      <c r="HA374" s="40">
        <v>13</v>
      </c>
      <c r="HB374" s="40" t="s">
        <v>236</v>
      </c>
      <c r="HC374" s="37"/>
      <c r="HD374" s="37"/>
      <c r="HE374" s="37"/>
      <c r="HF374" s="37"/>
      <c r="HG374" s="37"/>
      <c r="HH374" s="37"/>
      <c r="HI374" s="37"/>
      <c r="HJ374" s="37"/>
      <c r="HK374" s="40">
        <v>100</v>
      </c>
      <c r="HL374" s="37"/>
      <c r="HM374" s="40">
        <v>256</v>
      </c>
      <c r="HN374" s="40">
        <v>0</v>
      </c>
      <c r="HO374" s="40">
        <v>8</v>
      </c>
      <c r="HP374" s="40">
        <v>246</v>
      </c>
      <c r="HQ374" s="40">
        <v>0</v>
      </c>
      <c r="HR374" s="40">
        <v>2</v>
      </c>
      <c r="HS374" s="40">
        <v>0</v>
      </c>
      <c r="HT374" s="40">
        <v>0</v>
      </c>
      <c r="HU374" s="40">
        <v>0</v>
      </c>
      <c r="HV374" s="40" t="s">
        <v>236</v>
      </c>
      <c r="HW374" s="37"/>
      <c r="HX374" s="37"/>
      <c r="HY374" s="40" t="s">
        <v>3738</v>
      </c>
      <c r="HZ374" s="37"/>
      <c r="IA374" s="37"/>
      <c r="IB374" s="37"/>
      <c r="IC374" s="37"/>
      <c r="ID374" s="37"/>
      <c r="IE374" s="37"/>
      <c r="IF374" s="37"/>
      <c r="IG374" s="40" t="s">
        <v>239</v>
      </c>
      <c r="IH374" s="40">
        <v>0</v>
      </c>
      <c r="II374" s="37"/>
      <c r="IJ374" s="40" t="s">
        <v>3739</v>
      </c>
      <c r="IK374" s="39" t="s">
        <v>3740</v>
      </c>
      <c r="IL374" s="40" t="s">
        <v>3741</v>
      </c>
      <c r="IM374" s="40" t="s">
        <v>3742</v>
      </c>
      <c r="IN374" s="40" t="s">
        <v>3714</v>
      </c>
      <c r="IO374" s="40" t="s">
        <v>3743</v>
      </c>
      <c r="IP374" s="40" t="s">
        <v>3744</v>
      </c>
      <c r="IQ374" s="40" t="s">
        <v>3745</v>
      </c>
      <c r="IR374" s="43" t="s">
        <v>3746</v>
      </c>
    </row>
    <row r="375" spans="1:252" ht="15.75" customHeight="1" x14ac:dyDescent="0.2">
      <c r="A375" s="44" t="s">
        <v>13005</v>
      </c>
      <c r="B375" s="47" t="s">
        <v>13029</v>
      </c>
      <c r="C375" s="39" t="s">
        <v>3715</v>
      </c>
      <c r="D375" s="39" t="s">
        <v>13168</v>
      </c>
      <c r="E375" s="39" t="s">
        <v>4824</v>
      </c>
      <c r="F375" s="39" t="s">
        <v>11278</v>
      </c>
      <c r="G375" s="39" t="s">
        <v>11279</v>
      </c>
      <c r="H375" s="39" t="s">
        <v>11279</v>
      </c>
      <c r="I375" s="39">
        <v>2024</v>
      </c>
      <c r="J375" s="48">
        <v>45434</v>
      </c>
      <c r="K375" s="48">
        <v>45657</v>
      </c>
      <c r="L375" s="44"/>
      <c r="M375" s="44"/>
      <c r="N375" s="44"/>
      <c r="O375" s="44"/>
      <c r="P375" s="44"/>
      <c r="Q375" s="44"/>
      <c r="R375" s="44"/>
      <c r="S375" s="44"/>
      <c r="T375" s="44"/>
      <c r="U375" s="44"/>
      <c r="V375" s="44"/>
      <c r="W375" s="44"/>
      <c r="X375" s="44"/>
      <c r="Y375" s="44"/>
      <c r="Z375" s="39" t="s">
        <v>11280</v>
      </c>
      <c r="AA375" s="43" t="s">
        <v>11281</v>
      </c>
      <c r="AB375" s="39" t="s">
        <v>11282</v>
      </c>
      <c r="AC375" s="44"/>
      <c r="AD375" s="44"/>
      <c r="AE375" s="44"/>
      <c r="AF375" s="39" t="s">
        <v>11283</v>
      </c>
      <c r="AG375" s="39" t="s">
        <v>11284</v>
      </c>
      <c r="AH375" s="39" t="s">
        <v>235</v>
      </c>
      <c r="AI375" s="39" t="s">
        <v>11285</v>
      </c>
      <c r="AJ375" s="55">
        <v>0.753</v>
      </c>
      <c r="AK375" s="49">
        <f>SUM(AO375,AR375,AT375,AV375)-AJ375</f>
        <v>0</v>
      </c>
      <c r="AL375" s="55"/>
      <c r="AM375" s="49"/>
      <c r="AN375" s="49"/>
      <c r="AO375" s="55">
        <v>0.5</v>
      </c>
      <c r="AP375" s="49">
        <v>66.400000000000006</v>
      </c>
      <c r="AQ375" s="49">
        <v>0.03</v>
      </c>
      <c r="AR375" s="55">
        <v>0.24</v>
      </c>
      <c r="AS375" s="49">
        <v>31.87</v>
      </c>
      <c r="AT375" s="55">
        <v>1.2999999999999999E-2</v>
      </c>
      <c r="AU375" s="49">
        <v>1.73</v>
      </c>
      <c r="AV375" s="55">
        <v>0</v>
      </c>
      <c r="AW375" s="49">
        <v>0</v>
      </c>
      <c r="AX375" s="55"/>
      <c r="AY375" s="49"/>
      <c r="AZ375" s="39"/>
      <c r="BA375" s="39"/>
      <c r="BB375" s="39"/>
      <c r="BC375" s="39" t="s">
        <v>236</v>
      </c>
      <c r="BD375" s="44"/>
      <c r="BE375" s="44"/>
      <c r="BF375" s="118"/>
      <c r="BG375" s="55" t="s">
        <v>11286</v>
      </c>
      <c r="BH375" s="49" t="s">
        <v>999</v>
      </c>
      <c r="BI375" s="39">
        <v>0</v>
      </c>
      <c r="BJ375" s="39">
        <v>0</v>
      </c>
      <c r="BK375" s="39">
        <v>0</v>
      </c>
      <c r="BL375" s="44"/>
      <c r="BM375" s="44"/>
      <c r="BN375" s="44"/>
      <c r="BO375" s="44"/>
      <c r="BP375" s="44"/>
      <c r="BQ375" s="44"/>
      <c r="BR375" s="39">
        <v>1</v>
      </c>
      <c r="BS375" s="44"/>
      <c r="BT375" s="44"/>
      <c r="BU375" s="44"/>
      <c r="BV375" s="44"/>
      <c r="BW375" s="44"/>
      <c r="BX375" s="44"/>
      <c r="BY375" s="44"/>
      <c r="BZ375" s="44"/>
      <c r="CA375" s="44"/>
      <c r="CB375" s="44"/>
      <c r="CC375" s="44"/>
      <c r="CD375" s="44"/>
      <c r="CE375" s="44">
        <v>0</v>
      </c>
      <c r="CF375" s="44"/>
      <c r="CG375" s="44"/>
      <c r="CH375" s="44"/>
      <c r="CI375" s="44"/>
      <c r="CJ375" s="44"/>
      <c r="CK375" s="44"/>
      <c r="CL375" s="44"/>
      <c r="CM375" s="44"/>
      <c r="CN375" s="44"/>
      <c r="CO375" s="44"/>
      <c r="CP375" s="44"/>
      <c r="CQ375" s="44"/>
      <c r="CR375" s="44"/>
      <c r="CS375" s="44"/>
      <c r="CT375" s="44"/>
      <c r="CU375" s="40">
        <f t="shared" si="37"/>
        <v>0</v>
      </c>
      <c r="CV375" s="44"/>
      <c r="CW375" s="44"/>
      <c r="CX375" s="44"/>
      <c r="CY375" s="44"/>
      <c r="CZ375" s="44"/>
      <c r="DA375" s="44"/>
      <c r="DB375" s="44"/>
      <c r="DC375" s="44"/>
      <c r="DD375" s="44"/>
      <c r="DE375" s="44"/>
      <c r="DF375" s="44"/>
      <c r="DG375" s="44"/>
      <c r="DH375" s="44"/>
      <c r="DI375" s="44"/>
      <c r="DJ375" s="44"/>
      <c r="DK375" s="44"/>
      <c r="DL375" s="44"/>
      <c r="DM375" s="39">
        <v>0</v>
      </c>
      <c r="DN375" s="44"/>
      <c r="DO375" s="44"/>
      <c r="DP375" s="44"/>
      <c r="DQ375" s="44"/>
      <c r="DR375" s="44"/>
      <c r="DS375" s="44"/>
      <c r="DT375" s="44"/>
      <c r="DU375" s="44"/>
      <c r="DV375" s="44"/>
      <c r="DW375" s="44"/>
      <c r="DX375" s="44"/>
      <c r="DY375" s="44"/>
      <c r="DZ375" s="44"/>
      <c r="EA375" s="44"/>
      <c r="EB375" s="44"/>
      <c r="EC375" s="44"/>
      <c r="ED375" s="44"/>
      <c r="EE375" s="44"/>
      <c r="EF375" s="44"/>
      <c r="EG375" s="44"/>
      <c r="EH375" s="44"/>
      <c r="EI375" s="44"/>
      <c r="EJ375" s="44"/>
      <c r="EK375" s="44"/>
      <c r="EL375" s="44"/>
      <c r="EM375" s="44"/>
      <c r="EN375" s="44"/>
      <c r="EO375" s="44"/>
      <c r="EP375" s="44"/>
      <c r="EQ375" s="39">
        <v>0</v>
      </c>
      <c r="ER375" s="44"/>
      <c r="ES375" s="44"/>
      <c r="ET375" s="44"/>
      <c r="EU375" s="44"/>
      <c r="EV375" s="44"/>
      <c r="EW375" s="44"/>
      <c r="EX375" s="44"/>
      <c r="EY375" s="39">
        <v>1</v>
      </c>
      <c r="EZ375" s="39">
        <f>EY375-(SUM(BL375:CE375,CV375,DN375,ER375:EV375,EX375))</f>
        <v>0</v>
      </c>
      <c r="FA375" s="39">
        <v>0.12</v>
      </c>
      <c r="FB375" s="39" t="s">
        <v>11287</v>
      </c>
      <c r="FC375" s="44"/>
      <c r="FD375" s="39">
        <v>0.5</v>
      </c>
      <c r="FE375" s="43" t="s">
        <v>11288</v>
      </c>
      <c r="FF375" s="39">
        <v>24</v>
      </c>
      <c r="FG375" s="39" t="s">
        <v>236</v>
      </c>
      <c r="FH375" s="44"/>
      <c r="FI375" s="44"/>
      <c r="FJ375" s="44"/>
      <c r="FK375" s="44"/>
      <c r="FL375" s="39">
        <v>0</v>
      </c>
      <c r="FM375" s="44"/>
      <c r="FN375" s="39">
        <v>19</v>
      </c>
      <c r="FO375" s="39" t="s">
        <v>236</v>
      </c>
      <c r="FP375" s="44"/>
      <c r="FQ375" s="44"/>
      <c r="FR375" s="40">
        <v>1</v>
      </c>
      <c r="FS375" s="39" t="s">
        <v>11289</v>
      </c>
      <c r="FT375" s="39">
        <v>17</v>
      </c>
      <c r="FU375" s="39" t="s">
        <v>243</v>
      </c>
      <c r="FV375" s="39" t="s">
        <v>11290</v>
      </c>
      <c r="FW375" s="39">
        <v>5</v>
      </c>
      <c r="FX375" s="39" t="s">
        <v>236</v>
      </c>
      <c r="FY375" s="44"/>
      <c r="FZ375" s="44"/>
      <c r="GA375" s="39" t="s">
        <v>236</v>
      </c>
      <c r="GB375" s="44"/>
      <c r="GC375" s="44"/>
      <c r="GD375" s="39" t="s">
        <v>236</v>
      </c>
      <c r="GE375" s="44"/>
      <c r="GF375" s="44"/>
      <c r="GG375" s="39" t="s">
        <v>236</v>
      </c>
      <c r="GH375" s="44"/>
      <c r="GI375" s="44"/>
      <c r="GJ375" s="44"/>
      <c r="GK375" s="44"/>
      <c r="GL375" s="44"/>
      <c r="GM375" s="39" t="s">
        <v>236</v>
      </c>
      <c r="GN375" s="44"/>
      <c r="GO375" s="44"/>
      <c r="GP375" s="40">
        <v>1</v>
      </c>
      <c r="GQ375" s="39" t="s">
        <v>11291</v>
      </c>
      <c r="GR375" s="39">
        <v>17</v>
      </c>
      <c r="GS375" s="39" t="s">
        <v>236</v>
      </c>
      <c r="GT375" s="44"/>
      <c r="GU375" s="44"/>
      <c r="GV375" s="44"/>
      <c r="GW375" s="44"/>
      <c r="GX375" s="44"/>
      <c r="GY375" s="39" t="s">
        <v>236</v>
      </c>
      <c r="GZ375" s="44"/>
      <c r="HA375" s="44"/>
      <c r="HB375" s="39" t="s">
        <v>236</v>
      </c>
      <c r="HC375" s="44"/>
      <c r="HD375" s="39">
        <v>9</v>
      </c>
      <c r="HE375" s="39" t="s">
        <v>243</v>
      </c>
      <c r="HF375" s="39" t="s">
        <v>11292</v>
      </c>
      <c r="HG375" s="39">
        <v>9</v>
      </c>
      <c r="HH375" s="44"/>
      <c r="HI375" s="44"/>
      <c r="HJ375" s="44"/>
      <c r="HK375" s="44"/>
      <c r="HL375" s="44"/>
      <c r="HM375" s="44"/>
      <c r="HN375" s="44"/>
      <c r="HO375" s="44"/>
      <c r="HP375" s="44"/>
      <c r="HQ375" s="44"/>
      <c r="HR375" s="44"/>
      <c r="HS375" s="44"/>
      <c r="HT375" s="44"/>
      <c r="HU375" s="44"/>
      <c r="HV375" s="39" t="s">
        <v>236</v>
      </c>
      <c r="HW375" s="44"/>
      <c r="HX375" s="44"/>
      <c r="HY375" s="44"/>
      <c r="HZ375" s="39" t="s">
        <v>11293</v>
      </c>
      <c r="IA375" s="44"/>
      <c r="IB375" s="44"/>
      <c r="IC375" s="44"/>
      <c r="ID375" s="44"/>
      <c r="IE375" s="44"/>
      <c r="IF375" s="44"/>
      <c r="IG375" s="44"/>
      <c r="IH375" s="44"/>
      <c r="II375" s="44"/>
      <c r="IJ375" s="39" t="s">
        <v>11294</v>
      </c>
      <c r="IK375" s="39" t="s">
        <v>11295</v>
      </c>
      <c r="IL375" s="39" t="s">
        <v>11296</v>
      </c>
      <c r="IM375" s="39" t="s">
        <v>11297</v>
      </c>
      <c r="IN375" s="39" t="s">
        <v>3714</v>
      </c>
      <c r="IO375" s="39" t="s">
        <v>3743</v>
      </c>
      <c r="IP375" s="40" t="s">
        <v>3744</v>
      </c>
      <c r="IQ375" s="40" t="s">
        <v>3745</v>
      </c>
      <c r="IR375" s="44"/>
    </row>
    <row r="376" spans="1:252" ht="15.75" customHeight="1" x14ac:dyDescent="0.2">
      <c r="A376" s="44" t="s">
        <v>13000</v>
      </c>
      <c r="B376" s="47" t="s">
        <v>13029</v>
      </c>
      <c r="C376" s="39" t="s">
        <v>3715</v>
      </c>
      <c r="D376" s="39" t="s">
        <v>13168</v>
      </c>
      <c r="E376" s="39" t="s">
        <v>4767</v>
      </c>
      <c r="F376" s="39" t="s">
        <v>11298</v>
      </c>
      <c r="G376" s="39" t="s">
        <v>2506</v>
      </c>
      <c r="H376" s="39" t="s">
        <v>2506</v>
      </c>
      <c r="I376" s="39">
        <v>2021</v>
      </c>
      <c r="J376" s="48">
        <v>45292</v>
      </c>
      <c r="K376" s="48">
        <v>45657</v>
      </c>
      <c r="L376" s="44"/>
      <c r="M376" s="44"/>
      <c r="N376" s="44"/>
      <c r="O376" s="44"/>
      <c r="P376" s="44"/>
      <c r="Q376" s="44"/>
      <c r="R376" s="44"/>
      <c r="S376" s="44"/>
      <c r="T376" s="44"/>
      <c r="U376" s="44"/>
      <c r="V376" s="44"/>
      <c r="W376" s="44"/>
      <c r="X376" s="39" t="s">
        <v>11299</v>
      </c>
      <c r="Y376" s="43" t="s">
        <v>11300</v>
      </c>
      <c r="Z376" s="44"/>
      <c r="AA376" s="44"/>
      <c r="AB376" s="44"/>
      <c r="AC376" s="44"/>
      <c r="AD376" s="44"/>
      <c r="AE376" s="44"/>
      <c r="AF376" s="39" t="s">
        <v>11301</v>
      </c>
      <c r="AG376" s="39" t="s">
        <v>11301</v>
      </c>
      <c r="AH376" s="39" t="s">
        <v>235</v>
      </c>
      <c r="AI376" s="39" t="s">
        <v>11302</v>
      </c>
      <c r="AJ376" s="55">
        <v>31.327999999999999</v>
      </c>
      <c r="AK376" s="49">
        <f>SUM(AO376,AR376,AT376,AV376)-AJ376</f>
        <v>0</v>
      </c>
      <c r="AL376" s="55"/>
      <c r="AM376" s="49"/>
      <c r="AN376" s="49"/>
      <c r="AO376" s="55">
        <v>31.327999999999999</v>
      </c>
      <c r="AP376" s="49">
        <v>100</v>
      </c>
      <c r="AQ376" s="49">
        <v>0.15</v>
      </c>
      <c r="AR376" s="55">
        <v>0</v>
      </c>
      <c r="AS376" s="49">
        <v>0</v>
      </c>
      <c r="AT376" s="55">
        <v>0</v>
      </c>
      <c r="AU376" s="49">
        <v>0</v>
      </c>
      <c r="AV376" s="55">
        <v>0</v>
      </c>
      <c r="AW376" s="49">
        <v>0</v>
      </c>
      <c r="AX376" s="55"/>
      <c r="AY376" s="49"/>
      <c r="AZ376" s="39"/>
      <c r="BA376" s="39"/>
      <c r="BB376" s="39"/>
      <c r="BC376" s="39" t="s">
        <v>236</v>
      </c>
      <c r="BD376" s="44"/>
      <c r="BE376" s="44"/>
      <c r="BF376" s="118"/>
      <c r="BG376" s="55">
        <v>40</v>
      </c>
      <c r="BH376" s="49" t="s">
        <v>3171</v>
      </c>
      <c r="BI376" s="39">
        <v>90</v>
      </c>
      <c r="BJ376" s="39">
        <v>30</v>
      </c>
      <c r="BK376" s="39">
        <v>30</v>
      </c>
      <c r="BL376" s="39">
        <v>7</v>
      </c>
      <c r="BM376" s="39">
        <v>48</v>
      </c>
      <c r="BN376" s="39">
        <v>16</v>
      </c>
      <c r="BO376" s="44"/>
      <c r="BP376" s="44"/>
      <c r="BQ376" s="44"/>
      <c r="BR376" s="39">
        <v>13</v>
      </c>
      <c r="BS376" s="44"/>
      <c r="BT376" s="39">
        <v>24</v>
      </c>
      <c r="BU376" s="44"/>
      <c r="BV376" s="39">
        <v>7</v>
      </c>
      <c r="BW376" s="39">
        <v>23</v>
      </c>
      <c r="BX376" s="44"/>
      <c r="BY376" s="44"/>
      <c r="BZ376" s="44"/>
      <c r="CA376" s="44"/>
      <c r="CB376" s="44"/>
      <c r="CC376" s="44"/>
      <c r="CD376" s="44"/>
      <c r="CE376" s="44">
        <v>0</v>
      </c>
      <c r="CF376" s="44"/>
      <c r="CG376" s="44"/>
      <c r="CH376" s="44"/>
      <c r="CI376" s="44"/>
      <c r="CJ376" s="44"/>
      <c r="CK376" s="44"/>
      <c r="CL376" s="44"/>
      <c r="CM376" s="44"/>
      <c r="CN376" s="44"/>
      <c r="CO376" s="44"/>
      <c r="CP376" s="44"/>
      <c r="CQ376" s="44"/>
      <c r="CR376" s="44"/>
      <c r="CS376" s="44"/>
      <c r="CT376" s="44"/>
      <c r="CU376" s="40">
        <f t="shared" si="37"/>
        <v>0</v>
      </c>
      <c r="CV376" s="44"/>
      <c r="CW376" s="44"/>
      <c r="CX376" s="44"/>
      <c r="CY376" s="44"/>
      <c r="CZ376" s="44"/>
      <c r="DA376" s="44"/>
      <c r="DB376" s="44"/>
      <c r="DC376" s="44"/>
      <c r="DD376" s="44"/>
      <c r="DE376" s="44"/>
      <c r="DF376" s="44"/>
      <c r="DG376" s="44"/>
      <c r="DH376" s="44"/>
      <c r="DI376" s="44"/>
      <c r="DJ376" s="44"/>
      <c r="DK376" s="44"/>
      <c r="DL376" s="44"/>
      <c r="DM376" s="39">
        <v>0</v>
      </c>
      <c r="DN376" s="44"/>
      <c r="DO376" s="44"/>
      <c r="DP376" s="44"/>
      <c r="DQ376" s="44"/>
      <c r="DR376" s="44"/>
      <c r="DS376" s="44"/>
      <c r="DT376" s="44"/>
      <c r="DU376" s="44"/>
      <c r="DV376" s="44"/>
      <c r="DW376" s="44"/>
      <c r="DX376" s="44"/>
      <c r="DY376" s="44"/>
      <c r="DZ376" s="44"/>
      <c r="EA376" s="44"/>
      <c r="EB376" s="44"/>
      <c r="EC376" s="44"/>
      <c r="ED376" s="44"/>
      <c r="EE376" s="44"/>
      <c r="EF376" s="44"/>
      <c r="EG376" s="44"/>
      <c r="EH376" s="44"/>
      <c r="EI376" s="44"/>
      <c r="EJ376" s="44"/>
      <c r="EK376" s="44"/>
      <c r="EL376" s="44"/>
      <c r="EM376" s="44"/>
      <c r="EN376" s="44"/>
      <c r="EO376" s="44"/>
      <c r="EP376" s="44"/>
      <c r="EQ376" s="39">
        <v>0</v>
      </c>
      <c r="ER376" s="44"/>
      <c r="ES376" s="44"/>
      <c r="ET376" s="44"/>
      <c r="EU376" s="44"/>
      <c r="EV376" s="44"/>
      <c r="EW376" s="44"/>
      <c r="EX376" s="39">
        <v>7</v>
      </c>
      <c r="EY376" s="39">
        <v>145</v>
      </c>
      <c r="EZ376" s="39">
        <f>EY376-(SUM(BL376:CE376,CV376,DN376,ER376:EV376,EX376))</f>
        <v>0</v>
      </c>
      <c r="FA376" s="39">
        <v>26.800999999999998</v>
      </c>
      <c r="FB376" s="39" t="s">
        <v>11304</v>
      </c>
      <c r="FC376" s="44"/>
      <c r="FD376" s="39">
        <v>6.15</v>
      </c>
      <c r="FE376" s="43" t="s">
        <v>11306</v>
      </c>
      <c r="FF376" s="39">
        <v>435.8</v>
      </c>
      <c r="FG376" s="39" t="s">
        <v>236</v>
      </c>
      <c r="FH376" s="44"/>
      <c r="FI376" s="44"/>
      <c r="FJ376" s="44"/>
      <c r="FK376" s="44"/>
      <c r="FL376" s="39">
        <v>0</v>
      </c>
      <c r="FM376" s="44"/>
      <c r="FN376" s="39">
        <v>0</v>
      </c>
      <c r="FO376" s="40">
        <v>1</v>
      </c>
      <c r="FP376" s="39" t="s">
        <v>11308</v>
      </c>
      <c r="FQ376" s="39">
        <v>26801</v>
      </c>
      <c r="FR376" s="40">
        <v>1</v>
      </c>
      <c r="FS376" s="39" t="s">
        <v>11308</v>
      </c>
      <c r="FT376" s="39">
        <v>26801</v>
      </c>
      <c r="FU376" s="39" t="s">
        <v>236</v>
      </c>
      <c r="FV376" s="44"/>
      <c r="FW376" s="44"/>
      <c r="FX376" s="39" t="s">
        <v>236</v>
      </c>
      <c r="FY376" s="44"/>
      <c r="FZ376" s="44"/>
      <c r="GA376" s="39" t="s">
        <v>236</v>
      </c>
      <c r="GB376" s="44"/>
      <c r="GC376" s="44"/>
      <c r="GD376" s="39" t="s">
        <v>236</v>
      </c>
      <c r="GE376" s="44"/>
      <c r="GF376" s="44"/>
      <c r="GG376" s="40">
        <v>1</v>
      </c>
      <c r="GH376" s="39" t="s">
        <v>11308</v>
      </c>
      <c r="GI376" s="39">
        <v>26801</v>
      </c>
      <c r="GJ376" s="44"/>
      <c r="GK376" s="44"/>
      <c r="GL376" s="44"/>
      <c r="GM376" s="39" t="s">
        <v>236</v>
      </c>
      <c r="GN376" s="44"/>
      <c r="GO376" s="44"/>
      <c r="GP376" s="39" t="s">
        <v>236</v>
      </c>
      <c r="GQ376" s="44"/>
      <c r="GR376" s="44"/>
      <c r="GS376" s="39" t="s">
        <v>236</v>
      </c>
      <c r="GT376" s="44"/>
      <c r="GU376" s="44"/>
      <c r="GV376" s="44"/>
      <c r="GW376" s="44"/>
      <c r="GX376" s="44"/>
      <c r="GY376" s="39" t="s">
        <v>236</v>
      </c>
      <c r="GZ376" s="44"/>
      <c r="HA376" s="44"/>
      <c r="HB376" s="39">
        <v>1</v>
      </c>
      <c r="HC376" s="39" t="s">
        <v>11309</v>
      </c>
      <c r="HD376" s="39">
        <v>13</v>
      </c>
      <c r="HE376" s="39" t="s">
        <v>236</v>
      </c>
      <c r="HF376" s="44"/>
      <c r="HG376" s="44"/>
      <c r="HH376" s="44"/>
      <c r="HI376" s="44"/>
      <c r="HJ376" s="44"/>
      <c r="HK376" s="44"/>
      <c r="HL376" s="44"/>
      <c r="HM376" s="44"/>
      <c r="HN376" s="44"/>
      <c r="HO376" s="44"/>
      <c r="HP376" s="44"/>
      <c r="HQ376" s="44"/>
      <c r="HR376" s="44"/>
      <c r="HS376" s="44"/>
      <c r="HT376" s="44"/>
      <c r="HU376" s="44"/>
      <c r="HV376" s="39" t="s">
        <v>243</v>
      </c>
      <c r="HW376" s="43" t="s">
        <v>11310</v>
      </c>
      <c r="HX376" s="39" t="s">
        <v>11311</v>
      </c>
      <c r="HY376" s="43" t="s">
        <v>11310</v>
      </c>
      <c r="HZ376" s="44"/>
      <c r="IA376" s="39" t="s">
        <v>11312</v>
      </c>
      <c r="IB376" s="44"/>
      <c r="IC376" s="39" t="s">
        <v>11313</v>
      </c>
      <c r="ID376" s="44"/>
      <c r="IE376" s="39" t="s">
        <v>11314</v>
      </c>
      <c r="IF376" s="44"/>
      <c r="IG376" s="44"/>
      <c r="IH376" s="44"/>
      <c r="II376" s="44"/>
      <c r="IJ376" s="39" t="s">
        <v>11315</v>
      </c>
      <c r="IK376" s="39" t="s">
        <v>11316</v>
      </c>
      <c r="IL376" s="39" t="s">
        <v>11317</v>
      </c>
      <c r="IM376" s="39" t="s">
        <v>11318</v>
      </c>
      <c r="IN376" s="39" t="s">
        <v>3714</v>
      </c>
      <c r="IO376" s="39" t="s">
        <v>3743</v>
      </c>
      <c r="IP376" s="40" t="s">
        <v>3744</v>
      </c>
      <c r="IQ376" s="40" t="s">
        <v>3745</v>
      </c>
      <c r="IR376" s="43" t="s">
        <v>11319</v>
      </c>
    </row>
    <row r="377" spans="1:252" ht="15.75" customHeight="1" x14ac:dyDescent="0.2">
      <c r="A377" s="44" t="s">
        <v>13014</v>
      </c>
      <c r="B377" s="47" t="s">
        <v>13029</v>
      </c>
      <c r="C377" s="39" t="s">
        <v>3715</v>
      </c>
      <c r="D377" s="39" t="s">
        <v>13168</v>
      </c>
      <c r="E377" s="39" t="s">
        <v>4938</v>
      </c>
      <c r="F377" s="39" t="s">
        <v>11320</v>
      </c>
      <c r="G377" s="39" t="s">
        <v>11321</v>
      </c>
      <c r="H377" s="39" t="s">
        <v>11321</v>
      </c>
      <c r="I377" s="39">
        <v>2024</v>
      </c>
      <c r="J377" s="48">
        <v>45337</v>
      </c>
      <c r="K377" s="48">
        <v>45348</v>
      </c>
      <c r="L377" s="44"/>
      <c r="M377" s="44"/>
      <c r="N377" s="44"/>
      <c r="O377" s="44"/>
      <c r="P377" s="44"/>
      <c r="Q377" s="44"/>
      <c r="R377" s="44"/>
      <c r="S377" s="44"/>
      <c r="T377" s="44"/>
      <c r="U377" s="44"/>
      <c r="V377" s="44"/>
      <c r="W377" s="44"/>
      <c r="X377" s="39" t="s">
        <v>11322</v>
      </c>
      <c r="Y377" s="44"/>
      <c r="Z377" s="39" t="s">
        <v>11323</v>
      </c>
      <c r="AA377" s="43" t="s">
        <v>11324</v>
      </c>
      <c r="AB377" s="39" t="s">
        <v>11325</v>
      </c>
      <c r="AC377" s="44"/>
      <c r="AD377" s="44"/>
      <c r="AE377" s="44"/>
      <c r="AF377" s="39" t="s">
        <v>11326</v>
      </c>
      <c r="AG377" s="39" t="s">
        <v>11326</v>
      </c>
      <c r="AH377" s="39" t="s">
        <v>1394</v>
      </c>
      <c r="AI377" s="39" t="s">
        <v>11327</v>
      </c>
      <c r="AJ377" s="55">
        <v>0.79900000000000004</v>
      </c>
      <c r="AK377" s="49">
        <f>SUM(AO377,AR377,AT377,AV377)-AJ377</f>
        <v>0</v>
      </c>
      <c r="AL377" s="55"/>
      <c r="AM377" s="49"/>
      <c r="AN377" s="49"/>
      <c r="AO377" s="55">
        <v>0.79900000000000004</v>
      </c>
      <c r="AP377" s="49">
        <v>100</v>
      </c>
      <c r="AQ377" s="49">
        <v>4.5</v>
      </c>
      <c r="AR377" s="55">
        <v>0</v>
      </c>
      <c r="AS377" s="49">
        <v>0</v>
      </c>
      <c r="AT377" s="55">
        <v>0</v>
      </c>
      <c r="AU377" s="49">
        <v>0</v>
      </c>
      <c r="AV377" s="55">
        <v>0</v>
      </c>
      <c r="AW377" s="49">
        <v>0</v>
      </c>
      <c r="AX377" s="55"/>
      <c r="AY377" s="49"/>
      <c r="AZ377" s="39"/>
      <c r="BA377" s="39"/>
      <c r="BB377" s="39"/>
      <c r="BC377" s="39" t="s">
        <v>236</v>
      </c>
      <c r="BD377" s="44"/>
      <c r="BE377" s="44"/>
      <c r="BF377" s="118"/>
      <c r="BG377" s="55" t="s">
        <v>11328</v>
      </c>
      <c r="BH377" s="49">
        <v>45690</v>
      </c>
      <c r="BI377" s="39">
        <v>1</v>
      </c>
      <c r="BJ377" s="39">
        <v>1</v>
      </c>
      <c r="BK377" s="39">
        <v>1</v>
      </c>
      <c r="BL377" s="44"/>
      <c r="BM377" s="44"/>
      <c r="BN377" s="44"/>
      <c r="BO377" s="44"/>
      <c r="BP377" s="44"/>
      <c r="BQ377" s="44"/>
      <c r="BR377" s="44"/>
      <c r="BS377" s="39">
        <v>1</v>
      </c>
      <c r="BT377" s="44"/>
      <c r="BU377" s="44"/>
      <c r="BV377" s="44"/>
      <c r="BW377" s="44"/>
      <c r="BX377" s="44"/>
      <c r="BY377" s="44"/>
      <c r="BZ377" s="44"/>
      <c r="CA377" s="44"/>
      <c r="CB377" s="44"/>
      <c r="CC377" s="44"/>
      <c r="CD377" s="44"/>
      <c r="CE377" s="44">
        <v>0</v>
      </c>
      <c r="CF377" s="44"/>
      <c r="CG377" s="44"/>
      <c r="CH377" s="44"/>
      <c r="CI377" s="44"/>
      <c r="CJ377" s="44"/>
      <c r="CK377" s="44"/>
      <c r="CL377" s="44"/>
      <c r="CM377" s="44"/>
      <c r="CN377" s="44"/>
      <c r="CO377" s="44"/>
      <c r="CP377" s="44"/>
      <c r="CQ377" s="44"/>
      <c r="CR377" s="44"/>
      <c r="CS377" s="44"/>
      <c r="CT377" s="44"/>
      <c r="CU377" s="40">
        <f t="shared" si="37"/>
        <v>0</v>
      </c>
      <c r="CV377" s="44"/>
      <c r="CW377" s="44"/>
      <c r="CX377" s="44"/>
      <c r="CY377" s="44"/>
      <c r="CZ377" s="44"/>
      <c r="DA377" s="44"/>
      <c r="DB377" s="44"/>
      <c r="DC377" s="44"/>
      <c r="DD377" s="44"/>
      <c r="DE377" s="44"/>
      <c r="DF377" s="44"/>
      <c r="DG377" s="44"/>
      <c r="DH377" s="44"/>
      <c r="DI377" s="44"/>
      <c r="DJ377" s="44"/>
      <c r="DK377" s="44"/>
      <c r="DL377" s="44"/>
      <c r="DM377" s="39">
        <v>0</v>
      </c>
      <c r="DN377" s="44"/>
      <c r="DO377" s="44"/>
      <c r="DP377" s="44"/>
      <c r="DQ377" s="44"/>
      <c r="DR377" s="44"/>
      <c r="DS377" s="44"/>
      <c r="DT377" s="44"/>
      <c r="DU377" s="44"/>
      <c r="DV377" s="44"/>
      <c r="DW377" s="44"/>
      <c r="DX377" s="44"/>
      <c r="DY377" s="44"/>
      <c r="DZ377" s="44"/>
      <c r="EA377" s="44"/>
      <c r="EB377" s="44"/>
      <c r="EC377" s="44"/>
      <c r="ED377" s="44"/>
      <c r="EE377" s="44"/>
      <c r="EF377" s="44"/>
      <c r="EG377" s="44"/>
      <c r="EH377" s="44"/>
      <c r="EI377" s="44"/>
      <c r="EJ377" s="44"/>
      <c r="EK377" s="44"/>
      <c r="EL377" s="44"/>
      <c r="EM377" s="44"/>
      <c r="EN377" s="44"/>
      <c r="EO377" s="44"/>
      <c r="EP377" s="44"/>
      <c r="EQ377" s="39">
        <v>0</v>
      </c>
      <c r="ER377" s="44"/>
      <c r="ES377" s="44"/>
      <c r="ET377" s="44"/>
      <c r="EU377" s="44"/>
      <c r="EV377" s="44"/>
      <c r="EW377" s="44"/>
      <c r="EX377" s="44"/>
      <c r="EY377" s="39">
        <v>1</v>
      </c>
      <c r="EZ377" s="39">
        <f>EY377-(SUM(BL377:CE377,CV377,DN377,ER377:EV377,EX377))</f>
        <v>0</v>
      </c>
      <c r="FA377" s="39">
        <v>0.2</v>
      </c>
      <c r="FB377" s="39" t="s">
        <v>11329</v>
      </c>
      <c r="FC377" s="44"/>
      <c r="FD377" s="39">
        <v>47.28</v>
      </c>
      <c r="FE377" s="43" t="s">
        <v>11331</v>
      </c>
      <c r="FF377" s="39">
        <v>0.42299999999999999</v>
      </c>
      <c r="FG377" s="39" t="s">
        <v>236</v>
      </c>
      <c r="FH377" s="44"/>
      <c r="FI377" s="44"/>
      <c r="FJ377" s="44"/>
      <c r="FK377" s="44"/>
      <c r="FL377" s="44"/>
      <c r="FM377" s="44"/>
      <c r="FN377" s="39">
        <v>1</v>
      </c>
      <c r="FO377" s="39" t="s">
        <v>236</v>
      </c>
      <c r="FP377" s="44"/>
      <c r="FQ377" s="44"/>
      <c r="FR377" s="40">
        <v>1</v>
      </c>
      <c r="FS377" s="39" t="s">
        <v>11333</v>
      </c>
      <c r="FT377" s="39">
        <v>5</v>
      </c>
      <c r="FU377" s="39" t="s">
        <v>236</v>
      </c>
      <c r="FV377" s="44"/>
      <c r="FW377" s="44"/>
      <c r="FX377" s="39" t="s">
        <v>236</v>
      </c>
      <c r="FY377" s="44"/>
      <c r="FZ377" s="44"/>
      <c r="GA377" s="39" t="s">
        <v>236</v>
      </c>
      <c r="GB377" s="44"/>
      <c r="GC377" s="44"/>
      <c r="GD377" s="39" t="s">
        <v>236</v>
      </c>
      <c r="GE377" s="44"/>
      <c r="GF377" s="44"/>
      <c r="GG377" s="39" t="s">
        <v>236</v>
      </c>
      <c r="GH377" s="44"/>
      <c r="GI377" s="44"/>
      <c r="GJ377" s="44"/>
      <c r="GK377" s="44"/>
      <c r="GL377" s="44"/>
      <c r="GM377" s="39" t="s">
        <v>236</v>
      </c>
      <c r="GN377" s="44"/>
      <c r="GO377" s="44"/>
      <c r="GP377" s="39" t="s">
        <v>236</v>
      </c>
      <c r="GQ377" s="39" t="s">
        <v>11334</v>
      </c>
      <c r="GR377" s="39">
        <v>10</v>
      </c>
      <c r="GS377" s="39" t="s">
        <v>236</v>
      </c>
      <c r="GT377" s="44"/>
      <c r="GU377" s="44"/>
      <c r="GV377" s="44"/>
      <c r="GW377" s="44"/>
      <c r="GX377" s="44"/>
      <c r="GY377" s="39" t="s">
        <v>236</v>
      </c>
      <c r="GZ377" s="44"/>
      <c r="HA377" s="44"/>
      <c r="HB377" s="39" t="s">
        <v>236</v>
      </c>
      <c r="HC377" s="44"/>
      <c r="HD377" s="44"/>
      <c r="HE377" s="39" t="s">
        <v>243</v>
      </c>
      <c r="HF377" s="39" t="s">
        <v>11335</v>
      </c>
      <c r="HG377" s="39">
        <v>5</v>
      </c>
      <c r="HH377" s="44"/>
      <c r="HI377" s="44"/>
      <c r="HJ377" s="44"/>
      <c r="HK377" s="44"/>
      <c r="HL377" s="44"/>
      <c r="HM377" s="44"/>
      <c r="HN377" s="44"/>
      <c r="HO377" s="44"/>
      <c r="HP377" s="44"/>
      <c r="HQ377" s="44"/>
      <c r="HR377" s="44"/>
      <c r="HS377" s="44"/>
      <c r="HT377" s="44"/>
      <c r="HU377" s="44"/>
      <c r="HV377" s="39" t="s">
        <v>236</v>
      </c>
      <c r="HW377" s="44"/>
      <c r="HX377" s="44"/>
      <c r="HY377" s="44"/>
      <c r="HZ377" s="44"/>
      <c r="IA377" s="44"/>
      <c r="IB377" s="44"/>
      <c r="IC377" s="44"/>
      <c r="ID377" s="44"/>
      <c r="IE377" s="44"/>
      <c r="IF377" s="44"/>
      <c r="IG377" s="44"/>
      <c r="IH377" s="44"/>
      <c r="II377" s="44"/>
      <c r="IJ377" s="39" t="s">
        <v>11336</v>
      </c>
      <c r="IK377" s="39" t="s">
        <v>11337</v>
      </c>
      <c r="IL377" s="39" t="s">
        <v>11338</v>
      </c>
      <c r="IM377" s="39" t="s">
        <v>11339</v>
      </c>
      <c r="IN377" s="39" t="s">
        <v>3714</v>
      </c>
      <c r="IO377" s="39" t="s">
        <v>11340</v>
      </c>
      <c r="IP377" s="40" t="s">
        <v>3744</v>
      </c>
      <c r="IQ377" s="40" t="s">
        <v>3745</v>
      </c>
      <c r="IR377" s="43" t="s">
        <v>11341</v>
      </c>
    </row>
    <row r="378" spans="1:252" ht="15.75" customHeight="1" x14ac:dyDescent="0.2">
      <c r="A378" s="37" t="s">
        <v>13000</v>
      </c>
      <c r="B378" s="38" t="s">
        <v>13028</v>
      </c>
      <c r="C378" s="39" t="s">
        <v>4658</v>
      </c>
      <c r="D378" s="39" t="s">
        <v>13169</v>
      </c>
      <c r="E378" s="40"/>
      <c r="F378" s="40"/>
      <c r="G378" s="39" t="s">
        <v>4659</v>
      </c>
      <c r="H378" s="40" t="s">
        <v>4660</v>
      </c>
      <c r="I378" s="40">
        <v>2019</v>
      </c>
      <c r="J378" s="41">
        <v>45300</v>
      </c>
      <c r="K378" s="41">
        <v>45657</v>
      </c>
      <c r="L378" s="39" t="s">
        <v>4661</v>
      </c>
      <c r="M378" s="42" t="s">
        <v>4662</v>
      </c>
      <c r="N378" s="39" t="s">
        <v>4663</v>
      </c>
      <c r="O378" s="43" t="s">
        <v>4664</v>
      </c>
      <c r="P378" s="44"/>
      <c r="Q378" s="44"/>
      <c r="R378" s="44"/>
      <c r="S378" s="44"/>
      <c r="T378" s="44"/>
      <c r="U378" s="37"/>
      <c r="V378" s="39" t="s">
        <v>4665</v>
      </c>
      <c r="W378" s="43" t="s">
        <v>4666</v>
      </c>
      <c r="X378" s="43"/>
      <c r="Y378" s="43"/>
      <c r="Z378" s="43"/>
      <c r="AA378" s="43"/>
      <c r="AB378" s="43"/>
      <c r="AC378" s="43"/>
      <c r="AD378" s="43"/>
      <c r="AE378" s="43"/>
      <c r="AF378" s="39" t="s">
        <v>4667</v>
      </c>
      <c r="AG378" s="39" t="s">
        <v>4667</v>
      </c>
      <c r="AH378" s="40" t="s">
        <v>235</v>
      </c>
      <c r="AI378" s="40" t="s">
        <v>4668</v>
      </c>
      <c r="AJ378" s="113">
        <v>6.2</v>
      </c>
      <c r="AK378" s="45">
        <f>AJ378-(AL378+AO378+AR378+AT378+AV378+AX378)</f>
        <v>0</v>
      </c>
      <c r="AL378" s="113">
        <v>5</v>
      </c>
      <c r="AM378" s="45">
        <v>80.650000000000006</v>
      </c>
      <c r="AN378" s="45">
        <v>0.01</v>
      </c>
      <c r="AO378" s="113">
        <v>1</v>
      </c>
      <c r="AP378" s="45">
        <v>16.13</v>
      </c>
      <c r="AQ378" s="45"/>
      <c r="AR378" s="113">
        <v>0.2</v>
      </c>
      <c r="AS378" s="45">
        <v>3.23</v>
      </c>
      <c r="AT378" s="113">
        <v>0</v>
      </c>
      <c r="AU378" s="45">
        <v>0</v>
      </c>
      <c r="AV378" s="113">
        <v>0</v>
      </c>
      <c r="AW378" s="45">
        <v>0</v>
      </c>
      <c r="AX378" s="113">
        <v>0</v>
      </c>
      <c r="AY378" s="45">
        <v>0</v>
      </c>
      <c r="AZ378" s="40">
        <v>0</v>
      </c>
      <c r="BA378" s="40">
        <v>0</v>
      </c>
      <c r="BB378" s="40">
        <v>0</v>
      </c>
      <c r="BC378" s="40">
        <v>1</v>
      </c>
      <c r="BD378" s="40" t="s">
        <v>4669</v>
      </c>
      <c r="BE378" s="42" t="s">
        <v>4670</v>
      </c>
      <c r="BF378" s="113">
        <v>0.1</v>
      </c>
      <c r="BG378" s="113">
        <v>5</v>
      </c>
      <c r="BH378" s="45">
        <v>0.01</v>
      </c>
      <c r="BI378" s="40">
        <v>6</v>
      </c>
      <c r="BJ378" s="40">
        <v>6</v>
      </c>
      <c r="BK378" s="40">
        <v>5</v>
      </c>
      <c r="BL378" s="37"/>
      <c r="BM378" s="37"/>
      <c r="BN378" s="37"/>
      <c r="BO378" s="37"/>
      <c r="BP378" s="37"/>
      <c r="BQ378" s="40">
        <v>1</v>
      </c>
      <c r="BR378" s="37"/>
      <c r="BS378" s="37"/>
      <c r="BT378" s="37"/>
      <c r="BU378" s="40">
        <v>4</v>
      </c>
      <c r="BV378" s="37"/>
      <c r="BW378" s="37"/>
      <c r="BX378" s="37"/>
      <c r="BY378" s="37"/>
      <c r="BZ378" s="37"/>
      <c r="CA378" s="37"/>
      <c r="CB378" s="37"/>
      <c r="CC378" s="37"/>
      <c r="CD378" s="37"/>
      <c r="CE378" s="37">
        <v>0</v>
      </c>
      <c r="CF378" s="37"/>
      <c r="CG378" s="37"/>
      <c r="CH378" s="37"/>
      <c r="CI378" s="37"/>
      <c r="CJ378" s="37"/>
      <c r="CK378" s="37"/>
      <c r="CL378" s="37"/>
      <c r="CM378" s="37"/>
      <c r="CN378" s="37"/>
      <c r="CO378" s="37"/>
      <c r="CP378" s="37"/>
      <c r="CQ378" s="37"/>
      <c r="CR378" s="37"/>
      <c r="CS378" s="37"/>
      <c r="CT378" s="37"/>
      <c r="CU378" s="40">
        <f t="shared" si="37"/>
        <v>0</v>
      </c>
      <c r="CV378" s="37"/>
      <c r="CW378" s="37"/>
      <c r="CX378" s="37"/>
      <c r="CY378" s="37"/>
      <c r="CZ378" s="37"/>
      <c r="DA378" s="37"/>
      <c r="DB378" s="37"/>
      <c r="DC378" s="37"/>
      <c r="DD378" s="37"/>
      <c r="DE378" s="37"/>
      <c r="DF378" s="37"/>
      <c r="DG378" s="37"/>
      <c r="DH378" s="37"/>
      <c r="DI378" s="37"/>
      <c r="DJ378" s="37"/>
      <c r="DK378" s="37"/>
      <c r="DL378" s="37"/>
      <c r="DM378" s="40">
        <v>0</v>
      </c>
      <c r="DN378" s="37"/>
      <c r="DO378" s="40">
        <v>0</v>
      </c>
      <c r="DP378" s="40">
        <v>0</v>
      </c>
      <c r="DQ378" s="40">
        <v>0</v>
      </c>
      <c r="DR378" s="40">
        <v>0</v>
      </c>
      <c r="DS378" s="40">
        <v>0</v>
      </c>
      <c r="DT378" s="40">
        <v>0</v>
      </c>
      <c r="DU378" s="40">
        <v>0</v>
      </c>
      <c r="DV378" s="40">
        <v>0</v>
      </c>
      <c r="DW378" s="40">
        <v>0</v>
      </c>
      <c r="DX378" s="40">
        <v>0</v>
      </c>
      <c r="DY378" s="40">
        <v>0</v>
      </c>
      <c r="DZ378" s="40">
        <v>0</v>
      </c>
      <c r="EA378" s="40">
        <v>0</v>
      </c>
      <c r="EB378" s="40">
        <v>0</v>
      </c>
      <c r="EC378" s="40">
        <v>0</v>
      </c>
      <c r="ED378" s="40">
        <v>0</v>
      </c>
      <c r="EE378" s="40">
        <v>0</v>
      </c>
      <c r="EF378" s="40">
        <v>0</v>
      </c>
      <c r="EG378" s="40">
        <v>0</v>
      </c>
      <c r="EH378" s="40">
        <v>0</v>
      </c>
      <c r="EI378" s="40">
        <v>0</v>
      </c>
      <c r="EJ378" s="40">
        <v>0</v>
      </c>
      <c r="EK378" s="40">
        <v>0</v>
      </c>
      <c r="EL378" s="40">
        <v>0</v>
      </c>
      <c r="EM378" s="40">
        <v>0</v>
      </c>
      <c r="EN378" s="40">
        <v>0</v>
      </c>
      <c r="EO378" s="40">
        <v>0</v>
      </c>
      <c r="EP378" s="40"/>
      <c r="EQ378" s="40">
        <v>0</v>
      </c>
      <c r="ER378" s="37"/>
      <c r="ES378" s="37"/>
      <c r="ET378" s="37"/>
      <c r="EU378" s="37"/>
      <c r="EV378" s="37"/>
      <c r="EW378" s="37"/>
      <c r="EX378" s="37"/>
      <c r="EY378" s="40">
        <v>5</v>
      </c>
      <c r="EZ378" s="40">
        <f>SUM(BL378:CE378,CV378,DN378,ER378:EV378,EX378)-EY378</f>
        <v>0</v>
      </c>
      <c r="FA378" s="40">
        <v>62.7</v>
      </c>
      <c r="FB378" s="40" t="s">
        <v>4671</v>
      </c>
      <c r="FC378" s="42" t="s">
        <v>4672</v>
      </c>
      <c r="FD378" s="45">
        <v>11.76</v>
      </c>
      <c r="FE378" s="40" t="s">
        <v>4674</v>
      </c>
      <c r="FF378" s="40">
        <v>527.70000000000005</v>
      </c>
      <c r="FG378" s="40" t="s">
        <v>236</v>
      </c>
      <c r="FH378" s="37"/>
      <c r="FI378" s="37"/>
      <c r="FJ378" s="37"/>
      <c r="FK378" s="37"/>
      <c r="FL378" s="37"/>
      <c r="FM378" s="37"/>
      <c r="FN378" s="40">
        <v>3</v>
      </c>
      <c r="FO378" s="37"/>
      <c r="FP378" s="37"/>
      <c r="FQ378" s="37"/>
      <c r="FR378" s="40">
        <v>1</v>
      </c>
      <c r="FS378" s="40" t="s">
        <v>4675</v>
      </c>
      <c r="FT378" s="40">
        <v>94</v>
      </c>
      <c r="FU378" s="40" t="s">
        <v>236</v>
      </c>
      <c r="FV378" s="37"/>
      <c r="FW378" s="37"/>
      <c r="FX378" s="40" t="s">
        <v>236</v>
      </c>
      <c r="FY378" s="37"/>
      <c r="FZ378" s="37"/>
      <c r="GA378" s="40" t="s">
        <v>236</v>
      </c>
      <c r="GB378" s="37"/>
      <c r="GC378" s="37"/>
      <c r="GD378" s="40" t="s">
        <v>236</v>
      </c>
      <c r="GE378" s="37"/>
      <c r="GF378" s="37"/>
      <c r="GG378" s="40" t="s">
        <v>236</v>
      </c>
      <c r="GH378" s="37"/>
      <c r="GI378" s="37"/>
      <c r="GJ378" s="37"/>
      <c r="GK378" s="37"/>
      <c r="GL378" s="37"/>
      <c r="GM378" s="40" t="s">
        <v>236</v>
      </c>
      <c r="GN378" s="37"/>
      <c r="GO378" s="37"/>
      <c r="GP378" s="40" t="s">
        <v>236</v>
      </c>
      <c r="GQ378" s="37"/>
      <c r="GR378" s="37"/>
      <c r="GS378" s="40" t="s">
        <v>236</v>
      </c>
      <c r="GT378" s="37"/>
      <c r="GU378" s="37"/>
      <c r="GV378" s="40" t="s">
        <v>236</v>
      </c>
      <c r="GW378" s="37"/>
      <c r="GX378" s="37"/>
      <c r="GY378" s="40">
        <v>1</v>
      </c>
      <c r="GZ378" s="40" t="s">
        <v>3704</v>
      </c>
      <c r="HA378" s="40">
        <v>7</v>
      </c>
      <c r="HB378" s="37"/>
      <c r="HC378" s="37"/>
      <c r="HD378" s="37"/>
      <c r="HE378" s="37"/>
      <c r="HF378" s="37"/>
      <c r="HG378" s="37"/>
      <c r="HH378" s="37"/>
      <c r="HI378" s="37"/>
      <c r="HJ378" s="37"/>
      <c r="HK378" s="40">
        <v>100</v>
      </c>
      <c r="HL378" s="37"/>
      <c r="HM378" s="40">
        <v>3</v>
      </c>
      <c r="HN378" s="40">
        <v>1</v>
      </c>
      <c r="HO378" s="40">
        <v>0</v>
      </c>
      <c r="HP378" s="40">
        <v>0</v>
      </c>
      <c r="HQ378" s="40">
        <v>0</v>
      </c>
      <c r="HR378" s="40">
        <v>2</v>
      </c>
      <c r="HS378" s="40">
        <v>0</v>
      </c>
      <c r="HT378" s="40">
        <v>0</v>
      </c>
      <c r="HU378" s="40">
        <v>0</v>
      </c>
      <c r="HV378" s="40" t="s">
        <v>236</v>
      </c>
      <c r="HW378" s="37"/>
      <c r="HX378" s="40">
        <v>0</v>
      </c>
      <c r="HY378" s="40" t="s">
        <v>4676</v>
      </c>
      <c r="HZ378" s="37"/>
      <c r="IA378" s="37"/>
      <c r="IB378" s="37"/>
      <c r="IC378" s="37"/>
      <c r="ID378" s="37"/>
      <c r="IE378" s="37"/>
      <c r="IF378" s="37"/>
      <c r="IG378" s="40">
        <v>0</v>
      </c>
      <c r="IH378" s="40">
        <v>0</v>
      </c>
      <c r="II378" s="37"/>
      <c r="IJ378" s="40" t="s">
        <v>4657</v>
      </c>
      <c r="IK378" s="39" t="s">
        <v>4677</v>
      </c>
      <c r="IL378" s="40" t="s">
        <v>4678</v>
      </c>
      <c r="IM378" s="40" t="s">
        <v>4679</v>
      </c>
      <c r="IN378" s="40">
        <v>0</v>
      </c>
      <c r="IO378" s="37"/>
      <c r="IP378" s="37"/>
      <c r="IQ378" s="37"/>
      <c r="IR378" s="44"/>
    </row>
    <row r="379" spans="1:252" ht="15.75" customHeight="1" x14ac:dyDescent="0.2">
      <c r="A379" s="37" t="s">
        <v>13000</v>
      </c>
      <c r="B379" s="38" t="s">
        <v>13028</v>
      </c>
      <c r="C379" s="39" t="s">
        <v>4226</v>
      </c>
      <c r="D379" s="39" t="s">
        <v>13164</v>
      </c>
      <c r="E379" s="40"/>
      <c r="F379" s="40"/>
      <c r="G379" s="39" t="s">
        <v>4227</v>
      </c>
      <c r="H379" s="40" t="s">
        <v>4228</v>
      </c>
      <c r="I379" s="40">
        <v>2019</v>
      </c>
      <c r="J379" s="41">
        <v>45208</v>
      </c>
      <c r="K379" s="41">
        <v>45219</v>
      </c>
      <c r="L379" s="39" t="s">
        <v>4229</v>
      </c>
      <c r="M379" s="42" t="s">
        <v>4230</v>
      </c>
      <c r="N379" s="39" t="s">
        <v>4231</v>
      </c>
      <c r="O379" s="43" t="s">
        <v>4232</v>
      </c>
      <c r="P379" s="44"/>
      <c r="Q379" s="44"/>
      <c r="R379" s="44"/>
      <c r="S379" s="44"/>
      <c r="T379" s="44"/>
      <c r="U379" s="37"/>
      <c r="V379" s="39" t="s">
        <v>4233</v>
      </c>
      <c r="W379" s="43" t="s">
        <v>4234</v>
      </c>
      <c r="X379" s="43"/>
      <c r="Y379" s="43"/>
      <c r="Z379" s="43"/>
      <c r="AA379" s="43"/>
      <c r="AB379" s="43"/>
      <c r="AC379" s="43"/>
      <c r="AD379" s="43"/>
      <c r="AE379" s="43"/>
      <c r="AF379" s="39" t="s">
        <v>4235</v>
      </c>
      <c r="AG379" s="39" t="s">
        <v>4235</v>
      </c>
      <c r="AH379" s="40" t="s">
        <v>235</v>
      </c>
      <c r="AI379" s="40" t="s">
        <v>4236</v>
      </c>
      <c r="AJ379" s="113">
        <v>100.839</v>
      </c>
      <c r="AK379" s="45">
        <f>AJ379-(AL379+AO379+AR379+AT379+AV379+AX379)</f>
        <v>0</v>
      </c>
      <c r="AL379" s="113">
        <v>78.257000000000005</v>
      </c>
      <c r="AM379" s="45">
        <v>77.61</v>
      </c>
      <c r="AN379" s="45">
        <v>0.27</v>
      </c>
      <c r="AO379" s="113">
        <v>12.052</v>
      </c>
      <c r="AP379" s="45">
        <v>11.95</v>
      </c>
      <c r="AQ379" s="45"/>
      <c r="AR379" s="113">
        <v>0</v>
      </c>
      <c r="AS379" s="45">
        <v>0</v>
      </c>
      <c r="AT379" s="113">
        <v>0</v>
      </c>
      <c r="AU379" s="45">
        <v>0</v>
      </c>
      <c r="AV379" s="113">
        <v>10.53</v>
      </c>
      <c r="AW379" s="45">
        <v>10.44</v>
      </c>
      <c r="AX379" s="113">
        <v>0</v>
      </c>
      <c r="AY379" s="45">
        <v>0</v>
      </c>
      <c r="AZ379" s="40" t="s">
        <v>239</v>
      </c>
      <c r="BA379" s="40" t="s">
        <v>239</v>
      </c>
      <c r="BB379" s="40" t="s">
        <v>239</v>
      </c>
      <c r="BC379" s="40">
        <v>1</v>
      </c>
      <c r="BD379" s="40" t="s">
        <v>4237</v>
      </c>
      <c r="BE379" s="42" t="s">
        <v>4238</v>
      </c>
      <c r="BF379" s="113">
        <v>0.495</v>
      </c>
      <c r="BG379" s="113">
        <v>96</v>
      </c>
      <c r="BH379" s="45">
        <v>0.33</v>
      </c>
      <c r="BI379" s="40">
        <v>142</v>
      </c>
      <c r="BJ379" s="40">
        <v>68</v>
      </c>
      <c r="BK379" s="40">
        <v>68</v>
      </c>
      <c r="BL379" s="37"/>
      <c r="BM379" s="40">
        <v>9</v>
      </c>
      <c r="BN379" s="40">
        <v>2</v>
      </c>
      <c r="BO379" s="37"/>
      <c r="BP379" s="37"/>
      <c r="BQ379" s="40">
        <v>3</v>
      </c>
      <c r="BR379" s="37"/>
      <c r="BS379" s="37"/>
      <c r="BT379" s="40">
        <v>24</v>
      </c>
      <c r="BU379" s="37"/>
      <c r="BV379" s="40">
        <v>19</v>
      </c>
      <c r="BW379" s="40">
        <v>6</v>
      </c>
      <c r="BX379" s="40">
        <v>5</v>
      </c>
      <c r="BY379" s="37"/>
      <c r="BZ379" s="37"/>
      <c r="CA379" s="37"/>
      <c r="CB379" s="37"/>
      <c r="CC379" s="37"/>
      <c r="CD379" s="37"/>
      <c r="CE379" s="37">
        <v>0</v>
      </c>
      <c r="CF379" s="37"/>
      <c r="CG379" s="37"/>
      <c r="CH379" s="37"/>
      <c r="CI379" s="37"/>
      <c r="CJ379" s="37"/>
      <c r="CK379" s="37"/>
      <c r="CL379" s="37"/>
      <c r="CM379" s="37"/>
      <c r="CN379" s="37"/>
      <c r="CO379" s="37"/>
      <c r="CP379" s="37"/>
      <c r="CQ379" s="37"/>
      <c r="CR379" s="37"/>
      <c r="CS379" s="37"/>
      <c r="CT379" s="37"/>
      <c r="CU379" s="40">
        <f t="shared" si="37"/>
        <v>0</v>
      </c>
      <c r="CV379" s="37"/>
      <c r="CW379" s="37"/>
      <c r="CX379" s="37"/>
      <c r="CY379" s="37"/>
      <c r="CZ379" s="37"/>
      <c r="DA379" s="37"/>
      <c r="DB379" s="37"/>
      <c r="DC379" s="37"/>
      <c r="DD379" s="37"/>
      <c r="DE379" s="37"/>
      <c r="DF379" s="37"/>
      <c r="DG379" s="37"/>
      <c r="DH379" s="37"/>
      <c r="DI379" s="37"/>
      <c r="DJ379" s="37"/>
      <c r="DK379" s="37"/>
      <c r="DL379" s="37"/>
      <c r="DM379" s="40">
        <v>0</v>
      </c>
      <c r="DN379" s="37"/>
      <c r="DO379" s="37"/>
      <c r="DP379" s="37"/>
      <c r="DQ379" s="37"/>
      <c r="DR379" s="37"/>
      <c r="DS379" s="37"/>
      <c r="DT379" s="37"/>
      <c r="DU379" s="37"/>
      <c r="DV379" s="37"/>
      <c r="DW379" s="37"/>
      <c r="DX379" s="37"/>
      <c r="DY379" s="37"/>
      <c r="DZ379" s="37"/>
      <c r="EA379" s="37"/>
      <c r="EB379" s="37"/>
      <c r="EC379" s="37"/>
      <c r="ED379" s="37"/>
      <c r="EE379" s="37"/>
      <c r="EF379" s="37"/>
      <c r="EG379" s="37"/>
      <c r="EH379" s="37"/>
      <c r="EI379" s="37"/>
      <c r="EJ379" s="37"/>
      <c r="EK379" s="37"/>
      <c r="EL379" s="37"/>
      <c r="EM379" s="37"/>
      <c r="EN379" s="37"/>
      <c r="EO379" s="37"/>
      <c r="EP379" s="37"/>
      <c r="EQ379" s="40">
        <v>0</v>
      </c>
      <c r="ER379" s="37"/>
      <c r="ES379" s="37"/>
      <c r="ET379" s="37"/>
      <c r="EU379" s="37"/>
      <c r="EV379" s="37"/>
      <c r="EW379" s="37"/>
      <c r="EX379" s="37"/>
      <c r="EY379" s="40">
        <v>68</v>
      </c>
      <c r="EZ379" s="40">
        <f>SUM(BL379:CE379,CV379,DN379,ER379:EV379,EX379)-EY379</f>
        <v>0</v>
      </c>
      <c r="FA379" s="40">
        <v>76.03</v>
      </c>
      <c r="FB379" s="40" t="s">
        <v>4239</v>
      </c>
      <c r="FC379" s="42" t="s">
        <v>4240</v>
      </c>
      <c r="FD379" s="45">
        <v>28.57</v>
      </c>
      <c r="FE379" s="42" t="s">
        <v>4242</v>
      </c>
      <c r="FF379" s="40">
        <v>266.77</v>
      </c>
      <c r="FG379" s="40" t="s">
        <v>236</v>
      </c>
      <c r="FH379" s="37"/>
      <c r="FI379" s="37"/>
      <c r="FJ379" s="37"/>
      <c r="FK379" s="37"/>
      <c r="FL379" s="37"/>
      <c r="FM379" s="37"/>
      <c r="FN379" s="40">
        <v>3</v>
      </c>
      <c r="FO379" s="40" t="s">
        <v>236</v>
      </c>
      <c r="FP379" s="37"/>
      <c r="FQ379" s="37"/>
      <c r="FR379" s="40">
        <v>1</v>
      </c>
      <c r="FS379" s="40" t="s">
        <v>4243</v>
      </c>
      <c r="FT379" s="40">
        <v>6526</v>
      </c>
      <c r="FU379" s="40" t="s">
        <v>236</v>
      </c>
      <c r="FV379" s="37"/>
      <c r="FW379" s="37"/>
      <c r="FX379" s="40" t="s">
        <v>236</v>
      </c>
      <c r="FY379" s="37"/>
      <c r="FZ379" s="37"/>
      <c r="GA379" s="40" t="s">
        <v>236</v>
      </c>
      <c r="GB379" s="37"/>
      <c r="GC379" s="37"/>
      <c r="GD379" s="40" t="s">
        <v>236</v>
      </c>
      <c r="GE379" s="37"/>
      <c r="GF379" s="37"/>
      <c r="GG379" s="40" t="s">
        <v>236</v>
      </c>
      <c r="GH379" s="37"/>
      <c r="GI379" s="37"/>
      <c r="GJ379" s="37"/>
      <c r="GK379" s="37"/>
      <c r="GL379" s="37"/>
      <c r="GM379" s="40" t="s">
        <v>236</v>
      </c>
      <c r="GN379" s="37"/>
      <c r="GO379" s="37"/>
      <c r="GP379" s="40">
        <v>1</v>
      </c>
      <c r="GQ379" s="40" t="s">
        <v>4243</v>
      </c>
      <c r="GR379" s="40">
        <v>6526</v>
      </c>
      <c r="GS379" s="40" t="s">
        <v>236</v>
      </c>
      <c r="GT379" s="37"/>
      <c r="GU379" s="37"/>
      <c r="GV379" s="40" t="s">
        <v>236</v>
      </c>
      <c r="GW379" s="37"/>
      <c r="GX379" s="37"/>
      <c r="GY379" s="40" t="s">
        <v>236</v>
      </c>
      <c r="GZ379" s="37"/>
      <c r="HA379" s="37"/>
      <c r="HB379" s="40" t="s">
        <v>236</v>
      </c>
      <c r="HC379" s="37"/>
      <c r="HD379" s="37"/>
      <c r="HE379" s="37"/>
      <c r="HF379" s="37"/>
      <c r="HG379" s="37"/>
      <c r="HH379" s="37"/>
      <c r="HI379" s="37"/>
      <c r="HJ379" s="37"/>
      <c r="HK379" s="40">
        <v>100</v>
      </c>
      <c r="HL379" s="37"/>
      <c r="HM379" s="40">
        <v>62</v>
      </c>
      <c r="HN379" s="40">
        <v>1</v>
      </c>
      <c r="HO379" s="40">
        <v>1</v>
      </c>
      <c r="HP379" s="40">
        <v>59</v>
      </c>
      <c r="HQ379" s="40">
        <v>0</v>
      </c>
      <c r="HR379" s="40">
        <v>1</v>
      </c>
      <c r="HS379" s="40">
        <v>0</v>
      </c>
      <c r="HT379" s="40">
        <v>0</v>
      </c>
      <c r="HU379" s="40">
        <v>0</v>
      </c>
      <c r="HV379" s="40" t="s">
        <v>236</v>
      </c>
      <c r="HW379" s="37"/>
      <c r="HX379" s="37"/>
      <c r="HY379" s="42" t="s">
        <v>4244</v>
      </c>
      <c r="HZ379" s="40" t="s">
        <v>4245</v>
      </c>
      <c r="IA379" s="37"/>
      <c r="IB379" s="37"/>
      <c r="IC379" s="40" t="s">
        <v>4246</v>
      </c>
      <c r="ID379" s="37"/>
      <c r="IE379" s="37"/>
      <c r="IF379" s="37"/>
      <c r="IG379" s="40" t="s">
        <v>239</v>
      </c>
      <c r="IH379" s="40">
        <v>0</v>
      </c>
      <c r="II379" s="40">
        <v>0</v>
      </c>
      <c r="IJ379" s="40" t="s">
        <v>4225</v>
      </c>
      <c r="IK379" s="39" t="s">
        <v>4247</v>
      </c>
      <c r="IL379" s="40" t="s">
        <v>4248</v>
      </c>
      <c r="IM379" s="40" t="s">
        <v>4249</v>
      </c>
      <c r="IN379" s="40" t="s">
        <v>4225</v>
      </c>
      <c r="IO379" s="40" t="s">
        <v>4247</v>
      </c>
      <c r="IP379" s="40" t="s">
        <v>4248</v>
      </c>
      <c r="IQ379" s="40" t="s">
        <v>4249</v>
      </c>
      <c r="IR379" s="43" t="s">
        <v>4250</v>
      </c>
    </row>
    <row r="380" spans="1:252" ht="15.75" customHeight="1" x14ac:dyDescent="0.2">
      <c r="A380" s="37" t="s">
        <v>13000</v>
      </c>
      <c r="B380" s="38" t="s">
        <v>13028</v>
      </c>
      <c r="C380" s="39" t="s">
        <v>2534</v>
      </c>
      <c r="D380" s="39" t="s">
        <v>13163</v>
      </c>
      <c r="E380" s="40"/>
      <c r="F380" s="40"/>
      <c r="G380" s="39" t="s">
        <v>2506</v>
      </c>
      <c r="H380" s="40" t="s">
        <v>2506</v>
      </c>
      <c r="I380" s="40">
        <v>2017</v>
      </c>
      <c r="J380" s="41">
        <v>44935</v>
      </c>
      <c r="K380" s="41">
        <v>45646</v>
      </c>
      <c r="L380" s="39" t="s">
        <v>2535</v>
      </c>
      <c r="M380" s="40" t="s">
        <v>2536</v>
      </c>
      <c r="N380" s="39" t="s">
        <v>2537</v>
      </c>
      <c r="O380" s="43" t="s">
        <v>2538</v>
      </c>
      <c r="P380" s="44"/>
      <c r="Q380" s="44"/>
      <c r="R380" s="44"/>
      <c r="S380" s="44"/>
      <c r="T380" s="39" t="s">
        <v>2539</v>
      </c>
      <c r="U380" s="42" t="s">
        <v>2540</v>
      </c>
      <c r="V380" s="39" t="s">
        <v>2541</v>
      </c>
      <c r="W380" s="43" t="s">
        <v>2542</v>
      </c>
      <c r="X380" s="43"/>
      <c r="Y380" s="43"/>
      <c r="Z380" s="43"/>
      <c r="AA380" s="43"/>
      <c r="AB380" s="43"/>
      <c r="AC380" s="43"/>
      <c r="AD380" s="43"/>
      <c r="AE380" s="43"/>
      <c r="AF380" s="39" t="s">
        <v>2543</v>
      </c>
      <c r="AG380" s="39" t="s">
        <v>2544</v>
      </c>
      <c r="AH380" s="40" t="s">
        <v>235</v>
      </c>
      <c r="AI380" s="40" t="s">
        <v>2545</v>
      </c>
      <c r="AJ380" s="113">
        <v>411.56400000000002</v>
      </c>
      <c r="AK380" s="45">
        <f>AJ380-(AL380+AO380+AR380+AT380+AV380+AX380)</f>
        <v>0</v>
      </c>
      <c r="AL380" s="113">
        <v>337.7</v>
      </c>
      <c r="AM380" s="45">
        <v>82.05</v>
      </c>
      <c r="AN380" s="45">
        <v>0.27</v>
      </c>
      <c r="AO380" s="113">
        <v>48.360999999999997</v>
      </c>
      <c r="AP380" s="45">
        <v>11.75</v>
      </c>
      <c r="AQ380" s="45"/>
      <c r="AR380" s="113">
        <v>5.5339999999999998</v>
      </c>
      <c r="AS380" s="45">
        <v>1.34</v>
      </c>
      <c r="AT380" s="113">
        <v>19.969000000000001</v>
      </c>
      <c r="AU380" s="45">
        <v>4.8499999999999996</v>
      </c>
      <c r="AV380" s="113">
        <v>0</v>
      </c>
      <c r="AW380" s="45">
        <v>0</v>
      </c>
      <c r="AX380" s="113">
        <v>0</v>
      </c>
      <c r="AY380" s="45">
        <v>0</v>
      </c>
      <c r="AZ380" s="40" t="s">
        <v>234</v>
      </c>
      <c r="BA380" s="40" t="s">
        <v>234</v>
      </c>
      <c r="BB380" s="40">
        <v>0</v>
      </c>
      <c r="BC380" s="40">
        <v>1</v>
      </c>
      <c r="BD380" s="40" t="s">
        <v>2547</v>
      </c>
      <c r="BE380" s="42" t="s">
        <v>2548</v>
      </c>
      <c r="BF380" s="113">
        <v>0</v>
      </c>
      <c r="BG380" s="113">
        <v>351</v>
      </c>
      <c r="BH380" s="45">
        <v>0.28000000000000003</v>
      </c>
      <c r="BI380" s="40">
        <v>965</v>
      </c>
      <c r="BJ380" s="40">
        <v>726</v>
      </c>
      <c r="BK380" s="40">
        <v>344</v>
      </c>
      <c r="BL380" s="40">
        <v>23</v>
      </c>
      <c r="BM380" s="40">
        <v>57</v>
      </c>
      <c r="BN380" s="40">
        <v>17</v>
      </c>
      <c r="BO380" s="40">
        <v>9</v>
      </c>
      <c r="BP380" s="40">
        <v>2</v>
      </c>
      <c r="BQ380" s="40">
        <v>6</v>
      </c>
      <c r="BR380" s="40">
        <v>47</v>
      </c>
      <c r="BS380" s="40">
        <v>30</v>
      </c>
      <c r="BT380" s="40">
        <v>14</v>
      </c>
      <c r="BU380" s="40">
        <v>0</v>
      </c>
      <c r="BV380" s="40">
        <v>5</v>
      </c>
      <c r="BW380" s="40">
        <v>11</v>
      </c>
      <c r="BX380" s="40">
        <v>12</v>
      </c>
      <c r="BY380" s="40">
        <v>5</v>
      </c>
      <c r="BZ380" s="40">
        <v>9</v>
      </c>
      <c r="CA380" s="40">
        <v>0</v>
      </c>
      <c r="CB380" s="40">
        <v>1</v>
      </c>
      <c r="CC380" s="40">
        <v>0</v>
      </c>
      <c r="CD380" s="40">
        <v>7</v>
      </c>
      <c r="CE380" s="40">
        <v>47</v>
      </c>
      <c r="CF380" s="40">
        <v>2</v>
      </c>
      <c r="CG380" s="40">
        <v>4</v>
      </c>
      <c r="CH380" s="40">
        <v>10</v>
      </c>
      <c r="CI380" s="40">
        <v>0</v>
      </c>
      <c r="CJ380" s="40">
        <v>0</v>
      </c>
      <c r="CK380" s="40">
        <v>4</v>
      </c>
      <c r="CL380" s="40">
        <v>0</v>
      </c>
      <c r="CM380" s="40">
        <v>1</v>
      </c>
      <c r="CN380" s="40">
        <v>7</v>
      </c>
      <c r="CO380" s="40">
        <v>7</v>
      </c>
      <c r="CP380" s="40">
        <v>1</v>
      </c>
      <c r="CQ380" s="40">
        <v>2</v>
      </c>
      <c r="CR380" s="40">
        <v>0</v>
      </c>
      <c r="CS380" s="37"/>
      <c r="CT380" s="40">
        <v>9</v>
      </c>
      <c r="CU380" s="40">
        <f t="shared" si="37"/>
        <v>47</v>
      </c>
      <c r="CV380" s="40">
        <v>0</v>
      </c>
      <c r="CW380" s="40">
        <v>0</v>
      </c>
      <c r="CX380" s="40">
        <v>0</v>
      </c>
      <c r="CY380" s="40">
        <v>0</v>
      </c>
      <c r="CZ380" s="40">
        <v>0</v>
      </c>
      <c r="DA380" s="40">
        <v>0</v>
      </c>
      <c r="DB380" s="40">
        <v>0</v>
      </c>
      <c r="DC380" s="40">
        <v>0</v>
      </c>
      <c r="DD380" s="40">
        <v>0</v>
      </c>
      <c r="DE380" s="40">
        <v>0</v>
      </c>
      <c r="DF380" s="40">
        <v>0</v>
      </c>
      <c r="DG380" s="40">
        <v>0</v>
      </c>
      <c r="DH380" s="40">
        <v>0</v>
      </c>
      <c r="DI380" s="40">
        <v>0</v>
      </c>
      <c r="DJ380" s="40">
        <v>0</v>
      </c>
      <c r="DK380" s="37"/>
      <c r="DL380" s="37"/>
      <c r="DM380" s="40">
        <v>0</v>
      </c>
      <c r="DN380" s="40">
        <v>0</v>
      </c>
      <c r="DO380" s="40">
        <v>0</v>
      </c>
      <c r="DP380" s="40">
        <v>0</v>
      </c>
      <c r="DQ380" s="40">
        <v>0</v>
      </c>
      <c r="DR380" s="40">
        <v>0</v>
      </c>
      <c r="DS380" s="40">
        <v>0</v>
      </c>
      <c r="DT380" s="40">
        <v>0</v>
      </c>
      <c r="DU380" s="40">
        <v>0</v>
      </c>
      <c r="DV380" s="40">
        <v>0</v>
      </c>
      <c r="DW380" s="40">
        <v>0</v>
      </c>
      <c r="DX380" s="40">
        <v>0</v>
      </c>
      <c r="DY380" s="40">
        <v>0</v>
      </c>
      <c r="DZ380" s="40">
        <v>0</v>
      </c>
      <c r="EA380" s="40">
        <v>0</v>
      </c>
      <c r="EB380" s="40">
        <v>0</v>
      </c>
      <c r="EC380" s="40">
        <v>0</v>
      </c>
      <c r="ED380" s="40">
        <v>0</v>
      </c>
      <c r="EE380" s="40">
        <v>0</v>
      </c>
      <c r="EF380" s="40">
        <v>0</v>
      </c>
      <c r="EG380" s="40">
        <v>0</v>
      </c>
      <c r="EH380" s="40">
        <v>0</v>
      </c>
      <c r="EI380" s="40">
        <v>0</v>
      </c>
      <c r="EJ380" s="40">
        <v>0</v>
      </c>
      <c r="EK380" s="40">
        <v>0</v>
      </c>
      <c r="EL380" s="40">
        <v>0</v>
      </c>
      <c r="EM380" s="40">
        <v>0</v>
      </c>
      <c r="EN380" s="40">
        <v>0</v>
      </c>
      <c r="EO380" s="40">
        <v>0</v>
      </c>
      <c r="EP380" s="40"/>
      <c r="EQ380" s="40">
        <v>0</v>
      </c>
      <c r="ER380" s="40">
        <v>0</v>
      </c>
      <c r="ES380" s="40">
        <v>3</v>
      </c>
      <c r="ET380" s="40">
        <v>1</v>
      </c>
      <c r="EU380" s="40">
        <v>24</v>
      </c>
      <c r="EV380" s="40">
        <v>0</v>
      </c>
      <c r="EW380" s="40" t="s">
        <v>2549</v>
      </c>
      <c r="EX380" s="40">
        <v>14</v>
      </c>
      <c r="EY380" s="40">
        <v>344</v>
      </c>
      <c r="EZ380" s="40">
        <f>SUM(BL380:CE380,CV380,DN380,ER380:EV380,EX380)-EY380</f>
        <v>0</v>
      </c>
      <c r="FA380" s="40">
        <v>583.78399999999999</v>
      </c>
      <c r="FB380" s="40" t="s">
        <v>2550</v>
      </c>
      <c r="FC380" s="42" t="s">
        <v>2551</v>
      </c>
      <c r="FD380" s="45">
        <v>80.97</v>
      </c>
      <c r="FE380" s="42" t="s">
        <v>2553</v>
      </c>
      <c r="FF380" s="40">
        <v>720.61</v>
      </c>
      <c r="FG380" s="40" t="s">
        <v>243</v>
      </c>
      <c r="FH380" s="40" t="s">
        <v>2554</v>
      </c>
      <c r="FI380" s="42" t="s">
        <v>2555</v>
      </c>
      <c r="FJ380" s="40" t="s">
        <v>2556</v>
      </c>
      <c r="FK380" s="40">
        <v>5</v>
      </c>
      <c r="FL380" s="40">
        <v>0</v>
      </c>
      <c r="FM380" s="40" t="s">
        <v>234</v>
      </c>
      <c r="FN380" s="40">
        <v>31</v>
      </c>
      <c r="FO380" s="40">
        <v>1</v>
      </c>
      <c r="FP380" s="40" t="s">
        <v>2557</v>
      </c>
      <c r="FQ380" s="40">
        <v>219309</v>
      </c>
      <c r="FR380" s="40">
        <v>1</v>
      </c>
      <c r="FS380" s="40" t="s">
        <v>2558</v>
      </c>
      <c r="FT380" s="40">
        <v>14337</v>
      </c>
      <c r="FU380" s="40" t="s">
        <v>243</v>
      </c>
      <c r="FV380" s="40" t="s">
        <v>2559</v>
      </c>
      <c r="FW380" s="40">
        <v>4</v>
      </c>
      <c r="FX380" s="40" t="s">
        <v>243</v>
      </c>
      <c r="FY380" s="40" t="s">
        <v>2559</v>
      </c>
      <c r="FZ380" s="40">
        <v>7</v>
      </c>
      <c r="GA380" s="40" t="s">
        <v>236</v>
      </c>
      <c r="GB380" s="37"/>
      <c r="GC380" s="37"/>
      <c r="GD380" s="40" t="s">
        <v>236</v>
      </c>
      <c r="GE380" s="37"/>
      <c r="GF380" s="37"/>
      <c r="GG380" s="40" t="s">
        <v>236</v>
      </c>
      <c r="GH380" s="37"/>
      <c r="GI380" s="37"/>
      <c r="GJ380" s="40" t="s">
        <v>2560</v>
      </c>
      <c r="GK380" s="40" t="s">
        <v>2559</v>
      </c>
      <c r="GL380" s="40">
        <v>23</v>
      </c>
      <c r="GM380" s="40">
        <v>1</v>
      </c>
      <c r="GN380" s="40" t="s">
        <v>2561</v>
      </c>
      <c r="GO380" s="40">
        <v>0</v>
      </c>
      <c r="GP380" s="40">
        <v>1</v>
      </c>
      <c r="GQ380" s="40" t="s">
        <v>2558</v>
      </c>
      <c r="GR380" s="40">
        <v>14337</v>
      </c>
      <c r="GS380" s="40" t="s">
        <v>236</v>
      </c>
      <c r="GT380" s="37"/>
      <c r="GU380" s="37"/>
      <c r="GV380" s="40">
        <v>1</v>
      </c>
      <c r="GW380" s="40" t="s">
        <v>2562</v>
      </c>
      <c r="GX380" s="40">
        <v>451</v>
      </c>
      <c r="GY380" s="40">
        <v>1</v>
      </c>
      <c r="GZ380" s="40" t="s">
        <v>2563</v>
      </c>
      <c r="HA380" s="40">
        <v>16</v>
      </c>
      <c r="HB380" s="40" t="s">
        <v>236</v>
      </c>
      <c r="HC380" s="37"/>
      <c r="HD380" s="37"/>
      <c r="HE380" s="37"/>
      <c r="HF380" s="37"/>
      <c r="HG380" s="37"/>
      <c r="HH380" s="37"/>
      <c r="HI380" s="37"/>
      <c r="HJ380" s="37"/>
      <c r="HK380" s="40">
        <v>100</v>
      </c>
      <c r="HL380" s="37"/>
      <c r="HM380" s="40">
        <v>135</v>
      </c>
      <c r="HN380" s="40">
        <v>13</v>
      </c>
      <c r="HO380" s="40">
        <v>11</v>
      </c>
      <c r="HP380" s="40">
        <v>104</v>
      </c>
      <c r="HQ380" s="40">
        <v>6</v>
      </c>
      <c r="HR380" s="40">
        <v>1</v>
      </c>
      <c r="HS380" s="40">
        <v>0</v>
      </c>
      <c r="HT380" s="40">
        <v>0</v>
      </c>
      <c r="HU380" s="40">
        <v>0</v>
      </c>
      <c r="HV380" s="40" t="s">
        <v>243</v>
      </c>
      <c r="HW380" s="42" t="s">
        <v>2564</v>
      </c>
      <c r="HX380" s="40" t="s">
        <v>2565</v>
      </c>
      <c r="HY380" s="42" t="s">
        <v>2564</v>
      </c>
      <c r="HZ380" s="40" t="s">
        <v>2566</v>
      </c>
      <c r="IA380" s="42" t="s">
        <v>2567</v>
      </c>
      <c r="IB380" s="42" t="s">
        <v>2568</v>
      </c>
      <c r="IC380" s="40" t="s">
        <v>2569</v>
      </c>
      <c r="ID380" s="42" t="s">
        <v>2570</v>
      </c>
      <c r="IE380" s="40" t="s">
        <v>2571</v>
      </c>
      <c r="IF380" s="37"/>
      <c r="IG380" s="40" t="s">
        <v>2572</v>
      </c>
      <c r="IH380" s="40">
        <v>15</v>
      </c>
      <c r="II380" s="40">
        <v>633</v>
      </c>
      <c r="IJ380" s="40" t="s">
        <v>2573</v>
      </c>
      <c r="IK380" s="39" t="s">
        <v>2574</v>
      </c>
      <c r="IL380" s="40" t="s">
        <v>2575</v>
      </c>
      <c r="IM380" s="40" t="s">
        <v>2576</v>
      </c>
      <c r="IN380" s="40" t="s">
        <v>2577</v>
      </c>
      <c r="IO380" s="40" t="s">
        <v>2578</v>
      </c>
      <c r="IP380" s="40" t="s">
        <v>2579</v>
      </c>
      <c r="IQ380" s="40" t="s">
        <v>2580</v>
      </c>
      <c r="IR380" s="39" t="s">
        <v>2581</v>
      </c>
    </row>
    <row r="381" spans="1:252" ht="15.75" customHeight="1" x14ac:dyDescent="0.2">
      <c r="A381" s="37" t="s">
        <v>13021</v>
      </c>
      <c r="B381" s="38" t="s">
        <v>13028</v>
      </c>
      <c r="C381" s="39" t="s">
        <v>2534</v>
      </c>
      <c r="D381" s="39" t="s">
        <v>13163</v>
      </c>
      <c r="E381" s="40"/>
      <c r="F381" s="40"/>
      <c r="G381" s="39" t="s">
        <v>1115</v>
      </c>
      <c r="H381" s="40" t="s">
        <v>1115</v>
      </c>
      <c r="I381" s="40">
        <v>2023</v>
      </c>
      <c r="J381" s="41">
        <v>45300</v>
      </c>
      <c r="K381" s="41">
        <v>45657</v>
      </c>
      <c r="L381" s="44"/>
      <c r="M381" s="37"/>
      <c r="N381" s="44"/>
      <c r="O381" s="44"/>
      <c r="P381" s="39" t="s">
        <v>2678</v>
      </c>
      <c r="Q381" s="43" t="s">
        <v>2679</v>
      </c>
      <c r="R381" s="39" t="s">
        <v>2680</v>
      </c>
      <c r="S381" s="43" t="s">
        <v>2681</v>
      </c>
      <c r="T381" s="39" t="s">
        <v>2539</v>
      </c>
      <c r="U381" s="42" t="s">
        <v>2682</v>
      </c>
      <c r="V381" s="39" t="s">
        <v>2683</v>
      </c>
      <c r="W381" s="43" t="s">
        <v>2684</v>
      </c>
      <c r="X381" s="43"/>
      <c r="Y381" s="43"/>
      <c r="Z381" s="43"/>
      <c r="AA381" s="43"/>
      <c r="AB381" s="43"/>
      <c r="AC381" s="43"/>
      <c r="AD381" s="43"/>
      <c r="AE381" s="43"/>
      <c r="AF381" s="39" t="s">
        <v>2543</v>
      </c>
      <c r="AG381" s="39" t="s">
        <v>2543</v>
      </c>
      <c r="AH381" s="40" t="s">
        <v>665</v>
      </c>
      <c r="AI381" s="40" t="s">
        <v>2545</v>
      </c>
      <c r="AJ381" s="113">
        <v>25.361999999999998</v>
      </c>
      <c r="AK381" s="45">
        <f>AJ381-(AL381+AO381+AR381+AT381+AV381+AX381)</f>
        <v>0</v>
      </c>
      <c r="AL381" s="113">
        <v>20</v>
      </c>
      <c r="AM381" s="45">
        <v>78.86</v>
      </c>
      <c r="AN381" s="45">
        <v>1.6E-2</v>
      </c>
      <c r="AO381" s="113">
        <v>3.4729999999999999</v>
      </c>
      <c r="AP381" s="45">
        <v>13.69</v>
      </c>
      <c r="AQ381" s="45"/>
      <c r="AR381" s="113">
        <v>1.889</v>
      </c>
      <c r="AS381" s="45">
        <v>7.45</v>
      </c>
      <c r="AT381" s="113">
        <v>0</v>
      </c>
      <c r="AU381" s="45">
        <v>0</v>
      </c>
      <c r="AV381" s="113">
        <v>0</v>
      </c>
      <c r="AW381" s="45">
        <v>0</v>
      </c>
      <c r="AX381" s="113">
        <v>0</v>
      </c>
      <c r="AY381" s="45">
        <v>0</v>
      </c>
      <c r="AZ381" s="40" t="s">
        <v>234</v>
      </c>
      <c r="BA381" s="40" t="s">
        <v>234</v>
      </c>
      <c r="BB381" s="40" t="s">
        <v>234</v>
      </c>
      <c r="BC381" s="40">
        <v>1</v>
      </c>
      <c r="BD381" s="40" t="s">
        <v>2685</v>
      </c>
      <c r="BE381" s="42" t="s">
        <v>2686</v>
      </c>
      <c r="BF381" s="113">
        <v>1.4436329999999999</v>
      </c>
      <c r="BG381" s="113">
        <v>20</v>
      </c>
      <c r="BH381" s="45">
        <v>1.61E-2</v>
      </c>
      <c r="BI381" s="40">
        <v>38</v>
      </c>
      <c r="BJ381" s="40">
        <v>38</v>
      </c>
      <c r="BK381" s="40">
        <v>20</v>
      </c>
      <c r="BL381" s="40">
        <v>0</v>
      </c>
      <c r="BM381" s="40">
        <v>1</v>
      </c>
      <c r="BN381" s="40">
        <v>2</v>
      </c>
      <c r="BO381" s="40">
        <v>0</v>
      </c>
      <c r="BP381" s="40">
        <v>0</v>
      </c>
      <c r="BQ381" s="40">
        <v>1</v>
      </c>
      <c r="BR381" s="40">
        <v>5</v>
      </c>
      <c r="BS381" s="40">
        <v>4</v>
      </c>
      <c r="BT381" s="40">
        <v>2</v>
      </c>
      <c r="BU381" s="40">
        <v>0</v>
      </c>
      <c r="BV381" s="40">
        <v>1</v>
      </c>
      <c r="BW381" s="40">
        <v>1</v>
      </c>
      <c r="BX381" s="40">
        <v>0</v>
      </c>
      <c r="BY381" s="40">
        <v>2</v>
      </c>
      <c r="BZ381" s="40">
        <v>0</v>
      </c>
      <c r="CA381" s="40">
        <v>0</v>
      </c>
      <c r="CB381" s="40">
        <v>1</v>
      </c>
      <c r="CC381" s="40">
        <v>0</v>
      </c>
      <c r="CD381" s="40">
        <v>0</v>
      </c>
      <c r="CE381" s="40">
        <v>0</v>
      </c>
      <c r="CF381" s="37"/>
      <c r="CG381" s="37"/>
      <c r="CH381" s="37"/>
      <c r="CI381" s="37"/>
      <c r="CJ381" s="37"/>
      <c r="CK381" s="37"/>
      <c r="CL381" s="37"/>
      <c r="CM381" s="37"/>
      <c r="CN381" s="37"/>
      <c r="CO381" s="37"/>
      <c r="CP381" s="37"/>
      <c r="CQ381" s="37"/>
      <c r="CR381" s="37"/>
      <c r="CS381" s="37"/>
      <c r="CT381" s="37"/>
      <c r="CU381" s="40">
        <f t="shared" si="37"/>
        <v>0</v>
      </c>
      <c r="CV381" s="40">
        <v>0</v>
      </c>
      <c r="CW381" s="37"/>
      <c r="CX381" s="37"/>
      <c r="CY381" s="37"/>
      <c r="CZ381" s="37"/>
      <c r="DA381" s="37"/>
      <c r="DB381" s="37"/>
      <c r="DC381" s="37"/>
      <c r="DD381" s="37"/>
      <c r="DE381" s="37"/>
      <c r="DF381" s="37"/>
      <c r="DG381" s="37"/>
      <c r="DH381" s="37"/>
      <c r="DI381" s="37"/>
      <c r="DJ381" s="37"/>
      <c r="DK381" s="37"/>
      <c r="DL381" s="37"/>
      <c r="DM381" s="40">
        <v>0</v>
      </c>
      <c r="DN381" s="40">
        <v>0</v>
      </c>
      <c r="DO381" s="37"/>
      <c r="DP381" s="37"/>
      <c r="DQ381" s="37"/>
      <c r="DR381" s="37"/>
      <c r="DS381" s="37"/>
      <c r="DT381" s="37"/>
      <c r="DU381" s="37"/>
      <c r="DV381" s="37"/>
      <c r="DW381" s="37"/>
      <c r="DX381" s="37"/>
      <c r="DY381" s="37"/>
      <c r="DZ381" s="37"/>
      <c r="EA381" s="37"/>
      <c r="EB381" s="37"/>
      <c r="EC381" s="37"/>
      <c r="ED381" s="37"/>
      <c r="EE381" s="37"/>
      <c r="EF381" s="37"/>
      <c r="EG381" s="37"/>
      <c r="EH381" s="37"/>
      <c r="EI381" s="37"/>
      <c r="EJ381" s="37"/>
      <c r="EK381" s="37"/>
      <c r="EL381" s="37"/>
      <c r="EM381" s="37"/>
      <c r="EN381" s="37"/>
      <c r="EO381" s="37"/>
      <c r="EP381" s="37"/>
      <c r="EQ381" s="40">
        <v>0</v>
      </c>
      <c r="ER381" s="40">
        <v>0</v>
      </c>
      <c r="ES381" s="40">
        <v>0</v>
      </c>
      <c r="ET381" s="40">
        <v>0</v>
      </c>
      <c r="EU381" s="40">
        <v>0</v>
      </c>
      <c r="EV381" s="40">
        <v>0</v>
      </c>
      <c r="EW381" s="37"/>
      <c r="EX381" s="40">
        <v>0</v>
      </c>
      <c r="EY381" s="40">
        <v>20</v>
      </c>
      <c r="EZ381" s="40">
        <f>SUM(BL381:CE381,CV381,DN381,ER381:EV381,EX381)-EY381</f>
        <v>0</v>
      </c>
      <c r="FA381" s="40">
        <v>14.888</v>
      </c>
      <c r="FB381" s="40" t="s">
        <v>2687</v>
      </c>
      <c r="FC381" s="42" t="s">
        <v>2688</v>
      </c>
      <c r="FD381" s="45">
        <v>1.94</v>
      </c>
      <c r="FE381" s="42" t="s">
        <v>2553</v>
      </c>
      <c r="FF381" s="40">
        <v>720.61</v>
      </c>
      <c r="FG381" s="40" t="s">
        <v>243</v>
      </c>
      <c r="FH381" s="40" t="s">
        <v>2554</v>
      </c>
      <c r="FI381" s="42" t="s">
        <v>2690</v>
      </c>
      <c r="FJ381" s="40" t="s">
        <v>2691</v>
      </c>
      <c r="FK381" s="40">
        <v>5</v>
      </c>
      <c r="FL381" s="40">
        <v>0</v>
      </c>
      <c r="FM381" s="37"/>
      <c r="FN381" s="40">
        <v>4</v>
      </c>
      <c r="FO381" s="40">
        <v>1</v>
      </c>
      <c r="FP381" s="40" t="s">
        <v>2692</v>
      </c>
      <c r="FQ381" s="40">
        <v>0</v>
      </c>
      <c r="FR381" s="40">
        <v>1</v>
      </c>
      <c r="FS381" s="40" t="s">
        <v>2693</v>
      </c>
      <c r="FT381" s="40">
        <v>12937</v>
      </c>
      <c r="FU381" s="40" t="s">
        <v>243</v>
      </c>
      <c r="FV381" s="40" t="s">
        <v>2693</v>
      </c>
      <c r="FW381" s="40">
        <v>0</v>
      </c>
      <c r="FX381" s="40" t="s">
        <v>236</v>
      </c>
      <c r="FY381" s="37"/>
      <c r="FZ381" s="37"/>
      <c r="GA381" s="40" t="s">
        <v>236</v>
      </c>
      <c r="GB381" s="37"/>
      <c r="GC381" s="37"/>
      <c r="GD381" s="40" t="s">
        <v>236</v>
      </c>
      <c r="GE381" s="37"/>
      <c r="GF381" s="37"/>
      <c r="GG381" s="40" t="s">
        <v>236</v>
      </c>
      <c r="GH381" s="37"/>
      <c r="GI381" s="37"/>
      <c r="GJ381" s="37"/>
      <c r="GK381" s="37"/>
      <c r="GL381" s="37"/>
      <c r="GM381" s="40" t="s">
        <v>236</v>
      </c>
      <c r="GN381" s="37"/>
      <c r="GO381" s="37"/>
      <c r="GP381" s="40">
        <v>1</v>
      </c>
      <c r="GQ381" s="40" t="s">
        <v>2693</v>
      </c>
      <c r="GR381" s="40">
        <v>12937</v>
      </c>
      <c r="GS381" s="40" t="s">
        <v>243</v>
      </c>
      <c r="GT381" s="40" t="s">
        <v>2693</v>
      </c>
      <c r="GU381" s="40">
        <v>0</v>
      </c>
      <c r="GV381" s="40" t="s">
        <v>236</v>
      </c>
      <c r="GW381" s="37"/>
      <c r="GX381" s="37"/>
      <c r="GY381" s="40">
        <v>1</v>
      </c>
      <c r="GZ381" s="40" t="s">
        <v>2694</v>
      </c>
      <c r="HA381" s="40">
        <v>10</v>
      </c>
      <c r="HB381" s="39">
        <v>1</v>
      </c>
      <c r="HC381" s="40" t="s">
        <v>2695</v>
      </c>
      <c r="HD381" s="40">
        <v>0</v>
      </c>
      <c r="HE381" s="37"/>
      <c r="HF381" s="37"/>
      <c r="HG381" s="37"/>
      <c r="HH381" s="37"/>
      <c r="HI381" s="37"/>
      <c r="HJ381" s="37"/>
      <c r="HK381" s="40">
        <v>100</v>
      </c>
      <c r="HL381" s="37"/>
      <c r="HM381" s="40">
        <v>26</v>
      </c>
      <c r="HN381" s="40">
        <v>11</v>
      </c>
      <c r="HO381" s="40">
        <v>2</v>
      </c>
      <c r="HP381" s="40">
        <v>7</v>
      </c>
      <c r="HQ381" s="40">
        <v>5</v>
      </c>
      <c r="HR381" s="40">
        <v>1</v>
      </c>
      <c r="HS381" s="40">
        <v>0</v>
      </c>
      <c r="HT381" s="40">
        <v>0</v>
      </c>
      <c r="HU381" s="40">
        <v>0</v>
      </c>
      <c r="HV381" s="40" t="s">
        <v>243</v>
      </c>
      <c r="HW381" s="42" t="s">
        <v>2696</v>
      </c>
      <c r="HX381" s="40" t="s">
        <v>2697</v>
      </c>
      <c r="HY381" s="42" t="s">
        <v>2696</v>
      </c>
      <c r="HZ381" s="40" t="s">
        <v>2698</v>
      </c>
      <c r="IA381" s="42" t="s">
        <v>2699</v>
      </c>
      <c r="IB381" s="42" t="s">
        <v>2700</v>
      </c>
      <c r="IC381" s="40" t="s">
        <v>2569</v>
      </c>
      <c r="ID381" s="37"/>
      <c r="IE381" s="40" t="s">
        <v>2701</v>
      </c>
      <c r="IF381" s="37"/>
      <c r="IG381" s="40" t="s">
        <v>2702</v>
      </c>
      <c r="IH381" s="40">
        <v>5</v>
      </c>
      <c r="II381" s="40">
        <v>100</v>
      </c>
      <c r="IJ381" s="40" t="s">
        <v>2573</v>
      </c>
      <c r="IK381" s="39" t="s">
        <v>2574</v>
      </c>
      <c r="IL381" s="40" t="s">
        <v>2575</v>
      </c>
      <c r="IM381" s="40" t="s">
        <v>2576</v>
      </c>
      <c r="IN381" s="40" t="s">
        <v>2577</v>
      </c>
      <c r="IO381" s="40" t="s">
        <v>2578</v>
      </c>
      <c r="IP381" s="40" t="s">
        <v>2579</v>
      </c>
      <c r="IQ381" s="40" t="s">
        <v>2580</v>
      </c>
      <c r="IR381" s="43" t="s">
        <v>2703</v>
      </c>
    </row>
    <row r="382" spans="1:252" ht="15.75" customHeight="1" x14ac:dyDescent="0.2">
      <c r="A382" s="37" t="s">
        <v>13010</v>
      </c>
      <c r="B382" s="38" t="s">
        <v>13028</v>
      </c>
      <c r="C382" s="39" t="s">
        <v>2534</v>
      </c>
      <c r="D382" s="39" t="s">
        <v>13163</v>
      </c>
      <c r="E382" s="40"/>
      <c r="F382" s="40"/>
      <c r="G382" s="39" t="s">
        <v>4430</v>
      </c>
      <c r="H382" s="40" t="s">
        <v>4430</v>
      </c>
      <c r="I382" s="40">
        <v>2022</v>
      </c>
      <c r="J382" s="41">
        <v>44935</v>
      </c>
      <c r="K382" s="41">
        <v>45651</v>
      </c>
      <c r="L382" s="39" t="s">
        <v>4431</v>
      </c>
      <c r="M382" s="40" t="s">
        <v>4432</v>
      </c>
      <c r="N382" s="39" t="s">
        <v>4433</v>
      </c>
      <c r="O382" s="43" t="s">
        <v>4434</v>
      </c>
      <c r="P382" s="39" t="s">
        <v>4435</v>
      </c>
      <c r="Q382" s="44"/>
      <c r="R382" s="39" t="s">
        <v>4433</v>
      </c>
      <c r="S382" s="43" t="s">
        <v>4436</v>
      </c>
      <c r="T382" s="39" t="s">
        <v>2539</v>
      </c>
      <c r="U382" s="42" t="s">
        <v>4437</v>
      </c>
      <c r="V382" s="39" t="s">
        <v>4438</v>
      </c>
      <c r="W382" s="43" t="s">
        <v>4439</v>
      </c>
      <c r="X382" s="43"/>
      <c r="Y382" s="43"/>
      <c r="Z382" s="43"/>
      <c r="AA382" s="43"/>
      <c r="AB382" s="43"/>
      <c r="AC382" s="43"/>
      <c r="AD382" s="43"/>
      <c r="AE382" s="43"/>
      <c r="AF382" s="39" t="s">
        <v>4440</v>
      </c>
      <c r="AG382" s="39" t="s">
        <v>4441</v>
      </c>
      <c r="AH382" s="40" t="s">
        <v>235</v>
      </c>
      <c r="AI382" s="40" t="s">
        <v>2545</v>
      </c>
      <c r="AJ382" s="113">
        <v>73.5</v>
      </c>
      <c r="AK382" s="45">
        <f>AJ382-(AL382+AO382+AR382+AT382+AV382+AX382)</f>
        <v>0</v>
      </c>
      <c r="AL382" s="113">
        <v>73.5</v>
      </c>
      <c r="AM382" s="45">
        <v>100</v>
      </c>
      <c r="AN382" s="45">
        <v>5.8999999999999997E-2</v>
      </c>
      <c r="AO382" s="113">
        <v>0</v>
      </c>
      <c r="AP382" s="45">
        <v>0</v>
      </c>
      <c r="AQ382" s="45"/>
      <c r="AR382" s="113">
        <v>0</v>
      </c>
      <c r="AS382" s="45">
        <v>0</v>
      </c>
      <c r="AT382" s="113">
        <v>0</v>
      </c>
      <c r="AU382" s="45">
        <v>0</v>
      </c>
      <c r="AV382" s="113">
        <v>0</v>
      </c>
      <c r="AW382" s="45">
        <v>0</v>
      </c>
      <c r="AX382" s="113">
        <v>0</v>
      </c>
      <c r="AY382" s="45">
        <v>0</v>
      </c>
      <c r="AZ382" s="40" t="s">
        <v>234</v>
      </c>
      <c r="BA382" s="40" t="s">
        <v>234</v>
      </c>
      <c r="BB382" s="40" t="s">
        <v>234</v>
      </c>
      <c r="BC382" s="40" t="s">
        <v>236</v>
      </c>
      <c r="BD382" s="37"/>
      <c r="BE382" s="37"/>
      <c r="BF382" s="121"/>
      <c r="BG382" s="113">
        <v>75.3</v>
      </c>
      <c r="BH382" s="45">
        <v>6.0999999999999999E-2</v>
      </c>
      <c r="BI382" s="40">
        <v>75</v>
      </c>
      <c r="BJ382" s="40">
        <v>75</v>
      </c>
      <c r="BK382" s="40">
        <v>75</v>
      </c>
      <c r="BL382" s="40">
        <v>1</v>
      </c>
      <c r="BM382" s="40">
        <v>9</v>
      </c>
      <c r="BN382" s="40">
        <v>2</v>
      </c>
      <c r="BO382" s="37"/>
      <c r="BP382" s="37"/>
      <c r="BQ382" s="40">
        <v>4</v>
      </c>
      <c r="BR382" s="40">
        <v>17</v>
      </c>
      <c r="BS382" s="40">
        <v>16</v>
      </c>
      <c r="BT382" s="40">
        <v>12</v>
      </c>
      <c r="BU382" s="40">
        <v>2</v>
      </c>
      <c r="BV382" s="40">
        <v>2</v>
      </c>
      <c r="BW382" s="40">
        <v>2</v>
      </c>
      <c r="BX382" s="40">
        <v>1</v>
      </c>
      <c r="BY382" s="40">
        <v>0</v>
      </c>
      <c r="BZ382" s="40">
        <v>1</v>
      </c>
      <c r="CA382" s="37"/>
      <c r="CB382" s="37"/>
      <c r="CC382" s="40">
        <v>1</v>
      </c>
      <c r="CD382" s="40">
        <v>2</v>
      </c>
      <c r="CE382" s="40">
        <v>0</v>
      </c>
      <c r="CF382" s="37"/>
      <c r="CG382" s="37"/>
      <c r="CH382" s="37"/>
      <c r="CI382" s="37"/>
      <c r="CJ382" s="37"/>
      <c r="CK382" s="37"/>
      <c r="CL382" s="37"/>
      <c r="CM382" s="37"/>
      <c r="CN382" s="37"/>
      <c r="CO382" s="37"/>
      <c r="CP382" s="37"/>
      <c r="CQ382" s="37"/>
      <c r="CR382" s="37"/>
      <c r="CS382" s="37"/>
      <c r="CT382" s="37"/>
      <c r="CU382" s="40">
        <f t="shared" si="37"/>
        <v>0</v>
      </c>
      <c r="CV382" s="40">
        <v>0</v>
      </c>
      <c r="CW382" s="37"/>
      <c r="CX382" s="37"/>
      <c r="CY382" s="37"/>
      <c r="CZ382" s="37"/>
      <c r="DA382" s="37"/>
      <c r="DB382" s="37"/>
      <c r="DC382" s="37"/>
      <c r="DD382" s="37"/>
      <c r="DE382" s="37"/>
      <c r="DF382" s="37"/>
      <c r="DG382" s="37"/>
      <c r="DH382" s="37"/>
      <c r="DI382" s="37"/>
      <c r="DJ382" s="37"/>
      <c r="DK382" s="37"/>
      <c r="DL382" s="37"/>
      <c r="DM382" s="40">
        <v>0</v>
      </c>
      <c r="DN382" s="40">
        <v>0</v>
      </c>
      <c r="DO382" s="37"/>
      <c r="DP382" s="37"/>
      <c r="DQ382" s="37"/>
      <c r="DR382" s="37"/>
      <c r="DS382" s="37"/>
      <c r="DT382" s="37"/>
      <c r="DU382" s="37"/>
      <c r="DV382" s="37"/>
      <c r="DW382" s="37"/>
      <c r="DX382" s="37"/>
      <c r="DY382" s="37"/>
      <c r="DZ382" s="37"/>
      <c r="EA382" s="37"/>
      <c r="EB382" s="37"/>
      <c r="EC382" s="37"/>
      <c r="ED382" s="37"/>
      <c r="EE382" s="37"/>
      <c r="EF382" s="37"/>
      <c r="EG382" s="37"/>
      <c r="EH382" s="37"/>
      <c r="EI382" s="37"/>
      <c r="EJ382" s="37"/>
      <c r="EK382" s="37"/>
      <c r="EL382" s="37"/>
      <c r="EM382" s="37"/>
      <c r="EN382" s="37"/>
      <c r="EO382" s="37"/>
      <c r="EP382" s="37"/>
      <c r="EQ382" s="40">
        <v>0</v>
      </c>
      <c r="ER382" s="37"/>
      <c r="ES382" s="37"/>
      <c r="ET382" s="37"/>
      <c r="EU382" s="37"/>
      <c r="EV382" s="37"/>
      <c r="EW382" s="40" t="s">
        <v>4442</v>
      </c>
      <c r="EX382" s="40">
        <v>1</v>
      </c>
      <c r="EY382" s="40">
        <v>73</v>
      </c>
      <c r="EZ382" s="40">
        <f>SUM(BL382:CE382,CV382,DN382,ER382:EV382,EX382)-EY382</f>
        <v>0</v>
      </c>
      <c r="FA382" s="40">
        <v>0</v>
      </c>
      <c r="FB382" s="40" t="s">
        <v>4443</v>
      </c>
      <c r="FC382" s="37"/>
      <c r="FD382" s="45">
        <v>0</v>
      </c>
      <c r="FE382" s="42" t="s">
        <v>2553</v>
      </c>
      <c r="FF382" s="40">
        <v>720.61</v>
      </c>
      <c r="FG382" s="40" t="s">
        <v>243</v>
      </c>
      <c r="FH382" s="40" t="s">
        <v>2554</v>
      </c>
      <c r="FI382" s="42" t="s">
        <v>4444</v>
      </c>
      <c r="FJ382" s="40" t="s">
        <v>2556</v>
      </c>
      <c r="FK382" s="40">
        <v>1</v>
      </c>
      <c r="FL382" s="40">
        <v>0</v>
      </c>
      <c r="FM382" s="37"/>
      <c r="FN382" s="40">
        <v>15</v>
      </c>
      <c r="FO382" s="37"/>
      <c r="FP382" s="37"/>
      <c r="FQ382" s="37"/>
      <c r="FR382" s="40" t="s">
        <v>236</v>
      </c>
      <c r="FS382" s="40" t="s">
        <v>4445</v>
      </c>
      <c r="FT382" s="40">
        <v>150</v>
      </c>
      <c r="FU382" s="37"/>
      <c r="FV382" s="37"/>
      <c r="FW382" s="37"/>
      <c r="FX382" s="37"/>
      <c r="FY382" s="37"/>
      <c r="FZ382" s="37"/>
      <c r="GA382" s="37"/>
      <c r="GB382" s="37"/>
      <c r="GC382" s="37"/>
      <c r="GD382" s="37"/>
      <c r="GE382" s="37"/>
      <c r="GF382" s="37"/>
      <c r="GG382" s="40">
        <v>1</v>
      </c>
      <c r="GH382" s="40" t="s">
        <v>4445</v>
      </c>
      <c r="GI382" s="40">
        <v>150</v>
      </c>
      <c r="GJ382" s="37"/>
      <c r="GK382" s="37"/>
      <c r="GL382" s="37"/>
      <c r="GM382" s="37"/>
      <c r="GN382" s="37"/>
      <c r="GO382" s="37"/>
      <c r="GP382" s="37"/>
      <c r="GQ382" s="37"/>
      <c r="GR382" s="37"/>
      <c r="GS382" s="37"/>
      <c r="GT382" s="37"/>
      <c r="GU382" s="37"/>
      <c r="GV382" s="37"/>
      <c r="GW382" s="37"/>
      <c r="GX382" s="37"/>
      <c r="GY382" s="37"/>
      <c r="GZ382" s="37"/>
      <c r="HA382" s="37"/>
      <c r="HB382" s="37"/>
      <c r="HC382" s="37"/>
      <c r="HD382" s="37"/>
      <c r="HE382" s="37"/>
      <c r="HF382" s="37"/>
      <c r="HG382" s="37"/>
      <c r="HH382" s="37"/>
      <c r="HI382" s="37"/>
      <c r="HJ382" s="37"/>
      <c r="HK382" s="40">
        <v>100</v>
      </c>
      <c r="HL382" s="37"/>
      <c r="HM382" s="40">
        <v>35</v>
      </c>
      <c r="HN382" s="40">
        <v>13</v>
      </c>
      <c r="HO382" s="40">
        <v>2</v>
      </c>
      <c r="HP382" s="40">
        <v>13</v>
      </c>
      <c r="HQ382" s="40">
        <v>6</v>
      </c>
      <c r="HR382" s="40">
        <v>1</v>
      </c>
      <c r="HS382" s="40">
        <v>0</v>
      </c>
      <c r="HT382" s="40">
        <v>0</v>
      </c>
      <c r="HU382" s="40">
        <v>0</v>
      </c>
      <c r="HV382" s="40" t="s">
        <v>236</v>
      </c>
      <c r="HW382" s="37"/>
      <c r="HX382" s="40" t="s">
        <v>234</v>
      </c>
      <c r="HY382" s="42" t="s">
        <v>4446</v>
      </c>
      <c r="HZ382" s="40" t="s">
        <v>4447</v>
      </c>
      <c r="IA382" s="37"/>
      <c r="IB382" s="37"/>
      <c r="IC382" s="40" t="s">
        <v>4448</v>
      </c>
      <c r="ID382" s="37"/>
      <c r="IE382" s="37"/>
      <c r="IF382" s="37"/>
      <c r="IG382" s="40" t="s">
        <v>234</v>
      </c>
      <c r="IH382" s="40">
        <v>0</v>
      </c>
      <c r="II382" s="40">
        <v>0</v>
      </c>
      <c r="IJ382" s="40" t="s">
        <v>2573</v>
      </c>
      <c r="IK382" s="39" t="s">
        <v>2574</v>
      </c>
      <c r="IL382" s="40" t="s">
        <v>2575</v>
      </c>
      <c r="IM382" s="40" t="s">
        <v>2576</v>
      </c>
      <c r="IN382" s="40" t="s">
        <v>2577</v>
      </c>
      <c r="IO382" s="40" t="s">
        <v>2578</v>
      </c>
      <c r="IP382" s="40" t="s">
        <v>2579</v>
      </c>
      <c r="IQ382" s="40" t="s">
        <v>2580</v>
      </c>
      <c r="IR382" s="43" t="s">
        <v>4449</v>
      </c>
    </row>
    <row r="383" spans="1:252" ht="15.75" customHeight="1" x14ac:dyDescent="0.2">
      <c r="A383" s="44" t="s">
        <v>13019</v>
      </c>
      <c r="B383" s="47" t="s">
        <v>13029</v>
      </c>
      <c r="C383" s="39" t="s">
        <v>2534</v>
      </c>
      <c r="D383" s="39" t="s">
        <v>13163</v>
      </c>
      <c r="E383" s="39" t="s">
        <v>4901</v>
      </c>
      <c r="F383" s="39" t="s">
        <v>8353</v>
      </c>
      <c r="G383" s="39" t="s">
        <v>8354</v>
      </c>
      <c r="H383" s="39" t="s">
        <v>8354</v>
      </c>
      <c r="I383" s="39">
        <v>2022</v>
      </c>
      <c r="J383" s="48">
        <v>45306</v>
      </c>
      <c r="K383" s="48">
        <v>45657</v>
      </c>
      <c r="L383" s="44"/>
      <c r="M383" s="44"/>
      <c r="N383" s="44"/>
      <c r="O383" s="44"/>
      <c r="P383" s="44"/>
      <c r="Q383" s="44"/>
      <c r="R383" s="44"/>
      <c r="S383" s="44"/>
      <c r="T383" s="44"/>
      <c r="U383" s="44"/>
      <c r="V383" s="44"/>
      <c r="W383" s="44"/>
      <c r="X383" s="39" t="s">
        <v>8355</v>
      </c>
      <c r="Y383" s="43" t="s">
        <v>8356</v>
      </c>
      <c r="Z383" s="39" t="s">
        <v>8357</v>
      </c>
      <c r="AA383" s="44"/>
      <c r="AB383" s="44"/>
      <c r="AC383" s="44"/>
      <c r="AD383" s="44"/>
      <c r="AE383" s="44"/>
      <c r="AF383" s="39" t="s">
        <v>8358</v>
      </c>
      <c r="AG383" s="39" t="s">
        <v>8358</v>
      </c>
      <c r="AH383" s="39" t="s">
        <v>2151</v>
      </c>
      <c r="AI383" s="39" t="s">
        <v>8358</v>
      </c>
      <c r="AJ383" s="55">
        <v>2.0208590000000002</v>
      </c>
      <c r="AK383" s="49">
        <f t="shared" ref="AK383:AK403" si="44">SUM(AO383,AR383,AT383,AV383)-AJ383</f>
        <v>0</v>
      </c>
      <c r="AL383" s="55"/>
      <c r="AM383" s="49"/>
      <c r="AN383" s="49"/>
      <c r="AO383" s="55">
        <v>2.0208590000000002</v>
      </c>
      <c r="AP383" s="49">
        <v>100</v>
      </c>
      <c r="AQ383" s="49">
        <v>0</v>
      </c>
      <c r="AR383" s="55">
        <v>0</v>
      </c>
      <c r="AS383" s="49">
        <v>0</v>
      </c>
      <c r="AT383" s="55">
        <v>0</v>
      </c>
      <c r="AU383" s="49">
        <v>0</v>
      </c>
      <c r="AV383" s="118"/>
      <c r="AW383" s="119"/>
      <c r="AX383" s="118"/>
      <c r="AY383" s="119"/>
      <c r="AZ383" s="44"/>
      <c r="BA383" s="44"/>
      <c r="BB383" s="44"/>
      <c r="BC383" s="39" t="s">
        <v>236</v>
      </c>
      <c r="BD383" s="44"/>
      <c r="BE383" s="44"/>
      <c r="BF383" s="118"/>
      <c r="BG383" s="55">
        <v>1.405</v>
      </c>
      <c r="BH383" s="49">
        <v>0</v>
      </c>
      <c r="BI383" s="39">
        <v>3</v>
      </c>
      <c r="BJ383" s="39">
        <v>3</v>
      </c>
      <c r="BK383" s="39">
        <v>3</v>
      </c>
      <c r="BL383" s="44"/>
      <c r="BM383" s="39">
        <v>2</v>
      </c>
      <c r="BN383" s="39">
        <v>1</v>
      </c>
      <c r="BO383" s="44"/>
      <c r="BP383" s="44"/>
      <c r="BQ383" s="44"/>
      <c r="BR383" s="44"/>
      <c r="BS383" s="44"/>
      <c r="BT383" s="44"/>
      <c r="BU383" s="44"/>
      <c r="BV383" s="44"/>
      <c r="BW383" s="44"/>
      <c r="BX383" s="44"/>
      <c r="BY383" s="44"/>
      <c r="BZ383" s="44"/>
      <c r="CA383" s="44"/>
      <c r="CB383" s="44"/>
      <c r="CC383" s="44"/>
      <c r="CD383" s="44"/>
      <c r="CE383" s="39">
        <v>0</v>
      </c>
      <c r="CF383" s="44"/>
      <c r="CG383" s="44"/>
      <c r="CH383" s="44"/>
      <c r="CI383" s="44"/>
      <c r="CJ383" s="44"/>
      <c r="CK383" s="44"/>
      <c r="CL383" s="44"/>
      <c r="CM383" s="44"/>
      <c r="CN383" s="44"/>
      <c r="CO383" s="44"/>
      <c r="CP383" s="44"/>
      <c r="CQ383" s="44"/>
      <c r="CR383" s="44"/>
      <c r="CS383" s="44"/>
      <c r="CT383" s="44"/>
      <c r="CU383" s="40">
        <f t="shared" si="37"/>
        <v>0</v>
      </c>
      <c r="CV383" s="39">
        <v>0</v>
      </c>
      <c r="CW383" s="44"/>
      <c r="CX383" s="44"/>
      <c r="CY383" s="44"/>
      <c r="CZ383" s="44"/>
      <c r="DA383" s="44"/>
      <c r="DB383" s="44"/>
      <c r="DC383" s="44"/>
      <c r="DD383" s="44"/>
      <c r="DE383" s="44"/>
      <c r="DF383" s="44"/>
      <c r="DG383" s="44"/>
      <c r="DH383" s="44"/>
      <c r="DI383" s="44"/>
      <c r="DJ383" s="44"/>
      <c r="DK383" s="44"/>
      <c r="DL383" s="44"/>
      <c r="DM383" s="39">
        <v>0</v>
      </c>
      <c r="DN383" s="39">
        <v>0</v>
      </c>
      <c r="DO383" s="44"/>
      <c r="DP383" s="44"/>
      <c r="DQ383" s="44"/>
      <c r="DR383" s="44"/>
      <c r="DS383" s="44"/>
      <c r="DT383" s="44"/>
      <c r="DU383" s="44"/>
      <c r="DV383" s="44"/>
      <c r="DW383" s="44"/>
      <c r="DX383" s="44"/>
      <c r="DY383" s="44"/>
      <c r="DZ383" s="44"/>
      <c r="EA383" s="44"/>
      <c r="EB383" s="44"/>
      <c r="EC383" s="44"/>
      <c r="ED383" s="44"/>
      <c r="EE383" s="44"/>
      <c r="EF383" s="44"/>
      <c r="EG383" s="44"/>
      <c r="EH383" s="44"/>
      <c r="EI383" s="44"/>
      <c r="EJ383" s="44"/>
      <c r="EK383" s="44"/>
      <c r="EL383" s="44"/>
      <c r="EM383" s="44"/>
      <c r="EN383" s="44"/>
      <c r="EO383" s="44"/>
      <c r="EP383" s="44"/>
      <c r="EQ383" s="39">
        <v>0</v>
      </c>
      <c r="ER383" s="44"/>
      <c r="ES383" s="44"/>
      <c r="ET383" s="44"/>
      <c r="EU383" s="44"/>
      <c r="EV383" s="44"/>
      <c r="EW383" s="44"/>
      <c r="EX383" s="44"/>
      <c r="EY383" s="39">
        <v>3</v>
      </c>
      <c r="EZ383" s="39">
        <f t="shared" ref="EZ383:EZ403" si="45">EY383-(SUM(BL383:CE383,CV383,DN383,ER383:EV383,EX383))</f>
        <v>0</v>
      </c>
      <c r="FA383" s="39">
        <v>10.125</v>
      </c>
      <c r="FB383" s="39" t="s">
        <v>8359</v>
      </c>
      <c r="FC383" s="44"/>
      <c r="FD383" s="39">
        <v>100</v>
      </c>
      <c r="FE383" s="43" t="s">
        <v>2553</v>
      </c>
      <c r="FF383" s="39">
        <v>10.125</v>
      </c>
      <c r="FG383" s="39" t="s">
        <v>236</v>
      </c>
      <c r="FH383" s="44"/>
      <c r="FI383" s="44"/>
      <c r="FJ383" s="44"/>
      <c r="FK383" s="44"/>
      <c r="FL383" s="44"/>
      <c r="FM383" s="44"/>
      <c r="FN383" s="44"/>
      <c r="FO383" s="40">
        <v>1</v>
      </c>
      <c r="FP383" s="39" t="s">
        <v>8360</v>
      </c>
      <c r="FQ383" s="39">
        <v>352</v>
      </c>
      <c r="FR383" s="39" t="s">
        <v>236</v>
      </c>
      <c r="FS383" s="39" t="s">
        <v>8361</v>
      </c>
      <c r="FT383" s="39">
        <v>352</v>
      </c>
      <c r="FU383" s="39" t="s">
        <v>236</v>
      </c>
      <c r="FV383" s="44"/>
      <c r="FW383" s="44"/>
      <c r="FX383" s="39" t="s">
        <v>236</v>
      </c>
      <c r="FY383" s="44"/>
      <c r="FZ383" s="44"/>
      <c r="GA383" s="39" t="s">
        <v>236</v>
      </c>
      <c r="GB383" s="39" t="s">
        <v>8362</v>
      </c>
      <c r="GC383" s="39">
        <v>352</v>
      </c>
      <c r="GD383" s="39" t="s">
        <v>236</v>
      </c>
      <c r="GE383" s="44"/>
      <c r="GF383" s="44"/>
      <c r="GG383" s="39" t="s">
        <v>236</v>
      </c>
      <c r="GH383" s="44"/>
      <c r="GI383" s="44"/>
      <c r="GJ383" s="44"/>
      <c r="GK383" s="44"/>
      <c r="GL383" s="44"/>
      <c r="GM383" s="44"/>
      <c r="GN383" s="44"/>
      <c r="GO383" s="44"/>
      <c r="GP383" s="44"/>
      <c r="GQ383" s="44"/>
      <c r="GR383" s="44"/>
      <c r="GS383" s="44"/>
      <c r="GT383" s="44"/>
      <c r="GU383" s="44"/>
      <c r="GV383" s="44"/>
      <c r="GW383" s="44"/>
      <c r="GX383" s="44"/>
      <c r="GY383" s="44"/>
      <c r="GZ383" s="44"/>
      <c r="HA383" s="44"/>
      <c r="HB383" s="39">
        <v>1</v>
      </c>
      <c r="HC383" s="39" t="s">
        <v>8361</v>
      </c>
      <c r="HD383" s="39">
        <v>7</v>
      </c>
      <c r="HE383" s="44"/>
      <c r="HF383" s="44"/>
      <c r="HG383" s="44"/>
      <c r="HH383" s="44"/>
      <c r="HI383" s="44"/>
      <c r="HJ383" s="44"/>
      <c r="HK383" s="44"/>
      <c r="HL383" s="44"/>
      <c r="HM383" s="44"/>
      <c r="HN383" s="44"/>
      <c r="HO383" s="44"/>
      <c r="HP383" s="44"/>
      <c r="HQ383" s="44"/>
      <c r="HR383" s="44"/>
      <c r="HS383" s="44"/>
      <c r="HT383" s="44"/>
      <c r="HU383" s="44"/>
      <c r="HV383" s="44"/>
      <c r="HW383" s="44"/>
      <c r="HX383" s="44"/>
      <c r="HY383" s="43" t="s">
        <v>8363</v>
      </c>
      <c r="HZ383" s="44"/>
      <c r="IA383" s="44"/>
      <c r="IB383" s="43" t="s">
        <v>8364</v>
      </c>
      <c r="IC383" s="39" t="s">
        <v>8365</v>
      </c>
      <c r="ID383" s="44"/>
      <c r="IE383" s="44"/>
      <c r="IF383" s="44"/>
      <c r="IG383" s="44"/>
      <c r="IH383" s="44"/>
      <c r="II383" s="44"/>
      <c r="IJ383" s="39" t="s">
        <v>2573</v>
      </c>
      <c r="IK383" s="39" t="s">
        <v>2574</v>
      </c>
      <c r="IL383" s="39" t="s">
        <v>2575</v>
      </c>
      <c r="IM383" s="39" t="s">
        <v>8366</v>
      </c>
      <c r="IN383" s="39" t="s">
        <v>2577</v>
      </c>
      <c r="IO383" s="39" t="s">
        <v>2578</v>
      </c>
      <c r="IP383" s="40" t="s">
        <v>2579</v>
      </c>
      <c r="IQ383" s="40" t="s">
        <v>2580</v>
      </c>
      <c r="IR383" s="43" t="s">
        <v>8367</v>
      </c>
    </row>
    <row r="384" spans="1:252" ht="15.75" customHeight="1" x14ac:dyDescent="0.2">
      <c r="A384" s="44" t="s">
        <v>13019</v>
      </c>
      <c r="B384" s="47" t="s">
        <v>13029</v>
      </c>
      <c r="C384" s="39" t="s">
        <v>2534</v>
      </c>
      <c r="D384" s="39" t="s">
        <v>13163</v>
      </c>
      <c r="E384" s="39" t="s">
        <v>4824</v>
      </c>
      <c r="F384" s="39" t="s">
        <v>9236</v>
      </c>
      <c r="G384" s="39" t="s">
        <v>8354</v>
      </c>
      <c r="H384" s="39" t="s">
        <v>8354</v>
      </c>
      <c r="I384" s="39">
        <v>2021</v>
      </c>
      <c r="J384" s="48">
        <v>45321</v>
      </c>
      <c r="K384" s="48">
        <v>45597</v>
      </c>
      <c r="L384" s="44"/>
      <c r="M384" s="44"/>
      <c r="N384" s="44"/>
      <c r="O384" s="44"/>
      <c r="P384" s="44"/>
      <c r="Q384" s="44"/>
      <c r="R384" s="44"/>
      <c r="S384" s="44"/>
      <c r="T384" s="44"/>
      <c r="U384" s="44"/>
      <c r="V384" s="44"/>
      <c r="W384" s="44"/>
      <c r="X384" s="39" t="s">
        <v>9237</v>
      </c>
      <c r="Y384" s="43" t="s">
        <v>9238</v>
      </c>
      <c r="Z384" s="44"/>
      <c r="AA384" s="44"/>
      <c r="AB384" s="44"/>
      <c r="AC384" s="44"/>
      <c r="AD384" s="39" t="s">
        <v>9239</v>
      </c>
      <c r="AE384" s="43" t="s">
        <v>9240</v>
      </c>
      <c r="AF384" s="39" t="s">
        <v>9241</v>
      </c>
      <c r="AG384" s="39" t="s">
        <v>9241</v>
      </c>
      <c r="AH384" s="39" t="s">
        <v>2151</v>
      </c>
      <c r="AI384" s="39" t="s">
        <v>9241</v>
      </c>
      <c r="AJ384" s="55">
        <v>3.92</v>
      </c>
      <c r="AK384" s="49">
        <f t="shared" si="44"/>
        <v>0</v>
      </c>
      <c r="AL384" s="55"/>
      <c r="AM384" s="49"/>
      <c r="AN384" s="49"/>
      <c r="AO384" s="55">
        <v>3.92</v>
      </c>
      <c r="AP384" s="49">
        <v>100</v>
      </c>
      <c r="AQ384" s="49">
        <v>0.18</v>
      </c>
      <c r="AR384" s="55">
        <v>0</v>
      </c>
      <c r="AS384" s="49">
        <v>0</v>
      </c>
      <c r="AT384" s="55">
        <v>0</v>
      </c>
      <c r="AU384" s="49">
        <v>0</v>
      </c>
      <c r="AV384" s="118"/>
      <c r="AW384" s="119"/>
      <c r="AX384" s="118"/>
      <c r="AY384" s="119"/>
      <c r="AZ384" s="44"/>
      <c r="BA384" s="44"/>
      <c r="BB384" s="44"/>
      <c r="BC384" s="44"/>
      <c r="BD384" s="44"/>
      <c r="BE384" s="44"/>
      <c r="BF384" s="118"/>
      <c r="BG384" s="55">
        <v>3.3039999999999998</v>
      </c>
      <c r="BH384" s="49">
        <v>0.16</v>
      </c>
      <c r="BI384" s="39">
        <v>6</v>
      </c>
      <c r="BJ384" s="39">
        <v>6</v>
      </c>
      <c r="BK384" s="39">
        <v>2</v>
      </c>
      <c r="BL384" s="44"/>
      <c r="BM384" s="39">
        <v>1</v>
      </c>
      <c r="BN384" s="44"/>
      <c r="BO384" s="44"/>
      <c r="BP384" s="44"/>
      <c r="BQ384" s="44"/>
      <c r="BR384" s="44"/>
      <c r="BS384" s="44"/>
      <c r="BT384" s="39">
        <v>1</v>
      </c>
      <c r="BU384" s="44"/>
      <c r="BV384" s="44"/>
      <c r="BW384" s="44"/>
      <c r="BX384" s="44"/>
      <c r="BY384" s="44"/>
      <c r="BZ384" s="44"/>
      <c r="CA384" s="44"/>
      <c r="CB384" s="44"/>
      <c r="CC384" s="44"/>
      <c r="CD384" s="44"/>
      <c r="CE384" s="39">
        <v>0</v>
      </c>
      <c r="CF384" s="44"/>
      <c r="CG384" s="44"/>
      <c r="CH384" s="44"/>
      <c r="CI384" s="44"/>
      <c r="CJ384" s="44"/>
      <c r="CK384" s="44"/>
      <c r="CL384" s="44"/>
      <c r="CM384" s="44"/>
      <c r="CN384" s="44"/>
      <c r="CO384" s="44"/>
      <c r="CP384" s="44"/>
      <c r="CQ384" s="44"/>
      <c r="CR384" s="44"/>
      <c r="CS384" s="44"/>
      <c r="CT384" s="44"/>
      <c r="CU384" s="40">
        <f t="shared" si="37"/>
        <v>0</v>
      </c>
      <c r="CV384" s="39">
        <v>0</v>
      </c>
      <c r="CW384" s="44"/>
      <c r="CX384" s="44"/>
      <c r="CY384" s="44"/>
      <c r="CZ384" s="44"/>
      <c r="DA384" s="44"/>
      <c r="DB384" s="44"/>
      <c r="DC384" s="44"/>
      <c r="DD384" s="44"/>
      <c r="DE384" s="44"/>
      <c r="DF384" s="44"/>
      <c r="DG384" s="44"/>
      <c r="DH384" s="44"/>
      <c r="DI384" s="44"/>
      <c r="DJ384" s="44"/>
      <c r="DK384" s="44"/>
      <c r="DL384" s="44"/>
      <c r="DM384" s="39">
        <v>0</v>
      </c>
      <c r="DN384" s="39">
        <v>0</v>
      </c>
      <c r="DO384" s="44"/>
      <c r="DP384" s="44"/>
      <c r="DQ384" s="44"/>
      <c r="DR384" s="44"/>
      <c r="DS384" s="44"/>
      <c r="DT384" s="44"/>
      <c r="DU384" s="44"/>
      <c r="DV384" s="44"/>
      <c r="DW384" s="44"/>
      <c r="DX384" s="44"/>
      <c r="DY384" s="44"/>
      <c r="DZ384" s="44"/>
      <c r="EA384" s="44"/>
      <c r="EB384" s="44"/>
      <c r="EC384" s="44"/>
      <c r="ED384" s="44"/>
      <c r="EE384" s="44"/>
      <c r="EF384" s="44"/>
      <c r="EG384" s="44"/>
      <c r="EH384" s="44"/>
      <c r="EI384" s="44"/>
      <c r="EJ384" s="44"/>
      <c r="EK384" s="44"/>
      <c r="EL384" s="44"/>
      <c r="EM384" s="44"/>
      <c r="EN384" s="44"/>
      <c r="EO384" s="44"/>
      <c r="EP384" s="44"/>
      <c r="EQ384" s="39">
        <v>0</v>
      </c>
      <c r="ER384" s="44"/>
      <c r="ES384" s="44"/>
      <c r="ET384" s="44"/>
      <c r="EU384" s="44"/>
      <c r="EV384" s="44"/>
      <c r="EW384" s="44"/>
      <c r="EX384" s="44"/>
      <c r="EY384" s="39">
        <v>2</v>
      </c>
      <c r="EZ384" s="39">
        <f t="shared" si="45"/>
        <v>0</v>
      </c>
      <c r="FA384" s="39">
        <v>3</v>
      </c>
      <c r="FB384" s="39" t="s">
        <v>9242</v>
      </c>
      <c r="FC384" s="44"/>
      <c r="FD384" s="39">
        <v>18.75</v>
      </c>
      <c r="FE384" s="43" t="s">
        <v>9244</v>
      </c>
      <c r="FF384" s="39">
        <v>16.2</v>
      </c>
      <c r="FG384" s="39" t="s">
        <v>236</v>
      </c>
      <c r="FH384" s="44"/>
      <c r="FI384" s="44"/>
      <c r="FJ384" s="44"/>
      <c r="FK384" s="44"/>
      <c r="FL384" s="44"/>
      <c r="FM384" s="44"/>
      <c r="FN384" s="44"/>
      <c r="FO384" s="40">
        <v>1</v>
      </c>
      <c r="FP384" s="39" t="s">
        <v>9245</v>
      </c>
      <c r="FQ384" s="39">
        <v>593</v>
      </c>
      <c r="FR384" s="44"/>
      <c r="FS384" s="44"/>
      <c r="FT384" s="44"/>
      <c r="FU384" s="44"/>
      <c r="FV384" s="44"/>
      <c r="FW384" s="44"/>
      <c r="FX384" s="44"/>
      <c r="FY384" s="44"/>
      <c r="FZ384" s="44"/>
      <c r="GA384" s="44"/>
      <c r="GB384" s="44"/>
      <c r="GC384" s="44"/>
      <c r="GD384" s="44"/>
      <c r="GE384" s="44"/>
      <c r="GF384" s="44"/>
      <c r="GG384" s="44"/>
      <c r="GH384" s="44"/>
      <c r="GI384" s="44"/>
      <c r="GJ384" s="44"/>
      <c r="GK384" s="44"/>
      <c r="GL384" s="44"/>
      <c r="GM384" s="44"/>
      <c r="GN384" s="44"/>
      <c r="GO384" s="44"/>
      <c r="GP384" s="44"/>
      <c r="GQ384" s="44"/>
      <c r="GR384" s="44"/>
      <c r="GS384" s="44"/>
      <c r="GT384" s="44"/>
      <c r="GU384" s="44"/>
      <c r="GV384" s="44"/>
      <c r="GW384" s="44"/>
      <c r="GX384" s="44"/>
      <c r="GY384" s="44"/>
      <c r="GZ384" s="44"/>
      <c r="HA384" s="44"/>
      <c r="HB384" s="44"/>
      <c r="HC384" s="44"/>
      <c r="HD384" s="44"/>
      <c r="HE384" s="44"/>
      <c r="HF384" s="44"/>
      <c r="HG384" s="44"/>
      <c r="HH384" s="44"/>
      <c r="HI384" s="44"/>
      <c r="HJ384" s="44"/>
      <c r="HK384" s="44"/>
      <c r="HL384" s="44"/>
      <c r="HM384" s="44"/>
      <c r="HN384" s="44"/>
      <c r="HO384" s="44"/>
      <c r="HP384" s="44"/>
      <c r="HQ384" s="44"/>
      <c r="HR384" s="44"/>
      <c r="HS384" s="44"/>
      <c r="HT384" s="44"/>
      <c r="HU384" s="44"/>
      <c r="HV384" s="44"/>
      <c r="HW384" s="44"/>
      <c r="HX384" s="44"/>
      <c r="HY384" s="44"/>
      <c r="HZ384" s="44"/>
      <c r="IA384" s="44"/>
      <c r="IB384" s="44"/>
      <c r="IC384" s="39" t="s">
        <v>9246</v>
      </c>
      <c r="ID384" s="44"/>
      <c r="IE384" s="44"/>
      <c r="IF384" s="44"/>
      <c r="IG384" s="39" t="s">
        <v>9247</v>
      </c>
      <c r="IH384" s="39">
        <v>1</v>
      </c>
      <c r="II384" s="39">
        <v>22</v>
      </c>
      <c r="IJ384" s="39" t="s">
        <v>2573</v>
      </c>
      <c r="IK384" s="39" t="s">
        <v>2574</v>
      </c>
      <c r="IL384" s="39" t="s">
        <v>2575</v>
      </c>
      <c r="IM384" s="39" t="s">
        <v>2576</v>
      </c>
      <c r="IN384" s="39" t="s">
        <v>9248</v>
      </c>
      <c r="IO384" s="39" t="s">
        <v>2578</v>
      </c>
      <c r="IP384" s="40" t="s">
        <v>2579</v>
      </c>
      <c r="IQ384" s="40" t="s">
        <v>2580</v>
      </c>
      <c r="IR384" s="43" t="s">
        <v>9249</v>
      </c>
    </row>
    <row r="385" spans="1:252" ht="15.75" customHeight="1" x14ac:dyDescent="0.2">
      <c r="A385" s="44" t="s">
        <v>13019</v>
      </c>
      <c r="B385" s="47" t="s">
        <v>13029</v>
      </c>
      <c r="C385" s="39" t="s">
        <v>2534</v>
      </c>
      <c r="D385" s="39" t="s">
        <v>13163</v>
      </c>
      <c r="E385" s="39" t="s">
        <v>4901</v>
      </c>
      <c r="F385" s="39" t="s">
        <v>9693</v>
      </c>
      <c r="G385" s="39" t="s">
        <v>8354</v>
      </c>
      <c r="H385" s="39" t="s">
        <v>8354</v>
      </c>
      <c r="I385" s="39">
        <v>2022</v>
      </c>
      <c r="J385" s="48">
        <v>45301</v>
      </c>
      <c r="K385" s="48">
        <v>45657</v>
      </c>
      <c r="L385" s="44"/>
      <c r="M385" s="44"/>
      <c r="N385" s="44"/>
      <c r="O385" s="44"/>
      <c r="P385" s="44"/>
      <c r="Q385" s="44"/>
      <c r="R385" s="44"/>
      <c r="S385" s="44"/>
      <c r="T385" s="44"/>
      <c r="U385" s="44"/>
      <c r="V385" s="44"/>
      <c r="W385" s="44"/>
      <c r="X385" s="39" t="s">
        <v>9694</v>
      </c>
      <c r="Y385" s="43" t="s">
        <v>9695</v>
      </c>
      <c r="Z385" s="44"/>
      <c r="AA385" s="44"/>
      <c r="AB385" s="39" t="s">
        <v>9696</v>
      </c>
      <c r="AC385" s="43" t="s">
        <v>9697</v>
      </c>
      <c r="AD385" s="39" t="s">
        <v>9698</v>
      </c>
      <c r="AE385" s="43" t="s">
        <v>9699</v>
      </c>
      <c r="AF385" s="39" t="s">
        <v>9700</v>
      </c>
      <c r="AG385" s="39" t="s">
        <v>9701</v>
      </c>
      <c r="AH385" s="39" t="s">
        <v>2151</v>
      </c>
      <c r="AI385" s="39" t="s">
        <v>9702</v>
      </c>
      <c r="AJ385" s="55">
        <v>0.222</v>
      </c>
      <c r="AK385" s="49">
        <f t="shared" si="44"/>
        <v>0</v>
      </c>
      <c r="AL385" s="55"/>
      <c r="AM385" s="49"/>
      <c r="AN385" s="49"/>
      <c r="AO385" s="55">
        <v>0.222</v>
      </c>
      <c r="AP385" s="49">
        <v>100</v>
      </c>
      <c r="AQ385" s="49">
        <v>0</v>
      </c>
      <c r="AR385" s="55">
        <v>0</v>
      </c>
      <c r="AS385" s="49">
        <v>0</v>
      </c>
      <c r="AT385" s="55">
        <v>0</v>
      </c>
      <c r="AU385" s="49">
        <v>0</v>
      </c>
      <c r="AV385" s="55">
        <v>0</v>
      </c>
      <c r="AW385" s="49">
        <v>0</v>
      </c>
      <c r="AX385" s="55"/>
      <c r="AY385" s="49"/>
      <c r="AZ385" s="39"/>
      <c r="BA385" s="39"/>
      <c r="BB385" s="39"/>
      <c r="BC385" s="39" t="s">
        <v>236</v>
      </c>
      <c r="BD385" s="44"/>
      <c r="BE385" s="44"/>
      <c r="BF385" s="118"/>
      <c r="BG385" s="55">
        <v>4.4269999999999996</v>
      </c>
      <c r="BH385" s="49">
        <v>0</v>
      </c>
      <c r="BI385" s="39">
        <v>5</v>
      </c>
      <c r="BJ385" s="39">
        <v>1</v>
      </c>
      <c r="BK385" s="39">
        <v>1</v>
      </c>
      <c r="BL385" s="44"/>
      <c r="BM385" s="44"/>
      <c r="BN385" s="44"/>
      <c r="BO385" s="44"/>
      <c r="BP385" s="44"/>
      <c r="BQ385" s="44"/>
      <c r="BR385" s="44"/>
      <c r="BS385" s="39">
        <v>1</v>
      </c>
      <c r="BT385" s="44"/>
      <c r="BU385" s="44"/>
      <c r="BV385" s="44"/>
      <c r="BW385" s="44"/>
      <c r="BX385" s="44"/>
      <c r="BY385" s="44"/>
      <c r="BZ385" s="44"/>
      <c r="CA385" s="44"/>
      <c r="CB385" s="44"/>
      <c r="CC385" s="44"/>
      <c r="CD385" s="44"/>
      <c r="CE385" s="39">
        <v>0</v>
      </c>
      <c r="CF385" s="44"/>
      <c r="CG385" s="44"/>
      <c r="CH385" s="44"/>
      <c r="CI385" s="44"/>
      <c r="CJ385" s="44"/>
      <c r="CK385" s="44"/>
      <c r="CL385" s="44"/>
      <c r="CM385" s="44"/>
      <c r="CN385" s="44"/>
      <c r="CO385" s="44"/>
      <c r="CP385" s="44"/>
      <c r="CQ385" s="44"/>
      <c r="CR385" s="44"/>
      <c r="CS385" s="44"/>
      <c r="CT385" s="44"/>
      <c r="CU385" s="40">
        <f t="shared" si="37"/>
        <v>0</v>
      </c>
      <c r="CV385" s="39">
        <v>0</v>
      </c>
      <c r="CW385" s="44"/>
      <c r="CX385" s="44"/>
      <c r="CY385" s="44"/>
      <c r="CZ385" s="44"/>
      <c r="DA385" s="44"/>
      <c r="DB385" s="44"/>
      <c r="DC385" s="44"/>
      <c r="DD385" s="44"/>
      <c r="DE385" s="44"/>
      <c r="DF385" s="44"/>
      <c r="DG385" s="44"/>
      <c r="DH385" s="44"/>
      <c r="DI385" s="44"/>
      <c r="DJ385" s="44"/>
      <c r="DK385" s="44"/>
      <c r="DL385" s="44"/>
      <c r="DM385" s="39">
        <v>0</v>
      </c>
      <c r="DN385" s="39">
        <v>0</v>
      </c>
      <c r="DO385" s="44"/>
      <c r="DP385" s="44"/>
      <c r="DQ385" s="44"/>
      <c r="DR385" s="44"/>
      <c r="DS385" s="44"/>
      <c r="DT385" s="44"/>
      <c r="DU385" s="44"/>
      <c r="DV385" s="44"/>
      <c r="DW385" s="44"/>
      <c r="DX385" s="44"/>
      <c r="DY385" s="44"/>
      <c r="DZ385" s="44"/>
      <c r="EA385" s="44"/>
      <c r="EB385" s="44"/>
      <c r="EC385" s="44"/>
      <c r="ED385" s="44"/>
      <c r="EE385" s="44"/>
      <c r="EF385" s="44"/>
      <c r="EG385" s="44"/>
      <c r="EH385" s="44"/>
      <c r="EI385" s="44"/>
      <c r="EJ385" s="44"/>
      <c r="EK385" s="44"/>
      <c r="EL385" s="44"/>
      <c r="EM385" s="44"/>
      <c r="EN385" s="44"/>
      <c r="EO385" s="44"/>
      <c r="EP385" s="44"/>
      <c r="EQ385" s="39">
        <v>0</v>
      </c>
      <c r="ER385" s="44"/>
      <c r="ES385" s="44"/>
      <c r="ET385" s="44"/>
      <c r="EU385" s="44"/>
      <c r="EV385" s="44"/>
      <c r="EW385" s="44"/>
      <c r="EX385" s="44"/>
      <c r="EY385" s="39">
        <v>1</v>
      </c>
      <c r="EZ385" s="39">
        <f t="shared" si="45"/>
        <v>0</v>
      </c>
      <c r="FA385" s="39">
        <v>2</v>
      </c>
      <c r="FB385" s="39" t="s">
        <v>9703</v>
      </c>
      <c r="FC385" s="44"/>
      <c r="FD385" s="39">
        <v>10</v>
      </c>
      <c r="FE385" s="43" t="s">
        <v>9244</v>
      </c>
      <c r="FF385" s="39">
        <v>20.87</v>
      </c>
      <c r="FG385" s="44"/>
      <c r="FH385" s="44"/>
      <c r="FI385" s="44"/>
      <c r="FJ385" s="44"/>
      <c r="FK385" s="44"/>
      <c r="FL385" s="44"/>
      <c r="FM385" s="44"/>
      <c r="FN385" s="44"/>
      <c r="FO385" s="40">
        <v>1</v>
      </c>
      <c r="FP385" s="39" t="s">
        <v>9704</v>
      </c>
      <c r="FQ385" s="39">
        <v>231</v>
      </c>
      <c r="FR385" s="44"/>
      <c r="FS385" s="44"/>
      <c r="FT385" s="44"/>
      <c r="FU385" s="44"/>
      <c r="FV385" s="44"/>
      <c r="FW385" s="44"/>
      <c r="FX385" s="44"/>
      <c r="FY385" s="44"/>
      <c r="FZ385" s="44"/>
      <c r="GA385" s="44"/>
      <c r="GB385" s="44"/>
      <c r="GC385" s="44"/>
      <c r="GD385" s="44"/>
      <c r="GE385" s="44"/>
      <c r="GF385" s="44"/>
      <c r="GG385" s="44"/>
      <c r="GH385" s="44"/>
      <c r="GI385" s="44"/>
      <c r="GJ385" s="44"/>
      <c r="GK385" s="44"/>
      <c r="GL385" s="44"/>
      <c r="GM385" s="44"/>
      <c r="GN385" s="44"/>
      <c r="GO385" s="44"/>
      <c r="GP385" s="44"/>
      <c r="GQ385" s="44"/>
      <c r="GR385" s="44"/>
      <c r="GS385" s="44"/>
      <c r="GT385" s="44"/>
      <c r="GU385" s="44"/>
      <c r="GV385" s="44"/>
      <c r="GW385" s="44"/>
      <c r="GX385" s="44"/>
      <c r="GY385" s="44"/>
      <c r="GZ385" s="44"/>
      <c r="HA385" s="44"/>
      <c r="HB385" s="44"/>
      <c r="HC385" s="44"/>
      <c r="HD385" s="44"/>
      <c r="HE385" s="44"/>
      <c r="HF385" s="44"/>
      <c r="HG385" s="44"/>
      <c r="HH385" s="44"/>
      <c r="HI385" s="44"/>
      <c r="HJ385" s="44"/>
      <c r="HK385" s="44"/>
      <c r="HL385" s="44"/>
      <c r="HM385" s="44"/>
      <c r="HN385" s="44"/>
      <c r="HO385" s="44"/>
      <c r="HP385" s="44"/>
      <c r="HQ385" s="44"/>
      <c r="HR385" s="44"/>
      <c r="HS385" s="44"/>
      <c r="HT385" s="44"/>
      <c r="HU385" s="44"/>
      <c r="HV385" s="44"/>
      <c r="HW385" s="44"/>
      <c r="HX385" s="44"/>
      <c r="HY385" s="44"/>
      <c r="HZ385" s="39" t="s">
        <v>9705</v>
      </c>
      <c r="IA385" s="44"/>
      <c r="IB385" s="44"/>
      <c r="IC385" s="39" t="s">
        <v>9706</v>
      </c>
      <c r="ID385" s="44"/>
      <c r="IE385" s="44"/>
      <c r="IF385" s="44"/>
      <c r="IG385" s="44"/>
      <c r="IH385" s="44"/>
      <c r="II385" s="44"/>
      <c r="IJ385" s="39" t="s">
        <v>2573</v>
      </c>
      <c r="IK385" s="39" t="s">
        <v>2574</v>
      </c>
      <c r="IL385" s="39" t="s">
        <v>2575</v>
      </c>
      <c r="IM385" s="39" t="s">
        <v>2576</v>
      </c>
      <c r="IN385" s="39" t="s">
        <v>2577</v>
      </c>
      <c r="IO385" s="39" t="s">
        <v>2578</v>
      </c>
      <c r="IP385" s="40" t="s">
        <v>2579</v>
      </c>
      <c r="IQ385" s="40" t="s">
        <v>2580</v>
      </c>
      <c r="IR385" s="43" t="s">
        <v>9707</v>
      </c>
    </row>
    <row r="386" spans="1:252" ht="15.75" customHeight="1" x14ac:dyDescent="0.2">
      <c r="A386" s="44" t="s">
        <v>13019</v>
      </c>
      <c r="B386" s="47" t="s">
        <v>13029</v>
      </c>
      <c r="C386" s="39" t="s">
        <v>2534</v>
      </c>
      <c r="D386" s="39" t="s">
        <v>13163</v>
      </c>
      <c r="E386" s="39" t="s">
        <v>4824</v>
      </c>
      <c r="F386" s="39" t="s">
        <v>9727</v>
      </c>
      <c r="G386" s="39" t="s">
        <v>8354</v>
      </c>
      <c r="H386" s="39" t="s">
        <v>8354</v>
      </c>
      <c r="I386" s="39">
        <v>2021</v>
      </c>
      <c r="J386" s="48">
        <v>45311</v>
      </c>
      <c r="K386" s="48">
        <v>45504</v>
      </c>
      <c r="L386" s="44"/>
      <c r="M386" s="44"/>
      <c r="N386" s="44"/>
      <c r="O386" s="44"/>
      <c r="P386" s="44"/>
      <c r="Q386" s="44"/>
      <c r="R386" s="44"/>
      <c r="S386" s="44"/>
      <c r="T386" s="44"/>
      <c r="U386" s="44"/>
      <c r="V386" s="44"/>
      <c r="W386" s="44"/>
      <c r="X386" s="39" t="s">
        <v>9728</v>
      </c>
      <c r="Y386" s="43" t="s">
        <v>9729</v>
      </c>
      <c r="Z386" s="44"/>
      <c r="AA386" s="44"/>
      <c r="AB386" s="39" t="s">
        <v>9730</v>
      </c>
      <c r="AC386" s="39" t="s">
        <v>9731</v>
      </c>
      <c r="AD386" s="39" t="s">
        <v>9732</v>
      </c>
      <c r="AE386" s="43" t="s">
        <v>9733</v>
      </c>
      <c r="AF386" s="39" t="s">
        <v>9734</v>
      </c>
      <c r="AG386" s="39" t="s">
        <v>9734</v>
      </c>
      <c r="AH386" s="39" t="s">
        <v>2151</v>
      </c>
      <c r="AI386" s="39" t="s">
        <v>9735</v>
      </c>
      <c r="AJ386" s="55">
        <v>4.6230000000000002</v>
      </c>
      <c r="AK386" s="49">
        <f t="shared" si="44"/>
        <v>0</v>
      </c>
      <c r="AL386" s="55"/>
      <c r="AM386" s="49"/>
      <c r="AN386" s="49"/>
      <c r="AO386" s="55">
        <v>4.6230000000000002</v>
      </c>
      <c r="AP386" s="49">
        <v>100</v>
      </c>
      <c r="AQ386" s="49">
        <v>0.43</v>
      </c>
      <c r="AR386" s="55">
        <v>0</v>
      </c>
      <c r="AS386" s="49">
        <v>0</v>
      </c>
      <c r="AT386" s="55">
        <v>0</v>
      </c>
      <c r="AU386" s="49">
        <v>0</v>
      </c>
      <c r="AV386" s="118"/>
      <c r="AW386" s="119"/>
      <c r="AX386" s="118"/>
      <c r="AY386" s="119"/>
      <c r="AZ386" s="44"/>
      <c r="BA386" s="44"/>
      <c r="BB386" s="44"/>
      <c r="BC386" s="44"/>
      <c r="BD386" s="44"/>
      <c r="BE386" s="44"/>
      <c r="BF386" s="118"/>
      <c r="BG386" s="55">
        <v>4.056</v>
      </c>
      <c r="BH386" s="49">
        <v>0.36</v>
      </c>
      <c r="BI386" s="39">
        <v>1</v>
      </c>
      <c r="BJ386" s="39">
        <v>1</v>
      </c>
      <c r="BK386" s="39">
        <v>1</v>
      </c>
      <c r="BL386" s="44"/>
      <c r="BM386" s="44"/>
      <c r="BN386" s="44"/>
      <c r="BO386" s="44"/>
      <c r="BP386" s="44"/>
      <c r="BQ386" s="44"/>
      <c r="BR386" s="44"/>
      <c r="BS386" s="44"/>
      <c r="BT386" s="39">
        <v>1</v>
      </c>
      <c r="BU386" s="44"/>
      <c r="BV386" s="44"/>
      <c r="BW386" s="44"/>
      <c r="BX386" s="44"/>
      <c r="BY386" s="44"/>
      <c r="BZ386" s="44"/>
      <c r="CA386" s="44"/>
      <c r="CB386" s="44"/>
      <c r="CC386" s="44"/>
      <c r="CD386" s="44"/>
      <c r="CE386" s="39">
        <v>0</v>
      </c>
      <c r="CF386" s="44"/>
      <c r="CG386" s="44"/>
      <c r="CH386" s="44"/>
      <c r="CI386" s="44"/>
      <c r="CJ386" s="44"/>
      <c r="CK386" s="44"/>
      <c r="CL386" s="44"/>
      <c r="CM386" s="44"/>
      <c r="CN386" s="44"/>
      <c r="CO386" s="44"/>
      <c r="CP386" s="44"/>
      <c r="CQ386" s="44"/>
      <c r="CR386" s="44"/>
      <c r="CS386" s="44"/>
      <c r="CT386" s="44"/>
      <c r="CU386" s="40">
        <f t="shared" si="37"/>
        <v>0</v>
      </c>
      <c r="CV386" s="39">
        <v>0</v>
      </c>
      <c r="CW386" s="44"/>
      <c r="CX386" s="44"/>
      <c r="CY386" s="44"/>
      <c r="CZ386" s="44"/>
      <c r="DA386" s="44"/>
      <c r="DB386" s="44"/>
      <c r="DC386" s="44"/>
      <c r="DD386" s="44"/>
      <c r="DE386" s="44"/>
      <c r="DF386" s="44"/>
      <c r="DG386" s="44"/>
      <c r="DH386" s="44"/>
      <c r="DI386" s="44"/>
      <c r="DJ386" s="44"/>
      <c r="DK386" s="44"/>
      <c r="DL386" s="44"/>
      <c r="DM386" s="39">
        <v>0</v>
      </c>
      <c r="DN386" s="39">
        <v>0</v>
      </c>
      <c r="DO386" s="44"/>
      <c r="DP386" s="44"/>
      <c r="DQ386" s="44"/>
      <c r="DR386" s="44"/>
      <c r="DS386" s="44"/>
      <c r="DT386" s="44"/>
      <c r="DU386" s="44"/>
      <c r="DV386" s="44"/>
      <c r="DW386" s="44"/>
      <c r="DX386" s="44"/>
      <c r="DY386" s="44"/>
      <c r="DZ386" s="44"/>
      <c r="EA386" s="44"/>
      <c r="EB386" s="44"/>
      <c r="EC386" s="44"/>
      <c r="ED386" s="44"/>
      <c r="EE386" s="44"/>
      <c r="EF386" s="44"/>
      <c r="EG386" s="44"/>
      <c r="EH386" s="44"/>
      <c r="EI386" s="44"/>
      <c r="EJ386" s="44"/>
      <c r="EK386" s="44"/>
      <c r="EL386" s="44"/>
      <c r="EM386" s="44"/>
      <c r="EN386" s="44"/>
      <c r="EO386" s="44"/>
      <c r="EP386" s="44"/>
      <c r="EQ386" s="39">
        <v>0</v>
      </c>
      <c r="ER386" s="44"/>
      <c r="ES386" s="44"/>
      <c r="ET386" s="44"/>
      <c r="EU386" s="44"/>
      <c r="EV386" s="44"/>
      <c r="EW386" s="44"/>
      <c r="EX386" s="44"/>
      <c r="EY386" s="39">
        <v>1</v>
      </c>
      <c r="EZ386" s="39">
        <f t="shared" si="45"/>
        <v>0</v>
      </c>
      <c r="FA386" s="39">
        <v>10.7</v>
      </c>
      <c r="FB386" s="39" t="s">
        <v>9736</v>
      </c>
      <c r="FC386" s="44"/>
      <c r="FD386" s="39">
        <v>71.430000000000007</v>
      </c>
      <c r="FE386" s="43" t="s">
        <v>2553</v>
      </c>
      <c r="FF386" s="39">
        <v>14.981</v>
      </c>
      <c r="FG386" s="44"/>
      <c r="FH386" s="44"/>
      <c r="FI386" s="44"/>
      <c r="FJ386" s="44"/>
      <c r="FK386" s="44"/>
      <c r="FL386" s="44"/>
      <c r="FM386" s="44"/>
      <c r="FN386" s="44"/>
      <c r="FO386" s="44"/>
      <c r="FP386" s="44"/>
      <c r="FQ386" s="44"/>
      <c r="FR386" s="40">
        <v>1</v>
      </c>
      <c r="FS386" s="39" t="s">
        <v>9737</v>
      </c>
      <c r="FT386" s="39">
        <v>40</v>
      </c>
      <c r="FU386" s="44"/>
      <c r="FV386" s="44"/>
      <c r="FW386" s="44"/>
      <c r="FX386" s="44"/>
      <c r="FY386" s="44"/>
      <c r="FZ386" s="44"/>
      <c r="GA386" s="44"/>
      <c r="GB386" s="44"/>
      <c r="GC386" s="44"/>
      <c r="GD386" s="44"/>
      <c r="GE386" s="44"/>
      <c r="GF386" s="44"/>
      <c r="GG386" s="44"/>
      <c r="GH386" s="44"/>
      <c r="GI386" s="44"/>
      <c r="GJ386" s="44"/>
      <c r="GK386" s="44"/>
      <c r="GL386" s="44"/>
      <c r="GM386" s="44"/>
      <c r="GN386" s="44"/>
      <c r="GO386" s="44"/>
      <c r="GP386" s="44"/>
      <c r="GQ386" s="44"/>
      <c r="GR386" s="44"/>
      <c r="GS386" s="44"/>
      <c r="GT386" s="44"/>
      <c r="GU386" s="44"/>
      <c r="GV386" s="44"/>
      <c r="GW386" s="44"/>
      <c r="GX386" s="44"/>
      <c r="GY386" s="44"/>
      <c r="GZ386" s="44"/>
      <c r="HA386" s="44"/>
      <c r="HB386" s="39">
        <v>1</v>
      </c>
      <c r="HC386" s="39" t="s">
        <v>9738</v>
      </c>
      <c r="HD386" s="39">
        <v>8</v>
      </c>
      <c r="HE386" s="39" t="s">
        <v>236</v>
      </c>
      <c r="HF386" s="44"/>
      <c r="HG386" s="44"/>
      <c r="HH386" s="44"/>
      <c r="HI386" s="44"/>
      <c r="HJ386" s="44"/>
      <c r="HK386" s="44"/>
      <c r="HL386" s="44"/>
      <c r="HM386" s="44"/>
      <c r="HN386" s="44"/>
      <c r="HO386" s="44"/>
      <c r="HP386" s="44"/>
      <c r="HQ386" s="44"/>
      <c r="HR386" s="44"/>
      <c r="HS386" s="44"/>
      <c r="HT386" s="44"/>
      <c r="HU386" s="44"/>
      <c r="HV386" s="44"/>
      <c r="HW386" s="44"/>
      <c r="HX386" s="44"/>
      <c r="HY386" s="44"/>
      <c r="HZ386" s="44"/>
      <c r="IA386" s="44"/>
      <c r="IB386" s="44"/>
      <c r="IC386" s="44"/>
      <c r="ID386" s="44"/>
      <c r="IE386" s="44"/>
      <c r="IF386" s="44"/>
      <c r="IG386" s="44"/>
      <c r="IH386" s="44"/>
      <c r="II386" s="44"/>
      <c r="IJ386" s="39" t="s">
        <v>2573</v>
      </c>
      <c r="IK386" s="39" t="s">
        <v>2574</v>
      </c>
      <c r="IL386" s="39" t="s">
        <v>2575</v>
      </c>
      <c r="IM386" s="39" t="s">
        <v>2576</v>
      </c>
      <c r="IN386" s="39" t="s">
        <v>9248</v>
      </c>
      <c r="IO386" s="39" t="s">
        <v>2578</v>
      </c>
      <c r="IP386" s="40" t="s">
        <v>2579</v>
      </c>
      <c r="IQ386" s="40" t="s">
        <v>2580</v>
      </c>
      <c r="IR386" s="43" t="s">
        <v>9739</v>
      </c>
    </row>
    <row r="387" spans="1:252" ht="15.75" customHeight="1" x14ac:dyDescent="0.2">
      <c r="A387" s="44" t="s">
        <v>13019</v>
      </c>
      <c r="B387" s="47" t="s">
        <v>13029</v>
      </c>
      <c r="C387" s="39" t="s">
        <v>2534</v>
      </c>
      <c r="D387" s="39" t="s">
        <v>13163</v>
      </c>
      <c r="E387" s="39" t="s">
        <v>4824</v>
      </c>
      <c r="F387" s="39" t="s">
        <v>9812</v>
      </c>
      <c r="G387" s="39" t="s">
        <v>8354</v>
      </c>
      <c r="H387" s="39" t="s">
        <v>8354</v>
      </c>
      <c r="I387" s="39">
        <v>2021</v>
      </c>
      <c r="J387" s="48">
        <v>45316</v>
      </c>
      <c r="K387" s="48">
        <v>45657</v>
      </c>
      <c r="L387" s="44"/>
      <c r="M387" s="44"/>
      <c r="N387" s="44"/>
      <c r="O387" s="44"/>
      <c r="P387" s="44"/>
      <c r="Q387" s="44"/>
      <c r="R387" s="44"/>
      <c r="S387" s="44"/>
      <c r="T387" s="44"/>
      <c r="U387" s="44"/>
      <c r="V387" s="44"/>
      <c r="W387" s="44"/>
      <c r="X387" s="39" t="s">
        <v>9813</v>
      </c>
      <c r="Y387" s="43" t="s">
        <v>9814</v>
      </c>
      <c r="Z387" s="44"/>
      <c r="AA387" s="44"/>
      <c r="AB387" s="39" t="s">
        <v>9815</v>
      </c>
      <c r="AC387" s="43" t="s">
        <v>9816</v>
      </c>
      <c r="AD387" s="39" t="s">
        <v>9817</v>
      </c>
      <c r="AE387" s="43" t="s">
        <v>9818</v>
      </c>
      <c r="AF387" s="39" t="s">
        <v>9819</v>
      </c>
      <c r="AG387" s="39" t="s">
        <v>9820</v>
      </c>
      <c r="AH387" s="39" t="s">
        <v>2151</v>
      </c>
      <c r="AI387" s="39" t="s">
        <v>9821</v>
      </c>
      <c r="AJ387" s="55">
        <v>3.069</v>
      </c>
      <c r="AK387" s="49">
        <f t="shared" si="44"/>
        <v>0</v>
      </c>
      <c r="AL387" s="55"/>
      <c r="AM387" s="49"/>
      <c r="AN387" s="49"/>
      <c r="AO387" s="55">
        <v>3.069</v>
      </c>
      <c r="AP387" s="49">
        <v>100</v>
      </c>
      <c r="AQ387" s="49">
        <v>0.56999999999999995</v>
      </c>
      <c r="AR387" s="55">
        <v>0</v>
      </c>
      <c r="AS387" s="49">
        <v>0</v>
      </c>
      <c r="AT387" s="55">
        <v>0</v>
      </c>
      <c r="AU387" s="49">
        <v>0</v>
      </c>
      <c r="AV387" s="55">
        <v>0</v>
      </c>
      <c r="AW387" s="49">
        <v>0</v>
      </c>
      <c r="AX387" s="55"/>
      <c r="AY387" s="49"/>
      <c r="AZ387" s="39"/>
      <c r="BA387" s="39"/>
      <c r="BB387" s="39"/>
      <c r="BC387" s="44"/>
      <c r="BD387" s="44"/>
      <c r="BE387" s="44"/>
      <c r="BF387" s="118"/>
      <c r="BG387" s="55">
        <v>2.2050000000000001</v>
      </c>
      <c r="BH387" s="49">
        <v>0.36</v>
      </c>
      <c r="BI387" s="39">
        <v>16</v>
      </c>
      <c r="BJ387" s="39">
        <v>16</v>
      </c>
      <c r="BK387" s="39">
        <v>2</v>
      </c>
      <c r="BL387" s="44"/>
      <c r="BM387" s="44"/>
      <c r="BN387" s="44"/>
      <c r="BO387" s="44"/>
      <c r="BP387" s="44"/>
      <c r="BQ387" s="44"/>
      <c r="BR387" s="44"/>
      <c r="BS387" s="39">
        <v>1</v>
      </c>
      <c r="BT387" s="44"/>
      <c r="BU387" s="39">
        <v>1</v>
      </c>
      <c r="BV387" s="44"/>
      <c r="BW387" s="44"/>
      <c r="BX387" s="44"/>
      <c r="BY387" s="44"/>
      <c r="BZ387" s="44"/>
      <c r="CA387" s="44"/>
      <c r="CB387" s="44"/>
      <c r="CC387" s="44"/>
      <c r="CD387" s="44"/>
      <c r="CE387" s="39">
        <v>0</v>
      </c>
      <c r="CF387" s="44"/>
      <c r="CG387" s="44"/>
      <c r="CH387" s="44"/>
      <c r="CI387" s="44"/>
      <c r="CJ387" s="44"/>
      <c r="CK387" s="44"/>
      <c r="CL387" s="44"/>
      <c r="CM387" s="44"/>
      <c r="CN387" s="44"/>
      <c r="CO387" s="44"/>
      <c r="CP387" s="44"/>
      <c r="CQ387" s="44"/>
      <c r="CR387" s="44"/>
      <c r="CS387" s="44"/>
      <c r="CT387" s="44"/>
      <c r="CU387" s="40">
        <f t="shared" ref="CU387:CU450" si="46">SUM(CF387:CT387)</f>
        <v>0</v>
      </c>
      <c r="CV387" s="39">
        <v>0</v>
      </c>
      <c r="CW387" s="44"/>
      <c r="CX387" s="44"/>
      <c r="CY387" s="44"/>
      <c r="CZ387" s="44"/>
      <c r="DA387" s="44"/>
      <c r="DB387" s="44"/>
      <c r="DC387" s="44"/>
      <c r="DD387" s="44"/>
      <c r="DE387" s="44"/>
      <c r="DF387" s="44"/>
      <c r="DG387" s="44"/>
      <c r="DH387" s="44"/>
      <c r="DI387" s="44"/>
      <c r="DJ387" s="44"/>
      <c r="DK387" s="44"/>
      <c r="DL387" s="44"/>
      <c r="DM387" s="39">
        <v>0</v>
      </c>
      <c r="DN387" s="39">
        <v>0</v>
      </c>
      <c r="DO387" s="44"/>
      <c r="DP387" s="44"/>
      <c r="DQ387" s="44"/>
      <c r="DR387" s="44"/>
      <c r="DS387" s="44"/>
      <c r="DT387" s="44"/>
      <c r="DU387" s="44"/>
      <c r="DV387" s="44"/>
      <c r="DW387" s="44"/>
      <c r="DX387" s="44"/>
      <c r="DY387" s="44"/>
      <c r="DZ387" s="44"/>
      <c r="EA387" s="44"/>
      <c r="EB387" s="44"/>
      <c r="EC387" s="44"/>
      <c r="ED387" s="44"/>
      <c r="EE387" s="44"/>
      <c r="EF387" s="44"/>
      <c r="EG387" s="44"/>
      <c r="EH387" s="44"/>
      <c r="EI387" s="44"/>
      <c r="EJ387" s="44"/>
      <c r="EK387" s="44"/>
      <c r="EL387" s="44"/>
      <c r="EM387" s="44"/>
      <c r="EN387" s="44"/>
      <c r="EO387" s="44"/>
      <c r="EP387" s="44"/>
      <c r="EQ387" s="39">
        <v>0</v>
      </c>
      <c r="ER387" s="44"/>
      <c r="ES387" s="44"/>
      <c r="ET387" s="44"/>
      <c r="EU387" s="44"/>
      <c r="EV387" s="44"/>
      <c r="EW387" s="44"/>
      <c r="EX387" s="44"/>
      <c r="EY387" s="39">
        <v>2</v>
      </c>
      <c r="EZ387" s="39">
        <f t="shared" si="45"/>
        <v>0</v>
      </c>
      <c r="FA387" s="39">
        <v>3.3420000000000001</v>
      </c>
      <c r="FB387" s="39" t="s">
        <v>9822</v>
      </c>
      <c r="FC387" s="44"/>
      <c r="FD387" s="39">
        <v>42.86</v>
      </c>
      <c r="FE387" s="43" t="s">
        <v>9823</v>
      </c>
      <c r="FF387" s="39">
        <v>7.47</v>
      </c>
      <c r="FG387" s="44"/>
      <c r="FH387" s="44"/>
      <c r="FI387" s="44"/>
      <c r="FJ387" s="44"/>
      <c r="FK387" s="44"/>
      <c r="FL387" s="44"/>
      <c r="FM387" s="44"/>
      <c r="FN387" s="44"/>
      <c r="FO387" s="44"/>
      <c r="FP387" s="44"/>
      <c r="FQ387" s="44"/>
      <c r="FR387" s="44"/>
      <c r="FS387" s="44"/>
      <c r="FT387" s="44"/>
      <c r="FU387" s="44"/>
      <c r="FV387" s="44"/>
      <c r="FW387" s="44"/>
      <c r="FX387" s="44"/>
      <c r="FY387" s="44"/>
      <c r="FZ387" s="44"/>
      <c r="GA387" s="40">
        <v>1</v>
      </c>
      <c r="GB387" s="39" t="s">
        <v>9824</v>
      </c>
      <c r="GC387" s="39">
        <v>210</v>
      </c>
      <c r="GD387" s="44"/>
      <c r="GE387" s="44"/>
      <c r="GF387" s="44"/>
      <c r="GG387" s="44"/>
      <c r="GH387" s="44"/>
      <c r="GI387" s="44"/>
      <c r="GJ387" s="44"/>
      <c r="GK387" s="44"/>
      <c r="GL387" s="44"/>
      <c r="GM387" s="44"/>
      <c r="GN387" s="44"/>
      <c r="GO387" s="44"/>
      <c r="GP387" s="44"/>
      <c r="GQ387" s="44"/>
      <c r="GR387" s="44"/>
      <c r="GS387" s="44"/>
      <c r="GT387" s="44"/>
      <c r="GU387" s="44"/>
      <c r="GV387" s="44"/>
      <c r="GW387" s="44"/>
      <c r="GX387" s="44"/>
      <c r="GY387" s="44"/>
      <c r="GZ387" s="44"/>
      <c r="HA387" s="44"/>
      <c r="HB387" s="39">
        <v>1</v>
      </c>
      <c r="HC387" s="39" t="s">
        <v>9825</v>
      </c>
      <c r="HD387" s="39">
        <v>6</v>
      </c>
      <c r="HE387" s="39" t="s">
        <v>236</v>
      </c>
      <c r="HF387" s="44"/>
      <c r="HG387" s="44"/>
      <c r="HH387" s="44"/>
      <c r="HI387" s="44"/>
      <c r="HJ387" s="44"/>
      <c r="HK387" s="44"/>
      <c r="HL387" s="44"/>
      <c r="HM387" s="44"/>
      <c r="HN387" s="44"/>
      <c r="HO387" s="44"/>
      <c r="HP387" s="44"/>
      <c r="HQ387" s="44"/>
      <c r="HR387" s="44"/>
      <c r="HS387" s="44"/>
      <c r="HT387" s="44"/>
      <c r="HU387" s="44"/>
      <c r="HV387" s="44"/>
      <c r="HW387" s="44"/>
      <c r="HX387" s="44"/>
      <c r="HY387" s="44"/>
      <c r="HZ387" s="44"/>
      <c r="IA387" s="44"/>
      <c r="IB387" s="44"/>
      <c r="IC387" s="44"/>
      <c r="ID387" s="44"/>
      <c r="IE387" s="44"/>
      <c r="IF387" s="44"/>
      <c r="IG387" s="44"/>
      <c r="IH387" s="44"/>
      <c r="II387" s="44"/>
      <c r="IJ387" s="39" t="s">
        <v>2573</v>
      </c>
      <c r="IK387" s="39" t="s">
        <v>2574</v>
      </c>
      <c r="IL387" s="39">
        <v>78212285174</v>
      </c>
      <c r="IM387" s="39" t="s">
        <v>2576</v>
      </c>
      <c r="IN387" s="39" t="s">
        <v>9248</v>
      </c>
      <c r="IO387" s="39" t="s">
        <v>2578</v>
      </c>
      <c r="IP387" s="40" t="s">
        <v>2579</v>
      </c>
      <c r="IQ387" s="40" t="s">
        <v>2580</v>
      </c>
      <c r="IR387" s="43" t="s">
        <v>9826</v>
      </c>
    </row>
    <row r="388" spans="1:252" ht="15.75" customHeight="1" x14ac:dyDescent="0.2">
      <c r="A388" s="44" t="s">
        <v>13019</v>
      </c>
      <c r="B388" s="47" t="s">
        <v>13029</v>
      </c>
      <c r="C388" s="39" t="s">
        <v>2534</v>
      </c>
      <c r="D388" s="39" t="s">
        <v>13163</v>
      </c>
      <c r="E388" s="39" t="s">
        <v>4824</v>
      </c>
      <c r="F388" s="39" t="s">
        <v>9885</v>
      </c>
      <c r="G388" s="39" t="s">
        <v>8354</v>
      </c>
      <c r="H388" s="39" t="s">
        <v>8354</v>
      </c>
      <c r="I388" s="39">
        <v>2021</v>
      </c>
      <c r="J388" s="48">
        <v>45652</v>
      </c>
      <c r="K388" s="48">
        <v>45656</v>
      </c>
      <c r="L388" s="44"/>
      <c r="M388" s="44"/>
      <c r="N388" s="44"/>
      <c r="O388" s="44"/>
      <c r="P388" s="44"/>
      <c r="Q388" s="44"/>
      <c r="R388" s="44"/>
      <c r="S388" s="44"/>
      <c r="T388" s="44"/>
      <c r="U388" s="44"/>
      <c r="V388" s="44"/>
      <c r="W388" s="44"/>
      <c r="X388" s="39" t="s">
        <v>9886</v>
      </c>
      <c r="Y388" s="43" t="s">
        <v>9887</v>
      </c>
      <c r="Z388" s="44"/>
      <c r="AA388" s="44"/>
      <c r="AB388" s="39" t="s">
        <v>9888</v>
      </c>
      <c r="AC388" s="44"/>
      <c r="AD388" s="39" t="s">
        <v>9889</v>
      </c>
      <c r="AE388" s="44"/>
      <c r="AF388" s="39" t="s">
        <v>9890</v>
      </c>
      <c r="AG388" s="39" t="s">
        <v>9890</v>
      </c>
      <c r="AH388" s="39" t="s">
        <v>2151</v>
      </c>
      <c r="AI388" s="39" t="s">
        <v>9891</v>
      </c>
      <c r="AJ388" s="55">
        <v>6.6150751300000001</v>
      </c>
      <c r="AK388" s="49">
        <f t="shared" si="44"/>
        <v>0</v>
      </c>
      <c r="AL388" s="55"/>
      <c r="AM388" s="49"/>
      <c r="AN388" s="49"/>
      <c r="AO388" s="55">
        <v>6.6150751300000001</v>
      </c>
      <c r="AP388" s="49">
        <v>100</v>
      </c>
      <c r="AQ388" s="49">
        <v>0</v>
      </c>
      <c r="AR388" s="55">
        <v>0</v>
      </c>
      <c r="AS388" s="49">
        <v>0</v>
      </c>
      <c r="AT388" s="55">
        <v>0</v>
      </c>
      <c r="AU388" s="49">
        <v>0</v>
      </c>
      <c r="AV388" s="55">
        <v>0</v>
      </c>
      <c r="AW388" s="49">
        <v>0</v>
      </c>
      <c r="AX388" s="55"/>
      <c r="AY388" s="49"/>
      <c r="AZ388" s="39"/>
      <c r="BA388" s="39"/>
      <c r="BB388" s="39"/>
      <c r="BC388" s="44"/>
      <c r="BD388" s="44"/>
      <c r="BE388" s="44"/>
      <c r="BF388" s="118"/>
      <c r="BG388" s="55">
        <v>5.9900026799999999</v>
      </c>
      <c r="BH388" s="49">
        <v>0.37</v>
      </c>
      <c r="BI388" s="39">
        <v>18</v>
      </c>
      <c r="BJ388" s="39">
        <v>18</v>
      </c>
      <c r="BK388" s="39">
        <v>11</v>
      </c>
      <c r="BL388" s="39">
        <v>2</v>
      </c>
      <c r="BM388" s="44"/>
      <c r="BN388" s="44"/>
      <c r="BO388" s="44"/>
      <c r="BP388" s="44"/>
      <c r="BQ388" s="44"/>
      <c r="BR388" s="44"/>
      <c r="BS388" s="39">
        <v>2</v>
      </c>
      <c r="BT388" s="39">
        <v>4</v>
      </c>
      <c r="BU388" s="44"/>
      <c r="BV388" s="44"/>
      <c r="BW388" s="44"/>
      <c r="BX388" s="44"/>
      <c r="BY388" s="39">
        <v>1</v>
      </c>
      <c r="BZ388" s="44"/>
      <c r="CA388" s="44"/>
      <c r="CB388" s="44"/>
      <c r="CC388" s="39">
        <v>1</v>
      </c>
      <c r="CD388" s="44"/>
      <c r="CE388" s="39">
        <v>0</v>
      </c>
      <c r="CF388" s="44"/>
      <c r="CG388" s="44"/>
      <c r="CH388" s="44"/>
      <c r="CI388" s="44"/>
      <c r="CJ388" s="44"/>
      <c r="CK388" s="44"/>
      <c r="CL388" s="44"/>
      <c r="CM388" s="44"/>
      <c r="CN388" s="44"/>
      <c r="CO388" s="44"/>
      <c r="CP388" s="44"/>
      <c r="CQ388" s="44"/>
      <c r="CR388" s="44"/>
      <c r="CS388" s="44"/>
      <c r="CT388" s="44"/>
      <c r="CU388" s="40">
        <f t="shared" si="46"/>
        <v>0</v>
      </c>
      <c r="CV388" s="39">
        <v>0</v>
      </c>
      <c r="CW388" s="44"/>
      <c r="CX388" s="44"/>
      <c r="CY388" s="44"/>
      <c r="CZ388" s="44"/>
      <c r="DA388" s="44"/>
      <c r="DB388" s="44"/>
      <c r="DC388" s="44"/>
      <c r="DD388" s="44"/>
      <c r="DE388" s="44"/>
      <c r="DF388" s="44"/>
      <c r="DG388" s="44"/>
      <c r="DH388" s="44"/>
      <c r="DI388" s="44"/>
      <c r="DJ388" s="44"/>
      <c r="DK388" s="44"/>
      <c r="DL388" s="44"/>
      <c r="DM388" s="39">
        <v>0</v>
      </c>
      <c r="DN388" s="39">
        <v>0</v>
      </c>
      <c r="DO388" s="44"/>
      <c r="DP388" s="44"/>
      <c r="DQ388" s="44"/>
      <c r="DR388" s="44"/>
      <c r="DS388" s="44"/>
      <c r="DT388" s="44"/>
      <c r="DU388" s="44"/>
      <c r="DV388" s="44"/>
      <c r="DW388" s="44"/>
      <c r="DX388" s="44"/>
      <c r="DY388" s="44"/>
      <c r="DZ388" s="44"/>
      <c r="EA388" s="44"/>
      <c r="EB388" s="44"/>
      <c r="EC388" s="44"/>
      <c r="ED388" s="44"/>
      <c r="EE388" s="44"/>
      <c r="EF388" s="44"/>
      <c r="EG388" s="44"/>
      <c r="EH388" s="44"/>
      <c r="EI388" s="44"/>
      <c r="EJ388" s="44"/>
      <c r="EK388" s="44"/>
      <c r="EL388" s="44"/>
      <c r="EM388" s="44"/>
      <c r="EN388" s="44"/>
      <c r="EO388" s="44"/>
      <c r="EP388" s="44"/>
      <c r="EQ388" s="39">
        <v>0</v>
      </c>
      <c r="ER388" s="44"/>
      <c r="ES388" s="44"/>
      <c r="ET388" s="39">
        <v>1</v>
      </c>
      <c r="EU388" s="44"/>
      <c r="EV388" s="44"/>
      <c r="EW388" s="44"/>
      <c r="EX388" s="44"/>
      <c r="EY388" s="39">
        <v>11</v>
      </c>
      <c r="EZ388" s="39">
        <f t="shared" si="45"/>
        <v>0</v>
      </c>
      <c r="FA388" s="39">
        <v>0.58099999999999996</v>
      </c>
      <c r="FB388" s="39" t="s">
        <v>9892</v>
      </c>
      <c r="FC388" s="44"/>
      <c r="FD388" s="39">
        <v>3.19</v>
      </c>
      <c r="FE388" s="43" t="s">
        <v>2553</v>
      </c>
      <c r="FF388" s="39">
        <v>18.231999999999999</v>
      </c>
      <c r="FG388" s="44"/>
      <c r="FH388" s="44"/>
      <c r="FI388" s="44"/>
      <c r="FJ388" s="44"/>
      <c r="FK388" s="44"/>
      <c r="FL388" s="44"/>
      <c r="FM388" s="44"/>
      <c r="FN388" s="44"/>
      <c r="FO388" s="39" t="s">
        <v>236</v>
      </c>
      <c r="FP388" s="39" t="s">
        <v>8360</v>
      </c>
      <c r="FQ388" s="39">
        <v>80</v>
      </c>
      <c r="FR388" s="44"/>
      <c r="FS388" s="44"/>
      <c r="FT388" s="44"/>
      <c r="FU388" s="44"/>
      <c r="FV388" s="44"/>
      <c r="FW388" s="44"/>
      <c r="FX388" s="44"/>
      <c r="FY388" s="44"/>
      <c r="FZ388" s="44"/>
      <c r="GA388" s="40">
        <v>1</v>
      </c>
      <c r="GB388" s="39" t="s">
        <v>9895</v>
      </c>
      <c r="GC388" s="39">
        <v>80</v>
      </c>
      <c r="GD388" s="44"/>
      <c r="GE388" s="44"/>
      <c r="GF388" s="44"/>
      <c r="GG388" s="44"/>
      <c r="GH388" s="44"/>
      <c r="GI388" s="44"/>
      <c r="GJ388" s="44"/>
      <c r="GK388" s="44"/>
      <c r="GL388" s="44"/>
      <c r="GM388" s="44"/>
      <c r="GN388" s="44"/>
      <c r="GO388" s="44"/>
      <c r="GP388" s="44"/>
      <c r="GQ388" s="44"/>
      <c r="GR388" s="44"/>
      <c r="GS388" s="44"/>
      <c r="GT388" s="44"/>
      <c r="GU388" s="44"/>
      <c r="GV388" s="44"/>
      <c r="GW388" s="44"/>
      <c r="GX388" s="44"/>
      <c r="GY388" s="44"/>
      <c r="GZ388" s="44"/>
      <c r="HA388" s="44"/>
      <c r="HB388" s="39">
        <v>1</v>
      </c>
      <c r="HC388" s="39" t="s">
        <v>9896</v>
      </c>
      <c r="HD388" s="39">
        <v>6</v>
      </c>
      <c r="HE388" s="44"/>
      <c r="HF388" s="44"/>
      <c r="HG388" s="44"/>
      <c r="HH388" s="44"/>
      <c r="HI388" s="44"/>
      <c r="HJ388" s="44"/>
      <c r="HK388" s="44"/>
      <c r="HL388" s="44"/>
      <c r="HM388" s="44"/>
      <c r="HN388" s="44"/>
      <c r="HO388" s="44"/>
      <c r="HP388" s="44"/>
      <c r="HQ388" s="44"/>
      <c r="HR388" s="44"/>
      <c r="HS388" s="44"/>
      <c r="HT388" s="44"/>
      <c r="HU388" s="44"/>
      <c r="HV388" s="44"/>
      <c r="HW388" s="44"/>
      <c r="HX388" s="44"/>
      <c r="HY388" s="43" t="s">
        <v>9897</v>
      </c>
      <c r="HZ388" s="39" t="s">
        <v>5302</v>
      </c>
      <c r="IA388" s="44"/>
      <c r="IB388" s="44"/>
      <c r="IC388" s="44"/>
      <c r="ID388" s="44"/>
      <c r="IE388" s="44"/>
      <c r="IF388" s="44"/>
      <c r="IG388" s="44"/>
      <c r="IH388" s="44"/>
      <c r="II388" s="44"/>
      <c r="IJ388" s="39" t="s">
        <v>2573</v>
      </c>
      <c r="IK388" s="39" t="s">
        <v>2574</v>
      </c>
      <c r="IL388" s="39" t="s">
        <v>2575</v>
      </c>
      <c r="IM388" s="39" t="s">
        <v>2576</v>
      </c>
      <c r="IN388" s="39" t="s">
        <v>9248</v>
      </c>
      <c r="IO388" s="39" t="s">
        <v>2578</v>
      </c>
      <c r="IP388" s="40" t="s">
        <v>2579</v>
      </c>
      <c r="IQ388" s="40" t="s">
        <v>2580</v>
      </c>
      <c r="IR388" s="43" t="s">
        <v>9898</v>
      </c>
    </row>
    <row r="389" spans="1:252" ht="15.75" customHeight="1" x14ac:dyDescent="0.2">
      <c r="A389" s="44" t="s">
        <v>13019</v>
      </c>
      <c r="B389" s="47" t="s">
        <v>13029</v>
      </c>
      <c r="C389" s="39" t="s">
        <v>2534</v>
      </c>
      <c r="D389" s="39" t="s">
        <v>13163</v>
      </c>
      <c r="E389" s="39" t="s">
        <v>4824</v>
      </c>
      <c r="F389" s="39" t="s">
        <v>10118</v>
      </c>
      <c r="G389" s="39" t="s">
        <v>8354</v>
      </c>
      <c r="H389" s="39" t="s">
        <v>8354</v>
      </c>
      <c r="I389" s="44"/>
      <c r="J389" s="48">
        <v>45320</v>
      </c>
      <c r="K389" s="48">
        <v>45627</v>
      </c>
      <c r="L389" s="44"/>
      <c r="M389" s="44"/>
      <c r="N389" s="44"/>
      <c r="O389" s="44"/>
      <c r="P389" s="44"/>
      <c r="Q389" s="44"/>
      <c r="R389" s="44"/>
      <c r="S389" s="44"/>
      <c r="T389" s="44"/>
      <c r="U389" s="44"/>
      <c r="V389" s="44"/>
      <c r="W389" s="44"/>
      <c r="X389" s="39" t="s">
        <v>10119</v>
      </c>
      <c r="Y389" s="43" t="s">
        <v>10120</v>
      </c>
      <c r="Z389" s="44"/>
      <c r="AA389" s="44"/>
      <c r="AB389" s="44"/>
      <c r="AC389" s="44"/>
      <c r="AD389" s="44"/>
      <c r="AE389" s="44"/>
      <c r="AF389" s="39" t="s">
        <v>10121</v>
      </c>
      <c r="AG389" s="39" t="s">
        <v>10121</v>
      </c>
      <c r="AH389" s="39" t="s">
        <v>2151</v>
      </c>
      <c r="AI389" s="39" t="s">
        <v>10121</v>
      </c>
      <c r="AJ389" s="55">
        <v>4.4649999999999999</v>
      </c>
      <c r="AK389" s="49">
        <f t="shared" si="44"/>
        <v>0</v>
      </c>
      <c r="AL389" s="55"/>
      <c r="AM389" s="49"/>
      <c r="AN389" s="49"/>
      <c r="AO389" s="55">
        <v>4.4649999999999999</v>
      </c>
      <c r="AP389" s="49">
        <v>100</v>
      </c>
      <c r="AQ389" s="49">
        <v>0.16</v>
      </c>
      <c r="AR389" s="55">
        <v>0</v>
      </c>
      <c r="AS389" s="49">
        <v>0</v>
      </c>
      <c r="AT389" s="55">
        <v>0</v>
      </c>
      <c r="AU389" s="49">
        <v>0</v>
      </c>
      <c r="AV389" s="55">
        <v>0</v>
      </c>
      <c r="AW389" s="49">
        <v>0</v>
      </c>
      <c r="AX389" s="55"/>
      <c r="AY389" s="49"/>
      <c r="AZ389" s="39"/>
      <c r="BA389" s="39"/>
      <c r="BB389" s="39"/>
      <c r="BC389" s="44"/>
      <c r="BD389" s="44"/>
      <c r="BE389" s="44"/>
      <c r="BF389" s="118"/>
      <c r="BG389" s="55">
        <v>3.8410000000000002</v>
      </c>
      <c r="BH389" s="49">
        <v>0.15</v>
      </c>
      <c r="BI389" s="39">
        <v>11</v>
      </c>
      <c r="BJ389" s="39">
        <v>9</v>
      </c>
      <c r="BK389" s="39">
        <v>9</v>
      </c>
      <c r="BL389" s="44"/>
      <c r="BM389" s="44"/>
      <c r="BN389" s="44"/>
      <c r="BO389" s="44"/>
      <c r="BP389" s="44"/>
      <c r="BQ389" s="44"/>
      <c r="BR389" s="39">
        <v>6</v>
      </c>
      <c r="BS389" s="39">
        <v>1</v>
      </c>
      <c r="BT389" s="39">
        <v>1</v>
      </c>
      <c r="BU389" s="44"/>
      <c r="BV389" s="44"/>
      <c r="BW389" s="44"/>
      <c r="BX389" s="44"/>
      <c r="BY389" s="39">
        <v>1</v>
      </c>
      <c r="BZ389" s="44"/>
      <c r="CA389" s="44"/>
      <c r="CB389" s="44"/>
      <c r="CC389" s="44"/>
      <c r="CD389" s="44"/>
      <c r="CE389" s="39">
        <v>0</v>
      </c>
      <c r="CF389" s="44"/>
      <c r="CG389" s="44"/>
      <c r="CH389" s="44"/>
      <c r="CI389" s="44"/>
      <c r="CJ389" s="44"/>
      <c r="CK389" s="44"/>
      <c r="CL389" s="44"/>
      <c r="CM389" s="44"/>
      <c r="CN389" s="44"/>
      <c r="CO389" s="44"/>
      <c r="CP389" s="44"/>
      <c r="CQ389" s="44"/>
      <c r="CR389" s="44"/>
      <c r="CS389" s="44"/>
      <c r="CT389" s="44"/>
      <c r="CU389" s="40">
        <f t="shared" si="46"/>
        <v>0</v>
      </c>
      <c r="CV389" s="39">
        <v>0</v>
      </c>
      <c r="CW389" s="44"/>
      <c r="CX389" s="44"/>
      <c r="CY389" s="44"/>
      <c r="CZ389" s="44"/>
      <c r="DA389" s="44"/>
      <c r="DB389" s="44"/>
      <c r="DC389" s="44"/>
      <c r="DD389" s="44"/>
      <c r="DE389" s="44"/>
      <c r="DF389" s="44"/>
      <c r="DG389" s="44"/>
      <c r="DH389" s="44"/>
      <c r="DI389" s="44"/>
      <c r="DJ389" s="44"/>
      <c r="DK389" s="44"/>
      <c r="DL389" s="44"/>
      <c r="DM389" s="39">
        <v>0</v>
      </c>
      <c r="DN389" s="39">
        <v>0</v>
      </c>
      <c r="DO389" s="44"/>
      <c r="DP389" s="44"/>
      <c r="DQ389" s="44"/>
      <c r="DR389" s="44"/>
      <c r="DS389" s="44"/>
      <c r="DT389" s="44"/>
      <c r="DU389" s="44"/>
      <c r="DV389" s="44"/>
      <c r="DW389" s="44"/>
      <c r="DX389" s="44"/>
      <c r="DY389" s="44"/>
      <c r="DZ389" s="44"/>
      <c r="EA389" s="44"/>
      <c r="EB389" s="44"/>
      <c r="EC389" s="44"/>
      <c r="ED389" s="44"/>
      <c r="EE389" s="44"/>
      <c r="EF389" s="44"/>
      <c r="EG389" s="44"/>
      <c r="EH389" s="44"/>
      <c r="EI389" s="44"/>
      <c r="EJ389" s="44"/>
      <c r="EK389" s="44"/>
      <c r="EL389" s="44"/>
      <c r="EM389" s="44"/>
      <c r="EN389" s="44"/>
      <c r="EO389" s="44"/>
      <c r="EP389" s="44"/>
      <c r="EQ389" s="39">
        <v>0</v>
      </c>
      <c r="ER389" s="44"/>
      <c r="ES389" s="44"/>
      <c r="ET389" s="44"/>
      <c r="EU389" s="44"/>
      <c r="EV389" s="44"/>
      <c r="EW389" s="44"/>
      <c r="EX389" s="44"/>
      <c r="EY389" s="39">
        <v>9</v>
      </c>
      <c r="EZ389" s="39">
        <f t="shared" si="45"/>
        <v>0</v>
      </c>
      <c r="FA389" s="39">
        <v>9.9329999999999998</v>
      </c>
      <c r="FB389" s="39" t="s">
        <v>10122</v>
      </c>
      <c r="FC389" s="44"/>
      <c r="FD389" s="39">
        <v>21.43</v>
      </c>
      <c r="FE389" s="43" t="s">
        <v>10124</v>
      </c>
      <c r="FF389" s="39">
        <v>42.164000000000001</v>
      </c>
      <c r="FG389" s="44"/>
      <c r="FH389" s="44"/>
      <c r="FI389" s="44"/>
      <c r="FJ389" s="44"/>
      <c r="FK389" s="44"/>
      <c r="FL389" s="44"/>
      <c r="FM389" s="44"/>
      <c r="FN389" s="44"/>
      <c r="FO389" s="44"/>
      <c r="FP389" s="44"/>
      <c r="FQ389" s="44"/>
      <c r="FR389" s="44"/>
      <c r="FS389" s="44"/>
      <c r="FT389" s="44"/>
      <c r="FU389" s="44"/>
      <c r="FV389" s="44"/>
      <c r="FW389" s="44"/>
      <c r="FX389" s="44"/>
      <c r="FY389" s="44"/>
      <c r="FZ389" s="44"/>
      <c r="GA389" s="40">
        <v>1</v>
      </c>
      <c r="GB389" s="39" t="s">
        <v>10125</v>
      </c>
      <c r="GC389" s="39">
        <v>549</v>
      </c>
      <c r="GD389" s="44"/>
      <c r="GE389" s="44"/>
      <c r="GF389" s="44"/>
      <c r="GG389" s="44"/>
      <c r="GH389" s="44"/>
      <c r="GI389" s="44"/>
      <c r="GJ389" s="44"/>
      <c r="GK389" s="44"/>
      <c r="GL389" s="44"/>
      <c r="GM389" s="44"/>
      <c r="GN389" s="44"/>
      <c r="GO389" s="44"/>
      <c r="GP389" s="44"/>
      <c r="GQ389" s="44"/>
      <c r="GR389" s="44"/>
      <c r="GS389" s="44"/>
      <c r="GT389" s="44"/>
      <c r="GU389" s="44"/>
      <c r="GV389" s="44"/>
      <c r="GW389" s="44"/>
      <c r="GX389" s="44"/>
      <c r="GY389" s="44"/>
      <c r="GZ389" s="44"/>
      <c r="HA389" s="44"/>
      <c r="HB389" s="39">
        <v>1</v>
      </c>
      <c r="HC389" s="39" t="s">
        <v>757</v>
      </c>
      <c r="HD389" s="39">
        <v>10</v>
      </c>
      <c r="HE389" s="44"/>
      <c r="HF389" s="44"/>
      <c r="HG389" s="44"/>
      <c r="HH389" s="44"/>
      <c r="HI389" s="44"/>
      <c r="HJ389" s="44"/>
      <c r="HK389" s="44"/>
      <c r="HL389" s="44"/>
      <c r="HM389" s="44"/>
      <c r="HN389" s="44"/>
      <c r="HO389" s="44"/>
      <c r="HP389" s="44"/>
      <c r="HQ389" s="44"/>
      <c r="HR389" s="44"/>
      <c r="HS389" s="44"/>
      <c r="HT389" s="44"/>
      <c r="HU389" s="44"/>
      <c r="HV389" s="44"/>
      <c r="HW389" s="44"/>
      <c r="HX389" s="44"/>
      <c r="HY389" s="44"/>
      <c r="HZ389" s="44"/>
      <c r="IA389" s="44"/>
      <c r="IB389" s="44"/>
      <c r="IC389" s="44"/>
      <c r="ID389" s="44"/>
      <c r="IE389" s="44"/>
      <c r="IF389" s="44"/>
      <c r="IG389" s="44"/>
      <c r="IH389" s="44"/>
      <c r="II389" s="44"/>
      <c r="IJ389" s="39" t="s">
        <v>2573</v>
      </c>
      <c r="IK389" s="39" t="s">
        <v>2574</v>
      </c>
      <c r="IL389" s="39" t="s">
        <v>2575</v>
      </c>
      <c r="IM389" s="39" t="s">
        <v>2576</v>
      </c>
      <c r="IN389" s="39" t="s">
        <v>2577</v>
      </c>
      <c r="IO389" s="39" t="s">
        <v>2578</v>
      </c>
      <c r="IP389" s="40" t="s">
        <v>2579</v>
      </c>
      <c r="IQ389" s="40" t="s">
        <v>2580</v>
      </c>
      <c r="IR389" s="43" t="s">
        <v>10126</v>
      </c>
    </row>
    <row r="390" spans="1:252" ht="15.75" customHeight="1" x14ac:dyDescent="0.2">
      <c r="A390" s="44" t="s">
        <v>13019</v>
      </c>
      <c r="B390" s="47" t="s">
        <v>13029</v>
      </c>
      <c r="C390" s="39" t="s">
        <v>2534</v>
      </c>
      <c r="D390" s="39" t="s">
        <v>13163</v>
      </c>
      <c r="E390" s="39" t="s">
        <v>4824</v>
      </c>
      <c r="F390" s="39" t="s">
        <v>10153</v>
      </c>
      <c r="G390" s="39" t="s">
        <v>8354</v>
      </c>
      <c r="H390" s="39" t="s">
        <v>8354</v>
      </c>
      <c r="I390" s="39">
        <v>2021</v>
      </c>
      <c r="J390" s="48">
        <v>45352</v>
      </c>
      <c r="K390" s="48">
        <v>45597</v>
      </c>
      <c r="L390" s="44"/>
      <c r="M390" s="44"/>
      <c r="N390" s="44"/>
      <c r="O390" s="44"/>
      <c r="P390" s="44"/>
      <c r="Q390" s="44"/>
      <c r="R390" s="44"/>
      <c r="S390" s="44"/>
      <c r="T390" s="44"/>
      <c r="U390" s="44"/>
      <c r="V390" s="44"/>
      <c r="W390" s="44"/>
      <c r="X390" s="39" t="s">
        <v>10154</v>
      </c>
      <c r="Y390" s="44"/>
      <c r="Z390" s="44"/>
      <c r="AA390" s="44"/>
      <c r="AB390" s="44"/>
      <c r="AC390" s="44"/>
      <c r="AD390" s="44"/>
      <c r="AE390" s="44"/>
      <c r="AF390" s="39" t="s">
        <v>10155</v>
      </c>
      <c r="AG390" s="39" t="s">
        <v>10155</v>
      </c>
      <c r="AH390" s="39" t="s">
        <v>2151</v>
      </c>
      <c r="AI390" s="39" t="s">
        <v>10156</v>
      </c>
      <c r="AJ390" s="55">
        <v>4.6379999999999999</v>
      </c>
      <c r="AK390" s="49">
        <f t="shared" si="44"/>
        <v>0</v>
      </c>
      <c r="AL390" s="55"/>
      <c r="AM390" s="49"/>
      <c r="AN390" s="49"/>
      <c r="AO390" s="55">
        <v>4.6379999999999999</v>
      </c>
      <c r="AP390" s="49">
        <v>100</v>
      </c>
      <c r="AQ390" s="49">
        <v>0</v>
      </c>
      <c r="AR390" s="55">
        <v>0</v>
      </c>
      <c r="AS390" s="49">
        <v>0</v>
      </c>
      <c r="AT390" s="55">
        <v>0</v>
      </c>
      <c r="AU390" s="49">
        <v>0</v>
      </c>
      <c r="AV390" s="118"/>
      <c r="AW390" s="119"/>
      <c r="AX390" s="118"/>
      <c r="AY390" s="119"/>
      <c r="AZ390" s="44"/>
      <c r="BA390" s="44"/>
      <c r="BB390" s="44"/>
      <c r="BC390" s="44"/>
      <c r="BD390" s="44"/>
      <c r="BE390" s="44"/>
      <c r="BF390" s="118"/>
      <c r="BG390" s="55">
        <v>5</v>
      </c>
      <c r="BH390" s="49">
        <v>0</v>
      </c>
      <c r="BI390" s="39">
        <v>8</v>
      </c>
      <c r="BJ390" s="39">
        <v>8</v>
      </c>
      <c r="BK390" s="39">
        <v>8</v>
      </c>
      <c r="BL390" s="44"/>
      <c r="BM390" s="39">
        <v>1</v>
      </c>
      <c r="BN390" s="44"/>
      <c r="BO390" s="44"/>
      <c r="BP390" s="44"/>
      <c r="BQ390" s="44"/>
      <c r="BR390" s="39">
        <v>1</v>
      </c>
      <c r="BS390" s="39">
        <v>4</v>
      </c>
      <c r="BT390" s="39">
        <v>1</v>
      </c>
      <c r="BU390" s="44"/>
      <c r="BV390" s="44"/>
      <c r="BW390" s="39">
        <v>1</v>
      </c>
      <c r="BX390" s="44"/>
      <c r="BY390" s="44"/>
      <c r="BZ390" s="44"/>
      <c r="CA390" s="44"/>
      <c r="CB390" s="44"/>
      <c r="CC390" s="44"/>
      <c r="CD390" s="44"/>
      <c r="CE390" s="39">
        <v>0</v>
      </c>
      <c r="CF390" s="44"/>
      <c r="CG390" s="44"/>
      <c r="CH390" s="44"/>
      <c r="CI390" s="44"/>
      <c r="CJ390" s="44"/>
      <c r="CK390" s="44"/>
      <c r="CL390" s="44"/>
      <c r="CM390" s="44"/>
      <c r="CN390" s="44"/>
      <c r="CO390" s="44"/>
      <c r="CP390" s="44"/>
      <c r="CQ390" s="44"/>
      <c r="CR390" s="44"/>
      <c r="CS390" s="44"/>
      <c r="CT390" s="44"/>
      <c r="CU390" s="40">
        <f t="shared" si="46"/>
        <v>0</v>
      </c>
      <c r="CV390" s="39">
        <v>0</v>
      </c>
      <c r="CW390" s="44"/>
      <c r="CX390" s="44"/>
      <c r="CY390" s="44"/>
      <c r="CZ390" s="44"/>
      <c r="DA390" s="44"/>
      <c r="DB390" s="44"/>
      <c r="DC390" s="44"/>
      <c r="DD390" s="44"/>
      <c r="DE390" s="44"/>
      <c r="DF390" s="44"/>
      <c r="DG390" s="44"/>
      <c r="DH390" s="44"/>
      <c r="DI390" s="44"/>
      <c r="DJ390" s="44"/>
      <c r="DK390" s="44"/>
      <c r="DL390" s="44"/>
      <c r="DM390" s="39">
        <v>0</v>
      </c>
      <c r="DN390" s="39">
        <v>0</v>
      </c>
      <c r="DO390" s="44"/>
      <c r="DP390" s="44"/>
      <c r="DQ390" s="44"/>
      <c r="DR390" s="44"/>
      <c r="DS390" s="44"/>
      <c r="DT390" s="44"/>
      <c r="DU390" s="44"/>
      <c r="DV390" s="44"/>
      <c r="DW390" s="44"/>
      <c r="DX390" s="44"/>
      <c r="DY390" s="44"/>
      <c r="DZ390" s="44"/>
      <c r="EA390" s="44"/>
      <c r="EB390" s="44"/>
      <c r="EC390" s="44"/>
      <c r="ED390" s="44"/>
      <c r="EE390" s="44"/>
      <c r="EF390" s="44"/>
      <c r="EG390" s="44"/>
      <c r="EH390" s="44"/>
      <c r="EI390" s="44"/>
      <c r="EJ390" s="44"/>
      <c r="EK390" s="44"/>
      <c r="EL390" s="44"/>
      <c r="EM390" s="44"/>
      <c r="EN390" s="44"/>
      <c r="EO390" s="44"/>
      <c r="EP390" s="44"/>
      <c r="EQ390" s="39">
        <v>0</v>
      </c>
      <c r="ER390" s="44"/>
      <c r="ES390" s="44"/>
      <c r="ET390" s="44"/>
      <c r="EU390" s="44"/>
      <c r="EV390" s="44"/>
      <c r="EW390" s="44"/>
      <c r="EX390" s="44"/>
      <c r="EY390" s="39">
        <v>8</v>
      </c>
      <c r="EZ390" s="39">
        <f t="shared" si="45"/>
        <v>0</v>
      </c>
      <c r="FA390" s="39">
        <v>5.617</v>
      </c>
      <c r="FB390" s="39" t="s">
        <v>10157</v>
      </c>
      <c r="FC390" s="44"/>
      <c r="FD390" s="39">
        <v>29.41</v>
      </c>
      <c r="FE390" s="43" t="s">
        <v>2553</v>
      </c>
      <c r="FF390" s="39">
        <v>17.018000000000001</v>
      </c>
      <c r="FG390" s="44"/>
      <c r="FH390" s="44"/>
      <c r="FI390" s="44"/>
      <c r="FJ390" s="44"/>
      <c r="FK390" s="44"/>
      <c r="FL390" s="44"/>
      <c r="FM390" s="44"/>
      <c r="FN390" s="44"/>
      <c r="FO390" s="40">
        <v>1</v>
      </c>
      <c r="FP390" s="39" t="s">
        <v>8740</v>
      </c>
      <c r="FQ390" s="39">
        <v>50</v>
      </c>
      <c r="FR390" s="44"/>
      <c r="FS390" s="44"/>
      <c r="FT390" s="44"/>
      <c r="FU390" s="44"/>
      <c r="FV390" s="44"/>
      <c r="FW390" s="44"/>
      <c r="FX390" s="44"/>
      <c r="FY390" s="44"/>
      <c r="FZ390" s="44"/>
      <c r="GA390" s="44"/>
      <c r="GB390" s="44"/>
      <c r="GC390" s="44"/>
      <c r="GD390" s="44"/>
      <c r="GE390" s="44"/>
      <c r="GF390" s="44"/>
      <c r="GG390" s="44"/>
      <c r="GH390" s="44"/>
      <c r="GI390" s="44"/>
      <c r="GJ390" s="44"/>
      <c r="GK390" s="44"/>
      <c r="GL390" s="44"/>
      <c r="GM390" s="44"/>
      <c r="GN390" s="44"/>
      <c r="GO390" s="44"/>
      <c r="GP390" s="44"/>
      <c r="GQ390" s="44"/>
      <c r="GR390" s="44"/>
      <c r="GS390" s="44"/>
      <c r="GT390" s="44"/>
      <c r="GU390" s="44"/>
      <c r="GV390" s="44"/>
      <c r="GW390" s="44"/>
      <c r="GX390" s="44"/>
      <c r="GY390" s="44"/>
      <c r="GZ390" s="44"/>
      <c r="HA390" s="44"/>
      <c r="HB390" s="44"/>
      <c r="HC390" s="44"/>
      <c r="HD390" s="44"/>
      <c r="HE390" s="44"/>
      <c r="HF390" s="44"/>
      <c r="HG390" s="44"/>
      <c r="HH390" s="44"/>
      <c r="HI390" s="44"/>
      <c r="HJ390" s="44"/>
      <c r="HK390" s="44"/>
      <c r="HL390" s="44"/>
      <c r="HM390" s="44"/>
      <c r="HN390" s="44"/>
      <c r="HO390" s="44"/>
      <c r="HP390" s="44"/>
      <c r="HQ390" s="44"/>
      <c r="HR390" s="44"/>
      <c r="HS390" s="44"/>
      <c r="HT390" s="44"/>
      <c r="HU390" s="44"/>
      <c r="HV390" s="44"/>
      <c r="HW390" s="44"/>
      <c r="HX390" s="44"/>
      <c r="HY390" s="44"/>
      <c r="HZ390" s="44"/>
      <c r="IA390" s="44"/>
      <c r="IB390" s="44"/>
      <c r="IC390" s="44"/>
      <c r="ID390" s="44"/>
      <c r="IE390" s="44"/>
      <c r="IF390" s="44"/>
      <c r="IG390" s="44"/>
      <c r="IH390" s="44"/>
      <c r="II390" s="44"/>
      <c r="IJ390" s="39" t="s">
        <v>2573</v>
      </c>
      <c r="IK390" s="39" t="s">
        <v>2574</v>
      </c>
      <c r="IL390" s="39" t="s">
        <v>2575</v>
      </c>
      <c r="IM390" s="39" t="s">
        <v>2576</v>
      </c>
      <c r="IN390" s="39" t="s">
        <v>2577</v>
      </c>
      <c r="IO390" s="39" t="s">
        <v>2578</v>
      </c>
      <c r="IP390" s="40" t="s">
        <v>2579</v>
      </c>
      <c r="IQ390" s="40" t="s">
        <v>2580</v>
      </c>
      <c r="IR390" s="43" t="s">
        <v>10159</v>
      </c>
    </row>
    <row r="391" spans="1:252" ht="15.75" customHeight="1" x14ac:dyDescent="0.2">
      <c r="A391" s="44" t="s">
        <v>13019</v>
      </c>
      <c r="B391" s="47" t="s">
        <v>13029</v>
      </c>
      <c r="C391" s="39" t="s">
        <v>2534</v>
      </c>
      <c r="D391" s="39" t="s">
        <v>13163</v>
      </c>
      <c r="E391" s="39" t="s">
        <v>4824</v>
      </c>
      <c r="F391" s="39" t="s">
        <v>10177</v>
      </c>
      <c r="G391" s="39" t="s">
        <v>8354</v>
      </c>
      <c r="H391" s="39" t="s">
        <v>8354</v>
      </c>
      <c r="I391" s="39">
        <v>2021</v>
      </c>
      <c r="J391" s="48">
        <v>45330</v>
      </c>
      <c r="K391" s="48">
        <v>45597</v>
      </c>
      <c r="L391" s="44"/>
      <c r="M391" s="44"/>
      <c r="N391" s="44"/>
      <c r="O391" s="44"/>
      <c r="P391" s="44"/>
      <c r="Q391" s="44"/>
      <c r="R391" s="44"/>
      <c r="S391" s="44"/>
      <c r="T391" s="44"/>
      <c r="U391" s="44"/>
      <c r="V391" s="44"/>
      <c r="W391" s="44"/>
      <c r="X391" s="39" t="s">
        <v>10178</v>
      </c>
      <c r="Y391" s="43" t="s">
        <v>10179</v>
      </c>
      <c r="Z391" s="44"/>
      <c r="AA391" s="44"/>
      <c r="AB391" s="39" t="s">
        <v>10180</v>
      </c>
      <c r="AC391" s="44"/>
      <c r="AD391" s="39" t="s">
        <v>10181</v>
      </c>
      <c r="AE391" s="44"/>
      <c r="AF391" s="39" t="s">
        <v>10182</v>
      </c>
      <c r="AG391" s="39" t="s">
        <v>10182</v>
      </c>
      <c r="AH391" s="39" t="s">
        <v>2151</v>
      </c>
      <c r="AI391" s="39" t="s">
        <v>10182</v>
      </c>
      <c r="AJ391" s="55">
        <v>2.3010000000000002</v>
      </c>
      <c r="AK391" s="49">
        <f t="shared" si="44"/>
        <v>0</v>
      </c>
      <c r="AL391" s="55"/>
      <c r="AM391" s="49"/>
      <c r="AN391" s="49"/>
      <c r="AO391" s="55">
        <v>2.3010000000000002</v>
      </c>
      <c r="AP391" s="49">
        <v>100</v>
      </c>
      <c r="AQ391" s="49">
        <v>0.12</v>
      </c>
      <c r="AR391" s="55">
        <v>0</v>
      </c>
      <c r="AS391" s="49">
        <v>0</v>
      </c>
      <c r="AT391" s="55">
        <v>0</v>
      </c>
      <c r="AU391" s="49">
        <v>0</v>
      </c>
      <c r="AV391" s="55">
        <v>0</v>
      </c>
      <c r="AW391" s="49">
        <v>0</v>
      </c>
      <c r="AX391" s="55"/>
      <c r="AY391" s="49"/>
      <c r="AZ391" s="39"/>
      <c r="BA391" s="39"/>
      <c r="BB391" s="39"/>
      <c r="BC391" s="44"/>
      <c r="BD391" s="44"/>
      <c r="BE391" s="44"/>
      <c r="BF391" s="118"/>
      <c r="BG391" s="55">
        <v>3.302</v>
      </c>
      <c r="BH391" s="49">
        <v>0.18</v>
      </c>
      <c r="BI391" s="39">
        <v>4</v>
      </c>
      <c r="BJ391" s="39">
        <v>4</v>
      </c>
      <c r="BK391" s="39">
        <v>3</v>
      </c>
      <c r="BL391" s="44"/>
      <c r="BM391" s="44"/>
      <c r="BN391" s="39">
        <v>1</v>
      </c>
      <c r="BO391" s="44"/>
      <c r="BP391" s="44"/>
      <c r="BQ391" s="39">
        <v>1</v>
      </c>
      <c r="BR391" s="39">
        <v>1</v>
      </c>
      <c r="BS391" s="44"/>
      <c r="BT391" s="44"/>
      <c r="BU391" s="44"/>
      <c r="BV391" s="44"/>
      <c r="BW391" s="44"/>
      <c r="BX391" s="44"/>
      <c r="BY391" s="44"/>
      <c r="BZ391" s="44"/>
      <c r="CA391" s="44"/>
      <c r="CB391" s="44"/>
      <c r="CC391" s="44"/>
      <c r="CD391" s="44"/>
      <c r="CE391" s="39">
        <v>0</v>
      </c>
      <c r="CF391" s="44"/>
      <c r="CG391" s="44"/>
      <c r="CH391" s="44"/>
      <c r="CI391" s="44"/>
      <c r="CJ391" s="44"/>
      <c r="CK391" s="44"/>
      <c r="CL391" s="44"/>
      <c r="CM391" s="44"/>
      <c r="CN391" s="44"/>
      <c r="CO391" s="44"/>
      <c r="CP391" s="44"/>
      <c r="CQ391" s="44"/>
      <c r="CR391" s="44"/>
      <c r="CS391" s="44"/>
      <c r="CT391" s="44"/>
      <c r="CU391" s="40">
        <f t="shared" si="46"/>
        <v>0</v>
      </c>
      <c r="CV391" s="39">
        <v>0</v>
      </c>
      <c r="CW391" s="44"/>
      <c r="CX391" s="44"/>
      <c r="CY391" s="44"/>
      <c r="CZ391" s="44"/>
      <c r="DA391" s="44"/>
      <c r="DB391" s="44"/>
      <c r="DC391" s="44"/>
      <c r="DD391" s="44"/>
      <c r="DE391" s="44"/>
      <c r="DF391" s="44"/>
      <c r="DG391" s="44"/>
      <c r="DH391" s="44"/>
      <c r="DI391" s="44"/>
      <c r="DJ391" s="44"/>
      <c r="DK391" s="44"/>
      <c r="DL391" s="44"/>
      <c r="DM391" s="39">
        <v>0</v>
      </c>
      <c r="DN391" s="39">
        <v>0</v>
      </c>
      <c r="DO391" s="44"/>
      <c r="DP391" s="44"/>
      <c r="DQ391" s="44"/>
      <c r="DR391" s="44"/>
      <c r="DS391" s="44"/>
      <c r="DT391" s="44"/>
      <c r="DU391" s="44"/>
      <c r="DV391" s="44"/>
      <c r="DW391" s="44"/>
      <c r="DX391" s="44"/>
      <c r="DY391" s="44"/>
      <c r="DZ391" s="44"/>
      <c r="EA391" s="44"/>
      <c r="EB391" s="44"/>
      <c r="EC391" s="44"/>
      <c r="ED391" s="44"/>
      <c r="EE391" s="44"/>
      <c r="EF391" s="44"/>
      <c r="EG391" s="44"/>
      <c r="EH391" s="44"/>
      <c r="EI391" s="44"/>
      <c r="EJ391" s="44"/>
      <c r="EK391" s="44"/>
      <c r="EL391" s="44"/>
      <c r="EM391" s="44"/>
      <c r="EN391" s="44"/>
      <c r="EO391" s="44"/>
      <c r="EP391" s="44"/>
      <c r="EQ391" s="39">
        <v>0</v>
      </c>
      <c r="ER391" s="44"/>
      <c r="ES391" s="44"/>
      <c r="ET391" s="44"/>
      <c r="EU391" s="44"/>
      <c r="EV391" s="44"/>
      <c r="EW391" s="44"/>
      <c r="EX391" s="44"/>
      <c r="EY391" s="39">
        <v>3</v>
      </c>
      <c r="EZ391" s="39">
        <f t="shared" si="45"/>
        <v>0</v>
      </c>
      <c r="FA391" s="39">
        <v>24.864999999999998</v>
      </c>
      <c r="FB391" s="39" t="s">
        <v>10183</v>
      </c>
      <c r="FC391" s="44"/>
      <c r="FD391" s="39">
        <v>70.59</v>
      </c>
      <c r="FE391" s="43" t="s">
        <v>2553</v>
      </c>
      <c r="FF391" s="39">
        <v>34.218000000000004</v>
      </c>
      <c r="FG391" s="44"/>
      <c r="FH391" s="44"/>
      <c r="FI391" s="44"/>
      <c r="FJ391" s="44"/>
      <c r="FK391" s="44"/>
      <c r="FL391" s="44"/>
      <c r="FM391" s="44"/>
      <c r="FN391" s="44"/>
      <c r="FO391" s="44"/>
      <c r="FP391" s="44"/>
      <c r="FQ391" s="44"/>
      <c r="FR391" s="44"/>
      <c r="FS391" s="44"/>
      <c r="FT391" s="44"/>
      <c r="FU391" s="44"/>
      <c r="FV391" s="44"/>
      <c r="FW391" s="44"/>
      <c r="FX391" s="44"/>
      <c r="FY391" s="44"/>
      <c r="FZ391" s="44"/>
      <c r="GA391" s="40">
        <v>1</v>
      </c>
      <c r="GB391" s="39" t="s">
        <v>10185</v>
      </c>
      <c r="GC391" s="39">
        <v>150</v>
      </c>
      <c r="GD391" s="44"/>
      <c r="GE391" s="44"/>
      <c r="GF391" s="44"/>
      <c r="GG391" s="44"/>
      <c r="GH391" s="44"/>
      <c r="GI391" s="44"/>
      <c r="GJ391" s="44"/>
      <c r="GK391" s="44"/>
      <c r="GL391" s="44"/>
      <c r="GM391" s="44"/>
      <c r="GN391" s="44"/>
      <c r="GO391" s="44"/>
      <c r="GP391" s="44"/>
      <c r="GQ391" s="44"/>
      <c r="GR391" s="44"/>
      <c r="GS391" s="44"/>
      <c r="GT391" s="44"/>
      <c r="GU391" s="44"/>
      <c r="GV391" s="44"/>
      <c r="GW391" s="44"/>
      <c r="GX391" s="44"/>
      <c r="GY391" s="44"/>
      <c r="GZ391" s="44"/>
      <c r="HA391" s="44"/>
      <c r="HB391" s="39">
        <v>1</v>
      </c>
      <c r="HC391" s="39" t="s">
        <v>10186</v>
      </c>
      <c r="HD391" s="39">
        <v>6</v>
      </c>
      <c r="HE391" s="44"/>
      <c r="HF391" s="44"/>
      <c r="HG391" s="44"/>
      <c r="HH391" s="44"/>
      <c r="HI391" s="44"/>
      <c r="HJ391" s="44"/>
      <c r="HK391" s="44"/>
      <c r="HL391" s="44"/>
      <c r="HM391" s="44"/>
      <c r="HN391" s="44"/>
      <c r="HO391" s="44"/>
      <c r="HP391" s="44"/>
      <c r="HQ391" s="44"/>
      <c r="HR391" s="44"/>
      <c r="HS391" s="44"/>
      <c r="HT391" s="44"/>
      <c r="HU391" s="44"/>
      <c r="HV391" s="44"/>
      <c r="HW391" s="44"/>
      <c r="HX391" s="44"/>
      <c r="HY391" s="44"/>
      <c r="HZ391" s="44"/>
      <c r="IA391" s="44"/>
      <c r="IB391" s="44"/>
      <c r="IC391" s="44"/>
      <c r="ID391" s="44"/>
      <c r="IE391" s="44"/>
      <c r="IF391" s="44"/>
      <c r="IG391" s="44"/>
      <c r="IH391" s="44"/>
      <c r="II391" s="44"/>
      <c r="IJ391" s="39" t="s">
        <v>2573</v>
      </c>
      <c r="IK391" s="39" t="s">
        <v>2574</v>
      </c>
      <c r="IL391" s="39" t="s">
        <v>2575</v>
      </c>
      <c r="IM391" s="39" t="s">
        <v>2576</v>
      </c>
      <c r="IN391" s="39" t="s">
        <v>2577</v>
      </c>
      <c r="IO391" s="39" t="s">
        <v>2578</v>
      </c>
      <c r="IP391" s="40" t="s">
        <v>2579</v>
      </c>
      <c r="IQ391" s="40" t="s">
        <v>2580</v>
      </c>
      <c r="IR391" s="43" t="s">
        <v>10187</v>
      </c>
    </row>
    <row r="392" spans="1:252" ht="15.75" customHeight="1" x14ac:dyDescent="0.2">
      <c r="A392" s="44" t="s">
        <v>13019</v>
      </c>
      <c r="B392" s="47" t="s">
        <v>13029</v>
      </c>
      <c r="C392" s="39" t="s">
        <v>2534</v>
      </c>
      <c r="D392" s="39" t="s">
        <v>13163</v>
      </c>
      <c r="E392" s="39" t="s">
        <v>4767</v>
      </c>
      <c r="F392" s="39" t="s">
        <v>10213</v>
      </c>
      <c r="G392" s="39" t="s">
        <v>8354</v>
      </c>
      <c r="H392" s="39" t="s">
        <v>8354</v>
      </c>
      <c r="I392" s="39">
        <v>2022</v>
      </c>
      <c r="J392" s="48">
        <v>45323</v>
      </c>
      <c r="K392" s="48">
        <v>45627</v>
      </c>
      <c r="L392" s="44"/>
      <c r="M392" s="44"/>
      <c r="N392" s="44"/>
      <c r="O392" s="44"/>
      <c r="P392" s="44"/>
      <c r="Q392" s="44"/>
      <c r="R392" s="44"/>
      <c r="S392" s="44"/>
      <c r="T392" s="44"/>
      <c r="U392" s="44"/>
      <c r="V392" s="44"/>
      <c r="W392" s="44"/>
      <c r="X392" s="39" t="s">
        <v>10214</v>
      </c>
      <c r="Y392" s="43" t="s">
        <v>10215</v>
      </c>
      <c r="Z392" s="44"/>
      <c r="AA392" s="44"/>
      <c r="AB392" s="39" t="s">
        <v>10216</v>
      </c>
      <c r="AC392" s="44"/>
      <c r="AD392" s="44"/>
      <c r="AE392" s="44"/>
      <c r="AF392" s="39" t="s">
        <v>10217</v>
      </c>
      <c r="AG392" s="39" t="s">
        <v>10218</v>
      </c>
      <c r="AH392" s="39" t="s">
        <v>2151</v>
      </c>
      <c r="AI392" s="39" t="s">
        <v>10219</v>
      </c>
      <c r="AJ392" s="55">
        <v>4.6619999999999999</v>
      </c>
      <c r="AK392" s="49">
        <f t="shared" si="44"/>
        <v>0</v>
      </c>
      <c r="AL392" s="55"/>
      <c r="AM392" s="49"/>
      <c r="AN392" s="49"/>
      <c r="AO392" s="55">
        <v>4.6619999999999999</v>
      </c>
      <c r="AP392" s="49">
        <v>100</v>
      </c>
      <c r="AQ392" s="49">
        <v>3.1699999999999999E-2</v>
      </c>
      <c r="AR392" s="55">
        <v>0</v>
      </c>
      <c r="AS392" s="49">
        <v>0</v>
      </c>
      <c r="AT392" s="55">
        <v>0</v>
      </c>
      <c r="AU392" s="49">
        <v>0</v>
      </c>
      <c r="AV392" s="55">
        <v>0</v>
      </c>
      <c r="AW392" s="49">
        <v>0</v>
      </c>
      <c r="AX392" s="55"/>
      <c r="AY392" s="49"/>
      <c r="AZ392" s="39"/>
      <c r="BA392" s="39"/>
      <c r="BB392" s="39"/>
      <c r="BC392" s="44"/>
      <c r="BD392" s="44"/>
      <c r="BE392" s="44"/>
      <c r="BF392" s="118"/>
      <c r="BG392" s="55">
        <v>3.9660000000000002</v>
      </c>
      <c r="BH392" s="49">
        <v>3.1399999999999997E-2</v>
      </c>
      <c r="BI392" s="39">
        <v>21</v>
      </c>
      <c r="BJ392" s="39">
        <v>21</v>
      </c>
      <c r="BK392" s="39">
        <v>6</v>
      </c>
      <c r="BL392" s="44"/>
      <c r="BM392" s="39">
        <v>1</v>
      </c>
      <c r="BN392" s="44"/>
      <c r="BO392" s="44"/>
      <c r="BP392" s="39">
        <v>2</v>
      </c>
      <c r="BQ392" s="44"/>
      <c r="BR392" s="39">
        <v>1</v>
      </c>
      <c r="BS392" s="39">
        <v>2</v>
      </c>
      <c r="BT392" s="44"/>
      <c r="BU392" s="44"/>
      <c r="BV392" s="44"/>
      <c r="BW392" s="44"/>
      <c r="BX392" s="44"/>
      <c r="BY392" s="39">
        <v>1</v>
      </c>
      <c r="BZ392" s="44"/>
      <c r="CA392" s="44"/>
      <c r="CB392" s="44"/>
      <c r="CC392" s="44"/>
      <c r="CD392" s="39">
        <v>1</v>
      </c>
      <c r="CE392" s="39">
        <v>0</v>
      </c>
      <c r="CF392" s="44"/>
      <c r="CG392" s="44"/>
      <c r="CH392" s="44"/>
      <c r="CI392" s="44"/>
      <c r="CJ392" s="44"/>
      <c r="CK392" s="44"/>
      <c r="CL392" s="44"/>
      <c r="CM392" s="44"/>
      <c r="CN392" s="44"/>
      <c r="CO392" s="44"/>
      <c r="CP392" s="44"/>
      <c r="CQ392" s="44"/>
      <c r="CR392" s="44"/>
      <c r="CS392" s="44"/>
      <c r="CT392" s="44"/>
      <c r="CU392" s="40">
        <f t="shared" si="46"/>
        <v>0</v>
      </c>
      <c r="CV392" s="39">
        <v>0</v>
      </c>
      <c r="CW392" s="44"/>
      <c r="CX392" s="44"/>
      <c r="CY392" s="44"/>
      <c r="CZ392" s="44"/>
      <c r="DA392" s="44"/>
      <c r="DB392" s="44"/>
      <c r="DC392" s="44"/>
      <c r="DD392" s="44"/>
      <c r="DE392" s="44"/>
      <c r="DF392" s="44"/>
      <c r="DG392" s="44"/>
      <c r="DH392" s="44"/>
      <c r="DI392" s="44"/>
      <c r="DJ392" s="44"/>
      <c r="DK392" s="44"/>
      <c r="DL392" s="44"/>
      <c r="DM392" s="39">
        <v>0</v>
      </c>
      <c r="DN392" s="39">
        <v>0</v>
      </c>
      <c r="DO392" s="44"/>
      <c r="DP392" s="44"/>
      <c r="DQ392" s="44"/>
      <c r="DR392" s="44"/>
      <c r="DS392" s="44"/>
      <c r="DT392" s="44"/>
      <c r="DU392" s="44"/>
      <c r="DV392" s="44"/>
      <c r="DW392" s="44"/>
      <c r="DX392" s="44"/>
      <c r="DY392" s="44"/>
      <c r="DZ392" s="44"/>
      <c r="EA392" s="44"/>
      <c r="EB392" s="44"/>
      <c r="EC392" s="44"/>
      <c r="ED392" s="44"/>
      <c r="EE392" s="44"/>
      <c r="EF392" s="44"/>
      <c r="EG392" s="44"/>
      <c r="EH392" s="44"/>
      <c r="EI392" s="44"/>
      <c r="EJ392" s="44"/>
      <c r="EK392" s="44"/>
      <c r="EL392" s="44"/>
      <c r="EM392" s="44"/>
      <c r="EN392" s="44"/>
      <c r="EO392" s="44"/>
      <c r="EP392" s="44"/>
      <c r="EQ392" s="39">
        <v>0</v>
      </c>
      <c r="ER392" s="44"/>
      <c r="ES392" s="44"/>
      <c r="ET392" s="44"/>
      <c r="EU392" s="44"/>
      <c r="EV392" s="44"/>
      <c r="EW392" s="44"/>
      <c r="EX392" s="44"/>
      <c r="EY392" s="39">
        <v>8</v>
      </c>
      <c r="EZ392" s="39">
        <f t="shared" si="45"/>
        <v>0</v>
      </c>
      <c r="FA392" s="39">
        <v>18.739999999999998</v>
      </c>
      <c r="FB392" s="39" t="s">
        <v>10220</v>
      </c>
      <c r="FC392" s="44"/>
      <c r="FD392" s="39">
        <v>7.76</v>
      </c>
      <c r="FE392" s="43" t="s">
        <v>2553</v>
      </c>
      <c r="FF392" s="39">
        <v>232.81100000000001</v>
      </c>
      <c r="FG392" s="44"/>
      <c r="FH392" s="44"/>
      <c r="FI392" s="44"/>
      <c r="FJ392" s="44"/>
      <c r="FK392" s="44"/>
      <c r="FL392" s="44"/>
      <c r="FM392" s="44"/>
      <c r="FN392" s="44"/>
      <c r="FO392" s="40">
        <v>1</v>
      </c>
      <c r="FP392" s="39" t="s">
        <v>10222</v>
      </c>
      <c r="FQ392" s="39">
        <v>405</v>
      </c>
      <c r="FR392" s="40">
        <v>1</v>
      </c>
      <c r="FS392" s="39" t="s">
        <v>3734</v>
      </c>
      <c r="FT392" s="39">
        <v>1550</v>
      </c>
      <c r="FU392" s="44"/>
      <c r="FV392" s="44"/>
      <c r="FW392" s="44"/>
      <c r="FX392" s="39" t="s">
        <v>243</v>
      </c>
      <c r="FY392" s="39" t="s">
        <v>5177</v>
      </c>
      <c r="FZ392" s="39">
        <v>2</v>
      </c>
      <c r="GA392" s="40">
        <v>1</v>
      </c>
      <c r="GB392" s="39" t="s">
        <v>10223</v>
      </c>
      <c r="GC392" s="39">
        <v>580</v>
      </c>
      <c r="GD392" s="44"/>
      <c r="GE392" s="44"/>
      <c r="GF392" s="44"/>
      <c r="GG392" s="44"/>
      <c r="GH392" s="44"/>
      <c r="GI392" s="44"/>
      <c r="GJ392" s="44"/>
      <c r="GK392" s="44"/>
      <c r="GL392" s="44"/>
      <c r="GM392" s="40">
        <v>1</v>
      </c>
      <c r="GN392" s="39" t="s">
        <v>10224</v>
      </c>
      <c r="GO392" s="39">
        <v>690</v>
      </c>
      <c r="GP392" s="40">
        <v>1</v>
      </c>
      <c r="GQ392" s="39" t="s">
        <v>3734</v>
      </c>
      <c r="GR392" s="39">
        <v>1500</v>
      </c>
      <c r="GS392" s="44"/>
      <c r="GT392" s="44"/>
      <c r="GU392" s="44"/>
      <c r="GV392" s="44"/>
      <c r="GW392" s="44"/>
      <c r="GX392" s="44"/>
      <c r="GY392" s="44"/>
      <c r="GZ392" s="44"/>
      <c r="HA392" s="44"/>
      <c r="HB392" s="39">
        <v>1</v>
      </c>
      <c r="HC392" s="39" t="s">
        <v>3704</v>
      </c>
      <c r="HD392" s="39">
        <v>14</v>
      </c>
      <c r="HE392" s="44"/>
      <c r="HF392" s="44"/>
      <c r="HG392" s="44"/>
      <c r="HH392" s="44"/>
      <c r="HI392" s="44"/>
      <c r="HJ392" s="44"/>
      <c r="HK392" s="44"/>
      <c r="HL392" s="44"/>
      <c r="HM392" s="44"/>
      <c r="HN392" s="44"/>
      <c r="HO392" s="44"/>
      <c r="HP392" s="44"/>
      <c r="HQ392" s="44"/>
      <c r="HR392" s="44"/>
      <c r="HS392" s="44"/>
      <c r="HT392" s="44"/>
      <c r="HU392" s="44"/>
      <c r="HV392" s="44"/>
      <c r="HW392" s="44"/>
      <c r="HX392" s="44"/>
      <c r="HY392" s="44"/>
      <c r="HZ392" s="44"/>
      <c r="IA392" s="44"/>
      <c r="IB392" s="44"/>
      <c r="IC392" s="39" t="s">
        <v>10225</v>
      </c>
      <c r="ID392" s="44"/>
      <c r="IE392" s="44"/>
      <c r="IF392" s="44"/>
      <c r="IG392" s="44"/>
      <c r="IH392" s="44"/>
      <c r="II392" s="44"/>
      <c r="IJ392" s="39" t="s">
        <v>2573</v>
      </c>
      <c r="IK392" s="39" t="s">
        <v>2574</v>
      </c>
      <c r="IL392" s="39" t="s">
        <v>2575</v>
      </c>
      <c r="IM392" s="39" t="s">
        <v>2576</v>
      </c>
      <c r="IN392" s="39" t="s">
        <v>2577</v>
      </c>
      <c r="IO392" s="39" t="s">
        <v>2578</v>
      </c>
      <c r="IP392" s="40" t="s">
        <v>2579</v>
      </c>
      <c r="IQ392" s="40" t="s">
        <v>2580</v>
      </c>
      <c r="IR392" s="43" t="s">
        <v>10226</v>
      </c>
    </row>
    <row r="393" spans="1:252" ht="15.75" customHeight="1" x14ac:dyDescent="0.2">
      <c r="A393" s="44" t="s">
        <v>13019</v>
      </c>
      <c r="B393" s="47" t="s">
        <v>13029</v>
      </c>
      <c r="C393" s="39" t="s">
        <v>2534</v>
      </c>
      <c r="D393" s="39" t="s">
        <v>13163</v>
      </c>
      <c r="E393" s="39" t="s">
        <v>4824</v>
      </c>
      <c r="F393" s="39" t="s">
        <v>10251</v>
      </c>
      <c r="G393" s="39" t="s">
        <v>8354</v>
      </c>
      <c r="H393" s="39" t="s">
        <v>8354</v>
      </c>
      <c r="I393" s="39">
        <v>2020</v>
      </c>
      <c r="J393" s="48">
        <v>45330</v>
      </c>
      <c r="K393" s="48">
        <v>45626</v>
      </c>
      <c r="L393" s="44"/>
      <c r="M393" s="44"/>
      <c r="N393" s="44"/>
      <c r="O393" s="44"/>
      <c r="P393" s="44"/>
      <c r="Q393" s="44"/>
      <c r="R393" s="44"/>
      <c r="S393" s="44"/>
      <c r="T393" s="44"/>
      <c r="U393" s="44"/>
      <c r="V393" s="44"/>
      <c r="W393" s="44"/>
      <c r="X393" s="39" t="s">
        <v>10252</v>
      </c>
      <c r="Y393" s="43" t="s">
        <v>10253</v>
      </c>
      <c r="Z393" s="44"/>
      <c r="AA393" s="44"/>
      <c r="AB393" s="39" t="s">
        <v>10254</v>
      </c>
      <c r="AC393" s="44"/>
      <c r="AD393" s="44"/>
      <c r="AE393" s="44"/>
      <c r="AF393" s="39" t="s">
        <v>10255</v>
      </c>
      <c r="AG393" s="39" t="s">
        <v>10256</v>
      </c>
      <c r="AH393" s="39" t="s">
        <v>2151</v>
      </c>
      <c r="AI393" s="39" t="s">
        <v>10257</v>
      </c>
      <c r="AJ393" s="55">
        <v>2.3410000000000002</v>
      </c>
      <c r="AK393" s="49">
        <f t="shared" si="44"/>
        <v>0</v>
      </c>
      <c r="AL393" s="55"/>
      <c r="AM393" s="49"/>
      <c r="AN393" s="49"/>
      <c r="AO393" s="55">
        <v>2.3410000000000002</v>
      </c>
      <c r="AP393" s="49">
        <v>100</v>
      </c>
      <c r="AQ393" s="49">
        <v>0.23</v>
      </c>
      <c r="AR393" s="55">
        <v>0</v>
      </c>
      <c r="AS393" s="49">
        <v>0</v>
      </c>
      <c r="AT393" s="55">
        <v>0</v>
      </c>
      <c r="AU393" s="49">
        <v>0</v>
      </c>
      <c r="AV393" s="55">
        <v>0</v>
      </c>
      <c r="AW393" s="49">
        <v>0</v>
      </c>
      <c r="AX393" s="55"/>
      <c r="AY393" s="49"/>
      <c r="AZ393" s="39"/>
      <c r="BA393" s="39"/>
      <c r="BB393" s="39"/>
      <c r="BC393" s="44"/>
      <c r="BD393" s="44"/>
      <c r="BE393" s="44"/>
      <c r="BF393" s="118"/>
      <c r="BG393" s="55">
        <v>2.6259999999999999</v>
      </c>
      <c r="BH393" s="49">
        <v>0.24</v>
      </c>
      <c r="BI393" s="39">
        <v>14</v>
      </c>
      <c r="BJ393" s="39">
        <v>14</v>
      </c>
      <c r="BK393" s="39">
        <v>6</v>
      </c>
      <c r="BL393" s="44"/>
      <c r="BM393" s="39">
        <v>1</v>
      </c>
      <c r="BN393" s="44"/>
      <c r="BO393" s="44"/>
      <c r="BP393" s="44"/>
      <c r="BQ393" s="44"/>
      <c r="BR393" s="39">
        <v>1</v>
      </c>
      <c r="BS393" s="39">
        <v>2</v>
      </c>
      <c r="BT393" s="39">
        <v>1</v>
      </c>
      <c r="BU393" s="44"/>
      <c r="BV393" s="44"/>
      <c r="BW393" s="39">
        <v>1</v>
      </c>
      <c r="BX393" s="44"/>
      <c r="BY393" s="44"/>
      <c r="BZ393" s="44"/>
      <c r="CA393" s="44"/>
      <c r="CB393" s="44"/>
      <c r="CC393" s="44"/>
      <c r="CD393" s="44"/>
      <c r="CE393" s="39">
        <v>0</v>
      </c>
      <c r="CF393" s="44"/>
      <c r="CG393" s="44"/>
      <c r="CH393" s="44"/>
      <c r="CI393" s="44"/>
      <c r="CJ393" s="44"/>
      <c r="CK393" s="44"/>
      <c r="CL393" s="44"/>
      <c r="CM393" s="44"/>
      <c r="CN393" s="44"/>
      <c r="CO393" s="44"/>
      <c r="CP393" s="44"/>
      <c r="CQ393" s="44"/>
      <c r="CR393" s="44"/>
      <c r="CS393" s="44"/>
      <c r="CT393" s="44"/>
      <c r="CU393" s="40">
        <f t="shared" si="46"/>
        <v>0</v>
      </c>
      <c r="CV393" s="39">
        <v>0</v>
      </c>
      <c r="CW393" s="44"/>
      <c r="CX393" s="44"/>
      <c r="CY393" s="44"/>
      <c r="CZ393" s="44"/>
      <c r="DA393" s="44"/>
      <c r="DB393" s="44"/>
      <c r="DC393" s="44"/>
      <c r="DD393" s="44"/>
      <c r="DE393" s="44"/>
      <c r="DF393" s="44"/>
      <c r="DG393" s="44"/>
      <c r="DH393" s="44"/>
      <c r="DI393" s="44"/>
      <c r="DJ393" s="44"/>
      <c r="DK393" s="44"/>
      <c r="DL393" s="44"/>
      <c r="DM393" s="39">
        <v>0</v>
      </c>
      <c r="DN393" s="39">
        <v>0</v>
      </c>
      <c r="DO393" s="44"/>
      <c r="DP393" s="44"/>
      <c r="DQ393" s="44"/>
      <c r="DR393" s="44"/>
      <c r="DS393" s="44"/>
      <c r="DT393" s="44"/>
      <c r="DU393" s="44"/>
      <c r="DV393" s="44"/>
      <c r="DW393" s="44"/>
      <c r="DX393" s="44"/>
      <c r="DY393" s="44"/>
      <c r="DZ393" s="44"/>
      <c r="EA393" s="44"/>
      <c r="EB393" s="44"/>
      <c r="EC393" s="44"/>
      <c r="ED393" s="44"/>
      <c r="EE393" s="44"/>
      <c r="EF393" s="44"/>
      <c r="EG393" s="44"/>
      <c r="EH393" s="44"/>
      <c r="EI393" s="44"/>
      <c r="EJ393" s="44"/>
      <c r="EK393" s="44"/>
      <c r="EL393" s="44"/>
      <c r="EM393" s="44"/>
      <c r="EN393" s="44"/>
      <c r="EO393" s="44"/>
      <c r="EP393" s="44"/>
      <c r="EQ393" s="39">
        <v>0</v>
      </c>
      <c r="ER393" s="44"/>
      <c r="ES393" s="44"/>
      <c r="ET393" s="44"/>
      <c r="EU393" s="44"/>
      <c r="EV393" s="44"/>
      <c r="EW393" s="44"/>
      <c r="EX393" s="44"/>
      <c r="EY393" s="39">
        <v>6</v>
      </c>
      <c r="EZ393" s="39">
        <f t="shared" si="45"/>
        <v>0</v>
      </c>
      <c r="FA393" s="39">
        <v>3.427</v>
      </c>
      <c r="FB393" s="39" t="s">
        <v>10258</v>
      </c>
      <c r="FC393" s="44"/>
      <c r="FD393" s="39">
        <v>27.27</v>
      </c>
      <c r="FE393" s="43" t="s">
        <v>10260</v>
      </c>
      <c r="FF393" s="39">
        <v>11.592000000000001</v>
      </c>
      <c r="FG393" s="44"/>
      <c r="FH393" s="44"/>
      <c r="FI393" s="44"/>
      <c r="FJ393" s="44"/>
      <c r="FK393" s="44"/>
      <c r="FL393" s="44"/>
      <c r="FM393" s="44"/>
      <c r="FN393" s="44"/>
      <c r="FO393" s="40">
        <v>1</v>
      </c>
      <c r="FP393" s="39" t="s">
        <v>1711</v>
      </c>
      <c r="FQ393" s="39">
        <v>2127</v>
      </c>
      <c r="FR393" s="40">
        <v>1</v>
      </c>
      <c r="FS393" s="39" t="s">
        <v>10261</v>
      </c>
      <c r="FT393" s="39">
        <v>101</v>
      </c>
      <c r="FU393" s="44"/>
      <c r="FV393" s="44"/>
      <c r="FW393" s="44"/>
      <c r="FX393" s="44"/>
      <c r="FY393" s="44"/>
      <c r="FZ393" s="44"/>
      <c r="GA393" s="44"/>
      <c r="GB393" s="44"/>
      <c r="GC393" s="44"/>
      <c r="GD393" s="44"/>
      <c r="GE393" s="44"/>
      <c r="GF393" s="44"/>
      <c r="GG393" s="44"/>
      <c r="GH393" s="44"/>
      <c r="GI393" s="44"/>
      <c r="GJ393" s="44"/>
      <c r="GK393" s="44"/>
      <c r="GL393" s="44"/>
      <c r="GM393" s="40">
        <v>1</v>
      </c>
      <c r="GN393" s="39" t="s">
        <v>10262</v>
      </c>
      <c r="GO393" s="39">
        <v>482</v>
      </c>
      <c r="GP393" s="44"/>
      <c r="GQ393" s="44"/>
      <c r="GR393" s="44"/>
      <c r="GS393" s="44"/>
      <c r="GT393" s="44"/>
      <c r="GU393" s="44"/>
      <c r="GV393" s="44"/>
      <c r="GW393" s="44"/>
      <c r="GX393" s="44"/>
      <c r="GY393" s="44"/>
      <c r="GZ393" s="44"/>
      <c r="HA393" s="44"/>
      <c r="HB393" s="39">
        <v>1</v>
      </c>
      <c r="HC393" s="39" t="s">
        <v>10263</v>
      </c>
      <c r="HD393" s="39">
        <v>5</v>
      </c>
      <c r="HE393" s="44"/>
      <c r="HF393" s="44"/>
      <c r="HG393" s="44"/>
      <c r="HH393" s="44"/>
      <c r="HI393" s="44"/>
      <c r="HJ393" s="44"/>
      <c r="HK393" s="44"/>
      <c r="HL393" s="44"/>
      <c r="HM393" s="44"/>
      <c r="HN393" s="44"/>
      <c r="HO393" s="44"/>
      <c r="HP393" s="44"/>
      <c r="HQ393" s="44"/>
      <c r="HR393" s="44"/>
      <c r="HS393" s="44"/>
      <c r="HT393" s="44"/>
      <c r="HU393" s="44"/>
      <c r="HV393" s="44"/>
      <c r="HW393" s="44"/>
      <c r="HX393" s="44"/>
      <c r="HY393" s="43" t="s">
        <v>10264</v>
      </c>
      <c r="HZ393" s="39" t="s">
        <v>10265</v>
      </c>
      <c r="IA393" s="44"/>
      <c r="IB393" s="44"/>
      <c r="IC393" s="39" t="s">
        <v>10266</v>
      </c>
      <c r="ID393" s="44"/>
      <c r="IE393" s="44"/>
      <c r="IF393" s="44"/>
      <c r="IG393" s="39" t="s">
        <v>10267</v>
      </c>
      <c r="IH393" s="39">
        <v>1</v>
      </c>
      <c r="II393" s="39">
        <v>15</v>
      </c>
      <c r="IJ393" s="39" t="s">
        <v>2573</v>
      </c>
      <c r="IK393" s="39" t="s">
        <v>2574</v>
      </c>
      <c r="IL393" s="39" t="s">
        <v>2575</v>
      </c>
      <c r="IM393" s="39" t="s">
        <v>2576</v>
      </c>
      <c r="IN393" s="39" t="s">
        <v>2577</v>
      </c>
      <c r="IO393" s="39" t="s">
        <v>2578</v>
      </c>
      <c r="IP393" s="40" t="s">
        <v>2579</v>
      </c>
      <c r="IQ393" s="40" t="s">
        <v>2580</v>
      </c>
      <c r="IR393" s="43" t="s">
        <v>10268</v>
      </c>
    </row>
    <row r="394" spans="1:252" ht="15.75" customHeight="1" x14ac:dyDescent="0.2">
      <c r="A394" s="44" t="s">
        <v>13019</v>
      </c>
      <c r="B394" s="47" t="s">
        <v>13029</v>
      </c>
      <c r="C394" s="39" t="s">
        <v>2534</v>
      </c>
      <c r="D394" s="39" t="s">
        <v>13163</v>
      </c>
      <c r="E394" s="39" t="s">
        <v>4824</v>
      </c>
      <c r="F394" s="39" t="s">
        <v>10293</v>
      </c>
      <c r="G394" s="39" t="s">
        <v>8354</v>
      </c>
      <c r="H394" s="39" t="s">
        <v>8354</v>
      </c>
      <c r="I394" s="39">
        <v>2021</v>
      </c>
      <c r="J394" s="48">
        <v>45303</v>
      </c>
      <c r="K394" s="48">
        <v>45626</v>
      </c>
      <c r="L394" s="44"/>
      <c r="M394" s="44"/>
      <c r="N394" s="44"/>
      <c r="O394" s="44"/>
      <c r="P394" s="44"/>
      <c r="Q394" s="44"/>
      <c r="R394" s="44"/>
      <c r="S394" s="44"/>
      <c r="T394" s="44"/>
      <c r="U394" s="44"/>
      <c r="V394" s="44"/>
      <c r="W394" s="44"/>
      <c r="X394" s="39" t="s">
        <v>10294</v>
      </c>
      <c r="Y394" s="43" t="s">
        <v>10295</v>
      </c>
      <c r="Z394" s="44"/>
      <c r="AA394" s="44"/>
      <c r="AB394" s="44"/>
      <c r="AC394" s="44"/>
      <c r="AD394" s="44"/>
      <c r="AE394" s="44"/>
      <c r="AF394" s="39" t="s">
        <v>10296</v>
      </c>
      <c r="AG394" s="39" t="s">
        <v>10296</v>
      </c>
      <c r="AH394" s="39" t="s">
        <v>2151</v>
      </c>
      <c r="AI394" s="39" t="s">
        <v>10297</v>
      </c>
      <c r="AJ394" s="55">
        <v>2.4980000000000002</v>
      </c>
      <c r="AK394" s="49">
        <f t="shared" si="44"/>
        <v>0</v>
      </c>
      <c r="AL394" s="55"/>
      <c r="AM394" s="49"/>
      <c r="AN394" s="49"/>
      <c r="AO394" s="55">
        <v>2.4980000000000002</v>
      </c>
      <c r="AP394" s="49">
        <v>100</v>
      </c>
      <c r="AQ394" s="49">
        <v>0</v>
      </c>
      <c r="AR394" s="55">
        <v>0</v>
      </c>
      <c r="AS394" s="49">
        <v>0</v>
      </c>
      <c r="AT394" s="55">
        <v>0</v>
      </c>
      <c r="AU394" s="49">
        <v>0</v>
      </c>
      <c r="AV394" s="55">
        <v>0</v>
      </c>
      <c r="AW394" s="49">
        <v>0</v>
      </c>
      <c r="AX394" s="55"/>
      <c r="AY394" s="49"/>
      <c r="AZ394" s="39"/>
      <c r="BA394" s="39"/>
      <c r="BB394" s="39"/>
      <c r="BC394" s="44"/>
      <c r="BD394" s="44"/>
      <c r="BE394" s="44"/>
      <c r="BF394" s="118"/>
      <c r="BG394" s="55">
        <v>1.954</v>
      </c>
      <c r="BH394" s="49">
        <v>0</v>
      </c>
      <c r="BI394" s="39">
        <v>11</v>
      </c>
      <c r="BJ394" s="39">
        <v>11</v>
      </c>
      <c r="BK394" s="39">
        <v>11</v>
      </c>
      <c r="BL394" s="44"/>
      <c r="BM394" s="39">
        <v>1</v>
      </c>
      <c r="BN394" s="44"/>
      <c r="BO394" s="44"/>
      <c r="BP394" s="44"/>
      <c r="BQ394" s="44"/>
      <c r="BR394" s="39">
        <v>3</v>
      </c>
      <c r="BS394" s="39">
        <v>3</v>
      </c>
      <c r="BT394" s="39">
        <v>2</v>
      </c>
      <c r="BU394" s="39">
        <v>1</v>
      </c>
      <c r="BV394" s="44"/>
      <c r="BW394" s="44"/>
      <c r="BX394" s="39">
        <v>1</v>
      </c>
      <c r="BY394" s="44"/>
      <c r="BZ394" s="44"/>
      <c r="CA394" s="44"/>
      <c r="CB394" s="44"/>
      <c r="CC394" s="44"/>
      <c r="CD394" s="44"/>
      <c r="CE394" s="39">
        <v>0</v>
      </c>
      <c r="CF394" s="44"/>
      <c r="CG394" s="44"/>
      <c r="CH394" s="44"/>
      <c r="CI394" s="44"/>
      <c r="CJ394" s="44"/>
      <c r="CK394" s="44"/>
      <c r="CL394" s="44"/>
      <c r="CM394" s="44"/>
      <c r="CN394" s="44"/>
      <c r="CO394" s="44"/>
      <c r="CP394" s="44"/>
      <c r="CQ394" s="44"/>
      <c r="CR394" s="44"/>
      <c r="CS394" s="44"/>
      <c r="CT394" s="44"/>
      <c r="CU394" s="40">
        <f t="shared" si="46"/>
        <v>0</v>
      </c>
      <c r="CV394" s="39">
        <v>0</v>
      </c>
      <c r="CW394" s="44"/>
      <c r="CX394" s="44"/>
      <c r="CY394" s="44"/>
      <c r="CZ394" s="44"/>
      <c r="DA394" s="44"/>
      <c r="DB394" s="44"/>
      <c r="DC394" s="44"/>
      <c r="DD394" s="44"/>
      <c r="DE394" s="44"/>
      <c r="DF394" s="44"/>
      <c r="DG394" s="44"/>
      <c r="DH394" s="44"/>
      <c r="DI394" s="44"/>
      <c r="DJ394" s="44"/>
      <c r="DK394" s="44"/>
      <c r="DL394" s="44"/>
      <c r="DM394" s="39">
        <v>0</v>
      </c>
      <c r="DN394" s="39">
        <v>0</v>
      </c>
      <c r="DO394" s="44"/>
      <c r="DP394" s="44"/>
      <c r="DQ394" s="44"/>
      <c r="DR394" s="44"/>
      <c r="DS394" s="44"/>
      <c r="DT394" s="44"/>
      <c r="DU394" s="44"/>
      <c r="DV394" s="44"/>
      <c r="DW394" s="44"/>
      <c r="DX394" s="44"/>
      <c r="DY394" s="44"/>
      <c r="DZ394" s="44"/>
      <c r="EA394" s="44"/>
      <c r="EB394" s="44"/>
      <c r="EC394" s="44"/>
      <c r="ED394" s="44"/>
      <c r="EE394" s="44"/>
      <c r="EF394" s="44"/>
      <c r="EG394" s="44"/>
      <c r="EH394" s="44"/>
      <c r="EI394" s="44"/>
      <c r="EJ394" s="44"/>
      <c r="EK394" s="44"/>
      <c r="EL394" s="44"/>
      <c r="EM394" s="44"/>
      <c r="EN394" s="44"/>
      <c r="EO394" s="44"/>
      <c r="EP394" s="44"/>
      <c r="EQ394" s="39">
        <v>0</v>
      </c>
      <c r="ER394" s="44"/>
      <c r="ES394" s="44"/>
      <c r="ET394" s="44"/>
      <c r="EU394" s="44"/>
      <c r="EV394" s="44"/>
      <c r="EW394" s="44"/>
      <c r="EX394" s="44"/>
      <c r="EY394" s="39">
        <v>11</v>
      </c>
      <c r="EZ394" s="39">
        <f t="shared" si="45"/>
        <v>0</v>
      </c>
      <c r="FA394" s="39">
        <v>3.5</v>
      </c>
      <c r="FB394" s="39" t="s">
        <v>10298</v>
      </c>
      <c r="FC394" s="44"/>
      <c r="FD394" s="39">
        <v>33.33</v>
      </c>
      <c r="FE394" s="43" t="s">
        <v>2553</v>
      </c>
      <c r="FF394" s="39">
        <v>9.19</v>
      </c>
      <c r="FG394" s="44"/>
      <c r="FH394" s="44"/>
      <c r="FI394" s="44"/>
      <c r="FJ394" s="44"/>
      <c r="FK394" s="44"/>
      <c r="FL394" s="44"/>
      <c r="FM394" s="44"/>
      <c r="FN394" s="44"/>
      <c r="FO394" s="40">
        <v>1</v>
      </c>
      <c r="FP394" s="39" t="s">
        <v>8360</v>
      </c>
      <c r="FQ394" s="39">
        <v>50</v>
      </c>
      <c r="FR394" s="44"/>
      <c r="FS394" s="44"/>
      <c r="FT394" s="44"/>
      <c r="FU394" s="44"/>
      <c r="FV394" s="44"/>
      <c r="FW394" s="44"/>
      <c r="FX394" s="44"/>
      <c r="FY394" s="44"/>
      <c r="FZ394" s="44"/>
      <c r="GA394" s="44"/>
      <c r="GB394" s="44"/>
      <c r="GC394" s="44"/>
      <c r="GD394" s="44"/>
      <c r="GE394" s="44"/>
      <c r="GF394" s="44"/>
      <c r="GG394" s="44"/>
      <c r="GH394" s="44"/>
      <c r="GI394" s="44"/>
      <c r="GJ394" s="44"/>
      <c r="GK394" s="44"/>
      <c r="GL394" s="44"/>
      <c r="GM394" s="44"/>
      <c r="GN394" s="44"/>
      <c r="GO394" s="44"/>
      <c r="GP394" s="44"/>
      <c r="GQ394" s="44"/>
      <c r="GR394" s="44"/>
      <c r="GS394" s="44"/>
      <c r="GT394" s="44"/>
      <c r="GU394" s="44"/>
      <c r="GV394" s="44"/>
      <c r="GW394" s="44"/>
      <c r="GX394" s="44"/>
      <c r="GY394" s="44"/>
      <c r="GZ394" s="44"/>
      <c r="HA394" s="44"/>
      <c r="HB394" s="44"/>
      <c r="HC394" s="44"/>
      <c r="HD394" s="44"/>
      <c r="HE394" s="44"/>
      <c r="HF394" s="44"/>
      <c r="HG394" s="44"/>
      <c r="HH394" s="44"/>
      <c r="HI394" s="44"/>
      <c r="HJ394" s="44"/>
      <c r="HK394" s="44"/>
      <c r="HL394" s="44"/>
      <c r="HM394" s="44"/>
      <c r="HN394" s="44"/>
      <c r="HO394" s="44"/>
      <c r="HP394" s="44"/>
      <c r="HQ394" s="44"/>
      <c r="HR394" s="44"/>
      <c r="HS394" s="44"/>
      <c r="HT394" s="44"/>
      <c r="HU394" s="44"/>
      <c r="HV394" s="44"/>
      <c r="HW394" s="44"/>
      <c r="HX394" s="44"/>
      <c r="HY394" s="44"/>
      <c r="HZ394" s="44"/>
      <c r="IA394" s="44"/>
      <c r="IB394" s="44"/>
      <c r="IC394" s="44"/>
      <c r="ID394" s="44"/>
      <c r="IE394" s="44"/>
      <c r="IF394" s="44"/>
      <c r="IG394" s="39" t="s">
        <v>10299</v>
      </c>
      <c r="IH394" s="39">
        <v>4</v>
      </c>
      <c r="II394" s="39">
        <v>45</v>
      </c>
      <c r="IJ394" s="39" t="s">
        <v>2573</v>
      </c>
      <c r="IK394" s="39" t="s">
        <v>2574</v>
      </c>
      <c r="IL394" s="39" t="s">
        <v>2575</v>
      </c>
      <c r="IM394" s="39" t="s">
        <v>2576</v>
      </c>
      <c r="IN394" s="39" t="s">
        <v>2577</v>
      </c>
      <c r="IO394" s="39" t="s">
        <v>2578</v>
      </c>
      <c r="IP394" s="40" t="s">
        <v>2579</v>
      </c>
      <c r="IQ394" s="40" t="s">
        <v>2580</v>
      </c>
      <c r="IR394" s="43" t="s">
        <v>10300</v>
      </c>
    </row>
    <row r="395" spans="1:252" ht="15.75" customHeight="1" x14ac:dyDescent="0.2">
      <c r="A395" s="44" t="s">
        <v>13019</v>
      </c>
      <c r="B395" s="47" t="s">
        <v>13029</v>
      </c>
      <c r="C395" s="39" t="s">
        <v>2534</v>
      </c>
      <c r="D395" s="39" t="s">
        <v>13163</v>
      </c>
      <c r="E395" s="39" t="s">
        <v>4824</v>
      </c>
      <c r="F395" s="39" t="s">
        <v>10340</v>
      </c>
      <c r="G395" s="39" t="s">
        <v>8354</v>
      </c>
      <c r="H395" s="39" t="s">
        <v>8354</v>
      </c>
      <c r="I395" s="39">
        <v>2021</v>
      </c>
      <c r="J395" s="48">
        <v>45323</v>
      </c>
      <c r="K395" s="48">
        <v>45646</v>
      </c>
      <c r="L395" s="44"/>
      <c r="M395" s="44"/>
      <c r="N395" s="44"/>
      <c r="O395" s="44"/>
      <c r="P395" s="44"/>
      <c r="Q395" s="44"/>
      <c r="R395" s="44"/>
      <c r="S395" s="44"/>
      <c r="T395" s="44"/>
      <c r="U395" s="44"/>
      <c r="V395" s="44"/>
      <c r="W395" s="44"/>
      <c r="X395" s="39" t="s">
        <v>10341</v>
      </c>
      <c r="Y395" s="43" t="s">
        <v>10342</v>
      </c>
      <c r="Z395" s="44"/>
      <c r="AA395" s="44"/>
      <c r="AB395" s="39" t="s">
        <v>10343</v>
      </c>
      <c r="AC395" s="44"/>
      <c r="AD395" s="39" t="s">
        <v>10344</v>
      </c>
      <c r="AE395" s="44"/>
      <c r="AF395" s="39" t="s">
        <v>10345</v>
      </c>
      <c r="AG395" s="39" t="s">
        <v>10346</v>
      </c>
      <c r="AH395" s="39" t="s">
        <v>1394</v>
      </c>
      <c r="AI395" s="39" t="s">
        <v>10347</v>
      </c>
      <c r="AJ395" s="55">
        <v>3.7160000000000002</v>
      </c>
      <c r="AK395" s="49">
        <f t="shared" si="44"/>
        <v>0</v>
      </c>
      <c r="AL395" s="55"/>
      <c r="AM395" s="49"/>
      <c r="AN395" s="49"/>
      <c r="AO395" s="55">
        <v>3.7160000000000002</v>
      </c>
      <c r="AP395" s="49">
        <v>100</v>
      </c>
      <c r="AQ395" s="49">
        <v>0.3</v>
      </c>
      <c r="AR395" s="55">
        <v>0</v>
      </c>
      <c r="AS395" s="49">
        <v>0</v>
      </c>
      <c r="AT395" s="55">
        <v>0</v>
      </c>
      <c r="AU395" s="49">
        <v>0</v>
      </c>
      <c r="AV395" s="55">
        <v>0</v>
      </c>
      <c r="AW395" s="49">
        <v>0</v>
      </c>
      <c r="AX395" s="55"/>
      <c r="AY395" s="49"/>
      <c r="AZ395" s="39"/>
      <c r="BA395" s="39"/>
      <c r="BB395" s="39"/>
      <c r="BC395" s="44"/>
      <c r="BD395" s="44"/>
      <c r="BE395" s="44"/>
      <c r="BF395" s="118"/>
      <c r="BG395" s="55">
        <v>3.8969999999999998</v>
      </c>
      <c r="BH395" s="49">
        <v>0.32</v>
      </c>
      <c r="BI395" s="39">
        <v>6</v>
      </c>
      <c r="BJ395" s="39">
        <v>6</v>
      </c>
      <c r="BK395" s="39">
        <v>6</v>
      </c>
      <c r="BL395" s="44"/>
      <c r="BM395" s="44"/>
      <c r="BN395" s="44"/>
      <c r="BO395" s="44"/>
      <c r="BP395" s="44"/>
      <c r="BQ395" s="44"/>
      <c r="BR395" s="44"/>
      <c r="BS395" s="39">
        <v>2</v>
      </c>
      <c r="BT395" s="39">
        <v>3</v>
      </c>
      <c r="BU395" s="39">
        <v>0</v>
      </c>
      <c r="BV395" s="39">
        <v>0</v>
      </c>
      <c r="BW395" s="39">
        <v>1</v>
      </c>
      <c r="BX395" s="39">
        <v>0</v>
      </c>
      <c r="BY395" s="44"/>
      <c r="BZ395" s="44"/>
      <c r="CA395" s="44"/>
      <c r="CB395" s="44"/>
      <c r="CC395" s="44"/>
      <c r="CD395" s="44"/>
      <c r="CE395" s="39">
        <v>0</v>
      </c>
      <c r="CF395" s="44"/>
      <c r="CG395" s="44"/>
      <c r="CH395" s="44"/>
      <c r="CI395" s="44"/>
      <c r="CJ395" s="44"/>
      <c r="CK395" s="44"/>
      <c r="CL395" s="44"/>
      <c r="CM395" s="44"/>
      <c r="CN395" s="44"/>
      <c r="CO395" s="44"/>
      <c r="CP395" s="44"/>
      <c r="CQ395" s="44"/>
      <c r="CR395" s="44"/>
      <c r="CS395" s="44"/>
      <c r="CT395" s="44"/>
      <c r="CU395" s="40">
        <f t="shared" si="46"/>
        <v>0</v>
      </c>
      <c r="CV395" s="39">
        <v>0</v>
      </c>
      <c r="CW395" s="44"/>
      <c r="CX395" s="44"/>
      <c r="CY395" s="44"/>
      <c r="CZ395" s="44"/>
      <c r="DA395" s="44"/>
      <c r="DB395" s="44"/>
      <c r="DC395" s="44"/>
      <c r="DD395" s="44"/>
      <c r="DE395" s="44"/>
      <c r="DF395" s="44"/>
      <c r="DG395" s="44"/>
      <c r="DH395" s="44"/>
      <c r="DI395" s="44"/>
      <c r="DJ395" s="44"/>
      <c r="DK395" s="44"/>
      <c r="DL395" s="44"/>
      <c r="DM395" s="39">
        <v>0</v>
      </c>
      <c r="DN395" s="39">
        <v>0</v>
      </c>
      <c r="DO395" s="44"/>
      <c r="DP395" s="44"/>
      <c r="DQ395" s="44"/>
      <c r="DR395" s="44"/>
      <c r="DS395" s="44"/>
      <c r="DT395" s="44"/>
      <c r="DU395" s="44"/>
      <c r="DV395" s="44"/>
      <c r="DW395" s="44"/>
      <c r="DX395" s="44"/>
      <c r="DY395" s="44"/>
      <c r="DZ395" s="44"/>
      <c r="EA395" s="44"/>
      <c r="EB395" s="44"/>
      <c r="EC395" s="44"/>
      <c r="ED395" s="44"/>
      <c r="EE395" s="44"/>
      <c r="EF395" s="44"/>
      <c r="EG395" s="44"/>
      <c r="EH395" s="44"/>
      <c r="EI395" s="44"/>
      <c r="EJ395" s="44"/>
      <c r="EK395" s="44"/>
      <c r="EL395" s="44"/>
      <c r="EM395" s="44"/>
      <c r="EN395" s="44"/>
      <c r="EO395" s="44"/>
      <c r="EP395" s="44"/>
      <c r="EQ395" s="39">
        <v>0</v>
      </c>
      <c r="ER395" s="44"/>
      <c r="ES395" s="44"/>
      <c r="ET395" s="44"/>
      <c r="EU395" s="44"/>
      <c r="EV395" s="44"/>
      <c r="EW395" s="44"/>
      <c r="EX395" s="44"/>
      <c r="EY395" s="39">
        <v>6</v>
      </c>
      <c r="EZ395" s="39">
        <f t="shared" si="45"/>
        <v>0</v>
      </c>
      <c r="FA395" s="39">
        <v>6</v>
      </c>
      <c r="FB395" s="39" t="s">
        <v>10298</v>
      </c>
      <c r="FC395" s="44"/>
      <c r="FD395" s="39">
        <v>48.94</v>
      </c>
      <c r="FE395" s="44"/>
      <c r="FF395" s="39">
        <v>12.260999999999999</v>
      </c>
      <c r="FG395" s="44"/>
      <c r="FH395" s="44"/>
      <c r="FI395" s="44"/>
      <c r="FJ395" s="44"/>
      <c r="FK395" s="44"/>
      <c r="FL395" s="44"/>
      <c r="FM395" s="44"/>
      <c r="FN395" s="44"/>
      <c r="FO395" s="40">
        <v>1</v>
      </c>
      <c r="FP395" s="39" t="s">
        <v>8740</v>
      </c>
      <c r="FQ395" s="39">
        <v>335</v>
      </c>
      <c r="FR395" s="44"/>
      <c r="FS395" s="44"/>
      <c r="FT395" s="44"/>
      <c r="FU395" s="44"/>
      <c r="FV395" s="44"/>
      <c r="FW395" s="44"/>
      <c r="FX395" s="44"/>
      <c r="FY395" s="44"/>
      <c r="FZ395" s="44"/>
      <c r="GA395" s="44"/>
      <c r="GB395" s="44"/>
      <c r="GC395" s="44"/>
      <c r="GD395" s="44"/>
      <c r="GE395" s="44"/>
      <c r="GF395" s="44"/>
      <c r="GG395" s="44"/>
      <c r="GH395" s="44"/>
      <c r="GI395" s="44"/>
      <c r="GJ395" s="44"/>
      <c r="GK395" s="44"/>
      <c r="GL395" s="44"/>
      <c r="GM395" s="44"/>
      <c r="GN395" s="44"/>
      <c r="GO395" s="44"/>
      <c r="GP395" s="44"/>
      <c r="GQ395" s="44"/>
      <c r="GR395" s="44"/>
      <c r="GS395" s="44"/>
      <c r="GT395" s="44"/>
      <c r="GU395" s="44"/>
      <c r="GV395" s="44"/>
      <c r="GW395" s="44"/>
      <c r="GX395" s="44"/>
      <c r="GY395" s="44"/>
      <c r="GZ395" s="44"/>
      <c r="HA395" s="44"/>
      <c r="HB395" s="39">
        <v>1</v>
      </c>
      <c r="HC395" s="39" t="s">
        <v>757</v>
      </c>
      <c r="HD395" s="39">
        <v>7</v>
      </c>
      <c r="HE395" s="44"/>
      <c r="HF395" s="44"/>
      <c r="HG395" s="44"/>
      <c r="HH395" s="44"/>
      <c r="HI395" s="44"/>
      <c r="HJ395" s="44"/>
      <c r="HK395" s="44"/>
      <c r="HL395" s="44"/>
      <c r="HM395" s="44"/>
      <c r="HN395" s="44"/>
      <c r="HO395" s="44"/>
      <c r="HP395" s="44"/>
      <c r="HQ395" s="44"/>
      <c r="HR395" s="44"/>
      <c r="HS395" s="44"/>
      <c r="HT395" s="44"/>
      <c r="HU395" s="44"/>
      <c r="HV395" s="44"/>
      <c r="HW395" s="44"/>
      <c r="HX395" s="44"/>
      <c r="HY395" s="43" t="s">
        <v>10350</v>
      </c>
      <c r="HZ395" s="44"/>
      <c r="IA395" s="44"/>
      <c r="IB395" s="44"/>
      <c r="IC395" s="44"/>
      <c r="ID395" s="44"/>
      <c r="IE395" s="44"/>
      <c r="IF395" s="44"/>
      <c r="IG395" s="44"/>
      <c r="IH395" s="44"/>
      <c r="II395" s="44"/>
      <c r="IJ395" s="39" t="s">
        <v>2573</v>
      </c>
      <c r="IK395" s="39" t="s">
        <v>2574</v>
      </c>
      <c r="IL395" s="39" t="s">
        <v>2575</v>
      </c>
      <c r="IM395" s="39" t="s">
        <v>2576</v>
      </c>
      <c r="IN395" s="39" t="s">
        <v>2577</v>
      </c>
      <c r="IO395" s="39" t="s">
        <v>2578</v>
      </c>
      <c r="IP395" s="40" t="s">
        <v>2579</v>
      </c>
      <c r="IQ395" s="40" t="s">
        <v>2580</v>
      </c>
      <c r="IR395" s="43" t="s">
        <v>10351</v>
      </c>
    </row>
    <row r="396" spans="1:252" ht="15.75" customHeight="1" x14ac:dyDescent="0.2">
      <c r="A396" s="44" t="s">
        <v>13019</v>
      </c>
      <c r="B396" s="47" t="s">
        <v>13029</v>
      </c>
      <c r="C396" s="39" t="s">
        <v>2534</v>
      </c>
      <c r="D396" s="39" t="s">
        <v>13163</v>
      </c>
      <c r="E396" s="39" t="s">
        <v>4901</v>
      </c>
      <c r="F396" s="39" t="s">
        <v>10423</v>
      </c>
      <c r="G396" s="39" t="s">
        <v>8354</v>
      </c>
      <c r="H396" s="39" t="s">
        <v>8354</v>
      </c>
      <c r="I396" s="39">
        <v>2022</v>
      </c>
      <c r="J396" s="48">
        <v>45383</v>
      </c>
      <c r="K396" s="48">
        <v>45474</v>
      </c>
      <c r="L396" s="44"/>
      <c r="M396" s="44"/>
      <c r="N396" s="44"/>
      <c r="O396" s="44"/>
      <c r="P396" s="44"/>
      <c r="Q396" s="44"/>
      <c r="R396" s="44"/>
      <c r="S396" s="44"/>
      <c r="T396" s="44"/>
      <c r="U396" s="44"/>
      <c r="V396" s="44"/>
      <c r="W396" s="44"/>
      <c r="X396" s="39" t="s">
        <v>10424</v>
      </c>
      <c r="Y396" s="43" t="s">
        <v>10425</v>
      </c>
      <c r="Z396" s="44"/>
      <c r="AA396" s="44"/>
      <c r="AB396" s="39" t="s">
        <v>10426</v>
      </c>
      <c r="AC396" s="43" t="s">
        <v>10427</v>
      </c>
      <c r="AD396" s="44"/>
      <c r="AE396" s="44"/>
      <c r="AF396" s="39" t="s">
        <v>10428</v>
      </c>
      <c r="AG396" s="39" t="s">
        <v>10428</v>
      </c>
      <c r="AH396" s="39" t="s">
        <v>2151</v>
      </c>
      <c r="AI396" s="39" t="s">
        <v>10429</v>
      </c>
      <c r="AJ396" s="55">
        <v>3.0339999999999998</v>
      </c>
      <c r="AK396" s="49">
        <f t="shared" si="44"/>
        <v>0</v>
      </c>
      <c r="AL396" s="55"/>
      <c r="AM396" s="49"/>
      <c r="AN396" s="49"/>
      <c r="AO396" s="55">
        <v>3.0339999999999998</v>
      </c>
      <c r="AP396" s="49">
        <v>100</v>
      </c>
      <c r="AQ396" s="49">
        <v>0</v>
      </c>
      <c r="AR396" s="55">
        <v>0</v>
      </c>
      <c r="AS396" s="49">
        <v>0</v>
      </c>
      <c r="AT396" s="55">
        <v>0</v>
      </c>
      <c r="AU396" s="49">
        <v>0</v>
      </c>
      <c r="AV396" s="55">
        <v>0</v>
      </c>
      <c r="AW396" s="49">
        <v>0</v>
      </c>
      <c r="AX396" s="55"/>
      <c r="AY396" s="49"/>
      <c r="AZ396" s="39"/>
      <c r="BA396" s="39"/>
      <c r="BB396" s="39"/>
      <c r="BC396" s="44"/>
      <c r="BD396" s="44"/>
      <c r="BE396" s="44"/>
      <c r="BF396" s="118"/>
      <c r="BG396" s="55">
        <v>2.6339999999999999</v>
      </c>
      <c r="BH396" s="49">
        <v>0</v>
      </c>
      <c r="BI396" s="39">
        <v>6</v>
      </c>
      <c r="BJ396" s="39">
        <v>1</v>
      </c>
      <c r="BK396" s="39">
        <v>1</v>
      </c>
      <c r="BL396" s="44"/>
      <c r="BM396" s="44"/>
      <c r="BN396" s="44"/>
      <c r="BO396" s="44"/>
      <c r="BP396" s="44"/>
      <c r="BQ396" s="44"/>
      <c r="BR396" s="39">
        <v>1</v>
      </c>
      <c r="BS396" s="44"/>
      <c r="BT396" s="44"/>
      <c r="BU396" s="44"/>
      <c r="BV396" s="44"/>
      <c r="BW396" s="44"/>
      <c r="BX396" s="44"/>
      <c r="BY396" s="44"/>
      <c r="BZ396" s="44"/>
      <c r="CA396" s="44"/>
      <c r="CB396" s="44"/>
      <c r="CC396" s="44"/>
      <c r="CD396" s="44"/>
      <c r="CE396" s="39">
        <v>0</v>
      </c>
      <c r="CF396" s="44"/>
      <c r="CG396" s="44"/>
      <c r="CH396" s="44"/>
      <c r="CI396" s="44"/>
      <c r="CJ396" s="44"/>
      <c r="CK396" s="44"/>
      <c r="CL396" s="44"/>
      <c r="CM396" s="44"/>
      <c r="CN396" s="44"/>
      <c r="CO396" s="44"/>
      <c r="CP396" s="44"/>
      <c r="CQ396" s="44"/>
      <c r="CR396" s="44"/>
      <c r="CS396" s="44"/>
      <c r="CT396" s="44"/>
      <c r="CU396" s="40">
        <f t="shared" si="46"/>
        <v>0</v>
      </c>
      <c r="CV396" s="39">
        <v>0</v>
      </c>
      <c r="CW396" s="44"/>
      <c r="CX396" s="44"/>
      <c r="CY396" s="44"/>
      <c r="CZ396" s="44"/>
      <c r="DA396" s="44"/>
      <c r="DB396" s="44"/>
      <c r="DC396" s="44"/>
      <c r="DD396" s="44"/>
      <c r="DE396" s="44"/>
      <c r="DF396" s="44"/>
      <c r="DG396" s="44"/>
      <c r="DH396" s="44"/>
      <c r="DI396" s="44"/>
      <c r="DJ396" s="44"/>
      <c r="DK396" s="44"/>
      <c r="DL396" s="44"/>
      <c r="DM396" s="39">
        <v>0</v>
      </c>
      <c r="DN396" s="39">
        <v>0</v>
      </c>
      <c r="DO396" s="44"/>
      <c r="DP396" s="44"/>
      <c r="DQ396" s="44"/>
      <c r="DR396" s="44"/>
      <c r="DS396" s="44"/>
      <c r="DT396" s="44"/>
      <c r="DU396" s="44"/>
      <c r="DV396" s="44"/>
      <c r="DW396" s="44"/>
      <c r="DX396" s="44"/>
      <c r="DY396" s="44"/>
      <c r="DZ396" s="44"/>
      <c r="EA396" s="44"/>
      <c r="EB396" s="44"/>
      <c r="EC396" s="44"/>
      <c r="ED396" s="44"/>
      <c r="EE396" s="44"/>
      <c r="EF396" s="44"/>
      <c r="EG396" s="44"/>
      <c r="EH396" s="44"/>
      <c r="EI396" s="44"/>
      <c r="EJ396" s="44"/>
      <c r="EK396" s="44"/>
      <c r="EL396" s="44"/>
      <c r="EM396" s="44"/>
      <c r="EN396" s="44"/>
      <c r="EO396" s="44"/>
      <c r="EP396" s="44"/>
      <c r="EQ396" s="39">
        <v>0</v>
      </c>
      <c r="ER396" s="44"/>
      <c r="ES396" s="44"/>
      <c r="ET396" s="44"/>
      <c r="EU396" s="44"/>
      <c r="EV396" s="44"/>
      <c r="EW396" s="44"/>
      <c r="EX396" s="44"/>
      <c r="EY396" s="39">
        <v>1</v>
      </c>
      <c r="EZ396" s="39">
        <f t="shared" si="45"/>
        <v>0</v>
      </c>
      <c r="FA396" s="39">
        <v>1.121</v>
      </c>
      <c r="FB396" s="39" t="s">
        <v>10298</v>
      </c>
      <c r="FC396" s="44"/>
      <c r="FD396" s="39">
        <v>2.79</v>
      </c>
      <c r="FE396" s="43" t="s">
        <v>2553</v>
      </c>
      <c r="FF396" s="39">
        <v>35.807000000000002</v>
      </c>
      <c r="FG396" s="44"/>
      <c r="FH396" s="44"/>
      <c r="FI396" s="44"/>
      <c r="FJ396" s="44"/>
      <c r="FK396" s="44"/>
      <c r="FL396" s="44"/>
      <c r="FM396" s="44"/>
      <c r="FN396" s="44"/>
      <c r="FO396" s="40">
        <v>1</v>
      </c>
      <c r="FP396" s="39" t="s">
        <v>10431</v>
      </c>
      <c r="FQ396" s="39">
        <v>1370</v>
      </c>
      <c r="FR396" s="44"/>
      <c r="FS396" s="44"/>
      <c r="FT396" s="44"/>
      <c r="FU396" s="44"/>
      <c r="FV396" s="44"/>
      <c r="FW396" s="44"/>
      <c r="FX396" s="44"/>
      <c r="FY396" s="44"/>
      <c r="FZ396" s="44"/>
      <c r="GA396" s="44"/>
      <c r="GB396" s="44"/>
      <c r="GC396" s="44"/>
      <c r="GD396" s="44"/>
      <c r="GE396" s="44"/>
      <c r="GF396" s="44"/>
      <c r="GG396" s="44"/>
      <c r="GH396" s="44"/>
      <c r="GI396" s="44"/>
      <c r="GJ396" s="44"/>
      <c r="GK396" s="44"/>
      <c r="GL396" s="44"/>
      <c r="GM396" s="44"/>
      <c r="GN396" s="44"/>
      <c r="GO396" s="44"/>
      <c r="GP396" s="44"/>
      <c r="GQ396" s="44"/>
      <c r="GR396" s="44"/>
      <c r="GS396" s="44"/>
      <c r="GT396" s="44"/>
      <c r="GU396" s="44"/>
      <c r="GV396" s="44"/>
      <c r="GW396" s="44"/>
      <c r="GX396" s="44"/>
      <c r="GY396" s="44"/>
      <c r="GZ396" s="44"/>
      <c r="HA396" s="44"/>
      <c r="HB396" s="39">
        <v>1</v>
      </c>
      <c r="HC396" s="39" t="s">
        <v>757</v>
      </c>
      <c r="HD396" s="39">
        <v>10</v>
      </c>
      <c r="HE396" s="44"/>
      <c r="HF396" s="44"/>
      <c r="HG396" s="44"/>
      <c r="HH396" s="44"/>
      <c r="HI396" s="44"/>
      <c r="HJ396" s="44"/>
      <c r="HK396" s="44"/>
      <c r="HL396" s="44"/>
      <c r="HM396" s="44"/>
      <c r="HN396" s="44"/>
      <c r="HO396" s="44"/>
      <c r="HP396" s="44"/>
      <c r="HQ396" s="44"/>
      <c r="HR396" s="44"/>
      <c r="HS396" s="44"/>
      <c r="HT396" s="44"/>
      <c r="HU396" s="44"/>
      <c r="HV396" s="44"/>
      <c r="HW396" s="44"/>
      <c r="HX396" s="44"/>
      <c r="HY396" s="43" t="s">
        <v>10432</v>
      </c>
      <c r="HZ396" s="44"/>
      <c r="IA396" s="44"/>
      <c r="IB396" s="44"/>
      <c r="IC396" s="39" t="s">
        <v>10433</v>
      </c>
      <c r="ID396" s="44"/>
      <c r="IE396" s="44"/>
      <c r="IF396" s="44"/>
      <c r="IG396" s="44"/>
      <c r="IH396" s="44"/>
      <c r="II396" s="44"/>
      <c r="IJ396" s="39" t="s">
        <v>2573</v>
      </c>
      <c r="IK396" s="39" t="s">
        <v>2574</v>
      </c>
      <c r="IL396" s="39" t="s">
        <v>2575</v>
      </c>
      <c r="IM396" s="39" t="s">
        <v>2576</v>
      </c>
      <c r="IN396" s="39" t="s">
        <v>2577</v>
      </c>
      <c r="IO396" s="39" t="s">
        <v>2578</v>
      </c>
      <c r="IP396" s="40" t="s">
        <v>2579</v>
      </c>
      <c r="IQ396" s="40" t="s">
        <v>2580</v>
      </c>
      <c r="IR396" s="43" t="s">
        <v>10434</v>
      </c>
    </row>
    <row r="397" spans="1:252" ht="15.75" customHeight="1" x14ac:dyDescent="0.2">
      <c r="A397" s="44" t="s">
        <v>13019</v>
      </c>
      <c r="B397" s="47" t="s">
        <v>13029</v>
      </c>
      <c r="C397" s="39" t="s">
        <v>2534</v>
      </c>
      <c r="D397" s="39" t="s">
        <v>13163</v>
      </c>
      <c r="E397" s="39" t="s">
        <v>4824</v>
      </c>
      <c r="F397" s="39" t="s">
        <v>10456</v>
      </c>
      <c r="G397" s="39" t="s">
        <v>8354</v>
      </c>
      <c r="H397" s="39" t="s">
        <v>8354</v>
      </c>
      <c r="I397" s="39">
        <v>2021</v>
      </c>
      <c r="J397" s="48">
        <v>45306</v>
      </c>
      <c r="K397" s="48">
        <v>45657</v>
      </c>
      <c r="L397" s="44"/>
      <c r="M397" s="44"/>
      <c r="N397" s="44"/>
      <c r="O397" s="44"/>
      <c r="P397" s="44"/>
      <c r="Q397" s="44"/>
      <c r="R397" s="44"/>
      <c r="S397" s="44"/>
      <c r="T397" s="44"/>
      <c r="U397" s="44"/>
      <c r="V397" s="44"/>
      <c r="W397" s="44"/>
      <c r="X397" s="39" t="s">
        <v>10457</v>
      </c>
      <c r="Y397" s="43" t="s">
        <v>10458</v>
      </c>
      <c r="Z397" s="44"/>
      <c r="AA397" s="44"/>
      <c r="AB397" s="39" t="s">
        <v>10459</v>
      </c>
      <c r="AC397" s="44"/>
      <c r="AD397" s="39" t="s">
        <v>10460</v>
      </c>
      <c r="AE397" s="43" t="s">
        <v>10461</v>
      </c>
      <c r="AF397" s="39" t="s">
        <v>10462</v>
      </c>
      <c r="AG397" s="39" t="s">
        <v>10462</v>
      </c>
      <c r="AH397" s="39" t="s">
        <v>2151</v>
      </c>
      <c r="AI397" s="39" t="s">
        <v>10463</v>
      </c>
      <c r="AJ397" s="55">
        <v>6.1</v>
      </c>
      <c r="AK397" s="49">
        <f t="shared" si="44"/>
        <v>0</v>
      </c>
      <c r="AL397" s="55"/>
      <c r="AM397" s="49"/>
      <c r="AN397" s="49"/>
      <c r="AO397" s="55">
        <v>6.1</v>
      </c>
      <c r="AP397" s="49">
        <v>100</v>
      </c>
      <c r="AQ397" s="49">
        <v>0.28000000000000003</v>
      </c>
      <c r="AR397" s="55">
        <v>0</v>
      </c>
      <c r="AS397" s="49">
        <v>0</v>
      </c>
      <c r="AT397" s="55">
        <v>0</v>
      </c>
      <c r="AU397" s="49">
        <v>0</v>
      </c>
      <c r="AV397" s="55">
        <v>0</v>
      </c>
      <c r="AW397" s="49">
        <v>0</v>
      </c>
      <c r="AX397" s="55"/>
      <c r="AY397" s="49"/>
      <c r="AZ397" s="39"/>
      <c r="BA397" s="39"/>
      <c r="BB397" s="39"/>
      <c r="BC397" s="44"/>
      <c r="BD397" s="44"/>
      <c r="BE397" s="44"/>
      <c r="BF397" s="118"/>
      <c r="BG397" s="55">
        <v>6.9</v>
      </c>
      <c r="BH397" s="49">
        <v>0.46</v>
      </c>
      <c r="BI397" s="39">
        <v>16</v>
      </c>
      <c r="BJ397" s="39">
        <v>16</v>
      </c>
      <c r="BK397" s="39">
        <v>2</v>
      </c>
      <c r="BL397" s="44"/>
      <c r="BM397" s="44"/>
      <c r="BN397" s="39">
        <v>1</v>
      </c>
      <c r="BO397" s="44"/>
      <c r="BP397" s="44"/>
      <c r="BQ397" s="44"/>
      <c r="BR397" s="44"/>
      <c r="BS397" s="44"/>
      <c r="BT397" s="39">
        <v>1</v>
      </c>
      <c r="BU397" s="44"/>
      <c r="BV397" s="44"/>
      <c r="BW397" s="44"/>
      <c r="BX397" s="44"/>
      <c r="BY397" s="44"/>
      <c r="BZ397" s="44"/>
      <c r="CA397" s="44"/>
      <c r="CB397" s="44"/>
      <c r="CC397" s="44"/>
      <c r="CD397" s="44"/>
      <c r="CE397" s="39">
        <v>0</v>
      </c>
      <c r="CF397" s="44"/>
      <c r="CG397" s="44"/>
      <c r="CH397" s="44"/>
      <c r="CI397" s="44"/>
      <c r="CJ397" s="44"/>
      <c r="CK397" s="44"/>
      <c r="CL397" s="44"/>
      <c r="CM397" s="44"/>
      <c r="CN397" s="44"/>
      <c r="CO397" s="44"/>
      <c r="CP397" s="44"/>
      <c r="CQ397" s="44"/>
      <c r="CR397" s="44"/>
      <c r="CS397" s="44"/>
      <c r="CT397" s="44"/>
      <c r="CU397" s="40">
        <f t="shared" si="46"/>
        <v>0</v>
      </c>
      <c r="CV397" s="39">
        <v>0</v>
      </c>
      <c r="CW397" s="44"/>
      <c r="CX397" s="44"/>
      <c r="CY397" s="44"/>
      <c r="CZ397" s="44"/>
      <c r="DA397" s="44"/>
      <c r="DB397" s="44"/>
      <c r="DC397" s="44"/>
      <c r="DD397" s="44"/>
      <c r="DE397" s="44"/>
      <c r="DF397" s="44"/>
      <c r="DG397" s="44"/>
      <c r="DH397" s="44"/>
      <c r="DI397" s="44"/>
      <c r="DJ397" s="44"/>
      <c r="DK397" s="44"/>
      <c r="DL397" s="44"/>
      <c r="DM397" s="39">
        <v>0</v>
      </c>
      <c r="DN397" s="39">
        <v>0</v>
      </c>
      <c r="DO397" s="44"/>
      <c r="DP397" s="44"/>
      <c r="DQ397" s="44"/>
      <c r="DR397" s="44"/>
      <c r="DS397" s="44"/>
      <c r="DT397" s="44"/>
      <c r="DU397" s="44"/>
      <c r="DV397" s="44"/>
      <c r="DW397" s="44"/>
      <c r="DX397" s="44"/>
      <c r="DY397" s="44"/>
      <c r="DZ397" s="44"/>
      <c r="EA397" s="44"/>
      <c r="EB397" s="44"/>
      <c r="EC397" s="44"/>
      <c r="ED397" s="44"/>
      <c r="EE397" s="44"/>
      <c r="EF397" s="44"/>
      <c r="EG397" s="44"/>
      <c r="EH397" s="44"/>
      <c r="EI397" s="44"/>
      <c r="EJ397" s="44"/>
      <c r="EK397" s="44"/>
      <c r="EL397" s="44"/>
      <c r="EM397" s="44"/>
      <c r="EN397" s="44"/>
      <c r="EO397" s="44"/>
      <c r="EP397" s="44"/>
      <c r="EQ397" s="39">
        <v>0</v>
      </c>
      <c r="ER397" s="44"/>
      <c r="ES397" s="44"/>
      <c r="ET397" s="44"/>
      <c r="EU397" s="44"/>
      <c r="EV397" s="44"/>
      <c r="EW397" s="44"/>
      <c r="EX397" s="44"/>
      <c r="EY397" s="39">
        <v>2</v>
      </c>
      <c r="EZ397" s="39">
        <f t="shared" si="45"/>
        <v>0</v>
      </c>
      <c r="FA397" s="49">
        <v>1.5</v>
      </c>
      <c r="FB397" s="39" t="s">
        <v>10464</v>
      </c>
      <c r="FC397" s="44"/>
      <c r="FD397" s="39">
        <v>6.37</v>
      </c>
      <c r="FE397" s="43" t="s">
        <v>10466</v>
      </c>
      <c r="FF397" s="39">
        <v>23.547999999999998</v>
      </c>
      <c r="FG397" s="44"/>
      <c r="FH397" s="44"/>
      <c r="FI397" s="44"/>
      <c r="FJ397" s="44"/>
      <c r="FK397" s="44"/>
      <c r="FL397" s="44"/>
      <c r="FM397" s="44"/>
      <c r="FN397" s="44"/>
      <c r="FO397" s="44"/>
      <c r="FP397" s="44"/>
      <c r="FQ397" s="44"/>
      <c r="FR397" s="44"/>
      <c r="FS397" s="44"/>
      <c r="FT397" s="44"/>
      <c r="FU397" s="44"/>
      <c r="FV397" s="44"/>
      <c r="FW397" s="44"/>
      <c r="FX397" s="44"/>
      <c r="FY397" s="44"/>
      <c r="FZ397" s="44"/>
      <c r="GA397" s="40">
        <v>1</v>
      </c>
      <c r="GB397" s="39" t="s">
        <v>10468</v>
      </c>
      <c r="GC397" s="39">
        <v>1447</v>
      </c>
      <c r="GD397" s="44"/>
      <c r="GE397" s="44"/>
      <c r="GF397" s="44"/>
      <c r="GG397" s="44"/>
      <c r="GH397" s="44"/>
      <c r="GI397" s="44"/>
      <c r="GJ397" s="44"/>
      <c r="GK397" s="44"/>
      <c r="GL397" s="44"/>
      <c r="GM397" s="44"/>
      <c r="GN397" s="44"/>
      <c r="GO397" s="44"/>
      <c r="GP397" s="44"/>
      <c r="GQ397" s="44"/>
      <c r="GR397" s="44"/>
      <c r="GS397" s="44"/>
      <c r="GT397" s="44"/>
      <c r="GU397" s="44"/>
      <c r="GV397" s="44"/>
      <c r="GW397" s="44"/>
      <c r="GX397" s="44"/>
      <c r="GY397" s="44"/>
      <c r="GZ397" s="44"/>
      <c r="HA397" s="44"/>
      <c r="HB397" s="39">
        <v>1</v>
      </c>
      <c r="HC397" s="39" t="s">
        <v>441</v>
      </c>
      <c r="HD397" s="39">
        <v>9</v>
      </c>
      <c r="HE397" s="44"/>
      <c r="HF397" s="44"/>
      <c r="HG397" s="44"/>
      <c r="HH397" s="44"/>
      <c r="HI397" s="44"/>
      <c r="HJ397" s="44"/>
      <c r="HK397" s="44"/>
      <c r="HL397" s="44"/>
      <c r="HM397" s="44"/>
      <c r="HN397" s="44"/>
      <c r="HO397" s="44"/>
      <c r="HP397" s="44"/>
      <c r="HQ397" s="44"/>
      <c r="HR397" s="44"/>
      <c r="HS397" s="44"/>
      <c r="HT397" s="44"/>
      <c r="HU397" s="44"/>
      <c r="HV397" s="44"/>
      <c r="HW397" s="44"/>
      <c r="HX397" s="44"/>
      <c r="HY397" s="44"/>
      <c r="HZ397" s="44"/>
      <c r="IA397" s="44"/>
      <c r="IB397" s="44"/>
      <c r="IC397" s="44"/>
      <c r="ID397" s="44"/>
      <c r="IE397" s="44"/>
      <c r="IF397" s="44"/>
      <c r="IG397" s="44"/>
      <c r="IH397" s="44"/>
      <c r="II397" s="44"/>
      <c r="IJ397" s="39" t="s">
        <v>2573</v>
      </c>
      <c r="IK397" s="39" t="s">
        <v>2574</v>
      </c>
      <c r="IL397" s="39" t="s">
        <v>2575</v>
      </c>
      <c r="IM397" s="39" t="s">
        <v>2576</v>
      </c>
      <c r="IN397" s="39" t="s">
        <v>2577</v>
      </c>
      <c r="IO397" s="39" t="s">
        <v>2578</v>
      </c>
      <c r="IP397" s="40" t="s">
        <v>2579</v>
      </c>
      <c r="IQ397" s="40" t="s">
        <v>2580</v>
      </c>
      <c r="IR397" s="43" t="s">
        <v>10469</v>
      </c>
    </row>
    <row r="398" spans="1:252" ht="15.75" customHeight="1" x14ac:dyDescent="0.2">
      <c r="A398" s="44" t="s">
        <v>13019</v>
      </c>
      <c r="B398" s="47" t="s">
        <v>13029</v>
      </c>
      <c r="C398" s="39" t="s">
        <v>2534</v>
      </c>
      <c r="D398" s="39" t="s">
        <v>13163</v>
      </c>
      <c r="E398" s="39" t="s">
        <v>4824</v>
      </c>
      <c r="F398" s="39" t="s">
        <v>10740</v>
      </c>
      <c r="G398" s="39" t="s">
        <v>8354</v>
      </c>
      <c r="H398" s="39" t="s">
        <v>8354</v>
      </c>
      <c r="I398" s="39">
        <v>2021</v>
      </c>
      <c r="J398" s="48">
        <v>45327</v>
      </c>
      <c r="K398" s="48">
        <v>45614</v>
      </c>
      <c r="L398" s="44"/>
      <c r="M398" s="44"/>
      <c r="N398" s="44"/>
      <c r="O398" s="44"/>
      <c r="P398" s="44"/>
      <c r="Q398" s="44"/>
      <c r="R398" s="44"/>
      <c r="S398" s="44"/>
      <c r="T398" s="44"/>
      <c r="U398" s="44"/>
      <c r="V398" s="44"/>
      <c r="W398" s="44"/>
      <c r="X398" s="39" t="s">
        <v>10741</v>
      </c>
      <c r="Y398" s="44"/>
      <c r="Z398" s="44"/>
      <c r="AA398" s="44"/>
      <c r="AB398" s="44"/>
      <c r="AC398" s="44"/>
      <c r="AD398" s="44"/>
      <c r="AE398" s="44"/>
      <c r="AF398" s="39" t="s">
        <v>10742</v>
      </c>
      <c r="AG398" s="39" t="s">
        <v>10742</v>
      </c>
      <c r="AH398" s="39" t="s">
        <v>2151</v>
      </c>
      <c r="AI398" s="39" t="s">
        <v>10742</v>
      </c>
      <c r="AJ398" s="55">
        <v>8.673</v>
      </c>
      <c r="AK398" s="49">
        <f t="shared" si="44"/>
        <v>0</v>
      </c>
      <c r="AL398" s="55"/>
      <c r="AM398" s="49"/>
      <c r="AN398" s="49"/>
      <c r="AO398" s="55">
        <v>8.5839999999999996</v>
      </c>
      <c r="AP398" s="49">
        <v>98.97</v>
      </c>
      <c r="AQ398" s="49">
        <v>0.35</v>
      </c>
      <c r="AR398" s="55">
        <v>8.5999999999999993E-2</v>
      </c>
      <c r="AS398" s="49">
        <v>0.99</v>
      </c>
      <c r="AT398" s="55">
        <v>3.0000000000000001E-3</v>
      </c>
      <c r="AU398" s="49">
        <v>0.03</v>
      </c>
      <c r="AV398" s="55">
        <v>0</v>
      </c>
      <c r="AW398" s="49">
        <v>0</v>
      </c>
      <c r="AX398" s="55"/>
      <c r="AY398" s="49"/>
      <c r="AZ398" s="39"/>
      <c r="BA398" s="39"/>
      <c r="BB398" s="39"/>
      <c r="BC398" s="44"/>
      <c r="BD398" s="44"/>
      <c r="BE398" s="44"/>
      <c r="BF398" s="118"/>
      <c r="BG398" s="55">
        <v>6.0609999999999999</v>
      </c>
      <c r="BH398" s="49">
        <v>0.25</v>
      </c>
      <c r="BI398" s="39">
        <v>14</v>
      </c>
      <c r="BJ398" s="39">
        <v>14</v>
      </c>
      <c r="BK398" s="39">
        <v>14</v>
      </c>
      <c r="BL398" s="39">
        <v>3</v>
      </c>
      <c r="BM398" s="39">
        <v>2</v>
      </c>
      <c r="BN398" s="44"/>
      <c r="BO398" s="44"/>
      <c r="BP398" s="44"/>
      <c r="BQ398" s="44"/>
      <c r="BR398" s="39">
        <v>2</v>
      </c>
      <c r="BS398" s="39">
        <v>3</v>
      </c>
      <c r="BT398" s="39">
        <v>1</v>
      </c>
      <c r="BU398" s="44"/>
      <c r="BV398" s="39">
        <v>1</v>
      </c>
      <c r="BW398" s="39">
        <v>1</v>
      </c>
      <c r="BX398" s="44"/>
      <c r="BY398" s="44"/>
      <c r="BZ398" s="39">
        <v>1</v>
      </c>
      <c r="CA398" s="44"/>
      <c r="CB398" s="44"/>
      <c r="CC398" s="44"/>
      <c r="CD398" s="44"/>
      <c r="CE398" s="39">
        <v>0</v>
      </c>
      <c r="CF398" s="44"/>
      <c r="CG398" s="44"/>
      <c r="CH398" s="44"/>
      <c r="CI398" s="44"/>
      <c r="CJ398" s="44"/>
      <c r="CK398" s="44"/>
      <c r="CL398" s="44"/>
      <c r="CM398" s="44"/>
      <c r="CN398" s="44"/>
      <c r="CO398" s="44"/>
      <c r="CP398" s="44"/>
      <c r="CQ398" s="44"/>
      <c r="CR398" s="44"/>
      <c r="CS398" s="44"/>
      <c r="CT398" s="44"/>
      <c r="CU398" s="40">
        <f t="shared" si="46"/>
        <v>0</v>
      </c>
      <c r="CV398" s="39">
        <v>0</v>
      </c>
      <c r="CW398" s="44"/>
      <c r="CX398" s="44"/>
      <c r="CY398" s="44"/>
      <c r="CZ398" s="44"/>
      <c r="DA398" s="44"/>
      <c r="DB398" s="44"/>
      <c r="DC398" s="44"/>
      <c r="DD398" s="44"/>
      <c r="DE398" s="44"/>
      <c r="DF398" s="44"/>
      <c r="DG398" s="44"/>
      <c r="DH398" s="44"/>
      <c r="DI398" s="44"/>
      <c r="DJ398" s="44"/>
      <c r="DK398" s="44"/>
      <c r="DL398" s="44"/>
      <c r="DM398" s="39">
        <v>0</v>
      </c>
      <c r="DN398" s="39">
        <v>0</v>
      </c>
      <c r="DO398" s="44"/>
      <c r="DP398" s="44"/>
      <c r="DQ398" s="44"/>
      <c r="DR398" s="44"/>
      <c r="DS398" s="44"/>
      <c r="DT398" s="44"/>
      <c r="DU398" s="44"/>
      <c r="DV398" s="44"/>
      <c r="DW398" s="44"/>
      <c r="DX398" s="44"/>
      <c r="DY398" s="44"/>
      <c r="DZ398" s="44"/>
      <c r="EA398" s="44"/>
      <c r="EB398" s="44"/>
      <c r="EC398" s="44"/>
      <c r="ED398" s="44"/>
      <c r="EE398" s="44"/>
      <c r="EF398" s="44"/>
      <c r="EG398" s="44"/>
      <c r="EH398" s="44"/>
      <c r="EI398" s="44"/>
      <c r="EJ398" s="44"/>
      <c r="EK398" s="44"/>
      <c r="EL398" s="44"/>
      <c r="EM398" s="44"/>
      <c r="EN398" s="44"/>
      <c r="EO398" s="44"/>
      <c r="EP398" s="44"/>
      <c r="EQ398" s="39">
        <v>0</v>
      </c>
      <c r="ER398" s="44"/>
      <c r="ES398" s="44"/>
      <c r="ET398" s="44"/>
      <c r="EU398" s="44"/>
      <c r="EV398" s="44"/>
      <c r="EW398" s="44"/>
      <c r="EX398" s="44"/>
      <c r="EY398" s="39">
        <v>14</v>
      </c>
      <c r="EZ398" s="39">
        <f t="shared" si="45"/>
        <v>0</v>
      </c>
      <c r="FA398" s="39">
        <v>5.3</v>
      </c>
      <c r="FB398" s="39" t="s">
        <v>10298</v>
      </c>
      <c r="FC398" s="44"/>
      <c r="FD398" s="39">
        <v>22.97</v>
      </c>
      <c r="FE398" s="43" t="s">
        <v>2553</v>
      </c>
      <c r="FF398" s="39">
        <v>21.765999999999998</v>
      </c>
      <c r="FG398" s="44"/>
      <c r="FH398" s="44"/>
      <c r="FI398" s="44"/>
      <c r="FJ398" s="44"/>
      <c r="FK398" s="44"/>
      <c r="FL398" s="44"/>
      <c r="FM398" s="44"/>
      <c r="FN398" s="44"/>
      <c r="FO398" s="40">
        <v>1</v>
      </c>
      <c r="FP398" s="39" t="s">
        <v>10431</v>
      </c>
      <c r="FQ398" s="39">
        <v>1341</v>
      </c>
      <c r="FR398" s="44"/>
      <c r="FS398" s="44"/>
      <c r="FT398" s="44"/>
      <c r="FU398" s="44"/>
      <c r="FV398" s="44"/>
      <c r="FW398" s="44"/>
      <c r="FX398" s="44"/>
      <c r="FY398" s="44"/>
      <c r="FZ398" s="44"/>
      <c r="GA398" s="44"/>
      <c r="GB398" s="44"/>
      <c r="GC398" s="44"/>
      <c r="GD398" s="44"/>
      <c r="GE398" s="44"/>
      <c r="GF398" s="44"/>
      <c r="GG398" s="44"/>
      <c r="GH398" s="44"/>
      <c r="GI398" s="44"/>
      <c r="GJ398" s="44"/>
      <c r="GK398" s="44"/>
      <c r="GL398" s="44"/>
      <c r="GM398" s="44"/>
      <c r="GN398" s="44"/>
      <c r="GO398" s="44"/>
      <c r="GP398" s="44"/>
      <c r="GQ398" s="44"/>
      <c r="GR398" s="44"/>
      <c r="GS398" s="44"/>
      <c r="GT398" s="44"/>
      <c r="GU398" s="44"/>
      <c r="GV398" s="44"/>
      <c r="GW398" s="44"/>
      <c r="GX398" s="44"/>
      <c r="GY398" s="44"/>
      <c r="GZ398" s="44"/>
      <c r="HA398" s="44"/>
      <c r="HB398" s="39">
        <v>1</v>
      </c>
      <c r="HC398" s="39" t="s">
        <v>757</v>
      </c>
      <c r="HD398" s="39">
        <v>5</v>
      </c>
      <c r="HE398" s="44"/>
      <c r="HF398" s="44"/>
      <c r="HG398" s="44"/>
      <c r="HH398" s="44"/>
      <c r="HI398" s="44"/>
      <c r="HJ398" s="44"/>
      <c r="HK398" s="44"/>
      <c r="HL398" s="44"/>
      <c r="HM398" s="44"/>
      <c r="HN398" s="44"/>
      <c r="HO398" s="44"/>
      <c r="HP398" s="44"/>
      <c r="HQ398" s="44"/>
      <c r="HR398" s="44"/>
      <c r="HS398" s="44"/>
      <c r="HT398" s="44"/>
      <c r="HU398" s="44"/>
      <c r="HV398" s="44"/>
      <c r="HW398" s="44"/>
      <c r="HX398" s="44"/>
      <c r="HY398" s="43" t="s">
        <v>10745</v>
      </c>
      <c r="HZ398" s="44"/>
      <c r="IA398" s="44"/>
      <c r="IB398" s="44"/>
      <c r="IC398" s="44"/>
      <c r="ID398" s="44"/>
      <c r="IE398" s="44"/>
      <c r="IF398" s="44"/>
      <c r="IG398" s="44"/>
      <c r="IH398" s="44"/>
      <c r="II398" s="44"/>
      <c r="IJ398" s="39" t="s">
        <v>2573</v>
      </c>
      <c r="IK398" s="39" t="s">
        <v>2574</v>
      </c>
      <c r="IL398" s="39" t="s">
        <v>2575</v>
      </c>
      <c r="IM398" s="39" t="s">
        <v>2576</v>
      </c>
      <c r="IN398" s="39" t="s">
        <v>2577</v>
      </c>
      <c r="IO398" s="39" t="s">
        <v>2578</v>
      </c>
      <c r="IP398" s="40" t="s">
        <v>2579</v>
      </c>
      <c r="IQ398" s="40" t="s">
        <v>2580</v>
      </c>
      <c r="IR398" s="43" t="s">
        <v>10746</v>
      </c>
    </row>
    <row r="399" spans="1:252" ht="15.75" customHeight="1" x14ac:dyDescent="0.2">
      <c r="A399" s="44" t="s">
        <v>13019</v>
      </c>
      <c r="B399" s="47" t="s">
        <v>13029</v>
      </c>
      <c r="C399" s="39" t="s">
        <v>2534</v>
      </c>
      <c r="D399" s="39" t="s">
        <v>13163</v>
      </c>
      <c r="E399" s="39" t="s">
        <v>4824</v>
      </c>
      <c r="F399" s="39" t="s">
        <v>10779</v>
      </c>
      <c r="G399" s="39" t="s">
        <v>8354</v>
      </c>
      <c r="H399" s="39" t="s">
        <v>8354</v>
      </c>
      <c r="I399" s="39">
        <v>2021</v>
      </c>
      <c r="J399" s="48">
        <v>45310</v>
      </c>
      <c r="K399" s="48">
        <v>45627</v>
      </c>
      <c r="L399" s="44"/>
      <c r="M399" s="44"/>
      <c r="N399" s="44"/>
      <c r="O399" s="44"/>
      <c r="P399" s="44"/>
      <c r="Q399" s="44"/>
      <c r="R399" s="44"/>
      <c r="S399" s="44"/>
      <c r="T399" s="44"/>
      <c r="U399" s="44"/>
      <c r="V399" s="44"/>
      <c r="W399" s="44"/>
      <c r="X399" s="39" t="s">
        <v>10780</v>
      </c>
      <c r="Y399" s="43" t="s">
        <v>10781</v>
      </c>
      <c r="Z399" s="44"/>
      <c r="AA399" s="44"/>
      <c r="AB399" s="44"/>
      <c r="AC399" s="44"/>
      <c r="AD399" s="44"/>
      <c r="AE399" s="44"/>
      <c r="AF399" s="39" t="s">
        <v>10782</v>
      </c>
      <c r="AG399" s="39" t="s">
        <v>10782</v>
      </c>
      <c r="AH399" s="39" t="s">
        <v>2151</v>
      </c>
      <c r="AI399" s="39" t="s">
        <v>10782</v>
      </c>
      <c r="AJ399" s="55">
        <v>2.7949999999999999</v>
      </c>
      <c r="AK399" s="49">
        <f t="shared" si="44"/>
        <v>0</v>
      </c>
      <c r="AL399" s="55"/>
      <c r="AM399" s="49"/>
      <c r="AN399" s="49"/>
      <c r="AO399" s="55">
        <v>2.7949999999999999</v>
      </c>
      <c r="AP399" s="49">
        <v>100</v>
      </c>
      <c r="AQ399" s="49">
        <v>0.1</v>
      </c>
      <c r="AR399" s="55">
        <v>0</v>
      </c>
      <c r="AS399" s="49">
        <v>0</v>
      </c>
      <c r="AT399" s="55">
        <v>0</v>
      </c>
      <c r="AU399" s="49">
        <v>0</v>
      </c>
      <c r="AV399" s="55">
        <v>0</v>
      </c>
      <c r="AW399" s="49">
        <v>0</v>
      </c>
      <c r="AX399" s="55"/>
      <c r="AY399" s="49"/>
      <c r="AZ399" s="39"/>
      <c r="BA399" s="39"/>
      <c r="BB399" s="39"/>
      <c r="BC399" s="44"/>
      <c r="BD399" s="44"/>
      <c r="BE399" s="44"/>
      <c r="BF399" s="118"/>
      <c r="BG399" s="55">
        <v>2.2909999999999999</v>
      </c>
      <c r="BH399" s="49">
        <v>0.1</v>
      </c>
      <c r="BI399" s="39">
        <v>16</v>
      </c>
      <c r="BJ399" s="39">
        <v>5</v>
      </c>
      <c r="BK399" s="39">
        <v>5</v>
      </c>
      <c r="BL399" s="44"/>
      <c r="BM399" s="44"/>
      <c r="BN399" s="39">
        <v>2</v>
      </c>
      <c r="BO399" s="44"/>
      <c r="BP399" s="44"/>
      <c r="BQ399" s="44"/>
      <c r="BR399" s="44"/>
      <c r="BS399" s="39">
        <v>1</v>
      </c>
      <c r="BT399" s="44"/>
      <c r="BU399" s="44"/>
      <c r="BV399" s="44"/>
      <c r="BW399" s="44"/>
      <c r="BX399" s="44"/>
      <c r="BY399" s="39">
        <v>1</v>
      </c>
      <c r="BZ399" s="44"/>
      <c r="CA399" s="44"/>
      <c r="CB399" s="44"/>
      <c r="CC399" s="44"/>
      <c r="CD399" s="39">
        <v>0</v>
      </c>
      <c r="CE399" s="39">
        <v>0</v>
      </c>
      <c r="CF399" s="44"/>
      <c r="CG399" s="44"/>
      <c r="CH399" s="44"/>
      <c r="CI399" s="44"/>
      <c r="CJ399" s="44"/>
      <c r="CK399" s="44"/>
      <c r="CL399" s="44"/>
      <c r="CM399" s="44"/>
      <c r="CN399" s="44"/>
      <c r="CO399" s="44"/>
      <c r="CP399" s="44"/>
      <c r="CQ399" s="44"/>
      <c r="CR399" s="44"/>
      <c r="CS399" s="44"/>
      <c r="CT399" s="44"/>
      <c r="CU399" s="40">
        <f t="shared" si="46"/>
        <v>0</v>
      </c>
      <c r="CV399" s="39">
        <v>0</v>
      </c>
      <c r="CW399" s="44"/>
      <c r="CX399" s="44"/>
      <c r="CY399" s="44"/>
      <c r="CZ399" s="44"/>
      <c r="DA399" s="44"/>
      <c r="DB399" s="44"/>
      <c r="DC399" s="44"/>
      <c r="DD399" s="44"/>
      <c r="DE399" s="44"/>
      <c r="DF399" s="44"/>
      <c r="DG399" s="44"/>
      <c r="DH399" s="44"/>
      <c r="DI399" s="44"/>
      <c r="DJ399" s="44"/>
      <c r="DK399" s="44"/>
      <c r="DL399" s="44"/>
      <c r="DM399" s="39">
        <v>0</v>
      </c>
      <c r="DN399" s="44"/>
      <c r="DO399" s="44"/>
      <c r="DP399" s="44"/>
      <c r="DQ399" s="44"/>
      <c r="DR399" s="44"/>
      <c r="DS399" s="44"/>
      <c r="DT399" s="44"/>
      <c r="DU399" s="44"/>
      <c r="DV399" s="44"/>
      <c r="DW399" s="44"/>
      <c r="DX399" s="44"/>
      <c r="DY399" s="44"/>
      <c r="DZ399" s="44"/>
      <c r="EA399" s="44"/>
      <c r="EB399" s="44"/>
      <c r="EC399" s="44"/>
      <c r="ED399" s="44"/>
      <c r="EE399" s="44"/>
      <c r="EF399" s="44"/>
      <c r="EG399" s="44"/>
      <c r="EH399" s="44"/>
      <c r="EI399" s="44"/>
      <c r="EJ399" s="44"/>
      <c r="EK399" s="44"/>
      <c r="EL399" s="44"/>
      <c r="EM399" s="44"/>
      <c r="EN399" s="44"/>
      <c r="EO399" s="44"/>
      <c r="EP399" s="44"/>
      <c r="EQ399" s="39">
        <v>0</v>
      </c>
      <c r="ER399" s="44"/>
      <c r="ES399" s="44"/>
      <c r="ET399" s="44"/>
      <c r="EU399" s="44"/>
      <c r="EV399" s="44"/>
      <c r="EW399" s="39" t="s">
        <v>10783</v>
      </c>
      <c r="EX399" s="39">
        <v>1</v>
      </c>
      <c r="EY399" s="39">
        <v>5</v>
      </c>
      <c r="EZ399" s="39">
        <f t="shared" si="45"/>
        <v>0</v>
      </c>
      <c r="FA399" s="39">
        <v>4.3099999999999996</v>
      </c>
      <c r="FB399" s="39" t="s">
        <v>9822</v>
      </c>
      <c r="FC399" s="44"/>
      <c r="FD399" s="39">
        <v>18.649999999999999</v>
      </c>
      <c r="FE399" s="43" t="s">
        <v>2553</v>
      </c>
      <c r="FF399" s="39">
        <v>21.442</v>
      </c>
      <c r="FG399" s="44"/>
      <c r="FH399" s="44"/>
      <c r="FI399" s="44"/>
      <c r="FJ399" s="44"/>
      <c r="FK399" s="44"/>
      <c r="FL399" s="44"/>
      <c r="FM399" s="44"/>
      <c r="FN399" s="44"/>
      <c r="FO399" s="40">
        <v>1</v>
      </c>
      <c r="FP399" s="39" t="s">
        <v>10786</v>
      </c>
      <c r="FQ399" s="39">
        <v>455</v>
      </c>
      <c r="FR399" s="44"/>
      <c r="FS399" s="44"/>
      <c r="FT399" s="44"/>
      <c r="FU399" s="44"/>
      <c r="FV399" s="44"/>
      <c r="FW399" s="44"/>
      <c r="FX399" s="44"/>
      <c r="FY399" s="44"/>
      <c r="FZ399" s="44"/>
      <c r="GA399" s="40">
        <v>1</v>
      </c>
      <c r="GB399" s="39" t="s">
        <v>757</v>
      </c>
      <c r="GC399" s="39">
        <v>1106</v>
      </c>
      <c r="GD399" s="44"/>
      <c r="GE399" s="44"/>
      <c r="GF399" s="44"/>
      <c r="GG399" s="44"/>
      <c r="GH399" s="44"/>
      <c r="GI399" s="44"/>
      <c r="GJ399" s="44"/>
      <c r="GK399" s="44"/>
      <c r="GL399" s="44"/>
      <c r="GM399" s="44"/>
      <c r="GN399" s="44"/>
      <c r="GO399" s="44"/>
      <c r="GP399" s="44"/>
      <c r="GQ399" s="44"/>
      <c r="GR399" s="44"/>
      <c r="GS399" s="44"/>
      <c r="GT399" s="44"/>
      <c r="GU399" s="44"/>
      <c r="GV399" s="44"/>
      <c r="GW399" s="44"/>
      <c r="GX399" s="44"/>
      <c r="GY399" s="44"/>
      <c r="GZ399" s="44"/>
      <c r="HA399" s="44"/>
      <c r="HB399" s="39">
        <v>1</v>
      </c>
      <c r="HC399" s="39" t="s">
        <v>10787</v>
      </c>
      <c r="HD399" s="39">
        <v>6</v>
      </c>
      <c r="HE399" s="44"/>
      <c r="HF399" s="44"/>
      <c r="HG399" s="44"/>
      <c r="HH399" s="44"/>
      <c r="HI399" s="44"/>
      <c r="HJ399" s="44"/>
      <c r="HK399" s="44"/>
      <c r="HL399" s="44"/>
      <c r="HM399" s="44"/>
      <c r="HN399" s="44"/>
      <c r="HO399" s="44"/>
      <c r="HP399" s="44"/>
      <c r="HQ399" s="44"/>
      <c r="HR399" s="44"/>
      <c r="HS399" s="44"/>
      <c r="HT399" s="44"/>
      <c r="HU399" s="44"/>
      <c r="HV399" s="44"/>
      <c r="HW399" s="44"/>
      <c r="HX399" s="44"/>
      <c r="HY399" s="43" t="s">
        <v>10788</v>
      </c>
      <c r="HZ399" s="44"/>
      <c r="IA399" s="44"/>
      <c r="IB399" s="44"/>
      <c r="IC399" s="44"/>
      <c r="ID399" s="44"/>
      <c r="IE399" s="44"/>
      <c r="IF399" s="44"/>
      <c r="IG399" s="44"/>
      <c r="IH399" s="44"/>
      <c r="II399" s="44"/>
      <c r="IJ399" s="39" t="s">
        <v>2573</v>
      </c>
      <c r="IK399" s="39" t="s">
        <v>2574</v>
      </c>
      <c r="IL399" s="39" t="s">
        <v>2575</v>
      </c>
      <c r="IM399" s="39" t="s">
        <v>2576</v>
      </c>
      <c r="IN399" s="39" t="s">
        <v>9248</v>
      </c>
      <c r="IO399" s="39" t="s">
        <v>2578</v>
      </c>
      <c r="IP399" s="40" t="s">
        <v>2579</v>
      </c>
      <c r="IQ399" s="40" t="s">
        <v>2580</v>
      </c>
      <c r="IR399" s="43" t="s">
        <v>10789</v>
      </c>
    </row>
    <row r="400" spans="1:252" ht="15.75" customHeight="1" x14ac:dyDescent="0.2">
      <c r="A400" s="44" t="s">
        <v>13019</v>
      </c>
      <c r="B400" s="47" t="s">
        <v>13029</v>
      </c>
      <c r="C400" s="39" t="s">
        <v>2534</v>
      </c>
      <c r="D400" s="39" t="s">
        <v>13163</v>
      </c>
      <c r="E400" s="39" t="s">
        <v>4824</v>
      </c>
      <c r="F400" s="39" t="s">
        <v>10869</v>
      </c>
      <c r="G400" s="39" t="s">
        <v>8354</v>
      </c>
      <c r="H400" s="39" t="s">
        <v>8354</v>
      </c>
      <c r="I400" s="39">
        <v>2021</v>
      </c>
      <c r="J400" s="48">
        <v>45351</v>
      </c>
      <c r="K400" s="48">
        <v>45628</v>
      </c>
      <c r="L400" s="44"/>
      <c r="M400" s="44"/>
      <c r="N400" s="44"/>
      <c r="O400" s="44"/>
      <c r="P400" s="44"/>
      <c r="Q400" s="44"/>
      <c r="R400" s="44"/>
      <c r="S400" s="44"/>
      <c r="T400" s="44"/>
      <c r="U400" s="44"/>
      <c r="V400" s="44"/>
      <c r="W400" s="44"/>
      <c r="X400" s="39" t="s">
        <v>10870</v>
      </c>
      <c r="Y400" s="43" t="s">
        <v>10871</v>
      </c>
      <c r="Z400" s="44"/>
      <c r="AA400" s="44"/>
      <c r="AB400" s="39" t="s">
        <v>10872</v>
      </c>
      <c r="AC400" s="44"/>
      <c r="AD400" s="44"/>
      <c r="AE400" s="44"/>
      <c r="AF400" s="39" t="s">
        <v>10873</v>
      </c>
      <c r="AG400" s="39" t="s">
        <v>10873</v>
      </c>
      <c r="AH400" s="39" t="s">
        <v>2151</v>
      </c>
      <c r="AI400" s="39" t="s">
        <v>10873</v>
      </c>
      <c r="AJ400" s="55">
        <v>4.33</v>
      </c>
      <c r="AK400" s="49">
        <f t="shared" si="44"/>
        <v>0</v>
      </c>
      <c r="AL400" s="55"/>
      <c r="AM400" s="49"/>
      <c r="AN400" s="49"/>
      <c r="AO400" s="55">
        <v>4.33</v>
      </c>
      <c r="AP400" s="49">
        <v>100</v>
      </c>
      <c r="AQ400" s="49">
        <v>0.28999999999999998</v>
      </c>
      <c r="AR400" s="55">
        <v>0</v>
      </c>
      <c r="AS400" s="49">
        <v>0</v>
      </c>
      <c r="AT400" s="55">
        <v>0</v>
      </c>
      <c r="AU400" s="49">
        <v>0</v>
      </c>
      <c r="AV400" s="55">
        <v>0</v>
      </c>
      <c r="AW400" s="49">
        <v>0</v>
      </c>
      <c r="AX400" s="55"/>
      <c r="AY400" s="49"/>
      <c r="AZ400" s="39"/>
      <c r="BA400" s="39"/>
      <c r="BB400" s="39"/>
      <c r="BC400" s="44"/>
      <c r="BD400" s="44"/>
      <c r="BE400" s="44"/>
      <c r="BF400" s="118"/>
      <c r="BG400" s="55">
        <v>4.5430000000000001</v>
      </c>
      <c r="BH400" s="49">
        <v>0.34</v>
      </c>
      <c r="BI400" s="39">
        <v>20</v>
      </c>
      <c r="BJ400" s="39">
        <v>20</v>
      </c>
      <c r="BK400" s="39">
        <v>20</v>
      </c>
      <c r="BL400" s="39">
        <v>1</v>
      </c>
      <c r="BM400" s="39">
        <v>7</v>
      </c>
      <c r="BN400" s="39">
        <v>1</v>
      </c>
      <c r="BO400" s="39">
        <v>1</v>
      </c>
      <c r="BP400" s="44"/>
      <c r="BQ400" s="39">
        <v>1</v>
      </c>
      <c r="BR400" s="44"/>
      <c r="BS400" s="44"/>
      <c r="BT400" s="44"/>
      <c r="BU400" s="44"/>
      <c r="BV400" s="39">
        <v>1</v>
      </c>
      <c r="BW400" s="39">
        <v>2</v>
      </c>
      <c r="BX400" s="44"/>
      <c r="BY400" s="39">
        <v>2</v>
      </c>
      <c r="BZ400" s="44"/>
      <c r="CA400" s="44"/>
      <c r="CB400" s="44"/>
      <c r="CC400" s="44"/>
      <c r="CD400" s="44"/>
      <c r="CE400" s="39">
        <v>0</v>
      </c>
      <c r="CF400" s="44"/>
      <c r="CG400" s="44"/>
      <c r="CH400" s="44"/>
      <c r="CI400" s="44"/>
      <c r="CJ400" s="44"/>
      <c r="CK400" s="44"/>
      <c r="CL400" s="44"/>
      <c r="CM400" s="44"/>
      <c r="CN400" s="44"/>
      <c r="CO400" s="44"/>
      <c r="CP400" s="44"/>
      <c r="CQ400" s="44"/>
      <c r="CR400" s="44"/>
      <c r="CS400" s="44"/>
      <c r="CT400" s="44"/>
      <c r="CU400" s="40">
        <f t="shared" si="46"/>
        <v>0</v>
      </c>
      <c r="CV400" s="39">
        <v>0</v>
      </c>
      <c r="CW400" s="44"/>
      <c r="CX400" s="44"/>
      <c r="CY400" s="44"/>
      <c r="CZ400" s="44"/>
      <c r="DA400" s="44"/>
      <c r="DB400" s="44"/>
      <c r="DC400" s="44"/>
      <c r="DD400" s="44"/>
      <c r="DE400" s="44"/>
      <c r="DF400" s="44"/>
      <c r="DG400" s="44"/>
      <c r="DH400" s="44"/>
      <c r="DI400" s="44"/>
      <c r="DJ400" s="44"/>
      <c r="DK400" s="44"/>
      <c r="DL400" s="44"/>
      <c r="DM400" s="39">
        <v>0</v>
      </c>
      <c r="DN400" s="39">
        <v>0</v>
      </c>
      <c r="DO400" s="44"/>
      <c r="DP400" s="44"/>
      <c r="DQ400" s="44"/>
      <c r="DR400" s="44"/>
      <c r="DS400" s="44"/>
      <c r="DT400" s="44"/>
      <c r="DU400" s="44"/>
      <c r="DV400" s="44"/>
      <c r="DW400" s="44"/>
      <c r="DX400" s="44"/>
      <c r="DY400" s="44"/>
      <c r="DZ400" s="44"/>
      <c r="EA400" s="44"/>
      <c r="EB400" s="44"/>
      <c r="EC400" s="44"/>
      <c r="ED400" s="44"/>
      <c r="EE400" s="44"/>
      <c r="EF400" s="44"/>
      <c r="EG400" s="44"/>
      <c r="EH400" s="44"/>
      <c r="EI400" s="44"/>
      <c r="EJ400" s="44"/>
      <c r="EK400" s="44"/>
      <c r="EL400" s="44"/>
      <c r="EM400" s="44"/>
      <c r="EN400" s="44"/>
      <c r="EO400" s="44"/>
      <c r="EP400" s="44"/>
      <c r="EQ400" s="39">
        <v>0</v>
      </c>
      <c r="ER400" s="44"/>
      <c r="ES400" s="44"/>
      <c r="ET400" s="44"/>
      <c r="EU400" s="44"/>
      <c r="EV400" s="44"/>
      <c r="EW400" s="39" t="s">
        <v>10874</v>
      </c>
      <c r="EX400" s="39">
        <v>4</v>
      </c>
      <c r="EY400" s="39">
        <v>20</v>
      </c>
      <c r="EZ400" s="39">
        <f t="shared" si="45"/>
        <v>0</v>
      </c>
      <c r="FA400" s="39">
        <v>8.19</v>
      </c>
      <c r="FB400" s="39" t="s">
        <v>10875</v>
      </c>
      <c r="FC400" s="44"/>
      <c r="FD400" s="39">
        <v>79.05</v>
      </c>
      <c r="FE400" s="43" t="s">
        <v>2553</v>
      </c>
      <c r="FF400" s="39">
        <v>10.36</v>
      </c>
      <c r="FG400" s="44"/>
      <c r="FH400" s="44"/>
      <c r="FI400" s="44"/>
      <c r="FJ400" s="44"/>
      <c r="FK400" s="44"/>
      <c r="FL400" s="44"/>
      <c r="FM400" s="44"/>
      <c r="FN400" s="44"/>
      <c r="FO400" s="40">
        <v>1</v>
      </c>
      <c r="FP400" s="39" t="s">
        <v>10878</v>
      </c>
      <c r="FQ400" s="39">
        <v>230</v>
      </c>
      <c r="FR400" s="44"/>
      <c r="FS400" s="44"/>
      <c r="FT400" s="44"/>
      <c r="FU400" s="44"/>
      <c r="FV400" s="44"/>
      <c r="FW400" s="44"/>
      <c r="FX400" s="44"/>
      <c r="FY400" s="44"/>
      <c r="FZ400" s="44"/>
      <c r="GA400" s="44"/>
      <c r="GB400" s="44"/>
      <c r="GC400" s="44"/>
      <c r="GD400" s="44"/>
      <c r="GE400" s="44"/>
      <c r="GF400" s="44"/>
      <c r="GG400" s="44"/>
      <c r="GH400" s="44"/>
      <c r="GI400" s="44"/>
      <c r="GJ400" s="44"/>
      <c r="GK400" s="44"/>
      <c r="GL400" s="44"/>
      <c r="GM400" s="44"/>
      <c r="GN400" s="44"/>
      <c r="GO400" s="44"/>
      <c r="GP400" s="44"/>
      <c r="GQ400" s="44"/>
      <c r="GR400" s="44"/>
      <c r="GS400" s="44"/>
      <c r="GT400" s="44"/>
      <c r="GU400" s="44"/>
      <c r="GV400" s="44"/>
      <c r="GW400" s="44"/>
      <c r="GX400" s="44"/>
      <c r="GY400" s="44"/>
      <c r="GZ400" s="44"/>
      <c r="HA400" s="44"/>
      <c r="HB400" s="39">
        <v>1</v>
      </c>
      <c r="HC400" s="39" t="s">
        <v>10879</v>
      </c>
      <c r="HD400" s="39">
        <v>5</v>
      </c>
      <c r="HE400" s="44"/>
      <c r="HF400" s="44"/>
      <c r="HG400" s="44"/>
      <c r="HH400" s="44"/>
      <c r="HI400" s="44"/>
      <c r="HJ400" s="44"/>
      <c r="HK400" s="44"/>
      <c r="HL400" s="44"/>
      <c r="HM400" s="44"/>
      <c r="HN400" s="44"/>
      <c r="HO400" s="44"/>
      <c r="HP400" s="44"/>
      <c r="HQ400" s="44"/>
      <c r="HR400" s="44"/>
      <c r="HS400" s="44"/>
      <c r="HT400" s="44"/>
      <c r="HU400" s="44"/>
      <c r="HV400" s="44"/>
      <c r="HW400" s="44"/>
      <c r="HX400" s="44"/>
      <c r="HY400" s="44"/>
      <c r="HZ400" s="44"/>
      <c r="IA400" s="44"/>
      <c r="IB400" s="44"/>
      <c r="IC400" s="44"/>
      <c r="ID400" s="44"/>
      <c r="IE400" s="44"/>
      <c r="IF400" s="44"/>
      <c r="IG400" s="44"/>
      <c r="IH400" s="44"/>
      <c r="II400" s="44"/>
      <c r="IJ400" s="39" t="s">
        <v>2573</v>
      </c>
      <c r="IK400" s="39" t="s">
        <v>2574</v>
      </c>
      <c r="IL400" s="39" t="s">
        <v>2575</v>
      </c>
      <c r="IM400" s="39" t="s">
        <v>2576</v>
      </c>
      <c r="IN400" s="39" t="s">
        <v>2577</v>
      </c>
      <c r="IO400" s="39" t="s">
        <v>2578</v>
      </c>
      <c r="IP400" s="40" t="s">
        <v>2579</v>
      </c>
      <c r="IQ400" s="40" t="s">
        <v>2580</v>
      </c>
      <c r="IR400" s="43" t="s">
        <v>10880</v>
      </c>
    </row>
    <row r="401" spans="1:252" ht="15.75" customHeight="1" x14ac:dyDescent="0.2">
      <c r="A401" s="44" t="s">
        <v>13019</v>
      </c>
      <c r="B401" s="47" t="s">
        <v>13029</v>
      </c>
      <c r="C401" s="39" t="s">
        <v>2534</v>
      </c>
      <c r="D401" s="39" t="s">
        <v>13163</v>
      </c>
      <c r="E401" s="39" t="s">
        <v>4901</v>
      </c>
      <c r="F401" s="39" t="s">
        <v>10881</v>
      </c>
      <c r="G401" s="39" t="s">
        <v>8354</v>
      </c>
      <c r="H401" s="39" t="s">
        <v>8354</v>
      </c>
      <c r="I401" s="39">
        <v>2022</v>
      </c>
      <c r="J401" s="48">
        <v>45471</v>
      </c>
      <c r="K401" s="48">
        <v>45551</v>
      </c>
      <c r="L401" s="44"/>
      <c r="M401" s="44"/>
      <c r="N401" s="44"/>
      <c r="O401" s="44"/>
      <c r="P401" s="44"/>
      <c r="Q401" s="44"/>
      <c r="R401" s="44"/>
      <c r="S401" s="44"/>
      <c r="T401" s="44"/>
      <c r="U401" s="44"/>
      <c r="V401" s="44"/>
      <c r="W401" s="44"/>
      <c r="X401" s="39" t="s">
        <v>10882</v>
      </c>
      <c r="Y401" s="43" t="s">
        <v>10883</v>
      </c>
      <c r="Z401" s="44"/>
      <c r="AA401" s="44"/>
      <c r="AB401" s="39" t="s">
        <v>10884</v>
      </c>
      <c r="AC401" s="44"/>
      <c r="AD401" s="39" t="s">
        <v>10885</v>
      </c>
      <c r="AE401" s="43" t="s">
        <v>10886</v>
      </c>
      <c r="AF401" s="39" t="s">
        <v>10887</v>
      </c>
      <c r="AG401" s="39" t="s">
        <v>10887</v>
      </c>
      <c r="AH401" s="39" t="s">
        <v>1394</v>
      </c>
      <c r="AI401" s="39" t="s">
        <v>10888</v>
      </c>
      <c r="AJ401" s="55">
        <v>1.5696452299999999</v>
      </c>
      <c r="AK401" s="49">
        <f t="shared" si="44"/>
        <v>0</v>
      </c>
      <c r="AL401" s="55"/>
      <c r="AM401" s="49"/>
      <c r="AN401" s="49"/>
      <c r="AO401" s="55">
        <v>1.5696452299999999</v>
      </c>
      <c r="AP401" s="49">
        <v>100</v>
      </c>
      <c r="AQ401" s="49">
        <v>0</v>
      </c>
      <c r="AR401" s="55">
        <v>0</v>
      </c>
      <c r="AS401" s="49">
        <v>0</v>
      </c>
      <c r="AT401" s="55">
        <v>0</v>
      </c>
      <c r="AU401" s="49">
        <v>0</v>
      </c>
      <c r="AV401" s="55">
        <v>0</v>
      </c>
      <c r="AW401" s="49">
        <v>0</v>
      </c>
      <c r="AX401" s="55"/>
      <c r="AY401" s="49"/>
      <c r="AZ401" s="39"/>
      <c r="BA401" s="39"/>
      <c r="BB401" s="39"/>
      <c r="BC401" s="44"/>
      <c r="BD401" s="44"/>
      <c r="BE401" s="44"/>
      <c r="BF401" s="118"/>
      <c r="BG401" s="55">
        <v>1.821</v>
      </c>
      <c r="BH401" s="49">
        <v>0</v>
      </c>
      <c r="BI401" s="39">
        <v>1</v>
      </c>
      <c r="BJ401" s="39">
        <v>1</v>
      </c>
      <c r="BK401" s="39">
        <v>1</v>
      </c>
      <c r="BL401" s="44"/>
      <c r="BM401" s="39">
        <v>1</v>
      </c>
      <c r="BN401" s="44"/>
      <c r="BO401" s="44"/>
      <c r="BP401" s="44"/>
      <c r="BQ401" s="44"/>
      <c r="BR401" s="44"/>
      <c r="BS401" s="44"/>
      <c r="BT401" s="44"/>
      <c r="BU401" s="44"/>
      <c r="BV401" s="44"/>
      <c r="BW401" s="44"/>
      <c r="BX401" s="44"/>
      <c r="BY401" s="44"/>
      <c r="BZ401" s="44"/>
      <c r="CA401" s="44"/>
      <c r="CB401" s="44"/>
      <c r="CC401" s="44"/>
      <c r="CD401" s="44"/>
      <c r="CE401" s="39">
        <v>0</v>
      </c>
      <c r="CF401" s="44"/>
      <c r="CG401" s="44"/>
      <c r="CH401" s="44"/>
      <c r="CI401" s="44"/>
      <c r="CJ401" s="44"/>
      <c r="CK401" s="44"/>
      <c r="CL401" s="44"/>
      <c r="CM401" s="44"/>
      <c r="CN401" s="44"/>
      <c r="CO401" s="44"/>
      <c r="CP401" s="44"/>
      <c r="CQ401" s="44"/>
      <c r="CR401" s="44"/>
      <c r="CS401" s="44"/>
      <c r="CT401" s="44"/>
      <c r="CU401" s="40">
        <f t="shared" si="46"/>
        <v>0</v>
      </c>
      <c r="CV401" s="39">
        <v>0</v>
      </c>
      <c r="CW401" s="44"/>
      <c r="CX401" s="44"/>
      <c r="CY401" s="44"/>
      <c r="CZ401" s="44"/>
      <c r="DA401" s="44"/>
      <c r="DB401" s="44"/>
      <c r="DC401" s="44"/>
      <c r="DD401" s="44"/>
      <c r="DE401" s="44"/>
      <c r="DF401" s="44"/>
      <c r="DG401" s="44"/>
      <c r="DH401" s="44"/>
      <c r="DI401" s="44"/>
      <c r="DJ401" s="44"/>
      <c r="DK401" s="44"/>
      <c r="DL401" s="44"/>
      <c r="DM401" s="39">
        <v>0</v>
      </c>
      <c r="DN401" s="39">
        <v>0</v>
      </c>
      <c r="DO401" s="44"/>
      <c r="DP401" s="44"/>
      <c r="DQ401" s="44"/>
      <c r="DR401" s="44"/>
      <c r="DS401" s="44"/>
      <c r="DT401" s="44"/>
      <c r="DU401" s="44"/>
      <c r="DV401" s="44"/>
      <c r="DW401" s="44"/>
      <c r="DX401" s="44"/>
      <c r="DY401" s="44"/>
      <c r="DZ401" s="44"/>
      <c r="EA401" s="44"/>
      <c r="EB401" s="44"/>
      <c r="EC401" s="44"/>
      <c r="ED401" s="44"/>
      <c r="EE401" s="44"/>
      <c r="EF401" s="44"/>
      <c r="EG401" s="44"/>
      <c r="EH401" s="44"/>
      <c r="EI401" s="44"/>
      <c r="EJ401" s="44"/>
      <c r="EK401" s="44"/>
      <c r="EL401" s="44"/>
      <c r="EM401" s="44"/>
      <c r="EN401" s="44"/>
      <c r="EO401" s="44"/>
      <c r="EP401" s="44"/>
      <c r="EQ401" s="39">
        <v>0</v>
      </c>
      <c r="ER401" s="44"/>
      <c r="ES401" s="44"/>
      <c r="ET401" s="44"/>
      <c r="EU401" s="44"/>
      <c r="EV401" s="44"/>
      <c r="EW401" s="44"/>
      <c r="EX401" s="44"/>
      <c r="EY401" s="39">
        <v>1</v>
      </c>
      <c r="EZ401" s="39">
        <f t="shared" si="45"/>
        <v>0</v>
      </c>
      <c r="FA401" s="39">
        <v>77.186999999999998</v>
      </c>
      <c r="FB401" s="39" t="s">
        <v>10890</v>
      </c>
      <c r="FC401" s="44"/>
      <c r="FD401" s="39">
        <v>100</v>
      </c>
      <c r="FE401" s="39" t="s">
        <v>10891</v>
      </c>
      <c r="FF401" s="39">
        <v>77.186999999999998</v>
      </c>
      <c r="FG401" s="44"/>
      <c r="FH401" s="44"/>
      <c r="FI401" s="44"/>
      <c r="FJ401" s="44"/>
      <c r="FK401" s="44"/>
      <c r="FL401" s="44"/>
      <c r="FM401" s="44"/>
      <c r="FN401" s="44"/>
      <c r="FO401" s="40">
        <v>1</v>
      </c>
      <c r="FP401" s="39" t="s">
        <v>10892</v>
      </c>
      <c r="FQ401" s="39">
        <v>305</v>
      </c>
      <c r="FR401" s="44"/>
      <c r="FS401" s="44"/>
      <c r="FT401" s="44"/>
      <c r="FU401" s="44"/>
      <c r="FV401" s="44"/>
      <c r="FW401" s="44"/>
      <c r="FX401" s="44"/>
      <c r="FY401" s="44"/>
      <c r="FZ401" s="44"/>
      <c r="GA401" s="44"/>
      <c r="GB401" s="44"/>
      <c r="GC401" s="44"/>
      <c r="GD401" s="44"/>
      <c r="GE401" s="44"/>
      <c r="GF401" s="44"/>
      <c r="GG401" s="44"/>
      <c r="GH401" s="44"/>
      <c r="GI401" s="44"/>
      <c r="GJ401" s="44"/>
      <c r="GK401" s="44"/>
      <c r="GL401" s="44"/>
      <c r="GM401" s="44"/>
      <c r="GN401" s="44"/>
      <c r="GO401" s="44"/>
      <c r="GP401" s="44"/>
      <c r="GQ401" s="44"/>
      <c r="GR401" s="44"/>
      <c r="GS401" s="44"/>
      <c r="GT401" s="44"/>
      <c r="GU401" s="44"/>
      <c r="GV401" s="44"/>
      <c r="GW401" s="44"/>
      <c r="GX401" s="44"/>
      <c r="GY401" s="44"/>
      <c r="GZ401" s="44"/>
      <c r="HA401" s="44"/>
      <c r="HB401" s="39">
        <v>1</v>
      </c>
      <c r="HC401" s="39" t="s">
        <v>10893</v>
      </c>
      <c r="HD401" s="39">
        <v>3</v>
      </c>
      <c r="HE401" s="44"/>
      <c r="HF401" s="44"/>
      <c r="HG401" s="44"/>
      <c r="HH401" s="44"/>
      <c r="HI401" s="44"/>
      <c r="HJ401" s="44"/>
      <c r="HK401" s="44"/>
      <c r="HL401" s="44"/>
      <c r="HM401" s="44"/>
      <c r="HN401" s="44"/>
      <c r="HO401" s="44"/>
      <c r="HP401" s="44"/>
      <c r="HQ401" s="44"/>
      <c r="HR401" s="44"/>
      <c r="HS401" s="44"/>
      <c r="HT401" s="44"/>
      <c r="HU401" s="44"/>
      <c r="HV401" s="44"/>
      <c r="HW401" s="44"/>
      <c r="HX401" s="44"/>
      <c r="HY401" s="44"/>
      <c r="HZ401" s="44"/>
      <c r="IA401" s="44"/>
      <c r="IB401" s="44"/>
      <c r="IC401" s="44"/>
      <c r="ID401" s="44"/>
      <c r="IE401" s="44"/>
      <c r="IF401" s="44"/>
      <c r="IG401" s="44"/>
      <c r="IH401" s="44"/>
      <c r="II401" s="44"/>
      <c r="IJ401" s="39" t="s">
        <v>2573</v>
      </c>
      <c r="IK401" s="39" t="s">
        <v>2574</v>
      </c>
      <c r="IL401" s="39" t="s">
        <v>2575</v>
      </c>
      <c r="IM401" s="39" t="s">
        <v>2576</v>
      </c>
      <c r="IN401" s="39" t="s">
        <v>2577</v>
      </c>
      <c r="IO401" s="39" t="s">
        <v>2578</v>
      </c>
      <c r="IP401" s="40" t="s">
        <v>2579</v>
      </c>
      <c r="IQ401" s="40" t="s">
        <v>2580</v>
      </c>
      <c r="IR401" s="43" t="s">
        <v>10894</v>
      </c>
    </row>
    <row r="402" spans="1:252" ht="15.75" customHeight="1" x14ac:dyDescent="0.2">
      <c r="A402" s="44" t="s">
        <v>13019</v>
      </c>
      <c r="B402" s="47" t="s">
        <v>13029</v>
      </c>
      <c r="C402" s="39" t="s">
        <v>2534</v>
      </c>
      <c r="D402" s="39" t="s">
        <v>13163</v>
      </c>
      <c r="E402" s="39" t="s">
        <v>4901</v>
      </c>
      <c r="F402" s="39" t="s">
        <v>10940</v>
      </c>
      <c r="G402" s="39" t="s">
        <v>8354</v>
      </c>
      <c r="H402" s="39" t="s">
        <v>8354</v>
      </c>
      <c r="I402" s="39">
        <v>2022</v>
      </c>
      <c r="J402" s="48">
        <v>45308</v>
      </c>
      <c r="K402" s="48">
        <v>45597</v>
      </c>
      <c r="L402" s="44"/>
      <c r="M402" s="44"/>
      <c r="N402" s="44"/>
      <c r="O402" s="44"/>
      <c r="P402" s="44"/>
      <c r="Q402" s="44"/>
      <c r="R402" s="44"/>
      <c r="S402" s="44"/>
      <c r="T402" s="44"/>
      <c r="U402" s="44"/>
      <c r="V402" s="44"/>
      <c r="W402" s="44"/>
      <c r="X402" s="39" t="s">
        <v>10941</v>
      </c>
      <c r="Y402" s="43" t="s">
        <v>10942</v>
      </c>
      <c r="Z402" s="44"/>
      <c r="AA402" s="44"/>
      <c r="AB402" s="39" t="s">
        <v>10943</v>
      </c>
      <c r="AC402" s="43" t="s">
        <v>10944</v>
      </c>
      <c r="AD402" s="39" t="s">
        <v>10945</v>
      </c>
      <c r="AE402" s="43" t="s">
        <v>10946</v>
      </c>
      <c r="AF402" s="39" t="s">
        <v>10947</v>
      </c>
      <c r="AG402" s="39" t="s">
        <v>10948</v>
      </c>
      <c r="AH402" s="39" t="s">
        <v>2151</v>
      </c>
      <c r="AI402" s="39" t="s">
        <v>10948</v>
      </c>
      <c r="AJ402" s="55">
        <v>2.3980000000000001</v>
      </c>
      <c r="AK402" s="49">
        <f t="shared" si="44"/>
        <v>0</v>
      </c>
      <c r="AL402" s="55"/>
      <c r="AM402" s="49"/>
      <c r="AN402" s="49"/>
      <c r="AO402" s="55">
        <v>2.3980000000000001</v>
      </c>
      <c r="AP402" s="49">
        <v>100</v>
      </c>
      <c r="AQ402" s="49">
        <v>0</v>
      </c>
      <c r="AR402" s="55">
        <v>0</v>
      </c>
      <c r="AS402" s="49">
        <v>0</v>
      </c>
      <c r="AT402" s="55">
        <v>0</v>
      </c>
      <c r="AU402" s="49">
        <v>0</v>
      </c>
      <c r="AV402" s="55">
        <v>0</v>
      </c>
      <c r="AW402" s="49">
        <v>0</v>
      </c>
      <c r="AX402" s="55"/>
      <c r="AY402" s="49"/>
      <c r="AZ402" s="39"/>
      <c r="BA402" s="39"/>
      <c r="BB402" s="39"/>
      <c r="BC402" s="44"/>
      <c r="BD402" s="44"/>
      <c r="BE402" s="44"/>
      <c r="BF402" s="118"/>
      <c r="BG402" s="55">
        <v>2.253031</v>
      </c>
      <c r="BH402" s="49">
        <v>0</v>
      </c>
      <c r="BI402" s="39">
        <v>15</v>
      </c>
      <c r="BJ402" s="39">
        <v>15</v>
      </c>
      <c r="BK402" s="39">
        <v>1</v>
      </c>
      <c r="BL402" s="44"/>
      <c r="BM402" s="44"/>
      <c r="BN402" s="44"/>
      <c r="BO402" s="44"/>
      <c r="BP402" s="44"/>
      <c r="BQ402" s="44"/>
      <c r="BR402" s="44"/>
      <c r="BS402" s="44"/>
      <c r="BT402" s="44"/>
      <c r="BU402" s="44"/>
      <c r="BV402" s="44"/>
      <c r="BW402" s="44"/>
      <c r="BX402" s="39">
        <v>1</v>
      </c>
      <c r="BY402" s="44"/>
      <c r="BZ402" s="44"/>
      <c r="CA402" s="44"/>
      <c r="CB402" s="44"/>
      <c r="CC402" s="44"/>
      <c r="CD402" s="44"/>
      <c r="CE402" s="39">
        <v>0</v>
      </c>
      <c r="CF402" s="44"/>
      <c r="CG402" s="44"/>
      <c r="CH402" s="44"/>
      <c r="CI402" s="44"/>
      <c r="CJ402" s="44"/>
      <c r="CK402" s="44"/>
      <c r="CL402" s="44"/>
      <c r="CM402" s="44"/>
      <c r="CN402" s="44"/>
      <c r="CO402" s="44"/>
      <c r="CP402" s="44"/>
      <c r="CQ402" s="44"/>
      <c r="CR402" s="44"/>
      <c r="CS402" s="44"/>
      <c r="CT402" s="44"/>
      <c r="CU402" s="40">
        <f t="shared" si="46"/>
        <v>0</v>
      </c>
      <c r="CV402" s="39">
        <v>0</v>
      </c>
      <c r="CW402" s="44"/>
      <c r="CX402" s="44"/>
      <c r="CY402" s="44"/>
      <c r="CZ402" s="44"/>
      <c r="DA402" s="44"/>
      <c r="DB402" s="44"/>
      <c r="DC402" s="44"/>
      <c r="DD402" s="44"/>
      <c r="DE402" s="44"/>
      <c r="DF402" s="44"/>
      <c r="DG402" s="44"/>
      <c r="DH402" s="44"/>
      <c r="DI402" s="44"/>
      <c r="DJ402" s="44"/>
      <c r="DK402" s="44"/>
      <c r="DL402" s="44"/>
      <c r="DM402" s="39">
        <v>0</v>
      </c>
      <c r="DN402" s="39">
        <v>0</v>
      </c>
      <c r="DO402" s="44"/>
      <c r="DP402" s="44"/>
      <c r="DQ402" s="44"/>
      <c r="DR402" s="44"/>
      <c r="DS402" s="44"/>
      <c r="DT402" s="44"/>
      <c r="DU402" s="44"/>
      <c r="DV402" s="44"/>
      <c r="DW402" s="44"/>
      <c r="DX402" s="44"/>
      <c r="DY402" s="44"/>
      <c r="DZ402" s="44"/>
      <c r="EA402" s="44"/>
      <c r="EB402" s="44"/>
      <c r="EC402" s="44"/>
      <c r="ED402" s="44"/>
      <c r="EE402" s="44"/>
      <c r="EF402" s="44"/>
      <c r="EG402" s="44"/>
      <c r="EH402" s="44"/>
      <c r="EI402" s="44"/>
      <c r="EJ402" s="44"/>
      <c r="EK402" s="44"/>
      <c r="EL402" s="44"/>
      <c r="EM402" s="44"/>
      <c r="EN402" s="44"/>
      <c r="EO402" s="44"/>
      <c r="EP402" s="44"/>
      <c r="EQ402" s="39">
        <v>0</v>
      </c>
      <c r="ER402" s="44"/>
      <c r="ES402" s="44"/>
      <c r="ET402" s="44"/>
      <c r="EU402" s="44"/>
      <c r="EV402" s="44"/>
      <c r="EW402" s="44"/>
      <c r="EX402" s="44"/>
      <c r="EY402" s="39">
        <v>1</v>
      </c>
      <c r="EZ402" s="39">
        <f t="shared" si="45"/>
        <v>0</v>
      </c>
      <c r="FA402" s="39">
        <v>52.87</v>
      </c>
      <c r="FB402" s="39" t="s">
        <v>10950</v>
      </c>
      <c r="FC402" s="44"/>
      <c r="FD402" s="39">
        <v>78.27</v>
      </c>
      <c r="FE402" s="43" t="s">
        <v>2553</v>
      </c>
      <c r="FF402" s="39">
        <v>67.546999999999997</v>
      </c>
      <c r="FG402" s="44"/>
      <c r="FH402" s="44"/>
      <c r="FI402" s="44"/>
      <c r="FJ402" s="44"/>
      <c r="FK402" s="44"/>
      <c r="FL402" s="44"/>
      <c r="FM402" s="44"/>
      <c r="FN402" s="44"/>
      <c r="FO402" s="40">
        <v>1</v>
      </c>
      <c r="FP402" s="39" t="s">
        <v>10953</v>
      </c>
      <c r="FQ402" s="39">
        <v>122</v>
      </c>
      <c r="FR402" s="44"/>
      <c r="FS402" s="44"/>
      <c r="FT402" s="44"/>
      <c r="FU402" s="44"/>
      <c r="FV402" s="44"/>
      <c r="FW402" s="44"/>
      <c r="FX402" s="44"/>
      <c r="FY402" s="44"/>
      <c r="FZ402" s="44"/>
      <c r="GA402" s="44"/>
      <c r="GB402" s="44"/>
      <c r="GC402" s="44"/>
      <c r="GD402" s="44"/>
      <c r="GE402" s="44"/>
      <c r="GF402" s="44"/>
      <c r="GG402" s="44"/>
      <c r="GH402" s="44"/>
      <c r="GI402" s="44"/>
      <c r="GJ402" s="44"/>
      <c r="GK402" s="44"/>
      <c r="GL402" s="44"/>
      <c r="GM402" s="44"/>
      <c r="GN402" s="44"/>
      <c r="GO402" s="44"/>
      <c r="GP402" s="44"/>
      <c r="GQ402" s="44"/>
      <c r="GR402" s="44"/>
      <c r="GS402" s="44"/>
      <c r="GT402" s="44"/>
      <c r="GU402" s="44"/>
      <c r="GV402" s="44"/>
      <c r="GW402" s="44"/>
      <c r="GX402" s="44"/>
      <c r="GY402" s="44"/>
      <c r="GZ402" s="44"/>
      <c r="HA402" s="44"/>
      <c r="HB402" s="39">
        <v>1</v>
      </c>
      <c r="HC402" s="39" t="s">
        <v>10954</v>
      </c>
      <c r="HD402" s="39">
        <v>14</v>
      </c>
      <c r="HE402" s="44"/>
      <c r="HF402" s="44"/>
      <c r="HG402" s="44"/>
      <c r="HH402" s="44"/>
      <c r="HI402" s="44"/>
      <c r="HJ402" s="44"/>
      <c r="HK402" s="44"/>
      <c r="HL402" s="44"/>
      <c r="HM402" s="44"/>
      <c r="HN402" s="44"/>
      <c r="HO402" s="44"/>
      <c r="HP402" s="44"/>
      <c r="HQ402" s="44"/>
      <c r="HR402" s="44"/>
      <c r="HS402" s="44"/>
      <c r="HT402" s="44"/>
      <c r="HU402" s="44"/>
      <c r="HV402" s="44"/>
      <c r="HW402" s="44"/>
      <c r="HX402" s="44"/>
      <c r="HY402" s="43" t="s">
        <v>10955</v>
      </c>
      <c r="HZ402" s="39" t="s">
        <v>10956</v>
      </c>
      <c r="IA402" s="44"/>
      <c r="IB402" s="44"/>
      <c r="IC402" s="39" t="s">
        <v>10957</v>
      </c>
      <c r="ID402" s="44"/>
      <c r="IE402" s="44"/>
      <c r="IF402" s="44"/>
      <c r="IG402" s="44"/>
      <c r="IH402" s="44"/>
      <c r="II402" s="44"/>
      <c r="IJ402" s="39" t="s">
        <v>2573</v>
      </c>
      <c r="IK402" s="39" t="s">
        <v>2574</v>
      </c>
      <c r="IL402" s="39" t="s">
        <v>2575</v>
      </c>
      <c r="IM402" s="39" t="s">
        <v>2576</v>
      </c>
      <c r="IN402" s="39" t="s">
        <v>2577</v>
      </c>
      <c r="IO402" s="39" t="s">
        <v>2578</v>
      </c>
      <c r="IP402" s="40" t="s">
        <v>2579</v>
      </c>
      <c r="IQ402" s="40" t="s">
        <v>2580</v>
      </c>
      <c r="IR402" s="43" t="s">
        <v>10958</v>
      </c>
    </row>
    <row r="403" spans="1:252" ht="15.75" customHeight="1" x14ac:dyDescent="0.2">
      <c r="A403" s="44" t="s">
        <v>13014</v>
      </c>
      <c r="B403" s="47" t="s">
        <v>13029</v>
      </c>
      <c r="C403" s="39" t="s">
        <v>2534</v>
      </c>
      <c r="D403" s="39" t="s">
        <v>13163</v>
      </c>
      <c r="E403" s="39" t="s">
        <v>4767</v>
      </c>
      <c r="F403" s="39" t="s">
        <v>10213</v>
      </c>
      <c r="G403" s="39" t="s">
        <v>1115</v>
      </c>
      <c r="H403" s="39" t="s">
        <v>1115</v>
      </c>
      <c r="I403" s="39">
        <v>2023</v>
      </c>
      <c r="J403" s="48">
        <v>45323</v>
      </c>
      <c r="K403" s="48">
        <v>45597</v>
      </c>
      <c r="L403" s="44"/>
      <c r="M403" s="44"/>
      <c r="N403" s="44"/>
      <c r="O403" s="44"/>
      <c r="P403" s="44"/>
      <c r="Q403" s="44"/>
      <c r="R403" s="44"/>
      <c r="S403" s="44"/>
      <c r="T403" s="44"/>
      <c r="U403" s="44"/>
      <c r="V403" s="44"/>
      <c r="W403" s="44"/>
      <c r="X403" s="39" t="s">
        <v>11003</v>
      </c>
      <c r="Y403" s="43" t="s">
        <v>11004</v>
      </c>
      <c r="Z403" s="44"/>
      <c r="AA403" s="44"/>
      <c r="AB403" s="39" t="s">
        <v>11005</v>
      </c>
      <c r="AC403" s="44"/>
      <c r="AD403" s="44"/>
      <c r="AE403" s="44"/>
      <c r="AF403" s="39" t="s">
        <v>10217</v>
      </c>
      <c r="AG403" s="39" t="s">
        <v>11006</v>
      </c>
      <c r="AH403" s="39" t="s">
        <v>1394</v>
      </c>
      <c r="AI403" s="39" t="s">
        <v>11007</v>
      </c>
      <c r="AJ403" s="55">
        <v>1.5</v>
      </c>
      <c r="AK403" s="49">
        <f t="shared" si="44"/>
        <v>0</v>
      </c>
      <c r="AL403" s="55"/>
      <c r="AM403" s="49"/>
      <c r="AN403" s="49"/>
      <c r="AO403" s="55">
        <v>1.373</v>
      </c>
      <c r="AP403" s="49">
        <v>91.53</v>
      </c>
      <c r="AQ403" s="49">
        <v>0.03</v>
      </c>
      <c r="AR403" s="55">
        <v>0</v>
      </c>
      <c r="AS403" s="49">
        <v>0</v>
      </c>
      <c r="AT403" s="55">
        <v>5.0000000000000001E-3</v>
      </c>
      <c r="AU403" s="49">
        <v>0.33</v>
      </c>
      <c r="AV403" s="55">
        <v>0.122</v>
      </c>
      <c r="AW403" s="49">
        <v>8.1300000000000008</v>
      </c>
      <c r="AX403" s="55"/>
      <c r="AY403" s="49"/>
      <c r="AZ403" s="39"/>
      <c r="BA403" s="39"/>
      <c r="BB403" s="39"/>
      <c r="BC403" s="44"/>
      <c r="BD403" s="44"/>
      <c r="BE403" s="44"/>
      <c r="BF403" s="118"/>
      <c r="BG403" s="55">
        <v>3.8490000000000002</v>
      </c>
      <c r="BH403" s="49">
        <v>3.1399999999999997E-2</v>
      </c>
      <c r="BI403" s="39">
        <v>12</v>
      </c>
      <c r="BJ403" s="39">
        <v>4</v>
      </c>
      <c r="BK403" s="39">
        <v>3</v>
      </c>
      <c r="BL403" s="44"/>
      <c r="BM403" s="44"/>
      <c r="BN403" s="44"/>
      <c r="BO403" s="44"/>
      <c r="BP403" s="44"/>
      <c r="BQ403" s="44"/>
      <c r="BR403" s="39">
        <v>2</v>
      </c>
      <c r="BS403" s="44"/>
      <c r="BT403" s="39">
        <v>1</v>
      </c>
      <c r="BU403" s="44"/>
      <c r="BV403" s="44"/>
      <c r="BW403" s="44"/>
      <c r="BX403" s="44"/>
      <c r="BY403" s="44"/>
      <c r="BZ403" s="44"/>
      <c r="CA403" s="44"/>
      <c r="CB403" s="44"/>
      <c r="CC403" s="44"/>
      <c r="CD403" s="44"/>
      <c r="CE403" s="39">
        <v>0</v>
      </c>
      <c r="CF403" s="44"/>
      <c r="CG403" s="44"/>
      <c r="CH403" s="44"/>
      <c r="CI403" s="44"/>
      <c r="CJ403" s="44"/>
      <c r="CK403" s="44"/>
      <c r="CL403" s="44"/>
      <c r="CM403" s="44"/>
      <c r="CN403" s="44"/>
      <c r="CO403" s="44"/>
      <c r="CP403" s="44"/>
      <c r="CQ403" s="44"/>
      <c r="CR403" s="44"/>
      <c r="CS403" s="44"/>
      <c r="CT403" s="44"/>
      <c r="CU403" s="40">
        <f t="shared" si="46"/>
        <v>0</v>
      </c>
      <c r="CV403" s="39">
        <v>0</v>
      </c>
      <c r="CW403" s="44"/>
      <c r="CX403" s="44"/>
      <c r="CY403" s="44"/>
      <c r="CZ403" s="44"/>
      <c r="DA403" s="44"/>
      <c r="DB403" s="44"/>
      <c r="DC403" s="44"/>
      <c r="DD403" s="44"/>
      <c r="DE403" s="44"/>
      <c r="DF403" s="44"/>
      <c r="DG403" s="44"/>
      <c r="DH403" s="44"/>
      <c r="DI403" s="44"/>
      <c r="DJ403" s="44"/>
      <c r="DK403" s="44"/>
      <c r="DL403" s="44"/>
      <c r="DM403" s="39">
        <v>0</v>
      </c>
      <c r="DN403" s="39">
        <v>0</v>
      </c>
      <c r="DO403" s="44"/>
      <c r="DP403" s="44"/>
      <c r="DQ403" s="44"/>
      <c r="DR403" s="44"/>
      <c r="DS403" s="44"/>
      <c r="DT403" s="44"/>
      <c r="DU403" s="44"/>
      <c r="DV403" s="44"/>
      <c r="DW403" s="44"/>
      <c r="DX403" s="44"/>
      <c r="DY403" s="44"/>
      <c r="DZ403" s="44"/>
      <c r="EA403" s="44"/>
      <c r="EB403" s="44"/>
      <c r="EC403" s="44"/>
      <c r="ED403" s="44"/>
      <c r="EE403" s="44"/>
      <c r="EF403" s="44"/>
      <c r="EG403" s="44"/>
      <c r="EH403" s="44"/>
      <c r="EI403" s="44"/>
      <c r="EJ403" s="44"/>
      <c r="EK403" s="44"/>
      <c r="EL403" s="44"/>
      <c r="EM403" s="44"/>
      <c r="EN403" s="44"/>
      <c r="EO403" s="44"/>
      <c r="EP403" s="44"/>
      <c r="EQ403" s="39">
        <v>0</v>
      </c>
      <c r="ER403" s="44"/>
      <c r="ES403" s="44"/>
      <c r="ET403" s="44"/>
      <c r="EU403" s="44"/>
      <c r="EV403" s="44"/>
      <c r="EW403" s="44"/>
      <c r="EX403" s="44"/>
      <c r="EY403" s="39">
        <v>3</v>
      </c>
      <c r="EZ403" s="39">
        <f t="shared" si="45"/>
        <v>0</v>
      </c>
      <c r="FA403" s="39">
        <v>6</v>
      </c>
      <c r="FB403" s="39" t="s">
        <v>11008</v>
      </c>
      <c r="FC403" s="43" t="s">
        <v>11009</v>
      </c>
      <c r="FD403" s="39">
        <v>2.58</v>
      </c>
      <c r="FE403" s="43" t="s">
        <v>9244</v>
      </c>
      <c r="FF403" s="39">
        <v>232.81100000000001</v>
      </c>
      <c r="FG403" s="44"/>
      <c r="FH403" s="44"/>
      <c r="FI403" s="44"/>
      <c r="FJ403" s="44"/>
      <c r="FK403" s="44"/>
      <c r="FL403" s="44"/>
      <c r="FM403" s="44"/>
      <c r="FN403" s="44"/>
      <c r="FO403" s="40">
        <v>1</v>
      </c>
      <c r="FP403" s="39" t="s">
        <v>10222</v>
      </c>
      <c r="FQ403" s="39">
        <v>110</v>
      </c>
      <c r="FR403" s="40">
        <v>1</v>
      </c>
      <c r="FS403" s="39" t="s">
        <v>3734</v>
      </c>
      <c r="FT403" s="39">
        <v>1050</v>
      </c>
      <c r="FU403" s="44"/>
      <c r="FV403" s="44"/>
      <c r="FW403" s="44"/>
      <c r="FX403" s="44"/>
      <c r="FY403" s="44"/>
      <c r="FZ403" s="44"/>
      <c r="GA403" s="40">
        <v>1</v>
      </c>
      <c r="GB403" s="39" t="s">
        <v>10223</v>
      </c>
      <c r="GC403" s="39">
        <v>400</v>
      </c>
      <c r="GD403" s="44"/>
      <c r="GE403" s="44"/>
      <c r="GF403" s="44"/>
      <c r="GG403" s="44"/>
      <c r="GH403" s="44"/>
      <c r="GI403" s="44"/>
      <c r="GJ403" s="44"/>
      <c r="GK403" s="44"/>
      <c r="GL403" s="44"/>
      <c r="GM403" s="40">
        <v>1</v>
      </c>
      <c r="GN403" s="39" t="s">
        <v>10224</v>
      </c>
      <c r="GO403" s="39">
        <v>45</v>
      </c>
      <c r="GP403" s="40">
        <v>1</v>
      </c>
      <c r="GQ403" s="39" t="s">
        <v>3734</v>
      </c>
      <c r="GR403" s="39">
        <v>1050</v>
      </c>
      <c r="GS403" s="44"/>
      <c r="GT403" s="44"/>
      <c r="GU403" s="44"/>
      <c r="GV403" s="44"/>
      <c r="GW403" s="44"/>
      <c r="GX403" s="44"/>
      <c r="GY403" s="44"/>
      <c r="GZ403" s="44"/>
      <c r="HA403" s="44"/>
      <c r="HB403" s="39">
        <v>1</v>
      </c>
      <c r="HC403" s="39" t="s">
        <v>3704</v>
      </c>
      <c r="HD403" s="39">
        <v>20</v>
      </c>
      <c r="HE403" s="44"/>
      <c r="HF403" s="44"/>
      <c r="HG403" s="44"/>
      <c r="HH403" s="44"/>
      <c r="HI403" s="44"/>
      <c r="HJ403" s="44"/>
      <c r="HK403" s="44"/>
      <c r="HL403" s="44"/>
      <c r="HM403" s="44"/>
      <c r="HN403" s="44"/>
      <c r="HO403" s="44"/>
      <c r="HP403" s="44"/>
      <c r="HQ403" s="44"/>
      <c r="HR403" s="44"/>
      <c r="HS403" s="44"/>
      <c r="HT403" s="44"/>
      <c r="HU403" s="44"/>
      <c r="HV403" s="44"/>
      <c r="HW403" s="44"/>
      <c r="HX403" s="44"/>
      <c r="HY403" s="44"/>
      <c r="HZ403" s="44"/>
      <c r="IA403" s="44"/>
      <c r="IB403" s="44"/>
      <c r="IC403" s="39" t="s">
        <v>10225</v>
      </c>
      <c r="ID403" s="44"/>
      <c r="IE403" s="44"/>
      <c r="IF403" s="44"/>
      <c r="IG403" s="44"/>
      <c r="IH403" s="44"/>
      <c r="II403" s="44"/>
      <c r="IJ403" s="39" t="s">
        <v>2573</v>
      </c>
      <c r="IK403" s="39" t="s">
        <v>2574</v>
      </c>
      <c r="IL403" s="39" t="s">
        <v>2575</v>
      </c>
      <c r="IM403" s="39" t="s">
        <v>2576</v>
      </c>
      <c r="IN403" s="39" t="s">
        <v>2577</v>
      </c>
      <c r="IO403" s="39" t="s">
        <v>2578</v>
      </c>
      <c r="IP403" s="40" t="s">
        <v>2579</v>
      </c>
      <c r="IQ403" s="40" t="s">
        <v>2580</v>
      </c>
      <c r="IR403" s="43" t="s">
        <v>11012</v>
      </c>
    </row>
    <row r="404" spans="1:252" ht="15.75" customHeight="1" x14ac:dyDescent="0.2">
      <c r="A404" s="37" t="s">
        <v>13000</v>
      </c>
      <c r="B404" s="38" t="s">
        <v>13028</v>
      </c>
      <c r="C404" s="39" t="s">
        <v>841</v>
      </c>
      <c r="D404" s="39" t="s">
        <v>13164</v>
      </c>
      <c r="E404" s="40"/>
      <c r="F404" s="40"/>
      <c r="G404" s="39" t="s">
        <v>842</v>
      </c>
      <c r="H404" s="40" t="s">
        <v>843</v>
      </c>
      <c r="I404" s="40">
        <v>2021</v>
      </c>
      <c r="J404" s="41">
        <v>45334</v>
      </c>
      <c r="K404" s="41">
        <v>45657</v>
      </c>
      <c r="L404" s="39" t="s">
        <v>844</v>
      </c>
      <c r="M404" s="42" t="s">
        <v>845</v>
      </c>
      <c r="N404" s="39" t="s">
        <v>846</v>
      </c>
      <c r="O404" s="43" t="s">
        <v>847</v>
      </c>
      <c r="P404" s="39" t="s">
        <v>848</v>
      </c>
      <c r="Q404" s="43" t="s">
        <v>849</v>
      </c>
      <c r="R404" s="39" t="s">
        <v>850</v>
      </c>
      <c r="S404" s="43" t="s">
        <v>851</v>
      </c>
      <c r="T404" s="39" t="s">
        <v>852</v>
      </c>
      <c r="U404" s="42" t="s">
        <v>853</v>
      </c>
      <c r="V404" s="39" t="s">
        <v>854</v>
      </c>
      <c r="W404" s="39" t="s">
        <v>855</v>
      </c>
      <c r="X404" s="39"/>
      <c r="Y404" s="39"/>
      <c r="Z404" s="39"/>
      <c r="AA404" s="39"/>
      <c r="AB404" s="39"/>
      <c r="AC404" s="39"/>
      <c r="AD404" s="39"/>
      <c r="AE404" s="39"/>
      <c r="AF404" s="39" t="s">
        <v>856</v>
      </c>
      <c r="AG404" s="39" t="s">
        <v>857</v>
      </c>
      <c r="AH404" s="40" t="s">
        <v>235</v>
      </c>
      <c r="AI404" s="40" t="s">
        <v>858</v>
      </c>
      <c r="AJ404" s="113">
        <v>157.9</v>
      </c>
      <c r="AK404" s="45">
        <f>AJ404-(AL404+AO404+AR404+AT404+AV404+AX404)</f>
        <v>0</v>
      </c>
      <c r="AL404" s="113">
        <v>127</v>
      </c>
      <c r="AM404" s="45">
        <v>80.430000000000007</v>
      </c>
      <c r="AN404" s="45">
        <v>7.0000000000000007E-2</v>
      </c>
      <c r="AO404" s="113">
        <v>17.5</v>
      </c>
      <c r="AP404" s="45">
        <v>11.08</v>
      </c>
      <c r="AQ404" s="45"/>
      <c r="AR404" s="113">
        <v>0</v>
      </c>
      <c r="AS404" s="45">
        <v>0</v>
      </c>
      <c r="AT404" s="113">
        <v>0</v>
      </c>
      <c r="AU404" s="45">
        <v>0</v>
      </c>
      <c r="AV404" s="113">
        <v>13.4</v>
      </c>
      <c r="AW404" s="45">
        <v>8.49</v>
      </c>
      <c r="AX404" s="113">
        <v>0</v>
      </c>
      <c r="AY404" s="45">
        <v>0</v>
      </c>
      <c r="AZ404" s="40" t="s">
        <v>239</v>
      </c>
      <c r="BA404" s="40" t="s">
        <v>239</v>
      </c>
      <c r="BB404" s="40" t="s">
        <v>239</v>
      </c>
      <c r="BC404" s="40">
        <v>1</v>
      </c>
      <c r="BD404" s="40" t="s">
        <v>859</v>
      </c>
      <c r="BE404" s="40" t="s">
        <v>860</v>
      </c>
      <c r="BF404" s="113">
        <v>0</v>
      </c>
      <c r="BG404" s="113">
        <v>132.30000000000001</v>
      </c>
      <c r="BH404" s="45">
        <v>0.06</v>
      </c>
      <c r="BI404" s="40">
        <v>127</v>
      </c>
      <c r="BJ404" s="40">
        <v>123</v>
      </c>
      <c r="BK404" s="40">
        <v>100</v>
      </c>
      <c r="BL404" s="40">
        <v>0</v>
      </c>
      <c r="BM404" s="40">
        <v>7</v>
      </c>
      <c r="BN404" s="40">
        <v>3</v>
      </c>
      <c r="BO404" s="40">
        <v>0</v>
      </c>
      <c r="BP404" s="40">
        <v>0</v>
      </c>
      <c r="BQ404" s="40">
        <v>0</v>
      </c>
      <c r="BR404" s="40">
        <v>0</v>
      </c>
      <c r="BS404" s="40">
        <v>0</v>
      </c>
      <c r="BT404" s="40">
        <v>11</v>
      </c>
      <c r="BU404" s="40">
        <v>34</v>
      </c>
      <c r="BV404" s="40">
        <v>31</v>
      </c>
      <c r="BW404" s="40">
        <v>0</v>
      </c>
      <c r="BX404" s="40">
        <v>14</v>
      </c>
      <c r="BY404" s="40">
        <v>0</v>
      </c>
      <c r="BZ404" s="40">
        <v>0</v>
      </c>
      <c r="CA404" s="40">
        <v>0</v>
      </c>
      <c r="CB404" s="40">
        <v>0</v>
      </c>
      <c r="CC404" s="40">
        <v>0</v>
      </c>
      <c r="CD404" s="40">
        <v>0</v>
      </c>
      <c r="CE404" s="40">
        <v>0</v>
      </c>
      <c r="CF404" s="37"/>
      <c r="CG404" s="37"/>
      <c r="CH404" s="37"/>
      <c r="CI404" s="37"/>
      <c r="CJ404" s="37"/>
      <c r="CK404" s="37"/>
      <c r="CL404" s="37"/>
      <c r="CM404" s="37"/>
      <c r="CN404" s="37"/>
      <c r="CO404" s="37"/>
      <c r="CP404" s="37"/>
      <c r="CQ404" s="37"/>
      <c r="CR404" s="37"/>
      <c r="CS404" s="37"/>
      <c r="CT404" s="37"/>
      <c r="CU404" s="40">
        <f t="shared" si="46"/>
        <v>0</v>
      </c>
      <c r="CV404" s="40">
        <v>0</v>
      </c>
      <c r="CW404" s="37"/>
      <c r="CX404" s="37"/>
      <c r="CY404" s="37"/>
      <c r="CZ404" s="37"/>
      <c r="DA404" s="37"/>
      <c r="DB404" s="37"/>
      <c r="DC404" s="37"/>
      <c r="DD404" s="37"/>
      <c r="DE404" s="37"/>
      <c r="DF404" s="37"/>
      <c r="DG404" s="37"/>
      <c r="DH404" s="37"/>
      <c r="DI404" s="37"/>
      <c r="DJ404" s="37"/>
      <c r="DK404" s="37"/>
      <c r="DL404" s="37"/>
      <c r="DM404" s="40">
        <v>0</v>
      </c>
      <c r="DN404" s="40">
        <v>0</v>
      </c>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7"/>
      <c r="EM404" s="37"/>
      <c r="EN404" s="37"/>
      <c r="EO404" s="37"/>
      <c r="EP404" s="37"/>
      <c r="EQ404" s="40">
        <v>0</v>
      </c>
      <c r="ER404" s="40">
        <v>0</v>
      </c>
      <c r="ES404" s="40">
        <v>0</v>
      </c>
      <c r="ET404" s="40">
        <v>0</v>
      </c>
      <c r="EU404" s="40">
        <v>0</v>
      </c>
      <c r="EV404" s="40">
        <v>0</v>
      </c>
      <c r="EW404" s="37"/>
      <c r="EX404" s="37"/>
      <c r="EY404" s="40">
        <v>100</v>
      </c>
      <c r="EZ404" s="40">
        <f>SUM(BL404:CE404,CV404,DN404,ER404:EV404,EX404)-EY404</f>
        <v>0</v>
      </c>
      <c r="FA404" s="40">
        <v>182.5</v>
      </c>
      <c r="FB404" s="40" t="s">
        <v>861</v>
      </c>
      <c r="FC404" s="42" t="s">
        <v>862</v>
      </c>
      <c r="FD404" s="45">
        <v>9.5299999999999994</v>
      </c>
      <c r="FE404" s="42" t="s">
        <v>864</v>
      </c>
      <c r="FF404" s="40">
        <v>1909.5</v>
      </c>
      <c r="FG404" s="40" t="s">
        <v>243</v>
      </c>
      <c r="FH404" s="40" t="s">
        <v>865</v>
      </c>
      <c r="FI404" s="42" t="s">
        <v>866</v>
      </c>
      <c r="FJ404" s="40" t="s">
        <v>867</v>
      </c>
      <c r="FK404" s="40">
        <v>12</v>
      </c>
      <c r="FL404" s="40">
        <v>0</v>
      </c>
      <c r="FM404" s="37"/>
      <c r="FN404" s="40">
        <v>4</v>
      </c>
      <c r="FO404" s="40">
        <v>1</v>
      </c>
      <c r="FP404" s="40" t="s">
        <v>868</v>
      </c>
      <c r="FQ404" s="40">
        <v>32673</v>
      </c>
      <c r="FR404" s="40" t="s">
        <v>236</v>
      </c>
      <c r="FS404" s="37"/>
      <c r="FT404" s="37"/>
      <c r="FU404" s="40" t="s">
        <v>236</v>
      </c>
      <c r="FV404" s="37"/>
      <c r="FW404" s="37"/>
      <c r="FX404" s="40" t="s">
        <v>236</v>
      </c>
      <c r="FY404" s="37"/>
      <c r="FZ404" s="37"/>
      <c r="GA404" s="40" t="s">
        <v>236</v>
      </c>
      <c r="GB404" s="37"/>
      <c r="GC404" s="37"/>
      <c r="GD404" s="40" t="s">
        <v>236</v>
      </c>
      <c r="GE404" s="37"/>
      <c r="GF404" s="37"/>
      <c r="GG404" s="40" t="s">
        <v>236</v>
      </c>
      <c r="GH404" s="37"/>
      <c r="GI404" s="37"/>
      <c r="GJ404" s="37"/>
      <c r="GK404" s="37"/>
      <c r="GL404" s="37"/>
      <c r="GM404" s="40" t="s">
        <v>236</v>
      </c>
      <c r="GN404" s="37"/>
      <c r="GO404" s="37"/>
      <c r="GP404" s="40">
        <v>1</v>
      </c>
      <c r="GQ404" s="40" t="s">
        <v>869</v>
      </c>
      <c r="GR404" s="40">
        <v>57065</v>
      </c>
      <c r="GS404" s="40" t="s">
        <v>236</v>
      </c>
      <c r="GT404" s="37"/>
      <c r="GU404" s="37"/>
      <c r="GV404" s="40" t="s">
        <v>236</v>
      </c>
      <c r="GW404" s="37"/>
      <c r="GX404" s="37"/>
      <c r="GY404" s="40" t="s">
        <v>236</v>
      </c>
      <c r="GZ404" s="37"/>
      <c r="HA404" s="37"/>
      <c r="HB404" s="40" t="s">
        <v>236</v>
      </c>
      <c r="HC404" s="37"/>
      <c r="HD404" s="37"/>
      <c r="HE404" s="37"/>
      <c r="HF404" s="37"/>
      <c r="HG404" s="37"/>
      <c r="HH404" s="37"/>
      <c r="HI404" s="37"/>
      <c r="HJ404" s="37"/>
      <c r="HK404" s="40">
        <v>96.1</v>
      </c>
      <c r="HL404" s="40" t="s">
        <v>870</v>
      </c>
      <c r="HM404" s="40">
        <v>91</v>
      </c>
      <c r="HN404" s="40">
        <v>0</v>
      </c>
      <c r="HO404" s="40">
        <v>0</v>
      </c>
      <c r="HP404" s="40">
        <v>91</v>
      </c>
      <c r="HQ404" s="40">
        <v>0</v>
      </c>
      <c r="HR404" s="40">
        <v>0</v>
      </c>
      <c r="HS404" s="40">
        <v>0</v>
      </c>
      <c r="HT404" s="40">
        <v>0</v>
      </c>
      <c r="HU404" s="40">
        <v>0</v>
      </c>
      <c r="HV404" s="40" t="s">
        <v>243</v>
      </c>
      <c r="HW404" s="42" t="s">
        <v>871</v>
      </c>
      <c r="HX404" s="40" t="s">
        <v>872</v>
      </c>
      <c r="HY404" s="42" t="s">
        <v>871</v>
      </c>
      <c r="HZ404" s="40" t="s">
        <v>873</v>
      </c>
      <c r="IA404" s="42" t="s">
        <v>874</v>
      </c>
      <c r="IB404" s="42" t="s">
        <v>875</v>
      </c>
      <c r="IC404" s="40" t="s">
        <v>876</v>
      </c>
      <c r="ID404" s="37"/>
      <c r="IE404" s="40" t="s">
        <v>877</v>
      </c>
      <c r="IF404" s="40" t="s">
        <v>878</v>
      </c>
      <c r="IG404" s="40" t="s">
        <v>879</v>
      </c>
      <c r="IH404" s="40">
        <v>39</v>
      </c>
      <c r="II404" s="40">
        <v>2610</v>
      </c>
      <c r="IJ404" s="40" t="s">
        <v>840</v>
      </c>
      <c r="IK404" s="39" t="s">
        <v>880</v>
      </c>
      <c r="IL404" s="40" t="s">
        <v>881</v>
      </c>
      <c r="IM404" s="40" t="s">
        <v>882</v>
      </c>
      <c r="IN404" s="40" t="s">
        <v>883</v>
      </c>
      <c r="IO404" s="40" t="s">
        <v>884</v>
      </c>
      <c r="IP404" s="40" t="s">
        <v>885</v>
      </c>
      <c r="IQ404" s="40" t="s">
        <v>882</v>
      </c>
      <c r="IR404" s="44"/>
    </row>
    <row r="405" spans="1:252" ht="15.75" customHeight="1" x14ac:dyDescent="0.2">
      <c r="A405" s="37" t="s">
        <v>13001</v>
      </c>
      <c r="B405" s="38" t="s">
        <v>13028</v>
      </c>
      <c r="C405" s="39" t="s">
        <v>841</v>
      </c>
      <c r="D405" s="39" t="s">
        <v>13164</v>
      </c>
      <c r="E405" s="40"/>
      <c r="F405" s="40"/>
      <c r="G405" s="39" t="s">
        <v>886</v>
      </c>
      <c r="H405" s="40" t="s">
        <v>887</v>
      </c>
      <c r="I405" s="40">
        <v>2023</v>
      </c>
      <c r="J405" s="41">
        <v>45229</v>
      </c>
      <c r="K405" s="41">
        <v>45657</v>
      </c>
      <c r="L405" s="39" t="s">
        <v>888</v>
      </c>
      <c r="M405" s="42" t="s">
        <v>889</v>
      </c>
      <c r="N405" s="39" t="s">
        <v>846</v>
      </c>
      <c r="O405" s="43" t="s">
        <v>890</v>
      </c>
      <c r="P405" s="39" t="s">
        <v>848</v>
      </c>
      <c r="Q405" s="43" t="s">
        <v>891</v>
      </c>
      <c r="R405" s="39" t="s">
        <v>892</v>
      </c>
      <c r="S405" s="43" t="s">
        <v>893</v>
      </c>
      <c r="T405" s="39" t="s">
        <v>852</v>
      </c>
      <c r="U405" s="42" t="s">
        <v>894</v>
      </c>
      <c r="V405" s="39" t="s">
        <v>895</v>
      </c>
      <c r="W405" s="39" t="s">
        <v>896</v>
      </c>
      <c r="X405" s="39"/>
      <c r="Y405" s="39"/>
      <c r="Z405" s="39"/>
      <c r="AA405" s="39"/>
      <c r="AB405" s="39"/>
      <c r="AC405" s="39"/>
      <c r="AD405" s="39"/>
      <c r="AE405" s="39"/>
      <c r="AF405" s="39" t="s">
        <v>856</v>
      </c>
      <c r="AG405" s="39" t="s">
        <v>897</v>
      </c>
      <c r="AH405" s="40" t="s">
        <v>235</v>
      </c>
      <c r="AI405" s="40" t="s">
        <v>898</v>
      </c>
      <c r="AJ405" s="113">
        <v>77.069999999999993</v>
      </c>
      <c r="AK405" s="45">
        <f>AJ405-(AL405+AO405+AR405+AT405+AV405+AX405)</f>
        <v>0</v>
      </c>
      <c r="AL405" s="113">
        <v>72.069999999999993</v>
      </c>
      <c r="AM405" s="45">
        <v>93.51</v>
      </c>
      <c r="AN405" s="45">
        <v>2.649E-2</v>
      </c>
      <c r="AO405" s="113">
        <v>5</v>
      </c>
      <c r="AP405" s="45">
        <v>6.49</v>
      </c>
      <c r="AQ405" s="45"/>
      <c r="AR405" s="113">
        <v>0</v>
      </c>
      <c r="AS405" s="45">
        <v>0</v>
      </c>
      <c r="AT405" s="113">
        <v>0</v>
      </c>
      <c r="AU405" s="45">
        <v>0</v>
      </c>
      <c r="AV405" s="113">
        <v>0</v>
      </c>
      <c r="AW405" s="45">
        <v>0</v>
      </c>
      <c r="AX405" s="113">
        <v>0</v>
      </c>
      <c r="AY405" s="45">
        <v>0</v>
      </c>
      <c r="AZ405" s="40" t="s">
        <v>239</v>
      </c>
      <c r="BA405" s="40" t="s">
        <v>239</v>
      </c>
      <c r="BB405" s="40" t="s">
        <v>239</v>
      </c>
      <c r="BC405" s="40">
        <v>1</v>
      </c>
      <c r="BD405" s="40" t="s">
        <v>899</v>
      </c>
      <c r="BE405" s="42" t="s">
        <v>900</v>
      </c>
      <c r="BF405" s="113">
        <v>0</v>
      </c>
      <c r="BG405" s="113">
        <v>78.8</v>
      </c>
      <c r="BH405" s="45">
        <v>0.04</v>
      </c>
      <c r="BI405" s="40">
        <v>882</v>
      </c>
      <c r="BJ405" s="40">
        <v>287</v>
      </c>
      <c r="BK405" s="40">
        <v>220</v>
      </c>
      <c r="BL405" s="37"/>
      <c r="BM405" s="37"/>
      <c r="BN405" s="37"/>
      <c r="BO405" s="37"/>
      <c r="BP405" s="37"/>
      <c r="BQ405" s="37"/>
      <c r="BR405" s="37"/>
      <c r="BS405" s="37"/>
      <c r="BT405" s="37"/>
      <c r="BU405" s="37"/>
      <c r="BV405" s="37"/>
      <c r="BW405" s="37"/>
      <c r="BX405" s="37"/>
      <c r="BY405" s="37"/>
      <c r="BZ405" s="37"/>
      <c r="CA405" s="37"/>
      <c r="CB405" s="37"/>
      <c r="CC405" s="37"/>
      <c r="CD405" s="37"/>
      <c r="CE405" s="40">
        <v>220</v>
      </c>
      <c r="CF405" s="40">
        <v>43</v>
      </c>
      <c r="CG405" s="40">
        <v>26</v>
      </c>
      <c r="CH405" s="40">
        <v>0</v>
      </c>
      <c r="CI405" s="40">
        <v>8</v>
      </c>
      <c r="CJ405" s="40">
        <v>12</v>
      </c>
      <c r="CK405" s="40">
        <v>79</v>
      </c>
      <c r="CL405" s="40">
        <v>14</v>
      </c>
      <c r="CM405" s="40">
        <v>0</v>
      </c>
      <c r="CN405" s="40">
        <v>0</v>
      </c>
      <c r="CO405" s="40">
        <v>0</v>
      </c>
      <c r="CP405" s="40">
        <v>0</v>
      </c>
      <c r="CQ405" s="40">
        <v>0</v>
      </c>
      <c r="CR405" s="40">
        <v>0</v>
      </c>
      <c r="CS405" s="37"/>
      <c r="CT405" s="40">
        <v>38</v>
      </c>
      <c r="CU405" s="40">
        <f t="shared" si="46"/>
        <v>220</v>
      </c>
      <c r="CV405" s="37"/>
      <c r="CW405" s="37"/>
      <c r="CX405" s="37"/>
      <c r="CY405" s="37"/>
      <c r="CZ405" s="37"/>
      <c r="DA405" s="37"/>
      <c r="DB405" s="37"/>
      <c r="DC405" s="37"/>
      <c r="DD405" s="37"/>
      <c r="DE405" s="37"/>
      <c r="DF405" s="37"/>
      <c r="DG405" s="37"/>
      <c r="DH405" s="37"/>
      <c r="DI405" s="37"/>
      <c r="DJ405" s="37"/>
      <c r="DK405" s="37"/>
      <c r="DL405" s="37"/>
      <c r="DM405" s="40">
        <v>0</v>
      </c>
      <c r="DN405" s="37"/>
      <c r="DO405" s="37"/>
      <c r="DP405" s="37"/>
      <c r="DQ405" s="37"/>
      <c r="DR405" s="37"/>
      <c r="DS405" s="37"/>
      <c r="DT405" s="37"/>
      <c r="DU405" s="37"/>
      <c r="DV405" s="37"/>
      <c r="DW405" s="37"/>
      <c r="DX405" s="37"/>
      <c r="DY405" s="37"/>
      <c r="DZ405" s="37"/>
      <c r="EA405" s="37"/>
      <c r="EB405" s="37"/>
      <c r="EC405" s="37"/>
      <c r="ED405" s="37"/>
      <c r="EE405" s="37"/>
      <c r="EF405" s="37"/>
      <c r="EG405" s="37"/>
      <c r="EH405" s="37"/>
      <c r="EI405" s="37"/>
      <c r="EJ405" s="37"/>
      <c r="EK405" s="37"/>
      <c r="EL405" s="37"/>
      <c r="EM405" s="37"/>
      <c r="EN405" s="37"/>
      <c r="EO405" s="37"/>
      <c r="EP405" s="37"/>
      <c r="EQ405" s="40">
        <v>0</v>
      </c>
      <c r="ER405" s="37"/>
      <c r="ES405" s="37"/>
      <c r="ET405" s="37"/>
      <c r="EU405" s="37"/>
      <c r="EV405" s="37"/>
      <c r="EW405" s="37"/>
      <c r="EX405" s="37"/>
      <c r="EY405" s="40">
        <v>220</v>
      </c>
      <c r="EZ405" s="40">
        <f>SUM(BL405:CE405,CV405,DN405,ER405:EV405,EX405)-EY405</f>
        <v>0</v>
      </c>
      <c r="FA405" s="40">
        <v>61</v>
      </c>
      <c r="FB405" s="40" t="s">
        <v>901</v>
      </c>
      <c r="FC405" s="42" t="s">
        <v>902</v>
      </c>
      <c r="FD405" s="45">
        <v>3.2</v>
      </c>
      <c r="FE405" s="42" t="s">
        <v>864</v>
      </c>
      <c r="FF405" s="40">
        <v>1909.5</v>
      </c>
      <c r="FG405" s="40" t="s">
        <v>243</v>
      </c>
      <c r="FH405" s="40" t="s">
        <v>865</v>
      </c>
      <c r="FI405" s="42" t="s">
        <v>903</v>
      </c>
      <c r="FJ405" s="40" t="s">
        <v>867</v>
      </c>
      <c r="FK405" s="40">
        <v>12</v>
      </c>
      <c r="FL405" s="40">
        <v>0</v>
      </c>
      <c r="FM405" s="40" t="s">
        <v>239</v>
      </c>
      <c r="FN405" s="40">
        <v>4</v>
      </c>
      <c r="FO405" s="40" t="s">
        <v>236</v>
      </c>
      <c r="FP405" s="37"/>
      <c r="FQ405" s="37"/>
      <c r="FR405" s="40" t="s">
        <v>236</v>
      </c>
      <c r="FS405" s="37"/>
      <c r="FT405" s="37"/>
      <c r="FU405" s="40" t="s">
        <v>236</v>
      </c>
      <c r="FV405" s="37"/>
      <c r="FW405" s="37"/>
      <c r="FX405" s="40" t="s">
        <v>236</v>
      </c>
      <c r="FY405" s="37"/>
      <c r="FZ405" s="37"/>
      <c r="GA405" s="40" t="s">
        <v>236</v>
      </c>
      <c r="GB405" s="37"/>
      <c r="GC405" s="37"/>
      <c r="GD405" s="40" t="s">
        <v>236</v>
      </c>
      <c r="GE405" s="37"/>
      <c r="GF405" s="37"/>
      <c r="GG405" s="40" t="s">
        <v>236</v>
      </c>
      <c r="GH405" s="37"/>
      <c r="GI405" s="37"/>
      <c r="GJ405" s="40" t="s">
        <v>904</v>
      </c>
      <c r="GK405" s="40" t="s">
        <v>905</v>
      </c>
      <c r="GL405" s="40">
        <v>19500</v>
      </c>
      <c r="GM405" s="40" t="s">
        <v>236</v>
      </c>
      <c r="GN405" s="37"/>
      <c r="GO405" s="37"/>
      <c r="GP405" s="40">
        <v>1</v>
      </c>
      <c r="GQ405" s="40" t="s">
        <v>905</v>
      </c>
      <c r="GR405" s="40">
        <v>19500</v>
      </c>
      <c r="GS405" s="40" t="s">
        <v>236</v>
      </c>
      <c r="GT405" s="37"/>
      <c r="GU405" s="37"/>
      <c r="GV405" s="40" t="s">
        <v>236</v>
      </c>
      <c r="GW405" s="37"/>
      <c r="GX405" s="37"/>
      <c r="GY405" s="40" t="s">
        <v>236</v>
      </c>
      <c r="GZ405" s="37"/>
      <c r="HA405" s="37"/>
      <c r="HB405" s="40" t="s">
        <v>236</v>
      </c>
      <c r="HC405" s="37"/>
      <c r="HD405" s="37"/>
      <c r="HE405" s="37"/>
      <c r="HF405" s="37"/>
      <c r="HG405" s="37"/>
      <c r="HH405" s="37"/>
      <c r="HI405" s="37"/>
      <c r="HJ405" s="37"/>
      <c r="HK405" s="40">
        <v>5.0199999999999996</v>
      </c>
      <c r="HL405" s="40" t="s">
        <v>906</v>
      </c>
      <c r="HM405" s="40">
        <v>14</v>
      </c>
      <c r="HN405" s="40">
        <v>14</v>
      </c>
      <c r="HO405" s="40">
        <v>0</v>
      </c>
      <c r="HP405" s="40">
        <v>0</v>
      </c>
      <c r="HQ405" s="40">
        <v>0</v>
      </c>
      <c r="HR405" s="40">
        <v>0</v>
      </c>
      <c r="HS405" s="40">
        <v>0</v>
      </c>
      <c r="HT405" s="40">
        <v>0</v>
      </c>
      <c r="HU405" s="40">
        <v>0</v>
      </c>
      <c r="HV405" s="40" t="s">
        <v>243</v>
      </c>
      <c r="HW405" s="42" t="s">
        <v>907</v>
      </c>
      <c r="HX405" s="40" t="s">
        <v>908</v>
      </c>
      <c r="HY405" s="42" t="s">
        <v>907</v>
      </c>
      <c r="HZ405" s="40" t="s">
        <v>909</v>
      </c>
      <c r="IA405" s="42" t="s">
        <v>910</v>
      </c>
      <c r="IB405" s="42" t="s">
        <v>911</v>
      </c>
      <c r="IC405" s="40" t="s">
        <v>876</v>
      </c>
      <c r="ID405" s="37"/>
      <c r="IE405" s="40" t="s">
        <v>912</v>
      </c>
      <c r="IF405" s="40" t="s">
        <v>913</v>
      </c>
      <c r="IG405" s="40" t="s">
        <v>879</v>
      </c>
      <c r="IH405" s="40">
        <v>39</v>
      </c>
      <c r="II405" s="40">
        <v>2610</v>
      </c>
      <c r="IJ405" s="40" t="s">
        <v>840</v>
      </c>
      <c r="IK405" s="39" t="s">
        <v>880</v>
      </c>
      <c r="IL405" s="40" t="s">
        <v>881</v>
      </c>
      <c r="IM405" s="40" t="s">
        <v>882</v>
      </c>
      <c r="IN405" s="40" t="s">
        <v>883</v>
      </c>
      <c r="IO405" s="40" t="s">
        <v>884</v>
      </c>
      <c r="IP405" s="40" t="s">
        <v>885</v>
      </c>
      <c r="IQ405" s="40" t="s">
        <v>882</v>
      </c>
      <c r="IR405" s="44"/>
    </row>
    <row r="406" spans="1:252" ht="15.75" customHeight="1" x14ac:dyDescent="0.2">
      <c r="A406" s="44" t="s">
        <v>13014</v>
      </c>
      <c r="B406" s="47" t="s">
        <v>13029</v>
      </c>
      <c r="C406" s="39" t="s">
        <v>841</v>
      </c>
      <c r="D406" s="39" t="s">
        <v>13164</v>
      </c>
      <c r="E406" s="39" t="s">
        <v>4767</v>
      </c>
      <c r="F406" s="39" t="s">
        <v>5350</v>
      </c>
      <c r="G406" s="39" t="s">
        <v>5351</v>
      </c>
      <c r="H406" s="39" t="s">
        <v>1115</v>
      </c>
      <c r="I406" s="39">
        <v>2024</v>
      </c>
      <c r="J406" s="48">
        <v>45337</v>
      </c>
      <c r="K406" s="48">
        <v>45551</v>
      </c>
      <c r="L406" s="44"/>
      <c r="M406" s="44"/>
      <c r="N406" s="44"/>
      <c r="O406" s="44"/>
      <c r="P406" s="44"/>
      <c r="Q406" s="44"/>
      <c r="R406" s="44"/>
      <c r="S406" s="44"/>
      <c r="T406" s="44"/>
      <c r="U406" s="44"/>
      <c r="V406" s="44"/>
      <c r="W406" s="44"/>
      <c r="X406" s="39" t="s">
        <v>239</v>
      </c>
      <c r="Y406" s="44"/>
      <c r="Z406" s="39" t="s">
        <v>5352</v>
      </c>
      <c r="AA406" s="43" t="s">
        <v>5353</v>
      </c>
      <c r="AB406" s="39" t="s">
        <v>5354</v>
      </c>
      <c r="AC406" s="43" t="s">
        <v>5355</v>
      </c>
      <c r="AD406" s="39" t="s">
        <v>239</v>
      </c>
      <c r="AE406" s="43" t="s">
        <v>300</v>
      </c>
      <c r="AF406" s="39" t="s">
        <v>5356</v>
      </c>
      <c r="AG406" s="39" t="s">
        <v>5357</v>
      </c>
      <c r="AH406" s="39" t="s">
        <v>235</v>
      </c>
      <c r="AI406" s="39" t="s">
        <v>5358</v>
      </c>
      <c r="AJ406" s="55">
        <v>1</v>
      </c>
      <c r="AK406" s="49">
        <f>SUM(AO406,AR406,AT406,AV406)-AJ406</f>
        <v>0</v>
      </c>
      <c r="AL406" s="55"/>
      <c r="AM406" s="49"/>
      <c r="AN406" s="49"/>
      <c r="AO406" s="55">
        <v>0.97</v>
      </c>
      <c r="AP406" s="49">
        <v>97</v>
      </c>
      <c r="AQ406" s="49">
        <v>7.0000000000000007E-2</v>
      </c>
      <c r="AR406" s="55">
        <v>0</v>
      </c>
      <c r="AS406" s="49">
        <v>0</v>
      </c>
      <c r="AT406" s="55">
        <v>0</v>
      </c>
      <c r="AU406" s="49">
        <v>0</v>
      </c>
      <c r="AV406" s="55">
        <v>0.03</v>
      </c>
      <c r="AW406" s="49">
        <v>3</v>
      </c>
      <c r="AX406" s="55"/>
      <c r="AY406" s="49"/>
      <c r="AZ406" s="39"/>
      <c r="BA406" s="39"/>
      <c r="BB406" s="39"/>
      <c r="BC406" s="40">
        <v>1</v>
      </c>
      <c r="BD406" s="39" t="s">
        <v>5359</v>
      </c>
      <c r="BE406" s="43" t="s">
        <v>5360</v>
      </c>
      <c r="BF406" s="55">
        <v>0</v>
      </c>
      <c r="BG406" s="55">
        <v>0.97</v>
      </c>
      <c r="BH406" s="49">
        <v>0.08</v>
      </c>
      <c r="BI406" s="39">
        <v>1</v>
      </c>
      <c r="BJ406" s="39">
        <v>1</v>
      </c>
      <c r="BK406" s="39">
        <v>1</v>
      </c>
      <c r="BL406" s="44"/>
      <c r="BM406" s="44"/>
      <c r="BN406" s="44"/>
      <c r="BO406" s="44"/>
      <c r="BP406" s="44"/>
      <c r="BQ406" s="44"/>
      <c r="BR406" s="44"/>
      <c r="BS406" s="44"/>
      <c r="BT406" s="44"/>
      <c r="BU406" s="44"/>
      <c r="BV406" s="39">
        <v>1</v>
      </c>
      <c r="BW406" s="44"/>
      <c r="BX406" s="44"/>
      <c r="BY406" s="44"/>
      <c r="BZ406" s="44"/>
      <c r="CA406" s="44"/>
      <c r="CB406" s="44"/>
      <c r="CC406" s="44"/>
      <c r="CD406" s="44"/>
      <c r="CE406" s="39">
        <v>0</v>
      </c>
      <c r="CF406" s="44"/>
      <c r="CG406" s="44"/>
      <c r="CH406" s="44"/>
      <c r="CI406" s="44"/>
      <c r="CJ406" s="44"/>
      <c r="CK406" s="44"/>
      <c r="CL406" s="44"/>
      <c r="CM406" s="44"/>
      <c r="CN406" s="44"/>
      <c r="CO406" s="44"/>
      <c r="CP406" s="44"/>
      <c r="CQ406" s="44"/>
      <c r="CR406" s="44"/>
      <c r="CS406" s="44"/>
      <c r="CT406" s="44"/>
      <c r="CU406" s="40">
        <f t="shared" si="46"/>
        <v>0</v>
      </c>
      <c r="CV406" s="39">
        <v>0</v>
      </c>
      <c r="CW406" s="44"/>
      <c r="CX406" s="44"/>
      <c r="CY406" s="44"/>
      <c r="CZ406" s="44"/>
      <c r="DA406" s="44"/>
      <c r="DB406" s="44"/>
      <c r="DC406" s="44"/>
      <c r="DD406" s="44"/>
      <c r="DE406" s="44"/>
      <c r="DF406" s="44"/>
      <c r="DG406" s="44"/>
      <c r="DH406" s="44"/>
      <c r="DI406" s="44"/>
      <c r="DJ406" s="44"/>
      <c r="DK406" s="44"/>
      <c r="DL406" s="44"/>
      <c r="DM406" s="39">
        <v>0</v>
      </c>
      <c r="DN406" s="39">
        <v>0</v>
      </c>
      <c r="DO406" s="44"/>
      <c r="DP406" s="44"/>
      <c r="DQ406" s="44"/>
      <c r="DR406" s="44"/>
      <c r="DS406" s="44"/>
      <c r="DT406" s="44"/>
      <c r="DU406" s="44"/>
      <c r="DV406" s="44"/>
      <c r="DW406" s="44"/>
      <c r="DX406" s="44"/>
      <c r="DY406" s="44"/>
      <c r="DZ406" s="44"/>
      <c r="EA406" s="44"/>
      <c r="EB406" s="44"/>
      <c r="EC406" s="44"/>
      <c r="ED406" s="44"/>
      <c r="EE406" s="44"/>
      <c r="EF406" s="44"/>
      <c r="EG406" s="44"/>
      <c r="EH406" s="44"/>
      <c r="EI406" s="44"/>
      <c r="EJ406" s="44"/>
      <c r="EK406" s="44"/>
      <c r="EL406" s="44"/>
      <c r="EM406" s="44"/>
      <c r="EN406" s="44"/>
      <c r="EO406" s="44"/>
      <c r="EP406" s="44"/>
      <c r="EQ406" s="39">
        <v>0</v>
      </c>
      <c r="ER406" s="39">
        <v>0</v>
      </c>
      <c r="ES406" s="39">
        <v>0</v>
      </c>
      <c r="ET406" s="39">
        <v>0</v>
      </c>
      <c r="EU406" s="39">
        <v>0</v>
      </c>
      <c r="EV406" s="39">
        <v>0</v>
      </c>
      <c r="EW406" s="44"/>
      <c r="EX406" s="39">
        <v>0</v>
      </c>
      <c r="EY406" s="39">
        <v>1</v>
      </c>
      <c r="EZ406" s="39">
        <f>EY406-(SUM(BL406:CE406,CV406,DN406,ER406:EV406,EX406))</f>
        <v>0</v>
      </c>
      <c r="FA406" s="39">
        <v>0.1</v>
      </c>
      <c r="FB406" s="39" t="s">
        <v>5361</v>
      </c>
      <c r="FC406" s="43" t="s">
        <v>5362</v>
      </c>
      <c r="FD406" s="39">
        <v>0</v>
      </c>
      <c r="FE406" s="39" t="s">
        <v>5363</v>
      </c>
      <c r="FF406" s="39">
        <v>54.445999999999998</v>
      </c>
      <c r="FG406" s="39" t="s">
        <v>236</v>
      </c>
      <c r="FH406" s="44"/>
      <c r="FI406" s="44"/>
      <c r="FJ406" s="44"/>
      <c r="FK406" s="44"/>
      <c r="FL406" s="39">
        <v>0</v>
      </c>
      <c r="FM406" s="44"/>
      <c r="FN406" s="39">
        <v>2</v>
      </c>
      <c r="FO406" s="39" t="s">
        <v>236</v>
      </c>
      <c r="FP406" s="44"/>
      <c r="FQ406" s="44"/>
      <c r="FR406" s="39" t="s">
        <v>236</v>
      </c>
      <c r="FS406" s="44"/>
      <c r="FT406" s="44"/>
      <c r="FU406" s="39" t="s">
        <v>236</v>
      </c>
      <c r="FV406" s="44"/>
      <c r="FW406" s="44"/>
      <c r="FX406" s="39" t="s">
        <v>236</v>
      </c>
      <c r="FY406" s="44"/>
      <c r="FZ406" s="44"/>
      <c r="GA406" s="39" t="s">
        <v>236</v>
      </c>
      <c r="GB406" s="44"/>
      <c r="GC406" s="44"/>
      <c r="GD406" s="39" t="s">
        <v>236</v>
      </c>
      <c r="GE406" s="44"/>
      <c r="GF406" s="44"/>
      <c r="GG406" s="39" t="s">
        <v>236</v>
      </c>
      <c r="GH406" s="44"/>
      <c r="GI406" s="44"/>
      <c r="GJ406" s="44"/>
      <c r="GK406" s="44"/>
      <c r="GL406" s="44"/>
      <c r="GM406" s="39" t="s">
        <v>236</v>
      </c>
      <c r="GN406" s="44"/>
      <c r="GO406" s="44"/>
      <c r="GP406" s="40">
        <v>1</v>
      </c>
      <c r="GQ406" s="43" t="s">
        <v>5364</v>
      </c>
      <c r="GR406" s="39">
        <v>59</v>
      </c>
      <c r="GS406" s="39" t="s">
        <v>236</v>
      </c>
      <c r="GT406" s="44"/>
      <c r="GU406" s="44"/>
      <c r="GV406" s="44"/>
      <c r="GW406" s="44"/>
      <c r="GX406" s="44"/>
      <c r="GY406" s="39" t="s">
        <v>236</v>
      </c>
      <c r="GZ406" s="44"/>
      <c r="HA406" s="44"/>
      <c r="HB406" s="39" t="s">
        <v>236</v>
      </c>
      <c r="HC406" s="44"/>
      <c r="HD406" s="44"/>
      <c r="HE406" s="39" t="s">
        <v>236</v>
      </c>
      <c r="HF406" s="44"/>
      <c r="HG406" s="44"/>
      <c r="HH406" s="44"/>
      <c r="HI406" s="44"/>
      <c r="HJ406" s="44"/>
      <c r="HK406" s="44"/>
      <c r="HL406" s="44"/>
      <c r="HM406" s="44"/>
      <c r="HN406" s="44"/>
      <c r="HO406" s="44"/>
      <c r="HP406" s="44"/>
      <c r="HQ406" s="44"/>
      <c r="HR406" s="44"/>
      <c r="HS406" s="44"/>
      <c r="HT406" s="44"/>
      <c r="HU406" s="44"/>
      <c r="HV406" s="39" t="s">
        <v>243</v>
      </c>
      <c r="HW406" s="43" t="s">
        <v>5365</v>
      </c>
      <c r="HX406" s="39" t="s">
        <v>239</v>
      </c>
      <c r="HY406" s="43" t="s">
        <v>5365</v>
      </c>
      <c r="HZ406" s="44"/>
      <c r="IA406" s="44"/>
      <c r="IB406" s="43" t="s">
        <v>300</v>
      </c>
      <c r="IC406" s="39" t="s">
        <v>5366</v>
      </c>
      <c r="ID406" s="44"/>
      <c r="IE406" s="44"/>
      <c r="IF406" s="44"/>
      <c r="IG406" s="44"/>
      <c r="IH406" s="44"/>
      <c r="II406" s="44"/>
      <c r="IJ406" s="39" t="s">
        <v>5367</v>
      </c>
      <c r="IK406" s="39" t="s">
        <v>5368</v>
      </c>
      <c r="IL406" s="39" t="s">
        <v>5369</v>
      </c>
      <c r="IM406" s="39" t="s">
        <v>5370</v>
      </c>
      <c r="IN406" s="39" t="s">
        <v>840</v>
      </c>
      <c r="IO406" s="39" t="s">
        <v>880</v>
      </c>
      <c r="IP406" s="40" t="s">
        <v>881</v>
      </c>
      <c r="IQ406" s="40" t="s">
        <v>882</v>
      </c>
      <c r="IR406" s="44"/>
    </row>
    <row r="407" spans="1:252" ht="15.75" customHeight="1" x14ac:dyDescent="0.2">
      <c r="A407" s="44" t="s">
        <v>13014</v>
      </c>
      <c r="B407" s="47" t="s">
        <v>13029</v>
      </c>
      <c r="C407" s="39" t="s">
        <v>841</v>
      </c>
      <c r="D407" s="39" t="s">
        <v>13164</v>
      </c>
      <c r="E407" s="39" t="s">
        <v>4767</v>
      </c>
      <c r="F407" s="39" t="s">
        <v>6117</v>
      </c>
      <c r="G407" s="39" t="s">
        <v>6118</v>
      </c>
      <c r="H407" s="39" t="s">
        <v>6119</v>
      </c>
      <c r="I407" s="39">
        <v>2024</v>
      </c>
      <c r="J407" s="48">
        <v>45308</v>
      </c>
      <c r="K407" s="48">
        <v>45657</v>
      </c>
      <c r="L407" s="44"/>
      <c r="M407" s="44"/>
      <c r="N407" s="44"/>
      <c r="O407" s="44"/>
      <c r="P407" s="44"/>
      <c r="Q407" s="44"/>
      <c r="R407" s="44"/>
      <c r="S407" s="44"/>
      <c r="T407" s="44"/>
      <c r="U407" s="44"/>
      <c r="V407" s="44"/>
      <c r="W407" s="44"/>
      <c r="X407" s="39" t="s">
        <v>6120</v>
      </c>
      <c r="Y407" s="43" t="s">
        <v>6121</v>
      </c>
      <c r="Z407" s="39" t="s">
        <v>6122</v>
      </c>
      <c r="AA407" s="43" t="s">
        <v>6123</v>
      </c>
      <c r="AB407" s="39" t="s">
        <v>6124</v>
      </c>
      <c r="AC407" s="44"/>
      <c r="AD407" s="44"/>
      <c r="AE407" s="43" t="s">
        <v>300</v>
      </c>
      <c r="AF407" s="39" t="s">
        <v>6125</v>
      </c>
      <c r="AG407" s="39" t="s">
        <v>6126</v>
      </c>
      <c r="AH407" s="39" t="s">
        <v>235</v>
      </c>
      <c r="AI407" s="39" t="s">
        <v>6127</v>
      </c>
      <c r="AJ407" s="55">
        <v>6.14</v>
      </c>
      <c r="AK407" s="49">
        <f>SUM(AO407,AR407,AT407,AV407)-AJ407</f>
        <v>0</v>
      </c>
      <c r="AL407" s="55"/>
      <c r="AM407" s="49"/>
      <c r="AN407" s="49"/>
      <c r="AO407" s="55">
        <v>5.79</v>
      </c>
      <c r="AP407" s="49">
        <v>94.3</v>
      </c>
      <c r="AQ407" s="49">
        <v>0.1</v>
      </c>
      <c r="AR407" s="55">
        <v>0</v>
      </c>
      <c r="AS407" s="49">
        <v>0</v>
      </c>
      <c r="AT407" s="55">
        <v>0</v>
      </c>
      <c r="AU407" s="49">
        <v>0</v>
      </c>
      <c r="AV407" s="55">
        <v>0.35</v>
      </c>
      <c r="AW407" s="49">
        <v>5.7</v>
      </c>
      <c r="AX407" s="55"/>
      <c r="AY407" s="49"/>
      <c r="AZ407" s="49"/>
      <c r="BA407" s="49"/>
      <c r="BB407" s="49"/>
      <c r="BC407" s="44"/>
      <c r="BD407" s="44"/>
      <c r="BE407" s="44"/>
      <c r="BF407" s="118"/>
      <c r="BG407" s="55">
        <v>20</v>
      </c>
      <c r="BH407" s="49">
        <v>0.31</v>
      </c>
      <c r="BI407" s="39">
        <v>21</v>
      </c>
      <c r="BJ407" s="39">
        <v>15</v>
      </c>
      <c r="BK407" s="39">
        <v>4</v>
      </c>
      <c r="BL407" s="44"/>
      <c r="BM407" s="39">
        <v>0</v>
      </c>
      <c r="BN407" s="39">
        <v>0</v>
      </c>
      <c r="BO407" s="39">
        <v>0</v>
      </c>
      <c r="BP407" s="39">
        <v>0</v>
      </c>
      <c r="BQ407" s="39">
        <v>0</v>
      </c>
      <c r="BR407" s="39">
        <v>0</v>
      </c>
      <c r="BS407" s="39">
        <v>0</v>
      </c>
      <c r="BT407" s="39">
        <v>1</v>
      </c>
      <c r="BU407" s="39">
        <v>2</v>
      </c>
      <c r="BV407" s="44"/>
      <c r="BW407" s="44"/>
      <c r="BX407" s="39">
        <v>0</v>
      </c>
      <c r="BY407" s="39">
        <v>0</v>
      </c>
      <c r="BZ407" s="39">
        <v>0</v>
      </c>
      <c r="CA407" s="39">
        <v>0</v>
      </c>
      <c r="CB407" s="39">
        <v>0</v>
      </c>
      <c r="CC407" s="39">
        <v>0</v>
      </c>
      <c r="CD407" s="39">
        <v>0</v>
      </c>
      <c r="CE407" s="39">
        <v>0</v>
      </c>
      <c r="CF407" s="44"/>
      <c r="CG407" s="44"/>
      <c r="CH407" s="44"/>
      <c r="CI407" s="44"/>
      <c r="CJ407" s="44"/>
      <c r="CK407" s="44"/>
      <c r="CL407" s="44"/>
      <c r="CM407" s="44"/>
      <c r="CN407" s="44"/>
      <c r="CO407" s="44"/>
      <c r="CP407" s="44"/>
      <c r="CQ407" s="44"/>
      <c r="CR407" s="44"/>
      <c r="CS407" s="44"/>
      <c r="CT407" s="44"/>
      <c r="CU407" s="40">
        <f t="shared" si="46"/>
        <v>0</v>
      </c>
      <c r="CV407" s="39">
        <v>0</v>
      </c>
      <c r="CW407" s="44"/>
      <c r="CX407" s="44"/>
      <c r="CY407" s="44"/>
      <c r="CZ407" s="44"/>
      <c r="DA407" s="44"/>
      <c r="DB407" s="44"/>
      <c r="DC407" s="44"/>
      <c r="DD407" s="44"/>
      <c r="DE407" s="44"/>
      <c r="DF407" s="44"/>
      <c r="DG407" s="44"/>
      <c r="DH407" s="44"/>
      <c r="DI407" s="44"/>
      <c r="DJ407" s="44"/>
      <c r="DK407" s="44"/>
      <c r="DL407" s="44"/>
      <c r="DM407" s="39">
        <v>0</v>
      </c>
      <c r="DN407" s="39">
        <v>0</v>
      </c>
      <c r="DO407" s="44"/>
      <c r="DP407" s="44"/>
      <c r="DQ407" s="44"/>
      <c r="DR407" s="44"/>
      <c r="DS407" s="44"/>
      <c r="DT407" s="44"/>
      <c r="DU407" s="44"/>
      <c r="DV407" s="44"/>
      <c r="DW407" s="44"/>
      <c r="DX407" s="44"/>
      <c r="DY407" s="44"/>
      <c r="DZ407" s="44"/>
      <c r="EA407" s="44"/>
      <c r="EB407" s="44"/>
      <c r="EC407" s="44"/>
      <c r="ED407" s="44"/>
      <c r="EE407" s="44"/>
      <c r="EF407" s="44"/>
      <c r="EG407" s="44"/>
      <c r="EH407" s="44"/>
      <c r="EI407" s="44"/>
      <c r="EJ407" s="44"/>
      <c r="EK407" s="44"/>
      <c r="EL407" s="44"/>
      <c r="EM407" s="44"/>
      <c r="EN407" s="44"/>
      <c r="EO407" s="44"/>
      <c r="EP407" s="44"/>
      <c r="EQ407" s="39">
        <v>0</v>
      </c>
      <c r="ER407" s="39">
        <v>1</v>
      </c>
      <c r="ES407" s="39">
        <v>0</v>
      </c>
      <c r="ET407" s="39">
        <v>0</v>
      </c>
      <c r="EU407" s="39">
        <v>0</v>
      </c>
      <c r="EV407" s="39">
        <v>0</v>
      </c>
      <c r="EW407" s="44"/>
      <c r="EX407" s="44"/>
      <c r="EY407" s="39">
        <v>4</v>
      </c>
      <c r="EZ407" s="39">
        <f>EY407-(SUM(BL407:CE407,CV407,DN407,ER407:EV407,EX407))</f>
        <v>0</v>
      </c>
      <c r="FA407" s="39">
        <v>0</v>
      </c>
      <c r="FB407" s="39" t="s">
        <v>239</v>
      </c>
      <c r="FC407" s="43" t="s">
        <v>300</v>
      </c>
      <c r="FD407" s="39">
        <v>0</v>
      </c>
      <c r="FE407" s="39" t="s">
        <v>6128</v>
      </c>
      <c r="FF407" s="39">
        <v>135.19999999999999</v>
      </c>
      <c r="FG407" s="39" t="s">
        <v>236</v>
      </c>
      <c r="FH407" s="44"/>
      <c r="FI407" s="44"/>
      <c r="FJ407" s="44"/>
      <c r="FK407" s="44"/>
      <c r="FL407" s="39">
        <v>0</v>
      </c>
      <c r="FM407" s="44"/>
      <c r="FN407" s="39">
        <v>1</v>
      </c>
      <c r="FO407" s="40">
        <v>1</v>
      </c>
      <c r="FP407" s="39" t="s">
        <v>6129</v>
      </c>
      <c r="FQ407" s="39">
        <v>610</v>
      </c>
      <c r="FR407" s="40">
        <v>1</v>
      </c>
      <c r="FS407" s="39" t="s">
        <v>6130</v>
      </c>
      <c r="FT407" s="39">
        <v>215</v>
      </c>
      <c r="FU407" s="39" t="s">
        <v>243</v>
      </c>
      <c r="FV407" s="39" t="s">
        <v>6131</v>
      </c>
      <c r="FW407" s="39">
        <v>60</v>
      </c>
      <c r="FX407" s="39" t="s">
        <v>236</v>
      </c>
      <c r="FY407" s="44"/>
      <c r="FZ407" s="44"/>
      <c r="GA407" s="39" t="s">
        <v>236</v>
      </c>
      <c r="GB407" s="44"/>
      <c r="GC407" s="44"/>
      <c r="GD407" s="39" t="s">
        <v>236</v>
      </c>
      <c r="GE407" s="44"/>
      <c r="GF407" s="44"/>
      <c r="GG407" s="39" t="s">
        <v>236</v>
      </c>
      <c r="GH407" s="44"/>
      <c r="GI407" s="44"/>
      <c r="GJ407" s="39" t="s">
        <v>6132</v>
      </c>
      <c r="GK407" s="43" t="s">
        <v>6133</v>
      </c>
      <c r="GL407" s="39">
        <v>21</v>
      </c>
      <c r="GM407" s="40">
        <v>1</v>
      </c>
      <c r="GN407" s="43" t="s">
        <v>6134</v>
      </c>
      <c r="GO407" s="39">
        <v>4234</v>
      </c>
      <c r="GP407" s="39" t="s">
        <v>236</v>
      </c>
      <c r="GQ407" s="44"/>
      <c r="GR407" s="44"/>
      <c r="GS407" s="39" t="s">
        <v>236</v>
      </c>
      <c r="GT407" s="44"/>
      <c r="GU407" s="44"/>
      <c r="GV407" s="44"/>
      <c r="GW407" s="44"/>
      <c r="GX407" s="44"/>
      <c r="GY407" s="39" t="s">
        <v>236</v>
      </c>
      <c r="GZ407" s="44"/>
      <c r="HA407" s="44"/>
      <c r="HB407" s="39" t="s">
        <v>236</v>
      </c>
      <c r="HC407" s="44"/>
      <c r="HD407" s="44"/>
      <c r="HE407" s="39" t="s">
        <v>243</v>
      </c>
      <c r="HF407" s="43" t="s">
        <v>6135</v>
      </c>
      <c r="HG407" s="39">
        <v>12</v>
      </c>
      <c r="HH407" s="44"/>
      <c r="HI407" s="44"/>
      <c r="HJ407" s="44"/>
      <c r="HK407" s="44"/>
      <c r="HL407" s="44"/>
      <c r="HM407" s="44"/>
      <c r="HN407" s="44"/>
      <c r="HO407" s="44"/>
      <c r="HP407" s="44"/>
      <c r="HQ407" s="44"/>
      <c r="HR407" s="44"/>
      <c r="HS407" s="44"/>
      <c r="HT407" s="44"/>
      <c r="HU407" s="44"/>
      <c r="HV407" s="39" t="s">
        <v>236</v>
      </c>
      <c r="HW407" s="44"/>
      <c r="HX407" s="39" t="s">
        <v>6136</v>
      </c>
      <c r="HY407" s="43" t="s">
        <v>6137</v>
      </c>
      <c r="HZ407" s="39" t="s">
        <v>6138</v>
      </c>
      <c r="IA407" s="44"/>
      <c r="IB407" s="43" t="s">
        <v>300</v>
      </c>
      <c r="IC407" s="39" t="s">
        <v>6139</v>
      </c>
      <c r="ID407" s="44"/>
      <c r="IE407" s="44"/>
      <c r="IF407" s="44"/>
      <c r="IG407" s="44"/>
      <c r="IH407" s="44"/>
      <c r="II407" s="44"/>
      <c r="IJ407" s="39" t="s">
        <v>6140</v>
      </c>
      <c r="IK407" s="39" t="s">
        <v>6141</v>
      </c>
      <c r="IL407" s="39" t="s">
        <v>6142</v>
      </c>
      <c r="IM407" s="39" t="s">
        <v>6143</v>
      </c>
      <c r="IN407" s="39" t="s">
        <v>840</v>
      </c>
      <c r="IO407" s="39" t="s">
        <v>880</v>
      </c>
      <c r="IP407" s="40" t="s">
        <v>881</v>
      </c>
      <c r="IQ407" s="40" t="s">
        <v>882</v>
      </c>
      <c r="IR407" s="44"/>
    </row>
    <row r="408" spans="1:252" ht="15.75" customHeight="1" x14ac:dyDescent="0.2">
      <c r="A408" s="44" t="s">
        <v>13000</v>
      </c>
      <c r="B408" s="47" t="s">
        <v>13029</v>
      </c>
      <c r="C408" s="39" t="s">
        <v>841</v>
      </c>
      <c r="D408" s="39" t="s">
        <v>13164</v>
      </c>
      <c r="E408" s="39" t="s">
        <v>4767</v>
      </c>
      <c r="F408" s="39" t="s">
        <v>6613</v>
      </c>
      <c r="G408" s="39" t="s">
        <v>6614</v>
      </c>
      <c r="H408" s="39" t="s">
        <v>6614</v>
      </c>
      <c r="I408" s="39">
        <v>2020</v>
      </c>
      <c r="J408" s="48">
        <v>45275</v>
      </c>
      <c r="K408" s="48">
        <v>45291</v>
      </c>
      <c r="L408" s="44"/>
      <c r="M408" s="44"/>
      <c r="N408" s="44"/>
      <c r="O408" s="44"/>
      <c r="P408" s="44"/>
      <c r="Q408" s="44"/>
      <c r="R408" s="44"/>
      <c r="S408" s="44"/>
      <c r="T408" s="44"/>
      <c r="U408" s="44"/>
      <c r="V408" s="44"/>
      <c r="W408" s="44"/>
      <c r="X408" s="39" t="s">
        <v>6615</v>
      </c>
      <c r="Y408" s="43" t="s">
        <v>6616</v>
      </c>
      <c r="Z408" s="39" t="s">
        <v>6617</v>
      </c>
      <c r="AA408" s="39" t="s">
        <v>6618</v>
      </c>
      <c r="AB408" s="39" t="s">
        <v>6619</v>
      </c>
      <c r="AC408" s="43" t="s">
        <v>6620</v>
      </c>
      <c r="AD408" s="39" t="s">
        <v>6621</v>
      </c>
      <c r="AE408" s="39" t="s">
        <v>6622</v>
      </c>
      <c r="AF408" s="39" t="s">
        <v>6623</v>
      </c>
      <c r="AG408" s="39" t="s">
        <v>6624</v>
      </c>
      <c r="AH408" s="39" t="s">
        <v>1394</v>
      </c>
      <c r="AI408" s="39" t="s">
        <v>6625</v>
      </c>
      <c r="AJ408" s="55">
        <v>1.8560000000000001</v>
      </c>
      <c r="AK408" s="49">
        <f>SUM(AO408,AR408,AT408,AV408)-AJ408</f>
        <v>0</v>
      </c>
      <c r="AL408" s="55"/>
      <c r="AM408" s="49"/>
      <c r="AN408" s="49"/>
      <c r="AO408" s="55">
        <v>1.8</v>
      </c>
      <c r="AP408" s="49">
        <v>96.98</v>
      </c>
      <c r="AQ408" s="49">
        <v>0.15</v>
      </c>
      <c r="AR408" s="55">
        <v>5.6000000000000001E-2</v>
      </c>
      <c r="AS408" s="49">
        <v>3.02</v>
      </c>
      <c r="AT408" s="55">
        <v>0</v>
      </c>
      <c r="AU408" s="49">
        <v>0</v>
      </c>
      <c r="AV408" s="55">
        <v>0</v>
      </c>
      <c r="AW408" s="49">
        <v>0</v>
      </c>
      <c r="AX408" s="55"/>
      <c r="AY408" s="49"/>
      <c r="AZ408" s="39"/>
      <c r="BA408" s="39"/>
      <c r="BB408" s="39"/>
      <c r="BC408" s="39" t="s">
        <v>236</v>
      </c>
      <c r="BD408" s="44"/>
      <c r="BE408" s="44"/>
      <c r="BF408" s="118"/>
      <c r="BG408" s="55">
        <v>7.1070000000000002</v>
      </c>
      <c r="BH408" s="49">
        <v>0.55000000000000004</v>
      </c>
      <c r="BI408" s="39">
        <v>1</v>
      </c>
      <c r="BJ408" s="39">
        <v>1</v>
      </c>
      <c r="BK408" s="39">
        <v>1</v>
      </c>
      <c r="BL408" s="44"/>
      <c r="BM408" s="44"/>
      <c r="BN408" s="44"/>
      <c r="BO408" s="44"/>
      <c r="BP408" s="44"/>
      <c r="BQ408" s="44"/>
      <c r="BR408" s="44"/>
      <c r="BS408" s="44"/>
      <c r="BT408" s="44"/>
      <c r="BU408" s="39">
        <v>1</v>
      </c>
      <c r="BV408" s="44"/>
      <c r="BW408" s="44"/>
      <c r="BX408" s="44"/>
      <c r="BY408" s="44"/>
      <c r="BZ408" s="44"/>
      <c r="CA408" s="44"/>
      <c r="CB408" s="44"/>
      <c r="CC408" s="44"/>
      <c r="CD408" s="44"/>
      <c r="CE408" s="39">
        <v>0</v>
      </c>
      <c r="CF408" s="44"/>
      <c r="CG408" s="44"/>
      <c r="CH408" s="44"/>
      <c r="CI408" s="44"/>
      <c r="CJ408" s="44"/>
      <c r="CK408" s="44"/>
      <c r="CL408" s="44"/>
      <c r="CM408" s="44"/>
      <c r="CN408" s="44"/>
      <c r="CO408" s="44"/>
      <c r="CP408" s="44"/>
      <c r="CQ408" s="44"/>
      <c r="CR408" s="44"/>
      <c r="CS408" s="44"/>
      <c r="CT408" s="44"/>
      <c r="CU408" s="40">
        <f t="shared" si="46"/>
        <v>0</v>
      </c>
      <c r="CV408" s="39">
        <v>0</v>
      </c>
      <c r="CW408" s="44"/>
      <c r="CX408" s="44"/>
      <c r="CY408" s="44"/>
      <c r="CZ408" s="44"/>
      <c r="DA408" s="44"/>
      <c r="DB408" s="44"/>
      <c r="DC408" s="44"/>
      <c r="DD408" s="44"/>
      <c r="DE408" s="44"/>
      <c r="DF408" s="44"/>
      <c r="DG408" s="44"/>
      <c r="DH408" s="44"/>
      <c r="DI408" s="44"/>
      <c r="DJ408" s="44"/>
      <c r="DK408" s="44"/>
      <c r="DL408" s="44"/>
      <c r="DM408" s="39">
        <v>0</v>
      </c>
      <c r="DN408" s="39">
        <v>0</v>
      </c>
      <c r="DO408" s="44"/>
      <c r="DP408" s="44"/>
      <c r="DQ408" s="44"/>
      <c r="DR408" s="44"/>
      <c r="DS408" s="44"/>
      <c r="DT408" s="44"/>
      <c r="DU408" s="44"/>
      <c r="DV408" s="44"/>
      <c r="DW408" s="44"/>
      <c r="DX408" s="44"/>
      <c r="DY408" s="44"/>
      <c r="DZ408" s="44"/>
      <c r="EA408" s="44"/>
      <c r="EB408" s="44"/>
      <c r="EC408" s="44"/>
      <c r="ED408" s="44"/>
      <c r="EE408" s="44"/>
      <c r="EF408" s="44"/>
      <c r="EG408" s="44"/>
      <c r="EH408" s="44"/>
      <c r="EI408" s="44"/>
      <c r="EJ408" s="44"/>
      <c r="EK408" s="44"/>
      <c r="EL408" s="44"/>
      <c r="EM408" s="44"/>
      <c r="EN408" s="44"/>
      <c r="EO408" s="44"/>
      <c r="EP408" s="44"/>
      <c r="EQ408" s="39">
        <v>0</v>
      </c>
      <c r="ER408" s="44"/>
      <c r="ES408" s="44"/>
      <c r="ET408" s="44"/>
      <c r="EU408" s="44"/>
      <c r="EV408" s="44"/>
      <c r="EW408" s="44"/>
      <c r="EX408" s="44"/>
      <c r="EY408" s="39">
        <v>1</v>
      </c>
      <c r="EZ408" s="39">
        <f>EY408-(SUM(BL408:CE408,CV408,DN408,ER408:EV408,EX408))</f>
        <v>0</v>
      </c>
      <c r="FA408" s="39">
        <v>1.2</v>
      </c>
      <c r="FB408" s="39" t="s">
        <v>239</v>
      </c>
      <c r="FC408" s="44"/>
      <c r="FD408" s="39">
        <v>2.86</v>
      </c>
      <c r="FE408" s="39" t="s">
        <v>6627</v>
      </c>
      <c r="FF408" s="39">
        <v>35.607999999999997</v>
      </c>
      <c r="FG408" s="39" t="s">
        <v>236</v>
      </c>
      <c r="FH408" s="44"/>
      <c r="FI408" s="44"/>
      <c r="FJ408" s="44"/>
      <c r="FK408" s="44"/>
      <c r="FL408" s="39">
        <v>0</v>
      </c>
      <c r="FM408" s="44"/>
      <c r="FN408" s="39">
        <v>14</v>
      </c>
      <c r="FO408" s="39" t="s">
        <v>236</v>
      </c>
      <c r="FP408" s="44"/>
      <c r="FQ408" s="44"/>
      <c r="FR408" s="40">
        <v>1</v>
      </c>
      <c r="FS408" s="43" t="s">
        <v>6628</v>
      </c>
      <c r="FT408" s="39">
        <v>11</v>
      </c>
      <c r="FU408" s="39" t="s">
        <v>236</v>
      </c>
      <c r="FV408" s="44"/>
      <c r="FW408" s="44"/>
      <c r="FX408" s="39" t="s">
        <v>236</v>
      </c>
      <c r="FY408" s="44"/>
      <c r="FZ408" s="44"/>
      <c r="GA408" s="39" t="s">
        <v>236</v>
      </c>
      <c r="GB408" s="44"/>
      <c r="GC408" s="44"/>
      <c r="GD408" s="39" t="s">
        <v>236</v>
      </c>
      <c r="GE408" s="44"/>
      <c r="GF408" s="44"/>
      <c r="GG408" s="39" t="s">
        <v>236</v>
      </c>
      <c r="GH408" s="44"/>
      <c r="GI408" s="44"/>
      <c r="GJ408" s="44"/>
      <c r="GK408" s="44"/>
      <c r="GL408" s="44"/>
      <c r="GM408" s="39" t="s">
        <v>236</v>
      </c>
      <c r="GN408" s="44"/>
      <c r="GO408" s="44"/>
      <c r="GP408" s="39" t="s">
        <v>236</v>
      </c>
      <c r="GQ408" s="44"/>
      <c r="GR408" s="44"/>
      <c r="GS408" s="39" t="s">
        <v>236</v>
      </c>
      <c r="GT408" s="44"/>
      <c r="GU408" s="44"/>
      <c r="GV408" s="44"/>
      <c r="GW408" s="44"/>
      <c r="GX408" s="44"/>
      <c r="GY408" s="39" t="s">
        <v>236</v>
      </c>
      <c r="GZ408" s="44"/>
      <c r="HA408" s="44"/>
      <c r="HB408" s="39" t="s">
        <v>236</v>
      </c>
      <c r="HC408" s="44"/>
      <c r="HD408" s="44"/>
      <c r="HE408" s="39" t="s">
        <v>243</v>
      </c>
      <c r="HF408" s="39" t="s">
        <v>6629</v>
      </c>
      <c r="HG408" s="39">
        <v>10</v>
      </c>
      <c r="HH408" s="44"/>
      <c r="HI408" s="44"/>
      <c r="HJ408" s="44"/>
      <c r="HK408" s="44"/>
      <c r="HL408" s="44"/>
      <c r="HM408" s="44"/>
      <c r="HN408" s="44"/>
      <c r="HO408" s="44"/>
      <c r="HP408" s="44"/>
      <c r="HQ408" s="44"/>
      <c r="HR408" s="44"/>
      <c r="HS408" s="44"/>
      <c r="HT408" s="44"/>
      <c r="HU408" s="44"/>
      <c r="HV408" s="39" t="s">
        <v>236</v>
      </c>
      <c r="HW408" s="44"/>
      <c r="HX408" s="44"/>
      <c r="HY408" s="43" t="s">
        <v>6630</v>
      </c>
      <c r="HZ408" s="44"/>
      <c r="IA408" s="43" t="s">
        <v>6631</v>
      </c>
      <c r="IB408" s="43" t="s">
        <v>6632</v>
      </c>
      <c r="IC408" s="39" t="s">
        <v>6633</v>
      </c>
      <c r="ID408" s="44"/>
      <c r="IE408" s="44"/>
      <c r="IF408" s="44"/>
      <c r="IG408" s="44"/>
      <c r="IH408" s="44"/>
      <c r="II408" s="44"/>
      <c r="IJ408" s="39" t="s">
        <v>6634</v>
      </c>
      <c r="IK408" s="39" t="s">
        <v>6635</v>
      </c>
      <c r="IL408" s="39" t="s">
        <v>6636</v>
      </c>
      <c r="IM408" s="39" t="s">
        <v>6637</v>
      </c>
      <c r="IN408" s="39" t="s">
        <v>840</v>
      </c>
      <c r="IO408" s="39" t="s">
        <v>880</v>
      </c>
      <c r="IP408" s="40" t="s">
        <v>881</v>
      </c>
      <c r="IQ408" s="40" t="s">
        <v>882</v>
      </c>
      <c r="IR408" s="44"/>
    </row>
    <row r="409" spans="1:252" ht="15.75" customHeight="1" x14ac:dyDescent="0.2">
      <c r="A409" s="44" t="s">
        <v>13001</v>
      </c>
      <c r="B409" s="47" t="s">
        <v>13029</v>
      </c>
      <c r="C409" s="39" t="s">
        <v>841</v>
      </c>
      <c r="D409" s="39" t="s">
        <v>13164</v>
      </c>
      <c r="E409" s="39" t="s">
        <v>4767</v>
      </c>
      <c r="F409" s="39" t="s">
        <v>6613</v>
      </c>
      <c r="G409" s="39" t="s">
        <v>6717</v>
      </c>
      <c r="H409" s="39" t="s">
        <v>6717</v>
      </c>
      <c r="I409" s="39">
        <v>2021</v>
      </c>
      <c r="J409" s="48">
        <v>45170</v>
      </c>
      <c r="K409" s="48">
        <v>45657</v>
      </c>
      <c r="L409" s="44"/>
      <c r="M409" s="44"/>
      <c r="N409" s="44"/>
      <c r="O409" s="44"/>
      <c r="P409" s="44"/>
      <c r="Q409" s="44"/>
      <c r="R409" s="44"/>
      <c r="S409" s="44"/>
      <c r="T409" s="44"/>
      <c r="U409" s="44"/>
      <c r="V409" s="44"/>
      <c r="W409" s="44"/>
      <c r="X409" s="39" t="s">
        <v>6718</v>
      </c>
      <c r="Y409" s="43" t="s">
        <v>6719</v>
      </c>
      <c r="Z409" s="39" t="s">
        <v>6617</v>
      </c>
      <c r="AA409" s="39" t="s">
        <v>6720</v>
      </c>
      <c r="AB409" s="39" t="s">
        <v>6619</v>
      </c>
      <c r="AC409" s="43" t="s">
        <v>6721</v>
      </c>
      <c r="AD409" s="39" t="s">
        <v>6621</v>
      </c>
      <c r="AE409" s="39" t="s">
        <v>6722</v>
      </c>
      <c r="AF409" s="39" t="s">
        <v>6623</v>
      </c>
      <c r="AG409" s="39" t="s">
        <v>6723</v>
      </c>
      <c r="AH409" s="39" t="s">
        <v>235</v>
      </c>
      <c r="AI409" s="39" t="s">
        <v>6724</v>
      </c>
      <c r="AJ409" s="55">
        <v>2</v>
      </c>
      <c r="AK409" s="49">
        <f>SUM(AO409,AR409,AT409,AV409)-AJ409</f>
        <v>0</v>
      </c>
      <c r="AL409" s="55"/>
      <c r="AM409" s="49"/>
      <c r="AN409" s="49"/>
      <c r="AO409" s="55">
        <v>2</v>
      </c>
      <c r="AP409" s="49">
        <v>100</v>
      </c>
      <c r="AQ409" s="49">
        <v>0.16</v>
      </c>
      <c r="AR409" s="55">
        <v>0</v>
      </c>
      <c r="AS409" s="49">
        <v>0</v>
      </c>
      <c r="AT409" s="55">
        <v>0</v>
      </c>
      <c r="AU409" s="49">
        <v>0</v>
      </c>
      <c r="AV409" s="55">
        <v>0</v>
      </c>
      <c r="AW409" s="49">
        <v>0</v>
      </c>
      <c r="AX409" s="55"/>
      <c r="AY409" s="49"/>
      <c r="AZ409" s="39"/>
      <c r="BA409" s="39"/>
      <c r="BB409" s="39"/>
      <c r="BC409" s="39" t="s">
        <v>236</v>
      </c>
      <c r="BD409" s="44"/>
      <c r="BE409" s="44"/>
      <c r="BF409" s="118"/>
      <c r="BG409" s="55">
        <v>3.2</v>
      </c>
      <c r="BH409" s="49">
        <v>0.25</v>
      </c>
      <c r="BI409" s="39">
        <v>25</v>
      </c>
      <c r="BJ409" s="39">
        <v>7</v>
      </c>
      <c r="BK409" s="39">
        <v>7</v>
      </c>
      <c r="BL409" s="44"/>
      <c r="BM409" s="44"/>
      <c r="BN409" s="44"/>
      <c r="BO409" s="44"/>
      <c r="BP409" s="44"/>
      <c r="BQ409" s="44"/>
      <c r="BR409" s="44"/>
      <c r="BS409" s="44"/>
      <c r="BT409" s="44"/>
      <c r="BU409" s="44"/>
      <c r="BV409" s="44"/>
      <c r="BW409" s="44"/>
      <c r="BX409" s="44"/>
      <c r="BY409" s="44"/>
      <c r="BZ409" s="44"/>
      <c r="CA409" s="44"/>
      <c r="CB409" s="44"/>
      <c r="CC409" s="44"/>
      <c r="CD409" s="44"/>
      <c r="CE409" s="39">
        <v>7</v>
      </c>
      <c r="CF409" s="39">
        <v>2</v>
      </c>
      <c r="CG409" s="39">
        <v>1</v>
      </c>
      <c r="CH409" s="39">
        <v>2</v>
      </c>
      <c r="CI409" s="44"/>
      <c r="CJ409" s="44"/>
      <c r="CK409" s="39">
        <v>2</v>
      </c>
      <c r="CL409" s="44"/>
      <c r="CM409" s="44"/>
      <c r="CN409" s="44"/>
      <c r="CO409" s="44"/>
      <c r="CP409" s="44"/>
      <c r="CQ409" s="44"/>
      <c r="CR409" s="44"/>
      <c r="CS409" s="44"/>
      <c r="CT409" s="44"/>
      <c r="CU409" s="40">
        <f t="shared" si="46"/>
        <v>7</v>
      </c>
      <c r="CV409" s="44"/>
      <c r="CW409" s="44"/>
      <c r="CX409" s="44"/>
      <c r="CY409" s="44"/>
      <c r="CZ409" s="44"/>
      <c r="DA409" s="44"/>
      <c r="DB409" s="44"/>
      <c r="DC409" s="44"/>
      <c r="DD409" s="44"/>
      <c r="DE409" s="44"/>
      <c r="DF409" s="44"/>
      <c r="DG409" s="44"/>
      <c r="DH409" s="44"/>
      <c r="DI409" s="44"/>
      <c r="DJ409" s="44"/>
      <c r="DK409" s="44"/>
      <c r="DL409" s="44"/>
      <c r="DM409" s="39">
        <v>0</v>
      </c>
      <c r="DN409" s="44"/>
      <c r="DO409" s="44"/>
      <c r="DP409" s="44"/>
      <c r="DQ409" s="44"/>
      <c r="DR409" s="44"/>
      <c r="DS409" s="44"/>
      <c r="DT409" s="44"/>
      <c r="DU409" s="44"/>
      <c r="DV409" s="44"/>
      <c r="DW409" s="44"/>
      <c r="DX409" s="44"/>
      <c r="DY409" s="44"/>
      <c r="DZ409" s="44"/>
      <c r="EA409" s="44"/>
      <c r="EB409" s="44"/>
      <c r="EC409" s="44"/>
      <c r="ED409" s="44"/>
      <c r="EE409" s="44"/>
      <c r="EF409" s="44"/>
      <c r="EG409" s="44"/>
      <c r="EH409" s="44"/>
      <c r="EI409" s="44"/>
      <c r="EJ409" s="44"/>
      <c r="EK409" s="44"/>
      <c r="EL409" s="44"/>
      <c r="EM409" s="44"/>
      <c r="EN409" s="44"/>
      <c r="EO409" s="44"/>
      <c r="EP409" s="44"/>
      <c r="EQ409" s="39">
        <v>0</v>
      </c>
      <c r="ER409" s="44"/>
      <c r="ES409" s="44"/>
      <c r="ET409" s="44"/>
      <c r="EU409" s="44"/>
      <c r="EV409" s="44"/>
      <c r="EW409" s="44"/>
      <c r="EX409" s="44"/>
      <c r="EY409" s="39">
        <v>7</v>
      </c>
      <c r="EZ409" s="39">
        <f>EY409-(SUM(BL409:CE409,CV409,DN409,ER409:EV409,EX409))</f>
        <v>0</v>
      </c>
      <c r="FA409" s="39">
        <v>7.4649999999999999</v>
      </c>
      <c r="FB409" s="39" t="s">
        <v>239</v>
      </c>
      <c r="FC409" s="44"/>
      <c r="FD409" s="39">
        <v>20</v>
      </c>
      <c r="FE409" s="43" t="s">
        <v>6725</v>
      </c>
      <c r="FF409" s="39">
        <v>35.61</v>
      </c>
      <c r="FG409" s="39" t="s">
        <v>236</v>
      </c>
      <c r="FH409" s="44"/>
      <c r="FI409" s="44"/>
      <c r="FJ409" s="44"/>
      <c r="FK409" s="44"/>
      <c r="FL409" s="39">
        <v>0</v>
      </c>
      <c r="FM409" s="44"/>
      <c r="FN409" s="39">
        <v>14</v>
      </c>
      <c r="FO409" s="40">
        <v>1</v>
      </c>
      <c r="FP409" s="39" t="s">
        <v>6726</v>
      </c>
      <c r="FQ409" s="39">
        <v>652</v>
      </c>
      <c r="FR409" s="39" t="s">
        <v>236</v>
      </c>
      <c r="FS409" s="44"/>
      <c r="FT409" s="44"/>
      <c r="FU409" s="39" t="s">
        <v>236</v>
      </c>
      <c r="FV409" s="44"/>
      <c r="FW409" s="44"/>
      <c r="FX409" s="39" t="s">
        <v>236</v>
      </c>
      <c r="FY409" s="44"/>
      <c r="FZ409" s="44"/>
      <c r="GA409" s="39" t="s">
        <v>236</v>
      </c>
      <c r="GB409" s="44"/>
      <c r="GC409" s="44"/>
      <c r="GD409" s="39" t="s">
        <v>236</v>
      </c>
      <c r="GE409" s="44"/>
      <c r="GF409" s="44"/>
      <c r="GG409" s="39" t="s">
        <v>236</v>
      </c>
      <c r="GH409" s="44"/>
      <c r="GI409" s="44"/>
      <c r="GJ409" s="44"/>
      <c r="GK409" s="44"/>
      <c r="GL409" s="44"/>
      <c r="GM409" s="39" t="s">
        <v>236</v>
      </c>
      <c r="GN409" s="44"/>
      <c r="GO409" s="44"/>
      <c r="GP409" s="39" t="s">
        <v>236</v>
      </c>
      <c r="GQ409" s="44"/>
      <c r="GR409" s="44"/>
      <c r="GS409" s="39" t="s">
        <v>236</v>
      </c>
      <c r="GT409" s="44"/>
      <c r="GU409" s="44"/>
      <c r="GV409" s="44"/>
      <c r="GW409" s="44"/>
      <c r="GX409" s="44"/>
      <c r="GY409" s="39" t="s">
        <v>236</v>
      </c>
      <c r="GZ409" s="44"/>
      <c r="HA409" s="44"/>
      <c r="HB409" s="39" t="s">
        <v>236</v>
      </c>
      <c r="HC409" s="44"/>
      <c r="HD409" s="44"/>
      <c r="HE409" s="39" t="s">
        <v>243</v>
      </c>
      <c r="HF409" s="39" t="s">
        <v>6727</v>
      </c>
      <c r="HG409" s="39">
        <v>10</v>
      </c>
      <c r="HH409" s="44"/>
      <c r="HI409" s="44"/>
      <c r="HJ409" s="44"/>
      <c r="HK409" s="44"/>
      <c r="HL409" s="44"/>
      <c r="HM409" s="44"/>
      <c r="HN409" s="44"/>
      <c r="HO409" s="44"/>
      <c r="HP409" s="44"/>
      <c r="HQ409" s="44"/>
      <c r="HR409" s="44"/>
      <c r="HS409" s="44"/>
      <c r="HT409" s="44"/>
      <c r="HU409" s="44"/>
      <c r="HV409" s="39" t="s">
        <v>236</v>
      </c>
      <c r="HW409" s="44"/>
      <c r="HX409" s="44"/>
      <c r="HY409" s="43" t="s">
        <v>6728</v>
      </c>
      <c r="HZ409" s="44"/>
      <c r="IA409" s="39" t="s">
        <v>6729</v>
      </c>
      <c r="IB409" s="43" t="s">
        <v>300</v>
      </c>
      <c r="IC409" s="39" t="s">
        <v>6730</v>
      </c>
      <c r="ID409" s="44"/>
      <c r="IE409" s="44"/>
      <c r="IF409" s="44"/>
      <c r="IG409" s="39" t="s">
        <v>6731</v>
      </c>
      <c r="IH409" s="39">
        <v>16</v>
      </c>
      <c r="II409" s="39">
        <v>480</v>
      </c>
      <c r="IJ409" s="39" t="s">
        <v>6634</v>
      </c>
      <c r="IK409" s="39" t="s">
        <v>6635</v>
      </c>
      <c r="IL409" s="39" t="s">
        <v>6636</v>
      </c>
      <c r="IM409" s="39" t="s">
        <v>6637</v>
      </c>
      <c r="IN409" s="39" t="s">
        <v>840</v>
      </c>
      <c r="IO409" s="39" t="s">
        <v>880</v>
      </c>
      <c r="IP409" s="40" t="s">
        <v>881</v>
      </c>
      <c r="IQ409" s="40" t="s">
        <v>882</v>
      </c>
      <c r="IR409" s="44"/>
    </row>
    <row r="410" spans="1:252" ht="15.75" customHeight="1" x14ac:dyDescent="0.2">
      <c r="A410" s="37" t="s">
        <v>13003</v>
      </c>
      <c r="B410" s="38" t="s">
        <v>13028</v>
      </c>
      <c r="C410" s="39" t="s">
        <v>2766</v>
      </c>
      <c r="D410" s="39" t="s">
        <v>13165</v>
      </c>
      <c r="E410" s="40"/>
      <c r="F410" s="40"/>
      <c r="G410" s="39" t="s">
        <v>2767</v>
      </c>
      <c r="H410" s="40" t="s">
        <v>2767</v>
      </c>
      <c r="I410" s="40">
        <v>2020</v>
      </c>
      <c r="J410" s="41">
        <v>44973</v>
      </c>
      <c r="K410" s="41">
        <v>45657</v>
      </c>
      <c r="L410" s="39" t="s">
        <v>2768</v>
      </c>
      <c r="M410" s="42" t="s">
        <v>2769</v>
      </c>
      <c r="N410" s="39" t="s">
        <v>2770</v>
      </c>
      <c r="O410" s="43" t="s">
        <v>2771</v>
      </c>
      <c r="P410" s="39" t="s">
        <v>2772</v>
      </c>
      <c r="Q410" s="43" t="s">
        <v>2773</v>
      </c>
      <c r="R410" s="39" t="s">
        <v>239</v>
      </c>
      <c r="S410" s="44"/>
      <c r="T410" s="39" t="s">
        <v>234</v>
      </c>
      <c r="U410" s="37"/>
      <c r="V410" s="39" t="s">
        <v>234</v>
      </c>
      <c r="W410" s="43" t="s">
        <v>300</v>
      </c>
      <c r="X410" s="43"/>
      <c r="Y410" s="43"/>
      <c r="Z410" s="43"/>
      <c r="AA410" s="43"/>
      <c r="AB410" s="43"/>
      <c r="AC410" s="43"/>
      <c r="AD410" s="43"/>
      <c r="AE410" s="43"/>
      <c r="AF410" s="39" t="s">
        <v>2774</v>
      </c>
      <c r="AG410" s="39" t="s">
        <v>2774</v>
      </c>
      <c r="AH410" s="40" t="s">
        <v>235</v>
      </c>
      <c r="AI410" s="40" t="s">
        <v>2775</v>
      </c>
      <c r="AJ410" s="113">
        <v>9.9849999999999994</v>
      </c>
      <c r="AK410" s="45">
        <f t="shared" ref="AK410:AK416" si="47">AJ410-(AL410+AO410+AR410+AT410+AV410+AX410)</f>
        <v>0</v>
      </c>
      <c r="AL410" s="113">
        <v>0.126</v>
      </c>
      <c r="AM410" s="45">
        <v>1.26</v>
      </c>
      <c r="AN410" s="45">
        <v>0</v>
      </c>
      <c r="AO410" s="113">
        <v>2.4940000000000002</v>
      </c>
      <c r="AP410" s="45">
        <v>24.98</v>
      </c>
      <c r="AQ410" s="45"/>
      <c r="AR410" s="113">
        <v>0</v>
      </c>
      <c r="AS410" s="45">
        <v>0</v>
      </c>
      <c r="AT410" s="113">
        <v>0</v>
      </c>
      <c r="AU410" s="45">
        <v>0</v>
      </c>
      <c r="AV410" s="113">
        <v>1.1930000000000001</v>
      </c>
      <c r="AW410" s="45">
        <v>11.95</v>
      </c>
      <c r="AX410" s="113">
        <v>6.1719999999999997</v>
      </c>
      <c r="AY410" s="45">
        <v>61.81</v>
      </c>
      <c r="AZ410" s="40" t="s">
        <v>2777</v>
      </c>
      <c r="BA410" s="40" t="s">
        <v>304</v>
      </c>
      <c r="BB410" s="40" t="s">
        <v>2774</v>
      </c>
      <c r="BC410" s="40">
        <v>1</v>
      </c>
      <c r="BD410" s="40" t="s">
        <v>2778</v>
      </c>
      <c r="BE410" s="42" t="s">
        <v>2779</v>
      </c>
      <c r="BF410" s="113">
        <v>0</v>
      </c>
      <c r="BG410" s="113">
        <v>8.7910000000000004</v>
      </c>
      <c r="BH410" s="45">
        <v>0.01</v>
      </c>
      <c r="BI410" s="40">
        <v>64</v>
      </c>
      <c r="BJ410" s="40">
        <v>64</v>
      </c>
      <c r="BK410" s="40">
        <v>11</v>
      </c>
      <c r="BL410" s="40">
        <v>1</v>
      </c>
      <c r="BM410" s="40">
        <v>4</v>
      </c>
      <c r="BN410" s="40">
        <v>3</v>
      </c>
      <c r="BO410" s="37"/>
      <c r="BP410" s="37"/>
      <c r="BQ410" s="37"/>
      <c r="BR410" s="37"/>
      <c r="BS410" s="37"/>
      <c r="BT410" s="37"/>
      <c r="BU410" s="40">
        <v>1</v>
      </c>
      <c r="BV410" s="37"/>
      <c r="BW410" s="37"/>
      <c r="BX410" s="37"/>
      <c r="BY410" s="40">
        <v>2</v>
      </c>
      <c r="BZ410" s="37"/>
      <c r="CA410" s="37"/>
      <c r="CB410" s="37"/>
      <c r="CC410" s="37"/>
      <c r="CD410" s="37"/>
      <c r="CE410" s="37">
        <v>0</v>
      </c>
      <c r="CF410" s="37"/>
      <c r="CG410" s="37"/>
      <c r="CH410" s="37"/>
      <c r="CI410" s="37"/>
      <c r="CJ410" s="37"/>
      <c r="CK410" s="37"/>
      <c r="CL410" s="37"/>
      <c r="CM410" s="37"/>
      <c r="CN410" s="37"/>
      <c r="CO410" s="37"/>
      <c r="CP410" s="37"/>
      <c r="CQ410" s="37"/>
      <c r="CR410" s="37"/>
      <c r="CS410" s="37"/>
      <c r="CT410" s="37"/>
      <c r="CU410" s="40">
        <f t="shared" si="46"/>
        <v>0</v>
      </c>
      <c r="CV410" s="37"/>
      <c r="CW410" s="37"/>
      <c r="CX410" s="37"/>
      <c r="CY410" s="37"/>
      <c r="CZ410" s="37"/>
      <c r="DA410" s="37"/>
      <c r="DB410" s="37"/>
      <c r="DC410" s="37"/>
      <c r="DD410" s="37"/>
      <c r="DE410" s="37"/>
      <c r="DF410" s="37"/>
      <c r="DG410" s="37"/>
      <c r="DH410" s="37"/>
      <c r="DI410" s="37"/>
      <c r="DJ410" s="37"/>
      <c r="DK410" s="37"/>
      <c r="DL410" s="37"/>
      <c r="DM410" s="40">
        <v>0</v>
      </c>
      <c r="DN410" s="37"/>
      <c r="DO410" s="37"/>
      <c r="DP410" s="37"/>
      <c r="DQ410" s="37"/>
      <c r="DR410" s="37"/>
      <c r="DS410" s="37"/>
      <c r="DT410" s="37"/>
      <c r="DU410" s="37"/>
      <c r="DV410" s="37"/>
      <c r="DW410" s="37"/>
      <c r="DX410" s="37"/>
      <c r="DY410" s="37"/>
      <c r="DZ410" s="37"/>
      <c r="EA410" s="37"/>
      <c r="EB410" s="37"/>
      <c r="EC410" s="37"/>
      <c r="ED410" s="37"/>
      <c r="EE410" s="37"/>
      <c r="EF410" s="37"/>
      <c r="EG410" s="37"/>
      <c r="EH410" s="37"/>
      <c r="EI410" s="37"/>
      <c r="EJ410" s="37"/>
      <c r="EK410" s="37"/>
      <c r="EL410" s="37"/>
      <c r="EM410" s="37"/>
      <c r="EN410" s="37"/>
      <c r="EO410" s="37"/>
      <c r="EP410" s="37"/>
      <c r="EQ410" s="40">
        <v>0</v>
      </c>
      <c r="ER410" s="37"/>
      <c r="ES410" s="37"/>
      <c r="ET410" s="37"/>
      <c r="EU410" s="37"/>
      <c r="EV410" s="37"/>
      <c r="EW410" s="37"/>
      <c r="EX410" s="37"/>
      <c r="EY410" s="40">
        <v>11</v>
      </c>
      <c r="EZ410" s="40">
        <f t="shared" ref="EZ410:EZ416" si="48">SUM(BL410:CE410,CV410,DN410,ER410:EV410,EX410)-EY410</f>
        <v>0</v>
      </c>
      <c r="FA410" s="40">
        <v>12.282</v>
      </c>
      <c r="FB410" s="40" t="s">
        <v>2781</v>
      </c>
      <c r="FC410" s="42" t="s">
        <v>2782</v>
      </c>
      <c r="FD410" s="45">
        <v>1.83</v>
      </c>
      <c r="FE410" s="42" t="s">
        <v>2784</v>
      </c>
      <c r="FF410" s="40">
        <v>669.85400000000004</v>
      </c>
      <c r="FG410" s="40" t="s">
        <v>236</v>
      </c>
      <c r="FH410" s="37"/>
      <c r="FI410" s="37"/>
      <c r="FJ410" s="37"/>
      <c r="FK410" s="37"/>
      <c r="FL410" s="40">
        <v>0</v>
      </c>
      <c r="FM410" s="37"/>
      <c r="FN410" s="40">
        <v>4</v>
      </c>
      <c r="FO410" s="40" t="s">
        <v>236</v>
      </c>
      <c r="FP410" s="37"/>
      <c r="FQ410" s="37"/>
      <c r="FR410" s="40">
        <v>1</v>
      </c>
      <c r="FS410" s="40" t="s">
        <v>2786</v>
      </c>
      <c r="FT410" s="40">
        <v>2714</v>
      </c>
      <c r="FU410" s="40" t="s">
        <v>236</v>
      </c>
      <c r="FV410" s="37"/>
      <c r="FW410" s="37"/>
      <c r="FX410" s="40" t="s">
        <v>236</v>
      </c>
      <c r="FY410" s="37"/>
      <c r="FZ410" s="37"/>
      <c r="GA410" s="40" t="s">
        <v>236</v>
      </c>
      <c r="GB410" s="37"/>
      <c r="GC410" s="37"/>
      <c r="GD410" s="40" t="s">
        <v>236</v>
      </c>
      <c r="GE410" s="37"/>
      <c r="GF410" s="37"/>
      <c r="GG410" s="40" t="s">
        <v>236</v>
      </c>
      <c r="GH410" s="37"/>
      <c r="GI410" s="37"/>
      <c r="GJ410" s="37"/>
      <c r="GK410" s="37"/>
      <c r="GL410" s="37"/>
      <c r="GM410" s="40" t="s">
        <v>236</v>
      </c>
      <c r="GN410" s="37"/>
      <c r="GO410" s="37"/>
      <c r="GP410" s="40">
        <v>1</v>
      </c>
      <c r="GQ410" s="40" t="s">
        <v>2786</v>
      </c>
      <c r="GR410" s="40">
        <v>2714</v>
      </c>
      <c r="GS410" s="40" t="s">
        <v>236</v>
      </c>
      <c r="GT410" s="37"/>
      <c r="GU410" s="37"/>
      <c r="GV410" s="40" t="s">
        <v>236</v>
      </c>
      <c r="GW410" s="37"/>
      <c r="GX410" s="37"/>
      <c r="GY410" s="40" t="s">
        <v>236</v>
      </c>
      <c r="GZ410" s="37"/>
      <c r="HA410" s="37"/>
      <c r="HB410" s="40" t="s">
        <v>236</v>
      </c>
      <c r="HC410" s="37"/>
      <c r="HD410" s="37"/>
      <c r="HE410" s="37"/>
      <c r="HF410" s="37"/>
      <c r="HG410" s="37"/>
      <c r="HH410" s="37"/>
      <c r="HI410" s="37"/>
      <c r="HJ410" s="37"/>
      <c r="HK410" s="40">
        <v>0</v>
      </c>
      <c r="HL410" s="40" t="s">
        <v>2787</v>
      </c>
      <c r="HM410" s="40">
        <v>9</v>
      </c>
      <c r="HN410" s="40">
        <v>0</v>
      </c>
      <c r="HO410" s="40">
        <v>0</v>
      </c>
      <c r="HP410" s="40">
        <v>9</v>
      </c>
      <c r="HQ410" s="40">
        <v>0</v>
      </c>
      <c r="HR410" s="40">
        <v>0</v>
      </c>
      <c r="HS410" s="40">
        <v>0</v>
      </c>
      <c r="HT410" s="40">
        <v>0</v>
      </c>
      <c r="HU410" s="40">
        <v>0</v>
      </c>
      <c r="HV410" s="40" t="s">
        <v>236</v>
      </c>
      <c r="HW410" s="37"/>
      <c r="HX410" s="37"/>
      <c r="HY410" s="42" t="s">
        <v>2788</v>
      </c>
      <c r="HZ410" s="37"/>
      <c r="IA410" s="37"/>
      <c r="IB410" s="37"/>
      <c r="IC410" s="40" t="s">
        <v>2789</v>
      </c>
      <c r="ID410" s="37"/>
      <c r="IE410" s="37"/>
      <c r="IF410" s="37"/>
      <c r="IG410" s="40" t="s">
        <v>2790</v>
      </c>
      <c r="IH410" s="40">
        <v>2</v>
      </c>
      <c r="II410" s="40">
        <v>103</v>
      </c>
      <c r="IJ410" s="40" t="s">
        <v>2791</v>
      </c>
      <c r="IK410" s="39" t="s">
        <v>2792</v>
      </c>
      <c r="IL410" s="40" t="s">
        <v>2793</v>
      </c>
      <c r="IM410" s="40" t="s">
        <v>2794</v>
      </c>
      <c r="IN410" s="40" t="s">
        <v>2795</v>
      </c>
      <c r="IO410" s="40" t="s">
        <v>2796</v>
      </c>
      <c r="IP410" s="40" t="s">
        <v>2797</v>
      </c>
      <c r="IQ410" s="40" t="s">
        <v>2798</v>
      </c>
      <c r="IR410" s="43" t="s">
        <v>2799</v>
      </c>
    </row>
    <row r="411" spans="1:252" ht="15.75" customHeight="1" x14ac:dyDescent="0.2">
      <c r="A411" s="37" t="s">
        <v>13002</v>
      </c>
      <c r="B411" s="38" t="s">
        <v>13028</v>
      </c>
      <c r="C411" s="39" t="s">
        <v>2766</v>
      </c>
      <c r="D411" s="39" t="s">
        <v>13165</v>
      </c>
      <c r="E411" s="40"/>
      <c r="F411" s="40"/>
      <c r="G411" s="39" t="s">
        <v>824</v>
      </c>
      <c r="H411" s="40" t="s">
        <v>824</v>
      </c>
      <c r="I411" s="40">
        <v>2017</v>
      </c>
      <c r="J411" s="41">
        <v>45300</v>
      </c>
      <c r="K411" s="41">
        <v>45657</v>
      </c>
      <c r="L411" s="39" t="s">
        <v>2857</v>
      </c>
      <c r="M411" s="42" t="s">
        <v>2858</v>
      </c>
      <c r="N411" s="39" t="s">
        <v>2859</v>
      </c>
      <c r="O411" s="43" t="s">
        <v>2860</v>
      </c>
      <c r="P411" s="39" t="s">
        <v>2861</v>
      </c>
      <c r="Q411" s="43" t="s">
        <v>2862</v>
      </c>
      <c r="R411" s="39" t="s">
        <v>239</v>
      </c>
      <c r="S411" s="44"/>
      <c r="T411" s="39" t="s">
        <v>239</v>
      </c>
      <c r="U411" s="37"/>
      <c r="V411" s="39" t="s">
        <v>239</v>
      </c>
      <c r="W411" s="44"/>
      <c r="X411" s="44"/>
      <c r="Y411" s="44"/>
      <c r="Z411" s="44"/>
      <c r="AA411" s="44"/>
      <c r="AB411" s="44"/>
      <c r="AC411" s="44"/>
      <c r="AD411" s="44"/>
      <c r="AE411" s="44"/>
      <c r="AF411" s="39" t="s">
        <v>2863</v>
      </c>
      <c r="AG411" s="39" t="s">
        <v>2863</v>
      </c>
      <c r="AH411" s="40" t="s">
        <v>235</v>
      </c>
      <c r="AI411" s="40" t="s">
        <v>2864</v>
      </c>
      <c r="AJ411" s="113">
        <v>186.23699999999999</v>
      </c>
      <c r="AK411" s="45">
        <f t="shared" si="47"/>
        <v>0</v>
      </c>
      <c r="AL411" s="113">
        <v>3.2909999999999999</v>
      </c>
      <c r="AM411" s="45">
        <v>1.77</v>
      </c>
      <c r="AN411" s="45">
        <v>0.01</v>
      </c>
      <c r="AO411" s="113">
        <v>20.516999999999999</v>
      </c>
      <c r="AP411" s="45">
        <v>11.02</v>
      </c>
      <c r="AQ411" s="45"/>
      <c r="AR411" s="113">
        <v>1.1459999999999999</v>
      </c>
      <c r="AS411" s="45">
        <v>0.62</v>
      </c>
      <c r="AT411" s="113">
        <v>0</v>
      </c>
      <c r="AU411" s="45">
        <v>0</v>
      </c>
      <c r="AV411" s="113">
        <v>0</v>
      </c>
      <c r="AW411" s="45">
        <v>0</v>
      </c>
      <c r="AX411" s="113">
        <v>161.28299999999999</v>
      </c>
      <c r="AY411" s="45">
        <v>86.6</v>
      </c>
      <c r="AZ411" s="40" t="s">
        <v>2866</v>
      </c>
      <c r="BA411" s="40" t="s">
        <v>364</v>
      </c>
      <c r="BB411" s="40" t="s">
        <v>2863</v>
      </c>
      <c r="BC411" s="40" t="s">
        <v>236</v>
      </c>
      <c r="BD411" s="37"/>
      <c r="BE411" s="37"/>
      <c r="BF411" s="121"/>
      <c r="BG411" s="113">
        <v>1.897</v>
      </c>
      <c r="BH411" s="45">
        <v>3.0000000000000001E-3</v>
      </c>
      <c r="BI411" s="40">
        <v>168</v>
      </c>
      <c r="BJ411" s="40">
        <v>145</v>
      </c>
      <c r="BK411" s="40">
        <v>74</v>
      </c>
      <c r="BL411" s="40">
        <v>0</v>
      </c>
      <c r="BM411" s="40">
        <v>16</v>
      </c>
      <c r="BN411" s="40">
        <v>13</v>
      </c>
      <c r="BO411" s="40">
        <v>0</v>
      </c>
      <c r="BP411" s="40">
        <v>0</v>
      </c>
      <c r="BQ411" s="40">
        <v>4</v>
      </c>
      <c r="BR411" s="40">
        <v>0</v>
      </c>
      <c r="BS411" s="40">
        <v>0</v>
      </c>
      <c r="BT411" s="40">
        <v>1</v>
      </c>
      <c r="BU411" s="40">
        <v>26</v>
      </c>
      <c r="BV411" s="40">
        <v>2</v>
      </c>
      <c r="BW411" s="40">
        <v>11</v>
      </c>
      <c r="BX411" s="40">
        <v>1</v>
      </c>
      <c r="BY411" s="40">
        <v>0</v>
      </c>
      <c r="BZ411" s="40">
        <v>0</v>
      </c>
      <c r="CA411" s="40">
        <v>0</v>
      </c>
      <c r="CB411" s="40">
        <v>0</v>
      </c>
      <c r="CC411" s="40">
        <v>0</v>
      </c>
      <c r="CD411" s="40">
        <v>0</v>
      </c>
      <c r="CE411" s="40">
        <v>0</v>
      </c>
      <c r="CF411" s="40">
        <v>0</v>
      </c>
      <c r="CG411" s="40">
        <v>0</v>
      </c>
      <c r="CH411" s="40">
        <v>0</v>
      </c>
      <c r="CI411" s="40">
        <v>0</v>
      </c>
      <c r="CJ411" s="40">
        <v>0</v>
      </c>
      <c r="CK411" s="40">
        <v>0</v>
      </c>
      <c r="CL411" s="40">
        <v>0</v>
      </c>
      <c r="CM411" s="40">
        <v>0</v>
      </c>
      <c r="CN411" s="40">
        <v>0</v>
      </c>
      <c r="CO411" s="40">
        <v>0</v>
      </c>
      <c r="CP411" s="40">
        <v>0</v>
      </c>
      <c r="CQ411" s="40">
        <v>0</v>
      </c>
      <c r="CR411" s="40">
        <v>0</v>
      </c>
      <c r="CS411" s="37"/>
      <c r="CT411" s="40">
        <v>0</v>
      </c>
      <c r="CU411" s="40">
        <f t="shared" si="46"/>
        <v>0</v>
      </c>
      <c r="CV411" s="40">
        <v>0</v>
      </c>
      <c r="CW411" s="40">
        <v>0</v>
      </c>
      <c r="CX411" s="40">
        <v>0</v>
      </c>
      <c r="CY411" s="40">
        <v>0</v>
      </c>
      <c r="CZ411" s="40">
        <v>0</v>
      </c>
      <c r="DA411" s="40">
        <v>0</v>
      </c>
      <c r="DB411" s="40">
        <v>0</v>
      </c>
      <c r="DC411" s="40">
        <v>0</v>
      </c>
      <c r="DD411" s="40">
        <v>0</v>
      </c>
      <c r="DE411" s="40">
        <v>0</v>
      </c>
      <c r="DF411" s="40">
        <v>0</v>
      </c>
      <c r="DG411" s="40">
        <v>0</v>
      </c>
      <c r="DH411" s="40">
        <v>0</v>
      </c>
      <c r="DI411" s="40">
        <v>0</v>
      </c>
      <c r="DJ411" s="40">
        <v>0</v>
      </c>
      <c r="DK411" s="37"/>
      <c r="DL411" s="37"/>
      <c r="DM411" s="40">
        <v>0</v>
      </c>
      <c r="DN411" s="40">
        <v>0</v>
      </c>
      <c r="DO411" s="40">
        <v>0</v>
      </c>
      <c r="DP411" s="40">
        <v>0</v>
      </c>
      <c r="DQ411" s="40">
        <v>0</v>
      </c>
      <c r="DR411" s="40">
        <v>0</v>
      </c>
      <c r="DS411" s="40">
        <v>0</v>
      </c>
      <c r="DT411" s="40">
        <v>0</v>
      </c>
      <c r="DU411" s="40">
        <v>0</v>
      </c>
      <c r="DV411" s="40">
        <v>0</v>
      </c>
      <c r="DW411" s="40">
        <v>0</v>
      </c>
      <c r="DX411" s="40">
        <v>0</v>
      </c>
      <c r="DY411" s="40">
        <v>0</v>
      </c>
      <c r="DZ411" s="40">
        <v>0</v>
      </c>
      <c r="EA411" s="40">
        <v>0</v>
      </c>
      <c r="EB411" s="40">
        <v>0</v>
      </c>
      <c r="EC411" s="40">
        <v>0</v>
      </c>
      <c r="ED411" s="40">
        <v>0</v>
      </c>
      <c r="EE411" s="40">
        <v>0</v>
      </c>
      <c r="EF411" s="40">
        <v>0</v>
      </c>
      <c r="EG411" s="40">
        <v>0</v>
      </c>
      <c r="EH411" s="40">
        <v>0</v>
      </c>
      <c r="EI411" s="40">
        <v>0</v>
      </c>
      <c r="EJ411" s="40">
        <v>0</v>
      </c>
      <c r="EK411" s="40">
        <v>0</v>
      </c>
      <c r="EL411" s="40">
        <v>0</v>
      </c>
      <c r="EM411" s="40">
        <v>0</v>
      </c>
      <c r="EN411" s="37"/>
      <c r="EO411" s="40">
        <v>0</v>
      </c>
      <c r="EP411" s="40"/>
      <c r="EQ411" s="40">
        <v>0</v>
      </c>
      <c r="ER411" s="40">
        <v>0</v>
      </c>
      <c r="ES411" s="40">
        <v>0</v>
      </c>
      <c r="ET411" s="40">
        <v>0</v>
      </c>
      <c r="EU411" s="40">
        <v>0</v>
      </c>
      <c r="EV411" s="40">
        <v>0</v>
      </c>
      <c r="EW411" s="37"/>
      <c r="EX411" s="40">
        <v>0</v>
      </c>
      <c r="EY411" s="40">
        <v>74</v>
      </c>
      <c r="EZ411" s="40">
        <f t="shared" si="48"/>
        <v>0</v>
      </c>
      <c r="FA411" s="40">
        <v>567.44100000000003</v>
      </c>
      <c r="FB411" s="40" t="s">
        <v>2869</v>
      </c>
      <c r="FC411" s="42" t="s">
        <v>2870</v>
      </c>
      <c r="FD411" s="45">
        <v>84.71</v>
      </c>
      <c r="FE411" s="42" t="s">
        <v>2784</v>
      </c>
      <c r="FF411" s="40">
        <v>669.85400000000004</v>
      </c>
      <c r="FG411" s="40" t="s">
        <v>236</v>
      </c>
      <c r="FH411" s="37"/>
      <c r="FI411" s="37"/>
      <c r="FJ411" s="37"/>
      <c r="FK411" s="37"/>
      <c r="FL411" s="40">
        <v>0</v>
      </c>
      <c r="FM411" s="40" t="s">
        <v>234</v>
      </c>
      <c r="FN411" s="40">
        <v>4</v>
      </c>
      <c r="FO411" s="40">
        <v>1</v>
      </c>
      <c r="FP411" s="40" t="s">
        <v>2872</v>
      </c>
      <c r="FQ411" s="40">
        <v>52786</v>
      </c>
      <c r="FR411" s="40">
        <v>1</v>
      </c>
      <c r="FS411" s="40" t="s">
        <v>2873</v>
      </c>
      <c r="FT411" s="40">
        <v>90830</v>
      </c>
      <c r="FU411" s="40" t="s">
        <v>236</v>
      </c>
      <c r="FV411" s="37"/>
      <c r="FW411" s="37"/>
      <c r="FX411" s="40" t="s">
        <v>236</v>
      </c>
      <c r="FY411" s="37"/>
      <c r="FZ411" s="37"/>
      <c r="GA411" s="40" t="s">
        <v>236</v>
      </c>
      <c r="GB411" s="37"/>
      <c r="GC411" s="37"/>
      <c r="GD411" s="40" t="s">
        <v>236</v>
      </c>
      <c r="GE411" s="40" t="s">
        <v>2872</v>
      </c>
      <c r="GF411" s="40">
        <v>52786</v>
      </c>
      <c r="GG411" s="40" t="s">
        <v>236</v>
      </c>
      <c r="GH411" s="37"/>
      <c r="GI411" s="37"/>
      <c r="GJ411" s="37"/>
      <c r="GK411" s="37"/>
      <c r="GL411" s="37"/>
      <c r="GM411" s="40">
        <v>1</v>
      </c>
      <c r="GN411" s="40" t="s">
        <v>2872</v>
      </c>
      <c r="GO411" s="40">
        <v>52786</v>
      </c>
      <c r="GP411" s="40">
        <v>1</v>
      </c>
      <c r="GQ411" s="40" t="s">
        <v>2873</v>
      </c>
      <c r="GR411" s="40">
        <v>90830</v>
      </c>
      <c r="GS411" s="40" t="s">
        <v>236</v>
      </c>
      <c r="GT411" s="37"/>
      <c r="GU411" s="37"/>
      <c r="GV411" s="40" t="s">
        <v>236</v>
      </c>
      <c r="GW411" s="37"/>
      <c r="GX411" s="37"/>
      <c r="GY411" s="40" t="s">
        <v>236</v>
      </c>
      <c r="GZ411" s="37"/>
      <c r="HA411" s="37"/>
      <c r="HB411" s="40" t="s">
        <v>236</v>
      </c>
      <c r="HC411" s="37"/>
      <c r="HD411" s="37"/>
      <c r="HE411" s="37"/>
      <c r="HF411" s="37"/>
      <c r="HG411" s="37"/>
      <c r="HH411" s="37"/>
      <c r="HI411" s="37"/>
      <c r="HJ411" s="37"/>
      <c r="HK411" s="40" t="s">
        <v>1221</v>
      </c>
      <c r="HL411" s="40" t="s">
        <v>2874</v>
      </c>
      <c r="HM411" s="40">
        <v>43</v>
      </c>
      <c r="HN411" s="40">
        <v>0</v>
      </c>
      <c r="HO411" s="40">
        <v>15</v>
      </c>
      <c r="HP411" s="40">
        <v>24</v>
      </c>
      <c r="HQ411" s="40">
        <v>1</v>
      </c>
      <c r="HR411" s="40">
        <v>3</v>
      </c>
      <c r="HS411" s="40">
        <v>0</v>
      </c>
      <c r="HT411" s="40">
        <v>0</v>
      </c>
      <c r="HU411" s="40">
        <v>0</v>
      </c>
      <c r="HV411" s="40" t="s">
        <v>243</v>
      </c>
      <c r="HW411" s="42" t="s">
        <v>2875</v>
      </c>
      <c r="HX411" s="40" t="s">
        <v>234</v>
      </c>
      <c r="HY411" s="42" t="s">
        <v>2876</v>
      </c>
      <c r="HZ411" s="40" t="s">
        <v>2877</v>
      </c>
      <c r="IA411" s="42" t="s">
        <v>2878</v>
      </c>
      <c r="IB411" s="37"/>
      <c r="IC411" s="40" t="s">
        <v>2879</v>
      </c>
      <c r="ID411" s="37"/>
      <c r="IE411" s="40" t="s">
        <v>2880</v>
      </c>
      <c r="IF411" s="37"/>
      <c r="IG411" s="40" t="s">
        <v>1463</v>
      </c>
      <c r="IH411" s="40">
        <v>0</v>
      </c>
      <c r="II411" s="40">
        <v>0</v>
      </c>
      <c r="IJ411" s="40" t="s">
        <v>2881</v>
      </c>
      <c r="IK411" s="39" t="s">
        <v>2882</v>
      </c>
      <c r="IL411" s="40" t="s">
        <v>2883</v>
      </c>
      <c r="IM411" s="40" t="s">
        <v>2884</v>
      </c>
      <c r="IN411" s="40" t="s">
        <v>2885</v>
      </c>
      <c r="IO411" s="40" t="s">
        <v>2886</v>
      </c>
      <c r="IP411" s="40" t="s">
        <v>2797</v>
      </c>
      <c r="IQ411" s="40" t="s">
        <v>2887</v>
      </c>
      <c r="IR411" s="43" t="s">
        <v>2888</v>
      </c>
    </row>
    <row r="412" spans="1:252" ht="15.75" customHeight="1" x14ac:dyDescent="0.2">
      <c r="A412" s="37" t="s">
        <v>13000</v>
      </c>
      <c r="B412" s="38" t="s">
        <v>13028</v>
      </c>
      <c r="C412" s="39" t="s">
        <v>2766</v>
      </c>
      <c r="D412" s="39" t="s">
        <v>13165</v>
      </c>
      <c r="E412" s="40"/>
      <c r="F412" s="40"/>
      <c r="G412" s="39" t="s">
        <v>3517</v>
      </c>
      <c r="H412" s="40" t="s">
        <v>3518</v>
      </c>
      <c r="I412" s="40">
        <v>2014</v>
      </c>
      <c r="J412" s="41">
        <v>44986</v>
      </c>
      <c r="K412" s="41">
        <v>45629</v>
      </c>
      <c r="L412" s="39" t="s">
        <v>3519</v>
      </c>
      <c r="M412" s="42" t="s">
        <v>3520</v>
      </c>
      <c r="N412" s="39" t="s">
        <v>3521</v>
      </c>
      <c r="O412" s="43" t="s">
        <v>3522</v>
      </c>
      <c r="P412" s="39" t="s">
        <v>3523</v>
      </c>
      <c r="Q412" s="43" t="s">
        <v>3524</v>
      </c>
      <c r="R412" s="39" t="s">
        <v>239</v>
      </c>
      <c r="S412" s="44"/>
      <c r="T412" s="39" t="s">
        <v>239</v>
      </c>
      <c r="U412" s="37"/>
      <c r="V412" s="39" t="s">
        <v>3525</v>
      </c>
      <c r="W412" s="43" t="s">
        <v>3526</v>
      </c>
      <c r="X412" s="43"/>
      <c r="Y412" s="43"/>
      <c r="Z412" s="43"/>
      <c r="AA412" s="43"/>
      <c r="AB412" s="43"/>
      <c r="AC412" s="43"/>
      <c r="AD412" s="43"/>
      <c r="AE412" s="43"/>
      <c r="AF412" s="39" t="s">
        <v>3527</v>
      </c>
      <c r="AG412" s="39" t="s">
        <v>3528</v>
      </c>
      <c r="AH412" s="40" t="s">
        <v>235</v>
      </c>
      <c r="AI412" s="40" t="s">
        <v>3529</v>
      </c>
      <c r="AJ412" s="113">
        <v>95.8</v>
      </c>
      <c r="AK412" s="45">
        <f t="shared" si="47"/>
        <v>0</v>
      </c>
      <c r="AL412" s="113">
        <v>69.5</v>
      </c>
      <c r="AM412" s="45">
        <v>72.55</v>
      </c>
      <c r="AN412" s="45">
        <v>0.11</v>
      </c>
      <c r="AO412" s="113">
        <v>14.8</v>
      </c>
      <c r="AP412" s="45">
        <v>15.45</v>
      </c>
      <c r="AQ412" s="45"/>
      <c r="AR412" s="113">
        <v>0</v>
      </c>
      <c r="AS412" s="45">
        <v>0</v>
      </c>
      <c r="AT412" s="113">
        <v>0</v>
      </c>
      <c r="AU412" s="45">
        <v>0</v>
      </c>
      <c r="AV412" s="113">
        <v>11.5</v>
      </c>
      <c r="AW412" s="45">
        <v>12</v>
      </c>
      <c r="AX412" s="113">
        <v>0</v>
      </c>
      <c r="AY412" s="45">
        <v>0</v>
      </c>
      <c r="AZ412" s="40" t="s">
        <v>239</v>
      </c>
      <c r="BA412" s="40" t="s">
        <v>239</v>
      </c>
      <c r="BB412" s="40" t="s">
        <v>239</v>
      </c>
      <c r="BC412" s="40">
        <v>1</v>
      </c>
      <c r="BD412" s="40" t="s">
        <v>3530</v>
      </c>
      <c r="BE412" s="42" t="s">
        <v>3531</v>
      </c>
      <c r="BF412" s="113">
        <v>5.0039999999999996</v>
      </c>
      <c r="BG412" s="113">
        <v>101.846</v>
      </c>
      <c r="BH412" s="45">
        <v>0.16</v>
      </c>
      <c r="BI412" s="40">
        <v>15664</v>
      </c>
      <c r="BJ412" s="40">
        <v>102</v>
      </c>
      <c r="BK412" s="40">
        <v>85</v>
      </c>
      <c r="BL412" s="40">
        <v>0</v>
      </c>
      <c r="BM412" s="40">
        <v>22</v>
      </c>
      <c r="BN412" s="40">
        <v>12</v>
      </c>
      <c r="BO412" s="40">
        <v>0</v>
      </c>
      <c r="BP412" s="40">
        <v>0</v>
      </c>
      <c r="BQ412" s="40">
        <v>6</v>
      </c>
      <c r="BR412" s="40">
        <v>0</v>
      </c>
      <c r="BS412" s="40">
        <v>0</v>
      </c>
      <c r="BT412" s="40">
        <v>5</v>
      </c>
      <c r="BU412" s="40">
        <v>0</v>
      </c>
      <c r="BV412" s="40">
        <v>16</v>
      </c>
      <c r="BW412" s="40">
        <v>4</v>
      </c>
      <c r="BX412" s="40">
        <v>13</v>
      </c>
      <c r="BY412" s="40">
        <v>7</v>
      </c>
      <c r="BZ412" s="40">
        <v>0</v>
      </c>
      <c r="CA412" s="40">
        <v>0</v>
      </c>
      <c r="CB412" s="40">
        <v>0</v>
      </c>
      <c r="CC412" s="40">
        <v>0</v>
      </c>
      <c r="CD412" s="40">
        <v>0</v>
      </c>
      <c r="CE412" s="40">
        <v>0</v>
      </c>
      <c r="CF412" s="40">
        <v>0</v>
      </c>
      <c r="CG412" s="40">
        <v>0</v>
      </c>
      <c r="CH412" s="40">
        <v>0</v>
      </c>
      <c r="CI412" s="40">
        <v>0</v>
      </c>
      <c r="CJ412" s="40">
        <v>0</v>
      </c>
      <c r="CK412" s="40">
        <v>0</v>
      </c>
      <c r="CL412" s="40">
        <v>0</v>
      </c>
      <c r="CM412" s="40">
        <v>0</v>
      </c>
      <c r="CN412" s="40">
        <v>0</v>
      </c>
      <c r="CO412" s="40">
        <v>0</v>
      </c>
      <c r="CP412" s="40">
        <v>0</v>
      </c>
      <c r="CQ412" s="40">
        <v>0</v>
      </c>
      <c r="CR412" s="40">
        <v>0</v>
      </c>
      <c r="CS412" s="37"/>
      <c r="CT412" s="40">
        <v>0</v>
      </c>
      <c r="CU412" s="40">
        <f t="shared" si="46"/>
        <v>0</v>
      </c>
      <c r="CV412" s="40">
        <v>0</v>
      </c>
      <c r="CW412" s="40">
        <v>0</v>
      </c>
      <c r="CX412" s="40">
        <v>0</v>
      </c>
      <c r="CY412" s="40">
        <v>0</v>
      </c>
      <c r="CZ412" s="40">
        <v>0</v>
      </c>
      <c r="DA412" s="40">
        <v>0</v>
      </c>
      <c r="DB412" s="40">
        <v>0</v>
      </c>
      <c r="DC412" s="40">
        <v>0</v>
      </c>
      <c r="DD412" s="40">
        <v>0</v>
      </c>
      <c r="DE412" s="40">
        <v>0</v>
      </c>
      <c r="DF412" s="40">
        <v>0</v>
      </c>
      <c r="DG412" s="40">
        <v>0</v>
      </c>
      <c r="DH412" s="40">
        <v>0</v>
      </c>
      <c r="DI412" s="40">
        <v>0</v>
      </c>
      <c r="DJ412" s="40">
        <v>0</v>
      </c>
      <c r="DK412" s="40" t="s">
        <v>239</v>
      </c>
      <c r="DL412" s="40"/>
      <c r="DM412" s="40">
        <v>0</v>
      </c>
      <c r="DN412" s="40">
        <v>0</v>
      </c>
      <c r="DO412" s="40">
        <v>0</v>
      </c>
      <c r="DP412" s="40">
        <v>0</v>
      </c>
      <c r="DQ412" s="40">
        <v>0</v>
      </c>
      <c r="DR412" s="40">
        <v>0</v>
      </c>
      <c r="DS412" s="40">
        <v>0</v>
      </c>
      <c r="DT412" s="40">
        <v>0</v>
      </c>
      <c r="DU412" s="40">
        <v>0</v>
      </c>
      <c r="DV412" s="40">
        <v>0</v>
      </c>
      <c r="DW412" s="40">
        <v>0</v>
      </c>
      <c r="DX412" s="40">
        <v>0</v>
      </c>
      <c r="DY412" s="40">
        <v>0</v>
      </c>
      <c r="DZ412" s="40">
        <v>0</v>
      </c>
      <c r="EA412" s="40">
        <v>0</v>
      </c>
      <c r="EB412" s="40">
        <v>0</v>
      </c>
      <c r="EC412" s="40">
        <v>0</v>
      </c>
      <c r="ED412" s="40">
        <v>0</v>
      </c>
      <c r="EE412" s="40">
        <v>0</v>
      </c>
      <c r="EF412" s="40">
        <v>0</v>
      </c>
      <c r="EG412" s="40">
        <v>0</v>
      </c>
      <c r="EH412" s="40">
        <v>0</v>
      </c>
      <c r="EI412" s="40">
        <v>0</v>
      </c>
      <c r="EJ412" s="40">
        <v>0</v>
      </c>
      <c r="EK412" s="40">
        <v>0</v>
      </c>
      <c r="EL412" s="40">
        <v>0</v>
      </c>
      <c r="EM412" s="40">
        <v>0</v>
      </c>
      <c r="EN412" s="40" t="s">
        <v>239</v>
      </c>
      <c r="EO412" s="40">
        <v>0</v>
      </c>
      <c r="EP412" s="40"/>
      <c r="EQ412" s="40">
        <v>0</v>
      </c>
      <c r="ER412" s="40">
        <v>0</v>
      </c>
      <c r="ES412" s="40">
        <v>0</v>
      </c>
      <c r="ET412" s="40">
        <v>0</v>
      </c>
      <c r="EU412" s="40">
        <v>0</v>
      </c>
      <c r="EV412" s="40">
        <v>0</v>
      </c>
      <c r="EW412" s="40" t="s">
        <v>239</v>
      </c>
      <c r="EX412" s="40">
        <v>0</v>
      </c>
      <c r="EY412" s="40">
        <v>85</v>
      </c>
      <c r="EZ412" s="40">
        <f t="shared" si="48"/>
        <v>0</v>
      </c>
      <c r="FA412" s="40">
        <v>406.08100000000002</v>
      </c>
      <c r="FB412" s="40" t="s">
        <v>3533</v>
      </c>
      <c r="FC412" s="42" t="s">
        <v>3534</v>
      </c>
      <c r="FD412" s="45">
        <v>60.62</v>
      </c>
      <c r="FE412" s="42" t="s">
        <v>2784</v>
      </c>
      <c r="FF412" s="40">
        <v>669.85400000000004</v>
      </c>
      <c r="FG412" s="40" t="s">
        <v>236</v>
      </c>
      <c r="FH412" s="37"/>
      <c r="FI412" s="37"/>
      <c r="FJ412" s="37"/>
      <c r="FK412" s="37"/>
      <c r="FL412" s="40">
        <v>0</v>
      </c>
      <c r="FM412" s="40" t="s">
        <v>239</v>
      </c>
      <c r="FN412" s="40">
        <v>4</v>
      </c>
      <c r="FO412" s="40">
        <v>1</v>
      </c>
      <c r="FP412" s="40" t="s">
        <v>3536</v>
      </c>
      <c r="FQ412" s="40">
        <v>21157</v>
      </c>
      <c r="FR412" s="40">
        <v>1</v>
      </c>
      <c r="FS412" s="40" t="s">
        <v>3536</v>
      </c>
      <c r="FT412" s="40">
        <v>15664</v>
      </c>
      <c r="FU412" s="40" t="s">
        <v>243</v>
      </c>
      <c r="FV412" s="40" t="s">
        <v>3536</v>
      </c>
      <c r="FW412" s="40">
        <v>5395</v>
      </c>
      <c r="FX412" s="40" t="s">
        <v>243</v>
      </c>
      <c r="FY412" s="40" t="s">
        <v>3537</v>
      </c>
      <c r="FZ412" s="40">
        <v>2997</v>
      </c>
      <c r="GA412" s="40">
        <v>1</v>
      </c>
      <c r="GB412" s="40" t="s">
        <v>3536</v>
      </c>
      <c r="GC412" s="40">
        <v>1776</v>
      </c>
      <c r="GD412" s="40">
        <v>1</v>
      </c>
      <c r="GE412" s="40" t="s">
        <v>3536</v>
      </c>
      <c r="GF412" s="40">
        <v>92691</v>
      </c>
      <c r="GG412" s="40">
        <v>1</v>
      </c>
      <c r="GH412" s="40" t="s">
        <v>3536</v>
      </c>
      <c r="GI412" s="40">
        <v>385</v>
      </c>
      <c r="GJ412" s="40" t="s">
        <v>3538</v>
      </c>
      <c r="GK412" s="40" t="s">
        <v>3539</v>
      </c>
      <c r="GL412" s="40">
        <v>23</v>
      </c>
      <c r="GM412" s="40">
        <v>1</v>
      </c>
      <c r="GN412" s="40" t="s">
        <v>3536</v>
      </c>
      <c r="GO412" s="40">
        <v>74855</v>
      </c>
      <c r="GP412" s="40">
        <v>1</v>
      </c>
      <c r="GQ412" s="40" t="s">
        <v>3540</v>
      </c>
      <c r="GR412" s="40">
        <v>29085</v>
      </c>
      <c r="GS412" s="40" t="s">
        <v>243</v>
      </c>
      <c r="GT412" s="40" t="s">
        <v>3536</v>
      </c>
      <c r="GU412" s="40">
        <v>3098</v>
      </c>
      <c r="GV412" s="40" t="s">
        <v>236</v>
      </c>
      <c r="GW412" s="37"/>
      <c r="GX412" s="37"/>
      <c r="GY412" s="40">
        <v>1</v>
      </c>
      <c r="GZ412" s="40" t="s">
        <v>3541</v>
      </c>
      <c r="HA412" s="40">
        <v>14</v>
      </c>
      <c r="HB412" s="40" t="s">
        <v>236</v>
      </c>
      <c r="HC412" s="37"/>
      <c r="HD412" s="37"/>
      <c r="HE412" s="40" t="s">
        <v>239</v>
      </c>
      <c r="HF412" s="40" t="s">
        <v>239</v>
      </c>
      <c r="HG412" s="40">
        <v>0</v>
      </c>
      <c r="HH412" s="40"/>
      <c r="HI412" s="40"/>
      <c r="HJ412" s="40"/>
      <c r="HK412" s="40">
        <v>100</v>
      </c>
      <c r="HL412" s="40" t="s">
        <v>234</v>
      </c>
      <c r="HM412" s="40">
        <v>79</v>
      </c>
      <c r="HN412" s="40">
        <v>0</v>
      </c>
      <c r="HO412" s="40">
        <v>11</v>
      </c>
      <c r="HP412" s="40">
        <v>65</v>
      </c>
      <c r="HQ412" s="40">
        <v>0</v>
      </c>
      <c r="HR412" s="40">
        <v>3</v>
      </c>
      <c r="HS412" s="40">
        <v>0</v>
      </c>
      <c r="HT412" s="40">
        <v>0</v>
      </c>
      <c r="HU412" s="40">
        <v>0</v>
      </c>
      <c r="HV412" s="40" t="s">
        <v>243</v>
      </c>
      <c r="HW412" s="42" t="s">
        <v>3542</v>
      </c>
      <c r="HX412" s="40" t="s">
        <v>3543</v>
      </c>
      <c r="HY412" s="42" t="s">
        <v>3544</v>
      </c>
      <c r="HZ412" s="40" t="s">
        <v>3545</v>
      </c>
      <c r="IA412" s="42" t="s">
        <v>3546</v>
      </c>
      <c r="IB412" s="37"/>
      <c r="IC412" s="40" t="s">
        <v>3547</v>
      </c>
      <c r="ID412" s="37"/>
      <c r="IE412" s="40" t="s">
        <v>3548</v>
      </c>
      <c r="IF412" s="37"/>
      <c r="IG412" s="40" t="s">
        <v>3549</v>
      </c>
      <c r="IH412" s="40">
        <v>2</v>
      </c>
      <c r="II412" s="40">
        <v>27</v>
      </c>
      <c r="IJ412" s="40" t="s">
        <v>3550</v>
      </c>
      <c r="IK412" s="39" t="s">
        <v>3551</v>
      </c>
      <c r="IL412" s="40" t="s">
        <v>3552</v>
      </c>
      <c r="IM412" s="40" t="s">
        <v>3553</v>
      </c>
      <c r="IN412" s="40" t="s">
        <v>2765</v>
      </c>
      <c r="IO412" s="40" t="s">
        <v>3554</v>
      </c>
      <c r="IP412" s="40" t="s">
        <v>3555</v>
      </c>
      <c r="IQ412" s="40" t="s">
        <v>3556</v>
      </c>
      <c r="IR412" s="39" t="s">
        <v>3557</v>
      </c>
    </row>
    <row r="413" spans="1:252" ht="15.75" customHeight="1" x14ac:dyDescent="0.2">
      <c r="A413" s="37" t="s">
        <v>13004</v>
      </c>
      <c r="B413" s="38" t="s">
        <v>13028</v>
      </c>
      <c r="C413" s="39" t="s">
        <v>2229</v>
      </c>
      <c r="D413" s="39" t="s">
        <v>13165</v>
      </c>
      <c r="E413" s="40"/>
      <c r="F413" s="40"/>
      <c r="G413" s="39" t="s">
        <v>2230</v>
      </c>
      <c r="H413" s="40" t="s">
        <v>1543</v>
      </c>
      <c r="I413" s="40">
        <v>2019</v>
      </c>
      <c r="J413" s="41">
        <v>45292</v>
      </c>
      <c r="K413" s="41">
        <v>45657</v>
      </c>
      <c r="L413" s="39" t="s">
        <v>2231</v>
      </c>
      <c r="M413" s="42" t="s">
        <v>2232</v>
      </c>
      <c r="N413" s="39" t="s">
        <v>2233</v>
      </c>
      <c r="O413" s="43" t="s">
        <v>2234</v>
      </c>
      <c r="P413" s="44"/>
      <c r="Q413" s="44"/>
      <c r="R413" s="44"/>
      <c r="S413" s="44"/>
      <c r="T413" s="44"/>
      <c r="U413" s="37"/>
      <c r="V413" s="39" t="s">
        <v>2235</v>
      </c>
      <c r="W413" s="43" t="s">
        <v>2236</v>
      </c>
      <c r="X413" s="43"/>
      <c r="Y413" s="43"/>
      <c r="Z413" s="43"/>
      <c r="AA413" s="43"/>
      <c r="AB413" s="43"/>
      <c r="AC413" s="43"/>
      <c r="AD413" s="43"/>
      <c r="AE413" s="43"/>
      <c r="AF413" s="39" t="s">
        <v>2237</v>
      </c>
      <c r="AG413" s="39" t="s">
        <v>2237</v>
      </c>
      <c r="AH413" s="40" t="s">
        <v>665</v>
      </c>
      <c r="AI413" s="40" t="s">
        <v>2238</v>
      </c>
      <c r="AJ413" s="113">
        <v>138.16999999999999</v>
      </c>
      <c r="AK413" s="45">
        <f t="shared" si="47"/>
        <v>0</v>
      </c>
      <c r="AL413" s="113">
        <v>110.536</v>
      </c>
      <c r="AM413" s="45">
        <v>80</v>
      </c>
      <c r="AN413" s="45">
        <v>0.15</v>
      </c>
      <c r="AO413" s="113">
        <v>0</v>
      </c>
      <c r="AP413" s="45">
        <v>0</v>
      </c>
      <c r="AQ413" s="45"/>
      <c r="AR413" s="113">
        <v>27.634</v>
      </c>
      <c r="AS413" s="45">
        <v>20</v>
      </c>
      <c r="AT413" s="113">
        <v>0</v>
      </c>
      <c r="AU413" s="45">
        <v>0</v>
      </c>
      <c r="AV413" s="113">
        <v>0</v>
      </c>
      <c r="AW413" s="45">
        <v>0</v>
      </c>
      <c r="AX413" s="113">
        <v>0</v>
      </c>
      <c r="AY413" s="45">
        <v>0</v>
      </c>
      <c r="AZ413" s="40" t="s">
        <v>965</v>
      </c>
      <c r="BA413" s="40" t="s">
        <v>962</v>
      </c>
      <c r="BB413" s="40" t="s">
        <v>962</v>
      </c>
      <c r="BC413" s="40" t="s">
        <v>236</v>
      </c>
      <c r="BD413" s="37"/>
      <c r="BE413" s="37"/>
      <c r="BF413" s="121"/>
      <c r="BG413" s="113">
        <v>127</v>
      </c>
      <c r="BH413" s="45">
        <v>0.2</v>
      </c>
      <c r="BI413" s="40">
        <v>142</v>
      </c>
      <c r="BJ413" s="40">
        <v>142</v>
      </c>
      <c r="BK413" s="40">
        <v>142</v>
      </c>
      <c r="BL413" s="40">
        <v>1</v>
      </c>
      <c r="BM413" s="40">
        <v>9</v>
      </c>
      <c r="BN413" s="40">
        <v>6</v>
      </c>
      <c r="BO413" s="40">
        <v>7</v>
      </c>
      <c r="BP413" s="40">
        <v>0</v>
      </c>
      <c r="BQ413" s="40">
        <v>4</v>
      </c>
      <c r="BR413" s="40">
        <v>0</v>
      </c>
      <c r="BS413" s="40">
        <v>0</v>
      </c>
      <c r="BT413" s="40">
        <v>3</v>
      </c>
      <c r="BU413" s="40">
        <v>24</v>
      </c>
      <c r="BV413" s="40">
        <v>6</v>
      </c>
      <c r="BW413" s="40">
        <v>4</v>
      </c>
      <c r="BX413" s="40">
        <v>78</v>
      </c>
      <c r="BY413" s="40">
        <v>0</v>
      </c>
      <c r="BZ413" s="40">
        <v>0</v>
      </c>
      <c r="CA413" s="40">
        <v>0</v>
      </c>
      <c r="CB413" s="40">
        <v>0</v>
      </c>
      <c r="CC413" s="40">
        <v>0</v>
      </c>
      <c r="CD413" s="40">
        <v>0</v>
      </c>
      <c r="CE413" s="40">
        <v>0</v>
      </c>
      <c r="CF413" s="40">
        <v>0</v>
      </c>
      <c r="CG413" s="40">
        <v>0</v>
      </c>
      <c r="CH413" s="40">
        <v>0</v>
      </c>
      <c r="CI413" s="40">
        <v>0</v>
      </c>
      <c r="CJ413" s="40">
        <v>0</v>
      </c>
      <c r="CK413" s="40">
        <v>0</v>
      </c>
      <c r="CL413" s="40">
        <v>0</v>
      </c>
      <c r="CM413" s="40">
        <v>0</v>
      </c>
      <c r="CN413" s="40">
        <v>0</v>
      </c>
      <c r="CO413" s="40">
        <v>0</v>
      </c>
      <c r="CP413" s="40">
        <v>0</v>
      </c>
      <c r="CQ413" s="40">
        <v>0</v>
      </c>
      <c r="CR413" s="40">
        <v>0</v>
      </c>
      <c r="CS413" s="37"/>
      <c r="CT413" s="40">
        <v>0</v>
      </c>
      <c r="CU413" s="40">
        <f t="shared" si="46"/>
        <v>0</v>
      </c>
      <c r="CV413" s="40">
        <v>0</v>
      </c>
      <c r="CW413" s="40">
        <v>0</v>
      </c>
      <c r="CX413" s="40">
        <v>0</v>
      </c>
      <c r="CY413" s="40">
        <v>0</v>
      </c>
      <c r="CZ413" s="40">
        <v>0</v>
      </c>
      <c r="DA413" s="40">
        <v>0</v>
      </c>
      <c r="DB413" s="40">
        <v>0</v>
      </c>
      <c r="DC413" s="40">
        <v>0</v>
      </c>
      <c r="DD413" s="40">
        <v>0</v>
      </c>
      <c r="DE413" s="40">
        <v>0</v>
      </c>
      <c r="DF413" s="40">
        <v>0</v>
      </c>
      <c r="DG413" s="40">
        <v>0</v>
      </c>
      <c r="DH413" s="40">
        <v>0</v>
      </c>
      <c r="DI413" s="40">
        <v>0</v>
      </c>
      <c r="DJ413" s="40">
        <v>0</v>
      </c>
      <c r="DK413" s="37"/>
      <c r="DL413" s="37"/>
      <c r="DM413" s="40">
        <v>0</v>
      </c>
      <c r="DN413" s="40">
        <v>0</v>
      </c>
      <c r="DO413" s="40">
        <v>0</v>
      </c>
      <c r="DP413" s="40">
        <v>0</v>
      </c>
      <c r="DQ413" s="40">
        <v>0</v>
      </c>
      <c r="DR413" s="40">
        <v>0</v>
      </c>
      <c r="DS413" s="40">
        <v>0</v>
      </c>
      <c r="DT413" s="40">
        <v>0</v>
      </c>
      <c r="DU413" s="40">
        <v>0</v>
      </c>
      <c r="DV413" s="40">
        <v>0</v>
      </c>
      <c r="DW413" s="40">
        <v>0</v>
      </c>
      <c r="DX413" s="40">
        <v>0</v>
      </c>
      <c r="DY413" s="40">
        <v>0</v>
      </c>
      <c r="DZ413" s="40">
        <v>0</v>
      </c>
      <c r="EA413" s="40">
        <v>0</v>
      </c>
      <c r="EB413" s="40">
        <v>0</v>
      </c>
      <c r="EC413" s="40">
        <v>0</v>
      </c>
      <c r="ED413" s="40">
        <v>0</v>
      </c>
      <c r="EE413" s="40">
        <v>0</v>
      </c>
      <c r="EF413" s="40">
        <v>0</v>
      </c>
      <c r="EG413" s="40">
        <v>0</v>
      </c>
      <c r="EH413" s="40">
        <v>0</v>
      </c>
      <c r="EI413" s="40">
        <v>0</v>
      </c>
      <c r="EJ413" s="40">
        <v>0</v>
      </c>
      <c r="EK413" s="40">
        <v>0</v>
      </c>
      <c r="EL413" s="40">
        <v>0</v>
      </c>
      <c r="EM413" s="40">
        <v>0</v>
      </c>
      <c r="EN413" s="37"/>
      <c r="EO413" s="40">
        <v>0</v>
      </c>
      <c r="EP413" s="40"/>
      <c r="EQ413" s="40">
        <v>0</v>
      </c>
      <c r="ER413" s="40">
        <v>0</v>
      </c>
      <c r="ES413" s="40">
        <v>0</v>
      </c>
      <c r="ET413" s="40">
        <v>0</v>
      </c>
      <c r="EU413" s="40">
        <v>0</v>
      </c>
      <c r="EV413" s="40">
        <v>0</v>
      </c>
      <c r="EW413" s="37"/>
      <c r="EX413" s="37"/>
      <c r="EY413" s="40">
        <v>142</v>
      </c>
      <c r="EZ413" s="40">
        <f t="shared" si="48"/>
        <v>0</v>
      </c>
      <c r="FA413" s="40">
        <v>142.29400000000001</v>
      </c>
      <c r="FB413" s="40" t="s">
        <v>239</v>
      </c>
      <c r="FC413" s="37"/>
      <c r="FD413" s="45">
        <v>18.579999999999998</v>
      </c>
      <c r="FE413" s="42" t="s">
        <v>2241</v>
      </c>
      <c r="FF413" s="40">
        <v>765.89099999999996</v>
      </c>
      <c r="FG413" s="40" t="s">
        <v>236</v>
      </c>
      <c r="FH413" s="37"/>
      <c r="FI413" s="37"/>
      <c r="FJ413" s="37"/>
      <c r="FK413" s="37"/>
      <c r="FL413" s="37"/>
      <c r="FM413" s="37"/>
      <c r="FN413" s="40">
        <v>2</v>
      </c>
      <c r="FO413" s="40" t="s">
        <v>236</v>
      </c>
      <c r="FP413" s="37"/>
      <c r="FQ413" s="37"/>
      <c r="FR413" s="40" t="s">
        <v>236</v>
      </c>
      <c r="FS413" s="37"/>
      <c r="FT413" s="37"/>
      <c r="FU413" s="40" t="s">
        <v>236</v>
      </c>
      <c r="FV413" s="37"/>
      <c r="FW413" s="37"/>
      <c r="FX413" s="40" t="s">
        <v>236</v>
      </c>
      <c r="FY413" s="37"/>
      <c r="FZ413" s="37"/>
      <c r="GA413" s="40" t="s">
        <v>236</v>
      </c>
      <c r="GB413" s="37"/>
      <c r="GC413" s="37"/>
      <c r="GD413" s="40" t="s">
        <v>236</v>
      </c>
      <c r="GE413" s="37"/>
      <c r="GF413" s="37"/>
      <c r="GG413" s="40" t="s">
        <v>236</v>
      </c>
      <c r="GH413" s="37"/>
      <c r="GI413" s="37"/>
      <c r="GJ413" s="37"/>
      <c r="GK413" s="37"/>
      <c r="GL413" s="37"/>
      <c r="GM413" s="40" t="s">
        <v>236</v>
      </c>
      <c r="GN413" s="37"/>
      <c r="GO413" s="37"/>
      <c r="GP413" s="40">
        <v>1</v>
      </c>
      <c r="GQ413" s="40" t="s">
        <v>441</v>
      </c>
      <c r="GR413" s="40">
        <v>0</v>
      </c>
      <c r="GS413" s="40" t="s">
        <v>236</v>
      </c>
      <c r="GT413" s="37"/>
      <c r="GU413" s="37"/>
      <c r="GV413" s="40" t="s">
        <v>236</v>
      </c>
      <c r="GW413" s="37"/>
      <c r="GX413" s="37"/>
      <c r="GY413" s="40" t="s">
        <v>236</v>
      </c>
      <c r="GZ413" s="37"/>
      <c r="HA413" s="37"/>
      <c r="HB413" s="40" t="s">
        <v>236</v>
      </c>
      <c r="HC413" s="37"/>
      <c r="HD413" s="37"/>
      <c r="HE413" s="37"/>
      <c r="HF413" s="37"/>
      <c r="HG413" s="37"/>
      <c r="HH413" s="37"/>
      <c r="HI413" s="37"/>
      <c r="HJ413" s="37"/>
      <c r="HK413" s="40">
        <v>100</v>
      </c>
      <c r="HL413" s="37"/>
      <c r="HM413" s="40">
        <v>97</v>
      </c>
      <c r="HN413" s="40">
        <v>0</v>
      </c>
      <c r="HO413" s="40">
        <v>5</v>
      </c>
      <c r="HP413" s="40">
        <v>92</v>
      </c>
      <c r="HQ413" s="40">
        <v>0</v>
      </c>
      <c r="HR413" s="40">
        <v>0</v>
      </c>
      <c r="HS413" s="40">
        <v>0</v>
      </c>
      <c r="HT413" s="40">
        <v>0</v>
      </c>
      <c r="HU413" s="40">
        <v>0</v>
      </c>
      <c r="HV413" s="40" t="s">
        <v>236</v>
      </c>
      <c r="HW413" s="37"/>
      <c r="HX413" s="37"/>
      <c r="HY413" s="42" t="s">
        <v>2243</v>
      </c>
      <c r="HZ413" s="37"/>
      <c r="IA413" s="37"/>
      <c r="IB413" s="37"/>
      <c r="IC413" s="40" t="s">
        <v>2244</v>
      </c>
      <c r="ID413" s="37"/>
      <c r="IE413" s="37"/>
      <c r="IF413" s="37"/>
      <c r="IG413" s="40" t="s">
        <v>965</v>
      </c>
      <c r="IH413" s="40">
        <v>0</v>
      </c>
      <c r="II413" s="37"/>
      <c r="IJ413" s="40" t="s">
        <v>2228</v>
      </c>
      <c r="IK413" s="39" t="s">
        <v>2245</v>
      </c>
      <c r="IL413" s="40" t="s">
        <v>2246</v>
      </c>
      <c r="IM413" s="40" t="s">
        <v>2247</v>
      </c>
      <c r="IN413" s="40" t="s">
        <v>2248</v>
      </c>
      <c r="IO413" s="40" t="s">
        <v>2249</v>
      </c>
      <c r="IP413" s="40" t="s">
        <v>2250</v>
      </c>
      <c r="IQ413" s="40" t="s">
        <v>2247</v>
      </c>
      <c r="IR413" s="44"/>
    </row>
    <row r="414" spans="1:252" ht="15.75" customHeight="1" x14ac:dyDescent="0.2">
      <c r="A414" s="37" t="s">
        <v>13000</v>
      </c>
      <c r="B414" s="38" t="s">
        <v>13028</v>
      </c>
      <c r="C414" s="39" t="s">
        <v>2302</v>
      </c>
      <c r="D414" s="39" t="s">
        <v>13168</v>
      </c>
      <c r="E414" s="40"/>
      <c r="F414" s="40"/>
      <c r="G414" s="39" t="s">
        <v>2303</v>
      </c>
      <c r="H414" s="40" t="s">
        <v>2304</v>
      </c>
      <c r="I414" s="40">
        <v>2017</v>
      </c>
      <c r="J414" s="41">
        <v>45292</v>
      </c>
      <c r="K414" s="41">
        <v>45657</v>
      </c>
      <c r="L414" s="39" t="s">
        <v>2305</v>
      </c>
      <c r="M414" s="42" t="s">
        <v>2306</v>
      </c>
      <c r="N414" s="39" t="s">
        <v>2307</v>
      </c>
      <c r="O414" s="39" t="s">
        <v>12997</v>
      </c>
      <c r="P414" s="44"/>
      <c r="Q414" s="44"/>
      <c r="R414" s="39" t="s">
        <v>2308</v>
      </c>
      <c r="S414" s="44"/>
      <c r="T414" s="39" t="s">
        <v>2309</v>
      </c>
      <c r="U414" s="42" t="s">
        <v>2310</v>
      </c>
      <c r="V414" s="39" t="s">
        <v>2311</v>
      </c>
      <c r="W414" s="43" t="s">
        <v>2312</v>
      </c>
      <c r="X414" s="43"/>
      <c r="Y414" s="43"/>
      <c r="Z414" s="43"/>
      <c r="AA414" s="43"/>
      <c r="AB414" s="43"/>
      <c r="AC414" s="43"/>
      <c r="AD414" s="43"/>
      <c r="AE414" s="43"/>
      <c r="AF414" s="39" t="s">
        <v>2313</v>
      </c>
      <c r="AG414" s="39" t="s">
        <v>2314</v>
      </c>
      <c r="AH414" s="40" t="s">
        <v>235</v>
      </c>
      <c r="AI414" s="40" t="s">
        <v>2315</v>
      </c>
      <c r="AJ414" s="113">
        <v>2431.8000000000002</v>
      </c>
      <c r="AK414" s="45">
        <f t="shared" si="47"/>
        <v>0</v>
      </c>
      <c r="AL414" s="113">
        <v>965.5</v>
      </c>
      <c r="AM414" s="45">
        <v>41.4</v>
      </c>
      <c r="AN414" s="45"/>
      <c r="AO414" s="113">
        <v>323.60000000000002</v>
      </c>
      <c r="AP414" s="45">
        <v>13.9</v>
      </c>
      <c r="AQ414" s="45"/>
      <c r="AR414" s="113">
        <v>27.7</v>
      </c>
      <c r="AS414" s="45">
        <v>2.9</v>
      </c>
      <c r="AT414" s="113">
        <v>74.8</v>
      </c>
      <c r="AU414" s="45">
        <v>7.9</v>
      </c>
      <c r="AV414" s="113">
        <v>102.5</v>
      </c>
      <c r="AW414" s="45">
        <v>4.4000000000000004</v>
      </c>
      <c r="AX414" s="113">
        <v>937.7</v>
      </c>
      <c r="AY414" s="45">
        <v>40.299999999999997</v>
      </c>
      <c r="AZ414" s="40" t="s">
        <v>2316</v>
      </c>
      <c r="BA414" s="40" t="s">
        <v>2317</v>
      </c>
      <c r="BB414" s="40" t="s">
        <v>2318</v>
      </c>
      <c r="BC414" s="40">
        <v>1</v>
      </c>
      <c r="BD414" s="40" t="s">
        <v>2319</v>
      </c>
      <c r="BE414" s="42" t="s">
        <v>2320</v>
      </c>
      <c r="BF414" s="113">
        <v>0</v>
      </c>
      <c r="BG414" s="113">
        <v>0</v>
      </c>
      <c r="BH414" s="45">
        <v>0</v>
      </c>
      <c r="BI414" s="40">
        <v>1811</v>
      </c>
      <c r="BJ414" s="40">
        <v>527</v>
      </c>
      <c r="BK414" s="40">
        <v>527</v>
      </c>
      <c r="BL414" s="40">
        <v>37</v>
      </c>
      <c r="BM414" s="40">
        <v>53</v>
      </c>
      <c r="BN414" s="40">
        <v>25</v>
      </c>
      <c r="BO414" s="40">
        <v>28</v>
      </c>
      <c r="BP414" s="40">
        <v>2</v>
      </c>
      <c r="BQ414" s="37"/>
      <c r="BR414" s="40">
        <v>15</v>
      </c>
      <c r="BS414" s="40">
        <v>8</v>
      </c>
      <c r="BT414" s="40">
        <v>29</v>
      </c>
      <c r="BU414" s="40">
        <v>166</v>
      </c>
      <c r="BV414" s="40">
        <v>19</v>
      </c>
      <c r="BW414" s="40">
        <v>37</v>
      </c>
      <c r="BX414" s="40">
        <v>3</v>
      </c>
      <c r="BY414" s="40">
        <v>15</v>
      </c>
      <c r="BZ414" s="40">
        <v>0</v>
      </c>
      <c r="CA414" s="40">
        <v>0</v>
      </c>
      <c r="CB414" s="40">
        <v>47</v>
      </c>
      <c r="CC414" s="37"/>
      <c r="CD414" s="40">
        <v>0</v>
      </c>
      <c r="CE414" s="40">
        <v>39</v>
      </c>
      <c r="CF414" s="40">
        <v>39</v>
      </c>
      <c r="CG414" s="40">
        <v>0</v>
      </c>
      <c r="CH414" s="40">
        <v>0</v>
      </c>
      <c r="CI414" s="40">
        <v>0</v>
      </c>
      <c r="CJ414" s="40">
        <v>0</v>
      </c>
      <c r="CK414" s="40">
        <v>0</v>
      </c>
      <c r="CL414" s="40">
        <v>0</v>
      </c>
      <c r="CM414" s="40">
        <v>0</v>
      </c>
      <c r="CN414" s="40">
        <v>0</v>
      </c>
      <c r="CO414" s="40">
        <v>0</v>
      </c>
      <c r="CP414" s="40">
        <v>0</v>
      </c>
      <c r="CQ414" s="40">
        <v>0</v>
      </c>
      <c r="CR414" s="40">
        <v>0</v>
      </c>
      <c r="CS414" s="37"/>
      <c r="CT414" s="40">
        <v>0</v>
      </c>
      <c r="CU414" s="40">
        <f t="shared" si="46"/>
        <v>39</v>
      </c>
      <c r="CV414" s="40">
        <v>1</v>
      </c>
      <c r="CW414" s="40">
        <v>1</v>
      </c>
      <c r="CX414" s="40">
        <v>0</v>
      </c>
      <c r="CY414" s="40">
        <v>0</v>
      </c>
      <c r="CZ414" s="40">
        <v>0</v>
      </c>
      <c r="DA414" s="40">
        <v>0</v>
      </c>
      <c r="DB414" s="40">
        <v>0</v>
      </c>
      <c r="DC414" s="40">
        <v>0</v>
      </c>
      <c r="DD414" s="40">
        <v>0</v>
      </c>
      <c r="DE414" s="40">
        <v>0</v>
      </c>
      <c r="DF414" s="40">
        <v>0</v>
      </c>
      <c r="DG414" s="40">
        <v>0</v>
      </c>
      <c r="DH414" s="40">
        <v>0</v>
      </c>
      <c r="DI414" s="40">
        <v>0</v>
      </c>
      <c r="DJ414" s="37"/>
      <c r="DK414" s="37"/>
      <c r="DL414" s="52">
        <f t="shared" ref="DL414:DL416" si="49">SUM(CW414:DJ414)</f>
        <v>1</v>
      </c>
      <c r="DM414" s="40">
        <v>1</v>
      </c>
      <c r="DN414" s="40">
        <v>0</v>
      </c>
      <c r="DO414" s="40">
        <v>0</v>
      </c>
      <c r="DP414" s="40">
        <v>0</v>
      </c>
      <c r="DQ414" s="40">
        <v>0</v>
      </c>
      <c r="DR414" s="40">
        <v>0</v>
      </c>
      <c r="DS414" s="40">
        <v>0</v>
      </c>
      <c r="DT414" s="40">
        <v>0</v>
      </c>
      <c r="DU414" s="40">
        <v>0</v>
      </c>
      <c r="DV414" s="40">
        <v>0</v>
      </c>
      <c r="DW414" s="40">
        <v>0</v>
      </c>
      <c r="DX414" s="40">
        <v>0</v>
      </c>
      <c r="DY414" s="40">
        <v>0</v>
      </c>
      <c r="DZ414" s="40">
        <v>0</v>
      </c>
      <c r="EA414" s="40">
        <v>0</v>
      </c>
      <c r="EB414" s="40">
        <v>0</v>
      </c>
      <c r="EC414" s="40">
        <v>0</v>
      </c>
      <c r="ED414" s="40">
        <v>0</v>
      </c>
      <c r="EE414" s="40">
        <v>0</v>
      </c>
      <c r="EF414" s="40">
        <v>0</v>
      </c>
      <c r="EG414" s="40">
        <v>0</v>
      </c>
      <c r="EH414" s="40">
        <v>0</v>
      </c>
      <c r="EI414" s="40">
        <v>0</v>
      </c>
      <c r="EJ414" s="40">
        <v>0</v>
      </c>
      <c r="EK414" s="40">
        <v>0</v>
      </c>
      <c r="EL414" s="40">
        <v>0</v>
      </c>
      <c r="EM414" s="40">
        <v>0</v>
      </c>
      <c r="EN414" s="37"/>
      <c r="EO414" s="37"/>
      <c r="EP414" s="37"/>
      <c r="EQ414" s="40">
        <v>0</v>
      </c>
      <c r="ER414" s="40">
        <v>0</v>
      </c>
      <c r="ES414" s="40">
        <v>0</v>
      </c>
      <c r="ET414" s="40">
        <v>0</v>
      </c>
      <c r="EU414" s="40">
        <v>0</v>
      </c>
      <c r="EV414" s="40">
        <v>0</v>
      </c>
      <c r="EW414" s="40" t="s">
        <v>2321</v>
      </c>
      <c r="EX414" s="40">
        <v>43</v>
      </c>
      <c r="EY414" s="40">
        <v>567</v>
      </c>
      <c r="EZ414" s="40">
        <f t="shared" si="48"/>
        <v>0</v>
      </c>
      <c r="FA414" s="40">
        <v>879.46</v>
      </c>
      <c r="FB414" s="40" t="s">
        <v>2322</v>
      </c>
      <c r="FC414" s="37"/>
      <c r="FD414" s="45">
        <v>87.8</v>
      </c>
      <c r="FE414" s="42" t="s">
        <v>2324</v>
      </c>
      <c r="FF414" s="40">
        <v>1001.664</v>
      </c>
      <c r="FG414" s="40" t="s">
        <v>236</v>
      </c>
      <c r="FH414" s="37"/>
      <c r="FI414" s="37"/>
      <c r="FJ414" s="37"/>
      <c r="FK414" s="37"/>
      <c r="FL414" s="40">
        <v>0</v>
      </c>
      <c r="FM414" s="37"/>
      <c r="FN414" s="40">
        <v>4</v>
      </c>
      <c r="FO414" s="40">
        <v>1</v>
      </c>
      <c r="FP414" s="40" t="s">
        <v>2325</v>
      </c>
      <c r="FQ414" s="40">
        <v>543599</v>
      </c>
      <c r="FR414" s="40">
        <v>1</v>
      </c>
      <c r="FS414" s="40" t="s">
        <v>2326</v>
      </c>
      <c r="FT414" s="40">
        <v>127067</v>
      </c>
      <c r="FU414" s="40" t="s">
        <v>243</v>
      </c>
      <c r="FV414" s="40" t="s">
        <v>2327</v>
      </c>
      <c r="FW414" s="40">
        <v>386</v>
      </c>
      <c r="FX414" s="37"/>
      <c r="FY414" s="37"/>
      <c r="FZ414" s="37"/>
      <c r="GA414" s="40">
        <v>1</v>
      </c>
      <c r="GB414" s="40" t="s">
        <v>2327</v>
      </c>
      <c r="GC414" s="40">
        <v>386</v>
      </c>
      <c r="GD414" s="40">
        <v>1</v>
      </c>
      <c r="GE414" s="42" t="s">
        <v>2328</v>
      </c>
      <c r="GF414" s="40">
        <v>268</v>
      </c>
      <c r="GG414" s="40" t="s">
        <v>236</v>
      </c>
      <c r="GH414" s="37"/>
      <c r="GI414" s="37"/>
      <c r="GJ414" s="40" t="s">
        <v>236</v>
      </c>
      <c r="GK414" s="40" t="s">
        <v>236</v>
      </c>
      <c r="GL414" s="40">
        <v>0</v>
      </c>
      <c r="GM414" s="40">
        <v>1</v>
      </c>
      <c r="GN414" s="42" t="s">
        <v>2328</v>
      </c>
      <c r="GO414" s="40">
        <v>268</v>
      </c>
      <c r="GP414" s="40">
        <v>1</v>
      </c>
      <c r="GQ414" s="40" t="s">
        <v>2329</v>
      </c>
      <c r="GR414" s="40">
        <v>127067</v>
      </c>
      <c r="GS414" s="40" t="s">
        <v>236</v>
      </c>
      <c r="GT414" s="37"/>
      <c r="GU414" s="37"/>
      <c r="GV414" s="40" t="s">
        <v>236</v>
      </c>
      <c r="GW414" s="37"/>
      <c r="GX414" s="37"/>
      <c r="GY414" s="40">
        <v>1</v>
      </c>
      <c r="GZ414" s="40" t="s">
        <v>2330</v>
      </c>
      <c r="HA414" s="40">
        <v>17</v>
      </c>
      <c r="HB414" s="40" t="s">
        <v>236</v>
      </c>
      <c r="HC414" s="37"/>
      <c r="HD414" s="37"/>
      <c r="HE414" s="40" t="s">
        <v>236</v>
      </c>
      <c r="HF414" s="40" t="s">
        <v>236</v>
      </c>
      <c r="HG414" s="40">
        <v>0</v>
      </c>
      <c r="HH414" s="40"/>
      <c r="HI414" s="40"/>
      <c r="HJ414" s="40"/>
      <c r="HK414" s="40">
        <v>100</v>
      </c>
      <c r="HL414" s="40" t="s">
        <v>2331</v>
      </c>
      <c r="HM414" s="40">
        <v>386</v>
      </c>
      <c r="HN414" s="40">
        <v>25</v>
      </c>
      <c r="HO414" s="40">
        <v>8</v>
      </c>
      <c r="HP414" s="40">
        <v>351</v>
      </c>
      <c r="HQ414" s="40">
        <v>0</v>
      </c>
      <c r="HR414" s="40">
        <v>2</v>
      </c>
      <c r="HS414" s="40">
        <v>0</v>
      </c>
      <c r="HT414" s="40">
        <v>0</v>
      </c>
      <c r="HU414" s="40">
        <v>0</v>
      </c>
      <c r="HV414" s="40" t="s">
        <v>243</v>
      </c>
      <c r="HW414" s="42" t="s">
        <v>2332</v>
      </c>
      <c r="HX414" s="40" t="s">
        <v>2333</v>
      </c>
      <c r="HY414" s="42" t="s">
        <v>2334</v>
      </c>
      <c r="HZ414" s="40" t="s">
        <v>2335</v>
      </c>
      <c r="IA414" s="42" t="s">
        <v>2334</v>
      </c>
      <c r="IB414" s="42" t="s">
        <v>2336</v>
      </c>
      <c r="IC414" s="40" t="s">
        <v>2337</v>
      </c>
      <c r="ID414" s="37"/>
      <c r="IE414" s="42" t="s">
        <v>2338</v>
      </c>
      <c r="IF414" s="37"/>
      <c r="IG414" s="40" t="s">
        <v>2339</v>
      </c>
      <c r="IH414" s="40">
        <v>31</v>
      </c>
      <c r="II414" s="40">
        <v>1827</v>
      </c>
      <c r="IJ414" s="40" t="s">
        <v>2301</v>
      </c>
      <c r="IK414" s="39" t="s">
        <v>455</v>
      </c>
      <c r="IL414" s="40" t="s">
        <v>2340</v>
      </c>
      <c r="IM414" s="40" t="s">
        <v>2341</v>
      </c>
      <c r="IN414" s="40" t="s">
        <v>2342</v>
      </c>
      <c r="IO414" s="40" t="s">
        <v>2343</v>
      </c>
      <c r="IP414" s="40" t="s">
        <v>2344</v>
      </c>
      <c r="IQ414" s="40" t="s">
        <v>2345</v>
      </c>
      <c r="IR414" s="44"/>
    </row>
    <row r="415" spans="1:252" ht="15.75" customHeight="1" x14ac:dyDescent="0.2">
      <c r="A415" s="37" t="s">
        <v>13001</v>
      </c>
      <c r="B415" s="38" t="s">
        <v>13028</v>
      </c>
      <c r="C415" s="39" t="s">
        <v>2302</v>
      </c>
      <c r="D415" s="39" t="s">
        <v>13168</v>
      </c>
      <c r="E415" s="40"/>
      <c r="F415" s="40"/>
      <c r="G415" s="39" t="s">
        <v>2305</v>
      </c>
      <c r="H415" s="40" t="s">
        <v>2429</v>
      </c>
      <c r="I415" s="40">
        <v>2023</v>
      </c>
      <c r="J415" s="41">
        <v>45352</v>
      </c>
      <c r="K415" s="41">
        <v>45626</v>
      </c>
      <c r="L415" s="39" t="s">
        <v>2430</v>
      </c>
      <c r="M415" s="42" t="s">
        <v>2431</v>
      </c>
      <c r="N415" s="39" t="s">
        <v>2432</v>
      </c>
      <c r="O415" s="39" t="s">
        <v>2433</v>
      </c>
      <c r="P415" s="44"/>
      <c r="Q415" s="44"/>
      <c r="R415" s="44"/>
      <c r="S415" s="44"/>
      <c r="T415" s="39" t="s">
        <v>2434</v>
      </c>
      <c r="U415" s="42" t="s">
        <v>2435</v>
      </c>
      <c r="V415" s="39" t="s">
        <v>2436</v>
      </c>
      <c r="W415" s="43" t="s">
        <v>2437</v>
      </c>
      <c r="X415" s="43"/>
      <c r="Y415" s="43"/>
      <c r="Z415" s="43"/>
      <c r="AA415" s="43"/>
      <c r="AB415" s="43"/>
      <c r="AC415" s="43"/>
      <c r="AD415" s="43"/>
      <c r="AE415" s="43"/>
      <c r="AF415" s="39" t="s">
        <v>2438</v>
      </c>
      <c r="AG415" s="39" t="s">
        <v>2438</v>
      </c>
      <c r="AH415" s="40" t="s">
        <v>235</v>
      </c>
      <c r="AI415" s="40" t="s">
        <v>2438</v>
      </c>
      <c r="AJ415" s="113">
        <v>5.7</v>
      </c>
      <c r="AK415" s="45">
        <f t="shared" si="47"/>
        <v>0</v>
      </c>
      <c r="AL415" s="113">
        <v>5.7</v>
      </c>
      <c r="AM415" s="45">
        <v>100</v>
      </c>
      <c r="AN415" s="45">
        <v>1.8E-3</v>
      </c>
      <c r="AO415" s="113">
        <v>0</v>
      </c>
      <c r="AP415" s="45">
        <v>0</v>
      </c>
      <c r="AQ415" s="45"/>
      <c r="AR415" s="113">
        <v>0</v>
      </c>
      <c r="AS415" s="45">
        <v>0</v>
      </c>
      <c r="AT415" s="113">
        <v>0</v>
      </c>
      <c r="AU415" s="45">
        <v>0</v>
      </c>
      <c r="AV415" s="113">
        <v>0</v>
      </c>
      <c r="AW415" s="45">
        <v>0</v>
      </c>
      <c r="AX415" s="113">
        <v>0</v>
      </c>
      <c r="AY415" s="45">
        <v>0</v>
      </c>
      <c r="AZ415" s="40" t="s">
        <v>236</v>
      </c>
      <c r="BA415" s="40">
        <v>0</v>
      </c>
      <c r="BB415" s="40">
        <v>0</v>
      </c>
      <c r="BC415" s="40" t="s">
        <v>236</v>
      </c>
      <c r="BD415" s="37"/>
      <c r="BE415" s="37"/>
      <c r="BF415" s="121"/>
      <c r="BG415" s="113">
        <v>5700</v>
      </c>
      <c r="BH415" s="45">
        <v>1.8E-3</v>
      </c>
      <c r="BI415" s="40">
        <v>92</v>
      </c>
      <c r="BJ415" s="40">
        <v>92</v>
      </c>
      <c r="BK415" s="40">
        <v>39</v>
      </c>
      <c r="BL415" s="37"/>
      <c r="BM415" s="37"/>
      <c r="BN415" s="37"/>
      <c r="BO415" s="37"/>
      <c r="BP415" s="37"/>
      <c r="BQ415" s="37"/>
      <c r="BR415" s="37"/>
      <c r="BS415" s="37"/>
      <c r="BT415" s="37"/>
      <c r="BU415" s="37"/>
      <c r="BV415" s="37"/>
      <c r="BW415" s="37"/>
      <c r="BX415" s="37"/>
      <c r="BY415" s="37"/>
      <c r="BZ415" s="37"/>
      <c r="CA415" s="37"/>
      <c r="CB415" s="37"/>
      <c r="CC415" s="37"/>
      <c r="CD415" s="37"/>
      <c r="CE415" s="40">
        <v>39</v>
      </c>
      <c r="CF415" s="40">
        <v>10</v>
      </c>
      <c r="CG415" s="40">
        <v>7</v>
      </c>
      <c r="CH415" s="40">
        <v>11</v>
      </c>
      <c r="CI415" s="40">
        <v>1</v>
      </c>
      <c r="CJ415" s="40">
        <v>1</v>
      </c>
      <c r="CK415" s="40">
        <v>3</v>
      </c>
      <c r="CL415" s="40">
        <v>1</v>
      </c>
      <c r="CM415" s="40">
        <v>2</v>
      </c>
      <c r="CN415" s="37"/>
      <c r="CO415" s="40">
        <v>2</v>
      </c>
      <c r="CP415" s="40">
        <v>1</v>
      </c>
      <c r="CQ415" s="37"/>
      <c r="CR415" s="37"/>
      <c r="CS415" s="37"/>
      <c r="CT415" s="37"/>
      <c r="CU415" s="40">
        <f t="shared" si="46"/>
        <v>39</v>
      </c>
      <c r="CV415" s="40">
        <v>1</v>
      </c>
      <c r="CW415" s="40">
        <v>1</v>
      </c>
      <c r="CX415" s="40">
        <v>0</v>
      </c>
      <c r="CY415" s="40">
        <v>0</v>
      </c>
      <c r="CZ415" s="40">
        <v>0</v>
      </c>
      <c r="DA415" s="40">
        <v>0</v>
      </c>
      <c r="DB415" s="40">
        <v>0</v>
      </c>
      <c r="DC415" s="40">
        <v>0</v>
      </c>
      <c r="DD415" s="40">
        <v>0</v>
      </c>
      <c r="DE415" s="40">
        <v>0</v>
      </c>
      <c r="DF415" s="40">
        <v>0</v>
      </c>
      <c r="DG415" s="40">
        <v>0</v>
      </c>
      <c r="DH415" s="40">
        <v>0</v>
      </c>
      <c r="DI415" s="40">
        <v>0</v>
      </c>
      <c r="DJ415" s="37"/>
      <c r="DK415" s="37"/>
      <c r="DL415" s="52">
        <f t="shared" si="49"/>
        <v>1</v>
      </c>
      <c r="DM415" s="40">
        <v>1</v>
      </c>
      <c r="DN415" s="40">
        <v>0</v>
      </c>
      <c r="DO415" s="40">
        <v>0</v>
      </c>
      <c r="DP415" s="40">
        <v>0</v>
      </c>
      <c r="DQ415" s="40">
        <v>0</v>
      </c>
      <c r="DR415" s="40">
        <v>0</v>
      </c>
      <c r="DS415" s="40">
        <v>0</v>
      </c>
      <c r="DT415" s="40">
        <v>0</v>
      </c>
      <c r="DU415" s="40">
        <v>0</v>
      </c>
      <c r="DV415" s="40">
        <v>0</v>
      </c>
      <c r="DW415" s="40">
        <v>0</v>
      </c>
      <c r="DX415" s="40">
        <v>0</v>
      </c>
      <c r="DY415" s="40">
        <v>0</v>
      </c>
      <c r="DZ415" s="40">
        <v>0</v>
      </c>
      <c r="EA415" s="40">
        <v>0</v>
      </c>
      <c r="EB415" s="40">
        <v>0</v>
      </c>
      <c r="EC415" s="40">
        <v>0</v>
      </c>
      <c r="ED415" s="40">
        <v>0</v>
      </c>
      <c r="EE415" s="40">
        <v>0</v>
      </c>
      <c r="EF415" s="40">
        <v>0</v>
      </c>
      <c r="EG415" s="40">
        <v>0</v>
      </c>
      <c r="EH415" s="40">
        <v>0</v>
      </c>
      <c r="EI415" s="40">
        <v>0</v>
      </c>
      <c r="EJ415" s="40">
        <v>0</v>
      </c>
      <c r="EK415" s="40">
        <v>0</v>
      </c>
      <c r="EL415" s="40">
        <v>0</v>
      </c>
      <c r="EM415" s="40">
        <v>0</v>
      </c>
      <c r="EN415" s="37"/>
      <c r="EO415" s="37"/>
      <c r="EP415" s="37"/>
      <c r="EQ415" s="40">
        <v>0</v>
      </c>
      <c r="ER415" s="37"/>
      <c r="ES415" s="37"/>
      <c r="ET415" s="37"/>
      <c r="EU415" s="37"/>
      <c r="EV415" s="37"/>
      <c r="EW415" s="37"/>
      <c r="EX415" s="37"/>
      <c r="EY415" s="40">
        <v>40</v>
      </c>
      <c r="EZ415" s="40">
        <f t="shared" si="48"/>
        <v>0</v>
      </c>
      <c r="FA415" s="40">
        <v>0</v>
      </c>
      <c r="FB415" s="40" t="s">
        <v>236</v>
      </c>
      <c r="FC415" s="37"/>
      <c r="FD415" s="45">
        <v>0</v>
      </c>
      <c r="FE415" s="42" t="s">
        <v>2324</v>
      </c>
      <c r="FF415" s="40">
        <v>1001.664</v>
      </c>
      <c r="FG415" s="40" t="s">
        <v>236</v>
      </c>
      <c r="FH415" s="37"/>
      <c r="FI415" s="37"/>
      <c r="FJ415" s="37"/>
      <c r="FK415" s="37"/>
      <c r="FL415" s="37"/>
      <c r="FM415" s="37"/>
      <c r="FN415" s="40">
        <v>5</v>
      </c>
      <c r="FO415" s="40">
        <v>1</v>
      </c>
      <c r="FP415" s="40" t="s">
        <v>2439</v>
      </c>
      <c r="FQ415" s="40">
        <v>6621</v>
      </c>
      <c r="FR415" s="40" t="s">
        <v>236</v>
      </c>
      <c r="FS415" s="37"/>
      <c r="FT415" s="37"/>
      <c r="FU415" s="40" t="s">
        <v>236</v>
      </c>
      <c r="FV415" s="37"/>
      <c r="FW415" s="37"/>
      <c r="FX415" s="40" t="s">
        <v>236</v>
      </c>
      <c r="FY415" s="37"/>
      <c r="FZ415" s="37"/>
      <c r="GA415" s="40" t="s">
        <v>236</v>
      </c>
      <c r="GB415" s="37"/>
      <c r="GC415" s="37"/>
      <c r="GD415" s="40" t="s">
        <v>236</v>
      </c>
      <c r="GE415" s="37"/>
      <c r="GF415" s="37"/>
      <c r="GG415" s="40" t="s">
        <v>236</v>
      </c>
      <c r="GH415" s="37"/>
      <c r="GI415" s="37"/>
      <c r="GJ415" s="37"/>
      <c r="GK415" s="37"/>
      <c r="GL415" s="37"/>
      <c r="GM415" s="40" t="s">
        <v>236</v>
      </c>
      <c r="GN415" s="37"/>
      <c r="GO415" s="37"/>
      <c r="GP415" s="40" t="s">
        <v>236</v>
      </c>
      <c r="GQ415" s="37"/>
      <c r="GR415" s="37"/>
      <c r="GS415" s="40" t="s">
        <v>236</v>
      </c>
      <c r="GT415" s="37"/>
      <c r="GU415" s="37"/>
      <c r="GV415" s="40" t="s">
        <v>236</v>
      </c>
      <c r="GW415" s="37"/>
      <c r="GX415" s="37"/>
      <c r="GY415" s="40" t="s">
        <v>236</v>
      </c>
      <c r="GZ415" s="37"/>
      <c r="HA415" s="37"/>
      <c r="HB415" s="40" t="s">
        <v>236</v>
      </c>
      <c r="HC415" s="37"/>
      <c r="HD415" s="37"/>
      <c r="HE415" s="37"/>
      <c r="HF415" s="37"/>
      <c r="HG415" s="37"/>
      <c r="HH415" s="37"/>
      <c r="HI415" s="37"/>
      <c r="HJ415" s="37"/>
      <c r="HK415" s="40">
        <v>19</v>
      </c>
      <c r="HL415" s="40" t="s">
        <v>2440</v>
      </c>
      <c r="HM415" s="40">
        <v>7</v>
      </c>
      <c r="HN415" s="40">
        <v>5</v>
      </c>
      <c r="HO415" s="40">
        <v>0</v>
      </c>
      <c r="HP415" s="40">
        <v>0</v>
      </c>
      <c r="HQ415" s="40">
        <v>0</v>
      </c>
      <c r="HR415" s="40">
        <v>2</v>
      </c>
      <c r="HS415" s="40">
        <v>0</v>
      </c>
      <c r="HT415" s="40">
        <v>0</v>
      </c>
      <c r="HU415" s="40">
        <v>0</v>
      </c>
      <c r="HV415" s="40" t="s">
        <v>236</v>
      </c>
      <c r="HW415" s="37"/>
      <c r="HX415" s="37"/>
      <c r="HY415" s="42" t="s">
        <v>2441</v>
      </c>
      <c r="HZ415" s="40" t="s">
        <v>2442</v>
      </c>
      <c r="IA415" s="42" t="s">
        <v>2443</v>
      </c>
      <c r="IB415" s="42" t="s">
        <v>2444</v>
      </c>
      <c r="IC415" s="40" t="s">
        <v>2445</v>
      </c>
      <c r="ID415" s="37"/>
      <c r="IE415" s="40" t="s">
        <v>2446</v>
      </c>
      <c r="IF415" s="37"/>
      <c r="IG415" s="40" t="s">
        <v>2447</v>
      </c>
      <c r="IH415" s="40">
        <v>12</v>
      </c>
      <c r="II415" s="40">
        <v>210</v>
      </c>
      <c r="IJ415" s="40" t="s">
        <v>2448</v>
      </c>
      <c r="IK415" s="39" t="s">
        <v>2449</v>
      </c>
      <c r="IL415" s="40" t="s">
        <v>2450</v>
      </c>
      <c r="IM415" s="40" t="s">
        <v>2451</v>
      </c>
      <c r="IN415" s="40" t="s">
        <v>2448</v>
      </c>
      <c r="IO415" s="40" t="s">
        <v>2452</v>
      </c>
      <c r="IP415" s="40" t="s">
        <v>2450</v>
      </c>
      <c r="IQ415" s="40" t="s">
        <v>2451</v>
      </c>
      <c r="IR415" s="44"/>
    </row>
    <row r="416" spans="1:252" ht="15.75" customHeight="1" x14ac:dyDescent="0.2">
      <c r="A416" s="37" t="s">
        <v>13012</v>
      </c>
      <c r="B416" s="38" t="s">
        <v>13028</v>
      </c>
      <c r="C416" s="39" t="s">
        <v>2302</v>
      </c>
      <c r="D416" s="39" t="s">
        <v>13168</v>
      </c>
      <c r="E416" s="40"/>
      <c r="F416" s="40"/>
      <c r="G416" s="39" t="s">
        <v>2305</v>
      </c>
      <c r="H416" s="40" t="s">
        <v>3880</v>
      </c>
      <c r="I416" s="40">
        <v>2024</v>
      </c>
      <c r="J416" s="41">
        <v>45536</v>
      </c>
      <c r="K416" s="41">
        <v>45656</v>
      </c>
      <c r="L416" s="39" t="s">
        <v>2430</v>
      </c>
      <c r="M416" s="42" t="s">
        <v>3881</v>
      </c>
      <c r="N416" s="39" t="s">
        <v>3882</v>
      </c>
      <c r="O416" s="43" t="s">
        <v>3883</v>
      </c>
      <c r="P416" s="44"/>
      <c r="Q416" s="44"/>
      <c r="R416" s="44"/>
      <c r="S416" s="44"/>
      <c r="T416" s="39" t="s">
        <v>2434</v>
      </c>
      <c r="U416" s="42" t="s">
        <v>3884</v>
      </c>
      <c r="V416" s="44"/>
      <c r="W416" s="44"/>
      <c r="X416" s="44"/>
      <c r="Y416" s="44"/>
      <c r="Z416" s="44"/>
      <c r="AA416" s="44"/>
      <c r="AB416" s="44"/>
      <c r="AC416" s="44"/>
      <c r="AD416" s="44"/>
      <c r="AE416" s="44"/>
      <c r="AF416" s="39" t="s">
        <v>2438</v>
      </c>
      <c r="AG416" s="39" t="s">
        <v>2438</v>
      </c>
      <c r="AH416" s="40" t="s">
        <v>235</v>
      </c>
      <c r="AI416" s="40" t="s">
        <v>3885</v>
      </c>
      <c r="AJ416" s="113">
        <v>0.9</v>
      </c>
      <c r="AK416" s="45">
        <f t="shared" si="47"/>
        <v>0</v>
      </c>
      <c r="AL416" s="113">
        <v>0.9</v>
      </c>
      <c r="AM416" s="45">
        <v>100</v>
      </c>
      <c r="AN416" s="45">
        <v>3.0000000000000001E-3</v>
      </c>
      <c r="AO416" s="113">
        <v>0</v>
      </c>
      <c r="AP416" s="45">
        <v>0</v>
      </c>
      <c r="AQ416" s="45"/>
      <c r="AR416" s="113">
        <v>0</v>
      </c>
      <c r="AS416" s="45">
        <v>0</v>
      </c>
      <c r="AT416" s="113">
        <v>0</v>
      </c>
      <c r="AU416" s="45">
        <v>0</v>
      </c>
      <c r="AV416" s="113">
        <v>0</v>
      </c>
      <c r="AW416" s="45">
        <v>0</v>
      </c>
      <c r="AX416" s="113">
        <v>0</v>
      </c>
      <c r="AY416" s="45">
        <v>0</v>
      </c>
      <c r="AZ416" s="40">
        <v>0</v>
      </c>
      <c r="BA416" s="40" t="s">
        <v>3886</v>
      </c>
      <c r="BB416" s="40" t="s">
        <v>3886</v>
      </c>
      <c r="BC416" s="40" t="s">
        <v>236</v>
      </c>
      <c r="BD416" s="37"/>
      <c r="BE416" s="37"/>
      <c r="BF416" s="121"/>
      <c r="BG416" s="113">
        <v>0.9</v>
      </c>
      <c r="BH416" s="45">
        <v>2.9999999999999997E-4</v>
      </c>
      <c r="BI416" s="40">
        <v>8</v>
      </c>
      <c r="BJ416" s="40">
        <v>5</v>
      </c>
      <c r="BK416" s="40">
        <v>2</v>
      </c>
      <c r="BL416" s="37"/>
      <c r="BM416" s="37"/>
      <c r="BN416" s="37"/>
      <c r="BO416" s="37"/>
      <c r="BP416" s="37"/>
      <c r="BQ416" s="37"/>
      <c r="BR416" s="37"/>
      <c r="BS416" s="37"/>
      <c r="BT416" s="37"/>
      <c r="BU416" s="37"/>
      <c r="BV416" s="37"/>
      <c r="BW416" s="37"/>
      <c r="BX416" s="37"/>
      <c r="BY416" s="37"/>
      <c r="BZ416" s="37"/>
      <c r="CA416" s="37"/>
      <c r="CB416" s="37"/>
      <c r="CC416" s="37"/>
      <c r="CD416" s="37"/>
      <c r="CE416" s="37">
        <v>0</v>
      </c>
      <c r="CF416" s="37"/>
      <c r="CG416" s="37"/>
      <c r="CH416" s="37"/>
      <c r="CI416" s="37"/>
      <c r="CJ416" s="37"/>
      <c r="CK416" s="37"/>
      <c r="CL416" s="37"/>
      <c r="CM416" s="37"/>
      <c r="CN416" s="37"/>
      <c r="CO416" s="37"/>
      <c r="CP416" s="37"/>
      <c r="CQ416" s="37"/>
      <c r="CR416" s="37"/>
      <c r="CS416" s="37"/>
      <c r="CT416" s="37"/>
      <c r="CU416" s="40">
        <f t="shared" si="46"/>
        <v>0</v>
      </c>
      <c r="CV416" s="40">
        <v>2</v>
      </c>
      <c r="CW416" s="40">
        <v>2</v>
      </c>
      <c r="CX416" s="37"/>
      <c r="CY416" s="37"/>
      <c r="CZ416" s="37"/>
      <c r="DA416" s="37"/>
      <c r="DB416" s="37"/>
      <c r="DC416" s="37"/>
      <c r="DD416" s="37"/>
      <c r="DE416" s="37"/>
      <c r="DF416" s="37"/>
      <c r="DG416" s="37"/>
      <c r="DH416" s="37"/>
      <c r="DI416" s="37"/>
      <c r="DJ416" s="37"/>
      <c r="DK416" s="37"/>
      <c r="DL416" s="52">
        <f t="shared" si="49"/>
        <v>2</v>
      </c>
      <c r="DM416" s="40">
        <v>2</v>
      </c>
      <c r="DN416" s="37"/>
      <c r="DO416" s="37"/>
      <c r="DP416" s="37"/>
      <c r="DQ416" s="37"/>
      <c r="DR416" s="37"/>
      <c r="DS416" s="37"/>
      <c r="DT416" s="37"/>
      <c r="DU416" s="37"/>
      <c r="DV416" s="37"/>
      <c r="DW416" s="37"/>
      <c r="DX416" s="37"/>
      <c r="DY416" s="37"/>
      <c r="DZ416" s="37"/>
      <c r="EA416" s="37"/>
      <c r="EB416" s="37"/>
      <c r="EC416" s="37"/>
      <c r="ED416" s="37"/>
      <c r="EE416" s="37"/>
      <c r="EF416" s="37"/>
      <c r="EG416" s="37"/>
      <c r="EH416" s="37"/>
      <c r="EI416" s="37"/>
      <c r="EJ416" s="37"/>
      <c r="EK416" s="37"/>
      <c r="EL416" s="37"/>
      <c r="EM416" s="37"/>
      <c r="EN416" s="37"/>
      <c r="EO416" s="37"/>
      <c r="EP416" s="37"/>
      <c r="EQ416" s="40">
        <v>0</v>
      </c>
      <c r="ER416" s="37"/>
      <c r="ES416" s="37"/>
      <c r="ET416" s="37"/>
      <c r="EU416" s="37"/>
      <c r="EV416" s="37"/>
      <c r="EW416" s="37"/>
      <c r="EX416" s="37"/>
      <c r="EY416" s="40">
        <v>2</v>
      </c>
      <c r="EZ416" s="40">
        <f t="shared" si="48"/>
        <v>0</v>
      </c>
      <c r="FA416" s="40">
        <v>0</v>
      </c>
      <c r="FB416" s="40" t="s">
        <v>236</v>
      </c>
      <c r="FC416" s="37"/>
      <c r="FD416" s="45">
        <v>0</v>
      </c>
      <c r="FE416" s="42" t="s">
        <v>2324</v>
      </c>
      <c r="FF416" s="40">
        <v>1001.664</v>
      </c>
      <c r="FG416" s="37"/>
      <c r="FH416" s="37"/>
      <c r="FI416" s="37"/>
      <c r="FJ416" s="37"/>
      <c r="FK416" s="37"/>
      <c r="FL416" s="37"/>
      <c r="FM416" s="37"/>
      <c r="FN416" s="40">
        <v>5</v>
      </c>
      <c r="FO416" s="40">
        <v>1</v>
      </c>
      <c r="FP416" s="40" t="s">
        <v>3887</v>
      </c>
      <c r="FQ416" s="40">
        <v>438</v>
      </c>
      <c r="FR416" s="40" t="s">
        <v>236</v>
      </c>
      <c r="FS416" s="37"/>
      <c r="FT416" s="37"/>
      <c r="FU416" s="40" t="s">
        <v>236</v>
      </c>
      <c r="FV416" s="37"/>
      <c r="FW416" s="37"/>
      <c r="FX416" s="40" t="s">
        <v>236</v>
      </c>
      <c r="FY416" s="37"/>
      <c r="FZ416" s="37"/>
      <c r="GA416" s="40" t="s">
        <v>236</v>
      </c>
      <c r="GB416" s="37"/>
      <c r="GC416" s="37"/>
      <c r="GD416" s="40" t="s">
        <v>236</v>
      </c>
      <c r="GE416" s="37"/>
      <c r="GF416" s="37"/>
      <c r="GG416" s="40" t="s">
        <v>236</v>
      </c>
      <c r="GH416" s="37"/>
      <c r="GI416" s="37"/>
      <c r="GJ416" s="37"/>
      <c r="GK416" s="37"/>
      <c r="GL416" s="37"/>
      <c r="GM416" s="40" t="s">
        <v>236</v>
      </c>
      <c r="GN416" s="37"/>
      <c r="GO416" s="37"/>
      <c r="GP416" s="40">
        <v>1</v>
      </c>
      <c r="GQ416" s="40" t="s">
        <v>441</v>
      </c>
      <c r="GR416" s="40">
        <v>438</v>
      </c>
      <c r="GS416" s="40" t="s">
        <v>236</v>
      </c>
      <c r="GT416" s="37"/>
      <c r="GU416" s="37"/>
      <c r="GV416" s="40" t="s">
        <v>236</v>
      </c>
      <c r="GW416" s="37"/>
      <c r="GX416" s="37"/>
      <c r="GY416" s="40" t="s">
        <v>236</v>
      </c>
      <c r="GZ416" s="37"/>
      <c r="HA416" s="37"/>
      <c r="HB416" s="40" t="s">
        <v>236</v>
      </c>
      <c r="HC416" s="37"/>
      <c r="HD416" s="37"/>
      <c r="HE416" s="40" t="s">
        <v>236</v>
      </c>
      <c r="HF416" s="40" t="s">
        <v>236</v>
      </c>
      <c r="HG416" s="40">
        <v>0</v>
      </c>
      <c r="HH416" s="40"/>
      <c r="HI416" s="40"/>
      <c r="HJ416" s="40"/>
      <c r="HK416" s="40">
        <v>100</v>
      </c>
      <c r="HL416" s="40" t="s">
        <v>3888</v>
      </c>
      <c r="HM416" s="40">
        <v>1</v>
      </c>
      <c r="HN416" s="40">
        <v>0</v>
      </c>
      <c r="HO416" s="40">
        <v>0</v>
      </c>
      <c r="HP416" s="40">
        <v>0</v>
      </c>
      <c r="HQ416" s="40">
        <v>0</v>
      </c>
      <c r="HR416" s="40">
        <v>1</v>
      </c>
      <c r="HS416" s="40">
        <v>0</v>
      </c>
      <c r="HT416" s="40">
        <v>0</v>
      </c>
      <c r="HU416" s="40">
        <v>0</v>
      </c>
      <c r="HV416" s="40" t="s">
        <v>236</v>
      </c>
      <c r="HW416" s="37"/>
      <c r="HX416" s="37"/>
      <c r="HY416" s="42" t="s">
        <v>2441</v>
      </c>
      <c r="HZ416" s="40" t="s">
        <v>2442</v>
      </c>
      <c r="IA416" s="37"/>
      <c r="IB416" s="37"/>
      <c r="IC416" s="37"/>
      <c r="ID416" s="37"/>
      <c r="IE416" s="37"/>
      <c r="IF416" s="37"/>
      <c r="IG416" s="40" t="s">
        <v>3889</v>
      </c>
      <c r="IH416" s="40">
        <v>3</v>
      </c>
      <c r="II416" s="40">
        <v>200</v>
      </c>
      <c r="IJ416" s="40" t="s">
        <v>2448</v>
      </c>
      <c r="IK416" s="39" t="s">
        <v>3890</v>
      </c>
      <c r="IL416" s="40" t="s">
        <v>3891</v>
      </c>
      <c r="IM416" s="40" t="s">
        <v>2451</v>
      </c>
      <c r="IN416" s="40" t="s">
        <v>2448</v>
      </c>
      <c r="IO416" s="40" t="s">
        <v>2452</v>
      </c>
      <c r="IP416" s="40" t="s">
        <v>2450</v>
      </c>
      <c r="IQ416" s="40" t="s">
        <v>2451</v>
      </c>
      <c r="IR416" s="44"/>
    </row>
    <row r="417" spans="1:252" ht="15.75" customHeight="1" x14ac:dyDescent="0.2">
      <c r="A417" s="44" t="s">
        <v>13014</v>
      </c>
      <c r="B417" s="47" t="s">
        <v>13029</v>
      </c>
      <c r="C417" s="39" t="s">
        <v>2368</v>
      </c>
      <c r="D417" s="39" t="s">
        <v>13165</v>
      </c>
      <c r="E417" s="39" t="s">
        <v>6816</v>
      </c>
      <c r="F417" s="39" t="s">
        <v>6910</v>
      </c>
      <c r="G417" s="39" t="s">
        <v>6911</v>
      </c>
      <c r="H417" s="39" t="s">
        <v>652</v>
      </c>
      <c r="I417" s="39">
        <v>2022</v>
      </c>
      <c r="J417" s="48">
        <v>45436</v>
      </c>
      <c r="K417" s="48">
        <v>45657</v>
      </c>
      <c r="L417" s="44"/>
      <c r="M417" s="44"/>
      <c r="N417" s="44"/>
      <c r="O417" s="44"/>
      <c r="P417" s="44"/>
      <c r="Q417" s="44"/>
      <c r="R417" s="44"/>
      <c r="S417" s="44"/>
      <c r="T417" s="44"/>
      <c r="U417" s="44"/>
      <c r="V417" s="44"/>
      <c r="W417" s="44"/>
      <c r="X417" s="39" t="s">
        <v>6912</v>
      </c>
      <c r="Y417" s="44"/>
      <c r="Z417" s="39" t="s">
        <v>6911</v>
      </c>
      <c r="AA417" s="44"/>
      <c r="AB417" s="44"/>
      <c r="AC417" s="44"/>
      <c r="AD417" s="44"/>
      <c r="AE417" s="44"/>
      <c r="AF417" s="39" t="s">
        <v>6913</v>
      </c>
      <c r="AG417" s="39" t="s">
        <v>6913</v>
      </c>
      <c r="AH417" s="39" t="s">
        <v>1394</v>
      </c>
      <c r="AI417" s="39" t="s">
        <v>6913</v>
      </c>
      <c r="AJ417" s="55">
        <v>7.6669999999999998</v>
      </c>
      <c r="AK417" s="49">
        <f>SUM(AO417,AR417,AT417,AV417)-AJ417</f>
        <v>0</v>
      </c>
      <c r="AL417" s="55"/>
      <c r="AM417" s="49"/>
      <c r="AN417" s="49"/>
      <c r="AO417" s="55">
        <v>7.6669999999999998</v>
      </c>
      <c r="AP417" s="49">
        <v>100</v>
      </c>
      <c r="AQ417" s="49">
        <v>1.59</v>
      </c>
      <c r="AR417" s="55">
        <v>0</v>
      </c>
      <c r="AS417" s="49">
        <v>0</v>
      </c>
      <c r="AT417" s="55">
        <v>0</v>
      </c>
      <c r="AU417" s="49">
        <v>0</v>
      </c>
      <c r="AV417" s="55">
        <v>0</v>
      </c>
      <c r="AW417" s="49">
        <v>0</v>
      </c>
      <c r="AX417" s="55"/>
      <c r="AY417" s="49"/>
      <c r="AZ417" s="39"/>
      <c r="BA417" s="39"/>
      <c r="BB417" s="39"/>
      <c r="BC417" s="40">
        <v>1</v>
      </c>
      <c r="BD417" s="39" t="s">
        <v>6914</v>
      </c>
      <c r="BE417" s="44"/>
      <c r="BF417" s="55">
        <v>0.5</v>
      </c>
      <c r="BG417" s="55">
        <v>0</v>
      </c>
      <c r="BH417" s="49">
        <v>0</v>
      </c>
      <c r="BI417" s="39">
        <v>5</v>
      </c>
      <c r="BJ417" s="39">
        <v>5</v>
      </c>
      <c r="BK417" s="39">
        <v>5</v>
      </c>
      <c r="BL417" s="44"/>
      <c r="BM417" s="44"/>
      <c r="BN417" s="44"/>
      <c r="BO417" s="44"/>
      <c r="BP417" s="44"/>
      <c r="BQ417" s="44"/>
      <c r="BR417" s="44"/>
      <c r="BS417" s="44"/>
      <c r="BT417" s="44"/>
      <c r="BU417" s="39">
        <v>5</v>
      </c>
      <c r="BV417" s="44"/>
      <c r="BW417" s="44"/>
      <c r="BX417" s="44"/>
      <c r="BY417" s="44"/>
      <c r="BZ417" s="44"/>
      <c r="CA417" s="44"/>
      <c r="CB417" s="44"/>
      <c r="CC417" s="44"/>
      <c r="CD417" s="44"/>
      <c r="CE417" s="44">
        <v>0</v>
      </c>
      <c r="CF417" s="44"/>
      <c r="CG417" s="44"/>
      <c r="CH417" s="44"/>
      <c r="CI417" s="44"/>
      <c r="CJ417" s="44"/>
      <c r="CK417" s="44"/>
      <c r="CL417" s="44"/>
      <c r="CM417" s="44"/>
      <c r="CN417" s="44"/>
      <c r="CO417" s="44"/>
      <c r="CP417" s="44"/>
      <c r="CQ417" s="44"/>
      <c r="CR417" s="44"/>
      <c r="CS417" s="44"/>
      <c r="CT417" s="44"/>
      <c r="CU417" s="40">
        <f t="shared" si="46"/>
        <v>0</v>
      </c>
      <c r="CV417" s="44"/>
      <c r="CW417" s="44"/>
      <c r="CX417" s="44"/>
      <c r="CY417" s="44"/>
      <c r="CZ417" s="44"/>
      <c r="DA417" s="44"/>
      <c r="DB417" s="44"/>
      <c r="DC417" s="44"/>
      <c r="DD417" s="44"/>
      <c r="DE417" s="44"/>
      <c r="DF417" s="44"/>
      <c r="DG417" s="44"/>
      <c r="DH417" s="44"/>
      <c r="DI417" s="44"/>
      <c r="DJ417" s="44"/>
      <c r="DK417" s="44"/>
      <c r="DL417" s="44"/>
      <c r="DM417" s="39">
        <v>0</v>
      </c>
      <c r="DN417" s="44"/>
      <c r="DO417" s="44"/>
      <c r="DP417" s="44"/>
      <c r="DQ417" s="44"/>
      <c r="DR417" s="44"/>
      <c r="DS417" s="44"/>
      <c r="DT417" s="44"/>
      <c r="DU417" s="44"/>
      <c r="DV417" s="44"/>
      <c r="DW417" s="44"/>
      <c r="DX417" s="44"/>
      <c r="DY417" s="44"/>
      <c r="DZ417" s="44"/>
      <c r="EA417" s="44"/>
      <c r="EB417" s="44"/>
      <c r="EC417" s="44"/>
      <c r="ED417" s="44"/>
      <c r="EE417" s="44"/>
      <c r="EF417" s="44"/>
      <c r="EG417" s="44"/>
      <c r="EH417" s="44"/>
      <c r="EI417" s="44"/>
      <c r="EJ417" s="44"/>
      <c r="EK417" s="44"/>
      <c r="EL417" s="44"/>
      <c r="EM417" s="44"/>
      <c r="EN417" s="44"/>
      <c r="EO417" s="44"/>
      <c r="EP417" s="44"/>
      <c r="EQ417" s="39">
        <v>0</v>
      </c>
      <c r="ER417" s="44"/>
      <c r="ES417" s="44"/>
      <c r="ET417" s="44"/>
      <c r="EU417" s="44"/>
      <c r="EV417" s="44"/>
      <c r="EW417" s="44"/>
      <c r="EX417" s="44"/>
      <c r="EY417" s="39">
        <v>5</v>
      </c>
      <c r="EZ417" s="39">
        <f>EY417-(SUM(BL417:CE417,CV417,DN417,ER417:EV417,EX417))</f>
        <v>0</v>
      </c>
      <c r="FA417" s="39">
        <v>12400</v>
      </c>
      <c r="FB417" s="39" t="s">
        <v>6915</v>
      </c>
      <c r="FC417" s="44"/>
      <c r="FD417" s="39">
        <v>4.67</v>
      </c>
      <c r="FE417" s="43" t="s">
        <v>5590</v>
      </c>
      <c r="FF417" s="39">
        <v>265300</v>
      </c>
      <c r="FG417" s="39" t="s">
        <v>236</v>
      </c>
      <c r="FH417" s="44"/>
      <c r="FI417" s="44"/>
      <c r="FJ417" s="44"/>
      <c r="FK417" s="44"/>
      <c r="FL417" s="44"/>
      <c r="FM417" s="44"/>
      <c r="FN417" s="39">
        <v>13</v>
      </c>
      <c r="FO417" s="40">
        <v>1</v>
      </c>
      <c r="FP417" s="39" t="s">
        <v>6131</v>
      </c>
      <c r="FQ417" s="39">
        <v>459</v>
      </c>
      <c r="FR417" s="39" t="s">
        <v>236</v>
      </c>
      <c r="FS417" s="39" t="s">
        <v>5591</v>
      </c>
      <c r="FT417" s="44"/>
      <c r="FU417" s="39" t="s">
        <v>243</v>
      </c>
      <c r="FV417" s="39" t="s">
        <v>6917</v>
      </c>
      <c r="FW417" s="39">
        <v>55</v>
      </c>
      <c r="FX417" s="39" t="s">
        <v>236</v>
      </c>
      <c r="FY417" s="44"/>
      <c r="FZ417" s="44"/>
      <c r="GA417" s="39" t="s">
        <v>236</v>
      </c>
      <c r="GB417" s="44"/>
      <c r="GC417" s="44"/>
      <c r="GD417" s="39" t="s">
        <v>236</v>
      </c>
      <c r="GE417" s="44"/>
      <c r="GF417" s="44"/>
      <c r="GG417" s="39" t="s">
        <v>236</v>
      </c>
      <c r="GH417" s="44"/>
      <c r="GI417" s="44"/>
      <c r="GJ417" s="44"/>
      <c r="GK417" s="44"/>
      <c r="GL417" s="44"/>
      <c r="GM417" s="39" t="s">
        <v>236</v>
      </c>
      <c r="GN417" s="44"/>
      <c r="GO417" s="44"/>
      <c r="GP417" s="40">
        <v>1</v>
      </c>
      <c r="GQ417" s="39" t="s">
        <v>935</v>
      </c>
      <c r="GR417" s="39">
        <v>545</v>
      </c>
      <c r="GS417" s="39" t="s">
        <v>243</v>
      </c>
      <c r="GT417" s="39" t="s">
        <v>6918</v>
      </c>
      <c r="GU417" s="39">
        <v>167</v>
      </c>
      <c r="GV417" s="44"/>
      <c r="GW417" s="44"/>
      <c r="GX417" s="44"/>
      <c r="GY417" s="39" t="s">
        <v>236</v>
      </c>
      <c r="GZ417" s="44"/>
      <c r="HA417" s="44"/>
      <c r="HB417" s="39">
        <v>1</v>
      </c>
      <c r="HC417" s="39" t="s">
        <v>6919</v>
      </c>
      <c r="HD417" s="39">
        <v>10</v>
      </c>
      <c r="HE417" s="39" t="s">
        <v>236</v>
      </c>
      <c r="HF417" s="44"/>
      <c r="HG417" s="44"/>
      <c r="HH417" s="44"/>
      <c r="HI417" s="44"/>
      <c r="HJ417" s="44"/>
      <c r="HK417" s="44"/>
      <c r="HL417" s="44"/>
      <c r="HM417" s="44"/>
      <c r="HN417" s="44"/>
      <c r="HO417" s="44"/>
      <c r="HP417" s="44"/>
      <c r="HQ417" s="44"/>
      <c r="HR417" s="44"/>
      <c r="HS417" s="44"/>
      <c r="HT417" s="44"/>
      <c r="HU417" s="44"/>
      <c r="HV417" s="44"/>
      <c r="HW417" s="44"/>
      <c r="HX417" s="44"/>
      <c r="HY417" s="44"/>
      <c r="HZ417" s="39" t="s">
        <v>6920</v>
      </c>
      <c r="IA417" s="44"/>
      <c r="IB417" s="44"/>
      <c r="IC417" s="44"/>
      <c r="ID417" s="44"/>
      <c r="IE417" s="44"/>
      <c r="IF417" s="44"/>
      <c r="IG417" s="39" t="s">
        <v>6921</v>
      </c>
      <c r="IH417" s="39">
        <v>2</v>
      </c>
      <c r="II417" s="39">
        <v>15</v>
      </c>
      <c r="IJ417" s="39" t="s">
        <v>6922</v>
      </c>
      <c r="IK417" s="39" t="s">
        <v>6923</v>
      </c>
      <c r="IL417" s="39" t="s">
        <v>6924</v>
      </c>
      <c r="IM417" s="39" t="s">
        <v>6925</v>
      </c>
      <c r="IN417" s="39" t="s">
        <v>6922</v>
      </c>
      <c r="IO417" s="39" t="s">
        <v>6923</v>
      </c>
      <c r="IP417" s="40" t="s">
        <v>6924</v>
      </c>
      <c r="IQ417" s="40" t="s">
        <v>6925</v>
      </c>
      <c r="IR417" s="43" t="s">
        <v>6926</v>
      </c>
    </row>
    <row r="418" spans="1:252" ht="15.75" customHeight="1" x14ac:dyDescent="0.2">
      <c r="A418" s="37" t="s">
        <v>13004</v>
      </c>
      <c r="B418" s="38" t="s">
        <v>13028</v>
      </c>
      <c r="C418" s="39" t="s">
        <v>1541</v>
      </c>
      <c r="D418" s="39" t="s">
        <v>13165</v>
      </c>
      <c r="E418" s="40"/>
      <c r="F418" s="40"/>
      <c r="G418" s="39" t="s">
        <v>1542</v>
      </c>
      <c r="H418" s="40" t="s">
        <v>1543</v>
      </c>
      <c r="I418" s="40">
        <v>2014</v>
      </c>
      <c r="J418" s="41">
        <v>45200</v>
      </c>
      <c r="K418" s="41">
        <v>45657</v>
      </c>
      <c r="L418" s="39" t="s">
        <v>1544</v>
      </c>
      <c r="M418" s="37"/>
      <c r="N418" s="39" t="s">
        <v>1545</v>
      </c>
      <c r="O418" s="43" t="s">
        <v>1546</v>
      </c>
      <c r="P418" s="39" t="s">
        <v>1547</v>
      </c>
      <c r="Q418" s="43" t="s">
        <v>1548</v>
      </c>
      <c r="R418" s="44"/>
      <c r="S418" s="44"/>
      <c r="T418" s="44"/>
      <c r="U418" s="37"/>
      <c r="V418" s="44"/>
      <c r="W418" s="44"/>
      <c r="X418" s="44"/>
      <c r="Y418" s="44"/>
      <c r="Z418" s="44"/>
      <c r="AA418" s="44"/>
      <c r="AB418" s="44"/>
      <c r="AC418" s="44"/>
      <c r="AD418" s="44"/>
      <c r="AE418" s="44"/>
      <c r="AF418" s="39" t="s">
        <v>1549</v>
      </c>
      <c r="AG418" s="39" t="s">
        <v>1549</v>
      </c>
      <c r="AH418" s="40" t="s">
        <v>665</v>
      </c>
      <c r="AI418" s="40" t="s">
        <v>1550</v>
      </c>
      <c r="AJ418" s="113">
        <v>1453.9690000000001</v>
      </c>
      <c r="AK418" s="45">
        <f t="shared" ref="AK418:AK429" si="50">AJ418-(AL418+AO418+AR418+AT418+AV418+AX418)</f>
        <v>0</v>
      </c>
      <c r="AL418" s="113">
        <v>1108.4079999999999</v>
      </c>
      <c r="AM418" s="45">
        <v>76.23</v>
      </c>
      <c r="AN418" s="45">
        <v>0.19</v>
      </c>
      <c r="AO418" s="113">
        <v>0</v>
      </c>
      <c r="AP418" s="45">
        <v>0</v>
      </c>
      <c r="AQ418" s="45"/>
      <c r="AR418" s="113">
        <v>345.56099999999998</v>
      </c>
      <c r="AS418" s="45">
        <v>23.77</v>
      </c>
      <c r="AT418" s="113">
        <v>0</v>
      </c>
      <c r="AU418" s="45">
        <v>0</v>
      </c>
      <c r="AV418" s="113">
        <v>0</v>
      </c>
      <c r="AW418" s="45">
        <v>0</v>
      </c>
      <c r="AX418" s="113">
        <v>0</v>
      </c>
      <c r="AY418" s="45">
        <v>0</v>
      </c>
      <c r="AZ418" s="40" t="s">
        <v>1551</v>
      </c>
      <c r="BA418" s="40">
        <v>0</v>
      </c>
      <c r="BB418" s="40">
        <v>0</v>
      </c>
      <c r="BC418" s="37"/>
      <c r="BD418" s="37"/>
      <c r="BE418" s="37"/>
      <c r="BF418" s="121"/>
      <c r="BG418" s="113">
        <v>1903.9</v>
      </c>
      <c r="BH418" s="45">
        <v>0.28000000000000003</v>
      </c>
      <c r="BI418" s="40">
        <v>0</v>
      </c>
      <c r="BJ418" s="40">
        <v>3413</v>
      </c>
      <c r="BK418" s="40">
        <v>3413</v>
      </c>
      <c r="BL418" s="40">
        <v>443</v>
      </c>
      <c r="BM418" s="40">
        <v>987</v>
      </c>
      <c r="BN418" s="40">
        <v>410</v>
      </c>
      <c r="BO418" s="40">
        <v>182</v>
      </c>
      <c r="BP418" s="37"/>
      <c r="BQ418" s="40">
        <v>100</v>
      </c>
      <c r="BR418" s="37"/>
      <c r="BS418" s="37"/>
      <c r="BT418" s="37"/>
      <c r="BU418" s="37"/>
      <c r="BV418" s="40">
        <v>109</v>
      </c>
      <c r="BW418" s="40">
        <v>682</v>
      </c>
      <c r="BX418" s="40">
        <v>350</v>
      </c>
      <c r="BY418" s="40">
        <v>114</v>
      </c>
      <c r="BZ418" s="37"/>
      <c r="CA418" s="37"/>
      <c r="CB418" s="37"/>
      <c r="CC418" s="40">
        <v>36</v>
      </c>
      <c r="CD418" s="37"/>
      <c r="CE418" s="37">
        <v>0</v>
      </c>
      <c r="CF418" s="37"/>
      <c r="CG418" s="37"/>
      <c r="CH418" s="37"/>
      <c r="CI418" s="37"/>
      <c r="CJ418" s="37"/>
      <c r="CK418" s="37"/>
      <c r="CL418" s="37"/>
      <c r="CM418" s="37"/>
      <c r="CN418" s="37"/>
      <c r="CO418" s="37"/>
      <c r="CP418" s="37"/>
      <c r="CQ418" s="37"/>
      <c r="CR418" s="37"/>
      <c r="CS418" s="37"/>
      <c r="CT418" s="37"/>
      <c r="CU418" s="40">
        <f t="shared" si="46"/>
        <v>0</v>
      </c>
      <c r="CV418" s="37"/>
      <c r="CW418" s="37"/>
      <c r="CX418" s="37"/>
      <c r="CY418" s="37"/>
      <c r="CZ418" s="37"/>
      <c r="DA418" s="37"/>
      <c r="DB418" s="37"/>
      <c r="DC418" s="37"/>
      <c r="DD418" s="37"/>
      <c r="DE418" s="37"/>
      <c r="DF418" s="37"/>
      <c r="DG418" s="37"/>
      <c r="DH418" s="37"/>
      <c r="DI418" s="37"/>
      <c r="DJ418" s="37"/>
      <c r="DK418" s="37"/>
      <c r="DL418" s="37"/>
      <c r="DM418" s="40">
        <v>0</v>
      </c>
      <c r="DN418" s="37"/>
      <c r="DO418" s="37"/>
      <c r="DP418" s="37"/>
      <c r="DQ418" s="37"/>
      <c r="DR418" s="37"/>
      <c r="DS418" s="37"/>
      <c r="DT418" s="37"/>
      <c r="DU418" s="37"/>
      <c r="DV418" s="37"/>
      <c r="DW418" s="37"/>
      <c r="DX418" s="37"/>
      <c r="DY418" s="37"/>
      <c r="DZ418" s="37"/>
      <c r="EA418" s="37"/>
      <c r="EB418" s="37"/>
      <c r="EC418" s="37"/>
      <c r="ED418" s="37"/>
      <c r="EE418" s="37"/>
      <c r="EF418" s="37"/>
      <c r="EG418" s="37"/>
      <c r="EH418" s="37"/>
      <c r="EI418" s="37"/>
      <c r="EJ418" s="37"/>
      <c r="EK418" s="37"/>
      <c r="EL418" s="37"/>
      <c r="EM418" s="37"/>
      <c r="EN418" s="37"/>
      <c r="EO418" s="37"/>
      <c r="EP418" s="37"/>
      <c r="EQ418" s="40">
        <v>0</v>
      </c>
      <c r="ER418" s="37"/>
      <c r="ES418" s="37"/>
      <c r="ET418" s="37"/>
      <c r="EU418" s="37"/>
      <c r="EV418" s="37"/>
      <c r="EW418" s="37"/>
      <c r="EX418" s="37"/>
      <c r="EY418" s="40">
        <v>3413</v>
      </c>
      <c r="EZ418" s="40">
        <f t="shared" ref="EZ418:EZ429" si="51">SUM(BL418:CE418,CV418,DN418,ER418:EV418,EX418)-EY418</f>
        <v>0</v>
      </c>
      <c r="FA418" s="40">
        <v>935.29600000000005</v>
      </c>
      <c r="FB418" s="40" t="s">
        <v>1553</v>
      </c>
      <c r="FC418" s="42" t="s">
        <v>1554</v>
      </c>
      <c r="FD418" s="45">
        <v>23.3</v>
      </c>
      <c r="FE418" s="42" t="s">
        <v>1555</v>
      </c>
      <c r="FF418" s="40">
        <v>4003.0160000000001</v>
      </c>
      <c r="FG418" s="40" t="s">
        <v>236</v>
      </c>
      <c r="FH418" s="37"/>
      <c r="FI418" s="37"/>
      <c r="FJ418" s="37"/>
      <c r="FK418" s="37"/>
      <c r="FL418" s="37"/>
      <c r="FM418" s="37"/>
      <c r="FN418" s="40">
        <v>0</v>
      </c>
      <c r="FO418" s="37"/>
      <c r="FP418" s="37"/>
      <c r="FQ418" s="37"/>
      <c r="FR418" s="40">
        <v>1</v>
      </c>
      <c r="FS418" s="40" t="s">
        <v>1479</v>
      </c>
      <c r="FT418" s="40">
        <v>0</v>
      </c>
      <c r="FU418" s="37"/>
      <c r="FV418" s="37"/>
      <c r="FW418" s="37"/>
      <c r="FX418" s="37"/>
      <c r="FY418" s="37"/>
      <c r="FZ418" s="37"/>
      <c r="GA418" s="37"/>
      <c r="GB418" s="37"/>
      <c r="GC418" s="37"/>
      <c r="GD418" s="37"/>
      <c r="GE418" s="37"/>
      <c r="GF418" s="37"/>
      <c r="GG418" s="37"/>
      <c r="GH418" s="37"/>
      <c r="GI418" s="37"/>
      <c r="GJ418" s="37"/>
      <c r="GK418" s="37"/>
      <c r="GL418" s="37"/>
      <c r="GM418" s="37"/>
      <c r="GN418" s="37"/>
      <c r="GO418" s="37"/>
      <c r="GP418" s="40">
        <v>1</v>
      </c>
      <c r="GQ418" s="40" t="s">
        <v>1557</v>
      </c>
      <c r="GR418" s="40">
        <v>386320</v>
      </c>
      <c r="GS418" s="37"/>
      <c r="GT418" s="37"/>
      <c r="GU418" s="37"/>
      <c r="GV418" s="37"/>
      <c r="GW418" s="37"/>
      <c r="GX418" s="37"/>
      <c r="GY418" s="37"/>
      <c r="GZ418" s="37"/>
      <c r="HA418" s="37"/>
      <c r="HB418" s="37"/>
      <c r="HC418" s="37"/>
      <c r="HD418" s="37"/>
      <c r="HE418" s="37"/>
      <c r="HF418" s="37"/>
      <c r="HG418" s="37"/>
      <c r="HH418" s="37"/>
      <c r="HI418" s="37"/>
      <c r="HJ418" s="37"/>
      <c r="HK418" s="40">
        <v>100</v>
      </c>
      <c r="HL418" s="37"/>
      <c r="HM418" s="40">
        <v>865</v>
      </c>
      <c r="HN418" s="40">
        <v>0</v>
      </c>
      <c r="HO418" s="40">
        <v>10</v>
      </c>
      <c r="HP418" s="40">
        <v>855</v>
      </c>
      <c r="HQ418" s="40">
        <v>0</v>
      </c>
      <c r="HR418" s="40">
        <v>0</v>
      </c>
      <c r="HS418" s="40">
        <v>0</v>
      </c>
      <c r="HT418" s="40">
        <v>0</v>
      </c>
      <c r="HU418" s="40">
        <v>0</v>
      </c>
      <c r="HV418" s="40" t="s">
        <v>236</v>
      </c>
      <c r="HW418" s="37"/>
      <c r="HX418" s="37"/>
      <c r="HY418" s="37"/>
      <c r="HZ418" s="37"/>
      <c r="IA418" s="37"/>
      <c r="IB418" s="37"/>
      <c r="IC418" s="40" t="s">
        <v>1558</v>
      </c>
      <c r="ID418" s="37"/>
      <c r="IE418" s="40" t="s">
        <v>1479</v>
      </c>
      <c r="IF418" s="37"/>
      <c r="IG418" s="40" t="s">
        <v>1559</v>
      </c>
      <c r="IH418" s="40">
        <v>9</v>
      </c>
      <c r="II418" s="40">
        <v>302</v>
      </c>
      <c r="IJ418" s="40" t="s">
        <v>1540</v>
      </c>
      <c r="IK418" s="39" t="s">
        <v>1560</v>
      </c>
      <c r="IL418" s="40" t="s">
        <v>1561</v>
      </c>
      <c r="IM418" s="40" t="s">
        <v>1562</v>
      </c>
      <c r="IN418" s="40" t="s">
        <v>1540</v>
      </c>
      <c r="IO418" s="40" t="s">
        <v>1560</v>
      </c>
      <c r="IP418" s="40" t="s">
        <v>1561</v>
      </c>
      <c r="IQ418" s="40" t="s">
        <v>1562</v>
      </c>
      <c r="IR418" s="43" t="s">
        <v>1563</v>
      </c>
    </row>
    <row r="419" spans="1:252" ht="15.75" customHeight="1" x14ac:dyDescent="0.2">
      <c r="A419" s="37" t="s">
        <v>13002</v>
      </c>
      <c r="B419" s="38" t="s">
        <v>13028</v>
      </c>
      <c r="C419" s="39" t="s">
        <v>3477</v>
      </c>
      <c r="D419" s="39" t="s">
        <v>13167</v>
      </c>
      <c r="E419" s="40"/>
      <c r="F419" s="40"/>
      <c r="G419" s="39" t="s">
        <v>824</v>
      </c>
      <c r="H419" s="37"/>
      <c r="I419" s="40">
        <v>2019</v>
      </c>
      <c r="J419" s="41">
        <v>45292</v>
      </c>
      <c r="K419" s="41">
        <v>45657</v>
      </c>
      <c r="L419" s="39" t="s">
        <v>3478</v>
      </c>
      <c r="M419" s="37"/>
      <c r="N419" s="39" t="s">
        <v>3479</v>
      </c>
      <c r="O419" s="43" t="s">
        <v>3480</v>
      </c>
      <c r="P419" s="44"/>
      <c r="Q419" s="44"/>
      <c r="R419" s="39" t="s">
        <v>388</v>
      </c>
      <c r="S419" s="44"/>
      <c r="T419" s="39" t="s">
        <v>388</v>
      </c>
      <c r="U419" s="37"/>
      <c r="V419" s="39" t="s">
        <v>388</v>
      </c>
      <c r="W419" s="44"/>
      <c r="X419" s="44"/>
      <c r="Y419" s="44"/>
      <c r="Z419" s="44"/>
      <c r="AA419" s="44"/>
      <c r="AB419" s="44"/>
      <c r="AC419" s="44"/>
      <c r="AD419" s="44"/>
      <c r="AE419" s="44"/>
      <c r="AF419" s="39" t="s">
        <v>3481</v>
      </c>
      <c r="AG419" s="39" t="s">
        <v>3481</v>
      </c>
      <c r="AH419" s="40" t="s">
        <v>235</v>
      </c>
      <c r="AI419" s="40" t="s">
        <v>3482</v>
      </c>
      <c r="AJ419" s="113">
        <v>279.37200000000001</v>
      </c>
      <c r="AK419" s="45">
        <f t="shared" si="50"/>
        <v>0</v>
      </c>
      <c r="AL419" s="113">
        <v>31.582000000000001</v>
      </c>
      <c r="AM419" s="45"/>
      <c r="AN419" s="45">
        <v>0.05</v>
      </c>
      <c r="AO419" s="113">
        <v>3.0219999999999998</v>
      </c>
      <c r="AP419" s="45">
        <v>1.08</v>
      </c>
      <c r="AQ419" s="45"/>
      <c r="AR419" s="113">
        <v>0</v>
      </c>
      <c r="AS419" s="45">
        <v>0</v>
      </c>
      <c r="AT419" s="113">
        <v>0</v>
      </c>
      <c r="AU419" s="45">
        <v>0</v>
      </c>
      <c r="AV419" s="113">
        <v>0</v>
      </c>
      <c r="AW419" s="45">
        <v>0</v>
      </c>
      <c r="AX419" s="113">
        <v>244.768</v>
      </c>
      <c r="AY419" s="45">
        <v>87.61</v>
      </c>
      <c r="AZ419" s="40" t="s">
        <v>3483</v>
      </c>
      <c r="BA419" s="40" t="s">
        <v>364</v>
      </c>
      <c r="BB419" s="40" t="s">
        <v>3481</v>
      </c>
      <c r="BC419" s="40" t="s">
        <v>236</v>
      </c>
      <c r="BD419" s="37"/>
      <c r="BE419" s="37"/>
      <c r="BF419" s="121"/>
      <c r="BG419" s="113">
        <v>3.484</v>
      </c>
      <c r="BH419" s="45">
        <v>1</v>
      </c>
      <c r="BI419" s="40">
        <v>3</v>
      </c>
      <c r="BJ419" s="40">
        <v>3</v>
      </c>
      <c r="BK419" s="40">
        <v>3</v>
      </c>
      <c r="BL419" s="37"/>
      <c r="BM419" s="37"/>
      <c r="BN419" s="40">
        <v>1</v>
      </c>
      <c r="BO419" s="37"/>
      <c r="BP419" s="37"/>
      <c r="BQ419" s="40">
        <v>3</v>
      </c>
      <c r="BR419" s="37"/>
      <c r="BS419" s="37"/>
      <c r="BT419" s="37"/>
      <c r="BU419" s="37"/>
      <c r="BV419" s="40">
        <v>2</v>
      </c>
      <c r="BW419" s="40">
        <v>24</v>
      </c>
      <c r="BX419" s="37"/>
      <c r="BY419" s="37"/>
      <c r="BZ419" s="37"/>
      <c r="CA419" s="37"/>
      <c r="CB419" s="37"/>
      <c r="CC419" s="37"/>
      <c r="CD419" s="37"/>
      <c r="CE419" s="40">
        <v>0</v>
      </c>
      <c r="CF419" s="37"/>
      <c r="CG419" s="37"/>
      <c r="CH419" s="37"/>
      <c r="CI419" s="37"/>
      <c r="CJ419" s="37"/>
      <c r="CK419" s="37"/>
      <c r="CL419" s="37"/>
      <c r="CM419" s="37"/>
      <c r="CN419" s="37"/>
      <c r="CO419" s="37"/>
      <c r="CP419" s="37"/>
      <c r="CQ419" s="37"/>
      <c r="CR419" s="37"/>
      <c r="CS419" s="37"/>
      <c r="CT419" s="37"/>
      <c r="CU419" s="40">
        <f t="shared" si="46"/>
        <v>0</v>
      </c>
      <c r="CV419" s="40">
        <v>0</v>
      </c>
      <c r="CW419" s="37"/>
      <c r="CX419" s="37"/>
      <c r="CY419" s="37"/>
      <c r="CZ419" s="37"/>
      <c r="DA419" s="37"/>
      <c r="DB419" s="37"/>
      <c r="DC419" s="37"/>
      <c r="DD419" s="37"/>
      <c r="DE419" s="37"/>
      <c r="DF419" s="37"/>
      <c r="DG419" s="37"/>
      <c r="DH419" s="37"/>
      <c r="DI419" s="37"/>
      <c r="DJ419" s="37"/>
      <c r="DK419" s="37"/>
      <c r="DL419" s="37"/>
      <c r="DM419" s="40">
        <v>0</v>
      </c>
      <c r="DN419" s="40">
        <v>0</v>
      </c>
      <c r="DO419" s="37"/>
      <c r="DP419" s="37"/>
      <c r="DQ419" s="37"/>
      <c r="DR419" s="37"/>
      <c r="DS419" s="37"/>
      <c r="DT419" s="37"/>
      <c r="DU419" s="37"/>
      <c r="DV419" s="37"/>
      <c r="DW419" s="37"/>
      <c r="DX419" s="37"/>
      <c r="DY419" s="37"/>
      <c r="DZ419" s="37"/>
      <c r="EA419" s="37"/>
      <c r="EB419" s="37"/>
      <c r="EC419" s="37"/>
      <c r="ED419" s="37"/>
      <c r="EE419" s="37"/>
      <c r="EF419" s="37"/>
      <c r="EG419" s="37"/>
      <c r="EH419" s="37"/>
      <c r="EI419" s="37"/>
      <c r="EJ419" s="37"/>
      <c r="EK419" s="37"/>
      <c r="EL419" s="37"/>
      <c r="EM419" s="37"/>
      <c r="EN419" s="37"/>
      <c r="EO419" s="37"/>
      <c r="EP419" s="37"/>
      <c r="EQ419" s="40">
        <v>0</v>
      </c>
      <c r="ER419" s="37"/>
      <c r="ES419" s="37"/>
      <c r="ET419" s="37"/>
      <c r="EU419" s="37"/>
      <c r="EV419" s="37"/>
      <c r="EW419" s="37"/>
      <c r="EX419" s="37"/>
      <c r="EY419" s="40">
        <v>30</v>
      </c>
      <c r="EZ419" s="40">
        <f t="shared" si="51"/>
        <v>0</v>
      </c>
      <c r="FA419" s="40">
        <v>135.393</v>
      </c>
      <c r="FB419" s="40" t="s">
        <v>3484</v>
      </c>
      <c r="FC419" s="37"/>
      <c r="FD419" s="45">
        <v>40</v>
      </c>
      <c r="FE419" s="42" t="s">
        <v>3485</v>
      </c>
      <c r="FF419" s="40">
        <v>338.483</v>
      </c>
      <c r="FG419" s="40" t="s">
        <v>236</v>
      </c>
      <c r="FH419" s="37"/>
      <c r="FI419" s="37"/>
      <c r="FJ419" s="37"/>
      <c r="FK419" s="37"/>
      <c r="FL419" s="37"/>
      <c r="FM419" s="37"/>
      <c r="FN419" s="40">
        <v>1</v>
      </c>
      <c r="FO419" s="40">
        <v>1</v>
      </c>
      <c r="FP419" s="40" t="s">
        <v>3486</v>
      </c>
      <c r="FQ419" s="40">
        <v>1012</v>
      </c>
      <c r="FR419" s="40">
        <v>1</v>
      </c>
      <c r="FS419" s="40" t="s">
        <v>3487</v>
      </c>
      <c r="FT419" s="40">
        <v>30</v>
      </c>
      <c r="FU419" s="40" t="s">
        <v>236</v>
      </c>
      <c r="FV419" s="37"/>
      <c r="FW419" s="37"/>
      <c r="FX419" s="40" t="s">
        <v>236</v>
      </c>
      <c r="FY419" s="37"/>
      <c r="FZ419" s="37"/>
      <c r="GA419" s="40">
        <v>1</v>
      </c>
      <c r="GB419" s="40" t="s">
        <v>3488</v>
      </c>
      <c r="GC419" s="40">
        <v>699</v>
      </c>
      <c r="GD419" s="40">
        <v>1</v>
      </c>
      <c r="GE419" s="42" t="s">
        <v>3489</v>
      </c>
      <c r="GF419" s="40">
        <v>254</v>
      </c>
      <c r="GG419" s="40" t="s">
        <v>236</v>
      </c>
      <c r="GH419" s="37"/>
      <c r="GI419" s="37"/>
      <c r="GJ419" s="37"/>
      <c r="GK419" s="37"/>
      <c r="GL419" s="37"/>
      <c r="GM419" s="40">
        <v>1</v>
      </c>
      <c r="GN419" s="40" t="s">
        <v>3490</v>
      </c>
      <c r="GO419" s="40">
        <v>150174</v>
      </c>
      <c r="GP419" s="40" t="s">
        <v>236</v>
      </c>
      <c r="GQ419" s="37"/>
      <c r="GR419" s="37"/>
      <c r="GS419" s="40" t="s">
        <v>236</v>
      </c>
      <c r="GT419" s="37"/>
      <c r="GU419" s="37"/>
      <c r="GV419" s="40" t="s">
        <v>236</v>
      </c>
      <c r="GW419" s="37"/>
      <c r="GX419" s="37"/>
      <c r="GY419" s="40" t="s">
        <v>236</v>
      </c>
      <c r="GZ419" s="37"/>
      <c r="HA419" s="37"/>
      <c r="HB419" s="40" t="s">
        <v>236</v>
      </c>
      <c r="HC419" s="37"/>
      <c r="HD419" s="37"/>
      <c r="HE419" s="37"/>
      <c r="HF419" s="37"/>
      <c r="HG419" s="37"/>
      <c r="HH419" s="37"/>
      <c r="HI419" s="37"/>
      <c r="HJ419" s="37"/>
      <c r="HK419" s="40">
        <v>100</v>
      </c>
      <c r="HL419" s="37"/>
      <c r="HM419" s="40">
        <v>19</v>
      </c>
      <c r="HN419" s="40">
        <v>17</v>
      </c>
      <c r="HO419" s="40">
        <v>4</v>
      </c>
      <c r="HP419" s="40">
        <v>120</v>
      </c>
      <c r="HQ419" s="40">
        <v>0</v>
      </c>
      <c r="HR419" s="40">
        <v>2</v>
      </c>
      <c r="HS419" s="40">
        <v>0</v>
      </c>
      <c r="HT419" s="40">
        <v>0</v>
      </c>
      <c r="HU419" s="40">
        <v>0</v>
      </c>
      <c r="HV419" s="40" t="s">
        <v>236</v>
      </c>
      <c r="HW419" s="37"/>
      <c r="HX419" s="37"/>
      <c r="HY419" s="42" t="s">
        <v>3491</v>
      </c>
      <c r="HZ419" s="37"/>
      <c r="IA419" s="37"/>
      <c r="IB419" s="37"/>
      <c r="IC419" s="40" t="s">
        <v>3492</v>
      </c>
      <c r="ID419" s="37"/>
      <c r="IE419" s="37"/>
      <c r="IF419" s="37"/>
      <c r="IG419" s="40" t="s">
        <v>810</v>
      </c>
      <c r="IH419" s="40">
        <v>0</v>
      </c>
      <c r="II419" s="37"/>
      <c r="IJ419" s="40" t="s">
        <v>3493</v>
      </c>
      <c r="IK419" s="39" t="s">
        <v>3494</v>
      </c>
      <c r="IL419" s="40" t="s">
        <v>3495</v>
      </c>
      <c r="IM419" s="40" t="s">
        <v>3496</v>
      </c>
      <c r="IN419" s="40" t="s">
        <v>3497</v>
      </c>
      <c r="IO419" s="40" t="s">
        <v>3498</v>
      </c>
      <c r="IP419" s="40" t="s">
        <v>3499</v>
      </c>
      <c r="IQ419" s="40" t="s">
        <v>3500</v>
      </c>
      <c r="IR419" s="44"/>
    </row>
    <row r="420" spans="1:252" ht="15.75" customHeight="1" x14ac:dyDescent="0.2">
      <c r="A420" s="37" t="s">
        <v>13003</v>
      </c>
      <c r="B420" s="38" t="s">
        <v>13028</v>
      </c>
      <c r="C420" s="39" t="s">
        <v>3477</v>
      </c>
      <c r="D420" s="39" t="s">
        <v>13167</v>
      </c>
      <c r="E420" s="40"/>
      <c r="F420" s="40"/>
      <c r="G420" s="39" t="s">
        <v>3892</v>
      </c>
      <c r="H420" s="37"/>
      <c r="I420" s="40">
        <v>2020</v>
      </c>
      <c r="J420" s="41">
        <v>45292</v>
      </c>
      <c r="K420" s="41">
        <v>45657</v>
      </c>
      <c r="L420" s="39" t="s">
        <v>3893</v>
      </c>
      <c r="M420" s="37"/>
      <c r="N420" s="39" t="s">
        <v>3894</v>
      </c>
      <c r="O420" s="43" t="s">
        <v>3895</v>
      </c>
      <c r="P420" s="44"/>
      <c r="Q420" s="44"/>
      <c r="R420" s="39" t="s">
        <v>388</v>
      </c>
      <c r="S420" s="44"/>
      <c r="T420" s="39" t="s">
        <v>388</v>
      </c>
      <c r="U420" s="37"/>
      <c r="V420" s="39" t="s">
        <v>388</v>
      </c>
      <c r="W420" s="44"/>
      <c r="X420" s="44"/>
      <c r="Y420" s="44"/>
      <c r="Z420" s="44"/>
      <c r="AA420" s="44"/>
      <c r="AB420" s="44"/>
      <c r="AC420" s="44"/>
      <c r="AD420" s="44"/>
      <c r="AE420" s="44"/>
      <c r="AF420" s="39" t="s">
        <v>3896</v>
      </c>
      <c r="AG420" s="39" t="s">
        <v>3896</v>
      </c>
      <c r="AH420" s="40" t="s">
        <v>235</v>
      </c>
      <c r="AI420" s="40" t="s">
        <v>3897</v>
      </c>
      <c r="AJ420" s="113">
        <v>8.9</v>
      </c>
      <c r="AK420" s="45">
        <f t="shared" si="50"/>
        <v>0</v>
      </c>
      <c r="AL420" s="113">
        <v>5.8999999999999997E-2</v>
      </c>
      <c r="AM420" s="45">
        <v>0.66</v>
      </c>
      <c r="AN420" s="45">
        <v>0.01</v>
      </c>
      <c r="AO420" s="113">
        <v>2.198</v>
      </c>
      <c r="AP420" s="45">
        <v>24.7</v>
      </c>
      <c r="AQ420" s="45"/>
      <c r="AR420" s="113">
        <v>0</v>
      </c>
      <c r="AS420" s="45">
        <v>0</v>
      </c>
      <c r="AT420" s="113">
        <v>0.84599999999999997</v>
      </c>
      <c r="AU420" s="45">
        <v>9.51</v>
      </c>
      <c r="AV420" s="113">
        <v>0</v>
      </c>
      <c r="AW420" s="45">
        <v>0</v>
      </c>
      <c r="AX420" s="113">
        <v>5.7969999999999997</v>
      </c>
      <c r="AY420" s="45">
        <v>65.13</v>
      </c>
      <c r="AZ420" s="40" t="s">
        <v>3892</v>
      </c>
      <c r="BA420" s="40" t="s">
        <v>304</v>
      </c>
      <c r="BB420" s="40" t="s">
        <v>3896</v>
      </c>
      <c r="BC420" s="40" t="s">
        <v>236</v>
      </c>
      <c r="BD420" s="37"/>
      <c r="BE420" s="37"/>
      <c r="BF420" s="113">
        <v>0.84599999999999997</v>
      </c>
      <c r="BG420" s="113">
        <v>9.3569999999999993</v>
      </c>
      <c r="BH420" s="45">
        <v>0.01</v>
      </c>
      <c r="BI420" s="40">
        <v>29</v>
      </c>
      <c r="BJ420" s="40">
        <v>4</v>
      </c>
      <c r="BK420" s="40">
        <v>4</v>
      </c>
      <c r="BL420" s="37"/>
      <c r="BM420" s="37"/>
      <c r="BN420" s="37"/>
      <c r="BO420" s="37"/>
      <c r="BP420" s="37"/>
      <c r="BQ420" s="37"/>
      <c r="BR420" s="37"/>
      <c r="BS420" s="37"/>
      <c r="BT420" s="37"/>
      <c r="BU420" s="37"/>
      <c r="BV420" s="40">
        <v>4</v>
      </c>
      <c r="BW420" s="37"/>
      <c r="BX420" s="37"/>
      <c r="BY420" s="37"/>
      <c r="BZ420" s="37"/>
      <c r="CA420" s="37"/>
      <c r="CB420" s="37"/>
      <c r="CC420" s="37"/>
      <c r="CD420" s="37"/>
      <c r="CE420" s="40">
        <v>0</v>
      </c>
      <c r="CF420" s="37"/>
      <c r="CG420" s="37"/>
      <c r="CH420" s="37"/>
      <c r="CI420" s="37"/>
      <c r="CJ420" s="37"/>
      <c r="CK420" s="37"/>
      <c r="CL420" s="37"/>
      <c r="CM420" s="37"/>
      <c r="CN420" s="37"/>
      <c r="CO420" s="37"/>
      <c r="CP420" s="37"/>
      <c r="CQ420" s="37"/>
      <c r="CR420" s="37"/>
      <c r="CS420" s="37"/>
      <c r="CT420" s="37"/>
      <c r="CU420" s="40">
        <f t="shared" si="46"/>
        <v>0</v>
      </c>
      <c r="CV420" s="40">
        <v>0</v>
      </c>
      <c r="CW420" s="37"/>
      <c r="CX420" s="37"/>
      <c r="CY420" s="37"/>
      <c r="CZ420" s="37"/>
      <c r="DA420" s="37"/>
      <c r="DB420" s="37"/>
      <c r="DC420" s="37"/>
      <c r="DD420" s="37"/>
      <c r="DE420" s="37"/>
      <c r="DF420" s="37"/>
      <c r="DG420" s="37"/>
      <c r="DH420" s="37"/>
      <c r="DI420" s="37"/>
      <c r="DJ420" s="37"/>
      <c r="DK420" s="37"/>
      <c r="DL420" s="37"/>
      <c r="DM420" s="40">
        <v>0</v>
      </c>
      <c r="DN420" s="40">
        <v>0</v>
      </c>
      <c r="DO420" s="37"/>
      <c r="DP420" s="37"/>
      <c r="DQ420" s="37"/>
      <c r="DR420" s="37"/>
      <c r="DS420" s="37"/>
      <c r="DT420" s="37"/>
      <c r="DU420" s="37"/>
      <c r="DV420" s="37"/>
      <c r="DW420" s="37"/>
      <c r="DX420" s="37"/>
      <c r="DY420" s="37"/>
      <c r="DZ420" s="37"/>
      <c r="EA420" s="37"/>
      <c r="EB420" s="37"/>
      <c r="EC420" s="37"/>
      <c r="ED420" s="37"/>
      <c r="EE420" s="37"/>
      <c r="EF420" s="37"/>
      <c r="EG420" s="37"/>
      <c r="EH420" s="37"/>
      <c r="EI420" s="37"/>
      <c r="EJ420" s="37"/>
      <c r="EK420" s="37"/>
      <c r="EL420" s="37"/>
      <c r="EM420" s="37"/>
      <c r="EN420" s="37"/>
      <c r="EO420" s="37"/>
      <c r="EP420" s="37"/>
      <c r="EQ420" s="40">
        <v>0</v>
      </c>
      <c r="ER420" s="37"/>
      <c r="ES420" s="37"/>
      <c r="ET420" s="37"/>
      <c r="EU420" s="37"/>
      <c r="EV420" s="37"/>
      <c r="EW420" s="37"/>
      <c r="EX420" s="37"/>
      <c r="EY420" s="40">
        <v>4</v>
      </c>
      <c r="EZ420" s="40">
        <f t="shared" si="51"/>
        <v>0</v>
      </c>
      <c r="FA420" s="40">
        <v>5.8049999999999997</v>
      </c>
      <c r="FB420" s="40" t="s">
        <v>3898</v>
      </c>
      <c r="FC420" s="37"/>
      <c r="FD420" s="45">
        <v>1.72</v>
      </c>
      <c r="FE420" s="42" t="s">
        <v>3485</v>
      </c>
      <c r="FF420" s="40">
        <v>338.483</v>
      </c>
      <c r="FG420" s="40" t="s">
        <v>236</v>
      </c>
      <c r="FH420" s="37"/>
      <c r="FI420" s="37"/>
      <c r="FJ420" s="37"/>
      <c r="FK420" s="37"/>
      <c r="FL420" s="37"/>
      <c r="FM420" s="37"/>
      <c r="FN420" s="40">
        <v>3</v>
      </c>
      <c r="FO420" s="40" t="s">
        <v>236</v>
      </c>
      <c r="FP420" s="37"/>
      <c r="FQ420" s="37"/>
      <c r="FR420" s="40" t="s">
        <v>236</v>
      </c>
      <c r="FS420" s="37"/>
      <c r="FT420" s="37"/>
      <c r="FU420" s="40" t="s">
        <v>243</v>
      </c>
      <c r="FV420" s="40" t="s">
        <v>3900</v>
      </c>
      <c r="FW420" s="40">
        <v>9</v>
      </c>
      <c r="FX420" s="40" t="s">
        <v>236</v>
      </c>
      <c r="FY420" s="37"/>
      <c r="FZ420" s="37"/>
      <c r="GA420" s="40" t="s">
        <v>236</v>
      </c>
      <c r="GB420" s="37"/>
      <c r="GC420" s="37"/>
      <c r="GD420" s="40" t="s">
        <v>236</v>
      </c>
      <c r="GE420" s="37"/>
      <c r="GF420" s="37"/>
      <c r="GG420" s="40" t="s">
        <v>236</v>
      </c>
      <c r="GH420" s="37"/>
      <c r="GI420" s="37"/>
      <c r="GJ420" s="37"/>
      <c r="GK420" s="37"/>
      <c r="GL420" s="37"/>
      <c r="GM420" s="40" t="s">
        <v>236</v>
      </c>
      <c r="GN420" s="37"/>
      <c r="GO420" s="37"/>
      <c r="GP420" s="40" t="s">
        <v>236</v>
      </c>
      <c r="GQ420" s="37"/>
      <c r="GR420" s="37"/>
      <c r="GS420" s="40" t="s">
        <v>236</v>
      </c>
      <c r="GT420" s="37"/>
      <c r="GU420" s="37"/>
      <c r="GV420" s="40" t="s">
        <v>236</v>
      </c>
      <c r="GW420" s="37"/>
      <c r="GX420" s="37"/>
      <c r="GY420" s="40">
        <v>1</v>
      </c>
      <c r="GZ420" s="40" t="s">
        <v>3901</v>
      </c>
      <c r="HA420" s="40">
        <v>9</v>
      </c>
      <c r="HB420" s="40" t="s">
        <v>236</v>
      </c>
      <c r="HC420" s="37"/>
      <c r="HD420" s="37"/>
      <c r="HE420" s="37"/>
      <c r="HF420" s="37"/>
      <c r="HG420" s="37"/>
      <c r="HH420" s="37"/>
      <c r="HI420" s="37"/>
      <c r="HJ420" s="37"/>
      <c r="HK420" s="40">
        <v>100</v>
      </c>
      <c r="HL420" s="37"/>
      <c r="HM420" s="40">
        <v>12</v>
      </c>
      <c r="HN420" s="40">
        <v>10</v>
      </c>
      <c r="HO420" s="40">
        <v>4</v>
      </c>
      <c r="HP420" s="40">
        <v>0</v>
      </c>
      <c r="HQ420" s="40">
        <v>0</v>
      </c>
      <c r="HR420" s="40">
        <v>2</v>
      </c>
      <c r="HS420" s="40">
        <v>0</v>
      </c>
      <c r="HT420" s="40">
        <v>0</v>
      </c>
      <c r="HU420" s="40">
        <v>0</v>
      </c>
      <c r="HV420" s="40" t="s">
        <v>236</v>
      </c>
      <c r="HW420" s="37"/>
      <c r="HX420" s="37"/>
      <c r="HY420" s="37"/>
      <c r="HZ420" s="37"/>
      <c r="IA420" s="37"/>
      <c r="IB420" s="37"/>
      <c r="IC420" s="40" t="s">
        <v>3001</v>
      </c>
      <c r="ID420" s="37"/>
      <c r="IE420" s="37"/>
      <c r="IF420" s="37"/>
      <c r="IG420" s="40" t="s">
        <v>810</v>
      </c>
      <c r="IH420" s="40">
        <v>0</v>
      </c>
      <c r="II420" s="37"/>
      <c r="IJ420" s="40" t="s">
        <v>3902</v>
      </c>
      <c r="IK420" s="39" t="s">
        <v>3903</v>
      </c>
      <c r="IL420" s="40" t="s">
        <v>3904</v>
      </c>
      <c r="IM420" s="40" t="s">
        <v>3905</v>
      </c>
      <c r="IN420" s="40" t="s">
        <v>3497</v>
      </c>
      <c r="IO420" s="40" t="s">
        <v>3498</v>
      </c>
      <c r="IP420" s="40" t="s">
        <v>3499</v>
      </c>
      <c r="IQ420" s="40" t="s">
        <v>3500</v>
      </c>
      <c r="IR420" s="44"/>
    </row>
    <row r="421" spans="1:252" ht="15.75" customHeight="1" x14ac:dyDescent="0.2">
      <c r="A421" s="37" t="s">
        <v>13007</v>
      </c>
      <c r="B421" s="38" t="s">
        <v>13028</v>
      </c>
      <c r="C421" s="39" t="s">
        <v>1513</v>
      </c>
      <c r="D421" s="39" t="s">
        <v>13167</v>
      </c>
      <c r="E421" s="40"/>
      <c r="F421" s="40"/>
      <c r="G421" s="39" t="s">
        <v>1514</v>
      </c>
      <c r="H421" s="40" t="s">
        <v>1515</v>
      </c>
      <c r="I421" s="40">
        <v>2024</v>
      </c>
      <c r="J421" s="41">
        <v>45366</v>
      </c>
      <c r="K421" s="41">
        <v>45875</v>
      </c>
      <c r="L421" s="44"/>
      <c r="M421" s="37"/>
      <c r="N421" s="44"/>
      <c r="O421" s="44"/>
      <c r="P421" s="44"/>
      <c r="Q421" s="44"/>
      <c r="R421" s="39" t="s">
        <v>1516</v>
      </c>
      <c r="S421" s="43" t="s">
        <v>1517</v>
      </c>
      <c r="T421" s="44"/>
      <c r="U421" s="37"/>
      <c r="V421" s="39" t="s">
        <v>1518</v>
      </c>
      <c r="W421" s="39" t="s">
        <v>1519</v>
      </c>
      <c r="X421" s="39"/>
      <c r="Y421" s="39"/>
      <c r="Z421" s="39"/>
      <c r="AA421" s="39"/>
      <c r="AB421" s="39"/>
      <c r="AC421" s="39"/>
      <c r="AD421" s="39"/>
      <c r="AE421" s="39"/>
      <c r="AF421" s="39" t="s">
        <v>1520</v>
      </c>
      <c r="AG421" s="39" t="s">
        <v>1520</v>
      </c>
      <c r="AH421" s="40" t="s">
        <v>665</v>
      </c>
      <c r="AI421" s="40" t="s">
        <v>1521</v>
      </c>
      <c r="AJ421" s="113">
        <v>13.930999999999999</v>
      </c>
      <c r="AK421" s="45">
        <f t="shared" si="50"/>
        <v>0</v>
      </c>
      <c r="AL421" s="113">
        <v>11.382999999999999</v>
      </c>
      <c r="AM421" s="45">
        <v>81.709999999999994</v>
      </c>
      <c r="AN421" s="45">
        <v>0.02</v>
      </c>
      <c r="AO421" s="113">
        <v>0.14099999999999999</v>
      </c>
      <c r="AP421" s="45">
        <v>1.01</v>
      </c>
      <c r="AQ421" s="45"/>
      <c r="AR421" s="113">
        <v>0</v>
      </c>
      <c r="AS421" s="45">
        <v>0</v>
      </c>
      <c r="AT421" s="113">
        <v>0</v>
      </c>
      <c r="AU421" s="45">
        <v>0</v>
      </c>
      <c r="AV421" s="113">
        <v>2.407</v>
      </c>
      <c r="AW421" s="45">
        <v>17.28</v>
      </c>
      <c r="AX421" s="113">
        <v>0</v>
      </c>
      <c r="AY421" s="45">
        <v>0</v>
      </c>
      <c r="AZ421" s="40" t="s">
        <v>1522</v>
      </c>
      <c r="BA421" s="40" t="s">
        <v>1522</v>
      </c>
      <c r="BB421" s="40" t="s">
        <v>1522</v>
      </c>
      <c r="BC421" s="40">
        <v>1</v>
      </c>
      <c r="BD421" s="40" t="s">
        <v>1523</v>
      </c>
      <c r="BE421" s="37"/>
      <c r="BF421" s="113">
        <v>0</v>
      </c>
      <c r="BG421" s="113">
        <v>8.5440000000000005</v>
      </c>
      <c r="BH421" s="45">
        <v>1.0000000000000001E-5</v>
      </c>
      <c r="BI421" s="40">
        <v>0</v>
      </c>
      <c r="BJ421" s="40">
        <v>55</v>
      </c>
      <c r="BK421" s="40">
        <v>14</v>
      </c>
      <c r="BL421" s="40">
        <v>0</v>
      </c>
      <c r="BM421" s="40">
        <v>0</v>
      </c>
      <c r="BN421" s="40">
        <v>0</v>
      </c>
      <c r="BO421" s="40">
        <v>0</v>
      </c>
      <c r="BP421" s="40">
        <v>0</v>
      </c>
      <c r="BQ421" s="40">
        <v>3</v>
      </c>
      <c r="BR421" s="40">
        <v>0</v>
      </c>
      <c r="BS421" s="40">
        <v>0</v>
      </c>
      <c r="BT421" s="40">
        <v>3</v>
      </c>
      <c r="BU421" s="40">
        <v>0</v>
      </c>
      <c r="BV421" s="40">
        <v>1</v>
      </c>
      <c r="BW421" s="40">
        <v>1</v>
      </c>
      <c r="BX421" s="40">
        <v>0</v>
      </c>
      <c r="BY421" s="40">
        <v>0</v>
      </c>
      <c r="BZ421" s="40">
        <v>0</v>
      </c>
      <c r="CA421" s="40">
        <v>0</v>
      </c>
      <c r="CB421" s="40">
        <v>0</v>
      </c>
      <c r="CC421" s="40">
        <v>0</v>
      </c>
      <c r="CD421" s="40">
        <v>0</v>
      </c>
      <c r="CE421" s="40">
        <v>0</v>
      </c>
      <c r="CF421" s="40">
        <v>0</v>
      </c>
      <c r="CG421" s="40">
        <v>0</v>
      </c>
      <c r="CH421" s="40">
        <v>0</v>
      </c>
      <c r="CI421" s="40">
        <v>0</v>
      </c>
      <c r="CJ421" s="40">
        <v>0</v>
      </c>
      <c r="CK421" s="40">
        <v>0</v>
      </c>
      <c r="CL421" s="40">
        <v>0</v>
      </c>
      <c r="CM421" s="40">
        <v>0</v>
      </c>
      <c r="CN421" s="40">
        <v>0</v>
      </c>
      <c r="CO421" s="40">
        <v>0</v>
      </c>
      <c r="CP421" s="40">
        <v>0</v>
      </c>
      <c r="CQ421" s="40">
        <v>0</v>
      </c>
      <c r="CR421" s="40">
        <v>0</v>
      </c>
      <c r="CS421" s="37"/>
      <c r="CT421" s="40">
        <v>0</v>
      </c>
      <c r="CU421" s="40">
        <f t="shared" si="46"/>
        <v>0</v>
      </c>
      <c r="CV421" s="40">
        <v>0</v>
      </c>
      <c r="CW421" s="40">
        <v>0</v>
      </c>
      <c r="CX421" s="40">
        <v>0</v>
      </c>
      <c r="CY421" s="40">
        <v>0</v>
      </c>
      <c r="CZ421" s="40">
        <v>0</v>
      </c>
      <c r="DA421" s="40">
        <v>0</v>
      </c>
      <c r="DB421" s="40">
        <v>0</v>
      </c>
      <c r="DC421" s="40">
        <v>0</v>
      </c>
      <c r="DD421" s="40">
        <v>0</v>
      </c>
      <c r="DE421" s="40">
        <v>0</v>
      </c>
      <c r="DF421" s="40">
        <v>0</v>
      </c>
      <c r="DG421" s="40">
        <v>0</v>
      </c>
      <c r="DH421" s="40">
        <v>0</v>
      </c>
      <c r="DI421" s="40">
        <v>0</v>
      </c>
      <c r="DJ421" s="40">
        <v>0</v>
      </c>
      <c r="DK421" s="37"/>
      <c r="DL421" s="37"/>
      <c r="DM421" s="40">
        <v>0</v>
      </c>
      <c r="DN421" s="40">
        <v>0</v>
      </c>
      <c r="DO421" s="40">
        <v>0</v>
      </c>
      <c r="DP421" s="40">
        <v>0</v>
      </c>
      <c r="DQ421" s="40">
        <v>0</v>
      </c>
      <c r="DR421" s="40">
        <v>0</v>
      </c>
      <c r="DS421" s="40">
        <v>0</v>
      </c>
      <c r="DT421" s="40">
        <v>0</v>
      </c>
      <c r="DU421" s="40">
        <v>0</v>
      </c>
      <c r="DV421" s="40">
        <v>0</v>
      </c>
      <c r="DW421" s="40">
        <v>0</v>
      </c>
      <c r="DX421" s="40">
        <v>0</v>
      </c>
      <c r="DY421" s="40">
        <v>0</v>
      </c>
      <c r="DZ421" s="40">
        <v>0</v>
      </c>
      <c r="EA421" s="40">
        <v>0</v>
      </c>
      <c r="EB421" s="40">
        <v>0</v>
      </c>
      <c r="EC421" s="40">
        <v>0</v>
      </c>
      <c r="ED421" s="40">
        <v>0</v>
      </c>
      <c r="EE421" s="40">
        <v>0</v>
      </c>
      <c r="EF421" s="40">
        <v>0</v>
      </c>
      <c r="EG421" s="40">
        <v>0</v>
      </c>
      <c r="EH421" s="40">
        <v>0</v>
      </c>
      <c r="EI421" s="40">
        <v>0</v>
      </c>
      <c r="EJ421" s="40">
        <v>0</v>
      </c>
      <c r="EK421" s="40">
        <v>0</v>
      </c>
      <c r="EL421" s="40">
        <v>0</v>
      </c>
      <c r="EM421" s="40">
        <v>0</v>
      </c>
      <c r="EN421" s="37"/>
      <c r="EO421" s="40">
        <v>0</v>
      </c>
      <c r="EP421" s="40"/>
      <c r="EQ421" s="40">
        <v>0</v>
      </c>
      <c r="ER421" s="40">
        <v>0</v>
      </c>
      <c r="ES421" s="40">
        <v>0</v>
      </c>
      <c r="ET421" s="40">
        <v>0</v>
      </c>
      <c r="EU421" s="40">
        <v>0</v>
      </c>
      <c r="EV421" s="40">
        <v>0</v>
      </c>
      <c r="EW421" s="37"/>
      <c r="EX421" s="40">
        <v>0</v>
      </c>
      <c r="EY421" s="40">
        <v>8</v>
      </c>
      <c r="EZ421" s="40">
        <f t="shared" si="51"/>
        <v>0</v>
      </c>
      <c r="FA421" s="40">
        <v>30.308</v>
      </c>
      <c r="FB421" s="40" t="s">
        <v>1525</v>
      </c>
      <c r="FC421" s="37"/>
      <c r="FD421" s="45">
        <v>5.74</v>
      </c>
      <c r="FE421" s="42" t="s">
        <v>1527</v>
      </c>
      <c r="FF421" s="40">
        <v>528.17499999999995</v>
      </c>
      <c r="FG421" s="40" t="s">
        <v>236</v>
      </c>
      <c r="FH421" s="37"/>
      <c r="FI421" s="37"/>
      <c r="FJ421" s="37"/>
      <c r="FK421" s="37"/>
      <c r="FL421" s="40">
        <v>0</v>
      </c>
      <c r="FM421" s="37"/>
      <c r="FN421" s="40">
        <v>2</v>
      </c>
      <c r="FO421" s="40">
        <v>1</v>
      </c>
      <c r="FP421" s="40" t="s">
        <v>1269</v>
      </c>
      <c r="FQ421" s="40">
        <v>101</v>
      </c>
      <c r="FR421" s="40">
        <v>1</v>
      </c>
      <c r="FS421" s="40" t="s">
        <v>1529</v>
      </c>
      <c r="FT421" s="40">
        <v>618</v>
      </c>
      <c r="FU421" s="40" t="s">
        <v>243</v>
      </c>
      <c r="FV421" s="40" t="s">
        <v>1530</v>
      </c>
      <c r="FW421" s="40">
        <v>54</v>
      </c>
      <c r="FX421" s="40" t="s">
        <v>236</v>
      </c>
      <c r="FY421" s="37"/>
      <c r="FZ421" s="37"/>
      <c r="GA421" s="40" t="s">
        <v>236</v>
      </c>
      <c r="GB421" s="37"/>
      <c r="GC421" s="37"/>
      <c r="GD421" s="40" t="s">
        <v>236</v>
      </c>
      <c r="GE421" s="37"/>
      <c r="GF421" s="37"/>
      <c r="GG421" s="40" t="s">
        <v>236</v>
      </c>
      <c r="GH421" s="37"/>
      <c r="GI421" s="37"/>
      <c r="GJ421" s="37"/>
      <c r="GK421" s="37"/>
      <c r="GL421" s="37"/>
      <c r="GM421" s="40" t="s">
        <v>236</v>
      </c>
      <c r="GN421" s="37"/>
      <c r="GO421" s="37"/>
      <c r="GP421" s="40" t="s">
        <v>236</v>
      </c>
      <c r="GQ421" s="37"/>
      <c r="GR421" s="37"/>
      <c r="GS421" s="40" t="s">
        <v>236</v>
      </c>
      <c r="GT421" s="37"/>
      <c r="GU421" s="37"/>
      <c r="GV421" s="40" t="s">
        <v>236</v>
      </c>
      <c r="GW421" s="37"/>
      <c r="GX421" s="37"/>
      <c r="GY421" s="40" t="s">
        <v>236</v>
      </c>
      <c r="GZ421" s="37"/>
      <c r="HA421" s="37"/>
      <c r="HB421" s="39">
        <v>1</v>
      </c>
      <c r="HC421" s="40" t="s">
        <v>1531</v>
      </c>
      <c r="HD421" s="40">
        <v>12</v>
      </c>
      <c r="HE421" s="40" t="s">
        <v>1532</v>
      </c>
      <c r="HF421" s="40" t="s">
        <v>1533</v>
      </c>
      <c r="HG421" s="40">
        <v>55</v>
      </c>
      <c r="HH421" s="40"/>
      <c r="HI421" s="40"/>
      <c r="HJ421" s="40"/>
      <c r="HK421" s="40">
        <v>100</v>
      </c>
      <c r="HL421" s="37"/>
      <c r="HM421" s="40">
        <v>35</v>
      </c>
      <c r="HN421" s="40">
        <v>2</v>
      </c>
      <c r="HO421" s="40">
        <v>2</v>
      </c>
      <c r="HP421" s="40">
        <v>28</v>
      </c>
      <c r="HQ421" s="40">
        <v>0</v>
      </c>
      <c r="HR421" s="40">
        <v>3</v>
      </c>
      <c r="HS421" s="40">
        <v>0</v>
      </c>
      <c r="HT421" s="40">
        <v>0</v>
      </c>
      <c r="HU421" s="40">
        <v>0</v>
      </c>
      <c r="HV421" s="40" t="s">
        <v>236</v>
      </c>
      <c r="HW421" s="37"/>
      <c r="HX421" s="37"/>
      <c r="HY421" s="42" t="s">
        <v>1534</v>
      </c>
      <c r="HZ421" s="37"/>
      <c r="IA421" s="37"/>
      <c r="IB421" s="37"/>
      <c r="IC421" s="37"/>
      <c r="ID421" s="37"/>
      <c r="IE421" s="37"/>
      <c r="IF421" s="37"/>
      <c r="IG421" s="40" t="s">
        <v>1535</v>
      </c>
      <c r="IH421" s="40">
        <v>12</v>
      </c>
      <c r="II421" s="37"/>
      <c r="IJ421" s="40" t="s">
        <v>1512</v>
      </c>
      <c r="IK421" s="39" t="s">
        <v>1536</v>
      </c>
      <c r="IL421" s="40" t="s">
        <v>1537</v>
      </c>
      <c r="IM421" s="40" t="s">
        <v>1538</v>
      </c>
      <c r="IN421" s="40" t="s">
        <v>234</v>
      </c>
      <c r="IO421" s="40" t="s">
        <v>234</v>
      </c>
      <c r="IP421" s="37"/>
      <c r="IQ421" s="37"/>
      <c r="IR421" s="43" t="s">
        <v>1539</v>
      </c>
    </row>
    <row r="422" spans="1:252" ht="15.75" customHeight="1" x14ac:dyDescent="0.2">
      <c r="A422" s="37" t="s">
        <v>13000</v>
      </c>
      <c r="B422" s="38" t="s">
        <v>13028</v>
      </c>
      <c r="C422" s="39" t="s">
        <v>319</v>
      </c>
      <c r="D422" s="39" t="s">
        <v>13164</v>
      </c>
      <c r="E422" s="40"/>
      <c r="F422" s="40"/>
      <c r="G422" s="39" t="s">
        <v>320</v>
      </c>
      <c r="H422" s="40" t="s">
        <v>321</v>
      </c>
      <c r="I422" s="40">
        <v>2020</v>
      </c>
      <c r="J422" s="41">
        <v>44986</v>
      </c>
      <c r="K422" s="41">
        <v>45566</v>
      </c>
      <c r="L422" s="39" t="s">
        <v>322</v>
      </c>
      <c r="M422" s="40" t="s">
        <v>323</v>
      </c>
      <c r="N422" s="39" t="s">
        <v>324</v>
      </c>
      <c r="O422" s="39" t="s">
        <v>325</v>
      </c>
      <c r="P422" s="39" t="s">
        <v>326</v>
      </c>
      <c r="Q422" s="39" t="s">
        <v>327</v>
      </c>
      <c r="R422" s="39" t="s">
        <v>328</v>
      </c>
      <c r="S422" s="39" t="s">
        <v>329</v>
      </c>
      <c r="T422" s="39" t="s">
        <v>234</v>
      </c>
      <c r="U422" s="37"/>
      <c r="V422" s="39" t="s">
        <v>234</v>
      </c>
      <c r="W422" s="44"/>
      <c r="X422" s="44"/>
      <c r="Y422" s="44"/>
      <c r="Z422" s="44"/>
      <c r="AA422" s="44"/>
      <c r="AB422" s="44"/>
      <c r="AC422" s="44"/>
      <c r="AD422" s="44"/>
      <c r="AE422" s="44"/>
      <c r="AF422" s="39" t="s">
        <v>330</v>
      </c>
      <c r="AG422" s="39" t="s">
        <v>331</v>
      </c>
      <c r="AH422" s="40" t="s">
        <v>235</v>
      </c>
      <c r="AI422" s="40" t="s">
        <v>332</v>
      </c>
      <c r="AJ422" s="113">
        <v>503.72</v>
      </c>
      <c r="AK422" s="45">
        <f t="shared" si="50"/>
        <v>0</v>
      </c>
      <c r="AL422" s="113">
        <v>375.04</v>
      </c>
      <c r="AM422" s="45">
        <v>74.45</v>
      </c>
      <c r="AN422" s="45">
        <v>0.15</v>
      </c>
      <c r="AO422" s="113">
        <v>78.56</v>
      </c>
      <c r="AP422" s="45">
        <v>15.6</v>
      </c>
      <c r="AQ422" s="45"/>
      <c r="AR422" s="113">
        <v>28.32</v>
      </c>
      <c r="AS422" s="45">
        <v>5.62</v>
      </c>
      <c r="AT422" s="113">
        <v>21.8</v>
      </c>
      <c r="AU422" s="45">
        <v>4.33</v>
      </c>
      <c r="AV422" s="113">
        <v>0</v>
      </c>
      <c r="AW422" s="45">
        <v>0</v>
      </c>
      <c r="AX422" s="113">
        <v>0</v>
      </c>
      <c r="AY422" s="45">
        <v>0</v>
      </c>
      <c r="AZ422" s="40" t="s">
        <v>234</v>
      </c>
      <c r="BA422" s="40" t="s">
        <v>234</v>
      </c>
      <c r="BB422" s="40" t="s">
        <v>234</v>
      </c>
      <c r="BC422" s="40">
        <v>1</v>
      </c>
      <c r="BD422" s="40" t="s">
        <v>334</v>
      </c>
      <c r="BE422" s="37"/>
      <c r="BF422" s="113">
        <v>0</v>
      </c>
      <c r="BG422" s="113">
        <v>485</v>
      </c>
      <c r="BH422" s="45">
        <v>0.13</v>
      </c>
      <c r="BI422" s="40">
        <v>947</v>
      </c>
      <c r="BJ422" s="40">
        <v>388</v>
      </c>
      <c r="BK422" s="40">
        <v>248</v>
      </c>
      <c r="BL422" s="40">
        <v>0</v>
      </c>
      <c r="BM422" s="40">
        <v>7</v>
      </c>
      <c r="BN422" s="40">
        <v>0</v>
      </c>
      <c r="BO422" s="40">
        <v>0</v>
      </c>
      <c r="BP422" s="40">
        <v>0</v>
      </c>
      <c r="BQ422" s="40">
        <v>11</v>
      </c>
      <c r="BR422" s="40">
        <v>59</v>
      </c>
      <c r="BS422" s="40">
        <v>47</v>
      </c>
      <c r="BT422" s="40">
        <v>34</v>
      </c>
      <c r="BU422" s="40">
        <v>6</v>
      </c>
      <c r="BV422" s="40">
        <v>20</v>
      </c>
      <c r="BW422" s="40">
        <v>44</v>
      </c>
      <c r="BX422" s="40">
        <v>9</v>
      </c>
      <c r="BY422" s="40">
        <v>1</v>
      </c>
      <c r="BZ422" s="40">
        <v>0</v>
      </c>
      <c r="CA422" s="40">
        <v>0</v>
      </c>
      <c r="CB422" s="40">
        <v>0</v>
      </c>
      <c r="CC422" s="40">
        <v>2</v>
      </c>
      <c r="CD422" s="40">
        <v>8</v>
      </c>
      <c r="CE422" s="40">
        <v>0</v>
      </c>
      <c r="CF422" s="40">
        <v>0</v>
      </c>
      <c r="CG422" s="40">
        <v>0</v>
      </c>
      <c r="CH422" s="40">
        <v>0</v>
      </c>
      <c r="CI422" s="40">
        <v>0</v>
      </c>
      <c r="CJ422" s="40">
        <v>0</v>
      </c>
      <c r="CK422" s="40">
        <v>0</v>
      </c>
      <c r="CL422" s="40">
        <v>0</v>
      </c>
      <c r="CM422" s="40">
        <v>0</v>
      </c>
      <c r="CN422" s="40">
        <v>0</v>
      </c>
      <c r="CO422" s="40">
        <v>0</v>
      </c>
      <c r="CP422" s="40">
        <v>0</v>
      </c>
      <c r="CQ422" s="40">
        <v>0</v>
      </c>
      <c r="CR422" s="40">
        <v>0</v>
      </c>
      <c r="CS422" s="37"/>
      <c r="CT422" s="40">
        <v>0</v>
      </c>
      <c r="CU422" s="40">
        <f t="shared" si="46"/>
        <v>0</v>
      </c>
      <c r="CV422" s="40">
        <v>0</v>
      </c>
      <c r="CW422" s="40">
        <v>0</v>
      </c>
      <c r="CX422" s="40">
        <v>0</v>
      </c>
      <c r="CY422" s="40">
        <v>0</v>
      </c>
      <c r="CZ422" s="40">
        <v>0</v>
      </c>
      <c r="DA422" s="40">
        <v>0</v>
      </c>
      <c r="DB422" s="40">
        <v>0</v>
      </c>
      <c r="DC422" s="40">
        <v>0</v>
      </c>
      <c r="DD422" s="40">
        <v>0</v>
      </c>
      <c r="DE422" s="40">
        <v>0</v>
      </c>
      <c r="DF422" s="40">
        <v>0</v>
      </c>
      <c r="DG422" s="40">
        <v>0</v>
      </c>
      <c r="DH422" s="40">
        <v>0</v>
      </c>
      <c r="DI422" s="40">
        <v>0</v>
      </c>
      <c r="DJ422" s="40">
        <v>0</v>
      </c>
      <c r="DK422" s="37"/>
      <c r="DL422" s="37"/>
      <c r="DM422" s="40">
        <v>0</v>
      </c>
      <c r="DN422" s="40">
        <v>0</v>
      </c>
      <c r="DO422" s="40">
        <v>0</v>
      </c>
      <c r="DP422" s="40">
        <v>0</v>
      </c>
      <c r="DQ422" s="40">
        <v>0</v>
      </c>
      <c r="DR422" s="40">
        <v>0</v>
      </c>
      <c r="DS422" s="40">
        <v>0</v>
      </c>
      <c r="DT422" s="40">
        <v>0</v>
      </c>
      <c r="DU422" s="40">
        <v>0</v>
      </c>
      <c r="DV422" s="40">
        <v>0</v>
      </c>
      <c r="DW422" s="40">
        <v>0</v>
      </c>
      <c r="DX422" s="40">
        <v>0</v>
      </c>
      <c r="DY422" s="40">
        <v>0</v>
      </c>
      <c r="DZ422" s="40">
        <v>0</v>
      </c>
      <c r="EA422" s="40">
        <v>0</v>
      </c>
      <c r="EB422" s="40">
        <v>0</v>
      </c>
      <c r="EC422" s="40">
        <v>0</v>
      </c>
      <c r="ED422" s="40">
        <v>0</v>
      </c>
      <c r="EE422" s="40">
        <v>0</v>
      </c>
      <c r="EF422" s="40">
        <v>0</v>
      </c>
      <c r="EG422" s="40">
        <v>0</v>
      </c>
      <c r="EH422" s="40">
        <v>0</v>
      </c>
      <c r="EI422" s="40">
        <v>0</v>
      </c>
      <c r="EJ422" s="40">
        <v>0</v>
      </c>
      <c r="EK422" s="40">
        <v>0</v>
      </c>
      <c r="EL422" s="40">
        <v>0</v>
      </c>
      <c r="EM422" s="40">
        <v>0</v>
      </c>
      <c r="EN422" s="37"/>
      <c r="EO422" s="40">
        <v>0</v>
      </c>
      <c r="EP422" s="40"/>
      <c r="EQ422" s="40">
        <v>0</v>
      </c>
      <c r="ER422" s="40">
        <v>0</v>
      </c>
      <c r="ES422" s="40">
        <v>0</v>
      </c>
      <c r="ET422" s="40">
        <v>0</v>
      </c>
      <c r="EU422" s="40">
        <v>0</v>
      </c>
      <c r="EV422" s="40">
        <v>0</v>
      </c>
      <c r="EW422" s="37"/>
      <c r="EX422" s="40">
        <v>0</v>
      </c>
      <c r="EY422" s="40">
        <v>248</v>
      </c>
      <c r="EZ422" s="40">
        <f t="shared" si="51"/>
        <v>0</v>
      </c>
      <c r="FA422" s="40">
        <v>750.68700000000001</v>
      </c>
      <c r="FB422" s="40" t="s">
        <v>337</v>
      </c>
      <c r="FC422" s="37"/>
      <c r="FD422" s="45">
        <v>18.079999999999998</v>
      </c>
      <c r="FE422" s="42" t="s">
        <v>338</v>
      </c>
      <c r="FF422" s="45">
        <v>4152.5</v>
      </c>
      <c r="FG422" s="40" t="s">
        <v>236</v>
      </c>
      <c r="FH422" s="37"/>
      <c r="FI422" s="37"/>
      <c r="FJ422" s="37"/>
      <c r="FK422" s="37"/>
      <c r="FL422" s="37"/>
      <c r="FM422" s="37"/>
      <c r="FN422" s="40">
        <v>23</v>
      </c>
      <c r="FO422" s="37"/>
      <c r="FP422" s="37"/>
      <c r="FQ422" s="37"/>
      <c r="FR422" s="37"/>
      <c r="FS422" s="37"/>
      <c r="FT422" s="37"/>
      <c r="FU422" s="37"/>
      <c r="FV422" s="37"/>
      <c r="FW422" s="37"/>
      <c r="FX422" s="37"/>
      <c r="FY422" s="37"/>
      <c r="FZ422" s="37"/>
      <c r="GA422" s="37"/>
      <c r="GB422" s="37"/>
      <c r="GC422" s="37"/>
      <c r="GD422" s="40">
        <v>1</v>
      </c>
      <c r="GE422" s="40" t="s">
        <v>339</v>
      </c>
      <c r="GF422" s="40">
        <v>175584</v>
      </c>
      <c r="GG422" s="37"/>
      <c r="GH422" s="37"/>
      <c r="GI422" s="37"/>
      <c r="GJ422" s="37"/>
      <c r="GK422" s="37"/>
      <c r="GL422" s="37"/>
      <c r="GM422" s="37"/>
      <c r="GN422" s="37"/>
      <c r="GO422" s="37"/>
      <c r="GP422" s="37"/>
      <c r="GQ422" s="37"/>
      <c r="GR422" s="37"/>
      <c r="GS422" s="37"/>
      <c r="GT422" s="37"/>
      <c r="GU422" s="37"/>
      <c r="GV422" s="37"/>
      <c r="GW422" s="37"/>
      <c r="GX422" s="37"/>
      <c r="GY422" s="40">
        <v>1</v>
      </c>
      <c r="GZ422" s="40" t="s">
        <v>340</v>
      </c>
      <c r="HA422" s="40">
        <v>0</v>
      </c>
      <c r="HB422" s="39">
        <v>1</v>
      </c>
      <c r="HC422" s="42" t="s">
        <v>341</v>
      </c>
      <c r="HD422" s="40">
        <v>18</v>
      </c>
      <c r="HE422" s="37"/>
      <c r="HF422" s="37"/>
      <c r="HG422" s="37"/>
      <c r="HH422" s="37"/>
      <c r="HI422" s="37"/>
      <c r="HJ422" s="37"/>
      <c r="HK422" s="40">
        <v>100</v>
      </c>
      <c r="HL422" s="37"/>
      <c r="HM422" s="40">
        <v>55</v>
      </c>
      <c r="HN422" s="40">
        <v>0</v>
      </c>
      <c r="HO422" s="40">
        <v>5</v>
      </c>
      <c r="HP422" s="40">
        <v>159</v>
      </c>
      <c r="HQ422" s="40">
        <v>0</v>
      </c>
      <c r="HR422" s="40">
        <v>84</v>
      </c>
      <c r="HS422" s="40">
        <v>0</v>
      </c>
      <c r="HT422" s="40">
        <v>0</v>
      </c>
      <c r="HU422" s="40">
        <v>0</v>
      </c>
      <c r="HV422" s="40" t="s">
        <v>236</v>
      </c>
      <c r="HW422" s="37"/>
      <c r="HX422" s="37"/>
      <c r="HY422" s="42" t="s">
        <v>342</v>
      </c>
      <c r="HZ422" s="40" t="s">
        <v>343</v>
      </c>
      <c r="IA422" s="42" t="s">
        <v>344</v>
      </c>
      <c r="IB422" s="42" t="s">
        <v>345</v>
      </c>
      <c r="IC422" s="40" t="s">
        <v>346</v>
      </c>
      <c r="ID422" s="37"/>
      <c r="IE422" s="37"/>
      <c r="IF422" s="37"/>
      <c r="IG422" s="40" t="s">
        <v>347</v>
      </c>
      <c r="IH422" s="40">
        <v>2</v>
      </c>
      <c r="II422" s="40">
        <v>0</v>
      </c>
      <c r="IJ422" s="40" t="s">
        <v>318</v>
      </c>
      <c r="IK422" s="39" t="s">
        <v>348</v>
      </c>
      <c r="IL422" s="40" t="s">
        <v>349</v>
      </c>
      <c r="IM422" s="40" t="s">
        <v>350</v>
      </c>
      <c r="IN422" s="40" t="s">
        <v>351</v>
      </c>
      <c r="IO422" s="40" t="s">
        <v>352</v>
      </c>
      <c r="IP422" s="40" t="s">
        <v>353</v>
      </c>
      <c r="IQ422" s="37"/>
      <c r="IR422" s="43" t="s">
        <v>354</v>
      </c>
    </row>
    <row r="423" spans="1:252" ht="15.75" customHeight="1" x14ac:dyDescent="0.2">
      <c r="A423" s="37" t="s">
        <v>13000</v>
      </c>
      <c r="B423" s="38" t="s">
        <v>13028</v>
      </c>
      <c r="C423" s="39" t="s">
        <v>1693</v>
      </c>
      <c r="D423" s="39" t="s">
        <v>13161</v>
      </c>
      <c r="E423" s="40"/>
      <c r="F423" s="40"/>
      <c r="G423" s="39" t="s">
        <v>1694</v>
      </c>
      <c r="H423" s="40" t="s">
        <v>1695</v>
      </c>
      <c r="I423" s="40">
        <v>2017</v>
      </c>
      <c r="J423" s="41">
        <v>45300</v>
      </c>
      <c r="K423" s="41">
        <v>45653</v>
      </c>
      <c r="L423" s="39" t="s">
        <v>1696</v>
      </c>
      <c r="M423" s="42" t="s">
        <v>1697</v>
      </c>
      <c r="N423" s="39" t="s">
        <v>1698</v>
      </c>
      <c r="O423" s="43" t="s">
        <v>1699</v>
      </c>
      <c r="P423" s="44"/>
      <c r="Q423" s="44"/>
      <c r="R423" s="44"/>
      <c r="S423" s="44"/>
      <c r="T423" s="39" t="s">
        <v>1700</v>
      </c>
      <c r="U423" s="42" t="s">
        <v>1701</v>
      </c>
      <c r="V423" s="39" t="s">
        <v>1702</v>
      </c>
      <c r="W423" s="43" t="s">
        <v>1703</v>
      </c>
      <c r="X423" s="43"/>
      <c r="Y423" s="43"/>
      <c r="Z423" s="43"/>
      <c r="AA423" s="43"/>
      <c r="AB423" s="43"/>
      <c r="AC423" s="43"/>
      <c r="AD423" s="43"/>
      <c r="AE423" s="43"/>
      <c r="AF423" s="39" t="s">
        <v>1704</v>
      </c>
      <c r="AG423" s="39" t="s">
        <v>1704</v>
      </c>
      <c r="AH423" s="40" t="s">
        <v>235</v>
      </c>
      <c r="AI423" s="40" t="s">
        <v>1705</v>
      </c>
      <c r="AJ423" s="113">
        <v>497.38799999999998</v>
      </c>
      <c r="AK423" s="45">
        <f t="shared" si="50"/>
        <v>0</v>
      </c>
      <c r="AL423" s="113">
        <v>366.80599999999998</v>
      </c>
      <c r="AM423" s="45">
        <v>73.75</v>
      </c>
      <c r="AN423" s="45">
        <v>0.37718000000000002</v>
      </c>
      <c r="AO423" s="113">
        <v>53.506999999999998</v>
      </c>
      <c r="AP423" s="45">
        <v>10.76</v>
      </c>
      <c r="AQ423" s="45"/>
      <c r="AR423" s="113">
        <v>0</v>
      </c>
      <c r="AS423" s="45">
        <v>0</v>
      </c>
      <c r="AT423" s="113">
        <v>0</v>
      </c>
      <c r="AU423" s="45">
        <v>0</v>
      </c>
      <c r="AV423" s="113">
        <v>77.075000000000003</v>
      </c>
      <c r="AW423" s="45">
        <v>15.5</v>
      </c>
      <c r="AX423" s="113">
        <v>0</v>
      </c>
      <c r="AY423" s="45">
        <v>0</v>
      </c>
      <c r="AZ423" s="40" t="s">
        <v>388</v>
      </c>
      <c r="BA423" s="40" t="s">
        <v>388</v>
      </c>
      <c r="BB423" s="40" t="s">
        <v>388</v>
      </c>
      <c r="BC423" s="40">
        <v>1</v>
      </c>
      <c r="BD423" s="40" t="s">
        <v>1706</v>
      </c>
      <c r="BE423" s="42" t="s">
        <v>300</v>
      </c>
      <c r="BF423" s="113">
        <v>0</v>
      </c>
      <c r="BG423" s="113">
        <v>427.45</v>
      </c>
      <c r="BH423" s="45">
        <v>34.270000000000003</v>
      </c>
      <c r="BI423" s="40">
        <v>0</v>
      </c>
      <c r="BJ423" s="40">
        <v>331</v>
      </c>
      <c r="BK423" s="40">
        <v>201</v>
      </c>
      <c r="BL423" s="40">
        <v>3</v>
      </c>
      <c r="BM423" s="40">
        <v>18</v>
      </c>
      <c r="BN423" s="40">
        <v>5</v>
      </c>
      <c r="BO423" s="40">
        <v>1</v>
      </c>
      <c r="BP423" s="40">
        <v>5</v>
      </c>
      <c r="BQ423" s="40">
        <v>37</v>
      </c>
      <c r="BR423" s="40">
        <v>1</v>
      </c>
      <c r="BS423" s="40">
        <v>10</v>
      </c>
      <c r="BT423" s="40">
        <v>25</v>
      </c>
      <c r="BU423" s="40">
        <v>14</v>
      </c>
      <c r="BV423" s="40">
        <v>16</v>
      </c>
      <c r="BW423" s="40">
        <v>38</v>
      </c>
      <c r="BX423" s="40">
        <v>25</v>
      </c>
      <c r="BY423" s="40">
        <v>1</v>
      </c>
      <c r="BZ423" s="40">
        <v>0</v>
      </c>
      <c r="CA423" s="40">
        <v>0</v>
      </c>
      <c r="CB423" s="40">
        <v>0</v>
      </c>
      <c r="CC423" s="40">
        <v>0</v>
      </c>
      <c r="CD423" s="40">
        <v>0</v>
      </c>
      <c r="CE423" s="40">
        <v>0</v>
      </c>
      <c r="CF423" s="40">
        <v>0</v>
      </c>
      <c r="CG423" s="40">
        <v>0</v>
      </c>
      <c r="CH423" s="40">
        <v>0</v>
      </c>
      <c r="CI423" s="40">
        <v>0</v>
      </c>
      <c r="CJ423" s="40">
        <v>0</v>
      </c>
      <c r="CK423" s="40">
        <v>0</v>
      </c>
      <c r="CL423" s="40">
        <v>0</v>
      </c>
      <c r="CM423" s="40">
        <v>0</v>
      </c>
      <c r="CN423" s="40">
        <v>0</v>
      </c>
      <c r="CO423" s="40">
        <v>0</v>
      </c>
      <c r="CP423" s="40">
        <v>0</v>
      </c>
      <c r="CQ423" s="40">
        <v>0</v>
      </c>
      <c r="CR423" s="40">
        <v>0</v>
      </c>
      <c r="CS423" s="37"/>
      <c r="CT423" s="40">
        <v>0</v>
      </c>
      <c r="CU423" s="40">
        <f t="shared" si="46"/>
        <v>0</v>
      </c>
      <c r="CV423" s="40">
        <v>0</v>
      </c>
      <c r="CW423" s="40">
        <v>0</v>
      </c>
      <c r="CX423" s="40">
        <v>0</v>
      </c>
      <c r="CY423" s="40">
        <v>0</v>
      </c>
      <c r="CZ423" s="40">
        <v>0</v>
      </c>
      <c r="DA423" s="40">
        <v>0</v>
      </c>
      <c r="DB423" s="40">
        <v>0</v>
      </c>
      <c r="DC423" s="40">
        <v>0</v>
      </c>
      <c r="DD423" s="40">
        <v>0</v>
      </c>
      <c r="DE423" s="40">
        <v>0</v>
      </c>
      <c r="DF423" s="40">
        <v>0</v>
      </c>
      <c r="DG423" s="40">
        <v>0</v>
      </c>
      <c r="DH423" s="40">
        <v>0</v>
      </c>
      <c r="DI423" s="40">
        <v>0</v>
      </c>
      <c r="DJ423" s="40">
        <v>0</v>
      </c>
      <c r="DK423" s="37"/>
      <c r="DL423" s="37"/>
      <c r="DM423" s="40">
        <v>0</v>
      </c>
      <c r="DN423" s="40">
        <v>0</v>
      </c>
      <c r="DO423" s="40">
        <v>0</v>
      </c>
      <c r="DP423" s="40">
        <v>0</v>
      </c>
      <c r="DQ423" s="40">
        <v>0</v>
      </c>
      <c r="DR423" s="40">
        <v>0</v>
      </c>
      <c r="DS423" s="40">
        <v>0</v>
      </c>
      <c r="DT423" s="40">
        <v>0</v>
      </c>
      <c r="DU423" s="40">
        <v>0</v>
      </c>
      <c r="DV423" s="40">
        <v>0</v>
      </c>
      <c r="DW423" s="40">
        <v>0</v>
      </c>
      <c r="DX423" s="40">
        <v>0</v>
      </c>
      <c r="DY423" s="40">
        <v>0</v>
      </c>
      <c r="DZ423" s="40">
        <v>0</v>
      </c>
      <c r="EA423" s="40">
        <v>0</v>
      </c>
      <c r="EB423" s="40">
        <v>0</v>
      </c>
      <c r="EC423" s="40">
        <v>0</v>
      </c>
      <c r="ED423" s="40">
        <v>0</v>
      </c>
      <c r="EE423" s="40">
        <v>0</v>
      </c>
      <c r="EF423" s="40">
        <v>0</v>
      </c>
      <c r="EG423" s="40">
        <v>0</v>
      </c>
      <c r="EH423" s="40">
        <v>0</v>
      </c>
      <c r="EI423" s="40">
        <v>0</v>
      </c>
      <c r="EJ423" s="40">
        <v>0</v>
      </c>
      <c r="EK423" s="40">
        <v>0</v>
      </c>
      <c r="EL423" s="40">
        <v>0</v>
      </c>
      <c r="EM423" s="40">
        <v>0</v>
      </c>
      <c r="EN423" s="37"/>
      <c r="EO423" s="40">
        <v>0</v>
      </c>
      <c r="EP423" s="40"/>
      <c r="EQ423" s="40">
        <v>0</v>
      </c>
      <c r="ER423" s="40">
        <v>0</v>
      </c>
      <c r="ES423" s="40">
        <v>0</v>
      </c>
      <c r="ET423" s="40">
        <v>2</v>
      </c>
      <c r="EU423" s="40">
        <v>0</v>
      </c>
      <c r="EV423" s="40">
        <v>0</v>
      </c>
      <c r="EW423" s="37"/>
      <c r="EX423" s="40">
        <v>0</v>
      </c>
      <c r="EY423" s="40">
        <v>201</v>
      </c>
      <c r="EZ423" s="40">
        <f t="shared" si="51"/>
        <v>0</v>
      </c>
      <c r="FA423" s="40">
        <v>485</v>
      </c>
      <c r="FB423" s="40" t="s">
        <v>1707</v>
      </c>
      <c r="FC423" s="37"/>
      <c r="FD423" s="45">
        <v>44.81</v>
      </c>
      <c r="FE423" s="40" t="s">
        <v>1709</v>
      </c>
      <c r="FF423" s="40">
        <v>1082.231</v>
      </c>
      <c r="FG423" s="40" t="s">
        <v>236</v>
      </c>
      <c r="FH423" s="37"/>
      <c r="FI423" s="37"/>
      <c r="FJ423" s="37"/>
      <c r="FK423" s="37"/>
      <c r="FL423" s="40">
        <v>0</v>
      </c>
      <c r="FM423" s="37"/>
      <c r="FN423" s="40">
        <v>5</v>
      </c>
      <c r="FO423" s="40">
        <v>1</v>
      </c>
      <c r="FP423" s="40" t="s">
        <v>1711</v>
      </c>
      <c r="FQ423" s="40">
        <v>2000</v>
      </c>
      <c r="FR423" s="40">
        <v>1</v>
      </c>
      <c r="FS423" s="40" t="s">
        <v>935</v>
      </c>
      <c r="FT423" s="40">
        <v>5800</v>
      </c>
      <c r="FU423" s="40" t="s">
        <v>243</v>
      </c>
      <c r="FV423" s="40" t="s">
        <v>935</v>
      </c>
      <c r="FW423" s="40">
        <v>490</v>
      </c>
      <c r="FX423" s="40" t="s">
        <v>243</v>
      </c>
      <c r="FY423" s="40" t="s">
        <v>935</v>
      </c>
      <c r="FZ423" s="40">
        <v>2500</v>
      </c>
      <c r="GA423" s="40" t="s">
        <v>236</v>
      </c>
      <c r="GB423" s="37"/>
      <c r="GC423" s="37"/>
      <c r="GD423" s="40" t="s">
        <v>236</v>
      </c>
      <c r="GE423" s="37"/>
      <c r="GF423" s="37"/>
      <c r="GG423" s="40" t="s">
        <v>236</v>
      </c>
      <c r="GH423" s="37"/>
      <c r="GI423" s="37"/>
      <c r="GJ423" s="37"/>
      <c r="GK423" s="37"/>
      <c r="GL423" s="37"/>
      <c r="GM423" s="40" t="s">
        <v>236</v>
      </c>
      <c r="GN423" s="37"/>
      <c r="GO423" s="37"/>
      <c r="GP423" s="40" t="s">
        <v>236</v>
      </c>
      <c r="GQ423" s="37"/>
      <c r="GR423" s="37"/>
      <c r="GS423" s="40" t="s">
        <v>236</v>
      </c>
      <c r="GT423" s="37"/>
      <c r="GU423" s="37"/>
      <c r="GV423" s="40" t="s">
        <v>236</v>
      </c>
      <c r="GW423" s="37"/>
      <c r="GX423" s="37"/>
      <c r="GY423" s="40">
        <v>1</v>
      </c>
      <c r="GZ423" s="40" t="s">
        <v>1712</v>
      </c>
      <c r="HA423" s="40">
        <v>15</v>
      </c>
      <c r="HB423" s="39">
        <v>1</v>
      </c>
      <c r="HC423" s="40" t="s">
        <v>1713</v>
      </c>
      <c r="HD423" s="40">
        <v>10</v>
      </c>
      <c r="HE423" s="37"/>
      <c r="HF423" s="37"/>
      <c r="HG423" s="37"/>
      <c r="HH423" s="37"/>
      <c r="HI423" s="37"/>
      <c r="HJ423" s="37"/>
      <c r="HK423" s="40">
        <v>100</v>
      </c>
      <c r="HL423" s="40" t="s">
        <v>388</v>
      </c>
      <c r="HM423" s="40">
        <v>160</v>
      </c>
      <c r="HN423" s="40">
        <v>12</v>
      </c>
      <c r="HO423" s="40">
        <v>25</v>
      </c>
      <c r="HP423" s="40">
        <v>117</v>
      </c>
      <c r="HQ423" s="40">
        <v>3</v>
      </c>
      <c r="HR423" s="40">
        <v>3</v>
      </c>
      <c r="HS423" s="40">
        <v>0</v>
      </c>
      <c r="HT423" s="40">
        <v>0</v>
      </c>
      <c r="HU423" s="40">
        <v>0</v>
      </c>
      <c r="HV423" s="40" t="s">
        <v>236</v>
      </c>
      <c r="HW423" s="37"/>
      <c r="HX423" s="40" t="s">
        <v>388</v>
      </c>
      <c r="HY423" s="42" t="s">
        <v>1714</v>
      </c>
      <c r="HZ423" s="37"/>
      <c r="IA423" s="37"/>
      <c r="IB423" s="42" t="s">
        <v>1715</v>
      </c>
      <c r="IC423" s="40" t="s">
        <v>1716</v>
      </c>
      <c r="ID423" s="37"/>
      <c r="IE423" s="40" t="s">
        <v>1717</v>
      </c>
      <c r="IF423" s="37"/>
      <c r="IG423" s="40" t="s">
        <v>1718</v>
      </c>
      <c r="IH423" s="40">
        <v>17</v>
      </c>
      <c r="II423" s="40">
        <v>740</v>
      </c>
      <c r="IJ423" s="40" t="s">
        <v>1719</v>
      </c>
      <c r="IK423" s="39" t="s">
        <v>1720</v>
      </c>
      <c r="IL423" s="40" t="s">
        <v>1721</v>
      </c>
      <c r="IM423" s="40" t="s">
        <v>1722</v>
      </c>
      <c r="IN423" s="40" t="s">
        <v>1692</v>
      </c>
      <c r="IO423" s="40" t="s">
        <v>1723</v>
      </c>
      <c r="IP423" s="40" t="s">
        <v>1724</v>
      </c>
      <c r="IQ423" s="40" t="s">
        <v>1725</v>
      </c>
      <c r="IR423" s="43" t="s">
        <v>1726</v>
      </c>
    </row>
    <row r="424" spans="1:252" ht="15.75" customHeight="1" x14ac:dyDescent="0.2">
      <c r="A424" s="37" t="s">
        <v>13003</v>
      </c>
      <c r="B424" s="38" t="s">
        <v>13028</v>
      </c>
      <c r="C424" s="39" t="s">
        <v>1693</v>
      </c>
      <c r="D424" s="39" t="s">
        <v>13161</v>
      </c>
      <c r="E424" s="40"/>
      <c r="F424" s="40"/>
      <c r="G424" s="39" t="s">
        <v>1923</v>
      </c>
      <c r="H424" s="40" t="s">
        <v>1923</v>
      </c>
      <c r="I424" s="40">
        <v>2017</v>
      </c>
      <c r="J424" s="41">
        <v>45015</v>
      </c>
      <c r="K424" s="41">
        <v>45657</v>
      </c>
      <c r="L424" s="39" t="s">
        <v>1924</v>
      </c>
      <c r="M424" s="42" t="s">
        <v>1925</v>
      </c>
      <c r="N424" s="39" t="s">
        <v>1926</v>
      </c>
      <c r="O424" s="43" t="s">
        <v>1927</v>
      </c>
      <c r="P424" s="39" t="s">
        <v>1928</v>
      </c>
      <c r="Q424" s="44"/>
      <c r="R424" s="44"/>
      <c r="S424" s="44"/>
      <c r="T424" s="44"/>
      <c r="U424" s="37"/>
      <c r="V424" s="39" t="s">
        <v>1929</v>
      </c>
      <c r="W424" s="43" t="s">
        <v>1930</v>
      </c>
      <c r="X424" s="43"/>
      <c r="Y424" s="43"/>
      <c r="Z424" s="43"/>
      <c r="AA424" s="43"/>
      <c r="AB424" s="43"/>
      <c r="AC424" s="43"/>
      <c r="AD424" s="43"/>
      <c r="AE424" s="43"/>
      <c r="AF424" s="39" t="s">
        <v>1931</v>
      </c>
      <c r="AG424" s="39" t="s">
        <v>1931</v>
      </c>
      <c r="AH424" s="40" t="s">
        <v>235</v>
      </c>
      <c r="AI424" s="40" t="s">
        <v>822</v>
      </c>
      <c r="AJ424" s="113">
        <v>8.375</v>
      </c>
      <c r="AK424" s="45">
        <f t="shared" si="50"/>
        <v>0</v>
      </c>
      <c r="AL424" s="113">
        <v>2.0609999999999999</v>
      </c>
      <c r="AM424" s="45">
        <v>24.61</v>
      </c>
      <c r="AN424" s="45">
        <v>2E-3</v>
      </c>
      <c r="AO424" s="113">
        <v>2.7429999999999999</v>
      </c>
      <c r="AP424" s="45">
        <v>32.75</v>
      </c>
      <c r="AQ424" s="45"/>
      <c r="AR424" s="113">
        <v>0</v>
      </c>
      <c r="AS424" s="45">
        <v>0</v>
      </c>
      <c r="AT424" s="113">
        <v>0</v>
      </c>
      <c r="AU424" s="45">
        <v>0</v>
      </c>
      <c r="AV424" s="113">
        <v>0.94199999999999995</v>
      </c>
      <c r="AW424" s="45">
        <v>11.25</v>
      </c>
      <c r="AX424" s="113">
        <v>2.629</v>
      </c>
      <c r="AY424" s="45">
        <v>31.39</v>
      </c>
      <c r="AZ424" s="40" t="s">
        <v>1932</v>
      </c>
      <c r="BA424" s="40" t="s">
        <v>304</v>
      </c>
      <c r="BB424" s="40" t="s">
        <v>1931</v>
      </c>
      <c r="BC424" s="40" t="s">
        <v>236</v>
      </c>
      <c r="BD424" s="37"/>
      <c r="BE424" s="37"/>
      <c r="BF424" s="121"/>
      <c r="BG424" s="113">
        <v>2.3868999999999998</v>
      </c>
      <c r="BH424" s="45">
        <v>2E-3</v>
      </c>
      <c r="BI424" s="40">
        <v>8</v>
      </c>
      <c r="BJ424" s="40">
        <v>8</v>
      </c>
      <c r="BK424" s="40">
        <v>4</v>
      </c>
      <c r="BL424" s="40">
        <v>0</v>
      </c>
      <c r="BM424" s="40">
        <v>0</v>
      </c>
      <c r="BN424" s="40">
        <v>0</v>
      </c>
      <c r="BO424" s="40">
        <v>0</v>
      </c>
      <c r="BP424" s="40">
        <v>0</v>
      </c>
      <c r="BQ424" s="40">
        <v>2</v>
      </c>
      <c r="BR424" s="40">
        <v>0</v>
      </c>
      <c r="BS424" s="40">
        <v>0</v>
      </c>
      <c r="BT424" s="40">
        <v>0</v>
      </c>
      <c r="BU424" s="40">
        <v>0</v>
      </c>
      <c r="BV424" s="40">
        <v>0</v>
      </c>
      <c r="BW424" s="40">
        <v>2</v>
      </c>
      <c r="BX424" s="40">
        <v>0</v>
      </c>
      <c r="BY424" s="40">
        <v>0</v>
      </c>
      <c r="BZ424" s="40">
        <v>0</v>
      </c>
      <c r="CA424" s="40">
        <v>0</v>
      </c>
      <c r="CB424" s="40">
        <v>0</v>
      </c>
      <c r="CC424" s="40">
        <v>0</v>
      </c>
      <c r="CD424" s="40">
        <v>0</v>
      </c>
      <c r="CE424" s="40">
        <v>0</v>
      </c>
      <c r="CF424" s="40">
        <v>0</v>
      </c>
      <c r="CG424" s="40">
        <v>0</v>
      </c>
      <c r="CH424" s="40">
        <v>0</v>
      </c>
      <c r="CI424" s="40">
        <v>0</v>
      </c>
      <c r="CJ424" s="40">
        <v>0</v>
      </c>
      <c r="CK424" s="40">
        <v>0</v>
      </c>
      <c r="CL424" s="40">
        <v>0</v>
      </c>
      <c r="CM424" s="40">
        <v>0</v>
      </c>
      <c r="CN424" s="40">
        <v>0</v>
      </c>
      <c r="CO424" s="40">
        <v>0</v>
      </c>
      <c r="CP424" s="40">
        <v>0</v>
      </c>
      <c r="CQ424" s="40">
        <v>0</v>
      </c>
      <c r="CR424" s="40">
        <v>0</v>
      </c>
      <c r="CS424" s="37"/>
      <c r="CT424" s="37"/>
      <c r="CU424" s="40">
        <f t="shared" si="46"/>
        <v>0</v>
      </c>
      <c r="CV424" s="40">
        <v>0</v>
      </c>
      <c r="CW424" s="40">
        <v>0</v>
      </c>
      <c r="CX424" s="40">
        <v>0</v>
      </c>
      <c r="CY424" s="40">
        <v>0</v>
      </c>
      <c r="CZ424" s="40">
        <v>0</v>
      </c>
      <c r="DA424" s="40">
        <v>0</v>
      </c>
      <c r="DB424" s="40">
        <v>0</v>
      </c>
      <c r="DC424" s="40">
        <v>0</v>
      </c>
      <c r="DD424" s="40">
        <v>0</v>
      </c>
      <c r="DE424" s="40">
        <v>0</v>
      </c>
      <c r="DF424" s="40">
        <v>0</v>
      </c>
      <c r="DG424" s="40">
        <v>0</v>
      </c>
      <c r="DH424" s="40">
        <v>0</v>
      </c>
      <c r="DI424" s="40">
        <v>0</v>
      </c>
      <c r="DJ424" s="37"/>
      <c r="DK424" s="37"/>
      <c r="DL424" s="37"/>
      <c r="DM424" s="40">
        <v>0</v>
      </c>
      <c r="DN424" s="40">
        <v>0</v>
      </c>
      <c r="DO424" s="40">
        <v>0</v>
      </c>
      <c r="DP424" s="40">
        <v>0</v>
      </c>
      <c r="DQ424" s="40">
        <v>0</v>
      </c>
      <c r="DR424" s="40">
        <v>0</v>
      </c>
      <c r="DS424" s="40">
        <v>0</v>
      </c>
      <c r="DT424" s="40">
        <v>0</v>
      </c>
      <c r="DU424" s="40">
        <v>0</v>
      </c>
      <c r="DV424" s="40">
        <v>0</v>
      </c>
      <c r="DW424" s="40">
        <v>0</v>
      </c>
      <c r="DX424" s="40">
        <v>0</v>
      </c>
      <c r="DY424" s="40">
        <v>0</v>
      </c>
      <c r="DZ424" s="40">
        <v>0</v>
      </c>
      <c r="EA424" s="40">
        <v>0</v>
      </c>
      <c r="EB424" s="40">
        <v>0</v>
      </c>
      <c r="EC424" s="40">
        <v>0</v>
      </c>
      <c r="ED424" s="40">
        <v>0</v>
      </c>
      <c r="EE424" s="40">
        <v>0</v>
      </c>
      <c r="EF424" s="40">
        <v>0</v>
      </c>
      <c r="EG424" s="40">
        <v>0</v>
      </c>
      <c r="EH424" s="40">
        <v>0</v>
      </c>
      <c r="EI424" s="40">
        <v>0</v>
      </c>
      <c r="EJ424" s="40">
        <v>0</v>
      </c>
      <c r="EK424" s="40">
        <v>0</v>
      </c>
      <c r="EL424" s="40">
        <v>0</v>
      </c>
      <c r="EM424" s="40">
        <v>0</v>
      </c>
      <c r="EN424" s="37"/>
      <c r="EO424" s="37"/>
      <c r="EP424" s="37"/>
      <c r="EQ424" s="40">
        <v>0</v>
      </c>
      <c r="ER424" s="40">
        <v>0</v>
      </c>
      <c r="ES424" s="40">
        <v>0</v>
      </c>
      <c r="ET424" s="40">
        <v>0</v>
      </c>
      <c r="EU424" s="40">
        <v>0</v>
      </c>
      <c r="EV424" s="40">
        <v>0</v>
      </c>
      <c r="EW424" s="37"/>
      <c r="EX424" s="37"/>
      <c r="EY424" s="40">
        <v>4</v>
      </c>
      <c r="EZ424" s="40">
        <f t="shared" si="51"/>
        <v>0</v>
      </c>
      <c r="FA424" s="40">
        <v>8.984</v>
      </c>
      <c r="FB424" s="40" t="s">
        <v>1934</v>
      </c>
      <c r="FC424" s="37"/>
      <c r="FD424" s="45">
        <v>0.83</v>
      </c>
      <c r="FE424" s="40" t="s">
        <v>1709</v>
      </c>
      <c r="FF424" s="40">
        <v>1082.231</v>
      </c>
      <c r="FG424" s="40" t="s">
        <v>236</v>
      </c>
      <c r="FH424" s="37"/>
      <c r="FI424" s="37"/>
      <c r="FJ424" s="37"/>
      <c r="FK424" s="37"/>
      <c r="FL424" s="40">
        <v>0</v>
      </c>
      <c r="FM424" s="37"/>
      <c r="FN424" s="40">
        <v>2</v>
      </c>
      <c r="FO424" s="40" t="s">
        <v>236</v>
      </c>
      <c r="FP424" s="37"/>
      <c r="FQ424" s="37"/>
      <c r="FR424" s="40">
        <v>1</v>
      </c>
      <c r="FS424" s="40" t="s">
        <v>1936</v>
      </c>
      <c r="FT424" s="40">
        <v>247</v>
      </c>
      <c r="FU424" s="40" t="s">
        <v>236</v>
      </c>
      <c r="FV424" s="37"/>
      <c r="FW424" s="37"/>
      <c r="FX424" s="40" t="s">
        <v>236</v>
      </c>
      <c r="FY424" s="37"/>
      <c r="FZ424" s="37"/>
      <c r="GA424" s="40" t="s">
        <v>236</v>
      </c>
      <c r="GB424" s="37"/>
      <c r="GC424" s="37"/>
      <c r="GD424" s="40" t="s">
        <v>236</v>
      </c>
      <c r="GE424" s="37"/>
      <c r="GF424" s="37"/>
      <c r="GG424" s="40" t="s">
        <v>236</v>
      </c>
      <c r="GH424" s="37"/>
      <c r="GI424" s="37"/>
      <c r="GJ424" s="37"/>
      <c r="GK424" s="37"/>
      <c r="GL424" s="37"/>
      <c r="GM424" s="40" t="s">
        <v>236</v>
      </c>
      <c r="GN424" s="37"/>
      <c r="GO424" s="37"/>
      <c r="GP424" s="40">
        <v>1</v>
      </c>
      <c r="GQ424" s="40" t="s">
        <v>1936</v>
      </c>
      <c r="GR424" s="40">
        <v>229</v>
      </c>
      <c r="GS424" s="40" t="s">
        <v>236</v>
      </c>
      <c r="GT424" s="37"/>
      <c r="GU424" s="37"/>
      <c r="GV424" s="40" t="s">
        <v>236</v>
      </c>
      <c r="GW424" s="37"/>
      <c r="GX424" s="37"/>
      <c r="GY424" s="40" t="s">
        <v>236</v>
      </c>
      <c r="GZ424" s="37"/>
      <c r="HA424" s="37"/>
      <c r="HB424" s="40" t="s">
        <v>236</v>
      </c>
      <c r="HC424" s="37"/>
      <c r="HD424" s="37"/>
      <c r="HE424" s="37"/>
      <c r="HF424" s="37"/>
      <c r="HG424" s="37"/>
      <c r="HH424" s="37"/>
      <c r="HI424" s="37"/>
      <c r="HJ424" s="37"/>
      <c r="HK424" s="40" t="s">
        <v>1937</v>
      </c>
      <c r="HL424" s="40" t="s">
        <v>1938</v>
      </c>
      <c r="HM424" s="40">
        <v>8</v>
      </c>
      <c r="HN424" s="40">
        <v>0</v>
      </c>
      <c r="HO424" s="40">
        <v>0</v>
      </c>
      <c r="HP424" s="40">
        <v>8</v>
      </c>
      <c r="HQ424" s="40">
        <v>0</v>
      </c>
      <c r="HR424" s="40">
        <v>0</v>
      </c>
      <c r="HS424" s="40">
        <v>0</v>
      </c>
      <c r="HT424" s="40">
        <v>0</v>
      </c>
      <c r="HU424" s="40">
        <v>0</v>
      </c>
      <c r="HV424" s="40" t="s">
        <v>236</v>
      </c>
      <c r="HW424" s="37"/>
      <c r="HX424" s="40" t="s">
        <v>239</v>
      </c>
      <c r="HY424" s="42" t="s">
        <v>1939</v>
      </c>
      <c r="HZ424" s="37"/>
      <c r="IA424" s="37"/>
      <c r="IB424" s="37"/>
      <c r="IC424" s="37"/>
      <c r="ID424" s="37"/>
      <c r="IE424" s="37"/>
      <c r="IF424" s="37"/>
      <c r="IG424" s="40" t="s">
        <v>234</v>
      </c>
      <c r="IH424" s="40">
        <v>0</v>
      </c>
      <c r="II424" s="40">
        <v>0</v>
      </c>
      <c r="IJ424" s="40" t="s">
        <v>1940</v>
      </c>
      <c r="IK424" s="39" t="s">
        <v>1941</v>
      </c>
      <c r="IL424" s="40" t="s">
        <v>1942</v>
      </c>
      <c r="IM424" s="40" t="s">
        <v>1943</v>
      </c>
      <c r="IN424" s="40" t="s">
        <v>1944</v>
      </c>
      <c r="IO424" s="40" t="s">
        <v>1945</v>
      </c>
      <c r="IP424" s="40" t="s">
        <v>1946</v>
      </c>
      <c r="IQ424" s="40" t="s">
        <v>1947</v>
      </c>
      <c r="IR424" s="43" t="s">
        <v>1948</v>
      </c>
    </row>
    <row r="425" spans="1:252" ht="15.75" customHeight="1" x14ac:dyDescent="0.2">
      <c r="A425" s="37" t="s">
        <v>13002</v>
      </c>
      <c r="B425" s="38" t="s">
        <v>13028</v>
      </c>
      <c r="C425" s="39" t="s">
        <v>1693</v>
      </c>
      <c r="D425" s="39" t="s">
        <v>13161</v>
      </c>
      <c r="E425" s="40"/>
      <c r="F425" s="40"/>
      <c r="G425" s="39" t="s">
        <v>2004</v>
      </c>
      <c r="H425" s="40" t="s">
        <v>2004</v>
      </c>
      <c r="I425" s="40">
        <v>2018</v>
      </c>
      <c r="J425" s="41">
        <v>45366</v>
      </c>
      <c r="K425" s="41">
        <v>45412</v>
      </c>
      <c r="L425" s="39" t="s">
        <v>2005</v>
      </c>
      <c r="M425" s="42" t="s">
        <v>2006</v>
      </c>
      <c r="N425" s="39" t="s">
        <v>2007</v>
      </c>
      <c r="O425" s="43" t="s">
        <v>2008</v>
      </c>
      <c r="P425" s="44"/>
      <c r="Q425" s="44"/>
      <c r="R425" s="44"/>
      <c r="S425" s="44"/>
      <c r="T425" s="44"/>
      <c r="U425" s="37"/>
      <c r="V425" s="44"/>
      <c r="W425" s="44"/>
      <c r="X425" s="44"/>
      <c r="Y425" s="44"/>
      <c r="Z425" s="44"/>
      <c r="AA425" s="44"/>
      <c r="AB425" s="44"/>
      <c r="AC425" s="44"/>
      <c r="AD425" s="44"/>
      <c r="AE425" s="44"/>
      <c r="AF425" s="39" t="s">
        <v>2009</v>
      </c>
      <c r="AG425" s="39" t="s">
        <v>2009</v>
      </c>
      <c r="AH425" s="40" t="s">
        <v>235</v>
      </c>
      <c r="AI425" s="40" t="s">
        <v>2010</v>
      </c>
      <c r="AJ425" s="113">
        <v>359.53100000000001</v>
      </c>
      <c r="AK425" s="45">
        <f t="shared" si="50"/>
        <v>0</v>
      </c>
      <c r="AL425" s="113">
        <v>74.570999999999998</v>
      </c>
      <c r="AM425" s="45">
        <v>20.74</v>
      </c>
      <c r="AN425" s="45">
        <v>7.2999999999999995E-2</v>
      </c>
      <c r="AO425" s="113">
        <v>23.82</v>
      </c>
      <c r="AP425" s="45">
        <v>6.63</v>
      </c>
      <c r="AQ425" s="45"/>
      <c r="AR425" s="113">
        <v>0</v>
      </c>
      <c r="AS425" s="45">
        <v>0</v>
      </c>
      <c r="AT425" s="113">
        <v>0</v>
      </c>
      <c r="AU425" s="45">
        <v>0</v>
      </c>
      <c r="AV425" s="113">
        <v>0</v>
      </c>
      <c r="AW425" s="45">
        <v>0</v>
      </c>
      <c r="AX425" s="113">
        <v>261.14</v>
      </c>
      <c r="AY425" s="45">
        <v>72.63</v>
      </c>
      <c r="AZ425" s="40" t="s">
        <v>2011</v>
      </c>
      <c r="BA425" s="40" t="s">
        <v>364</v>
      </c>
      <c r="BB425" s="40" t="s">
        <v>2009</v>
      </c>
      <c r="BC425" s="40" t="s">
        <v>236</v>
      </c>
      <c r="BD425" s="37"/>
      <c r="BE425" s="37"/>
      <c r="BF425" s="121"/>
      <c r="BG425" s="113">
        <v>136.304</v>
      </c>
      <c r="BH425" s="45">
        <v>0.109</v>
      </c>
      <c r="BI425" s="40">
        <v>0</v>
      </c>
      <c r="BJ425" s="40">
        <v>39</v>
      </c>
      <c r="BK425" s="40">
        <v>39</v>
      </c>
      <c r="BL425" s="40">
        <v>0</v>
      </c>
      <c r="BM425" s="40">
        <v>0</v>
      </c>
      <c r="BN425" s="40">
        <v>0</v>
      </c>
      <c r="BO425" s="40">
        <v>0</v>
      </c>
      <c r="BP425" s="40">
        <v>0</v>
      </c>
      <c r="BQ425" s="40">
        <v>0</v>
      </c>
      <c r="BR425" s="40">
        <v>0</v>
      </c>
      <c r="BS425" s="40">
        <v>0</v>
      </c>
      <c r="BT425" s="40">
        <v>0</v>
      </c>
      <c r="BU425" s="40">
        <v>11</v>
      </c>
      <c r="BV425" s="40">
        <v>0</v>
      </c>
      <c r="BW425" s="40">
        <v>28</v>
      </c>
      <c r="BX425" s="40">
        <v>0</v>
      </c>
      <c r="BY425" s="40">
        <v>0</v>
      </c>
      <c r="BZ425" s="40">
        <v>0</v>
      </c>
      <c r="CA425" s="40">
        <v>0</v>
      </c>
      <c r="CB425" s="40">
        <v>0</v>
      </c>
      <c r="CC425" s="40">
        <v>0</v>
      </c>
      <c r="CD425" s="40">
        <v>0</v>
      </c>
      <c r="CE425" s="40">
        <v>0</v>
      </c>
      <c r="CF425" s="40">
        <v>0</v>
      </c>
      <c r="CG425" s="40">
        <v>0</v>
      </c>
      <c r="CH425" s="40">
        <v>0</v>
      </c>
      <c r="CI425" s="40">
        <v>0</v>
      </c>
      <c r="CJ425" s="40">
        <v>0</v>
      </c>
      <c r="CK425" s="40">
        <v>0</v>
      </c>
      <c r="CL425" s="40">
        <v>0</v>
      </c>
      <c r="CM425" s="40">
        <v>0</v>
      </c>
      <c r="CN425" s="40">
        <v>0</v>
      </c>
      <c r="CO425" s="40">
        <v>0</v>
      </c>
      <c r="CP425" s="40">
        <v>0</v>
      </c>
      <c r="CQ425" s="40">
        <v>0</v>
      </c>
      <c r="CR425" s="40">
        <v>0</v>
      </c>
      <c r="CS425" s="37"/>
      <c r="CT425" s="37"/>
      <c r="CU425" s="40">
        <f t="shared" si="46"/>
        <v>0</v>
      </c>
      <c r="CV425" s="40">
        <v>0</v>
      </c>
      <c r="CW425" s="40">
        <v>0</v>
      </c>
      <c r="CX425" s="40">
        <v>0</v>
      </c>
      <c r="CY425" s="40">
        <v>0</v>
      </c>
      <c r="CZ425" s="40">
        <v>0</v>
      </c>
      <c r="DA425" s="40">
        <v>0</v>
      </c>
      <c r="DB425" s="40">
        <v>0</v>
      </c>
      <c r="DC425" s="40">
        <v>0</v>
      </c>
      <c r="DD425" s="40">
        <v>0</v>
      </c>
      <c r="DE425" s="40">
        <v>0</v>
      </c>
      <c r="DF425" s="40">
        <v>0</v>
      </c>
      <c r="DG425" s="40">
        <v>0</v>
      </c>
      <c r="DH425" s="40">
        <v>0</v>
      </c>
      <c r="DI425" s="40">
        <v>0</v>
      </c>
      <c r="DJ425" s="37"/>
      <c r="DK425" s="37"/>
      <c r="DL425" s="37"/>
      <c r="DM425" s="40">
        <v>0</v>
      </c>
      <c r="DN425" s="40">
        <v>0</v>
      </c>
      <c r="DO425" s="40">
        <v>0</v>
      </c>
      <c r="DP425" s="40">
        <v>0</v>
      </c>
      <c r="DQ425" s="40">
        <v>0</v>
      </c>
      <c r="DR425" s="40">
        <v>0</v>
      </c>
      <c r="DS425" s="40">
        <v>0</v>
      </c>
      <c r="DT425" s="40">
        <v>0</v>
      </c>
      <c r="DU425" s="40">
        <v>0</v>
      </c>
      <c r="DV425" s="40">
        <v>0</v>
      </c>
      <c r="DW425" s="40">
        <v>0</v>
      </c>
      <c r="DX425" s="40">
        <v>0</v>
      </c>
      <c r="DY425" s="40">
        <v>0</v>
      </c>
      <c r="DZ425" s="40">
        <v>0</v>
      </c>
      <c r="EA425" s="40">
        <v>0</v>
      </c>
      <c r="EB425" s="40">
        <v>0</v>
      </c>
      <c r="EC425" s="40">
        <v>0</v>
      </c>
      <c r="ED425" s="40">
        <v>0</v>
      </c>
      <c r="EE425" s="40">
        <v>0</v>
      </c>
      <c r="EF425" s="40">
        <v>0</v>
      </c>
      <c r="EG425" s="40">
        <v>0</v>
      </c>
      <c r="EH425" s="40">
        <v>0</v>
      </c>
      <c r="EI425" s="40">
        <v>0</v>
      </c>
      <c r="EJ425" s="40">
        <v>0</v>
      </c>
      <c r="EK425" s="40">
        <v>0</v>
      </c>
      <c r="EL425" s="40">
        <v>0</v>
      </c>
      <c r="EM425" s="40">
        <v>0</v>
      </c>
      <c r="EN425" s="37"/>
      <c r="EO425" s="37"/>
      <c r="EP425" s="37"/>
      <c r="EQ425" s="40">
        <v>0</v>
      </c>
      <c r="ER425" s="40">
        <v>0</v>
      </c>
      <c r="ES425" s="40">
        <v>0</v>
      </c>
      <c r="ET425" s="40">
        <v>0</v>
      </c>
      <c r="EU425" s="40">
        <v>0</v>
      </c>
      <c r="EV425" s="40">
        <v>0</v>
      </c>
      <c r="EW425" s="37"/>
      <c r="EX425" s="37"/>
      <c r="EY425" s="40">
        <v>39</v>
      </c>
      <c r="EZ425" s="40">
        <f t="shared" si="51"/>
        <v>0</v>
      </c>
      <c r="FA425" s="40">
        <v>773.22500000000002</v>
      </c>
      <c r="FB425" s="40" t="s">
        <v>239</v>
      </c>
      <c r="FC425" s="37"/>
      <c r="FD425" s="45">
        <v>71.45</v>
      </c>
      <c r="FE425" s="40" t="s">
        <v>1709</v>
      </c>
      <c r="FF425" s="40">
        <v>1082.231</v>
      </c>
      <c r="FG425" s="40" t="s">
        <v>236</v>
      </c>
      <c r="FH425" s="37"/>
      <c r="FI425" s="37"/>
      <c r="FJ425" s="37"/>
      <c r="FK425" s="37"/>
      <c r="FL425" s="40">
        <v>0</v>
      </c>
      <c r="FM425" s="37"/>
      <c r="FN425" s="40">
        <v>5</v>
      </c>
      <c r="FO425" s="40" t="s">
        <v>236</v>
      </c>
      <c r="FP425" s="37"/>
      <c r="FQ425" s="37"/>
      <c r="FR425" s="40" t="s">
        <v>236</v>
      </c>
      <c r="FS425" s="37"/>
      <c r="FT425" s="37"/>
      <c r="FU425" s="40" t="s">
        <v>236</v>
      </c>
      <c r="FV425" s="37"/>
      <c r="FW425" s="37"/>
      <c r="FX425" s="40" t="s">
        <v>236</v>
      </c>
      <c r="FY425" s="37"/>
      <c r="FZ425" s="37"/>
      <c r="GA425" s="40" t="s">
        <v>236</v>
      </c>
      <c r="GB425" s="37"/>
      <c r="GC425" s="37"/>
      <c r="GD425" s="40" t="s">
        <v>236</v>
      </c>
      <c r="GE425" s="37"/>
      <c r="GF425" s="37"/>
      <c r="GG425" s="40" t="s">
        <v>236</v>
      </c>
      <c r="GH425" s="37"/>
      <c r="GI425" s="37"/>
      <c r="GJ425" s="37"/>
      <c r="GK425" s="37"/>
      <c r="GL425" s="37"/>
      <c r="GM425" s="40">
        <v>1</v>
      </c>
      <c r="GN425" s="42" t="s">
        <v>2014</v>
      </c>
      <c r="GO425" s="40">
        <v>132425</v>
      </c>
      <c r="GP425" s="40" t="s">
        <v>236</v>
      </c>
      <c r="GQ425" s="37"/>
      <c r="GR425" s="37"/>
      <c r="GS425" s="40" t="s">
        <v>236</v>
      </c>
      <c r="GT425" s="37"/>
      <c r="GU425" s="37"/>
      <c r="GV425" s="40" t="s">
        <v>236</v>
      </c>
      <c r="GW425" s="37"/>
      <c r="GX425" s="37"/>
      <c r="GY425" s="40">
        <v>1</v>
      </c>
      <c r="GZ425" s="40" t="s">
        <v>2015</v>
      </c>
      <c r="HA425" s="40">
        <v>12</v>
      </c>
      <c r="HB425" s="40" t="s">
        <v>236</v>
      </c>
      <c r="HC425" s="37"/>
      <c r="HD425" s="37"/>
      <c r="HE425" s="37"/>
      <c r="HF425" s="37"/>
      <c r="HG425" s="37"/>
      <c r="HH425" s="37"/>
      <c r="HI425" s="37"/>
      <c r="HJ425" s="37"/>
      <c r="HK425" s="40">
        <v>100</v>
      </c>
      <c r="HL425" s="37"/>
      <c r="HM425" s="40">
        <v>18</v>
      </c>
      <c r="HN425" s="40">
        <v>0</v>
      </c>
      <c r="HO425" s="40">
        <v>13</v>
      </c>
      <c r="HP425" s="40">
        <v>0</v>
      </c>
      <c r="HQ425" s="40">
        <v>2</v>
      </c>
      <c r="HR425" s="40">
        <v>3</v>
      </c>
      <c r="HS425" s="40">
        <v>0</v>
      </c>
      <c r="HT425" s="40">
        <v>0</v>
      </c>
      <c r="HU425" s="40">
        <v>0</v>
      </c>
      <c r="HV425" s="37"/>
      <c r="HW425" s="37"/>
      <c r="HX425" s="37"/>
      <c r="HY425" s="37"/>
      <c r="HZ425" s="37"/>
      <c r="IA425" s="37"/>
      <c r="IB425" s="37"/>
      <c r="IC425" s="40" t="s">
        <v>2016</v>
      </c>
      <c r="ID425" s="37"/>
      <c r="IE425" s="37"/>
      <c r="IF425" s="37"/>
      <c r="IG425" s="40" t="s">
        <v>239</v>
      </c>
      <c r="IH425" s="40">
        <v>0</v>
      </c>
      <c r="II425" s="40">
        <v>0</v>
      </c>
      <c r="IJ425" s="40" t="s">
        <v>2017</v>
      </c>
      <c r="IK425" s="39" t="s">
        <v>2018</v>
      </c>
      <c r="IL425" s="40" t="s">
        <v>2019</v>
      </c>
      <c r="IM425" s="40" t="s">
        <v>2020</v>
      </c>
      <c r="IN425" s="40" t="s">
        <v>2021</v>
      </c>
      <c r="IO425" s="40" t="s">
        <v>2022</v>
      </c>
      <c r="IP425" s="40" t="s">
        <v>2023</v>
      </c>
      <c r="IQ425" s="40" t="s">
        <v>2024</v>
      </c>
      <c r="IR425" s="43" t="s">
        <v>2025</v>
      </c>
    </row>
    <row r="426" spans="1:252" ht="15.75" customHeight="1" x14ac:dyDescent="0.2">
      <c r="A426" s="37" t="s">
        <v>13000</v>
      </c>
      <c r="B426" s="38" t="s">
        <v>13028</v>
      </c>
      <c r="C426" s="39" t="s">
        <v>2368</v>
      </c>
      <c r="D426" s="39" t="s">
        <v>13165</v>
      </c>
      <c r="E426" s="40"/>
      <c r="F426" s="40"/>
      <c r="G426" s="39" t="s">
        <v>2369</v>
      </c>
      <c r="H426" s="40" t="s">
        <v>2370</v>
      </c>
      <c r="I426" s="40">
        <v>2017</v>
      </c>
      <c r="J426" s="41">
        <v>45170</v>
      </c>
      <c r="K426" s="41">
        <v>45657</v>
      </c>
      <c r="L426" s="39" t="s">
        <v>2371</v>
      </c>
      <c r="M426" s="42" t="s">
        <v>2372</v>
      </c>
      <c r="N426" s="39" t="s">
        <v>2373</v>
      </c>
      <c r="O426" s="43" t="s">
        <v>2374</v>
      </c>
      <c r="P426" s="39" t="s">
        <v>2375</v>
      </c>
      <c r="Q426" s="39" t="s">
        <v>2376</v>
      </c>
      <c r="R426" s="39" t="s">
        <v>2377</v>
      </c>
      <c r="S426" s="43" t="s">
        <v>2378</v>
      </c>
      <c r="T426" s="39" t="s">
        <v>2379</v>
      </c>
      <c r="U426" s="40" t="s">
        <v>2380</v>
      </c>
      <c r="V426" s="39" t="s">
        <v>2381</v>
      </c>
      <c r="W426" s="39" t="s">
        <v>2382</v>
      </c>
      <c r="X426" s="39"/>
      <c r="Y426" s="39"/>
      <c r="Z426" s="39"/>
      <c r="AA426" s="39"/>
      <c r="AB426" s="39"/>
      <c r="AC426" s="39"/>
      <c r="AD426" s="39"/>
      <c r="AE426" s="39"/>
      <c r="AF426" s="39" t="s">
        <v>2383</v>
      </c>
      <c r="AG426" s="39" t="s">
        <v>2384</v>
      </c>
      <c r="AH426" s="40" t="s">
        <v>235</v>
      </c>
      <c r="AI426" s="40" t="s">
        <v>2385</v>
      </c>
      <c r="AJ426" s="113">
        <v>497.97</v>
      </c>
      <c r="AK426" s="45">
        <f t="shared" si="50"/>
        <v>0</v>
      </c>
      <c r="AL426" s="113">
        <v>350</v>
      </c>
      <c r="AM426" s="45">
        <v>70.290000000000006</v>
      </c>
      <c r="AN426" s="45">
        <v>0.10544122</v>
      </c>
      <c r="AO426" s="113">
        <v>74.06</v>
      </c>
      <c r="AP426" s="45">
        <v>14.87</v>
      </c>
      <c r="AQ426" s="45"/>
      <c r="AR426" s="113">
        <v>40.770000000000003</v>
      </c>
      <c r="AS426" s="45">
        <v>8.19</v>
      </c>
      <c r="AT426" s="113">
        <v>33.14</v>
      </c>
      <c r="AU426" s="45">
        <v>6.66</v>
      </c>
      <c r="AV426" s="113">
        <v>0</v>
      </c>
      <c r="AW426" s="45">
        <v>0</v>
      </c>
      <c r="AX426" s="113">
        <v>0</v>
      </c>
      <c r="AY426" s="45">
        <v>0</v>
      </c>
      <c r="AZ426" s="40" t="s">
        <v>236</v>
      </c>
      <c r="BA426" s="40" t="s">
        <v>236</v>
      </c>
      <c r="BB426" s="40" t="s">
        <v>236</v>
      </c>
      <c r="BC426" s="40">
        <v>1</v>
      </c>
      <c r="BD426" s="40" t="s">
        <v>2386</v>
      </c>
      <c r="BE426" s="40" t="s">
        <v>2387</v>
      </c>
      <c r="BF426" s="113">
        <v>0</v>
      </c>
      <c r="BG426" s="113">
        <v>800</v>
      </c>
      <c r="BH426" s="45">
        <v>0.13073771300000001</v>
      </c>
      <c r="BI426" s="40">
        <v>481</v>
      </c>
      <c r="BJ426" s="40">
        <v>384</v>
      </c>
      <c r="BK426" s="40">
        <v>267</v>
      </c>
      <c r="BL426" s="40">
        <v>21</v>
      </c>
      <c r="BM426" s="40">
        <v>100</v>
      </c>
      <c r="BN426" s="40">
        <v>10</v>
      </c>
      <c r="BO426" s="40">
        <v>2</v>
      </c>
      <c r="BP426" s="40">
        <v>0</v>
      </c>
      <c r="BQ426" s="40">
        <v>16</v>
      </c>
      <c r="BR426" s="40">
        <v>0</v>
      </c>
      <c r="BS426" s="40">
        <v>0</v>
      </c>
      <c r="BT426" s="40">
        <v>7</v>
      </c>
      <c r="BU426" s="40">
        <v>7</v>
      </c>
      <c r="BV426" s="40">
        <v>53</v>
      </c>
      <c r="BW426" s="40">
        <v>24</v>
      </c>
      <c r="BX426" s="40">
        <v>17</v>
      </c>
      <c r="BY426" s="40">
        <v>8</v>
      </c>
      <c r="BZ426" s="40">
        <v>1</v>
      </c>
      <c r="CA426" s="40">
        <v>0</v>
      </c>
      <c r="CB426" s="40">
        <v>0</v>
      </c>
      <c r="CC426" s="40">
        <v>0</v>
      </c>
      <c r="CD426" s="40">
        <v>0</v>
      </c>
      <c r="CE426" s="40">
        <v>0</v>
      </c>
      <c r="CF426" s="37"/>
      <c r="CG426" s="37"/>
      <c r="CH426" s="37"/>
      <c r="CI426" s="37"/>
      <c r="CJ426" s="37"/>
      <c r="CK426" s="37"/>
      <c r="CL426" s="37"/>
      <c r="CM426" s="37"/>
      <c r="CN426" s="37"/>
      <c r="CO426" s="37"/>
      <c r="CP426" s="37"/>
      <c r="CQ426" s="37"/>
      <c r="CR426" s="37"/>
      <c r="CS426" s="37"/>
      <c r="CT426" s="37"/>
      <c r="CU426" s="40">
        <f t="shared" si="46"/>
        <v>0</v>
      </c>
      <c r="CV426" s="40">
        <v>0</v>
      </c>
      <c r="CW426" s="37"/>
      <c r="CX426" s="37"/>
      <c r="CY426" s="37"/>
      <c r="CZ426" s="37"/>
      <c r="DA426" s="37"/>
      <c r="DB426" s="37"/>
      <c r="DC426" s="37"/>
      <c r="DD426" s="37"/>
      <c r="DE426" s="37"/>
      <c r="DF426" s="37"/>
      <c r="DG426" s="37"/>
      <c r="DH426" s="37"/>
      <c r="DI426" s="37"/>
      <c r="DJ426" s="37"/>
      <c r="DK426" s="37"/>
      <c r="DL426" s="37"/>
      <c r="DM426" s="40">
        <v>0</v>
      </c>
      <c r="DN426" s="40">
        <v>0</v>
      </c>
      <c r="DO426" s="37"/>
      <c r="DP426" s="37"/>
      <c r="DQ426" s="37"/>
      <c r="DR426" s="37"/>
      <c r="DS426" s="37"/>
      <c r="DT426" s="37"/>
      <c r="DU426" s="37"/>
      <c r="DV426" s="37"/>
      <c r="DW426" s="37"/>
      <c r="DX426" s="37"/>
      <c r="DY426" s="37"/>
      <c r="DZ426" s="37"/>
      <c r="EA426" s="37"/>
      <c r="EB426" s="37"/>
      <c r="EC426" s="37"/>
      <c r="ED426" s="37"/>
      <c r="EE426" s="37"/>
      <c r="EF426" s="37"/>
      <c r="EG426" s="37"/>
      <c r="EH426" s="37"/>
      <c r="EI426" s="37"/>
      <c r="EJ426" s="37"/>
      <c r="EK426" s="37"/>
      <c r="EL426" s="37"/>
      <c r="EM426" s="37"/>
      <c r="EN426" s="37"/>
      <c r="EO426" s="37"/>
      <c r="EP426" s="37"/>
      <c r="EQ426" s="40">
        <v>0</v>
      </c>
      <c r="ER426" s="40">
        <v>0</v>
      </c>
      <c r="ES426" s="40">
        <v>1</v>
      </c>
      <c r="ET426" s="40">
        <v>0</v>
      </c>
      <c r="EU426" s="40">
        <v>0</v>
      </c>
      <c r="EV426" s="40">
        <v>0</v>
      </c>
      <c r="EW426" s="37"/>
      <c r="EX426" s="40">
        <v>0</v>
      </c>
      <c r="EY426" s="40">
        <v>267</v>
      </c>
      <c r="EZ426" s="40">
        <f t="shared" si="51"/>
        <v>0</v>
      </c>
      <c r="FA426" s="40">
        <v>345.37</v>
      </c>
      <c r="FB426" s="40" t="s">
        <v>2388</v>
      </c>
      <c r="FC426" s="40" t="s">
        <v>2389</v>
      </c>
      <c r="FD426" s="45">
        <v>11.03</v>
      </c>
      <c r="FE426" s="42" t="s">
        <v>2390</v>
      </c>
      <c r="FF426" s="40">
        <v>3127.8420000000001</v>
      </c>
      <c r="FG426" s="40" t="s">
        <v>236</v>
      </c>
      <c r="FH426" s="37"/>
      <c r="FI426" s="37"/>
      <c r="FJ426" s="37"/>
      <c r="FK426" s="37"/>
      <c r="FL426" s="40">
        <v>0</v>
      </c>
      <c r="FM426" s="40">
        <v>0</v>
      </c>
      <c r="FN426" s="40">
        <v>6</v>
      </c>
      <c r="FO426" s="40" t="s">
        <v>236</v>
      </c>
      <c r="FP426" s="37"/>
      <c r="FQ426" s="37"/>
      <c r="FR426" s="40">
        <v>1</v>
      </c>
      <c r="FS426" s="40" t="s">
        <v>2391</v>
      </c>
      <c r="FT426" s="40">
        <v>22954</v>
      </c>
      <c r="FU426" s="40" t="s">
        <v>243</v>
      </c>
      <c r="FV426" s="40" t="s">
        <v>2392</v>
      </c>
      <c r="FW426" s="40">
        <v>2220</v>
      </c>
      <c r="FX426" s="40" t="s">
        <v>236</v>
      </c>
      <c r="FY426" s="37"/>
      <c r="FZ426" s="37"/>
      <c r="GA426" s="40" t="s">
        <v>236</v>
      </c>
      <c r="GB426" s="37"/>
      <c r="GC426" s="37"/>
      <c r="GD426" s="40">
        <v>1</v>
      </c>
      <c r="GE426" s="40" t="s">
        <v>2393</v>
      </c>
      <c r="GF426" s="40">
        <v>1500</v>
      </c>
      <c r="GG426" s="40">
        <v>1</v>
      </c>
      <c r="GH426" s="40" t="s">
        <v>2394</v>
      </c>
      <c r="GI426" s="40">
        <v>200</v>
      </c>
      <c r="GJ426" s="37"/>
      <c r="GK426" s="37"/>
      <c r="GL426" s="37"/>
      <c r="GM426" s="40" t="s">
        <v>236</v>
      </c>
      <c r="GN426" s="37"/>
      <c r="GO426" s="37"/>
      <c r="GP426" s="40">
        <v>1</v>
      </c>
      <c r="GQ426" s="40" t="s">
        <v>2395</v>
      </c>
      <c r="GR426" s="40">
        <v>13550</v>
      </c>
      <c r="GS426" s="40" t="s">
        <v>243</v>
      </c>
      <c r="GT426" s="40" t="s">
        <v>2396</v>
      </c>
      <c r="GU426" s="40">
        <v>1363</v>
      </c>
      <c r="GV426" s="40" t="s">
        <v>236</v>
      </c>
      <c r="GW426" s="37"/>
      <c r="GX426" s="37"/>
      <c r="GY426" s="40" t="s">
        <v>236</v>
      </c>
      <c r="GZ426" s="37"/>
      <c r="HA426" s="37"/>
      <c r="HB426" s="40" t="s">
        <v>236</v>
      </c>
      <c r="HC426" s="37"/>
      <c r="HD426" s="37"/>
      <c r="HE426" s="37"/>
      <c r="HF426" s="37"/>
      <c r="HG426" s="37"/>
      <c r="HH426" s="37"/>
      <c r="HI426" s="37"/>
      <c r="HJ426" s="37"/>
      <c r="HK426" s="40">
        <v>100</v>
      </c>
      <c r="HL426" s="37"/>
      <c r="HM426" s="40">
        <v>293</v>
      </c>
      <c r="HN426" s="40">
        <v>0</v>
      </c>
      <c r="HO426" s="40">
        <v>8</v>
      </c>
      <c r="HP426" s="40">
        <v>266</v>
      </c>
      <c r="HQ426" s="40">
        <v>0</v>
      </c>
      <c r="HR426" s="40">
        <v>10</v>
      </c>
      <c r="HS426" s="40">
        <v>0</v>
      </c>
      <c r="HT426" s="40">
        <v>9</v>
      </c>
      <c r="HU426" s="40">
        <v>0</v>
      </c>
      <c r="HV426" s="40" t="s">
        <v>243</v>
      </c>
      <c r="HW426" s="42" t="s">
        <v>2397</v>
      </c>
      <c r="HX426" s="40" t="s">
        <v>2398</v>
      </c>
      <c r="HY426" s="42" t="s">
        <v>2399</v>
      </c>
      <c r="HZ426" s="40" t="s">
        <v>2400</v>
      </c>
      <c r="IA426" s="37"/>
      <c r="IB426" s="42" t="s">
        <v>2401</v>
      </c>
      <c r="IC426" s="37"/>
      <c r="ID426" s="37"/>
      <c r="IE426" s="37"/>
      <c r="IF426" s="37"/>
      <c r="IG426" s="40" t="s">
        <v>2402</v>
      </c>
      <c r="IH426" s="40">
        <v>6</v>
      </c>
      <c r="II426" s="40">
        <v>2400</v>
      </c>
      <c r="IJ426" s="40" t="s">
        <v>2403</v>
      </c>
      <c r="IK426" s="39" t="s">
        <v>2404</v>
      </c>
      <c r="IL426" s="40" t="s">
        <v>2405</v>
      </c>
      <c r="IM426" s="40" t="s">
        <v>2406</v>
      </c>
      <c r="IN426" s="40" t="s">
        <v>2407</v>
      </c>
      <c r="IO426" s="40" t="s">
        <v>2408</v>
      </c>
      <c r="IP426" s="40" t="s">
        <v>245</v>
      </c>
      <c r="IQ426" s="37"/>
      <c r="IR426" s="44"/>
    </row>
    <row r="427" spans="1:252" ht="15.75" customHeight="1" x14ac:dyDescent="0.2">
      <c r="A427" s="37" t="s">
        <v>13003</v>
      </c>
      <c r="B427" s="38" t="s">
        <v>13028</v>
      </c>
      <c r="C427" s="39" t="s">
        <v>2368</v>
      </c>
      <c r="D427" s="39" t="s">
        <v>13165</v>
      </c>
      <c r="E427" s="40"/>
      <c r="F427" s="40"/>
      <c r="G427" s="39" t="s">
        <v>4636</v>
      </c>
      <c r="H427" s="40" t="s">
        <v>4637</v>
      </c>
      <c r="I427" s="40">
        <v>2020</v>
      </c>
      <c r="J427" s="41">
        <v>45337</v>
      </c>
      <c r="K427" s="41">
        <v>45373</v>
      </c>
      <c r="L427" s="39" t="s">
        <v>4638</v>
      </c>
      <c r="M427" s="37"/>
      <c r="N427" s="39" t="s">
        <v>4639</v>
      </c>
      <c r="O427" s="44"/>
      <c r="P427" s="44"/>
      <c r="Q427" s="44"/>
      <c r="R427" s="44"/>
      <c r="S427" s="44"/>
      <c r="T427" s="44"/>
      <c r="U427" s="37"/>
      <c r="V427" s="44"/>
      <c r="W427" s="44"/>
      <c r="X427" s="44"/>
      <c r="Y427" s="44"/>
      <c r="Z427" s="44"/>
      <c r="AA427" s="44"/>
      <c r="AB427" s="44"/>
      <c r="AC427" s="44"/>
      <c r="AD427" s="44"/>
      <c r="AE427" s="44"/>
      <c r="AF427" s="39" t="s">
        <v>4640</v>
      </c>
      <c r="AG427" s="39" t="s">
        <v>4640</v>
      </c>
      <c r="AH427" s="40" t="s">
        <v>235</v>
      </c>
      <c r="AI427" s="40" t="s">
        <v>4641</v>
      </c>
      <c r="AJ427" s="113">
        <v>271.02</v>
      </c>
      <c r="AK427" s="45">
        <f t="shared" si="50"/>
        <v>0</v>
      </c>
      <c r="AL427" s="113">
        <v>114.9</v>
      </c>
      <c r="AM427" s="45">
        <v>42.4</v>
      </c>
      <c r="AN427" s="45">
        <v>0.03</v>
      </c>
      <c r="AO427" s="113">
        <v>1.76</v>
      </c>
      <c r="AP427" s="45">
        <v>0.65</v>
      </c>
      <c r="AQ427" s="45"/>
      <c r="AR427" s="113">
        <v>0</v>
      </c>
      <c r="AS427" s="45">
        <v>0</v>
      </c>
      <c r="AT427" s="113">
        <v>0</v>
      </c>
      <c r="AU427" s="45">
        <v>0</v>
      </c>
      <c r="AV427" s="113">
        <v>55.55</v>
      </c>
      <c r="AW427" s="45">
        <v>20.5</v>
      </c>
      <c r="AX427" s="113">
        <v>98.81</v>
      </c>
      <c r="AY427" s="45">
        <v>36.46</v>
      </c>
      <c r="AZ427" s="40" t="s">
        <v>4642</v>
      </c>
      <c r="BA427" s="40" t="s">
        <v>752</v>
      </c>
      <c r="BB427" s="40" t="s">
        <v>4640</v>
      </c>
      <c r="BC427" s="40">
        <v>1</v>
      </c>
      <c r="BD427" s="40" t="s">
        <v>4643</v>
      </c>
      <c r="BE427" s="42" t="s">
        <v>4644</v>
      </c>
      <c r="BF427" s="113">
        <v>0</v>
      </c>
      <c r="BG427" s="113">
        <v>63.89</v>
      </c>
      <c r="BH427" s="45">
        <v>0.02</v>
      </c>
      <c r="BI427" s="40">
        <v>978</v>
      </c>
      <c r="BJ427" s="40">
        <v>978</v>
      </c>
      <c r="BK427" s="40">
        <v>76</v>
      </c>
      <c r="BL427" s="40">
        <v>0</v>
      </c>
      <c r="BM427" s="40">
        <v>12</v>
      </c>
      <c r="BN427" s="40">
        <v>4</v>
      </c>
      <c r="BO427" s="40">
        <v>0</v>
      </c>
      <c r="BP427" s="40">
        <v>0</v>
      </c>
      <c r="BQ427" s="40">
        <v>0</v>
      </c>
      <c r="BR427" s="40">
        <v>0</v>
      </c>
      <c r="BS427" s="40">
        <v>0</v>
      </c>
      <c r="BT427" s="40">
        <v>19</v>
      </c>
      <c r="BU427" s="40">
        <v>0</v>
      </c>
      <c r="BV427" s="40">
        <v>5</v>
      </c>
      <c r="BW427" s="40">
        <v>32</v>
      </c>
      <c r="BX427" s="40">
        <v>0</v>
      </c>
      <c r="BY427" s="40">
        <v>0</v>
      </c>
      <c r="BZ427" s="40">
        <v>0</v>
      </c>
      <c r="CA427" s="40">
        <v>0</v>
      </c>
      <c r="CB427" s="40">
        <v>0</v>
      </c>
      <c r="CC427" s="40">
        <v>0</v>
      </c>
      <c r="CD427" s="40">
        <v>0</v>
      </c>
      <c r="CE427" s="40">
        <v>0</v>
      </c>
      <c r="CF427" s="37"/>
      <c r="CG427" s="37"/>
      <c r="CH427" s="37"/>
      <c r="CI427" s="37"/>
      <c r="CJ427" s="37"/>
      <c r="CK427" s="37"/>
      <c r="CL427" s="37"/>
      <c r="CM427" s="37"/>
      <c r="CN427" s="37"/>
      <c r="CO427" s="37"/>
      <c r="CP427" s="37"/>
      <c r="CQ427" s="37"/>
      <c r="CR427" s="37"/>
      <c r="CS427" s="37"/>
      <c r="CT427" s="37"/>
      <c r="CU427" s="40">
        <f t="shared" si="46"/>
        <v>0</v>
      </c>
      <c r="CV427" s="40">
        <v>0</v>
      </c>
      <c r="CW427" s="37"/>
      <c r="CX427" s="37"/>
      <c r="CY427" s="37"/>
      <c r="CZ427" s="37"/>
      <c r="DA427" s="37"/>
      <c r="DB427" s="37"/>
      <c r="DC427" s="37"/>
      <c r="DD427" s="37"/>
      <c r="DE427" s="37"/>
      <c r="DF427" s="37"/>
      <c r="DG427" s="37"/>
      <c r="DH427" s="37"/>
      <c r="DI427" s="37"/>
      <c r="DJ427" s="37"/>
      <c r="DK427" s="37"/>
      <c r="DL427" s="37"/>
      <c r="DM427" s="40">
        <v>0</v>
      </c>
      <c r="DN427" s="40">
        <v>0</v>
      </c>
      <c r="DO427" s="37"/>
      <c r="DP427" s="37"/>
      <c r="DQ427" s="37"/>
      <c r="DR427" s="37"/>
      <c r="DS427" s="37"/>
      <c r="DT427" s="37"/>
      <c r="DU427" s="37"/>
      <c r="DV427" s="37"/>
      <c r="DW427" s="37"/>
      <c r="DX427" s="37"/>
      <c r="DY427" s="37"/>
      <c r="DZ427" s="37"/>
      <c r="EA427" s="37"/>
      <c r="EB427" s="37"/>
      <c r="EC427" s="37"/>
      <c r="ED427" s="37"/>
      <c r="EE427" s="37"/>
      <c r="EF427" s="37"/>
      <c r="EG427" s="37"/>
      <c r="EH427" s="37"/>
      <c r="EI427" s="37"/>
      <c r="EJ427" s="37"/>
      <c r="EK427" s="37"/>
      <c r="EL427" s="37"/>
      <c r="EM427" s="37"/>
      <c r="EN427" s="37"/>
      <c r="EO427" s="37"/>
      <c r="EP427" s="37"/>
      <c r="EQ427" s="40">
        <v>0</v>
      </c>
      <c r="ER427" s="40">
        <v>0</v>
      </c>
      <c r="ES427" s="40">
        <v>0</v>
      </c>
      <c r="ET427" s="40">
        <v>0</v>
      </c>
      <c r="EU427" s="40">
        <v>0</v>
      </c>
      <c r="EV427" s="40">
        <v>0</v>
      </c>
      <c r="EW427" s="40" t="s">
        <v>4645</v>
      </c>
      <c r="EX427" s="40">
        <v>4</v>
      </c>
      <c r="EY427" s="40">
        <v>76</v>
      </c>
      <c r="EZ427" s="40">
        <f t="shared" si="51"/>
        <v>0</v>
      </c>
      <c r="FA427" s="40">
        <v>117.5</v>
      </c>
      <c r="FB427" s="40" t="s">
        <v>4646</v>
      </c>
      <c r="FC427" s="37"/>
      <c r="FD427" s="45">
        <v>3.74</v>
      </c>
      <c r="FE427" s="42" t="s">
        <v>4648</v>
      </c>
      <c r="FF427" s="40">
        <v>3127.84</v>
      </c>
      <c r="FG427" s="40" t="s">
        <v>236</v>
      </c>
      <c r="FH427" s="37"/>
      <c r="FI427" s="37"/>
      <c r="FJ427" s="37"/>
      <c r="FK427" s="37"/>
      <c r="FL427" s="37"/>
      <c r="FM427" s="37"/>
      <c r="FN427" s="40">
        <v>3</v>
      </c>
      <c r="FO427" s="40">
        <v>1</v>
      </c>
      <c r="FP427" s="40" t="s">
        <v>4649</v>
      </c>
      <c r="FQ427" s="40">
        <v>20</v>
      </c>
      <c r="FR427" s="40">
        <v>1</v>
      </c>
      <c r="FS427" s="40" t="s">
        <v>4650</v>
      </c>
      <c r="FT427" s="40">
        <v>100</v>
      </c>
      <c r="FU427" s="40" t="s">
        <v>236</v>
      </c>
      <c r="FV427" s="37"/>
      <c r="FW427" s="37"/>
      <c r="FX427" s="37"/>
      <c r="FY427" s="37"/>
      <c r="FZ427" s="37"/>
      <c r="GA427" s="37"/>
      <c r="GB427" s="37"/>
      <c r="GC427" s="37"/>
      <c r="GD427" s="37"/>
      <c r="GE427" s="37"/>
      <c r="GF427" s="37"/>
      <c r="GG427" s="37"/>
      <c r="GH427" s="37"/>
      <c r="GI427" s="37"/>
      <c r="GJ427" s="37"/>
      <c r="GK427" s="37"/>
      <c r="GL427" s="37"/>
      <c r="GM427" s="37"/>
      <c r="GN427" s="37"/>
      <c r="GO427" s="37"/>
      <c r="GP427" s="37"/>
      <c r="GQ427" s="37"/>
      <c r="GR427" s="37"/>
      <c r="GS427" s="37"/>
      <c r="GT427" s="37"/>
      <c r="GU427" s="37"/>
      <c r="GV427" s="37"/>
      <c r="GW427" s="37"/>
      <c r="GX427" s="37"/>
      <c r="GY427" s="37"/>
      <c r="GZ427" s="37"/>
      <c r="HA427" s="37"/>
      <c r="HB427" s="37"/>
      <c r="HC427" s="37"/>
      <c r="HD427" s="37"/>
      <c r="HE427" s="37"/>
      <c r="HF427" s="37"/>
      <c r="HG427" s="37"/>
      <c r="HH427" s="37"/>
      <c r="HI427" s="37"/>
      <c r="HJ427" s="37"/>
      <c r="HK427" s="40">
        <v>96.8</v>
      </c>
      <c r="HL427" s="40" t="s">
        <v>4651</v>
      </c>
      <c r="HM427" s="40">
        <v>217</v>
      </c>
      <c r="HN427" s="40">
        <v>0</v>
      </c>
      <c r="HO427" s="40">
        <v>0</v>
      </c>
      <c r="HP427" s="40">
        <v>217</v>
      </c>
      <c r="HQ427" s="40">
        <v>0</v>
      </c>
      <c r="HR427" s="40">
        <v>0</v>
      </c>
      <c r="HS427" s="40">
        <v>0</v>
      </c>
      <c r="HT427" s="40">
        <v>0</v>
      </c>
      <c r="HU427" s="40">
        <v>0</v>
      </c>
      <c r="HV427" s="40" t="s">
        <v>236</v>
      </c>
      <c r="HW427" s="37"/>
      <c r="HX427" s="37"/>
      <c r="HY427" s="42" t="s">
        <v>4652</v>
      </c>
      <c r="HZ427" s="37"/>
      <c r="IA427" s="37"/>
      <c r="IB427" s="37"/>
      <c r="IC427" s="40" t="s">
        <v>4653</v>
      </c>
      <c r="ID427" s="37"/>
      <c r="IE427" s="37"/>
      <c r="IF427" s="37"/>
      <c r="IG427" s="40" t="s">
        <v>239</v>
      </c>
      <c r="IH427" s="40">
        <v>0</v>
      </c>
      <c r="II427" s="40">
        <v>0</v>
      </c>
      <c r="IJ427" s="40" t="s">
        <v>4654</v>
      </c>
      <c r="IK427" s="39" t="s">
        <v>4655</v>
      </c>
      <c r="IL427" s="40" t="s">
        <v>4656</v>
      </c>
      <c r="IM427" s="37"/>
      <c r="IN427" s="40" t="s">
        <v>4654</v>
      </c>
      <c r="IO427" s="40" t="s">
        <v>4655</v>
      </c>
      <c r="IP427" s="37"/>
      <c r="IQ427" s="37"/>
      <c r="IR427" s="44"/>
    </row>
    <row r="428" spans="1:252" ht="15.75" customHeight="1" x14ac:dyDescent="0.2">
      <c r="A428" s="37" t="s">
        <v>13002</v>
      </c>
      <c r="B428" s="38" t="s">
        <v>13028</v>
      </c>
      <c r="C428" s="39" t="s">
        <v>2368</v>
      </c>
      <c r="D428" s="39" t="s">
        <v>13165</v>
      </c>
      <c r="E428" s="40"/>
      <c r="F428" s="40"/>
      <c r="G428" s="39" t="s">
        <v>824</v>
      </c>
      <c r="H428" s="40" t="s">
        <v>4680</v>
      </c>
      <c r="I428" s="40">
        <v>2019</v>
      </c>
      <c r="J428" s="41">
        <v>45292</v>
      </c>
      <c r="K428" s="41">
        <v>45657</v>
      </c>
      <c r="L428" s="39" t="s">
        <v>4681</v>
      </c>
      <c r="M428" s="37"/>
      <c r="N428" s="39" t="s">
        <v>4682</v>
      </c>
      <c r="O428" s="44"/>
      <c r="P428" s="44"/>
      <c r="Q428" s="44"/>
      <c r="R428" s="44"/>
      <c r="S428" s="44"/>
      <c r="T428" s="44"/>
      <c r="U428" s="37"/>
      <c r="V428" s="44"/>
      <c r="W428" s="44"/>
      <c r="X428" s="44"/>
      <c r="Y428" s="44"/>
      <c r="Z428" s="44"/>
      <c r="AA428" s="44"/>
      <c r="AB428" s="44"/>
      <c r="AC428" s="44"/>
      <c r="AD428" s="44"/>
      <c r="AE428" s="44"/>
      <c r="AF428" s="39" t="s">
        <v>4683</v>
      </c>
      <c r="AG428" s="39" t="s">
        <v>4683</v>
      </c>
      <c r="AH428" s="40" t="s">
        <v>235</v>
      </c>
      <c r="AI428" s="40" t="s">
        <v>4684</v>
      </c>
      <c r="AJ428" s="113">
        <v>2483.4699999999998</v>
      </c>
      <c r="AK428" s="45">
        <f t="shared" si="50"/>
        <v>0</v>
      </c>
      <c r="AL428" s="113">
        <v>1405.9</v>
      </c>
      <c r="AM428" s="45">
        <v>56.61</v>
      </c>
      <c r="AN428" s="45">
        <v>0.42</v>
      </c>
      <c r="AO428" s="113">
        <v>81.459999999999994</v>
      </c>
      <c r="AP428" s="45">
        <v>3.28</v>
      </c>
      <c r="AQ428" s="45"/>
      <c r="AR428" s="113">
        <v>0</v>
      </c>
      <c r="AS428" s="45">
        <v>0</v>
      </c>
      <c r="AT428" s="113">
        <v>0</v>
      </c>
      <c r="AU428" s="45">
        <v>0</v>
      </c>
      <c r="AV428" s="113">
        <v>0</v>
      </c>
      <c r="AW428" s="45">
        <v>0</v>
      </c>
      <c r="AX428" s="113">
        <v>996.11</v>
      </c>
      <c r="AY428" s="45">
        <v>40.11</v>
      </c>
      <c r="AZ428" s="40" t="s">
        <v>4685</v>
      </c>
      <c r="BA428" s="40" t="s">
        <v>364</v>
      </c>
      <c r="BB428" s="40" t="s">
        <v>4683</v>
      </c>
      <c r="BC428" s="40">
        <v>1</v>
      </c>
      <c r="BD428" s="40" t="s">
        <v>4686</v>
      </c>
      <c r="BE428" s="42" t="s">
        <v>4687</v>
      </c>
      <c r="BF428" s="113">
        <v>0</v>
      </c>
      <c r="BG428" s="113">
        <v>1798.06</v>
      </c>
      <c r="BH428" s="45">
        <v>0.67</v>
      </c>
      <c r="BI428" s="40">
        <v>107</v>
      </c>
      <c r="BJ428" s="40">
        <v>107</v>
      </c>
      <c r="BK428" s="40">
        <v>54</v>
      </c>
      <c r="BL428" s="37"/>
      <c r="BM428" s="37"/>
      <c r="BN428" s="37"/>
      <c r="BO428" s="37"/>
      <c r="BP428" s="37"/>
      <c r="BQ428" s="37"/>
      <c r="BR428" s="37"/>
      <c r="BS428" s="37"/>
      <c r="BT428" s="37"/>
      <c r="BU428" s="40">
        <v>239</v>
      </c>
      <c r="BV428" s="37"/>
      <c r="BW428" s="40">
        <v>122</v>
      </c>
      <c r="BX428" s="37"/>
      <c r="BY428" s="37"/>
      <c r="BZ428" s="37"/>
      <c r="CA428" s="37"/>
      <c r="CB428" s="37"/>
      <c r="CC428" s="37"/>
      <c r="CD428" s="37"/>
      <c r="CE428" s="40">
        <v>0</v>
      </c>
      <c r="CF428" s="37"/>
      <c r="CG428" s="37"/>
      <c r="CH428" s="37"/>
      <c r="CI428" s="37"/>
      <c r="CJ428" s="37"/>
      <c r="CK428" s="37"/>
      <c r="CL428" s="37"/>
      <c r="CM428" s="37"/>
      <c r="CN428" s="37"/>
      <c r="CO428" s="37"/>
      <c r="CP428" s="37"/>
      <c r="CQ428" s="37"/>
      <c r="CR428" s="37"/>
      <c r="CS428" s="37"/>
      <c r="CT428" s="37"/>
      <c r="CU428" s="40">
        <f t="shared" si="46"/>
        <v>0</v>
      </c>
      <c r="CV428" s="40">
        <v>0</v>
      </c>
      <c r="CW428" s="37"/>
      <c r="CX428" s="37"/>
      <c r="CY428" s="37"/>
      <c r="CZ428" s="37"/>
      <c r="DA428" s="37"/>
      <c r="DB428" s="37"/>
      <c r="DC428" s="40">
        <v>0</v>
      </c>
      <c r="DD428" s="37"/>
      <c r="DE428" s="37"/>
      <c r="DF428" s="37"/>
      <c r="DG428" s="37"/>
      <c r="DH428" s="37"/>
      <c r="DI428" s="37"/>
      <c r="DJ428" s="37"/>
      <c r="DK428" s="37"/>
      <c r="DL428" s="37"/>
      <c r="DM428" s="40">
        <v>0</v>
      </c>
      <c r="DN428" s="40">
        <v>0</v>
      </c>
      <c r="DO428" s="37"/>
      <c r="DP428" s="37"/>
      <c r="DQ428" s="37"/>
      <c r="DR428" s="37"/>
      <c r="DS428" s="37"/>
      <c r="DT428" s="37"/>
      <c r="DU428" s="37"/>
      <c r="DV428" s="37"/>
      <c r="DW428" s="37"/>
      <c r="DX428" s="37"/>
      <c r="DY428" s="37"/>
      <c r="DZ428" s="37"/>
      <c r="EA428" s="37"/>
      <c r="EB428" s="37"/>
      <c r="EC428" s="37"/>
      <c r="ED428" s="37"/>
      <c r="EE428" s="37"/>
      <c r="EF428" s="37"/>
      <c r="EG428" s="37"/>
      <c r="EH428" s="37"/>
      <c r="EI428" s="37"/>
      <c r="EJ428" s="37"/>
      <c r="EK428" s="37"/>
      <c r="EL428" s="37"/>
      <c r="EM428" s="37"/>
      <c r="EN428" s="37"/>
      <c r="EO428" s="37"/>
      <c r="EP428" s="37"/>
      <c r="EQ428" s="40">
        <v>0</v>
      </c>
      <c r="ER428" s="37"/>
      <c r="ES428" s="37"/>
      <c r="ET428" s="37"/>
      <c r="EU428" s="37"/>
      <c r="EV428" s="37"/>
      <c r="EW428" s="37"/>
      <c r="EX428" s="37"/>
      <c r="EY428" s="40">
        <v>361</v>
      </c>
      <c r="EZ428" s="40">
        <f t="shared" si="51"/>
        <v>0</v>
      </c>
      <c r="FA428" s="40">
        <v>2777.0680000000002</v>
      </c>
      <c r="FB428" s="40" t="s">
        <v>4688</v>
      </c>
      <c r="FC428" s="37"/>
      <c r="FD428" s="45">
        <v>88.81</v>
      </c>
      <c r="FE428" s="42" t="s">
        <v>2390</v>
      </c>
      <c r="FF428" s="40">
        <v>3127.8420000000001</v>
      </c>
      <c r="FG428" s="40" t="s">
        <v>236</v>
      </c>
      <c r="FH428" s="37"/>
      <c r="FI428" s="37"/>
      <c r="FJ428" s="37"/>
      <c r="FK428" s="37"/>
      <c r="FL428" s="37"/>
      <c r="FM428" s="37"/>
      <c r="FN428" s="40">
        <v>3</v>
      </c>
      <c r="FO428" s="40">
        <v>1</v>
      </c>
      <c r="FP428" s="40" t="s">
        <v>4690</v>
      </c>
      <c r="FQ428" s="40">
        <v>0</v>
      </c>
      <c r="FR428" s="40">
        <v>1</v>
      </c>
      <c r="FS428" s="40" t="s">
        <v>4690</v>
      </c>
      <c r="FT428" s="40">
        <v>0</v>
      </c>
      <c r="FU428" s="37"/>
      <c r="FV428" s="37"/>
      <c r="FW428" s="37"/>
      <c r="FX428" s="37"/>
      <c r="FY428" s="37"/>
      <c r="FZ428" s="37"/>
      <c r="GA428" s="37"/>
      <c r="GB428" s="37"/>
      <c r="GC428" s="37"/>
      <c r="GD428" s="40">
        <v>1</v>
      </c>
      <c r="GE428" s="40" t="s">
        <v>4690</v>
      </c>
      <c r="GF428" s="40">
        <v>0</v>
      </c>
      <c r="GG428" s="37"/>
      <c r="GH428" s="37"/>
      <c r="GI428" s="37"/>
      <c r="GJ428" s="37"/>
      <c r="GK428" s="37"/>
      <c r="GL428" s="37"/>
      <c r="GM428" s="40">
        <v>1</v>
      </c>
      <c r="GN428" s="42" t="s">
        <v>2014</v>
      </c>
      <c r="GO428" s="40">
        <v>424486</v>
      </c>
      <c r="GP428" s="40">
        <v>1</v>
      </c>
      <c r="GQ428" s="40" t="s">
        <v>4690</v>
      </c>
      <c r="GR428" s="40">
        <v>0</v>
      </c>
      <c r="GS428" s="37"/>
      <c r="GT428" s="37"/>
      <c r="GU428" s="37"/>
      <c r="GV428" s="37"/>
      <c r="GW428" s="37"/>
      <c r="GX428" s="37"/>
      <c r="GY428" s="37"/>
      <c r="GZ428" s="37"/>
      <c r="HA428" s="37"/>
      <c r="HB428" s="37"/>
      <c r="HC428" s="37"/>
      <c r="HD428" s="37"/>
      <c r="HE428" s="37"/>
      <c r="HF428" s="37"/>
      <c r="HG428" s="37"/>
      <c r="HH428" s="37"/>
      <c r="HI428" s="37"/>
      <c r="HJ428" s="37"/>
      <c r="HK428" s="40">
        <v>100</v>
      </c>
      <c r="HL428" s="37"/>
      <c r="HM428" s="40">
        <v>46</v>
      </c>
      <c r="HN428" s="40">
        <v>0</v>
      </c>
      <c r="HO428" s="40">
        <v>0</v>
      </c>
      <c r="HP428" s="40">
        <v>0</v>
      </c>
      <c r="HQ428" s="40">
        <v>0</v>
      </c>
      <c r="HR428" s="40">
        <v>0</v>
      </c>
      <c r="HS428" s="40">
        <v>0</v>
      </c>
      <c r="HT428" s="40">
        <v>0</v>
      </c>
      <c r="HU428" s="40">
        <v>0</v>
      </c>
      <c r="HV428" s="40" t="s">
        <v>236</v>
      </c>
      <c r="HW428" s="37"/>
      <c r="HX428" s="37"/>
      <c r="HY428" s="40" t="s">
        <v>4691</v>
      </c>
      <c r="HZ428" s="37"/>
      <c r="IA428" s="42" t="s">
        <v>4692</v>
      </c>
      <c r="IB428" s="37"/>
      <c r="IC428" s="42" t="s">
        <v>2014</v>
      </c>
      <c r="ID428" s="37"/>
      <c r="IE428" s="42" t="s">
        <v>4692</v>
      </c>
      <c r="IF428" s="37"/>
      <c r="IG428" s="40" t="s">
        <v>3886</v>
      </c>
      <c r="IH428" s="40">
        <v>0</v>
      </c>
      <c r="II428" s="40">
        <v>0</v>
      </c>
      <c r="IJ428" s="40" t="s">
        <v>4693</v>
      </c>
      <c r="IK428" s="39" t="s">
        <v>4694</v>
      </c>
      <c r="IL428" s="40" t="s">
        <v>4695</v>
      </c>
      <c r="IM428" s="37"/>
      <c r="IN428" s="40" t="s">
        <v>4693</v>
      </c>
      <c r="IO428" s="40" t="s">
        <v>4694</v>
      </c>
      <c r="IP428" s="40" t="s">
        <v>4695</v>
      </c>
      <c r="IQ428" s="37"/>
      <c r="IR428" s="44"/>
    </row>
    <row r="429" spans="1:252" ht="15.75" customHeight="1" x14ac:dyDescent="0.2">
      <c r="A429" s="37" t="s">
        <v>13001</v>
      </c>
      <c r="B429" s="38" t="s">
        <v>13028</v>
      </c>
      <c r="C429" s="39" t="s">
        <v>2368</v>
      </c>
      <c r="D429" s="39" t="s">
        <v>13165</v>
      </c>
      <c r="E429" s="40"/>
      <c r="F429" s="40"/>
      <c r="G429" s="39" t="s">
        <v>4725</v>
      </c>
      <c r="H429" s="40" t="s">
        <v>4725</v>
      </c>
      <c r="I429" s="40">
        <v>2023</v>
      </c>
      <c r="J429" s="41">
        <v>45352</v>
      </c>
      <c r="K429" s="41">
        <v>45597</v>
      </c>
      <c r="L429" s="44"/>
      <c r="M429" s="37"/>
      <c r="N429" s="44"/>
      <c r="O429" s="44"/>
      <c r="P429" s="44"/>
      <c r="Q429" s="44"/>
      <c r="R429" s="39" t="s">
        <v>4726</v>
      </c>
      <c r="S429" s="44"/>
      <c r="T429" s="44"/>
      <c r="U429" s="37"/>
      <c r="V429" s="39" t="s">
        <v>4727</v>
      </c>
      <c r="W429" s="44"/>
      <c r="X429" s="44"/>
      <c r="Y429" s="44"/>
      <c r="Z429" s="44"/>
      <c r="AA429" s="44"/>
      <c r="AB429" s="44"/>
      <c r="AC429" s="44"/>
      <c r="AD429" s="44"/>
      <c r="AE429" s="44"/>
      <c r="AF429" s="39" t="s">
        <v>4728</v>
      </c>
      <c r="AG429" s="39" t="s">
        <v>4728</v>
      </c>
      <c r="AH429" s="40" t="s">
        <v>235</v>
      </c>
      <c r="AI429" s="40" t="s">
        <v>4729</v>
      </c>
      <c r="AJ429" s="113">
        <v>4.12</v>
      </c>
      <c r="AK429" s="45">
        <f t="shared" si="50"/>
        <v>0</v>
      </c>
      <c r="AL429" s="113">
        <v>3.5</v>
      </c>
      <c r="AM429" s="45">
        <v>84.95</v>
      </c>
      <c r="AN429" s="45">
        <v>1E-3</v>
      </c>
      <c r="AO429" s="113">
        <v>0</v>
      </c>
      <c r="AP429" s="45">
        <v>0</v>
      </c>
      <c r="AQ429" s="45"/>
      <c r="AR429" s="113">
        <v>0</v>
      </c>
      <c r="AS429" s="45">
        <v>0</v>
      </c>
      <c r="AT429" s="113">
        <v>0.62</v>
      </c>
      <c r="AU429" s="45">
        <v>15.05</v>
      </c>
      <c r="AV429" s="113">
        <v>0</v>
      </c>
      <c r="AW429" s="45">
        <v>0</v>
      </c>
      <c r="AX429" s="113">
        <v>0</v>
      </c>
      <c r="AY429" s="45">
        <v>0</v>
      </c>
      <c r="AZ429" s="40">
        <v>0</v>
      </c>
      <c r="BA429" s="40">
        <v>0</v>
      </c>
      <c r="BB429" s="40">
        <v>0</v>
      </c>
      <c r="BC429" s="40" t="s">
        <v>236</v>
      </c>
      <c r="BD429" s="37"/>
      <c r="BE429" s="37"/>
      <c r="BF429" s="121"/>
      <c r="BG429" s="113">
        <v>3.5</v>
      </c>
      <c r="BH429" s="45">
        <v>1E-3</v>
      </c>
      <c r="BI429" s="40">
        <v>35</v>
      </c>
      <c r="BJ429" s="40">
        <v>35</v>
      </c>
      <c r="BK429" s="40">
        <v>35</v>
      </c>
      <c r="BL429" s="37"/>
      <c r="BM429" s="37"/>
      <c r="BN429" s="37"/>
      <c r="BO429" s="37"/>
      <c r="BP429" s="37"/>
      <c r="BQ429" s="37"/>
      <c r="BR429" s="37"/>
      <c r="BS429" s="37"/>
      <c r="BT429" s="37"/>
      <c r="BU429" s="37"/>
      <c r="BV429" s="37"/>
      <c r="BW429" s="37"/>
      <c r="BX429" s="37"/>
      <c r="BY429" s="37"/>
      <c r="BZ429" s="37"/>
      <c r="CA429" s="37"/>
      <c r="CB429" s="37"/>
      <c r="CC429" s="37"/>
      <c r="CD429" s="37"/>
      <c r="CE429" s="40">
        <v>35</v>
      </c>
      <c r="CF429" s="40">
        <v>9</v>
      </c>
      <c r="CG429" s="40">
        <v>11</v>
      </c>
      <c r="CH429" s="40">
        <v>0</v>
      </c>
      <c r="CI429" s="40">
        <v>4</v>
      </c>
      <c r="CJ429" s="40">
        <v>3</v>
      </c>
      <c r="CK429" s="40">
        <v>1</v>
      </c>
      <c r="CL429" s="40">
        <v>0</v>
      </c>
      <c r="CM429" s="40">
        <v>1</v>
      </c>
      <c r="CN429" s="40">
        <v>1</v>
      </c>
      <c r="CO429" s="40">
        <v>5</v>
      </c>
      <c r="CP429" s="40">
        <v>0</v>
      </c>
      <c r="CQ429" s="40">
        <v>0</v>
      </c>
      <c r="CR429" s="40">
        <v>0</v>
      </c>
      <c r="CS429" s="37"/>
      <c r="CT429" s="37"/>
      <c r="CU429" s="40">
        <f t="shared" si="46"/>
        <v>35</v>
      </c>
      <c r="CV429" s="37"/>
      <c r="CW429" s="37"/>
      <c r="CX429" s="37"/>
      <c r="CY429" s="37"/>
      <c r="CZ429" s="37"/>
      <c r="DA429" s="37"/>
      <c r="DB429" s="37"/>
      <c r="DC429" s="37"/>
      <c r="DD429" s="37"/>
      <c r="DE429" s="37"/>
      <c r="DF429" s="37"/>
      <c r="DG429" s="37"/>
      <c r="DH429" s="37"/>
      <c r="DI429" s="37"/>
      <c r="DJ429" s="37"/>
      <c r="DK429" s="37"/>
      <c r="DL429" s="37"/>
      <c r="DM429" s="40">
        <v>0</v>
      </c>
      <c r="DN429" s="37"/>
      <c r="DO429" s="37"/>
      <c r="DP429" s="37"/>
      <c r="DQ429" s="37"/>
      <c r="DR429" s="37"/>
      <c r="DS429" s="37"/>
      <c r="DT429" s="37"/>
      <c r="DU429" s="37"/>
      <c r="DV429" s="37"/>
      <c r="DW429" s="37"/>
      <c r="DX429" s="37"/>
      <c r="DY429" s="37"/>
      <c r="DZ429" s="37"/>
      <c r="EA429" s="37"/>
      <c r="EB429" s="37"/>
      <c r="EC429" s="37"/>
      <c r="ED429" s="37"/>
      <c r="EE429" s="37"/>
      <c r="EF429" s="37"/>
      <c r="EG429" s="37"/>
      <c r="EH429" s="37"/>
      <c r="EI429" s="37"/>
      <c r="EJ429" s="37"/>
      <c r="EK429" s="37"/>
      <c r="EL429" s="37"/>
      <c r="EM429" s="37"/>
      <c r="EN429" s="37"/>
      <c r="EO429" s="37"/>
      <c r="EP429" s="37"/>
      <c r="EQ429" s="40">
        <v>0</v>
      </c>
      <c r="ER429" s="37"/>
      <c r="ES429" s="37"/>
      <c r="ET429" s="37"/>
      <c r="EU429" s="37"/>
      <c r="EV429" s="37"/>
      <c r="EW429" s="37"/>
      <c r="EX429" s="37"/>
      <c r="EY429" s="40">
        <v>35</v>
      </c>
      <c r="EZ429" s="40">
        <f t="shared" si="51"/>
        <v>0</v>
      </c>
      <c r="FA429" s="40">
        <v>0</v>
      </c>
      <c r="FB429" s="40" t="s">
        <v>4730</v>
      </c>
      <c r="FC429" s="37"/>
      <c r="FD429" s="45">
        <v>0</v>
      </c>
      <c r="FE429" s="42" t="s">
        <v>1452</v>
      </c>
      <c r="FF429" s="40">
        <v>0</v>
      </c>
      <c r="FG429" s="40" t="s">
        <v>243</v>
      </c>
      <c r="FH429" s="40" t="s">
        <v>4731</v>
      </c>
      <c r="FI429" s="42" t="s">
        <v>4732</v>
      </c>
      <c r="FJ429" s="40" t="s">
        <v>4733</v>
      </c>
      <c r="FK429" s="40">
        <v>2</v>
      </c>
      <c r="FL429" s="40">
        <v>0</v>
      </c>
      <c r="FM429" s="37"/>
      <c r="FN429" s="40">
        <v>2</v>
      </c>
      <c r="FO429" s="37"/>
      <c r="FP429" s="37"/>
      <c r="FQ429" s="37"/>
      <c r="FR429" s="40">
        <v>1</v>
      </c>
      <c r="FS429" s="40" t="s">
        <v>4734</v>
      </c>
      <c r="FT429" s="40">
        <v>0</v>
      </c>
      <c r="FU429" s="37"/>
      <c r="FV429" s="37"/>
      <c r="FW429" s="37"/>
      <c r="FX429" s="37"/>
      <c r="FY429" s="37"/>
      <c r="FZ429" s="37"/>
      <c r="GA429" s="37"/>
      <c r="GB429" s="37"/>
      <c r="GC429" s="37"/>
      <c r="GD429" s="37"/>
      <c r="GE429" s="37"/>
      <c r="GF429" s="37"/>
      <c r="GG429" s="37"/>
      <c r="GH429" s="37"/>
      <c r="GI429" s="37"/>
      <c r="GJ429" s="37"/>
      <c r="GK429" s="37"/>
      <c r="GL429" s="37"/>
      <c r="GM429" s="37"/>
      <c r="GN429" s="37"/>
      <c r="GO429" s="37"/>
      <c r="GP429" s="37"/>
      <c r="GQ429" s="37"/>
      <c r="GR429" s="37"/>
      <c r="GS429" s="37"/>
      <c r="GT429" s="37"/>
      <c r="GU429" s="37"/>
      <c r="GV429" s="37"/>
      <c r="GW429" s="37"/>
      <c r="GX429" s="37"/>
      <c r="GY429" s="37"/>
      <c r="GZ429" s="37"/>
      <c r="HA429" s="37"/>
      <c r="HB429" s="37"/>
      <c r="HC429" s="37"/>
      <c r="HD429" s="37"/>
      <c r="HE429" s="37"/>
      <c r="HF429" s="37"/>
      <c r="HG429" s="37"/>
      <c r="HH429" s="37"/>
      <c r="HI429" s="37"/>
      <c r="HJ429" s="37"/>
      <c r="HK429" s="40">
        <v>80</v>
      </c>
      <c r="HL429" s="40" t="s">
        <v>4735</v>
      </c>
      <c r="HM429" s="40">
        <v>13</v>
      </c>
      <c r="HN429" s="40">
        <v>13</v>
      </c>
      <c r="HO429" s="40">
        <v>0</v>
      </c>
      <c r="HP429" s="40">
        <v>0</v>
      </c>
      <c r="HQ429" s="40">
        <v>0</v>
      </c>
      <c r="HR429" s="40">
        <v>0</v>
      </c>
      <c r="HS429" s="40">
        <v>0</v>
      </c>
      <c r="HT429" s="40">
        <v>0</v>
      </c>
      <c r="HU429" s="40">
        <v>0</v>
      </c>
      <c r="HV429" s="37"/>
      <c r="HW429" s="37"/>
      <c r="HX429" s="37"/>
      <c r="HY429" s="42" t="s">
        <v>4736</v>
      </c>
      <c r="HZ429" s="37"/>
      <c r="IA429" s="37"/>
      <c r="IB429" s="37"/>
      <c r="IC429" s="40" t="s">
        <v>4737</v>
      </c>
      <c r="ID429" s="37"/>
      <c r="IE429" s="37"/>
      <c r="IF429" s="37"/>
      <c r="IG429" s="40" t="s">
        <v>4738</v>
      </c>
      <c r="IH429" s="40">
        <v>26</v>
      </c>
      <c r="II429" s="40">
        <v>125</v>
      </c>
      <c r="IJ429" s="40" t="s">
        <v>4739</v>
      </c>
      <c r="IK429" s="39" t="s">
        <v>4740</v>
      </c>
      <c r="IL429" s="40" t="s">
        <v>4741</v>
      </c>
      <c r="IM429" s="40" t="s">
        <v>4742</v>
      </c>
      <c r="IN429" s="40" t="s">
        <v>239</v>
      </c>
      <c r="IO429" s="40" t="s">
        <v>239</v>
      </c>
      <c r="IP429" s="37"/>
      <c r="IQ429" s="37"/>
      <c r="IR429" s="44"/>
    </row>
    <row r="430" spans="1:252" ht="15.75" customHeight="1" x14ac:dyDescent="0.2">
      <c r="A430" s="44" t="s">
        <v>13014</v>
      </c>
      <c r="B430" s="47" t="s">
        <v>13029</v>
      </c>
      <c r="C430" s="39" t="s">
        <v>2368</v>
      </c>
      <c r="D430" s="39" t="s">
        <v>13165</v>
      </c>
      <c r="E430" s="39" t="s">
        <v>4767</v>
      </c>
      <c r="F430" s="39" t="s">
        <v>5253</v>
      </c>
      <c r="G430" s="39" t="s">
        <v>5254</v>
      </c>
      <c r="H430" s="39" t="s">
        <v>5255</v>
      </c>
      <c r="I430" s="39">
        <v>2021</v>
      </c>
      <c r="J430" s="48">
        <v>45427</v>
      </c>
      <c r="K430" s="48">
        <v>45461</v>
      </c>
      <c r="L430" s="44"/>
      <c r="M430" s="44"/>
      <c r="N430" s="44"/>
      <c r="O430" s="44"/>
      <c r="P430" s="44"/>
      <c r="Q430" s="44"/>
      <c r="R430" s="44"/>
      <c r="S430" s="44"/>
      <c r="T430" s="44"/>
      <c r="U430" s="44"/>
      <c r="V430" s="44"/>
      <c r="W430" s="44"/>
      <c r="X430" s="39" t="s">
        <v>5256</v>
      </c>
      <c r="Y430" s="44"/>
      <c r="Z430" s="39" t="s">
        <v>5257</v>
      </c>
      <c r="AA430" s="44"/>
      <c r="AB430" s="39" t="s">
        <v>5258</v>
      </c>
      <c r="AC430" s="44"/>
      <c r="AD430" s="39" t="s">
        <v>5259</v>
      </c>
      <c r="AE430" s="44"/>
      <c r="AF430" s="39" t="s">
        <v>5260</v>
      </c>
      <c r="AG430" s="39" t="s">
        <v>5261</v>
      </c>
      <c r="AH430" s="39" t="s">
        <v>235</v>
      </c>
      <c r="AI430" s="39" t="s">
        <v>5262</v>
      </c>
      <c r="AJ430" s="55">
        <v>0.45</v>
      </c>
      <c r="AK430" s="49">
        <f t="shared" ref="AK430:AK476" si="52">SUM(AO430,AR430,AT430,AV430)-AJ430</f>
        <v>0</v>
      </c>
      <c r="AL430" s="55"/>
      <c r="AM430" s="49"/>
      <c r="AN430" s="49"/>
      <c r="AO430" s="55">
        <v>0.441</v>
      </c>
      <c r="AP430" s="49">
        <v>98</v>
      </c>
      <c r="AQ430" s="49">
        <v>0.06</v>
      </c>
      <c r="AR430" s="55">
        <v>0</v>
      </c>
      <c r="AS430" s="49">
        <v>0</v>
      </c>
      <c r="AT430" s="55">
        <v>0</v>
      </c>
      <c r="AU430" s="49">
        <v>0</v>
      </c>
      <c r="AV430" s="55">
        <v>8.9999999999999993E-3</v>
      </c>
      <c r="AW430" s="49">
        <v>2</v>
      </c>
      <c r="AX430" s="55"/>
      <c r="AY430" s="49"/>
      <c r="AZ430" s="39"/>
      <c r="BA430" s="39"/>
      <c r="BB430" s="39"/>
      <c r="BC430" s="40">
        <v>1</v>
      </c>
      <c r="BD430" s="39" t="s">
        <v>5263</v>
      </c>
      <c r="BE430" s="44"/>
      <c r="BF430" s="55">
        <v>0</v>
      </c>
      <c r="BG430" s="55">
        <v>0.25</v>
      </c>
      <c r="BH430" s="49">
        <v>0.06</v>
      </c>
      <c r="BI430" s="39">
        <v>6</v>
      </c>
      <c r="BJ430" s="39">
        <v>6</v>
      </c>
      <c r="BK430" s="39">
        <v>6</v>
      </c>
      <c r="BL430" s="44"/>
      <c r="BM430" s="44"/>
      <c r="BN430" s="44"/>
      <c r="BO430" s="44"/>
      <c r="BP430" s="44"/>
      <c r="BQ430" s="44"/>
      <c r="BR430" s="44"/>
      <c r="BS430" s="44"/>
      <c r="BT430" s="44"/>
      <c r="BU430" s="44"/>
      <c r="BV430" s="44"/>
      <c r="BW430" s="44"/>
      <c r="BX430" s="44"/>
      <c r="BY430" s="44"/>
      <c r="BZ430" s="44"/>
      <c r="CA430" s="44"/>
      <c r="CB430" s="44"/>
      <c r="CC430" s="44"/>
      <c r="CD430" s="44"/>
      <c r="CE430" s="44">
        <v>0</v>
      </c>
      <c r="CF430" s="44"/>
      <c r="CG430" s="44"/>
      <c r="CH430" s="44"/>
      <c r="CI430" s="44"/>
      <c r="CJ430" s="44"/>
      <c r="CK430" s="44"/>
      <c r="CL430" s="44"/>
      <c r="CM430" s="44"/>
      <c r="CN430" s="44"/>
      <c r="CO430" s="44"/>
      <c r="CP430" s="44"/>
      <c r="CQ430" s="44"/>
      <c r="CR430" s="44"/>
      <c r="CS430" s="44"/>
      <c r="CT430" s="44"/>
      <c r="CU430" s="40">
        <f t="shared" si="46"/>
        <v>0</v>
      </c>
      <c r="CV430" s="44"/>
      <c r="CW430" s="44"/>
      <c r="CX430" s="44"/>
      <c r="CY430" s="44"/>
      <c r="CZ430" s="44"/>
      <c r="DA430" s="44"/>
      <c r="DB430" s="44"/>
      <c r="DC430" s="44"/>
      <c r="DD430" s="44"/>
      <c r="DE430" s="44"/>
      <c r="DF430" s="44"/>
      <c r="DG430" s="44"/>
      <c r="DH430" s="44"/>
      <c r="DI430" s="44"/>
      <c r="DJ430" s="44"/>
      <c r="DK430" s="44"/>
      <c r="DL430" s="44"/>
      <c r="DM430" s="39">
        <v>0</v>
      </c>
      <c r="DN430" s="44"/>
      <c r="DO430" s="44"/>
      <c r="DP430" s="44"/>
      <c r="DQ430" s="44"/>
      <c r="DR430" s="44"/>
      <c r="DS430" s="44"/>
      <c r="DT430" s="44"/>
      <c r="DU430" s="44"/>
      <c r="DV430" s="44"/>
      <c r="DW430" s="44"/>
      <c r="DX430" s="44"/>
      <c r="DY430" s="44"/>
      <c r="DZ430" s="44"/>
      <c r="EA430" s="44"/>
      <c r="EB430" s="44"/>
      <c r="EC430" s="44"/>
      <c r="ED430" s="44"/>
      <c r="EE430" s="44"/>
      <c r="EF430" s="44"/>
      <c r="EG430" s="44"/>
      <c r="EH430" s="44"/>
      <c r="EI430" s="44"/>
      <c r="EJ430" s="44"/>
      <c r="EK430" s="44"/>
      <c r="EL430" s="44"/>
      <c r="EM430" s="44"/>
      <c r="EN430" s="44"/>
      <c r="EO430" s="44"/>
      <c r="EP430" s="44"/>
      <c r="EQ430" s="39">
        <v>0</v>
      </c>
      <c r="ER430" s="44"/>
      <c r="ES430" s="44"/>
      <c r="ET430" s="44"/>
      <c r="EU430" s="44"/>
      <c r="EV430" s="44"/>
      <c r="EW430" s="44"/>
      <c r="EX430" s="44">
        <v>6</v>
      </c>
      <c r="EY430" s="39">
        <v>6</v>
      </c>
      <c r="EZ430" s="39">
        <f t="shared" ref="EZ430:EZ476" si="53">EY430-(SUM(BL430:CE430,CV430,DN430,ER430:EV430,EX430))</f>
        <v>0</v>
      </c>
      <c r="FA430" s="39">
        <v>1.7150000000000001</v>
      </c>
      <c r="FB430" s="39" t="s">
        <v>5264</v>
      </c>
      <c r="FC430" s="43" t="s">
        <v>5265</v>
      </c>
      <c r="FD430" s="49">
        <v>3.7</v>
      </c>
      <c r="FE430" s="43" t="s">
        <v>5266</v>
      </c>
      <c r="FF430" s="39">
        <v>27.779</v>
      </c>
      <c r="FG430" s="39" t="s">
        <v>236</v>
      </c>
      <c r="FH430" s="44"/>
      <c r="FI430" s="44"/>
      <c r="FJ430" s="44"/>
      <c r="FK430" s="44"/>
      <c r="FL430" s="39">
        <v>0</v>
      </c>
      <c r="FM430" s="44"/>
      <c r="FN430" s="39">
        <v>2</v>
      </c>
      <c r="FO430" s="39" t="s">
        <v>236</v>
      </c>
      <c r="FP430" s="39" t="s">
        <v>5267</v>
      </c>
      <c r="FQ430" s="39">
        <v>0</v>
      </c>
      <c r="FR430" s="40">
        <v>1</v>
      </c>
      <c r="FS430" s="39" t="s">
        <v>5268</v>
      </c>
      <c r="FT430" s="39">
        <v>210</v>
      </c>
      <c r="FU430" s="39" t="s">
        <v>236</v>
      </c>
      <c r="FV430" s="44"/>
      <c r="FW430" s="44"/>
      <c r="FX430" s="39" t="s">
        <v>236</v>
      </c>
      <c r="FY430" s="44"/>
      <c r="FZ430" s="44"/>
      <c r="GA430" s="39" t="s">
        <v>236</v>
      </c>
      <c r="GB430" s="44"/>
      <c r="GC430" s="44"/>
      <c r="GD430" s="39" t="s">
        <v>236</v>
      </c>
      <c r="GE430" s="39" t="s">
        <v>5269</v>
      </c>
      <c r="GF430" s="39">
        <v>0</v>
      </c>
      <c r="GG430" s="39" t="s">
        <v>236</v>
      </c>
      <c r="GH430" s="44"/>
      <c r="GI430" s="44"/>
      <c r="GJ430" s="44"/>
      <c r="GK430" s="44"/>
      <c r="GL430" s="44"/>
      <c r="GM430" s="39" t="s">
        <v>236</v>
      </c>
      <c r="GN430" s="44"/>
      <c r="GO430" s="44"/>
      <c r="GP430" s="39" t="s">
        <v>236</v>
      </c>
      <c r="GQ430" s="44"/>
      <c r="GR430" s="44"/>
      <c r="GS430" s="39" t="s">
        <v>236</v>
      </c>
      <c r="GT430" s="44"/>
      <c r="GU430" s="44"/>
      <c r="GV430" s="44"/>
      <c r="GW430" s="44"/>
      <c r="GX430" s="44"/>
      <c r="GY430" s="39" t="s">
        <v>236</v>
      </c>
      <c r="GZ430" s="44"/>
      <c r="HA430" s="44"/>
      <c r="HB430" s="39" t="s">
        <v>236</v>
      </c>
      <c r="HC430" s="44"/>
      <c r="HD430" s="44"/>
      <c r="HE430" s="39" t="s">
        <v>243</v>
      </c>
      <c r="HF430" s="39" t="s">
        <v>5270</v>
      </c>
      <c r="HG430" s="39">
        <v>9</v>
      </c>
      <c r="HH430" s="44"/>
      <c r="HI430" s="44"/>
      <c r="HJ430" s="44"/>
      <c r="HK430" s="44"/>
      <c r="HL430" s="44"/>
      <c r="HM430" s="44"/>
      <c r="HN430" s="44"/>
      <c r="HO430" s="44"/>
      <c r="HP430" s="44"/>
      <c r="HQ430" s="44"/>
      <c r="HR430" s="44"/>
      <c r="HS430" s="44"/>
      <c r="HT430" s="44"/>
      <c r="HU430" s="44"/>
      <c r="HV430" s="39" t="s">
        <v>236</v>
      </c>
      <c r="HW430" s="44"/>
      <c r="HX430" s="44"/>
      <c r="HY430" s="43" t="s">
        <v>5271</v>
      </c>
      <c r="HZ430" s="39" t="s">
        <v>5272</v>
      </c>
      <c r="IA430" s="43" t="s">
        <v>5273</v>
      </c>
      <c r="IB430" s="44"/>
      <c r="IC430" s="39" t="s">
        <v>5274</v>
      </c>
      <c r="ID430" s="44"/>
      <c r="IE430" s="44"/>
      <c r="IF430" s="44"/>
      <c r="IG430" s="39" t="s">
        <v>5275</v>
      </c>
      <c r="IH430" s="39">
        <v>40</v>
      </c>
      <c r="II430" s="39">
        <v>40</v>
      </c>
      <c r="IJ430" s="39" t="s">
        <v>5276</v>
      </c>
      <c r="IK430" s="39" t="s">
        <v>5277</v>
      </c>
      <c r="IL430" s="39" t="s">
        <v>5278</v>
      </c>
      <c r="IM430" s="39" t="s">
        <v>5279</v>
      </c>
      <c r="IN430" s="39" t="s">
        <v>5280</v>
      </c>
      <c r="IO430" s="39" t="s">
        <v>5281</v>
      </c>
      <c r="IP430" s="40" t="s">
        <v>5282</v>
      </c>
      <c r="IQ430" s="40" t="s">
        <v>5283</v>
      </c>
      <c r="IR430" s="44"/>
    </row>
    <row r="431" spans="1:252" ht="15.75" customHeight="1" x14ac:dyDescent="0.2">
      <c r="A431" s="44" t="s">
        <v>13004</v>
      </c>
      <c r="B431" s="47" t="s">
        <v>13029</v>
      </c>
      <c r="C431" s="39" t="s">
        <v>2368</v>
      </c>
      <c r="D431" s="39" t="s">
        <v>13165</v>
      </c>
      <c r="E431" s="39" t="s">
        <v>4824</v>
      </c>
      <c r="F431" s="39" t="s">
        <v>5581</v>
      </c>
      <c r="G431" s="39" t="s">
        <v>5582</v>
      </c>
      <c r="H431" s="39" t="s">
        <v>5583</v>
      </c>
      <c r="I431" s="39">
        <v>2019</v>
      </c>
      <c r="J431" s="48">
        <v>45407</v>
      </c>
      <c r="K431" s="48">
        <v>45510</v>
      </c>
      <c r="L431" s="44"/>
      <c r="M431" s="44"/>
      <c r="N431" s="44"/>
      <c r="O431" s="44"/>
      <c r="P431" s="44"/>
      <c r="Q431" s="44"/>
      <c r="R431" s="44"/>
      <c r="S431" s="44"/>
      <c r="T431" s="44"/>
      <c r="U431" s="44"/>
      <c r="V431" s="44"/>
      <c r="W431" s="44"/>
      <c r="X431" s="39" t="s">
        <v>5584</v>
      </c>
      <c r="Y431" s="43" t="s">
        <v>5585</v>
      </c>
      <c r="Z431" s="44"/>
      <c r="AA431" s="44"/>
      <c r="AB431" s="44"/>
      <c r="AC431" s="44"/>
      <c r="AD431" s="44"/>
      <c r="AE431" s="44"/>
      <c r="AF431" s="39" t="s">
        <v>5586</v>
      </c>
      <c r="AG431" s="39" t="s">
        <v>5586</v>
      </c>
      <c r="AH431" s="39" t="s">
        <v>1394</v>
      </c>
      <c r="AI431" s="39" t="s">
        <v>5587</v>
      </c>
      <c r="AJ431" s="55">
        <v>1.111</v>
      </c>
      <c r="AK431" s="49">
        <f t="shared" si="52"/>
        <v>0</v>
      </c>
      <c r="AL431" s="55"/>
      <c r="AM431" s="49"/>
      <c r="AN431" s="49"/>
      <c r="AO431" s="55">
        <v>0.55600000000000005</v>
      </c>
      <c r="AP431" s="49">
        <v>50.05</v>
      </c>
      <c r="AQ431" s="49">
        <v>0.15</v>
      </c>
      <c r="AR431" s="55">
        <v>0.52700000000000002</v>
      </c>
      <c r="AS431" s="49">
        <v>47.43</v>
      </c>
      <c r="AT431" s="55">
        <v>2.8000000000000001E-2</v>
      </c>
      <c r="AU431" s="49">
        <v>2.52</v>
      </c>
      <c r="AV431" s="55">
        <v>0</v>
      </c>
      <c r="AW431" s="49">
        <v>0</v>
      </c>
      <c r="AX431" s="55"/>
      <c r="AY431" s="49"/>
      <c r="AZ431" s="39"/>
      <c r="BA431" s="39"/>
      <c r="BB431" s="39"/>
      <c r="BC431" s="39" t="s">
        <v>236</v>
      </c>
      <c r="BD431" s="44"/>
      <c r="BE431" s="44"/>
      <c r="BF431" s="118"/>
      <c r="BG431" s="55">
        <v>0</v>
      </c>
      <c r="BH431" s="49">
        <v>0</v>
      </c>
      <c r="BI431" s="39">
        <v>5</v>
      </c>
      <c r="BJ431" s="39">
        <v>5</v>
      </c>
      <c r="BK431" s="39">
        <v>5</v>
      </c>
      <c r="BL431" s="44"/>
      <c r="BM431" s="44"/>
      <c r="BN431" s="44"/>
      <c r="BO431" s="44"/>
      <c r="BP431" s="44"/>
      <c r="BQ431" s="44"/>
      <c r="BR431" s="44"/>
      <c r="BS431" s="44"/>
      <c r="BT431" s="44"/>
      <c r="BU431" s="44"/>
      <c r="BV431" s="44"/>
      <c r="BW431" s="44"/>
      <c r="BX431" s="44"/>
      <c r="BY431" s="44"/>
      <c r="BZ431" s="44"/>
      <c r="CA431" s="44"/>
      <c r="CB431" s="44"/>
      <c r="CC431" s="44"/>
      <c r="CD431" s="44"/>
      <c r="CE431" s="44">
        <v>0</v>
      </c>
      <c r="CF431" s="44"/>
      <c r="CG431" s="44"/>
      <c r="CH431" s="44"/>
      <c r="CI431" s="44"/>
      <c r="CJ431" s="44"/>
      <c r="CK431" s="44"/>
      <c r="CL431" s="44"/>
      <c r="CM431" s="44"/>
      <c r="CN431" s="44"/>
      <c r="CO431" s="44"/>
      <c r="CP431" s="44"/>
      <c r="CQ431" s="44"/>
      <c r="CR431" s="44"/>
      <c r="CS431" s="44"/>
      <c r="CT431" s="44"/>
      <c r="CU431" s="40">
        <f t="shared" si="46"/>
        <v>0</v>
      </c>
      <c r="CV431" s="44"/>
      <c r="CW431" s="44"/>
      <c r="CX431" s="44"/>
      <c r="CY431" s="44"/>
      <c r="CZ431" s="44"/>
      <c r="DA431" s="44"/>
      <c r="DB431" s="44"/>
      <c r="DC431" s="44"/>
      <c r="DD431" s="44"/>
      <c r="DE431" s="44"/>
      <c r="DF431" s="44"/>
      <c r="DG431" s="44"/>
      <c r="DH431" s="44"/>
      <c r="DI431" s="44"/>
      <c r="DJ431" s="44"/>
      <c r="DK431" s="44"/>
      <c r="DL431" s="44"/>
      <c r="DM431" s="39">
        <v>0</v>
      </c>
      <c r="DN431" s="44"/>
      <c r="DO431" s="44"/>
      <c r="DP431" s="44"/>
      <c r="DQ431" s="44"/>
      <c r="DR431" s="44"/>
      <c r="DS431" s="44"/>
      <c r="DT431" s="44"/>
      <c r="DU431" s="44"/>
      <c r="DV431" s="44"/>
      <c r="DW431" s="44"/>
      <c r="DX431" s="44"/>
      <c r="DY431" s="44"/>
      <c r="DZ431" s="44"/>
      <c r="EA431" s="44"/>
      <c r="EB431" s="44"/>
      <c r="EC431" s="44"/>
      <c r="ED431" s="44"/>
      <c r="EE431" s="44"/>
      <c r="EF431" s="44"/>
      <c r="EG431" s="44"/>
      <c r="EH431" s="44"/>
      <c r="EI431" s="44"/>
      <c r="EJ431" s="44"/>
      <c r="EK431" s="44"/>
      <c r="EL431" s="44"/>
      <c r="EM431" s="44"/>
      <c r="EN431" s="44"/>
      <c r="EO431" s="44"/>
      <c r="EP431" s="44"/>
      <c r="EQ431" s="39">
        <v>0</v>
      </c>
      <c r="ER431" s="44"/>
      <c r="ES431" s="44"/>
      <c r="ET431" s="44"/>
      <c r="EU431" s="44"/>
      <c r="EV431" s="44"/>
      <c r="EW431" s="44"/>
      <c r="EX431" s="44">
        <v>5</v>
      </c>
      <c r="EY431" s="39">
        <v>5</v>
      </c>
      <c r="EZ431" s="39">
        <f t="shared" si="53"/>
        <v>0</v>
      </c>
      <c r="FA431" s="39">
        <v>1.806</v>
      </c>
      <c r="FB431" s="39" t="s">
        <v>5589</v>
      </c>
      <c r="FC431" s="44"/>
      <c r="FD431" s="39">
        <v>0.01</v>
      </c>
      <c r="FE431" s="43" t="s">
        <v>5590</v>
      </c>
      <c r="FF431" s="39">
        <v>12569</v>
      </c>
      <c r="FG431" s="39" t="s">
        <v>236</v>
      </c>
      <c r="FH431" s="44"/>
      <c r="FI431" s="44"/>
      <c r="FJ431" s="44"/>
      <c r="FK431" s="44"/>
      <c r="FL431" s="44"/>
      <c r="FM431" s="44"/>
      <c r="FN431" s="44"/>
      <c r="FO431" s="39" t="s">
        <v>236</v>
      </c>
      <c r="FP431" s="44"/>
      <c r="FQ431" s="44"/>
      <c r="FR431" s="40">
        <v>1</v>
      </c>
      <c r="FS431" s="39" t="s">
        <v>5591</v>
      </c>
      <c r="FT431" s="39">
        <v>75</v>
      </c>
      <c r="FU431" s="39" t="s">
        <v>236</v>
      </c>
      <c r="FV431" s="44"/>
      <c r="FW431" s="44"/>
      <c r="FX431" s="39" t="s">
        <v>236</v>
      </c>
      <c r="FY431" s="44"/>
      <c r="FZ431" s="44"/>
      <c r="GA431" s="39" t="s">
        <v>236</v>
      </c>
      <c r="GB431" s="44"/>
      <c r="GC431" s="44"/>
      <c r="GD431" s="39" t="s">
        <v>236</v>
      </c>
      <c r="GE431" s="44"/>
      <c r="GF431" s="44"/>
      <c r="GG431" s="39" t="s">
        <v>236</v>
      </c>
      <c r="GH431" s="44"/>
      <c r="GI431" s="44"/>
      <c r="GJ431" s="44"/>
      <c r="GK431" s="44"/>
      <c r="GL431" s="44"/>
      <c r="GM431" s="39" t="s">
        <v>236</v>
      </c>
      <c r="GN431" s="44"/>
      <c r="GO431" s="44"/>
      <c r="GP431" s="40">
        <v>1</v>
      </c>
      <c r="GQ431" s="39" t="s">
        <v>5592</v>
      </c>
      <c r="GR431" s="39">
        <v>220</v>
      </c>
      <c r="GS431" s="39" t="s">
        <v>236</v>
      </c>
      <c r="GT431" s="44"/>
      <c r="GU431" s="44"/>
      <c r="GV431" s="44"/>
      <c r="GW431" s="44"/>
      <c r="GX431" s="44"/>
      <c r="GY431" s="39" t="s">
        <v>236</v>
      </c>
      <c r="GZ431" s="44"/>
      <c r="HA431" s="44"/>
      <c r="HB431" s="39" t="s">
        <v>236</v>
      </c>
      <c r="HC431" s="44"/>
      <c r="HD431" s="44"/>
      <c r="HE431" s="39" t="s">
        <v>236</v>
      </c>
      <c r="HF431" s="44"/>
      <c r="HG431" s="44"/>
      <c r="HH431" s="44"/>
      <c r="HI431" s="44"/>
      <c r="HJ431" s="44"/>
      <c r="HK431" s="44"/>
      <c r="HL431" s="44"/>
      <c r="HM431" s="44"/>
      <c r="HN431" s="44"/>
      <c r="HO431" s="44"/>
      <c r="HP431" s="44"/>
      <c r="HQ431" s="44"/>
      <c r="HR431" s="44"/>
      <c r="HS431" s="44"/>
      <c r="HT431" s="44"/>
      <c r="HU431" s="44"/>
      <c r="HV431" s="39" t="s">
        <v>236</v>
      </c>
      <c r="HW431" s="44"/>
      <c r="HX431" s="44"/>
      <c r="HY431" s="44"/>
      <c r="HZ431" s="44"/>
      <c r="IA431" s="44"/>
      <c r="IB431" s="44"/>
      <c r="IC431" s="44"/>
      <c r="ID431" s="44"/>
      <c r="IE431" s="44"/>
      <c r="IF431" s="44"/>
      <c r="IG431" s="39" t="s">
        <v>5593</v>
      </c>
      <c r="IH431" s="39">
        <v>4</v>
      </c>
      <c r="II431" s="39">
        <v>14</v>
      </c>
      <c r="IJ431" s="39" t="s">
        <v>5594</v>
      </c>
      <c r="IK431" s="39" t="s">
        <v>5595</v>
      </c>
      <c r="IL431" s="39" t="s">
        <v>5596</v>
      </c>
      <c r="IM431" s="39" t="s">
        <v>5597</v>
      </c>
      <c r="IN431" s="39" t="s">
        <v>5594</v>
      </c>
      <c r="IO431" s="39" t="s">
        <v>5595</v>
      </c>
      <c r="IP431" s="40" t="s">
        <v>5596</v>
      </c>
      <c r="IQ431" s="40" t="s">
        <v>5597</v>
      </c>
      <c r="IR431" s="43" t="s">
        <v>5598</v>
      </c>
    </row>
    <row r="432" spans="1:252" ht="15.75" customHeight="1" x14ac:dyDescent="0.2">
      <c r="A432" s="44" t="s">
        <v>13014</v>
      </c>
      <c r="B432" s="47" t="s">
        <v>13029</v>
      </c>
      <c r="C432" s="39" t="s">
        <v>2368</v>
      </c>
      <c r="D432" s="39" t="s">
        <v>13165</v>
      </c>
      <c r="E432" s="39" t="s">
        <v>4767</v>
      </c>
      <c r="F432" s="39" t="s">
        <v>5621</v>
      </c>
      <c r="G432" s="39" t="s">
        <v>5622</v>
      </c>
      <c r="H432" s="39" t="s">
        <v>5623</v>
      </c>
      <c r="I432" s="39">
        <v>2021</v>
      </c>
      <c r="J432" s="48">
        <v>45428</v>
      </c>
      <c r="K432" s="48">
        <v>45519</v>
      </c>
      <c r="L432" s="44"/>
      <c r="M432" s="44"/>
      <c r="N432" s="44"/>
      <c r="O432" s="44"/>
      <c r="P432" s="44"/>
      <c r="Q432" s="44"/>
      <c r="R432" s="44"/>
      <c r="S432" s="44"/>
      <c r="T432" s="44"/>
      <c r="U432" s="44"/>
      <c r="V432" s="44"/>
      <c r="W432" s="44"/>
      <c r="X432" s="39" t="s">
        <v>5624</v>
      </c>
      <c r="Y432" s="43" t="s">
        <v>5625</v>
      </c>
      <c r="Z432" s="39" t="s">
        <v>5626</v>
      </c>
      <c r="AA432" s="43" t="s">
        <v>5627</v>
      </c>
      <c r="AB432" s="44"/>
      <c r="AC432" s="44"/>
      <c r="AD432" s="39" t="s">
        <v>5628</v>
      </c>
      <c r="AE432" s="39" t="s">
        <v>5629</v>
      </c>
      <c r="AF432" s="39" t="s">
        <v>5630</v>
      </c>
      <c r="AG432" s="39" t="s">
        <v>5631</v>
      </c>
      <c r="AH432" s="39" t="s">
        <v>1394</v>
      </c>
      <c r="AI432" s="39" t="s">
        <v>5632</v>
      </c>
      <c r="AJ432" s="55">
        <v>1.62</v>
      </c>
      <c r="AK432" s="49">
        <f t="shared" si="52"/>
        <v>0</v>
      </c>
      <c r="AL432" s="55"/>
      <c r="AM432" s="49"/>
      <c r="AN432" s="49"/>
      <c r="AO432" s="55">
        <v>1.62</v>
      </c>
      <c r="AP432" s="49">
        <v>100</v>
      </c>
      <c r="AQ432" s="49">
        <v>0</v>
      </c>
      <c r="AR432" s="55">
        <v>0</v>
      </c>
      <c r="AS432" s="49">
        <v>0</v>
      </c>
      <c r="AT432" s="55">
        <v>0</v>
      </c>
      <c r="AU432" s="49">
        <v>0</v>
      </c>
      <c r="AV432" s="55">
        <v>0</v>
      </c>
      <c r="AW432" s="49">
        <v>0</v>
      </c>
      <c r="AX432" s="55"/>
      <c r="AY432" s="49"/>
      <c r="AZ432" s="39"/>
      <c r="BA432" s="39"/>
      <c r="BB432" s="39"/>
      <c r="BC432" s="39" t="s">
        <v>236</v>
      </c>
      <c r="BD432" s="44"/>
      <c r="BE432" s="44"/>
      <c r="BF432" s="118"/>
      <c r="BG432" s="55">
        <v>0</v>
      </c>
      <c r="BH432" s="49">
        <v>0</v>
      </c>
      <c r="BI432" s="39">
        <v>2</v>
      </c>
      <c r="BJ432" s="39">
        <v>2</v>
      </c>
      <c r="BK432" s="39">
        <v>2</v>
      </c>
      <c r="BL432" s="44"/>
      <c r="BM432" s="44"/>
      <c r="BN432" s="44"/>
      <c r="BO432" s="44"/>
      <c r="BP432" s="44"/>
      <c r="BQ432" s="44"/>
      <c r="BR432" s="44"/>
      <c r="BS432" s="44"/>
      <c r="BT432" s="44"/>
      <c r="BU432" s="44"/>
      <c r="BV432" s="44"/>
      <c r="BW432" s="44"/>
      <c r="BX432" s="44"/>
      <c r="BY432" s="44"/>
      <c r="BZ432" s="44"/>
      <c r="CA432" s="44"/>
      <c r="CB432" s="44"/>
      <c r="CC432" s="44"/>
      <c r="CD432" s="44"/>
      <c r="CE432" s="44">
        <v>0</v>
      </c>
      <c r="CF432" s="44"/>
      <c r="CG432" s="44"/>
      <c r="CH432" s="44"/>
      <c r="CI432" s="44"/>
      <c r="CJ432" s="44"/>
      <c r="CK432" s="44"/>
      <c r="CL432" s="44"/>
      <c r="CM432" s="44"/>
      <c r="CN432" s="44"/>
      <c r="CO432" s="44"/>
      <c r="CP432" s="44"/>
      <c r="CQ432" s="44"/>
      <c r="CR432" s="44"/>
      <c r="CS432" s="44"/>
      <c r="CT432" s="44"/>
      <c r="CU432" s="40">
        <f t="shared" si="46"/>
        <v>0</v>
      </c>
      <c r="CV432" s="44"/>
      <c r="CW432" s="44"/>
      <c r="CX432" s="44"/>
      <c r="CY432" s="44"/>
      <c r="CZ432" s="44"/>
      <c r="DA432" s="44"/>
      <c r="DB432" s="44"/>
      <c r="DC432" s="44"/>
      <c r="DD432" s="44"/>
      <c r="DE432" s="44"/>
      <c r="DF432" s="44"/>
      <c r="DG432" s="44"/>
      <c r="DH432" s="44"/>
      <c r="DI432" s="44"/>
      <c r="DJ432" s="44"/>
      <c r="DK432" s="44"/>
      <c r="DL432" s="44"/>
      <c r="DM432" s="39">
        <v>0</v>
      </c>
      <c r="DN432" s="44"/>
      <c r="DO432" s="44"/>
      <c r="DP432" s="44"/>
      <c r="DQ432" s="44"/>
      <c r="DR432" s="44"/>
      <c r="DS432" s="44"/>
      <c r="DT432" s="44"/>
      <c r="DU432" s="44"/>
      <c r="DV432" s="44"/>
      <c r="DW432" s="44"/>
      <c r="DX432" s="44"/>
      <c r="DY432" s="44"/>
      <c r="DZ432" s="44"/>
      <c r="EA432" s="44"/>
      <c r="EB432" s="44"/>
      <c r="EC432" s="44"/>
      <c r="ED432" s="44"/>
      <c r="EE432" s="44"/>
      <c r="EF432" s="44"/>
      <c r="EG432" s="44"/>
      <c r="EH432" s="44"/>
      <c r="EI432" s="44"/>
      <c r="EJ432" s="44"/>
      <c r="EK432" s="44"/>
      <c r="EL432" s="44"/>
      <c r="EM432" s="44"/>
      <c r="EN432" s="44"/>
      <c r="EO432" s="44"/>
      <c r="EP432" s="44"/>
      <c r="EQ432" s="39">
        <v>0</v>
      </c>
      <c r="ER432" s="44"/>
      <c r="ES432" s="44"/>
      <c r="ET432" s="44"/>
      <c r="EU432" s="44"/>
      <c r="EV432" s="44"/>
      <c r="EW432" s="44"/>
      <c r="EX432" s="44">
        <v>2</v>
      </c>
      <c r="EY432" s="39">
        <v>2</v>
      </c>
      <c r="EZ432" s="39">
        <f t="shared" si="53"/>
        <v>0</v>
      </c>
      <c r="FA432" s="39">
        <v>3500</v>
      </c>
      <c r="FB432" s="39" t="s">
        <v>5634</v>
      </c>
      <c r="FC432" s="44"/>
      <c r="FD432" s="39">
        <v>2.16</v>
      </c>
      <c r="FE432" s="43" t="s">
        <v>5590</v>
      </c>
      <c r="FF432" s="39">
        <v>162400</v>
      </c>
      <c r="FG432" s="39" t="s">
        <v>243</v>
      </c>
      <c r="FH432" s="39" t="s">
        <v>5635</v>
      </c>
      <c r="FI432" s="43" t="s">
        <v>5636</v>
      </c>
      <c r="FJ432" s="39" t="s">
        <v>5637</v>
      </c>
      <c r="FK432" s="39">
        <v>3</v>
      </c>
      <c r="FL432" s="39">
        <v>20</v>
      </c>
      <c r="FM432" s="39" t="s">
        <v>5638</v>
      </c>
      <c r="FN432" s="44"/>
      <c r="FO432" s="40">
        <v>1</v>
      </c>
      <c r="FP432" s="39" t="s">
        <v>5639</v>
      </c>
      <c r="FQ432" s="39">
        <v>321</v>
      </c>
      <c r="FR432" s="40">
        <v>1</v>
      </c>
      <c r="FS432" s="39" t="s">
        <v>5640</v>
      </c>
      <c r="FT432" s="39">
        <v>10</v>
      </c>
      <c r="FU432" s="39" t="s">
        <v>243</v>
      </c>
      <c r="FV432" s="39" t="s">
        <v>5641</v>
      </c>
      <c r="FW432" s="39">
        <v>40</v>
      </c>
      <c r="FX432" s="39" t="s">
        <v>236</v>
      </c>
      <c r="FY432" s="44"/>
      <c r="FZ432" s="44"/>
      <c r="GA432" s="39" t="s">
        <v>236</v>
      </c>
      <c r="GB432" s="44"/>
      <c r="GC432" s="44"/>
      <c r="GD432" s="39" t="s">
        <v>236</v>
      </c>
      <c r="GE432" s="44"/>
      <c r="GF432" s="44"/>
      <c r="GG432" s="39" t="s">
        <v>236</v>
      </c>
      <c r="GH432" s="44"/>
      <c r="GI432" s="44"/>
      <c r="GJ432" s="44"/>
      <c r="GK432" s="44"/>
      <c r="GL432" s="44"/>
      <c r="GM432" s="39" t="s">
        <v>236</v>
      </c>
      <c r="GN432" s="44"/>
      <c r="GO432" s="44"/>
      <c r="GP432" s="39" t="s">
        <v>236</v>
      </c>
      <c r="GQ432" s="44"/>
      <c r="GR432" s="44"/>
      <c r="GS432" s="39" t="s">
        <v>243</v>
      </c>
      <c r="GT432" s="39" t="s">
        <v>5641</v>
      </c>
      <c r="GU432" s="39">
        <v>40</v>
      </c>
      <c r="GV432" s="44"/>
      <c r="GW432" s="44"/>
      <c r="GX432" s="44"/>
      <c r="GY432" s="39" t="s">
        <v>236</v>
      </c>
      <c r="GZ432" s="44"/>
      <c r="HA432" s="44"/>
      <c r="HB432" s="39" t="s">
        <v>236</v>
      </c>
      <c r="HC432" s="44"/>
      <c r="HD432" s="44"/>
      <c r="HE432" s="39" t="s">
        <v>236</v>
      </c>
      <c r="HF432" s="44"/>
      <c r="HG432" s="44"/>
      <c r="HH432" s="39" t="s">
        <v>5642</v>
      </c>
      <c r="HI432" s="39" t="s">
        <v>5643</v>
      </c>
      <c r="HJ432" s="39">
        <v>1</v>
      </c>
      <c r="HK432" s="44"/>
      <c r="HL432" s="44"/>
      <c r="HM432" s="44"/>
      <c r="HN432" s="44"/>
      <c r="HO432" s="44"/>
      <c r="HP432" s="44"/>
      <c r="HQ432" s="44"/>
      <c r="HR432" s="44"/>
      <c r="HS432" s="44"/>
      <c r="HT432" s="44"/>
      <c r="HU432" s="44"/>
      <c r="HV432" s="39" t="s">
        <v>236</v>
      </c>
      <c r="HW432" s="44"/>
      <c r="HX432" s="44"/>
      <c r="HY432" s="43" t="s">
        <v>5644</v>
      </c>
      <c r="HZ432" s="39" t="s">
        <v>5645</v>
      </c>
      <c r="IA432" s="43" t="s">
        <v>5646</v>
      </c>
      <c r="IB432" s="44"/>
      <c r="IC432" s="39" t="s">
        <v>5647</v>
      </c>
      <c r="ID432" s="44"/>
      <c r="IE432" s="44"/>
      <c r="IF432" s="44"/>
      <c r="IG432" s="39" t="s">
        <v>5648</v>
      </c>
      <c r="IH432" s="39">
        <v>4</v>
      </c>
      <c r="II432" s="39">
        <v>23</v>
      </c>
      <c r="IJ432" s="39" t="s">
        <v>5649</v>
      </c>
      <c r="IK432" s="39" t="s">
        <v>5650</v>
      </c>
      <c r="IL432" s="39" t="s">
        <v>5651</v>
      </c>
      <c r="IM432" s="39" t="s">
        <v>5652</v>
      </c>
      <c r="IN432" s="39" t="s">
        <v>5653</v>
      </c>
      <c r="IO432" s="39" t="s">
        <v>5654</v>
      </c>
      <c r="IP432" s="40" t="s">
        <v>5655</v>
      </c>
      <c r="IQ432" s="40" t="s">
        <v>5656</v>
      </c>
      <c r="IR432" s="43" t="s">
        <v>5657</v>
      </c>
    </row>
    <row r="433" spans="1:252" ht="15.75" customHeight="1" x14ac:dyDescent="0.2">
      <c r="A433" s="44" t="s">
        <v>13022</v>
      </c>
      <c r="B433" s="47" t="s">
        <v>13029</v>
      </c>
      <c r="C433" s="39" t="s">
        <v>2368</v>
      </c>
      <c r="D433" s="39" t="s">
        <v>13165</v>
      </c>
      <c r="E433" s="39" t="s">
        <v>4767</v>
      </c>
      <c r="F433" s="39" t="s">
        <v>5621</v>
      </c>
      <c r="G433" s="39" t="s">
        <v>5658</v>
      </c>
      <c r="H433" s="39" t="s">
        <v>5658</v>
      </c>
      <c r="I433" s="39">
        <v>2018</v>
      </c>
      <c r="J433" s="48">
        <v>45482</v>
      </c>
      <c r="K433" s="48">
        <v>45611</v>
      </c>
      <c r="L433" s="44"/>
      <c r="M433" s="44"/>
      <c r="N433" s="44"/>
      <c r="O433" s="44"/>
      <c r="P433" s="44"/>
      <c r="Q433" s="44"/>
      <c r="R433" s="44"/>
      <c r="S433" s="44"/>
      <c r="T433" s="44"/>
      <c r="U433" s="44"/>
      <c r="V433" s="44"/>
      <c r="W433" s="44"/>
      <c r="X433" s="39" t="s">
        <v>5659</v>
      </c>
      <c r="Y433" s="43" t="s">
        <v>5660</v>
      </c>
      <c r="Z433" s="44"/>
      <c r="AA433" s="44"/>
      <c r="AB433" s="39" t="s">
        <v>5661</v>
      </c>
      <c r="AC433" s="43" t="s">
        <v>5662</v>
      </c>
      <c r="AD433" s="39" t="s">
        <v>5628</v>
      </c>
      <c r="AE433" s="39" t="s">
        <v>5663</v>
      </c>
      <c r="AF433" s="39" t="s">
        <v>5630</v>
      </c>
      <c r="AG433" s="39" t="s">
        <v>5664</v>
      </c>
      <c r="AH433" s="39" t="s">
        <v>235</v>
      </c>
      <c r="AI433" s="39" t="s">
        <v>5665</v>
      </c>
      <c r="AJ433" s="55">
        <v>0.39</v>
      </c>
      <c r="AK433" s="49">
        <f t="shared" si="52"/>
        <v>0</v>
      </c>
      <c r="AL433" s="55"/>
      <c r="AM433" s="49"/>
      <c r="AN433" s="49"/>
      <c r="AO433" s="55">
        <v>0.39</v>
      </c>
      <c r="AP433" s="49">
        <v>100</v>
      </c>
      <c r="AQ433" s="49">
        <v>6.86E-5</v>
      </c>
      <c r="AR433" s="55">
        <v>0</v>
      </c>
      <c r="AS433" s="49">
        <v>0</v>
      </c>
      <c r="AT433" s="55">
        <v>0</v>
      </c>
      <c r="AU433" s="49">
        <v>0</v>
      </c>
      <c r="AV433" s="55">
        <v>0</v>
      </c>
      <c r="AW433" s="49">
        <v>0</v>
      </c>
      <c r="AX433" s="55"/>
      <c r="AY433" s="49"/>
      <c r="AZ433" s="39"/>
      <c r="BA433" s="39"/>
      <c r="BB433" s="39"/>
      <c r="BC433" s="40">
        <v>1</v>
      </c>
      <c r="BD433" s="39" t="s">
        <v>5666</v>
      </c>
      <c r="BE433" s="43" t="s">
        <v>5667</v>
      </c>
      <c r="BF433" s="55">
        <v>0.69</v>
      </c>
      <c r="BG433" s="55" t="s">
        <v>2966</v>
      </c>
      <c r="BH433" s="49" t="s">
        <v>777</v>
      </c>
      <c r="BI433" s="39">
        <v>16</v>
      </c>
      <c r="BJ433" s="39">
        <v>16</v>
      </c>
      <c r="BK433" s="39">
        <v>10</v>
      </c>
      <c r="BL433" s="44"/>
      <c r="BM433" s="44"/>
      <c r="BN433" s="44"/>
      <c r="BO433" s="44"/>
      <c r="BP433" s="44"/>
      <c r="BQ433" s="44"/>
      <c r="BR433" s="44"/>
      <c r="BS433" s="44"/>
      <c r="BT433" s="44"/>
      <c r="BU433" s="44"/>
      <c r="BV433" s="44"/>
      <c r="BW433" s="44"/>
      <c r="BX433" s="44"/>
      <c r="BY433" s="44"/>
      <c r="BZ433" s="44"/>
      <c r="CA433" s="44"/>
      <c r="CB433" s="44"/>
      <c r="CC433" s="44"/>
      <c r="CD433" s="44"/>
      <c r="CE433" s="44">
        <v>0</v>
      </c>
      <c r="CF433" s="44"/>
      <c r="CG433" s="44"/>
      <c r="CH433" s="44"/>
      <c r="CI433" s="44"/>
      <c r="CJ433" s="44"/>
      <c r="CK433" s="44"/>
      <c r="CL433" s="44"/>
      <c r="CM433" s="44"/>
      <c r="CN433" s="44"/>
      <c r="CO433" s="44"/>
      <c r="CP433" s="44"/>
      <c r="CQ433" s="44"/>
      <c r="CR433" s="44"/>
      <c r="CS433" s="44"/>
      <c r="CT433" s="44"/>
      <c r="CU433" s="40">
        <f t="shared" si="46"/>
        <v>0</v>
      </c>
      <c r="CV433" s="44"/>
      <c r="CW433" s="44"/>
      <c r="CX433" s="44"/>
      <c r="CY433" s="44"/>
      <c r="CZ433" s="44"/>
      <c r="DA433" s="44"/>
      <c r="DB433" s="44"/>
      <c r="DC433" s="44"/>
      <c r="DD433" s="44"/>
      <c r="DE433" s="44"/>
      <c r="DF433" s="44"/>
      <c r="DG433" s="44"/>
      <c r="DH433" s="44"/>
      <c r="DI433" s="44"/>
      <c r="DJ433" s="44"/>
      <c r="DK433" s="44"/>
      <c r="DL433" s="44"/>
      <c r="DM433" s="39">
        <v>0</v>
      </c>
      <c r="DN433" s="44"/>
      <c r="DO433" s="44"/>
      <c r="DP433" s="44"/>
      <c r="DQ433" s="44"/>
      <c r="DR433" s="44"/>
      <c r="DS433" s="44"/>
      <c r="DT433" s="44"/>
      <c r="DU433" s="44"/>
      <c r="DV433" s="44"/>
      <c r="DW433" s="44"/>
      <c r="DX433" s="44"/>
      <c r="DY433" s="44"/>
      <c r="DZ433" s="44"/>
      <c r="EA433" s="44"/>
      <c r="EB433" s="44"/>
      <c r="EC433" s="44"/>
      <c r="ED433" s="44"/>
      <c r="EE433" s="44"/>
      <c r="EF433" s="44"/>
      <c r="EG433" s="44"/>
      <c r="EH433" s="44"/>
      <c r="EI433" s="44"/>
      <c r="EJ433" s="44"/>
      <c r="EK433" s="44"/>
      <c r="EL433" s="44"/>
      <c r="EM433" s="44"/>
      <c r="EN433" s="44"/>
      <c r="EO433" s="44"/>
      <c r="EP433" s="44"/>
      <c r="EQ433" s="39">
        <v>0</v>
      </c>
      <c r="ER433" s="44"/>
      <c r="ES433" s="44"/>
      <c r="ET433" s="44"/>
      <c r="EU433" s="44"/>
      <c r="EV433" s="44"/>
      <c r="EW433" s="39" t="s">
        <v>5669</v>
      </c>
      <c r="EX433" s="39">
        <v>10</v>
      </c>
      <c r="EY433" s="39">
        <v>10</v>
      </c>
      <c r="EZ433" s="39">
        <f t="shared" si="53"/>
        <v>0</v>
      </c>
      <c r="FA433" s="39">
        <v>500</v>
      </c>
      <c r="FB433" s="39" t="s">
        <v>5670</v>
      </c>
      <c r="FC433" s="44"/>
      <c r="FD433" s="39">
        <v>0.31</v>
      </c>
      <c r="FE433" s="43" t="s">
        <v>5590</v>
      </c>
      <c r="FF433" s="39">
        <v>162400</v>
      </c>
      <c r="FG433" s="39" t="s">
        <v>243</v>
      </c>
      <c r="FH433" s="39" t="s">
        <v>5635</v>
      </c>
      <c r="FI433" s="43" t="s">
        <v>5671</v>
      </c>
      <c r="FJ433" s="39" t="s">
        <v>5637</v>
      </c>
      <c r="FK433" s="39">
        <v>3</v>
      </c>
      <c r="FL433" s="39">
        <v>30</v>
      </c>
      <c r="FM433" s="39" t="s">
        <v>5672</v>
      </c>
      <c r="FN433" s="44"/>
      <c r="FO433" s="39" t="s">
        <v>236</v>
      </c>
      <c r="FP433" s="44"/>
      <c r="FQ433" s="44"/>
      <c r="FR433" s="39" t="s">
        <v>236</v>
      </c>
      <c r="FS433" s="44"/>
      <c r="FT433" s="44"/>
      <c r="FU433" s="39" t="s">
        <v>236</v>
      </c>
      <c r="FV433" s="44"/>
      <c r="FW433" s="44"/>
      <c r="FX433" s="39" t="s">
        <v>236</v>
      </c>
      <c r="FY433" s="44"/>
      <c r="FZ433" s="44"/>
      <c r="GA433" s="39" t="s">
        <v>236</v>
      </c>
      <c r="GB433" s="44"/>
      <c r="GC433" s="44"/>
      <c r="GD433" s="39" t="s">
        <v>236</v>
      </c>
      <c r="GE433" s="44"/>
      <c r="GF433" s="44"/>
      <c r="GG433" s="39" t="s">
        <v>236</v>
      </c>
      <c r="GH433" s="44"/>
      <c r="GI433" s="44"/>
      <c r="GJ433" s="39" t="s">
        <v>5673</v>
      </c>
      <c r="GK433" s="39" t="s">
        <v>5674</v>
      </c>
      <c r="GL433" s="39">
        <v>16</v>
      </c>
      <c r="GM433" s="39" t="s">
        <v>236</v>
      </c>
      <c r="GN433" s="44"/>
      <c r="GO433" s="44"/>
      <c r="GP433" s="39" t="s">
        <v>236</v>
      </c>
      <c r="GQ433" s="44"/>
      <c r="GR433" s="44"/>
      <c r="GS433" s="39" t="s">
        <v>236</v>
      </c>
      <c r="GT433" s="44"/>
      <c r="GU433" s="44"/>
      <c r="GV433" s="44"/>
      <c r="GW433" s="44"/>
      <c r="GX433" s="44"/>
      <c r="GY433" s="39" t="s">
        <v>236</v>
      </c>
      <c r="GZ433" s="44"/>
      <c r="HA433" s="44"/>
      <c r="HB433" s="39" t="s">
        <v>236</v>
      </c>
      <c r="HC433" s="44"/>
      <c r="HD433" s="44"/>
      <c r="HE433" s="39" t="s">
        <v>236</v>
      </c>
      <c r="HF433" s="44"/>
      <c r="HG433" s="44"/>
      <c r="HH433" s="39" t="s">
        <v>5675</v>
      </c>
      <c r="HI433" s="39" t="s">
        <v>3994</v>
      </c>
      <c r="HJ433" s="39">
        <v>10</v>
      </c>
      <c r="HK433" s="44"/>
      <c r="HL433" s="44"/>
      <c r="HM433" s="44"/>
      <c r="HN433" s="44"/>
      <c r="HO433" s="44"/>
      <c r="HP433" s="44"/>
      <c r="HQ433" s="44"/>
      <c r="HR433" s="44"/>
      <c r="HS433" s="44"/>
      <c r="HT433" s="44"/>
      <c r="HU433" s="44"/>
      <c r="HV433" s="39" t="s">
        <v>236</v>
      </c>
      <c r="HW433" s="44"/>
      <c r="HX433" s="44"/>
      <c r="HY433" s="43" t="s">
        <v>5676</v>
      </c>
      <c r="HZ433" s="39" t="s">
        <v>5677</v>
      </c>
      <c r="IA433" s="43" t="s">
        <v>5678</v>
      </c>
      <c r="IB433" s="44"/>
      <c r="IC433" s="39" t="s">
        <v>5679</v>
      </c>
      <c r="ID433" s="44"/>
      <c r="IE433" s="39" t="s">
        <v>5680</v>
      </c>
      <c r="IF433" s="44"/>
      <c r="IG433" s="39" t="s">
        <v>5681</v>
      </c>
      <c r="IH433" s="39">
        <v>72</v>
      </c>
      <c r="II433" s="39">
        <v>173</v>
      </c>
      <c r="IJ433" s="39" t="s">
        <v>5649</v>
      </c>
      <c r="IK433" s="39" t="s">
        <v>5650</v>
      </c>
      <c r="IL433" s="39" t="s">
        <v>5651</v>
      </c>
      <c r="IM433" s="39" t="s">
        <v>5652</v>
      </c>
      <c r="IN433" s="39" t="s">
        <v>5653</v>
      </c>
      <c r="IO433" s="39" t="s">
        <v>5654</v>
      </c>
      <c r="IP433" s="40" t="s">
        <v>5655</v>
      </c>
      <c r="IQ433" s="40" t="s">
        <v>5656</v>
      </c>
      <c r="IR433" s="43" t="s">
        <v>5682</v>
      </c>
    </row>
    <row r="434" spans="1:252" ht="15.75" customHeight="1" x14ac:dyDescent="0.2">
      <c r="A434" s="44" t="s">
        <v>13019</v>
      </c>
      <c r="B434" s="47" t="s">
        <v>13029</v>
      </c>
      <c r="C434" s="39" t="s">
        <v>2368</v>
      </c>
      <c r="D434" s="39" t="s">
        <v>13165</v>
      </c>
      <c r="E434" s="39" t="s">
        <v>4767</v>
      </c>
      <c r="F434" s="39" t="s">
        <v>5683</v>
      </c>
      <c r="G434" s="39" t="s">
        <v>5684</v>
      </c>
      <c r="H434" s="39" t="s">
        <v>5684</v>
      </c>
      <c r="I434" s="39">
        <v>2016</v>
      </c>
      <c r="J434" s="48">
        <v>45397</v>
      </c>
      <c r="K434" s="48">
        <v>45627</v>
      </c>
      <c r="L434" s="44"/>
      <c r="M434" s="44"/>
      <c r="N434" s="44"/>
      <c r="O434" s="44"/>
      <c r="P434" s="44"/>
      <c r="Q434" s="44"/>
      <c r="R434" s="44"/>
      <c r="S434" s="44"/>
      <c r="T434" s="44"/>
      <c r="U434" s="44"/>
      <c r="V434" s="44"/>
      <c r="W434" s="44"/>
      <c r="X434" s="39" t="s">
        <v>5685</v>
      </c>
      <c r="Y434" s="43" t="s">
        <v>5686</v>
      </c>
      <c r="Z434" s="44"/>
      <c r="AA434" s="44"/>
      <c r="AB434" s="39" t="s">
        <v>5687</v>
      </c>
      <c r="AC434" s="44"/>
      <c r="AD434" s="39" t="s">
        <v>5688</v>
      </c>
      <c r="AE434" s="43" t="s">
        <v>5689</v>
      </c>
      <c r="AF434" s="39" t="s">
        <v>5690</v>
      </c>
      <c r="AG434" s="39" t="s">
        <v>5691</v>
      </c>
      <c r="AH434" s="39" t="s">
        <v>235</v>
      </c>
      <c r="AI434" s="39" t="s">
        <v>5692</v>
      </c>
      <c r="AJ434" s="55">
        <v>1</v>
      </c>
      <c r="AK434" s="49">
        <f t="shared" si="52"/>
        <v>0</v>
      </c>
      <c r="AL434" s="55"/>
      <c r="AM434" s="49"/>
      <c r="AN434" s="49"/>
      <c r="AO434" s="55">
        <v>1</v>
      </c>
      <c r="AP434" s="49">
        <v>100</v>
      </c>
      <c r="AQ434" s="49">
        <v>7.0000000000000007E-2</v>
      </c>
      <c r="AR434" s="55">
        <v>0</v>
      </c>
      <c r="AS434" s="49">
        <v>0</v>
      </c>
      <c r="AT434" s="55">
        <v>0</v>
      </c>
      <c r="AU434" s="49">
        <v>0</v>
      </c>
      <c r="AV434" s="55">
        <v>0</v>
      </c>
      <c r="AW434" s="49">
        <v>0</v>
      </c>
      <c r="AX434" s="55"/>
      <c r="AY434" s="49"/>
      <c r="AZ434" s="39"/>
      <c r="BA434" s="39"/>
      <c r="BB434" s="39"/>
      <c r="BC434" s="39" t="s">
        <v>236</v>
      </c>
      <c r="BD434" s="44"/>
      <c r="BE434" s="44"/>
      <c r="BF434" s="118"/>
      <c r="BG434" s="55">
        <v>1</v>
      </c>
      <c r="BH434" s="49" t="s">
        <v>433</v>
      </c>
      <c r="BI434" s="39">
        <v>20</v>
      </c>
      <c r="BJ434" s="39">
        <v>16</v>
      </c>
      <c r="BK434" s="39">
        <v>13</v>
      </c>
      <c r="BL434" s="44"/>
      <c r="BM434" s="44"/>
      <c r="BN434" s="44"/>
      <c r="BO434" s="44"/>
      <c r="BP434" s="44"/>
      <c r="BQ434" s="44"/>
      <c r="BR434" s="44"/>
      <c r="BS434" s="44"/>
      <c r="BT434" s="44"/>
      <c r="BU434" s="44"/>
      <c r="BV434" s="44"/>
      <c r="BW434" s="44"/>
      <c r="BX434" s="44"/>
      <c r="BY434" s="44"/>
      <c r="BZ434" s="44"/>
      <c r="CA434" s="44"/>
      <c r="CB434" s="44"/>
      <c r="CC434" s="44"/>
      <c r="CD434" s="44"/>
      <c r="CE434" s="44">
        <v>0</v>
      </c>
      <c r="CF434" s="44"/>
      <c r="CG434" s="44"/>
      <c r="CH434" s="44"/>
      <c r="CI434" s="44"/>
      <c r="CJ434" s="44"/>
      <c r="CK434" s="44"/>
      <c r="CL434" s="44"/>
      <c r="CM434" s="44"/>
      <c r="CN434" s="44"/>
      <c r="CO434" s="44"/>
      <c r="CP434" s="44"/>
      <c r="CQ434" s="44"/>
      <c r="CR434" s="44"/>
      <c r="CS434" s="44"/>
      <c r="CT434" s="44"/>
      <c r="CU434" s="40">
        <f t="shared" si="46"/>
        <v>0</v>
      </c>
      <c r="CV434" s="44"/>
      <c r="CW434" s="44"/>
      <c r="CX434" s="44"/>
      <c r="CY434" s="44"/>
      <c r="CZ434" s="44"/>
      <c r="DA434" s="44"/>
      <c r="DB434" s="44"/>
      <c r="DC434" s="44"/>
      <c r="DD434" s="44"/>
      <c r="DE434" s="44"/>
      <c r="DF434" s="44"/>
      <c r="DG434" s="44"/>
      <c r="DH434" s="44"/>
      <c r="DI434" s="44"/>
      <c r="DJ434" s="44"/>
      <c r="DK434" s="44"/>
      <c r="DL434" s="52">
        <f>SUM(CV434:DJ434)</f>
        <v>0</v>
      </c>
      <c r="DM434" s="39">
        <v>0</v>
      </c>
      <c r="DN434" s="39">
        <v>3</v>
      </c>
      <c r="DO434" s="44"/>
      <c r="DP434" s="44"/>
      <c r="DQ434" s="44"/>
      <c r="DR434" s="44"/>
      <c r="DS434" s="44"/>
      <c r="DT434" s="39">
        <v>1</v>
      </c>
      <c r="DU434" s="44"/>
      <c r="DV434" s="44"/>
      <c r="DW434" s="44"/>
      <c r="DX434" s="44"/>
      <c r="DY434" s="44"/>
      <c r="DZ434" s="44"/>
      <c r="EA434" s="44"/>
      <c r="EB434" s="44"/>
      <c r="EC434" s="39">
        <v>1</v>
      </c>
      <c r="ED434" s="44"/>
      <c r="EE434" s="44"/>
      <c r="EF434" s="44"/>
      <c r="EG434" s="44"/>
      <c r="EH434" s="44"/>
      <c r="EI434" s="44"/>
      <c r="EJ434" s="44"/>
      <c r="EK434" s="39">
        <v>1</v>
      </c>
      <c r="EL434" s="44"/>
      <c r="EM434" s="44"/>
      <c r="EN434" s="44"/>
      <c r="EO434" s="44"/>
      <c r="EP434" s="39">
        <f>SUM(DO434:EO434)</f>
        <v>3</v>
      </c>
      <c r="EQ434" s="39">
        <v>3</v>
      </c>
      <c r="ER434" s="44"/>
      <c r="ES434" s="44"/>
      <c r="ET434" s="39">
        <v>1</v>
      </c>
      <c r="EU434" s="44"/>
      <c r="EV434" s="44"/>
      <c r="EW434" s="44"/>
      <c r="EX434" s="44"/>
      <c r="EY434" s="39">
        <v>4</v>
      </c>
      <c r="EZ434" s="39">
        <f t="shared" si="53"/>
        <v>0</v>
      </c>
      <c r="FA434" s="39">
        <v>2500</v>
      </c>
      <c r="FB434" s="39" t="s">
        <v>5693</v>
      </c>
      <c r="FC434" s="44"/>
      <c r="FD434" s="39">
        <v>5.32</v>
      </c>
      <c r="FE434" s="43" t="s">
        <v>5590</v>
      </c>
      <c r="FF434" s="39">
        <v>46984</v>
      </c>
      <c r="FG434" s="39" t="s">
        <v>243</v>
      </c>
      <c r="FH434" s="39" t="s">
        <v>5690</v>
      </c>
      <c r="FI434" s="43" t="s">
        <v>5695</v>
      </c>
      <c r="FJ434" s="39" t="s">
        <v>5696</v>
      </c>
      <c r="FK434" s="39">
        <v>1</v>
      </c>
      <c r="FL434" s="39">
        <v>0</v>
      </c>
      <c r="FM434" s="44"/>
      <c r="FN434" s="39">
        <v>3</v>
      </c>
      <c r="FO434" s="39" t="s">
        <v>236</v>
      </c>
      <c r="FP434" s="44"/>
      <c r="FQ434" s="44"/>
      <c r="FR434" s="39" t="s">
        <v>236</v>
      </c>
      <c r="FS434" s="44"/>
      <c r="FT434" s="44"/>
      <c r="FU434" s="39" t="s">
        <v>236</v>
      </c>
      <c r="FV434" s="44"/>
      <c r="FW434" s="44"/>
      <c r="FX434" s="39" t="s">
        <v>236</v>
      </c>
      <c r="FY434" s="44"/>
      <c r="FZ434" s="44"/>
      <c r="GA434" s="39" t="s">
        <v>236</v>
      </c>
      <c r="GB434" s="44"/>
      <c r="GC434" s="44"/>
      <c r="GD434" s="39" t="s">
        <v>236</v>
      </c>
      <c r="GE434" s="44"/>
      <c r="GF434" s="44"/>
      <c r="GG434" s="39" t="s">
        <v>236</v>
      </c>
      <c r="GH434" s="44"/>
      <c r="GI434" s="44"/>
      <c r="GJ434" s="44"/>
      <c r="GK434" s="44"/>
      <c r="GL434" s="44"/>
      <c r="GM434" s="39" t="s">
        <v>236</v>
      </c>
      <c r="GN434" s="44"/>
      <c r="GO434" s="44"/>
      <c r="GP434" s="39" t="s">
        <v>236</v>
      </c>
      <c r="GQ434" s="44"/>
      <c r="GR434" s="44"/>
      <c r="GS434" s="39" t="s">
        <v>236</v>
      </c>
      <c r="GT434" s="44"/>
      <c r="GU434" s="44"/>
      <c r="GV434" s="44"/>
      <c r="GW434" s="44"/>
      <c r="GX434" s="44"/>
      <c r="GY434" s="39" t="s">
        <v>236</v>
      </c>
      <c r="GZ434" s="44"/>
      <c r="HA434" s="44"/>
      <c r="HB434" s="39" t="s">
        <v>236</v>
      </c>
      <c r="HC434" s="44"/>
      <c r="HD434" s="44"/>
      <c r="HE434" s="39" t="s">
        <v>243</v>
      </c>
      <c r="HF434" s="39" t="s">
        <v>5697</v>
      </c>
      <c r="HG434" s="39">
        <v>11</v>
      </c>
      <c r="HH434" s="44"/>
      <c r="HI434" s="44"/>
      <c r="HJ434" s="44"/>
      <c r="HK434" s="44"/>
      <c r="HL434" s="44"/>
      <c r="HM434" s="44"/>
      <c r="HN434" s="44"/>
      <c r="HO434" s="44"/>
      <c r="HP434" s="44"/>
      <c r="HQ434" s="44"/>
      <c r="HR434" s="44"/>
      <c r="HS434" s="44"/>
      <c r="HT434" s="44"/>
      <c r="HU434" s="44"/>
      <c r="HV434" s="39" t="s">
        <v>236</v>
      </c>
      <c r="HW434" s="44"/>
      <c r="HX434" s="44"/>
      <c r="HY434" s="43" t="s">
        <v>5698</v>
      </c>
      <c r="HZ434" s="44"/>
      <c r="IA434" s="44"/>
      <c r="IB434" s="44"/>
      <c r="IC434" s="44"/>
      <c r="ID434" s="44"/>
      <c r="IE434" s="44"/>
      <c r="IF434" s="44"/>
      <c r="IG434" s="44"/>
      <c r="IH434" s="44"/>
      <c r="II434" s="44"/>
      <c r="IJ434" s="39" t="s">
        <v>5699</v>
      </c>
      <c r="IK434" s="39" t="s">
        <v>5700</v>
      </c>
      <c r="IL434" s="39" t="s">
        <v>5701</v>
      </c>
      <c r="IM434" s="39" t="s">
        <v>5702</v>
      </c>
      <c r="IN434" s="39" t="s">
        <v>5703</v>
      </c>
      <c r="IO434" s="39" t="s">
        <v>5704</v>
      </c>
      <c r="IP434" s="40" t="s">
        <v>5705</v>
      </c>
      <c r="IQ434" s="40" t="s">
        <v>5706</v>
      </c>
      <c r="IR434" s="43" t="s">
        <v>5707</v>
      </c>
    </row>
    <row r="435" spans="1:252" ht="15.75" customHeight="1" x14ac:dyDescent="0.2">
      <c r="A435" s="44" t="s">
        <v>13014</v>
      </c>
      <c r="B435" s="47" t="s">
        <v>13029</v>
      </c>
      <c r="C435" s="39" t="s">
        <v>2368</v>
      </c>
      <c r="D435" s="39" t="s">
        <v>13165</v>
      </c>
      <c r="E435" s="39" t="s">
        <v>4767</v>
      </c>
      <c r="F435" s="39" t="s">
        <v>5732</v>
      </c>
      <c r="G435" s="39" t="s">
        <v>5733</v>
      </c>
      <c r="H435" s="44"/>
      <c r="I435" s="39">
        <v>2021</v>
      </c>
      <c r="J435" s="48">
        <v>45337</v>
      </c>
      <c r="K435" s="48">
        <v>45596</v>
      </c>
      <c r="L435" s="44"/>
      <c r="M435" s="44"/>
      <c r="N435" s="44"/>
      <c r="O435" s="44"/>
      <c r="P435" s="44"/>
      <c r="Q435" s="44"/>
      <c r="R435" s="44"/>
      <c r="S435" s="44"/>
      <c r="T435" s="44"/>
      <c r="U435" s="44"/>
      <c r="V435" s="44"/>
      <c r="W435" s="44"/>
      <c r="X435" s="44"/>
      <c r="Y435" s="44"/>
      <c r="Z435" s="39" t="s">
        <v>5734</v>
      </c>
      <c r="AA435" s="43" t="s">
        <v>5735</v>
      </c>
      <c r="AB435" s="39" t="s">
        <v>5736</v>
      </c>
      <c r="AC435" s="44"/>
      <c r="AD435" s="39" t="s">
        <v>5737</v>
      </c>
      <c r="AE435" s="44"/>
      <c r="AF435" s="39" t="s">
        <v>5738</v>
      </c>
      <c r="AG435" s="39" t="s">
        <v>5739</v>
      </c>
      <c r="AH435" s="39" t="s">
        <v>1394</v>
      </c>
      <c r="AI435" s="39" t="s">
        <v>5740</v>
      </c>
      <c r="AJ435" s="55">
        <v>9.8879999999999999</v>
      </c>
      <c r="AK435" s="49">
        <f t="shared" si="52"/>
        <v>0</v>
      </c>
      <c r="AL435" s="55"/>
      <c r="AM435" s="49"/>
      <c r="AN435" s="49"/>
      <c r="AO435" s="55">
        <v>8.8949999999999996</v>
      </c>
      <c r="AP435" s="49">
        <v>89.96</v>
      </c>
      <c r="AQ435" s="49">
        <v>0.05</v>
      </c>
      <c r="AR435" s="55">
        <v>0</v>
      </c>
      <c r="AS435" s="49">
        <v>0</v>
      </c>
      <c r="AT435" s="55">
        <v>0</v>
      </c>
      <c r="AU435" s="49">
        <v>0</v>
      </c>
      <c r="AV435" s="55">
        <v>0.99299999999999999</v>
      </c>
      <c r="AW435" s="49">
        <v>10.039999999999999</v>
      </c>
      <c r="AX435" s="55"/>
      <c r="AY435" s="49"/>
      <c r="AZ435" s="49"/>
      <c r="BA435" s="49"/>
      <c r="BB435" s="49"/>
      <c r="BC435" s="39" t="s">
        <v>236</v>
      </c>
      <c r="BD435" s="44"/>
      <c r="BE435" s="44"/>
      <c r="BF435" s="118"/>
      <c r="BG435" s="55">
        <v>10</v>
      </c>
      <c r="BH435" s="49" t="s">
        <v>433</v>
      </c>
      <c r="BI435" s="39">
        <v>4</v>
      </c>
      <c r="BJ435" s="39">
        <v>4</v>
      </c>
      <c r="BK435" s="39">
        <v>4</v>
      </c>
      <c r="BL435" s="44"/>
      <c r="BM435" s="44"/>
      <c r="BN435" s="44"/>
      <c r="BO435" s="44"/>
      <c r="BP435" s="44"/>
      <c r="BQ435" s="44"/>
      <c r="BR435" s="44"/>
      <c r="BS435" s="44"/>
      <c r="BT435" s="44"/>
      <c r="BU435" s="39">
        <v>4</v>
      </c>
      <c r="BV435" s="44"/>
      <c r="BW435" s="44"/>
      <c r="BX435" s="44"/>
      <c r="BY435" s="44"/>
      <c r="BZ435" s="44"/>
      <c r="CA435" s="44"/>
      <c r="CB435" s="44"/>
      <c r="CC435" s="44"/>
      <c r="CD435" s="44"/>
      <c r="CE435" s="44">
        <v>0</v>
      </c>
      <c r="CF435" s="44"/>
      <c r="CG435" s="44"/>
      <c r="CH435" s="44"/>
      <c r="CI435" s="44"/>
      <c r="CJ435" s="44"/>
      <c r="CK435" s="44"/>
      <c r="CL435" s="44"/>
      <c r="CM435" s="44"/>
      <c r="CN435" s="44"/>
      <c r="CO435" s="44"/>
      <c r="CP435" s="44"/>
      <c r="CQ435" s="44"/>
      <c r="CR435" s="44"/>
      <c r="CS435" s="44"/>
      <c r="CT435" s="44"/>
      <c r="CU435" s="40">
        <f t="shared" si="46"/>
        <v>0</v>
      </c>
      <c r="CV435" s="44"/>
      <c r="CW435" s="44"/>
      <c r="CX435" s="44"/>
      <c r="CY435" s="44"/>
      <c r="CZ435" s="44"/>
      <c r="DA435" s="44"/>
      <c r="DB435" s="44"/>
      <c r="DC435" s="44"/>
      <c r="DD435" s="44"/>
      <c r="DE435" s="44"/>
      <c r="DF435" s="44"/>
      <c r="DG435" s="44"/>
      <c r="DH435" s="44"/>
      <c r="DI435" s="44"/>
      <c r="DJ435" s="44"/>
      <c r="DK435" s="44"/>
      <c r="DL435" s="44"/>
      <c r="DM435" s="39">
        <v>0</v>
      </c>
      <c r="DN435" s="44"/>
      <c r="DO435" s="44"/>
      <c r="DP435" s="44"/>
      <c r="DQ435" s="44"/>
      <c r="DR435" s="44"/>
      <c r="DS435" s="44"/>
      <c r="DT435" s="44"/>
      <c r="DU435" s="44"/>
      <c r="DV435" s="44"/>
      <c r="DW435" s="44"/>
      <c r="DX435" s="44"/>
      <c r="DY435" s="44"/>
      <c r="DZ435" s="44"/>
      <c r="EA435" s="44"/>
      <c r="EB435" s="44"/>
      <c r="EC435" s="44"/>
      <c r="ED435" s="44"/>
      <c r="EE435" s="44"/>
      <c r="EF435" s="44"/>
      <c r="EG435" s="44"/>
      <c r="EH435" s="44"/>
      <c r="EI435" s="44"/>
      <c r="EJ435" s="44"/>
      <c r="EK435" s="44"/>
      <c r="EL435" s="44"/>
      <c r="EM435" s="44"/>
      <c r="EN435" s="44"/>
      <c r="EO435" s="44"/>
      <c r="EP435" s="44"/>
      <c r="EQ435" s="39">
        <v>0</v>
      </c>
      <c r="ER435" s="44"/>
      <c r="ES435" s="44"/>
      <c r="ET435" s="44"/>
      <c r="EU435" s="44"/>
      <c r="EV435" s="44"/>
      <c r="EW435" s="44"/>
      <c r="EX435" s="44"/>
      <c r="EY435" s="39">
        <v>4</v>
      </c>
      <c r="EZ435" s="39">
        <f t="shared" si="53"/>
        <v>0</v>
      </c>
      <c r="FA435" s="39">
        <v>2705</v>
      </c>
      <c r="FB435" s="39" t="s">
        <v>5741</v>
      </c>
      <c r="FC435" s="44"/>
      <c r="FD435" s="39">
        <v>0.41</v>
      </c>
      <c r="FE435" s="43" t="s">
        <v>5742</v>
      </c>
      <c r="FF435" s="39">
        <v>667900</v>
      </c>
      <c r="FG435" s="39" t="s">
        <v>236</v>
      </c>
      <c r="FH435" s="44"/>
      <c r="FI435" s="44"/>
      <c r="FJ435" s="44"/>
      <c r="FK435" s="44"/>
      <c r="FL435" s="44"/>
      <c r="FM435" s="44"/>
      <c r="FN435" s="44"/>
      <c r="FO435" s="40">
        <v>1</v>
      </c>
      <c r="FP435" s="39" t="s">
        <v>5743</v>
      </c>
      <c r="FQ435" s="39">
        <v>664</v>
      </c>
      <c r="FR435" s="39" t="s">
        <v>236</v>
      </c>
      <c r="FS435" s="44"/>
      <c r="FT435" s="44"/>
      <c r="FU435" s="39" t="s">
        <v>236</v>
      </c>
      <c r="FV435" s="44"/>
      <c r="FW435" s="44"/>
      <c r="FX435" s="39" t="s">
        <v>236</v>
      </c>
      <c r="FY435" s="44"/>
      <c r="FZ435" s="44"/>
      <c r="GA435" s="39" t="s">
        <v>236</v>
      </c>
      <c r="GB435" s="44"/>
      <c r="GC435" s="44"/>
      <c r="GD435" s="39" t="s">
        <v>236</v>
      </c>
      <c r="GE435" s="44"/>
      <c r="GF435" s="44"/>
      <c r="GG435" s="39" t="s">
        <v>236</v>
      </c>
      <c r="GH435" s="44"/>
      <c r="GI435" s="44"/>
      <c r="GJ435" s="44"/>
      <c r="GK435" s="44"/>
      <c r="GL435" s="44"/>
      <c r="GM435" s="39" t="s">
        <v>236</v>
      </c>
      <c r="GN435" s="44"/>
      <c r="GO435" s="44"/>
      <c r="GP435" s="39" t="s">
        <v>236</v>
      </c>
      <c r="GQ435" s="44"/>
      <c r="GR435" s="44"/>
      <c r="GS435" s="39" t="s">
        <v>236</v>
      </c>
      <c r="GT435" s="44"/>
      <c r="GU435" s="44"/>
      <c r="GV435" s="44"/>
      <c r="GW435" s="44"/>
      <c r="GX435" s="44"/>
      <c r="GY435" s="39" t="s">
        <v>236</v>
      </c>
      <c r="GZ435" s="44"/>
      <c r="HA435" s="44"/>
      <c r="HB435" s="39" t="s">
        <v>236</v>
      </c>
      <c r="HC435" s="44"/>
      <c r="HD435" s="44"/>
      <c r="HE435" s="39" t="s">
        <v>243</v>
      </c>
      <c r="HF435" s="39" t="s">
        <v>5744</v>
      </c>
      <c r="HG435" s="39">
        <v>13</v>
      </c>
      <c r="HH435" s="44"/>
      <c r="HI435" s="44"/>
      <c r="HJ435" s="44"/>
      <c r="HK435" s="44"/>
      <c r="HL435" s="44"/>
      <c r="HM435" s="44"/>
      <c r="HN435" s="44"/>
      <c r="HO435" s="44"/>
      <c r="HP435" s="44"/>
      <c r="HQ435" s="44"/>
      <c r="HR435" s="44"/>
      <c r="HS435" s="44"/>
      <c r="HT435" s="44"/>
      <c r="HU435" s="44"/>
      <c r="HV435" s="39" t="s">
        <v>236</v>
      </c>
      <c r="HW435" s="44"/>
      <c r="HX435" s="44"/>
      <c r="HY435" s="43" t="s">
        <v>5745</v>
      </c>
      <c r="HZ435" s="44"/>
      <c r="IA435" s="44"/>
      <c r="IB435" s="44"/>
      <c r="IC435" s="44"/>
      <c r="ID435" s="44"/>
      <c r="IE435" s="44"/>
      <c r="IF435" s="44"/>
      <c r="IG435" s="44"/>
      <c r="IH435" s="44"/>
      <c r="II435" s="44"/>
      <c r="IJ435" s="39" t="s">
        <v>5746</v>
      </c>
      <c r="IK435" s="39" t="s">
        <v>5747</v>
      </c>
      <c r="IL435" s="39" t="s">
        <v>5748</v>
      </c>
      <c r="IM435" s="39" t="s">
        <v>5749</v>
      </c>
      <c r="IN435" s="39" t="s">
        <v>5750</v>
      </c>
      <c r="IO435" s="39" t="s">
        <v>5751</v>
      </c>
      <c r="IP435" s="40" t="s">
        <v>5752</v>
      </c>
      <c r="IQ435" s="40" t="s">
        <v>5753</v>
      </c>
      <c r="IR435" s="44"/>
    </row>
    <row r="436" spans="1:252" ht="15.75" customHeight="1" x14ac:dyDescent="0.2">
      <c r="A436" s="44" t="s">
        <v>13000</v>
      </c>
      <c r="B436" s="47" t="s">
        <v>13029</v>
      </c>
      <c r="C436" s="39" t="s">
        <v>2368</v>
      </c>
      <c r="D436" s="39" t="s">
        <v>13165</v>
      </c>
      <c r="E436" s="39" t="s">
        <v>4767</v>
      </c>
      <c r="F436" s="39" t="s">
        <v>5793</v>
      </c>
      <c r="G436" s="39" t="s">
        <v>5794</v>
      </c>
      <c r="H436" s="39" t="s">
        <v>1695</v>
      </c>
      <c r="I436" s="39">
        <v>2021</v>
      </c>
      <c r="J436" s="48">
        <v>45466</v>
      </c>
      <c r="K436" s="48">
        <v>45525</v>
      </c>
      <c r="L436" s="44"/>
      <c r="M436" s="44"/>
      <c r="N436" s="44"/>
      <c r="O436" s="44"/>
      <c r="P436" s="44"/>
      <c r="Q436" s="44"/>
      <c r="R436" s="44"/>
      <c r="S436" s="44"/>
      <c r="T436" s="44"/>
      <c r="U436" s="44"/>
      <c r="V436" s="44"/>
      <c r="W436" s="44"/>
      <c r="X436" s="39" t="s">
        <v>5795</v>
      </c>
      <c r="Y436" s="43" t="s">
        <v>5796</v>
      </c>
      <c r="Z436" s="44"/>
      <c r="AA436" s="44"/>
      <c r="AB436" s="44"/>
      <c r="AC436" s="44"/>
      <c r="AD436" s="39" t="s">
        <v>5797</v>
      </c>
      <c r="AE436" s="43" t="s">
        <v>5798</v>
      </c>
      <c r="AF436" s="39" t="s">
        <v>5799</v>
      </c>
      <c r="AG436" s="39" t="s">
        <v>5800</v>
      </c>
      <c r="AH436" s="39" t="s">
        <v>235</v>
      </c>
      <c r="AI436" s="39" t="s">
        <v>5801</v>
      </c>
      <c r="AJ436" s="55">
        <v>6.72</v>
      </c>
      <c r="AK436" s="49">
        <f t="shared" si="52"/>
        <v>0</v>
      </c>
      <c r="AL436" s="55"/>
      <c r="AM436" s="49"/>
      <c r="AN436" s="49"/>
      <c r="AO436" s="55">
        <v>6.31</v>
      </c>
      <c r="AP436" s="49">
        <v>93.9</v>
      </c>
      <c r="AQ436" s="49">
        <v>0.55000000000000004</v>
      </c>
      <c r="AR436" s="55">
        <v>0.18</v>
      </c>
      <c r="AS436" s="49">
        <v>2.68</v>
      </c>
      <c r="AT436" s="55">
        <v>0.23</v>
      </c>
      <c r="AU436" s="49">
        <v>3.42</v>
      </c>
      <c r="AV436" s="118"/>
      <c r="AW436" s="119"/>
      <c r="AX436" s="118"/>
      <c r="AY436" s="119"/>
      <c r="AZ436" s="44"/>
      <c r="BA436" s="44"/>
      <c r="BB436" s="44"/>
      <c r="BC436" s="39" t="s">
        <v>236</v>
      </c>
      <c r="BD436" s="44"/>
      <c r="BE436" s="44"/>
      <c r="BF436" s="118"/>
      <c r="BG436" s="55">
        <v>0</v>
      </c>
      <c r="BH436" s="49">
        <v>0</v>
      </c>
      <c r="BI436" s="39">
        <v>2</v>
      </c>
      <c r="BJ436" s="39">
        <v>2</v>
      </c>
      <c r="BK436" s="39">
        <v>2</v>
      </c>
      <c r="BL436" s="39">
        <v>2</v>
      </c>
      <c r="BM436" s="44"/>
      <c r="BN436" s="44"/>
      <c r="BO436" s="44"/>
      <c r="BP436" s="44"/>
      <c r="BQ436" s="44"/>
      <c r="BR436" s="44"/>
      <c r="BS436" s="44"/>
      <c r="BT436" s="44"/>
      <c r="BU436" s="44"/>
      <c r="BV436" s="44"/>
      <c r="BW436" s="44"/>
      <c r="BX436" s="44"/>
      <c r="BY436" s="44"/>
      <c r="BZ436" s="44"/>
      <c r="CA436" s="44"/>
      <c r="CB436" s="44"/>
      <c r="CC436" s="44"/>
      <c r="CD436" s="44"/>
      <c r="CE436" s="44">
        <v>0</v>
      </c>
      <c r="CF436" s="44"/>
      <c r="CG436" s="44"/>
      <c r="CH436" s="44"/>
      <c r="CI436" s="44"/>
      <c r="CJ436" s="44"/>
      <c r="CK436" s="44"/>
      <c r="CL436" s="44"/>
      <c r="CM436" s="44"/>
      <c r="CN436" s="44"/>
      <c r="CO436" s="44"/>
      <c r="CP436" s="44"/>
      <c r="CQ436" s="44"/>
      <c r="CR436" s="44"/>
      <c r="CS436" s="44"/>
      <c r="CT436" s="44"/>
      <c r="CU436" s="40">
        <f t="shared" si="46"/>
        <v>0</v>
      </c>
      <c r="CV436" s="44"/>
      <c r="CW436" s="44"/>
      <c r="CX436" s="44"/>
      <c r="CY436" s="44"/>
      <c r="CZ436" s="44"/>
      <c r="DA436" s="44"/>
      <c r="DB436" s="44"/>
      <c r="DC436" s="44"/>
      <c r="DD436" s="44"/>
      <c r="DE436" s="44"/>
      <c r="DF436" s="44"/>
      <c r="DG436" s="44"/>
      <c r="DH436" s="44"/>
      <c r="DI436" s="44"/>
      <c r="DJ436" s="44"/>
      <c r="DK436" s="44"/>
      <c r="DL436" s="44"/>
      <c r="DM436" s="39">
        <v>0</v>
      </c>
      <c r="DN436" s="44"/>
      <c r="DO436" s="44"/>
      <c r="DP436" s="44"/>
      <c r="DQ436" s="44"/>
      <c r="DR436" s="44"/>
      <c r="DS436" s="44"/>
      <c r="DT436" s="44"/>
      <c r="DU436" s="44"/>
      <c r="DV436" s="44"/>
      <c r="DW436" s="44"/>
      <c r="DX436" s="44"/>
      <c r="DY436" s="44"/>
      <c r="DZ436" s="44"/>
      <c r="EA436" s="44"/>
      <c r="EB436" s="44"/>
      <c r="EC436" s="44"/>
      <c r="ED436" s="44"/>
      <c r="EE436" s="44"/>
      <c r="EF436" s="44"/>
      <c r="EG436" s="44"/>
      <c r="EH436" s="44"/>
      <c r="EI436" s="44"/>
      <c r="EJ436" s="44"/>
      <c r="EK436" s="44"/>
      <c r="EL436" s="44"/>
      <c r="EM436" s="44"/>
      <c r="EN436" s="44"/>
      <c r="EO436" s="44"/>
      <c r="EP436" s="44"/>
      <c r="EQ436" s="39">
        <v>0</v>
      </c>
      <c r="ER436" s="44"/>
      <c r="ES436" s="44"/>
      <c r="ET436" s="44"/>
      <c r="EU436" s="44"/>
      <c r="EV436" s="44"/>
      <c r="EW436" s="44"/>
      <c r="EX436" s="44"/>
      <c r="EY436" s="39">
        <v>2</v>
      </c>
      <c r="EZ436" s="39">
        <f t="shared" si="53"/>
        <v>0</v>
      </c>
      <c r="FA436" s="39">
        <v>4440</v>
      </c>
      <c r="FB436" s="39" t="s">
        <v>5803</v>
      </c>
      <c r="FC436" s="44"/>
      <c r="FD436" s="39">
        <v>6.45</v>
      </c>
      <c r="FE436" s="43" t="s">
        <v>5590</v>
      </c>
      <c r="FF436" s="39">
        <v>68824</v>
      </c>
      <c r="FG436" s="39" t="s">
        <v>236</v>
      </c>
      <c r="FH436" s="44"/>
      <c r="FI436" s="44"/>
      <c r="FJ436" s="44"/>
      <c r="FK436" s="44"/>
      <c r="FL436" s="44"/>
      <c r="FM436" s="44"/>
      <c r="FN436" s="44"/>
      <c r="FO436" s="39" t="s">
        <v>236</v>
      </c>
      <c r="FP436" s="44"/>
      <c r="FQ436" s="44"/>
      <c r="FR436" s="40">
        <v>1</v>
      </c>
      <c r="FS436" s="39" t="s">
        <v>5804</v>
      </c>
      <c r="FT436" s="39">
        <v>1148</v>
      </c>
      <c r="FU436" s="39" t="s">
        <v>236</v>
      </c>
      <c r="FV436" s="44"/>
      <c r="FW436" s="44"/>
      <c r="FX436" s="39" t="s">
        <v>236</v>
      </c>
      <c r="FY436" s="44"/>
      <c r="FZ436" s="44"/>
      <c r="GA436" s="39" t="s">
        <v>236</v>
      </c>
      <c r="GB436" s="44"/>
      <c r="GC436" s="44"/>
      <c r="GD436" s="39" t="s">
        <v>236</v>
      </c>
      <c r="GE436" s="44"/>
      <c r="GF436" s="44"/>
      <c r="GG436" s="39" t="s">
        <v>236</v>
      </c>
      <c r="GH436" s="44"/>
      <c r="GI436" s="44"/>
      <c r="GJ436" s="44"/>
      <c r="GK436" s="44"/>
      <c r="GL436" s="44"/>
      <c r="GM436" s="39" t="s">
        <v>236</v>
      </c>
      <c r="GN436" s="44"/>
      <c r="GO436" s="44"/>
      <c r="GP436" s="40">
        <v>1</v>
      </c>
      <c r="GQ436" s="39" t="s">
        <v>935</v>
      </c>
      <c r="GR436" s="39">
        <v>95</v>
      </c>
      <c r="GS436" s="39" t="s">
        <v>236</v>
      </c>
      <c r="GT436" s="44"/>
      <c r="GU436" s="44"/>
      <c r="GV436" s="44"/>
      <c r="GW436" s="44"/>
      <c r="GX436" s="44"/>
      <c r="GY436" s="39" t="s">
        <v>236</v>
      </c>
      <c r="GZ436" s="44"/>
      <c r="HA436" s="44"/>
      <c r="HB436" s="39" t="s">
        <v>236</v>
      </c>
      <c r="HC436" s="44"/>
      <c r="HD436" s="44"/>
      <c r="HE436" s="39" t="s">
        <v>236</v>
      </c>
      <c r="HF436" s="44"/>
      <c r="HG436" s="44"/>
      <c r="HH436" s="44"/>
      <c r="HI436" s="44"/>
      <c r="HJ436" s="44"/>
      <c r="HK436" s="44"/>
      <c r="HL436" s="44"/>
      <c r="HM436" s="44"/>
      <c r="HN436" s="44"/>
      <c r="HO436" s="44"/>
      <c r="HP436" s="44"/>
      <c r="HQ436" s="44"/>
      <c r="HR436" s="44"/>
      <c r="HS436" s="44"/>
      <c r="HT436" s="44"/>
      <c r="HU436" s="44"/>
      <c r="HV436" s="39" t="s">
        <v>236</v>
      </c>
      <c r="HW436" s="44"/>
      <c r="HX436" s="44"/>
      <c r="HY436" s="44"/>
      <c r="HZ436" s="44"/>
      <c r="IA436" s="44"/>
      <c r="IB436" s="44"/>
      <c r="IC436" s="39" t="s">
        <v>5805</v>
      </c>
      <c r="ID436" s="44"/>
      <c r="IE436" s="44"/>
      <c r="IF436" s="44"/>
      <c r="IG436" s="44"/>
      <c r="IH436" s="44"/>
      <c r="II436" s="44"/>
      <c r="IJ436" s="39" t="s">
        <v>5806</v>
      </c>
      <c r="IK436" s="39" t="s">
        <v>5807</v>
      </c>
      <c r="IL436" s="39" t="s">
        <v>5808</v>
      </c>
      <c r="IM436" s="39" t="s">
        <v>5809</v>
      </c>
      <c r="IN436" s="39" t="s">
        <v>5810</v>
      </c>
      <c r="IO436" s="39" t="s">
        <v>5811</v>
      </c>
      <c r="IP436" s="40" t="s">
        <v>5812</v>
      </c>
      <c r="IQ436" s="40" t="s">
        <v>5813</v>
      </c>
      <c r="IR436" s="43" t="s">
        <v>5814</v>
      </c>
    </row>
    <row r="437" spans="1:252" ht="15.75" customHeight="1" x14ac:dyDescent="0.2">
      <c r="A437" s="44" t="s">
        <v>13014</v>
      </c>
      <c r="B437" s="47" t="s">
        <v>13029</v>
      </c>
      <c r="C437" s="39" t="s">
        <v>2368</v>
      </c>
      <c r="D437" s="39" t="s">
        <v>13165</v>
      </c>
      <c r="E437" s="39" t="s">
        <v>4938</v>
      </c>
      <c r="F437" s="39" t="s">
        <v>5815</v>
      </c>
      <c r="G437" s="39" t="s">
        <v>5816</v>
      </c>
      <c r="H437" s="44"/>
      <c r="I437" s="39">
        <v>2024</v>
      </c>
      <c r="J437" s="48">
        <v>45463</v>
      </c>
      <c r="K437" s="48">
        <v>45642</v>
      </c>
      <c r="L437" s="44"/>
      <c r="M437" s="44"/>
      <c r="N437" s="44"/>
      <c r="O437" s="44"/>
      <c r="P437" s="44"/>
      <c r="Q437" s="44"/>
      <c r="R437" s="44"/>
      <c r="S437" s="44"/>
      <c r="T437" s="44"/>
      <c r="U437" s="44"/>
      <c r="V437" s="44"/>
      <c r="W437" s="44"/>
      <c r="X437" s="44"/>
      <c r="Y437" s="44"/>
      <c r="Z437" s="39" t="s">
        <v>5817</v>
      </c>
      <c r="AA437" s="44"/>
      <c r="AB437" s="39" t="s">
        <v>5818</v>
      </c>
      <c r="AC437" s="44"/>
      <c r="AD437" s="44"/>
      <c r="AE437" s="44"/>
      <c r="AF437" s="39" t="s">
        <v>5815</v>
      </c>
      <c r="AG437" s="39" t="s">
        <v>5815</v>
      </c>
      <c r="AH437" s="39" t="s">
        <v>665</v>
      </c>
      <c r="AI437" s="39" t="s">
        <v>5815</v>
      </c>
      <c r="AJ437" s="55">
        <v>0.59299999999999997</v>
      </c>
      <c r="AK437" s="49">
        <f t="shared" si="52"/>
        <v>0</v>
      </c>
      <c r="AL437" s="55"/>
      <c r="AM437" s="49"/>
      <c r="AN437" s="49"/>
      <c r="AO437" s="55">
        <v>0.34300000000000003</v>
      </c>
      <c r="AP437" s="49">
        <v>57.84</v>
      </c>
      <c r="AQ437" s="49">
        <v>3.72</v>
      </c>
      <c r="AR437" s="55">
        <v>0</v>
      </c>
      <c r="AS437" s="49">
        <v>0</v>
      </c>
      <c r="AT437" s="55">
        <v>0</v>
      </c>
      <c r="AU437" s="49">
        <v>0</v>
      </c>
      <c r="AV437" s="55">
        <v>0.25</v>
      </c>
      <c r="AW437" s="49">
        <v>42.16</v>
      </c>
      <c r="AX437" s="55"/>
      <c r="AY437" s="49"/>
      <c r="AZ437" s="39"/>
      <c r="BA437" s="39"/>
      <c r="BB437" s="39"/>
      <c r="BC437" s="39" t="s">
        <v>236</v>
      </c>
      <c r="BD437" s="44"/>
      <c r="BE437" s="44"/>
      <c r="BF437" s="118"/>
      <c r="BG437" s="55">
        <v>0</v>
      </c>
      <c r="BH437" s="49">
        <v>0</v>
      </c>
      <c r="BI437" s="39">
        <v>1</v>
      </c>
      <c r="BJ437" s="39">
        <v>1</v>
      </c>
      <c r="BK437" s="39">
        <v>1</v>
      </c>
      <c r="BL437" s="44"/>
      <c r="BM437" s="44"/>
      <c r="BN437" s="44"/>
      <c r="BO437" s="44"/>
      <c r="BP437" s="44"/>
      <c r="BQ437" s="44"/>
      <c r="BR437" s="44"/>
      <c r="BS437" s="44"/>
      <c r="BT437" s="44"/>
      <c r="BU437" s="44"/>
      <c r="BV437" s="44"/>
      <c r="BW437" s="44"/>
      <c r="BX437" s="44"/>
      <c r="BY437" s="44"/>
      <c r="BZ437" s="44"/>
      <c r="CA437" s="44"/>
      <c r="CB437" s="39">
        <v>1</v>
      </c>
      <c r="CC437" s="44"/>
      <c r="CD437" s="44"/>
      <c r="CE437" s="44">
        <v>0</v>
      </c>
      <c r="CF437" s="44"/>
      <c r="CG437" s="44"/>
      <c r="CH437" s="44"/>
      <c r="CI437" s="44"/>
      <c r="CJ437" s="44"/>
      <c r="CK437" s="44"/>
      <c r="CL437" s="44"/>
      <c r="CM437" s="44"/>
      <c r="CN437" s="44"/>
      <c r="CO437" s="44"/>
      <c r="CP437" s="44"/>
      <c r="CQ437" s="44"/>
      <c r="CR437" s="44"/>
      <c r="CS437" s="44"/>
      <c r="CT437" s="44"/>
      <c r="CU437" s="40">
        <f t="shared" si="46"/>
        <v>0</v>
      </c>
      <c r="CV437" s="44"/>
      <c r="CW437" s="44"/>
      <c r="CX437" s="44"/>
      <c r="CY437" s="44"/>
      <c r="CZ437" s="44"/>
      <c r="DA437" s="44"/>
      <c r="DB437" s="44"/>
      <c r="DC437" s="44"/>
      <c r="DD437" s="44"/>
      <c r="DE437" s="44"/>
      <c r="DF437" s="44"/>
      <c r="DG437" s="44"/>
      <c r="DH437" s="44"/>
      <c r="DI437" s="44"/>
      <c r="DJ437" s="44"/>
      <c r="DK437" s="44"/>
      <c r="DL437" s="44"/>
      <c r="DM437" s="39">
        <v>0</v>
      </c>
      <c r="DN437" s="44"/>
      <c r="DO437" s="44"/>
      <c r="DP437" s="44"/>
      <c r="DQ437" s="44"/>
      <c r="DR437" s="44"/>
      <c r="DS437" s="44"/>
      <c r="DT437" s="44"/>
      <c r="DU437" s="44"/>
      <c r="DV437" s="44"/>
      <c r="DW437" s="44"/>
      <c r="DX437" s="44"/>
      <c r="DY437" s="44"/>
      <c r="DZ437" s="44"/>
      <c r="EA437" s="44"/>
      <c r="EB437" s="44"/>
      <c r="EC437" s="44"/>
      <c r="ED437" s="44"/>
      <c r="EE437" s="44"/>
      <c r="EF437" s="44"/>
      <c r="EG437" s="44"/>
      <c r="EH437" s="44"/>
      <c r="EI437" s="44"/>
      <c r="EJ437" s="44"/>
      <c r="EK437" s="44"/>
      <c r="EL437" s="44"/>
      <c r="EM437" s="44"/>
      <c r="EN437" s="44"/>
      <c r="EO437" s="44"/>
      <c r="EP437" s="44"/>
      <c r="EQ437" s="39">
        <v>0</v>
      </c>
      <c r="ER437" s="44"/>
      <c r="ES437" s="44"/>
      <c r="ET437" s="44"/>
      <c r="EU437" s="44"/>
      <c r="EV437" s="44"/>
      <c r="EW437" s="44"/>
      <c r="EX437" s="44"/>
      <c r="EY437" s="39">
        <v>1</v>
      </c>
      <c r="EZ437" s="39">
        <f t="shared" si="53"/>
        <v>0</v>
      </c>
      <c r="FA437" s="39">
        <v>250</v>
      </c>
      <c r="FB437" s="39" t="s">
        <v>5819</v>
      </c>
      <c r="FC437" s="44"/>
      <c r="FD437" s="39">
        <v>30.56</v>
      </c>
      <c r="FE437" s="43" t="s">
        <v>5590</v>
      </c>
      <c r="FF437" s="39">
        <v>0.81799999999999995</v>
      </c>
      <c r="FG437" s="39" t="s">
        <v>236</v>
      </c>
      <c r="FH437" s="44"/>
      <c r="FI437" s="44"/>
      <c r="FJ437" s="44"/>
      <c r="FK437" s="44"/>
      <c r="FL437" s="44"/>
      <c r="FM437" s="44"/>
      <c r="FN437" s="44"/>
      <c r="FO437" s="39" t="s">
        <v>236</v>
      </c>
      <c r="FP437" s="44"/>
      <c r="FQ437" s="44"/>
      <c r="FR437" s="40">
        <v>1</v>
      </c>
      <c r="FS437" s="39" t="s">
        <v>698</v>
      </c>
      <c r="FT437" s="39">
        <v>25</v>
      </c>
      <c r="FU437" s="39" t="s">
        <v>236</v>
      </c>
      <c r="FV437" s="44"/>
      <c r="FW437" s="44"/>
      <c r="FX437" s="39" t="s">
        <v>236</v>
      </c>
      <c r="FY437" s="44"/>
      <c r="FZ437" s="44"/>
      <c r="GA437" s="39" t="s">
        <v>236</v>
      </c>
      <c r="GB437" s="44"/>
      <c r="GC437" s="44"/>
      <c r="GD437" s="39" t="s">
        <v>236</v>
      </c>
      <c r="GE437" s="44"/>
      <c r="GF437" s="44"/>
      <c r="GG437" s="39" t="s">
        <v>236</v>
      </c>
      <c r="GH437" s="44"/>
      <c r="GI437" s="44"/>
      <c r="GJ437" s="44"/>
      <c r="GK437" s="44"/>
      <c r="GL437" s="44"/>
      <c r="GM437" s="39" t="s">
        <v>236</v>
      </c>
      <c r="GN437" s="44"/>
      <c r="GO437" s="44"/>
      <c r="GP437" s="40">
        <v>1</v>
      </c>
      <c r="GQ437" s="39" t="s">
        <v>935</v>
      </c>
      <c r="GR437" s="39">
        <v>25</v>
      </c>
      <c r="GS437" s="39" t="s">
        <v>236</v>
      </c>
      <c r="GT437" s="44"/>
      <c r="GU437" s="44"/>
      <c r="GV437" s="44"/>
      <c r="GW437" s="44"/>
      <c r="GX437" s="44"/>
      <c r="GY437" s="39" t="s">
        <v>236</v>
      </c>
      <c r="GZ437" s="44"/>
      <c r="HA437" s="44"/>
      <c r="HB437" s="39" t="s">
        <v>236</v>
      </c>
      <c r="HC437" s="44"/>
      <c r="HD437" s="44"/>
      <c r="HE437" s="39" t="s">
        <v>236</v>
      </c>
      <c r="HF437" s="44"/>
      <c r="HG437" s="44"/>
      <c r="HH437" s="44"/>
      <c r="HI437" s="44"/>
      <c r="HJ437" s="44"/>
      <c r="HK437" s="44"/>
      <c r="HL437" s="44"/>
      <c r="HM437" s="44"/>
      <c r="HN437" s="44"/>
      <c r="HO437" s="44"/>
      <c r="HP437" s="44"/>
      <c r="HQ437" s="44"/>
      <c r="HR437" s="44"/>
      <c r="HS437" s="44"/>
      <c r="HT437" s="44"/>
      <c r="HU437" s="44"/>
      <c r="HV437" s="39" t="s">
        <v>236</v>
      </c>
      <c r="HW437" s="44"/>
      <c r="HX437" s="44"/>
      <c r="HY437" s="44"/>
      <c r="HZ437" s="44"/>
      <c r="IA437" s="44"/>
      <c r="IB437" s="44"/>
      <c r="IC437" s="44"/>
      <c r="ID437" s="44"/>
      <c r="IE437" s="44"/>
      <c r="IF437" s="44"/>
      <c r="IG437" s="44"/>
      <c r="IH437" s="44"/>
      <c r="II437" s="44"/>
      <c r="IJ437" s="39" t="s">
        <v>5822</v>
      </c>
      <c r="IK437" s="39" t="s">
        <v>5823</v>
      </c>
      <c r="IL437" s="39" t="s">
        <v>5824</v>
      </c>
      <c r="IM437" s="39" t="s">
        <v>5825</v>
      </c>
      <c r="IN437" s="39" t="s">
        <v>5822</v>
      </c>
      <c r="IO437" s="39" t="s">
        <v>5823</v>
      </c>
      <c r="IP437" s="40" t="s">
        <v>5824</v>
      </c>
      <c r="IQ437" s="40" t="s">
        <v>5825</v>
      </c>
      <c r="IR437" s="43" t="s">
        <v>5826</v>
      </c>
    </row>
    <row r="438" spans="1:252" ht="15.75" customHeight="1" x14ac:dyDescent="0.2">
      <c r="A438" s="44" t="s">
        <v>13014</v>
      </c>
      <c r="B438" s="47" t="s">
        <v>13029</v>
      </c>
      <c r="C438" s="39" t="s">
        <v>2368</v>
      </c>
      <c r="D438" s="39" t="s">
        <v>13165</v>
      </c>
      <c r="E438" s="39" t="s">
        <v>4938</v>
      </c>
      <c r="F438" s="39" t="s">
        <v>5827</v>
      </c>
      <c r="G438" s="39" t="s">
        <v>5828</v>
      </c>
      <c r="H438" s="44"/>
      <c r="I438" s="39">
        <v>2024</v>
      </c>
      <c r="J438" s="48">
        <v>45516</v>
      </c>
      <c r="K438" s="48">
        <v>45565</v>
      </c>
      <c r="L438" s="44"/>
      <c r="M438" s="44"/>
      <c r="N438" s="44"/>
      <c r="O438" s="44"/>
      <c r="P438" s="44"/>
      <c r="Q438" s="44"/>
      <c r="R438" s="44"/>
      <c r="S438" s="44"/>
      <c r="T438" s="44"/>
      <c r="U438" s="44"/>
      <c r="V438" s="44"/>
      <c r="W438" s="44"/>
      <c r="X438" s="44"/>
      <c r="Y438" s="44"/>
      <c r="Z438" s="39" t="s">
        <v>5829</v>
      </c>
      <c r="AA438" s="44"/>
      <c r="AB438" s="39" t="s">
        <v>5830</v>
      </c>
      <c r="AC438" s="44"/>
      <c r="AD438" s="44"/>
      <c r="AE438" s="44"/>
      <c r="AF438" s="39" t="s">
        <v>5827</v>
      </c>
      <c r="AG438" s="39" t="s">
        <v>5827</v>
      </c>
      <c r="AH438" s="39" t="s">
        <v>665</v>
      </c>
      <c r="AI438" s="39" t="s">
        <v>5827</v>
      </c>
      <c r="AJ438" s="55">
        <v>0.15</v>
      </c>
      <c r="AK438" s="49">
        <f t="shared" si="52"/>
        <v>0</v>
      </c>
      <c r="AL438" s="55"/>
      <c r="AM438" s="49"/>
      <c r="AN438" s="49"/>
      <c r="AO438" s="55">
        <v>0.15</v>
      </c>
      <c r="AP438" s="49">
        <v>100</v>
      </c>
      <c r="AQ438" s="49">
        <v>1.1599999999999999</v>
      </c>
      <c r="AR438" s="55">
        <v>0</v>
      </c>
      <c r="AS438" s="49">
        <v>0</v>
      </c>
      <c r="AT438" s="55">
        <v>0</v>
      </c>
      <c r="AU438" s="49">
        <v>0</v>
      </c>
      <c r="AV438" s="55">
        <v>0</v>
      </c>
      <c r="AW438" s="49">
        <v>0</v>
      </c>
      <c r="AX438" s="55"/>
      <c r="AY438" s="49"/>
      <c r="AZ438" s="39"/>
      <c r="BA438" s="39"/>
      <c r="BB438" s="39"/>
      <c r="BC438" s="39" t="s">
        <v>236</v>
      </c>
      <c r="BD438" s="44"/>
      <c r="BE438" s="44"/>
      <c r="BF438" s="118"/>
      <c r="BG438" s="55">
        <v>0</v>
      </c>
      <c r="BH438" s="49">
        <v>0</v>
      </c>
      <c r="BI438" s="39">
        <v>1</v>
      </c>
      <c r="BJ438" s="39">
        <v>1</v>
      </c>
      <c r="BK438" s="39">
        <v>1</v>
      </c>
      <c r="BL438" s="44"/>
      <c r="BM438" s="44"/>
      <c r="BN438" s="44"/>
      <c r="BO438" s="44"/>
      <c r="BP438" s="44"/>
      <c r="BQ438" s="44"/>
      <c r="BR438" s="44"/>
      <c r="BS438" s="44"/>
      <c r="BT438" s="44"/>
      <c r="BU438" s="44"/>
      <c r="BV438" s="39">
        <v>1</v>
      </c>
      <c r="BW438" s="44"/>
      <c r="BX438" s="44"/>
      <c r="BY438" s="44"/>
      <c r="BZ438" s="44"/>
      <c r="CA438" s="44"/>
      <c r="CB438" s="44"/>
      <c r="CC438" s="44"/>
      <c r="CD438" s="44"/>
      <c r="CE438" s="44">
        <v>0</v>
      </c>
      <c r="CF438" s="44"/>
      <c r="CG438" s="44"/>
      <c r="CH438" s="44"/>
      <c r="CI438" s="44"/>
      <c r="CJ438" s="44"/>
      <c r="CK438" s="44"/>
      <c r="CL438" s="44"/>
      <c r="CM438" s="44"/>
      <c r="CN438" s="44"/>
      <c r="CO438" s="44"/>
      <c r="CP438" s="44"/>
      <c r="CQ438" s="44"/>
      <c r="CR438" s="44"/>
      <c r="CS438" s="44"/>
      <c r="CT438" s="44"/>
      <c r="CU438" s="40">
        <f t="shared" si="46"/>
        <v>0</v>
      </c>
      <c r="CV438" s="44"/>
      <c r="CW438" s="44"/>
      <c r="CX438" s="44"/>
      <c r="CY438" s="44"/>
      <c r="CZ438" s="44"/>
      <c r="DA438" s="44"/>
      <c r="DB438" s="44"/>
      <c r="DC438" s="44"/>
      <c r="DD438" s="44"/>
      <c r="DE438" s="44"/>
      <c r="DF438" s="44"/>
      <c r="DG438" s="44"/>
      <c r="DH438" s="44"/>
      <c r="DI438" s="44"/>
      <c r="DJ438" s="44"/>
      <c r="DK438" s="44"/>
      <c r="DL438" s="44"/>
      <c r="DM438" s="39">
        <v>0</v>
      </c>
      <c r="DN438" s="44"/>
      <c r="DO438" s="44"/>
      <c r="DP438" s="44"/>
      <c r="DQ438" s="44"/>
      <c r="DR438" s="44"/>
      <c r="DS438" s="44"/>
      <c r="DT438" s="44"/>
      <c r="DU438" s="44"/>
      <c r="DV438" s="44"/>
      <c r="DW438" s="44"/>
      <c r="DX438" s="44"/>
      <c r="DY438" s="44"/>
      <c r="DZ438" s="44"/>
      <c r="EA438" s="44"/>
      <c r="EB438" s="44"/>
      <c r="EC438" s="44"/>
      <c r="ED438" s="44"/>
      <c r="EE438" s="44"/>
      <c r="EF438" s="44"/>
      <c r="EG438" s="44"/>
      <c r="EH438" s="44"/>
      <c r="EI438" s="44"/>
      <c r="EJ438" s="44"/>
      <c r="EK438" s="44"/>
      <c r="EL438" s="44"/>
      <c r="EM438" s="44"/>
      <c r="EN438" s="44"/>
      <c r="EO438" s="44"/>
      <c r="EP438" s="44"/>
      <c r="EQ438" s="39">
        <v>0</v>
      </c>
      <c r="ER438" s="44"/>
      <c r="ES438" s="44"/>
      <c r="ET438" s="44"/>
      <c r="EU438" s="44"/>
      <c r="EV438" s="44"/>
      <c r="EW438" s="44"/>
      <c r="EX438" s="44"/>
      <c r="EY438" s="39">
        <v>1</v>
      </c>
      <c r="EZ438" s="39">
        <f t="shared" si="53"/>
        <v>0</v>
      </c>
      <c r="FA438" s="39">
        <v>243</v>
      </c>
      <c r="FB438" s="39" t="s">
        <v>5831</v>
      </c>
      <c r="FC438" s="44"/>
      <c r="FD438" s="49">
        <v>10.039999999999999</v>
      </c>
      <c r="FE438" s="43" t="s">
        <v>5590</v>
      </c>
      <c r="FF438" s="39">
        <v>2420</v>
      </c>
      <c r="FG438" s="39" t="s">
        <v>236</v>
      </c>
      <c r="FH438" s="44"/>
      <c r="FI438" s="44"/>
      <c r="FJ438" s="44"/>
      <c r="FK438" s="44"/>
      <c r="FL438" s="44"/>
      <c r="FM438" s="44"/>
      <c r="FN438" s="44"/>
      <c r="FO438" s="39" t="s">
        <v>236</v>
      </c>
      <c r="FP438" s="44"/>
      <c r="FQ438" s="44"/>
      <c r="FR438" s="40">
        <v>1</v>
      </c>
      <c r="FS438" s="39" t="s">
        <v>935</v>
      </c>
      <c r="FT438" s="39">
        <v>136</v>
      </c>
      <c r="FU438" s="39" t="s">
        <v>236</v>
      </c>
      <c r="FV438" s="44"/>
      <c r="FW438" s="44"/>
      <c r="FX438" s="39" t="s">
        <v>236</v>
      </c>
      <c r="FY438" s="44"/>
      <c r="FZ438" s="44"/>
      <c r="GA438" s="39" t="s">
        <v>236</v>
      </c>
      <c r="GB438" s="44"/>
      <c r="GC438" s="44"/>
      <c r="GD438" s="39" t="s">
        <v>236</v>
      </c>
      <c r="GE438" s="44"/>
      <c r="GF438" s="44"/>
      <c r="GG438" s="39" t="s">
        <v>236</v>
      </c>
      <c r="GH438" s="44"/>
      <c r="GI438" s="44"/>
      <c r="GJ438" s="44"/>
      <c r="GK438" s="44"/>
      <c r="GL438" s="44"/>
      <c r="GM438" s="39" t="s">
        <v>236</v>
      </c>
      <c r="GN438" s="44"/>
      <c r="GO438" s="44"/>
      <c r="GP438" s="40">
        <v>1</v>
      </c>
      <c r="GQ438" s="39" t="s">
        <v>935</v>
      </c>
      <c r="GR438" s="39">
        <v>25</v>
      </c>
      <c r="GS438" s="39" t="s">
        <v>236</v>
      </c>
      <c r="GT438" s="44"/>
      <c r="GU438" s="44"/>
      <c r="GV438" s="44"/>
      <c r="GW438" s="44"/>
      <c r="GX438" s="44"/>
      <c r="GY438" s="39" t="s">
        <v>236</v>
      </c>
      <c r="GZ438" s="44"/>
      <c r="HA438" s="44"/>
      <c r="HB438" s="39" t="s">
        <v>236</v>
      </c>
      <c r="HC438" s="44"/>
      <c r="HD438" s="44"/>
      <c r="HE438" s="39" t="s">
        <v>236</v>
      </c>
      <c r="HF438" s="44"/>
      <c r="HG438" s="44"/>
      <c r="HH438" s="44"/>
      <c r="HI438" s="44"/>
      <c r="HJ438" s="44"/>
      <c r="HK438" s="44"/>
      <c r="HL438" s="44"/>
      <c r="HM438" s="44"/>
      <c r="HN438" s="44"/>
      <c r="HO438" s="44"/>
      <c r="HP438" s="44"/>
      <c r="HQ438" s="44"/>
      <c r="HR438" s="44"/>
      <c r="HS438" s="44"/>
      <c r="HT438" s="44"/>
      <c r="HU438" s="44"/>
      <c r="HV438" s="39" t="s">
        <v>236</v>
      </c>
      <c r="HW438" s="44"/>
      <c r="HX438" s="44"/>
      <c r="HY438" s="44"/>
      <c r="HZ438" s="44"/>
      <c r="IA438" s="44"/>
      <c r="IB438" s="44"/>
      <c r="IC438" s="44"/>
      <c r="ID438" s="44"/>
      <c r="IE438" s="44"/>
      <c r="IF438" s="44"/>
      <c r="IG438" s="44"/>
      <c r="IH438" s="44"/>
      <c r="II438" s="44"/>
      <c r="IJ438" s="39" t="s">
        <v>5832</v>
      </c>
      <c r="IK438" s="39" t="s">
        <v>5833</v>
      </c>
      <c r="IL438" s="39" t="s">
        <v>5834</v>
      </c>
      <c r="IM438" s="39" t="s">
        <v>5835</v>
      </c>
      <c r="IN438" s="39" t="s">
        <v>5832</v>
      </c>
      <c r="IO438" s="39" t="s">
        <v>5833</v>
      </c>
      <c r="IP438" s="40" t="s">
        <v>5834</v>
      </c>
      <c r="IQ438" s="40" t="s">
        <v>5835</v>
      </c>
      <c r="IR438" s="43" t="s">
        <v>5836</v>
      </c>
    </row>
    <row r="439" spans="1:252" ht="15.75" customHeight="1" x14ac:dyDescent="0.2">
      <c r="A439" s="44" t="s">
        <v>13014</v>
      </c>
      <c r="B439" s="47" t="s">
        <v>13029</v>
      </c>
      <c r="C439" s="39" t="s">
        <v>2368</v>
      </c>
      <c r="D439" s="39" t="s">
        <v>13165</v>
      </c>
      <c r="E439" s="39" t="s">
        <v>4938</v>
      </c>
      <c r="F439" s="39" t="s">
        <v>5837</v>
      </c>
      <c r="G439" s="39" t="s">
        <v>5838</v>
      </c>
      <c r="H439" s="44"/>
      <c r="I439" s="39">
        <v>2024</v>
      </c>
      <c r="J439" s="48">
        <v>45463</v>
      </c>
      <c r="K439" s="48">
        <v>45597</v>
      </c>
      <c r="L439" s="44"/>
      <c r="M439" s="44"/>
      <c r="N439" s="44"/>
      <c r="O439" s="44"/>
      <c r="P439" s="44"/>
      <c r="Q439" s="44"/>
      <c r="R439" s="44"/>
      <c r="S439" s="44"/>
      <c r="T439" s="44"/>
      <c r="U439" s="44"/>
      <c r="V439" s="44"/>
      <c r="W439" s="44"/>
      <c r="X439" s="39" t="s">
        <v>5839</v>
      </c>
      <c r="Y439" s="44"/>
      <c r="Z439" s="39" t="s">
        <v>5840</v>
      </c>
      <c r="AA439" s="44"/>
      <c r="AB439" s="39" t="s">
        <v>5841</v>
      </c>
      <c r="AC439" s="44"/>
      <c r="AD439" s="39" t="s">
        <v>5842</v>
      </c>
      <c r="AE439" s="44"/>
      <c r="AF439" s="39" t="s">
        <v>5837</v>
      </c>
      <c r="AG439" s="39" t="s">
        <v>5837</v>
      </c>
      <c r="AH439" s="39" t="s">
        <v>665</v>
      </c>
      <c r="AI439" s="39" t="s">
        <v>5837</v>
      </c>
      <c r="AJ439" s="55">
        <v>0.35</v>
      </c>
      <c r="AK439" s="49">
        <f t="shared" si="52"/>
        <v>0</v>
      </c>
      <c r="AL439" s="55"/>
      <c r="AM439" s="49"/>
      <c r="AN439" s="49"/>
      <c r="AO439" s="55">
        <v>0.35</v>
      </c>
      <c r="AP439" s="49">
        <v>100</v>
      </c>
      <c r="AQ439" s="49">
        <v>2.84</v>
      </c>
      <c r="AR439" s="55">
        <v>0</v>
      </c>
      <c r="AS439" s="49">
        <v>0</v>
      </c>
      <c r="AT439" s="55">
        <v>0</v>
      </c>
      <c r="AU439" s="49">
        <v>0</v>
      </c>
      <c r="AV439" s="55">
        <v>0</v>
      </c>
      <c r="AW439" s="49">
        <v>0</v>
      </c>
      <c r="AX439" s="55"/>
      <c r="AY439" s="49"/>
      <c r="AZ439" s="39"/>
      <c r="BA439" s="39"/>
      <c r="BB439" s="39"/>
      <c r="BC439" s="39" t="s">
        <v>236</v>
      </c>
      <c r="BD439" s="44"/>
      <c r="BE439" s="44"/>
      <c r="BF439" s="118"/>
      <c r="BG439" s="55">
        <v>0</v>
      </c>
      <c r="BH439" s="49">
        <v>0</v>
      </c>
      <c r="BI439" s="39">
        <v>1</v>
      </c>
      <c r="BJ439" s="39">
        <v>1</v>
      </c>
      <c r="BK439" s="39">
        <v>1</v>
      </c>
      <c r="BL439" s="44"/>
      <c r="BM439" s="44"/>
      <c r="BN439" s="44"/>
      <c r="BO439" s="44"/>
      <c r="BP439" s="44"/>
      <c r="BQ439" s="44"/>
      <c r="BR439" s="44"/>
      <c r="BS439" s="44"/>
      <c r="BT439" s="44"/>
      <c r="BU439" s="44"/>
      <c r="BV439" s="39">
        <v>1</v>
      </c>
      <c r="BW439" s="44"/>
      <c r="BX439" s="44"/>
      <c r="BY439" s="44"/>
      <c r="BZ439" s="44"/>
      <c r="CA439" s="44"/>
      <c r="CB439" s="44"/>
      <c r="CC439" s="44"/>
      <c r="CD439" s="44"/>
      <c r="CE439" s="44">
        <v>0</v>
      </c>
      <c r="CF439" s="44"/>
      <c r="CG439" s="44"/>
      <c r="CH439" s="44"/>
      <c r="CI439" s="44"/>
      <c r="CJ439" s="44"/>
      <c r="CK439" s="44"/>
      <c r="CL439" s="44"/>
      <c r="CM439" s="44"/>
      <c r="CN439" s="44"/>
      <c r="CO439" s="44"/>
      <c r="CP439" s="44"/>
      <c r="CQ439" s="44"/>
      <c r="CR439" s="44"/>
      <c r="CS439" s="44"/>
      <c r="CT439" s="44"/>
      <c r="CU439" s="40">
        <f t="shared" si="46"/>
        <v>0</v>
      </c>
      <c r="CV439" s="44"/>
      <c r="CW439" s="44"/>
      <c r="CX439" s="44"/>
      <c r="CY439" s="44"/>
      <c r="CZ439" s="44"/>
      <c r="DA439" s="44"/>
      <c r="DB439" s="44"/>
      <c r="DC439" s="44"/>
      <c r="DD439" s="44"/>
      <c r="DE439" s="44"/>
      <c r="DF439" s="44"/>
      <c r="DG439" s="44"/>
      <c r="DH439" s="44"/>
      <c r="DI439" s="44"/>
      <c r="DJ439" s="44"/>
      <c r="DK439" s="44"/>
      <c r="DL439" s="44"/>
      <c r="DM439" s="39">
        <v>0</v>
      </c>
      <c r="DN439" s="44"/>
      <c r="DO439" s="44"/>
      <c r="DP439" s="44"/>
      <c r="DQ439" s="44"/>
      <c r="DR439" s="44"/>
      <c r="DS439" s="44"/>
      <c r="DT439" s="44"/>
      <c r="DU439" s="44"/>
      <c r="DV439" s="44"/>
      <c r="DW439" s="44"/>
      <c r="DX439" s="44"/>
      <c r="DY439" s="44"/>
      <c r="DZ439" s="44"/>
      <c r="EA439" s="44"/>
      <c r="EB439" s="44"/>
      <c r="EC439" s="44"/>
      <c r="ED439" s="44"/>
      <c r="EE439" s="44"/>
      <c r="EF439" s="44"/>
      <c r="EG439" s="44"/>
      <c r="EH439" s="44"/>
      <c r="EI439" s="44"/>
      <c r="EJ439" s="44"/>
      <c r="EK439" s="44"/>
      <c r="EL439" s="44"/>
      <c r="EM439" s="44"/>
      <c r="EN439" s="44"/>
      <c r="EO439" s="44"/>
      <c r="EP439" s="44"/>
      <c r="EQ439" s="39">
        <v>0</v>
      </c>
      <c r="ER439" s="44"/>
      <c r="ES439" s="44"/>
      <c r="ET439" s="44"/>
      <c r="EU439" s="44"/>
      <c r="EV439" s="44"/>
      <c r="EW439" s="44"/>
      <c r="EX439" s="44"/>
      <c r="EY439" s="39">
        <v>1</v>
      </c>
      <c r="EZ439" s="39">
        <f t="shared" si="53"/>
        <v>0</v>
      </c>
      <c r="FA439" s="39">
        <v>210</v>
      </c>
      <c r="FB439" s="39" t="s">
        <v>5843</v>
      </c>
      <c r="FC439" s="44"/>
      <c r="FD439" s="49">
        <v>30.3</v>
      </c>
      <c r="FE439" s="43" t="s">
        <v>5590</v>
      </c>
      <c r="FF439" s="39">
        <v>339</v>
      </c>
      <c r="FG439" s="39" t="s">
        <v>236</v>
      </c>
      <c r="FH439" s="44"/>
      <c r="FI439" s="44"/>
      <c r="FJ439" s="44"/>
      <c r="FK439" s="44"/>
      <c r="FL439" s="44"/>
      <c r="FM439" s="44"/>
      <c r="FN439" s="44"/>
      <c r="FO439" s="40">
        <v>1</v>
      </c>
      <c r="FP439" s="39" t="s">
        <v>5844</v>
      </c>
      <c r="FQ439" s="39">
        <v>20</v>
      </c>
      <c r="FR439" s="40">
        <v>1</v>
      </c>
      <c r="FS439" s="39" t="s">
        <v>3702</v>
      </c>
      <c r="FT439" s="39">
        <v>18</v>
      </c>
      <c r="FU439" s="39" t="s">
        <v>236</v>
      </c>
      <c r="FV439" s="44"/>
      <c r="FW439" s="44"/>
      <c r="FX439" s="39" t="s">
        <v>236</v>
      </c>
      <c r="FY439" s="44"/>
      <c r="FZ439" s="44"/>
      <c r="GA439" s="39" t="s">
        <v>236</v>
      </c>
      <c r="GB439" s="44"/>
      <c r="GC439" s="44"/>
      <c r="GD439" s="39" t="s">
        <v>236</v>
      </c>
      <c r="GE439" s="44"/>
      <c r="GF439" s="44"/>
      <c r="GG439" s="39" t="s">
        <v>236</v>
      </c>
      <c r="GH439" s="44"/>
      <c r="GI439" s="44"/>
      <c r="GJ439" s="44"/>
      <c r="GK439" s="44"/>
      <c r="GL439" s="44"/>
      <c r="GM439" s="39" t="s">
        <v>236</v>
      </c>
      <c r="GN439" s="44"/>
      <c r="GO439" s="44"/>
      <c r="GP439" s="40">
        <v>1</v>
      </c>
      <c r="GQ439" s="39" t="s">
        <v>935</v>
      </c>
      <c r="GR439" s="39">
        <v>18</v>
      </c>
      <c r="GS439" s="39" t="s">
        <v>236</v>
      </c>
      <c r="GT439" s="44"/>
      <c r="GU439" s="44"/>
      <c r="GV439" s="44"/>
      <c r="GW439" s="44"/>
      <c r="GX439" s="44"/>
      <c r="GY439" s="39" t="s">
        <v>236</v>
      </c>
      <c r="GZ439" s="44"/>
      <c r="HA439" s="44"/>
      <c r="HB439" s="39" t="s">
        <v>236</v>
      </c>
      <c r="HC439" s="44"/>
      <c r="HD439" s="44"/>
      <c r="HE439" s="39" t="s">
        <v>236</v>
      </c>
      <c r="HF439" s="44"/>
      <c r="HG439" s="44"/>
      <c r="HH439" s="44"/>
      <c r="HI439" s="44"/>
      <c r="HJ439" s="44"/>
      <c r="HK439" s="44"/>
      <c r="HL439" s="44"/>
      <c r="HM439" s="44"/>
      <c r="HN439" s="44"/>
      <c r="HO439" s="44"/>
      <c r="HP439" s="44"/>
      <c r="HQ439" s="44"/>
      <c r="HR439" s="44"/>
      <c r="HS439" s="44"/>
      <c r="HT439" s="44"/>
      <c r="HU439" s="44"/>
      <c r="HV439" s="39" t="s">
        <v>236</v>
      </c>
      <c r="HW439" s="44"/>
      <c r="HX439" s="44"/>
      <c r="HY439" s="44"/>
      <c r="HZ439" s="44"/>
      <c r="IA439" s="44"/>
      <c r="IB439" s="44"/>
      <c r="IC439" s="44"/>
      <c r="ID439" s="44"/>
      <c r="IE439" s="44"/>
      <c r="IF439" s="44"/>
      <c r="IG439" s="44"/>
      <c r="IH439" s="44"/>
      <c r="II439" s="44"/>
      <c r="IJ439" s="39" t="s">
        <v>5845</v>
      </c>
      <c r="IK439" s="39" t="s">
        <v>5846</v>
      </c>
      <c r="IL439" s="39" t="s">
        <v>5847</v>
      </c>
      <c r="IM439" s="39" t="s">
        <v>5848</v>
      </c>
      <c r="IN439" s="39" t="s">
        <v>5845</v>
      </c>
      <c r="IO439" s="39" t="s">
        <v>5846</v>
      </c>
      <c r="IP439" s="40" t="s">
        <v>5847</v>
      </c>
      <c r="IQ439" s="40" t="s">
        <v>5848</v>
      </c>
      <c r="IR439" s="43" t="s">
        <v>5849</v>
      </c>
    </row>
    <row r="440" spans="1:252" ht="15.75" customHeight="1" x14ac:dyDescent="0.2">
      <c r="A440" s="44" t="s">
        <v>13014</v>
      </c>
      <c r="B440" s="47" t="s">
        <v>13029</v>
      </c>
      <c r="C440" s="39" t="s">
        <v>2368</v>
      </c>
      <c r="D440" s="39" t="s">
        <v>13165</v>
      </c>
      <c r="E440" s="39" t="s">
        <v>4938</v>
      </c>
      <c r="F440" s="39" t="s">
        <v>5850</v>
      </c>
      <c r="G440" s="39" t="s">
        <v>5851</v>
      </c>
      <c r="H440" s="44"/>
      <c r="I440" s="39">
        <v>2024</v>
      </c>
      <c r="J440" s="48">
        <v>45363</v>
      </c>
      <c r="K440" s="48">
        <v>45535</v>
      </c>
      <c r="L440" s="44"/>
      <c r="M440" s="44"/>
      <c r="N440" s="44"/>
      <c r="O440" s="44"/>
      <c r="P440" s="44"/>
      <c r="Q440" s="44"/>
      <c r="R440" s="44"/>
      <c r="S440" s="44"/>
      <c r="T440" s="44"/>
      <c r="U440" s="44"/>
      <c r="V440" s="44"/>
      <c r="W440" s="44"/>
      <c r="X440" s="44"/>
      <c r="Y440" s="44"/>
      <c r="Z440" s="39" t="s">
        <v>5852</v>
      </c>
      <c r="AA440" s="44"/>
      <c r="AB440" s="39" t="s">
        <v>5853</v>
      </c>
      <c r="AC440" s="44"/>
      <c r="AD440" s="44"/>
      <c r="AE440" s="44"/>
      <c r="AF440" s="39" t="s">
        <v>5850</v>
      </c>
      <c r="AG440" s="39" t="s">
        <v>5850</v>
      </c>
      <c r="AH440" s="39" t="s">
        <v>665</v>
      </c>
      <c r="AI440" s="39" t="s">
        <v>5850</v>
      </c>
      <c r="AJ440" s="55">
        <v>0.314</v>
      </c>
      <c r="AK440" s="49">
        <f t="shared" si="52"/>
        <v>0</v>
      </c>
      <c r="AL440" s="55"/>
      <c r="AM440" s="49"/>
      <c r="AN440" s="49"/>
      <c r="AO440" s="55">
        <v>0.18099999999999999</v>
      </c>
      <c r="AP440" s="49">
        <v>57.64</v>
      </c>
      <c r="AQ440" s="49">
        <v>2</v>
      </c>
      <c r="AR440" s="55">
        <v>0</v>
      </c>
      <c r="AS440" s="49">
        <v>0</v>
      </c>
      <c r="AT440" s="55">
        <v>0</v>
      </c>
      <c r="AU440" s="49">
        <v>0</v>
      </c>
      <c r="AV440" s="55">
        <v>0.13300000000000001</v>
      </c>
      <c r="AW440" s="49">
        <v>42.36</v>
      </c>
      <c r="AX440" s="55"/>
      <c r="AY440" s="49"/>
      <c r="AZ440" s="39"/>
      <c r="BA440" s="39"/>
      <c r="BB440" s="39"/>
      <c r="BC440" s="39" t="s">
        <v>236</v>
      </c>
      <c r="BD440" s="44"/>
      <c r="BE440" s="44"/>
      <c r="BF440" s="118"/>
      <c r="BG440" s="55">
        <v>0</v>
      </c>
      <c r="BH440" s="49">
        <v>0</v>
      </c>
      <c r="BI440" s="39">
        <v>1</v>
      </c>
      <c r="BJ440" s="39">
        <v>1</v>
      </c>
      <c r="BK440" s="39">
        <v>1</v>
      </c>
      <c r="BL440" s="44"/>
      <c r="BM440" s="44"/>
      <c r="BN440" s="44"/>
      <c r="BO440" s="44"/>
      <c r="BP440" s="44"/>
      <c r="BQ440" s="44"/>
      <c r="BR440" s="44"/>
      <c r="BS440" s="44"/>
      <c r="BT440" s="44"/>
      <c r="BU440" s="44"/>
      <c r="BV440" s="44"/>
      <c r="BW440" s="44"/>
      <c r="BX440" s="39">
        <v>1</v>
      </c>
      <c r="BY440" s="44"/>
      <c r="BZ440" s="44"/>
      <c r="CA440" s="44"/>
      <c r="CB440" s="44"/>
      <c r="CC440" s="44"/>
      <c r="CD440" s="44"/>
      <c r="CE440" s="44">
        <v>0</v>
      </c>
      <c r="CF440" s="44"/>
      <c r="CG440" s="44"/>
      <c r="CH440" s="44"/>
      <c r="CI440" s="44"/>
      <c r="CJ440" s="44"/>
      <c r="CK440" s="44"/>
      <c r="CL440" s="44"/>
      <c r="CM440" s="44"/>
      <c r="CN440" s="44"/>
      <c r="CO440" s="44"/>
      <c r="CP440" s="44"/>
      <c r="CQ440" s="44"/>
      <c r="CR440" s="44"/>
      <c r="CS440" s="44"/>
      <c r="CT440" s="44"/>
      <c r="CU440" s="40">
        <f t="shared" si="46"/>
        <v>0</v>
      </c>
      <c r="CV440" s="44"/>
      <c r="CW440" s="44"/>
      <c r="CX440" s="44"/>
      <c r="CY440" s="44"/>
      <c r="CZ440" s="44"/>
      <c r="DA440" s="44"/>
      <c r="DB440" s="44"/>
      <c r="DC440" s="44"/>
      <c r="DD440" s="44"/>
      <c r="DE440" s="44"/>
      <c r="DF440" s="44"/>
      <c r="DG440" s="44"/>
      <c r="DH440" s="44"/>
      <c r="DI440" s="44"/>
      <c r="DJ440" s="44"/>
      <c r="DK440" s="44"/>
      <c r="DL440" s="44"/>
      <c r="DM440" s="39">
        <v>0</v>
      </c>
      <c r="DN440" s="44"/>
      <c r="DO440" s="44"/>
      <c r="DP440" s="44"/>
      <c r="DQ440" s="44"/>
      <c r="DR440" s="44"/>
      <c r="DS440" s="44"/>
      <c r="DT440" s="44"/>
      <c r="DU440" s="44"/>
      <c r="DV440" s="44"/>
      <c r="DW440" s="44"/>
      <c r="DX440" s="44"/>
      <c r="DY440" s="44"/>
      <c r="DZ440" s="44"/>
      <c r="EA440" s="44"/>
      <c r="EB440" s="44"/>
      <c r="EC440" s="44"/>
      <c r="ED440" s="44"/>
      <c r="EE440" s="44"/>
      <c r="EF440" s="44"/>
      <c r="EG440" s="44"/>
      <c r="EH440" s="44"/>
      <c r="EI440" s="44"/>
      <c r="EJ440" s="44"/>
      <c r="EK440" s="44"/>
      <c r="EL440" s="44"/>
      <c r="EM440" s="44"/>
      <c r="EN440" s="44"/>
      <c r="EO440" s="44"/>
      <c r="EP440" s="44"/>
      <c r="EQ440" s="39">
        <v>0</v>
      </c>
      <c r="ER440" s="44"/>
      <c r="ES440" s="44"/>
      <c r="ET440" s="44"/>
      <c r="EU440" s="44"/>
      <c r="EV440" s="44"/>
      <c r="EW440" s="44"/>
      <c r="EX440" s="44"/>
      <c r="EY440" s="39">
        <v>1</v>
      </c>
      <c r="EZ440" s="39">
        <f t="shared" si="53"/>
        <v>0</v>
      </c>
      <c r="FA440" s="39">
        <v>204</v>
      </c>
      <c r="FB440" s="39" t="s">
        <v>5854</v>
      </c>
      <c r="FC440" s="44"/>
      <c r="FD440" s="39">
        <v>84.8</v>
      </c>
      <c r="FE440" s="43" t="s">
        <v>5590</v>
      </c>
      <c r="FF440" s="39">
        <v>173</v>
      </c>
      <c r="FG440" s="39" t="s">
        <v>236</v>
      </c>
      <c r="FH440" s="44"/>
      <c r="FI440" s="44"/>
      <c r="FJ440" s="44"/>
      <c r="FK440" s="44"/>
      <c r="FL440" s="44"/>
      <c r="FM440" s="44"/>
      <c r="FN440" s="44"/>
      <c r="FO440" s="39" t="s">
        <v>236</v>
      </c>
      <c r="FP440" s="44"/>
      <c r="FQ440" s="44"/>
      <c r="FR440" s="40">
        <v>1</v>
      </c>
      <c r="FS440" s="39" t="s">
        <v>698</v>
      </c>
      <c r="FT440" s="39">
        <v>45</v>
      </c>
      <c r="FU440" s="39" t="s">
        <v>236</v>
      </c>
      <c r="FV440" s="44"/>
      <c r="FW440" s="44"/>
      <c r="FX440" s="39" t="s">
        <v>236</v>
      </c>
      <c r="FY440" s="44"/>
      <c r="FZ440" s="44"/>
      <c r="GA440" s="39" t="s">
        <v>236</v>
      </c>
      <c r="GB440" s="44"/>
      <c r="GC440" s="44"/>
      <c r="GD440" s="39" t="s">
        <v>236</v>
      </c>
      <c r="GE440" s="44"/>
      <c r="GF440" s="44"/>
      <c r="GG440" s="39" t="s">
        <v>236</v>
      </c>
      <c r="GH440" s="44"/>
      <c r="GI440" s="44"/>
      <c r="GJ440" s="44"/>
      <c r="GK440" s="44"/>
      <c r="GL440" s="44"/>
      <c r="GM440" s="39" t="s">
        <v>236</v>
      </c>
      <c r="GN440" s="44"/>
      <c r="GO440" s="44"/>
      <c r="GP440" s="40">
        <v>1</v>
      </c>
      <c r="GQ440" s="39" t="s">
        <v>935</v>
      </c>
      <c r="GR440" s="39">
        <v>45</v>
      </c>
      <c r="GS440" s="39" t="s">
        <v>236</v>
      </c>
      <c r="GT440" s="44"/>
      <c r="GU440" s="44"/>
      <c r="GV440" s="44"/>
      <c r="GW440" s="44"/>
      <c r="GX440" s="44"/>
      <c r="GY440" s="39" t="s">
        <v>236</v>
      </c>
      <c r="GZ440" s="44"/>
      <c r="HA440" s="44"/>
      <c r="HB440" s="39" t="s">
        <v>236</v>
      </c>
      <c r="HC440" s="44"/>
      <c r="HD440" s="44"/>
      <c r="HE440" s="39" t="s">
        <v>236</v>
      </c>
      <c r="HF440" s="44"/>
      <c r="HG440" s="44"/>
      <c r="HH440" s="44"/>
      <c r="HI440" s="44"/>
      <c r="HJ440" s="44"/>
      <c r="HK440" s="44"/>
      <c r="HL440" s="44"/>
      <c r="HM440" s="44"/>
      <c r="HN440" s="44"/>
      <c r="HO440" s="44"/>
      <c r="HP440" s="44"/>
      <c r="HQ440" s="44"/>
      <c r="HR440" s="44"/>
      <c r="HS440" s="44"/>
      <c r="HT440" s="44"/>
      <c r="HU440" s="44"/>
      <c r="HV440" s="39" t="s">
        <v>236</v>
      </c>
      <c r="HW440" s="44"/>
      <c r="HX440" s="44"/>
      <c r="HY440" s="44"/>
      <c r="HZ440" s="44"/>
      <c r="IA440" s="44"/>
      <c r="IB440" s="44"/>
      <c r="IC440" s="44"/>
      <c r="ID440" s="44"/>
      <c r="IE440" s="44"/>
      <c r="IF440" s="44"/>
      <c r="IG440" s="44"/>
      <c r="IH440" s="44"/>
      <c r="II440" s="44"/>
      <c r="IJ440" s="39" t="s">
        <v>5856</v>
      </c>
      <c r="IK440" s="39" t="s">
        <v>5857</v>
      </c>
      <c r="IL440" s="39" t="s">
        <v>5858</v>
      </c>
      <c r="IM440" s="39" t="s">
        <v>5859</v>
      </c>
      <c r="IN440" s="39" t="s">
        <v>5856</v>
      </c>
      <c r="IO440" s="39" t="s">
        <v>5857</v>
      </c>
      <c r="IP440" s="40" t="s">
        <v>5858</v>
      </c>
      <c r="IQ440" s="40" t="s">
        <v>5859</v>
      </c>
      <c r="IR440" s="43" t="s">
        <v>5860</v>
      </c>
    </row>
    <row r="441" spans="1:252" ht="15.75" customHeight="1" x14ac:dyDescent="0.2">
      <c r="A441" s="44" t="s">
        <v>13000</v>
      </c>
      <c r="B441" s="47" t="s">
        <v>13029</v>
      </c>
      <c r="C441" s="39" t="s">
        <v>2368</v>
      </c>
      <c r="D441" s="39" t="s">
        <v>13165</v>
      </c>
      <c r="E441" s="39" t="s">
        <v>4938</v>
      </c>
      <c r="F441" s="39" t="s">
        <v>5861</v>
      </c>
      <c r="G441" s="39" t="s">
        <v>5862</v>
      </c>
      <c r="H441" s="44"/>
      <c r="I441" s="39">
        <v>2024</v>
      </c>
      <c r="J441" s="48">
        <v>45402</v>
      </c>
      <c r="K441" s="48">
        <v>45464</v>
      </c>
      <c r="L441" s="44"/>
      <c r="M441" s="44"/>
      <c r="N441" s="44"/>
      <c r="O441" s="44"/>
      <c r="P441" s="44"/>
      <c r="Q441" s="44"/>
      <c r="R441" s="44"/>
      <c r="S441" s="44"/>
      <c r="T441" s="44"/>
      <c r="U441" s="44"/>
      <c r="V441" s="44"/>
      <c r="W441" s="44"/>
      <c r="X441" s="39" t="s">
        <v>5863</v>
      </c>
      <c r="Y441" s="44"/>
      <c r="Z441" s="44"/>
      <c r="AA441" s="44"/>
      <c r="AB441" s="44"/>
      <c r="AC441" s="44"/>
      <c r="AD441" s="44"/>
      <c r="AE441" s="44"/>
      <c r="AF441" s="39" t="s">
        <v>5864</v>
      </c>
      <c r="AG441" s="39" t="s">
        <v>5864</v>
      </c>
      <c r="AH441" s="39" t="s">
        <v>1394</v>
      </c>
      <c r="AI441" s="39" t="s">
        <v>5864</v>
      </c>
      <c r="AJ441" s="55">
        <v>0.43</v>
      </c>
      <c r="AK441" s="49">
        <f t="shared" si="52"/>
        <v>0</v>
      </c>
      <c r="AL441" s="55"/>
      <c r="AM441" s="49"/>
      <c r="AN441" s="49"/>
      <c r="AO441" s="55">
        <v>0.13500000000000001</v>
      </c>
      <c r="AP441" s="49">
        <v>31.4</v>
      </c>
      <c r="AQ441" s="49">
        <v>0.01</v>
      </c>
      <c r="AR441" s="55">
        <v>0</v>
      </c>
      <c r="AS441" s="49">
        <v>0</v>
      </c>
      <c r="AT441" s="55">
        <v>0.15</v>
      </c>
      <c r="AU441" s="49">
        <v>34.880000000000003</v>
      </c>
      <c r="AV441" s="55">
        <v>0.14499999999999999</v>
      </c>
      <c r="AW441" s="49">
        <v>33.72</v>
      </c>
      <c r="AX441" s="55"/>
      <c r="AY441" s="49"/>
      <c r="AZ441" s="39"/>
      <c r="BA441" s="39"/>
      <c r="BB441" s="39"/>
      <c r="BC441" s="39" t="s">
        <v>236</v>
      </c>
      <c r="BD441" s="44"/>
      <c r="BE441" s="44"/>
      <c r="BF441" s="118"/>
      <c r="BG441" s="55">
        <v>0</v>
      </c>
      <c r="BH441" s="49">
        <v>0</v>
      </c>
      <c r="BI441" s="39">
        <v>1</v>
      </c>
      <c r="BJ441" s="39">
        <v>1</v>
      </c>
      <c r="BK441" s="39">
        <v>1</v>
      </c>
      <c r="BL441" s="44"/>
      <c r="BM441" s="44"/>
      <c r="BN441" s="44"/>
      <c r="BO441" s="44"/>
      <c r="BP441" s="44"/>
      <c r="BQ441" s="39">
        <v>1</v>
      </c>
      <c r="BR441" s="44"/>
      <c r="BS441" s="44"/>
      <c r="BT441" s="44"/>
      <c r="BU441" s="44"/>
      <c r="BV441" s="44"/>
      <c r="BW441" s="44"/>
      <c r="BX441" s="44"/>
      <c r="BY441" s="44"/>
      <c r="BZ441" s="44"/>
      <c r="CA441" s="44"/>
      <c r="CB441" s="44"/>
      <c r="CC441" s="44"/>
      <c r="CD441" s="44"/>
      <c r="CE441" s="44">
        <v>0</v>
      </c>
      <c r="CF441" s="44"/>
      <c r="CG441" s="44"/>
      <c r="CH441" s="44"/>
      <c r="CI441" s="44"/>
      <c r="CJ441" s="44"/>
      <c r="CK441" s="44"/>
      <c r="CL441" s="44"/>
      <c r="CM441" s="44"/>
      <c r="CN441" s="44"/>
      <c r="CO441" s="44"/>
      <c r="CP441" s="44"/>
      <c r="CQ441" s="44"/>
      <c r="CR441" s="44"/>
      <c r="CS441" s="44"/>
      <c r="CT441" s="44"/>
      <c r="CU441" s="40">
        <f t="shared" si="46"/>
        <v>0</v>
      </c>
      <c r="CV441" s="44"/>
      <c r="CW441" s="44"/>
      <c r="CX441" s="44"/>
      <c r="CY441" s="44"/>
      <c r="CZ441" s="44"/>
      <c r="DA441" s="44"/>
      <c r="DB441" s="44"/>
      <c r="DC441" s="44"/>
      <c r="DD441" s="44"/>
      <c r="DE441" s="44"/>
      <c r="DF441" s="44"/>
      <c r="DG441" s="44"/>
      <c r="DH441" s="44"/>
      <c r="DI441" s="44"/>
      <c r="DJ441" s="44"/>
      <c r="DK441" s="44"/>
      <c r="DL441" s="44"/>
      <c r="DM441" s="39">
        <v>0</v>
      </c>
      <c r="DN441" s="44"/>
      <c r="DO441" s="44"/>
      <c r="DP441" s="44"/>
      <c r="DQ441" s="44"/>
      <c r="DR441" s="44"/>
      <c r="DS441" s="44"/>
      <c r="DT441" s="44"/>
      <c r="DU441" s="44"/>
      <c r="DV441" s="44"/>
      <c r="DW441" s="44"/>
      <c r="DX441" s="44"/>
      <c r="DY441" s="44"/>
      <c r="DZ441" s="44"/>
      <c r="EA441" s="44"/>
      <c r="EB441" s="44"/>
      <c r="EC441" s="44"/>
      <c r="ED441" s="44"/>
      <c r="EE441" s="44"/>
      <c r="EF441" s="44"/>
      <c r="EG441" s="44"/>
      <c r="EH441" s="44"/>
      <c r="EI441" s="44"/>
      <c r="EJ441" s="44"/>
      <c r="EK441" s="44"/>
      <c r="EL441" s="44"/>
      <c r="EM441" s="44"/>
      <c r="EN441" s="44"/>
      <c r="EO441" s="44"/>
      <c r="EP441" s="44"/>
      <c r="EQ441" s="39">
        <v>0</v>
      </c>
      <c r="ER441" s="44"/>
      <c r="ES441" s="44"/>
      <c r="ET441" s="44"/>
      <c r="EU441" s="44"/>
      <c r="EV441" s="44"/>
      <c r="EW441" s="44"/>
      <c r="EX441" s="44"/>
      <c r="EY441" s="39">
        <v>1</v>
      </c>
      <c r="EZ441" s="39">
        <f t="shared" si="53"/>
        <v>0</v>
      </c>
      <c r="FA441" s="39">
        <v>290</v>
      </c>
      <c r="FB441" s="39" t="s">
        <v>5865</v>
      </c>
      <c r="FC441" s="44"/>
      <c r="FD441" s="39">
        <v>100</v>
      </c>
      <c r="FE441" s="43" t="s">
        <v>5866</v>
      </c>
      <c r="FF441" s="39">
        <v>290</v>
      </c>
      <c r="FG441" s="39" t="s">
        <v>236</v>
      </c>
      <c r="FH441" s="44"/>
      <c r="FI441" s="44"/>
      <c r="FJ441" s="44"/>
      <c r="FK441" s="44"/>
      <c r="FL441" s="44"/>
      <c r="FM441" s="44"/>
      <c r="FN441" s="44"/>
      <c r="FO441" s="39" t="s">
        <v>236</v>
      </c>
      <c r="FP441" s="44"/>
      <c r="FQ441" s="44"/>
      <c r="FR441" s="40">
        <v>1</v>
      </c>
      <c r="FS441" s="39" t="s">
        <v>442</v>
      </c>
      <c r="FT441" s="39">
        <v>79</v>
      </c>
      <c r="FU441" s="39" t="s">
        <v>236</v>
      </c>
      <c r="FV441" s="44"/>
      <c r="FW441" s="44"/>
      <c r="FX441" s="39" t="s">
        <v>236</v>
      </c>
      <c r="FY441" s="44"/>
      <c r="FZ441" s="44"/>
      <c r="GA441" s="39" t="s">
        <v>236</v>
      </c>
      <c r="GB441" s="44"/>
      <c r="GC441" s="44"/>
      <c r="GD441" s="39" t="s">
        <v>236</v>
      </c>
      <c r="GE441" s="44"/>
      <c r="GF441" s="44"/>
      <c r="GG441" s="39" t="s">
        <v>236</v>
      </c>
      <c r="GH441" s="44"/>
      <c r="GI441" s="44"/>
      <c r="GJ441" s="44"/>
      <c r="GK441" s="44"/>
      <c r="GL441" s="44"/>
      <c r="GM441" s="39" t="s">
        <v>236</v>
      </c>
      <c r="GN441" s="44"/>
      <c r="GO441" s="44"/>
      <c r="GP441" s="39" t="s">
        <v>236</v>
      </c>
      <c r="GQ441" s="44"/>
      <c r="GR441" s="44"/>
      <c r="GS441" s="39" t="s">
        <v>236</v>
      </c>
      <c r="GT441" s="44"/>
      <c r="GU441" s="44"/>
      <c r="GV441" s="44"/>
      <c r="GW441" s="44"/>
      <c r="GX441" s="44"/>
      <c r="GY441" s="39" t="s">
        <v>236</v>
      </c>
      <c r="GZ441" s="44"/>
      <c r="HA441" s="44"/>
      <c r="HB441" s="39" t="s">
        <v>236</v>
      </c>
      <c r="HC441" s="44"/>
      <c r="HD441" s="44"/>
      <c r="HE441" s="39" t="s">
        <v>236</v>
      </c>
      <c r="HF441" s="44"/>
      <c r="HG441" s="44"/>
      <c r="HH441" s="44"/>
      <c r="HI441" s="44"/>
      <c r="HJ441" s="44"/>
      <c r="HK441" s="44"/>
      <c r="HL441" s="44"/>
      <c r="HM441" s="44"/>
      <c r="HN441" s="44"/>
      <c r="HO441" s="44"/>
      <c r="HP441" s="44"/>
      <c r="HQ441" s="44"/>
      <c r="HR441" s="44"/>
      <c r="HS441" s="44"/>
      <c r="HT441" s="44"/>
      <c r="HU441" s="44"/>
      <c r="HV441" s="39" t="s">
        <v>236</v>
      </c>
      <c r="HW441" s="44"/>
      <c r="HX441" s="44"/>
      <c r="HY441" s="44"/>
      <c r="HZ441" s="44"/>
      <c r="IA441" s="44"/>
      <c r="IB441" s="44"/>
      <c r="IC441" s="44"/>
      <c r="ID441" s="44"/>
      <c r="IE441" s="44"/>
      <c r="IF441" s="44"/>
      <c r="IG441" s="39" t="s">
        <v>5867</v>
      </c>
      <c r="IH441" s="39">
        <v>1</v>
      </c>
      <c r="II441" s="39">
        <v>5</v>
      </c>
      <c r="IJ441" s="39" t="s">
        <v>5868</v>
      </c>
      <c r="IK441" s="39" t="s">
        <v>5869</v>
      </c>
      <c r="IL441" s="39" t="s">
        <v>5870</v>
      </c>
      <c r="IM441" s="39" t="s">
        <v>5871</v>
      </c>
      <c r="IN441" s="39" t="s">
        <v>5872</v>
      </c>
      <c r="IO441" s="39" t="s">
        <v>5873</v>
      </c>
      <c r="IP441" s="40" t="s">
        <v>5874</v>
      </c>
      <c r="IQ441" s="40" t="s">
        <v>5875</v>
      </c>
      <c r="IR441" s="43" t="s">
        <v>5876</v>
      </c>
    </row>
    <row r="442" spans="1:252" ht="15.75" customHeight="1" x14ac:dyDescent="0.2">
      <c r="A442" s="44" t="s">
        <v>13014</v>
      </c>
      <c r="B442" s="47" t="s">
        <v>13029</v>
      </c>
      <c r="C442" s="39" t="s">
        <v>2368</v>
      </c>
      <c r="D442" s="39" t="s">
        <v>13165</v>
      </c>
      <c r="E442" s="39" t="s">
        <v>4938</v>
      </c>
      <c r="F442" s="39" t="s">
        <v>5877</v>
      </c>
      <c r="G442" s="39" t="s">
        <v>5878</v>
      </c>
      <c r="H442" s="39" t="s">
        <v>5878</v>
      </c>
      <c r="I442" s="39">
        <v>2024</v>
      </c>
      <c r="J442" s="48">
        <v>45555</v>
      </c>
      <c r="K442" s="48">
        <v>45643</v>
      </c>
      <c r="L442" s="44"/>
      <c r="M442" s="44"/>
      <c r="N442" s="44"/>
      <c r="O442" s="44"/>
      <c r="P442" s="44"/>
      <c r="Q442" s="44"/>
      <c r="R442" s="44"/>
      <c r="S442" s="44"/>
      <c r="T442" s="44"/>
      <c r="U442" s="44"/>
      <c r="V442" s="44"/>
      <c r="W442" s="44"/>
      <c r="X442" s="39" t="s">
        <v>5879</v>
      </c>
      <c r="Y442" s="43" t="s">
        <v>5880</v>
      </c>
      <c r="Z442" s="39" t="s">
        <v>5881</v>
      </c>
      <c r="AA442" s="43" t="s">
        <v>5882</v>
      </c>
      <c r="AB442" s="39" t="s">
        <v>5883</v>
      </c>
      <c r="AC442" s="43" t="s">
        <v>5884</v>
      </c>
      <c r="AD442" s="44"/>
      <c r="AE442" s="44"/>
      <c r="AF442" s="39" t="s">
        <v>5885</v>
      </c>
      <c r="AG442" s="39" t="s">
        <v>5885</v>
      </c>
      <c r="AH442" s="39" t="s">
        <v>1394</v>
      </c>
      <c r="AI442" s="39" t="s">
        <v>5886</v>
      </c>
      <c r="AJ442" s="55">
        <v>0.24</v>
      </c>
      <c r="AK442" s="49">
        <f t="shared" si="52"/>
        <v>0</v>
      </c>
      <c r="AL442" s="55"/>
      <c r="AM442" s="49"/>
      <c r="AN442" s="49"/>
      <c r="AO442" s="55">
        <v>0.14599999999999999</v>
      </c>
      <c r="AP442" s="49">
        <v>60.83</v>
      </c>
      <c r="AQ442" s="49">
        <v>0.47</v>
      </c>
      <c r="AR442" s="55">
        <v>0</v>
      </c>
      <c r="AS442" s="49">
        <v>0</v>
      </c>
      <c r="AT442" s="55">
        <v>0.05</v>
      </c>
      <c r="AU442" s="49">
        <v>20.83</v>
      </c>
      <c r="AV442" s="55">
        <v>4.3999999999999997E-2</v>
      </c>
      <c r="AW442" s="49">
        <v>18.329999999999998</v>
      </c>
      <c r="AX442" s="55"/>
      <c r="AY442" s="49"/>
      <c r="AZ442" s="39"/>
      <c r="BA442" s="39"/>
      <c r="BB442" s="39"/>
      <c r="BC442" s="39" t="s">
        <v>236</v>
      </c>
      <c r="BD442" s="44"/>
      <c r="BE442" s="44"/>
      <c r="BF442" s="118"/>
      <c r="BG442" s="55">
        <v>0</v>
      </c>
      <c r="BH442" s="49">
        <v>0</v>
      </c>
      <c r="BI442" s="39">
        <v>1</v>
      </c>
      <c r="BJ442" s="39">
        <v>1</v>
      </c>
      <c r="BK442" s="39">
        <v>1</v>
      </c>
      <c r="BL442" s="44"/>
      <c r="BM442" s="44"/>
      <c r="BN442" s="44"/>
      <c r="BO442" s="44"/>
      <c r="BP442" s="44"/>
      <c r="BQ442" s="39">
        <v>1</v>
      </c>
      <c r="BR442" s="44"/>
      <c r="BS442" s="44"/>
      <c r="BT442" s="44"/>
      <c r="BU442" s="44"/>
      <c r="BV442" s="44"/>
      <c r="BW442" s="44"/>
      <c r="BX442" s="44"/>
      <c r="BY442" s="44"/>
      <c r="BZ442" s="44"/>
      <c r="CA442" s="44"/>
      <c r="CB442" s="44"/>
      <c r="CC442" s="44"/>
      <c r="CD442" s="44"/>
      <c r="CE442" s="44">
        <v>0</v>
      </c>
      <c r="CF442" s="44"/>
      <c r="CG442" s="44"/>
      <c r="CH442" s="44"/>
      <c r="CI442" s="44"/>
      <c r="CJ442" s="44"/>
      <c r="CK442" s="44"/>
      <c r="CL442" s="44"/>
      <c r="CM442" s="44"/>
      <c r="CN442" s="44"/>
      <c r="CO442" s="44"/>
      <c r="CP442" s="44"/>
      <c r="CQ442" s="44"/>
      <c r="CR442" s="44"/>
      <c r="CS442" s="44"/>
      <c r="CT442" s="44"/>
      <c r="CU442" s="40">
        <f t="shared" si="46"/>
        <v>0</v>
      </c>
      <c r="CV442" s="44"/>
      <c r="CW442" s="44"/>
      <c r="CX442" s="44"/>
      <c r="CY442" s="44"/>
      <c r="CZ442" s="44"/>
      <c r="DA442" s="44"/>
      <c r="DB442" s="44"/>
      <c r="DC442" s="44"/>
      <c r="DD442" s="44"/>
      <c r="DE442" s="44"/>
      <c r="DF442" s="44"/>
      <c r="DG442" s="44"/>
      <c r="DH442" s="44"/>
      <c r="DI442" s="44"/>
      <c r="DJ442" s="44"/>
      <c r="DK442" s="44"/>
      <c r="DL442" s="44"/>
      <c r="DM442" s="39">
        <v>0</v>
      </c>
      <c r="DN442" s="44"/>
      <c r="DO442" s="44"/>
      <c r="DP442" s="44"/>
      <c r="DQ442" s="44"/>
      <c r="DR442" s="44"/>
      <c r="DS442" s="44"/>
      <c r="DT442" s="44"/>
      <c r="DU442" s="44"/>
      <c r="DV442" s="44"/>
      <c r="DW442" s="44"/>
      <c r="DX442" s="44"/>
      <c r="DY442" s="44"/>
      <c r="DZ442" s="44"/>
      <c r="EA442" s="44"/>
      <c r="EB442" s="44"/>
      <c r="EC442" s="44"/>
      <c r="ED442" s="44"/>
      <c r="EE442" s="44"/>
      <c r="EF442" s="44"/>
      <c r="EG442" s="44"/>
      <c r="EH442" s="44"/>
      <c r="EI442" s="44"/>
      <c r="EJ442" s="44"/>
      <c r="EK442" s="44"/>
      <c r="EL442" s="44"/>
      <c r="EM442" s="44"/>
      <c r="EN442" s="44"/>
      <c r="EO442" s="44"/>
      <c r="EP442" s="44"/>
      <c r="EQ442" s="39">
        <v>0</v>
      </c>
      <c r="ER442" s="44"/>
      <c r="ES442" s="44"/>
      <c r="ET442" s="44"/>
      <c r="EU442" s="44"/>
      <c r="EV442" s="44"/>
      <c r="EW442" s="44"/>
      <c r="EX442" s="44"/>
      <c r="EY442" s="39">
        <v>1</v>
      </c>
      <c r="EZ442" s="39">
        <f t="shared" si="53"/>
        <v>0</v>
      </c>
      <c r="FA442" s="39">
        <v>194</v>
      </c>
      <c r="FB442" s="39" t="s">
        <v>5887</v>
      </c>
      <c r="FC442" s="44"/>
      <c r="FD442" s="39">
        <v>4.1500000000000004</v>
      </c>
      <c r="FE442" s="43" t="s">
        <v>5590</v>
      </c>
      <c r="FF442" s="39">
        <v>4678</v>
      </c>
      <c r="FG442" s="39" t="s">
        <v>236</v>
      </c>
      <c r="FH442" s="44"/>
      <c r="FI442" s="44"/>
      <c r="FJ442" s="44"/>
      <c r="FK442" s="44"/>
      <c r="FL442" s="44"/>
      <c r="FM442" s="44"/>
      <c r="FN442" s="44"/>
      <c r="FO442" s="44"/>
      <c r="FP442" s="44"/>
      <c r="FQ442" s="44"/>
      <c r="FR442" s="40">
        <v>1</v>
      </c>
      <c r="FS442" s="39" t="s">
        <v>5888</v>
      </c>
      <c r="FT442" s="39">
        <v>35</v>
      </c>
      <c r="FU442" s="44"/>
      <c r="FV442" s="44"/>
      <c r="FW442" s="44"/>
      <c r="FX442" s="44"/>
      <c r="FY442" s="44"/>
      <c r="FZ442" s="44"/>
      <c r="GA442" s="44"/>
      <c r="GB442" s="44"/>
      <c r="GC442" s="44"/>
      <c r="GD442" s="44"/>
      <c r="GE442" s="44"/>
      <c r="GF442" s="44"/>
      <c r="GG442" s="44"/>
      <c r="GH442" s="44"/>
      <c r="GI442" s="44"/>
      <c r="GJ442" s="44"/>
      <c r="GK442" s="44"/>
      <c r="GL442" s="44"/>
      <c r="GM442" s="44"/>
      <c r="GN442" s="44"/>
      <c r="GO442" s="44"/>
      <c r="GP442" s="40">
        <v>1</v>
      </c>
      <c r="GQ442" s="39" t="s">
        <v>935</v>
      </c>
      <c r="GR442" s="39">
        <v>35</v>
      </c>
      <c r="GS442" s="44"/>
      <c r="GT442" s="44"/>
      <c r="GU442" s="44"/>
      <c r="GV442" s="44"/>
      <c r="GW442" s="44"/>
      <c r="GX442" s="44"/>
      <c r="GY442" s="44"/>
      <c r="GZ442" s="44"/>
      <c r="HA442" s="44"/>
      <c r="HB442" s="44"/>
      <c r="HC442" s="44"/>
      <c r="HD442" s="44"/>
      <c r="HE442" s="44"/>
      <c r="HF442" s="44"/>
      <c r="HG442" s="44"/>
      <c r="HH442" s="44"/>
      <c r="HI442" s="44"/>
      <c r="HJ442" s="44"/>
      <c r="HK442" s="44"/>
      <c r="HL442" s="44"/>
      <c r="HM442" s="44"/>
      <c r="HN442" s="44"/>
      <c r="HO442" s="44"/>
      <c r="HP442" s="44"/>
      <c r="HQ442" s="44"/>
      <c r="HR442" s="44"/>
      <c r="HS442" s="44"/>
      <c r="HT442" s="44"/>
      <c r="HU442" s="44"/>
      <c r="HV442" s="39" t="s">
        <v>236</v>
      </c>
      <c r="HW442" s="44"/>
      <c r="HX442" s="44"/>
      <c r="HY442" s="44"/>
      <c r="HZ442" s="44"/>
      <c r="IA442" s="44"/>
      <c r="IB442" s="44"/>
      <c r="IC442" s="44"/>
      <c r="ID442" s="44"/>
      <c r="IE442" s="44"/>
      <c r="IF442" s="44"/>
      <c r="IG442" s="44"/>
      <c r="IH442" s="44"/>
      <c r="II442" s="44"/>
      <c r="IJ442" s="39" t="s">
        <v>5889</v>
      </c>
      <c r="IK442" s="39" t="s">
        <v>5890</v>
      </c>
      <c r="IL442" s="39" t="s">
        <v>5891</v>
      </c>
      <c r="IM442" s="39" t="s">
        <v>5892</v>
      </c>
      <c r="IN442" s="39" t="s">
        <v>5893</v>
      </c>
      <c r="IO442" s="39" t="s">
        <v>5894</v>
      </c>
      <c r="IP442" s="40" t="s">
        <v>5895</v>
      </c>
      <c r="IQ442" s="40" t="s">
        <v>5892</v>
      </c>
      <c r="IR442" s="43" t="s">
        <v>5896</v>
      </c>
    </row>
    <row r="443" spans="1:252" ht="15.75" customHeight="1" x14ac:dyDescent="0.2">
      <c r="A443" s="44" t="s">
        <v>13014</v>
      </c>
      <c r="B443" s="47" t="s">
        <v>13029</v>
      </c>
      <c r="C443" s="39" t="s">
        <v>2368</v>
      </c>
      <c r="D443" s="39" t="s">
        <v>13165</v>
      </c>
      <c r="E443" s="39" t="s">
        <v>4938</v>
      </c>
      <c r="F443" s="39" t="s">
        <v>5966</v>
      </c>
      <c r="G443" s="39" t="s">
        <v>5967</v>
      </c>
      <c r="H443" s="44"/>
      <c r="I443" s="39">
        <v>2024</v>
      </c>
      <c r="J443" s="48">
        <v>45444</v>
      </c>
      <c r="K443" s="48">
        <v>45565</v>
      </c>
      <c r="L443" s="44"/>
      <c r="M443" s="44"/>
      <c r="N443" s="44"/>
      <c r="O443" s="44"/>
      <c r="P443" s="44"/>
      <c r="Q443" s="44"/>
      <c r="R443" s="44"/>
      <c r="S443" s="44"/>
      <c r="T443" s="44"/>
      <c r="U443" s="44"/>
      <c r="V443" s="44"/>
      <c r="W443" s="44"/>
      <c r="X443" s="44"/>
      <c r="Y443" s="44"/>
      <c r="Z443" s="39" t="s">
        <v>5968</v>
      </c>
      <c r="AA443" s="44"/>
      <c r="AB443" s="39" t="s">
        <v>5969</v>
      </c>
      <c r="AC443" s="44"/>
      <c r="AD443" s="44"/>
      <c r="AE443" s="44"/>
      <c r="AF443" s="39" t="s">
        <v>5970</v>
      </c>
      <c r="AG443" s="39" t="s">
        <v>5966</v>
      </c>
      <c r="AH443" s="39" t="s">
        <v>665</v>
      </c>
      <c r="AI443" s="39" t="s">
        <v>5966</v>
      </c>
      <c r="AJ443" s="55">
        <v>1.597</v>
      </c>
      <c r="AK443" s="49">
        <f t="shared" si="52"/>
        <v>0</v>
      </c>
      <c r="AL443" s="55"/>
      <c r="AM443" s="49"/>
      <c r="AN443" s="49"/>
      <c r="AO443" s="55">
        <v>0.89700000000000002</v>
      </c>
      <c r="AP443" s="49">
        <v>56.17</v>
      </c>
      <c r="AQ443" s="49">
        <v>0</v>
      </c>
      <c r="AR443" s="55">
        <v>0.7</v>
      </c>
      <c r="AS443" s="49">
        <v>43.83</v>
      </c>
      <c r="AT443" s="55">
        <v>0</v>
      </c>
      <c r="AU443" s="49">
        <v>0</v>
      </c>
      <c r="AV443" s="55">
        <v>0</v>
      </c>
      <c r="AW443" s="49">
        <v>0</v>
      </c>
      <c r="AX443" s="55"/>
      <c r="AY443" s="49"/>
      <c r="AZ443" s="39"/>
      <c r="BA443" s="39"/>
      <c r="BB443" s="39"/>
      <c r="BC443" s="39" t="s">
        <v>236</v>
      </c>
      <c r="BD443" s="44"/>
      <c r="BE443" s="44"/>
      <c r="BF443" s="118"/>
      <c r="BG443" s="55">
        <v>0</v>
      </c>
      <c r="BH443" s="49">
        <v>0</v>
      </c>
      <c r="BI443" s="39">
        <v>2</v>
      </c>
      <c r="BJ443" s="39">
        <v>2</v>
      </c>
      <c r="BK443" s="39">
        <v>2</v>
      </c>
      <c r="BL443" s="44"/>
      <c r="BM443" s="39">
        <v>1</v>
      </c>
      <c r="BN443" s="44"/>
      <c r="BO443" s="44"/>
      <c r="BP443" s="44"/>
      <c r="BQ443" s="44"/>
      <c r="BR443" s="44"/>
      <c r="BS443" s="44"/>
      <c r="BT443" s="44"/>
      <c r="BU443" s="44"/>
      <c r="BV443" s="44"/>
      <c r="BW443" s="44"/>
      <c r="BX443" s="39">
        <v>1</v>
      </c>
      <c r="BY443" s="44"/>
      <c r="BZ443" s="44"/>
      <c r="CA443" s="44"/>
      <c r="CB443" s="44"/>
      <c r="CC443" s="44"/>
      <c r="CD443" s="44"/>
      <c r="CE443" s="44">
        <v>0</v>
      </c>
      <c r="CF443" s="44"/>
      <c r="CG443" s="44"/>
      <c r="CH443" s="44"/>
      <c r="CI443" s="44"/>
      <c r="CJ443" s="44"/>
      <c r="CK443" s="44"/>
      <c r="CL443" s="44"/>
      <c r="CM443" s="44"/>
      <c r="CN443" s="44"/>
      <c r="CO443" s="44"/>
      <c r="CP443" s="44"/>
      <c r="CQ443" s="44"/>
      <c r="CR443" s="44"/>
      <c r="CS443" s="44"/>
      <c r="CT443" s="44"/>
      <c r="CU443" s="40">
        <f t="shared" si="46"/>
        <v>0</v>
      </c>
      <c r="CV443" s="44"/>
      <c r="CW443" s="44"/>
      <c r="CX443" s="44"/>
      <c r="CY443" s="44"/>
      <c r="CZ443" s="44"/>
      <c r="DA443" s="44"/>
      <c r="DB443" s="44"/>
      <c r="DC443" s="44"/>
      <c r="DD443" s="44"/>
      <c r="DE443" s="44"/>
      <c r="DF443" s="44"/>
      <c r="DG443" s="44"/>
      <c r="DH443" s="44"/>
      <c r="DI443" s="44"/>
      <c r="DJ443" s="44"/>
      <c r="DK443" s="44"/>
      <c r="DL443" s="44"/>
      <c r="DM443" s="39">
        <v>0</v>
      </c>
      <c r="DN443" s="44"/>
      <c r="DO443" s="44"/>
      <c r="DP443" s="44"/>
      <c r="DQ443" s="44"/>
      <c r="DR443" s="44"/>
      <c r="DS443" s="44"/>
      <c r="DT443" s="44"/>
      <c r="DU443" s="44"/>
      <c r="DV443" s="44"/>
      <c r="DW443" s="44"/>
      <c r="DX443" s="44"/>
      <c r="DY443" s="44"/>
      <c r="DZ443" s="44"/>
      <c r="EA443" s="44"/>
      <c r="EB443" s="44"/>
      <c r="EC443" s="44"/>
      <c r="ED443" s="44"/>
      <c r="EE443" s="44"/>
      <c r="EF443" s="44"/>
      <c r="EG443" s="44"/>
      <c r="EH443" s="44"/>
      <c r="EI443" s="44"/>
      <c r="EJ443" s="44"/>
      <c r="EK443" s="44"/>
      <c r="EL443" s="44"/>
      <c r="EM443" s="44"/>
      <c r="EN443" s="44"/>
      <c r="EO443" s="44"/>
      <c r="EP443" s="44"/>
      <c r="EQ443" s="39">
        <v>0</v>
      </c>
      <c r="ER443" s="44"/>
      <c r="ES443" s="44"/>
      <c r="ET443" s="44"/>
      <c r="EU443" s="44"/>
      <c r="EV443" s="44"/>
      <c r="EW443" s="44"/>
      <c r="EX443" s="44"/>
      <c r="EY443" s="39">
        <v>2</v>
      </c>
      <c r="EZ443" s="39">
        <f t="shared" si="53"/>
        <v>0</v>
      </c>
      <c r="FA443" s="39">
        <v>0.751</v>
      </c>
      <c r="FB443" s="39" t="s">
        <v>5972</v>
      </c>
      <c r="FC443" s="44"/>
      <c r="FD443" s="39">
        <v>55.18</v>
      </c>
      <c r="FE443" s="43" t="s">
        <v>5590</v>
      </c>
      <c r="FF443" s="39">
        <v>1.361</v>
      </c>
      <c r="FG443" s="39" t="s">
        <v>236</v>
      </c>
      <c r="FH443" s="44"/>
      <c r="FI443" s="44"/>
      <c r="FJ443" s="44"/>
      <c r="FK443" s="44"/>
      <c r="FL443" s="44"/>
      <c r="FM443" s="44"/>
      <c r="FN443" s="44"/>
      <c r="FO443" s="40">
        <v>1</v>
      </c>
      <c r="FP443" s="39" t="s">
        <v>5974</v>
      </c>
      <c r="FQ443" s="39">
        <v>95</v>
      </c>
      <c r="FR443" s="40">
        <v>1</v>
      </c>
      <c r="FS443" s="39" t="s">
        <v>5975</v>
      </c>
      <c r="FT443" s="39">
        <v>95</v>
      </c>
      <c r="FU443" s="39" t="s">
        <v>236</v>
      </c>
      <c r="FV443" s="44"/>
      <c r="FW443" s="44"/>
      <c r="FX443" s="39" t="s">
        <v>236</v>
      </c>
      <c r="FY443" s="44"/>
      <c r="FZ443" s="44"/>
      <c r="GA443" s="39" t="s">
        <v>236</v>
      </c>
      <c r="GB443" s="44"/>
      <c r="GC443" s="44"/>
      <c r="GD443" s="39" t="s">
        <v>236</v>
      </c>
      <c r="GE443" s="44"/>
      <c r="GF443" s="44"/>
      <c r="GG443" s="39" t="s">
        <v>236</v>
      </c>
      <c r="GH443" s="44"/>
      <c r="GI443" s="44"/>
      <c r="GJ443" s="44"/>
      <c r="GK443" s="44"/>
      <c r="GL443" s="44"/>
      <c r="GM443" s="44"/>
      <c r="GN443" s="44"/>
      <c r="GO443" s="44"/>
      <c r="GP443" s="40">
        <v>1</v>
      </c>
      <c r="GQ443" s="39" t="s">
        <v>935</v>
      </c>
      <c r="GR443" s="39">
        <v>50</v>
      </c>
      <c r="GS443" s="39" t="s">
        <v>236</v>
      </c>
      <c r="GT443" s="44"/>
      <c r="GU443" s="44"/>
      <c r="GV443" s="44"/>
      <c r="GW443" s="44"/>
      <c r="GX443" s="44"/>
      <c r="GY443" s="39" t="s">
        <v>236</v>
      </c>
      <c r="GZ443" s="44"/>
      <c r="HA443" s="44"/>
      <c r="HB443" s="39" t="s">
        <v>236</v>
      </c>
      <c r="HC443" s="44"/>
      <c r="HD443" s="44"/>
      <c r="HE443" s="39" t="s">
        <v>236</v>
      </c>
      <c r="HF443" s="44"/>
      <c r="HG443" s="44"/>
      <c r="HH443" s="44"/>
      <c r="HI443" s="44"/>
      <c r="HJ443" s="44"/>
      <c r="HK443" s="44"/>
      <c r="HL443" s="44"/>
      <c r="HM443" s="44"/>
      <c r="HN443" s="44"/>
      <c r="HO443" s="44"/>
      <c r="HP443" s="44"/>
      <c r="HQ443" s="44"/>
      <c r="HR443" s="44"/>
      <c r="HS443" s="44"/>
      <c r="HT443" s="44"/>
      <c r="HU443" s="44"/>
      <c r="HV443" s="39" t="s">
        <v>236</v>
      </c>
      <c r="HW443" s="44"/>
      <c r="HX443" s="44"/>
      <c r="HY443" s="44"/>
      <c r="HZ443" s="44"/>
      <c r="IA443" s="44"/>
      <c r="IB443" s="44"/>
      <c r="IC443" s="44"/>
      <c r="ID443" s="44"/>
      <c r="IE443" s="44"/>
      <c r="IF443" s="44"/>
      <c r="IG443" s="44"/>
      <c r="IH443" s="44"/>
      <c r="II443" s="44"/>
      <c r="IJ443" s="39" t="s">
        <v>5976</v>
      </c>
      <c r="IK443" s="39" t="s">
        <v>5977</v>
      </c>
      <c r="IL443" s="39" t="s">
        <v>5978</v>
      </c>
      <c r="IM443" s="39" t="s">
        <v>5979</v>
      </c>
      <c r="IN443" s="39" t="s">
        <v>5976</v>
      </c>
      <c r="IO443" s="39" t="s">
        <v>5977</v>
      </c>
      <c r="IP443" s="40" t="s">
        <v>5978</v>
      </c>
      <c r="IQ443" s="40" t="s">
        <v>5979</v>
      </c>
      <c r="IR443" s="39" t="s">
        <v>5980</v>
      </c>
    </row>
    <row r="444" spans="1:252" ht="15.75" customHeight="1" x14ac:dyDescent="0.2">
      <c r="A444" s="44" t="s">
        <v>13014</v>
      </c>
      <c r="B444" s="47" t="s">
        <v>13029</v>
      </c>
      <c r="C444" s="39" t="s">
        <v>2368</v>
      </c>
      <c r="D444" s="39" t="s">
        <v>13165</v>
      </c>
      <c r="E444" s="39" t="s">
        <v>4824</v>
      </c>
      <c r="F444" s="39" t="s">
        <v>5981</v>
      </c>
      <c r="G444" s="39" t="s">
        <v>5982</v>
      </c>
      <c r="H444" s="44"/>
      <c r="I444" s="39">
        <v>2021</v>
      </c>
      <c r="J444" s="48">
        <v>45330</v>
      </c>
      <c r="K444" s="48">
        <v>45581</v>
      </c>
      <c r="L444" s="44"/>
      <c r="M444" s="44"/>
      <c r="N444" s="44"/>
      <c r="O444" s="44"/>
      <c r="P444" s="44"/>
      <c r="Q444" s="44"/>
      <c r="R444" s="44"/>
      <c r="S444" s="44"/>
      <c r="T444" s="44"/>
      <c r="U444" s="44"/>
      <c r="V444" s="44"/>
      <c r="W444" s="44"/>
      <c r="X444" s="39" t="s">
        <v>5983</v>
      </c>
      <c r="Y444" s="43" t="s">
        <v>5984</v>
      </c>
      <c r="Z444" s="39" t="s">
        <v>5985</v>
      </c>
      <c r="AA444" s="44"/>
      <c r="AB444" s="39" t="s">
        <v>5986</v>
      </c>
      <c r="AC444" s="43" t="s">
        <v>5987</v>
      </c>
      <c r="AD444" s="39" t="s">
        <v>5988</v>
      </c>
      <c r="AE444" s="44"/>
      <c r="AF444" s="39" t="s">
        <v>5989</v>
      </c>
      <c r="AG444" s="39" t="s">
        <v>5990</v>
      </c>
      <c r="AH444" s="39" t="s">
        <v>235</v>
      </c>
      <c r="AI444" s="39" t="s">
        <v>5991</v>
      </c>
      <c r="AJ444" s="55">
        <v>11.34</v>
      </c>
      <c r="AK444" s="49">
        <f t="shared" si="52"/>
        <v>0</v>
      </c>
      <c r="AL444" s="55"/>
      <c r="AM444" s="49"/>
      <c r="AN444" s="49"/>
      <c r="AO444" s="55">
        <v>11.34</v>
      </c>
      <c r="AP444" s="49">
        <v>100</v>
      </c>
      <c r="AQ444" s="49">
        <v>1.9</v>
      </c>
      <c r="AR444" s="55">
        <v>0</v>
      </c>
      <c r="AS444" s="49">
        <v>0</v>
      </c>
      <c r="AT444" s="55">
        <v>0</v>
      </c>
      <c r="AU444" s="49">
        <v>0</v>
      </c>
      <c r="AV444" s="55">
        <v>0</v>
      </c>
      <c r="AW444" s="49">
        <v>0</v>
      </c>
      <c r="AX444" s="55"/>
      <c r="AY444" s="49"/>
      <c r="AZ444" s="39"/>
      <c r="BA444" s="39"/>
      <c r="BB444" s="39"/>
      <c r="BC444" s="40">
        <v>1</v>
      </c>
      <c r="BD444" s="39" t="s">
        <v>5992</v>
      </c>
      <c r="BE444" s="44"/>
      <c r="BF444" s="55">
        <v>0</v>
      </c>
      <c r="BG444" s="55">
        <v>14</v>
      </c>
      <c r="BH444" s="49" t="s">
        <v>4861</v>
      </c>
      <c r="BI444" s="39">
        <v>14</v>
      </c>
      <c r="BJ444" s="39">
        <v>14</v>
      </c>
      <c r="BK444" s="39">
        <v>14</v>
      </c>
      <c r="BL444" s="44"/>
      <c r="BM444" s="44"/>
      <c r="BN444" s="44"/>
      <c r="BO444" s="44"/>
      <c r="BP444" s="44"/>
      <c r="BQ444" s="44"/>
      <c r="BR444" s="39">
        <v>14</v>
      </c>
      <c r="BS444" s="44"/>
      <c r="BT444" s="44"/>
      <c r="BU444" s="44"/>
      <c r="BV444" s="44"/>
      <c r="BW444" s="44"/>
      <c r="BX444" s="44"/>
      <c r="BY444" s="44"/>
      <c r="BZ444" s="44"/>
      <c r="CA444" s="44"/>
      <c r="CB444" s="44"/>
      <c r="CC444" s="44"/>
      <c r="CD444" s="44"/>
      <c r="CE444" s="44">
        <v>0</v>
      </c>
      <c r="CF444" s="44"/>
      <c r="CG444" s="44"/>
      <c r="CH444" s="44"/>
      <c r="CI444" s="44"/>
      <c r="CJ444" s="44"/>
      <c r="CK444" s="44"/>
      <c r="CL444" s="44"/>
      <c r="CM444" s="44"/>
      <c r="CN444" s="44"/>
      <c r="CO444" s="44"/>
      <c r="CP444" s="44"/>
      <c r="CQ444" s="44"/>
      <c r="CR444" s="44"/>
      <c r="CS444" s="44"/>
      <c r="CT444" s="44"/>
      <c r="CU444" s="40">
        <f t="shared" si="46"/>
        <v>0</v>
      </c>
      <c r="CV444" s="44"/>
      <c r="CW444" s="44"/>
      <c r="CX444" s="44"/>
      <c r="CY444" s="44"/>
      <c r="CZ444" s="44"/>
      <c r="DA444" s="44"/>
      <c r="DB444" s="44"/>
      <c r="DC444" s="44"/>
      <c r="DD444" s="44"/>
      <c r="DE444" s="44"/>
      <c r="DF444" s="44"/>
      <c r="DG444" s="44"/>
      <c r="DH444" s="44"/>
      <c r="DI444" s="44"/>
      <c r="DJ444" s="44"/>
      <c r="DK444" s="44"/>
      <c r="DL444" s="44"/>
      <c r="DM444" s="39">
        <v>0</v>
      </c>
      <c r="DN444" s="44"/>
      <c r="DO444" s="44"/>
      <c r="DP444" s="44"/>
      <c r="DQ444" s="44"/>
      <c r="DR444" s="44"/>
      <c r="DS444" s="44"/>
      <c r="DT444" s="44"/>
      <c r="DU444" s="44"/>
      <c r="DV444" s="44"/>
      <c r="DW444" s="44"/>
      <c r="DX444" s="44"/>
      <c r="DY444" s="44"/>
      <c r="DZ444" s="44"/>
      <c r="EA444" s="44"/>
      <c r="EB444" s="44"/>
      <c r="EC444" s="44"/>
      <c r="ED444" s="44"/>
      <c r="EE444" s="44"/>
      <c r="EF444" s="44"/>
      <c r="EG444" s="44"/>
      <c r="EH444" s="44"/>
      <c r="EI444" s="44"/>
      <c r="EJ444" s="44"/>
      <c r="EK444" s="44"/>
      <c r="EL444" s="44"/>
      <c r="EM444" s="44"/>
      <c r="EN444" s="44"/>
      <c r="EO444" s="44"/>
      <c r="EP444" s="44"/>
      <c r="EQ444" s="39">
        <v>0</v>
      </c>
      <c r="ER444" s="44"/>
      <c r="ES444" s="44"/>
      <c r="ET444" s="44"/>
      <c r="EU444" s="44"/>
      <c r="EV444" s="44"/>
      <c r="EW444" s="44"/>
      <c r="EX444" s="44"/>
      <c r="EY444" s="39">
        <v>14</v>
      </c>
      <c r="EZ444" s="39">
        <f t="shared" si="53"/>
        <v>0</v>
      </c>
      <c r="FA444" s="49">
        <v>4.9000000000000004</v>
      </c>
      <c r="FB444" s="39" t="s">
        <v>5993</v>
      </c>
      <c r="FC444" s="44"/>
      <c r="FD444" s="39">
        <v>0.02</v>
      </c>
      <c r="FE444" s="43" t="s">
        <v>5590</v>
      </c>
      <c r="FF444" s="39">
        <v>30309</v>
      </c>
      <c r="FG444" s="39" t="s">
        <v>236</v>
      </c>
      <c r="FH444" s="44"/>
      <c r="FI444" s="44"/>
      <c r="FJ444" s="44"/>
      <c r="FK444" s="44"/>
      <c r="FL444" s="44"/>
      <c r="FM444" s="44"/>
      <c r="FN444" s="44"/>
      <c r="FO444" s="39" t="s">
        <v>236</v>
      </c>
      <c r="FP444" s="44"/>
      <c r="FQ444" s="44"/>
      <c r="FR444" s="40">
        <v>1</v>
      </c>
      <c r="FS444" s="39" t="s">
        <v>5994</v>
      </c>
      <c r="FT444" s="39">
        <v>3556</v>
      </c>
      <c r="FU444" s="39" t="s">
        <v>236</v>
      </c>
      <c r="FV444" s="44"/>
      <c r="FW444" s="44"/>
      <c r="FX444" s="39" t="s">
        <v>236</v>
      </c>
      <c r="FY444" s="44"/>
      <c r="FZ444" s="44"/>
      <c r="GA444" s="39" t="s">
        <v>236</v>
      </c>
      <c r="GB444" s="44"/>
      <c r="GC444" s="44"/>
      <c r="GD444" s="39" t="s">
        <v>236</v>
      </c>
      <c r="GE444" s="44"/>
      <c r="GF444" s="44"/>
      <c r="GG444" s="39" t="s">
        <v>236</v>
      </c>
      <c r="GH444" s="44"/>
      <c r="GI444" s="44"/>
      <c r="GJ444" s="44"/>
      <c r="GK444" s="44"/>
      <c r="GL444" s="44"/>
      <c r="GM444" s="39" t="s">
        <v>236</v>
      </c>
      <c r="GN444" s="44"/>
      <c r="GO444" s="44"/>
      <c r="GP444" s="39" t="s">
        <v>236</v>
      </c>
      <c r="GQ444" s="44"/>
      <c r="GR444" s="44"/>
      <c r="GS444" s="39" t="s">
        <v>236</v>
      </c>
      <c r="GT444" s="44"/>
      <c r="GU444" s="44"/>
      <c r="GV444" s="44"/>
      <c r="GW444" s="44"/>
      <c r="GX444" s="44"/>
      <c r="GY444" s="39" t="s">
        <v>236</v>
      </c>
      <c r="GZ444" s="44"/>
      <c r="HA444" s="44"/>
      <c r="HB444" s="39" t="s">
        <v>236</v>
      </c>
      <c r="HC444" s="44"/>
      <c r="HD444" s="44"/>
      <c r="HE444" s="39" t="s">
        <v>236</v>
      </c>
      <c r="HF444" s="44"/>
      <c r="HG444" s="44"/>
      <c r="HH444" s="44"/>
      <c r="HI444" s="44"/>
      <c r="HJ444" s="44"/>
      <c r="HK444" s="44"/>
      <c r="HL444" s="44"/>
      <c r="HM444" s="44"/>
      <c r="HN444" s="44"/>
      <c r="HO444" s="44"/>
      <c r="HP444" s="44"/>
      <c r="HQ444" s="44"/>
      <c r="HR444" s="44"/>
      <c r="HS444" s="44"/>
      <c r="HT444" s="44"/>
      <c r="HU444" s="44"/>
      <c r="HV444" s="39" t="s">
        <v>236</v>
      </c>
      <c r="HW444" s="44"/>
      <c r="HX444" s="44"/>
      <c r="HY444" s="44"/>
      <c r="HZ444" s="44"/>
      <c r="IA444" s="44"/>
      <c r="IB444" s="44"/>
      <c r="IC444" s="39" t="s">
        <v>5995</v>
      </c>
      <c r="ID444" s="44"/>
      <c r="IE444" s="44"/>
      <c r="IF444" s="44"/>
      <c r="IG444" s="44"/>
      <c r="IH444" s="44"/>
      <c r="II444" s="44"/>
      <c r="IJ444" s="39" t="s">
        <v>5996</v>
      </c>
      <c r="IK444" s="39" t="s">
        <v>5997</v>
      </c>
      <c r="IL444" s="39" t="s">
        <v>5998</v>
      </c>
      <c r="IM444" s="39" t="s">
        <v>5999</v>
      </c>
      <c r="IN444" s="39" t="s">
        <v>6000</v>
      </c>
      <c r="IO444" s="39" t="s">
        <v>6001</v>
      </c>
      <c r="IP444" s="40" t="s">
        <v>6002</v>
      </c>
      <c r="IQ444" s="40" t="s">
        <v>6003</v>
      </c>
      <c r="IR444" s="43" t="s">
        <v>6004</v>
      </c>
    </row>
    <row r="445" spans="1:252" ht="15.75" customHeight="1" x14ac:dyDescent="0.2">
      <c r="A445" s="44" t="s">
        <v>13014</v>
      </c>
      <c r="B445" s="47" t="s">
        <v>13029</v>
      </c>
      <c r="C445" s="39" t="s">
        <v>2368</v>
      </c>
      <c r="D445" s="39" t="s">
        <v>13165</v>
      </c>
      <c r="E445" s="39" t="s">
        <v>4938</v>
      </c>
      <c r="F445" s="39" t="s">
        <v>6073</v>
      </c>
      <c r="G445" s="39" t="s">
        <v>6074</v>
      </c>
      <c r="H445" s="44"/>
      <c r="I445" s="39">
        <v>2021</v>
      </c>
      <c r="J445" s="48">
        <v>45300</v>
      </c>
      <c r="K445" s="48">
        <v>45597</v>
      </c>
      <c r="L445" s="44"/>
      <c r="M445" s="44"/>
      <c r="N445" s="44"/>
      <c r="O445" s="44"/>
      <c r="P445" s="44"/>
      <c r="Q445" s="44"/>
      <c r="R445" s="44"/>
      <c r="S445" s="44"/>
      <c r="T445" s="44"/>
      <c r="U445" s="44"/>
      <c r="V445" s="44"/>
      <c r="W445" s="44"/>
      <c r="X445" s="39" t="s">
        <v>6075</v>
      </c>
      <c r="Y445" s="44"/>
      <c r="Z445" s="39" t="s">
        <v>6076</v>
      </c>
      <c r="AA445" s="44"/>
      <c r="AB445" s="39" t="s">
        <v>6077</v>
      </c>
      <c r="AC445" s="44"/>
      <c r="AD445" s="39" t="s">
        <v>6078</v>
      </c>
      <c r="AE445" s="44"/>
      <c r="AF445" s="39" t="s">
        <v>6079</v>
      </c>
      <c r="AG445" s="39" t="s">
        <v>6079</v>
      </c>
      <c r="AH445" s="39" t="s">
        <v>235</v>
      </c>
      <c r="AI445" s="39" t="s">
        <v>6079</v>
      </c>
      <c r="AJ445" s="55">
        <v>1.6</v>
      </c>
      <c r="AK445" s="49">
        <f t="shared" si="52"/>
        <v>0</v>
      </c>
      <c r="AL445" s="55"/>
      <c r="AM445" s="49"/>
      <c r="AN445" s="49"/>
      <c r="AO445" s="55">
        <v>1.6</v>
      </c>
      <c r="AP445" s="49">
        <v>100</v>
      </c>
      <c r="AQ445" s="49">
        <v>2.9</v>
      </c>
      <c r="AR445" s="55">
        <v>0</v>
      </c>
      <c r="AS445" s="49">
        <v>0</v>
      </c>
      <c r="AT445" s="55">
        <v>0</v>
      </c>
      <c r="AU445" s="49">
        <v>0</v>
      </c>
      <c r="AV445" s="55">
        <v>0</v>
      </c>
      <c r="AW445" s="49">
        <v>0</v>
      </c>
      <c r="AX445" s="55"/>
      <c r="AY445" s="49"/>
      <c r="AZ445" s="39"/>
      <c r="BA445" s="39"/>
      <c r="BB445" s="39"/>
      <c r="BC445" s="40">
        <v>1</v>
      </c>
      <c r="BD445" s="39" t="s">
        <v>5992</v>
      </c>
      <c r="BE445" s="44"/>
      <c r="BF445" s="55">
        <v>0</v>
      </c>
      <c r="BG445" s="55">
        <v>45902</v>
      </c>
      <c r="BH445" s="49">
        <v>5</v>
      </c>
      <c r="BI445" s="39">
        <v>4</v>
      </c>
      <c r="BJ445" s="39">
        <v>4</v>
      </c>
      <c r="BK445" s="39">
        <v>4</v>
      </c>
      <c r="BL445" s="44"/>
      <c r="BM445" s="39">
        <v>3</v>
      </c>
      <c r="BN445" s="44"/>
      <c r="BO445" s="44"/>
      <c r="BP445" s="44"/>
      <c r="BQ445" s="44"/>
      <c r="BR445" s="44"/>
      <c r="BS445" s="44"/>
      <c r="BT445" s="39">
        <v>1</v>
      </c>
      <c r="BU445" s="44"/>
      <c r="BV445" s="44"/>
      <c r="BW445" s="44"/>
      <c r="BX445" s="44"/>
      <c r="BY445" s="44"/>
      <c r="BZ445" s="44"/>
      <c r="CA445" s="44"/>
      <c r="CB445" s="44"/>
      <c r="CC445" s="44"/>
      <c r="CD445" s="44"/>
      <c r="CE445" s="44">
        <v>0</v>
      </c>
      <c r="CF445" s="44"/>
      <c r="CG445" s="44"/>
      <c r="CH445" s="44"/>
      <c r="CI445" s="44"/>
      <c r="CJ445" s="44"/>
      <c r="CK445" s="44"/>
      <c r="CL445" s="44"/>
      <c r="CM445" s="44"/>
      <c r="CN445" s="44"/>
      <c r="CO445" s="44"/>
      <c r="CP445" s="44"/>
      <c r="CQ445" s="44"/>
      <c r="CR445" s="44"/>
      <c r="CS445" s="44"/>
      <c r="CT445" s="44"/>
      <c r="CU445" s="40">
        <f t="shared" si="46"/>
        <v>0</v>
      </c>
      <c r="CV445" s="44"/>
      <c r="CW445" s="44"/>
      <c r="CX445" s="44"/>
      <c r="CY445" s="44"/>
      <c r="CZ445" s="44"/>
      <c r="DA445" s="44"/>
      <c r="DB445" s="44"/>
      <c r="DC445" s="44"/>
      <c r="DD445" s="44"/>
      <c r="DE445" s="44"/>
      <c r="DF445" s="44"/>
      <c r="DG445" s="44"/>
      <c r="DH445" s="44"/>
      <c r="DI445" s="44"/>
      <c r="DJ445" s="44"/>
      <c r="DK445" s="44"/>
      <c r="DL445" s="44"/>
      <c r="DM445" s="39">
        <v>0</v>
      </c>
      <c r="DN445" s="44"/>
      <c r="DO445" s="44"/>
      <c r="DP445" s="44"/>
      <c r="DQ445" s="44"/>
      <c r="DR445" s="44"/>
      <c r="DS445" s="44"/>
      <c r="DT445" s="44"/>
      <c r="DU445" s="44"/>
      <c r="DV445" s="44"/>
      <c r="DW445" s="44"/>
      <c r="DX445" s="44"/>
      <c r="DY445" s="44"/>
      <c r="DZ445" s="44"/>
      <c r="EA445" s="44"/>
      <c r="EB445" s="44"/>
      <c r="EC445" s="44"/>
      <c r="ED445" s="44"/>
      <c r="EE445" s="44"/>
      <c r="EF445" s="44"/>
      <c r="EG445" s="44"/>
      <c r="EH445" s="44"/>
      <c r="EI445" s="44"/>
      <c r="EJ445" s="44"/>
      <c r="EK445" s="44"/>
      <c r="EL445" s="44"/>
      <c r="EM445" s="44"/>
      <c r="EN445" s="44"/>
      <c r="EO445" s="44"/>
      <c r="EP445" s="44"/>
      <c r="EQ445" s="39">
        <v>0</v>
      </c>
      <c r="ER445" s="44"/>
      <c r="ES445" s="44"/>
      <c r="ET445" s="44"/>
      <c r="EU445" s="44"/>
      <c r="EV445" s="44"/>
      <c r="EW445" s="44"/>
      <c r="EX445" s="44"/>
      <c r="EY445" s="39">
        <v>4</v>
      </c>
      <c r="EZ445" s="39">
        <f t="shared" si="53"/>
        <v>0</v>
      </c>
      <c r="FA445" s="39">
        <v>1158</v>
      </c>
      <c r="FB445" s="39" t="s">
        <v>6080</v>
      </c>
      <c r="FC445" s="44"/>
      <c r="FD445" s="39">
        <v>48.96</v>
      </c>
      <c r="FE445" s="43" t="s">
        <v>5590</v>
      </c>
      <c r="FF445" s="39">
        <v>2365</v>
      </c>
      <c r="FG445" s="39" t="s">
        <v>236</v>
      </c>
      <c r="FH445" s="44"/>
      <c r="FI445" s="44"/>
      <c r="FJ445" s="44"/>
      <c r="FK445" s="44"/>
      <c r="FL445" s="44"/>
      <c r="FM445" s="44"/>
      <c r="FN445" s="44"/>
      <c r="FO445" s="39" t="s">
        <v>236</v>
      </c>
      <c r="FP445" s="44"/>
      <c r="FQ445" s="44"/>
      <c r="FR445" s="40">
        <v>1</v>
      </c>
      <c r="FS445" s="39" t="s">
        <v>6082</v>
      </c>
      <c r="FT445" s="39">
        <v>305</v>
      </c>
      <c r="FU445" s="39" t="s">
        <v>236</v>
      </c>
      <c r="FV445" s="44"/>
      <c r="FW445" s="44"/>
      <c r="FX445" s="39" t="s">
        <v>236</v>
      </c>
      <c r="FY445" s="44"/>
      <c r="FZ445" s="44"/>
      <c r="GA445" s="39" t="s">
        <v>236</v>
      </c>
      <c r="GB445" s="44"/>
      <c r="GC445" s="44"/>
      <c r="GD445" s="39" t="s">
        <v>236</v>
      </c>
      <c r="GE445" s="44"/>
      <c r="GF445" s="44"/>
      <c r="GG445" s="39" t="s">
        <v>236</v>
      </c>
      <c r="GH445" s="44"/>
      <c r="GI445" s="44"/>
      <c r="GJ445" s="44"/>
      <c r="GK445" s="44"/>
      <c r="GL445" s="44"/>
      <c r="GM445" s="39" t="s">
        <v>236</v>
      </c>
      <c r="GN445" s="44"/>
      <c r="GO445" s="44"/>
      <c r="GP445" s="39" t="s">
        <v>236</v>
      </c>
      <c r="GQ445" s="44"/>
      <c r="GR445" s="44"/>
      <c r="GS445" s="39" t="s">
        <v>236</v>
      </c>
      <c r="GT445" s="44"/>
      <c r="GU445" s="44"/>
      <c r="GV445" s="44"/>
      <c r="GW445" s="44"/>
      <c r="GX445" s="44"/>
      <c r="GY445" s="39" t="s">
        <v>236</v>
      </c>
      <c r="GZ445" s="44"/>
      <c r="HA445" s="44"/>
      <c r="HB445" s="39" t="s">
        <v>236</v>
      </c>
      <c r="HC445" s="44"/>
      <c r="HD445" s="44"/>
      <c r="HE445" s="39" t="s">
        <v>236</v>
      </c>
      <c r="HF445" s="44"/>
      <c r="HG445" s="44"/>
      <c r="HH445" s="44"/>
      <c r="HI445" s="44"/>
      <c r="HJ445" s="44"/>
      <c r="HK445" s="44"/>
      <c r="HL445" s="44"/>
      <c r="HM445" s="44"/>
      <c r="HN445" s="44"/>
      <c r="HO445" s="44"/>
      <c r="HP445" s="44"/>
      <c r="HQ445" s="44"/>
      <c r="HR445" s="44"/>
      <c r="HS445" s="44"/>
      <c r="HT445" s="44"/>
      <c r="HU445" s="44"/>
      <c r="HV445" s="39" t="s">
        <v>236</v>
      </c>
      <c r="HW445" s="44"/>
      <c r="HX445" s="44"/>
      <c r="HY445" s="43" t="s">
        <v>6083</v>
      </c>
      <c r="HZ445" s="44"/>
      <c r="IA445" s="44"/>
      <c r="IB445" s="44"/>
      <c r="IC445" s="44"/>
      <c r="ID445" s="44"/>
      <c r="IE445" s="44"/>
      <c r="IF445" s="44"/>
      <c r="IG445" s="44"/>
      <c r="IH445" s="44"/>
      <c r="II445" s="44"/>
      <c r="IJ445" s="39" t="s">
        <v>6084</v>
      </c>
      <c r="IK445" s="39" t="s">
        <v>6085</v>
      </c>
      <c r="IL445" s="39" t="s">
        <v>6086</v>
      </c>
      <c r="IM445" s="39" t="s">
        <v>6087</v>
      </c>
      <c r="IN445" s="39" t="s">
        <v>6088</v>
      </c>
      <c r="IO445" s="39" t="s">
        <v>6089</v>
      </c>
      <c r="IP445" s="40" t="s">
        <v>6090</v>
      </c>
      <c r="IQ445" s="40" t="s">
        <v>6087</v>
      </c>
      <c r="IR445" s="43" t="s">
        <v>6091</v>
      </c>
    </row>
    <row r="446" spans="1:252" ht="15.75" customHeight="1" x14ac:dyDescent="0.2">
      <c r="A446" s="44" t="s">
        <v>13014</v>
      </c>
      <c r="B446" s="47" t="s">
        <v>13029</v>
      </c>
      <c r="C446" s="39" t="s">
        <v>2368</v>
      </c>
      <c r="D446" s="39" t="s">
        <v>13165</v>
      </c>
      <c r="E446" s="39" t="s">
        <v>4938</v>
      </c>
      <c r="F446" s="39" t="s">
        <v>6176</v>
      </c>
      <c r="G446" s="39" t="s">
        <v>6177</v>
      </c>
      <c r="H446" s="44"/>
      <c r="I446" s="39">
        <v>2022</v>
      </c>
      <c r="J446" s="48">
        <v>45436</v>
      </c>
      <c r="K446" s="48">
        <v>45580</v>
      </c>
      <c r="L446" s="44"/>
      <c r="M446" s="44"/>
      <c r="N446" s="44"/>
      <c r="O446" s="44"/>
      <c r="P446" s="44"/>
      <c r="Q446" s="44"/>
      <c r="R446" s="44"/>
      <c r="S446" s="44"/>
      <c r="T446" s="44"/>
      <c r="U446" s="44"/>
      <c r="V446" s="44"/>
      <c r="W446" s="44"/>
      <c r="X446" s="39" t="s">
        <v>6178</v>
      </c>
      <c r="Y446" s="44"/>
      <c r="Z446" s="39" t="s">
        <v>6179</v>
      </c>
      <c r="AA446" s="44"/>
      <c r="AB446" s="39" t="s">
        <v>6180</v>
      </c>
      <c r="AC446" s="44"/>
      <c r="AD446" s="44"/>
      <c r="AE446" s="44"/>
      <c r="AF446" s="39" t="s">
        <v>6181</v>
      </c>
      <c r="AG446" s="39" t="s">
        <v>6181</v>
      </c>
      <c r="AH446" s="39" t="s">
        <v>1394</v>
      </c>
      <c r="AI446" s="39" t="s">
        <v>6182</v>
      </c>
      <c r="AJ446" s="55">
        <v>1.667</v>
      </c>
      <c r="AK446" s="49">
        <f t="shared" si="52"/>
        <v>0</v>
      </c>
      <c r="AL446" s="55"/>
      <c r="AM446" s="49"/>
      <c r="AN446" s="49"/>
      <c r="AO446" s="55">
        <v>1.667</v>
      </c>
      <c r="AP446" s="49">
        <v>100</v>
      </c>
      <c r="AQ446" s="49">
        <v>2.84</v>
      </c>
      <c r="AR446" s="55">
        <v>0</v>
      </c>
      <c r="AS446" s="49">
        <v>0</v>
      </c>
      <c r="AT446" s="55">
        <v>0</v>
      </c>
      <c r="AU446" s="49">
        <v>0</v>
      </c>
      <c r="AV446" s="55">
        <v>0</v>
      </c>
      <c r="AW446" s="49">
        <v>0</v>
      </c>
      <c r="AX446" s="55"/>
      <c r="AY446" s="49"/>
      <c r="AZ446" s="39"/>
      <c r="BA446" s="39"/>
      <c r="BB446" s="39"/>
      <c r="BC446" s="40">
        <v>1</v>
      </c>
      <c r="BD446" s="39" t="s">
        <v>6184</v>
      </c>
      <c r="BE446" s="44"/>
      <c r="BF446" s="55">
        <v>0</v>
      </c>
      <c r="BG446" s="55" t="s">
        <v>6183</v>
      </c>
      <c r="BH446" s="49" t="s">
        <v>4067</v>
      </c>
      <c r="BI446" s="39">
        <v>1</v>
      </c>
      <c r="BJ446" s="39">
        <v>1</v>
      </c>
      <c r="BK446" s="39">
        <v>1</v>
      </c>
      <c r="BL446" s="44"/>
      <c r="BM446" s="39">
        <v>1</v>
      </c>
      <c r="BN446" s="44"/>
      <c r="BO446" s="44"/>
      <c r="BP446" s="44"/>
      <c r="BQ446" s="44"/>
      <c r="BR446" s="44"/>
      <c r="BS446" s="44"/>
      <c r="BT446" s="44"/>
      <c r="BU446" s="44"/>
      <c r="BV446" s="44"/>
      <c r="BW446" s="44"/>
      <c r="BX446" s="44"/>
      <c r="BY446" s="44"/>
      <c r="BZ446" s="44"/>
      <c r="CA446" s="44"/>
      <c r="CB446" s="44"/>
      <c r="CC446" s="44"/>
      <c r="CD446" s="44"/>
      <c r="CE446" s="44">
        <v>0</v>
      </c>
      <c r="CF446" s="44"/>
      <c r="CG446" s="44"/>
      <c r="CH446" s="44"/>
      <c r="CI446" s="44"/>
      <c r="CJ446" s="44"/>
      <c r="CK446" s="44"/>
      <c r="CL446" s="44"/>
      <c r="CM446" s="44"/>
      <c r="CN446" s="44"/>
      <c r="CO446" s="44"/>
      <c r="CP446" s="44"/>
      <c r="CQ446" s="44"/>
      <c r="CR446" s="44"/>
      <c r="CS446" s="44"/>
      <c r="CT446" s="44"/>
      <c r="CU446" s="40">
        <f t="shared" si="46"/>
        <v>0</v>
      </c>
      <c r="CV446" s="44"/>
      <c r="CW446" s="44"/>
      <c r="CX446" s="44"/>
      <c r="CY446" s="44"/>
      <c r="CZ446" s="44"/>
      <c r="DA446" s="44"/>
      <c r="DB446" s="44"/>
      <c r="DC446" s="44"/>
      <c r="DD446" s="44"/>
      <c r="DE446" s="44"/>
      <c r="DF446" s="44"/>
      <c r="DG446" s="44"/>
      <c r="DH446" s="44"/>
      <c r="DI446" s="44"/>
      <c r="DJ446" s="44"/>
      <c r="DK446" s="44"/>
      <c r="DL446" s="44"/>
      <c r="DM446" s="39">
        <v>0</v>
      </c>
      <c r="DN446" s="44"/>
      <c r="DO446" s="44"/>
      <c r="DP446" s="44"/>
      <c r="DQ446" s="44"/>
      <c r="DR446" s="44"/>
      <c r="DS446" s="44"/>
      <c r="DT446" s="44"/>
      <c r="DU446" s="44"/>
      <c r="DV446" s="44"/>
      <c r="DW446" s="44"/>
      <c r="DX446" s="44"/>
      <c r="DY446" s="44"/>
      <c r="DZ446" s="44"/>
      <c r="EA446" s="44"/>
      <c r="EB446" s="44"/>
      <c r="EC446" s="44"/>
      <c r="ED446" s="44"/>
      <c r="EE446" s="44"/>
      <c r="EF446" s="44"/>
      <c r="EG446" s="44"/>
      <c r="EH446" s="44"/>
      <c r="EI446" s="44"/>
      <c r="EJ446" s="44"/>
      <c r="EK446" s="44"/>
      <c r="EL446" s="44"/>
      <c r="EM446" s="44"/>
      <c r="EN446" s="44"/>
      <c r="EO446" s="44"/>
      <c r="EP446" s="44"/>
      <c r="EQ446" s="39">
        <v>0</v>
      </c>
      <c r="ER446" s="44"/>
      <c r="ES446" s="44"/>
      <c r="ET446" s="44"/>
      <c r="EU446" s="44"/>
      <c r="EV446" s="44"/>
      <c r="EW446" s="44"/>
      <c r="EX446" s="44"/>
      <c r="EY446" s="39">
        <v>1</v>
      </c>
      <c r="EZ446" s="39">
        <f t="shared" si="53"/>
        <v>0</v>
      </c>
      <c r="FA446" s="39">
        <v>70</v>
      </c>
      <c r="FB446" s="39" t="s">
        <v>6185</v>
      </c>
      <c r="FC446" s="44"/>
      <c r="FD446" s="39">
        <v>2.29</v>
      </c>
      <c r="FE446" s="43" t="s">
        <v>5590</v>
      </c>
      <c r="FF446" s="39">
        <v>3056</v>
      </c>
      <c r="FG446" s="39" t="s">
        <v>236</v>
      </c>
      <c r="FH446" s="44"/>
      <c r="FI446" s="44"/>
      <c r="FJ446" s="44"/>
      <c r="FK446" s="44"/>
      <c r="FL446" s="44"/>
      <c r="FM446" s="44"/>
      <c r="FN446" s="39">
        <v>2</v>
      </c>
      <c r="FO446" s="40">
        <v>1</v>
      </c>
      <c r="FP446" s="39" t="s">
        <v>6082</v>
      </c>
      <c r="FQ446" s="39">
        <v>25</v>
      </c>
      <c r="FR446" s="40">
        <v>1</v>
      </c>
      <c r="FS446" s="39" t="s">
        <v>935</v>
      </c>
      <c r="FT446" s="39">
        <v>20</v>
      </c>
      <c r="FU446" s="39" t="s">
        <v>236</v>
      </c>
      <c r="FV446" s="44"/>
      <c r="FW446" s="44"/>
      <c r="FX446" s="39" t="s">
        <v>236</v>
      </c>
      <c r="FY446" s="44"/>
      <c r="FZ446" s="44"/>
      <c r="GA446" s="39" t="s">
        <v>236</v>
      </c>
      <c r="GB446" s="44"/>
      <c r="GC446" s="44"/>
      <c r="GD446" s="39" t="s">
        <v>236</v>
      </c>
      <c r="GE446" s="44"/>
      <c r="GF446" s="44"/>
      <c r="GG446" s="39" t="s">
        <v>236</v>
      </c>
      <c r="GH446" s="44"/>
      <c r="GI446" s="44"/>
      <c r="GJ446" s="44"/>
      <c r="GK446" s="44"/>
      <c r="GL446" s="44"/>
      <c r="GM446" s="39" t="s">
        <v>236</v>
      </c>
      <c r="GN446" s="44"/>
      <c r="GO446" s="44"/>
      <c r="GP446" s="39" t="s">
        <v>236</v>
      </c>
      <c r="GQ446" s="44"/>
      <c r="GR446" s="44"/>
      <c r="GS446" s="39" t="s">
        <v>236</v>
      </c>
      <c r="GT446" s="44"/>
      <c r="GU446" s="44"/>
      <c r="GV446" s="44"/>
      <c r="GW446" s="44"/>
      <c r="GX446" s="44"/>
      <c r="GY446" s="39" t="s">
        <v>236</v>
      </c>
      <c r="GZ446" s="44"/>
      <c r="HA446" s="44"/>
      <c r="HB446" s="39" t="s">
        <v>236</v>
      </c>
      <c r="HC446" s="44"/>
      <c r="HD446" s="44"/>
      <c r="HE446" s="39" t="s">
        <v>236</v>
      </c>
      <c r="HF446" s="44"/>
      <c r="HG446" s="44"/>
      <c r="HH446" s="44"/>
      <c r="HI446" s="44"/>
      <c r="HJ446" s="44"/>
      <c r="HK446" s="44"/>
      <c r="HL446" s="44"/>
      <c r="HM446" s="44"/>
      <c r="HN446" s="44"/>
      <c r="HO446" s="44"/>
      <c r="HP446" s="44"/>
      <c r="HQ446" s="44"/>
      <c r="HR446" s="44"/>
      <c r="HS446" s="44"/>
      <c r="HT446" s="44"/>
      <c r="HU446" s="44"/>
      <c r="HV446" s="39" t="s">
        <v>236</v>
      </c>
      <c r="HW446" s="44"/>
      <c r="HX446" s="44"/>
      <c r="HY446" s="44"/>
      <c r="HZ446" s="39" t="s">
        <v>6186</v>
      </c>
      <c r="IA446" s="43" t="s">
        <v>6187</v>
      </c>
      <c r="IB446" s="44"/>
      <c r="IC446" s="44"/>
      <c r="ID446" s="44"/>
      <c r="IE446" s="44"/>
      <c r="IF446" s="44"/>
      <c r="IG446" s="44"/>
      <c r="IH446" s="44"/>
      <c r="II446" s="44"/>
      <c r="IJ446" s="39" t="s">
        <v>6188</v>
      </c>
      <c r="IK446" s="39" t="s">
        <v>6189</v>
      </c>
      <c r="IL446" s="39" t="s">
        <v>6190</v>
      </c>
      <c r="IM446" s="39" t="s">
        <v>6191</v>
      </c>
      <c r="IN446" s="39" t="s">
        <v>6188</v>
      </c>
      <c r="IO446" s="39" t="s">
        <v>6189</v>
      </c>
      <c r="IP446" s="40" t="s">
        <v>6190</v>
      </c>
      <c r="IQ446" s="40" t="s">
        <v>6191</v>
      </c>
      <c r="IR446" s="43" t="s">
        <v>6192</v>
      </c>
    </row>
    <row r="447" spans="1:252" ht="15.75" customHeight="1" x14ac:dyDescent="0.2">
      <c r="A447" s="44" t="s">
        <v>13000</v>
      </c>
      <c r="B447" s="47" t="s">
        <v>13029</v>
      </c>
      <c r="C447" s="39" t="s">
        <v>2368</v>
      </c>
      <c r="D447" s="39" t="s">
        <v>13165</v>
      </c>
      <c r="E447" s="39" t="s">
        <v>4938</v>
      </c>
      <c r="F447" s="39" t="s">
        <v>6249</v>
      </c>
      <c r="G447" s="39" t="s">
        <v>6250</v>
      </c>
      <c r="H447" s="39" t="s">
        <v>6251</v>
      </c>
      <c r="I447" s="39">
        <v>2000</v>
      </c>
      <c r="J447" s="48">
        <v>45391</v>
      </c>
      <c r="K447" s="48">
        <v>45536</v>
      </c>
      <c r="L447" s="44"/>
      <c r="M447" s="44"/>
      <c r="N447" s="44"/>
      <c r="O447" s="44"/>
      <c r="P447" s="44"/>
      <c r="Q447" s="44"/>
      <c r="R447" s="44"/>
      <c r="S447" s="44"/>
      <c r="T447" s="44"/>
      <c r="U447" s="44"/>
      <c r="V447" s="44"/>
      <c r="W447" s="44"/>
      <c r="X447" s="39" t="s">
        <v>6251</v>
      </c>
      <c r="Y447" s="44"/>
      <c r="Z447" s="44"/>
      <c r="AA447" s="44"/>
      <c r="AB447" s="39" t="s">
        <v>6251</v>
      </c>
      <c r="AC447" s="44"/>
      <c r="AD447" s="44"/>
      <c r="AE447" s="44"/>
      <c r="AF447" s="39" t="s">
        <v>6252</v>
      </c>
      <c r="AG447" s="39" t="s">
        <v>6252</v>
      </c>
      <c r="AH447" s="39" t="s">
        <v>1394</v>
      </c>
      <c r="AI447" s="39" t="s">
        <v>6252</v>
      </c>
      <c r="AJ447" s="55">
        <v>0.14199999999999999</v>
      </c>
      <c r="AK447" s="49">
        <f t="shared" si="52"/>
        <v>0</v>
      </c>
      <c r="AL447" s="55"/>
      <c r="AM447" s="49"/>
      <c r="AN447" s="49"/>
      <c r="AO447" s="55">
        <v>0.13200000000000001</v>
      </c>
      <c r="AP447" s="49">
        <v>92.96</v>
      </c>
      <c r="AQ447" s="49">
        <v>0.7</v>
      </c>
      <c r="AR447" s="55">
        <v>0.01</v>
      </c>
      <c r="AS447" s="49">
        <v>7.04</v>
      </c>
      <c r="AT447" s="55">
        <v>0</v>
      </c>
      <c r="AU447" s="49">
        <v>0</v>
      </c>
      <c r="AV447" s="55">
        <v>0</v>
      </c>
      <c r="AW447" s="49">
        <v>0</v>
      </c>
      <c r="AX447" s="55"/>
      <c r="AY447" s="49"/>
      <c r="AZ447" s="39"/>
      <c r="BA447" s="39"/>
      <c r="BB447" s="39"/>
      <c r="BC447" s="39" t="s">
        <v>236</v>
      </c>
      <c r="BD447" s="44"/>
      <c r="BE447" s="44"/>
      <c r="BF447" s="118"/>
      <c r="BG447" s="55">
        <v>0</v>
      </c>
      <c r="BH447" s="49">
        <v>0</v>
      </c>
      <c r="BI447" s="39">
        <v>1</v>
      </c>
      <c r="BJ447" s="39">
        <v>1</v>
      </c>
      <c r="BK447" s="39">
        <v>1</v>
      </c>
      <c r="BL447" s="44"/>
      <c r="BM447" s="44"/>
      <c r="BN447" s="44"/>
      <c r="BO447" s="44"/>
      <c r="BP447" s="44"/>
      <c r="BQ447" s="44"/>
      <c r="BR447" s="44"/>
      <c r="BS447" s="44"/>
      <c r="BT447" s="44"/>
      <c r="BU447" s="44"/>
      <c r="BV447" s="44"/>
      <c r="BW447" s="44"/>
      <c r="BX447" s="39">
        <v>1</v>
      </c>
      <c r="BY447" s="44"/>
      <c r="BZ447" s="44"/>
      <c r="CA447" s="44"/>
      <c r="CB447" s="44"/>
      <c r="CC447" s="44"/>
      <c r="CD447" s="44"/>
      <c r="CE447" s="44">
        <v>0</v>
      </c>
      <c r="CF447" s="44"/>
      <c r="CG447" s="44"/>
      <c r="CH447" s="44"/>
      <c r="CI447" s="44"/>
      <c r="CJ447" s="44"/>
      <c r="CK447" s="44"/>
      <c r="CL447" s="44"/>
      <c r="CM447" s="44"/>
      <c r="CN447" s="44"/>
      <c r="CO447" s="44"/>
      <c r="CP447" s="44"/>
      <c r="CQ447" s="44"/>
      <c r="CR447" s="44"/>
      <c r="CS447" s="44"/>
      <c r="CT447" s="44"/>
      <c r="CU447" s="40">
        <f t="shared" si="46"/>
        <v>0</v>
      </c>
      <c r="CV447" s="44"/>
      <c r="CW447" s="44"/>
      <c r="CX447" s="44"/>
      <c r="CY447" s="44"/>
      <c r="CZ447" s="44"/>
      <c r="DA447" s="44"/>
      <c r="DB447" s="44"/>
      <c r="DC447" s="44"/>
      <c r="DD447" s="44"/>
      <c r="DE447" s="44"/>
      <c r="DF447" s="44"/>
      <c r="DG447" s="44"/>
      <c r="DH447" s="44"/>
      <c r="DI447" s="44"/>
      <c r="DJ447" s="44"/>
      <c r="DK447" s="44"/>
      <c r="DL447" s="44"/>
      <c r="DM447" s="39">
        <v>0</v>
      </c>
      <c r="DN447" s="44"/>
      <c r="DO447" s="44"/>
      <c r="DP447" s="44"/>
      <c r="DQ447" s="44"/>
      <c r="DR447" s="44"/>
      <c r="DS447" s="44"/>
      <c r="DT447" s="44"/>
      <c r="DU447" s="44"/>
      <c r="DV447" s="44"/>
      <c r="DW447" s="44"/>
      <c r="DX447" s="44"/>
      <c r="DY447" s="44"/>
      <c r="DZ447" s="44"/>
      <c r="EA447" s="44"/>
      <c r="EB447" s="44"/>
      <c r="EC447" s="44"/>
      <c r="ED447" s="44"/>
      <c r="EE447" s="44"/>
      <c r="EF447" s="44"/>
      <c r="EG447" s="44"/>
      <c r="EH447" s="44"/>
      <c r="EI447" s="44"/>
      <c r="EJ447" s="44"/>
      <c r="EK447" s="44"/>
      <c r="EL447" s="44"/>
      <c r="EM447" s="44"/>
      <c r="EN447" s="44"/>
      <c r="EO447" s="44"/>
      <c r="EP447" s="44"/>
      <c r="EQ447" s="39">
        <v>0</v>
      </c>
      <c r="ER447" s="44"/>
      <c r="ES447" s="44"/>
      <c r="ET447" s="44"/>
      <c r="EU447" s="44"/>
      <c r="EV447" s="44"/>
      <c r="EW447" s="44"/>
      <c r="EX447" s="44"/>
      <c r="EY447" s="39">
        <v>1</v>
      </c>
      <c r="EZ447" s="39">
        <f t="shared" si="53"/>
        <v>0</v>
      </c>
      <c r="FA447" s="39">
        <v>800</v>
      </c>
      <c r="FB447" s="43" t="s">
        <v>6256</v>
      </c>
      <c r="FC447" s="44"/>
      <c r="FD447" s="39">
        <v>79.290000000000006</v>
      </c>
      <c r="FE447" s="43" t="s">
        <v>6258</v>
      </c>
      <c r="FF447" s="39">
        <v>1009</v>
      </c>
      <c r="FG447" s="39" t="s">
        <v>236</v>
      </c>
      <c r="FH447" s="44"/>
      <c r="FI447" s="44"/>
      <c r="FJ447" s="44"/>
      <c r="FK447" s="44"/>
      <c r="FL447" s="44"/>
      <c r="FM447" s="44"/>
      <c r="FN447" s="39">
        <v>1</v>
      </c>
      <c r="FO447" s="39" t="s">
        <v>236</v>
      </c>
      <c r="FP447" s="44"/>
      <c r="FQ447" s="44"/>
      <c r="FR447" s="39" t="s">
        <v>236</v>
      </c>
      <c r="FS447" s="44"/>
      <c r="FT447" s="44"/>
      <c r="FU447" s="39" t="s">
        <v>236</v>
      </c>
      <c r="FV447" s="44"/>
      <c r="FW447" s="44"/>
      <c r="FX447" s="39" t="s">
        <v>236</v>
      </c>
      <c r="FY447" s="44"/>
      <c r="FZ447" s="44"/>
      <c r="GA447" s="39" t="s">
        <v>236</v>
      </c>
      <c r="GB447" s="44"/>
      <c r="GC447" s="44"/>
      <c r="GD447" s="39" t="s">
        <v>236</v>
      </c>
      <c r="GE447" s="44"/>
      <c r="GF447" s="44"/>
      <c r="GG447" s="39" t="s">
        <v>236</v>
      </c>
      <c r="GH447" s="44"/>
      <c r="GI447" s="44"/>
      <c r="GJ447" s="44"/>
      <c r="GK447" s="44"/>
      <c r="GL447" s="44"/>
      <c r="GM447" s="39" t="s">
        <v>236</v>
      </c>
      <c r="GN447" s="44"/>
      <c r="GO447" s="44"/>
      <c r="GP447" s="40">
        <v>1</v>
      </c>
      <c r="GQ447" s="39" t="s">
        <v>935</v>
      </c>
      <c r="GR447" s="39">
        <v>17</v>
      </c>
      <c r="GS447" s="39" t="s">
        <v>236</v>
      </c>
      <c r="GT447" s="44"/>
      <c r="GU447" s="44"/>
      <c r="GV447" s="44"/>
      <c r="GW447" s="44"/>
      <c r="GX447" s="44"/>
      <c r="GY447" s="39" t="s">
        <v>236</v>
      </c>
      <c r="GZ447" s="44"/>
      <c r="HA447" s="44"/>
      <c r="HB447" s="39">
        <v>1</v>
      </c>
      <c r="HC447" s="43" t="s">
        <v>6256</v>
      </c>
      <c r="HD447" s="39">
        <v>5</v>
      </c>
      <c r="HE447" s="39" t="s">
        <v>236</v>
      </c>
      <c r="HF447" s="44"/>
      <c r="HG447" s="44"/>
      <c r="HH447" s="44"/>
      <c r="HI447" s="44"/>
      <c r="HJ447" s="44"/>
      <c r="HK447" s="44"/>
      <c r="HL447" s="44"/>
      <c r="HM447" s="44"/>
      <c r="HN447" s="44"/>
      <c r="HO447" s="44"/>
      <c r="HP447" s="44"/>
      <c r="HQ447" s="44"/>
      <c r="HR447" s="44"/>
      <c r="HS447" s="44"/>
      <c r="HT447" s="44"/>
      <c r="HU447" s="44"/>
      <c r="HV447" s="39" t="s">
        <v>236</v>
      </c>
      <c r="HW447" s="44"/>
      <c r="HX447" s="44"/>
      <c r="HY447" s="43" t="s">
        <v>6256</v>
      </c>
      <c r="HZ447" s="39" t="s">
        <v>6259</v>
      </c>
      <c r="IA447" s="44"/>
      <c r="IB447" s="44"/>
      <c r="IC447" s="39" t="s">
        <v>6260</v>
      </c>
      <c r="ID447" s="44"/>
      <c r="IE447" s="44"/>
      <c r="IF447" s="44"/>
      <c r="IG447" s="39" t="s">
        <v>6261</v>
      </c>
      <c r="IH447" s="39">
        <v>1</v>
      </c>
      <c r="II447" s="39">
        <v>17</v>
      </c>
      <c r="IJ447" s="39" t="s">
        <v>6262</v>
      </c>
      <c r="IK447" s="39" t="s">
        <v>6263</v>
      </c>
      <c r="IL447" s="39" t="s">
        <v>6264</v>
      </c>
      <c r="IM447" s="39" t="s">
        <v>6265</v>
      </c>
      <c r="IN447" s="39" t="s">
        <v>6266</v>
      </c>
      <c r="IO447" s="39" t="s">
        <v>6267</v>
      </c>
      <c r="IP447" s="40" t="s">
        <v>6268</v>
      </c>
      <c r="IQ447" s="40" t="s">
        <v>6269</v>
      </c>
      <c r="IR447" s="43" t="s">
        <v>6270</v>
      </c>
    </row>
    <row r="448" spans="1:252" ht="15.75" customHeight="1" x14ac:dyDescent="0.2">
      <c r="A448" s="44" t="s">
        <v>13014</v>
      </c>
      <c r="B448" s="47" t="s">
        <v>13029</v>
      </c>
      <c r="C448" s="39" t="s">
        <v>2368</v>
      </c>
      <c r="D448" s="39" t="s">
        <v>13165</v>
      </c>
      <c r="E448" s="39" t="s">
        <v>4938</v>
      </c>
      <c r="F448" s="39" t="s">
        <v>6271</v>
      </c>
      <c r="G448" s="39" t="s">
        <v>6272</v>
      </c>
      <c r="H448" s="44"/>
      <c r="I448" s="39">
        <v>2024</v>
      </c>
      <c r="J448" s="48">
        <v>45505</v>
      </c>
      <c r="K448" s="48">
        <v>45565</v>
      </c>
      <c r="L448" s="44"/>
      <c r="M448" s="44"/>
      <c r="N448" s="44"/>
      <c r="O448" s="44"/>
      <c r="P448" s="44"/>
      <c r="Q448" s="44"/>
      <c r="R448" s="44"/>
      <c r="S448" s="44"/>
      <c r="T448" s="44"/>
      <c r="U448" s="44"/>
      <c r="V448" s="44"/>
      <c r="W448" s="44"/>
      <c r="X448" s="44"/>
      <c r="Y448" s="44"/>
      <c r="Z448" s="39" t="s">
        <v>6273</v>
      </c>
      <c r="AA448" s="44"/>
      <c r="AB448" s="39" t="s">
        <v>6274</v>
      </c>
      <c r="AC448" s="44"/>
      <c r="AD448" s="44"/>
      <c r="AE448" s="44"/>
      <c r="AF448" s="39" t="s">
        <v>6275</v>
      </c>
      <c r="AG448" s="39" t="s">
        <v>6275</v>
      </c>
      <c r="AH448" s="39" t="s">
        <v>1394</v>
      </c>
      <c r="AI448" s="39" t="s">
        <v>6275</v>
      </c>
      <c r="AJ448" s="55">
        <v>0.05</v>
      </c>
      <c r="AK448" s="49">
        <f t="shared" si="52"/>
        <v>0</v>
      </c>
      <c r="AL448" s="55"/>
      <c r="AM448" s="49"/>
      <c r="AN448" s="49"/>
      <c r="AO448" s="55">
        <v>0.04</v>
      </c>
      <c r="AP448" s="49">
        <v>80</v>
      </c>
      <c r="AQ448" s="49">
        <v>0.41</v>
      </c>
      <c r="AR448" s="55">
        <v>0</v>
      </c>
      <c r="AS448" s="49">
        <v>0</v>
      </c>
      <c r="AT448" s="55">
        <v>0</v>
      </c>
      <c r="AU448" s="49">
        <v>0</v>
      </c>
      <c r="AV448" s="55">
        <v>0.01</v>
      </c>
      <c r="AW448" s="49">
        <v>20</v>
      </c>
      <c r="AX448" s="55"/>
      <c r="AY448" s="49"/>
      <c r="AZ448" s="39"/>
      <c r="BA448" s="39"/>
      <c r="BB448" s="39"/>
      <c r="BC448" s="40">
        <v>1</v>
      </c>
      <c r="BD448" s="39" t="s">
        <v>6276</v>
      </c>
      <c r="BE448" s="44"/>
      <c r="BF448" s="55">
        <v>0</v>
      </c>
      <c r="BG448" s="55" t="s">
        <v>5084</v>
      </c>
      <c r="BH448" s="49" t="s">
        <v>576</v>
      </c>
      <c r="BI448" s="39">
        <v>1</v>
      </c>
      <c r="BJ448" s="39">
        <v>1</v>
      </c>
      <c r="BK448" s="39">
        <v>1</v>
      </c>
      <c r="BL448" s="44"/>
      <c r="BM448" s="44"/>
      <c r="BN448" s="44"/>
      <c r="BO448" s="44"/>
      <c r="BP448" s="44"/>
      <c r="BQ448" s="39">
        <v>1</v>
      </c>
      <c r="BR448" s="44"/>
      <c r="BS448" s="44"/>
      <c r="BT448" s="44"/>
      <c r="BU448" s="44"/>
      <c r="BV448" s="44"/>
      <c r="BW448" s="44"/>
      <c r="BX448" s="44"/>
      <c r="BY448" s="44"/>
      <c r="BZ448" s="44"/>
      <c r="CA448" s="44"/>
      <c r="CB448" s="44"/>
      <c r="CC448" s="44"/>
      <c r="CD448" s="44"/>
      <c r="CE448" s="44">
        <v>0</v>
      </c>
      <c r="CF448" s="44"/>
      <c r="CG448" s="44"/>
      <c r="CH448" s="44"/>
      <c r="CI448" s="44"/>
      <c r="CJ448" s="44"/>
      <c r="CK448" s="44"/>
      <c r="CL448" s="44"/>
      <c r="CM448" s="44"/>
      <c r="CN448" s="44"/>
      <c r="CO448" s="44"/>
      <c r="CP448" s="44"/>
      <c r="CQ448" s="44"/>
      <c r="CR448" s="44"/>
      <c r="CS448" s="44"/>
      <c r="CT448" s="44"/>
      <c r="CU448" s="40">
        <f t="shared" si="46"/>
        <v>0</v>
      </c>
      <c r="CV448" s="44"/>
      <c r="CW448" s="44"/>
      <c r="CX448" s="44"/>
      <c r="CY448" s="44"/>
      <c r="CZ448" s="44"/>
      <c r="DA448" s="44"/>
      <c r="DB448" s="44"/>
      <c r="DC448" s="44"/>
      <c r="DD448" s="44"/>
      <c r="DE448" s="44"/>
      <c r="DF448" s="44"/>
      <c r="DG448" s="44"/>
      <c r="DH448" s="44"/>
      <c r="DI448" s="44"/>
      <c r="DJ448" s="44"/>
      <c r="DK448" s="44"/>
      <c r="DL448" s="44"/>
      <c r="DM448" s="39">
        <v>0</v>
      </c>
      <c r="DN448" s="44"/>
      <c r="DO448" s="44"/>
      <c r="DP448" s="44"/>
      <c r="DQ448" s="44"/>
      <c r="DR448" s="44"/>
      <c r="DS448" s="44"/>
      <c r="DT448" s="44"/>
      <c r="DU448" s="44"/>
      <c r="DV448" s="44"/>
      <c r="DW448" s="44"/>
      <c r="DX448" s="44"/>
      <c r="DY448" s="44"/>
      <c r="DZ448" s="44"/>
      <c r="EA448" s="44"/>
      <c r="EB448" s="44"/>
      <c r="EC448" s="44"/>
      <c r="ED448" s="44"/>
      <c r="EE448" s="44"/>
      <c r="EF448" s="44"/>
      <c r="EG448" s="44"/>
      <c r="EH448" s="44"/>
      <c r="EI448" s="44"/>
      <c r="EJ448" s="44"/>
      <c r="EK448" s="44"/>
      <c r="EL448" s="44"/>
      <c r="EM448" s="44"/>
      <c r="EN448" s="44"/>
      <c r="EO448" s="44"/>
      <c r="EP448" s="44"/>
      <c r="EQ448" s="39">
        <v>0</v>
      </c>
      <c r="ER448" s="44"/>
      <c r="ES448" s="44"/>
      <c r="ET448" s="44"/>
      <c r="EU448" s="44"/>
      <c r="EV448" s="44"/>
      <c r="EW448" s="44"/>
      <c r="EX448" s="44"/>
      <c r="EY448" s="39">
        <v>1</v>
      </c>
      <c r="EZ448" s="39">
        <f t="shared" si="53"/>
        <v>0</v>
      </c>
      <c r="FA448" s="39">
        <v>983</v>
      </c>
      <c r="FB448" s="39" t="s">
        <v>6277</v>
      </c>
      <c r="FC448" s="44"/>
      <c r="FD448" s="39">
        <v>100</v>
      </c>
      <c r="FE448" s="43" t="s">
        <v>5590</v>
      </c>
      <c r="FF448" s="39">
        <v>983</v>
      </c>
      <c r="FG448" s="39" t="s">
        <v>236</v>
      </c>
      <c r="FH448" s="44"/>
      <c r="FI448" s="44"/>
      <c r="FJ448" s="44"/>
      <c r="FK448" s="44"/>
      <c r="FL448" s="44"/>
      <c r="FM448" s="44"/>
      <c r="FN448" s="44"/>
      <c r="FO448" s="39" t="s">
        <v>236</v>
      </c>
      <c r="FP448" s="44"/>
      <c r="FQ448" s="44"/>
      <c r="FR448" s="40">
        <v>1</v>
      </c>
      <c r="FS448" s="39" t="s">
        <v>6278</v>
      </c>
      <c r="FT448" s="39">
        <v>15</v>
      </c>
      <c r="FU448" s="39" t="s">
        <v>236</v>
      </c>
      <c r="FV448" s="44"/>
      <c r="FW448" s="44"/>
      <c r="FX448" s="39" t="s">
        <v>236</v>
      </c>
      <c r="FY448" s="44"/>
      <c r="FZ448" s="44"/>
      <c r="GA448" s="39" t="s">
        <v>236</v>
      </c>
      <c r="GB448" s="44"/>
      <c r="GC448" s="44"/>
      <c r="GD448" s="39" t="s">
        <v>236</v>
      </c>
      <c r="GE448" s="44"/>
      <c r="GF448" s="44"/>
      <c r="GG448" s="39" t="s">
        <v>236</v>
      </c>
      <c r="GH448" s="44"/>
      <c r="GI448" s="44"/>
      <c r="GJ448" s="44"/>
      <c r="GK448" s="44"/>
      <c r="GL448" s="44"/>
      <c r="GM448" s="39" t="s">
        <v>236</v>
      </c>
      <c r="GN448" s="44"/>
      <c r="GO448" s="44"/>
      <c r="GP448" s="39" t="s">
        <v>236</v>
      </c>
      <c r="GQ448" s="44"/>
      <c r="GR448" s="44"/>
      <c r="GS448" s="39" t="s">
        <v>236</v>
      </c>
      <c r="GT448" s="44"/>
      <c r="GU448" s="44"/>
      <c r="GV448" s="44"/>
      <c r="GW448" s="44"/>
      <c r="GX448" s="44"/>
      <c r="GY448" s="39" t="s">
        <v>236</v>
      </c>
      <c r="GZ448" s="44"/>
      <c r="HA448" s="44"/>
      <c r="HB448" s="39" t="s">
        <v>236</v>
      </c>
      <c r="HC448" s="44"/>
      <c r="HD448" s="44"/>
      <c r="HE448" s="39" t="s">
        <v>236</v>
      </c>
      <c r="HF448" s="44"/>
      <c r="HG448" s="44"/>
      <c r="HH448" s="44"/>
      <c r="HI448" s="44"/>
      <c r="HJ448" s="44"/>
      <c r="HK448" s="44"/>
      <c r="HL448" s="44"/>
      <c r="HM448" s="44"/>
      <c r="HN448" s="44"/>
      <c r="HO448" s="44"/>
      <c r="HP448" s="44"/>
      <c r="HQ448" s="44"/>
      <c r="HR448" s="44"/>
      <c r="HS448" s="44"/>
      <c r="HT448" s="44"/>
      <c r="HU448" s="44"/>
      <c r="HV448" s="39" t="s">
        <v>236</v>
      </c>
      <c r="HW448" s="44"/>
      <c r="HX448" s="44"/>
      <c r="HY448" s="43" t="s">
        <v>6279</v>
      </c>
      <c r="HZ448" s="44"/>
      <c r="IA448" s="44"/>
      <c r="IB448" s="44"/>
      <c r="IC448" s="44"/>
      <c r="ID448" s="44"/>
      <c r="IE448" s="44"/>
      <c r="IF448" s="44"/>
      <c r="IG448" s="44"/>
      <c r="IH448" s="44"/>
      <c r="II448" s="44"/>
      <c r="IJ448" s="39" t="s">
        <v>6280</v>
      </c>
      <c r="IK448" s="39" t="s">
        <v>6281</v>
      </c>
      <c r="IL448" s="39" t="s">
        <v>6282</v>
      </c>
      <c r="IM448" s="39" t="s">
        <v>6283</v>
      </c>
      <c r="IN448" s="39" t="s">
        <v>6280</v>
      </c>
      <c r="IO448" s="39" t="s">
        <v>6281</v>
      </c>
      <c r="IP448" s="40" t="s">
        <v>6282</v>
      </c>
      <c r="IQ448" s="40" t="s">
        <v>6283</v>
      </c>
      <c r="IR448" s="43" t="s">
        <v>6284</v>
      </c>
    </row>
    <row r="449" spans="1:252" ht="15.75" customHeight="1" x14ac:dyDescent="0.2">
      <c r="A449" s="44" t="s">
        <v>13014</v>
      </c>
      <c r="B449" s="47" t="s">
        <v>13029</v>
      </c>
      <c r="C449" s="39" t="s">
        <v>2368</v>
      </c>
      <c r="D449" s="39" t="s">
        <v>13165</v>
      </c>
      <c r="E449" s="39" t="s">
        <v>4938</v>
      </c>
      <c r="F449" s="39" t="s">
        <v>6285</v>
      </c>
      <c r="G449" s="39" t="s">
        <v>6286</v>
      </c>
      <c r="H449" s="44"/>
      <c r="I449" s="39">
        <v>2024</v>
      </c>
      <c r="J449" s="48">
        <v>45444</v>
      </c>
      <c r="K449" s="48">
        <v>45473</v>
      </c>
      <c r="L449" s="44"/>
      <c r="M449" s="44"/>
      <c r="N449" s="44"/>
      <c r="O449" s="44"/>
      <c r="P449" s="44"/>
      <c r="Q449" s="44"/>
      <c r="R449" s="44"/>
      <c r="S449" s="44"/>
      <c r="T449" s="44"/>
      <c r="U449" s="44"/>
      <c r="V449" s="44"/>
      <c r="W449" s="44"/>
      <c r="X449" s="44"/>
      <c r="Y449" s="44"/>
      <c r="Z449" s="39" t="s">
        <v>6287</v>
      </c>
      <c r="AA449" s="44"/>
      <c r="AB449" s="39" t="s">
        <v>6288</v>
      </c>
      <c r="AC449" s="44"/>
      <c r="AD449" s="44"/>
      <c r="AE449" s="44"/>
      <c r="AF449" s="39" t="s">
        <v>6289</v>
      </c>
      <c r="AG449" s="39" t="s">
        <v>6289</v>
      </c>
      <c r="AH449" s="39" t="s">
        <v>1394</v>
      </c>
      <c r="AI449" s="39" t="s">
        <v>6289</v>
      </c>
      <c r="AJ449" s="55">
        <v>0.5</v>
      </c>
      <c r="AK449" s="49">
        <f t="shared" si="52"/>
        <v>0</v>
      </c>
      <c r="AL449" s="55"/>
      <c r="AM449" s="49"/>
      <c r="AN449" s="49"/>
      <c r="AO449" s="55">
        <v>0.48</v>
      </c>
      <c r="AP449" s="49">
        <v>96</v>
      </c>
      <c r="AQ449" s="49">
        <v>0.55000000000000004</v>
      </c>
      <c r="AR449" s="55">
        <v>0</v>
      </c>
      <c r="AS449" s="49">
        <v>0</v>
      </c>
      <c r="AT449" s="55">
        <v>0</v>
      </c>
      <c r="AU449" s="49">
        <v>0</v>
      </c>
      <c r="AV449" s="55">
        <v>0.02</v>
      </c>
      <c r="AW449" s="49">
        <v>4</v>
      </c>
      <c r="AX449" s="55"/>
      <c r="AY449" s="49"/>
      <c r="AZ449" s="39"/>
      <c r="BA449" s="39"/>
      <c r="BB449" s="39"/>
      <c r="BC449" s="39" t="s">
        <v>236</v>
      </c>
      <c r="BD449" s="44"/>
      <c r="BE449" s="44"/>
      <c r="BF449" s="118"/>
      <c r="BG449" s="55" t="s">
        <v>525</v>
      </c>
      <c r="BH449" s="49" t="s">
        <v>434</v>
      </c>
      <c r="BI449" s="39">
        <v>1</v>
      </c>
      <c r="BJ449" s="39">
        <v>1</v>
      </c>
      <c r="BK449" s="39">
        <v>1</v>
      </c>
      <c r="BL449" s="44"/>
      <c r="BM449" s="44"/>
      <c r="BN449" s="39">
        <v>1</v>
      </c>
      <c r="BO449" s="44"/>
      <c r="BP449" s="44"/>
      <c r="BQ449" s="44"/>
      <c r="BR449" s="44"/>
      <c r="BS449" s="44"/>
      <c r="BT449" s="44"/>
      <c r="BU449" s="44"/>
      <c r="BV449" s="44"/>
      <c r="BW449" s="44"/>
      <c r="BX449" s="44"/>
      <c r="BY449" s="44"/>
      <c r="BZ449" s="44"/>
      <c r="CA449" s="44"/>
      <c r="CB449" s="44"/>
      <c r="CC449" s="44"/>
      <c r="CD449" s="44"/>
      <c r="CE449" s="44">
        <v>0</v>
      </c>
      <c r="CF449" s="44"/>
      <c r="CG449" s="44"/>
      <c r="CH449" s="44"/>
      <c r="CI449" s="44"/>
      <c r="CJ449" s="44"/>
      <c r="CK449" s="44"/>
      <c r="CL449" s="44"/>
      <c r="CM449" s="44"/>
      <c r="CN449" s="44"/>
      <c r="CO449" s="44"/>
      <c r="CP449" s="44"/>
      <c r="CQ449" s="44"/>
      <c r="CR449" s="44"/>
      <c r="CS449" s="44"/>
      <c r="CT449" s="44"/>
      <c r="CU449" s="40">
        <f t="shared" si="46"/>
        <v>0</v>
      </c>
      <c r="CV449" s="44"/>
      <c r="CW449" s="44"/>
      <c r="CX449" s="44"/>
      <c r="CY449" s="44"/>
      <c r="CZ449" s="44"/>
      <c r="DA449" s="44"/>
      <c r="DB449" s="44"/>
      <c r="DC449" s="44"/>
      <c r="DD449" s="44"/>
      <c r="DE449" s="44"/>
      <c r="DF449" s="44"/>
      <c r="DG449" s="44"/>
      <c r="DH449" s="44"/>
      <c r="DI449" s="44"/>
      <c r="DJ449" s="44"/>
      <c r="DK449" s="44"/>
      <c r="DL449" s="44"/>
      <c r="DM449" s="39">
        <v>0</v>
      </c>
      <c r="DN449" s="44"/>
      <c r="DO449" s="44"/>
      <c r="DP449" s="44"/>
      <c r="DQ449" s="44"/>
      <c r="DR449" s="44"/>
      <c r="DS449" s="44"/>
      <c r="DT449" s="44"/>
      <c r="DU449" s="44"/>
      <c r="DV449" s="44"/>
      <c r="DW449" s="44"/>
      <c r="DX449" s="44"/>
      <c r="DY449" s="44"/>
      <c r="DZ449" s="44"/>
      <c r="EA449" s="44"/>
      <c r="EB449" s="44"/>
      <c r="EC449" s="44"/>
      <c r="ED449" s="44"/>
      <c r="EE449" s="44"/>
      <c r="EF449" s="44"/>
      <c r="EG449" s="44"/>
      <c r="EH449" s="44"/>
      <c r="EI449" s="44"/>
      <c r="EJ449" s="44"/>
      <c r="EK449" s="44"/>
      <c r="EL449" s="44"/>
      <c r="EM449" s="44"/>
      <c r="EN449" s="44"/>
      <c r="EO449" s="44"/>
      <c r="EP449" s="44"/>
      <c r="EQ449" s="39">
        <v>0</v>
      </c>
      <c r="ER449" s="44"/>
      <c r="ES449" s="44"/>
      <c r="ET449" s="44"/>
      <c r="EU449" s="44"/>
      <c r="EV449" s="44"/>
      <c r="EW449" s="44"/>
      <c r="EX449" s="44"/>
      <c r="EY449" s="39">
        <v>1</v>
      </c>
      <c r="EZ449" s="39">
        <f t="shared" si="53"/>
        <v>0</v>
      </c>
      <c r="FA449" s="39">
        <v>683</v>
      </c>
      <c r="FB449" s="39" t="s">
        <v>6291</v>
      </c>
      <c r="FC449" s="44"/>
      <c r="FD449" s="39">
        <v>100</v>
      </c>
      <c r="FE449" s="43" t="s">
        <v>5590</v>
      </c>
      <c r="FF449" s="39">
        <v>683</v>
      </c>
      <c r="FG449" s="39" t="s">
        <v>236</v>
      </c>
      <c r="FH449" s="44"/>
      <c r="FI449" s="44"/>
      <c r="FJ449" s="44"/>
      <c r="FK449" s="44"/>
      <c r="FL449" s="44"/>
      <c r="FM449" s="44"/>
      <c r="FN449" s="44"/>
      <c r="FO449" s="39" t="s">
        <v>236</v>
      </c>
      <c r="FP449" s="44"/>
      <c r="FQ449" s="44"/>
      <c r="FR449" s="40">
        <v>1</v>
      </c>
      <c r="FS449" s="39" t="s">
        <v>6292</v>
      </c>
      <c r="FT449" s="39">
        <v>10</v>
      </c>
      <c r="FU449" s="39" t="s">
        <v>236</v>
      </c>
      <c r="FV449" s="44"/>
      <c r="FW449" s="44"/>
      <c r="FX449" s="39" t="s">
        <v>236</v>
      </c>
      <c r="FY449" s="44"/>
      <c r="FZ449" s="44"/>
      <c r="GA449" s="39" t="s">
        <v>236</v>
      </c>
      <c r="GB449" s="44"/>
      <c r="GC449" s="44"/>
      <c r="GD449" s="39" t="s">
        <v>236</v>
      </c>
      <c r="GE449" s="44"/>
      <c r="GF449" s="44"/>
      <c r="GG449" s="39" t="s">
        <v>236</v>
      </c>
      <c r="GH449" s="44"/>
      <c r="GI449" s="44"/>
      <c r="GJ449" s="44"/>
      <c r="GK449" s="44"/>
      <c r="GL449" s="44"/>
      <c r="GM449" s="39" t="s">
        <v>236</v>
      </c>
      <c r="GN449" s="44"/>
      <c r="GO449" s="44"/>
      <c r="GP449" s="39" t="s">
        <v>236</v>
      </c>
      <c r="GQ449" s="44"/>
      <c r="GR449" s="44"/>
      <c r="GS449" s="39" t="s">
        <v>236</v>
      </c>
      <c r="GT449" s="44"/>
      <c r="GU449" s="44"/>
      <c r="GV449" s="44"/>
      <c r="GW449" s="44"/>
      <c r="GX449" s="44"/>
      <c r="GY449" s="39" t="s">
        <v>236</v>
      </c>
      <c r="GZ449" s="44"/>
      <c r="HA449" s="44"/>
      <c r="HB449" s="39" t="s">
        <v>236</v>
      </c>
      <c r="HC449" s="44"/>
      <c r="HD449" s="44"/>
      <c r="HE449" s="39" t="s">
        <v>236</v>
      </c>
      <c r="HF449" s="44"/>
      <c r="HG449" s="44"/>
      <c r="HH449" s="44"/>
      <c r="HI449" s="44"/>
      <c r="HJ449" s="44"/>
      <c r="HK449" s="44"/>
      <c r="HL449" s="44"/>
      <c r="HM449" s="44"/>
      <c r="HN449" s="44"/>
      <c r="HO449" s="44"/>
      <c r="HP449" s="44"/>
      <c r="HQ449" s="44"/>
      <c r="HR449" s="44"/>
      <c r="HS449" s="44"/>
      <c r="HT449" s="44"/>
      <c r="HU449" s="44"/>
      <c r="HV449" s="39" t="s">
        <v>236</v>
      </c>
      <c r="HW449" s="44"/>
      <c r="HX449" s="44"/>
      <c r="HY449" s="43" t="s">
        <v>6293</v>
      </c>
      <c r="HZ449" s="44"/>
      <c r="IA449" s="44"/>
      <c r="IB449" s="44"/>
      <c r="IC449" s="44"/>
      <c r="ID449" s="44"/>
      <c r="IE449" s="44"/>
      <c r="IF449" s="44"/>
      <c r="IG449" s="44"/>
      <c r="IH449" s="44"/>
      <c r="II449" s="44"/>
      <c r="IJ449" s="39" t="s">
        <v>6294</v>
      </c>
      <c r="IK449" s="39" t="s">
        <v>6295</v>
      </c>
      <c r="IL449" s="39" t="s">
        <v>6296</v>
      </c>
      <c r="IM449" s="39" t="s">
        <v>6297</v>
      </c>
      <c r="IN449" s="39" t="s">
        <v>6294</v>
      </c>
      <c r="IO449" s="39" t="s">
        <v>6295</v>
      </c>
      <c r="IP449" s="40" t="s">
        <v>6296</v>
      </c>
      <c r="IQ449" s="40" t="s">
        <v>6297</v>
      </c>
      <c r="IR449" s="43" t="s">
        <v>6298</v>
      </c>
    </row>
    <row r="450" spans="1:252" ht="15.75" customHeight="1" x14ac:dyDescent="0.2">
      <c r="A450" s="44" t="s">
        <v>13014</v>
      </c>
      <c r="B450" s="47" t="s">
        <v>13029</v>
      </c>
      <c r="C450" s="39" t="s">
        <v>2368</v>
      </c>
      <c r="D450" s="39" t="s">
        <v>13165</v>
      </c>
      <c r="E450" s="39" t="s">
        <v>4938</v>
      </c>
      <c r="F450" s="39" t="s">
        <v>6327</v>
      </c>
      <c r="G450" s="39" t="s">
        <v>6328</v>
      </c>
      <c r="H450" s="44"/>
      <c r="I450" s="39">
        <v>2024</v>
      </c>
      <c r="J450" s="48">
        <v>45474</v>
      </c>
      <c r="K450" s="48">
        <v>45534</v>
      </c>
      <c r="L450" s="44"/>
      <c r="M450" s="44"/>
      <c r="N450" s="44"/>
      <c r="O450" s="44"/>
      <c r="P450" s="44"/>
      <c r="Q450" s="44"/>
      <c r="R450" s="44"/>
      <c r="S450" s="44"/>
      <c r="T450" s="44"/>
      <c r="U450" s="44"/>
      <c r="V450" s="44"/>
      <c r="W450" s="44"/>
      <c r="X450" s="44"/>
      <c r="Y450" s="44"/>
      <c r="Z450" s="39" t="s">
        <v>6329</v>
      </c>
      <c r="AA450" s="44"/>
      <c r="AB450" s="39" t="s">
        <v>6330</v>
      </c>
      <c r="AC450" s="44"/>
      <c r="AD450" s="44"/>
      <c r="AE450" s="44"/>
      <c r="AF450" s="39" t="s">
        <v>6331</v>
      </c>
      <c r="AG450" s="39" t="s">
        <v>6331</v>
      </c>
      <c r="AH450" s="39" t="s">
        <v>1394</v>
      </c>
      <c r="AI450" s="39" t="s">
        <v>6331</v>
      </c>
      <c r="AJ450" s="55">
        <v>2.5000000000000001E-2</v>
      </c>
      <c r="AK450" s="49">
        <f t="shared" si="52"/>
        <v>0</v>
      </c>
      <c r="AL450" s="55"/>
      <c r="AM450" s="49"/>
      <c r="AN450" s="49"/>
      <c r="AO450" s="55">
        <v>2.4E-2</v>
      </c>
      <c r="AP450" s="49">
        <v>96</v>
      </c>
      <c r="AQ450" s="49">
        <v>0.12</v>
      </c>
      <c r="AR450" s="55">
        <v>0</v>
      </c>
      <c r="AS450" s="49">
        <v>0</v>
      </c>
      <c r="AT450" s="55">
        <v>0</v>
      </c>
      <c r="AU450" s="49">
        <v>0</v>
      </c>
      <c r="AV450" s="55">
        <v>1E-3</v>
      </c>
      <c r="AW450" s="49">
        <v>4</v>
      </c>
      <c r="AX450" s="55"/>
      <c r="AY450" s="49"/>
      <c r="AZ450" s="39"/>
      <c r="BA450" s="39"/>
      <c r="BB450" s="39"/>
      <c r="BC450" s="40">
        <v>1</v>
      </c>
      <c r="BD450" s="39" t="s">
        <v>6333</v>
      </c>
      <c r="BE450" s="44"/>
      <c r="BF450" s="55">
        <v>0</v>
      </c>
      <c r="BG450" s="55" t="s">
        <v>433</v>
      </c>
      <c r="BH450" s="49">
        <v>45748</v>
      </c>
      <c r="BI450" s="39">
        <v>1</v>
      </c>
      <c r="BJ450" s="39">
        <v>1</v>
      </c>
      <c r="BK450" s="39">
        <v>1</v>
      </c>
      <c r="BL450" s="44"/>
      <c r="BM450" s="44"/>
      <c r="BN450" s="44"/>
      <c r="BO450" s="44"/>
      <c r="BP450" s="44"/>
      <c r="BQ450" s="44"/>
      <c r="BR450" s="44"/>
      <c r="BS450" s="44"/>
      <c r="BT450" s="39">
        <v>1</v>
      </c>
      <c r="BU450" s="44"/>
      <c r="BV450" s="44"/>
      <c r="BW450" s="44"/>
      <c r="BX450" s="44"/>
      <c r="BY450" s="44"/>
      <c r="BZ450" s="44"/>
      <c r="CA450" s="44"/>
      <c r="CB450" s="44"/>
      <c r="CC450" s="44"/>
      <c r="CD450" s="44"/>
      <c r="CE450" s="44">
        <v>0</v>
      </c>
      <c r="CF450" s="44"/>
      <c r="CG450" s="44"/>
      <c r="CH450" s="44"/>
      <c r="CI450" s="44"/>
      <c r="CJ450" s="44"/>
      <c r="CK450" s="44"/>
      <c r="CL450" s="44"/>
      <c r="CM450" s="44"/>
      <c r="CN450" s="44"/>
      <c r="CO450" s="44"/>
      <c r="CP450" s="44"/>
      <c r="CQ450" s="44"/>
      <c r="CR450" s="44"/>
      <c r="CS450" s="44"/>
      <c r="CT450" s="44"/>
      <c r="CU450" s="40">
        <f t="shared" si="46"/>
        <v>0</v>
      </c>
      <c r="CV450" s="44"/>
      <c r="CW450" s="44"/>
      <c r="CX450" s="44"/>
      <c r="CY450" s="44"/>
      <c r="CZ450" s="44"/>
      <c r="DA450" s="44"/>
      <c r="DB450" s="44"/>
      <c r="DC450" s="44"/>
      <c r="DD450" s="44"/>
      <c r="DE450" s="44"/>
      <c r="DF450" s="44"/>
      <c r="DG450" s="44"/>
      <c r="DH450" s="44"/>
      <c r="DI450" s="44"/>
      <c r="DJ450" s="44"/>
      <c r="DK450" s="44"/>
      <c r="DL450" s="44"/>
      <c r="DM450" s="39">
        <v>0</v>
      </c>
      <c r="DN450" s="44"/>
      <c r="DO450" s="44"/>
      <c r="DP450" s="44"/>
      <c r="DQ450" s="44"/>
      <c r="DR450" s="44"/>
      <c r="DS450" s="44"/>
      <c r="DT450" s="44"/>
      <c r="DU450" s="44"/>
      <c r="DV450" s="44"/>
      <c r="DW450" s="44"/>
      <c r="DX450" s="44"/>
      <c r="DY450" s="44"/>
      <c r="DZ450" s="44"/>
      <c r="EA450" s="44"/>
      <c r="EB450" s="44"/>
      <c r="EC450" s="44"/>
      <c r="ED450" s="44"/>
      <c r="EE450" s="44"/>
      <c r="EF450" s="44"/>
      <c r="EG450" s="44"/>
      <c r="EH450" s="44"/>
      <c r="EI450" s="44"/>
      <c r="EJ450" s="44"/>
      <c r="EK450" s="44"/>
      <c r="EL450" s="44"/>
      <c r="EM450" s="44"/>
      <c r="EN450" s="44"/>
      <c r="EO450" s="44"/>
      <c r="EP450" s="44"/>
      <c r="EQ450" s="39">
        <v>0</v>
      </c>
      <c r="ER450" s="44"/>
      <c r="ES450" s="44"/>
      <c r="ET450" s="44"/>
      <c r="EU450" s="44"/>
      <c r="EV450" s="44"/>
      <c r="EW450" s="44"/>
      <c r="EX450" s="44"/>
      <c r="EY450" s="39">
        <v>1</v>
      </c>
      <c r="EZ450" s="39">
        <f t="shared" si="53"/>
        <v>0</v>
      </c>
      <c r="FA450" s="39">
        <v>90</v>
      </c>
      <c r="FB450" s="39" t="s">
        <v>6334</v>
      </c>
      <c r="FC450" s="44"/>
      <c r="FD450" s="39">
        <v>7.51</v>
      </c>
      <c r="FE450" s="43" t="s">
        <v>5590</v>
      </c>
      <c r="FF450" s="39">
        <v>1198</v>
      </c>
      <c r="FG450" s="39" t="s">
        <v>236</v>
      </c>
      <c r="FH450" s="44"/>
      <c r="FI450" s="44"/>
      <c r="FJ450" s="44"/>
      <c r="FK450" s="44"/>
      <c r="FL450" s="44"/>
      <c r="FM450" s="44"/>
      <c r="FN450" s="44"/>
      <c r="FO450" s="39" t="s">
        <v>236</v>
      </c>
      <c r="FP450" s="44"/>
      <c r="FQ450" s="44"/>
      <c r="FR450" s="40">
        <v>1</v>
      </c>
      <c r="FS450" s="39" t="s">
        <v>6278</v>
      </c>
      <c r="FT450" s="39">
        <v>19</v>
      </c>
      <c r="FU450" s="39" t="s">
        <v>236</v>
      </c>
      <c r="FV450" s="44"/>
      <c r="FW450" s="44"/>
      <c r="FX450" s="39" t="s">
        <v>236</v>
      </c>
      <c r="FY450" s="44"/>
      <c r="FZ450" s="44"/>
      <c r="GA450" s="39" t="s">
        <v>236</v>
      </c>
      <c r="GB450" s="44"/>
      <c r="GC450" s="44"/>
      <c r="GD450" s="39" t="s">
        <v>236</v>
      </c>
      <c r="GE450" s="44"/>
      <c r="GF450" s="44"/>
      <c r="GG450" s="39" t="s">
        <v>236</v>
      </c>
      <c r="GH450" s="44"/>
      <c r="GI450" s="44"/>
      <c r="GJ450" s="44"/>
      <c r="GK450" s="44"/>
      <c r="GL450" s="44"/>
      <c r="GM450" s="39" t="s">
        <v>236</v>
      </c>
      <c r="GN450" s="44"/>
      <c r="GO450" s="44"/>
      <c r="GP450" s="39" t="s">
        <v>236</v>
      </c>
      <c r="GQ450" s="44"/>
      <c r="GR450" s="44"/>
      <c r="GS450" s="39" t="s">
        <v>236</v>
      </c>
      <c r="GT450" s="44"/>
      <c r="GU450" s="44"/>
      <c r="GV450" s="44"/>
      <c r="GW450" s="44"/>
      <c r="GX450" s="44"/>
      <c r="GY450" s="39" t="s">
        <v>236</v>
      </c>
      <c r="GZ450" s="44"/>
      <c r="HA450" s="44"/>
      <c r="HB450" s="39" t="s">
        <v>236</v>
      </c>
      <c r="HC450" s="44"/>
      <c r="HD450" s="44"/>
      <c r="HE450" s="39" t="s">
        <v>236</v>
      </c>
      <c r="HF450" s="44"/>
      <c r="HG450" s="44"/>
      <c r="HH450" s="44"/>
      <c r="HI450" s="44"/>
      <c r="HJ450" s="44"/>
      <c r="HK450" s="44"/>
      <c r="HL450" s="44"/>
      <c r="HM450" s="44"/>
      <c r="HN450" s="44"/>
      <c r="HO450" s="44"/>
      <c r="HP450" s="44"/>
      <c r="HQ450" s="44"/>
      <c r="HR450" s="44"/>
      <c r="HS450" s="44"/>
      <c r="HT450" s="44"/>
      <c r="HU450" s="44"/>
      <c r="HV450" s="44"/>
      <c r="HW450" s="44"/>
      <c r="HX450" s="44"/>
      <c r="HY450" s="43" t="s">
        <v>6336</v>
      </c>
      <c r="HZ450" s="44"/>
      <c r="IA450" s="44"/>
      <c r="IB450" s="44"/>
      <c r="IC450" s="44"/>
      <c r="ID450" s="44"/>
      <c r="IE450" s="44"/>
      <c r="IF450" s="44"/>
      <c r="IG450" s="44"/>
      <c r="IH450" s="44"/>
      <c r="II450" s="44"/>
      <c r="IJ450" s="39" t="s">
        <v>6337</v>
      </c>
      <c r="IK450" s="39" t="s">
        <v>6338</v>
      </c>
      <c r="IL450" s="39" t="s">
        <v>6339</v>
      </c>
      <c r="IM450" s="44"/>
      <c r="IN450" s="39" t="s">
        <v>6337</v>
      </c>
      <c r="IO450" s="39" t="s">
        <v>6338</v>
      </c>
      <c r="IP450" s="40" t="s">
        <v>6339</v>
      </c>
      <c r="IQ450" s="37"/>
      <c r="IR450" s="43" t="s">
        <v>6340</v>
      </c>
    </row>
    <row r="451" spans="1:252" ht="15.75" customHeight="1" x14ac:dyDescent="0.2">
      <c r="A451" s="44" t="s">
        <v>13014</v>
      </c>
      <c r="B451" s="47" t="s">
        <v>13029</v>
      </c>
      <c r="C451" s="39" t="s">
        <v>2368</v>
      </c>
      <c r="D451" s="39" t="s">
        <v>13165</v>
      </c>
      <c r="E451" s="39" t="s">
        <v>4938</v>
      </c>
      <c r="F451" s="39" t="s">
        <v>6327</v>
      </c>
      <c r="G451" s="39" t="s">
        <v>6362</v>
      </c>
      <c r="H451" s="44"/>
      <c r="I451" s="39">
        <v>2024</v>
      </c>
      <c r="J451" s="48">
        <v>45536</v>
      </c>
      <c r="K451" s="48">
        <v>45596</v>
      </c>
      <c r="L451" s="44"/>
      <c r="M451" s="44"/>
      <c r="N451" s="44"/>
      <c r="O451" s="44"/>
      <c r="P451" s="44"/>
      <c r="Q451" s="44"/>
      <c r="R451" s="44"/>
      <c r="S451" s="44"/>
      <c r="T451" s="44"/>
      <c r="U451" s="44"/>
      <c r="V451" s="44"/>
      <c r="W451" s="44"/>
      <c r="X451" s="44"/>
      <c r="Y451" s="44"/>
      <c r="Z451" s="39" t="s">
        <v>6329</v>
      </c>
      <c r="AA451" s="44"/>
      <c r="AB451" s="39" t="s">
        <v>6363</v>
      </c>
      <c r="AC451" s="44"/>
      <c r="AD451" s="44"/>
      <c r="AE451" s="44"/>
      <c r="AF451" s="39" t="s">
        <v>6331</v>
      </c>
      <c r="AG451" s="39" t="s">
        <v>6331</v>
      </c>
      <c r="AH451" s="39" t="s">
        <v>1394</v>
      </c>
      <c r="AI451" s="39" t="s">
        <v>6331</v>
      </c>
      <c r="AJ451" s="55">
        <v>0.112</v>
      </c>
      <c r="AK451" s="49">
        <f t="shared" si="52"/>
        <v>0</v>
      </c>
      <c r="AL451" s="55"/>
      <c r="AM451" s="49"/>
      <c r="AN451" s="49"/>
      <c r="AO451" s="55">
        <v>0.111</v>
      </c>
      <c r="AP451" s="49">
        <v>99.11</v>
      </c>
      <c r="AQ451" s="49">
        <v>0.54</v>
      </c>
      <c r="AR451" s="55">
        <v>0</v>
      </c>
      <c r="AS451" s="49">
        <v>0</v>
      </c>
      <c r="AT451" s="55">
        <v>0</v>
      </c>
      <c r="AU451" s="49">
        <v>0</v>
      </c>
      <c r="AV451" s="55">
        <v>1E-3</v>
      </c>
      <c r="AW451" s="49">
        <v>0.89</v>
      </c>
      <c r="AX451" s="55"/>
      <c r="AY451" s="49"/>
      <c r="AZ451" s="39"/>
      <c r="BA451" s="39"/>
      <c r="BB451" s="39"/>
      <c r="BC451" s="39" t="s">
        <v>236</v>
      </c>
      <c r="BD451" s="44"/>
      <c r="BE451" s="44"/>
      <c r="BF451" s="118"/>
      <c r="BG451" s="55">
        <v>0</v>
      </c>
      <c r="BH451" s="49">
        <v>0</v>
      </c>
      <c r="BI451" s="39">
        <v>1</v>
      </c>
      <c r="BJ451" s="39">
        <v>1</v>
      </c>
      <c r="BK451" s="39">
        <v>1</v>
      </c>
      <c r="BL451" s="44"/>
      <c r="BM451" s="44"/>
      <c r="BN451" s="44"/>
      <c r="BO451" s="44"/>
      <c r="BP451" s="44"/>
      <c r="BQ451" s="39">
        <v>1</v>
      </c>
      <c r="BR451" s="44"/>
      <c r="BS451" s="44"/>
      <c r="BT451" s="44"/>
      <c r="BU451" s="44"/>
      <c r="BV451" s="44"/>
      <c r="BW451" s="44"/>
      <c r="BX451" s="44"/>
      <c r="BY451" s="44"/>
      <c r="BZ451" s="44"/>
      <c r="CA451" s="44"/>
      <c r="CB451" s="44"/>
      <c r="CC451" s="44"/>
      <c r="CD451" s="44"/>
      <c r="CE451" s="44">
        <v>0</v>
      </c>
      <c r="CF451" s="44"/>
      <c r="CG451" s="44"/>
      <c r="CH451" s="44"/>
      <c r="CI451" s="44"/>
      <c r="CJ451" s="44"/>
      <c r="CK451" s="44"/>
      <c r="CL451" s="44"/>
      <c r="CM451" s="44"/>
      <c r="CN451" s="44"/>
      <c r="CO451" s="44"/>
      <c r="CP451" s="44"/>
      <c r="CQ451" s="44"/>
      <c r="CR451" s="44"/>
      <c r="CS451" s="44"/>
      <c r="CT451" s="44"/>
      <c r="CU451" s="40">
        <f t="shared" ref="CU451:CU514" si="54">SUM(CF451:CT451)</f>
        <v>0</v>
      </c>
      <c r="CV451" s="44"/>
      <c r="CW451" s="44"/>
      <c r="CX451" s="44"/>
      <c r="CY451" s="44"/>
      <c r="CZ451" s="44"/>
      <c r="DA451" s="44"/>
      <c r="DB451" s="44"/>
      <c r="DC451" s="44"/>
      <c r="DD451" s="44"/>
      <c r="DE451" s="44"/>
      <c r="DF451" s="44"/>
      <c r="DG451" s="44"/>
      <c r="DH451" s="44"/>
      <c r="DI451" s="44"/>
      <c r="DJ451" s="44"/>
      <c r="DK451" s="44"/>
      <c r="DL451" s="44"/>
      <c r="DM451" s="39">
        <v>0</v>
      </c>
      <c r="DN451" s="44"/>
      <c r="DO451" s="44"/>
      <c r="DP451" s="44"/>
      <c r="DQ451" s="44"/>
      <c r="DR451" s="44"/>
      <c r="DS451" s="44"/>
      <c r="DT451" s="44"/>
      <c r="DU451" s="44"/>
      <c r="DV451" s="44"/>
      <c r="DW451" s="44"/>
      <c r="DX451" s="44"/>
      <c r="DY451" s="44"/>
      <c r="DZ451" s="44"/>
      <c r="EA451" s="44"/>
      <c r="EB451" s="44"/>
      <c r="EC451" s="44"/>
      <c r="ED451" s="44"/>
      <c r="EE451" s="44"/>
      <c r="EF451" s="44"/>
      <c r="EG451" s="44"/>
      <c r="EH451" s="44"/>
      <c r="EI451" s="44"/>
      <c r="EJ451" s="44"/>
      <c r="EK451" s="44"/>
      <c r="EL451" s="44"/>
      <c r="EM451" s="44"/>
      <c r="EN451" s="44"/>
      <c r="EO451" s="44"/>
      <c r="EP451" s="44"/>
      <c r="EQ451" s="39">
        <v>0</v>
      </c>
      <c r="ER451" s="44"/>
      <c r="ES451" s="44"/>
      <c r="ET451" s="44"/>
      <c r="EU451" s="44"/>
      <c r="EV451" s="44"/>
      <c r="EW451" s="44"/>
      <c r="EX451" s="44"/>
      <c r="EY451" s="39">
        <v>1</v>
      </c>
      <c r="EZ451" s="39">
        <f t="shared" si="53"/>
        <v>0</v>
      </c>
      <c r="FA451" s="39">
        <v>298</v>
      </c>
      <c r="FB451" s="39" t="s">
        <v>6334</v>
      </c>
      <c r="FC451" s="44"/>
      <c r="FD451" s="39">
        <v>24.87</v>
      </c>
      <c r="FE451" s="43" t="s">
        <v>5590</v>
      </c>
      <c r="FF451" s="39">
        <v>1198</v>
      </c>
      <c r="FG451" s="39" t="s">
        <v>236</v>
      </c>
      <c r="FH451" s="44"/>
      <c r="FI451" s="44"/>
      <c r="FJ451" s="44"/>
      <c r="FK451" s="44"/>
      <c r="FL451" s="44"/>
      <c r="FM451" s="44"/>
      <c r="FN451" s="44"/>
      <c r="FO451" s="39" t="s">
        <v>236</v>
      </c>
      <c r="FP451" s="44"/>
      <c r="FQ451" s="44"/>
      <c r="FR451" s="40">
        <v>1</v>
      </c>
      <c r="FS451" s="39" t="s">
        <v>6278</v>
      </c>
      <c r="FT451" s="39">
        <v>19</v>
      </c>
      <c r="FU451" s="39" t="s">
        <v>236</v>
      </c>
      <c r="FV451" s="44"/>
      <c r="FW451" s="44"/>
      <c r="FX451" s="39" t="s">
        <v>236</v>
      </c>
      <c r="FY451" s="44"/>
      <c r="FZ451" s="44"/>
      <c r="GA451" s="39" t="s">
        <v>236</v>
      </c>
      <c r="GB451" s="44"/>
      <c r="GC451" s="44"/>
      <c r="GD451" s="39" t="s">
        <v>236</v>
      </c>
      <c r="GE451" s="44"/>
      <c r="GF451" s="44"/>
      <c r="GG451" s="39" t="s">
        <v>236</v>
      </c>
      <c r="GH451" s="44"/>
      <c r="GI451" s="44"/>
      <c r="GJ451" s="44"/>
      <c r="GK451" s="44"/>
      <c r="GL451" s="44"/>
      <c r="GM451" s="39" t="s">
        <v>236</v>
      </c>
      <c r="GN451" s="44"/>
      <c r="GO451" s="44"/>
      <c r="GP451" s="39" t="s">
        <v>236</v>
      </c>
      <c r="GQ451" s="44"/>
      <c r="GR451" s="44"/>
      <c r="GS451" s="39" t="s">
        <v>236</v>
      </c>
      <c r="GT451" s="44"/>
      <c r="GU451" s="44"/>
      <c r="GV451" s="44"/>
      <c r="GW451" s="44"/>
      <c r="GX451" s="44"/>
      <c r="GY451" s="39" t="s">
        <v>236</v>
      </c>
      <c r="GZ451" s="44"/>
      <c r="HA451" s="44"/>
      <c r="HB451" s="39" t="s">
        <v>236</v>
      </c>
      <c r="HC451" s="44"/>
      <c r="HD451" s="44"/>
      <c r="HE451" s="39" t="s">
        <v>236</v>
      </c>
      <c r="HF451" s="44"/>
      <c r="HG451" s="44"/>
      <c r="HH451" s="44"/>
      <c r="HI451" s="44"/>
      <c r="HJ451" s="44"/>
      <c r="HK451" s="44"/>
      <c r="HL451" s="44"/>
      <c r="HM451" s="44"/>
      <c r="HN451" s="44"/>
      <c r="HO451" s="44"/>
      <c r="HP451" s="44"/>
      <c r="HQ451" s="44"/>
      <c r="HR451" s="44"/>
      <c r="HS451" s="44"/>
      <c r="HT451" s="44"/>
      <c r="HU451" s="44"/>
      <c r="HV451" s="39" t="s">
        <v>236</v>
      </c>
      <c r="HW451" s="44"/>
      <c r="HX451" s="44"/>
      <c r="HY451" s="43" t="s">
        <v>6336</v>
      </c>
      <c r="HZ451" s="44"/>
      <c r="IA451" s="44"/>
      <c r="IB451" s="44"/>
      <c r="IC451" s="44"/>
      <c r="ID451" s="44"/>
      <c r="IE451" s="44"/>
      <c r="IF451" s="44"/>
      <c r="IG451" s="44"/>
      <c r="IH451" s="44"/>
      <c r="II451" s="44"/>
      <c r="IJ451" s="39" t="s">
        <v>6337</v>
      </c>
      <c r="IK451" s="39" t="s">
        <v>6338</v>
      </c>
      <c r="IL451" s="39" t="s">
        <v>6339</v>
      </c>
      <c r="IM451" s="44"/>
      <c r="IN451" s="39" t="s">
        <v>6337</v>
      </c>
      <c r="IO451" s="39" t="s">
        <v>6338</v>
      </c>
      <c r="IP451" s="40" t="s">
        <v>6339</v>
      </c>
      <c r="IQ451" s="37"/>
      <c r="IR451" s="43" t="s">
        <v>6367</v>
      </c>
    </row>
    <row r="452" spans="1:252" ht="15.75" customHeight="1" x14ac:dyDescent="0.2">
      <c r="A452" s="44" t="s">
        <v>13014</v>
      </c>
      <c r="B452" s="47" t="s">
        <v>13029</v>
      </c>
      <c r="C452" s="39" t="s">
        <v>2368</v>
      </c>
      <c r="D452" s="39" t="s">
        <v>13165</v>
      </c>
      <c r="E452" s="39" t="s">
        <v>4938</v>
      </c>
      <c r="F452" s="39" t="s">
        <v>6368</v>
      </c>
      <c r="G452" s="39" t="s">
        <v>6369</v>
      </c>
      <c r="H452" s="44"/>
      <c r="I452" s="39">
        <v>2024</v>
      </c>
      <c r="J452" s="48">
        <v>45444</v>
      </c>
      <c r="K452" s="48">
        <v>45535</v>
      </c>
      <c r="L452" s="44"/>
      <c r="M452" s="44"/>
      <c r="N452" s="44"/>
      <c r="O452" s="44"/>
      <c r="P452" s="44"/>
      <c r="Q452" s="44"/>
      <c r="R452" s="44"/>
      <c r="S452" s="44"/>
      <c r="T452" s="44"/>
      <c r="U452" s="44"/>
      <c r="V452" s="44"/>
      <c r="W452" s="44"/>
      <c r="X452" s="44"/>
      <c r="Y452" s="44"/>
      <c r="Z452" s="39" t="s">
        <v>6370</v>
      </c>
      <c r="AA452" s="44"/>
      <c r="AB452" s="39" t="s">
        <v>6371</v>
      </c>
      <c r="AC452" s="44"/>
      <c r="AD452" s="44"/>
      <c r="AE452" s="44"/>
      <c r="AF452" s="39" t="s">
        <v>6372</v>
      </c>
      <c r="AG452" s="39" t="s">
        <v>6372</v>
      </c>
      <c r="AH452" s="39" t="s">
        <v>1394</v>
      </c>
      <c r="AI452" s="39" t="s">
        <v>6372</v>
      </c>
      <c r="AJ452" s="55">
        <v>7.0000000000000007E-2</v>
      </c>
      <c r="AK452" s="49">
        <f t="shared" si="52"/>
        <v>0</v>
      </c>
      <c r="AL452" s="55"/>
      <c r="AM452" s="49"/>
      <c r="AN452" s="49"/>
      <c r="AO452" s="55">
        <v>6.8500000000000005E-2</v>
      </c>
      <c r="AP452" s="49">
        <v>97.86</v>
      </c>
      <c r="AQ452" s="49">
        <v>97.86</v>
      </c>
      <c r="AR452" s="55">
        <v>0</v>
      </c>
      <c r="AS452" s="49">
        <v>0</v>
      </c>
      <c r="AT452" s="55">
        <v>0</v>
      </c>
      <c r="AU452" s="49">
        <v>0</v>
      </c>
      <c r="AV452" s="55">
        <v>1.5E-3</v>
      </c>
      <c r="AW452" s="49">
        <v>2.14</v>
      </c>
      <c r="AX452" s="55"/>
      <c r="AY452" s="49"/>
      <c r="AZ452" s="39"/>
      <c r="BA452" s="39"/>
      <c r="BB452" s="39"/>
      <c r="BC452" s="44"/>
      <c r="BD452" s="44"/>
      <c r="BE452" s="44"/>
      <c r="BF452" s="118"/>
      <c r="BG452" s="55" t="s">
        <v>362</v>
      </c>
      <c r="BH452" s="49" t="s">
        <v>1130</v>
      </c>
      <c r="BI452" s="39">
        <v>1</v>
      </c>
      <c r="BJ452" s="39">
        <v>1</v>
      </c>
      <c r="BK452" s="39">
        <v>1</v>
      </c>
      <c r="BL452" s="44"/>
      <c r="BM452" s="44"/>
      <c r="BN452" s="44"/>
      <c r="BO452" s="44"/>
      <c r="BP452" s="44"/>
      <c r="BQ452" s="39">
        <v>1</v>
      </c>
      <c r="BR452" s="44"/>
      <c r="BS452" s="44"/>
      <c r="BT452" s="44"/>
      <c r="BU452" s="44"/>
      <c r="BV452" s="44"/>
      <c r="BW452" s="44"/>
      <c r="BX452" s="44"/>
      <c r="BY452" s="44"/>
      <c r="BZ452" s="44"/>
      <c r="CA452" s="44"/>
      <c r="CB452" s="44"/>
      <c r="CC452" s="44"/>
      <c r="CD452" s="44"/>
      <c r="CE452" s="44">
        <v>0</v>
      </c>
      <c r="CF452" s="44"/>
      <c r="CG452" s="44"/>
      <c r="CH452" s="44"/>
      <c r="CI452" s="44"/>
      <c r="CJ452" s="44"/>
      <c r="CK452" s="44"/>
      <c r="CL452" s="44"/>
      <c r="CM452" s="44"/>
      <c r="CN452" s="44"/>
      <c r="CO452" s="44"/>
      <c r="CP452" s="44"/>
      <c r="CQ452" s="44"/>
      <c r="CR452" s="44"/>
      <c r="CS452" s="44"/>
      <c r="CT452" s="44"/>
      <c r="CU452" s="40">
        <f t="shared" si="54"/>
        <v>0</v>
      </c>
      <c r="CV452" s="44"/>
      <c r="CW452" s="44"/>
      <c r="CX452" s="44"/>
      <c r="CY452" s="44"/>
      <c r="CZ452" s="44"/>
      <c r="DA452" s="44"/>
      <c r="DB452" s="44"/>
      <c r="DC452" s="44"/>
      <c r="DD452" s="44"/>
      <c r="DE452" s="44"/>
      <c r="DF452" s="44"/>
      <c r="DG452" s="44"/>
      <c r="DH452" s="44"/>
      <c r="DI452" s="44"/>
      <c r="DJ452" s="44"/>
      <c r="DK452" s="44"/>
      <c r="DL452" s="44"/>
      <c r="DM452" s="39">
        <v>0</v>
      </c>
      <c r="DN452" s="44"/>
      <c r="DO452" s="44"/>
      <c r="DP452" s="44"/>
      <c r="DQ452" s="44"/>
      <c r="DR452" s="44"/>
      <c r="DS452" s="44"/>
      <c r="DT452" s="44"/>
      <c r="DU452" s="44"/>
      <c r="DV452" s="44"/>
      <c r="DW452" s="44"/>
      <c r="DX452" s="44"/>
      <c r="DY452" s="44"/>
      <c r="DZ452" s="44"/>
      <c r="EA452" s="44"/>
      <c r="EB452" s="44"/>
      <c r="EC452" s="44"/>
      <c r="ED452" s="44"/>
      <c r="EE452" s="44"/>
      <c r="EF452" s="44"/>
      <c r="EG452" s="44"/>
      <c r="EH452" s="44"/>
      <c r="EI452" s="44"/>
      <c r="EJ452" s="44"/>
      <c r="EK452" s="44"/>
      <c r="EL452" s="44"/>
      <c r="EM452" s="44"/>
      <c r="EN452" s="44"/>
      <c r="EO452" s="44"/>
      <c r="EP452" s="44"/>
      <c r="EQ452" s="39">
        <v>0</v>
      </c>
      <c r="ER452" s="44"/>
      <c r="ES452" s="44"/>
      <c r="ET452" s="44"/>
      <c r="EU452" s="44"/>
      <c r="EV452" s="44"/>
      <c r="EW452" s="44"/>
      <c r="EX452" s="44"/>
      <c r="EY452" s="39">
        <v>1</v>
      </c>
      <c r="EZ452" s="39">
        <f t="shared" si="53"/>
        <v>0</v>
      </c>
      <c r="FA452" s="39">
        <v>1000</v>
      </c>
      <c r="FB452" s="39" t="s">
        <v>6373</v>
      </c>
      <c r="FC452" s="44"/>
      <c r="FD452" s="39">
        <v>60.98</v>
      </c>
      <c r="FE452" s="43" t="s">
        <v>5590</v>
      </c>
      <c r="FF452" s="39">
        <v>1640</v>
      </c>
      <c r="FG452" s="39" t="s">
        <v>236</v>
      </c>
      <c r="FH452" s="44"/>
      <c r="FI452" s="44"/>
      <c r="FJ452" s="44"/>
      <c r="FK452" s="44"/>
      <c r="FL452" s="44"/>
      <c r="FM452" s="44"/>
      <c r="FN452" s="44"/>
      <c r="FO452" s="39" t="s">
        <v>236</v>
      </c>
      <c r="FP452" s="44"/>
      <c r="FQ452" s="44"/>
      <c r="FR452" s="40">
        <v>1</v>
      </c>
      <c r="FS452" s="39" t="s">
        <v>6375</v>
      </c>
      <c r="FT452" s="39">
        <v>15</v>
      </c>
      <c r="FU452" s="39" t="s">
        <v>236</v>
      </c>
      <c r="FV452" s="44"/>
      <c r="FW452" s="44"/>
      <c r="FX452" s="39" t="s">
        <v>236</v>
      </c>
      <c r="FY452" s="44"/>
      <c r="FZ452" s="44"/>
      <c r="GA452" s="39" t="s">
        <v>236</v>
      </c>
      <c r="GB452" s="44"/>
      <c r="GC452" s="44"/>
      <c r="GD452" s="39" t="s">
        <v>236</v>
      </c>
      <c r="GE452" s="44"/>
      <c r="GF452" s="44"/>
      <c r="GG452" s="39" t="s">
        <v>236</v>
      </c>
      <c r="GH452" s="44"/>
      <c r="GI452" s="44"/>
      <c r="GJ452" s="44"/>
      <c r="GK452" s="44"/>
      <c r="GL452" s="44"/>
      <c r="GM452" s="39" t="s">
        <v>236</v>
      </c>
      <c r="GN452" s="44"/>
      <c r="GO452" s="44"/>
      <c r="GP452" s="39" t="s">
        <v>236</v>
      </c>
      <c r="GQ452" s="44"/>
      <c r="GR452" s="44"/>
      <c r="GS452" s="39" t="s">
        <v>236</v>
      </c>
      <c r="GT452" s="44"/>
      <c r="GU452" s="44"/>
      <c r="GV452" s="44"/>
      <c r="GW452" s="44"/>
      <c r="GX452" s="44"/>
      <c r="GY452" s="39" t="s">
        <v>236</v>
      </c>
      <c r="GZ452" s="44"/>
      <c r="HA452" s="44"/>
      <c r="HB452" s="39" t="s">
        <v>236</v>
      </c>
      <c r="HC452" s="44"/>
      <c r="HD452" s="44"/>
      <c r="HE452" s="39" t="s">
        <v>236</v>
      </c>
      <c r="HF452" s="44"/>
      <c r="HG452" s="44"/>
      <c r="HH452" s="44"/>
      <c r="HI452" s="44"/>
      <c r="HJ452" s="44"/>
      <c r="HK452" s="44"/>
      <c r="HL452" s="44"/>
      <c r="HM452" s="44"/>
      <c r="HN452" s="44"/>
      <c r="HO452" s="44"/>
      <c r="HP452" s="44"/>
      <c r="HQ452" s="44"/>
      <c r="HR452" s="44"/>
      <c r="HS452" s="44"/>
      <c r="HT452" s="44"/>
      <c r="HU452" s="44"/>
      <c r="HV452" s="39" t="s">
        <v>236</v>
      </c>
      <c r="HW452" s="44"/>
      <c r="HX452" s="44"/>
      <c r="HY452" s="43" t="s">
        <v>6376</v>
      </c>
      <c r="HZ452" s="44"/>
      <c r="IA452" s="44"/>
      <c r="IB452" s="44"/>
      <c r="IC452" s="44"/>
      <c r="ID452" s="44"/>
      <c r="IE452" s="44"/>
      <c r="IF452" s="44"/>
      <c r="IG452" s="44"/>
      <c r="IH452" s="44"/>
      <c r="II452" s="44"/>
      <c r="IJ452" s="39" t="s">
        <v>6377</v>
      </c>
      <c r="IK452" s="39" t="s">
        <v>6378</v>
      </c>
      <c r="IL452" s="39" t="s">
        <v>6379</v>
      </c>
      <c r="IM452" s="39" t="s">
        <v>6380</v>
      </c>
      <c r="IN452" s="39" t="s">
        <v>6377</v>
      </c>
      <c r="IO452" s="39" t="s">
        <v>6378</v>
      </c>
      <c r="IP452" s="40" t="s">
        <v>6381</v>
      </c>
      <c r="IQ452" s="40" t="s">
        <v>6380</v>
      </c>
      <c r="IR452" s="43" t="s">
        <v>6382</v>
      </c>
    </row>
    <row r="453" spans="1:252" ht="15.75" customHeight="1" x14ac:dyDescent="0.2">
      <c r="A453" s="44" t="s">
        <v>13014</v>
      </c>
      <c r="B453" s="47" t="s">
        <v>13029</v>
      </c>
      <c r="C453" s="39" t="s">
        <v>2368</v>
      </c>
      <c r="D453" s="39" t="s">
        <v>13165</v>
      </c>
      <c r="E453" s="39" t="s">
        <v>4938</v>
      </c>
      <c r="F453" s="39" t="s">
        <v>6406</v>
      </c>
      <c r="G453" s="39" t="s">
        <v>6407</v>
      </c>
      <c r="H453" s="44"/>
      <c r="I453" s="39">
        <v>2024</v>
      </c>
      <c r="J453" s="48">
        <v>45474</v>
      </c>
      <c r="K453" s="48">
        <v>45566</v>
      </c>
      <c r="L453" s="44"/>
      <c r="M453" s="44"/>
      <c r="N453" s="44"/>
      <c r="O453" s="44"/>
      <c r="P453" s="44"/>
      <c r="Q453" s="44"/>
      <c r="R453" s="44"/>
      <c r="S453" s="44"/>
      <c r="T453" s="44"/>
      <c r="U453" s="44"/>
      <c r="V453" s="44"/>
      <c r="W453" s="44"/>
      <c r="X453" s="44"/>
      <c r="Y453" s="44"/>
      <c r="Z453" s="39" t="s">
        <v>6408</v>
      </c>
      <c r="AA453" s="44"/>
      <c r="AB453" s="39" t="s">
        <v>6409</v>
      </c>
      <c r="AC453" s="44"/>
      <c r="AD453" s="44"/>
      <c r="AE453" s="44"/>
      <c r="AF453" s="39" t="s">
        <v>6410</v>
      </c>
      <c r="AG453" s="39" t="s">
        <v>6410</v>
      </c>
      <c r="AH453" s="39" t="s">
        <v>1394</v>
      </c>
      <c r="AI453" s="39" t="s">
        <v>6410</v>
      </c>
      <c r="AJ453" s="55">
        <v>0.19</v>
      </c>
      <c r="AK453" s="49">
        <f t="shared" si="52"/>
        <v>0</v>
      </c>
      <c r="AL453" s="55"/>
      <c r="AM453" s="49"/>
      <c r="AN453" s="49"/>
      <c r="AO453" s="55">
        <v>0.17100000000000001</v>
      </c>
      <c r="AP453" s="49">
        <v>90</v>
      </c>
      <c r="AQ453" s="49">
        <v>0.08</v>
      </c>
      <c r="AR453" s="55">
        <v>0</v>
      </c>
      <c r="AS453" s="49">
        <v>0</v>
      </c>
      <c r="AT453" s="55">
        <v>0</v>
      </c>
      <c r="AU453" s="49">
        <v>0</v>
      </c>
      <c r="AV453" s="55">
        <v>1.9E-2</v>
      </c>
      <c r="AW453" s="49">
        <v>10</v>
      </c>
      <c r="AX453" s="55"/>
      <c r="AY453" s="49"/>
      <c r="AZ453" s="39"/>
      <c r="BA453" s="39"/>
      <c r="BB453" s="39"/>
      <c r="BC453" s="39" t="s">
        <v>236</v>
      </c>
      <c r="BD453" s="44"/>
      <c r="BE453" s="44"/>
      <c r="BF453" s="118"/>
      <c r="BG453" s="55" t="s">
        <v>6411</v>
      </c>
      <c r="BH453" s="49" t="s">
        <v>306</v>
      </c>
      <c r="BI453" s="39">
        <v>1</v>
      </c>
      <c r="BJ453" s="39">
        <v>1</v>
      </c>
      <c r="BK453" s="39">
        <v>1</v>
      </c>
      <c r="BL453" s="44"/>
      <c r="BM453" s="44"/>
      <c r="BN453" s="44"/>
      <c r="BO453" s="44"/>
      <c r="BP453" s="44"/>
      <c r="BQ453" s="44"/>
      <c r="BR453" s="44"/>
      <c r="BS453" s="44"/>
      <c r="BT453" s="44"/>
      <c r="BU453" s="44"/>
      <c r="BV453" s="44"/>
      <c r="BW453" s="39">
        <v>1</v>
      </c>
      <c r="BX453" s="44"/>
      <c r="BY453" s="44"/>
      <c r="BZ453" s="44"/>
      <c r="CA453" s="44"/>
      <c r="CB453" s="44"/>
      <c r="CC453" s="44"/>
      <c r="CD453" s="44"/>
      <c r="CE453" s="44">
        <v>0</v>
      </c>
      <c r="CF453" s="44"/>
      <c r="CG453" s="44"/>
      <c r="CH453" s="44"/>
      <c r="CI453" s="44"/>
      <c r="CJ453" s="44"/>
      <c r="CK453" s="44"/>
      <c r="CL453" s="44"/>
      <c r="CM453" s="44"/>
      <c r="CN453" s="44"/>
      <c r="CO453" s="44"/>
      <c r="CP453" s="44"/>
      <c r="CQ453" s="44"/>
      <c r="CR453" s="44"/>
      <c r="CS453" s="44"/>
      <c r="CT453" s="44"/>
      <c r="CU453" s="40">
        <f t="shared" si="54"/>
        <v>0</v>
      </c>
      <c r="CV453" s="44"/>
      <c r="CW453" s="44"/>
      <c r="CX453" s="44"/>
      <c r="CY453" s="44"/>
      <c r="CZ453" s="44"/>
      <c r="DA453" s="44"/>
      <c r="DB453" s="44"/>
      <c r="DC453" s="44"/>
      <c r="DD453" s="44"/>
      <c r="DE453" s="44"/>
      <c r="DF453" s="44"/>
      <c r="DG453" s="44"/>
      <c r="DH453" s="44"/>
      <c r="DI453" s="44"/>
      <c r="DJ453" s="44"/>
      <c r="DK453" s="44"/>
      <c r="DL453" s="44"/>
      <c r="DM453" s="39">
        <v>0</v>
      </c>
      <c r="DN453" s="44"/>
      <c r="DO453" s="44"/>
      <c r="DP453" s="44"/>
      <c r="DQ453" s="44"/>
      <c r="DR453" s="44"/>
      <c r="DS453" s="44"/>
      <c r="DT453" s="44"/>
      <c r="DU453" s="44"/>
      <c r="DV453" s="44"/>
      <c r="DW453" s="44"/>
      <c r="DX453" s="44"/>
      <c r="DY453" s="44"/>
      <c r="DZ453" s="44"/>
      <c r="EA453" s="44"/>
      <c r="EB453" s="44"/>
      <c r="EC453" s="44"/>
      <c r="ED453" s="44"/>
      <c r="EE453" s="44"/>
      <c r="EF453" s="44"/>
      <c r="EG453" s="44"/>
      <c r="EH453" s="44"/>
      <c r="EI453" s="44"/>
      <c r="EJ453" s="44"/>
      <c r="EK453" s="44"/>
      <c r="EL453" s="44"/>
      <c r="EM453" s="44"/>
      <c r="EN453" s="44"/>
      <c r="EO453" s="44"/>
      <c r="EP453" s="44"/>
      <c r="EQ453" s="39">
        <v>0</v>
      </c>
      <c r="ER453" s="44"/>
      <c r="ES453" s="44"/>
      <c r="ET453" s="44"/>
      <c r="EU453" s="44"/>
      <c r="EV453" s="44"/>
      <c r="EW453" s="44"/>
      <c r="EX453" s="44"/>
      <c r="EY453" s="39">
        <v>1</v>
      </c>
      <c r="EZ453" s="39">
        <f t="shared" si="53"/>
        <v>0</v>
      </c>
      <c r="FA453" s="39">
        <v>285</v>
      </c>
      <c r="FB453" s="39" t="s">
        <v>6412</v>
      </c>
      <c r="FC453" s="44"/>
      <c r="FD453" s="39">
        <v>1.62</v>
      </c>
      <c r="FE453" s="43" t="s">
        <v>5590</v>
      </c>
      <c r="FF453" s="39">
        <v>17643</v>
      </c>
      <c r="FG453" s="39" t="s">
        <v>236</v>
      </c>
      <c r="FH453" s="44"/>
      <c r="FI453" s="44"/>
      <c r="FJ453" s="44"/>
      <c r="FK453" s="44"/>
      <c r="FL453" s="44"/>
      <c r="FM453" s="44"/>
      <c r="FN453" s="44"/>
      <c r="FO453" s="39" t="s">
        <v>236</v>
      </c>
      <c r="FP453" s="44"/>
      <c r="FQ453" s="44"/>
      <c r="FR453" s="40">
        <v>1</v>
      </c>
      <c r="FS453" s="39" t="s">
        <v>6413</v>
      </c>
      <c r="FT453" s="39">
        <v>16</v>
      </c>
      <c r="FU453" s="39" t="s">
        <v>236</v>
      </c>
      <c r="FV453" s="44"/>
      <c r="FW453" s="44"/>
      <c r="FX453" s="39" t="s">
        <v>236</v>
      </c>
      <c r="FY453" s="44"/>
      <c r="FZ453" s="44"/>
      <c r="GA453" s="39" t="s">
        <v>236</v>
      </c>
      <c r="GB453" s="44"/>
      <c r="GC453" s="44"/>
      <c r="GD453" s="39" t="s">
        <v>236</v>
      </c>
      <c r="GE453" s="44"/>
      <c r="GF453" s="44"/>
      <c r="GG453" s="39" t="s">
        <v>236</v>
      </c>
      <c r="GH453" s="44"/>
      <c r="GI453" s="44"/>
      <c r="GJ453" s="44"/>
      <c r="GK453" s="44"/>
      <c r="GL453" s="44"/>
      <c r="GM453" s="39" t="s">
        <v>236</v>
      </c>
      <c r="GN453" s="44"/>
      <c r="GO453" s="44"/>
      <c r="GP453" s="39" t="s">
        <v>236</v>
      </c>
      <c r="GQ453" s="44"/>
      <c r="GR453" s="44"/>
      <c r="GS453" s="39" t="s">
        <v>236</v>
      </c>
      <c r="GT453" s="44"/>
      <c r="GU453" s="44"/>
      <c r="GV453" s="44"/>
      <c r="GW453" s="44"/>
      <c r="GX453" s="44"/>
      <c r="GY453" s="39" t="s">
        <v>236</v>
      </c>
      <c r="GZ453" s="44"/>
      <c r="HA453" s="44"/>
      <c r="HB453" s="39" t="s">
        <v>236</v>
      </c>
      <c r="HC453" s="44"/>
      <c r="HD453" s="44"/>
      <c r="HE453" s="39" t="s">
        <v>236</v>
      </c>
      <c r="HF453" s="44"/>
      <c r="HG453" s="44"/>
      <c r="HH453" s="44"/>
      <c r="HI453" s="44"/>
      <c r="HJ453" s="44"/>
      <c r="HK453" s="44"/>
      <c r="HL453" s="44"/>
      <c r="HM453" s="44"/>
      <c r="HN453" s="44"/>
      <c r="HO453" s="44"/>
      <c r="HP453" s="44"/>
      <c r="HQ453" s="44"/>
      <c r="HR453" s="44"/>
      <c r="HS453" s="44"/>
      <c r="HT453" s="44"/>
      <c r="HU453" s="44"/>
      <c r="HV453" s="39" t="s">
        <v>236</v>
      </c>
      <c r="HW453" s="44"/>
      <c r="HX453" s="44"/>
      <c r="HY453" s="43" t="s">
        <v>6414</v>
      </c>
      <c r="HZ453" s="44"/>
      <c r="IA453" s="44"/>
      <c r="IB453" s="44"/>
      <c r="IC453" s="44"/>
      <c r="ID453" s="44"/>
      <c r="IE453" s="44"/>
      <c r="IF453" s="44"/>
      <c r="IG453" s="44"/>
      <c r="IH453" s="44"/>
      <c r="II453" s="44"/>
      <c r="IJ453" s="39" t="s">
        <v>6415</v>
      </c>
      <c r="IK453" s="39" t="s">
        <v>6416</v>
      </c>
      <c r="IL453" s="39" t="s">
        <v>6417</v>
      </c>
      <c r="IM453" s="39" t="s">
        <v>6418</v>
      </c>
      <c r="IN453" s="39" t="s">
        <v>6415</v>
      </c>
      <c r="IO453" s="39" t="s">
        <v>6416</v>
      </c>
      <c r="IP453" s="40" t="s">
        <v>6417</v>
      </c>
      <c r="IQ453" s="40" t="s">
        <v>6418</v>
      </c>
      <c r="IR453" s="43" t="s">
        <v>6419</v>
      </c>
    </row>
    <row r="454" spans="1:252" ht="15.75" customHeight="1" x14ac:dyDescent="0.2">
      <c r="A454" s="44" t="s">
        <v>13014</v>
      </c>
      <c r="B454" s="47" t="s">
        <v>13029</v>
      </c>
      <c r="C454" s="39" t="s">
        <v>2368</v>
      </c>
      <c r="D454" s="39" t="s">
        <v>13165</v>
      </c>
      <c r="E454" s="39" t="s">
        <v>4938</v>
      </c>
      <c r="F454" s="39" t="s">
        <v>6406</v>
      </c>
      <c r="G454" s="39" t="s">
        <v>6442</v>
      </c>
      <c r="H454" s="44"/>
      <c r="I454" s="39">
        <v>2024</v>
      </c>
      <c r="J454" s="48">
        <v>45474</v>
      </c>
      <c r="K454" s="48">
        <v>45536</v>
      </c>
      <c r="L454" s="44"/>
      <c r="M454" s="44"/>
      <c r="N454" s="44"/>
      <c r="O454" s="44"/>
      <c r="P454" s="44"/>
      <c r="Q454" s="44"/>
      <c r="R454" s="44"/>
      <c r="S454" s="44"/>
      <c r="T454" s="44"/>
      <c r="U454" s="44"/>
      <c r="V454" s="44"/>
      <c r="W454" s="44"/>
      <c r="X454" s="44"/>
      <c r="Y454" s="44"/>
      <c r="Z454" s="39" t="s">
        <v>6408</v>
      </c>
      <c r="AA454" s="44"/>
      <c r="AB454" s="39" t="s">
        <v>6409</v>
      </c>
      <c r="AC454" s="44"/>
      <c r="AD454" s="44"/>
      <c r="AE454" s="44"/>
      <c r="AF454" s="39" t="s">
        <v>6410</v>
      </c>
      <c r="AG454" s="39" t="s">
        <v>6410</v>
      </c>
      <c r="AH454" s="39" t="s">
        <v>1394</v>
      </c>
      <c r="AI454" s="39" t="s">
        <v>6410</v>
      </c>
      <c r="AJ454" s="55">
        <v>0.6</v>
      </c>
      <c r="AK454" s="49">
        <f t="shared" si="52"/>
        <v>0</v>
      </c>
      <c r="AL454" s="55"/>
      <c r="AM454" s="49"/>
      <c r="AN454" s="49"/>
      <c r="AO454" s="55">
        <v>0.56899999999999995</v>
      </c>
      <c r="AP454" s="49">
        <v>94.83</v>
      </c>
      <c r="AQ454" s="49">
        <v>0.27</v>
      </c>
      <c r="AR454" s="55">
        <v>0</v>
      </c>
      <c r="AS454" s="49">
        <v>0</v>
      </c>
      <c r="AT454" s="55">
        <v>0</v>
      </c>
      <c r="AU454" s="49">
        <v>0</v>
      </c>
      <c r="AV454" s="55">
        <v>3.1E-2</v>
      </c>
      <c r="AW454" s="49">
        <v>5.17</v>
      </c>
      <c r="AX454" s="55"/>
      <c r="AY454" s="49"/>
      <c r="AZ454" s="39"/>
      <c r="BA454" s="39"/>
      <c r="BB454" s="39"/>
      <c r="BC454" s="39" t="s">
        <v>236</v>
      </c>
      <c r="BD454" s="44"/>
      <c r="BE454" s="44"/>
      <c r="BF454" s="118"/>
      <c r="BG454" s="55" t="s">
        <v>6411</v>
      </c>
      <c r="BH454" s="49" t="s">
        <v>306</v>
      </c>
      <c r="BI454" s="39">
        <v>1</v>
      </c>
      <c r="BJ454" s="39">
        <v>1</v>
      </c>
      <c r="BK454" s="39">
        <v>1</v>
      </c>
      <c r="BL454" s="44"/>
      <c r="BM454" s="44"/>
      <c r="BN454" s="44"/>
      <c r="BO454" s="44"/>
      <c r="BP454" s="44"/>
      <c r="BQ454" s="44"/>
      <c r="BR454" s="44"/>
      <c r="BS454" s="44"/>
      <c r="BT454" s="44"/>
      <c r="BU454" s="44"/>
      <c r="BV454" s="44"/>
      <c r="BW454" s="39">
        <v>1</v>
      </c>
      <c r="BX454" s="44"/>
      <c r="BY454" s="44"/>
      <c r="BZ454" s="44"/>
      <c r="CA454" s="44"/>
      <c r="CB454" s="44"/>
      <c r="CC454" s="44"/>
      <c r="CD454" s="44"/>
      <c r="CE454" s="44">
        <v>0</v>
      </c>
      <c r="CF454" s="44"/>
      <c r="CG454" s="44"/>
      <c r="CH454" s="44"/>
      <c r="CI454" s="44"/>
      <c r="CJ454" s="44"/>
      <c r="CK454" s="44"/>
      <c r="CL454" s="44"/>
      <c r="CM454" s="44"/>
      <c r="CN454" s="44"/>
      <c r="CO454" s="44"/>
      <c r="CP454" s="44"/>
      <c r="CQ454" s="44"/>
      <c r="CR454" s="44"/>
      <c r="CS454" s="44"/>
      <c r="CT454" s="44"/>
      <c r="CU454" s="40">
        <f t="shared" si="54"/>
        <v>0</v>
      </c>
      <c r="CV454" s="44"/>
      <c r="CW454" s="44"/>
      <c r="CX454" s="44"/>
      <c r="CY454" s="44"/>
      <c r="CZ454" s="44"/>
      <c r="DA454" s="44"/>
      <c r="DB454" s="44"/>
      <c r="DC454" s="44"/>
      <c r="DD454" s="44"/>
      <c r="DE454" s="44"/>
      <c r="DF454" s="44"/>
      <c r="DG454" s="44"/>
      <c r="DH454" s="44"/>
      <c r="DI454" s="44"/>
      <c r="DJ454" s="44"/>
      <c r="DK454" s="44"/>
      <c r="DL454" s="44"/>
      <c r="DM454" s="39">
        <v>0</v>
      </c>
      <c r="DN454" s="44"/>
      <c r="DO454" s="44"/>
      <c r="DP454" s="44"/>
      <c r="DQ454" s="44"/>
      <c r="DR454" s="44"/>
      <c r="DS454" s="44"/>
      <c r="DT454" s="44"/>
      <c r="DU454" s="44"/>
      <c r="DV454" s="44"/>
      <c r="DW454" s="44"/>
      <c r="DX454" s="44"/>
      <c r="DY454" s="44"/>
      <c r="DZ454" s="44"/>
      <c r="EA454" s="44"/>
      <c r="EB454" s="44"/>
      <c r="EC454" s="44"/>
      <c r="ED454" s="44"/>
      <c r="EE454" s="44"/>
      <c r="EF454" s="44"/>
      <c r="EG454" s="44"/>
      <c r="EH454" s="44"/>
      <c r="EI454" s="44"/>
      <c r="EJ454" s="44"/>
      <c r="EK454" s="44"/>
      <c r="EL454" s="44"/>
      <c r="EM454" s="44"/>
      <c r="EN454" s="44"/>
      <c r="EO454" s="44"/>
      <c r="EP454" s="44"/>
      <c r="EQ454" s="39">
        <v>0</v>
      </c>
      <c r="ER454" s="44"/>
      <c r="ES454" s="44"/>
      <c r="ET454" s="44"/>
      <c r="EU454" s="44"/>
      <c r="EV454" s="44"/>
      <c r="EW454" s="44"/>
      <c r="EX454" s="44"/>
      <c r="EY454" s="39">
        <v>1</v>
      </c>
      <c r="EZ454" s="39">
        <f t="shared" si="53"/>
        <v>0</v>
      </c>
      <c r="FA454" s="39">
        <v>800</v>
      </c>
      <c r="FB454" s="39" t="s">
        <v>6443</v>
      </c>
      <c r="FC454" s="44"/>
      <c r="FD454" s="39">
        <v>4.53</v>
      </c>
      <c r="FE454" s="43" t="s">
        <v>5590</v>
      </c>
      <c r="FF454" s="39">
        <v>17643</v>
      </c>
      <c r="FG454" s="39" t="s">
        <v>236</v>
      </c>
      <c r="FH454" s="44"/>
      <c r="FI454" s="44"/>
      <c r="FJ454" s="44"/>
      <c r="FK454" s="44"/>
      <c r="FL454" s="44"/>
      <c r="FM454" s="44"/>
      <c r="FN454" s="44"/>
      <c r="FO454" s="39" t="s">
        <v>236</v>
      </c>
      <c r="FP454" s="44"/>
      <c r="FQ454" s="44"/>
      <c r="FR454" s="40">
        <v>1</v>
      </c>
      <c r="FS454" s="39" t="s">
        <v>6413</v>
      </c>
      <c r="FT454" s="39">
        <v>31</v>
      </c>
      <c r="FU454" s="39" t="s">
        <v>236</v>
      </c>
      <c r="FV454" s="44"/>
      <c r="FW454" s="44"/>
      <c r="FX454" s="39" t="s">
        <v>236</v>
      </c>
      <c r="FY454" s="44"/>
      <c r="FZ454" s="44"/>
      <c r="GA454" s="39" t="s">
        <v>236</v>
      </c>
      <c r="GB454" s="44"/>
      <c r="GC454" s="44"/>
      <c r="GD454" s="39" t="s">
        <v>236</v>
      </c>
      <c r="GE454" s="44"/>
      <c r="GF454" s="44"/>
      <c r="GG454" s="39" t="s">
        <v>236</v>
      </c>
      <c r="GH454" s="44"/>
      <c r="GI454" s="44"/>
      <c r="GJ454" s="44"/>
      <c r="GK454" s="44"/>
      <c r="GL454" s="44"/>
      <c r="GM454" s="39" t="s">
        <v>236</v>
      </c>
      <c r="GN454" s="44"/>
      <c r="GO454" s="44"/>
      <c r="GP454" s="39" t="s">
        <v>236</v>
      </c>
      <c r="GQ454" s="44"/>
      <c r="GR454" s="44"/>
      <c r="GS454" s="39" t="s">
        <v>236</v>
      </c>
      <c r="GT454" s="44"/>
      <c r="GU454" s="44"/>
      <c r="GV454" s="44"/>
      <c r="GW454" s="44"/>
      <c r="GX454" s="44"/>
      <c r="GY454" s="39" t="s">
        <v>236</v>
      </c>
      <c r="GZ454" s="44"/>
      <c r="HA454" s="44"/>
      <c r="HB454" s="39" t="s">
        <v>236</v>
      </c>
      <c r="HC454" s="44"/>
      <c r="HD454" s="44"/>
      <c r="HE454" s="39" t="s">
        <v>236</v>
      </c>
      <c r="HF454" s="44"/>
      <c r="HG454" s="44"/>
      <c r="HH454" s="44"/>
      <c r="HI454" s="44"/>
      <c r="HJ454" s="44"/>
      <c r="HK454" s="44"/>
      <c r="HL454" s="44"/>
      <c r="HM454" s="44"/>
      <c r="HN454" s="44"/>
      <c r="HO454" s="44"/>
      <c r="HP454" s="44"/>
      <c r="HQ454" s="44"/>
      <c r="HR454" s="44"/>
      <c r="HS454" s="44"/>
      <c r="HT454" s="44"/>
      <c r="HU454" s="44"/>
      <c r="HV454" s="39" t="s">
        <v>236</v>
      </c>
      <c r="HW454" s="44"/>
      <c r="HX454" s="44"/>
      <c r="HY454" s="43" t="s">
        <v>6414</v>
      </c>
      <c r="HZ454" s="44"/>
      <c r="IA454" s="44"/>
      <c r="IB454" s="44"/>
      <c r="IC454" s="44"/>
      <c r="ID454" s="44"/>
      <c r="IE454" s="44"/>
      <c r="IF454" s="44"/>
      <c r="IG454" s="44"/>
      <c r="IH454" s="44"/>
      <c r="II454" s="44"/>
      <c r="IJ454" s="39" t="s">
        <v>6415</v>
      </c>
      <c r="IK454" s="39" t="s">
        <v>6416</v>
      </c>
      <c r="IL454" s="39" t="s">
        <v>6417</v>
      </c>
      <c r="IM454" s="39" t="s">
        <v>6418</v>
      </c>
      <c r="IN454" s="39" t="s">
        <v>6415</v>
      </c>
      <c r="IO454" s="39" t="s">
        <v>6416</v>
      </c>
      <c r="IP454" s="40" t="s">
        <v>6417</v>
      </c>
      <c r="IQ454" s="40" t="s">
        <v>6418</v>
      </c>
      <c r="IR454" s="43" t="s">
        <v>6445</v>
      </c>
    </row>
    <row r="455" spans="1:252" ht="15.75" customHeight="1" x14ac:dyDescent="0.2">
      <c r="A455" s="44" t="s">
        <v>13014</v>
      </c>
      <c r="B455" s="47" t="s">
        <v>13029</v>
      </c>
      <c r="C455" s="39" t="s">
        <v>2368</v>
      </c>
      <c r="D455" s="39" t="s">
        <v>13165</v>
      </c>
      <c r="E455" s="39" t="s">
        <v>4938</v>
      </c>
      <c r="F455" s="39" t="s">
        <v>6446</v>
      </c>
      <c r="G455" s="39" t="s">
        <v>6447</v>
      </c>
      <c r="H455" s="44"/>
      <c r="I455" s="39">
        <v>2024</v>
      </c>
      <c r="J455" s="48">
        <v>45505</v>
      </c>
      <c r="K455" s="48">
        <v>45535</v>
      </c>
      <c r="L455" s="44"/>
      <c r="M455" s="44"/>
      <c r="N455" s="44"/>
      <c r="O455" s="44"/>
      <c r="P455" s="44"/>
      <c r="Q455" s="44"/>
      <c r="R455" s="44"/>
      <c r="S455" s="44"/>
      <c r="T455" s="44"/>
      <c r="U455" s="44"/>
      <c r="V455" s="44"/>
      <c r="W455" s="44"/>
      <c r="X455" s="44"/>
      <c r="Y455" s="44"/>
      <c r="Z455" s="39" t="s">
        <v>6448</v>
      </c>
      <c r="AA455" s="44"/>
      <c r="AB455" s="39" t="s">
        <v>6449</v>
      </c>
      <c r="AC455" s="44"/>
      <c r="AD455" s="44"/>
      <c r="AE455" s="44"/>
      <c r="AF455" s="39" t="s">
        <v>6450</v>
      </c>
      <c r="AG455" s="39" t="s">
        <v>6450</v>
      </c>
      <c r="AH455" s="39" t="s">
        <v>1394</v>
      </c>
      <c r="AI455" s="39" t="s">
        <v>6450</v>
      </c>
      <c r="AJ455" s="55">
        <v>0.05</v>
      </c>
      <c r="AK455" s="49">
        <f t="shared" si="52"/>
        <v>0</v>
      </c>
      <c r="AL455" s="55"/>
      <c r="AM455" s="49"/>
      <c r="AN455" s="49"/>
      <c r="AO455" s="55">
        <v>4.8000000000000001E-2</v>
      </c>
      <c r="AP455" s="49">
        <v>96</v>
      </c>
      <c r="AQ455" s="49">
        <v>0.4</v>
      </c>
      <c r="AR455" s="55">
        <v>0</v>
      </c>
      <c r="AS455" s="49">
        <v>0</v>
      </c>
      <c r="AT455" s="55">
        <v>0</v>
      </c>
      <c r="AU455" s="49">
        <v>0</v>
      </c>
      <c r="AV455" s="55">
        <v>2E-3</v>
      </c>
      <c r="AW455" s="49">
        <v>4</v>
      </c>
      <c r="AX455" s="55"/>
      <c r="AY455" s="49"/>
      <c r="AZ455" s="39"/>
      <c r="BA455" s="39"/>
      <c r="BB455" s="39"/>
      <c r="BC455" s="44"/>
      <c r="BD455" s="44"/>
      <c r="BE455" s="44"/>
      <c r="BF455" s="118"/>
      <c r="BG455" s="55" t="s">
        <v>5084</v>
      </c>
      <c r="BH455" s="49" t="s">
        <v>261</v>
      </c>
      <c r="BI455" s="39">
        <v>1</v>
      </c>
      <c r="BJ455" s="39">
        <v>1</v>
      </c>
      <c r="BK455" s="39">
        <v>1</v>
      </c>
      <c r="BL455" s="44"/>
      <c r="BM455" s="44"/>
      <c r="BN455" s="44"/>
      <c r="BO455" s="44"/>
      <c r="BP455" s="44"/>
      <c r="BQ455" s="44"/>
      <c r="BR455" s="44"/>
      <c r="BS455" s="44"/>
      <c r="BT455" s="44"/>
      <c r="BU455" s="44"/>
      <c r="BV455" s="44"/>
      <c r="BW455" s="39">
        <v>1</v>
      </c>
      <c r="BX455" s="44"/>
      <c r="BY455" s="44"/>
      <c r="BZ455" s="44"/>
      <c r="CA455" s="44"/>
      <c r="CB455" s="44"/>
      <c r="CC455" s="44"/>
      <c r="CD455" s="44"/>
      <c r="CE455" s="44">
        <v>0</v>
      </c>
      <c r="CF455" s="44"/>
      <c r="CG455" s="44"/>
      <c r="CH455" s="44"/>
      <c r="CI455" s="44"/>
      <c r="CJ455" s="44"/>
      <c r="CK455" s="44"/>
      <c r="CL455" s="44"/>
      <c r="CM455" s="44"/>
      <c r="CN455" s="44"/>
      <c r="CO455" s="44"/>
      <c r="CP455" s="44"/>
      <c r="CQ455" s="44"/>
      <c r="CR455" s="44"/>
      <c r="CS455" s="44"/>
      <c r="CT455" s="44"/>
      <c r="CU455" s="40">
        <f t="shared" si="54"/>
        <v>0</v>
      </c>
      <c r="CV455" s="44"/>
      <c r="CW455" s="44"/>
      <c r="CX455" s="44"/>
      <c r="CY455" s="44"/>
      <c r="CZ455" s="44"/>
      <c r="DA455" s="44"/>
      <c r="DB455" s="44"/>
      <c r="DC455" s="44"/>
      <c r="DD455" s="44"/>
      <c r="DE455" s="44"/>
      <c r="DF455" s="44"/>
      <c r="DG455" s="44"/>
      <c r="DH455" s="44"/>
      <c r="DI455" s="44"/>
      <c r="DJ455" s="44"/>
      <c r="DK455" s="44"/>
      <c r="DL455" s="44"/>
      <c r="DM455" s="39">
        <v>0</v>
      </c>
      <c r="DN455" s="44"/>
      <c r="DO455" s="44"/>
      <c r="DP455" s="44"/>
      <c r="DQ455" s="44"/>
      <c r="DR455" s="44"/>
      <c r="DS455" s="44"/>
      <c r="DT455" s="44"/>
      <c r="DU455" s="44"/>
      <c r="DV455" s="44"/>
      <c r="DW455" s="44"/>
      <c r="DX455" s="44"/>
      <c r="DY455" s="44"/>
      <c r="DZ455" s="44"/>
      <c r="EA455" s="44"/>
      <c r="EB455" s="44"/>
      <c r="EC455" s="44"/>
      <c r="ED455" s="44"/>
      <c r="EE455" s="44"/>
      <c r="EF455" s="44"/>
      <c r="EG455" s="44"/>
      <c r="EH455" s="44"/>
      <c r="EI455" s="44"/>
      <c r="EJ455" s="44"/>
      <c r="EK455" s="44"/>
      <c r="EL455" s="44"/>
      <c r="EM455" s="44"/>
      <c r="EN455" s="44"/>
      <c r="EO455" s="44"/>
      <c r="EP455" s="44"/>
      <c r="EQ455" s="39">
        <v>0</v>
      </c>
      <c r="ER455" s="44"/>
      <c r="ES455" s="44"/>
      <c r="ET455" s="44"/>
      <c r="EU455" s="44"/>
      <c r="EV455" s="44"/>
      <c r="EW455" s="44"/>
      <c r="EX455" s="44"/>
      <c r="EY455" s="39">
        <v>1</v>
      </c>
      <c r="EZ455" s="39">
        <f t="shared" si="53"/>
        <v>0</v>
      </c>
      <c r="FA455" s="39">
        <v>200</v>
      </c>
      <c r="FB455" s="39" t="s">
        <v>6451</v>
      </c>
      <c r="FC455" s="44"/>
      <c r="FD455" s="39">
        <v>21.14</v>
      </c>
      <c r="FE455" s="43" t="s">
        <v>5590</v>
      </c>
      <c r="FF455" s="39">
        <v>946</v>
      </c>
      <c r="FG455" s="39" t="s">
        <v>236</v>
      </c>
      <c r="FH455" s="44"/>
      <c r="FI455" s="44"/>
      <c r="FJ455" s="44"/>
      <c r="FK455" s="44"/>
      <c r="FL455" s="44"/>
      <c r="FM455" s="44"/>
      <c r="FN455" s="44"/>
      <c r="FO455" s="39" t="s">
        <v>236</v>
      </c>
      <c r="FP455" s="44"/>
      <c r="FQ455" s="44"/>
      <c r="FR455" s="40">
        <v>1</v>
      </c>
      <c r="FS455" s="39" t="s">
        <v>6375</v>
      </c>
      <c r="FT455" s="39">
        <v>10</v>
      </c>
      <c r="FU455" s="39" t="s">
        <v>236</v>
      </c>
      <c r="FV455" s="44"/>
      <c r="FW455" s="44"/>
      <c r="FX455" s="39" t="s">
        <v>236</v>
      </c>
      <c r="FY455" s="44"/>
      <c r="FZ455" s="44"/>
      <c r="GA455" s="39" t="s">
        <v>236</v>
      </c>
      <c r="GB455" s="44"/>
      <c r="GC455" s="44"/>
      <c r="GD455" s="39" t="s">
        <v>236</v>
      </c>
      <c r="GE455" s="44"/>
      <c r="GF455" s="44"/>
      <c r="GG455" s="39" t="s">
        <v>236</v>
      </c>
      <c r="GH455" s="44"/>
      <c r="GI455" s="44"/>
      <c r="GJ455" s="44"/>
      <c r="GK455" s="44"/>
      <c r="GL455" s="44"/>
      <c r="GM455" s="39" t="s">
        <v>236</v>
      </c>
      <c r="GN455" s="44"/>
      <c r="GO455" s="44"/>
      <c r="GP455" s="39" t="s">
        <v>236</v>
      </c>
      <c r="GQ455" s="44"/>
      <c r="GR455" s="44"/>
      <c r="GS455" s="39" t="s">
        <v>236</v>
      </c>
      <c r="GT455" s="44"/>
      <c r="GU455" s="44"/>
      <c r="GV455" s="44"/>
      <c r="GW455" s="44"/>
      <c r="GX455" s="44"/>
      <c r="GY455" s="39" t="s">
        <v>236</v>
      </c>
      <c r="GZ455" s="44"/>
      <c r="HA455" s="44"/>
      <c r="HB455" s="39" t="s">
        <v>236</v>
      </c>
      <c r="HC455" s="44"/>
      <c r="HD455" s="44"/>
      <c r="HE455" s="39" t="s">
        <v>236</v>
      </c>
      <c r="HF455" s="44"/>
      <c r="HG455" s="44"/>
      <c r="HH455" s="44"/>
      <c r="HI455" s="44"/>
      <c r="HJ455" s="44"/>
      <c r="HK455" s="44"/>
      <c r="HL455" s="44"/>
      <c r="HM455" s="44"/>
      <c r="HN455" s="44"/>
      <c r="HO455" s="44"/>
      <c r="HP455" s="44"/>
      <c r="HQ455" s="44"/>
      <c r="HR455" s="44"/>
      <c r="HS455" s="44"/>
      <c r="HT455" s="44"/>
      <c r="HU455" s="44"/>
      <c r="HV455" s="39" t="s">
        <v>236</v>
      </c>
      <c r="HW455" s="44"/>
      <c r="HX455" s="44"/>
      <c r="HY455" s="43" t="s">
        <v>6453</v>
      </c>
      <c r="HZ455" s="44"/>
      <c r="IA455" s="44"/>
      <c r="IB455" s="44"/>
      <c r="IC455" s="44"/>
      <c r="ID455" s="44"/>
      <c r="IE455" s="44"/>
      <c r="IF455" s="44"/>
      <c r="IG455" s="44"/>
      <c r="IH455" s="44"/>
      <c r="II455" s="44"/>
      <c r="IJ455" s="39" t="s">
        <v>6454</v>
      </c>
      <c r="IK455" s="39" t="s">
        <v>6455</v>
      </c>
      <c r="IL455" s="39" t="s">
        <v>6456</v>
      </c>
      <c r="IM455" s="39" t="s">
        <v>6457</v>
      </c>
      <c r="IN455" s="39" t="s">
        <v>6454</v>
      </c>
      <c r="IO455" s="39" t="s">
        <v>6455</v>
      </c>
      <c r="IP455" s="40" t="s">
        <v>6456</v>
      </c>
      <c r="IQ455" s="40" t="s">
        <v>6457</v>
      </c>
      <c r="IR455" s="43" t="s">
        <v>6458</v>
      </c>
    </row>
    <row r="456" spans="1:252" ht="15.75" customHeight="1" x14ac:dyDescent="0.2">
      <c r="A456" s="44" t="s">
        <v>13014</v>
      </c>
      <c r="B456" s="47" t="s">
        <v>13029</v>
      </c>
      <c r="C456" s="39" t="s">
        <v>2368</v>
      </c>
      <c r="D456" s="39" t="s">
        <v>13165</v>
      </c>
      <c r="E456" s="39" t="s">
        <v>4938</v>
      </c>
      <c r="F456" s="39" t="s">
        <v>6475</v>
      </c>
      <c r="G456" s="39" t="s">
        <v>6476</v>
      </c>
      <c r="H456" s="44"/>
      <c r="I456" s="39">
        <v>2024</v>
      </c>
      <c r="J456" s="48">
        <v>45444</v>
      </c>
      <c r="K456" s="48">
        <v>45468</v>
      </c>
      <c r="L456" s="44"/>
      <c r="M456" s="44"/>
      <c r="N456" s="44"/>
      <c r="O456" s="44"/>
      <c r="P456" s="44"/>
      <c r="Q456" s="44"/>
      <c r="R456" s="44"/>
      <c r="S456" s="44"/>
      <c r="T456" s="44"/>
      <c r="U456" s="44"/>
      <c r="V456" s="44"/>
      <c r="W456" s="44"/>
      <c r="X456" s="44"/>
      <c r="Y456" s="44"/>
      <c r="Z456" s="39" t="s">
        <v>6477</v>
      </c>
      <c r="AA456" s="44"/>
      <c r="AB456" s="39" t="s">
        <v>6478</v>
      </c>
      <c r="AC456" s="44"/>
      <c r="AD456" s="44"/>
      <c r="AE456" s="44"/>
      <c r="AF456" s="39" t="s">
        <v>6479</v>
      </c>
      <c r="AG456" s="39" t="s">
        <v>6479</v>
      </c>
      <c r="AH456" s="39" t="s">
        <v>1394</v>
      </c>
      <c r="AI456" s="39" t="s">
        <v>6479</v>
      </c>
      <c r="AJ456" s="55">
        <v>0.1</v>
      </c>
      <c r="AK456" s="49">
        <f t="shared" si="52"/>
        <v>0</v>
      </c>
      <c r="AL456" s="55"/>
      <c r="AM456" s="49"/>
      <c r="AN456" s="49"/>
      <c r="AO456" s="55">
        <v>9.2999999999999999E-2</v>
      </c>
      <c r="AP456" s="49">
        <v>93</v>
      </c>
      <c r="AQ456" s="49">
        <v>0.21</v>
      </c>
      <c r="AR456" s="55">
        <v>0</v>
      </c>
      <c r="AS456" s="49">
        <v>0</v>
      </c>
      <c r="AT456" s="55">
        <v>0</v>
      </c>
      <c r="AU456" s="49">
        <v>0</v>
      </c>
      <c r="AV456" s="55">
        <v>7.0000000000000001E-3</v>
      </c>
      <c r="AW456" s="49">
        <v>7</v>
      </c>
      <c r="AX456" s="55"/>
      <c r="AY456" s="49"/>
      <c r="AZ456" s="39"/>
      <c r="BA456" s="39"/>
      <c r="BB456" s="39"/>
      <c r="BC456" s="39" t="s">
        <v>236</v>
      </c>
      <c r="BD456" s="44"/>
      <c r="BE456" s="44"/>
      <c r="BF456" s="118"/>
      <c r="BG456" s="55" t="s">
        <v>779</v>
      </c>
      <c r="BH456" s="49" t="s">
        <v>4348</v>
      </c>
      <c r="BI456" s="39">
        <v>1</v>
      </c>
      <c r="BJ456" s="39">
        <v>1</v>
      </c>
      <c r="BK456" s="39">
        <v>1</v>
      </c>
      <c r="BL456" s="44"/>
      <c r="BM456" s="44"/>
      <c r="BN456" s="44"/>
      <c r="BO456" s="44"/>
      <c r="BP456" s="44"/>
      <c r="BQ456" s="44"/>
      <c r="BR456" s="44"/>
      <c r="BS456" s="44"/>
      <c r="BT456" s="44"/>
      <c r="BU456" s="44"/>
      <c r="BV456" s="39">
        <v>1</v>
      </c>
      <c r="BW456" s="44"/>
      <c r="BX456" s="44"/>
      <c r="BY456" s="44"/>
      <c r="BZ456" s="44"/>
      <c r="CA456" s="44"/>
      <c r="CB456" s="44"/>
      <c r="CC456" s="44"/>
      <c r="CD456" s="44"/>
      <c r="CE456" s="44">
        <v>0</v>
      </c>
      <c r="CF456" s="44"/>
      <c r="CG456" s="44"/>
      <c r="CH456" s="44"/>
      <c r="CI456" s="44"/>
      <c r="CJ456" s="44"/>
      <c r="CK456" s="44"/>
      <c r="CL456" s="44"/>
      <c r="CM456" s="44"/>
      <c r="CN456" s="44"/>
      <c r="CO456" s="44"/>
      <c r="CP456" s="44"/>
      <c r="CQ456" s="44"/>
      <c r="CR456" s="44"/>
      <c r="CS456" s="44"/>
      <c r="CT456" s="44"/>
      <c r="CU456" s="40">
        <f t="shared" si="54"/>
        <v>0</v>
      </c>
      <c r="CV456" s="44"/>
      <c r="CW456" s="44"/>
      <c r="CX456" s="44"/>
      <c r="CY456" s="44"/>
      <c r="CZ456" s="44"/>
      <c r="DA456" s="44"/>
      <c r="DB456" s="44"/>
      <c r="DC456" s="44"/>
      <c r="DD456" s="44"/>
      <c r="DE456" s="44"/>
      <c r="DF456" s="44"/>
      <c r="DG456" s="44"/>
      <c r="DH456" s="44"/>
      <c r="DI456" s="44"/>
      <c r="DJ456" s="44"/>
      <c r="DK456" s="44"/>
      <c r="DL456" s="44"/>
      <c r="DM456" s="39">
        <v>0</v>
      </c>
      <c r="DN456" s="44"/>
      <c r="DO456" s="44"/>
      <c r="DP456" s="44"/>
      <c r="DQ456" s="44"/>
      <c r="DR456" s="44"/>
      <c r="DS456" s="44"/>
      <c r="DT456" s="44"/>
      <c r="DU456" s="44"/>
      <c r="DV456" s="44"/>
      <c r="DW456" s="44"/>
      <c r="DX456" s="44"/>
      <c r="DY456" s="44"/>
      <c r="DZ456" s="44"/>
      <c r="EA456" s="44"/>
      <c r="EB456" s="44"/>
      <c r="EC456" s="44"/>
      <c r="ED456" s="44"/>
      <c r="EE456" s="44"/>
      <c r="EF456" s="44"/>
      <c r="EG456" s="44"/>
      <c r="EH456" s="44"/>
      <c r="EI456" s="44"/>
      <c r="EJ456" s="44"/>
      <c r="EK456" s="44"/>
      <c r="EL456" s="44"/>
      <c r="EM456" s="44"/>
      <c r="EN456" s="44"/>
      <c r="EO456" s="44"/>
      <c r="EP456" s="44"/>
      <c r="EQ456" s="39">
        <v>0</v>
      </c>
      <c r="ER456" s="44"/>
      <c r="ES456" s="44"/>
      <c r="ET456" s="44"/>
      <c r="EU456" s="44"/>
      <c r="EV456" s="44"/>
      <c r="EW456" s="44"/>
      <c r="EX456" s="44"/>
      <c r="EY456" s="39">
        <v>1</v>
      </c>
      <c r="EZ456" s="39">
        <f t="shared" si="53"/>
        <v>0</v>
      </c>
      <c r="FA456" s="39">
        <v>19</v>
      </c>
      <c r="FB456" s="39" t="s">
        <v>6480</v>
      </c>
      <c r="FC456" s="44"/>
      <c r="FD456" s="39">
        <v>0.37</v>
      </c>
      <c r="FE456" s="43" t="s">
        <v>5590</v>
      </c>
      <c r="FF456" s="39">
        <v>5108</v>
      </c>
      <c r="FG456" s="39" t="s">
        <v>236</v>
      </c>
      <c r="FH456" s="44"/>
      <c r="FI456" s="44"/>
      <c r="FJ456" s="44"/>
      <c r="FK456" s="44"/>
      <c r="FL456" s="44"/>
      <c r="FM456" s="44"/>
      <c r="FN456" s="44"/>
      <c r="FO456" s="39" t="s">
        <v>236</v>
      </c>
      <c r="FP456" s="44"/>
      <c r="FQ456" s="44"/>
      <c r="FR456" s="40">
        <v>1</v>
      </c>
      <c r="FS456" s="39" t="s">
        <v>6413</v>
      </c>
      <c r="FT456" s="39">
        <v>27</v>
      </c>
      <c r="FU456" s="39" t="s">
        <v>236</v>
      </c>
      <c r="FV456" s="44"/>
      <c r="FW456" s="44"/>
      <c r="FX456" s="39" t="s">
        <v>236</v>
      </c>
      <c r="FY456" s="44"/>
      <c r="FZ456" s="44"/>
      <c r="GA456" s="39" t="s">
        <v>236</v>
      </c>
      <c r="GB456" s="44"/>
      <c r="GC456" s="44"/>
      <c r="GD456" s="39" t="s">
        <v>236</v>
      </c>
      <c r="GE456" s="44"/>
      <c r="GF456" s="44"/>
      <c r="GG456" s="44"/>
      <c r="GH456" s="44"/>
      <c r="GI456" s="44"/>
      <c r="GJ456" s="44"/>
      <c r="GK456" s="44"/>
      <c r="GL456" s="44"/>
      <c r="GM456" s="39" t="s">
        <v>236</v>
      </c>
      <c r="GN456" s="44"/>
      <c r="GO456" s="44"/>
      <c r="GP456" s="39" t="s">
        <v>236</v>
      </c>
      <c r="GQ456" s="44"/>
      <c r="GR456" s="44"/>
      <c r="GS456" s="39" t="s">
        <v>236</v>
      </c>
      <c r="GT456" s="44"/>
      <c r="GU456" s="44"/>
      <c r="GV456" s="44"/>
      <c r="GW456" s="44"/>
      <c r="GX456" s="44"/>
      <c r="GY456" s="39" t="s">
        <v>236</v>
      </c>
      <c r="GZ456" s="44"/>
      <c r="HA456" s="44"/>
      <c r="HB456" s="39" t="s">
        <v>236</v>
      </c>
      <c r="HC456" s="44"/>
      <c r="HD456" s="44"/>
      <c r="HE456" s="39" t="s">
        <v>236</v>
      </c>
      <c r="HF456" s="44"/>
      <c r="HG456" s="44"/>
      <c r="HH456" s="44"/>
      <c r="HI456" s="44"/>
      <c r="HJ456" s="44"/>
      <c r="HK456" s="44"/>
      <c r="HL456" s="44"/>
      <c r="HM456" s="44"/>
      <c r="HN456" s="44"/>
      <c r="HO456" s="44"/>
      <c r="HP456" s="44"/>
      <c r="HQ456" s="44"/>
      <c r="HR456" s="44"/>
      <c r="HS456" s="44"/>
      <c r="HT456" s="44"/>
      <c r="HU456" s="44"/>
      <c r="HV456" s="44"/>
      <c r="HW456" s="44"/>
      <c r="HX456" s="44"/>
      <c r="HY456" s="43" t="s">
        <v>6481</v>
      </c>
      <c r="HZ456" s="44"/>
      <c r="IA456" s="44"/>
      <c r="IB456" s="44"/>
      <c r="IC456" s="44"/>
      <c r="ID456" s="44"/>
      <c r="IE456" s="44"/>
      <c r="IF456" s="44"/>
      <c r="IG456" s="44"/>
      <c r="IH456" s="44"/>
      <c r="II456" s="44"/>
      <c r="IJ456" s="39" t="s">
        <v>6482</v>
      </c>
      <c r="IK456" s="39" t="s">
        <v>6483</v>
      </c>
      <c r="IL456" s="39" t="s">
        <v>6484</v>
      </c>
      <c r="IM456" s="39" t="s">
        <v>6485</v>
      </c>
      <c r="IN456" s="39" t="s">
        <v>6482</v>
      </c>
      <c r="IO456" s="39" t="s">
        <v>6483</v>
      </c>
      <c r="IP456" s="40" t="s">
        <v>6484</v>
      </c>
      <c r="IQ456" s="40" t="s">
        <v>6485</v>
      </c>
      <c r="IR456" s="43" t="s">
        <v>6486</v>
      </c>
    </row>
    <row r="457" spans="1:252" ht="15.75" customHeight="1" x14ac:dyDescent="0.2">
      <c r="A457" s="44" t="s">
        <v>13014</v>
      </c>
      <c r="B457" s="47" t="s">
        <v>13029</v>
      </c>
      <c r="C457" s="39" t="s">
        <v>2368</v>
      </c>
      <c r="D457" s="39" t="s">
        <v>13165</v>
      </c>
      <c r="E457" s="39" t="s">
        <v>4938</v>
      </c>
      <c r="F457" s="39" t="s">
        <v>6475</v>
      </c>
      <c r="G457" s="39" t="s">
        <v>6487</v>
      </c>
      <c r="H457" s="44"/>
      <c r="I457" s="39">
        <v>2024</v>
      </c>
      <c r="J457" s="48">
        <v>45474</v>
      </c>
      <c r="K457" s="48">
        <v>45536</v>
      </c>
      <c r="L457" s="44"/>
      <c r="M457" s="44"/>
      <c r="N457" s="44"/>
      <c r="O457" s="44"/>
      <c r="P457" s="44"/>
      <c r="Q457" s="44"/>
      <c r="R457" s="44"/>
      <c r="S457" s="44"/>
      <c r="T457" s="44"/>
      <c r="U457" s="44"/>
      <c r="V457" s="44"/>
      <c r="W457" s="44"/>
      <c r="X457" s="44"/>
      <c r="Y457" s="44"/>
      <c r="Z457" s="39" t="s">
        <v>6477</v>
      </c>
      <c r="AA457" s="44"/>
      <c r="AB457" s="39" t="s">
        <v>6478</v>
      </c>
      <c r="AC457" s="44"/>
      <c r="AD457" s="44"/>
      <c r="AE457" s="44"/>
      <c r="AF457" s="39" t="s">
        <v>6479</v>
      </c>
      <c r="AG457" s="39" t="s">
        <v>6479</v>
      </c>
      <c r="AH457" s="39" t="s">
        <v>1394</v>
      </c>
      <c r="AI457" s="39" t="s">
        <v>6479</v>
      </c>
      <c r="AJ457" s="55">
        <v>6.9000000000000006E-2</v>
      </c>
      <c r="AK457" s="49">
        <f t="shared" si="52"/>
        <v>0</v>
      </c>
      <c r="AL457" s="55"/>
      <c r="AM457" s="49"/>
      <c r="AN457" s="49"/>
      <c r="AO457" s="55">
        <v>6.4000000000000001E-2</v>
      </c>
      <c r="AP457" s="49">
        <v>92.75</v>
      </c>
      <c r="AQ457" s="49">
        <v>0.15</v>
      </c>
      <c r="AR457" s="55">
        <v>0</v>
      </c>
      <c r="AS457" s="49">
        <v>0</v>
      </c>
      <c r="AT457" s="55">
        <v>0</v>
      </c>
      <c r="AU457" s="49">
        <v>0</v>
      </c>
      <c r="AV457" s="55">
        <v>5.0000000000000001E-3</v>
      </c>
      <c r="AW457" s="49">
        <v>7.25</v>
      </c>
      <c r="AX457" s="55"/>
      <c r="AY457" s="49"/>
      <c r="AZ457" s="39"/>
      <c r="BA457" s="39"/>
      <c r="BB457" s="39"/>
      <c r="BC457" s="39" t="s">
        <v>236</v>
      </c>
      <c r="BD457" s="44"/>
      <c r="BE457" s="44"/>
      <c r="BF457" s="118"/>
      <c r="BG457" s="55" t="s">
        <v>779</v>
      </c>
      <c r="BH457" s="49" t="s">
        <v>4348</v>
      </c>
      <c r="BI457" s="39">
        <v>1</v>
      </c>
      <c r="BJ457" s="39">
        <v>1</v>
      </c>
      <c r="BK457" s="39">
        <v>1</v>
      </c>
      <c r="BL457" s="44"/>
      <c r="BM457" s="44"/>
      <c r="BN457" s="44"/>
      <c r="BO457" s="44"/>
      <c r="BP457" s="44"/>
      <c r="BQ457" s="39">
        <v>1</v>
      </c>
      <c r="BR457" s="44"/>
      <c r="BS457" s="44"/>
      <c r="BT457" s="44"/>
      <c r="BU457" s="44"/>
      <c r="BV457" s="44"/>
      <c r="BW457" s="44"/>
      <c r="BX457" s="44"/>
      <c r="BY457" s="44"/>
      <c r="BZ457" s="44"/>
      <c r="CA457" s="44"/>
      <c r="CB457" s="44"/>
      <c r="CC457" s="44"/>
      <c r="CD457" s="44"/>
      <c r="CE457" s="44">
        <v>0</v>
      </c>
      <c r="CF457" s="44"/>
      <c r="CG457" s="44"/>
      <c r="CH457" s="44"/>
      <c r="CI457" s="44"/>
      <c r="CJ457" s="44"/>
      <c r="CK457" s="44"/>
      <c r="CL457" s="44"/>
      <c r="CM457" s="44"/>
      <c r="CN457" s="44"/>
      <c r="CO457" s="44"/>
      <c r="CP457" s="44"/>
      <c r="CQ457" s="44"/>
      <c r="CR457" s="44"/>
      <c r="CS457" s="44"/>
      <c r="CT457" s="44"/>
      <c r="CU457" s="40">
        <f t="shared" si="54"/>
        <v>0</v>
      </c>
      <c r="CV457" s="44"/>
      <c r="CW457" s="44"/>
      <c r="CX457" s="44"/>
      <c r="CY457" s="44"/>
      <c r="CZ457" s="44"/>
      <c r="DA457" s="44"/>
      <c r="DB457" s="44"/>
      <c r="DC457" s="44"/>
      <c r="DD457" s="44"/>
      <c r="DE457" s="44"/>
      <c r="DF457" s="44"/>
      <c r="DG457" s="44"/>
      <c r="DH457" s="44"/>
      <c r="DI457" s="44"/>
      <c r="DJ457" s="44"/>
      <c r="DK457" s="44"/>
      <c r="DL457" s="44"/>
      <c r="DM457" s="39">
        <v>0</v>
      </c>
      <c r="DN457" s="44"/>
      <c r="DO457" s="44"/>
      <c r="DP457" s="44"/>
      <c r="DQ457" s="44"/>
      <c r="DR457" s="44"/>
      <c r="DS457" s="44"/>
      <c r="DT457" s="44"/>
      <c r="DU457" s="44"/>
      <c r="DV457" s="44"/>
      <c r="DW457" s="44"/>
      <c r="DX457" s="44"/>
      <c r="DY457" s="44"/>
      <c r="DZ457" s="44"/>
      <c r="EA457" s="44"/>
      <c r="EB457" s="44"/>
      <c r="EC457" s="44"/>
      <c r="ED457" s="44"/>
      <c r="EE457" s="44"/>
      <c r="EF457" s="44"/>
      <c r="EG457" s="44"/>
      <c r="EH457" s="44"/>
      <c r="EI457" s="44"/>
      <c r="EJ457" s="44"/>
      <c r="EK457" s="44"/>
      <c r="EL457" s="44"/>
      <c r="EM457" s="44"/>
      <c r="EN457" s="44"/>
      <c r="EO457" s="44"/>
      <c r="EP457" s="44"/>
      <c r="EQ457" s="39">
        <v>0</v>
      </c>
      <c r="ER457" s="44"/>
      <c r="ES457" s="44"/>
      <c r="ET457" s="44"/>
      <c r="EU457" s="44"/>
      <c r="EV457" s="44"/>
      <c r="EW457" s="44"/>
      <c r="EX457" s="44"/>
      <c r="EY457" s="39">
        <v>1</v>
      </c>
      <c r="EZ457" s="39">
        <f t="shared" si="53"/>
        <v>0</v>
      </c>
      <c r="FA457" s="39">
        <v>145</v>
      </c>
      <c r="FB457" s="39" t="s">
        <v>6480</v>
      </c>
      <c r="FC457" s="44"/>
      <c r="FD457" s="39">
        <v>2.84</v>
      </c>
      <c r="FE457" s="43" t="s">
        <v>5590</v>
      </c>
      <c r="FF457" s="39">
        <v>5108</v>
      </c>
      <c r="FG457" s="39" t="s">
        <v>236</v>
      </c>
      <c r="FH457" s="44"/>
      <c r="FI457" s="44"/>
      <c r="FJ457" s="44"/>
      <c r="FK457" s="44"/>
      <c r="FL457" s="44"/>
      <c r="FM457" s="44"/>
      <c r="FN457" s="44"/>
      <c r="FO457" s="39" t="s">
        <v>236</v>
      </c>
      <c r="FP457" s="44"/>
      <c r="FQ457" s="44"/>
      <c r="FR457" s="40">
        <v>1</v>
      </c>
      <c r="FS457" s="39" t="s">
        <v>6413</v>
      </c>
      <c r="FT457" s="39">
        <v>27</v>
      </c>
      <c r="FU457" s="39" t="s">
        <v>236</v>
      </c>
      <c r="FV457" s="44"/>
      <c r="FW457" s="44"/>
      <c r="FX457" s="39" t="s">
        <v>236</v>
      </c>
      <c r="FY457" s="44"/>
      <c r="FZ457" s="44"/>
      <c r="GA457" s="39" t="s">
        <v>236</v>
      </c>
      <c r="GB457" s="44"/>
      <c r="GC457" s="44"/>
      <c r="GD457" s="39" t="s">
        <v>236</v>
      </c>
      <c r="GE457" s="44"/>
      <c r="GF457" s="44"/>
      <c r="GG457" s="39" t="s">
        <v>236</v>
      </c>
      <c r="GH457" s="44"/>
      <c r="GI457" s="44"/>
      <c r="GJ457" s="44"/>
      <c r="GK457" s="44"/>
      <c r="GL457" s="44"/>
      <c r="GM457" s="39" t="s">
        <v>236</v>
      </c>
      <c r="GN457" s="44"/>
      <c r="GO457" s="44"/>
      <c r="GP457" s="39" t="s">
        <v>236</v>
      </c>
      <c r="GQ457" s="44"/>
      <c r="GR457" s="44"/>
      <c r="GS457" s="39" t="s">
        <v>236</v>
      </c>
      <c r="GT457" s="44"/>
      <c r="GU457" s="44"/>
      <c r="GV457" s="44"/>
      <c r="GW457" s="44"/>
      <c r="GX457" s="44"/>
      <c r="GY457" s="39" t="s">
        <v>236</v>
      </c>
      <c r="GZ457" s="44"/>
      <c r="HA457" s="44"/>
      <c r="HB457" s="39" t="s">
        <v>236</v>
      </c>
      <c r="HC457" s="44"/>
      <c r="HD457" s="44"/>
      <c r="HE457" s="39" t="s">
        <v>236</v>
      </c>
      <c r="HF457" s="44"/>
      <c r="HG457" s="44"/>
      <c r="HH457" s="44"/>
      <c r="HI457" s="44"/>
      <c r="HJ457" s="44"/>
      <c r="HK457" s="44"/>
      <c r="HL457" s="44"/>
      <c r="HM457" s="44"/>
      <c r="HN457" s="44"/>
      <c r="HO457" s="44"/>
      <c r="HP457" s="44"/>
      <c r="HQ457" s="44"/>
      <c r="HR457" s="44"/>
      <c r="HS457" s="44"/>
      <c r="HT457" s="44"/>
      <c r="HU457" s="44"/>
      <c r="HV457" s="39" t="s">
        <v>236</v>
      </c>
      <c r="HW457" s="44"/>
      <c r="HX457" s="44"/>
      <c r="HY457" s="43" t="s">
        <v>6481</v>
      </c>
      <c r="HZ457" s="44"/>
      <c r="IA457" s="44"/>
      <c r="IB457" s="44"/>
      <c r="IC457" s="44"/>
      <c r="ID457" s="44"/>
      <c r="IE457" s="44"/>
      <c r="IF457" s="44"/>
      <c r="IG457" s="44"/>
      <c r="IH457" s="44"/>
      <c r="II457" s="44"/>
      <c r="IJ457" s="39" t="s">
        <v>6482</v>
      </c>
      <c r="IK457" s="39" t="s">
        <v>6483</v>
      </c>
      <c r="IL457" s="39" t="s">
        <v>6484</v>
      </c>
      <c r="IM457" s="39" t="s">
        <v>6485</v>
      </c>
      <c r="IN457" s="39" t="s">
        <v>6482</v>
      </c>
      <c r="IO457" s="39" t="s">
        <v>6483</v>
      </c>
      <c r="IP457" s="40" t="s">
        <v>6484</v>
      </c>
      <c r="IQ457" s="40" t="s">
        <v>6485</v>
      </c>
      <c r="IR457" s="43" t="s">
        <v>6488</v>
      </c>
    </row>
    <row r="458" spans="1:252" ht="15.75" customHeight="1" x14ac:dyDescent="0.2">
      <c r="A458" s="44" t="s">
        <v>13014</v>
      </c>
      <c r="B458" s="47" t="s">
        <v>13029</v>
      </c>
      <c r="C458" s="39" t="s">
        <v>2368</v>
      </c>
      <c r="D458" s="39" t="s">
        <v>13165</v>
      </c>
      <c r="E458" s="39" t="s">
        <v>4938</v>
      </c>
      <c r="F458" s="39" t="s">
        <v>6475</v>
      </c>
      <c r="G458" s="39" t="s">
        <v>6538</v>
      </c>
      <c r="H458" s="44"/>
      <c r="I458" s="39">
        <v>2024</v>
      </c>
      <c r="J458" s="48">
        <v>45474</v>
      </c>
      <c r="K458" s="48">
        <v>45505</v>
      </c>
      <c r="L458" s="44"/>
      <c r="M458" s="44"/>
      <c r="N458" s="44"/>
      <c r="O458" s="44"/>
      <c r="P458" s="44"/>
      <c r="Q458" s="44"/>
      <c r="R458" s="44"/>
      <c r="S458" s="44"/>
      <c r="T458" s="44"/>
      <c r="U458" s="44"/>
      <c r="V458" s="44"/>
      <c r="W458" s="44"/>
      <c r="X458" s="44"/>
      <c r="Y458" s="44"/>
      <c r="Z458" s="39" t="s">
        <v>6477</v>
      </c>
      <c r="AA458" s="44"/>
      <c r="AB458" s="39" t="s">
        <v>6539</v>
      </c>
      <c r="AC458" s="44"/>
      <c r="AD458" s="44"/>
      <c r="AE458" s="44"/>
      <c r="AF458" s="39" t="s">
        <v>6479</v>
      </c>
      <c r="AG458" s="39" t="s">
        <v>6479</v>
      </c>
      <c r="AH458" s="39" t="s">
        <v>1394</v>
      </c>
      <c r="AI458" s="39" t="s">
        <v>6479</v>
      </c>
      <c r="AJ458" s="55">
        <v>7.0000000000000007E-2</v>
      </c>
      <c r="AK458" s="49">
        <f t="shared" si="52"/>
        <v>0</v>
      </c>
      <c r="AL458" s="55"/>
      <c r="AM458" s="49"/>
      <c r="AN458" s="49"/>
      <c r="AO458" s="55">
        <v>6.5000000000000002E-2</v>
      </c>
      <c r="AP458" s="49">
        <v>92.86</v>
      </c>
      <c r="AQ458" s="49">
        <v>0.15</v>
      </c>
      <c r="AR458" s="55">
        <v>0</v>
      </c>
      <c r="AS458" s="49">
        <v>0</v>
      </c>
      <c r="AT458" s="55">
        <v>0</v>
      </c>
      <c r="AU458" s="49">
        <v>0</v>
      </c>
      <c r="AV458" s="55">
        <v>5.0000000000000001E-3</v>
      </c>
      <c r="AW458" s="49">
        <v>7.14</v>
      </c>
      <c r="AX458" s="55"/>
      <c r="AY458" s="49"/>
      <c r="AZ458" s="39"/>
      <c r="BA458" s="39"/>
      <c r="BB458" s="39"/>
      <c r="BC458" s="39" t="s">
        <v>236</v>
      </c>
      <c r="BD458" s="44"/>
      <c r="BE458" s="44"/>
      <c r="BF458" s="118"/>
      <c r="BG458" s="55" t="s">
        <v>779</v>
      </c>
      <c r="BH458" s="49" t="s">
        <v>4348</v>
      </c>
      <c r="BI458" s="39">
        <v>1</v>
      </c>
      <c r="BJ458" s="39">
        <v>1</v>
      </c>
      <c r="BK458" s="39">
        <v>1</v>
      </c>
      <c r="BL458" s="44"/>
      <c r="BM458" s="44"/>
      <c r="BN458" s="44"/>
      <c r="BO458" s="44"/>
      <c r="BP458" s="44"/>
      <c r="BQ458" s="44"/>
      <c r="BR458" s="44"/>
      <c r="BS458" s="44"/>
      <c r="BT458" s="44"/>
      <c r="BU458" s="39">
        <v>1</v>
      </c>
      <c r="BV458" s="44"/>
      <c r="BW458" s="44"/>
      <c r="BX458" s="44"/>
      <c r="BY458" s="44"/>
      <c r="BZ458" s="44"/>
      <c r="CA458" s="44"/>
      <c r="CB458" s="44"/>
      <c r="CC458" s="44"/>
      <c r="CD458" s="44"/>
      <c r="CE458" s="44">
        <v>0</v>
      </c>
      <c r="CF458" s="44"/>
      <c r="CG458" s="44"/>
      <c r="CH458" s="44"/>
      <c r="CI458" s="44"/>
      <c r="CJ458" s="44"/>
      <c r="CK458" s="44"/>
      <c r="CL458" s="44"/>
      <c r="CM458" s="44"/>
      <c r="CN458" s="44"/>
      <c r="CO458" s="44"/>
      <c r="CP458" s="44"/>
      <c r="CQ458" s="44"/>
      <c r="CR458" s="44"/>
      <c r="CS458" s="44"/>
      <c r="CT458" s="44"/>
      <c r="CU458" s="40">
        <f t="shared" si="54"/>
        <v>0</v>
      </c>
      <c r="CV458" s="44"/>
      <c r="CW458" s="44"/>
      <c r="CX458" s="44"/>
      <c r="CY458" s="44"/>
      <c r="CZ458" s="44"/>
      <c r="DA458" s="44"/>
      <c r="DB458" s="44"/>
      <c r="DC458" s="44"/>
      <c r="DD458" s="44"/>
      <c r="DE458" s="44"/>
      <c r="DF458" s="44"/>
      <c r="DG458" s="44"/>
      <c r="DH458" s="44"/>
      <c r="DI458" s="44"/>
      <c r="DJ458" s="44"/>
      <c r="DK458" s="44"/>
      <c r="DL458" s="44"/>
      <c r="DM458" s="39">
        <v>0</v>
      </c>
      <c r="DN458" s="44"/>
      <c r="DO458" s="44"/>
      <c r="DP458" s="44"/>
      <c r="DQ458" s="44"/>
      <c r="DR458" s="44"/>
      <c r="DS458" s="44"/>
      <c r="DT458" s="44"/>
      <c r="DU458" s="44"/>
      <c r="DV458" s="44"/>
      <c r="DW458" s="44"/>
      <c r="DX458" s="44"/>
      <c r="DY458" s="44"/>
      <c r="DZ458" s="44"/>
      <c r="EA458" s="44"/>
      <c r="EB458" s="44"/>
      <c r="EC458" s="44"/>
      <c r="ED458" s="44"/>
      <c r="EE458" s="44"/>
      <c r="EF458" s="44"/>
      <c r="EG458" s="44"/>
      <c r="EH458" s="44"/>
      <c r="EI458" s="44"/>
      <c r="EJ458" s="44"/>
      <c r="EK458" s="44"/>
      <c r="EL458" s="44"/>
      <c r="EM458" s="44"/>
      <c r="EN458" s="44"/>
      <c r="EO458" s="44"/>
      <c r="EP458" s="44"/>
      <c r="EQ458" s="39">
        <v>0</v>
      </c>
      <c r="ER458" s="44"/>
      <c r="ES458" s="44"/>
      <c r="ET458" s="44"/>
      <c r="EU458" s="44"/>
      <c r="EV458" s="44"/>
      <c r="EW458" s="44"/>
      <c r="EX458" s="44"/>
      <c r="EY458" s="39">
        <v>1</v>
      </c>
      <c r="EZ458" s="39">
        <f t="shared" si="53"/>
        <v>0</v>
      </c>
      <c r="FA458" s="39">
        <v>45</v>
      </c>
      <c r="FB458" s="39" t="s">
        <v>6480</v>
      </c>
      <c r="FC458" s="44"/>
      <c r="FD458" s="39">
        <v>0.88</v>
      </c>
      <c r="FE458" s="43" t="s">
        <v>5590</v>
      </c>
      <c r="FF458" s="39">
        <v>5108</v>
      </c>
      <c r="FG458" s="39" t="s">
        <v>236</v>
      </c>
      <c r="FH458" s="44"/>
      <c r="FI458" s="44"/>
      <c r="FJ458" s="44"/>
      <c r="FK458" s="44"/>
      <c r="FL458" s="44"/>
      <c r="FM458" s="44"/>
      <c r="FN458" s="44"/>
      <c r="FO458" s="39" t="s">
        <v>236</v>
      </c>
      <c r="FP458" s="44"/>
      <c r="FQ458" s="44"/>
      <c r="FR458" s="40">
        <v>1</v>
      </c>
      <c r="FS458" s="39" t="s">
        <v>6413</v>
      </c>
      <c r="FT458" s="39">
        <v>24</v>
      </c>
      <c r="FU458" s="39" t="s">
        <v>236</v>
      </c>
      <c r="FV458" s="44"/>
      <c r="FW458" s="44"/>
      <c r="FX458" s="39" t="s">
        <v>236</v>
      </c>
      <c r="FY458" s="44"/>
      <c r="FZ458" s="44"/>
      <c r="GA458" s="39" t="s">
        <v>236</v>
      </c>
      <c r="GB458" s="44"/>
      <c r="GC458" s="44"/>
      <c r="GD458" s="39" t="s">
        <v>236</v>
      </c>
      <c r="GE458" s="44"/>
      <c r="GF458" s="44"/>
      <c r="GG458" s="39" t="s">
        <v>236</v>
      </c>
      <c r="GH458" s="44"/>
      <c r="GI458" s="44"/>
      <c r="GJ458" s="44"/>
      <c r="GK458" s="44"/>
      <c r="GL458" s="44"/>
      <c r="GM458" s="39" t="s">
        <v>236</v>
      </c>
      <c r="GN458" s="44"/>
      <c r="GO458" s="44"/>
      <c r="GP458" s="39" t="s">
        <v>236</v>
      </c>
      <c r="GQ458" s="44"/>
      <c r="GR458" s="44"/>
      <c r="GS458" s="39" t="s">
        <v>236</v>
      </c>
      <c r="GT458" s="44"/>
      <c r="GU458" s="44"/>
      <c r="GV458" s="44"/>
      <c r="GW458" s="44"/>
      <c r="GX458" s="44"/>
      <c r="GY458" s="39" t="s">
        <v>236</v>
      </c>
      <c r="GZ458" s="44"/>
      <c r="HA458" s="44"/>
      <c r="HB458" s="39" t="s">
        <v>236</v>
      </c>
      <c r="HC458" s="44"/>
      <c r="HD458" s="44"/>
      <c r="HE458" s="39" t="s">
        <v>236</v>
      </c>
      <c r="HF458" s="44"/>
      <c r="HG458" s="44"/>
      <c r="HH458" s="44"/>
      <c r="HI458" s="44"/>
      <c r="HJ458" s="44"/>
      <c r="HK458" s="44"/>
      <c r="HL458" s="44"/>
      <c r="HM458" s="44"/>
      <c r="HN458" s="44"/>
      <c r="HO458" s="44"/>
      <c r="HP458" s="44"/>
      <c r="HQ458" s="44"/>
      <c r="HR458" s="44"/>
      <c r="HS458" s="44"/>
      <c r="HT458" s="44"/>
      <c r="HU458" s="44"/>
      <c r="HV458" s="39" t="s">
        <v>236</v>
      </c>
      <c r="HW458" s="44"/>
      <c r="HX458" s="44"/>
      <c r="HY458" s="43" t="s">
        <v>6481</v>
      </c>
      <c r="HZ458" s="44"/>
      <c r="IA458" s="44"/>
      <c r="IB458" s="44"/>
      <c r="IC458" s="44"/>
      <c r="ID458" s="44"/>
      <c r="IE458" s="44"/>
      <c r="IF458" s="44"/>
      <c r="IG458" s="44"/>
      <c r="IH458" s="44"/>
      <c r="II458" s="44"/>
      <c r="IJ458" s="39" t="s">
        <v>6482</v>
      </c>
      <c r="IK458" s="39" t="s">
        <v>6483</v>
      </c>
      <c r="IL458" s="39" t="s">
        <v>6484</v>
      </c>
      <c r="IM458" s="39" t="s">
        <v>6485</v>
      </c>
      <c r="IN458" s="39" t="s">
        <v>6482</v>
      </c>
      <c r="IO458" s="39" t="s">
        <v>6483</v>
      </c>
      <c r="IP458" s="40" t="s">
        <v>6484</v>
      </c>
      <c r="IQ458" s="40" t="s">
        <v>6485</v>
      </c>
      <c r="IR458" s="43" t="s">
        <v>6541</v>
      </c>
    </row>
    <row r="459" spans="1:252" ht="15.75" customHeight="1" x14ac:dyDescent="0.2">
      <c r="A459" s="44" t="s">
        <v>13014</v>
      </c>
      <c r="B459" s="47" t="s">
        <v>13029</v>
      </c>
      <c r="C459" s="39" t="s">
        <v>2368</v>
      </c>
      <c r="D459" s="39" t="s">
        <v>13165</v>
      </c>
      <c r="E459" s="39" t="s">
        <v>4938</v>
      </c>
      <c r="F459" s="39" t="s">
        <v>6475</v>
      </c>
      <c r="G459" s="39" t="s">
        <v>6542</v>
      </c>
      <c r="H459" s="44"/>
      <c r="I459" s="39">
        <v>2024</v>
      </c>
      <c r="J459" s="48">
        <v>45444</v>
      </c>
      <c r="K459" s="48">
        <v>45505</v>
      </c>
      <c r="L459" s="44"/>
      <c r="M459" s="44"/>
      <c r="N459" s="44"/>
      <c r="O459" s="44"/>
      <c r="P459" s="44"/>
      <c r="Q459" s="44"/>
      <c r="R459" s="44"/>
      <c r="S459" s="44"/>
      <c r="T459" s="44"/>
      <c r="U459" s="44"/>
      <c r="V459" s="44"/>
      <c r="W459" s="44"/>
      <c r="X459" s="44"/>
      <c r="Y459" s="44"/>
      <c r="Z459" s="39" t="s">
        <v>6477</v>
      </c>
      <c r="AA459" s="44"/>
      <c r="AB459" s="39" t="s">
        <v>6478</v>
      </c>
      <c r="AC459" s="44"/>
      <c r="AD459" s="44"/>
      <c r="AE459" s="44"/>
      <c r="AF459" s="39" t="s">
        <v>6479</v>
      </c>
      <c r="AG459" s="39" t="s">
        <v>6479</v>
      </c>
      <c r="AH459" s="39" t="s">
        <v>1394</v>
      </c>
      <c r="AI459" s="39" t="s">
        <v>6479</v>
      </c>
      <c r="AJ459" s="55">
        <v>6.0999999999999999E-2</v>
      </c>
      <c r="AK459" s="49">
        <f t="shared" si="52"/>
        <v>0</v>
      </c>
      <c r="AL459" s="55"/>
      <c r="AM459" s="49"/>
      <c r="AN459" s="49"/>
      <c r="AO459" s="55">
        <v>5.7000000000000002E-2</v>
      </c>
      <c r="AP459" s="49">
        <v>93.44</v>
      </c>
      <c r="AQ459" s="49">
        <v>0.13</v>
      </c>
      <c r="AR459" s="55">
        <v>0</v>
      </c>
      <c r="AS459" s="49">
        <v>0</v>
      </c>
      <c r="AT459" s="55">
        <v>0</v>
      </c>
      <c r="AU459" s="49">
        <v>0</v>
      </c>
      <c r="AV459" s="55">
        <v>4.0000000000000001E-3</v>
      </c>
      <c r="AW459" s="49">
        <v>6.56</v>
      </c>
      <c r="AX459" s="55"/>
      <c r="AY459" s="49"/>
      <c r="AZ459" s="39"/>
      <c r="BA459" s="39"/>
      <c r="BB459" s="39"/>
      <c r="BC459" s="39" t="s">
        <v>236</v>
      </c>
      <c r="BD459" s="44"/>
      <c r="BE459" s="44"/>
      <c r="BF459" s="118"/>
      <c r="BG459" s="55" t="s">
        <v>779</v>
      </c>
      <c r="BH459" s="49" t="s">
        <v>4348</v>
      </c>
      <c r="BI459" s="39">
        <v>1</v>
      </c>
      <c r="BJ459" s="39">
        <v>1</v>
      </c>
      <c r="BK459" s="39">
        <v>1</v>
      </c>
      <c r="BL459" s="44"/>
      <c r="BM459" s="44"/>
      <c r="BN459" s="44"/>
      <c r="BO459" s="44"/>
      <c r="BP459" s="44"/>
      <c r="BQ459" s="44"/>
      <c r="BR459" s="44"/>
      <c r="BS459" s="44"/>
      <c r="BT459" s="44"/>
      <c r="BU459" s="39">
        <v>1</v>
      </c>
      <c r="BV459" s="44"/>
      <c r="BW459" s="44"/>
      <c r="BX459" s="44"/>
      <c r="BY459" s="44"/>
      <c r="BZ459" s="44"/>
      <c r="CA459" s="44"/>
      <c r="CB459" s="44"/>
      <c r="CC459" s="44"/>
      <c r="CD459" s="44"/>
      <c r="CE459" s="44">
        <v>0</v>
      </c>
      <c r="CF459" s="44"/>
      <c r="CG459" s="44"/>
      <c r="CH459" s="44"/>
      <c r="CI459" s="44"/>
      <c r="CJ459" s="44"/>
      <c r="CK459" s="44"/>
      <c r="CL459" s="44"/>
      <c r="CM459" s="44"/>
      <c r="CN459" s="44"/>
      <c r="CO459" s="44"/>
      <c r="CP459" s="44"/>
      <c r="CQ459" s="44"/>
      <c r="CR459" s="44"/>
      <c r="CS459" s="44"/>
      <c r="CT459" s="44"/>
      <c r="CU459" s="40">
        <f t="shared" si="54"/>
        <v>0</v>
      </c>
      <c r="CV459" s="44"/>
      <c r="CW459" s="44"/>
      <c r="CX459" s="44"/>
      <c r="CY459" s="44"/>
      <c r="CZ459" s="44"/>
      <c r="DA459" s="44"/>
      <c r="DB459" s="44"/>
      <c r="DC459" s="44"/>
      <c r="DD459" s="44"/>
      <c r="DE459" s="44"/>
      <c r="DF459" s="44"/>
      <c r="DG459" s="44"/>
      <c r="DH459" s="44"/>
      <c r="DI459" s="44"/>
      <c r="DJ459" s="44"/>
      <c r="DK459" s="44"/>
      <c r="DL459" s="44"/>
      <c r="DM459" s="39">
        <v>0</v>
      </c>
      <c r="DN459" s="44"/>
      <c r="DO459" s="44"/>
      <c r="DP459" s="44"/>
      <c r="DQ459" s="44"/>
      <c r="DR459" s="44"/>
      <c r="DS459" s="44"/>
      <c r="DT459" s="44"/>
      <c r="DU459" s="44"/>
      <c r="DV459" s="44"/>
      <c r="DW459" s="44"/>
      <c r="DX459" s="44"/>
      <c r="DY459" s="44"/>
      <c r="DZ459" s="44"/>
      <c r="EA459" s="44"/>
      <c r="EB459" s="44"/>
      <c r="EC459" s="44"/>
      <c r="ED459" s="44"/>
      <c r="EE459" s="44"/>
      <c r="EF459" s="44"/>
      <c r="EG459" s="44"/>
      <c r="EH459" s="44"/>
      <c r="EI459" s="44"/>
      <c r="EJ459" s="44"/>
      <c r="EK459" s="44"/>
      <c r="EL459" s="44"/>
      <c r="EM459" s="44"/>
      <c r="EN459" s="44"/>
      <c r="EO459" s="44"/>
      <c r="EP459" s="44"/>
      <c r="EQ459" s="39">
        <v>0</v>
      </c>
      <c r="ER459" s="44"/>
      <c r="ES459" s="44"/>
      <c r="ET459" s="44"/>
      <c r="EU459" s="44"/>
      <c r="EV459" s="44"/>
      <c r="EW459" s="44"/>
      <c r="EX459" s="44"/>
      <c r="EY459" s="39">
        <v>1</v>
      </c>
      <c r="EZ459" s="39">
        <f t="shared" si="53"/>
        <v>0</v>
      </c>
      <c r="FA459" s="39">
        <v>16</v>
      </c>
      <c r="FB459" s="39" t="s">
        <v>6480</v>
      </c>
      <c r="FC459" s="44"/>
      <c r="FD459" s="39">
        <v>0.31</v>
      </c>
      <c r="FE459" s="43" t="s">
        <v>5590</v>
      </c>
      <c r="FF459" s="39">
        <v>5108</v>
      </c>
      <c r="FG459" s="39" t="s">
        <v>236</v>
      </c>
      <c r="FH459" s="44"/>
      <c r="FI459" s="44"/>
      <c r="FJ459" s="44"/>
      <c r="FK459" s="44"/>
      <c r="FL459" s="44"/>
      <c r="FM459" s="44"/>
      <c r="FN459" s="44"/>
      <c r="FO459" s="39" t="s">
        <v>236</v>
      </c>
      <c r="FP459" s="44"/>
      <c r="FQ459" s="44"/>
      <c r="FR459" s="40">
        <v>1</v>
      </c>
      <c r="FS459" s="39" t="s">
        <v>6413</v>
      </c>
      <c r="FT459" s="39">
        <v>12</v>
      </c>
      <c r="FU459" s="39" t="s">
        <v>236</v>
      </c>
      <c r="FV459" s="44"/>
      <c r="FW459" s="44"/>
      <c r="FX459" s="39" t="s">
        <v>236</v>
      </c>
      <c r="FY459" s="44"/>
      <c r="FZ459" s="44"/>
      <c r="GA459" s="39" t="s">
        <v>236</v>
      </c>
      <c r="GB459" s="44"/>
      <c r="GC459" s="44"/>
      <c r="GD459" s="39" t="s">
        <v>236</v>
      </c>
      <c r="GE459" s="44"/>
      <c r="GF459" s="44"/>
      <c r="GG459" s="39" t="s">
        <v>236</v>
      </c>
      <c r="GH459" s="44"/>
      <c r="GI459" s="44"/>
      <c r="GJ459" s="44"/>
      <c r="GK459" s="44"/>
      <c r="GL459" s="44"/>
      <c r="GM459" s="39" t="s">
        <v>236</v>
      </c>
      <c r="GN459" s="44"/>
      <c r="GO459" s="44"/>
      <c r="GP459" s="39" t="s">
        <v>236</v>
      </c>
      <c r="GQ459" s="44"/>
      <c r="GR459" s="44"/>
      <c r="GS459" s="39" t="s">
        <v>236</v>
      </c>
      <c r="GT459" s="44"/>
      <c r="GU459" s="44"/>
      <c r="GV459" s="44"/>
      <c r="GW459" s="44"/>
      <c r="GX459" s="44"/>
      <c r="GY459" s="39" t="s">
        <v>236</v>
      </c>
      <c r="GZ459" s="44"/>
      <c r="HA459" s="44"/>
      <c r="HB459" s="39" t="s">
        <v>236</v>
      </c>
      <c r="HC459" s="44"/>
      <c r="HD459" s="44"/>
      <c r="HE459" s="39" t="s">
        <v>236</v>
      </c>
      <c r="HF459" s="44"/>
      <c r="HG459" s="44"/>
      <c r="HH459" s="44"/>
      <c r="HI459" s="44"/>
      <c r="HJ459" s="44"/>
      <c r="HK459" s="44"/>
      <c r="HL459" s="44"/>
      <c r="HM459" s="44"/>
      <c r="HN459" s="44"/>
      <c r="HO459" s="44"/>
      <c r="HP459" s="44"/>
      <c r="HQ459" s="44"/>
      <c r="HR459" s="44"/>
      <c r="HS459" s="44"/>
      <c r="HT459" s="44"/>
      <c r="HU459" s="44"/>
      <c r="HV459" s="44"/>
      <c r="HW459" s="44"/>
      <c r="HX459" s="44"/>
      <c r="HY459" s="43" t="s">
        <v>6481</v>
      </c>
      <c r="HZ459" s="44"/>
      <c r="IA459" s="44"/>
      <c r="IB459" s="44"/>
      <c r="IC459" s="44"/>
      <c r="ID459" s="44"/>
      <c r="IE459" s="44"/>
      <c r="IF459" s="44"/>
      <c r="IG459" s="44"/>
      <c r="IH459" s="44"/>
      <c r="II459" s="44"/>
      <c r="IJ459" s="39" t="s">
        <v>6482</v>
      </c>
      <c r="IK459" s="39" t="s">
        <v>6483</v>
      </c>
      <c r="IL459" s="39" t="s">
        <v>6484</v>
      </c>
      <c r="IM459" s="39" t="s">
        <v>6485</v>
      </c>
      <c r="IN459" s="39" t="s">
        <v>6482</v>
      </c>
      <c r="IO459" s="39" t="s">
        <v>6483</v>
      </c>
      <c r="IP459" s="40" t="s">
        <v>6484</v>
      </c>
      <c r="IQ459" s="40" t="s">
        <v>6485</v>
      </c>
      <c r="IR459" s="43" t="s">
        <v>6543</v>
      </c>
    </row>
    <row r="460" spans="1:252" ht="15.75" customHeight="1" x14ac:dyDescent="0.2">
      <c r="A460" s="44" t="s">
        <v>13014</v>
      </c>
      <c r="B460" s="47" t="s">
        <v>13029</v>
      </c>
      <c r="C460" s="39" t="s">
        <v>2368</v>
      </c>
      <c r="D460" s="39" t="s">
        <v>13165</v>
      </c>
      <c r="E460" s="39" t="s">
        <v>4938</v>
      </c>
      <c r="F460" s="39" t="s">
        <v>6544</v>
      </c>
      <c r="G460" s="39" t="s">
        <v>6545</v>
      </c>
      <c r="H460" s="44"/>
      <c r="I460" s="39">
        <v>2024</v>
      </c>
      <c r="J460" s="48">
        <v>45413</v>
      </c>
      <c r="K460" s="48">
        <v>45443</v>
      </c>
      <c r="L460" s="44"/>
      <c r="M460" s="44"/>
      <c r="N460" s="44"/>
      <c r="O460" s="44"/>
      <c r="P460" s="44"/>
      <c r="Q460" s="44"/>
      <c r="R460" s="44"/>
      <c r="S460" s="44"/>
      <c r="T460" s="44"/>
      <c r="U460" s="44"/>
      <c r="V460" s="44"/>
      <c r="W460" s="44"/>
      <c r="X460" s="44"/>
      <c r="Y460" s="44"/>
      <c r="Z460" s="39" t="s">
        <v>6546</v>
      </c>
      <c r="AA460" s="44"/>
      <c r="AB460" s="39" t="s">
        <v>6547</v>
      </c>
      <c r="AC460" s="44"/>
      <c r="AD460" s="44"/>
      <c r="AE460" s="44"/>
      <c r="AF460" s="39" t="s">
        <v>6548</v>
      </c>
      <c r="AG460" s="39" t="s">
        <v>6548</v>
      </c>
      <c r="AH460" s="39" t="s">
        <v>1394</v>
      </c>
      <c r="AI460" s="39" t="s">
        <v>6548</v>
      </c>
      <c r="AJ460" s="55">
        <v>5.1000000000000004E-3</v>
      </c>
      <c r="AK460" s="49">
        <f t="shared" si="52"/>
        <v>0</v>
      </c>
      <c r="AL460" s="55"/>
      <c r="AM460" s="49"/>
      <c r="AN460" s="49"/>
      <c r="AO460" s="55">
        <v>5.0000000000000001E-3</v>
      </c>
      <c r="AP460" s="49">
        <v>98.04</v>
      </c>
      <c r="AQ460" s="49">
        <v>0.05</v>
      </c>
      <c r="AR460" s="55">
        <v>0</v>
      </c>
      <c r="AS460" s="49">
        <v>0</v>
      </c>
      <c r="AT460" s="55">
        <v>0</v>
      </c>
      <c r="AU460" s="49">
        <v>0</v>
      </c>
      <c r="AV460" s="55">
        <v>1E-4</v>
      </c>
      <c r="AW460" s="49">
        <v>1.96</v>
      </c>
      <c r="AX460" s="55"/>
      <c r="AY460" s="49"/>
      <c r="AZ460" s="39"/>
      <c r="BA460" s="39"/>
      <c r="BB460" s="39"/>
      <c r="BC460" s="39" t="s">
        <v>236</v>
      </c>
      <c r="BD460" s="44"/>
      <c r="BE460" s="44"/>
      <c r="BF460" s="118"/>
      <c r="BG460" s="55" t="s">
        <v>5084</v>
      </c>
      <c r="BH460" s="49" t="s">
        <v>261</v>
      </c>
      <c r="BI460" s="39">
        <v>1</v>
      </c>
      <c r="BJ460" s="39">
        <v>1</v>
      </c>
      <c r="BK460" s="39">
        <v>1</v>
      </c>
      <c r="BL460" s="44"/>
      <c r="BM460" s="44"/>
      <c r="BN460" s="44"/>
      <c r="BO460" s="44"/>
      <c r="BP460" s="44"/>
      <c r="BQ460" s="44"/>
      <c r="BR460" s="44"/>
      <c r="BS460" s="44"/>
      <c r="BT460" s="44"/>
      <c r="BU460" s="44"/>
      <c r="BV460" s="39">
        <v>1</v>
      </c>
      <c r="BW460" s="44"/>
      <c r="BX460" s="44"/>
      <c r="BY460" s="44"/>
      <c r="BZ460" s="44"/>
      <c r="CA460" s="44"/>
      <c r="CB460" s="44"/>
      <c r="CC460" s="44"/>
      <c r="CD460" s="44"/>
      <c r="CE460" s="44">
        <v>0</v>
      </c>
      <c r="CF460" s="44"/>
      <c r="CG460" s="44"/>
      <c r="CH460" s="44"/>
      <c r="CI460" s="44"/>
      <c r="CJ460" s="44"/>
      <c r="CK460" s="44"/>
      <c r="CL460" s="44"/>
      <c r="CM460" s="44"/>
      <c r="CN460" s="44"/>
      <c r="CO460" s="44"/>
      <c r="CP460" s="44"/>
      <c r="CQ460" s="44"/>
      <c r="CR460" s="44"/>
      <c r="CS460" s="44"/>
      <c r="CT460" s="44"/>
      <c r="CU460" s="40">
        <f t="shared" si="54"/>
        <v>0</v>
      </c>
      <c r="CV460" s="44"/>
      <c r="CW460" s="44"/>
      <c r="CX460" s="44"/>
      <c r="CY460" s="44"/>
      <c r="CZ460" s="44"/>
      <c r="DA460" s="44"/>
      <c r="DB460" s="44"/>
      <c r="DC460" s="44"/>
      <c r="DD460" s="44"/>
      <c r="DE460" s="44"/>
      <c r="DF460" s="44"/>
      <c r="DG460" s="44"/>
      <c r="DH460" s="44"/>
      <c r="DI460" s="44"/>
      <c r="DJ460" s="44"/>
      <c r="DK460" s="44"/>
      <c r="DL460" s="44"/>
      <c r="DM460" s="39">
        <v>0</v>
      </c>
      <c r="DN460" s="44"/>
      <c r="DO460" s="44"/>
      <c r="DP460" s="44"/>
      <c r="DQ460" s="44"/>
      <c r="DR460" s="44"/>
      <c r="DS460" s="44"/>
      <c r="DT460" s="44"/>
      <c r="DU460" s="44"/>
      <c r="DV460" s="44"/>
      <c r="DW460" s="44"/>
      <c r="DX460" s="44"/>
      <c r="DY460" s="44"/>
      <c r="DZ460" s="44"/>
      <c r="EA460" s="44"/>
      <c r="EB460" s="44"/>
      <c r="EC460" s="44"/>
      <c r="ED460" s="44"/>
      <c r="EE460" s="44"/>
      <c r="EF460" s="44"/>
      <c r="EG460" s="44"/>
      <c r="EH460" s="44"/>
      <c r="EI460" s="44"/>
      <c r="EJ460" s="44"/>
      <c r="EK460" s="44"/>
      <c r="EL460" s="44"/>
      <c r="EM460" s="44"/>
      <c r="EN460" s="44"/>
      <c r="EO460" s="44"/>
      <c r="EP460" s="44"/>
      <c r="EQ460" s="39">
        <v>0</v>
      </c>
      <c r="ER460" s="44"/>
      <c r="ES460" s="44"/>
      <c r="ET460" s="44"/>
      <c r="EU460" s="44"/>
      <c r="EV460" s="44"/>
      <c r="EW460" s="44"/>
      <c r="EX460" s="44"/>
      <c r="EY460" s="39">
        <v>1</v>
      </c>
      <c r="EZ460" s="39">
        <f t="shared" si="53"/>
        <v>0</v>
      </c>
      <c r="FA460" s="39">
        <v>62</v>
      </c>
      <c r="FB460" s="39" t="s">
        <v>6549</v>
      </c>
      <c r="FC460" s="44"/>
      <c r="FD460" s="49">
        <v>6.04</v>
      </c>
      <c r="FE460" s="43" t="s">
        <v>5590</v>
      </c>
      <c r="FF460" s="39">
        <v>1027</v>
      </c>
      <c r="FG460" s="39" t="s">
        <v>236</v>
      </c>
      <c r="FH460" s="44"/>
      <c r="FI460" s="44"/>
      <c r="FJ460" s="44"/>
      <c r="FK460" s="44"/>
      <c r="FL460" s="44"/>
      <c r="FM460" s="44"/>
      <c r="FN460" s="44"/>
      <c r="FO460" s="39" t="s">
        <v>236</v>
      </c>
      <c r="FP460" s="44"/>
      <c r="FQ460" s="44"/>
      <c r="FR460" s="40">
        <v>1</v>
      </c>
      <c r="FS460" s="39" t="s">
        <v>6375</v>
      </c>
      <c r="FT460" s="39">
        <v>10</v>
      </c>
      <c r="FU460" s="39" t="s">
        <v>236</v>
      </c>
      <c r="FV460" s="44"/>
      <c r="FW460" s="44"/>
      <c r="FX460" s="39" t="s">
        <v>236</v>
      </c>
      <c r="FY460" s="44"/>
      <c r="FZ460" s="44"/>
      <c r="GA460" s="39" t="s">
        <v>236</v>
      </c>
      <c r="GB460" s="44"/>
      <c r="GC460" s="44"/>
      <c r="GD460" s="39" t="s">
        <v>236</v>
      </c>
      <c r="GE460" s="44"/>
      <c r="GF460" s="44"/>
      <c r="GG460" s="39" t="s">
        <v>236</v>
      </c>
      <c r="GH460" s="44"/>
      <c r="GI460" s="44"/>
      <c r="GJ460" s="44"/>
      <c r="GK460" s="44"/>
      <c r="GL460" s="44"/>
      <c r="GM460" s="39" t="s">
        <v>236</v>
      </c>
      <c r="GN460" s="44"/>
      <c r="GO460" s="44"/>
      <c r="GP460" s="39" t="s">
        <v>236</v>
      </c>
      <c r="GQ460" s="44"/>
      <c r="GR460" s="44"/>
      <c r="GS460" s="39" t="s">
        <v>236</v>
      </c>
      <c r="GT460" s="44"/>
      <c r="GU460" s="44"/>
      <c r="GV460" s="44"/>
      <c r="GW460" s="44"/>
      <c r="GX460" s="44"/>
      <c r="GY460" s="39" t="s">
        <v>236</v>
      </c>
      <c r="GZ460" s="44"/>
      <c r="HA460" s="44"/>
      <c r="HB460" s="39" t="s">
        <v>236</v>
      </c>
      <c r="HC460" s="44"/>
      <c r="HD460" s="44"/>
      <c r="HE460" s="39" t="s">
        <v>236</v>
      </c>
      <c r="HF460" s="44"/>
      <c r="HG460" s="44"/>
      <c r="HH460" s="44"/>
      <c r="HI460" s="44"/>
      <c r="HJ460" s="44"/>
      <c r="HK460" s="44"/>
      <c r="HL460" s="44"/>
      <c r="HM460" s="44"/>
      <c r="HN460" s="44"/>
      <c r="HO460" s="44"/>
      <c r="HP460" s="44"/>
      <c r="HQ460" s="44"/>
      <c r="HR460" s="44"/>
      <c r="HS460" s="44"/>
      <c r="HT460" s="44"/>
      <c r="HU460" s="44"/>
      <c r="HV460" s="44"/>
      <c r="HW460" s="44"/>
      <c r="HX460" s="44"/>
      <c r="HY460" s="44"/>
      <c r="HZ460" s="44"/>
      <c r="IA460" s="44"/>
      <c r="IB460" s="44"/>
      <c r="IC460" s="44"/>
      <c r="ID460" s="44"/>
      <c r="IE460" s="44"/>
      <c r="IF460" s="44"/>
      <c r="IG460" s="44"/>
      <c r="IH460" s="44"/>
      <c r="II460" s="44"/>
      <c r="IJ460" s="39" t="s">
        <v>6550</v>
      </c>
      <c r="IK460" s="39" t="s">
        <v>6551</v>
      </c>
      <c r="IL460" s="39" t="s">
        <v>6552</v>
      </c>
      <c r="IM460" s="39" t="s">
        <v>6553</v>
      </c>
      <c r="IN460" s="39" t="s">
        <v>6550</v>
      </c>
      <c r="IO460" s="39" t="s">
        <v>6551</v>
      </c>
      <c r="IP460" s="40" t="s">
        <v>6552</v>
      </c>
      <c r="IQ460" s="40" t="s">
        <v>6553</v>
      </c>
      <c r="IR460" s="43" t="s">
        <v>6554</v>
      </c>
    </row>
    <row r="461" spans="1:252" ht="15.75" customHeight="1" x14ac:dyDescent="0.2">
      <c r="A461" s="44" t="s">
        <v>13014</v>
      </c>
      <c r="B461" s="47" t="s">
        <v>13029</v>
      </c>
      <c r="C461" s="39" t="s">
        <v>2368</v>
      </c>
      <c r="D461" s="39" t="s">
        <v>13165</v>
      </c>
      <c r="E461" s="39" t="s">
        <v>4938</v>
      </c>
      <c r="F461" s="39" t="s">
        <v>6555</v>
      </c>
      <c r="G461" s="39" t="s">
        <v>6556</v>
      </c>
      <c r="H461" s="44"/>
      <c r="I461" s="39">
        <v>2024</v>
      </c>
      <c r="J461" s="48">
        <v>45505</v>
      </c>
      <c r="K461" s="48">
        <v>45535</v>
      </c>
      <c r="L461" s="44"/>
      <c r="M461" s="44"/>
      <c r="N461" s="44"/>
      <c r="O461" s="44"/>
      <c r="P461" s="44"/>
      <c r="Q461" s="44"/>
      <c r="R461" s="44"/>
      <c r="S461" s="44"/>
      <c r="T461" s="44"/>
      <c r="U461" s="44"/>
      <c r="V461" s="44"/>
      <c r="W461" s="44"/>
      <c r="X461" s="44"/>
      <c r="Y461" s="44"/>
      <c r="Z461" s="39" t="s">
        <v>6557</v>
      </c>
      <c r="AA461" s="44"/>
      <c r="AB461" s="39" t="s">
        <v>6558</v>
      </c>
      <c r="AC461" s="44"/>
      <c r="AD461" s="44"/>
      <c r="AE461" s="44"/>
      <c r="AF461" s="39" t="s">
        <v>6559</v>
      </c>
      <c r="AG461" s="39" t="s">
        <v>6559</v>
      </c>
      <c r="AH461" s="39" t="s">
        <v>1394</v>
      </c>
      <c r="AI461" s="39" t="s">
        <v>6559</v>
      </c>
      <c r="AJ461" s="55">
        <v>0.02</v>
      </c>
      <c r="AK461" s="49">
        <f t="shared" si="52"/>
        <v>0</v>
      </c>
      <c r="AL461" s="55"/>
      <c r="AM461" s="49"/>
      <c r="AN461" s="49"/>
      <c r="AO461" s="55">
        <v>1.9E-2</v>
      </c>
      <c r="AP461" s="49">
        <v>95</v>
      </c>
      <c r="AQ461" s="49">
        <v>0.16</v>
      </c>
      <c r="AR461" s="55">
        <v>0</v>
      </c>
      <c r="AS461" s="49">
        <v>0</v>
      </c>
      <c r="AT461" s="55">
        <v>0</v>
      </c>
      <c r="AU461" s="49">
        <v>0</v>
      </c>
      <c r="AV461" s="55">
        <v>1E-3</v>
      </c>
      <c r="AW461" s="49">
        <v>5</v>
      </c>
      <c r="AX461" s="55"/>
      <c r="AY461" s="49"/>
      <c r="AZ461" s="39"/>
      <c r="BA461" s="39"/>
      <c r="BB461" s="39"/>
      <c r="BC461" s="39" t="s">
        <v>236</v>
      </c>
      <c r="BD461" s="44"/>
      <c r="BE461" s="44"/>
      <c r="BF461" s="118"/>
      <c r="BG461" s="55" t="s">
        <v>333</v>
      </c>
      <c r="BH461" s="49" t="s">
        <v>6560</v>
      </c>
      <c r="BI461" s="39">
        <v>1</v>
      </c>
      <c r="BJ461" s="39">
        <v>1</v>
      </c>
      <c r="BK461" s="39">
        <v>1</v>
      </c>
      <c r="BL461" s="44"/>
      <c r="BM461" s="44"/>
      <c r="BN461" s="44"/>
      <c r="BO461" s="44"/>
      <c r="BP461" s="44"/>
      <c r="BQ461" s="44"/>
      <c r="BR461" s="44"/>
      <c r="BS461" s="44"/>
      <c r="BT461" s="44"/>
      <c r="BU461" s="44"/>
      <c r="BV461" s="44"/>
      <c r="BW461" s="39">
        <v>1</v>
      </c>
      <c r="BX461" s="44"/>
      <c r="BY461" s="44"/>
      <c r="BZ461" s="44"/>
      <c r="CA461" s="44"/>
      <c r="CB461" s="44"/>
      <c r="CC461" s="44"/>
      <c r="CD461" s="44"/>
      <c r="CE461" s="44">
        <v>0</v>
      </c>
      <c r="CF461" s="44"/>
      <c r="CG461" s="44"/>
      <c r="CH461" s="44"/>
      <c r="CI461" s="44"/>
      <c r="CJ461" s="44"/>
      <c r="CK461" s="44"/>
      <c r="CL461" s="44"/>
      <c r="CM461" s="44"/>
      <c r="CN461" s="44"/>
      <c r="CO461" s="44"/>
      <c r="CP461" s="44"/>
      <c r="CQ461" s="44"/>
      <c r="CR461" s="44"/>
      <c r="CS461" s="44"/>
      <c r="CT461" s="44"/>
      <c r="CU461" s="40">
        <f t="shared" si="54"/>
        <v>0</v>
      </c>
      <c r="CV461" s="44"/>
      <c r="CW461" s="44"/>
      <c r="CX461" s="44"/>
      <c r="CY461" s="44"/>
      <c r="CZ461" s="44"/>
      <c r="DA461" s="44"/>
      <c r="DB461" s="44"/>
      <c r="DC461" s="44"/>
      <c r="DD461" s="44"/>
      <c r="DE461" s="44"/>
      <c r="DF461" s="44"/>
      <c r="DG461" s="44"/>
      <c r="DH461" s="44"/>
      <c r="DI461" s="44"/>
      <c r="DJ461" s="44"/>
      <c r="DK461" s="44"/>
      <c r="DL461" s="44"/>
      <c r="DM461" s="39">
        <v>0</v>
      </c>
      <c r="DN461" s="44"/>
      <c r="DO461" s="44"/>
      <c r="DP461" s="44"/>
      <c r="DQ461" s="44"/>
      <c r="DR461" s="44"/>
      <c r="DS461" s="44"/>
      <c r="DT461" s="44"/>
      <c r="DU461" s="44"/>
      <c r="DV461" s="44"/>
      <c r="DW461" s="44"/>
      <c r="DX461" s="44"/>
      <c r="DY461" s="44"/>
      <c r="DZ461" s="44"/>
      <c r="EA461" s="44"/>
      <c r="EB461" s="44"/>
      <c r="EC461" s="44"/>
      <c r="ED461" s="44"/>
      <c r="EE461" s="44"/>
      <c r="EF461" s="44"/>
      <c r="EG461" s="44"/>
      <c r="EH461" s="44"/>
      <c r="EI461" s="44"/>
      <c r="EJ461" s="44"/>
      <c r="EK461" s="44"/>
      <c r="EL461" s="44"/>
      <c r="EM461" s="44"/>
      <c r="EN461" s="44"/>
      <c r="EO461" s="44"/>
      <c r="EP461" s="44"/>
      <c r="EQ461" s="39">
        <v>0</v>
      </c>
      <c r="ER461" s="44"/>
      <c r="ES461" s="44"/>
      <c r="ET461" s="44"/>
      <c r="EU461" s="44"/>
      <c r="EV461" s="44"/>
      <c r="EW461" s="44"/>
      <c r="EX461" s="44"/>
      <c r="EY461" s="39">
        <v>1</v>
      </c>
      <c r="EZ461" s="39">
        <f t="shared" si="53"/>
        <v>0</v>
      </c>
      <c r="FA461" s="39">
        <v>304</v>
      </c>
      <c r="FB461" s="39" t="s">
        <v>6561</v>
      </c>
      <c r="FC461" s="44"/>
      <c r="FD461" s="39">
        <v>43.18</v>
      </c>
      <c r="FE461" s="43" t="s">
        <v>5590</v>
      </c>
      <c r="FF461" s="39">
        <v>704</v>
      </c>
      <c r="FG461" s="39" t="s">
        <v>236</v>
      </c>
      <c r="FH461" s="44"/>
      <c r="FI461" s="44"/>
      <c r="FJ461" s="44"/>
      <c r="FK461" s="44"/>
      <c r="FL461" s="44"/>
      <c r="FM461" s="44"/>
      <c r="FN461" s="44"/>
      <c r="FO461" s="39" t="s">
        <v>236</v>
      </c>
      <c r="FP461" s="44"/>
      <c r="FQ461" s="44"/>
      <c r="FR461" s="40">
        <v>1</v>
      </c>
      <c r="FS461" s="39" t="s">
        <v>6375</v>
      </c>
      <c r="FT461" s="39">
        <v>18</v>
      </c>
      <c r="FU461" s="39" t="s">
        <v>236</v>
      </c>
      <c r="FV461" s="44"/>
      <c r="FW461" s="44"/>
      <c r="FX461" s="39" t="s">
        <v>236</v>
      </c>
      <c r="FY461" s="44"/>
      <c r="FZ461" s="44"/>
      <c r="GA461" s="39" t="s">
        <v>236</v>
      </c>
      <c r="GB461" s="44"/>
      <c r="GC461" s="44"/>
      <c r="GD461" s="39" t="s">
        <v>236</v>
      </c>
      <c r="GE461" s="44"/>
      <c r="GF461" s="44"/>
      <c r="GG461" s="39" t="s">
        <v>236</v>
      </c>
      <c r="GH461" s="44"/>
      <c r="GI461" s="44"/>
      <c r="GJ461" s="44"/>
      <c r="GK461" s="44"/>
      <c r="GL461" s="44"/>
      <c r="GM461" s="39" t="s">
        <v>236</v>
      </c>
      <c r="GN461" s="44"/>
      <c r="GO461" s="44"/>
      <c r="GP461" s="39" t="s">
        <v>236</v>
      </c>
      <c r="GQ461" s="44"/>
      <c r="GR461" s="44"/>
      <c r="GS461" s="39" t="s">
        <v>236</v>
      </c>
      <c r="GT461" s="44"/>
      <c r="GU461" s="44"/>
      <c r="GV461" s="44"/>
      <c r="GW461" s="44"/>
      <c r="GX461" s="44"/>
      <c r="GY461" s="44"/>
      <c r="GZ461" s="44"/>
      <c r="HA461" s="44"/>
      <c r="HB461" s="39" t="s">
        <v>236</v>
      </c>
      <c r="HC461" s="44"/>
      <c r="HD461" s="44"/>
      <c r="HE461" s="39" t="s">
        <v>236</v>
      </c>
      <c r="HF461" s="44"/>
      <c r="HG461" s="44"/>
      <c r="HH461" s="44"/>
      <c r="HI461" s="44"/>
      <c r="HJ461" s="44"/>
      <c r="HK461" s="44"/>
      <c r="HL461" s="44"/>
      <c r="HM461" s="44"/>
      <c r="HN461" s="44"/>
      <c r="HO461" s="44"/>
      <c r="HP461" s="44"/>
      <c r="HQ461" s="44"/>
      <c r="HR461" s="44"/>
      <c r="HS461" s="44"/>
      <c r="HT461" s="44"/>
      <c r="HU461" s="44"/>
      <c r="HV461" s="39" t="s">
        <v>236</v>
      </c>
      <c r="HW461" s="44"/>
      <c r="HX461" s="44"/>
      <c r="HY461" s="43" t="s">
        <v>6563</v>
      </c>
      <c r="HZ461" s="44"/>
      <c r="IA461" s="44"/>
      <c r="IB461" s="44"/>
      <c r="IC461" s="44"/>
      <c r="ID461" s="44"/>
      <c r="IE461" s="44"/>
      <c r="IF461" s="44"/>
      <c r="IG461" s="44"/>
      <c r="IH461" s="44"/>
      <c r="II461" s="44"/>
      <c r="IJ461" s="39" t="s">
        <v>6564</v>
      </c>
      <c r="IK461" s="39" t="s">
        <v>6565</v>
      </c>
      <c r="IL461" s="39" t="s">
        <v>6566</v>
      </c>
      <c r="IM461" s="39" t="s">
        <v>6567</v>
      </c>
      <c r="IN461" s="39" t="s">
        <v>6564</v>
      </c>
      <c r="IO461" s="39" t="s">
        <v>6565</v>
      </c>
      <c r="IP461" s="40" t="s">
        <v>6566</v>
      </c>
      <c r="IQ461" s="40" t="s">
        <v>6567</v>
      </c>
      <c r="IR461" s="43" t="s">
        <v>6568</v>
      </c>
    </row>
    <row r="462" spans="1:252" ht="15.75" customHeight="1" x14ac:dyDescent="0.2">
      <c r="A462" s="44" t="s">
        <v>13014</v>
      </c>
      <c r="B462" s="47" t="s">
        <v>13029</v>
      </c>
      <c r="C462" s="39" t="s">
        <v>2368</v>
      </c>
      <c r="D462" s="39" t="s">
        <v>13165</v>
      </c>
      <c r="E462" s="39" t="s">
        <v>4938</v>
      </c>
      <c r="F462" s="39" t="s">
        <v>6600</v>
      </c>
      <c r="G462" s="39" t="s">
        <v>6601</v>
      </c>
      <c r="H462" s="44"/>
      <c r="I462" s="39">
        <v>2024</v>
      </c>
      <c r="J462" s="48">
        <v>45474</v>
      </c>
      <c r="K462" s="48">
        <v>45504</v>
      </c>
      <c r="L462" s="44"/>
      <c r="M462" s="44"/>
      <c r="N462" s="44"/>
      <c r="O462" s="44"/>
      <c r="P462" s="44"/>
      <c r="Q462" s="44"/>
      <c r="R462" s="44"/>
      <c r="S462" s="44"/>
      <c r="T462" s="44"/>
      <c r="U462" s="44"/>
      <c r="V462" s="44"/>
      <c r="W462" s="44"/>
      <c r="X462" s="44"/>
      <c r="Y462" s="44"/>
      <c r="Z462" s="39" t="s">
        <v>6602</v>
      </c>
      <c r="AA462" s="44"/>
      <c r="AB462" s="39" t="s">
        <v>6603</v>
      </c>
      <c r="AC462" s="44"/>
      <c r="AD462" s="44"/>
      <c r="AE462" s="44"/>
      <c r="AF462" s="39" t="s">
        <v>6604</v>
      </c>
      <c r="AG462" s="39" t="s">
        <v>6604</v>
      </c>
      <c r="AH462" s="39" t="s">
        <v>1394</v>
      </c>
      <c r="AI462" s="39" t="s">
        <v>6604</v>
      </c>
      <c r="AJ462" s="55">
        <v>0.17399999999999999</v>
      </c>
      <c r="AK462" s="49">
        <f t="shared" si="52"/>
        <v>0</v>
      </c>
      <c r="AL462" s="55"/>
      <c r="AM462" s="49"/>
      <c r="AN462" s="49"/>
      <c r="AO462" s="55">
        <v>0.05</v>
      </c>
      <c r="AP462" s="49">
        <v>28.74</v>
      </c>
      <c r="AQ462" s="49">
        <v>0.21</v>
      </c>
      <c r="AR462" s="55">
        <v>0</v>
      </c>
      <c r="AS462" s="49">
        <v>0</v>
      </c>
      <c r="AT462" s="55">
        <v>0</v>
      </c>
      <c r="AU462" s="49">
        <v>0</v>
      </c>
      <c r="AV462" s="55">
        <v>0.124</v>
      </c>
      <c r="AW462" s="49">
        <v>71.260000000000005</v>
      </c>
      <c r="AX462" s="55"/>
      <c r="AY462" s="49"/>
      <c r="AZ462" s="39"/>
      <c r="BA462" s="39"/>
      <c r="BB462" s="39"/>
      <c r="BC462" s="39" t="s">
        <v>236</v>
      </c>
      <c r="BD462" s="44"/>
      <c r="BE462" s="44"/>
      <c r="BF462" s="118"/>
      <c r="BG462" s="55" t="s">
        <v>1395</v>
      </c>
      <c r="BH462" s="49" t="s">
        <v>1192</v>
      </c>
      <c r="BI462" s="39">
        <v>1</v>
      </c>
      <c r="BJ462" s="39">
        <v>1</v>
      </c>
      <c r="BK462" s="39">
        <v>1</v>
      </c>
      <c r="BL462" s="44"/>
      <c r="BM462" s="44"/>
      <c r="BN462" s="44"/>
      <c r="BO462" s="44"/>
      <c r="BP462" s="44"/>
      <c r="BQ462" s="44"/>
      <c r="BR462" s="44"/>
      <c r="BS462" s="44"/>
      <c r="BT462" s="44"/>
      <c r="BU462" s="44"/>
      <c r="BV462" s="44"/>
      <c r="BW462" s="39">
        <v>1</v>
      </c>
      <c r="BX462" s="44"/>
      <c r="BY462" s="44"/>
      <c r="BZ462" s="44"/>
      <c r="CA462" s="44"/>
      <c r="CB462" s="44"/>
      <c r="CC462" s="44"/>
      <c r="CD462" s="44"/>
      <c r="CE462" s="44">
        <v>0</v>
      </c>
      <c r="CF462" s="44"/>
      <c r="CG462" s="44"/>
      <c r="CH462" s="44"/>
      <c r="CI462" s="44"/>
      <c r="CJ462" s="44"/>
      <c r="CK462" s="44"/>
      <c r="CL462" s="44"/>
      <c r="CM462" s="44"/>
      <c r="CN462" s="44"/>
      <c r="CO462" s="44"/>
      <c r="CP462" s="44"/>
      <c r="CQ462" s="44"/>
      <c r="CR462" s="44"/>
      <c r="CS462" s="44"/>
      <c r="CT462" s="44"/>
      <c r="CU462" s="40">
        <f t="shared" si="54"/>
        <v>0</v>
      </c>
      <c r="CV462" s="44"/>
      <c r="CW462" s="44"/>
      <c r="CX462" s="44"/>
      <c r="CY462" s="44"/>
      <c r="CZ462" s="44"/>
      <c r="DA462" s="44"/>
      <c r="DB462" s="44"/>
      <c r="DC462" s="44"/>
      <c r="DD462" s="44"/>
      <c r="DE462" s="44"/>
      <c r="DF462" s="44"/>
      <c r="DG462" s="44"/>
      <c r="DH462" s="44"/>
      <c r="DI462" s="44"/>
      <c r="DJ462" s="44"/>
      <c r="DK462" s="44"/>
      <c r="DL462" s="44"/>
      <c r="DM462" s="39">
        <v>0</v>
      </c>
      <c r="DN462" s="44"/>
      <c r="DO462" s="44"/>
      <c r="DP462" s="44"/>
      <c r="DQ462" s="44"/>
      <c r="DR462" s="44"/>
      <c r="DS462" s="44"/>
      <c r="DT462" s="44"/>
      <c r="DU462" s="44"/>
      <c r="DV462" s="44"/>
      <c r="DW462" s="44"/>
      <c r="DX462" s="44"/>
      <c r="DY462" s="44"/>
      <c r="DZ462" s="44"/>
      <c r="EA462" s="44"/>
      <c r="EB462" s="44"/>
      <c r="EC462" s="44"/>
      <c r="ED462" s="44"/>
      <c r="EE462" s="44"/>
      <c r="EF462" s="44"/>
      <c r="EG462" s="44"/>
      <c r="EH462" s="44"/>
      <c r="EI462" s="44"/>
      <c r="EJ462" s="44"/>
      <c r="EK462" s="44"/>
      <c r="EL462" s="44"/>
      <c r="EM462" s="44"/>
      <c r="EN462" s="44"/>
      <c r="EO462" s="44"/>
      <c r="EP462" s="44"/>
      <c r="EQ462" s="39">
        <v>0</v>
      </c>
      <c r="ER462" s="44"/>
      <c r="ES462" s="44"/>
      <c r="ET462" s="44"/>
      <c r="EU462" s="44"/>
      <c r="EV462" s="44"/>
      <c r="EW462" s="44"/>
      <c r="EX462" s="44"/>
      <c r="EY462" s="39">
        <v>1</v>
      </c>
      <c r="EZ462" s="39">
        <f t="shared" si="53"/>
        <v>0</v>
      </c>
      <c r="FA462" s="39">
        <v>1000</v>
      </c>
      <c r="FB462" s="39" t="s">
        <v>6605</v>
      </c>
      <c r="FC462" s="44"/>
      <c r="FD462" s="39">
        <v>64.099999999999994</v>
      </c>
      <c r="FE462" s="43" t="s">
        <v>5590</v>
      </c>
      <c r="FF462" s="39">
        <v>1560</v>
      </c>
      <c r="FG462" s="39" t="s">
        <v>236</v>
      </c>
      <c r="FH462" s="44"/>
      <c r="FI462" s="44"/>
      <c r="FJ462" s="44"/>
      <c r="FK462" s="44"/>
      <c r="FL462" s="44"/>
      <c r="FM462" s="44"/>
      <c r="FN462" s="44"/>
      <c r="FO462" s="39" t="s">
        <v>236</v>
      </c>
      <c r="FP462" s="44"/>
      <c r="FQ462" s="44"/>
      <c r="FR462" s="40">
        <v>1</v>
      </c>
      <c r="FS462" s="39" t="s">
        <v>6375</v>
      </c>
      <c r="FT462" s="39">
        <v>20</v>
      </c>
      <c r="FU462" s="39" t="s">
        <v>236</v>
      </c>
      <c r="FV462" s="44"/>
      <c r="FW462" s="44"/>
      <c r="FX462" s="39" t="s">
        <v>236</v>
      </c>
      <c r="FY462" s="44"/>
      <c r="FZ462" s="44"/>
      <c r="GA462" s="39" t="s">
        <v>236</v>
      </c>
      <c r="GB462" s="44"/>
      <c r="GC462" s="44"/>
      <c r="GD462" s="39" t="s">
        <v>236</v>
      </c>
      <c r="GE462" s="44"/>
      <c r="GF462" s="44"/>
      <c r="GG462" s="39" t="s">
        <v>236</v>
      </c>
      <c r="GH462" s="44"/>
      <c r="GI462" s="44"/>
      <c r="GJ462" s="44"/>
      <c r="GK462" s="44"/>
      <c r="GL462" s="44"/>
      <c r="GM462" s="39" t="s">
        <v>236</v>
      </c>
      <c r="GN462" s="44"/>
      <c r="GO462" s="44"/>
      <c r="GP462" s="39" t="s">
        <v>236</v>
      </c>
      <c r="GQ462" s="44"/>
      <c r="GR462" s="44"/>
      <c r="GS462" s="39" t="s">
        <v>236</v>
      </c>
      <c r="GT462" s="44"/>
      <c r="GU462" s="44"/>
      <c r="GV462" s="44"/>
      <c r="GW462" s="44"/>
      <c r="GX462" s="44"/>
      <c r="GY462" s="39" t="s">
        <v>236</v>
      </c>
      <c r="GZ462" s="44"/>
      <c r="HA462" s="44"/>
      <c r="HB462" s="39" t="s">
        <v>236</v>
      </c>
      <c r="HC462" s="44"/>
      <c r="HD462" s="44"/>
      <c r="HE462" s="39" t="s">
        <v>236</v>
      </c>
      <c r="HF462" s="44"/>
      <c r="HG462" s="44"/>
      <c r="HH462" s="44"/>
      <c r="HI462" s="44"/>
      <c r="HJ462" s="44"/>
      <c r="HK462" s="44"/>
      <c r="HL462" s="44"/>
      <c r="HM462" s="44"/>
      <c r="HN462" s="44"/>
      <c r="HO462" s="44"/>
      <c r="HP462" s="44"/>
      <c r="HQ462" s="44"/>
      <c r="HR462" s="44"/>
      <c r="HS462" s="44"/>
      <c r="HT462" s="44"/>
      <c r="HU462" s="44"/>
      <c r="HV462" s="39" t="s">
        <v>236</v>
      </c>
      <c r="HW462" s="44"/>
      <c r="HX462" s="44"/>
      <c r="HY462" s="43" t="s">
        <v>6607</v>
      </c>
      <c r="HZ462" s="44"/>
      <c r="IA462" s="44"/>
      <c r="IB462" s="44"/>
      <c r="IC462" s="44"/>
      <c r="ID462" s="44"/>
      <c r="IE462" s="44"/>
      <c r="IF462" s="44"/>
      <c r="IG462" s="44"/>
      <c r="IH462" s="44"/>
      <c r="II462" s="44"/>
      <c r="IJ462" s="39" t="s">
        <v>6608</v>
      </c>
      <c r="IK462" s="39" t="s">
        <v>6609</v>
      </c>
      <c r="IL462" s="39" t="s">
        <v>6610</v>
      </c>
      <c r="IM462" s="39" t="s">
        <v>6611</v>
      </c>
      <c r="IN462" s="39" t="s">
        <v>6608</v>
      </c>
      <c r="IO462" s="39" t="s">
        <v>6609</v>
      </c>
      <c r="IP462" s="40" t="s">
        <v>6610</v>
      </c>
      <c r="IQ462" s="40" t="s">
        <v>6611</v>
      </c>
      <c r="IR462" s="43" t="s">
        <v>6612</v>
      </c>
    </row>
    <row r="463" spans="1:252" ht="15.75" customHeight="1" x14ac:dyDescent="0.2">
      <c r="A463" s="44" t="s">
        <v>13014</v>
      </c>
      <c r="B463" s="47" t="s">
        <v>13029</v>
      </c>
      <c r="C463" s="39" t="s">
        <v>2368</v>
      </c>
      <c r="D463" s="39" t="s">
        <v>13165</v>
      </c>
      <c r="E463" s="39" t="s">
        <v>4824</v>
      </c>
      <c r="F463" s="39" t="s">
        <v>6638</v>
      </c>
      <c r="G463" s="39" t="s">
        <v>6639</v>
      </c>
      <c r="H463" s="44"/>
      <c r="I463" s="39">
        <v>2024</v>
      </c>
      <c r="J463" s="48">
        <v>45532</v>
      </c>
      <c r="K463" s="48">
        <v>45538</v>
      </c>
      <c r="L463" s="44"/>
      <c r="M463" s="44"/>
      <c r="N463" s="44"/>
      <c r="O463" s="44"/>
      <c r="P463" s="44"/>
      <c r="Q463" s="44"/>
      <c r="R463" s="44"/>
      <c r="S463" s="44"/>
      <c r="T463" s="44"/>
      <c r="U463" s="44"/>
      <c r="V463" s="44"/>
      <c r="W463" s="44"/>
      <c r="X463" s="44"/>
      <c r="Y463" s="44"/>
      <c r="Z463" s="39" t="s">
        <v>6640</v>
      </c>
      <c r="AA463" s="44"/>
      <c r="AB463" s="39" t="s">
        <v>6641</v>
      </c>
      <c r="AC463" s="44"/>
      <c r="AD463" s="44"/>
      <c r="AE463" s="44"/>
      <c r="AF463" s="39" t="s">
        <v>6410</v>
      </c>
      <c r="AG463" s="39" t="s">
        <v>6410</v>
      </c>
      <c r="AH463" s="39" t="s">
        <v>235</v>
      </c>
      <c r="AI463" s="39" t="s">
        <v>6410</v>
      </c>
      <c r="AJ463" s="55">
        <v>0.1</v>
      </c>
      <c r="AK463" s="49">
        <f t="shared" si="52"/>
        <v>0</v>
      </c>
      <c r="AL463" s="55"/>
      <c r="AM463" s="49"/>
      <c r="AN463" s="49"/>
      <c r="AO463" s="55">
        <v>9.7000000000000003E-2</v>
      </c>
      <c r="AP463" s="49">
        <v>97</v>
      </c>
      <c r="AQ463" s="49">
        <v>0.01</v>
      </c>
      <c r="AR463" s="55">
        <v>0</v>
      </c>
      <c r="AS463" s="49">
        <v>0</v>
      </c>
      <c r="AT463" s="55">
        <v>0</v>
      </c>
      <c r="AU463" s="49">
        <v>0</v>
      </c>
      <c r="AV463" s="55">
        <v>3.0000000000000001E-3</v>
      </c>
      <c r="AW463" s="49">
        <v>3</v>
      </c>
      <c r="AX463" s="55"/>
      <c r="AY463" s="49"/>
      <c r="AZ463" s="39"/>
      <c r="BA463" s="39"/>
      <c r="BB463" s="39"/>
      <c r="BC463" s="39" t="s">
        <v>236</v>
      </c>
      <c r="BD463" s="44"/>
      <c r="BE463" s="44"/>
      <c r="BF463" s="118"/>
      <c r="BG463" s="55" t="s">
        <v>433</v>
      </c>
      <c r="BH463" s="49" t="s">
        <v>777</v>
      </c>
      <c r="BI463" s="39">
        <v>1</v>
      </c>
      <c r="BJ463" s="39">
        <v>1</v>
      </c>
      <c r="BK463" s="39">
        <v>1</v>
      </c>
      <c r="BL463" s="44"/>
      <c r="BM463" s="44"/>
      <c r="BN463" s="44"/>
      <c r="BO463" s="44"/>
      <c r="BP463" s="44"/>
      <c r="BQ463" s="44"/>
      <c r="BR463" s="44"/>
      <c r="BS463" s="44"/>
      <c r="BT463" s="44"/>
      <c r="BU463" s="44"/>
      <c r="BV463" s="44"/>
      <c r="BW463" s="44"/>
      <c r="BX463" s="44"/>
      <c r="BY463" s="44"/>
      <c r="BZ463" s="44"/>
      <c r="CA463" s="44"/>
      <c r="CB463" s="44"/>
      <c r="CC463" s="44"/>
      <c r="CD463" s="44"/>
      <c r="CE463" s="44">
        <v>0</v>
      </c>
      <c r="CF463" s="44"/>
      <c r="CG463" s="44"/>
      <c r="CH463" s="44"/>
      <c r="CI463" s="44"/>
      <c r="CJ463" s="44"/>
      <c r="CK463" s="44"/>
      <c r="CL463" s="44"/>
      <c r="CM463" s="44"/>
      <c r="CN463" s="44"/>
      <c r="CO463" s="44"/>
      <c r="CP463" s="44"/>
      <c r="CQ463" s="44"/>
      <c r="CR463" s="44"/>
      <c r="CS463" s="44"/>
      <c r="CT463" s="44"/>
      <c r="CU463" s="40">
        <f t="shared" si="54"/>
        <v>0</v>
      </c>
      <c r="CV463" s="44"/>
      <c r="CW463" s="44"/>
      <c r="CX463" s="44"/>
      <c r="CY463" s="44"/>
      <c r="CZ463" s="44"/>
      <c r="DA463" s="44"/>
      <c r="DB463" s="44"/>
      <c r="DC463" s="44"/>
      <c r="DD463" s="44"/>
      <c r="DE463" s="44"/>
      <c r="DF463" s="44"/>
      <c r="DG463" s="44"/>
      <c r="DH463" s="44"/>
      <c r="DI463" s="44"/>
      <c r="DJ463" s="44"/>
      <c r="DK463" s="44"/>
      <c r="DL463" s="52">
        <f>SUM(CV463:DJ463)</f>
        <v>0</v>
      </c>
      <c r="DM463" s="39">
        <v>0</v>
      </c>
      <c r="DN463" s="39">
        <v>1</v>
      </c>
      <c r="DO463" s="44"/>
      <c r="DP463" s="44"/>
      <c r="DQ463" s="44"/>
      <c r="DR463" s="44"/>
      <c r="DS463" s="44"/>
      <c r="DT463" s="44"/>
      <c r="DU463" s="44"/>
      <c r="DV463" s="44"/>
      <c r="DW463" s="44"/>
      <c r="DX463" s="44"/>
      <c r="DY463" s="44"/>
      <c r="DZ463" s="44"/>
      <c r="EA463" s="44"/>
      <c r="EB463" s="44"/>
      <c r="EC463" s="44"/>
      <c r="ED463" s="44"/>
      <c r="EE463" s="44"/>
      <c r="EF463" s="44"/>
      <c r="EG463" s="44"/>
      <c r="EH463" s="44"/>
      <c r="EI463" s="44"/>
      <c r="EJ463" s="44"/>
      <c r="EK463" s="44"/>
      <c r="EL463" s="44"/>
      <c r="EM463" s="44"/>
      <c r="EN463" s="39" t="s">
        <v>6642</v>
      </c>
      <c r="EO463" s="39">
        <v>1</v>
      </c>
      <c r="EP463" s="39">
        <f>SUM(DO463:EO463)</f>
        <v>1</v>
      </c>
      <c r="EQ463" s="39">
        <v>1</v>
      </c>
      <c r="ER463" s="44"/>
      <c r="ES463" s="44"/>
      <c r="ET463" s="44"/>
      <c r="EU463" s="44"/>
      <c r="EV463" s="44"/>
      <c r="EW463" s="44"/>
      <c r="EX463" s="44"/>
      <c r="EY463" s="39">
        <v>1</v>
      </c>
      <c r="EZ463" s="39">
        <f t="shared" si="53"/>
        <v>0</v>
      </c>
      <c r="FA463" s="39">
        <v>500</v>
      </c>
      <c r="FB463" s="39" t="s">
        <v>6643</v>
      </c>
      <c r="FC463" s="44"/>
      <c r="FD463" s="39">
        <v>2.83</v>
      </c>
      <c r="FE463" s="43" t="s">
        <v>5590</v>
      </c>
      <c r="FF463" s="39">
        <v>17643</v>
      </c>
      <c r="FG463" s="39" t="s">
        <v>236</v>
      </c>
      <c r="FH463" s="44"/>
      <c r="FI463" s="44"/>
      <c r="FJ463" s="44"/>
      <c r="FK463" s="44"/>
      <c r="FL463" s="44"/>
      <c r="FM463" s="44"/>
      <c r="FN463" s="44"/>
      <c r="FO463" s="40">
        <v>1</v>
      </c>
      <c r="FP463" s="39" t="s">
        <v>6131</v>
      </c>
      <c r="FQ463" s="39">
        <v>14</v>
      </c>
      <c r="FR463" s="40">
        <v>1</v>
      </c>
      <c r="FS463" s="39" t="s">
        <v>5591</v>
      </c>
      <c r="FT463" s="39">
        <v>3</v>
      </c>
      <c r="FU463" s="39" t="s">
        <v>236</v>
      </c>
      <c r="FV463" s="44"/>
      <c r="FW463" s="44"/>
      <c r="FX463" s="39" t="s">
        <v>236</v>
      </c>
      <c r="FY463" s="44"/>
      <c r="FZ463" s="44"/>
      <c r="GA463" s="39" t="s">
        <v>236</v>
      </c>
      <c r="GB463" s="44"/>
      <c r="GC463" s="44"/>
      <c r="GD463" s="39" t="s">
        <v>236</v>
      </c>
      <c r="GE463" s="44"/>
      <c r="GF463" s="44"/>
      <c r="GG463" s="39" t="s">
        <v>236</v>
      </c>
      <c r="GH463" s="44"/>
      <c r="GI463" s="44"/>
      <c r="GJ463" s="44"/>
      <c r="GK463" s="44"/>
      <c r="GL463" s="44"/>
      <c r="GM463" s="39" t="s">
        <v>236</v>
      </c>
      <c r="GN463" s="44"/>
      <c r="GO463" s="44"/>
      <c r="GP463" s="39" t="s">
        <v>236</v>
      </c>
      <c r="GQ463" s="44"/>
      <c r="GR463" s="44"/>
      <c r="GS463" s="39" t="s">
        <v>236</v>
      </c>
      <c r="GT463" s="44"/>
      <c r="GU463" s="44"/>
      <c r="GV463" s="44"/>
      <c r="GW463" s="44"/>
      <c r="GX463" s="44"/>
      <c r="GY463" s="39" t="s">
        <v>236</v>
      </c>
      <c r="GZ463" s="44"/>
      <c r="HA463" s="44"/>
      <c r="HB463" s="39" t="s">
        <v>236</v>
      </c>
      <c r="HC463" s="44"/>
      <c r="HD463" s="44"/>
      <c r="HE463" s="39" t="s">
        <v>236</v>
      </c>
      <c r="HF463" s="44"/>
      <c r="HG463" s="44"/>
      <c r="HH463" s="44"/>
      <c r="HI463" s="44"/>
      <c r="HJ463" s="44"/>
      <c r="HK463" s="44"/>
      <c r="HL463" s="44"/>
      <c r="HM463" s="44"/>
      <c r="HN463" s="44"/>
      <c r="HO463" s="44"/>
      <c r="HP463" s="44"/>
      <c r="HQ463" s="44"/>
      <c r="HR463" s="44"/>
      <c r="HS463" s="44"/>
      <c r="HT463" s="44"/>
      <c r="HU463" s="44"/>
      <c r="HV463" s="39" t="s">
        <v>236</v>
      </c>
      <c r="HW463" s="44"/>
      <c r="HX463" s="44"/>
      <c r="HY463" s="43" t="s">
        <v>6414</v>
      </c>
      <c r="HZ463" s="44"/>
      <c r="IA463" s="44"/>
      <c r="IB463" s="44"/>
      <c r="IC463" s="44"/>
      <c r="ID463" s="44"/>
      <c r="IE463" s="44"/>
      <c r="IF463" s="44"/>
      <c r="IG463" s="44"/>
      <c r="IH463" s="44"/>
      <c r="II463" s="44"/>
      <c r="IJ463" s="39" t="s">
        <v>6645</v>
      </c>
      <c r="IK463" s="39" t="s">
        <v>6646</v>
      </c>
      <c r="IL463" s="39" t="s">
        <v>6647</v>
      </c>
      <c r="IM463" s="39" t="s">
        <v>6648</v>
      </c>
      <c r="IN463" s="39" t="s">
        <v>6645</v>
      </c>
      <c r="IO463" s="39" t="s">
        <v>6646</v>
      </c>
      <c r="IP463" s="40" t="s">
        <v>6647</v>
      </c>
      <c r="IQ463" s="40" t="s">
        <v>6648</v>
      </c>
      <c r="IR463" s="43" t="s">
        <v>6649</v>
      </c>
    </row>
    <row r="464" spans="1:252" ht="15.75" customHeight="1" x14ac:dyDescent="0.2">
      <c r="A464" s="44" t="s">
        <v>13014</v>
      </c>
      <c r="B464" s="47" t="s">
        <v>13029</v>
      </c>
      <c r="C464" s="39" t="s">
        <v>2368</v>
      </c>
      <c r="D464" s="39" t="s">
        <v>13165</v>
      </c>
      <c r="E464" s="39" t="s">
        <v>4938</v>
      </c>
      <c r="F464" s="39" t="s">
        <v>6650</v>
      </c>
      <c r="G464" s="39" t="s">
        <v>6651</v>
      </c>
      <c r="H464" s="44"/>
      <c r="I464" s="39">
        <v>2024</v>
      </c>
      <c r="J464" s="48">
        <v>45413</v>
      </c>
      <c r="K464" s="48">
        <v>45443</v>
      </c>
      <c r="L464" s="44"/>
      <c r="M464" s="44"/>
      <c r="N464" s="44"/>
      <c r="O464" s="44"/>
      <c r="P464" s="44"/>
      <c r="Q464" s="44"/>
      <c r="R464" s="44"/>
      <c r="S464" s="44"/>
      <c r="T464" s="44"/>
      <c r="U464" s="44"/>
      <c r="V464" s="44"/>
      <c r="W464" s="44"/>
      <c r="X464" s="44"/>
      <c r="Y464" s="44"/>
      <c r="Z464" s="39" t="s">
        <v>6652</v>
      </c>
      <c r="AA464" s="44"/>
      <c r="AB464" s="39" t="s">
        <v>6653</v>
      </c>
      <c r="AC464" s="44"/>
      <c r="AD464" s="44"/>
      <c r="AE464" s="44"/>
      <c r="AF464" s="39" t="s">
        <v>6654</v>
      </c>
      <c r="AG464" s="39" t="s">
        <v>6654</v>
      </c>
      <c r="AH464" s="39" t="s">
        <v>1394</v>
      </c>
      <c r="AI464" s="39" t="s">
        <v>6654</v>
      </c>
      <c r="AJ464" s="55">
        <v>0.17499999999999999</v>
      </c>
      <c r="AK464" s="49">
        <f t="shared" si="52"/>
        <v>0</v>
      </c>
      <c r="AL464" s="55"/>
      <c r="AM464" s="49"/>
      <c r="AN464" s="49"/>
      <c r="AO464" s="55">
        <v>0.17</v>
      </c>
      <c r="AP464" s="49">
        <v>97.14</v>
      </c>
      <c r="AQ464" s="49">
        <v>0.73</v>
      </c>
      <c r="AR464" s="55">
        <v>0</v>
      </c>
      <c r="AS464" s="49">
        <v>0</v>
      </c>
      <c r="AT464" s="55">
        <v>0</v>
      </c>
      <c r="AU464" s="49">
        <v>0</v>
      </c>
      <c r="AV464" s="55">
        <v>5.0000000000000001E-3</v>
      </c>
      <c r="AW464" s="49">
        <v>2.86</v>
      </c>
      <c r="AX464" s="55"/>
      <c r="AY464" s="49"/>
      <c r="AZ464" s="39"/>
      <c r="BA464" s="39"/>
      <c r="BB464" s="39"/>
      <c r="BC464" s="39" t="s">
        <v>236</v>
      </c>
      <c r="BD464" s="44"/>
      <c r="BE464" s="44"/>
      <c r="BF464" s="118"/>
      <c r="BG464" s="55" t="s">
        <v>576</v>
      </c>
      <c r="BH464" s="49" t="s">
        <v>5802</v>
      </c>
      <c r="BI464" s="39">
        <v>1</v>
      </c>
      <c r="BJ464" s="39">
        <v>1</v>
      </c>
      <c r="BK464" s="39">
        <v>1</v>
      </c>
      <c r="BL464" s="44"/>
      <c r="BM464" s="44"/>
      <c r="BN464" s="44"/>
      <c r="BO464" s="44"/>
      <c r="BP464" s="44"/>
      <c r="BQ464" s="44"/>
      <c r="BR464" s="44"/>
      <c r="BS464" s="44"/>
      <c r="BT464" s="44"/>
      <c r="BU464" s="39">
        <v>1</v>
      </c>
      <c r="BV464" s="44"/>
      <c r="BW464" s="44"/>
      <c r="BX464" s="44"/>
      <c r="BY464" s="44"/>
      <c r="BZ464" s="44"/>
      <c r="CA464" s="44"/>
      <c r="CB464" s="44"/>
      <c r="CC464" s="44"/>
      <c r="CD464" s="44"/>
      <c r="CE464" s="44">
        <v>0</v>
      </c>
      <c r="CF464" s="44"/>
      <c r="CG464" s="44"/>
      <c r="CH464" s="44"/>
      <c r="CI464" s="44"/>
      <c r="CJ464" s="44"/>
      <c r="CK464" s="44"/>
      <c r="CL464" s="44"/>
      <c r="CM464" s="44"/>
      <c r="CN464" s="44"/>
      <c r="CO464" s="44"/>
      <c r="CP464" s="44"/>
      <c r="CQ464" s="44"/>
      <c r="CR464" s="44"/>
      <c r="CS464" s="44"/>
      <c r="CT464" s="44"/>
      <c r="CU464" s="40">
        <f t="shared" si="54"/>
        <v>0</v>
      </c>
      <c r="CV464" s="44"/>
      <c r="CW464" s="44"/>
      <c r="CX464" s="44"/>
      <c r="CY464" s="44"/>
      <c r="CZ464" s="44"/>
      <c r="DA464" s="44"/>
      <c r="DB464" s="44"/>
      <c r="DC464" s="44"/>
      <c r="DD464" s="44"/>
      <c r="DE464" s="44"/>
      <c r="DF464" s="44"/>
      <c r="DG464" s="44"/>
      <c r="DH464" s="44"/>
      <c r="DI464" s="44"/>
      <c r="DJ464" s="44"/>
      <c r="DK464" s="44"/>
      <c r="DL464" s="44"/>
      <c r="DM464" s="39">
        <v>0</v>
      </c>
      <c r="DN464" s="44"/>
      <c r="DO464" s="44"/>
      <c r="DP464" s="44"/>
      <c r="DQ464" s="44"/>
      <c r="DR464" s="44"/>
      <c r="DS464" s="44"/>
      <c r="DT464" s="44"/>
      <c r="DU464" s="44"/>
      <c r="DV464" s="44"/>
      <c r="DW464" s="44"/>
      <c r="DX464" s="44"/>
      <c r="DY464" s="44"/>
      <c r="DZ464" s="44"/>
      <c r="EA464" s="44"/>
      <c r="EB464" s="44"/>
      <c r="EC464" s="44"/>
      <c r="ED464" s="44"/>
      <c r="EE464" s="44"/>
      <c r="EF464" s="44"/>
      <c r="EG464" s="44"/>
      <c r="EH464" s="44"/>
      <c r="EI464" s="44"/>
      <c r="EJ464" s="44"/>
      <c r="EK464" s="44"/>
      <c r="EL464" s="44"/>
      <c r="EM464" s="44"/>
      <c r="EN464" s="44"/>
      <c r="EO464" s="44"/>
      <c r="EP464" s="44"/>
      <c r="EQ464" s="39">
        <v>0</v>
      </c>
      <c r="ER464" s="44"/>
      <c r="ES464" s="44"/>
      <c r="ET464" s="44"/>
      <c r="EU464" s="44"/>
      <c r="EV464" s="44"/>
      <c r="EW464" s="44"/>
      <c r="EX464" s="44"/>
      <c r="EY464" s="39">
        <v>1</v>
      </c>
      <c r="EZ464" s="39">
        <f t="shared" si="53"/>
        <v>0</v>
      </c>
      <c r="FA464" s="39">
        <v>82</v>
      </c>
      <c r="FB464" s="39" t="s">
        <v>6656</v>
      </c>
      <c r="FC464" s="44"/>
      <c r="FD464" s="39">
        <v>3.67</v>
      </c>
      <c r="FE464" s="43" t="s">
        <v>5590</v>
      </c>
      <c r="FF464" s="39">
        <v>2237</v>
      </c>
      <c r="FG464" s="39" t="s">
        <v>236</v>
      </c>
      <c r="FH464" s="44"/>
      <c r="FI464" s="44"/>
      <c r="FJ464" s="44"/>
      <c r="FK464" s="44"/>
      <c r="FL464" s="44"/>
      <c r="FM464" s="44"/>
      <c r="FN464" s="44"/>
      <c r="FO464" s="39" t="s">
        <v>236</v>
      </c>
      <c r="FP464" s="44"/>
      <c r="FQ464" s="44"/>
      <c r="FR464" s="40">
        <v>1</v>
      </c>
      <c r="FS464" s="39" t="s">
        <v>6375</v>
      </c>
      <c r="FT464" s="39">
        <v>16</v>
      </c>
      <c r="FU464" s="39" t="s">
        <v>236</v>
      </c>
      <c r="FV464" s="44"/>
      <c r="FW464" s="44"/>
      <c r="FX464" s="39" t="s">
        <v>236</v>
      </c>
      <c r="FY464" s="44"/>
      <c r="FZ464" s="44"/>
      <c r="GA464" s="39" t="s">
        <v>236</v>
      </c>
      <c r="GB464" s="44"/>
      <c r="GC464" s="44"/>
      <c r="GD464" s="39" t="s">
        <v>236</v>
      </c>
      <c r="GE464" s="44"/>
      <c r="GF464" s="44"/>
      <c r="GG464" s="39" t="s">
        <v>236</v>
      </c>
      <c r="GH464" s="44"/>
      <c r="GI464" s="44"/>
      <c r="GJ464" s="44"/>
      <c r="GK464" s="44"/>
      <c r="GL464" s="44"/>
      <c r="GM464" s="39" t="s">
        <v>236</v>
      </c>
      <c r="GN464" s="44"/>
      <c r="GO464" s="44"/>
      <c r="GP464" s="39" t="s">
        <v>236</v>
      </c>
      <c r="GQ464" s="44"/>
      <c r="GR464" s="44"/>
      <c r="GS464" s="39" t="s">
        <v>236</v>
      </c>
      <c r="GT464" s="44"/>
      <c r="GU464" s="44"/>
      <c r="GV464" s="44"/>
      <c r="GW464" s="44"/>
      <c r="GX464" s="44"/>
      <c r="GY464" s="39" t="s">
        <v>236</v>
      </c>
      <c r="GZ464" s="44"/>
      <c r="HA464" s="44"/>
      <c r="HB464" s="39" t="s">
        <v>236</v>
      </c>
      <c r="HC464" s="44"/>
      <c r="HD464" s="44"/>
      <c r="HE464" s="39" t="s">
        <v>236</v>
      </c>
      <c r="HF464" s="44"/>
      <c r="HG464" s="44"/>
      <c r="HH464" s="44"/>
      <c r="HI464" s="44"/>
      <c r="HJ464" s="44"/>
      <c r="HK464" s="44"/>
      <c r="HL464" s="44"/>
      <c r="HM464" s="44"/>
      <c r="HN464" s="44"/>
      <c r="HO464" s="44"/>
      <c r="HP464" s="44"/>
      <c r="HQ464" s="44"/>
      <c r="HR464" s="44"/>
      <c r="HS464" s="44"/>
      <c r="HT464" s="44"/>
      <c r="HU464" s="44"/>
      <c r="HV464" s="44"/>
      <c r="HW464" s="44"/>
      <c r="HX464" s="44"/>
      <c r="HY464" s="43" t="s">
        <v>6658</v>
      </c>
      <c r="HZ464" s="44"/>
      <c r="IA464" s="44"/>
      <c r="IB464" s="44"/>
      <c r="IC464" s="44"/>
      <c r="ID464" s="44"/>
      <c r="IE464" s="44"/>
      <c r="IF464" s="44"/>
      <c r="IG464" s="44"/>
      <c r="IH464" s="44"/>
      <c r="II464" s="44"/>
      <c r="IJ464" s="39" t="s">
        <v>6659</v>
      </c>
      <c r="IK464" s="39" t="s">
        <v>6660</v>
      </c>
      <c r="IL464" s="39" t="s">
        <v>6661</v>
      </c>
      <c r="IM464" s="39" t="s">
        <v>6662</v>
      </c>
      <c r="IN464" s="39" t="s">
        <v>6659</v>
      </c>
      <c r="IO464" s="39" t="s">
        <v>6660</v>
      </c>
      <c r="IP464" s="40" t="s">
        <v>6661</v>
      </c>
      <c r="IQ464" s="40" t="s">
        <v>6662</v>
      </c>
      <c r="IR464" s="43" t="s">
        <v>6663</v>
      </c>
    </row>
    <row r="465" spans="1:252" ht="15.75" customHeight="1" x14ac:dyDescent="0.2">
      <c r="A465" s="44" t="s">
        <v>13014</v>
      </c>
      <c r="B465" s="47" t="s">
        <v>13029</v>
      </c>
      <c r="C465" s="39" t="s">
        <v>2368</v>
      </c>
      <c r="D465" s="39" t="s">
        <v>13165</v>
      </c>
      <c r="E465" s="39" t="s">
        <v>4938</v>
      </c>
      <c r="F465" s="39" t="s">
        <v>6688</v>
      </c>
      <c r="G465" s="39" t="s">
        <v>6689</v>
      </c>
      <c r="H465" s="44"/>
      <c r="I465" s="39">
        <v>2024</v>
      </c>
      <c r="J465" s="48">
        <v>45505</v>
      </c>
      <c r="K465" s="48">
        <v>45535</v>
      </c>
      <c r="L465" s="44"/>
      <c r="M465" s="44"/>
      <c r="N465" s="44"/>
      <c r="O465" s="44"/>
      <c r="P465" s="44"/>
      <c r="Q465" s="44"/>
      <c r="R465" s="44"/>
      <c r="S465" s="44"/>
      <c r="T465" s="44"/>
      <c r="U465" s="44"/>
      <c r="V465" s="44"/>
      <c r="W465" s="44"/>
      <c r="X465" s="44"/>
      <c r="Y465" s="44"/>
      <c r="Z465" s="39" t="s">
        <v>6690</v>
      </c>
      <c r="AA465" s="44"/>
      <c r="AB465" s="39" t="s">
        <v>6691</v>
      </c>
      <c r="AC465" s="44"/>
      <c r="AD465" s="44"/>
      <c r="AE465" s="44"/>
      <c r="AF465" s="39" t="s">
        <v>6692</v>
      </c>
      <c r="AG465" s="39" t="s">
        <v>6692</v>
      </c>
      <c r="AH465" s="39" t="s">
        <v>1394</v>
      </c>
      <c r="AI465" s="39" t="s">
        <v>6692</v>
      </c>
      <c r="AJ465" s="55">
        <v>0.15</v>
      </c>
      <c r="AK465" s="49">
        <f t="shared" si="52"/>
        <v>0</v>
      </c>
      <c r="AL465" s="55"/>
      <c r="AM465" s="49"/>
      <c r="AN465" s="49"/>
      <c r="AO465" s="55">
        <v>0.14399999999999999</v>
      </c>
      <c r="AP465" s="49">
        <v>96</v>
      </c>
      <c r="AQ465" s="49">
        <v>0.43</v>
      </c>
      <c r="AR465" s="55">
        <v>0</v>
      </c>
      <c r="AS465" s="49">
        <v>0</v>
      </c>
      <c r="AT465" s="55">
        <v>0</v>
      </c>
      <c r="AU465" s="49">
        <v>0</v>
      </c>
      <c r="AV465" s="55">
        <v>6.0000000000000001E-3</v>
      </c>
      <c r="AW465" s="49">
        <v>4</v>
      </c>
      <c r="AX465" s="55"/>
      <c r="AY465" s="49"/>
      <c r="AZ465" s="39"/>
      <c r="BA465" s="39"/>
      <c r="BB465" s="39"/>
      <c r="BC465" s="44"/>
      <c r="BD465" s="44"/>
      <c r="BE465" s="44"/>
      <c r="BF465" s="118"/>
      <c r="BG465" s="55" t="s">
        <v>333</v>
      </c>
      <c r="BH465" s="49" t="s">
        <v>5318</v>
      </c>
      <c r="BI465" s="39">
        <v>1</v>
      </c>
      <c r="BJ465" s="39">
        <v>1</v>
      </c>
      <c r="BK465" s="39">
        <v>1</v>
      </c>
      <c r="BL465" s="44"/>
      <c r="BM465" s="39">
        <v>1</v>
      </c>
      <c r="BN465" s="44"/>
      <c r="BO465" s="44"/>
      <c r="BP465" s="44"/>
      <c r="BQ465" s="44"/>
      <c r="BR465" s="44"/>
      <c r="BS465" s="44"/>
      <c r="BT465" s="44"/>
      <c r="BU465" s="44"/>
      <c r="BV465" s="44"/>
      <c r="BW465" s="44"/>
      <c r="BX465" s="44"/>
      <c r="BY465" s="44"/>
      <c r="BZ465" s="44"/>
      <c r="CA465" s="44"/>
      <c r="CB465" s="44"/>
      <c r="CC465" s="44"/>
      <c r="CD465" s="44"/>
      <c r="CE465" s="44">
        <v>0</v>
      </c>
      <c r="CF465" s="44"/>
      <c r="CG465" s="44"/>
      <c r="CH465" s="44"/>
      <c r="CI465" s="44"/>
      <c r="CJ465" s="44"/>
      <c r="CK465" s="44"/>
      <c r="CL465" s="44"/>
      <c r="CM465" s="44"/>
      <c r="CN465" s="44"/>
      <c r="CO465" s="44"/>
      <c r="CP465" s="44"/>
      <c r="CQ465" s="44"/>
      <c r="CR465" s="44"/>
      <c r="CS465" s="44"/>
      <c r="CT465" s="44"/>
      <c r="CU465" s="40">
        <f t="shared" si="54"/>
        <v>0</v>
      </c>
      <c r="CV465" s="44"/>
      <c r="CW465" s="44"/>
      <c r="CX465" s="44"/>
      <c r="CY465" s="44"/>
      <c r="CZ465" s="44"/>
      <c r="DA465" s="44"/>
      <c r="DB465" s="44"/>
      <c r="DC465" s="44"/>
      <c r="DD465" s="44"/>
      <c r="DE465" s="44"/>
      <c r="DF465" s="44"/>
      <c r="DG465" s="44"/>
      <c r="DH465" s="44"/>
      <c r="DI465" s="44"/>
      <c r="DJ465" s="44"/>
      <c r="DK465" s="44"/>
      <c r="DL465" s="44"/>
      <c r="DM465" s="44"/>
      <c r="DN465" s="44"/>
      <c r="DO465" s="44"/>
      <c r="DP465" s="44"/>
      <c r="DQ465" s="44"/>
      <c r="DR465" s="44"/>
      <c r="DS465" s="44"/>
      <c r="DT465" s="44"/>
      <c r="DU465" s="44"/>
      <c r="DV465" s="44"/>
      <c r="DW465" s="44"/>
      <c r="DX465" s="44"/>
      <c r="DY465" s="44"/>
      <c r="DZ465" s="44"/>
      <c r="EA465" s="44"/>
      <c r="EB465" s="44"/>
      <c r="EC465" s="44"/>
      <c r="ED465" s="44"/>
      <c r="EE465" s="44"/>
      <c r="EF465" s="44"/>
      <c r="EG465" s="44"/>
      <c r="EH465" s="44"/>
      <c r="EI465" s="44"/>
      <c r="EJ465" s="44"/>
      <c r="EK465" s="44"/>
      <c r="EL465" s="44"/>
      <c r="EM465" s="44"/>
      <c r="EN465" s="44"/>
      <c r="EO465" s="44"/>
      <c r="EP465" s="44"/>
      <c r="EQ465" s="44"/>
      <c r="ER465" s="44"/>
      <c r="ES465" s="44"/>
      <c r="ET465" s="44"/>
      <c r="EU465" s="44"/>
      <c r="EV465" s="44"/>
      <c r="EW465" s="44"/>
      <c r="EX465" s="44"/>
      <c r="EY465" s="44">
        <v>1</v>
      </c>
      <c r="EZ465" s="39">
        <f t="shared" si="53"/>
        <v>0</v>
      </c>
      <c r="FA465" s="39">
        <v>5409</v>
      </c>
      <c r="FB465" s="39" t="s">
        <v>6693</v>
      </c>
      <c r="FC465" s="44"/>
      <c r="FD465" s="39">
        <v>97.72</v>
      </c>
      <c r="FE465" s="43" t="s">
        <v>5590</v>
      </c>
      <c r="FF465" s="39">
        <v>5535</v>
      </c>
      <c r="FG465" s="39" t="s">
        <v>236</v>
      </c>
      <c r="FH465" s="44"/>
      <c r="FI465" s="44"/>
      <c r="FJ465" s="44"/>
      <c r="FK465" s="44"/>
      <c r="FL465" s="44"/>
      <c r="FM465" s="44"/>
      <c r="FN465" s="44"/>
      <c r="FO465" s="39" t="s">
        <v>236</v>
      </c>
      <c r="FP465" s="44"/>
      <c r="FQ465" s="44"/>
      <c r="FR465" s="40">
        <v>1</v>
      </c>
      <c r="FS465" s="39" t="s">
        <v>6375</v>
      </c>
      <c r="FT465" s="39">
        <v>32</v>
      </c>
      <c r="FU465" s="44"/>
      <c r="FV465" s="44"/>
      <c r="FW465" s="44"/>
      <c r="FX465" s="39" t="s">
        <v>236</v>
      </c>
      <c r="FY465" s="44"/>
      <c r="FZ465" s="44"/>
      <c r="GA465" s="39" t="s">
        <v>236</v>
      </c>
      <c r="GB465" s="44"/>
      <c r="GC465" s="44"/>
      <c r="GD465" s="39" t="s">
        <v>236</v>
      </c>
      <c r="GE465" s="44"/>
      <c r="GF465" s="44"/>
      <c r="GG465" s="39" t="s">
        <v>236</v>
      </c>
      <c r="GH465" s="44"/>
      <c r="GI465" s="44"/>
      <c r="GJ465" s="44"/>
      <c r="GK465" s="44"/>
      <c r="GL465" s="44"/>
      <c r="GM465" s="39" t="s">
        <v>236</v>
      </c>
      <c r="GN465" s="44"/>
      <c r="GO465" s="44"/>
      <c r="GP465" s="39" t="s">
        <v>236</v>
      </c>
      <c r="GQ465" s="44"/>
      <c r="GR465" s="44"/>
      <c r="GS465" s="39" t="s">
        <v>236</v>
      </c>
      <c r="GT465" s="44"/>
      <c r="GU465" s="44"/>
      <c r="GV465" s="44"/>
      <c r="GW465" s="44"/>
      <c r="GX465" s="44"/>
      <c r="GY465" s="39" t="s">
        <v>236</v>
      </c>
      <c r="GZ465" s="44"/>
      <c r="HA465" s="44"/>
      <c r="HB465" s="39" t="s">
        <v>236</v>
      </c>
      <c r="HC465" s="44"/>
      <c r="HD465" s="44"/>
      <c r="HE465" s="39" t="s">
        <v>236</v>
      </c>
      <c r="HF465" s="44"/>
      <c r="HG465" s="44"/>
      <c r="HH465" s="44"/>
      <c r="HI465" s="44"/>
      <c r="HJ465" s="44"/>
      <c r="HK465" s="44"/>
      <c r="HL465" s="44"/>
      <c r="HM465" s="44"/>
      <c r="HN465" s="44"/>
      <c r="HO465" s="44"/>
      <c r="HP465" s="44"/>
      <c r="HQ465" s="44"/>
      <c r="HR465" s="44"/>
      <c r="HS465" s="44"/>
      <c r="HT465" s="44"/>
      <c r="HU465" s="44"/>
      <c r="HV465" s="44"/>
      <c r="HW465" s="44"/>
      <c r="HX465" s="44"/>
      <c r="HY465" s="43" t="s">
        <v>6695</v>
      </c>
      <c r="HZ465" s="44"/>
      <c r="IA465" s="44"/>
      <c r="IB465" s="44"/>
      <c r="IC465" s="44"/>
      <c r="ID465" s="44"/>
      <c r="IE465" s="44"/>
      <c r="IF465" s="44"/>
      <c r="IG465" s="44"/>
      <c r="IH465" s="44"/>
      <c r="II465" s="44"/>
      <c r="IJ465" s="39" t="s">
        <v>6696</v>
      </c>
      <c r="IK465" s="39" t="s">
        <v>6697</v>
      </c>
      <c r="IL465" s="39" t="s">
        <v>6698</v>
      </c>
      <c r="IM465" s="39" t="s">
        <v>6699</v>
      </c>
      <c r="IN465" s="39" t="s">
        <v>6696</v>
      </c>
      <c r="IO465" s="39" t="s">
        <v>6697</v>
      </c>
      <c r="IP465" s="40" t="s">
        <v>6698</v>
      </c>
      <c r="IQ465" s="40" t="s">
        <v>6699</v>
      </c>
      <c r="IR465" s="44"/>
    </row>
    <row r="466" spans="1:252" ht="15.75" customHeight="1" x14ac:dyDescent="0.2">
      <c r="A466" s="44" t="s">
        <v>13014</v>
      </c>
      <c r="B466" s="47" t="s">
        <v>13029</v>
      </c>
      <c r="C466" s="39" t="s">
        <v>2368</v>
      </c>
      <c r="D466" s="39" t="s">
        <v>13165</v>
      </c>
      <c r="E466" s="39" t="s">
        <v>4938</v>
      </c>
      <c r="F466" s="39" t="s">
        <v>6700</v>
      </c>
      <c r="G466" s="39" t="s">
        <v>6701</v>
      </c>
      <c r="H466" s="44"/>
      <c r="I466" s="39">
        <v>2024</v>
      </c>
      <c r="J466" s="48">
        <v>45530</v>
      </c>
      <c r="K466" s="48">
        <v>45595</v>
      </c>
      <c r="L466" s="44"/>
      <c r="M466" s="44"/>
      <c r="N466" s="44"/>
      <c r="O466" s="44"/>
      <c r="P466" s="44"/>
      <c r="Q466" s="44"/>
      <c r="R466" s="44"/>
      <c r="S466" s="44"/>
      <c r="T466" s="44"/>
      <c r="U466" s="44"/>
      <c r="V466" s="44"/>
      <c r="W466" s="44"/>
      <c r="X466" s="44"/>
      <c r="Y466" s="44"/>
      <c r="Z466" s="39" t="s">
        <v>6702</v>
      </c>
      <c r="AA466" s="44"/>
      <c r="AB466" s="44"/>
      <c r="AC466" s="44"/>
      <c r="AD466" s="44"/>
      <c r="AE466" s="44"/>
      <c r="AF466" s="39" t="s">
        <v>6703</v>
      </c>
      <c r="AG466" s="39" t="s">
        <v>6703</v>
      </c>
      <c r="AH466" s="39" t="s">
        <v>1394</v>
      </c>
      <c r="AI466" s="39" t="s">
        <v>6703</v>
      </c>
      <c r="AJ466" s="55">
        <v>0.32400000000000001</v>
      </c>
      <c r="AK466" s="49">
        <f t="shared" si="52"/>
        <v>0</v>
      </c>
      <c r="AL466" s="55"/>
      <c r="AM466" s="49"/>
      <c r="AN466" s="49"/>
      <c r="AO466" s="55">
        <v>0.19600000000000001</v>
      </c>
      <c r="AP466" s="49">
        <v>60.49</v>
      </c>
      <c r="AQ466" s="49">
        <v>1.62</v>
      </c>
      <c r="AR466" s="55">
        <v>0.128</v>
      </c>
      <c r="AS466" s="49">
        <v>39.51</v>
      </c>
      <c r="AT466" s="55">
        <v>0</v>
      </c>
      <c r="AU466" s="49">
        <v>0</v>
      </c>
      <c r="AV466" s="55">
        <v>0</v>
      </c>
      <c r="AW466" s="49">
        <v>0</v>
      </c>
      <c r="AX466" s="55"/>
      <c r="AY466" s="49"/>
      <c r="AZ466" s="39"/>
      <c r="BA466" s="39"/>
      <c r="BB466" s="39"/>
      <c r="BC466" s="40">
        <v>1</v>
      </c>
      <c r="BD466" s="39" t="s">
        <v>4351</v>
      </c>
      <c r="BE466" s="44"/>
      <c r="BF466" s="55">
        <v>0</v>
      </c>
      <c r="BG466" s="55" t="s">
        <v>6705</v>
      </c>
      <c r="BH466" s="49" t="s">
        <v>628</v>
      </c>
      <c r="BI466" s="39">
        <v>2</v>
      </c>
      <c r="BJ466" s="39">
        <v>2</v>
      </c>
      <c r="BK466" s="39">
        <v>2</v>
      </c>
      <c r="BL466" s="44"/>
      <c r="BM466" s="39">
        <v>1</v>
      </c>
      <c r="BN466" s="44"/>
      <c r="BO466" s="44"/>
      <c r="BP466" s="44"/>
      <c r="BQ466" s="44"/>
      <c r="BR466" s="44"/>
      <c r="BS466" s="44"/>
      <c r="BT466" s="44"/>
      <c r="BU466" s="44"/>
      <c r="BV466" s="44"/>
      <c r="BW466" s="44"/>
      <c r="BX466" s="39">
        <v>1</v>
      </c>
      <c r="BY466" s="39">
        <v>1</v>
      </c>
      <c r="BZ466" s="44"/>
      <c r="CA466" s="44"/>
      <c r="CB466" s="44"/>
      <c r="CC466" s="44"/>
      <c r="CD466" s="44"/>
      <c r="CE466" s="44">
        <v>1</v>
      </c>
      <c r="CF466" s="39">
        <v>1</v>
      </c>
      <c r="CG466" s="44"/>
      <c r="CH466" s="44"/>
      <c r="CI466" s="44"/>
      <c r="CJ466" s="44"/>
      <c r="CK466" s="44"/>
      <c r="CL466" s="44"/>
      <c r="CM466" s="44"/>
      <c r="CN466" s="44"/>
      <c r="CO466" s="44"/>
      <c r="CP466" s="44"/>
      <c r="CQ466" s="44"/>
      <c r="CR466" s="44"/>
      <c r="CS466" s="44"/>
      <c r="CT466" s="44"/>
      <c r="CU466" s="40">
        <f t="shared" si="54"/>
        <v>1</v>
      </c>
      <c r="CV466" s="44"/>
      <c r="CW466" s="44"/>
      <c r="CX466" s="44"/>
      <c r="CY466" s="44"/>
      <c r="CZ466" s="44"/>
      <c r="DA466" s="44"/>
      <c r="DB466" s="44"/>
      <c r="DC466" s="44"/>
      <c r="DD466" s="44"/>
      <c r="DE466" s="44"/>
      <c r="DF466" s="44"/>
      <c r="DG466" s="44"/>
      <c r="DH466" s="44"/>
      <c r="DI466" s="44"/>
      <c r="DJ466" s="44"/>
      <c r="DK466" s="44"/>
      <c r="DL466" s="44"/>
      <c r="DM466" s="39">
        <v>0</v>
      </c>
      <c r="DN466" s="44"/>
      <c r="DO466" s="44"/>
      <c r="DP466" s="44"/>
      <c r="DQ466" s="44"/>
      <c r="DR466" s="44"/>
      <c r="DS466" s="44"/>
      <c r="DT466" s="44"/>
      <c r="DU466" s="44"/>
      <c r="DV466" s="44"/>
      <c r="DW466" s="44"/>
      <c r="DX466" s="44"/>
      <c r="DY466" s="44"/>
      <c r="DZ466" s="44"/>
      <c r="EA466" s="44"/>
      <c r="EB466" s="44"/>
      <c r="EC466" s="44"/>
      <c r="ED466" s="44"/>
      <c r="EE466" s="44"/>
      <c r="EF466" s="44"/>
      <c r="EG466" s="44"/>
      <c r="EH466" s="44"/>
      <c r="EI466" s="44"/>
      <c r="EJ466" s="44"/>
      <c r="EK466" s="44"/>
      <c r="EL466" s="44"/>
      <c r="EM466" s="44"/>
      <c r="EN466" s="44"/>
      <c r="EO466" s="44"/>
      <c r="EP466" s="44"/>
      <c r="EQ466" s="39">
        <v>0</v>
      </c>
      <c r="ER466" s="44"/>
      <c r="ES466" s="44"/>
      <c r="ET466" s="44"/>
      <c r="EU466" s="44"/>
      <c r="EV466" s="44"/>
      <c r="EW466" s="44"/>
      <c r="EX466" s="44"/>
      <c r="EY466" s="39">
        <v>4</v>
      </c>
      <c r="EZ466" s="39">
        <f t="shared" si="53"/>
        <v>0</v>
      </c>
      <c r="FA466" s="39">
        <v>975</v>
      </c>
      <c r="FB466" s="39" t="s">
        <v>6706</v>
      </c>
      <c r="FC466" s="44"/>
      <c r="FD466" s="39">
        <v>100</v>
      </c>
      <c r="FE466" s="43" t="s">
        <v>5590</v>
      </c>
      <c r="FF466" s="39">
        <v>975</v>
      </c>
      <c r="FG466" s="39" t="s">
        <v>236</v>
      </c>
      <c r="FH466" s="44"/>
      <c r="FI466" s="44"/>
      <c r="FJ466" s="44"/>
      <c r="FK466" s="44"/>
      <c r="FL466" s="44"/>
      <c r="FM466" s="44"/>
      <c r="FN466" s="39">
        <v>1</v>
      </c>
      <c r="FO466" s="39" t="s">
        <v>236</v>
      </c>
      <c r="FP466" s="44"/>
      <c r="FQ466" s="44"/>
      <c r="FR466" s="40">
        <v>1</v>
      </c>
      <c r="FS466" s="39" t="s">
        <v>6707</v>
      </c>
      <c r="FT466" s="39">
        <v>47</v>
      </c>
      <c r="FU466" s="39" t="s">
        <v>236</v>
      </c>
      <c r="FV466" s="44"/>
      <c r="FW466" s="44"/>
      <c r="FX466" s="39" t="s">
        <v>236</v>
      </c>
      <c r="FY466" s="44"/>
      <c r="FZ466" s="44"/>
      <c r="GA466" s="39" t="s">
        <v>236</v>
      </c>
      <c r="GB466" s="44"/>
      <c r="GC466" s="44"/>
      <c r="GD466" s="39" t="s">
        <v>236</v>
      </c>
      <c r="GE466" s="44"/>
      <c r="GF466" s="44"/>
      <c r="GG466" s="39" t="s">
        <v>236</v>
      </c>
      <c r="GH466" s="44"/>
      <c r="GI466" s="44"/>
      <c r="GJ466" s="44"/>
      <c r="GK466" s="44"/>
      <c r="GL466" s="44"/>
      <c r="GM466" s="39" t="s">
        <v>236</v>
      </c>
      <c r="GN466" s="44"/>
      <c r="GO466" s="44"/>
      <c r="GP466" s="40">
        <v>1</v>
      </c>
      <c r="GQ466" s="39" t="s">
        <v>935</v>
      </c>
      <c r="GR466" s="39">
        <v>47</v>
      </c>
      <c r="GS466" s="39" t="s">
        <v>236</v>
      </c>
      <c r="GT466" s="44"/>
      <c r="GU466" s="44"/>
      <c r="GV466" s="44"/>
      <c r="GW466" s="44"/>
      <c r="GX466" s="44"/>
      <c r="GY466" s="39" t="s">
        <v>236</v>
      </c>
      <c r="GZ466" s="44"/>
      <c r="HA466" s="44"/>
      <c r="HB466" s="39" t="s">
        <v>236</v>
      </c>
      <c r="HC466" s="44"/>
      <c r="HD466" s="44"/>
      <c r="HE466" s="39" t="s">
        <v>236</v>
      </c>
      <c r="HF466" s="44"/>
      <c r="HG466" s="44"/>
      <c r="HH466" s="44"/>
      <c r="HI466" s="44"/>
      <c r="HJ466" s="44"/>
      <c r="HK466" s="44"/>
      <c r="HL466" s="44"/>
      <c r="HM466" s="44"/>
      <c r="HN466" s="44"/>
      <c r="HO466" s="44"/>
      <c r="HP466" s="44"/>
      <c r="HQ466" s="44"/>
      <c r="HR466" s="44"/>
      <c r="HS466" s="44"/>
      <c r="HT466" s="44"/>
      <c r="HU466" s="44"/>
      <c r="HV466" s="39" t="s">
        <v>236</v>
      </c>
      <c r="HW466" s="44"/>
      <c r="HX466" s="44"/>
      <c r="HY466" s="43" t="s">
        <v>6695</v>
      </c>
      <c r="HZ466" s="44"/>
      <c r="IA466" s="44"/>
      <c r="IB466" s="44"/>
      <c r="IC466" s="44"/>
      <c r="ID466" s="44"/>
      <c r="IE466" s="44"/>
      <c r="IF466" s="44"/>
      <c r="IG466" s="44"/>
      <c r="IH466" s="44"/>
      <c r="II466" s="44"/>
      <c r="IJ466" s="39" t="s">
        <v>6708</v>
      </c>
      <c r="IK466" s="39" t="s">
        <v>6709</v>
      </c>
      <c r="IL466" s="39" t="s">
        <v>6710</v>
      </c>
      <c r="IM466" s="39" t="s">
        <v>6711</v>
      </c>
      <c r="IN466" s="39" t="s">
        <v>6712</v>
      </c>
      <c r="IO466" s="39" t="s">
        <v>6713</v>
      </c>
      <c r="IP466" s="40" t="s">
        <v>6714</v>
      </c>
      <c r="IQ466" s="40" t="s">
        <v>6715</v>
      </c>
      <c r="IR466" s="43" t="s">
        <v>6716</v>
      </c>
    </row>
    <row r="467" spans="1:252" ht="15.75" customHeight="1" x14ac:dyDescent="0.2">
      <c r="A467" s="44" t="s">
        <v>13014</v>
      </c>
      <c r="B467" s="47" t="s">
        <v>13029</v>
      </c>
      <c r="C467" s="39" t="s">
        <v>2368</v>
      </c>
      <c r="D467" s="39" t="s">
        <v>13165</v>
      </c>
      <c r="E467" s="39" t="s">
        <v>4938</v>
      </c>
      <c r="F467" s="39" t="s">
        <v>6778</v>
      </c>
      <c r="G467" s="39" t="s">
        <v>6779</v>
      </c>
      <c r="H467" s="39" t="s">
        <v>6779</v>
      </c>
      <c r="I467" s="39">
        <v>2024</v>
      </c>
      <c r="J467" s="48">
        <v>45474</v>
      </c>
      <c r="K467" s="48">
        <v>45504</v>
      </c>
      <c r="L467" s="44"/>
      <c r="M467" s="44"/>
      <c r="N467" s="44"/>
      <c r="O467" s="44"/>
      <c r="P467" s="44"/>
      <c r="Q467" s="44"/>
      <c r="R467" s="44"/>
      <c r="S467" s="44"/>
      <c r="T467" s="44"/>
      <c r="U467" s="44"/>
      <c r="V467" s="44"/>
      <c r="W467" s="44"/>
      <c r="X467" s="44"/>
      <c r="Y467" s="44"/>
      <c r="Z467" s="39" t="s">
        <v>6780</v>
      </c>
      <c r="AA467" s="44"/>
      <c r="AB467" s="39" t="s">
        <v>6781</v>
      </c>
      <c r="AC467" s="44"/>
      <c r="AD467" s="44"/>
      <c r="AE467" s="44"/>
      <c r="AF467" s="39" t="s">
        <v>6782</v>
      </c>
      <c r="AG467" s="39" t="s">
        <v>6782</v>
      </c>
      <c r="AH467" s="39" t="s">
        <v>1394</v>
      </c>
      <c r="AI467" s="39" t="s">
        <v>6782</v>
      </c>
      <c r="AJ467" s="55">
        <v>5.8999999999999999E-3</v>
      </c>
      <c r="AK467" s="49">
        <f t="shared" si="52"/>
        <v>0</v>
      </c>
      <c r="AL467" s="55"/>
      <c r="AM467" s="49"/>
      <c r="AN467" s="49"/>
      <c r="AO467" s="55">
        <v>5.4999999999999997E-3</v>
      </c>
      <c r="AP467" s="49">
        <v>93.22</v>
      </c>
      <c r="AQ467" s="49">
        <v>0.03</v>
      </c>
      <c r="AR467" s="55">
        <v>0</v>
      </c>
      <c r="AS467" s="49">
        <v>0</v>
      </c>
      <c r="AT467" s="55">
        <v>0</v>
      </c>
      <c r="AU467" s="49">
        <v>0</v>
      </c>
      <c r="AV467" s="55">
        <v>4.0000000000000002E-4</v>
      </c>
      <c r="AW467" s="49">
        <v>6.78</v>
      </c>
      <c r="AX467" s="55"/>
      <c r="AY467" s="49"/>
      <c r="AZ467" s="39"/>
      <c r="BA467" s="39"/>
      <c r="BB467" s="39"/>
      <c r="BC467" s="39" t="s">
        <v>236</v>
      </c>
      <c r="BD467" s="44"/>
      <c r="BE467" s="44"/>
      <c r="BF467" s="118"/>
      <c r="BG467" s="55" t="s">
        <v>5084</v>
      </c>
      <c r="BH467" s="49" t="s">
        <v>777</v>
      </c>
      <c r="BI467" s="39">
        <v>1</v>
      </c>
      <c r="BJ467" s="39">
        <v>1</v>
      </c>
      <c r="BK467" s="39">
        <v>1</v>
      </c>
      <c r="BL467" s="44"/>
      <c r="BM467" s="44"/>
      <c r="BN467" s="44"/>
      <c r="BO467" s="44"/>
      <c r="BP467" s="44"/>
      <c r="BQ467" s="44"/>
      <c r="BR467" s="44"/>
      <c r="BS467" s="44"/>
      <c r="BT467" s="44"/>
      <c r="BU467" s="39">
        <v>1</v>
      </c>
      <c r="BV467" s="44"/>
      <c r="BW467" s="44"/>
      <c r="BX467" s="44"/>
      <c r="BY467" s="44"/>
      <c r="BZ467" s="44"/>
      <c r="CA467" s="44"/>
      <c r="CB467" s="44"/>
      <c r="CC467" s="44"/>
      <c r="CD467" s="44"/>
      <c r="CE467" s="44">
        <v>0</v>
      </c>
      <c r="CF467" s="44"/>
      <c r="CG467" s="44"/>
      <c r="CH467" s="44"/>
      <c r="CI467" s="44"/>
      <c r="CJ467" s="44"/>
      <c r="CK467" s="44"/>
      <c r="CL467" s="44"/>
      <c r="CM467" s="44"/>
      <c r="CN467" s="44"/>
      <c r="CO467" s="44"/>
      <c r="CP467" s="44"/>
      <c r="CQ467" s="44"/>
      <c r="CR467" s="44"/>
      <c r="CS467" s="44"/>
      <c r="CT467" s="44"/>
      <c r="CU467" s="40">
        <f t="shared" si="54"/>
        <v>0</v>
      </c>
      <c r="CV467" s="44"/>
      <c r="CW467" s="44"/>
      <c r="CX467" s="44"/>
      <c r="CY467" s="44"/>
      <c r="CZ467" s="44"/>
      <c r="DA467" s="44"/>
      <c r="DB467" s="44"/>
      <c r="DC467" s="44"/>
      <c r="DD467" s="44"/>
      <c r="DE467" s="44"/>
      <c r="DF467" s="44"/>
      <c r="DG467" s="44"/>
      <c r="DH467" s="44"/>
      <c r="DI467" s="44"/>
      <c r="DJ467" s="44"/>
      <c r="DK467" s="44"/>
      <c r="DL467" s="44"/>
      <c r="DM467" s="39">
        <v>0</v>
      </c>
      <c r="DN467" s="44"/>
      <c r="DO467" s="44"/>
      <c r="DP467" s="44"/>
      <c r="DQ467" s="44"/>
      <c r="DR467" s="44"/>
      <c r="DS467" s="44"/>
      <c r="DT467" s="44"/>
      <c r="DU467" s="44"/>
      <c r="DV467" s="44"/>
      <c r="DW467" s="44"/>
      <c r="DX467" s="44"/>
      <c r="DY467" s="44"/>
      <c r="DZ467" s="44"/>
      <c r="EA467" s="44"/>
      <c r="EB467" s="44"/>
      <c r="EC467" s="44"/>
      <c r="ED467" s="44"/>
      <c r="EE467" s="44"/>
      <c r="EF467" s="44"/>
      <c r="EG467" s="44"/>
      <c r="EH467" s="44"/>
      <c r="EI467" s="44"/>
      <c r="EJ467" s="44"/>
      <c r="EK467" s="44"/>
      <c r="EL467" s="44"/>
      <c r="EM467" s="44"/>
      <c r="EN467" s="44"/>
      <c r="EO467" s="44"/>
      <c r="EP467" s="44"/>
      <c r="EQ467" s="39">
        <v>0</v>
      </c>
      <c r="ER467" s="44"/>
      <c r="ES467" s="44"/>
      <c r="ET467" s="44"/>
      <c r="EU467" s="44"/>
      <c r="EV467" s="44"/>
      <c r="EW467" s="44"/>
      <c r="EX467" s="44"/>
      <c r="EY467" s="39">
        <v>1</v>
      </c>
      <c r="EZ467" s="39">
        <f t="shared" si="53"/>
        <v>0</v>
      </c>
      <c r="FA467" s="39">
        <v>156</v>
      </c>
      <c r="FB467" s="39" t="s">
        <v>6783</v>
      </c>
      <c r="FC467" s="44"/>
      <c r="FD467" s="39">
        <v>11.71</v>
      </c>
      <c r="FE467" s="43" t="s">
        <v>5590</v>
      </c>
      <c r="FF467" s="39">
        <v>1332</v>
      </c>
      <c r="FG467" s="39" t="s">
        <v>236</v>
      </c>
      <c r="FH467" s="44"/>
      <c r="FI467" s="44"/>
      <c r="FJ467" s="44"/>
      <c r="FK467" s="44"/>
      <c r="FL467" s="44"/>
      <c r="FM467" s="44"/>
      <c r="FN467" s="44"/>
      <c r="FO467" s="39" t="s">
        <v>236</v>
      </c>
      <c r="FP467" s="44"/>
      <c r="FQ467" s="44"/>
      <c r="FR467" s="40">
        <v>1</v>
      </c>
      <c r="FS467" s="39" t="s">
        <v>6375</v>
      </c>
      <c r="FT467" s="39">
        <v>20</v>
      </c>
      <c r="FU467" s="39" t="s">
        <v>236</v>
      </c>
      <c r="FV467" s="44"/>
      <c r="FW467" s="44"/>
      <c r="FX467" s="39" t="s">
        <v>236</v>
      </c>
      <c r="FY467" s="44"/>
      <c r="FZ467" s="44"/>
      <c r="GA467" s="39" t="s">
        <v>236</v>
      </c>
      <c r="GB467" s="44"/>
      <c r="GC467" s="44"/>
      <c r="GD467" s="39" t="s">
        <v>236</v>
      </c>
      <c r="GE467" s="44"/>
      <c r="GF467" s="44"/>
      <c r="GG467" s="39" t="s">
        <v>236</v>
      </c>
      <c r="GH467" s="44"/>
      <c r="GI467" s="44"/>
      <c r="GJ467" s="44"/>
      <c r="GK467" s="44"/>
      <c r="GL467" s="44"/>
      <c r="GM467" s="39" t="s">
        <v>236</v>
      </c>
      <c r="GN467" s="44"/>
      <c r="GO467" s="44"/>
      <c r="GP467" s="39" t="s">
        <v>236</v>
      </c>
      <c r="GQ467" s="44"/>
      <c r="GR467" s="44"/>
      <c r="GS467" s="39" t="s">
        <v>236</v>
      </c>
      <c r="GT467" s="44"/>
      <c r="GU467" s="44"/>
      <c r="GV467" s="44"/>
      <c r="GW467" s="44"/>
      <c r="GX467" s="44"/>
      <c r="GY467" s="39" t="s">
        <v>236</v>
      </c>
      <c r="GZ467" s="44"/>
      <c r="HA467" s="44"/>
      <c r="HB467" s="39" t="s">
        <v>236</v>
      </c>
      <c r="HC467" s="44"/>
      <c r="HD467" s="44"/>
      <c r="HE467" s="39" t="s">
        <v>236</v>
      </c>
      <c r="HF467" s="44"/>
      <c r="HG467" s="44"/>
      <c r="HH467" s="44"/>
      <c r="HI467" s="44"/>
      <c r="HJ467" s="44"/>
      <c r="HK467" s="44"/>
      <c r="HL467" s="44"/>
      <c r="HM467" s="44"/>
      <c r="HN467" s="44"/>
      <c r="HO467" s="44"/>
      <c r="HP467" s="44"/>
      <c r="HQ467" s="44"/>
      <c r="HR467" s="44"/>
      <c r="HS467" s="44"/>
      <c r="HT467" s="44"/>
      <c r="HU467" s="44"/>
      <c r="HV467" s="39" t="s">
        <v>236</v>
      </c>
      <c r="HW467" s="44"/>
      <c r="HX467" s="44"/>
      <c r="HY467" s="43" t="s">
        <v>6785</v>
      </c>
      <c r="HZ467" s="44"/>
      <c r="IA467" s="44"/>
      <c r="IB467" s="44"/>
      <c r="IC467" s="44"/>
      <c r="ID467" s="44"/>
      <c r="IE467" s="44"/>
      <c r="IF467" s="44"/>
      <c r="IG467" s="44"/>
      <c r="IH467" s="44"/>
      <c r="II467" s="44"/>
      <c r="IJ467" s="39" t="s">
        <v>6786</v>
      </c>
      <c r="IK467" s="39" t="s">
        <v>6787</v>
      </c>
      <c r="IL467" s="39" t="s">
        <v>6788</v>
      </c>
      <c r="IM467" s="39" t="s">
        <v>6789</v>
      </c>
      <c r="IN467" s="39" t="s">
        <v>6786</v>
      </c>
      <c r="IO467" s="39" t="s">
        <v>6787</v>
      </c>
      <c r="IP467" s="40" t="s">
        <v>6788</v>
      </c>
      <c r="IQ467" s="40" t="s">
        <v>6789</v>
      </c>
      <c r="IR467" s="43" t="s">
        <v>6790</v>
      </c>
    </row>
    <row r="468" spans="1:252" ht="15.75" customHeight="1" x14ac:dyDescent="0.2">
      <c r="A468" s="44" t="s">
        <v>13000</v>
      </c>
      <c r="B468" s="47" t="s">
        <v>13029</v>
      </c>
      <c r="C468" s="39" t="s">
        <v>2368</v>
      </c>
      <c r="D468" s="39" t="s">
        <v>13165</v>
      </c>
      <c r="E468" s="39" t="s">
        <v>6816</v>
      </c>
      <c r="F468" s="39" t="s">
        <v>6817</v>
      </c>
      <c r="G468" s="39" t="s">
        <v>6818</v>
      </c>
      <c r="H468" s="39" t="s">
        <v>6819</v>
      </c>
      <c r="I468" s="39">
        <v>2019</v>
      </c>
      <c r="J468" s="48">
        <v>45187</v>
      </c>
      <c r="K468" s="48">
        <v>45565</v>
      </c>
      <c r="L468" s="44"/>
      <c r="M468" s="44"/>
      <c r="N468" s="44"/>
      <c r="O468" s="44"/>
      <c r="P468" s="44"/>
      <c r="Q468" s="44"/>
      <c r="R468" s="44"/>
      <c r="S468" s="44"/>
      <c r="T468" s="44"/>
      <c r="U468" s="44"/>
      <c r="V468" s="44"/>
      <c r="W468" s="44"/>
      <c r="X468" s="39" t="s">
        <v>6820</v>
      </c>
      <c r="Y468" s="44"/>
      <c r="Z468" s="44"/>
      <c r="AA468" s="44"/>
      <c r="AB468" s="44"/>
      <c r="AC468" s="44"/>
      <c r="AD468" s="44"/>
      <c r="AE468" s="44"/>
      <c r="AF468" s="39" t="s">
        <v>6821</v>
      </c>
      <c r="AG468" s="39" t="s">
        <v>6821</v>
      </c>
      <c r="AH468" s="39" t="s">
        <v>235</v>
      </c>
      <c r="AI468" s="39" t="s">
        <v>6822</v>
      </c>
      <c r="AJ468" s="55">
        <v>2.5</v>
      </c>
      <c r="AK468" s="49">
        <f t="shared" si="52"/>
        <v>0</v>
      </c>
      <c r="AL468" s="55"/>
      <c r="AM468" s="49"/>
      <c r="AN468" s="49"/>
      <c r="AO468" s="55">
        <v>2.5</v>
      </c>
      <c r="AP468" s="49">
        <v>100</v>
      </c>
      <c r="AQ468" s="49">
        <v>0.8</v>
      </c>
      <c r="AR468" s="55">
        <v>0</v>
      </c>
      <c r="AS468" s="49">
        <v>0</v>
      </c>
      <c r="AT468" s="55">
        <v>0</v>
      </c>
      <c r="AU468" s="49">
        <v>0</v>
      </c>
      <c r="AV468" s="55">
        <v>0</v>
      </c>
      <c r="AW468" s="49">
        <v>0</v>
      </c>
      <c r="AX468" s="55"/>
      <c r="AY468" s="49"/>
      <c r="AZ468" s="39"/>
      <c r="BA468" s="39"/>
      <c r="BB468" s="39"/>
      <c r="BC468" s="39" t="s">
        <v>236</v>
      </c>
      <c r="BD468" s="44"/>
      <c r="BE468" s="44"/>
      <c r="BF468" s="118"/>
      <c r="BG468" s="55">
        <v>45779</v>
      </c>
      <c r="BH468" s="49" t="s">
        <v>3987</v>
      </c>
      <c r="BI468" s="39">
        <v>68</v>
      </c>
      <c r="BJ468" s="39">
        <v>68</v>
      </c>
      <c r="BK468" s="39">
        <v>25</v>
      </c>
      <c r="BL468" s="44"/>
      <c r="BM468" s="44"/>
      <c r="BN468" s="44"/>
      <c r="BO468" s="44"/>
      <c r="BP468" s="44"/>
      <c r="BQ468" s="44"/>
      <c r="BR468" s="44"/>
      <c r="BS468" s="44"/>
      <c r="BT468" s="39">
        <v>2</v>
      </c>
      <c r="BU468" s="39">
        <v>17</v>
      </c>
      <c r="BV468" s="39">
        <v>6</v>
      </c>
      <c r="BW468" s="44"/>
      <c r="BX468" s="44"/>
      <c r="BY468" s="44"/>
      <c r="BZ468" s="44"/>
      <c r="CA468" s="44"/>
      <c r="CB468" s="44"/>
      <c r="CC468" s="44"/>
      <c r="CD468" s="44"/>
      <c r="CE468" s="44">
        <v>0</v>
      </c>
      <c r="CF468" s="44"/>
      <c r="CG468" s="44"/>
      <c r="CH468" s="44"/>
      <c r="CI468" s="44"/>
      <c r="CJ468" s="44"/>
      <c r="CK468" s="44"/>
      <c r="CL468" s="44"/>
      <c r="CM468" s="44"/>
      <c r="CN468" s="44"/>
      <c r="CO468" s="44"/>
      <c r="CP468" s="44"/>
      <c r="CQ468" s="44"/>
      <c r="CR468" s="44"/>
      <c r="CS468" s="44"/>
      <c r="CT468" s="44"/>
      <c r="CU468" s="40">
        <f t="shared" si="54"/>
        <v>0</v>
      </c>
      <c r="CV468" s="44"/>
      <c r="CW468" s="44"/>
      <c r="CX468" s="44"/>
      <c r="CY468" s="44"/>
      <c r="CZ468" s="44"/>
      <c r="DA468" s="44"/>
      <c r="DB468" s="44"/>
      <c r="DC468" s="44"/>
      <c r="DD468" s="44"/>
      <c r="DE468" s="44"/>
      <c r="DF468" s="44"/>
      <c r="DG468" s="44"/>
      <c r="DH468" s="44"/>
      <c r="DI468" s="44"/>
      <c r="DJ468" s="44"/>
      <c r="DK468" s="44"/>
      <c r="DL468" s="44"/>
      <c r="DM468" s="39">
        <v>0</v>
      </c>
      <c r="DN468" s="44"/>
      <c r="DO468" s="44"/>
      <c r="DP468" s="44"/>
      <c r="DQ468" s="44"/>
      <c r="DR468" s="44"/>
      <c r="DS468" s="44"/>
      <c r="DT468" s="44"/>
      <c r="DU468" s="44"/>
      <c r="DV468" s="44"/>
      <c r="DW468" s="44"/>
      <c r="DX468" s="44"/>
      <c r="DY468" s="44"/>
      <c r="DZ468" s="44"/>
      <c r="EA468" s="44"/>
      <c r="EB468" s="44"/>
      <c r="EC468" s="44"/>
      <c r="ED468" s="44"/>
      <c r="EE468" s="44"/>
      <c r="EF468" s="44"/>
      <c r="EG468" s="44"/>
      <c r="EH468" s="44"/>
      <c r="EI468" s="44"/>
      <c r="EJ468" s="44"/>
      <c r="EK468" s="44"/>
      <c r="EL468" s="44"/>
      <c r="EM468" s="44"/>
      <c r="EN468" s="44"/>
      <c r="EO468" s="44"/>
      <c r="EP468" s="44"/>
      <c r="EQ468" s="39">
        <v>0</v>
      </c>
      <c r="ER468" s="44"/>
      <c r="ES468" s="44"/>
      <c r="ET468" s="44"/>
      <c r="EU468" s="44"/>
      <c r="EV468" s="44"/>
      <c r="EW468" s="44"/>
      <c r="EX468" s="44"/>
      <c r="EY468" s="39">
        <v>25</v>
      </c>
      <c r="EZ468" s="39">
        <f t="shared" si="53"/>
        <v>0</v>
      </c>
      <c r="FA468" s="39">
        <v>3718</v>
      </c>
      <c r="FB468" s="39" t="s">
        <v>6823</v>
      </c>
      <c r="FC468" s="44"/>
      <c r="FD468" s="39">
        <v>2.27</v>
      </c>
      <c r="FE468" s="43" t="s">
        <v>5590</v>
      </c>
      <c r="FF468" s="39">
        <v>163886</v>
      </c>
      <c r="FG468" s="39" t="s">
        <v>236</v>
      </c>
      <c r="FH468" s="44"/>
      <c r="FI468" s="44"/>
      <c r="FJ468" s="44"/>
      <c r="FK468" s="44"/>
      <c r="FL468" s="44"/>
      <c r="FM468" s="44"/>
      <c r="FN468" s="39">
        <v>27</v>
      </c>
      <c r="FO468" s="39" t="s">
        <v>236</v>
      </c>
      <c r="FP468" s="44"/>
      <c r="FQ468" s="44"/>
      <c r="FR468" s="40">
        <v>1</v>
      </c>
      <c r="FS468" s="39" t="s">
        <v>6825</v>
      </c>
      <c r="FT468" s="39">
        <v>3735</v>
      </c>
      <c r="FU468" s="39" t="s">
        <v>236</v>
      </c>
      <c r="FV468" s="44"/>
      <c r="FW468" s="44"/>
      <c r="FX468" s="39" t="s">
        <v>236</v>
      </c>
      <c r="FY468" s="44"/>
      <c r="FZ468" s="44"/>
      <c r="GA468" s="39" t="s">
        <v>236</v>
      </c>
      <c r="GB468" s="44"/>
      <c r="GC468" s="44"/>
      <c r="GD468" s="39" t="s">
        <v>236</v>
      </c>
      <c r="GE468" s="44"/>
      <c r="GF468" s="44"/>
      <c r="GG468" s="39" t="s">
        <v>236</v>
      </c>
      <c r="GH468" s="44"/>
      <c r="GI468" s="44"/>
      <c r="GJ468" s="44"/>
      <c r="GK468" s="44"/>
      <c r="GL468" s="44"/>
      <c r="GM468" s="39" t="s">
        <v>236</v>
      </c>
      <c r="GN468" s="44"/>
      <c r="GO468" s="44"/>
      <c r="GP468" s="39" t="s">
        <v>236</v>
      </c>
      <c r="GQ468" s="44"/>
      <c r="GR468" s="44"/>
      <c r="GS468" s="39" t="s">
        <v>236</v>
      </c>
      <c r="GT468" s="44"/>
      <c r="GU468" s="44"/>
      <c r="GV468" s="44"/>
      <c r="GW468" s="44"/>
      <c r="GX468" s="44"/>
      <c r="GY468" s="39" t="s">
        <v>236</v>
      </c>
      <c r="GZ468" s="44"/>
      <c r="HA468" s="44"/>
      <c r="HB468" s="39">
        <v>1</v>
      </c>
      <c r="HC468" s="39" t="s">
        <v>6826</v>
      </c>
      <c r="HD468" s="39">
        <v>8</v>
      </c>
      <c r="HE468" s="39" t="s">
        <v>236</v>
      </c>
      <c r="HF468" s="44"/>
      <c r="HG468" s="44"/>
      <c r="HH468" s="44"/>
      <c r="HI468" s="44"/>
      <c r="HJ468" s="44"/>
      <c r="HK468" s="44"/>
      <c r="HL468" s="44"/>
      <c r="HM468" s="44"/>
      <c r="HN468" s="44"/>
      <c r="HO468" s="44"/>
      <c r="HP468" s="44"/>
      <c r="HQ468" s="44"/>
      <c r="HR468" s="44"/>
      <c r="HS468" s="44"/>
      <c r="HT468" s="44"/>
      <c r="HU468" s="44"/>
      <c r="HV468" s="39" t="s">
        <v>236</v>
      </c>
      <c r="HW468" s="44"/>
      <c r="HX468" s="39" t="s">
        <v>6827</v>
      </c>
      <c r="HY468" s="43" t="s">
        <v>6828</v>
      </c>
      <c r="HZ468" s="39" t="s">
        <v>5302</v>
      </c>
      <c r="IA468" s="44"/>
      <c r="IB468" s="44"/>
      <c r="IC468" s="44"/>
      <c r="ID468" s="44"/>
      <c r="IE468" s="44"/>
      <c r="IF468" s="44"/>
      <c r="IG468" s="44"/>
      <c r="IH468" s="44"/>
      <c r="II468" s="44"/>
      <c r="IJ468" s="39" t="s">
        <v>6829</v>
      </c>
      <c r="IK468" s="39" t="s">
        <v>6830</v>
      </c>
      <c r="IL468" s="39" t="s">
        <v>6831</v>
      </c>
      <c r="IM468" s="39" t="s">
        <v>6832</v>
      </c>
      <c r="IN468" s="39" t="s">
        <v>6833</v>
      </c>
      <c r="IO468" s="39" t="s">
        <v>6834</v>
      </c>
      <c r="IP468" s="40" t="s">
        <v>6835</v>
      </c>
      <c r="IQ468" s="40" t="s">
        <v>6836</v>
      </c>
      <c r="IR468" s="43" t="s">
        <v>6837</v>
      </c>
    </row>
    <row r="469" spans="1:252" ht="15.75" customHeight="1" x14ac:dyDescent="0.2">
      <c r="A469" s="44" t="s">
        <v>13000</v>
      </c>
      <c r="B469" s="47" t="s">
        <v>13029</v>
      </c>
      <c r="C469" s="39" t="s">
        <v>2368</v>
      </c>
      <c r="D469" s="39" t="s">
        <v>13165</v>
      </c>
      <c r="E469" s="39" t="s">
        <v>6816</v>
      </c>
      <c r="F469" s="39" t="s">
        <v>6860</v>
      </c>
      <c r="G469" s="39" t="s">
        <v>6861</v>
      </c>
      <c r="H469" s="39" t="s">
        <v>6861</v>
      </c>
      <c r="I469" s="39">
        <v>2019</v>
      </c>
      <c r="J469" s="48">
        <v>45012</v>
      </c>
      <c r="K469" s="48">
        <v>45657</v>
      </c>
      <c r="L469" s="44"/>
      <c r="M469" s="44"/>
      <c r="N469" s="44"/>
      <c r="O469" s="44"/>
      <c r="P469" s="44"/>
      <c r="Q469" s="44"/>
      <c r="R469" s="44"/>
      <c r="S469" s="44"/>
      <c r="T469" s="44"/>
      <c r="U469" s="44"/>
      <c r="V469" s="44"/>
      <c r="W469" s="44"/>
      <c r="X469" s="39" t="s">
        <v>6862</v>
      </c>
      <c r="Y469" s="44"/>
      <c r="Z469" s="44"/>
      <c r="AA469" s="44"/>
      <c r="AB469" s="44"/>
      <c r="AC469" s="44"/>
      <c r="AD469" s="44"/>
      <c r="AE469" s="44"/>
      <c r="AF469" s="39" t="s">
        <v>6863</v>
      </c>
      <c r="AG469" s="39" t="s">
        <v>6863</v>
      </c>
      <c r="AH469" s="39" t="s">
        <v>1394</v>
      </c>
      <c r="AI469" s="39" t="s">
        <v>6863</v>
      </c>
      <c r="AJ469" s="55">
        <v>0.59699999999999998</v>
      </c>
      <c r="AK469" s="49">
        <f t="shared" si="52"/>
        <v>0</v>
      </c>
      <c r="AL469" s="55"/>
      <c r="AM469" s="49"/>
      <c r="AN469" s="49"/>
      <c r="AO469" s="55">
        <v>0.59699999999999998</v>
      </c>
      <c r="AP469" s="49">
        <v>100</v>
      </c>
      <c r="AQ469" s="49">
        <v>0.5</v>
      </c>
      <c r="AR469" s="55">
        <v>0</v>
      </c>
      <c r="AS469" s="49">
        <v>0</v>
      </c>
      <c r="AT469" s="55">
        <v>0</v>
      </c>
      <c r="AU469" s="49">
        <v>0</v>
      </c>
      <c r="AV469" s="55">
        <v>0</v>
      </c>
      <c r="AW469" s="49">
        <v>0</v>
      </c>
      <c r="AX469" s="55"/>
      <c r="AY469" s="49"/>
      <c r="AZ469" s="39"/>
      <c r="BA469" s="39"/>
      <c r="BB469" s="39"/>
      <c r="BC469" s="39" t="s">
        <v>236</v>
      </c>
      <c r="BD469" s="44"/>
      <c r="BE469" s="44"/>
      <c r="BF469" s="118"/>
      <c r="BG469" s="55">
        <v>0</v>
      </c>
      <c r="BH469" s="49">
        <v>0</v>
      </c>
      <c r="BI469" s="39">
        <v>26</v>
      </c>
      <c r="BJ469" s="39">
        <v>26</v>
      </c>
      <c r="BK469" s="39">
        <v>3</v>
      </c>
      <c r="BL469" s="44"/>
      <c r="BM469" s="44"/>
      <c r="BN469" s="44"/>
      <c r="BO469" s="44"/>
      <c r="BP469" s="44"/>
      <c r="BQ469" s="44"/>
      <c r="BR469" s="44"/>
      <c r="BS469" s="44"/>
      <c r="BT469" s="44"/>
      <c r="BU469" s="39">
        <v>3</v>
      </c>
      <c r="BV469" s="44"/>
      <c r="BW469" s="44"/>
      <c r="BX469" s="44"/>
      <c r="BY469" s="44"/>
      <c r="BZ469" s="44"/>
      <c r="CA469" s="44"/>
      <c r="CB469" s="44"/>
      <c r="CC469" s="44"/>
      <c r="CD469" s="44"/>
      <c r="CE469" s="44">
        <v>0</v>
      </c>
      <c r="CF469" s="44"/>
      <c r="CG469" s="44"/>
      <c r="CH469" s="44"/>
      <c r="CI469" s="44"/>
      <c r="CJ469" s="44"/>
      <c r="CK469" s="44"/>
      <c r="CL469" s="44"/>
      <c r="CM469" s="44"/>
      <c r="CN469" s="44"/>
      <c r="CO469" s="44"/>
      <c r="CP469" s="44"/>
      <c r="CQ469" s="44"/>
      <c r="CR469" s="44"/>
      <c r="CS469" s="44"/>
      <c r="CT469" s="44"/>
      <c r="CU469" s="40">
        <f t="shared" si="54"/>
        <v>0</v>
      </c>
      <c r="CV469" s="44"/>
      <c r="CW469" s="44"/>
      <c r="CX469" s="44"/>
      <c r="CY469" s="44"/>
      <c r="CZ469" s="44"/>
      <c r="DA469" s="44"/>
      <c r="DB469" s="44"/>
      <c r="DC469" s="44"/>
      <c r="DD469" s="44"/>
      <c r="DE469" s="44"/>
      <c r="DF469" s="44"/>
      <c r="DG469" s="44"/>
      <c r="DH469" s="44"/>
      <c r="DI469" s="44"/>
      <c r="DJ469" s="44"/>
      <c r="DK469" s="44"/>
      <c r="DL469" s="44"/>
      <c r="DM469" s="39">
        <v>0</v>
      </c>
      <c r="DN469" s="44"/>
      <c r="DO469" s="44"/>
      <c r="DP469" s="44"/>
      <c r="DQ469" s="44"/>
      <c r="DR469" s="44"/>
      <c r="DS469" s="44"/>
      <c r="DT469" s="44"/>
      <c r="DU469" s="44"/>
      <c r="DV469" s="44"/>
      <c r="DW469" s="44"/>
      <c r="DX469" s="44"/>
      <c r="DY469" s="44"/>
      <c r="DZ469" s="44"/>
      <c r="EA469" s="44"/>
      <c r="EB469" s="44"/>
      <c r="EC469" s="44"/>
      <c r="ED469" s="44"/>
      <c r="EE469" s="44"/>
      <c r="EF469" s="44"/>
      <c r="EG469" s="44"/>
      <c r="EH469" s="44"/>
      <c r="EI469" s="44"/>
      <c r="EJ469" s="44"/>
      <c r="EK469" s="44"/>
      <c r="EL469" s="44"/>
      <c r="EM469" s="44"/>
      <c r="EN469" s="44"/>
      <c r="EO469" s="44"/>
      <c r="EP469" s="44"/>
      <c r="EQ469" s="39">
        <v>0</v>
      </c>
      <c r="ER469" s="44"/>
      <c r="ES469" s="44"/>
      <c r="ET469" s="44"/>
      <c r="EU469" s="44"/>
      <c r="EV469" s="44"/>
      <c r="EW469" s="44"/>
      <c r="EX469" s="44"/>
      <c r="EY469" s="39">
        <v>3</v>
      </c>
      <c r="EZ469" s="39">
        <f t="shared" si="53"/>
        <v>0</v>
      </c>
      <c r="FA469" s="39">
        <v>412</v>
      </c>
      <c r="FB469" s="39" t="s">
        <v>239</v>
      </c>
      <c r="FC469" s="44"/>
      <c r="FD469" s="39">
        <v>1.38</v>
      </c>
      <c r="FE469" s="43" t="s">
        <v>5590</v>
      </c>
      <c r="FF469" s="39">
        <v>29946</v>
      </c>
      <c r="FG469" s="44"/>
      <c r="FH469" s="44"/>
      <c r="FI469" s="44"/>
      <c r="FJ469" s="44"/>
      <c r="FK469" s="44"/>
      <c r="FL469" s="44"/>
      <c r="FM469" s="44"/>
      <c r="FN469" s="39">
        <v>13</v>
      </c>
      <c r="FO469" s="40">
        <v>1</v>
      </c>
      <c r="FP469" s="43" t="s">
        <v>6865</v>
      </c>
      <c r="FQ469" s="39">
        <v>318</v>
      </c>
      <c r="FR469" s="40">
        <v>1</v>
      </c>
      <c r="FS469" s="43" t="s">
        <v>6865</v>
      </c>
      <c r="FT469" s="39">
        <v>318</v>
      </c>
      <c r="FU469" s="39" t="s">
        <v>243</v>
      </c>
      <c r="FV469" s="43" t="s">
        <v>6865</v>
      </c>
      <c r="FW469" s="39">
        <v>3</v>
      </c>
      <c r="FX469" s="39" t="s">
        <v>236</v>
      </c>
      <c r="FY469" s="44"/>
      <c r="FZ469" s="44"/>
      <c r="GA469" s="39" t="s">
        <v>236</v>
      </c>
      <c r="GB469" s="44"/>
      <c r="GC469" s="44"/>
      <c r="GD469" s="39" t="s">
        <v>236</v>
      </c>
      <c r="GE469" s="44"/>
      <c r="GF469" s="44"/>
      <c r="GG469" s="39" t="s">
        <v>236</v>
      </c>
      <c r="GH469" s="44"/>
      <c r="GI469" s="44"/>
      <c r="GJ469" s="44"/>
      <c r="GK469" s="44"/>
      <c r="GL469" s="44"/>
      <c r="GM469" s="40">
        <v>1</v>
      </c>
      <c r="GN469" s="43" t="s">
        <v>6865</v>
      </c>
      <c r="GO469" s="39">
        <v>318</v>
      </c>
      <c r="GP469" s="39" t="s">
        <v>236</v>
      </c>
      <c r="GQ469" s="44"/>
      <c r="GR469" s="44"/>
      <c r="GS469" s="39" t="s">
        <v>236</v>
      </c>
      <c r="GT469" s="44"/>
      <c r="GU469" s="44"/>
      <c r="GV469" s="44"/>
      <c r="GW469" s="44"/>
      <c r="GX469" s="44"/>
      <c r="GY469" s="39" t="s">
        <v>236</v>
      </c>
      <c r="GZ469" s="44"/>
      <c r="HA469" s="44"/>
      <c r="HB469" s="39">
        <v>1</v>
      </c>
      <c r="HC469" s="43" t="s">
        <v>6865</v>
      </c>
      <c r="HD469" s="39">
        <v>13</v>
      </c>
      <c r="HE469" s="39" t="s">
        <v>236</v>
      </c>
      <c r="HF469" s="44"/>
      <c r="HG469" s="44"/>
      <c r="HH469" s="44"/>
      <c r="HI469" s="44"/>
      <c r="HJ469" s="44"/>
      <c r="HK469" s="44"/>
      <c r="HL469" s="44"/>
      <c r="HM469" s="44"/>
      <c r="HN469" s="44"/>
      <c r="HO469" s="44"/>
      <c r="HP469" s="44"/>
      <c r="HQ469" s="44"/>
      <c r="HR469" s="44"/>
      <c r="HS469" s="44"/>
      <c r="HT469" s="44"/>
      <c r="HU469" s="44"/>
      <c r="HV469" s="39" t="s">
        <v>236</v>
      </c>
      <c r="HW469" s="44"/>
      <c r="HX469" s="44"/>
      <c r="HY469" s="43" t="s">
        <v>6866</v>
      </c>
      <c r="HZ469" s="39" t="s">
        <v>6867</v>
      </c>
      <c r="IA469" s="44"/>
      <c r="IB469" s="44"/>
      <c r="IC469" s="44"/>
      <c r="ID469" s="44"/>
      <c r="IE469" s="43" t="s">
        <v>6866</v>
      </c>
      <c r="IF469" s="44"/>
      <c r="IG469" s="44"/>
      <c r="IH469" s="44"/>
      <c r="II469" s="44"/>
      <c r="IJ469" s="39" t="s">
        <v>6868</v>
      </c>
      <c r="IK469" s="39" t="s">
        <v>6869</v>
      </c>
      <c r="IL469" s="39" t="s">
        <v>6870</v>
      </c>
      <c r="IM469" s="39" t="s">
        <v>6871</v>
      </c>
      <c r="IN469" s="39" t="s">
        <v>6868</v>
      </c>
      <c r="IO469" s="39" t="s">
        <v>6869</v>
      </c>
      <c r="IP469" s="40" t="s">
        <v>6870</v>
      </c>
      <c r="IQ469" s="40" t="s">
        <v>6871</v>
      </c>
      <c r="IR469" s="43" t="s">
        <v>6872</v>
      </c>
    </row>
    <row r="470" spans="1:252" ht="15.75" customHeight="1" x14ac:dyDescent="0.2">
      <c r="A470" s="44" t="s">
        <v>13014</v>
      </c>
      <c r="B470" s="47" t="s">
        <v>13029</v>
      </c>
      <c r="C470" s="39" t="s">
        <v>2368</v>
      </c>
      <c r="D470" s="39" t="s">
        <v>13165</v>
      </c>
      <c r="E470" s="39" t="s">
        <v>6816</v>
      </c>
      <c r="F470" s="39" t="s">
        <v>6999</v>
      </c>
      <c r="G470" s="39" t="s">
        <v>7000</v>
      </c>
      <c r="H470" s="39" t="s">
        <v>7000</v>
      </c>
      <c r="I470" s="39">
        <v>2021</v>
      </c>
      <c r="J470" s="48">
        <v>45292</v>
      </c>
      <c r="K470" s="48">
        <v>45495</v>
      </c>
      <c r="L470" s="44"/>
      <c r="M470" s="44"/>
      <c r="N470" s="44"/>
      <c r="O470" s="44"/>
      <c r="P470" s="44"/>
      <c r="Q470" s="44"/>
      <c r="R470" s="44"/>
      <c r="S470" s="44"/>
      <c r="T470" s="44"/>
      <c r="U470" s="44"/>
      <c r="V470" s="44"/>
      <c r="W470" s="44"/>
      <c r="X470" s="44"/>
      <c r="Y470" s="44"/>
      <c r="Z470" s="39" t="s">
        <v>7001</v>
      </c>
      <c r="AA470" s="44"/>
      <c r="AB470" s="44"/>
      <c r="AC470" s="44"/>
      <c r="AD470" s="44"/>
      <c r="AE470" s="44"/>
      <c r="AF470" s="39" t="s">
        <v>7002</v>
      </c>
      <c r="AG470" s="39" t="s">
        <v>7002</v>
      </c>
      <c r="AH470" s="39" t="s">
        <v>1394</v>
      </c>
      <c r="AI470" s="39" t="s">
        <v>7003</v>
      </c>
      <c r="AJ470" s="55">
        <v>2.2999999999999998</v>
      </c>
      <c r="AK470" s="49">
        <f t="shared" si="52"/>
        <v>0</v>
      </c>
      <c r="AL470" s="55"/>
      <c r="AM470" s="49"/>
      <c r="AN470" s="49"/>
      <c r="AO470" s="55">
        <v>2.2999999999999998</v>
      </c>
      <c r="AP470" s="49">
        <v>100</v>
      </c>
      <c r="AQ470" s="49">
        <v>1.2</v>
      </c>
      <c r="AR470" s="55">
        <v>0</v>
      </c>
      <c r="AS470" s="49">
        <v>0</v>
      </c>
      <c r="AT470" s="55">
        <v>0</v>
      </c>
      <c r="AU470" s="49">
        <v>0</v>
      </c>
      <c r="AV470" s="55">
        <v>0</v>
      </c>
      <c r="AW470" s="49">
        <v>0</v>
      </c>
      <c r="AX470" s="55"/>
      <c r="AY470" s="49"/>
      <c r="AZ470" s="39"/>
      <c r="BA470" s="39"/>
      <c r="BB470" s="39"/>
      <c r="BC470" s="40">
        <v>1</v>
      </c>
      <c r="BD470" s="39" t="s">
        <v>7004</v>
      </c>
      <c r="BE470" s="44"/>
      <c r="BF470" s="55">
        <v>0</v>
      </c>
      <c r="BG470" s="55">
        <v>45749</v>
      </c>
      <c r="BH470" s="49" t="s">
        <v>3019</v>
      </c>
      <c r="BI470" s="39">
        <v>1</v>
      </c>
      <c r="BJ470" s="39">
        <v>1</v>
      </c>
      <c r="BK470" s="39">
        <v>1</v>
      </c>
      <c r="BL470" s="44"/>
      <c r="BM470" s="44"/>
      <c r="BN470" s="44"/>
      <c r="BO470" s="44"/>
      <c r="BP470" s="44"/>
      <c r="BQ470" s="44"/>
      <c r="BR470" s="44"/>
      <c r="BS470" s="44"/>
      <c r="BT470" s="44"/>
      <c r="BU470" s="44"/>
      <c r="BV470" s="39">
        <v>1</v>
      </c>
      <c r="BW470" s="44"/>
      <c r="BX470" s="44"/>
      <c r="BY470" s="44"/>
      <c r="BZ470" s="44"/>
      <c r="CA470" s="44"/>
      <c r="CB470" s="44"/>
      <c r="CC470" s="44"/>
      <c r="CD470" s="44"/>
      <c r="CE470" s="44">
        <v>0</v>
      </c>
      <c r="CF470" s="44"/>
      <c r="CG470" s="44"/>
      <c r="CH470" s="44"/>
      <c r="CI470" s="44"/>
      <c r="CJ470" s="44"/>
      <c r="CK470" s="44"/>
      <c r="CL470" s="44"/>
      <c r="CM470" s="44"/>
      <c r="CN470" s="44"/>
      <c r="CO470" s="44"/>
      <c r="CP470" s="44"/>
      <c r="CQ470" s="44"/>
      <c r="CR470" s="44"/>
      <c r="CS470" s="44"/>
      <c r="CT470" s="44"/>
      <c r="CU470" s="40">
        <f t="shared" si="54"/>
        <v>0</v>
      </c>
      <c r="CV470" s="44"/>
      <c r="CW470" s="44"/>
      <c r="CX470" s="44"/>
      <c r="CY470" s="44"/>
      <c r="CZ470" s="44"/>
      <c r="DA470" s="44"/>
      <c r="DB470" s="44"/>
      <c r="DC470" s="44"/>
      <c r="DD470" s="44"/>
      <c r="DE470" s="44"/>
      <c r="DF470" s="44"/>
      <c r="DG470" s="44"/>
      <c r="DH470" s="44"/>
      <c r="DI470" s="44"/>
      <c r="DJ470" s="44"/>
      <c r="DK470" s="44"/>
      <c r="DL470" s="44"/>
      <c r="DM470" s="39">
        <v>0</v>
      </c>
      <c r="DN470" s="44"/>
      <c r="DO470" s="44"/>
      <c r="DP470" s="44"/>
      <c r="DQ470" s="44"/>
      <c r="DR470" s="44"/>
      <c r="DS470" s="44"/>
      <c r="DT470" s="44"/>
      <c r="DU470" s="44"/>
      <c r="DV470" s="44"/>
      <c r="DW470" s="44"/>
      <c r="DX470" s="44"/>
      <c r="DY470" s="44"/>
      <c r="DZ470" s="44"/>
      <c r="EA470" s="44"/>
      <c r="EB470" s="44"/>
      <c r="EC470" s="44"/>
      <c r="ED470" s="44"/>
      <c r="EE470" s="44"/>
      <c r="EF470" s="44"/>
      <c r="EG470" s="44"/>
      <c r="EH470" s="44"/>
      <c r="EI470" s="44"/>
      <c r="EJ470" s="44"/>
      <c r="EK470" s="44"/>
      <c r="EL470" s="44"/>
      <c r="EM470" s="44"/>
      <c r="EN470" s="44"/>
      <c r="EO470" s="44"/>
      <c r="EP470" s="44"/>
      <c r="EQ470" s="39">
        <v>0</v>
      </c>
      <c r="ER470" s="44"/>
      <c r="ES470" s="44"/>
      <c r="ET470" s="44"/>
      <c r="EU470" s="44"/>
      <c r="EV470" s="44"/>
      <c r="EW470" s="44"/>
      <c r="EX470" s="44"/>
      <c r="EY470" s="39">
        <v>1</v>
      </c>
      <c r="EZ470" s="39">
        <f t="shared" si="53"/>
        <v>0</v>
      </c>
      <c r="FA470" s="39">
        <v>1887</v>
      </c>
      <c r="FB470" s="39" t="s">
        <v>7005</v>
      </c>
      <c r="FC470" s="44"/>
      <c r="FD470" s="39">
        <v>3.13</v>
      </c>
      <c r="FE470" s="43" t="s">
        <v>5590</v>
      </c>
      <c r="FF470" s="39">
        <v>60297</v>
      </c>
      <c r="FG470" s="39" t="s">
        <v>236</v>
      </c>
      <c r="FH470" s="44"/>
      <c r="FI470" s="44"/>
      <c r="FJ470" s="44"/>
      <c r="FK470" s="44"/>
      <c r="FL470" s="44"/>
      <c r="FM470" s="44"/>
      <c r="FN470" s="44"/>
      <c r="FO470" s="39" t="s">
        <v>236</v>
      </c>
      <c r="FP470" s="44"/>
      <c r="FQ470" s="44"/>
      <c r="FR470" s="40">
        <v>1</v>
      </c>
      <c r="FS470" s="39" t="s">
        <v>698</v>
      </c>
      <c r="FT470" s="39">
        <v>20</v>
      </c>
      <c r="FU470" s="39" t="s">
        <v>243</v>
      </c>
      <c r="FV470" s="39" t="s">
        <v>5641</v>
      </c>
      <c r="FW470" s="39">
        <v>30</v>
      </c>
      <c r="FX470" s="39" t="s">
        <v>236</v>
      </c>
      <c r="FY470" s="44"/>
      <c r="FZ470" s="44"/>
      <c r="GA470" s="39" t="s">
        <v>236</v>
      </c>
      <c r="GB470" s="44"/>
      <c r="GC470" s="44"/>
      <c r="GD470" s="39" t="s">
        <v>236</v>
      </c>
      <c r="GE470" s="44"/>
      <c r="GF470" s="44"/>
      <c r="GG470" s="39" t="s">
        <v>236</v>
      </c>
      <c r="GH470" s="44"/>
      <c r="GI470" s="44"/>
      <c r="GJ470" s="44"/>
      <c r="GK470" s="44"/>
      <c r="GL470" s="44"/>
      <c r="GM470" s="39" t="s">
        <v>236</v>
      </c>
      <c r="GN470" s="44"/>
      <c r="GO470" s="44"/>
      <c r="GP470" s="39" t="s">
        <v>236</v>
      </c>
      <c r="GQ470" s="44"/>
      <c r="GR470" s="44"/>
      <c r="GS470" s="39" t="s">
        <v>243</v>
      </c>
      <c r="GT470" s="39" t="s">
        <v>5641</v>
      </c>
      <c r="GU470" s="39">
        <v>30</v>
      </c>
      <c r="GV470" s="44"/>
      <c r="GW470" s="44"/>
      <c r="GX470" s="44"/>
      <c r="GY470" s="39" t="s">
        <v>236</v>
      </c>
      <c r="GZ470" s="44"/>
      <c r="HA470" s="44"/>
      <c r="HB470" s="39">
        <v>1</v>
      </c>
      <c r="HC470" s="39" t="s">
        <v>757</v>
      </c>
      <c r="HD470" s="39">
        <v>11</v>
      </c>
      <c r="HE470" s="39" t="s">
        <v>236</v>
      </c>
      <c r="HF470" s="44"/>
      <c r="HG470" s="44"/>
      <c r="HH470" s="44"/>
      <c r="HI470" s="44"/>
      <c r="HJ470" s="44"/>
      <c r="HK470" s="44"/>
      <c r="HL470" s="44"/>
      <c r="HM470" s="44"/>
      <c r="HN470" s="44"/>
      <c r="HO470" s="44"/>
      <c r="HP470" s="44"/>
      <c r="HQ470" s="44"/>
      <c r="HR470" s="44"/>
      <c r="HS470" s="44"/>
      <c r="HT470" s="44"/>
      <c r="HU470" s="44"/>
      <c r="HV470" s="39" t="s">
        <v>236</v>
      </c>
      <c r="HW470" s="44"/>
      <c r="HX470" s="44"/>
      <c r="HY470" s="43" t="s">
        <v>7006</v>
      </c>
      <c r="HZ470" s="39" t="s">
        <v>7007</v>
      </c>
      <c r="IA470" s="44"/>
      <c r="IB470" s="44"/>
      <c r="IC470" s="39" t="s">
        <v>7008</v>
      </c>
      <c r="ID470" s="44"/>
      <c r="IE470" s="44"/>
      <c r="IF470" s="44"/>
      <c r="IG470" s="44"/>
      <c r="IH470" s="44"/>
      <c r="II470" s="44"/>
      <c r="IJ470" s="39" t="s">
        <v>7009</v>
      </c>
      <c r="IK470" s="39" t="s">
        <v>7010</v>
      </c>
      <c r="IL470" s="39" t="s">
        <v>7011</v>
      </c>
      <c r="IM470" s="39" t="s">
        <v>7012</v>
      </c>
      <c r="IN470" s="39" t="s">
        <v>7009</v>
      </c>
      <c r="IO470" s="39" t="s">
        <v>7010</v>
      </c>
      <c r="IP470" s="40" t="s">
        <v>7011</v>
      </c>
      <c r="IQ470" s="40" t="s">
        <v>7012</v>
      </c>
      <c r="IR470" s="43" t="s">
        <v>7013</v>
      </c>
    </row>
    <row r="471" spans="1:252" ht="15.75" customHeight="1" x14ac:dyDescent="0.2">
      <c r="A471" s="44" t="s">
        <v>13014</v>
      </c>
      <c r="B471" s="47" t="s">
        <v>13029</v>
      </c>
      <c r="C471" s="39" t="s">
        <v>2368</v>
      </c>
      <c r="D471" s="39" t="s">
        <v>13165</v>
      </c>
      <c r="E471" s="39" t="s">
        <v>6816</v>
      </c>
      <c r="F471" s="39" t="s">
        <v>7050</v>
      </c>
      <c r="G471" s="39" t="s">
        <v>2639</v>
      </c>
      <c r="H471" s="39" t="s">
        <v>2639</v>
      </c>
      <c r="I471" s="39">
        <v>2024</v>
      </c>
      <c r="J471" s="48">
        <v>45216</v>
      </c>
      <c r="K471" s="48">
        <v>45503</v>
      </c>
      <c r="L471" s="44"/>
      <c r="M471" s="44"/>
      <c r="N471" s="44"/>
      <c r="O471" s="44"/>
      <c r="P471" s="44"/>
      <c r="Q471" s="44"/>
      <c r="R471" s="44"/>
      <c r="S471" s="44"/>
      <c r="T471" s="44"/>
      <c r="U471" s="44"/>
      <c r="V471" s="44"/>
      <c r="W471" s="44"/>
      <c r="X471" s="44"/>
      <c r="Y471" s="44"/>
      <c r="Z471" s="39" t="s">
        <v>7051</v>
      </c>
      <c r="AA471" s="44"/>
      <c r="AB471" s="44"/>
      <c r="AC471" s="44"/>
      <c r="AD471" s="44"/>
      <c r="AE471" s="44"/>
      <c r="AF471" s="39" t="s">
        <v>7052</v>
      </c>
      <c r="AG471" s="39" t="s">
        <v>7052</v>
      </c>
      <c r="AH471" s="39" t="s">
        <v>1394</v>
      </c>
      <c r="AI471" s="39" t="s">
        <v>7052</v>
      </c>
      <c r="AJ471" s="55">
        <v>3.0150000000000001</v>
      </c>
      <c r="AK471" s="49">
        <f t="shared" si="52"/>
        <v>0</v>
      </c>
      <c r="AL471" s="55"/>
      <c r="AM471" s="49"/>
      <c r="AN471" s="49"/>
      <c r="AO471" s="55">
        <v>3.0150000000000001</v>
      </c>
      <c r="AP471" s="49">
        <v>100</v>
      </c>
      <c r="AQ471" s="49">
        <v>1.3</v>
      </c>
      <c r="AR471" s="55">
        <v>0</v>
      </c>
      <c r="AS471" s="49">
        <v>0</v>
      </c>
      <c r="AT471" s="55">
        <v>0</v>
      </c>
      <c r="AU471" s="49">
        <v>0</v>
      </c>
      <c r="AV471" s="55">
        <v>0</v>
      </c>
      <c r="AW471" s="49">
        <v>0</v>
      </c>
      <c r="AX471" s="55"/>
      <c r="AY471" s="49"/>
      <c r="AZ471" s="39"/>
      <c r="BA471" s="39"/>
      <c r="BB471" s="39"/>
      <c r="BC471" s="39" t="s">
        <v>236</v>
      </c>
      <c r="BD471" s="44"/>
      <c r="BE471" s="44"/>
      <c r="BF471" s="118"/>
      <c r="BG471" s="55">
        <v>0</v>
      </c>
      <c r="BH471" s="49">
        <v>0</v>
      </c>
      <c r="BI471" s="39">
        <v>1</v>
      </c>
      <c r="BJ471" s="39">
        <v>1</v>
      </c>
      <c r="BK471" s="39">
        <v>1</v>
      </c>
      <c r="BL471" s="44"/>
      <c r="BM471" s="44"/>
      <c r="BN471" s="44"/>
      <c r="BO471" s="44"/>
      <c r="BP471" s="44"/>
      <c r="BQ471" s="44"/>
      <c r="BR471" s="44"/>
      <c r="BS471" s="44"/>
      <c r="BT471" s="39">
        <v>1</v>
      </c>
      <c r="BU471" s="44"/>
      <c r="BV471" s="44"/>
      <c r="BW471" s="44"/>
      <c r="BX471" s="44"/>
      <c r="BY471" s="44"/>
      <c r="BZ471" s="44"/>
      <c r="CA471" s="44"/>
      <c r="CB471" s="44"/>
      <c r="CC471" s="44"/>
      <c r="CD471" s="44"/>
      <c r="CE471" s="44">
        <v>0</v>
      </c>
      <c r="CF471" s="44"/>
      <c r="CG471" s="44"/>
      <c r="CH471" s="44"/>
      <c r="CI471" s="44"/>
      <c r="CJ471" s="44"/>
      <c r="CK471" s="44"/>
      <c r="CL471" s="44"/>
      <c r="CM471" s="44"/>
      <c r="CN471" s="44"/>
      <c r="CO471" s="44"/>
      <c r="CP471" s="44"/>
      <c r="CQ471" s="44"/>
      <c r="CR471" s="44"/>
      <c r="CS471" s="44"/>
      <c r="CT471" s="44"/>
      <c r="CU471" s="40">
        <f t="shared" si="54"/>
        <v>0</v>
      </c>
      <c r="CV471" s="44"/>
      <c r="CW471" s="44"/>
      <c r="CX471" s="44"/>
      <c r="CY471" s="44"/>
      <c r="CZ471" s="44"/>
      <c r="DA471" s="44"/>
      <c r="DB471" s="44"/>
      <c r="DC471" s="44"/>
      <c r="DD471" s="44"/>
      <c r="DE471" s="44"/>
      <c r="DF471" s="44"/>
      <c r="DG471" s="44"/>
      <c r="DH471" s="44"/>
      <c r="DI471" s="44"/>
      <c r="DJ471" s="44"/>
      <c r="DK471" s="44"/>
      <c r="DL471" s="44"/>
      <c r="DM471" s="39">
        <v>0</v>
      </c>
      <c r="DN471" s="44"/>
      <c r="DO471" s="44"/>
      <c r="DP471" s="44"/>
      <c r="DQ471" s="44"/>
      <c r="DR471" s="44"/>
      <c r="DS471" s="44"/>
      <c r="DT471" s="44"/>
      <c r="DU471" s="44"/>
      <c r="DV471" s="44"/>
      <c r="DW471" s="44"/>
      <c r="DX471" s="44"/>
      <c r="DY471" s="44"/>
      <c r="DZ471" s="44"/>
      <c r="EA471" s="44"/>
      <c r="EB471" s="44"/>
      <c r="EC471" s="44"/>
      <c r="ED471" s="44"/>
      <c r="EE471" s="44"/>
      <c r="EF471" s="44"/>
      <c r="EG471" s="44"/>
      <c r="EH471" s="44"/>
      <c r="EI471" s="44"/>
      <c r="EJ471" s="44"/>
      <c r="EK471" s="44"/>
      <c r="EL471" s="44"/>
      <c r="EM471" s="44"/>
      <c r="EN471" s="44"/>
      <c r="EO471" s="44"/>
      <c r="EP471" s="44"/>
      <c r="EQ471" s="39">
        <v>0</v>
      </c>
      <c r="ER471" s="44"/>
      <c r="ES471" s="44"/>
      <c r="ET471" s="44"/>
      <c r="EU471" s="44"/>
      <c r="EV471" s="44"/>
      <c r="EW471" s="44"/>
      <c r="EX471" s="44"/>
      <c r="EY471" s="39">
        <v>1</v>
      </c>
      <c r="EZ471" s="39">
        <f t="shared" si="53"/>
        <v>0</v>
      </c>
      <c r="FA471" s="39">
        <v>1315</v>
      </c>
      <c r="FB471" s="39" t="s">
        <v>7054</v>
      </c>
      <c r="FC471" s="44"/>
      <c r="FD471" s="39">
        <v>1.35</v>
      </c>
      <c r="FE471" s="43" t="s">
        <v>5590</v>
      </c>
      <c r="FF471" s="39">
        <v>97181</v>
      </c>
      <c r="FG471" s="39" t="s">
        <v>236</v>
      </c>
      <c r="FH471" s="44"/>
      <c r="FI471" s="44"/>
      <c r="FJ471" s="44"/>
      <c r="FK471" s="44"/>
      <c r="FL471" s="44"/>
      <c r="FM471" s="44"/>
      <c r="FN471" s="39">
        <v>4</v>
      </c>
      <c r="FO471" s="39" t="s">
        <v>236</v>
      </c>
      <c r="FP471" s="44"/>
      <c r="FQ471" s="44"/>
      <c r="FR471" s="40">
        <v>1</v>
      </c>
      <c r="FS471" s="39" t="s">
        <v>7056</v>
      </c>
      <c r="FT471" s="39">
        <v>30</v>
      </c>
      <c r="FU471" s="39" t="s">
        <v>236</v>
      </c>
      <c r="FV471" s="44"/>
      <c r="FW471" s="44"/>
      <c r="FX471" s="39" t="s">
        <v>236</v>
      </c>
      <c r="FY471" s="44"/>
      <c r="FZ471" s="44"/>
      <c r="GA471" s="39" t="s">
        <v>236</v>
      </c>
      <c r="GB471" s="44"/>
      <c r="GC471" s="44"/>
      <c r="GD471" s="39" t="s">
        <v>236</v>
      </c>
      <c r="GE471" s="44"/>
      <c r="GF471" s="44"/>
      <c r="GG471" s="39" t="s">
        <v>236</v>
      </c>
      <c r="GH471" s="44"/>
      <c r="GI471" s="44"/>
      <c r="GJ471" s="44"/>
      <c r="GK471" s="44"/>
      <c r="GL471" s="44"/>
      <c r="GM471" s="39" t="s">
        <v>236</v>
      </c>
      <c r="GN471" s="44"/>
      <c r="GO471" s="44"/>
      <c r="GP471" s="40">
        <v>1</v>
      </c>
      <c r="GQ471" s="39" t="s">
        <v>7056</v>
      </c>
      <c r="GR471" s="39">
        <v>30</v>
      </c>
      <c r="GS471" s="39" t="s">
        <v>236</v>
      </c>
      <c r="GT471" s="44"/>
      <c r="GU471" s="44"/>
      <c r="GV471" s="44"/>
      <c r="GW471" s="44"/>
      <c r="GX471" s="44"/>
      <c r="GY471" s="39" t="s">
        <v>236</v>
      </c>
      <c r="GZ471" s="44"/>
      <c r="HA471" s="44"/>
      <c r="HB471" s="39" t="s">
        <v>236</v>
      </c>
      <c r="HC471" s="44"/>
      <c r="HD471" s="44"/>
      <c r="HE471" s="39" t="s">
        <v>236</v>
      </c>
      <c r="HF471" s="44"/>
      <c r="HG471" s="44"/>
      <c r="HH471" s="44"/>
      <c r="HI471" s="44"/>
      <c r="HJ471" s="44"/>
      <c r="HK471" s="44"/>
      <c r="HL471" s="44"/>
      <c r="HM471" s="44"/>
      <c r="HN471" s="44"/>
      <c r="HO471" s="44"/>
      <c r="HP471" s="44"/>
      <c r="HQ471" s="44"/>
      <c r="HR471" s="44"/>
      <c r="HS471" s="44"/>
      <c r="HT471" s="44"/>
      <c r="HU471" s="44"/>
      <c r="HV471" s="39" t="s">
        <v>236</v>
      </c>
      <c r="HW471" s="44"/>
      <c r="HX471" s="44"/>
      <c r="HY471" s="44"/>
      <c r="HZ471" s="44"/>
      <c r="IA471" s="44"/>
      <c r="IB471" s="44"/>
      <c r="IC471" s="44"/>
      <c r="ID471" s="44"/>
      <c r="IE471" s="44"/>
      <c r="IF471" s="44"/>
      <c r="IG471" s="44"/>
      <c r="IH471" s="44"/>
      <c r="II471" s="44"/>
      <c r="IJ471" s="39" t="s">
        <v>7057</v>
      </c>
      <c r="IK471" s="39" t="s">
        <v>7058</v>
      </c>
      <c r="IL471" s="39" t="s">
        <v>7059</v>
      </c>
      <c r="IM471" s="39" t="s">
        <v>7060</v>
      </c>
      <c r="IN471" s="39" t="s">
        <v>7061</v>
      </c>
      <c r="IO471" s="39" t="s">
        <v>7062</v>
      </c>
      <c r="IP471" s="40" t="s">
        <v>7063</v>
      </c>
      <c r="IQ471" s="40" t="s">
        <v>7064</v>
      </c>
      <c r="IR471" s="44"/>
    </row>
    <row r="472" spans="1:252" ht="15.75" customHeight="1" x14ac:dyDescent="0.2">
      <c r="A472" s="44" t="s">
        <v>13014</v>
      </c>
      <c r="B472" s="47" t="s">
        <v>13029</v>
      </c>
      <c r="C472" s="39" t="s">
        <v>2368</v>
      </c>
      <c r="D472" s="39" t="s">
        <v>13165</v>
      </c>
      <c r="E472" s="39" t="s">
        <v>6816</v>
      </c>
      <c r="F472" s="39" t="s">
        <v>7065</v>
      </c>
      <c r="G472" s="39" t="s">
        <v>7066</v>
      </c>
      <c r="H472" s="39" t="s">
        <v>652</v>
      </c>
      <c r="I472" s="39">
        <v>2021</v>
      </c>
      <c r="J472" s="48">
        <v>45474</v>
      </c>
      <c r="K472" s="48">
        <v>45657</v>
      </c>
      <c r="L472" s="44"/>
      <c r="M472" s="44"/>
      <c r="N472" s="44"/>
      <c r="O472" s="44"/>
      <c r="P472" s="44"/>
      <c r="Q472" s="44"/>
      <c r="R472" s="44"/>
      <c r="S472" s="44"/>
      <c r="T472" s="44"/>
      <c r="U472" s="44"/>
      <c r="V472" s="44"/>
      <c r="W472" s="44"/>
      <c r="X472" s="44"/>
      <c r="Y472" s="44"/>
      <c r="Z472" s="39" t="s">
        <v>7067</v>
      </c>
      <c r="AA472" s="44"/>
      <c r="AB472" s="44"/>
      <c r="AC472" s="44"/>
      <c r="AD472" s="44"/>
      <c r="AE472" s="44"/>
      <c r="AF472" s="39" t="s">
        <v>7068</v>
      </c>
      <c r="AG472" s="39" t="s">
        <v>7068</v>
      </c>
      <c r="AH472" s="39" t="s">
        <v>1394</v>
      </c>
      <c r="AI472" s="39" t="s">
        <v>7069</v>
      </c>
      <c r="AJ472" s="55">
        <v>1.1870000000000001</v>
      </c>
      <c r="AK472" s="49">
        <f t="shared" si="52"/>
        <v>0</v>
      </c>
      <c r="AL472" s="55"/>
      <c r="AM472" s="49"/>
      <c r="AN472" s="49"/>
      <c r="AO472" s="55">
        <v>1.1870000000000001</v>
      </c>
      <c r="AP472" s="49">
        <v>100</v>
      </c>
      <c r="AQ472" s="49">
        <v>0.39</v>
      </c>
      <c r="AR472" s="55">
        <v>0</v>
      </c>
      <c r="AS472" s="49">
        <v>0</v>
      </c>
      <c r="AT472" s="55">
        <v>0</v>
      </c>
      <c r="AU472" s="49">
        <v>0</v>
      </c>
      <c r="AV472" s="55">
        <v>0</v>
      </c>
      <c r="AW472" s="49">
        <v>0</v>
      </c>
      <c r="AX472" s="55"/>
      <c r="AY472" s="49"/>
      <c r="AZ472" s="39"/>
      <c r="BA472" s="39"/>
      <c r="BB472" s="39"/>
      <c r="BC472" s="39" t="s">
        <v>236</v>
      </c>
      <c r="BD472" s="44"/>
      <c r="BE472" s="44"/>
      <c r="BF472" s="118"/>
      <c r="BG472" s="55">
        <v>3</v>
      </c>
      <c r="BH472" s="49">
        <v>45748</v>
      </c>
      <c r="BI472" s="39">
        <v>3</v>
      </c>
      <c r="BJ472" s="39">
        <v>3</v>
      </c>
      <c r="BK472" s="39">
        <v>2</v>
      </c>
      <c r="BL472" s="44"/>
      <c r="BM472" s="44"/>
      <c r="BN472" s="44"/>
      <c r="BO472" s="44"/>
      <c r="BP472" s="44"/>
      <c r="BQ472" s="44"/>
      <c r="BR472" s="44"/>
      <c r="BS472" s="44"/>
      <c r="BT472" s="44"/>
      <c r="BU472" s="39">
        <v>2</v>
      </c>
      <c r="BV472" s="44"/>
      <c r="BW472" s="44"/>
      <c r="BX472" s="44"/>
      <c r="BY472" s="44"/>
      <c r="BZ472" s="44"/>
      <c r="CA472" s="44"/>
      <c r="CB472" s="44"/>
      <c r="CC472" s="44"/>
      <c r="CD472" s="44"/>
      <c r="CE472" s="44">
        <v>0</v>
      </c>
      <c r="CF472" s="44"/>
      <c r="CG472" s="44"/>
      <c r="CH472" s="44"/>
      <c r="CI472" s="44"/>
      <c r="CJ472" s="44"/>
      <c r="CK472" s="44"/>
      <c r="CL472" s="44"/>
      <c r="CM472" s="44"/>
      <c r="CN472" s="44"/>
      <c r="CO472" s="44"/>
      <c r="CP472" s="44"/>
      <c r="CQ472" s="44"/>
      <c r="CR472" s="44"/>
      <c r="CS472" s="44"/>
      <c r="CT472" s="44"/>
      <c r="CU472" s="40">
        <f t="shared" si="54"/>
        <v>0</v>
      </c>
      <c r="CV472" s="44"/>
      <c r="CW472" s="44"/>
      <c r="CX472" s="44"/>
      <c r="CY472" s="44"/>
      <c r="CZ472" s="44"/>
      <c r="DA472" s="44"/>
      <c r="DB472" s="44"/>
      <c r="DC472" s="44"/>
      <c r="DD472" s="44"/>
      <c r="DE472" s="44"/>
      <c r="DF472" s="44"/>
      <c r="DG472" s="44"/>
      <c r="DH472" s="44"/>
      <c r="DI472" s="44"/>
      <c r="DJ472" s="44"/>
      <c r="DK472" s="44"/>
      <c r="DL472" s="44"/>
      <c r="DM472" s="39">
        <v>0</v>
      </c>
      <c r="DN472" s="44"/>
      <c r="DO472" s="44"/>
      <c r="DP472" s="44"/>
      <c r="DQ472" s="44"/>
      <c r="DR472" s="44"/>
      <c r="DS472" s="44"/>
      <c r="DT472" s="44"/>
      <c r="DU472" s="44"/>
      <c r="DV472" s="44"/>
      <c r="DW472" s="44"/>
      <c r="DX472" s="44"/>
      <c r="DY472" s="44"/>
      <c r="DZ472" s="44"/>
      <c r="EA472" s="44"/>
      <c r="EB472" s="44"/>
      <c r="EC472" s="44"/>
      <c r="ED472" s="44"/>
      <c r="EE472" s="44"/>
      <c r="EF472" s="44"/>
      <c r="EG472" s="44"/>
      <c r="EH472" s="44"/>
      <c r="EI472" s="44"/>
      <c r="EJ472" s="44"/>
      <c r="EK472" s="44"/>
      <c r="EL472" s="44"/>
      <c r="EM472" s="44"/>
      <c r="EN472" s="44"/>
      <c r="EO472" s="44"/>
      <c r="EP472" s="44"/>
      <c r="EQ472" s="39">
        <v>0</v>
      </c>
      <c r="ER472" s="44"/>
      <c r="ES472" s="44"/>
      <c r="ET472" s="44"/>
      <c r="EU472" s="44"/>
      <c r="EV472" s="44"/>
      <c r="EW472" s="44"/>
      <c r="EX472" s="44"/>
      <c r="EY472" s="39">
        <v>2</v>
      </c>
      <c r="EZ472" s="39">
        <f t="shared" si="53"/>
        <v>0</v>
      </c>
      <c r="FA472" s="39">
        <v>2600</v>
      </c>
      <c r="FB472" s="39" t="s">
        <v>7070</v>
      </c>
      <c r="FC472" s="44"/>
      <c r="FD472" s="39">
        <v>2.98</v>
      </c>
      <c r="FE472" s="43" t="s">
        <v>5590</v>
      </c>
      <c r="FF472" s="39">
        <v>87164</v>
      </c>
      <c r="FG472" s="39" t="s">
        <v>236</v>
      </c>
      <c r="FH472" s="44"/>
      <c r="FI472" s="44"/>
      <c r="FJ472" s="44"/>
      <c r="FK472" s="44"/>
      <c r="FL472" s="44"/>
      <c r="FM472" s="44"/>
      <c r="FN472" s="44"/>
      <c r="FO472" s="39" t="s">
        <v>236</v>
      </c>
      <c r="FP472" s="44"/>
      <c r="FQ472" s="44"/>
      <c r="FR472" s="39" t="s">
        <v>236</v>
      </c>
      <c r="FS472" s="44"/>
      <c r="FT472" s="44"/>
      <c r="FU472" s="39" t="s">
        <v>243</v>
      </c>
      <c r="FV472" s="39" t="s">
        <v>7072</v>
      </c>
      <c r="FW472" s="39">
        <v>57</v>
      </c>
      <c r="FX472" s="39" t="s">
        <v>236</v>
      </c>
      <c r="FY472" s="44"/>
      <c r="FZ472" s="44"/>
      <c r="GA472" s="39" t="s">
        <v>236</v>
      </c>
      <c r="GB472" s="44"/>
      <c r="GC472" s="44"/>
      <c r="GD472" s="39" t="s">
        <v>236</v>
      </c>
      <c r="GE472" s="44"/>
      <c r="GF472" s="44"/>
      <c r="GG472" s="39" t="s">
        <v>236</v>
      </c>
      <c r="GH472" s="44"/>
      <c r="GI472" s="44"/>
      <c r="GJ472" s="44"/>
      <c r="GK472" s="44"/>
      <c r="GL472" s="44"/>
      <c r="GM472" s="39" t="s">
        <v>236</v>
      </c>
      <c r="GN472" s="44"/>
      <c r="GO472" s="44"/>
      <c r="GP472" s="39" t="s">
        <v>236</v>
      </c>
      <c r="GQ472" s="44"/>
      <c r="GR472" s="44"/>
      <c r="GS472" s="39" t="s">
        <v>236</v>
      </c>
      <c r="GT472" s="44"/>
      <c r="GU472" s="44"/>
      <c r="GV472" s="44"/>
      <c r="GW472" s="44"/>
      <c r="GX472" s="44"/>
      <c r="GY472" s="39" t="s">
        <v>236</v>
      </c>
      <c r="GZ472" s="44"/>
      <c r="HA472" s="44"/>
      <c r="HB472" s="39" t="s">
        <v>236</v>
      </c>
      <c r="HC472" s="44"/>
      <c r="HD472" s="44"/>
      <c r="HE472" s="39" t="s">
        <v>236</v>
      </c>
      <c r="HF472" s="44"/>
      <c r="HG472" s="44"/>
      <c r="HH472" s="44"/>
      <c r="HI472" s="44"/>
      <c r="HJ472" s="44"/>
      <c r="HK472" s="44"/>
      <c r="HL472" s="44"/>
      <c r="HM472" s="44"/>
      <c r="HN472" s="44"/>
      <c r="HO472" s="44"/>
      <c r="HP472" s="44"/>
      <c r="HQ472" s="44"/>
      <c r="HR472" s="44"/>
      <c r="HS472" s="44"/>
      <c r="HT472" s="44"/>
      <c r="HU472" s="44"/>
      <c r="HV472" s="44"/>
      <c r="HW472" s="44"/>
      <c r="HX472" s="44"/>
      <c r="HY472" s="44"/>
      <c r="HZ472" s="39" t="s">
        <v>7073</v>
      </c>
      <c r="IA472" s="44"/>
      <c r="IB472" s="44"/>
      <c r="IC472" s="44"/>
      <c r="ID472" s="44"/>
      <c r="IE472" s="44"/>
      <c r="IF472" s="44"/>
      <c r="IG472" s="39" t="s">
        <v>7074</v>
      </c>
      <c r="IH472" s="39">
        <v>1</v>
      </c>
      <c r="II472" s="39">
        <v>27</v>
      </c>
      <c r="IJ472" s="39" t="s">
        <v>7075</v>
      </c>
      <c r="IK472" s="39" t="s">
        <v>7076</v>
      </c>
      <c r="IL472" s="39" t="s">
        <v>7077</v>
      </c>
      <c r="IM472" s="39" t="s">
        <v>7078</v>
      </c>
      <c r="IN472" s="39" t="s">
        <v>7079</v>
      </c>
      <c r="IO472" s="39" t="s">
        <v>7080</v>
      </c>
      <c r="IP472" s="40" t="s">
        <v>7081</v>
      </c>
      <c r="IQ472" s="40" t="s">
        <v>7082</v>
      </c>
      <c r="IR472" s="43" t="s">
        <v>7083</v>
      </c>
    </row>
    <row r="473" spans="1:252" ht="15.75" customHeight="1" x14ac:dyDescent="0.2">
      <c r="A473" s="44" t="s">
        <v>13014</v>
      </c>
      <c r="B473" s="47" t="s">
        <v>13029</v>
      </c>
      <c r="C473" s="39" t="s">
        <v>2368</v>
      </c>
      <c r="D473" s="39" t="s">
        <v>13165</v>
      </c>
      <c r="E473" s="39" t="s">
        <v>4767</v>
      </c>
      <c r="F473" s="39" t="s">
        <v>7084</v>
      </c>
      <c r="G473" s="39" t="s">
        <v>7085</v>
      </c>
      <c r="H473" s="39" t="s">
        <v>7086</v>
      </c>
      <c r="I473" s="39">
        <v>2023</v>
      </c>
      <c r="J473" s="48">
        <v>44951</v>
      </c>
      <c r="K473" s="48">
        <v>45535</v>
      </c>
      <c r="L473" s="44"/>
      <c r="M473" s="44"/>
      <c r="N473" s="44"/>
      <c r="O473" s="44"/>
      <c r="P473" s="44"/>
      <c r="Q473" s="44"/>
      <c r="R473" s="44"/>
      <c r="S473" s="44"/>
      <c r="T473" s="44"/>
      <c r="U473" s="44"/>
      <c r="V473" s="44"/>
      <c r="W473" s="44"/>
      <c r="X473" s="44"/>
      <c r="Y473" s="44"/>
      <c r="Z473" s="44"/>
      <c r="AA473" s="44"/>
      <c r="AB473" s="39" t="s">
        <v>7087</v>
      </c>
      <c r="AC473" s="44"/>
      <c r="AD473" s="44"/>
      <c r="AE473" s="44"/>
      <c r="AF473" s="39" t="s">
        <v>7088</v>
      </c>
      <c r="AG473" s="39" t="s">
        <v>7088</v>
      </c>
      <c r="AH473" s="39" t="s">
        <v>235</v>
      </c>
      <c r="AI473" s="39" t="s">
        <v>7089</v>
      </c>
      <c r="AJ473" s="55">
        <v>1.9630000000000001</v>
      </c>
      <c r="AK473" s="49">
        <f t="shared" si="52"/>
        <v>0</v>
      </c>
      <c r="AL473" s="55"/>
      <c r="AM473" s="49"/>
      <c r="AN473" s="49"/>
      <c r="AO473" s="55">
        <v>1.9630000000000001</v>
      </c>
      <c r="AP473" s="49">
        <v>100</v>
      </c>
      <c r="AQ473" s="49">
        <v>2.7999999999999998E-4</v>
      </c>
      <c r="AR473" s="55">
        <v>0</v>
      </c>
      <c r="AS473" s="49">
        <v>0</v>
      </c>
      <c r="AT473" s="55">
        <v>0</v>
      </c>
      <c r="AU473" s="49">
        <v>0</v>
      </c>
      <c r="AV473" s="55">
        <v>0</v>
      </c>
      <c r="AW473" s="49">
        <v>0</v>
      </c>
      <c r="AX473" s="55"/>
      <c r="AY473" s="49"/>
      <c r="AZ473" s="39"/>
      <c r="BA473" s="39"/>
      <c r="BB473" s="39"/>
      <c r="BC473" s="39" t="s">
        <v>236</v>
      </c>
      <c r="BD473" s="44"/>
      <c r="BE473" s="44"/>
      <c r="BF473" s="118"/>
      <c r="BG473" s="55">
        <v>2</v>
      </c>
      <c r="BH473" s="49" t="s">
        <v>7090</v>
      </c>
      <c r="BI473" s="39">
        <v>193</v>
      </c>
      <c r="BJ473" s="39">
        <v>83</v>
      </c>
      <c r="BK473" s="39">
        <v>20</v>
      </c>
      <c r="BL473" s="44"/>
      <c r="BM473" s="44"/>
      <c r="BN473" s="44"/>
      <c r="BO473" s="44"/>
      <c r="BP473" s="44"/>
      <c r="BQ473" s="44"/>
      <c r="BR473" s="44"/>
      <c r="BS473" s="44"/>
      <c r="BT473" s="44"/>
      <c r="BU473" s="44"/>
      <c r="BV473" s="44"/>
      <c r="BW473" s="44"/>
      <c r="BX473" s="44"/>
      <c r="BY473" s="44"/>
      <c r="BZ473" s="44"/>
      <c r="CA473" s="44"/>
      <c r="CB473" s="44"/>
      <c r="CC473" s="44"/>
      <c r="CD473" s="44"/>
      <c r="CE473" s="39">
        <v>20</v>
      </c>
      <c r="CF473" s="39">
        <v>14</v>
      </c>
      <c r="CG473" s="39">
        <v>0</v>
      </c>
      <c r="CH473" s="39">
        <v>0</v>
      </c>
      <c r="CI473" s="39">
        <v>1</v>
      </c>
      <c r="CJ473" s="39">
        <v>1</v>
      </c>
      <c r="CK473" s="39">
        <v>4</v>
      </c>
      <c r="CL473" s="39">
        <v>0</v>
      </c>
      <c r="CM473" s="39">
        <v>0</v>
      </c>
      <c r="CN473" s="39">
        <v>0</v>
      </c>
      <c r="CO473" s="39">
        <v>0</v>
      </c>
      <c r="CP473" s="39">
        <v>0</v>
      </c>
      <c r="CQ473" s="39">
        <v>0</v>
      </c>
      <c r="CR473" s="39">
        <v>0</v>
      </c>
      <c r="CS473" s="44"/>
      <c r="CT473" s="44"/>
      <c r="CU473" s="40">
        <f t="shared" si="54"/>
        <v>20</v>
      </c>
      <c r="CV473" s="39">
        <v>0</v>
      </c>
      <c r="CW473" s="44"/>
      <c r="CX473" s="44"/>
      <c r="CY473" s="44"/>
      <c r="CZ473" s="44"/>
      <c r="DA473" s="44"/>
      <c r="DB473" s="44"/>
      <c r="DC473" s="44"/>
      <c r="DD473" s="44"/>
      <c r="DE473" s="44"/>
      <c r="DF473" s="44"/>
      <c r="DG473" s="44"/>
      <c r="DH473" s="44"/>
      <c r="DI473" s="44"/>
      <c r="DJ473" s="44"/>
      <c r="DK473" s="44"/>
      <c r="DL473" s="44"/>
      <c r="DM473" s="39">
        <v>0</v>
      </c>
      <c r="DN473" s="44"/>
      <c r="DO473" s="44"/>
      <c r="DP473" s="44"/>
      <c r="DQ473" s="44"/>
      <c r="DR473" s="44"/>
      <c r="DS473" s="44"/>
      <c r="DT473" s="44"/>
      <c r="DU473" s="44"/>
      <c r="DV473" s="44"/>
      <c r="DW473" s="44"/>
      <c r="DX473" s="44"/>
      <c r="DY473" s="44"/>
      <c r="DZ473" s="44"/>
      <c r="EA473" s="44"/>
      <c r="EB473" s="44"/>
      <c r="EC473" s="44"/>
      <c r="ED473" s="44"/>
      <c r="EE473" s="44"/>
      <c r="EF473" s="44"/>
      <c r="EG473" s="44"/>
      <c r="EH473" s="44"/>
      <c r="EI473" s="44"/>
      <c r="EJ473" s="44"/>
      <c r="EK473" s="44"/>
      <c r="EL473" s="44"/>
      <c r="EM473" s="44"/>
      <c r="EN473" s="44"/>
      <c r="EO473" s="44"/>
      <c r="EP473" s="44"/>
      <c r="EQ473" s="39">
        <v>0</v>
      </c>
      <c r="ER473" s="44"/>
      <c r="ES473" s="44"/>
      <c r="ET473" s="44"/>
      <c r="EU473" s="44"/>
      <c r="EV473" s="44"/>
      <c r="EW473" s="44"/>
      <c r="EX473" s="44"/>
      <c r="EY473" s="39">
        <v>20</v>
      </c>
      <c r="EZ473" s="39">
        <f t="shared" si="53"/>
        <v>0</v>
      </c>
      <c r="FA473" s="39">
        <v>17637</v>
      </c>
      <c r="FB473" s="39" t="s">
        <v>388</v>
      </c>
      <c r="FC473" s="44"/>
      <c r="FD473" s="39">
        <v>1.52</v>
      </c>
      <c r="FE473" s="43" t="s">
        <v>5590</v>
      </c>
      <c r="FF473" s="39">
        <v>1159044</v>
      </c>
      <c r="FG473" s="39" t="s">
        <v>236</v>
      </c>
      <c r="FH473" s="44"/>
      <c r="FI473" s="44"/>
      <c r="FJ473" s="44"/>
      <c r="FK473" s="44"/>
      <c r="FL473" s="39">
        <v>20</v>
      </c>
      <c r="FM473" s="44"/>
      <c r="FN473" s="44"/>
      <c r="FO473" s="39" t="s">
        <v>236</v>
      </c>
      <c r="FP473" s="44"/>
      <c r="FQ473" s="44"/>
      <c r="FR473" s="40">
        <v>1</v>
      </c>
      <c r="FS473" s="39" t="s">
        <v>7091</v>
      </c>
      <c r="FT473" s="39">
        <v>7950</v>
      </c>
      <c r="FU473" s="39" t="s">
        <v>236</v>
      </c>
      <c r="FV473" s="44"/>
      <c r="FW473" s="44"/>
      <c r="FX473" s="39" t="s">
        <v>236</v>
      </c>
      <c r="FY473" s="44"/>
      <c r="FZ473" s="44"/>
      <c r="GA473" s="39" t="s">
        <v>236</v>
      </c>
      <c r="GB473" s="44"/>
      <c r="GC473" s="44"/>
      <c r="GD473" s="39" t="s">
        <v>236</v>
      </c>
      <c r="GE473" s="44"/>
      <c r="GF473" s="44"/>
      <c r="GG473" s="39" t="s">
        <v>236</v>
      </c>
      <c r="GH473" s="44"/>
      <c r="GI473" s="44"/>
      <c r="GJ473" s="44"/>
      <c r="GK473" s="44"/>
      <c r="GL473" s="44"/>
      <c r="GM473" s="39" t="s">
        <v>236</v>
      </c>
      <c r="GN473" s="44"/>
      <c r="GO473" s="39">
        <v>5221</v>
      </c>
      <c r="GP473" s="40">
        <v>1</v>
      </c>
      <c r="GQ473" s="39" t="s">
        <v>3702</v>
      </c>
      <c r="GR473" s="39">
        <v>2734</v>
      </c>
      <c r="GS473" s="39" t="s">
        <v>236</v>
      </c>
      <c r="GT473" s="44"/>
      <c r="GU473" s="44"/>
      <c r="GV473" s="44"/>
      <c r="GW473" s="44"/>
      <c r="GX473" s="44"/>
      <c r="GY473" s="39" t="s">
        <v>236</v>
      </c>
      <c r="GZ473" s="44"/>
      <c r="HA473" s="44"/>
      <c r="HB473" s="39" t="s">
        <v>236</v>
      </c>
      <c r="HC473" s="44"/>
      <c r="HD473" s="44"/>
      <c r="HE473" s="39" t="s">
        <v>236</v>
      </c>
      <c r="HF473" s="44"/>
      <c r="HG473" s="44"/>
      <c r="HH473" s="44"/>
      <c r="HI473" s="44"/>
      <c r="HJ473" s="44"/>
      <c r="HK473" s="44"/>
      <c r="HL473" s="44"/>
      <c r="HM473" s="44"/>
      <c r="HN473" s="44"/>
      <c r="HO473" s="44"/>
      <c r="HP473" s="44"/>
      <c r="HQ473" s="44"/>
      <c r="HR473" s="44"/>
      <c r="HS473" s="44"/>
      <c r="HT473" s="44"/>
      <c r="HU473" s="44"/>
      <c r="HV473" s="39" t="s">
        <v>236</v>
      </c>
      <c r="HW473" s="44"/>
      <c r="HX473" s="39" t="s">
        <v>7092</v>
      </c>
      <c r="HY473" s="44"/>
      <c r="HZ473" s="39" t="s">
        <v>7093</v>
      </c>
      <c r="IA473" s="44"/>
      <c r="IB473" s="44"/>
      <c r="IC473" s="39" t="s">
        <v>7094</v>
      </c>
      <c r="ID473" s="44"/>
      <c r="IE473" s="44"/>
      <c r="IF473" s="44"/>
      <c r="IG473" s="39" t="s">
        <v>7095</v>
      </c>
      <c r="IH473" s="39">
        <v>4</v>
      </c>
      <c r="II473" s="39">
        <v>140</v>
      </c>
      <c r="IJ473" s="39" t="s">
        <v>7096</v>
      </c>
      <c r="IK473" s="39" t="s">
        <v>7097</v>
      </c>
      <c r="IL473" s="39" t="s">
        <v>7098</v>
      </c>
      <c r="IM473" s="39" t="s">
        <v>7099</v>
      </c>
      <c r="IN473" s="39" t="s">
        <v>7096</v>
      </c>
      <c r="IO473" s="39" t="s">
        <v>7097</v>
      </c>
      <c r="IP473" s="40" t="s">
        <v>7098</v>
      </c>
      <c r="IQ473" s="40" t="s">
        <v>7099</v>
      </c>
      <c r="IR473" s="44"/>
    </row>
    <row r="474" spans="1:252" ht="15.75" customHeight="1" x14ac:dyDescent="0.2">
      <c r="A474" s="44" t="s">
        <v>13000</v>
      </c>
      <c r="B474" s="47" t="s">
        <v>13029</v>
      </c>
      <c r="C474" s="39" t="s">
        <v>2368</v>
      </c>
      <c r="D474" s="39" t="s">
        <v>13165</v>
      </c>
      <c r="E474" s="39" t="s">
        <v>6816</v>
      </c>
      <c r="F474" s="39" t="s">
        <v>7114</v>
      </c>
      <c r="G474" s="39" t="s">
        <v>7115</v>
      </c>
      <c r="H474" s="39" t="s">
        <v>6819</v>
      </c>
      <c r="I474" s="39">
        <v>2024</v>
      </c>
      <c r="J474" s="48">
        <v>45208</v>
      </c>
      <c r="K474" s="48">
        <v>45657</v>
      </c>
      <c r="L474" s="44"/>
      <c r="M474" s="44"/>
      <c r="N474" s="44"/>
      <c r="O474" s="44"/>
      <c r="P474" s="44"/>
      <c r="Q474" s="44"/>
      <c r="R474" s="44"/>
      <c r="S474" s="44"/>
      <c r="T474" s="44"/>
      <c r="U474" s="44"/>
      <c r="V474" s="44"/>
      <c r="W474" s="44"/>
      <c r="X474" s="39" t="s">
        <v>7116</v>
      </c>
      <c r="Y474" s="44"/>
      <c r="Z474" s="44"/>
      <c r="AA474" s="44"/>
      <c r="AB474" s="44"/>
      <c r="AC474" s="44"/>
      <c r="AD474" s="44"/>
      <c r="AE474" s="44"/>
      <c r="AF474" s="39" t="s">
        <v>7117</v>
      </c>
      <c r="AG474" s="39" t="s">
        <v>7117</v>
      </c>
      <c r="AH474" s="39" t="s">
        <v>235</v>
      </c>
      <c r="AI474" s="39" t="s">
        <v>7118</v>
      </c>
      <c r="AJ474" s="55">
        <v>3.25</v>
      </c>
      <c r="AK474" s="49">
        <f t="shared" si="52"/>
        <v>0</v>
      </c>
      <c r="AL474" s="55"/>
      <c r="AM474" s="49"/>
      <c r="AN474" s="49"/>
      <c r="AO474" s="55">
        <v>3.25</v>
      </c>
      <c r="AP474" s="49">
        <v>100</v>
      </c>
      <c r="AQ474" s="49">
        <v>0.81</v>
      </c>
      <c r="AR474" s="55">
        <v>0</v>
      </c>
      <c r="AS474" s="49">
        <v>0</v>
      </c>
      <c r="AT474" s="55">
        <v>0</v>
      </c>
      <c r="AU474" s="49">
        <v>0</v>
      </c>
      <c r="AV474" s="55">
        <v>0</v>
      </c>
      <c r="AW474" s="49">
        <v>0</v>
      </c>
      <c r="AX474" s="55"/>
      <c r="AY474" s="49"/>
      <c r="AZ474" s="39"/>
      <c r="BA474" s="39"/>
      <c r="BB474" s="39"/>
      <c r="BC474" s="39" t="s">
        <v>236</v>
      </c>
      <c r="BD474" s="44"/>
      <c r="BE474" s="44"/>
      <c r="BF474" s="118"/>
      <c r="BG474" s="55">
        <v>3</v>
      </c>
      <c r="BH474" s="49" t="s">
        <v>4559</v>
      </c>
      <c r="BI474" s="39">
        <v>15</v>
      </c>
      <c r="BJ474" s="39">
        <v>2</v>
      </c>
      <c r="BK474" s="39">
        <v>2</v>
      </c>
      <c r="BL474" s="44"/>
      <c r="BM474" s="44"/>
      <c r="BN474" s="44"/>
      <c r="BO474" s="44"/>
      <c r="BP474" s="44"/>
      <c r="BQ474" s="44"/>
      <c r="BR474" s="44"/>
      <c r="BS474" s="44"/>
      <c r="BT474" s="44"/>
      <c r="BU474" s="44"/>
      <c r="BV474" s="39">
        <v>2</v>
      </c>
      <c r="BW474" s="44"/>
      <c r="BX474" s="44"/>
      <c r="BY474" s="44"/>
      <c r="BZ474" s="44"/>
      <c r="CA474" s="44"/>
      <c r="CB474" s="44"/>
      <c r="CC474" s="44"/>
      <c r="CD474" s="44"/>
      <c r="CE474" s="44">
        <v>0</v>
      </c>
      <c r="CF474" s="44"/>
      <c r="CG474" s="44"/>
      <c r="CH474" s="44"/>
      <c r="CI474" s="44"/>
      <c r="CJ474" s="44"/>
      <c r="CK474" s="44"/>
      <c r="CL474" s="44"/>
      <c r="CM474" s="44"/>
      <c r="CN474" s="44"/>
      <c r="CO474" s="44"/>
      <c r="CP474" s="44"/>
      <c r="CQ474" s="44"/>
      <c r="CR474" s="44"/>
      <c r="CS474" s="44"/>
      <c r="CT474" s="44"/>
      <c r="CU474" s="40">
        <f t="shared" si="54"/>
        <v>0</v>
      </c>
      <c r="CV474" s="44"/>
      <c r="CW474" s="44"/>
      <c r="CX474" s="44"/>
      <c r="CY474" s="44"/>
      <c r="CZ474" s="44"/>
      <c r="DA474" s="44"/>
      <c r="DB474" s="44"/>
      <c r="DC474" s="44"/>
      <c r="DD474" s="44"/>
      <c r="DE474" s="44"/>
      <c r="DF474" s="44"/>
      <c r="DG474" s="44"/>
      <c r="DH474" s="44"/>
      <c r="DI474" s="44"/>
      <c r="DJ474" s="44"/>
      <c r="DK474" s="44"/>
      <c r="DL474" s="44"/>
      <c r="DM474" s="39">
        <v>0</v>
      </c>
      <c r="DN474" s="44"/>
      <c r="DO474" s="44"/>
      <c r="DP474" s="44"/>
      <c r="DQ474" s="44"/>
      <c r="DR474" s="44"/>
      <c r="DS474" s="44"/>
      <c r="DT474" s="44"/>
      <c r="DU474" s="44"/>
      <c r="DV474" s="44"/>
      <c r="DW474" s="44"/>
      <c r="DX474" s="44"/>
      <c r="DY474" s="44"/>
      <c r="DZ474" s="44"/>
      <c r="EA474" s="44"/>
      <c r="EB474" s="44"/>
      <c r="EC474" s="44"/>
      <c r="ED474" s="44"/>
      <c r="EE474" s="44"/>
      <c r="EF474" s="44"/>
      <c r="EG474" s="44"/>
      <c r="EH474" s="44"/>
      <c r="EI474" s="44"/>
      <c r="EJ474" s="44"/>
      <c r="EK474" s="44"/>
      <c r="EL474" s="44"/>
      <c r="EM474" s="44"/>
      <c r="EN474" s="44"/>
      <c r="EO474" s="44"/>
      <c r="EP474" s="44"/>
      <c r="EQ474" s="39">
        <v>0</v>
      </c>
      <c r="ER474" s="44"/>
      <c r="ES474" s="44"/>
      <c r="ET474" s="44"/>
      <c r="EU474" s="44"/>
      <c r="EV474" s="44"/>
      <c r="EW474" s="44"/>
      <c r="EX474" s="44"/>
      <c r="EY474" s="39">
        <v>2</v>
      </c>
      <c r="EZ474" s="39">
        <f t="shared" si="53"/>
        <v>0</v>
      </c>
      <c r="FA474" s="39">
        <v>2540</v>
      </c>
      <c r="FB474" s="39" t="s">
        <v>7119</v>
      </c>
      <c r="FC474" s="44"/>
      <c r="FD474" s="49">
        <v>2.4</v>
      </c>
      <c r="FE474" s="43" t="s">
        <v>5590</v>
      </c>
      <c r="FF474" s="39">
        <v>105921</v>
      </c>
      <c r="FG474" s="39" t="s">
        <v>236</v>
      </c>
      <c r="FH474" s="44"/>
      <c r="FI474" s="44"/>
      <c r="FJ474" s="44"/>
      <c r="FK474" s="44"/>
      <c r="FL474" s="44"/>
      <c r="FM474" s="44"/>
      <c r="FN474" s="44"/>
      <c r="FO474" s="39" t="s">
        <v>236</v>
      </c>
      <c r="FP474" s="44"/>
      <c r="FQ474" s="44"/>
      <c r="FR474" s="40">
        <v>1</v>
      </c>
      <c r="FS474" s="39" t="s">
        <v>7120</v>
      </c>
      <c r="FT474" s="39">
        <v>1183</v>
      </c>
      <c r="FU474" s="39" t="s">
        <v>236</v>
      </c>
      <c r="FV474" s="44"/>
      <c r="FW474" s="44"/>
      <c r="FX474" s="39" t="s">
        <v>236</v>
      </c>
      <c r="FY474" s="44"/>
      <c r="FZ474" s="44"/>
      <c r="GA474" s="39" t="s">
        <v>236</v>
      </c>
      <c r="GB474" s="44"/>
      <c r="GC474" s="44"/>
      <c r="GD474" s="39" t="s">
        <v>236</v>
      </c>
      <c r="GE474" s="44"/>
      <c r="GF474" s="44"/>
      <c r="GG474" s="39" t="s">
        <v>236</v>
      </c>
      <c r="GH474" s="44"/>
      <c r="GI474" s="44"/>
      <c r="GJ474" s="44"/>
      <c r="GK474" s="44"/>
      <c r="GL474" s="44"/>
      <c r="GM474" s="40">
        <v>1</v>
      </c>
      <c r="GN474" s="39" t="s">
        <v>7121</v>
      </c>
      <c r="GO474" s="39">
        <v>1466</v>
      </c>
      <c r="GP474" s="39" t="s">
        <v>236</v>
      </c>
      <c r="GQ474" s="44"/>
      <c r="GR474" s="44"/>
      <c r="GS474" s="39" t="s">
        <v>236</v>
      </c>
      <c r="GT474" s="44"/>
      <c r="GU474" s="44"/>
      <c r="GV474" s="44"/>
      <c r="GW474" s="44"/>
      <c r="GX474" s="44"/>
      <c r="GY474" s="39" t="s">
        <v>236</v>
      </c>
      <c r="GZ474" s="44"/>
      <c r="HA474" s="44"/>
      <c r="HB474" s="39" t="s">
        <v>236</v>
      </c>
      <c r="HC474" s="44"/>
      <c r="HD474" s="44"/>
      <c r="HE474" s="39" t="s">
        <v>236</v>
      </c>
      <c r="HF474" s="44"/>
      <c r="HG474" s="44"/>
      <c r="HH474" s="44"/>
      <c r="HI474" s="44"/>
      <c r="HJ474" s="44"/>
      <c r="HK474" s="44"/>
      <c r="HL474" s="44"/>
      <c r="HM474" s="44"/>
      <c r="HN474" s="44"/>
      <c r="HO474" s="44"/>
      <c r="HP474" s="44"/>
      <c r="HQ474" s="44"/>
      <c r="HR474" s="44"/>
      <c r="HS474" s="44"/>
      <c r="HT474" s="44"/>
      <c r="HU474" s="44"/>
      <c r="HV474" s="39" t="s">
        <v>236</v>
      </c>
      <c r="HW474" s="44"/>
      <c r="HX474" s="44"/>
      <c r="HY474" s="44"/>
      <c r="HZ474" s="44"/>
      <c r="IA474" s="44"/>
      <c r="IB474" s="44"/>
      <c r="IC474" s="39" t="s">
        <v>7122</v>
      </c>
      <c r="ID474" s="44"/>
      <c r="IE474" s="44"/>
      <c r="IF474" s="44"/>
      <c r="IG474" s="44"/>
      <c r="IH474" s="44"/>
      <c r="II474" s="44"/>
      <c r="IJ474" s="39" t="s">
        <v>7123</v>
      </c>
      <c r="IK474" s="39" t="s">
        <v>7076</v>
      </c>
      <c r="IL474" s="39" t="s">
        <v>7124</v>
      </c>
      <c r="IM474" s="39" t="s">
        <v>7125</v>
      </c>
      <c r="IN474" s="39" t="s">
        <v>7126</v>
      </c>
      <c r="IO474" s="39" t="s">
        <v>7127</v>
      </c>
      <c r="IP474" s="40" t="s">
        <v>7128</v>
      </c>
      <c r="IQ474" s="40" t="s">
        <v>7129</v>
      </c>
      <c r="IR474" s="43" t="s">
        <v>7130</v>
      </c>
    </row>
    <row r="475" spans="1:252" ht="15.75" customHeight="1" x14ac:dyDescent="0.2">
      <c r="A475" s="44" t="s">
        <v>13000</v>
      </c>
      <c r="B475" s="47" t="s">
        <v>13029</v>
      </c>
      <c r="C475" s="39" t="s">
        <v>2368</v>
      </c>
      <c r="D475" s="39" t="s">
        <v>13165</v>
      </c>
      <c r="E475" s="39" t="s">
        <v>6816</v>
      </c>
      <c r="F475" s="39" t="s">
        <v>7209</v>
      </c>
      <c r="G475" s="39" t="s">
        <v>7210</v>
      </c>
      <c r="H475" s="39" t="s">
        <v>6819</v>
      </c>
      <c r="I475" s="39">
        <v>2018</v>
      </c>
      <c r="J475" s="48">
        <v>45391</v>
      </c>
      <c r="K475" s="48">
        <v>45481</v>
      </c>
      <c r="L475" s="44"/>
      <c r="M475" s="44"/>
      <c r="N475" s="44"/>
      <c r="O475" s="44"/>
      <c r="P475" s="44"/>
      <c r="Q475" s="44"/>
      <c r="R475" s="44"/>
      <c r="S475" s="44"/>
      <c r="T475" s="44"/>
      <c r="U475" s="44"/>
      <c r="V475" s="44"/>
      <c r="W475" s="44"/>
      <c r="X475" s="39" t="s">
        <v>7211</v>
      </c>
      <c r="Y475" s="44"/>
      <c r="Z475" s="44"/>
      <c r="AA475" s="44"/>
      <c r="AB475" s="44"/>
      <c r="AC475" s="44"/>
      <c r="AD475" s="39" t="s">
        <v>7212</v>
      </c>
      <c r="AE475" s="44"/>
      <c r="AF475" s="39" t="s">
        <v>7213</v>
      </c>
      <c r="AG475" s="39" t="s">
        <v>7213</v>
      </c>
      <c r="AH475" s="39" t="s">
        <v>1394</v>
      </c>
      <c r="AI475" s="39" t="s">
        <v>7214</v>
      </c>
      <c r="AJ475" s="55">
        <v>4.5999999999999996</v>
      </c>
      <c r="AK475" s="49">
        <f t="shared" si="52"/>
        <v>0</v>
      </c>
      <c r="AL475" s="55"/>
      <c r="AM475" s="49"/>
      <c r="AN475" s="49"/>
      <c r="AO475" s="55">
        <v>4.5999999999999996</v>
      </c>
      <c r="AP475" s="49">
        <v>100</v>
      </c>
      <c r="AQ475" s="49">
        <v>0.9</v>
      </c>
      <c r="AR475" s="55">
        <v>0</v>
      </c>
      <c r="AS475" s="49">
        <v>0</v>
      </c>
      <c r="AT475" s="55">
        <v>0</v>
      </c>
      <c r="AU475" s="49">
        <v>0</v>
      </c>
      <c r="AV475" s="55">
        <v>0</v>
      </c>
      <c r="AW475" s="49">
        <v>0</v>
      </c>
      <c r="AX475" s="55"/>
      <c r="AY475" s="49"/>
      <c r="AZ475" s="39"/>
      <c r="BA475" s="39"/>
      <c r="BB475" s="39"/>
      <c r="BC475" s="39" t="s">
        <v>236</v>
      </c>
      <c r="BD475" s="44"/>
      <c r="BE475" s="44"/>
      <c r="BF475" s="118"/>
      <c r="BG475" s="55">
        <v>45783</v>
      </c>
      <c r="BH475" s="49">
        <v>45748</v>
      </c>
      <c r="BI475" s="39">
        <v>53</v>
      </c>
      <c r="BJ475" s="39">
        <v>53</v>
      </c>
      <c r="BK475" s="39">
        <v>25</v>
      </c>
      <c r="BL475" s="44"/>
      <c r="BM475" s="44"/>
      <c r="BN475" s="44"/>
      <c r="BO475" s="44"/>
      <c r="BP475" s="44"/>
      <c r="BQ475" s="44"/>
      <c r="BR475" s="44"/>
      <c r="BS475" s="44"/>
      <c r="BT475" s="44"/>
      <c r="BU475" s="44"/>
      <c r="BV475" s="39">
        <v>5</v>
      </c>
      <c r="BW475" s="39">
        <v>20</v>
      </c>
      <c r="BX475" s="44"/>
      <c r="BY475" s="44"/>
      <c r="BZ475" s="44"/>
      <c r="CA475" s="44"/>
      <c r="CB475" s="44"/>
      <c r="CC475" s="44"/>
      <c r="CD475" s="44"/>
      <c r="CE475" s="44">
        <v>0</v>
      </c>
      <c r="CF475" s="44"/>
      <c r="CG475" s="44"/>
      <c r="CH475" s="44"/>
      <c r="CI475" s="44"/>
      <c r="CJ475" s="44"/>
      <c r="CK475" s="44"/>
      <c r="CL475" s="44"/>
      <c r="CM475" s="44"/>
      <c r="CN475" s="44"/>
      <c r="CO475" s="44"/>
      <c r="CP475" s="44"/>
      <c r="CQ475" s="44"/>
      <c r="CR475" s="44"/>
      <c r="CS475" s="44"/>
      <c r="CT475" s="44"/>
      <c r="CU475" s="40">
        <f t="shared" si="54"/>
        <v>0</v>
      </c>
      <c r="CV475" s="44"/>
      <c r="CW475" s="44"/>
      <c r="CX475" s="44"/>
      <c r="CY475" s="44"/>
      <c r="CZ475" s="44"/>
      <c r="DA475" s="44"/>
      <c r="DB475" s="44"/>
      <c r="DC475" s="44"/>
      <c r="DD475" s="44"/>
      <c r="DE475" s="44"/>
      <c r="DF475" s="44"/>
      <c r="DG475" s="44"/>
      <c r="DH475" s="44"/>
      <c r="DI475" s="44"/>
      <c r="DJ475" s="44"/>
      <c r="DK475" s="44"/>
      <c r="DL475" s="44"/>
      <c r="DM475" s="39">
        <v>0</v>
      </c>
      <c r="DN475" s="44"/>
      <c r="DO475" s="44"/>
      <c r="DP475" s="44"/>
      <c r="DQ475" s="44"/>
      <c r="DR475" s="44"/>
      <c r="DS475" s="44"/>
      <c r="DT475" s="44"/>
      <c r="DU475" s="44"/>
      <c r="DV475" s="44"/>
      <c r="DW475" s="44"/>
      <c r="DX475" s="44"/>
      <c r="DY475" s="44"/>
      <c r="DZ475" s="44"/>
      <c r="EA475" s="44"/>
      <c r="EB475" s="44"/>
      <c r="EC475" s="44"/>
      <c r="ED475" s="44"/>
      <c r="EE475" s="44"/>
      <c r="EF475" s="44"/>
      <c r="EG475" s="44"/>
      <c r="EH475" s="44"/>
      <c r="EI475" s="44"/>
      <c r="EJ475" s="44"/>
      <c r="EK475" s="44"/>
      <c r="EL475" s="44"/>
      <c r="EM475" s="44"/>
      <c r="EN475" s="44"/>
      <c r="EO475" s="44"/>
      <c r="EP475" s="44"/>
      <c r="EQ475" s="39">
        <v>0</v>
      </c>
      <c r="ER475" s="44"/>
      <c r="ES475" s="44"/>
      <c r="ET475" s="44"/>
      <c r="EU475" s="44"/>
      <c r="EV475" s="44"/>
      <c r="EW475" s="44"/>
      <c r="EX475" s="44"/>
      <c r="EY475" s="39">
        <v>25</v>
      </c>
      <c r="EZ475" s="39">
        <f t="shared" si="53"/>
        <v>0</v>
      </c>
      <c r="FA475" s="39">
        <v>3854</v>
      </c>
      <c r="FB475" s="39" t="s">
        <v>7215</v>
      </c>
      <c r="FC475" s="44"/>
      <c r="FD475" s="39">
        <v>1.76</v>
      </c>
      <c r="FE475" s="43" t="s">
        <v>5590</v>
      </c>
      <c r="FF475" s="39">
        <v>218857</v>
      </c>
      <c r="FG475" s="39" t="s">
        <v>236</v>
      </c>
      <c r="FH475" s="44"/>
      <c r="FI475" s="44"/>
      <c r="FJ475" s="44"/>
      <c r="FK475" s="44"/>
      <c r="FL475" s="44"/>
      <c r="FM475" s="44"/>
      <c r="FN475" s="39">
        <v>1</v>
      </c>
      <c r="FO475" s="39" t="s">
        <v>236</v>
      </c>
      <c r="FP475" s="44"/>
      <c r="FQ475" s="44"/>
      <c r="FR475" s="40">
        <v>1</v>
      </c>
      <c r="FS475" s="39" t="s">
        <v>757</v>
      </c>
      <c r="FT475" s="39">
        <v>3854</v>
      </c>
      <c r="FU475" s="39" t="s">
        <v>236</v>
      </c>
      <c r="FV475" s="44"/>
      <c r="FW475" s="44"/>
      <c r="FX475" s="39" t="s">
        <v>236</v>
      </c>
      <c r="FY475" s="44"/>
      <c r="FZ475" s="44"/>
      <c r="GA475" s="39" t="s">
        <v>236</v>
      </c>
      <c r="GB475" s="44"/>
      <c r="GC475" s="44"/>
      <c r="GD475" s="39" t="s">
        <v>236</v>
      </c>
      <c r="GE475" s="44"/>
      <c r="GF475" s="44"/>
      <c r="GG475" s="39" t="s">
        <v>236</v>
      </c>
      <c r="GH475" s="44"/>
      <c r="GI475" s="44"/>
      <c r="GJ475" s="44"/>
      <c r="GK475" s="44"/>
      <c r="GL475" s="44"/>
      <c r="GM475" s="39" t="s">
        <v>236</v>
      </c>
      <c r="GN475" s="44"/>
      <c r="GO475" s="44"/>
      <c r="GP475" s="40">
        <v>1</v>
      </c>
      <c r="GQ475" s="39" t="s">
        <v>757</v>
      </c>
      <c r="GR475" s="39">
        <v>3854</v>
      </c>
      <c r="GS475" s="39" t="s">
        <v>236</v>
      </c>
      <c r="GT475" s="44"/>
      <c r="GU475" s="44"/>
      <c r="GV475" s="44"/>
      <c r="GW475" s="44"/>
      <c r="GX475" s="44"/>
      <c r="GY475" s="39" t="s">
        <v>236</v>
      </c>
      <c r="GZ475" s="44"/>
      <c r="HA475" s="44"/>
      <c r="HB475" s="39" t="s">
        <v>236</v>
      </c>
      <c r="HC475" s="44"/>
      <c r="HD475" s="44"/>
      <c r="HE475" s="39" t="s">
        <v>236</v>
      </c>
      <c r="HF475" s="44"/>
      <c r="HG475" s="44"/>
      <c r="HH475" s="44"/>
      <c r="HI475" s="44"/>
      <c r="HJ475" s="44"/>
      <c r="HK475" s="44"/>
      <c r="HL475" s="44"/>
      <c r="HM475" s="44"/>
      <c r="HN475" s="44"/>
      <c r="HO475" s="44"/>
      <c r="HP475" s="44"/>
      <c r="HQ475" s="44"/>
      <c r="HR475" s="44"/>
      <c r="HS475" s="44"/>
      <c r="HT475" s="44"/>
      <c r="HU475" s="44"/>
      <c r="HV475" s="44"/>
      <c r="HW475" s="44"/>
      <c r="HX475" s="44"/>
      <c r="HY475" s="44"/>
      <c r="HZ475" s="44"/>
      <c r="IA475" s="44"/>
      <c r="IB475" s="44"/>
      <c r="IC475" s="44"/>
      <c r="ID475" s="44"/>
      <c r="IE475" s="44"/>
      <c r="IF475" s="44"/>
      <c r="IG475" s="44"/>
      <c r="IH475" s="44"/>
      <c r="II475" s="44"/>
      <c r="IJ475" s="39" t="s">
        <v>7216</v>
      </c>
      <c r="IK475" s="39" t="s">
        <v>7217</v>
      </c>
      <c r="IL475" s="39" t="s">
        <v>7218</v>
      </c>
      <c r="IM475" s="39" t="s">
        <v>7219</v>
      </c>
      <c r="IN475" s="39" t="s">
        <v>7220</v>
      </c>
      <c r="IO475" s="39" t="s">
        <v>7221</v>
      </c>
      <c r="IP475" s="40" t="s">
        <v>7222</v>
      </c>
      <c r="IQ475" s="40" t="s">
        <v>7223</v>
      </c>
      <c r="IR475" s="43" t="s">
        <v>7224</v>
      </c>
    </row>
    <row r="476" spans="1:252" ht="15.75" customHeight="1" x14ac:dyDescent="0.2">
      <c r="A476" s="44" t="s">
        <v>13000</v>
      </c>
      <c r="B476" s="47" t="s">
        <v>13029</v>
      </c>
      <c r="C476" s="39" t="s">
        <v>2368</v>
      </c>
      <c r="D476" s="39" t="s">
        <v>13165</v>
      </c>
      <c r="E476" s="39" t="s">
        <v>6816</v>
      </c>
      <c r="F476" s="39" t="s">
        <v>7225</v>
      </c>
      <c r="G476" s="39" t="s">
        <v>7226</v>
      </c>
      <c r="H476" s="39" t="s">
        <v>7227</v>
      </c>
      <c r="I476" s="39">
        <v>2024</v>
      </c>
      <c r="J476" s="48">
        <v>45391</v>
      </c>
      <c r="K476" s="48">
        <v>45481</v>
      </c>
      <c r="L476" s="44"/>
      <c r="M476" s="44"/>
      <c r="N476" s="44"/>
      <c r="O476" s="44"/>
      <c r="P476" s="44"/>
      <c r="Q476" s="44"/>
      <c r="R476" s="44"/>
      <c r="S476" s="44"/>
      <c r="T476" s="44"/>
      <c r="U476" s="44"/>
      <c r="V476" s="44"/>
      <c r="W476" s="44"/>
      <c r="X476" s="39" t="s">
        <v>7228</v>
      </c>
      <c r="Y476" s="44"/>
      <c r="Z476" s="44"/>
      <c r="AA476" s="44"/>
      <c r="AB476" s="44"/>
      <c r="AC476" s="44"/>
      <c r="AD476" s="44"/>
      <c r="AE476" s="44"/>
      <c r="AF476" s="39" t="s">
        <v>7229</v>
      </c>
      <c r="AG476" s="39" t="s">
        <v>7229</v>
      </c>
      <c r="AH476" s="39" t="s">
        <v>1394</v>
      </c>
      <c r="AI476" s="39" t="s">
        <v>7214</v>
      </c>
      <c r="AJ476" s="55">
        <v>3.5</v>
      </c>
      <c r="AK476" s="49">
        <f t="shared" si="52"/>
        <v>0</v>
      </c>
      <c r="AL476" s="55"/>
      <c r="AM476" s="49"/>
      <c r="AN476" s="49"/>
      <c r="AO476" s="55">
        <v>3.5</v>
      </c>
      <c r="AP476" s="49">
        <v>100</v>
      </c>
      <c r="AQ476" s="49">
        <v>0.7</v>
      </c>
      <c r="AR476" s="55">
        <v>0</v>
      </c>
      <c r="AS476" s="49">
        <v>0</v>
      </c>
      <c r="AT476" s="55">
        <v>0</v>
      </c>
      <c r="AU476" s="49">
        <v>0</v>
      </c>
      <c r="AV476" s="55">
        <v>0</v>
      </c>
      <c r="AW476" s="49">
        <v>0</v>
      </c>
      <c r="AX476" s="55"/>
      <c r="AY476" s="49"/>
      <c r="AZ476" s="39"/>
      <c r="BA476" s="39"/>
      <c r="BB476" s="39"/>
      <c r="BC476" s="39" t="s">
        <v>236</v>
      </c>
      <c r="BD476" s="44"/>
      <c r="BE476" s="44"/>
      <c r="BF476" s="118"/>
      <c r="BG476" s="55">
        <v>45780</v>
      </c>
      <c r="BH476" s="49" t="s">
        <v>3987</v>
      </c>
      <c r="BI476" s="39">
        <v>1</v>
      </c>
      <c r="BJ476" s="39">
        <v>1</v>
      </c>
      <c r="BK476" s="39">
        <v>1</v>
      </c>
      <c r="BL476" s="44"/>
      <c r="BM476" s="44"/>
      <c r="BN476" s="44"/>
      <c r="BO476" s="44"/>
      <c r="BP476" s="44"/>
      <c r="BQ476" s="44"/>
      <c r="BR476" s="44"/>
      <c r="BS476" s="44"/>
      <c r="BT476" s="44"/>
      <c r="BU476" s="39">
        <v>1</v>
      </c>
      <c r="BV476" s="44"/>
      <c r="BW476" s="44"/>
      <c r="BX476" s="44"/>
      <c r="BY476" s="44"/>
      <c r="BZ476" s="44"/>
      <c r="CA476" s="44"/>
      <c r="CB476" s="44"/>
      <c r="CC476" s="44"/>
      <c r="CD476" s="44"/>
      <c r="CE476" s="44">
        <v>0</v>
      </c>
      <c r="CF476" s="44"/>
      <c r="CG476" s="44"/>
      <c r="CH476" s="44"/>
      <c r="CI476" s="44"/>
      <c r="CJ476" s="44"/>
      <c r="CK476" s="44"/>
      <c r="CL476" s="44"/>
      <c r="CM476" s="44"/>
      <c r="CN476" s="44"/>
      <c r="CO476" s="44"/>
      <c r="CP476" s="44"/>
      <c r="CQ476" s="44"/>
      <c r="CR476" s="44"/>
      <c r="CS476" s="44"/>
      <c r="CT476" s="44"/>
      <c r="CU476" s="40">
        <f t="shared" si="54"/>
        <v>0</v>
      </c>
      <c r="CV476" s="44"/>
      <c r="CW476" s="44"/>
      <c r="CX476" s="44"/>
      <c r="CY476" s="44"/>
      <c r="CZ476" s="44"/>
      <c r="DA476" s="44"/>
      <c r="DB476" s="44"/>
      <c r="DC476" s="44"/>
      <c r="DD476" s="44"/>
      <c r="DE476" s="44"/>
      <c r="DF476" s="44"/>
      <c r="DG476" s="44"/>
      <c r="DH476" s="44"/>
      <c r="DI476" s="44"/>
      <c r="DJ476" s="44"/>
      <c r="DK476" s="44"/>
      <c r="DL476" s="44"/>
      <c r="DM476" s="39">
        <v>0</v>
      </c>
      <c r="DN476" s="44"/>
      <c r="DO476" s="44"/>
      <c r="DP476" s="44"/>
      <c r="DQ476" s="44"/>
      <c r="DR476" s="44"/>
      <c r="DS476" s="44"/>
      <c r="DT476" s="44"/>
      <c r="DU476" s="44"/>
      <c r="DV476" s="44"/>
      <c r="DW476" s="44"/>
      <c r="DX476" s="44"/>
      <c r="DY476" s="44"/>
      <c r="DZ476" s="44"/>
      <c r="EA476" s="44"/>
      <c r="EB476" s="44"/>
      <c r="EC476" s="44"/>
      <c r="ED476" s="44"/>
      <c r="EE476" s="44"/>
      <c r="EF476" s="44"/>
      <c r="EG476" s="44"/>
      <c r="EH476" s="44"/>
      <c r="EI476" s="44"/>
      <c r="EJ476" s="44"/>
      <c r="EK476" s="44"/>
      <c r="EL476" s="44"/>
      <c r="EM476" s="44"/>
      <c r="EN476" s="44"/>
      <c r="EO476" s="44"/>
      <c r="EP476" s="44"/>
      <c r="EQ476" s="39">
        <v>0</v>
      </c>
      <c r="ER476" s="44"/>
      <c r="ES476" s="44"/>
      <c r="ET476" s="44"/>
      <c r="EU476" s="44"/>
      <c r="EV476" s="44"/>
      <c r="EW476" s="44"/>
      <c r="EX476" s="44"/>
      <c r="EY476" s="39">
        <v>1</v>
      </c>
      <c r="EZ476" s="39">
        <f t="shared" si="53"/>
        <v>0</v>
      </c>
      <c r="FA476" s="39">
        <v>4902</v>
      </c>
      <c r="FB476" s="39" t="s">
        <v>7230</v>
      </c>
      <c r="FC476" s="44"/>
      <c r="FD476" s="39">
        <v>2.2400000000000002</v>
      </c>
      <c r="FE476" s="43" t="s">
        <v>5590</v>
      </c>
      <c r="FF476" s="39">
        <v>218857</v>
      </c>
      <c r="FG476" s="39" t="s">
        <v>236</v>
      </c>
      <c r="FH476" s="44"/>
      <c r="FI476" s="44"/>
      <c r="FJ476" s="44"/>
      <c r="FK476" s="44"/>
      <c r="FL476" s="44"/>
      <c r="FM476" s="44"/>
      <c r="FN476" s="44"/>
      <c r="FO476" s="40">
        <v>1</v>
      </c>
      <c r="FP476" s="39" t="s">
        <v>6131</v>
      </c>
      <c r="FQ476" s="39">
        <v>103</v>
      </c>
      <c r="FR476" s="39" t="s">
        <v>236</v>
      </c>
      <c r="FS476" s="44"/>
      <c r="FT476" s="44"/>
      <c r="FU476" s="39" t="s">
        <v>243</v>
      </c>
      <c r="FV476" s="39" t="s">
        <v>7232</v>
      </c>
      <c r="FW476" s="39">
        <v>103</v>
      </c>
      <c r="FX476" s="39" t="s">
        <v>236</v>
      </c>
      <c r="FY476" s="44"/>
      <c r="FZ476" s="44"/>
      <c r="GA476" s="39" t="s">
        <v>236</v>
      </c>
      <c r="GB476" s="44"/>
      <c r="GC476" s="44"/>
      <c r="GD476" s="39" t="s">
        <v>236</v>
      </c>
      <c r="GE476" s="44"/>
      <c r="GF476" s="44"/>
      <c r="GG476" s="39" t="s">
        <v>236</v>
      </c>
      <c r="GH476" s="44"/>
      <c r="GI476" s="44"/>
      <c r="GJ476" s="44"/>
      <c r="GK476" s="44"/>
      <c r="GL476" s="44"/>
      <c r="GM476" s="39" t="s">
        <v>236</v>
      </c>
      <c r="GN476" s="44"/>
      <c r="GO476" s="44"/>
      <c r="GP476" s="39" t="s">
        <v>236</v>
      </c>
      <c r="GQ476" s="44"/>
      <c r="GR476" s="44"/>
      <c r="GS476" s="39" t="s">
        <v>243</v>
      </c>
      <c r="GT476" s="39" t="s">
        <v>7232</v>
      </c>
      <c r="GU476" s="39">
        <v>103</v>
      </c>
      <c r="GV476" s="44"/>
      <c r="GW476" s="44"/>
      <c r="GX476" s="44"/>
      <c r="GY476" s="39" t="s">
        <v>236</v>
      </c>
      <c r="GZ476" s="44"/>
      <c r="HA476" s="44"/>
      <c r="HB476" s="39" t="s">
        <v>236</v>
      </c>
      <c r="HC476" s="44"/>
      <c r="HD476" s="44"/>
      <c r="HE476" s="39" t="s">
        <v>236</v>
      </c>
      <c r="HF476" s="44"/>
      <c r="HG476" s="44"/>
      <c r="HH476" s="44"/>
      <c r="HI476" s="44"/>
      <c r="HJ476" s="44"/>
      <c r="HK476" s="44"/>
      <c r="HL476" s="44"/>
      <c r="HM476" s="44"/>
      <c r="HN476" s="44"/>
      <c r="HO476" s="44"/>
      <c r="HP476" s="44"/>
      <c r="HQ476" s="44"/>
      <c r="HR476" s="44"/>
      <c r="HS476" s="44"/>
      <c r="HT476" s="44"/>
      <c r="HU476" s="44"/>
      <c r="HV476" s="39" t="s">
        <v>236</v>
      </c>
      <c r="HW476" s="44"/>
      <c r="HX476" s="44"/>
      <c r="HY476" s="44"/>
      <c r="HZ476" s="44"/>
      <c r="IA476" s="44"/>
      <c r="IB476" s="44"/>
      <c r="IC476" s="44"/>
      <c r="ID476" s="44"/>
      <c r="IE476" s="44"/>
      <c r="IF476" s="44"/>
      <c r="IG476" s="44"/>
      <c r="IH476" s="44"/>
      <c r="II476" s="44"/>
      <c r="IJ476" s="39" t="s">
        <v>7216</v>
      </c>
      <c r="IK476" s="39" t="s">
        <v>7233</v>
      </c>
      <c r="IL476" s="39" t="s">
        <v>7218</v>
      </c>
      <c r="IM476" s="39" t="s">
        <v>7219</v>
      </c>
      <c r="IN476" s="39" t="s">
        <v>7220</v>
      </c>
      <c r="IO476" s="39" t="s">
        <v>7234</v>
      </c>
      <c r="IP476" s="40" t="s">
        <v>7222</v>
      </c>
      <c r="IQ476" s="40" t="s">
        <v>7235</v>
      </c>
      <c r="IR476" s="43" t="s">
        <v>7236</v>
      </c>
    </row>
    <row r="477" spans="1:252" ht="15.75" customHeight="1" x14ac:dyDescent="0.2">
      <c r="A477" s="37" t="s">
        <v>13001</v>
      </c>
      <c r="B477" s="38" t="s">
        <v>13028</v>
      </c>
      <c r="C477" s="39" t="s">
        <v>4391</v>
      </c>
      <c r="D477" s="39" t="s">
        <v>13163</v>
      </c>
      <c r="E477" s="40"/>
      <c r="F477" s="40"/>
      <c r="G477" s="39" t="s">
        <v>4392</v>
      </c>
      <c r="H477" s="40" t="s">
        <v>4393</v>
      </c>
      <c r="I477" s="40">
        <v>2020</v>
      </c>
      <c r="J477" s="41">
        <v>45170</v>
      </c>
      <c r="K477" s="41">
        <v>45657</v>
      </c>
      <c r="L477" s="39" t="s">
        <v>4394</v>
      </c>
      <c r="M477" s="42" t="s">
        <v>4395</v>
      </c>
      <c r="N477" s="39" t="s">
        <v>4396</v>
      </c>
      <c r="O477" s="43" t="s">
        <v>300</v>
      </c>
      <c r="P477" s="44"/>
      <c r="Q477" s="44"/>
      <c r="R477" s="39" t="s">
        <v>4397</v>
      </c>
      <c r="S477" s="43" t="s">
        <v>4398</v>
      </c>
      <c r="T477" s="44"/>
      <c r="U477" s="37"/>
      <c r="V477" s="44"/>
      <c r="W477" s="44"/>
      <c r="X477" s="44"/>
      <c r="Y477" s="44"/>
      <c r="Z477" s="44"/>
      <c r="AA477" s="44"/>
      <c r="AB477" s="44"/>
      <c r="AC477" s="44"/>
      <c r="AD477" s="44"/>
      <c r="AE477" s="44"/>
      <c r="AF477" s="39" t="s">
        <v>4399</v>
      </c>
      <c r="AG477" s="39" t="s">
        <v>4400</v>
      </c>
      <c r="AH477" s="40" t="s">
        <v>235</v>
      </c>
      <c r="AI477" s="40" t="s">
        <v>4401</v>
      </c>
      <c r="AJ477" s="113">
        <v>92.275999999999996</v>
      </c>
      <c r="AK477" s="45">
        <f t="shared" ref="AK477:AK484" si="55">AJ477-(AL477+AO477+AR477+AT477+AV477+AX477)</f>
        <v>0</v>
      </c>
      <c r="AL477" s="113">
        <v>92.275999999999996</v>
      </c>
      <c r="AM477" s="45">
        <v>100</v>
      </c>
      <c r="AN477" s="45">
        <v>6.8999999999999999E-3</v>
      </c>
      <c r="AO477" s="113">
        <v>0</v>
      </c>
      <c r="AP477" s="45">
        <v>0</v>
      </c>
      <c r="AQ477" s="45"/>
      <c r="AR477" s="113">
        <v>0</v>
      </c>
      <c r="AS477" s="45">
        <v>0</v>
      </c>
      <c r="AT477" s="113">
        <v>0</v>
      </c>
      <c r="AU477" s="45">
        <v>0</v>
      </c>
      <c r="AV477" s="113">
        <v>0</v>
      </c>
      <c r="AW477" s="45">
        <v>0</v>
      </c>
      <c r="AX477" s="113">
        <v>0</v>
      </c>
      <c r="AY477" s="45">
        <v>0</v>
      </c>
      <c r="AZ477" s="40" t="s">
        <v>239</v>
      </c>
      <c r="BA477" s="40" t="s">
        <v>239</v>
      </c>
      <c r="BB477" s="40" t="s">
        <v>239</v>
      </c>
      <c r="BC477" s="40" t="s">
        <v>236</v>
      </c>
      <c r="BD477" s="37"/>
      <c r="BE477" s="37"/>
      <c r="BF477" s="121"/>
      <c r="BG477" s="113">
        <v>88.56</v>
      </c>
      <c r="BH477" s="45">
        <v>5.8999999999999999E-3</v>
      </c>
      <c r="BI477" s="40">
        <v>548</v>
      </c>
      <c r="BJ477" s="40">
        <v>430</v>
      </c>
      <c r="BK477" s="40">
        <v>30</v>
      </c>
      <c r="BL477" s="40">
        <v>0</v>
      </c>
      <c r="BM477" s="40">
        <v>0</v>
      </c>
      <c r="BN477" s="40">
        <v>0</v>
      </c>
      <c r="BO477" s="40">
        <v>0</v>
      </c>
      <c r="BP477" s="40">
        <v>0</v>
      </c>
      <c r="BQ477" s="40">
        <v>0</v>
      </c>
      <c r="BR477" s="40">
        <v>0</v>
      </c>
      <c r="BS477" s="40">
        <v>0</v>
      </c>
      <c r="BT477" s="40">
        <v>0</v>
      </c>
      <c r="BU477" s="40">
        <v>0</v>
      </c>
      <c r="BV477" s="40">
        <v>0</v>
      </c>
      <c r="BW477" s="40">
        <v>0</v>
      </c>
      <c r="BX477" s="40">
        <v>0</v>
      </c>
      <c r="BY477" s="40">
        <v>0</v>
      </c>
      <c r="BZ477" s="40">
        <v>0</v>
      </c>
      <c r="CA477" s="40">
        <v>0</v>
      </c>
      <c r="CB477" s="40">
        <v>0</v>
      </c>
      <c r="CC477" s="40">
        <v>0</v>
      </c>
      <c r="CD477" s="40">
        <v>0</v>
      </c>
      <c r="CE477" s="40">
        <v>32</v>
      </c>
      <c r="CF477" s="40">
        <v>10</v>
      </c>
      <c r="CG477" s="40">
        <v>5</v>
      </c>
      <c r="CH477" s="40">
        <v>0</v>
      </c>
      <c r="CI477" s="40">
        <v>1</v>
      </c>
      <c r="CJ477" s="40">
        <v>3</v>
      </c>
      <c r="CK477" s="40">
        <v>9</v>
      </c>
      <c r="CL477" s="40">
        <v>3</v>
      </c>
      <c r="CM477" s="40">
        <v>0</v>
      </c>
      <c r="CN477" s="40">
        <v>0</v>
      </c>
      <c r="CO477" s="40">
        <v>0</v>
      </c>
      <c r="CP477" s="40">
        <v>0</v>
      </c>
      <c r="CQ477" s="40">
        <v>1</v>
      </c>
      <c r="CR477" s="40">
        <v>0</v>
      </c>
      <c r="CS477" s="37"/>
      <c r="CT477" s="40">
        <v>0</v>
      </c>
      <c r="CU477" s="40">
        <f t="shared" si="54"/>
        <v>32</v>
      </c>
      <c r="CV477" s="40">
        <v>0</v>
      </c>
      <c r="CW477" s="37"/>
      <c r="CX477" s="37"/>
      <c r="CY477" s="37"/>
      <c r="CZ477" s="37"/>
      <c r="DA477" s="37"/>
      <c r="DB477" s="37"/>
      <c r="DC477" s="37"/>
      <c r="DD477" s="37"/>
      <c r="DE477" s="37"/>
      <c r="DF477" s="37"/>
      <c r="DG477" s="37"/>
      <c r="DH477" s="37"/>
      <c r="DI477" s="37"/>
      <c r="DJ477" s="37"/>
      <c r="DK477" s="37"/>
      <c r="DL477" s="37"/>
      <c r="DM477" s="40">
        <v>0</v>
      </c>
      <c r="DN477" s="40">
        <v>0</v>
      </c>
      <c r="DO477" s="37"/>
      <c r="DP477" s="37"/>
      <c r="DQ477" s="37"/>
      <c r="DR477" s="37"/>
      <c r="DS477" s="37"/>
      <c r="DT477" s="37"/>
      <c r="DU477" s="37"/>
      <c r="DV477" s="37"/>
      <c r="DW477" s="37"/>
      <c r="DX477" s="37"/>
      <c r="DY477" s="37"/>
      <c r="DZ477" s="37"/>
      <c r="EA477" s="37"/>
      <c r="EB477" s="37"/>
      <c r="EC477" s="37"/>
      <c r="ED477" s="37"/>
      <c r="EE477" s="37"/>
      <c r="EF477" s="37"/>
      <c r="EG477" s="37"/>
      <c r="EH477" s="37"/>
      <c r="EI477" s="37"/>
      <c r="EJ477" s="37"/>
      <c r="EK477" s="37"/>
      <c r="EL477" s="37"/>
      <c r="EM477" s="37"/>
      <c r="EN477" s="37"/>
      <c r="EO477" s="37"/>
      <c r="EP477" s="37"/>
      <c r="EQ477" s="40">
        <v>0</v>
      </c>
      <c r="ER477" s="40">
        <v>0</v>
      </c>
      <c r="ES477" s="40">
        <v>0</v>
      </c>
      <c r="ET477" s="40">
        <v>0</v>
      </c>
      <c r="EU477" s="40">
        <v>0</v>
      </c>
      <c r="EV477" s="40">
        <v>0</v>
      </c>
      <c r="EW477" s="37"/>
      <c r="EX477" s="37"/>
      <c r="EY477" s="40">
        <v>32</v>
      </c>
      <c r="EZ477" s="40">
        <f t="shared" ref="EZ477:EZ484" si="56">SUM(BL477:CE477,CV477,DN477,ER477:EV477,EX477)-EY477</f>
        <v>0</v>
      </c>
      <c r="FA477" s="40">
        <v>34.479999999999997</v>
      </c>
      <c r="FB477" s="40" t="s">
        <v>4402</v>
      </c>
      <c r="FC477" s="42" t="s">
        <v>4403</v>
      </c>
      <c r="FD477" s="45">
        <v>0.61</v>
      </c>
      <c r="FE477" s="40" t="s">
        <v>4404</v>
      </c>
      <c r="FF477" s="40">
        <v>5597.7629999999999</v>
      </c>
      <c r="FG477" s="40" t="s">
        <v>243</v>
      </c>
      <c r="FH477" s="40" t="s">
        <v>4405</v>
      </c>
      <c r="FI477" s="40" t="s">
        <v>4406</v>
      </c>
      <c r="FJ477" s="40" t="s">
        <v>4407</v>
      </c>
      <c r="FK477" s="40">
        <v>106</v>
      </c>
      <c r="FL477" s="40">
        <v>0</v>
      </c>
      <c r="FM477" s="37"/>
      <c r="FN477" s="40">
        <v>4</v>
      </c>
      <c r="FO477" s="40" t="s">
        <v>236</v>
      </c>
      <c r="FP477" s="37"/>
      <c r="FQ477" s="37"/>
      <c r="FR477" s="40" t="s">
        <v>236</v>
      </c>
      <c r="FS477" s="37"/>
      <c r="FT477" s="37"/>
      <c r="FU477" s="40" t="s">
        <v>236</v>
      </c>
      <c r="FV477" s="37"/>
      <c r="FW477" s="37"/>
      <c r="FX477" s="40" t="s">
        <v>236</v>
      </c>
      <c r="FY477" s="37"/>
      <c r="FZ477" s="37"/>
      <c r="GA477" s="40" t="s">
        <v>236</v>
      </c>
      <c r="GB477" s="37"/>
      <c r="GC477" s="37"/>
      <c r="GD477" s="40" t="s">
        <v>236</v>
      </c>
      <c r="GE477" s="37"/>
      <c r="GF477" s="37"/>
      <c r="GG477" s="40" t="s">
        <v>236</v>
      </c>
      <c r="GH477" s="37"/>
      <c r="GI477" s="37"/>
      <c r="GJ477" s="40" t="s">
        <v>4408</v>
      </c>
      <c r="GK477" s="42" t="s">
        <v>4409</v>
      </c>
      <c r="GL477" s="40">
        <v>3866</v>
      </c>
      <c r="GM477" s="40">
        <v>1</v>
      </c>
      <c r="GN477" s="40" t="s">
        <v>4410</v>
      </c>
      <c r="GO477" s="40">
        <v>10008</v>
      </c>
      <c r="GP477" s="40" t="s">
        <v>236</v>
      </c>
      <c r="GQ477" s="37"/>
      <c r="GR477" s="37"/>
      <c r="GS477" s="40" t="s">
        <v>236</v>
      </c>
      <c r="GT477" s="37"/>
      <c r="GU477" s="37"/>
      <c r="GV477" s="40" t="s">
        <v>236</v>
      </c>
      <c r="GW477" s="37"/>
      <c r="GX477" s="37"/>
      <c r="GY477" s="40">
        <v>1</v>
      </c>
      <c r="GZ477" s="40" t="s">
        <v>4411</v>
      </c>
      <c r="HA477" s="40">
        <v>62</v>
      </c>
      <c r="HB477" s="40" t="s">
        <v>236</v>
      </c>
      <c r="HC477" s="37"/>
      <c r="HD477" s="37"/>
      <c r="HE477" s="37"/>
      <c r="HF477" s="37"/>
      <c r="HG477" s="37"/>
      <c r="HH477" s="37"/>
      <c r="HI477" s="37"/>
      <c r="HJ477" s="37"/>
      <c r="HK477" s="40">
        <v>0</v>
      </c>
      <c r="HL477" s="40" t="s">
        <v>4412</v>
      </c>
      <c r="HM477" s="40">
        <v>0</v>
      </c>
      <c r="HN477" s="40">
        <v>0</v>
      </c>
      <c r="HO477" s="40">
        <v>0</v>
      </c>
      <c r="HP477" s="40">
        <v>0</v>
      </c>
      <c r="HQ477" s="40">
        <v>0</v>
      </c>
      <c r="HR477" s="40">
        <v>0</v>
      </c>
      <c r="HS477" s="40">
        <v>0</v>
      </c>
      <c r="HT477" s="40">
        <v>0</v>
      </c>
      <c r="HU477" s="40">
        <v>0</v>
      </c>
      <c r="HV477" s="40" t="s">
        <v>243</v>
      </c>
      <c r="HW477" s="42" t="s">
        <v>4413</v>
      </c>
      <c r="HX477" s="40" t="s">
        <v>4414</v>
      </c>
      <c r="HY477" s="42" t="s">
        <v>4413</v>
      </c>
      <c r="HZ477" s="40" t="s">
        <v>4415</v>
      </c>
      <c r="IA477" s="42" t="s">
        <v>4416</v>
      </c>
      <c r="IB477" s="42" t="s">
        <v>4417</v>
      </c>
      <c r="IC477" s="40" t="s">
        <v>4418</v>
      </c>
      <c r="ID477" s="40" t="s">
        <v>4419</v>
      </c>
      <c r="IE477" s="40" t="s">
        <v>4420</v>
      </c>
      <c r="IF477" s="40" t="s">
        <v>4421</v>
      </c>
      <c r="IG477" s="40" t="s">
        <v>4422</v>
      </c>
      <c r="IH477" s="40">
        <v>93</v>
      </c>
      <c r="II477" s="40">
        <v>4121</v>
      </c>
      <c r="IJ477" s="40" t="s">
        <v>4390</v>
      </c>
      <c r="IK477" s="39" t="s">
        <v>4423</v>
      </c>
      <c r="IL477" s="40" t="s">
        <v>4424</v>
      </c>
      <c r="IM477" s="40" t="s">
        <v>4425</v>
      </c>
      <c r="IN477" s="40" t="s">
        <v>4426</v>
      </c>
      <c r="IO477" s="40" t="s">
        <v>4427</v>
      </c>
      <c r="IP477" s="40" t="s">
        <v>4428</v>
      </c>
      <c r="IQ477" s="40" t="s">
        <v>4429</v>
      </c>
      <c r="IR477" s="44"/>
    </row>
    <row r="478" spans="1:252" ht="15.75" customHeight="1" x14ac:dyDescent="0.2">
      <c r="A478" s="37" t="s">
        <v>13005</v>
      </c>
      <c r="B478" s="38" t="s">
        <v>13028</v>
      </c>
      <c r="C478" s="39" t="s">
        <v>4391</v>
      </c>
      <c r="D478" s="39" t="s">
        <v>13163</v>
      </c>
      <c r="E478" s="40"/>
      <c r="F478" s="40"/>
      <c r="G478" s="39" t="s">
        <v>4472</v>
      </c>
      <c r="H478" s="40" t="s">
        <v>4473</v>
      </c>
      <c r="I478" s="40">
        <v>2023</v>
      </c>
      <c r="J478" s="41">
        <v>44986</v>
      </c>
      <c r="K478" s="41">
        <v>45657</v>
      </c>
      <c r="L478" s="39" t="s">
        <v>4474</v>
      </c>
      <c r="M478" s="42" t="s">
        <v>4475</v>
      </c>
      <c r="N478" s="39" t="s">
        <v>4396</v>
      </c>
      <c r="O478" s="44"/>
      <c r="P478" s="44"/>
      <c r="Q478" s="44"/>
      <c r="R478" s="39" t="s">
        <v>4397</v>
      </c>
      <c r="S478" s="43" t="s">
        <v>4476</v>
      </c>
      <c r="T478" s="44"/>
      <c r="U478" s="37"/>
      <c r="V478" s="44"/>
      <c r="W478" s="44"/>
      <c r="X478" s="44"/>
      <c r="Y478" s="44"/>
      <c r="Z478" s="44"/>
      <c r="AA478" s="44"/>
      <c r="AB478" s="44"/>
      <c r="AC478" s="44"/>
      <c r="AD478" s="44"/>
      <c r="AE478" s="44"/>
      <c r="AF478" s="39" t="s">
        <v>4399</v>
      </c>
      <c r="AG478" s="39" t="s">
        <v>4477</v>
      </c>
      <c r="AH478" s="40" t="s">
        <v>1394</v>
      </c>
      <c r="AI478" s="40" t="s">
        <v>4478</v>
      </c>
      <c r="AJ478" s="113">
        <v>15.116349</v>
      </c>
      <c r="AK478" s="45">
        <f t="shared" si="55"/>
        <v>0</v>
      </c>
      <c r="AL478" s="113">
        <v>15.116349</v>
      </c>
      <c r="AM478" s="45">
        <v>100</v>
      </c>
      <c r="AN478" s="45">
        <v>1.1000000000000001E-3</v>
      </c>
      <c r="AO478" s="113">
        <v>0</v>
      </c>
      <c r="AP478" s="45">
        <v>0</v>
      </c>
      <c r="AQ478" s="45"/>
      <c r="AR478" s="113">
        <v>0</v>
      </c>
      <c r="AS478" s="45">
        <v>0</v>
      </c>
      <c r="AT478" s="113">
        <v>0</v>
      </c>
      <c r="AU478" s="45">
        <v>0</v>
      </c>
      <c r="AV478" s="113">
        <v>0</v>
      </c>
      <c r="AW478" s="45">
        <v>0</v>
      </c>
      <c r="AX478" s="113">
        <v>0</v>
      </c>
      <c r="AY478" s="45">
        <v>0</v>
      </c>
      <c r="AZ478" s="40" t="s">
        <v>236</v>
      </c>
      <c r="BA478" s="40" t="s">
        <v>236</v>
      </c>
      <c r="BB478" s="40" t="s">
        <v>236</v>
      </c>
      <c r="BC478" s="40" t="s">
        <v>236</v>
      </c>
      <c r="BD478" s="37"/>
      <c r="BE478" s="37"/>
      <c r="BF478" s="121"/>
      <c r="BG478" s="113">
        <v>0</v>
      </c>
      <c r="BH478" s="45">
        <v>0</v>
      </c>
      <c r="BI478" s="40">
        <v>0</v>
      </c>
      <c r="BJ478" s="40">
        <v>0</v>
      </c>
      <c r="BK478" s="40">
        <v>0</v>
      </c>
      <c r="BL478" s="37"/>
      <c r="BM478" s="37"/>
      <c r="BN478" s="37"/>
      <c r="BO478" s="37"/>
      <c r="BP478" s="37"/>
      <c r="BQ478" s="37"/>
      <c r="BR478" s="37"/>
      <c r="BS478" s="37"/>
      <c r="BT478" s="37"/>
      <c r="BU478" s="37"/>
      <c r="BV478" s="37"/>
      <c r="BW478" s="37"/>
      <c r="BX478" s="37"/>
      <c r="BY478" s="37"/>
      <c r="BZ478" s="37"/>
      <c r="CA478" s="37"/>
      <c r="CB478" s="37"/>
      <c r="CC478" s="37"/>
      <c r="CD478" s="37"/>
      <c r="CE478" s="37">
        <v>0</v>
      </c>
      <c r="CF478" s="37"/>
      <c r="CG478" s="37"/>
      <c r="CH478" s="37"/>
      <c r="CI478" s="37"/>
      <c r="CJ478" s="37"/>
      <c r="CK478" s="37"/>
      <c r="CL478" s="37"/>
      <c r="CM478" s="37"/>
      <c r="CN478" s="37"/>
      <c r="CO478" s="37"/>
      <c r="CP478" s="37"/>
      <c r="CQ478" s="37"/>
      <c r="CR478" s="37"/>
      <c r="CS478" s="37"/>
      <c r="CT478" s="37"/>
      <c r="CU478" s="40">
        <f t="shared" si="54"/>
        <v>0</v>
      </c>
      <c r="CV478" s="37"/>
      <c r="CW478" s="37"/>
      <c r="CX478" s="37"/>
      <c r="CY478" s="37"/>
      <c r="CZ478" s="37"/>
      <c r="DA478" s="37"/>
      <c r="DB478" s="37"/>
      <c r="DC478" s="37"/>
      <c r="DD478" s="37"/>
      <c r="DE478" s="37"/>
      <c r="DF478" s="37"/>
      <c r="DG478" s="37"/>
      <c r="DH478" s="37"/>
      <c r="DI478" s="37"/>
      <c r="DJ478" s="37"/>
      <c r="DK478" s="37"/>
      <c r="DL478" s="37"/>
      <c r="DM478" s="40">
        <v>0</v>
      </c>
      <c r="DN478" s="37"/>
      <c r="DO478" s="37"/>
      <c r="DP478" s="37"/>
      <c r="DQ478" s="37"/>
      <c r="DR478" s="37"/>
      <c r="DS478" s="37"/>
      <c r="DT478" s="37"/>
      <c r="DU478" s="37"/>
      <c r="DV478" s="37"/>
      <c r="DW478" s="37"/>
      <c r="DX478" s="37"/>
      <c r="DY478" s="37"/>
      <c r="DZ478" s="37"/>
      <c r="EA478" s="37"/>
      <c r="EB478" s="37"/>
      <c r="EC478" s="37"/>
      <c r="ED478" s="37"/>
      <c r="EE478" s="37"/>
      <c r="EF478" s="37"/>
      <c r="EG478" s="37"/>
      <c r="EH478" s="37"/>
      <c r="EI478" s="37"/>
      <c r="EJ478" s="37"/>
      <c r="EK478" s="37"/>
      <c r="EL478" s="37"/>
      <c r="EM478" s="37"/>
      <c r="EN478" s="37"/>
      <c r="EO478" s="37"/>
      <c r="EP478" s="37"/>
      <c r="EQ478" s="40">
        <v>0</v>
      </c>
      <c r="ER478" s="37"/>
      <c r="ES478" s="37"/>
      <c r="ET478" s="37"/>
      <c r="EU478" s="37"/>
      <c r="EV478" s="37"/>
      <c r="EW478" s="40" t="s">
        <v>4479</v>
      </c>
      <c r="EX478" s="40">
        <v>1</v>
      </c>
      <c r="EY478" s="40">
        <v>1</v>
      </c>
      <c r="EZ478" s="40">
        <f t="shared" si="56"/>
        <v>0</v>
      </c>
      <c r="FA478" s="40">
        <v>100</v>
      </c>
      <c r="FB478" s="40" t="s">
        <v>4480</v>
      </c>
      <c r="FC478" s="42" t="s">
        <v>4481</v>
      </c>
      <c r="FD478" s="45">
        <v>1.79</v>
      </c>
      <c r="FE478" s="40" t="s">
        <v>4404</v>
      </c>
      <c r="FF478" s="40">
        <v>5597.7629999999999</v>
      </c>
      <c r="FG478" s="40" t="s">
        <v>243</v>
      </c>
      <c r="FH478" s="40" t="s">
        <v>4482</v>
      </c>
      <c r="FI478" s="42" t="s">
        <v>4483</v>
      </c>
      <c r="FJ478" s="40" t="s">
        <v>4484</v>
      </c>
      <c r="FK478" s="37"/>
      <c r="FL478" s="37"/>
      <c r="FM478" s="37"/>
      <c r="FN478" s="40">
        <v>4</v>
      </c>
      <c r="FO478" s="40" t="s">
        <v>236</v>
      </c>
      <c r="FP478" s="37"/>
      <c r="FQ478" s="37"/>
      <c r="FR478" s="40" t="s">
        <v>236</v>
      </c>
      <c r="FS478" s="37"/>
      <c r="FT478" s="37"/>
      <c r="FU478" s="40" t="s">
        <v>236</v>
      </c>
      <c r="FV478" s="37"/>
      <c r="FW478" s="37"/>
      <c r="FX478" s="40" t="s">
        <v>236</v>
      </c>
      <c r="FY478" s="37"/>
      <c r="FZ478" s="37"/>
      <c r="GA478" s="40" t="s">
        <v>236</v>
      </c>
      <c r="GB478" s="37"/>
      <c r="GC478" s="37"/>
      <c r="GD478" s="40" t="s">
        <v>236</v>
      </c>
      <c r="GE478" s="37"/>
      <c r="GF478" s="37"/>
      <c r="GG478" s="40" t="s">
        <v>236</v>
      </c>
      <c r="GH478" s="37"/>
      <c r="GI478" s="37"/>
      <c r="GJ478" s="37"/>
      <c r="GK478" s="37"/>
      <c r="GL478" s="37"/>
      <c r="GM478" s="40" t="s">
        <v>236</v>
      </c>
      <c r="GN478" s="37"/>
      <c r="GO478" s="37"/>
      <c r="GP478" s="40" t="s">
        <v>236</v>
      </c>
      <c r="GQ478" s="37"/>
      <c r="GR478" s="37"/>
      <c r="GS478" s="40" t="s">
        <v>236</v>
      </c>
      <c r="GT478" s="37"/>
      <c r="GU478" s="37"/>
      <c r="GV478" s="40" t="s">
        <v>236</v>
      </c>
      <c r="GW478" s="37"/>
      <c r="GX478" s="37"/>
      <c r="GY478" s="40" t="s">
        <v>236</v>
      </c>
      <c r="GZ478" s="37"/>
      <c r="HA478" s="37"/>
      <c r="HB478" s="40" t="s">
        <v>236</v>
      </c>
      <c r="HC478" s="37"/>
      <c r="HD478" s="37"/>
      <c r="HE478" s="37"/>
      <c r="HF478" s="37"/>
      <c r="HG478" s="37"/>
      <c r="HH478" s="37"/>
      <c r="HI478" s="37"/>
      <c r="HJ478" s="37"/>
      <c r="HK478" s="40">
        <v>0</v>
      </c>
      <c r="HL478" s="37"/>
      <c r="HM478" s="40">
        <v>0</v>
      </c>
      <c r="HN478" s="40">
        <v>0</v>
      </c>
      <c r="HO478" s="40">
        <v>0</v>
      </c>
      <c r="HP478" s="40">
        <v>0</v>
      </c>
      <c r="HQ478" s="40">
        <v>0</v>
      </c>
      <c r="HR478" s="40">
        <v>0</v>
      </c>
      <c r="HS478" s="40">
        <v>0</v>
      </c>
      <c r="HT478" s="40">
        <v>0</v>
      </c>
      <c r="HU478" s="40">
        <v>0</v>
      </c>
      <c r="HV478" s="40" t="s">
        <v>243</v>
      </c>
      <c r="HW478" s="42" t="s">
        <v>4485</v>
      </c>
      <c r="HX478" s="40" t="s">
        <v>4486</v>
      </c>
      <c r="HY478" s="42" t="s">
        <v>4485</v>
      </c>
      <c r="HZ478" s="40" t="s">
        <v>4487</v>
      </c>
      <c r="IA478" s="42" t="s">
        <v>4488</v>
      </c>
      <c r="IB478" s="40" t="s">
        <v>4489</v>
      </c>
      <c r="IC478" s="40" t="s">
        <v>4490</v>
      </c>
      <c r="ID478" s="42" t="s">
        <v>300</v>
      </c>
      <c r="IE478" s="37"/>
      <c r="IF478" s="42" t="s">
        <v>300</v>
      </c>
      <c r="IG478" s="40" t="s">
        <v>4491</v>
      </c>
      <c r="IH478" s="40">
        <v>12</v>
      </c>
      <c r="II478" s="40">
        <v>168</v>
      </c>
      <c r="IJ478" s="40" t="s">
        <v>4390</v>
      </c>
      <c r="IK478" s="39" t="s">
        <v>4423</v>
      </c>
      <c r="IL478" s="40" t="s">
        <v>4424</v>
      </c>
      <c r="IM478" s="40" t="s">
        <v>4425</v>
      </c>
      <c r="IN478" s="40" t="s">
        <v>4426</v>
      </c>
      <c r="IO478" s="40" t="s">
        <v>4427</v>
      </c>
      <c r="IP478" s="40" t="s">
        <v>4428</v>
      </c>
      <c r="IQ478" s="40" t="s">
        <v>4429</v>
      </c>
      <c r="IR478" s="44"/>
    </row>
    <row r="479" spans="1:252" ht="15.75" customHeight="1" x14ac:dyDescent="0.2">
      <c r="A479" s="37" t="s">
        <v>13000</v>
      </c>
      <c r="B479" s="38" t="s">
        <v>13028</v>
      </c>
      <c r="C479" s="39" t="s">
        <v>4391</v>
      </c>
      <c r="D479" s="39" t="s">
        <v>13163</v>
      </c>
      <c r="E479" s="40"/>
      <c r="F479" s="40"/>
      <c r="G479" s="39" t="s">
        <v>4472</v>
      </c>
      <c r="H479" s="40" t="s">
        <v>4492</v>
      </c>
      <c r="I479" s="40">
        <v>2017</v>
      </c>
      <c r="J479" s="41">
        <v>44211</v>
      </c>
      <c r="K479" s="41">
        <v>45657</v>
      </c>
      <c r="L479" s="39" t="s">
        <v>4474</v>
      </c>
      <c r="M479" s="42" t="s">
        <v>4493</v>
      </c>
      <c r="N479" s="39" t="s">
        <v>4396</v>
      </c>
      <c r="O479" s="43" t="s">
        <v>300</v>
      </c>
      <c r="P479" s="44"/>
      <c r="Q479" s="44"/>
      <c r="R479" s="39" t="s">
        <v>4397</v>
      </c>
      <c r="S479" s="43" t="s">
        <v>4494</v>
      </c>
      <c r="T479" s="44"/>
      <c r="U479" s="37"/>
      <c r="V479" s="44"/>
      <c r="W479" s="44"/>
      <c r="X479" s="44"/>
      <c r="Y479" s="44"/>
      <c r="Z479" s="44"/>
      <c r="AA479" s="44"/>
      <c r="AB479" s="44"/>
      <c r="AC479" s="44"/>
      <c r="AD479" s="44"/>
      <c r="AE479" s="44"/>
      <c r="AF479" s="39" t="s">
        <v>4399</v>
      </c>
      <c r="AG479" s="39" t="s">
        <v>4495</v>
      </c>
      <c r="AH479" s="40" t="s">
        <v>235</v>
      </c>
      <c r="AI479" s="40" t="s">
        <v>4496</v>
      </c>
      <c r="AJ479" s="113">
        <v>15.769</v>
      </c>
      <c r="AK479" s="45">
        <f t="shared" si="55"/>
        <v>0</v>
      </c>
      <c r="AL479" s="113">
        <v>15.769</v>
      </c>
      <c r="AM479" s="45">
        <v>100</v>
      </c>
      <c r="AN479" s="45">
        <v>1.1000000000000001E-3</v>
      </c>
      <c r="AO479" s="113">
        <v>0</v>
      </c>
      <c r="AP479" s="45">
        <v>0</v>
      </c>
      <c r="AQ479" s="45"/>
      <c r="AR479" s="113">
        <v>0</v>
      </c>
      <c r="AS479" s="45">
        <v>0</v>
      </c>
      <c r="AT479" s="113">
        <v>0</v>
      </c>
      <c r="AU479" s="45">
        <v>0</v>
      </c>
      <c r="AV479" s="113">
        <v>0</v>
      </c>
      <c r="AW479" s="45">
        <v>0</v>
      </c>
      <c r="AX479" s="113">
        <v>0</v>
      </c>
      <c r="AY479" s="45">
        <v>0</v>
      </c>
      <c r="AZ479" s="40" t="s">
        <v>236</v>
      </c>
      <c r="BA479" s="40" t="s">
        <v>236</v>
      </c>
      <c r="BB479" s="40" t="s">
        <v>236</v>
      </c>
      <c r="BC479" s="40" t="s">
        <v>236</v>
      </c>
      <c r="BD479" s="37"/>
      <c r="BE479" s="37"/>
      <c r="BF479" s="121"/>
      <c r="BG479" s="113">
        <v>0</v>
      </c>
      <c r="BH479" s="45">
        <v>0</v>
      </c>
      <c r="BI479" s="40">
        <v>0</v>
      </c>
      <c r="BJ479" s="40">
        <v>0</v>
      </c>
      <c r="BK479" s="40">
        <v>0</v>
      </c>
      <c r="BL479" s="37"/>
      <c r="BM479" s="37"/>
      <c r="BN479" s="37"/>
      <c r="BO479" s="37"/>
      <c r="BP479" s="37"/>
      <c r="BQ479" s="37"/>
      <c r="BR479" s="37"/>
      <c r="BS479" s="37"/>
      <c r="BT479" s="40">
        <v>1</v>
      </c>
      <c r="BU479" s="37"/>
      <c r="BV479" s="37"/>
      <c r="BW479" s="37"/>
      <c r="BX479" s="37"/>
      <c r="BY479" s="37"/>
      <c r="BZ479" s="37"/>
      <c r="CA479" s="37"/>
      <c r="CB479" s="37"/>
      <c r="CC479" s="37"/>
      <c r="CD479" s="37"/>
      <c r="CE479" s="37">
        <v>0</v>
      </c>
      <c r="CF479" s="37"/>
      <c r="CG479" s="37"/>
      <c r="CH479" s="37"/>
      <c r="CI479" s="37"/>
      <c r="CJ479" s="37"/>
      <c r="CK479" s="37"/>
      <c r="CL479" s="37"/>
      <c r="CM479" s="37"/>
      <c r="CN479" s="37"/>
      <c r="CO479" s="37"/>
      <c r="CP479" s="37"/>
      <c r="CQ479" s="37"/>
      <c r="CR479" s="37"/>
      <c r="CS479" s="37"/>
      <c r="CT479" s="37"/>
      <c r="CU479" s="40">
        <f t="shared" si="54"/>
        <v>0</v>
      </c>
      <c r="CV479" s="37"/>
      <c r="CW479" s="37"/>
      <c r="CX479" s="37"/>
      <c r="CY479" s="37"/>
      <c r="CZ479" s="37"/>
      <c r="DA479" s="37"/>
      <c r="DB479" s="37"/>
      <c r="DC479" s="37"/>
      <c r="DD479" s="37"/>
      <c r="DE479" s="37"/>
      <c r="DF479" s="37"/>
      <c r="DG479" s="37"/>
      <c r="DH479" s="37"/>
      <c r="DI479" s="37"/>
      <c r="DJ479" s="37"/>
      <c r="DK479" s="37"/>
      <c r="DL479" s="37"/>
      <c r="DM479" s="40">
        <v>0</v>
      </c>
      <c r="DN479" s="37"/>
      <c r="DO479" s="37"/>
      <c r="DP479" s="37"/>
      <c r="DQ479" s="37"/>
      <c r="DR479" s="37"/>
      <c r="DS479" s="37"/>
      <c r="DT479" s="37"/>
      <c r="DU479" s="37"/>
      <c r="DV479" s="37"/>
      <c r="DW479" s="37"/>
      <c r="DX479" s="37"/>
      <c r="DY479" s="37"/>
      <c r="DZ479" s="37"/>
      <c r="EA479" s="37"/>
      <c r="EB479" s="37"/>
      <c r="EC479" s="37"/>
      <c r="ED479" s="37"/>
      <c r="EE479" s="37"/>
      <c r="EF479" s="37"/>
      <c r="EG479" s="37"/>
      <c r="EH479" s="37"/>
      <c r="EI479" s="37"/>
      <c r="EJ479" s="37"/>
      <c r="EK479" s="37"/>
      <c r="EL479" s="37"/>
      <c r="EM479" s="37"/>
      <c r="EN479" s="37"/>
      <c r="EO479" s="37"/>
      <c r="EP479" s="37"/>
      <c r="EQ479" s="40">
        <v>0</v>
      </c>
      <c r="ER479" s="37"/>
      <c r="ES479" s="37"/>
      <c r="ET479" s="37"/>
      <c r="EU479" s="37"/>
      <c r="EV479" s="37"/>
      <c r="EW479" s="37"/>
      <c r="EX479" s="37"/>
      <c r="EY479" s="40">
        <v>1</v>
      </c>
      <c r="EZ479" s="40">
        <f t="shared" si="56"/>
        <v>0</v>
      </c>
      <c r="FA479" s="40">
        <v>5.2069999999999999</v>
      </c>
      <c r="FB479" s="40" t="s">
        <v>4480</v>
      </c>
      <c r="FC479" s="42" t="s">
        <v>4497</v>
      </c>
      <c r="FD479" s="45">
        <v>0.09</v>
      </c>
      <c r="FE479" s="40" t="s">
        <v>4404</v>
      </c>
      <c r="FF479" s="40">
        <v>5597.7629999999999</v>
      </c>
      <c r="FG479" s="40" t="s">
        <v>243</v>
      </c>
      <c r="FH479" s="40" t="s">
        <v>4482</v>
      </c>
      <c r="FI479" s="42" t="s">
        <v>4498</v>
      </c>
      <c r="FJ479" s="40" t="s">
        <v>4484</v>
      </c>
      <c r="FK479" s="37"/>
      <c r="FL479" s="37"/>
      <c r="FM479" s="37"/>
      <c r="FN479" s="40">
        <v>4</v>
      </c>
      <c r="FO479" s="40" t="s">
        <v>236</v>
      </c>
      <c r="FP479" s="37"/>
      <c r="FQ479" s="37"/>
      <c r="FR479" s="40" t="s">
        <v>236</v>
      </c>
      <c r="FS479" s="37"/>
      <c r="FT479" s="37"/>
      <c r="FU479" s="40" t="s">
        <v>236</v>
      </c>
      <c r="FV479" s="37"/>
      <c r="FW479" s="37"/>
      <c r="FX479" s="40" t="s">
        <v>236</v>
      </c>
      <c r="FY479" s="37"/>
      <c r="FZ479" s="37"/>
      <c r="GA479" s="40" t="s">
        <v>236</v>
      </c>
      <c r="GB479" s="37"/>
      <c r="GC479" s="37"/>
      <c r="GD479" s="40" t="s">
        <v>236</v>
      </c>
      <c r="GE479" s="37"/>
      <c r="GF479" s="37"/>
      <c r="GG479" s="40" t="s">
        <v>236</v>
      </c>
      <c r="GH479" s="37"/>
      <c r="GI479" s="37"/>
      <c r="GJ479" s="37"/>
      <c r="GK479" s="37"/>
      <c r="GL479" s="37"/>
      <c r="GM479" s="40" t="s">
        <v>236</v>
      </c>
      <c r="GN479" s="37"/>
      <c r="GO479" s="37"/>
      <c r="GP479" s="40" t="s">
        <v>236</v>
      </c>
      <c r="GQ479" s="37"/>
      <c r="GR479" s="37"/>
      <c r="GS479" s="40" t="s">
        <v>236</v>
      </c>
      <c r="GT479" s="37"/>
      <c r="GU479" s="37"/>
      <c r="GV479" s="40" t="s">
        <v>236</v>
      </c>
      <c r="GW479" s="37"/>
      <c r="GX479" s="37"/>
      <c r="GY479" s="40" t="s">
        <v>236</v>
      </c>
      <c r="GZ479" s="37"/>
      <c r="HA479" s="37"/>
      <c r="HB479" s="40" t="s">
        <v>236</v>
      </c>
      <c r="HC479" s="37"/>
      <c r="HD479" s="37"/>
      <c r="HE479" s="37"/>
      <c r="HF479" s="37"/>
      <c r="HG479" s="37"/>
      <c r="HH479" s="37"/>
      <c r="HI479" s="37"/>
      <c r="HJ479" s="37"/>
      <c r="HK479" s="40">
        <v>0</v>
      </c>
      <c r="HL479" s="37"/>
      <c r="HM479" s="40">
        <v>0</v>
      </c>
      <c r="HN479" s="40">
        <v>0</v>
      </c>
      <c r="HO479" s="40">
        <v>0</v>
      </c>
      <c r="HP479" s="40">
        <v>0</v>
      </c>
      <c r="HQ479" s="40">
        <v>0</v>
      </c>
      <c r="HR479" s="40">
        <v>0</v>
      </c>
      <c r="HS479" s="40">
        <v>0</v>
      </c>
      <c r="HT479" s="40">
        <v>0</v>
      </c>
      <c r="HU479" s="40">
        <v>0</v>
      </c>
      <c r="HV479" s="40" t="s">
        <v>243</v>
      </c>
      <c r="HW479" s="42" t="s">
        <v>4499</v>
      </c>
      <c r="HX479" s="40" t="s">
        <v>4500</v>
      </c>
      <c r="HY479" s="42" t="s">
        <v>4499</v>
      </c>
      <c r="HZ479" s="40" t="s">
        <v>4487</v>
      </c>
      <c r="IA479" s="42" t="s">
        <v>4501</v>
      </c>
      <c r="IB479" s="42" t="s">
        <v>4502</v>
      </c>
      <c r="IC479" s="40" t="s">
        <v>4503</v>
      </c>
      <c r="ID479" s="42" t="s">
        <v>300</v>
      </c>
      <c r="IE479" s="37"/>
      <c r="IF479" s="42" t="s">
        <v>300</v>
      </c>
      <c r="IG479" s="40" t="s">
        <v>236</v>
      </c>
      <c r="IH479" s="40">
        <v>0</v>
      </c>
      <c r="II479" s="37"/>
      <c r="IJ479" s="40" t="s">
        <v>4390</v>
      </c>
      <c r="IK479" s="39" t="s">
        <v>4423</v>
      </c>
      <c r="IL479" s="40" t="s">
        <v>4424</v>
      </c>
      <c r="IM479" s="40" t="s">
        <v>4425</v>
      </c>
      <c r="IN479" s="40" t="s">
        <v>4426</v>
      </c>
      <c r="IO479" s="40" t="s">
        <v>4427</v>
      </c>
      <c r="IP479" s="40" t="s">
        <v>4428</v>
      </c>
      <c r="IQ479" s="40" t="s">
        <v>4429</v>
      </c>
      <c r="IR479" s="44"/>
    </row>
    <row r="480" spans="1:252" ht="15.75" customHeight="1" x14ac:dyDescent="0.2">
      <c r="A480" s="37" t="s">
        <v>13001</v>
      </c>
      <c r="B480" s="38" t="s">
        <v>13028</v>
      </c>
      <c r="C480" s="39" t="s">
        <v>4391</v>
      </c>
      <c r="D480" s="39" t="s">
        <v>13163</v>
      </c>
      <c r="E480" s="40"/>
      <c r="F480" s="40"/>
      <c r="G480" s="39" t="s">
        <v>4504</v>
      </c>
      <c r="H480" s="40" t="s">
        <v>4505</v>
      </c>
      <c r="I480" s="40">
        <v>2021</v>
      </c>
      <c r="J480" s="41">
        <v>45170</v>
      </c>
      <c r="K480" s="41">
        <v>45657</v>
      </c>
      <c r="L480" s="39" t="s">
        <v>4506</v>
      </c>
      <c r="M480" s="37"/>
      <c r="N480" s="39" t="s">
        <v>4507</v>
      </c>
      <c r="O480" s="43" t="s">
        <v>4508</v>
      </c>
      <c r="P480" s="44"/>
      <c r="Q480" s="44"/>
      <c r="R480" s="39" t="s">
        <v>4397</v>
      </c>
      <c r="S480" s="43" t="s">
        <v>4509</v>
      </c>
      <c r="T480" s="44"/>
      <c r="U480" s="37"/>
      <c r="V480" s="39" t="s">
        <v>4510</v>
      </c>
      <c r="W480" s="43" t="s">
        <v>4511</v>
      </c>
      <c r="X480" s="43"/>
      <c r="Y480" s="43"/>
      <c r="Z480" s="43"/>
      <c r="AA480" s="43"/>
      <c r="AB480" s="43"/>
      <c r="AC480" s="43"/>
      <c r="AD480" s="43"/>
      <c r="AE480" s="43"/>
      <c r="AF480" s="39" t="s">
        <v>4512</v>
      </c>
      <c r="AG480" s="39" t="s">
        <v>4512</v>
      </c>
      <c r="AH480" s="40" t="s">
        <v>235</v>
      </c>
      <c r="AI480" s="40" t="s">
        <v>4513</v>
      </c>
      <c r="AJ480" s="113">
        <v>5.4</v>
      </c>
      <c r="AK480" s="45">
        <f t="shared" si="55"/>
        <v>0</v>
      </c>
      <c r="AL480" s="113">
        <v>5.4</v>
      </c>
      <c r="AM480" s="45">
        <v>100</v>
      </c>
      <c r="AN480" s="45">
        <v>4.0000000000000002E-4</v>
      </c>
      <c r="AO480" s="113">
        <v>0</v>
      </c>
      <c r="AP480" s="45">
        <v>0</v>
      </c>
      <c r="AQ480" s="45"/>
      <c r="AR480" s="113">
        <v>0</v>
      </c>
      <c r="AS480" s="45">
        <v>0</v>
      </c>
      <c r="AT480" s="113">
        <v>0</v>
      </c>
      <c r="AU480" s="45">
        <v>0</v>
      </c>
      <c r="AV480" s="113">
        <v>0</v>
      </c>
      <c r="AW480" s="45">
        <v>0</v>
      </c>
      <c r="AX480" s="113">
        <v>0</v>
      </c>
      <c r="AY480" s="45">
        <v>0</v>
      </c>
      <c r="AZ480" s="40" t="s">
        <v>236</v>
      </c>
      <c r="BA480" s="40" t="s">
        <v>236</v>
      </c>
      <c r="BB480" s="40" t="s">
        <v>236</v>
      </c>
      <c r="BC480" s="40" t="s">
        <v>236</v>
      </c>
      <c r="BD480" s="37"/>
      <c r="BE480" s="37"/>
      <c r="BF480" s="121"/>
      <c r="BG480" s="113">
        <v>5.4</v>
      </c>
      <c r="BH480" s="45">
        <v>4.0000000000000002E-4</v>
      </c>
      <c r="BI480" s="40">
        <v>56</v>
      </c>
      <c r="BJ480" s="40">
        <v>28</v>
      </c>
      <c r="BK480" s="40">
        <v>5</v>
      </c>
      <c r="BL480" s="37"/>
      <c r="BM480" s="37"/>
      <c r="BN480" s="37"/>
      <c r="BO480" s="37"/>
      <c r="BP480" s="37"/>
      <c r="BQ480" s="37"/>
      <c r="BR480" s="37"/>
      <c r="BS480" s="37"/>
      <c r="BT480" s="37"/>
      <c r="BU480" s="37"/>
      <c r="BV480" s="37"/>
      <c r="BW480" s="37"/>
      <c r="BX480" s="37"/>
      <c r="BY480" s="37"/>
      <c r="BZ480" s="37"/>
      <c r="CA480" s="37"/>
      <c r="CB480" s="37"/>
      <c r="CC480" s="37"/>
      <c r="CD480" s="37"/>
      <c r="CE480" s="40">
        <v>5</v>
      </c>
      <c r="CF480" s="40">
        <v>1</v>
      </c>
      <c r="CG480" s="40">
        <v>1</v>
      </c>
      <c r="CH480" s="40">
        <v>1</v>
      </c>
      <c r="CI480" s="37"/>
      <c r="CJ480" s="40">
        <v>1</v>
      </c>
      <c r="CK480" s="37"/>
      <c r="CL480" s="37"/>
      <c r="CM480" s="37"/>
      <c r="CN480" s="37"/>
      <c r="CO480" s="37"/>
      <c r="CP480" s="37"/>
      <c r="CQ480" s="40">
        <v>1</v>
      </c>
      <c r="CR480" s="37"/>
      <c r="CS480" s="37"/>
      <c r="CT480" s="37"/>
      <c r="CU480" s="40">
        <f t="shared" si="54"/>
        <v>5</v>
      </c>
      <c r="CV480" s="37"/>
      <c r="CW480" s="37"/>
      <c r="CX480" s="37"/>
      <c r="CY480" s="37"/>
      <c r="CZ480" s="37"/>
      <c r="DA480" s="37"/>
      <c r="DB480" s="37"/>
      <c r="DC480" s="37"/>
      <c r="DD480" s="37"/>
      <c r="DE480" s="37"/>
      <c r="DF480" s="37"/>
      <c r="DG480" s="37"/>
      <c r="DH480" s="37"/>
      <c r="DI480" s="37"/>
      <c r="DJ480" s="37"/>
      <c r="DK480" s="37"/>
      <c r="DL480" s="37"/>
      <c r="DM480" s="40">
        <v>0</v>
      </c>
      <c r="DN480" s="37"/>
      <c r="DO480" s="37"/>
      <c r="DP480" s="37"/>
      <c r="DQ480" s="37"/>
      <c r="DR480" s="37"/>
      <c r="DS480" s="37"/>
      <c r="DT480" s="37"/>
      <c r="DU480" s="37"/>
      <c r="DV480" s="37"/>
      <c r="DW480" s="37"/>
      <c r="DX480" s="37"/>
      <c r="DY480" s="37"/>
      <c r="DZ480" s="37"/>
      <c r="EA480" s="37"/>
      <c r="EB480" s="37"/>
      <c r="EC480" s="37"/>
      <c r="ED480" s="37"/>
      <c r="EE480" s="37"/>
      <c r="EF480" s="37"/>
      <c r="EG480" s="37"/>
      <c r="EH480" s="37"/>
      <c r="EI480" s="37"/>
      <c r="EJ480" s="37"/>
      <c r="EK480" s="37"/>
      <c r="EL480" s="37"/>
      <c r="EM480" s="37"/>
      <c r="EN480" s="37"/>
      <c r="EO480" s="37"/>
      <c r="EP480" s="37"/>
      <c r="EQ480" s="40">
        <v>0</v>
      </c>
      <c r="ER480" s="37"/>
      <c r="ES480" s="37"/>
      <c r="ET480" s="37"/>
      <c r="EU480" s="37"/>
      <c r="EV480" s="37"/>
      <c r="EW480" s="37"/>
      <c r="EX480" s="37"/>
      <c r="EY480" s="40">
        <v>5</v>
      </c>
      <c r="EZ480" s="40">
        <f t="shared" si="56"/>
        <v>0</v>
      </c>
      <c r="FA480" s="40">
        <v>4.8</v>
      </c>
      <c r="FB480" s="40" t="s">
        <v>4514</v>
      </c>
      <c r="FC480" s="42" t="s">
        <v>300</v>
      </c>
      <c r="FD480" s="45">
        <v>7.0000000000000007E-2</v>
      </c>
      <c r="FE480" s="40" t="s">
        <v>4404</v>
      </c>
      <c r="FF480" s="40">
        <v>5597.7629999999999</v>
      </c>
      <c r="FG480" s="40" t="s">
        <v>243</v>
      </c>
      <c r="FH480" s="40" t="s">
        <v>4515</v>
      </c>
      <c r="FI480" s="42" t="s">
        <v>4516</v>
      </c>
      <c r="FJ480" s="40" t="s">
        <v>4517</v>
      </c>
      <c r="FK480" s="40">
        <v>6</v>
      </c>
      <c r="FL480" s="37"/>
      <c r="FM480" s="37"/>
      <c r="FN480" s="40">
        <v>2</v>
      </c>
      <c r="FO480" s="40" t="s">
        <v>236</v>
      </c>
      <c r="FP480" s="37"/>
      <c r="FQ480" s="37"/>
      <c r="FR480" s="40" t="s">
        <v>236</v>
      </c>
      <c r="FS480" s="37"/>
      <c r="FT480" s="37"/>
      <c r="FU480" s="40" t="s">
        <v>236</v>
      </c>
      <c r="FV480" s="37"/>
      <c r="FW480" s="37"/>
      <c r="FX480" s="40" t="s">
        <v>236</v>
      </c>
      <c r="FY480" s="37"/>
      <c r="FZ480" s="37"/>
      <c r="GA480" s="40" t="s">
        <v>236</v>
      </c>
      <c r="GB480" s="37"/>
      <c r="GC480" s="37"/>
      <c r="GD480" s="40" t="s">
        <v>236</v>
      </c>
      <c r="GE480" s="37"/>
      <c r="GF480" s="37"/>
      <c r="GG480" s="40" t="s">
        <v>236</v>
      </c>
      <c r="GH480" s="37"/>
      <c r="GI480" s="37"/>
      <c r="GJ480" s="40" t="s">
        <v>4518</v>
      </c>
      <c r="GK480" s="40" t="s">
        <v>4519</v>
      </c>
      <c r="GL480" s="40">
        <v>3600</v>
      </c>
      <c r="GM480" s="40" t="s">
        <v>236</v>
      </c>
      <c r="GN480" s="37"/>
      <c r="GO480" s="37"/>
      <c r="GP480" s="40" t="s">
        <v>236</v>
      </c>
      <c r="GQ480" s="37"/>
      <c r="GR480" s="37"/>
      <c r="GS480" s="40" t="s">
        <v>236</v>
      </c>
      <c r="GT480" s="37"/>
      <c r="GU480" s="37"/>
      <c r="GV480" s="40" t="s">
        <v>236</v>
      </c>
      <c r="GW480" s="37"/>
      <c r="GX480" s="37"/>
      <c r="GY480" s="40">
        <v>1</v>
      </c>
      <c r="GZ480" s="40" t="s">
        <v>4520</v>
      </c>
      <c r="HA480" s="40">
        <v>5</v>
      </c>
      <c r="HB480" s="40" t="s">
        <v>236</v>
      </c>
      <c r="HC480" s="37"/>
      <c r="HD480" s="37"/>
      <c r="HE480" s="37"/>
      <c r="HF480" s="37"/>
      <c r="HG480" s="37"/>
      <c r="HH480" s="37"/>
      <c r="HI480" s="37"/>
      <c r="HJ480" s="37"/>
      <c r="HK480" s="40">
        <v>0</v>
      </c>
      <c r="HL480" s="37"/>
      <c r="HM480" s="40">
        <v>0</v>
      </c>
      <c r="HN480" s="40">
        <v>0</v>
      </c>
      <c r="HO480" s="40">
        <v>0</v>
      </c>
      <c r="HP480" s="40">
        <v>0</v>
      </c>
      <c r="HQ480" s="40">
        <v>0</v>
      </c>
      <c r="HR480" s="40">
        <v>0</v>
      </c>
      <c r="HS480" s="40">
        <v>0</v>
      </c>
      <c r="HT480" s="40">
        <v>0</v>
      </c>
      <c r="HU480" s="40">
        <v>0</v>
      </c>
      <c r="HV480" s="40" t="s">
        <v>236</v>
      </c>
      <c r="HW480" s="37"/>
      <c r="HX480" s="37"/>
      <c r="HY480" s="42" t="s">
        <v>4521</v>
      </c>
      <c r="HZ480" s="40" t="s">
        <v>4522</v>
      </c>
      <c r="IA480" s="37"/>
      <c r="IB480" s="42" t="s">
        <v>300</v>
      </c>
      <c r="IC480" s="40" t="s">
        <v>4523</v>
      </c>
      <c r="ID480" s="42" t="s">
        <v>300</v>
      </c>
      <c r="IE480" s="37"/>
      <c r="IF480" s="42" t="s">
        <v>300</v>
      </c>
      <c r="IG480" s="40" t="s">
        <v>4524</v>
      </c>
      <c r="IH480" s="40">
        <v>15</v>
      </c>
      <c r="II480" s="40">
        <v>3060</v>
      </c>
      <c r="IJ480" s="40" t="s">
        <v>4525</v>
      </c>
      <c r="IK480" s="39" t="s">
        <v>4526</v>
      </c>
      <c r="IL480" s="40" t="s">
        <v>4527</v>
      </c>
      <c r="IM480" s="40" t="s">
        <v>4528</v>
      </c>
      <c r="IN480" s="40" t="s">
        <v>4426</v>
      </c>
      <c r="IO480" s="40" t="s">
        <v>4529</v>
      </c>
      <c r="IP480" s="40" t="s">
        <v>4428</v>
      </c>
      <c r="IQ480" s="40" t="s">
        <v>4429</v>
      </c>
      <c r="IR480" s="44"/>
    </row>
    <row r="481" spans="1:252" ht="15.75" customHeight="1" x14ac:dyDescent="0.2">
      <c r="A481" s="37" t="s">
        <v>13008</v>
      </c>
      <c r="B481" s="38" t="s">
        <v>13028</v>
      </c>
      <c r="C481" s="39" t="s">
        <v>4391</v>
      </c>
      <c r="D481" s="39" t="s">
        <v>13163</v>
      </c>
      <c r="E481" s="40"/>
      <c r="F481" s="40"/>
      <c r="G481" s="39" t="s">
        <v>4530</v>
      </c>
      <c r="H481" s="40" t="s">
        <v>4531</v>
      </c>
      <c r="I481" s="40">
        <v>2021</v>
      </c>
      <c r="J481" s="41">
        <v>45047</v>
      </c>
      <c r="K481" s="41">
        <v>45657</v>
      </c>
      <c r="L481" s="44"/>
      <c r="M481" s="37"/>
      <c r="N481" s="44"/>
      <c r="O481" s="44"/>
      <c r="P481" s="44"/>
      <c r="Q481" s="44"/>
      <c r="R481" s="39" t="s">
        <v>4397</v>
      </c>
      <c r="S481" s="43" t="s">
        <v>4532</v>
      </c>
      <c r="T481" s="44"/>
      <c r="U481" s="37"/>
      <c r="V481" s="44"/>
      <c r="W481" s="44"/>
      <c r="X481" s="44"/>
      <c r="Y481" s="44"/>
      <c r="Z481" s="44"/>
      <c r="AA481" s="44"/>
      <c r="AB481" s="44"/>
      <c r="AC481" s="44"/>
      <c r="AD481" s="44"/>
      <c r="AE481" s="44"/>
      <c r="AF481" s="39" t="s">
        <v>4512</v>
      </c>
      <c r="AG481" s="39" t="s">
        <v>4512</v>
      </c>
      <c r="AH481" s="40" t="s">
        <v>1394</v>
      </c>
      <c r="AI481" s="40" t="s">
        <v>4533</v>
      </c>
      <c r="AJ481" s="113">
        <v>0.5</v>
      </c>
      <c r="AK481" s="45">
        <f t="shared" si="55"/>
        <v>0</v>
      </c>
      <c r="AL481" s="113">
        <v>0.5</v>
      </c>
      <c r="AM481" s="45">
        <v>100</v>
      </c>
      <c r="AN481" s="45">
        <v>4.0000000000000003E-5</v>
      </c>
      <c r="AO481" s="113">
        <v>0</v>
      </c>
      <c r="AP481" s="45">
        <v>0</v>
      </c>
      <c r="AQ481" s="45"/>
      <c r="AR481" s="113">
        <v>0</v>
      </c>
      <c r="AS481" s="45">
        <v>0</v>
      </c>
      <c r="AT481" s="113">
        <v>0</v>
      </c>
      <c r="AU481" s="45">
        <v>0</v>
      </c>
      <c r="AV481" s="113">
        <v>0</v>
      </c>
      <c r="AW481" s="45">
        <v>0</v>
      </c>
      <c r="AX481" s="113">
        <v>0</v>
      </c>
      <c r="AY481" s="45">
        <v>0</v>
      </c>
      <c r="AZ481" s="40" t="s">
        <v>236</v>
      </c>
      <c r="BA481" s="40" t="s">
        <v>236</v>
      </c>
      <c r="BB481" s="40" t="s">
        <v>236</v>
      </c>
      <c r="BC481" s="40" t="s">
        <v>236</v>
      </c>
      <c r="BD481" s="37"/>
      <c r="BE481" s="37"/>
      <c r="BF481" s="121"/>
      <c r="BG481" s="113">
        <v>0.5</v>
      </c>
      <c r="BH481" s="45">
        <v>3.0000000000000001E-5</v>
      </c>
      <c r="BI481" s="40">
        <v>17</v>
      </c>
      <c r="BJ481" s="40">
        <v>17</v>
      </c>
      <c r="BK481" s="40">
        <v>3</v>
      </c>
      <c r="BL481" s="37"/>
      <c r="BM481" s="37"/>
      <c r="BN481" s="37"/>
      <c r="BO481" s="37"/>
      <c r="BP481" s="37"/>
      <c r="BQ481" s="37"/>
      <c r="BR481" s="37"/>
      <c r="BS481" s="37"/>
      <c r="BT481" s="37"/>
      <c r="BU481" s="37"/>
      <c r="BV481" s="37"/>
      <c r="BW481" s="37"/>
      <c r="BX481" s="37"/>
      <c r="BY481" s="37"/>
      <c r="BZ481" s="37"/>
      <c r="CA481" s="37"/>
      <c r="CB481" s="37"/>
      <c r="CC481" s="37"/>
      <c r="CD481" s="37"/>
      <c r="CE481" s="37">
        <v>0</v>
      </c>
      <c r="CF481" s="37"/>
      <c r="CG481" s="37"/>
      <c r="CH481" s="37"/>
      <c r="CI481" s="37"/>
      <c r="CJ481" s="37"/>
      <c r="CK481" s="37"/>
      <c r="CL481" s="37"/>
      <c r="CM481" s="37"/>
      <c r="CN481" s="37"/>
      <c r="CO481" s="37"/>
      <c r="CP481" s="37"/>
      <c r="CQ481" s="37"/>
      <c r="CR481" s="37"/>
      <c r="CS481" s="37"/>
      <c r="CT481" s="37"/>
      <c r="CU481" s="40">
        <f t="shared" si="54"/>
        <v>0</v>
      </c>
      <c r="CV481" s="37"/>
      <c r="CW481" s="37"/>
      <c r="CX481" s="37"/>
      <c r="CY481" s="37"/>
      <c r="CZ481" s="37"/>
      <c r="DA481" s="37"/>
      <c r="DB481" s="37"/>
      <c r="DC481" s="37"/>
      <c r="DD481" s="37"/>
      <c r="DE481" s="37"/>
      <c r="DF481" s="37"/>
      <c r="DG481" s="37"/>
      <c r="DH481" s="37"/>
      <c r="DI481" s="37"/>
      <c r="DJ481" s="37"/>
      <c r="DK481" s="37"/>
      <c r="DL481" s="52">
        <f>SUM(CV481:DJ481)</f>
        <v>0</v>
      </c>
      <c r="DM481" s="40">
        <v>0</v>
      </c>
      <c r="DN481" s="40">
        <v>3</v>
      </c>
      <c r="DO481" s="37"/>
      <c r="DP481" s="37"/>
      <c r="DQ481" s="37"/>
      <c r="DR481" s="37"/>
      <c r="DS481" s="37"/>
      <c r="DT481" s="37"/>
      <c r="DU481" s="37"/>
      <c r="DV481" s="37"/>
      <c r="DW481" s="37"/>
      <c r="DX481" s="37"/>
      <c r="DY481" s="37"/>
      <c r="DZ481" s="37"/>
      <c r="EA481" s="37"/>
      <c r="EB481" s="37"/>
      <c r="EC481" s="40">
        <v>2</v>
      </c>
      <c r="ED481" s="37"/>
      <c r="EE481" s="37"/>
      <c r="EF481" s="37"/>
      <c r="EG481" s="37"/>
      <c r="EH481" s="37"/>
      <c r="EI481" s="37"/>
      <c r="EJ481" s="37"/>
      <c r="EK481" s="37"/>
      <c r="EL481" s="37"/>
      <c r="EM481" s="37"/>
      <c r="EN481" s="40" t="s">
        <v>4534</v>
      </c>
      <c r="EO481" s="40">
        <v>1</v>
      </c>
      <c r="EP481" s="39">
        <f>SUM(DO481:EO481)</f>
        <v>3</v>
      </c>
      <c r="EQ481" s="40">
        <v>3</v>
      </c>
      <c r="ER481" s="37"/>
      <c r="ES481" s="37"/>
      <c r="ET481" s="37"/>
      <c r="EU481" s="37"/>
      <c r="EV481" s="37"/>
      <c r="EW481" s="37"/>
      <c r="EX481" s="37"/>
      <c r="EY481" s="40">
        <v>3</v>
      </c>
      <c r="EZ481" s="40">
        <f t="shared" si="56"/>
        <v>0</v>
      </c>
      <c r="FA481" s="40">
        <v>0.152</v>
      </c>
      <c r="FB481" s="40" t="s">
        <v>4535</v>
      </c>
      <c r="FC481" s="37"/>
      <c r="FD481" s="45">
        <v>0</v>
      </c>
      <c r="FE481" s="40" t="s">
        <v>4404</v>
      </c>
      <c r="FF481" s="40">
        <v>5597.76</v>
      </c>
      <c r="FG481" s="40" t="s">
        <v>243</v>
      </c>
      <c r="FH481" s="40" t="s">
        <v>4536</v>
      </c>
      <c r="FI481" s="42" t="s">
        <v>4537</v>
      </c>
      <c r="FJ481" s="40" t="s">
        <v>4538</v>
      </c>
      <c r="FK481" s="40">
        <v>3</v>
      </c>
      <c r="FL481" s="37"/>
      <c r="FM481" s="37"/>
      <c r="FN481" s="40">
        <v>1</v>
      </c>
      <c r="FO481" s="40" t="s">
        <v>236</v>
      </c>
      <c r="FP481" s="37"/>
      <c r="FQ481" s="37"/>
      <c r="FR481" s="40" t="s">
        <v>236</v>
      </c>
      <c r="FS481" s="37"/>
      <c r="FT481" s="37"/>
      <c r="FU481" s="40" t="s">
        <v>236</v>
      </c>
      <c r="FV481" s="37"/>
      <c r="FW481" s="37"/>
      <c r="FX481" s="40" t="s">
        <v>236</v>
      </c>
      <c r="FY481" s="37"/>
      <c r="FZ481" s="37"/>
      <c r="GA481" s="40" t="s">
        <v>236</v>
      </c>
      <c r="GB481" s="37"/>
      <c r="GC481" s="37"/>
      <c r="GD481" s="40" t="s">
        <v>236</v>
      </c>
      <c r="GE481" s="37"/>
      <c r="GF481" s="37"/>
      <c r="GG481" s="40" t="s">
        <v>236</v>
      </c>
      <c r="GH481" s="37"/>
      <c r="GI481" s="37"/>
      <c r="GJ481" s="40" t="s">
        <v>4539</v>
      </c>
      <c r="GK481" s="40" t="s">
        <v>4519</v>
      </c>
      <c r="GL481" s="40">
        <v>217</v>
      </c>
      <c r="GM481" s="37"/>
      <c r="GN481" s="37"/>
      <c r="GO481" s="37"/>
      <c r="GP481" s="37"/>
      <c r="GQ481" s="37"/>
      <c r="GR481" s="37"/>
      <c r="GS481" s="37"/>
      <c r="GT481" s="37"/>
      <c r="GU481" s="37"/>
      <c r="GV481" s="37"/>
      <c r="GW481" s="37"/>
      <c r="GX481" s="37"/>
      <c r="GY481" s="40">
        <v>1</v>
      </c>
      <c r="GZ481" s="40" t="s">
        <v>4540</v>
      </c>
      <c r="HA481" s="40">
        <v>8</v>
      </c>
      <c r="HB481" s="37"/>
      <c r="HC481" s="37"/>
      <c r="HD481" s="37"/>
      <c r="HE481" s="37"/>
      <c r="HF481" s="37"/>
      <c r="HG481" s="37"/>
      <c r="HH481" s="37"/>
      <c r="HI481" s="37"/>
      <c r="HJ481" s="37"/>
      <c r="HK481" s="40">
        <v>0</v>
      </c>
      <c r="HL481" s="37"/>
      <c r="HM481" s="40">
        <v>0</v>
      </c>
      <c r="HN481" s="40">
        <v>0</v>
      </c>
      <c r="HO481" s="40">
        <v>0</v>
      </c>
      <c r="HP481" s="40">
        <v>0</v>
      </c>
      <c r="HQ481" s="40">
        <v>0</v>
      </c>
      <c r="HR481" s="40">
        <v>0</v>
      </c>
      <c r="HS481" s="40">
        <v>0</v>
      </c>
      <c r="HT481" s="40">
        <v>0</v>
      </c>
      <c r="HU481" s="40">
        <v>0</v>
      </c>
      <c r="HV481" s="40" t="s">
        <v>236</v>
      </c>
      <c r="HW481" s="37"/>
      <c r="HX481" s="37"/>
      <c r="HY481" s="42" t="s">
        <v>4541</v>
      </c>
      <c r="HZ481" s="40" t="s">
        <v>4542</v>
      </c>
      <c r="IA481" s="37"/>
      <c r="IB481" s="37"/>
      <c r="IC481" s="40" t="s">
        <v>4543</v>
      </c>
      <c r="ID481" s="37"/>
      <c r="IE481" s="37"/>
      <c r="IF481" s="37"/>
      <c r="IG481" s="40" t="s">
        <v>4544</v>
      </c>
      <c r="IH481" s="40">
        <v>6</v>
      </c>
      <c r="II481" s="40">
        <v>217</v>
      </c>
      <c r="IJ481" s="40" t="s">
        <v>4545</v>
      </c>
      <c r="IK481" s="39" t="s">
        <v>4546</v>
      </c>
      <c r="IL481" s="40" t="s">
        <v>4547</v>
      </c>
      <c r="IM481" s="40" t="s">
        <v>4548</v>
      </c>
      <c r="IN481" s="40" t="s">
        <v>4426</v>
      </c>
      <c r="IO481" s="40" t="s">
        <v>4529</v>
      </c>
      <c r="IP481" s="40" t="s">
        <v>4428</v>
      </c>
      <c r="IQ481" s="40" t="s">
        <v>4429</v>
      </c>
      <c r="IR481" s="44"/>
    </row>
    <row r="482" spans="1:252" ht="15.75" customHeight="1" x14ac:dyDescent="0.2">
      <c r="A482" s="37" t="s">
        <v>13000</v>
      </c>
      <c r="B482" s="38" t="s">
        <v>13028</v>
      </c>
      <c r="C482" s="39" t="s">
        <v>4191</v>
      </c>
      <c r="D482" s="39" t="s">
        <v>13165</v>
      </c>
      <c r="E482" s="40"/>
      <c r="F482" s="40"/>
      <c r="G482" s="39" t="s">
        <v>4192</v>
      </c>
      <c r="H482" s="40" t="s">
        <v>4193</v>
      </c>
      <c r="I482" s="40">
        <v>2017</v>
      </c>
      <c r="J482" s="41">
        <v>45287</v>
      </c>
      <c r="K482" s="41">
        <v>45652</v>
      </c>
      <c r="L482" s="39" t="s">
        <v>4194</v>
      </c>
      <c r="M482" s="42" t="s">
        <v>4195</v>
      </c>
      <c r="N482" s="39" t="s">
        <v>4196</v>
      </c>
      <c r="O482" s="43" t="s">
        <v>4197</v>
      </c>
      <c r="P482" s="44"/>
      <c r="Q482" s="44"/>
      <c r="R482" s="44"/>
      <c r="S482" s="44"/>
      <c r="T482" s="44"/>
      <c r="U482" s="37"/>
      <c r="V482" s="39" t="s">
        <v>4198</v>
      </c>
      <c r="W482" s="43" t="s">
        <v>4199</v>
      </c>
      <c r="X482" s="43"/>
      <c r="Y482" s="43"/>
      <c r="Z482" s="43"/>
      <c r="AA482" s="43"/>
      <c r="AB482" s="43"/>
      <c r="AC482" s="43"/>
      <c r="AD482" s="43"/>
      <c r="AE482" s="43"/>
      <c r="AF482" s="39" t="s">
        <v>4200</v>
      </c>
      <c r="AG482" s="39" t="s">
        <v>4201</v>
      </c>
      <c r="AH482" s="40" t="s">
        <v>235</v>
      </c>
      <c r="AI482" s="40" t="s">
        <v>4202</v>
      </c>
      <c r="AJ482" s="113">
        <v>246</v>
      </c>
      <c r="AK482" s="45">
        <f t="shared" si="55"/>
        <v>0</v>
      </c>
      <c r="AL482" s="113">
        <v>166</v>
      </c>
      <c r="AM482" s="45">
        <v>67.48</v>
      </c>
      <c r="AN482" s="45">
        <v>0.09</v>
      </c>
      <c r="AO482" s="113">
        <v>42.2</v>
      </c>
      <c r="AP482" s="45">
        <v>17.149999999999999</v>
      </c>
      <c r="AQ482" s="45"/>
      <c r="AR482" s="113">
        <v>0</v>
      </c>
      <c r="AS482" s="45">
        <v>0</v>
      </c>
      <c r="AT482" s="113">
        <v>0</v>
      </c>
      <c r="AU482" s="45">
        <v>0</v>
      </c>
      <c r="AV482" s="113">
        <v>37.799999999999997</v>
      </c>
      <c r="AW482" s="45">
        <v>15.37</v>
      </c>
      <c r="AX482" s="113">
        <v>0</v>
      </c>
      <c r="AY482" s="45">
        <v>0</v>
      </c>
      <c r="AZ482" s="40" t="s">
        <v>234</v>
      </c>
      <c r="BA482" s="40" t="s">
        <v>234</v>
      </c>
      <c r="BB482" s="40" t="s">
        <v>234</v>
      </c>
      <c r="BC482" s="40">
        <v>1</v>
      </c>
      <c r="BD482" s="40" t="s">
        <v>4203</v>
      </c>
      <c r="BE482" s="42" t="s">
        <v>4204</v>
      </c>
      <c r="BF482" s="113">
        <v>6.7</v>
      </c>
      <c r="BG482" s="113">
        <v>170</v>
      </c>
      <c r="BH482" s="45">
        <v>0.09</v>
      </c>
      <c r="BI482" s="40">
        <v>617</v>
      </c>
      <c r="BJ482" s="40">
        <v>334</v>
      </c>
      <c r="BK482" s="40">
        <v>175</v>
      </c>
      <c r="BL482" s="40">
        <v>57</v>
      </c>
      <c r="BM482" s="40">
        <v>0</v>
      </c>
      <c r="BN482" s="40">
        <v>17</v>
      </c>
      <c r="BO482" s="40">
        <v>1</v>
      </c>
      <c r="BP482" s="40">
        <v>0</v>
      </c>
      <c r="BQ482" s="40">
        <v>0</v>
      </c>
      <c r="BR482" s="40">
        <v>0</v>
      </c>
      <c r="BS482" s="40">
        <v>4</v>
      </c>
      <c r="BT482" s="40">
        <v>12</v>
      </c>
      <c r="BU482" s="40">
        <v>0</v>
      </c>
      <c r="BV482" s="40">
        <v>13</v>
      </c>
      <c r="BW482" s="40">
        <v>54</v>
      </c>
      <c r="BX482" s="40">
        <v>12</v>
      </c>
      <c r="BY482" s="40">
        <v>3</v>
      </c>
      <c r="BZ482" s="40">
        <v>0</v>
      </c>
      <c r="CA482" s="40">
        <v>0</v>
      </c>
      <c r="CB482" s="40">
        <v>0</v>
      </c>
      <c r="CC482" s="40">
        <v>0</v>
      </c>
      <c r="CD482" s="40">
        <v>0</v>
      </c>
      <c r="CE482" s="40">
        <v>0</v>
      </c>
      <c r="CF482" s="40">
        <v>0</v>
      </c>
      <c r="CG482" s="40">
        <v>0</v>
      </c>
      <c r="CH482" s="40">
        <v>0</v>
      </c>
      <c r="CI482" s="40">
        <v>0</v>
      </c>
      <c r="CJ482" s="40">
        <v>0</v>
      </c>
      <c r="CK482" s="40">
        <v>0</v>
      </c>
      <c r="CL482" s="40">
        <v>0</v>
      </c>
      <c r="CM482" s="40">
        <v>0</v>
      </c>
      <c r="CN482" s="40">
        <v>0</v>
      </c>
      <c r="CO482" s="40">
        <v>0</v>
      </c>
      <c r="CP482" s="40">
        <v>0</v>
      </c>
      <c r="CQ482" s="40">
        <v>0</v>
      </c>
      <c r="CR482" s="40">
        <v>0</v>
      </c>
      <c r="CS482" s="37"/>
      <c r="CT482" s="40">
        <v>0</v>
      </c>
      <c r="CU482" s="40">
        <f t="shared" si="54"/>
        <v>0</v>
      </c>
      <c r="CV482" s="40">
        <v>0</v>
      </c>
      <c r="CW482" s="40">
        <v>0</v>
      </c>
      <c r="CX482" s="40">
        <v>0</v>
      </c>
      <c r="CY482" s="40">
        <v>0</v>
      </c>
      <c r="CZ482" s="40">
        <v>0</v>
      </c>
      <c r="DA482" s="40">
        <v>0</v>
      </c>
      <c r="DB482" s="40">
        <v>0</v>
      </c>
      <c r="DC482" s="40">
        <v>0</v>
      </c>
      <c r="DD482" s="40">
        <v>0</v>
      </c>
      <c r="DE482" s="40">
        <v>0</v>
      </c>
      <c r="DF482" s="40">
        <v>0</v>
      </c>
      <c r="DG482" s="40">
        <v>0</v>
      </c>
      <c r="DH482" s="40">
        <v>0</v>
      </c>
      <c r="DI482" s="40">
        <v>0</v>
      </c>
      <c r="DJ482" s="40">
        <v>0</v>
      </c>
      <c r="DK482" s="37"/>
      <c r="DL482" s="37"/>
      <c r="DM482" s="40">
        <v>0</v>
      </c>
      <c r="DN482" s="40">
        <v>0</v>
      </c>
      <c r="DO482" s="40">
        <v>0</v>
      </c>
      <c r="DP482" s="40">
        <v>0</v>
      </c>
      <c r="DQ482" s="40">
        <v>0</v>
      </c>
      <c r="DR482" s="40">
        <v>0</v>
      </c>
      <c r="DS482" s="40">
        <v>0</v>
      </c>
      <c r="DT482" s="40">
        <v>0</v>
      </c>
      <c r="DU482" s="40">
        <v>0</v>
      </c>
      <c r="DV482" s="40">
        <v>0</v>
      </c>
      <c r="DW482" s="40">
        <v>0</v>
      </c>
      <c r="DX482" s="40">
        <v>0</v>
      </c>
      <c r="DY482" s="40">
        <v>0</v>
      </c>
      <c r="DZ482" s="40">
        <v>0</v>
      </c>
      <c r="EA482" s="40">
        <v>0</v>
      </c>
      <c r="EB482" s="40">
        <v>0</v>
      </c>
      <c r="EC482" s="40">
        <v>0</v>
      </c>
      <c r="ED482" s="40">
        <v>0</v>
      </c>
      <c r="EE482" s="40">
        <v>0</v>
      </c>
      <c r="EF482" s="40">
        <v>0</v>
      </c>
      <c r="EG482" s="40">
        <v>0</v>
      </c>
      <c r="EH482" s="40">
        <v>0</v>
      </c>
      <c r="EI482" s="40">
        <v>0</v>
      </c>
      <c r="EJ482" s="40">
        <v>0</v>
      </c>
      <c r="EK482" s="40">
        <v>0</v>
      </c>
      <c r="EL482" s="40">
        <v>0</v>
      </c>
      <c r="EM482" s="40">
        <v>0</v>
      </c>
      <c r="EN482" s="37"/>
      <c r="EO482" s="40">
        <v>0</v>
      </c>
      <c r="EP482" s="40"/>
      <c r="EQ482" s="40">
        <v>0</v>
      </c>
      <c r="ER482" s="40">
        <v>0</v>
      </c>
      <c r="ES482" s="40">
        <v>0</v>
      </c>
      <c r="ET482" s="40">
        <v>0</v>
      </c>
      <c r="EU482" s="40">
        <v>0</v>
      </c>
      <c r="EV482" s="40">
        <v>0</v>
      </c>
      <c r="EW482" s="37"/>
      <c r="EX482" s="40">
        <v>0</v>
      </c>
      <c r="EY482" s="40">
        <v>173</v>
      </c>
      <c r="EZ482" s="40">
        <f t="shared" si="56"/>
        <v>0</v>
      </c>
      <c r="FA482" s="40">
        <v>441.6</v>
      </c>
      <c r="FB482" s="40" t="s">
        <v>4206</v>
      </c>
      <c r="FC482" s="37"/>
      <c r="FD482" s="45">
        <v>18.510000000000002</v>
      </c>
      <c r="FE482" s="40" t="s">
        <v>4208</v>
      </c>
      <c r="FF482" s="40">
        <v>2385.163</v>
      </c>
      <c r="FG482" s="40" t="s">
        <v>236</v>
      </c>
      <c r="FH482" s="37"/>
      <c r="FI482" s="37"/>
      <c r="FJ482" s="37"/>
      <c r="FK482" s="37"/>
      <c r="FL482" s="37"/>
      <c r="FM482" s="37"/>
      <c r="FN482" s="40">
        <v>4</v>
      </c>
      <c r="FO482" s="40">
        <v>1</v>
      </c>
      <c r="FP482" s="40" t="s">
        <v>4210</v>
      </c>
      <c r="FQ482" s="40">
        <v>14966</v>
      </c>
      <c r="FR482" s="40">
        <v>1</v>
      </c>
      <c r="FS482" s="40" t="s">
        <v>4211</v>
      </c>
      <c r="FT482" s="40">
        <v>18419</v>
      </c>
      <c r="FU482" s="40" t="s">
        <v>243</v>
      </c>
      <c r="FV482" s="40" t="s">
        <v>4212</v>
      </c>
      <c r="FW482" s="40">
        <v>77</v>
      </c>
      <c r="FX482" s="37"/>
      <c r="FY482" s="37"/>
      <c r="FZ482" s="37"/>
      <c r="GA482" s="37"/>
      <c r="GB482" s="37"/>
      <c r="GC482" s="37"/>
      <c r="GD482" s="37"/>
      <c r="GE482" s="37"/>
      <c r="GF482" s="37"/>
      <c r="GG482" s="37"/>
      <c r="GH482" s="37"/>
      <c r="GI482" s="37"/>
      <c r="GJ482" s="37"/>
      <c r="GK482" s="37"/>
      <c r="GL482" s="37"/>
      <c r="GM482" s="37"/>
      <c r="GN482" s="37"/>
      <c r="GO482" s="37"/>
      <c r="GP482" s="40">
        <v>1</v>
      </c>
      <c r="GQ482" s="40" t="s">
        <v>4213</v>
      </c>
      <c r="GR482" s="40">
        <v>67284</v>
      </c>
      <c r="GS482" s="37"/>
      <c r="GT482" s="37"/>
      <c r="GU482" s="37"/>
      <c r="GV482" s="37"/>
      <c r="GW482" s="37"/>
      <c r="GX482" s="37"/>
      <c r="GY482" s="40">
        <v>1</v>
      </c>
      <c r="GZ482" s="40" t="s">
        <v>4214</v>
      </c>
      <c r="HA482" s="40">
        <v>11</v>
      </c>
      <c r="HB482" s="37"/>
      <c r="HC482" s="37"/>
      <c r="HD482" s="37"/>
      <c r="HE482" s="37"/>
      <c r="HF482" s="37"/>
      <c r="HG482" s="37"/>
      <c r="HH482" s="37"/>
      <c r="HI482" s="37"/>
      <c r="HJ482" s="37"/>
      <c r="HK482" s="40">
        <v>100</v>
      </c>
      <c r="HL482" s="37"/>
      <c r="HM482" s="40">
        <v>228</v>
      </c>
      <c r="HN482" s="40">
        <v>0</v>
      </c>
      <c r="HO482" s="40">
        <v>32</v>
      </c>
      <c r="HP482" s="40">
        <v>192</v>
      </c>
      <c r="HQ482" s="40">
        <v>0</v>
      </c>
      <c r="HR482" s="40">
        <v>4</v>
      </c>
      <c r="HS482" s="40">
        <v>0</v>
      </c>
      <c r="HT482" s="40">
        <v>0</v>
      </c>
      <c r="HU482" s="40">
        <v>0</v>
      </c>
      <c r="HV482" s="40" t="s">
        <v>236</v>
      </c>
      <c r="HW482" s="37"/>
      <c r="HX482" s="37"/>
      <c r="HY482" s="42" t="s">
        <v>4215</v>
      </c>
      <c r="HZ482" s="37"/>
      <c r="IA482" s="42" t="s">
        <v>4216</v>
      </c>
      <c r="IB482" s="42" t="s">
        <v>4217</v>
      </c>
      <c r="IC482" s="40" t="s">
        <v>4218</v>
      </c>
      <c r="ID482" s="37"/>
      <c r="IE482" s="37"/>
      <c r="IF482" s="37"/>
      <c r="IG482" s="40" t="s">
        <v>4219</v>
      </c>
      <c r="IH482" s="40">
        <v>8</v>
      </c>
      <c r="II482" s="40">
        <v>885</v>
      </c>
      <c r="IJ482" s="40" t="s">
        <v>4220</v>
      </c>
      <c r="IK482" s="39" t="s">
        <v>4221</v>
      </c>
      <c r="IL482" s="40" t="s">
        <v>4222</v>
      </c>
      <c r="IM482" s="40" t="s">
        <v>4223</v>
      </c>
      <c r="IN482" s="40" t="s">
        <v>4220</v>
      </c>
      <c r="IO482" s="40" t="s">
        <v>4221</v>
      </c>
      <c r="IP482" s="40" t="s">
        <v>4222</v>
      </c>
      <c r="IQ482" s="40" t="s">
        <v>4223</v>
      </c>
      <c r="IR482" s="43" t="s">
        <v>4224</v>
      </c>
    </row>
    <row r="483" spans="1:252" ht="15.75" customHeight="1" x14ac:dyDescent="0.2">
      <c r="A483" s="37" t="s">
        <v>13003</v>
      </c>
      <c r="B483" s="38" t="s">
        <v>13028</v>
      </c>
      <c r="C483" s="39" t="s">
        <v>4191</v>
      </c>
      <c r="D483" s="39" t="s">
        <v>13165</v>
      </c>
      <c r="E483" s="40"/>
      <c r="F483" s="40"/>
      <c r="G483" s="39" t="s">
        <v>294</v>
      </c>
      <c r="H483" s="40" t="s">
        <v>234</v>
      </c>
      <c r="I483" s="40">
        <v>2019</v>
      </c>
      <c r="J483" s="41">
        <v>45289</v>
      </c>
      <c r="K483" s="41">
        <v>45657</v>
      </c>
      <c r="L483" s="39" t="s">
        <v>4450</v>
      </c>
      <c r="M483" s="42" t="s">
        <v>4451</v>
      </c>
      <c r="N483" s="39" t="s">
        <v>4452</v>
      </c>
      <c r="O483" s="43" t="s">
        <v>4453</v>
      </c>
      <c r="P483" s="44"/>
      <c r="Q483" s="44"/>
      <c r="R483" s="44"/>
      <c r="S483" s="44"/>
      <c r="T483" s="44"/>
      <c r="U483" s="37"/>
      <c r="V483" s="39" t="s">
        <v>4454</v>
      </c>
      <c r="W483" s="39" t="s">
        <v>4455</v>
      </c>
      <c r="X483" s="39"/>
      <c r="Y483" s="39"/>
      <c r="Z483" s="39"/>
      <c r="AA483" s="39"/>
      <c r="AB483" s="39"/>
      <c r="AC483" s="39"/>
      <c r="AD483" s="39"/>
      <c r="AE483" s="39"/>
      <c r="AF483" s="39" t="s">
        <v>4456</v>
      </c>
      <c r="AG483" s="39" t="s">
        <v>4457</v>
      </c>
      <c r="AH483" s="40" t="s">
        <v>235</v>
      </c>
      <c r="AI483" s="40" t="s">
        <v>4458</v>
      </c>
      <c r="AJ483" s="113">
        <v>111.87</v>
      </c>
      <c r="AK483" s="45">
        <f t="shared" si="55"/>
        <v>0</v>
      </c>
      <c r="AL483" s="113">
        <v>1.3919999999999999</v>
      </c>
      <c r="AM483" s="45">
        <v>1.24</v>
      </c>
      <c r="AN483" s="45">
        <v>6.9999999999999999E-4</v>
      </c>
      <c r="AO483" s="113">
        <v>29.597999999999999</v>
      </c>
      <c r="AP483" s="45">
        <v>26.46</v>
      </c>
      <c r="AQ483" s="45"/>
      <c r="AR483" s="113">
        <v>2.7890000000000001</v>
      </c>
      <c r="AS483" s="45">
        <v>2.4900000000000002</v>
      </c>
      <c r="AT483" s="113">
        <v>6.508</v>
      </c>
      <c r="AU483" s="45">
        <v>5.82</v>
      </c>
      <c r="AV483" s="113">
        <v>0</v>
      </c>
      <c r="AW483" s="45">
        <v>0</v>
      </c>
      <c r="AX483" s="113">
        <v>71.582999999999998</v>
      </c>
      <c r="AY483" s="45">
        <v>63.99</v>
      </c>
      <c r="AZ483" s="40" t="s">
        <v>4460</v>
      </c>
      <c r="BA483" s="40" t="s">
        <v>304</v>
      </c>
      <c r="BB483" s="40" t="s">
        <v>4457</v>
      </c>
      <c r="BC483" s="40" t="s">
        <v>236</v>
      </c>
      <c r="BD483" s="37"/>
      <c r="BE483" s="37"/>
      <c r="BF483" s="121"/>
      <c r="BG483" s="113">
        <v>0.38200000000000001</v>
      </c>
      <c r="BH483" s="45">
        <v>2.0000000000000001E-4</v>
      </c>
      <c r="BI483" s="40">
        <v>249</v>
      </c>
      <c r="BJ483" s="40">
        <v>249</v>
      </c>
      <c r="BK483" s="40">
        <v>21</v>
      </c>
      <c r="BL483" s="37"/>
      <c r="BM483" s="40">
        <v>4</v>
      </c>
      <c r="BN483" s="40">
        <v>2</v>
      </c>
      <c r="BO483" s="37"/>
      <c r="BP483" s="37"/>
      <c r="BQ483" s="40">
        <v>2</v>
      </c>
      <c r="BR483" s="37"/>
      <c r="BS483" s="37"/>
      <c r="BT483" s="40">
        <v>4</v>
      </c>
      <c r="BU483" s="37"/>
      <c r="BV483" s="40">
        <v>3</v>
      </c>
      <c r="BW483" s="40">
        <v>6</v>
      </c>
      <c r="BX483" s="37"/>
      <c r="BY483" s="37"/>
      <c r="BZ483" s="37"/>
      <c r="CA483" s="37"/>
      <c r="CB483" s="37"/>
      <c r="CC483" s="37"/>
      <c r="CD483" s="37"/>
      <c r="CE483" s="37">
        <v>0</v>
      </c>
      <c r="CF483" s="37"/>
      <c r="CG483" s="37"/>
      <c r="CH483" s="37"/>
      <c r="CI483" s="37"/>
      <c r="CJ483" s="37"/>
      <c r="CK483" s="37"/>
      <c r="CL483" s="37"/>
      <c r="CM483" s="37"/>
      <c r="CN483" s="37"/>
      <c r="CO483" s="37"/>
      <c r="CP483" s="37"/>
      <c r="CQ483" s="37"/>
      <c r="CR483" s="37"/>
      <c r="CS483" s="37"/>
      <c r="CT483" s="37"/>
      <c r="CU483" s="40">
        <f t="shared" si="54"/>
        <v>0</v>
      </c>
      <c r="CV483" s="37"/>
      <c r="CW483" s="37"/>
      <c r="CX483" s="37"/>
      <c r="CY483" s="37"/>
      <c r="CZ483" s="37"/>
      <c r="DA483" s="37"/>
      <c r="DB483" s="37"/>
      <c r="DC483" s="37"/>
      <c r="DD483" s="37"/>
      <c r="DE483" s="37"/>
      <c r="DF483" s="37"/>
      <c r="DG483" s="37"/>
      <c r="DH483" s="37"/>
      <c r="DI483" s="37"/>
      <c r="DJ483" s="37"/>
      <c r="DK483" s="37"/>
      <c r="DL483" s="37"/>
      <c r="DM483" s="40">
        <v>0</v>
      </c>
      <c r="DN483" s="37"/>
      <c r="DO483" s="37"/>
      <c r="DP483" s="37"/>
      <c r="DQ483" s="37"/>
      <c r="DR483" s="37"/>
      <c r="DS483" s="37"/>
      <c r="DT483" s="37"/>
      <c r="DU483" s="37"/>
      <c r="DV483" s="37"/>
      <c r="DW483" s="37"/>
      <c r="DX483" s="37"/>
      <c r="DY483" s="37"/>
      <c r="DZ483" s="37"/>
      <c r="EA483" s="37"/>
      <c r="EB483" s="37"/>
      <c r="EC483" s="37"/>
      <c r="ED483" s="37"/>
      <c r="EE483" s="37"/>
      <c r="EF483" s="37"/>
      <c r="EG483" s="37"/>
      <c r="EH483" s="37"/>
      <c r="EI483" s="37"/>
      <c r="EJ483" s="37"/>
      <c r="EK483" s="37"/>
      <c r="EL483" s="37"/>
      <c r="EM483" s="37"/>
      <c r="EN483" s="37"/>
      <c r="EO483" s="37"/>
      <c r="EP483" s="37"/>
      <c r="EQ483" s="40">
        <v>0</v>
      </c>
      <c r="ER483" s="37"/>
      <c r="ES483" s="37"/>
      <c r="ET483" s="37"/>
      <c r="EU483" s="37"/>
      <c r="EV483" s="37"/>
      <c r="EW483" s="37"/>
      <c r="EX483" s="37"/>
      <c r="EY483" s="40">
        <v>21</v>
      </c>
      <c r="EZ483" s="40">
        <f t="shared" si="56"/>
        <v>0</v>
      </c>
      <c r="FA483" s="40">
        <v>40.32</v>
      </c>
      <c r="FB483" s="40" t="s">
        <v>4462</v>
      </c>
      <c r="FC483" s="37"/>
      <c r="FD483" s="45">
        <v>1.69</v>
      </c>
      <c r="FE483" s="40" t="s">
        <v>4208</v>
      </c>
      <c r="FF483" s="40">
        <v>2385.163</v>
      </c>
      <c r="FG483" s="40" t="s">
        <v>236</v>
      </c>
      <c r="FH483" s="37"/>
      <c r="FI483" s="37"/>
      <c r="FJ483" s="37"/>
      <c r="FK483" s="37"/>
      <c r="FL483" s="37"/>
      <c r="FM483" s="37"/>
      <c r="FN483" s="40">
        <v>4</v>
      </c>
      <c r="FO483" s="37"/>
      <c r="FP483" s="37"/>
      <c r="FQ483" s="37"/>
      <c r="FR483" s="40">
        <v>1</v>
      </c>
      <c r="FS483" s="40" t="s">
        <v>4464</v>
      </c>
      <c r="FT483" s="40">
        <v>2326</v>
      </c>
      <c r="FU483" s="37"/>
      <c r="FV483" s="37"/>
      <c r="FW483" s="37"/>
      <c r="FX483" s="37"/>
      <c r="FY483" s="37"/>
      <c r="FZ483" s="37"/>
      <c r="GA483" s="37"/>
      <c r="GB483" s="37"/>
      <c r="GC483" s="37"/>
      <c r="GD483" s="37"/>
      <c r="GE483" s="37"/>
      <c r="GF483" s="37"/>
      <c r="GG483" s="37"/>
      <c r="GH483" s="37"/>
      <c r="GI483" s="37"/>
      <c r="GJ483" s="37"/>
      <c r="GK483" s="37"/>
      <c r="GL483" s="37"/>
      <c r="GM483" s="37"/>
      <c r="GN483" s="37"/>
      <c r="GO483" s="37"/>
      <c r="GP483" s="37"/>
      <c r="GQ483" s="37"/>
      <c r="GR483" s="37"/>
      <c r="GS483" s="37"/>
      <c r="GT483" s="37"/>
      <c r="GU483" s="37"/>
      <c r="GV483" s="37"/>
      <c r="GW483" s="37"/>
      <c r="GX483" s="37"/>
      <c r="GY483" s="40">
        <v>1</v>
      </c>
      <c r="GZ483" s="40" t="s">
        <v>4465</v>
      </c>
      <c r="HA483" s="40">
        <v>11</v>
      </c>
      <c r="HB483" s="37"/>
      <c r="HC483" s="37"/>
      <c r="HD483" s="37"/>
      <c r="HE483" s="37"/>
      <c r="HF483" s="37"/>
      <c r="HG483" s="37"/>
      <c r="HH483" s="37"/>
      <c r="HI483" s="37"/>
      <c r="HJ483" s="37"/>
      <c r="HK483" s="40">
        <v>97</v>
      </c>
      <c r="HL483" s="40" t="s">
        <v>4466</v>
      </c>
      <c r="HM483" s="40">
        <v>20</v>
      </c>
      <c r="HN483" s="40">
        <v>0</v>
      </c>
      <c r="HO483" s="40">
        <v>0</v>
      </c>
      <c r="HP483" s="40">
        <v>20</v>
      </c>
      <c r="HQ483" s="40">
        <v>0</v>
      </c>
      <c r="HR483" s="40">
        <v>0</v>
      </c>
      <c r="HS483" s="40">
        <v>0</v>
      </c>
      <c r="HT483" s="40">
        <v>0</v>
      </c>
      <c r="HU483" s="40">
        <v>0</v>
      </c>
      <c r="HV483" s="40" t="s">
        <v>236</v>
      </c>
      <c r="HW483" s="37"/>
      <c r="HX483" s="37"/>
      <c r="HY483" s="37"/>
      <c r="HZ483" s="37"/>
      <c r="IA483" s="37"/>
      <c r="IB483" s="37"/>
      <c r="IC483" s="37"/>
      <c r="ID483" s="37"/>
      <c r="IE483" s="37"/>
      <c r="IF483" s="37"/>
      <c r="IG483" s="40" t="s">
        <v>373</v>
      </c>
      <c r="IH483" s="40">
        <v>0</v>
      </c>
      <c r="II483" s="37"/>
      <c r="IJ483" s="40" t="s">
        <v>4467</v>
      </c>
      <c r="IK483" s="39" t="s">
        <v>4468</v>
      </c>
      <c r="IL483" s="40" t="s">
        <v>4469</v>
      </c>
      <c r="IM483" s="40" t="s">
        <v>4470</v>
      </c>
      <c r="IN483" s="40" t="s">
        <v>4220</v>
      </c>
      <c r="IO483" s="40" t="s">
        <v>4221</v>
      </c>
      <c r="IP483" s="40" t="s">
        <v>4222</v>
      </c>
      <c r="IQ483" s="40" t="s">
        <v>4223</v>
      </c>
      <c r="IR483" s="43" t="s">
        <v>4471</v>
      </c>
    </row>
    <row r="484" spans="1:252" ht="15.75" customHeight="1" x14ac:dyDescent="0.2">
      <c r="A484" s="37" t="s">
        <v>13002</v>
      </c>
      <c r="B484" s="38" t="s">
        <v>13028</v>
      </c>
      <c r="C484" s="39" t="s">
        <v>4191</v>
      </c>
      <c r="D484" s="39" t="s">
        <v>13165</v>
      </c>
      <c r="E484" s="40"/>
      <c r="F484" s="40"/>
      <c r="G484" s="39" t="s">
        <v>355</v>
      </c>
      <c r="H484" s="40" t="s">
        <v>4614</v>
      </c>
      <c r="I484" s="40">
        <v>2018</v>
      </c>
      <c r="J484" s="41">
        <v>45323</v>
      </c>
      <c r="K484" s="41">
        <v>45597</v>
      </c>
      <c r="L484" s="39" t="s">
        <v>4615</v>
      </c>
      <c r="M484" s="42" t="s">
        <v>4616</v>
      </c>
      <c r="N484" s="39" t="s">
        <v>4617</v>
      </c>
      <c r="O484" s="43" t="s">
        <v>4618</v>
      </c>
      <c r="P484" s="44"/>
      <c r="Q484" s="44"/>
      <c r="R484" s="44"/>
      <c r="S484" s="44"/>
      <c r="T484" s="44"/>
      <c r="U484" s="37"/>
      <c r="V484" s="44"/>
      <c r="W484" s="44"/>
      <c r="X484" s="44"/>
      <c r="Y484" s="44"/>
      <c r="Z484" s="44"/>
      <c r="AA484" s="44"/>
      <c r="AB484" s="44"/>
      <c r="AC484" s="44"/>
      <c r="AD484" s="44"/>
      <c r="AE484" s="44"/>
      <c r="AF484" s="39" t="s">
        <v>4619</v>
      </c>
      <c r="AG484" s="39" t="s">
        <v>4619</v>
      </c>
      <c r="AH484" s="40" t="s">
        <v>235</v>
      </c>
      <c r="AI484" s="40" t="s">
        <v>4202</v>
      </c>
      <c r="AJ484" s="113">
        <v>836.202</v>
      </c>
      <c r="AK484" s="45">
        <f t="shared" si="55"/>
        <v>0</v>
      </c>
      <c r="AL484" s="113">
        <v>14.73</v>
      </c>
      <c r="AM484" s="45">
        <v>1.76</v>
      </c>
      <c r="AN484" s="45">
        <v>0.01</v>
      </c>
      <c r="AO484" s="113">
        <v>0</v>
      </c>
      <c r="AP484" s="45">
        <v>0</v>
      </c>
      <c r="AQ484" s="45"/>
      <c r="AR484" s="113">
        <v>0</v>
      </c>
      <c r="AS484" s="45">
        <v>0</v>
      </c>
      <c r="AT484" s="113">
        <v>0</v>
      </c>
      <c r="AU484" s="45">
        <v>0</v>
      </c>
      <c r="AV484" s="113">
        <v>0</v>
      </c>
      <c r="AW484" s="45">
        <v>0</v>
      </c>
      <c r="AX484" s="113">
        <v>821.47199999999998</v>
      </c>
      <c r="AY484" s="45">
        <v>98.24</v>
      </c>
      <c r="AZ484" s="40" t="s">
        <v>4622</v>
      </c>
      <c r="BA484" s="40" t="s">
        <v>364</v>
      </c>
      <c r="BB484" s="40" t="s">
        <v>4619</v>
      </c>
      <c r="BC484" s="40" t="s">
        <v>236</v>
      </c>
      <c r="BD484" s="37"/>
      <c r="BE484" s="37"/>
      <c r="BF484" s="121"/>
      <c r="BG484" s="113">
        <v>17.739000000000001</v>
      </c>
      <c r="BH484" s="45">
        <v>0.01</v>
      </c>
      <c r="BI484" s="40">
        <v>2141</v>
      </c>
      <c r="BJ484" s="40">
        <v>212</v>
      </c>
      <c r="BK484" s="40">
        <v>151</v>
      </c>
      <c r="BL484" s="37"/>
      <c r="BM484" s="40">
        <v>22</v>
      </c>
      <c r="BN484" s="37"/>
      <c r="BO484" s="37"/>
      <c r="BP484" s="37"/>
      <c r="BQ484" s="37"/>
      <c r="BR484" s="37"/>
      <c r="BS484" s="37"/>
      <c r="BT484" s="40">
        <v>41</v>
      </c>
      <c r="BU484" s="40">
        <v>64</v>
      </c>
      <c r="BV484" s="40">
        <v>24</v>
      </c>
      <c r="BW484" s="37"/>
      <c r="BX484" s="37"/>
      <c r="BY484" s="37"/>
      <c r="BZ484" s="37"/>
      <c r="CA484" s="37"/>
      <c r="CB484" s="37"/>
      <c r="CC484" s="37"/>
      <c r="CD484" s="37"/>
      <c r="CE484" s="37">
        <v>0</v>
      </c>
      <c r="CF484" s="37"/>
      <c r="CG484" s="37"/>
      <c r="CH484" s="37"/>
      <c r="CI484" s="37"/>
      <c r="CJ484" s="37"/>
      <c r="CK484" s="37"/>
      <c r="CL484" s="37"/>
      <c r="CM484" s="37"/>
      <c r="CN484" s="37"/>
      <c r="CO484" s="37"/>
      <c r="CP484" s="37"/>
      <c r="CQ484" s="37"/>
      <c r="CR484" s="37"/>
      <c r="CS484" s="37"/>
      <c r="CT484" s="37"/>
      <c r="CU484" s="40">
        <f t="shared" si="54"/>
        <v>0</v>
      </c>
      <c r="CV484" s="37"/>
      <c r="CW484" s="37"/>
      <c r="CX484" s="37"/>
      <c r="CY484" s="37"/>
      <c r="CZ484" s="37"/>
      <c r="DA484" s="37"/>
      <c r="DB484" s="37"/>
      <c r="DC484" s="37"/>
      <c r="DD484" s="37"/>
      <c r="DE484" s="37"/>
      <c r="DF484" s="37"/>
      <c r="DG484" s="37"/>
      <c r="DH484" s="37"/>
      <c r="DI484" s="37"/>
      <c r="DJ484" s="37"/>
      <c r="DK484" s="37"/>
      <c r="DL484" s="37"/>
      <c r="DM484" s="40">
        <v>0</v>
      </c>
      <c r="DN484" s="37"/>
      <c r="DO484" s="37"/>
      <c r="DP484" s="37"/>
      <c r="DQ484" s="37"/>
      <c r="DR484" s="37"/>
      <c r="DS484" s="37"/>
      <c r="DT484" s="37"/>
      <c r="DU484" s="37"/>
      <c r="DV484" s="37"/>
      <c r="DW484" s="37"/>
      <c r="DX484" s="37"/>
      <c r="DY484" s="37"/>
      <c r="DZ484" s="37"/>
      <c r="EA484" s="37"/>
      <c r="EB484" s="37"/>
      <c r="EC484" s="37"/>
      <c r="ED484" s="37"/>
      <c r="EE484" s="37"/>
      <c r="EF484" s="37"/>
      <c r="EG484" s="37"/>
      <c r="EH484" s="37"/>
      <c r="EI484" s="37"/>
      <c r="EJ484" s="37"/>
      <c r="EK484" s="37"/>
      <c r="EL484" s="37"/>
      <c r="EM484" s="37"/>
      <c r="EN484" s="37"/>
      <c r="EO484" s="37"/>
      <c r="EP484" s="37"/>
      <c r="EQ484" s="40">
        <v>0</v>
      </c>
      <c r="ER484" s="37"/>
      <c r="ES484" s="37"/>
      <c r="ET484" s="37"/>
      <c r="EU484" s="37"/>
      <c r="EV484" s="37"/>
      <c r="EW484" s="37"/>
      <c r="EX484" s="37"/>
      <c r="EY484" s="40">
        <v>151</v>
      </c>
      <c r="EZ484" s="40">
        <f t="shared" si="56"/>
        <v>0</v>
      </c>
      <c r="FA484" s="40">
        <v>1856.134</v>
      </c>
      <c r="FB484" s="40" t="s">
        <v>4624</v>
      </c>
      <c r="FC484" s="42" t="s">
        <v>4625</v>
      </c>
      <c r="FD484" s="45">
        <v>77.819999999999993</v>
      </c>
      <c r="FE484" s="40" t="s">
        <v>4208</v>
      </c>
      <c r="FF484" s="40">
        <v>2385.163</v>
      </c>
      <c r="FG484" s="40" t="s">
        <v>236</v>
      </c>
      <c r="FH484" s="37"/>
      <c r="FI484" s="37"/>
      <c r="FJ484" s="37"/>
      <c r="FK484" s="37"/>
      <c r="FL484" s="37"/>
      <c r="FM484" s="37"/>
      <c r="FN484" s="40">
        <v>3</v>
      </c>
      <c r="FO484" s="37"/>
      <c r="FP484" s="37"/>
      <c r="FQ484" s="37"/>
      <c r="FR484" s="37"/>
      <c r="FS484" s="37"/>
      <c r="FT484" s="37"/>
      <c r="FU484" s="37"/>
      <c r="FV484" s="37"/>
      <c r="FW484" s="37"/>
      <c r="FX484" s="37"/>
      <c r="FY484" s="37"/>
      <c r="FZ484" s="37"/>
      <c r="GA484" s="37"/>
      <c r="GB484" s="37"/>
      <c r="GC484" s="37"/>
      <c r="GD484" s="40">
        <v>1</v>
      </c>
      <c r="GE484" s="40" t="s">
        <v>4627</v>
      </c>
      <c r="GF484" s="40">
        <v>24097</v>
      </c>
      <c r="GG484" s="37"/>
      <c r="GH484" s="37"/>
      <c r="GI484" s="37"/>
      <c r="GJ484" s="37"/>
      <c r="GK484" s="37"/>
      <c r="GL484" s="37"/>
      <c r="GM484" s="40">
        <v>1</v>
      </c>
      <c r="GN484" s="40" t="s">
        <v>4628</v>
      </c>
      <c r="GO484" s="40">
        <v>408429</v>
      </c>
      <c r="GP484" s="37"/>
      <c r="GQ484" s="37"/>
      <c r="GR484" s="37"/>
      <c r="GS484" s="37"/>
      <c r="GT484" s="37"/>
      <c r="GU484" s="37"/>
      <c r="GV484" s="37"/>
      <c r="GW484" s="37"/>
      <c r="GX484" s="37"/>
      <c r="GY484" s="37"/>
      <c r="GZ484" s="37"/>
      <c r="HA484" s="37"/>
      <c r="HB484" s="37"/>
      <c r="HC484" s="37"/>
      <c r="HD484" s="37"/>
      <c r="HE484" s="37"/>
      <c r="HF484" s="37"/>
      <c r="HG484" s="37"/>
      <c r="HH484" s="37"/>
      <c r="HI484" s="37"/>
      <c r="HJ484" s="37"/>
      <c r="HK484" s="40">
        <v>100</v>
      </c>
      <c r="HL484" s="40" t="s">
        <v>4629</v>
      </c>
      <c r="HM484" s="40">
        <v>41</v>
      </c>
      <c r="HN484" s="40">
        <v>0</v>
      </c>
      <c r="HO484" s="40">
        <v>37</v>
      </c>
      <c r="HP484" s="40">
        <v>0</v>
      </c>
      <c r="HQ484" s="40">
        <v>4</v>
      </c>
      <c r="HR484" s="40">
        <v>0</v>
      </c>
      <c r="HS484" s="40">
        <v>0</v>
      </c>
      <c r="HT484" s="40">
        <v>0</v>
      </c>
      <c r="HU484" s="40">
        <v>0</v>
      </c>
      <c r="HV484" s="40" t="s">
        <v>236</v>
      </c>
      <c r="HW484" s="37"/>
      <c r="HX484" s="37"/>
      <c r="HY484" s="42" t="s">
        <v>4630</v>
      </c>
      <c r="HZ484" s="37"/>
      <c r="IA484" s="37"/>
      <c r="IB484" s="37"/>
      <c r="IC484" s="37"/>
      <c r="ID484" s="37"/>
      <c r="IE484" s="37"/>
      <c r="IF484" s="37"/>
      <c r="IG484" s="40" t="s">
        <v>373</v>
      </c>
      <c r="IH484" s="40">
        <v>0</v>
      </c>
      <c r="II484" s="37"/>
      <c r="IJ484" s="40" t="s">
        <v>4631</v>
      </c>
      <c r="IK484" s="39" t="s">
        <v>4632</v>
      </c>
      <c r="IL484" s="40" t="s">
        <v>4633</v>
      </c>
      <c r="IM484" s="40" t="s">
        <v>4634</v>
      </c>
      <c r="IN484" s="40" t="s">
        <v>4220</v>
      </c>
      <c r="IO484" s="40" t="s">
        <v>4221</v>
      </c>
      <c r="IP484" s="40" t="s">
        <v>4222</v>
      </c>
      <c r="IQ484" s="40" t="s">
        <v>4223</v>
      </c>
      <c r="IR484" s="43" t="s">
        <v>4635</v>
      </c>
    </row>
    <row r="485" spans="1:252" ht="15.75" customHeight="1" x14ac:dyDescent="0.2">
      <c r="A485" s="44" t="s">
        <v>13014</v>
      </c>
      <c r="B485" s="47" t="s">
        <v>13029</v>
      </c>
      <c r="C485" s="39" t="s">
        <v>4191</v>
      </c>
      <c r="D485" s="39" t="s">
        <v>13165</v>
      </c>
      <c r="E485" s="39" t="s">
        <v>4767</v>
      </c>
      <c r="F485" s="39" t="s">
        <v>12153</v>
      </c>
      <c r="G485" s="39" t="s">
        <v>12154</v>
      </c>
      <c r="H485" s="39" t="s">
        <v>234</v>
      </c>
      <c r="I485" s="39">
        <v>2023</v>
      </c>
      <c r="J485" s="48">
        <v>45341</v>
      </c>
      <c r="K485" s="48">
        <v>45657</v>
      </c>
      <c r="L485" s="44"/>
      <c r="M485" s="44"/>
      <c r="N485" s="44"/>
      <c r="O485" s="44"/>
      <c r="P485" s="44"/>
      <c r="Q485" s="44"/>
      <c r="R485" s="44"/>
      <c r="S485" s="44"/>
      <c r="T485" s="44"/>
      <c r="U485" s="44"/>
      <c r="V485" s="44"/>
      <c r="W485" s="44"/>
      <c r="X485" s="39" t="s">
        <v>12155</v>
      </c>
      <c r="Y485" s="39" t="s">
        <v>12156</v>
      </c>
      <c r="Z485" s="39" t="s">
        <v>12157</v>
      </c>
      <c r="AA485" s="43" t="s">
        <v>12158</v>
      </c>
      <c r="AB485" s="39" t="s">
        <v>12159</v>
      </c>
      <c r="AC485" s="43" t="s">
        <v>12160</v>
      </c>
      <c r="AD485" s="44"/>
      <c r="AE485" s="44"/>
      <c r="AF485" s="39" t="s">
        <v>12161</v>
      </c>
      <c r="AG485" s="39" t="s">
        <v>12162</v>
      </c>
      <c r="AH485" s="39" t="s">
        <v>235</v>
      </c>
      <c r="AI485" s="39" t="s">
        <v>12163</v>
      </c>
      <c r="AJ485" s="55">
        <v>8.0809999999999995</v>
      </c>
      <c r="AK485" s="49">
        <f>SUM(AO485,AR485,AT485,AV485)-AJ485</f>
        <v>0</v>
      </c>
      <c r="AL485" s="55"/>
      <c r="AM485" s="49"/>
      <c r="AN485" s="49"/>
      <c r="AO485" s="55">
        <v>7.5949999999999998</v>
      </c>
      <c r="AP485" s="49">
        <v>93.99</v>
      </c>
      <c r="AQ485" s="49">
        <v>0.05</v>
      </c>
      <c r="AR485" s="55">
        <v>0</v>
      </c>
      <c r="AS485" s="49">
        <v>0</v>
      </c>
      <c r="AT485" s="55">
        <v>0</v>
      </c>
      <c r="AU485" s="49">
        <v>0</v>
      </c>
      <c r="AV485" s="55">
        <v>0.48599999999999999</v>
      </c>
      <c r="AW485" s="49">
        <v>6.01</v>
      </c>
      <c r="AX485" s="55"/>
      <c r="AY485" s="49"/>
      <c r="AZ485" s="49"/>
      <c r="BA485" s="49"/>
      <c r="BB485" s="49"/>
      <c r="BC485" s="39" t="s">
        <v>236</v>
      </c>
      <c r="BD485" s="44"/>
      <c r="BE485" s="44"/>
      <c r="BF485" s="118"/>
      <c r="BG485" s="55">
        <v>15</v>
      </c>
      <c r="BH485" s="49" t="s">
        <v>306</v>
      </c>
      <c r="BI485" s="39">
        <v>40</v>
      </c>
      <c r="BJ485" s="39">
        <v>11</v>
      </c>
      <c r="BK485" s="39">
        <v>5</v>
      </c>
      <c r="BL485" s="44"/>
      <c r="BM485" s="44"/>
      <c r="BN485" s="44"/>
      <c r="BO485" s="44"/>
      <c r="BP485" s="44"/>
      <c r="BQ485" s="44"/>
      <c r="BR485" s="44"/>
      <c r="BS485" s="44"/>
      <c r="BT485" s="39">
        <v>3</v>
      </c>
      <c r="BU485" s="39">
        <v>1</v>
      </c>
      <c r="BV485" s="39">
        <v>1</v>
      </c>
      <c r="BW485" s="44"/>
      <c r="BX485" s="44"/>
      <c r="BY485" s="44"/>
      <c r="BZ485" s="44"/>
      <c r="CA485" s="44"/>
      <c r="CB485" s="44"/>
      <c r="CC485" s="44"/>
      <c r="CD485" s="44"/>
      <c r="CE485" s="44">
        <v>0</v>
      </c>
      <c r="CF485" s="44"/>
      <c r="CG485" s="44"/>
      <c r="CH485" s="44"/>
      <c r="CI485" s="44"/>
      <c r="CJ485" s="44"/>
      <c r="CK485" s="44"/>
      <c r="CL485" s="44"/>
      <c r="CM485" s="44"/>
      <c r="CN485" s="44"/>
      <c r="CO485" s="44"/>
      <c r="CP485" s="44"/>
      <c r="CQ485" s="44"/>
      <c r="CR485" s="44"/>
      <c r="CS485" s="44"/>
      <c r="CT485" s="44"/>
      <c r="CU485" s="40">
        <f t="shared" si="54"/>
        <v>0</v>
      </c>
      <c r="CV485" s="44"/>
      <c r="CW485" s="44"/>
      <c r="CX485" s="44"/>
      <c r="CY485" s="44"/>
      <c r="CZ485" s="44"/>
      <c r="DA485" s="44"/>
      <c r="DB485" s="44"/>
      <c r="DC485" s="44"/>
      <c r="DD485" s="44"/>
      <c r="DE485" s="44"/>
      <c r="DF485" s="44"/>
      <c r="DG485" s="44"/>
      <c r="DH485" s="44"/>
      <c r="DI485" s="44"/>
      <c r="DJ485" s="44"/>
      <c r="DK485" s="44"/>
      <c r="DL485" s="44"/>
      <c r="DM485" s="39">
        <v>0</v>
      </c>
      <c r="DN485" s="44"/>
      <c r="DO485" s="44"/>
      <c r="DP485" s="44"/>
      <c r="DQ485" s="44"/>
      <c r="DR485" s="44"/>
      <c r="DS485" s="44"/>
      <c r="DT485" s="44"/>
      <c r="DU485" s="44"/>
      <c r="DV485" s="44"/>
      <c r="DW485" s="44"/>
      <c r="DX485" s="44"/>
      <c r="DY485" s="44"/>
      <c r="DZ485" s="44"/>
      <c r="EA485" s="44"/>
      <c r="EB485" s="44"/>
      <c r="EC485" s="44"/>
      <c r="ED485" s="44"/>
      <c r="EE485" s="44"/>
      <c r="EF485" s="44"/>
      <c r="EG485" s="44"/>
      <c r="EH485" s="44"/>
      <c r="EI485" s="44"/>
      <c r="EJ485" s="44"/>
      <c r="EK485" s="44"/>
      <c r="EL485" s="44"/>
      <c r="EM485" s="44"/>
      <c r="EN485" s="44"/>
      <c r="EO485" s="44"/>
      <c r="EP485" s="44"/>
      <c r="EQ485" s="39">
        <v>0</v>
      </c>
      <c r="ER485" s="44"/>
      <c r="ES485" s="44"/>
      <c r="ET485" s="44"/>
      <c r="EU485" s="44"/>
      <c r="EV485" s="44"/>
      <c r="EW485" s="44"/>
      <c r="EX485" s="44"/>
      <c r="EY485" s="39">
        <v>5</v>
      </c>
      <c r="EZ485" s="39">
        <f>EY485-(SUM(BL485:CE485,CV485,DN485,ER485:EV485,EX485))</f>
        <v>0</v>
      </c>
      <c r="FA485" s="49">
        <v>5.8</v>
      </c>
      <c r="FB485" s="39" t="s">
        <v>12164</v>
      </c>
      <c r="FC485" s="44"/>
      <c r="FD485" s="39">
        <v>0.62</v>
      </c>
      <c r="FE485" s="39" t="s">
        <v>4208</v>
      </c>
      <c r="FF485" s="39">
        <v>937.36400000000003</v>
      </c>
      <c r="FG485" s="39" t="s">
        <v>236</v>
      </c>
      <c r="FH485" s="44"/>
      <c r="FI485" s="44"/>
      <c r="FJ485" s="44"/>
      <c r="FK485" s="44"/>
      <c r="FL485" s="44"/>
      <c r="FM485" s="44"/>
      <c r="FN485" s="39">
        <v>6</v>
      </c>
      <c r="FO485" s="40">
        <v>1</v>
      </c>
      <c r="FP485" s="39" t="s">
        <v>12166</v>
      </c>
      <c r="FQ485" s="39">
        <v>218</v>
      </c>
      <c r="FR485" s="40">
        <v>1</v>
      </c>
      <c r="FS485" s="39" t="s">
        <v>4211</v>
      </c>
      <c r="FT485" s="39">
        <v>3719</v>
      </c>
      <c r="FU485" s="39" t="s">
        <v>236</v>
      </c>
      <c r="FV485" s="44"/>
      <c r="FW485" s="44"/>
      <c r="FX485" s="39" t="s">
        <v>236</v>
      </c>
      <c r="FY485" s="44"/>
      <c r="FZ485" s="44"/>
      <c r="GA485" s="39" t="s">
        <v>236</v>
      </c>
      <c r="GB485" s="44"/>
      <c r="GC485" s="44"/>
      <c r="GD485" s="39" t="s">
        <v>236</v>
      </c>
      <c r="GE485" s="44"/>
      <c r="GF485" s="44"/>
      <c r="GG485" s="39" t="s">
        <v>236</v>
      </c>
      <c r="GH485" s="44"/>
      <c r="GI485" s="44"/>
      <c r="GJ485" s="44"/>
      <c r="GK485" s="44"/>
      <c r="GL485" s="44"/>
      <c r="GM485" s="39" t="s">
        <v>236</v>
      </c>
      <c r="GN485" s="44"/>
      <c r="GO485" s="44"/>
      <c r="GP485" s="39" t="s">
        <v>236</v>
      </c>
      <c r="GQ485" s="44"/>
      <c r="GR485" s="44"/>
      <c r="GS485" s="39" t="s">
        <v>236</v>
      </c>
      <c r="GT485" s="44"/>
      <c r="GU485" s="44"/>
      <c r="GV485" s="44"/>
      <c r="GW485" s="44"/>
      <c r="GX485" s="44"/>
      <c r="GY485" s="39" t="s">
        <v>236</v>
      </c>
      <c r="GZ485" s="44"/>
      <c r="HA485" s="44"/>
      <c r="HB485" s="39" t="s">
        <v>236</v>
      </c>
      <c r="HC485" s="44"/>
      <c r="HD485" s="44"/>
      <c r="HE485" s="39" t="s">
        <v>243</v>
      </c>
      <c r="HF485" s="39" t="s">
        <v>1010</v>
      </c>
      <c r="HG485" s="39">
        <v>10</v>
      </c>
      <c r="HH485" s="44"/>
      <c r="HI485" s="44"/>
      <c r="HJ485" s="44"/>
      <c r="HK485" s="44"/>
      <c r="HL485" s="44"/>
      <c r="HM485" s="44"/>
      <c r="HN485" s="44"/>
      <c r="HO485" s="44"/>
      <c r="HP485" s="44"/>
      <c r="HQ485" s="44"/>
      <c r="HR485" s="44"/>
      <c r="HS485" s="44"/>
      <c r="HT485" s="44"/>
      <c r="HU485" s="44"/>
      <c r="HV485" s="44"/>
      <c r="HW485" s="44"/>
      <c r="HX485" s="44"/>
      <c r="HY485" s="44"/>
      <c r="HZ485" s="44"/>
      <c r="IA485" s="44"/>
      <c r="IB485" s="44"/>
      <c r="IC485" s="44"/>
      <c r="ID485" s="44"/>
      <c r="IE485" s="44"/>
      <c r="IF485" s="44"/>
      <c r="IG485" s="44"/>
      <c r="IH485" s="44"/>
      <c r="II485" s="44"/>
      <c r="IJ485" s="39" t="s">
        <v>12167</v>
      </c>
      <c r="IK485" s="39" t="s">
        <v>12168</v>
      </c>
      <c r="IL485" s="39" t="s">
        <v>12169</v>
      </c>
      <c r="IM485" s="39" t="s">
        <v>12170</v>
      </c>
      <c r="IN485" s="39" t="s">
        <v>4220</v>
      </c>
      <c r="IO485" s="39" t="s">
        <v>4221</v>
      </c>
      <c r="IP485" s="40" t="s">
        <v>4222</v>
      </c>
      <c r="IQ485" s="40" t="s">
        <v>4223</v>
      </c>
      <c r="IR485" s="43" t="s">
        <v>12171</v>
      </c>
    </row>
    <row r="486" spans="1:252" ht="15.75" customHeight="1" x14ac:dyDescent="0.2">
      <c r="A486" s="37" t="s">
        <v>13001</v>
      </c>
      <c r="B486" s="38" t="s">
        <v>13028</v>
      </c>
      <c r="C486" s="39" t="s">
        <v>1804</v>
      </c>
      <c r="D486" s="39" t="s">
        <v>13168</v>
      </c>
      <c r="E486" s="40"/>
      <c r="F486" s="40"/>
      <c r="G486" s="39" t="s">
        <v>1805</v>
      </c>
      <c r="H486" s="40" t="s">
        <v>1806</v>
      </c>
      <c r="I486" s="40">
        <v>2018</v>
      </c>
      <c r="J486" s="41">
        <v>45200</v>
      </c>
      <c r="K486" s="41">
        <v>45657</v>
      </c>
      <c r="L486" s="39" t="s">
        <v>1807</v>
      </c>
      <c r="M486" s="42" t="s">
        <v>1808</v>
      </c>
      <c r="N486" s="39" t="s">
        <v>1809</v>
      </c>
      <c r="O486" s="43" t="s">
        <v>1810</v>
      </c>
      <c r="P486" s="39" t="s">
        <v>239</v>
      </c>
      <c r="Q486" s="44"/>
      <c r="R486" s="39" t="s">
        <v>239</v>
      </c>
      <c r="S486" s="44"/>
      <c r="T486" s="39" t="s">
        <v>1811</v>
      </c>
      <c r="U486" s="42" t="s">
        <v>1812</v>
      </c>
      <c r="V486" s="39" t="s">
        <v>239</v>
      </c>
      <c r="W486" s="44"/>
      <c r="X486" s="44"/>
      <c r="Y486" s="44"/>
      <c r="Z486" s="44"/>
      <c r="AA486" s="44"/>
      <c r="AB486" s="44"/>
      <c r="AC486" s="44"/>
      <c r="AD486" s="44"/>
      <c r="AE486" s="44"/>
      <c r="AF486" s="39" t="s">
        <v>1813</v>
      </c>
      <c r="AG486" s="39" t="s">
        <v>1813</v>
      </c>
      <c r="AH486" s="40" t="s">
        <v>235</v>
      </c>
      <c r="AI486" s="40" t="s">
        <v>1814</v>
      </c>
      <c r="AJ486" s="113">
        <v>319.14999999999998</v>
      </c>
      <c r="AK486" s="45">
        <f>AJ486-(AL486+AO486+AR486+AT486+AV486+AX486)</f>
        <v>0</v>
      </c>
      <c r="AL486" s="113">
        <v>315.48399999999998</v>
      </c>
      <c r="AM486" s="45">
        <v>98.85</v>
      </c>
      <c r="AN486" s="45">
        <v>0.11</v>
      </c>
      <c r="AO486" s="113">
        <v>3.6659999999999999</v>
      </c>
      <c r="AP486" s="45">
        <v>1.1499999999999999</v>
      </c>
      <c r="AQ486" s="45"/>
      <c r="AR486" s="113">
        <v>0</v>
      </c>
      <c r="AS486" s="45">
        <v>0</v>
      </c>
      <c r="AT486" s="113">
        <v>0</v>
      </c>
      <c r="AU486" s="45">
        <v>0</v>
      </c>
      <c r="AV486" s="113">
        <v>0</v>
      </c>
      <c r="AW486" s="45">
        <v>0</v>
      </c>
      <c r="AX486" s="113">
        <v>0</v>
      </c>
      <c r="AY486" s="45">
        <v>0</v>
      </c>
      <c r="AZ486" s="40" t="s">
        <v>239</v>
      </c>
      <c r="BA486" s="40" t="s">
        <v>239</v>
      </c>
      <c r="BB486" s="40" t="s">
        <v>239</v>
      </c>
      <c r="BC486" s="40" t="s">
        <v>236</v>
      </c>
      <c r="BD486" s="37"/>
      <c r="BE486" s="37"/>
      <c r="BF486" s="121"/>
      <c r="BG486" s="113">
        <v>315</v>
      </c>
      <c r="BH486" s="45">
        <v>0.15</v>
      </c>
      <c r="BI486" s="40">
        <v>401</v>
      </c>
      <c r="BJ486" s="40">
        <v>138</v>
      </c>
      <c r="BK486" s="40">
        <v>138</v>
      </c>
      <c r="BL486" s="40">
        <v>9</v>
      </c>
      <c r="BM486" s="40">
        <v>6</v>
      </c>
      <c r="BN486" s="40">
        <v>0</v>
      </c>
      <c r="BO486" s="40">
        <v>0</v>
      </c>
      <c r="BP486" s="40">
        <v>0</v>
      </c>
      <c r="BQ486" s="40">
        <v>0</v>
      </c>
      <c r="BR486" s="40">
        <v>0</v>
      </c>
      <c r="BS486" s="40">
        <v>0</v>
      </c>
      <c r="BT486" s="40">
        <v>0</v>
      </c>
      <c r="BU486" s="40">
        <v>0</v>
      </c>
      <c r="BV486" s="40">
        <v>0</v>
      </c>
      <c r="BW486" s="40">
        <v>0</v>
      </c>
      <c r="BX486" s="40">
        <v>0</v>
      </c>
      <c r="BY486" s="40">
        <v>0</v>
      </c>
      <c r="BZ486" s="40">
        <v>0</v>
      </c>
      <c r="CA486" s="40">
        <v>0</v>
      </c>
      <c r="CB486" s="40">
        <v>0</v>
      </c>
      <c r="CC486" s="40">
        <v>0</v>
      </c>
      <c r="CD486" s="40">
        <v>0</v>
      </c>
      <c r="CE486" s="40">
        <v>138</v>
      </c>
      <c r="CF486" s="40">
        <v>9</v>
      </c>
      <c r="CG486" s="40">
        <v>6</v>
      </c>
      <c r="CH486" s="40">
        <v>0</v>
      </c>
      <c r="CI486" s="40">
        <v>33</v>
      </c>
      <c r="CJ486" s="40">
        <v>15</v>
      </c>
      <c r="CK486" s="40">
        <v>52</v>
      </c>
      <c r="CL486" s="40">
        <v>14</v>
      </c>
      <c r="CM486" s="40">
        <v>6</v>
      </c>
      <c r="CN486" s="40">
        <v>0</v>
      </c>
      <c r="CO486" s="40">
        <v>3</v>
      </c>
      <c r="CP486" s="40">
        <v>0</v>
      </c>
      <c r="CQ486" s="40">
        <v>0</v>
      </c>
      <c r="CR486" s="40">
        <v>0</v>
      </c>
      <c r="CS486" s="37"/>
      <c r="CT486" s="40">
        <v>0</v>
      </c>
      <c r="CU486" s="40">
        <f t="shared" si="54"/>
        <v>138</v>
      </c>
      <c r="CV486" s="40">
        <v>0</v>
      </c>
      <c r="CW486" s="40">
        <v>0</v>
      </c>
      <c r="CX486" s="40">
        <v>0</v>
      </c>
      <c r="CY486" s="40">
        <v>0</v>
      </c>
      <c r="CZ486" s="40">
        <v>0</v>
      </c>
      <c r="DA486" s="40">
        <v>0</v>
      </c>
      <c r="DB486" s="40">
        <v>0</v>
      </c>
      <c r="DC486" s="40">
        <v>0</v>
      </c>
      <c r="DD486" s="40">
        <v>0</v>
      </c>
      <c r="DE486" s="40">
        <v>0</v>
      </c>
      <c r="DF486" s="40">
        <v>0</v>
      </c>
      <c r="DG486" s="40">
        <v>0</v>
      </c>
      <c r="DH486" s="40">
        <v>0</v>
      </c>
      <c r="DI486" s="40">
        <v>0</v>
      </c>
      <c r="DJ486" s="40">
        <v>0</v>
      </c>
      <c r="DK486" s="37"/>
      <c r="DL486" s="37"/>
      <c r="DM486" s="40">
        <v>0</v>
      </c>
      <c r="DN486" s="40">
        <v>0</v>
      </c>
      <c r="DO486" s="40">
        <v>0</v>
      </c>
      <c r="DP486" s="40">
        <v>0</v>
      </c>
      <c r="DQ486" s="40">
        <v>0</v>
      </c>
      <c r="DR486" s="40">
        <v>0</v>
      </c>
      <c r="DS486" s="40">
        <v>0</v>
      </c>
      <c r="DT486" s="40">
        <v>0</v>
      </c>
      <c r="DU486" s="40">
        <v>0</v>
      </c>
      <c r="DV486" s="40">
        <v>0</v>
      </c>
      <c r="DW486" s="40">
        <v>0</v>
      </c>
      <c r="DX486" s="40">
        <v>0</v>
      </c>
      <c r="DY486" s="40">
        <v>0</v>
      </c>
      <c r="DZ486" s="40">
        <v>0</v>
      </c>
      <c r="EA486" s="40">
        <v>0</v>
      </c>
      <c r="EB486" s="40">
        <v>0</v>
      </c>
      <c r="EC486" s="40">
        <v>0</v>
      </c>
      <c r="ED486" s="40">
        <v>0</v>
      </c>
      <c r="EE486" s="40">
        <v>0</v>
      </c>
      <c r="EF486" s="40">
        <v>0</v>
      </c>
      <c r="EG486" s="40">
        <v>0</v>
      </c>
      <c r="EH486" s="40">
        <v>0</v>
      </c>
      <c r="EI486" s="40">
        <v>0</v>
      </c>
      <c r="EJ486" s="40">
        <v>0</v>
      </c>
      <c r="EK486" s="40">
        <v>0</v>
      </c>
      <c r="EL486" s="40">
        <v>0</v>
      </c>
      <c r="EM486" s="40">
        <v>0</v>
      </c>
      <c r="EN486" s="37"/>
      <c r="EO486" s="40">
        <v>0</v>
      </c>
      <c r="EP486" s="40"/>
      <c r="EQ486" s="40">
        <v>0</v>
      </c>
      <c r="ER486" s="40">
        <v>0</v>
      </c>
      <c r="ES486" s="40">
        <v>0</v>
      </c>
      <c r="ET486" s="40">
        <v>0</v>
      </c>
      <c r="EU486" s="40">
        <v>0</v>
      </c>
      <c r="EV486" s="40">
        <v>0</v>
      </c>
      <c r="EW486" s="37"/>
      <c r="EX486" s="40">
        <v>0</v>
      </c>
      <c r="EY486" s="40">
        <v>153</v>
      </c>
      <c r="EZ486" s="40">
        <f>SUM(BL486:CE486,CV486,DN486,ER486:EV486,EX486)-EY486</f>
        <v>0</v>
      </c>
      <c r="FA486" s="40">
        <v>59.28</v>
      </c>
      <c r="FB486" s="40" t="s">
        <v>1816</v>
      </c>
      <c r="FC486" s="37"/>
      <c r="FD486" s="45">
        <v>12.95</v>
      </c>
      <c r="FE486" s="42" t="s">
        <v>1818</v>
      </c>
      <c r="FF486" s="40">
        <v>457.59</v>
      </c>
      <c r="FG486" s="40" t="s">
        <v>236</v>
      </c>
      <c r="FH486" s="37"/>
      <c r="FI486" s="37"/>
      <c r="FJ486" s="37"/>
      <c r="FK486" s="37"/>
      <c r="FL486" s="40">
        <v>0</v>
      </c>
      <c r="FM486" s="40" t="s">
        <v>239</v>
      </c>
      <c r="FN486" s="40">
        <v>7</v>
      </c>
      <c r="FO486" s="40" t="s">
        <v>236</v>
      </c>
      <c r="FP486" s="37"/>
      <c r="FQ486" s="37"/>
      <c r="FR486" s="40">
        <v>1</v>
      </c>
      <c r="FS486" s="40" t="s">
        <v>1820</v>
      </c>
      <c r="FT486" s="40">
        <v>10008</v>
      </c>
      <c r="FU486" s="40" t="s">
        <v>236</v>
      </c>
      <c r="FV486" s="37"/>
      <c r="FW486" s="37"/>
      <c r="FX486" s="40" t="s">
        <v>236</v>
      </c>
      <c r="FY486" s="37"/>
      <c r="FZ486" s="37"/>
      <c r="GA486" s="40" t="s">
        <v>236</v>
      </c>
      <c r="GB486" s="37"/>
      <c r="GC486" s="37"/>
      <c r="GD486" s="40" t="s">
        <v>236</v>
      </c>
      <c r="GE486" s="37"/>
      <c r="GF486" s="37"/>
      <c r="GG486" s="40" t="s">
        <v>236</v>
      </c>
      <c r="GH486" s="37"/>
      <c r="GI486" s="37"/>
      <c r="GJ486" s="37"/>
      <c r="GK486" s="37"/>
      <c r="GL486" s="37"/>
      <c r="GM486" s="40" t="s">
        <v>236</v>
      </c>
      <c r="GN486" s="37"/>
      <c r="GO486" s="37"/>
      <c r="GP486" s="40" t="s">
        <v>236</v>
      </c>
      <c r="GQ486" s="37"/>
      <c r="GR486" s="37"/>
      <c r="GS486" s="40" t="s">
        <v>236</v>
      </c>
      <c r="GT486" s="37"/>
      <c r="GU486" s="37"/>
      <c r="GV486" s="40" t="s">
        <v>236</v>
      </c>
      <c r="GW486" s="37"/>
      <c r="GX486" s="37"/>
      <c r="GY486" s="40" t="s">
        <v>236</v>
      </c>
      <c r="GZ486" s="37"/>
      <c r="HA486" s="37"/>
      <c r="HB486" s="40" t="s">
        <v>236</v>
      </c>
      <c r="HC486" s="37"/>
      <c r="HD486" s="37"/>
      <c r="HE486" s="40" t="s">
        <v>1821</v>
      </c>
      <c r="HF486" s="40" t="s">
        <v>1822</v>
      </c>
      <c r="HG486" s="40">
        <v>10008</v>
      </c>
      <c r="HH486" s="40"/>
      <c r="HI486" s="40"/>
      <c r="HJ486" s="40"/>
      <c r="HK486" s="40">
        <v>100</v>
      </c>
      <c r="HL486" s="37"/>
      <c r="HM486" s="40">
        <v>18</v>
      </c>
      <c r="HN486" s="40">
        <v>0</v>
      </c>
      <c r="HO486" s="40">
        <v>0</v>
      </c>
      <c r="HP486" s="40">
        <v>0</v>
      </c>
      <c r="HQ486" s="40">
        <v>0</v>
      </c>
      <c r="HR486" s="40">
        <v>18</v>
      </c>
      <c r="HS486" s="40">
        <v>0</v>
      </c>
      <c r="HT486" s="40">
        <v>0</v>
      </c>
      <c r="HU486" s="40">
        <v>0</v>
      </c>
      <c r="HV486" s="40" t="s">
        <v>243</v>
      </c>
      <c r="HW486" s="42" t="s">
        <v>1823</v>
      </c>
      <c r="HX486" s="40" t="s">
        <v>1824</v>
      </c>
      <c r="HY486" s="42" t="s">
        <v>1825</v>
      </c>
      <c r="HZ486" s="40" t="s">
        <v>1826</v>
      </c>
      <c r="IA486" s="42" t="s">
        <v>1827</v>
      </c>
      <c r="IB486" s="42" t="s">
        <v>1828</v>
      </c>
      <c r="IC486" s="40" t="s">
        <v>1829</v>
      </c>
      <c r="ID486" s="37"/>
      <c r="IE486" s="40" t="s">
        <v>1830</v>
      </c>
      <c r="IF486" s="37"/>
      <c r="IG486" s="40" t="s">
        <v>1831</v>
      </c>
      <c r="IH486" s="40">
        <v>19</v>
      </c>
      <c r="II486" s="40">
        <v>760</v>
      </c>
      <c r="IJ486" s="40" t="s">
        <v>1803</v>
      </c>
      <c r="IK486" s="39" t="s">
        <v>1832</v>
      </c>
      <c r="IL486" s="40" t="s">
        <v>1833</v>
      </c>
      <c r="IM486" s="40" t="s">
        <v>1834</v>
      </c>
      <c r="IN486" s="40" t="s">
        <v>1803</v>
      </c>
      <c r="IO486" s="40" t="s">
        <v>1832</v>
      </c>
      <c r="IP486" s="40" t="s">
        <v>1833</v>
      </c>
      <c r="IQ486" s="40" t="s">
        <v>1834</v>
      </c>
      <c r="IR486" s="43" t="s">
        <v>1835</v>
      </c>
    </row>
    <row r="487" spans="1:252" ht="15.75" customHeight="1" x14ac:dyDescent="0.2">
      <c r="A487" s="37" t="s">
        <v>13000</v>
      </c>
      <c r="B487" s="38" t="s">
        <v>13028</v>
      </c>
      <c r="C487" s="39" t="s">
        <v>1804</v>
      </c>
      <c r="D487" s="39" t="s">
        <v>13168</v>
      </c>
      <c r="E487" s="40"/>
      <c r="F487" s="40"/>
      <c r="G487" s="39" t="s">
        <v>1866</v>
      </c>
      <c r="H487" s="40" t="s">
        <v>1867</v>
      </c>
      <c r="I487" s="40">
        <v>2017</v>
      </c>
      <c r="J487" s="41">
        <v>45108</v>
      </c>
      <c r="K487" s="41">
        <v>45657</v>
      </c>
      <c r="L487" s="39" t="s">
        <v>1807</v>
      </c>
      <c r="M487" s="42" t="s">
        <v>1868</v>
      </c>
      <c r="N487" s="39" t="s">
        <v>1869</v>
      </c>
      <c r="O487" s="43" t="s">
        <v>1870</v>
      </c>
      <c r="P487" s="39" t="s">
        <v>239</v>
      </c>
      <c r="Q487" s="44"/>
      <c r="R487" s="39" t="s">
        <v>1871</v>
      </c>
      <c r="S487" s="43" t="s">
        <v>1872</v>
      </c>
      <c r="T487" s="39" t="s">
        <v>1811</v>
      </c>
      <c r="U487" s="42" t="s">
        <v>1873</v>
      </c>
      <c r="V487" s="39" t="s">
        <v>239</v>
      </c>
      <c r="W487" s="44"/>
      <c r="X487" s="44"/>
      <c r="Y487" s="44"/>
      <c r="Z487" s="44"/>
      <c r="AA487" s="44"/>
      <c r="AB487" s="44"/>
      <c r="AC487" s="44"/>
      <c r="AD487" s="44"/>
      <c r="AE487" s="44"/>
      <c r="AF487" s="39" t="s">
        <v>1813</v>
      </c>
      <c r="AG487" s="39" t="s">
        <v>1813</v>
      </c>
      <c r="AH487" s="40" t="s">
        <v>235</v>
      </c>
      <c r="AI487" s="40" t="s">
        <v>1814</v>
      </c>
      <c r="AJ487" s="113">
        <v>183.904</v>
      </c>
      <c r="AK487" s="45">
        <f>AJ487-(AL487+AO487+AR487+AT487+AV487+AX487)</f>
        <v>0</v>
      </c>
      <c r="AL487" s="113">
        <v>170.70400000000001</v>
      </c>
      <c r="AM487" s="45">
        <v>92.82</v>
      </c>
      <c r="AN487" s="45">
        <v>0.06</v>
      </c>
      <c r="AO487" s="113">
        <v>9.4220000000000006</v>
      </c>
      <c r="AP487" s="45">
        <v>5.12</v>
      </c>
      <c r="AQ487" s="45"/>
      <c r="AR487" s="113">
        <v>0</v>
      </c>
      <c r="AS487" s="45">
        <v>0</v>
      </c>
      <c r="AT487" s="113">
        <v>0</v>
      </c>
      <c r="AU487" s="45">
        <v>0</v>
      </c>
      <c r="AV487" s="113">
        <v>3.778</v>
      </c>
      <c r="AW487" s="45">
        <v>2.0499999999999998</v>
      </c>
      <c r="AX487" s="113">
        <v>0</v>
      </c>
      <c r="AY487" s="45">
        <v>0</v>
      </c>
      <c r="AZ487" s="40" t="s">
        <v>239</v>
      </c>
      <c r="BA487" s="40" t="s">
        <v>239</v>
      </c>
      <c r="BB487" s="40" t="s">
        <v>239</v>
      </c>
      <c r="BC487" s="40">
        <v>1</v>
      </c>
      <c r="BD487" s="40" t="s">
        <v>1874</v>
      </c>
      <c r="BE487" s="42" t="s">
        <v>1875</v>
      </c>
      <c r="BF487" s="113">
        <v>2.8969999999999998</v>
      </c>
      <c r="BG487" s="113">
        <v>185</v>
      </c>
      <c r="BH487" s="45">
        <v>0.09</v>
      </c>
      <c r="BI487" s="40">
        <v>128</v>
      </c>
      <c r="BJ487" s="40">
        <v>79</v>
      </c>
      <c r="BK487" s="40">
        <v>46</v>
      </c>
      <c r="BL487" s="40">
        <v>1</v>
      </c>
      <c r="BM487" s="40">
        <v>22</v>
      </c>
      <c r="BN487" s="40">
        <v>1</v>
      </c>
      <c r="BO487" s="40">
        <v>0</v>
      </c>
      <c r="BP487" s="40">
        <v>0</v>
      </c>
      <c r="BQ487" s="40">
        <v>1</v>
      </c>
      <c r="BR487" s="40">
        <v>0</v>
      </c>
      <c r="BS487" s="40">
        <v>0</v>
      </c>
      <c r="BT487" s="40">
        <v>6</v>
      </c>
      <c r="BU487" s="40">
        <v>0</v>
      </c>
      <c r="BV487" s="40">
        <v>3</v>
      </c>
      <c r="BW487" s="40">
        <v>11</v>
      </c>
      <c r="BX487" s="40">
        <v>0</v>
      </c>
      <c r="BY487" s="40">
        <v>0</v>
      </c>
      <c r="BZ487" s="40">
        <v>0</v>
      </c>
      <c r="CA487" s="40">
        <v>0</v>
      </c>
      <c r="CB487" s="40">
        <v>0</v>
      </c>
      <c r="CC487" s="40">
        <v>1</v>
      </c>
      <c r="CD487" s="40">
        <v>0</v>
      </c>
      <c r="CE487" s="40">
        <v>0</v>
      </c>
      <c r="CF487" s="40">
        <v>0</v>
      </c>
      <c r="CG487" s="40">
        <v>0</v>
      </c>
      <c r="CH487" s="40">
        <v>0</v>
      </c>
      <c r="CI487" s="40">
        <v>0</v>
      </c>
      <c r="CJ487" s="40">
        <v>0</v>
      </c>
      <c r="CK487" s="40">
        <v>0</v>
      </c>
      <c r="CL487" s="40">
        <v>0</v>
      </c>
      <c r="CM487" s="40">
        <v>0</v>
      </c>
      <c r="CN487" s="40">
        <v>0</v>
      </c>
      <c r="CO487" s="40">
        <v>0</v>
      </c>
      <c r="CP487" s="40">
        <v>0</v>
      </c>
      <c r="CQ487" s="40">
        <v>0</v>
      </c>
      <c r="CR487" s="40">
        <v>0</v>
      </c>
      <c r="CS487" s="37"/>
      <c r="CT487" s="40">
        <v>0</v>
      </c>
      <c r="CU487" s="40">
        <f t="shared" si="54"/>
        <v>0</v>
      </c>
      <c r="CV487" s="40">
        <v>0</v>
      </c>
      <c r="CW487" s="40">
        <v>0</v>
      </c>
      <c r="CX487" s="40">
        <v>0</v>
      </c>
      <c r="CY487" s="40">
        <v>0</v>
      </c>
      <c r="CZ487" s="40">
        <v>0</v>
      </c>
      <c r="DA487" s="40">
        <v>0</v>
      </c>
      <c r="DB487" s="40">
        <v>0</v>
      </c>
      <c r="DC487" s="40">
        <v>0</v>
      </c>
      <c r="DD487" s="40">
        <v>0</v>
      </c>
      <c r="DE487" s="40">
        <v>0</v>
      </c>
      <c r="DF487" s="40">
        <v>0</v>
      </c>
      <c r="DG487" s="40">
        <v>0</v>
      </c>
      <c r="DH487" s="40">
        <v>0</v>
      </c>
      <c r="DI487" s="40">
        <v>0</v>
      </c>
      <c r="DJ487" s="40">
        <v>0</v>
      </c>
      <c r="DK487" s="37"/>
      <c r="DL487" s="37"/>
      <c r="DM487" s="40">
        <v>0</v>
      </c>
      <c r="DN487" s="40">
        <v>0</v>
      </c>
      <c r="DO487" s="40">
        <v>0</v>
      </c>
      <c r="DP487" s="40">
        <v>0</v>
      </c>
      <c r="DQ487" s="40">
        <v>0</v>
      </c>
      <c r="DR487" s="40">
        <v>0</v>
      </c>
      <c r="DS487" s="40">
        <v>0</v>
      </c>
      <c r="DT487" s="40">
        <v>0</v>
      </c>
      <c r="DU487" s="40">
        <v>0</v>
      </c>
      <c r="DV487" s="40">
        <v>0</v>
      </c>
      <c r="DW487" s="40">
        <v>0</v>
      </c>
      <c r="DX487" s="40">
        <v>0</v>
      </c>
      <c r="DY487" s="40">
        <v>0</v>
      </c>
      <c r="DZ487" s="40">
        <v>0</v>
      </c>
      <c r="EA487" s="40">
        <v>0</v>
      </c>
      <c r="EB487" s="40">
        <v>0</v>
      </c>
      <c r="EC487" s="40">
        <v>0</v>
      </c>
      <c r="ED487" s="40">
        <v>0</v>
      </c>
      <c r="EE487" s="40">
        <v>0</v>
      </c>
      <c r="EF487" s="40">
        <v>0</v>
      </c>
      <c r="EG487" s="40">
        <v>0</v>
      </c>
      <c r="EH487" s="40">
        <v>0</v>
      </c>
      <c r="EI487" s="40">
        <v>0</v>
      </c>
      <c r="EJ487" s="40">
        <v>0</v>
      </c>
      <c r="EK487" s="40">
        <v>0</v>
      </c>
      <c r="EL487" s="37"/>
      <c r="EM487" s="40">
        <v>0</v>
      </c>
      <c r="EN487" s="37"/>
      <c r="EO487" s="40">
        <v>0</v>
      </c>
      <c r="EP487" s="40"/>
      <c r="EQ487" s="40">
        <v>0</v>
      </c>
      <c r="ER487" s="40">
        <v>0</v>
      </c>
      <c r="ES487" s="40">
        <v>0</v>
      </c>
      <c r="ET487" s="40">
        <v>0</v>
      </c>
      <c r="EU487" s="40">
        <v>0</v>
      </c>
      <c r="EV487" s="40">
        <v>0</v>
      </c>
      <c r="EW487" s="37"/>
      <c r="EX487" s="40">
        <v>0</v>
      </c>
      <c r="EY487" s="40">
        <v>46</v>
      </c>
      <c r="EZ487" s="40">
        <f>SUM(BL487:CE487,CV487,DN487,ER487:EV487,EX487)-EY487</f>
        <v>0</v>
      </c>
      <c r="FA487" s="40">
        <v>9.7370000000000001</v>
      </c>
      <c r="FB487" s="40" t="s">
        <v>1877</v>
      </c>
      <c r="FC487" s="37"/>
      <c r="FD487" s="45">
        <v>2.13</v>
      </c>
      <c r="FE487" s="42" t="s">
        <v>1818</v>
      </c>
      <c r="FF487" s="40">
        <v>457.59</v>
      </c>
      <c r="FG487" s="40" t="s">
        <v>236</v>
      </c>
      <c r="FH487" s="37"/>
      <c r="FI487" s="37"/>
      <c r="FJ487" s="37"/>
      <c r="FK487" s="37"/>
      <c r="FL487" s="40">
        <v>0</v>
      </c>
      <c r="FM487" s="37"/>
      <c r="FN487" s="40">
        <v>7</v>
      </c>
      <c r="FO487" s="40">
        <v>1</v>
      </c>
      <c r="FP487" s="40" t="s">
        <v>1879</v>
      </c>
      <c r="FQ487" s="40">
        <v>9535</v>
      </c>
      <c r="FR487" s="40">
        <v>1</v>
      </c>
      <c r="FS487" s="40" t="s">
        <v>1880</v>
      </c>
      <c r="FT487" s="40">
        <v>3630</v>
      </c>
      <c r="FU487" s="40" t="s">
        <v>236</v>
      </c>
      <c r="FV487" s="37"/>
      <c r="FW487" s="37"/>
      <c r="FX487" s="40" t="s">
        <v>236</v>
      </c>
      <c r="FY487" s="37"/>
      <c r="FZ487" s="37"/>
      <c r="GA487" s="40" t="s">
        <v>236</v>
      </c>
      <c r="GB487" s="37"/>
      <c r="GC487" s="37"/>
      <c r="GD487" s="40" t="s">
        <v>236</v>
      </c>
      <c r="GE487" s="37"/>
      <c r="GF487" s="37"/>
      <c r="GG487" s="40" t="s">
        <v>236</v>
      </c>
      <c r="GH487" s="37"/>
      <c r="GI487" s="37"/>
      <c r="GJ487" s="37"/>
      <c r="GK487" s="37"/>
      <c r="GL487" s="37"/>
      <c r="GM487" s="40" t="s">
        <v>236</v>
      </c>
      <c r="GN487" s="37"/>
      <c r="GO487" s="37"/>
      <c r="GP487" s="40" t="s">
        <v>236</v>
      </c>
      <c r="GQ487" s="37"/>
      <c r="GR487" s="37"/>
      <c r="GS487" s="40" t="s">
        <v>236</v>
      </c>
      <c r="GT487" s="37"/>
      <c r="GU487" s="37"/>
      <c r="GV487" s="40" t="s">
        <v>236</v>
      </c>
      <c r="GW487" s="37"/>
      <c r="GX487" s="37"/>
      <c r="GY487" s="40" t="s">
        <v>236</v>
      </c>
      <c r="GZ487" s="37"/>
      <c r="HA487" s="37"/>
      <c r="HB487" s="39">
        <v>1</v>
      </c>
      <c r="HC487" s="42" t="s">
        <v>1881</v>
      </c>
      <c r="HD487" s="40">
        <v>14</v>
      </c>
      <c r="HE487" s="37"/>
      <c r="HF487" s="37"/>
      <c r="HG487" s="37"/>
      <c r="HH487" s="37"/>
      <c r="HI487" s="37"/>
      <c r="HJ487" s="37"/>
      <c r="HK487" s="40">
        <v>100</v>
      </c>
      <c r="HL487" s="37"/>
      <c r="HM487" s="40">
        <v>16</v>
      </c>
      <c r="HN487" s="40">
        <v>0</v>
      </c>
      <c r="HO487" s="40">
        <v>0</v>
      </c>
      <c r="HP487" s="40">
        <v>0</v>
      </c>
      <c r="HQ487" s="40">
        <v>0</v>
      </c>
      <c r="HR487" s="40">
        <v>16</v>
      </c>
      <c r="HS487" s="40">
        <v>0</v>
      </c>
      <c r="HT487" s="40">
        <v>0</v>
      </c>
      <c r="HU487" s="40">
        <v>0</v>
      </c>
      <c r="HV487" s="40" t="s">
        <v>243</v>
      </c>
      <c r="HW487" s="42" t="s">
        <v>1882</v>
      </c>
      <c r="HX487" s="40" t="s">
        <v>1883</v>
      </c>
      <c r="HY487" s="42" t="s">
        <v>1884</v>
      </c>
      <c r="HZ487" s="40" t="s">
        <v>1885</v>
      </c>
      <c r="IA487" s="42" t="s">
        <v>1886</v>
      </c>
      <c r="IB487" s="42" t="s">
        <v>1887</v>
      </c>
      <c r="IC487" s="40" t="s">
        <v>1888</v>
      </c>
      <c r="ID487" s="37"/>
      <c r="IE487" s="40" t="s">
        <v>1889</v>
      </c>
      <c r="IF487" s="37"/>
      <c r="IG487" s="40" t="s">
        <v>1890</v>
      </c>
      <c r="IH487" s="40">
        <v>1</v>
      </c>
      <c r="II487" s="40">
        <v>155</v>
      </c>
      <c r="IJ487" s="40" t="s">
        <v>1803</v>
      </c>
      <c r="IK487" s="39" t="s">
        <v>1891</v>
      </c>
      <c r="IL487" s="40" t="s">
        <v>1833</v>
      </c>
      <c r="IM487" s="40" t="s">
        <v>1834</v>
      </c>
      <c r="IN487" s="40" t="s">
        <v>1803</v>
      </c>
      <c r="IO487" s="40" t="s">
        <v>1891</v>
      </c>
      <c r="IP487" s="40" t="s">
        <v>1833</v>
      </c>
      <c r="IQ487" s="40" t="s">
        <v>1834</v>
      </c>
      <c r="IR487" s="43" t="s">
        <v>1892</v>
      </c>
    </row>
    <row r="488" spans="1:252" ht="15.75" customHeight="1" x14ac:dyDescent="0.2">
      <c r="A488" s="44" t="s">
        <v>13014</v>
      </c>
      <c r="B488" s="47" t="s">
        <v>13029</v>
      </c>
      <c r="C488" s="39" t="s">
        <v>1804</v>
      </c>
      <c r="D488" s="39" t="s">
        <v>13168</v>
      </c>
      <c r="E488" s="39" t="s">
        <v>4767</v>
      </c>
      <c r="F488" s="39" t="s">
        <v>7360</v>
      </c>
      <c r="G488" s="39" t="s">
        <v>7361</v>
      </c>
      <c r="H488" s="39" t="s">
        <v>1115</v>
      </c>
      <c r="I488" s="39">
        <v>2023</v>
      </c>
      <c r="J488" s="48">
        <v>44947</v>
      </c>
      <c r="K488" s="48">
        <v>45322</v>
      </c>
      <c r="L488" s="44"/>
      <c r="M488" s="44"/>
      <c r="N488" s="44"/>
      <c r="O488" s="44"/>
      <c r="P488" s="44"/>
      <c r="Q488" s="44"/>
      <c r="R488" s="44"/>
      <c r="S488" s="44"/>
      <c r="T488" s="44"/>
      <c r="U488" s="44"/>
      <c r="V488" s="44"/>
      <c r="W488" s="44"/>
      <c r="X488" s="39" t="s">
        <v>7362</v>
      </c>
      <c r="Y488" s="39" t="s">
        <v>7363</v>
      </c>
      <c r="Z488" s="39" t="s">
        <v>7364</v>
      </c>
      <c r="AA488" s="39" t="s">
        <v>7365</v>
      </c>
      <c r="AB488" s="39" t="s">
        <v>7366</v>
      </c>
      <c r="AC488" s="39" t="s">
        <v>7367</v>
      </c>
      <c r="AD488" s="39" t="s">
        <v>239</v>
      </c>
      <c r="AE488" s="44"/>
      <c r="AF488" s="39" t="s">
        <v>7368</v>
      </c>
      <c r="AG488" s="39" t="s">
        <v>7369</v>
      </c>
      <c r="AH488" s="39" t="s">
        <v>1394</v>
      </c>
      <c r="AI488" s="39" t="s">
        <v>7370</v>
      </c>
      <c r="AJ488" s="55">
        <v>11.227</v>
      </c>
      <c r="AK488" s="49">
        <f>SUM(AO488,AR488,AT488,AV488)-AJ488</f>
        <v>0</v>
      </c>
      <c r="AL488" s="55"/>
      <c r="AM488" s="49"/>
      <c r="AN488" s="49"/>
      <c r="AO488" s="55">
        <v>11.178000000000001</v>
      </c>
      <c r="AP488" s="49">
        <v>99.56</v>
      </c>
      <c r="AQ488" s="49">
        <v>0.02</v>
      </c>
      <c r="AR488" s="55">
        <v>4.9000000000000002E-2</v>
      </c>
      <c r="AS488" s="49">
        <v>0.44</v>
      </c>
      <c r="AT488" s="55">
        <v>0</v>
      </c>
      <c r="AU488" s="49">
        <v>0</v>
      </c>
      <c r="AV488" s="55">
        <v>0</v>
      </c>
      <c r="AW488" s="49">
        <v>0</v>
      </c>
      <c r="AX488" s="55"/>
      <c r="AY488" s="49"/>
      <c r="AZ488" s="39"/>
      <c r="BA488" s="39"/>
      <c r="BB488" s="39"/>
      <c r="BC488" s="39" t="s">
        <v>236</v>
      </c>
      <c r="BD488" s="44"/>
      <c r="BE488" s="44"/>
      <c r="BF488" s="118"/>
      <c r="BG488" s="55">
        <v>15</v>
      </c>
      <c r="BH488" s="49" t="s">
        <v>261</v>
      </c>
      <c r="BI488" s="39">
        <v>3</v>
      </c>
      <c r="BJ488" s="39">
        <v>3</v>
      </c>
      <c r="BK488" s="39">
        <v>3</v>
      </c>
      <c r="BL488" s="39">
        <v>0</v>
      </c>
      <c r="BM488" s="39">
        <v>0</v>
      </c>
      <c r="BN488" s="39">
        <v>2</v>
      </c>
      <c r="BO488" s="39">
        <v>0</v>
      </c>
      <c r="BP488" s="39">
        <v>0</v>
      </c>
      <c r="BQ488" s="39">
        <v>0</v>
      </c>
      <c r="BR488" s="39">
        <v>0</v>
      </c>
      <c r="BS488" s="39">
        <v>0</v>
      </c>
      <c r="BT488" s="39">
        <v>0</v>
      </c>
      <c r="BU488" s="39">
        <v>1</v>
      </c>
      <c r="BV488" s="39">
        <v>0</v>
      </c>
      <c r="BW488" s="39">
        <v>0</v>
      </c>
      <c r="BX488" s="39">
        <v>0</v>
      </c>
      <c r="BY488" s="39">
        <v>0</v>
      </c>
      <c r="BZ488" s="39">
        <v>0</v>
      </c>
      <c r="CA488" s="39">
        <v>0</v>
      </c>
      <c r="CB488" s="39">
        <v>0</v>
      </c>
      <c r="CC488" s="39">
        <v>0</v>
      </c>
      <c r="CD488" s="39">
        <v>0</v>
      </c>
      <c r="CE488" s="39">
        <v>0</v>
      </c>
      <c r="CF488" s="39">
        <v>0</v>
      </c>
      <c r="CG488" s="39">
        <v>0</v>
      </c>
      <c r="CH488" s="39">
        <v>0</v>
      </c>
      <c r="CI488" s="39">
        <v>0</v>
      </c>
      <c r="CJ488" s="39">
        <v>0</v>
      </c>
      <c r="CK488" s="39">
        <v>0</v>
      </c>
      <c r="CL488" s="39">
        <v>0</v>
      </c>
      <c r="CM488" s="39">
        <v>0</v>
      </c>
      <c r="CN488" s="39">
        <v>0</v>
      </c>
      <c r="CO488" s="39">
        <v>0</v>
      </c>
      <c r="CP488" s="39">
        <v>0</v>
      </c>
      <c r="CQ488" s="39">
        <v>0</v>
      </c>
      <c r="CR488" s="39">
        <v>0</v>
      </c>
      <c r="CS488" s="44"/>
      <c r="CT488" s="39">
        <v>0</v>
      </c>
      <c r="CU488" s="40">
        <f t="shared" si="54"/>
        <v>0</v>
      </c>
      <c r="CV488" s="39">
        <v>0</v>
      </c>
      <c r="CW488" s="39">
        <v>0</v>
      </c>
      <c r="CX488" s="39">
        <v>0</v>
      </c>
      <c r="CY488" s="39">
        <v>0</v>
      </c>
      <c r="CZ488" s="39">
        <v>0</v>
      </c>
      <c r="DA488" s="39">
        <v>0</v>
      </c>
      <c r="DB488" s="39">
        <v>0</v>
      </c>
      <c r="DC488" s="39">
        <v>0</v>
      </c>
      <c r="DD488" s="39">
        <v>0</v>
      </c>
      <c r="DE488" s="39">
        <v>0</v>
      </c>
      <c r="DF488" s="39">
        <v>0</v>
      </c>
      <c r="DG488" s="39">
        <v>0</v>
      </c>
      <c r="DH488" s="39">
        <v>0</v>
      </c>
      <c r="DI488" s="39">
        <v>0</v>
      </c>
      <c r="DJ488" s="39">
        <v>0</v>
      </c>
      <c r="DK488" s="44"/>
      <c r="DL488" s="44"/>
      <c r="DM488" s="39">
        <v>0</v>
      </c>
      <c r="DN488" s="39">
        <v>0</v>
      </c>
      <c r="DO488" s="39">
        <v>0</v>
      </c>
      <c r="DP488" s="39">
        <v>0</v>
      </c>
      <c r="DQ488" s="39">
        <v>0</v>
      </c>
      <c r="DR488" s="39">
        <v>0</v>
      </c>
      <c r="DS488" s="39">
        <v>0</v>
      </c>
      <c r="DT488" s="39">
        <v>0</v>
      </c>
      <c r="DU488" s="39">
        <v>0</v>
      </c>
      <c r="DV488" s="39">
        <v>0</v>
      </c>
      <c r="DW488" s="39">
        <v>0</v>
      </c>
      <c r="DX488" s="39">
        <v>0</v>
      </c>
      <c r="DY488" s="39">
        <v>0</v>
      </c>
      <c r="DZ488" s="39">
        <v>0</v>
      </c>
      <c r="EA488" s="39">
        <v>0</v>
      </c>
      <c r="EB488" s="39">
        <v>0</v>
      </c>
      <c r="EC488" s="39">
        <v>0</v>
      </c>
      <c r="ED488" s="39">
        <v>0</v>
      </c>
      <c r="EE488" s="39">
        <v>0</v>
      </c>
      <c r="EF488" s="39">
        <v>0</v>
      </c>
      <c r="EG488" s="39">
        <v>0</v>
      </c>
      <c r="EH488" s="39">
        <v>0</v>
      </c>
      <c r="EI488" s="39">
        <v>0</v>
      </c>
      <c r="EJ488" s="39">
        <v>0</v>
      </c>
      <c r="EK488" s="39">
        <v>0</v>
      </c>
      <c r="EL488" s="39">
        <v>0</v>
      </c>
      <c r="EM488" s="39">
        <v>0</v>
      </c>
      <c r="EN488" s="44"/>
      <c r="EO488" s="39">
        <v>0</v>
      </c>
      <c r="EP488" s="39"/>
      <c r="EQ488" s="39">
        <v>0</v>
      </c>
      <c r="ER488" s="39">
        <v>0</v>
      </c>
      <c r="ES488" s="39">
        <v>0</v>
      </c>
      <c r="ET488" s="39">
        <v>0</v>
      </c>
      <c r="EU488" s="39">
        <v>0</v>
      </c>
      <c r="EV488" s="39">
        <v>0</v>
      </c>
      <c r="EW488" s="44"/>
      <c r="EX488" s="39">
        <v>0</v>
      </c>
      <c r="EY488" s="39">
        <v>3</v>
      </c>
      <c r="EZ488" s="39">
        <f>EY488-(SUM(BL488:CE488,CV488,DN488,ER488:EV488,EX488))</f>
        <v>0</v>
      </c>
      <c r="FA488" s="39">
        <v>0</v>
      </c>
      <c r="FB488" s="39" t="s">
        <v>7371</v>
      </c>
      <c r="FC488" s="44"/>
      <c r="FD488" s="39">
        <v>0</v>
      </c>
      <c r="FE488" s="43" t="s">
        <v>1818</v>
      </c>
      <c r="FF488" s="39">
        <v>187.02699999999999</v>
      </c>
      <c r="FG488" s="39" t="s">
        <v>236</v>
      </c>
      <c r="FH488" s="44"/>
      <c r="FI488" s="44"/>
      <c r="FJ488" s="44"/>
      <c r="FK488" s="44"/>
      <c r="FL488" s="39">
        <v>0</v>
      </c>
      <c r="FM488" s="44"/>
      <c r="FN488" s="39">
        <v>1</v>
      </c>
      <c r="FO488" s="39" t="s">
        <v>236</v>
      </c>
      <c r="FP488" s="44"/>
      <c r="FQ488" s="44"/>
      <c r="FR488" s="40">
        <v>1</v>
      </c>
      <c r="FS488" s="39" t="s">
        <v>4675</v>
      </c>
      <c r="FT488" s="39">
        <v>42</v>
      </c>
      <c r="FU488" s="39" t="s">
        <v>236</v>
      </c>
      <c r="FV488" s="44"/>
      <c r="FW488" s="44"/>
      <c r="FX488" s="39" t="s">
        <v>236</v>
      </c>
      <c r="FY488" s="44"/>
      <c r="FZ488" s="44"/>
      <c r="GA488" s="39" t="s">
        <v>236</v>
      </c>
      <c r="GB488" s="44"/>
      <c r="GC488" s="44"/>
      <c r="GD488" s="39" t="s">
        <v>236</v>
      </c>
      <c r="GE488" s="44"/>
      <c r="GF488" s="44"/>
      <c r="GG488" s="39" t="s">
        <v>236</v>
      </c>
      <c r="GH488" s="44"/>
      <c r="GI488" s="44"/>
      <c r="GJ488" s="44"/>
      <c r="GK488" s="44"/>
      <c r="GL488" s="44"/>
      <c r="GM488" s="39" t="s">
        <v>236</v>
      </c>
      <c r="GN488" s="44"/>
      <c r="GO488" s="44"/>
      <c r="GP488" s="39" t="s">
        <v>236</v>
      </c>
      <c r="GQ488" s="44"/>
      <c r="GR488" s="44"/>
      <c r="GS488" s="39" t="s">
        <v>236</v>
      </c>
      <c r="GT488" s="44"/>
      <c r="GU488" s="44"/>
      <c r="GV488" s="44"/>
      <c r="GW488" s="44"/>
      <c r="GX488" s="44"/>
      <c r="GY488" s="39" t="s">
        <v>236</v>
      </c>
      <c r="GZ488" s="44"/>
      <c r="HA488" s="44"/>
      <c r="HB488" s="39" t="s">
        <v>236</v>
      </c>
      <c r="HC488" s="44"/>
      <c r="HD488" s="44"/>
      <c r="HE488" s="39" t="s">
        <v>236</v>
      </c>
      <c r="HF488" s="44"/>
      <c r="HG488" s="44"/>
      <c r="HH488" s="44"/>
      <c r="HI488" s="44"/>
      <c r="HJ488" s="44"/>
      <c r="HK488" s="44"/>
      <c r="HL488" s="44"/>
      <c r="HM488" s="44"/>
      <c r="HN488" s="44"/>
      <c r="HO488" s="44"/>
      <c r="HP488" s="44"/>
      <c r="HQ488" s="44"/>
      <c r="HR488" s="44"/>
      <c r="HS488" s="44"/>
      <c r="HT488" s="44"/>
      <c r="HU488" s="44"/>
      <c r="HV488" s="39" t="s">
        <v>236</v>
      </c>
      <c r="HW488" s="44"/>
      <c r="HX488" s="44"/>
      <c r="HY488" s="44"/>
      <c r="HZ488" s="44"/>
      <c r="IA488" s="44"/>
      <c r="IB488" s="44"/>
      <c r="IC488" s="39" t="s">
        <v>7373</v>
      </c>
      <c r="ID488" s="44"/>
      <c r="IE488" s="39" t="s">
        <v>239</v>
      </c>
      <c r="IF488" s="44"/>
      <c r="IG488" s="39" t="s">
        <v>810</v>
      </c>
      <c r="IH488" s="39">
        <v>0</v>
      </c>
      <c r="II488" s="39">
        <v>0</v>
      </c>
      <c r="IJ488" s="39" t="s">
        <v>7374</v>
      </c>
      <c r="IK488" s="39" t="s">
        <v>7375</v>
      </c>
      <c r="IL488" s="39" t="s">
        <v>7376</v>
      </c>
      <c r="IM488" s="39" t="s">
        <v>7377</v>
      </c>
      <c r="IN488" s="39" t="s">
        <v>1803</v>
      </c>
      <c r="IO488" s="39" t="s">
        <v>1832</v>
      </c>
      <c r="IP488" s="40" t="s">
        <v>1833</v>
      </c>
      <c r="IQ488" s="40" t="s">
        <v>1834</v>
      </c>
      <c r="IR488" s="43" t="s">
        <v>7378</v>
      </c>
    </row>
    <row r="489" spans="1:252" ht="15.75" customHeight="1" x14ac:dyDescent="0.2">
      <c r="A489" s="44" t="s">
        <v>13014</v>
      </c>
      <c r="B489" s="47" t="s">
        <v>13029</v>
      </c>
      <c r="C489" s="39" t="s">
        <v>1804</v>
      </c>
      <c r="D489" s="39" t="s">
        <v>13168</v>
      </c>
      <c r="E489" s="39" t="s">
        <v>4767</v>
      </c>
      <c r="F489" s="39" t="s">
        <v>7379</v>
      </c>
      <c r="G489" s="39" t="s">
        <v>7380</v>
      </c>
      <c r="H489" s="39" t="s">
        <v>7380</v>
      </c>
      <c r="I489" s="39">
        <v>2022</v>
      </c>
      <c r="J489" s="48">
        <v>45444</v>
      </c>
      <c r="K489" s="48">
        <v>45650</v>
      </c>
      <c r="L489" s="44"/>
      <c r="M489" s="44"/>
      <c r="N489" s="44"/>
      <c r="O489" s="44"/>
      <c r="P489" s="44"/>
      <c r="Q489" s="44"/>
      <c r="R489" s="44"/>
      <c r="S489" s="44"/>
      <c r="T489" s="44"/>
      <c r="U489" s="44"/>
      <c r="V489" s="44"/>
      <c r="W489" s="44"/>
      <c r="X489" s="39" t="s">
        <v>7381</v>
      </c>
      <c r="Y489" s="43" t="s">
        <v>7382</v>
      </c>
      <c r="Z489" s="39" t="s">
        <v>7383</v>
      </c>
      <c r="AA489" s="43" t="s">
        <v>7384</v>
      </c>
      <c r="AB489" s="39" t="s">
        <v>7385</v>
      </c>
      <c r="AC489" s="43" t="s">
        <v>7386</v>
      </c>
      <c r="AD489" s="39" t="s">
        <v>388</v>
      </c>
      <c r="AE489" s="44"/>
      <c r="AF489" s="39" t="s">
        <v>7387</v>
      </c>
      <c r="AG489" s="39" t="s">
        <v>7388</v>
      </c>
      <c r="AH489" s="39" t="s">
        <v>1394</v>
      </c>
      <c r="AI489" s="39" t="s">
        <v>7388</v>
      </c>
      <c r="AJ489" s="55">
        <v>0.96599999999999997</v>
      </c>
      <c r="AK489" s="49">
        <f>SUM(AO489,AR489,AT489,AV489)-AJ489</f>
        <v>0</v>
      </c>
      <c r="AL489" s="55"/>
      <c r="AM489" s="49"/>
      <c r="AN489" s="49"/>
      <c r="AO489" s="55">
        <v>0.93600000000000005</v>
      </c>
      <c r="AP489" s="49">
        <v>96.89</v>
      </c>
      <c r="AQ489" s="49">
        <v>0.03</v>
      </c>
      <c r="AR489" s="55">
        <v>0</v>
      </c>
      <c r="AS489" s="49">
        <v>0</v>
      </c>
      <c r="AT489" s="55">
        <v>0</v>
      </c>
      <c r="AU489" s="49">
        <v>0</v>
      </c>
      <c r="AV489" s="55">
        <v>0.03</v>
      </c>
      <c r="AW489" s="49">
        <v>3.11</v>
      </c>
      <c r="AX489" s="55"/>
      <c r="AY489" s="49"/>
      <c r="AZ489" s="49"/>
      <c r="BA489" s="49"/>
      <c r="BB489" s="49"/>
      <c r="BC489" s="39" t="s">
        <v>236</v>
      </c>
      <c r="BD489" s="44"/>
      <c r="BE489" s="44"/>
      <c r="BF489" s="118"/>
      <c r="BG489" s="55">
        <v>1</v>
      </c>
      <c r="BH489" s="49" t="s">
        <v>261</v>
      </c>
      <c r="BI489" s="39">
        <v>1</v>
      </c>
      <c r="BJ489" s="39">
        <v>1</v>
      </c>
      <c r="BK489" s="39">
        <v>1</v>
      </c>
      <c r="BL489" s="44"/>
      <c r="BM489" s="44"/>
      <c r="BN489" s="39">
        <v>1</v>
      </c>
      <c r="BO489" s="44"/>
      <c r="BP489" s="44"/>
      <c r="BQ489" s="44"/>
      <c r="BR489" s="44"/>
      <c r="BS489" s="44"/>
      <c r="BT489" s="44"/>
      <c r="BU489" s="44"/>
      <c r="BV489" s="44"/>
      <c r="BW489" s="44"/>
      <c r="BX489" s="44"/>
      <c r="BY489" s="44"/>
      <c r="BZ489" s="44"/>
      <c r="CA489" s="44"/>
      <c r="CB489" s="44"/>
      <c r="CC489" s="44"/>
      <c r="CD489" s="44"/>
      <c r="CE489" s="44">
        <v>0</v>
      </c>
      <c r="CF489" s="44"/>
      <c r="CG489" s="44"/>
      <c r="CH489" s="44"/>
      <c r="CI489" s="44"/>
      <c r="CJ489" s="44"/>
      <c r="CK489" s="44"/>
      <c r="CL489" s="44"/>
      <c r="CM489" s="44"/>
      <c r="CN489" s="44"/>
      <c r="CO489" s="44"/>
      <c r="CP489" s="44"/>
      <c r="CQ489" s="44"/>
      <c r="CR489" s="44"/>
      <c r="CS489" s="44"/>
      <c r="CT489" s="44"/>
      <c r="CU489" s="40">
        <f t="shared" si="54"/>
        <v>0</v>
      </c>
      <c r="CV489" s="44"/>
      <c r="CW489" s="44"/>
      <c r="CX489" s="44"/>
      <c r="CY489" s="44"/>
      <c r="CZ489" s="44"/>
      <c r="DA489" s="44"/>
      <c r="DB489" s="44"/>
      <c r="DC489" s="44"/>
      <c r="DD489" s="44"/>
      <c r="DE489" s="44"/>
      <c r="DF489" s="44"/>
      <c r="DG489" s="44"/>
      <c r="DH489" s="44"/>
      <c r="DI489" s="44"/>
      <c r="DJ489" s="44"/>
      <c r="DK489" s="44"/>
      <c r="DL489" s="44"/>
      <c r="DM489" s="39">
        <v>0</v>
      </c>
      <c r="DN489" s="44"/>
      <c r="DO489" s="44"/>
      <c r="DP489" s="44"/>
      <c r="DQ489" s="44"/>
      <c r="DR489" s="44"/>
      <c r="DS489" s="44"/>
      <c r="DT489" s="44"/>
      <c r="DU489" s="44"/>
      <c r="DV489" s="44"/>
      <c r="DW489" s="44"/>
      <c r="DX489" s="44"/>
      <c r="DY489" s="44"/>
      <c r="DZ489" s="44"/>
      <c r="EA489" s="44"/>
      <c r="EB489" s="44"/>
      <c r="EC489" s="44"/>
      <c r="ED489" s="44"/>
      <c r="EE489" s="44"/>
      <c r="EF489" s="44"/>
      <c r="EG489" s="44"/>
      <c r="EH489" s="44"/>
      <c r="EI489" s="44"/>
      <c r="EJ489" s="44"/>
      <c r="EK489" s="44"/>
      <c r="EL489" s="44"/>
      <c r="EM489" s="44"/>
      <c r="EN489" s="44"/>
      <c r="EO489" s="44"/>
      <c r="EP489" s="44"/>
      <c r="EQ489" s="39">
        <v>0</v>
      </c>
      <c r="ER489" s="44"/>
      <c r="ES489" s="44"/>
      <c r="ET489" s="44"/>
      <c r="EU489" s="44"/>
      <c r="EV489" s="44"/>
      <c r="EW489" s="44"/>
      <c r="EX489" s="44"/>
      <c r="EY489" s="39">
        <v>1</v>
      </c>
      <c r="EZ489" s="39">
        <f>EY489-(SUM(BL489:CE489,CV489,DN489,ER489:EV489,EX489))</f>
        <v>0</v>
      </c>
      <c r="FA489" s="39">
        <v>0.112</v>
      </c>
      <c r="FB489" s="39" t="s">
        <v>7389</v>
      </c>
      <c r="FC489" s="44"/>
      <c r="FD489" s="39">
        <v>1.1299999999999999</v>
      </c>
      <c r="FE489" s="43" t="s">
        <v>1818</v>
      </c>
      <c r="FF489" s="39">
        <v>9.8680000000000003</v>
      </c>
      <c r="FG489" s="39" t="s">
        <v>236</v>
      </c>
      <c r="FH489" s="44"/>
      <c r="FI489" s="44"/>
      <c r="FJ489" s="44"/>
      <c r="FK489" s="44"/>
      <c r="FL489" s="39">
        <v>0</v>
      </c>
      <c r="FM489" s="44"/>
      <c r="FN489" s="39">
        <v>1</v>
      </c>
      <c r="FO489" s="40">
        <v>1</v>
      </c>
      <c r="FP489" s="39" t="s">
        <v>7391</v>
      </c>
      <c r="FQ489" s="39">
        <v>21</v>
      </c>
      <c r="FR489" s="40">
        <v>1</v>
      </c>
      <c r="FS489" s="39" t="s">
        <v>7392</v>
      </c>
      <c r="FT489" s="39">
        <v>21</v>
      </c>
      <c r="FU489" s="39" t="s">
        <v>236</v>
      </c>
      <c r="FV489" s="44"/>
      <c r="FW489" s="44"/>
      <c r="FX489" s="39" t="s">
        <v>236</v>
      </c>
      <c r="FY489" s="44"/>
      <c r="FZ489" s="44"/>
      <c r="GA489" s="39" t="s">
        <v>236</v>
      </c>
      <c r="GB489" s="44"/>
      <c r="GC489" s="44"/>
      <c r="GD489" s="39" t="s">
        <v>236</v>
      </c>
      <c r="GE489" s="44"/>
      <c r="GF489" s="44"/>
      <c r="GG489" s="39" t="s">
        <v>236</v>
      </c>
      <c r="GH489" s="44"/>
      <c r="GI489" s="44"/>
      <c r="GJ489" s="44"/>
      <c r="GK489" s="44"/>
      <c r="GL489" s="44"/>
      <c r="GM489" s="39" t="s">
        <v>236</v>
      </c>
      <c r="GN489" s="44"/>
      <c r="GO489" s="44"/>
      <c r="GP489" s="39" t="s">
        <v>236</v>
      </c>
      <c r="GQ489" s="44"/>
      <c r="GR489" s="44"/>
      <c r="GS489" s="39" t="s">
        <v>236</v>
      </c>
      <c r="GT489" s="44"/>
      <c r="GU489" s="44"/>
      <c r="GV489" s="44"/>
      <c r="GW489" s="44"/>
      <c r="GX489" s="44"/>
      <c r="GY489" s="39" t="s">
        <v>236</v>
      </c>
      <c r="GZ489" s="44"/>
      <c r="HA489" s="44"/>
      <c r="HB489" s="39" t="s">
        <v>236</v>
      </c>
      <c r="HC489" s="44"/>
      <c r="HD489" s="44"/>
      <c r="HE489" s="39" t="s">
        <v>236</v>
      </c>
      <c r="HF489" s="44"/>
      <c r="HG489" s="44"/>
      <c r="HH489" s="44"/>
      <c r="HI489" s="44"/>
      <c r="HJ489" s="44"/>
      <c r="HK489" s="44"/>
      <c r="HL489" s="44"/>
      <c r="HM489" s="44"/>
      <c r="HN489" s="44"/>
      <c r="HO489" s="44"/>
      <c r="HP489" s="44"/>
      <c r="HQ489" s="44"/>
      <c r="HR489" s="44"/>
      <c r="HS489" s="44"/>
      <c r="HT489" s="44"/>
      <c r="HU489" s="44"/>
      <c r="HV489" s="39" t="s">
        <v>236</v>
      </c>
      <c r="HW489" s="44"/>
      <c r="HX489" s="44"/>
      <c r="HY489" s="44"/>
      <c r="HZ489" s="44"/>
      <c r="IA489" s="44"/>
      <c r="IB489" s="44"/>
      <c r="IC489" s="39" t="s">
        <v>7373</v>
      </c>
      <c r="ID489" s="44"/>
      <c r="IE489" s="39" t="s">
        <v>239</v>
      </c>
      <c r="IF489" s="44"/>
      <c r="IG489" s="39" t="s">
        <v>810</v>
      </c>
      <c r="IH489" s="44"/>
      <c r="II489" s="44"/>
      <c r="IJ489" s="39" t="s">
        <v>7393</v>
      </c>
      <c r="IK489" s="39" t="s">
        <v>7394</v>
      </c>
      <c r="IL489" s="39" t="s">
        <v>7395</v>
      </c>
      <c r="IM489" s="39" t="s">
        <v>7396</v>
      </c>
      <c r="IN489" s="39" t="s">
        <v>1803</v>
      </c>
      <c r="IO489" s="39" t="s">
        <v>1832</v>
      </c>
      <c r="IP489" s="40" t="s">
        <v>1833</v>
      </c>
      <c r="IQ489" s="40" t="s">
        <v>1834</v>
      </c>
      <c r="IR489" s="43" t="s">
        <v>7397</v>
      </c>
    </row>
    <row r="490" spans="1:252" ht="15.75" customHeight="1" x14ac:dyDescent="0.2">
      <c r="A490" s="37" t="s">
        <v>13003</v>
      </c>
      <c r="B490" s="38" t="s">
        <v>13028</v>
      </c>
      <c r="C490" s="39" t="s">
        <v>293</v>
      </c>
      <c r="D490" s="39" t="s">
        <v>13166</v>
      </c>
      <c r="E490" s="40"/>
      <c r="F490" s="40"/>
      <c r="G490" s="39" t="s">
        <v>294</v>
      </c>
      <c r="H490" s="40" t="s">
        <v>294</v>
      </c>
      <c r="I490" s="40">
        <v>2019</v>
      </c>
      <c r="J490" s="41">
        <v>44966</v>
      </c>
      <c r="K490" s="41">
        <v>45653</v>
      </c>
      <c r="L490" s="39" t="s">
        <v>295</v>
      </c>
      <c r="M490" s="37"/>
      <c r="N490" s="39" t="s">
        <v>296</v>
      </c>
      <c r="O490" s="43" t="s">
        <v>297</v>
      </c>
      <c r="P490" s="39" t="s">
        <v>298</v>
      </c>
      <c r="Q490" s="43" t="s">
        <v>299</v>
      </c>
      <c r="R490" s="44"/>
      <c r="S490" s="44"/>
      <c r="T490" s="44"/>
      <c r="U490" s="37"/>
      <c r="V490" s="44"/>
      <c r="W490" s="43" t="s">
        <v>300</v>
      </c>
      <c r="X490" s="43"/>
      <c r="Y490" s="43"/>
      <c r="Z490" s="43"/>
      <c r="AA490" s="43"/>
      <c r="AB490" s="43"/>
      <c r="AC490" s="43"/>
      <c r="AD490" s="43"/>
      <c r="AE490" s="43"/>
      <c r="AF490" s="39" t="s">
        <v>301</v>
      </c>
      <c r="AG490" s="39" t="s">
        <v>301</v>
      </c>
      <c r="AH490" s="40" t="s">
        <v>235</v>
      </c>
      <c r="AI490" s="40" t="s">
        <v>302</v>
      </c>
      <c r="AJ490" s="113">
        <v>28.254000000000001</v>
      </c>
      <c r="AK490" s="45">
        <f>AJ490-(AL490+AO490+AR490+AT490+AV490+AX490)</f>
        <v>0</v>
      </c>
      <c r="AL490" s="113">
        <v>9.8610000000000007</v>
      </c>
      <c r="AM490" s="45">
        <v>34.9</v>
      </c>
      <c r="AN490" s="45">
        <v>2.0999999999999999E-3</v>
      </c>
      <c r="AO490" s="113">
        <v>7.8579999999999997</v>
      </c>
      <c r="AP490" s="45">
        <v>27.81</v>
      </c>
      <c r="AQ490" s="45"/>
      <c r="AR490" s="113">
        <v>4.5670000000000002</v>
      </c>
      <c r="AS490" s="45">
        <v>16.16</v>
      </c>
      <c r="AT490" s="113">
        <v>0</v>
      </c>
      <c r="AU490" s="45">
        <v>0</v>
      </c>
      <c r="AV490" s="113">
        <v>0</v>
      </c>
      <c r="AW490" s="45">
        <v>0</v>
      </c>
      <c r="AX490" s="113">
        <v>5.968</v>
      </c>
      <c r="AY490" s="45">
        <v>21.12</v>
      </c>
      <c r="AZ490" s="40" t="s">
        <v>303</v>
      </c>
      <c r="BA490" s="40" t="s">
        <v>304</v>
      </c>
      <c r="BB490" s="40" t="s">
        <v>301</v>
      </c>
      <c r="BC490" s="40" t="s">
        <v>236</v>
      </c>
      <c r="BD490" s="37"/>
      <c r="BE490" s="37"/>
      <c r="BF490" s="121"/>
      <c r="BG490" s="113">
        <v>10.234</v>
      </c>
      <c r="BH490" s="45">
        <v>1.9340000000000001E-5</v>
      </c>
      <c r="BI490" s="40">
        <v>31</v>
      </c>
      <c r="BJ490" s="40">
        <v>31</v>
      </c>
      <c r="BK490" s="40">
        <v>12</v>
      </c>
      <c r="BL490" s="37"/>
      <c r="BM490" s="40">
        <v>1</v>
      </c>
      <c r="BN490" s="40">
        <v>1</v>
      </c>
      <c r="BO490" s="37"/>
      <c r="BP490" s="37"/>
      <c r="BQ490" s="37"/>
      <c r="BR490" s="37"/>
      <c r="BS490" s="37"/>
      <c r="BT490" s="37"/>
      <c r="BU490" s="37"/>
      <c r="BV490" s="40">
        <v>8</v>
      </c>
      <c r="BW490" s="40">
        <v>1</v>
      </c>
      <c r="BX490" s="37"/>
      <c r="BY490" s="40">
        <v>1</v>
      </c>
      <c r="BZ490" s="37"/>
      <c r="CA490" s="37"/>
      <c r="CB490" s="37"/>
      <c r="CC490" s="37"/>
      <c r="CD490" s="37"/>
      <c r="CE490" s="37">
        <v>0</v>
      </c>
      <c r="CF490" s="37"/>
      <c r="CG490" s="37"/>
      <c r="CH490" s="37"/>
      <c r="CI490" s="37"/>
      <c r="CJ490" s="37"/>
      <c r="CK490" s="37"/>
      <c r="CL490" s="37"/>
      <c r="CM490" s="37"/>
      <c r="CN490" s="37"/>
      <c r="CO490" s="37"/>
      <c r="CP490" s="37"/>
      <c r="CQ490" s="37"/>
      <c r="CR490" s="37"/>
      <c r="CS490" s="37"/>
      <c r="CT490" s="37"/>
      <c r="CU490" s="40">
        <f t="shared" si="54"/>
        <v>0</v>
      </c>
      <c r="CV490" s="37"/>
      <c r="CW490" s="37"/>
      <c r="CX490" s="37"/>
      <c r="CY490" s="37"/>
      <c r="CZ490" s="37"/>
      <c r="DA490" s="37"/>
      <c r="DB490" s="37"/>
      <c r="DC490" s="37"/>
      <c r="DD490" s="37"/>
      <c r="DE490" s="37"/>
      <c r="DF490" s="37"/>
      <c r="DG490" s="37"/>
      <c r="DH490" s="37"/>
      <c r="DI490" s="37"/>
      <c r="DJ490" s="37"/>
      <c r="DK490" s="37"/>
      <c r="DL490" s="37"/>
      <c r="DM490" s="40">
        <v>0</v>
      </c>
      <c r="DN490" s="37"/>
      <c r="DO490" s="37"/>
      <c r="DP490" s="37"/>
      <c r="DQ490" s="37"/>
      <c r="DR490" s="37"/>
      <c r="DS490" s="37"/>
      <c r="DT490" s="37"/>
      <c r="DU490" s="37"/>
      <c r="DV490" s="37"/>
      <c r="DW490" s="37"/>
      <c r="DX490" s="37"/>
      <c r="DY490" s="37"/>
      <c r="DZ490" s="37"/>
      <c r="EA490" s="37"/>
      <c r="EB490" s="37"/>
      <c r="EC490" s="37"/>
      <c r="ED490" s="37"/>
      <c r="EE490" s="37"/>
      <c r="EF490" s="37"/>
      <c r="EG490" s="37"/>
      <c r="EH490" s="37"/>
      <c r="EI490" s="37"/>
      <c r="EJ490" s="37"/>
      <c r="EK490" s="37"/>
      <c r="EL490" s="37"/>
      <c r="EM490" s="37"/>
      <c r="EN490" s="37"/>
      <c r="EO490" s="37"/>
      <c r="EP490" s="37"/>
      <c r="EQ490" s="40">
        <v>0</v>
      </c>
      <c r="ER490" s="37"/>
      <c r="ES490" s="37"/>
      <c r="ET490" s="37"/>
      <c r="EU490" s="37"/>
      <c r="EV490" s="37"/>
      <c r="EW490" s="37"/>
      <c r="EX490" s="37"/>
      <c r="EY490" s="40">
        <v>12</v>
      </c>
      <c r="EZ490" s="40">
        <f>SUM(BL490:CE490,CV490,DN490,ER490:EV490,EX490)-EY490</f>
        <v>0</v>
      </c>
      <c r="FA490" s="40">
        <v>4.0510000000000002</v>
      </c>
      <c r="FB490" s="40" t="s">
        <v>305</v>
      </c>
      <c r="FC490" s="37"/>
      <c r="FD490" s="45">
        <v>0.09</v>
      </c>
      <c r="FE490" s="42" t="s">
        <v>307</v>
      </c>
      <c r="FF490" s="40">
        <v>4222.6949999999997</v>
      </c>
      <c r="FG490" s="40" t="s">
        <v>236</v>
      </c>
      <c r="FH490" s="37"/>
      <c r="FI490" s="37"/>
      <c r="FJ490" s="37"/>
      <c r="FK490" s="37"/>
      <c r="FL490" s="37"/>
      <c r="FM490" s="37"/>
      <c r="FN490" s="40">
        <v>2</v>
      </c>
      <c r="FO490" s="40" t="s">
        <v>236</v>
      </c>
      <c r="FP490" s="37"/>
      <c r="FQ490" s="37"/>
      <c r="FR490" s="40">
        <v>1</v>
      </c>
      <c r="FS490" s="40" t="s">
        <v>308</v>
      </c>
      <c r="FT490" s="40">
        <v>3204</v>
      </c>
      <c r="FU490" s="40" t="s">
        <v>236</v>
      </c>
      <c r="FV490" s="37"/>
      <c r="FW490" s="37"/>
      <c r="FX490" s="40" t="s">
        <v>236</v>
      </c>
      <c r="FY490" s="37"/>
      <c r="FZ490" s="37"/>
      <c r="GA490" s="40" t="s">
        <v>236</v>
      </c>
      <c r="GB490" s="37"/>
      <c r="GC490" s="37"/>
      <c r="GD490" s="40" t="s">
        <v>236</v>
      </c>
      <c r="GE490" s="37"/>
      <c r="GF490" s="37"/>
      <c r="GG490" s="40" t="s">
        <v>236</v>
      </c>
      <c r="GH490" s="37"/>
      <c r="GI490" s="37"/>
      <c r="GJ490" s="37"/>
      <c r="GK490" s="37"/>
      <c r="GL490" s="37"/>
      <c r="GM490" s="40" t="s">
        <v>236</v>
      </c>
      <c r="GN490" s="37"/>
      <c r="GO490" s="37"/>
      <c r="GP490" s="40" t="s">
        <v>236</v>
      </c>
      <c r="GQ490" s="37"/>
      <c r="GR490" s="37"/>
      <c r="GS490" s="40" t="s">
        <v>236</v>
      </c>
      <c r="GT490" s="37"/>
      <c r="GU490" s="37"/>
      <c r="GV490" s="40" t="s">
        <v>236</v>
      </c>
      <c r="GW490" s="37"/>
      <c r="GX490" s="37"/>
      <c r="GY490" s="40">
        <v>1</v>
      </c>
      <c r="GZ490" s="40" t="s">
        <v>309</v>
      </c>
      <c r="HA490" s="40">
        <v>5</v>
      </c>
      <c r="HB490" s="40" t="s">
        <v>236</v>
      </c>
      <c r="HC490" s="37"/>
      <c r="HD490" s="37"/>
      <c r="HE490" s="37"/>
      <c r="HF490" s="37"/>
      <c r="HG490" s="37"/>
      <c r="HH490" s="37"/>
      <c r="HI490" s="37"/>
      <c r="HJ490" s="37"/>
      <c r="HK490" s="40">
        <v>0</v>
      </c>
      <c r="HL490" s="40" t="s">
        <v>310</v>
      </c>
      <c r="HM490" s="40">
        <v>5</v>
      </c>
      <c r="HN490" s="40">
        <v>0</v>
      </c>
      <c r="HO490" s="40">
        <v>0</v>
      </c>
      <c r="HP490" s="40">
        <v>0</v>
      </c>
      <c r="HQ490" s="40">
        <v>2</v>
      </c>
      <c r="HR490" s="40">
        <v>3</v>
      </c>
      <c r="HS490" s="40">
        <v>0</v>
      </c>
      <c r="HT490" s="40">
        <v>0</v>
      </c>
      <c r="HU490" s="40">
        <v>0</v>
      </c>
      <c r="HV490" s="40" t="s">
        <v>236</v>
      </c>
      <c r="HW490" s="37"/>
      <c r="HX490" s="37"/>
      <c r="HY490" s="42" t="s">
        <v>311</v>
      </c>
      <c r="HZ490" s="40" t="s">
        <v>312</v>
      </c>
      <c r="IA490" s="37"/>
      <c r="IB490" s="37"/>
      <c r="IC490" s="37"/>
      <c r="ID490" s="37"/>
      <c r="IE490" s="37"/>
      <c r="IF490" s="37"/>
      <c r="IG490" s="40" t="s">
        <v>313</v>
      </c>
      <c r="IH490" s="40">
        <v>0</v>
      </c>
      <c r="II490" s="40">
        <v>0</v>
      </c>
      <c r="IJ490" s="40" t="s">
        <v>314</v>
      </c>
      <c r="IK490" s="39" t="s">
        <v>315</v>
      </c>
      <c r="IL490" s="40" t="s">
        <v>316</v>
      </c>
      <c r="IM490" s="40" t="s">
        <v>317</v>
      </c>
      <c r="IN490" s="40" t="s">
        <v>234</v>
      </c>
      <c r="IO490" s="40" t="s">
        <v>234</v>
      </c>
      <c r="IP490" s="37"/>
      <c r="IQ490" s="37"/>
      <c r="IR490" s="44"/>
    </row>
    <row r="491" spans="1:252" ht="15.75" customHeight="1" x14ac:dyDescent="0.2">
      <c r="A491" s="37" t="s">
        <v>13000</v>
      </c>
      <c r="B491" s="38" t="s">
        <v>13028</v>
      </c>
      <c r="C491" s="39" t="s">
        <v>293</v>
      </c>
      <c r="D491" s="39" t="s">
        <v>13166</v>
      </c>
      <c r="E491" s="40"/>
      <c r="F491" s="40"/>
      <c r="G491" s="39" t="s">
        <v>3684</v>
      </c>
      <c r="H491" s="40" t="s">
        <v>3685</v>
      </c>
      <c r="I491" s="40">
        <v>2017</v>
      </c>
      <c r="J491" s="41">
        <v>45189</v>
      </c>
      <c r="K491" s="41">
        <v>45657</v>
      </c>
      <c r="L491" s="39" t="s">
        <v>3686</v>
      </c>
      <c r="M491" s="40" t="s">
        <v>3687</v>
      </c>
      <c r="N491" s="39" t="s">
        <v>3688</v>
      </c>
      <c r="O491" s="43" t="s">
        <v>3689</v>
      </c>
      <c r="P491" s="39" t="s">
        <v>298</v>
      </c>
      <c r="Q491" s="43" t="s">
        <v>3690</v>
      </c>
      <c r="R491" s="39" t="s">
        <v>234</v>
      </c>
      <c r="S491" s="44"/>
      <c r="T491" s="39" t="s">
        <v>234</v>
      </c>
      <c r="U491" s="37"/>
      <c r="V491" s="39" t="s">
        <v>3691</v>
      </c>
      <c r="W491" s="43" t="s">
        <v>3692</v>
      </c>
      <c r="X491" s="43"/>
      <c r="Y491" s="43"/>
      <c r="Z491" s="43"/>
      <c r="AA491" s="43"/>
      <c r="AB491" s="43"/>
      <c r="AC491" s="43"/>
      <c r="AD491" s="43"/>
      <c r="AE491" s="43"/>
      <c r="AF491" s="39" t="s">
        <v>3693</v>
      </c>
      <c r="AG491" s="39" t="s">
        <v>3693</v>
      </c>
      <c r="AH491" s="40" t="s">
        <v>235</v>
      </c>
      <c r="AI491" s="40" t="s">
        <v>3694</v>
      </c>
      <c r="AJ491" s="113">
        <v>224.554</v>
      </c>
      <c r="AK491" s="45">
        <f>AJ491-(AL491+AO491+AR491+AT491+AV491+AX491)</f>
        <v>0</v>
      </c>
      <c r="AL491" s="113">
        <v>100</v>
      </c>
      <c r="AM491" s="45">
        <v>44.53</v>
      </c>
      <c r="AN491" s="45">
        <v>2.0899999999999998E-2</v>
      </c>
      <c r="AO491" s="113">
        <v>73.739999999999995</v>
      </c>
      <c r="AP491" s="45">
        <v>32.840000000000003</v>
      </c>
      <c r="AQ491" s="45"/>
      <c r="AR491" s="113">
        <v>0</v>
      </c>
      <c r="AS491" s="45">
        <v>0</v>
      </c>
      <c r="AT491" s="113">
        <v>0</v>
      </c>
      <c r="AU491" s="45">
        <v>0</v>
      </c>
      <c r="AV491" s="113">
        <v>50.814</v>
      </c>
      <c r="AW491" s="45">
        <v>22.63</v>
      </c>
      <c r="AX491" s="113">
        <v>0</v>
      </c>
      <c r="AY491" s="45">
        <v>0</v>
      </c>
      <c r="AZ491" s="40" t="s">
        <v>234</v>
      </c>
      <c r="BA491" s="40" t="s">
        <v>234</v>
      </c>
      <c r="BB491" s="40" t="s">
        <v>234</v>
      </c>
      <c r="BC491" s="40" t="s">
        <v>236</v>
      </c>
      <c r="BD491" s="37"/>
      <c r="BE491" s="37"/>
      <c r="BF491" s="121"/>
      <c r="BG491" s="113">
        <v>100</v>
      </c>
      <c r="BH491" s="45">
        <v>1.89E-2</v>
      </c>
      <c r="BI491" s="40">
        <v>215</v>
      </c>
      <c r="BJ491" s="40">
        <v>187</v>
      </c>
      <c r="BK491" s="40">
        <v>133</v>
      </c>
      <c r="BL491" s="40">
        <v>0</v>
      </c>
      <c r="BM491" s="40">
        <v>0</v>
      </c>
      <c r="BN491" s="40">
        <v>0</v>
      </c>
      <c r="BO491" s="40">
        <v>0</v>
      </c>
      <c r="BP491" s="40">
        <v>0</v>
      </c>
      <c r="BQ491" s="40">
        <v>15</v>
      </c>
      <c r="BR491" s="40">
        <v>22</v>
      </c>
      <c r="BS491" s="40">
        <v>0</v>
      </c>
      <c r="BT491" s="40">
        <v>29</v>
      </c>
      <c r="BU491" s="40">
        <v>0</v>
      </c>
      <c r="BV491" s="40">
        <v>34</v>
      </c>
      <c r="BW491" s="40">
        <v>28</v>
      </c>
      <c r="BX491" s="40">
        <v>0</v>
      </c>
      <c r="BY491" s="40">
        <v>0</v>
      </c>
      <c r="BZ491" s="40">
        <v>0</v>
      </c>
      <c r="CA491" s="40">
        <v>0</v>
      </c>
      <c r="CB491" s="40">
        <v>0</v>
      </c>
      <c r="CC491" s="40">
        <v>0</v>
      </c>
      <c r="CD491" s="40">
        <v>0</v>
      </c>
      <c r="CE491" s="40">
        <v>0</v>
      </c>
      <c r="CF491" s="37"/>
      <c r="CG491" s="37"/>
      <c r="CH491" s="37"/>
      <c r="CI491" s="37"/>
      <c r="CJ491" s="37"/>
      <c r="CK491" s="37"/>
      <c r="CL491" s="37"/>
      <c r="CM491" s="37"/>
      <c r="CN491" s="37"/>
      <c r="CO491" s="37"/>
      <c r="CP491" s="37"/>
      <c r="CQ491" s="37"/>
      <c r="CR491" s="37"/>
      <c r="CS491" s="37"/>
      <c r="CT491" s="37"/>
      <c r="CU491" s="40">
        <f t="shared" si="54"/>
        <v>0</v>
      </c>
      <c r="CV491" s="40">
        <v>0</v>
      </c>
      <c r="CW491" s="37"/>
      <c r="CX491" s="37"/>
      <c r="CY491" s="37"/>
      <c r="CZ491" s="37"/>
      <c r="DA491" s="37"/>
      <c r="DB491" s="37"/>
      <c r="DC491" s="37"/>
      <c r="DD491" s="37"/>
      <c r="DE491" s="37"/>
      <c r="DF491" s="37"/>
      <c r="DG491" s="37"/>
      <c r="DH491" s="37"/>
      <c r="DI491" s="37"/>
      <c r="DJ491" s="37"/>
      <c r="DK491" s="37"/>
      <c r="DL491" s="37"/>
      <c r="DM491" s="40">
        <v>0</v>
      </c>
      <c r="DN491" s="40">
        <v>0</v>
      </c>
      <c r="DO491" s="37"/>
      <c r="DP491" s="37"/>
      <c r="DQ491" s="37"/>
      <c r="DR491" s="37"/>
      <c r="DS491" s="37"/>
      <c r="DT491" s="37"/>
      <c r="DU491" s="37"/>
      <c r="DV491" s="37"/>
      <c r="DW491" s="37"/>
      <c r="DX491" s="37"/>
      <c r="DY491" s="37"/>
      <c r="DZ491" s="37"/>
      <c r="EA491" s="37"/>
      <c r="EB491" s="37"/>
      <c r="EC491" s="37"/>
      <c r="ED491" s="37"/>
      <c r="EE491" s="37"/>
      <c r="EF491" s="37"/>
      <c r="EG491" s="37"/>
      <c r="EH491" s="37"/>
      <c r="EI491" s="37"/>
      <c r="EJ491" s="37"/>
      <c r="EK491" s="37"/>
      <c r="EL491" s="37"/>
      <c r="EM491" s="37"/>
      <c r="EN491" s="37"/>
      <c r="EO491" s="37"/>
      <c r="EP491" s="37"/>
      <c r="EQ491" s="40">
        <v>0</v>
      </c>
      <c r="ER491" s="40">
        <v>0</v>
      </c>
      <c r="ES491" s="40">
        <v>0</v>
      </c>
      <c r="ET491" s="40">
        <v>0</v>
      </c>
      <c r="EU491" s="40">
        <v>0</v>
      </c>
      <c r="EV491" s="40">
        <v>5</v>
      </c>
      <c r="EW491" s="37"/>
      <c r="EX491" s="40">
        <v>0</v>
      </c>
      <c r="EY491" s="40">
        <v>133</v>
      </c>
      <c r="EZ491" s="40">
        <f>SUM(BL491:CE491,CV491,DN491,ER491:EV491,EX491)-EY491</f>
        <v>0</v>
      </c>
      <c r="FA491" s="40">
        <v>617.08299999999997</v>
      </c>
      <c r="FB491" s="40" t="s">
        <v>3696</v>
      </c>
      <c r="FC491" s="37"/>
      <c r="FD491" s="45">
        <v>14.61</v>
      </c>
      <c r="FE491" s="42" t="s">
        <v>3698</v>
      </c>
      <c r="FF491" s="40">
        <v>4222.6949999999997</v>
      </c>
      <c r="FG491" s="40" t="s">
        <v>236</v>
      </c>
      <c r="FH491" s="37"/>
      <c r="FI491" s="37"/>
      <c r="FJ491" s="37"/>
      <c r="FK491" s="37"/>
      <c r="FL491" s="37"/>
      <c r="FM491" s="37"/>
      <c r="FN491" s="40">
        <v>0</v>
      </c>
      <c r="FO491" s="40">
        <v>1</v>
      </c>
      <c r="FP491" s="40" t="s">
        <v>3699</v>
      </c>
      <c r="FQ491" s="40">
        <v>8629</v>
      </c>
      <c r="FR491" s="40">
        <v>1</v>
      </c>
      <c r="FS491" s="40" t="s">
        <v>609</v>
      </c>
      <c r="FT491" s="40">
        <v>8454</v>
      </c>
      <c r="FU491" s="40" t="s">
        <v>236</v>
      </c>
      <c r="FV491" s="37"/>
      <c r="FW491" s="37"/>
      <c r="FX491" s="40" t="s">
        <v>236</v>
      </c>
      <c r="FY491" s="37"/>
      <c r="FZ491" s="37"/>
      <c r="GA491" s="40" t="s">
        <v>236</v>
      </c>
      <c r="GB491" s="37"/>
      <c r="GC491" s="37"/>
      <c r="GD491" s="40">
        <v>1</v>
      </c>
      <c r="GE491" s="40" t="s">
        <v>3700</v>
      </c>
      <c r="GF491" s="40">
        <v>1857</v>
      </c>
      <c r="GG491" s="40" t="s">
        <v>236</v>
      </c>
      <c r="GH491" s="37"/>
      <c r="GI491" s="37"/>
      <c r="GJ491" s="37"/>
      <c r="GK491" s="37"/>
      <c r="GL491" s="37"/>
      <c r="GM491" s="40">
        <v>1</v>
      </c>
      <c r="GN491" s="40" t="s">
        <v>3701</v>
      </c>
      <c r="GO491" s="40">
        <v>945</v>
      </c>
      <c r="GP491" s="40">
        <v>1</v>
      </c>
      <c r="GQ491" s="40" t="s">
        <v>3702</v>
      </c>
      <c r="GR491" s="40">
        <v>4484</v>
      </c>
      <c r="GS491" s="40" t="s">
        <v>236</v>
      </c>
      <c r="GT491" s="37"/>
      <c r="GU491" s="37"/>
      <c r="GV491" s="40" t="s">
        <v>236</v>
      </c>
      <c r="GW491" s="37"/>
      <c r="GX491" s="37"/>
      <c r="GY491" s="40">
        <v>1</v>
      </c>
      <c r="GZ491" s="40" t="s">
        <v>3703</v>
      </c>
      <c r="HA491" s="40">
        <v>157</v>
      </c>
      <c r="HB491" s="39">
        <v>1</v>
      </c>
      <c r="HC491" s="40" t="s">
        <v>3704</v>
      </c>
      <c r="HD491" s="40">
        <v>294</v>
      </c>
      <c r="HE491" s="37"/>
      <c r="HF491" s="37"/>
      <c r="HG491" s="37"/>
      <c r="HH491" s="37"/>
      <c r="HI491" s="37"/>
      <c r="HJ491" s="37"/>
      <c r="HK491" s="40">
        <v>100</v>
      </c>
      <c r="HL491" s="37"/>
      <c r="HM491" s="40">
        <v>64</v>
      </c>
      <c r="HN491" s="40">
        <v>2</v>
      </c>
      <c r="HO491" s="40">
        <v>0</v>
      </c>
      <c r="HP491" s="40">
        <v>6</v>
      </c>
      <c r="HQ491" s="40">
        <v>43</v>
      </c>
      <c r="HR491" s="40">
        <v>13</v>
      </c>
      <c r="HS491" s="40">
        <v>0</v>
      </c>
      <c r="HT491" s="40">
        <v>0</v>
      </c>
      <c r="HU491" s="40">
        <v>0</v>
      </c>
      <c r="HV491" s="40" t="s">
        <v>236</v>
      </c>
      <c r="HW491" s="37"/>
      <c r="HX491" s="40" t="s">
        <v>3705</v>
      </c>
      <c r="HY491" s="42" t="s">
        <v>3706</v>
      </c>
      <c r="HZ491" s="40" t="s">
        <v>3707</v>
      </c>
      <c r="IA491" s="42" t="s">
        <v>3708</v>
      </c>
      <c r="IB491" s="37"/>
      <c r="IC491" s="40" t="s">
        <v>3709</v>
      </c>
      <c r="ID491" s="37"/>
      <c r="IE491" s="37"/>
      <c r="IF491" s="37"/>
      <c r="IG491" s="40" t="s">
        <v>3710</v>
      </c>
      <c r="IH491" s="40">
        <v>2</v>
      </c>
      <c r="II491" s="40">
        <v>114</v>
      </c>
      <c r="IJ491" s="40" t="s">
        <v>292</v>
      </c>
      <c r="IK491" s="39" t="s">
        <v>3711</v>
      </c>
      <c r="IL491" s="40" t="s">
        <v>3712</v>
      </c>
      <c r="IM491" s="40" t="s">
        <v>3713</v>
      </c>
      <c r="IN491" s="40" t="s">
        <v>234</v>
      </c>
      <c r="IO491" s="40" t="s">
        <v>234</v>
      </c>
      <c r="IP491" s="37"/>
      <c r="IQ491" s="37"/>
      <c r="IR491" s="44"/>
    </row>
    <row r="492" spans="1:252" ht="15.75" customHeight="1" x14ac:dyDescent="0.2">
      <c r="A492" s="37" t="s">
        <v>13002</v>
      </c>
      <c r="B492" s="38" t="s">
        <v>13028</v>
      </c>
      <c r="C492" s="39" t="s">
        <v>293</v>
      </c>
      <c r="D492" s="39" t="s">
        <v>13166</v>
      </c>
      <c r="E492" s="40"/>
      <c r="F492" s="40"/>
      <c r="G492" s="39" t="s">
        <v>2924</v>
      </c>
      <c r="H492" s="40" t="s">
        <v>2924</v>
      </c>
      <c r="I492" s="40">
        <v>2017</v>
      </c>
      <c r="J492" s="41">
        <v>45292</v>
      </c>
      <c r="K492" s="41">
        <v>45657</v>
      </c>
      <c r="L492" s="39" t="s">
        <v>3843</v>
      </c>
      <c r="M492" s="37"/>
      <c r="N492" s="39" t="s">
        <v>3844</v>
      </c>
      <c r="O492" s="43" t="s">
        <v>3845</v>
      </c>
      <c r="P492" s="39" t="s">
        <v>298</v>
      </c>
      <c r="Q492" s="43" t="s">
        <v>3846</v>
      </c>
      <c r="R492" s="39" t="s">
        <v>234</v>
      </c>
      <c r="S492" s="44"/>
      <c r="T492" s="39" t="s">
        <v>234</v>
      </c>
      <c r="U492" s="37"/>
      <c r="V492" s="39" t="s">
        <v>3847</v>
      </c>
      <c r="W492" s="43" t="s">
        <v>3848</v>
      </c>
      <c r="X492" s="43"/>
      <c r="Y492" s="43"/>
      <c r="Z492" s="43"/>
      <c r="AA492" s="43"/>
      <c r="AB492" s="43"/>
      <c r="AC492" s="43"/>
      <c r="AD492" s="43"/>
      <c r="AE492" s="43"/>
      <c r="AF492" s="39" t="s">
        <v>3849</v>
      </c>
      <c r="AG492" s="39" t="s">
        <v>3849</v>
      </c>
      <c r="AH492" s="40" t="s">
        <v>235</v>
      </c>
      <c r="AI492" s="40" t="s">
        <v>3694</v>
      </c>
      <c r="AJ492" s="113">
        <v>1628.0250000000001</v>
      </c>
      <c r="AK492" s="45">
        <f>AJ492-(AL492+AO492+AR492+AT492+AV492+AX492)</f>
        <v>0</v>
      </c>
      <c r="AL492" s="113">
        <v>102.746</v>
      </c>
      <c r="AM492" s="45">
        <v>6.31</v>
      </c>
      <c r="AN492" s="45">
        <v>0.02</v>
      </c>
      <c r="AO492" s="113">
        <v>95.942999999999998</v>
      </c>
      <c r="AP492" s="45">
        <v>5.89</v>
      </c>
      <c r="AQ492" s="45"/>
      <c r="AR492" s="113">
        <v>64.277000000000001</v>
      </c>
      <c r="AS492" s="45">
        <v>3.95</v>
      </c>
      <c r="AT492" s="113">
        <v>0</v>
      </c>
      <c r="AU492" s="45">
        <v>0</v>
      </c>
      <c r="AV492" s="113">
        <v>0</v>
      </c>
      <c r="AW492" s="45">
        <v>0</v>
      </c>
      <c r="AX492" s="113">
        <v>1365.059</v>
      </c>
      <c r="AY492" s="45">
        <v>83.85</v>
      </c>
      <c r="AZ492" s="40" t="s">
        <v>3850</v>
      </c>
      <c r="BA492" s="40" t="s">
        <v>364</v>
      </c>
      <c r="BB492" s="40" t="s">
        <v>3849</v>
      </c>
      <c r="BC492" s="40">
        <v>1</v>
      </c>
      <c r="BD492" s="40" t="s">
        <v>3851</v>
      </c>
      <c r="BE492" s="42" t="s">
        <v>3852</v>
      </c>
      <c r="BF492" s="113">
        <v>0</v>
      </c>
      <c r="BG492" s="113">
        <v>107.614</v>
      </c>
      <c r="BH492" s="45">
        <v>0.02</v>
      </c>
      <c r="BI492" s="40">
        <v>202466</v>
      </c>
      <c r="BJ492" s="40">
        <v>0</v>
      </c>
      <c r="BK492" s="40">
        <v>72</v>
      </c>
      <c r="BL492" s="40">
        <v>0</v>
      </c>
      <c r="BM492" s="40">
        <v>0</v>
      </c>
      <c r="BN492" s="40">
        <v>0</v>
      </c>
      <c r="BO492" s="40">
        <v>0</v>
      </c>
      <c r="BP492" s="40">
        <v>0</v>
      </c>
      <c r="BQ492" s="40">
        <v>0</v>
      </c>
      <c r="BR492" s="40">
        <v>0</v>
      </c>
      <c r="BS492" s="40">
        <v>0</v>
      </c>
      <c r="BT492" s="40">
        <v>0</v>
      </c>
      <c r="BU492" s="40">
        <v>23</v>
      </c>
      <c r="BV492" s="40">
        <v>0</v>
      </c>
      <c r="BW492" s="40">
        <v>49</v>
      </c>
      <c r="BX492" s="40">
        <v>0</v>
      </c>
      <c r="BY492" s="40">
        <v>0</v>
      </c>
      <c r="BZ492" s="40">
        <v>0</v>
      </c>
      <c r="CA492" s="40">
        <v>0</v>
      </c>
      <c r="CB492" s="40">
        <v>0</v>
      </c>
      <c r="CC492" s="40">
        <v>0</v>
      </c>
      <c r="CD492" s="40">
        <v>0</v>
      </c>
      <c r="CE492" s="40">
        <v>0</v>
      </c>
      <c r="CF492" s="40">
        <v>0</v>
      </c>
      <c r="CG492" s="40">
        <v>0</v>
      </c>
      <c r="CH492" s="40">
        <v>0</v>
      </c>
      <c r="CI492" s="40">
        <v>0</v>
      </c>
      <c r="CJ492" s="40">
        <v>0</v>
      </c>
      <c r="CK492" s="40">
        <v>0</v>
      </c>
      <c r="CL492" s="40">
        <v>0</v>
      </c>
      <c r="CM492" s="40">
        <v>0</v>
      </c>
      <c r="CN492" s="40">
        <v>0</v>
      </c>
      <c r="CO492" s="40">
        <v>0</v>
      </c>
      <c r="CP492" s="40">
        <v>0</v>
      </c>
      <c r="CQ492" s="40">
        <v>0</v>
      </c>
      <c r="CR492" s="40">
        <v>0</v>
      </c>
      <c r="CS492" s="37"/>
      <c r="CT492" s="40">
        <v>0</v>
      </c>
      <c r="CU492" s="40">
        <f t="shared" si="54"/>
        <v>0</v>
      </c>
      <c r="CV492" s="40">
        <v>0</v>
      </c>
      <c r="CW492" s="40">
        <v>0</v>
      </c>
      <c r="CX492" s="40">
        <v>0</v>
      </c>
      <c r="CY492" s="40">
        <v>0</v>
      </c>
      <c r="CZ492" s="40">
        <v>0</v>
      </c>
      <c r="DA492" s="40">
        <v>0</v>
      </c>
      <c r="DB492" s="40">
        <v>0</v>
      </c>
      <c r="DC492" s="40">
        <v>0</v>
      </c>
      <c r="DD492" s="40">
        <v>0</v>
      </c>
      <c r="DE492" s="40">
        <v>0</v>
      </c>
      <c r="DF492" s="40">
        <v>0</v>
      </c>
      <c r="DG492" s="40">
        <v>0</v>
      </c>
      <c r="DH492" s="40">
        <v>0</v>
      </c>
      <c r="DI492" s="40">
        <v>0</v>
      </c>
      <c r="DJ492" s="40">
        <v>0</v>
      </c>
      <c r="DK492" s="37"/>
      <c r="DL492" s="37"/>
      <c r="DM492" s="40">
        <v>0</v>
      </c>
      <c r="DN492" s="40">
        <v>0</v>
      </c>
      <c r="DO492" s="40">
        <v>0</v>
      </c>
      <c r="DP492" s="40">
        <v>0</v>
      </c>
      <c r="DQ492" s="40">
        <v>0</v>
      </c>
      <c r="DR492" s="40">
        <v>0</v>
      </c>
      <c r="DS492" s="40">
        <v>0</v>
      </c>
      <c r="DT492" s="40">
        <v>0</v>
      </c>
      <c r="DU492" s="40">
        <v>0</v>
      </c>
      <c r="DV492" s="40">
        <v>0</v>
      </c>
      <c r="DW492" s="40">
        <v>0</v>
      </c>
      <c r="DX492" s="40">
        <v>0</v>
      </c>
      <c r="DY492" s="40">
        <v>0</v>
      </c>
      <c r="DZ492" s="40">
        <v>0</v>
      </c>
      <c r="EA492" s="40">
        <v>0</v>
      </c>
      <c r="EB492" s="40">
        <v>0</v>
      </c>
      <c r="EC492" s="40">
        <v>0</v>
      </c>
      <c r="ED492" s="40">
        <v>0</v>
      </c>
      <c r="EE492" s="40">
        <v>0</v>
      </c>
      <c r="EF492" s="40">
        <v>0</v>
      </c>
      <c r="EG492" s="40">
        <v>0</v>
      </c>
      <c r="EH492" s="40">
        <v>0</v>
      </c>
      <c r="EI492" s="40">
        <v>0</v>
      </c>
      <c r="EJ492" s="40">
        <v>0</v>
      </c>
      <c r="EK492" s="40">
        <v>0</v>
      </c>
      <c r="EL492" s="40">
        <v>0</v>
      </c>
      <c r="EM492" s="40">
        <v>0</v>
      </c>
      <c r="EN492" s="37"/>
      <c r="EO492" s="37"/>
      <c r="EP492" s="37"/>
      <c r="EQ492" s="40">
        <v>0</v>
      </c>
      <c r="ER492" s="40">
        <v>0</v>
      </c>
      <c r="ES492" s="40">
        <v>0</v>
      </c>
      <c r="ET492" s="40">
        <v>0</v>
      </c>
      <c r="EU492" s="40">
        <v>0</v>
      </c>
      <c r="EV492" s="40">
        <v>0</v>
      </c>
      <c r="EW492" s="37"/>
      <c r="EX492" s="40">
        <v>0</v>
      </c>
      <c r="EY492" s="40">
        <v>72</v>
      </c>
      <c r="EZ492" s="40">
        <f>SUM(BL492:CE492,CV492,DN492,ER492:EV492,EX492)-EY492</f>
        <v>0</v>
      </c>
      <c r="FA492" s="40">
        <v>3359.85</v>
      </c>
      <c r="FB492" s="40" t="s">
        <v>3854</v>
      </c>
      <c r="FC492" s="37"/>
      <c r="FD492" s="45">
        <v>79.569999999999993</v>
      </c>
      <c r="FE492" s="42" t="s">
        <v>3698</v>
      </c>
      <c r="FF492" s="40">
        <v>4222.6949999999997</v>
      </c>
      <c r="FG492" s="40" t="s">
        <v>243</v>
      </c>
      <c r="FH492" s="40" t="s">
        <v>3857</v>
      </c>
      <c r="FI492" s="42" t="s">
        <v>3858</v>
      </c>
      <c r="FJ492" s="40" t="s">
        <v>3859</v>
      </c>
      <c r="FK492" s="40">
        <v>41</v>
      </c>
      <c r="FL492" s="40">
        <v>12262</v>
      </c>
      <c r="FM492" s="37"/>
      <c r="FN492" s="40">
        <v>12</v>
      </c>
      <c r="FO492" s="40">
        <v>1</v>
      </c>
      <c r="FP492" s="40" t="s">
        <v>3860</v>
      </c>
      <c r="FQ492" s="40">
        <v>1052164</v>
      </c>
      <c r="FR492" s="40">
        <v>1</v>
      </c>
      <c r="FS492" s="40" t="s">
        <v>3861</v>
      </c>
      <c r="FT492" s="40">
        <v>0</v>
      </c>
      <c r="FU492" s="40" t="s">
        <v>236</v>
      </c>
      <c r="FV492" s="37"/>
      <c r="FW492" s="37"/>
      <c r="FX492" s="40" t="s">
        <v>236</v>
      </c>
      <c r="FY492" s="37"/>
      <c r="FZ492" s="37"/>
      <c r="GA492" s="40" t="s">
        <v>236</v>
      </c>
      <c r="GB492" s="37"/>
      <c r="GC492" s="37"/>
      <c r="GD492" s="40">
        <v>1</v>
      </c>
      <c r="GE492" s="40" t="s">
        <v>3860</v>
      </c>
      <c r="GF492" s="40">
        <v>0</v>
      </c>
      <c r="GG492" s="40">
        <v>1</v>
      </c>
      <c r="GH492" s="40" t="s">
        <v>3862</v>
      </c>
      <c r="GI492" s="40">
        <v>0</v>
      </c>
      <c r="GJ492" s="40" t="s">
        <v>3863</v>
      </c>
      <c r="GK492" s="40" t="s">
        <v>234</v>
      </c>
      <c r="GL492" s="40">
        <v>0</v>
      </c>
      <c r="GM492" s="40">
        <v>1</v>
      </c>
      <c r="GN492" s="42" t="s">
        <v>3864</v>
      </c>
      <c r="GO492" s="40">
        <v>1055065</v>
      </c>
      <c r="GP492" s="40" t="s">
        <v>236</v>
      </c>
      <c r="GQ492" s="37"/>
      <c r="GR492" s="37"/>
      <c r="GS492" s="40" t="s">
        <v>236</v>
      </c>
      <c r="GT492" s="37"/>
      <c r="GU492" s="37"/>
      <c r="GV492" s="40" t="s">
        <v>236</v>
      </c>
      <c r="GW492" s="37"/>
      <c r="GX492" s="37"/>
      <c r="GY492" s="40">
        <v>1</v>
      </c>
      <c r="GZ492" s="40" t="s">
        <v>3865</v>
      </c>
      <c r="HA492" s="40">
        <v>12</v>
      </c>
      <c r="HB492" s="39">
        <v>1</v>
      </c>
      <c r="HC492" s="40" t="s">
        <v>3866</v>
      </c>
      <c r="HD492" s="40">
        <v>23</v>
      </c>
      <c r="HE492" s="40" t="s">
        <v>234</v>
      </c>
      <c r="HF492" s="40" t="s">
        <v>388</v>
      </c>
      <c r="HG492" s="40">
        <v>0</v>
      </c>
      <c r="HH492" s="40"/>
      <c r="HI492" s="40"/>
      <c r="HJ492" s="40"/>
      <c r="HK492" s="40">
        <v>100</v>
      </c>
      <c r="HL492" s="40" t="s">
        <v>3867</v>
      </c>
      <c r="HM492" s="40">
        <v>43</v>
      </c>
      <c r="HN492" s="40">
        <v>0</v>
      </c>
      <c r="HO492" s="40">
        <v>1</v>
      </c>
      <c r="HP492" s="40">
        <v>0</v>
      </c>
      <c r="HQ492" s="40">
        <v>32</v>
      </c>
      <c r="HR492" s="40">
        <v>10</v>
      </c>
      <c r="HS492" s="40">
        <v>0</v>
      </c>
      <c r="HT492" s="40">
        <v>0</v>
      </c>
      <c r="HU492" s="40">
        <v>0</v>
      </c>
      <c r="HV492" s="40" t="s">
        <v>243</v>
      </c>
      <c r="HW492" s="42" t="s">
        <v>2014</v>
      </c>
      <c r="HX492" s="40" t="s">
        <v>3868</v>
      </c>
      <c r="HY492" s="42" t="s">
        <v>3869</v>
      </c>
      <c r="HZ492" s="37"/>
      <c r="IA492" s="42" t="s">
        <v>3870</v>
      </c>
      <c r="IB492" s="37"/>
      <c r="IC492" s="40" t="s">
        <v>3871</v>
      </c>
      <c r="ID492" s="37"/>
      <c r="IE492" s="40" t="s">
        <v>3872</v>
      </c>
      <c r="IF492" s="37"/>
      <c r="IG492" s="40" t="s">
        <v>3873</v>
      </c>
      <c r="IH492" s="40">
        <v>1</v>
      </c>
      <c r="II492" s="40">
        <v>105</v>
      </c>
      <c r="IJ492" s="40" t="s">
        <v>3874</v>
      </c>
      <c r="IK492" s="39" t="s">
        <v>3875</v>
      </c>
      <c r="IL492" s="40" t="s">
        <v>3876</v>
      </c>
      <c r="IM492" s="40" t="s">
        <v>3877</v>
      </c>
      <c r="IN492" s="40" t="s">
        <v>292</v>
      </c>
      <c r="IO492" s="40" t="s">
        <v>3878</v>
      </c>
      <c r="IP492" s="40" t="s">
        <v>3712</v>
      </c>
      <c r="IQ492" s="40" t="s">
        <v>3713</v>
      </c>
      <c r="IR492" s="43" t="s">
        <v>3879</v>
      </c>
    </row>
    <row r="493" spans="1:252" ht="15.75" customHeight="1" x14ac:dyDescent="0.2">
      <c r="A493" s="44" t="s">
        <v>13014</v>
      </c>
      <c r="B493" s="47" t="s">
        <v>13029</v>
      </c>
      <c r="C493" s="39" t="s">
        <v>293</v>
      </c>
      <c r="D493" s="39" t="s">
        <v>13166</v>
      </c>
      <c r="E493" s="39" t="s">
        <v>4767</v>
      </c>
      <c r="F493" s="39" t="s">
        <v>11593</v>
      </c>
      <c r="G493" s="39" t="s">
        <v>11594</v>
      </c>
      <c r="H493" s="39" t="s">
        <v>11595</v>
      </c>
      <c r="I493" s="39">
        <v>2024</v>
      </c>
      <c r="J493" s="48">
        <v>45173</v>
      </c>
      <c r="K493" s="48">
        <v>45657</v>
      </c>
      <c r="L493" s="44"/>
      <c r="M493" s="44"/>
      <c r="N493" s="44"/>
      <c r="O493" s="44"/>
      <c r="P493" s="44"/>
      <c r="Q493" s="44"/>
      <c r="R493" s="44"/>
      <c r="S493" s="44"/>
      <c r="T493" s="44"/>
      <c r="U493" s="44"/>
      <c r="V493" s="44"/>
      <c r="W493" s="44"/>
      <c r="X493" s="39" t="s">
        <v>11596</v>
      </c>
      <c r="Y493" s="43" t="s">
        <v>11597</v>
      </c>
      <c r="Z493" s="39" t="s">
        <v>11598</v>
      </c>
      <c r="AA493" s="44"/>
      <c r="AB493" s="39" t="s">
        <v>11599</v>
      </c>
      <c r="AC493" s="44"/>
      <c r="AD493" s="39" t="s">
        <v>11600</v>
      </c>
      <c r="AE493" s="44"/>
      <c r="AF493" s="39" t="s">
        <v>11600</v>
      </c>
      <c r="AG493" s="39" t="s">
        <v>11601</v>
      </c>
      <c r="AH493" s="39" t="s">
        <v>235</v>
      </c>
      <c r="AI493" s="39" t="s">
        <v>11602</v>
      </c>
      <c r="AJ493" s="55">
        <v>2.9489999999999998</v>
      </c>
      <c r="AK493" s="49">
        <f t="shared" ref="AK493:AK512" si="57">SUM(AO493,AR493,AT493,AV493)-AJ493</f>
        <v>0</v>
      </c>
      <c r="AL493" s="55"/>
      <c r="AM493" s="49"/>
      <c r="AN493" s="49"/>
      <c r="AO493" s="55">
        <v>0.442</v>
      </c>
      <c r="AP493" s="49">
        <v>14.99</v>
      </c>
      <c r="AQ493" s="49">
        <v>0.02</v>
      </c>
      <c r="AR493" s="55">
        <v>0</v>
      </c>
      <c r="AS493" s="49">
        <v>0</v>
      </c>
      <c r="AT493" s="55">
        <v>0</v>
      </c>
      <c r="AU493" s="49">
        <v>0</v>
      </c>
      <c r="AV493" s="55">
        <v>2.5070000000000001</v>
      </c>
      <c r="AW493" s="49">
        <v>85.01</v>
      </c>
      <c r="AX493" s="55"/>
      <c r="AY493" s="49"/>
      <c r="AZ493" s="39"/>
      <c r="BA493" s="39"/>
      <c r="BB493" s="39"/>
      <c r="BC493" s="44"/>
      <c r="BD493" s="44"/>
      <c r="BE493" s="44"/>
      <c r="BF493" s="118"/>
      <c r="BG493" s="55">
        <v>5</v>
      </c>
      <c r="BH493" s="49">
        <v>0.19</v>
      </c>
      <c r="BI493" s="39">
        <v>11</v>
      </c>
      <c r="BJ493" s="39">
        <v>9</v>
      </c>
      <c r="BK493" s="39">
        <v>9</v>
      </c>
      <c r="BL493" s="39">
        <v>0</v>
      </c>
      <c r="BM493" s="39">
        <v>0</v>
      </c>
      <c r="BN493" s="39">
        <v>0</v>
      </c>
      <c r="BO493" s="39">
        <v>0</v>
      </c>
      <c r="BP493" s="39">
        <v>0</v>
      </c>
      <c r="BQ493" s="39">
        <v>0</v>
      </c>
      <c r="BR493" s="39">
        <v>4</v>
      </c>
      <c r="BS493" s="39">
        <v>0</v>
      </c>
      <c r="BT493" s="39">
        <v>2</v>
      </c>
      <c r="BU493" s="39">
        <v>0</v>
      </c>
      <c r="BV493" s="39">
        <v>3</v>
      </c>
      <c r="BW493" s="39">
        <v>0</v>
      </c>
      <c r="BX493" s="39">
        <v>0</v>
      </c>
      <c r="BY493" s="39">
        <v>0</v>
      </c>
      <c r="BZ493" s="39">
        <v>0</v>
      </c>
      <c r="CA493" s="39">
        <v>0</v>
      </c>
      <c r="CB493" s="39">
        <v>0</v>
      </c>
      <c r="CC493" s="39">
        <v>0</v>
      </c>
      <c r="CD493" s="39">
        <v>0</v>
      </c>
      <c r="CE493" s="39">
        <v>0</v>
      </c>
      <c r="CF493" s="39">
        <v>0</v>
      </c>
      <c r="CG493" s="39">
        <v>0</v>
      </c>
      <c r="CH493" s="39">
        <v>0</v>
      </c>
      <c r="CI493" s="39">
        <v>0</v>
      </c>
      <c r="CJ493" s="39">
        <v>0</v>
      </c>
      <c r="CK493" s="39">
        <v>0</v>
      </c>
      <c r="CL493" s="39">
        <v>0</v>
      </c>
      <c r="CM493" s="39">
        <v>0</v>
      </c>
      <c r="CN493" s="39">
        <v>0</v>
      </c>
      <c r="CO493" s="39">
        <v>0</v>
      </c>
      <c r="CP493" s="39">
        <v>0</v>
      </c>
      <c r="CQ493" s="39">
        <v>0</v>
      </c>
      <c r="CR493" s="39">
        <v>0</v>
      </c>
      <c r="CS493" s="44"/>
      <c r="CT493" s="39">
        <v>0</v>
      </c>
      <c r="CU493" s="40">
        <f t="shared" si="54"/>
        <v>0</v>
      </c>
      <c r="CV493" s="39">
        <v>0</v>
      </c>
      <c r="CW493" s="39">
        <v>0</v>
      </c>
      <c r="CX493" s="39">
        <v>0</v>
      </c>
      <c r="CY493" s="39">
        <v>0</v>
      </c>
      <c r="CZ493" s="39">
        <v>0</v>
      </c>
      <c r="DA493" s="39">
        <v>0</v>
      </c>
      <c r="DB493" s="39">
        <v>0</v>
      </c>
      <c r="DC493" s="39">
        <v>0</v>
      </c>
      <c r="DD493" s="39">
        <v>0</v>
      </c>
      <c r="DE493" s="39">
        <v>0</v>
      </c>
      <c r="DF493" s="39">
        <v>0</v>
      </c>
      <c r="DG493" s="39">
        <v>0</v>
      </c>
      <c r="DH493" s="39">
        <v>0</v>
      </c>
      <c r="DI493" s="39">
        <v>0</v>
      </c>
      <c r="DJ493" s="39">
        <v>0</v>
      </c>
      <c r="DK493" s="44"/>
      <c r="DL493" s="44"/>
      <c r="DM493" s="39">
        <v>0</v>
      </c>
      <c r="DN493" s="39">
        <v>0</v>
      </c>
      <c r="DO493" s="39">
        <v>0</v>
      </c>
      <c r="DP493" s="39">
        <v>0</v>
      </c>
      <c r="DQ493" s="39">
        <v>0</v>
      </c>
      <c r="DR493" s="39">
        <v>0</v>
      </c>
      <c r="DS493" s="39">
        <v>0</v>
      </c>
      <c r="DT493" s="39">
        <v>0</v>
      </c>
      <c r="DU493" s="39">
        <v>0</v>
      </c>
      <c r="DV493" s="39">
        <v>0</v>
      </c>
      <c r="DW493" s="39">
        <v>0</v>
      </c>
      <c r="DX493" s="39">
        <v>0</v>
      </c>
      <c r="DY493" s="39">
        <v>0</v>
      </c>
      <c r="DZ493" s="39">
        <v>0</v>
      </c>
      <c r="EA493" s="39">
        <v>0</v>
      </c>
      <c r="EB493" s="39">
        <v>0</v>
      </c>
      <c r="EC493" s="39">
        <v>0</v>
      </c>
      <c r="ED493" s="39">
        <v>0</v>
      </c>
      <c r="EE493" s="39">
        <v>0</v>
      </c>
      <c r="EF493" s="39">
        <v>0</v>
      </c>
      <c r="EG493" s="39">
        <v>0</v>
      </c>
      <c r="EH493" s="39">
        <v>0</v>
      </c>
      <c r="EI493" s="39">
        <v>0</v>
      </c>
      <c r="EJ493" s="39">
        <v>0</v>
      </c>
      <c r="EK493" s="39">
        <v>0</v>
      </c>
      <c r="EL493" s="39">
        <v>0</v>
      </c>
      <c r="EM493" s="39">
        <v>0</v>
      </c>
      <c r="EN493" s="44"/>
      <c r="EO493" s="39">
        <v>0</v>
      </c>
      <c r="EP493" s="39"/>
      <c r="EQ493" s="39">
        <v>0</v>
      </c>
      <c r="ER493" s="39">
        <v>0</v>
      </c>
      <c r="ES493" s="39">
        <v>0</v>
      </c>
      <c r="ET493" s="39">
        <v>0</v>
      </c>
      <c r="EU493" s="39">
        <v>0</v>
      </c>
      <c r="EV493" s="39">
        <v>0</v>
      </c>
      <c r="EW493" s="44"/>
      <c r="EX493" s="44"/>
      <c r="EY493" s="39">
        <v>9</v>
      </c>
      <c r="EZ493" s="39">
        <f t="shared" ref="EZ493:EZ512" si="58">EY493-(SUM(BL493:CE493,CV493,DN493,ER493:EV493,EX493))</f>
        <v>0</v>
      </c>
      <c r="FA493" s="39">
        <v>37.317</v>
      </c>
      <c r="FB493" s="39" t="s">
        <v>11603</v>
      </c>
      <c r="FC493" s="44"/>
      <c r="FD493" s="39">
        <v>90.24</v>
      </c>
      <c r="FE493" s="43" t="s">
        <v>11605</v>
      </c>
      <c r="FF493" s="39">
        <v>41.951999999999998</v>
      </c>
      <c r="FG493" s="39" t="s">
        <v>236</v>
      </c>
      <c r="FH493" s="44"/>
      <c r="FI493" s="44"/>
      <c r="FJ493" s="44"/>
      <c r="FK493" s="44"/>
      <c r="FL493" s="39">
        <v>0</v>
      </c>
      <c r="FM493" s="44"/>
      <c r="FN493" s="39">
        <v>2</v>
      </c>
      <c r="FO493" s="40">
        <v>1</v>
      </c>
      <c r="FP493" s="39" t="s">
        <v>6131</v>
      </c>
      <c r="FQ493" s="39">
        <v>137</v>
      </c>
      <c r="FR493" s="40">
        <v>1</v>
      </c>
      <c r="FS493" s="39" t="s">
        <v>3702</v>
      </c>
      <c r="FT493" s="39">
        <v>53</v>
      </c>
      <c r="FU493" s="39" t="s">
        <v>236</v>
      </c>
      <c r="FV493" s="44"/>
      <c r="FW493" s="44"/>
      <c r="FX493" s="39" t="s">
        <v>236</v>
      </c>
      <c r="FY493" s="44"/>
      <c r="FZ493" s="44"/>
      <c r="GA493" s="39" t="s">
        <v>236</v>
      </c>
      <c r="GB493" s="44"/>
      <c r="GC493" s="44"/>
      <c r="GD493" s="39" t="s">
        <v>236</v>
      </c>
      <c r="GE493" s="44"/>
      <c r="GF493" s="44"/>
      <c r="GG493" s="39" t="s">
        <v>236</v>
      </c>
      <c r="GH493" s="44"/>
      <c r="GI493" s="44"/>
      <c r="GJ493" s="44"/>
      <c r="GK493" s="44"/>
      <c r="GL493" s="44"/>
      <c r="GM493" s="39" t="s">
        <v>236</v>
      </c>
      <c r="GN493" s="44"/>
      <c r="GO493" s="44"/>
      <c r="GP493" s="39" t="s">
        <v>236</v>
      </c>
      <c r="GQ493" s="44"/>
      <c r="GR493" s="44"/>
      <c r="GS493" s="39" t="s">
        <v>236</v>
      </c>
      <c r="GT493" s="44"/>
      <c r="GU493" s="44"/>
      <c r="GV493" s="44"/>
      <c r="GW493" s="44"/>
      <c r="GX493" s="44"/>
      <c r="GY493" s="39" t="s">
        <v>236</v>
      </c>
      <c r="GZ493" s="44"/>
      <c r="HA493" s="44"/>
      <c r="HB493" s="39" t="s">
        <v>236</v>
      </c>
      <c r="HC493" s="44"/>
      <c r="HD493" s="44"/>
      <c r="HE493" s="39" t="s">
        <v>243</v>
      </c>
      <c r="HF493" s="39" t="s">
        <v>11606</v>
      </c>
      <c r="HG493" s="39">
        <v>12</v>
      </c>
      <c r="HH493" s="44"/>
      <c r="HI493" s="44"/>
      <c r="HJ493" s="44"/>
      <c r="HK493" s="44"/>
      <c r="HL493" s="44"/>
      <c r="HM493" s="44"/>
      <c r="HN493" s="44"/>
      <c r="HO493" s="44"/>
      <c r="HP493" s="44"/>
      <c r="HQ493" s="44"/>
      <c r="HR493" s="44"/>
      <c r="HS493" s="44"/>
      <c r="HT493" s="44"/>
      <c r="HU493" s="44"/>
      <c r="HV493" s="39" t="s">
        <v>236</v>
      </c>
      <c r="HW493" s="44"/>
      <c r="HX493" s="44"/>
      <c r="HY493" s="43" t="s">
        <v>11607</v>
      </c>
      <c r="HZ493" s="39" t="s">
        <v>11608</v>
      </c>
      <c r="IA493" s="43" t="s">
        <v>11607</v>
      </c>
      <c r="IB493" s="44"/>
      <c r="IC493" s="39" t="s">
        <v>11609</v>
      </c>
      <c r="ID493" s="44"/>
      <c r="IE493" s="44"/>
      <c r="IF493" s="44"/>
      <c r="IG493" s="44"/>
      <c r="IH493" s="44"/>
      <c r="II493" s="44"/>
      <c r="IJ493" s="39" t="s">
        <v>11610</v>
      </c>
      <c r="IK493" s="39" t="s">
        <v>11611</v>
      </c>
      <c r="IL493" s="39" t="s">
        <v>11612</v>
      </c>
      <c r="IM493" s="39" t="s">
        <v>11613</v>
      </c>
      <c r="IN493" s="39" t="s">
        <v>292</v>
      </c>
      <c r="IO493" s="39" t="s">
        <v>3711</v>
      </c>
      <c r="IP493" s="40" t="s">
        <v>3712</v>
      </c>
      <c r="IQ493" s="40" t="s">
        <v>3713</v>
      </c>
      <c r="IR493" s="44"/>
    </row>
    <row r="494" spans="1:252" ht="15.75" customHeight="1" x14ac:dyDescent="0.2">
      <c r="A494" s="44" t="s">
        <v>13000</v>
      </c>
      <c r="B494" s="47" t="s">
        <v>13029</v>
      </c>
      <c r="C494" s="39" t="s">
        <v>293</v>
      </c>
      <c r="D494" s="39" t="s">
        <v>13166</v>
      </c>
      <c r="E494" s="39" t="s">
        <v>4901</v>
      </c>
      <c r="F494" s="39" t="s">
        <v>11651</v>
      </c>
      <c r="G494" s="39" t="s">
        <v>652</v>
      </c>
      <c r="H494" s="39" t="s">
        <v>652</v>
      </c>
      <c r="I494" s="39">
        <v>2022</v>
      </c>
      <c r="J494" s="48">
        <v>45147</v>
      </c>
      <c r="K494" s="48">
        <v>45651</v>
      </c>
      <c r="L494" s="44"/>
      <c r="M494" s="44"/>
      <c r="N494" s="44"/>
      <c r="O494" s="44"/>
      <c r="P494" s="44"/>
      <c r="Q494" s="44"/>
      <c r="R494" s="44"/>
      <c r="S494" s="44"/>
      <c r="T494" s="44"/>
      <c r="U494" s="44"/>
      <c r="V494" s="44"/>
      <c r="W494" s="44"/>
      <c r="X494" s="39" t="s">
        <v>11652</v>
      </c>
      <c r="Y494" s="44"/>
      <c r="Z494" s="39" t="s">
        <v>11653</v>
      </c>
      <c r="AA494" s="44"/>
      <c r="AB494" s="39" t="s">
        <v>11654</v>
      </c>
      <c r="AC494" s="44"/>
      <c r="AD494" s="39" t="s">
        <v>11655</v>
      </c>
      <c r="AE494" s="44"/>
      <c r="AF494" s="39" t="s">
        <v>11656</v>
      </c>
      <c r="AG494" s="39" t="s">
        <v>11657</v>
      </c>
      <c r="AH494" s="39" t="s">
        <v>235</v>
      </c>
      <c r="AI494" s="39" t="s">
        <v>11658</v>
      </c>
      <c r="AJ494" s="55">
        <v>7.4589999999999996</v>
      </c>
      <c r="AK494" s="49">
        <f t="shared" si="57"/>
        <v>0</v>
      </c>
      <c r="AL494" s="55"/>
      <c r="AM494" s="49"/>
      <c r="AN494" s="49"/>
      <c r="AO494" s="55">
        <v>5.8410000000000002</v>
      </c>
      <c r="AP494" s="49">
        <v>78.31</v>
      </c>
      <c r="AQ494" s="49">
        <v>0.09</v>
      </c>
      <c r="AR494" s="55">
        <v>0</v>
      </c>
      <c r="AS494" s="49">
        <v>0</v>
      </c>
      <c r="AT494" s="55">
        <v>0</v>
      </c>
      <c r="AU494" s="49">
        <v>0</v>
      </c>
      <c r="AV494" s="55">
        <v>1.6180000000000001</v>
      </c>
      <c r="AW494" s="49">
        <v>21.69</v>
      </c>
      <c r="AX494" s="55"/>
      <c r="AY494" s="49"/>
      <c r="AZ494" s="39"/>
      <c r="BA494" s="39"/>
      <c r="BB494" s="39"/>
      <c r="BC494" s="39" t="s">
        <v>236</v>
      </c>
      <c r="BD494" s="44"/>
      <c r="BE494" s="44"/>
      <c r="BF494" s="118"/>
      <c r="BG494" s="55">
        <v>0</v>
      </c>
      <c r="BH494" s="49">
        <v>0</v>
      </c>
      <c r="BI494" s="39">
        <v>4</v>
      </c>
      <c r="BJ494" s="39">
        <v>4</v>
      </c>
      <c r="BK494" s="39">
        <v>4</v>
      </c>
      <c r="BL494" s="39">
        <v>0</v>
      </c>
      <c r="BM494" s="39">
        <v>0</v>
      </c>
      <c r="BN494" s="39">
        <v>0</v>
      </c>
      <c r="BO494" s="39">
        <v>0</v>
      </c>
      <c r="BP494" s="39">
        <v>0</v>
      </c>
      <c r="BQ494" s="39">
        <v>0</v>
      </c>
      <c r="BR494" s="39">
        <v>3</v>
      </c>
      <c r="BS494" s="39">
        <v>0</v>
      </c>
      <c r="BT494" s="39">
        <v>1</v>
      </c>
      <c r="BU494" s="39">
        <v>0</v>
      </c>
      <c r="BV494" s="39">
        <v>0</v>
      </c>
      <c r="BW494" s="39">
        <v>0</v>
      </c>
      <c r="BX494" s="39">
        <v>0</v>
      </c>
      <c r="BY494" s="39">
        <v>0</v>
      </c>
      <c r="BZ494" s="39">
        <v>0</v>
      </c>
      <c r="CA494" s="39">
        <v>0</v>
      </c>
      <c r="CB494" s="39">
        <v>0</v>
      </c>
      <c r="CC494" s="39">
        <v>0</v>
      </c>
      <c r="CD494" s="39">
        <v>0</v>
      </c>
      <c r="CE494" s="39">
        <v>0</v>
      </c>
      <c r="CF494" s="39">
        <v>0</v>
      </c>
      <c r="CG494" s="39">
        <v>0</v>
      </c>
      <c r="CH494" s="39">
        <v>0</v>
      </c>
      <c r="CI494" s="39">
        <v>0</v>
      </c>
      <c r="CJ494" s="39">
        <v>0</v>
      </c>
      <c r="CK494" s="39">
        <v>0</v>
      </c>
      <c r="CL494" s="39">
        <v>0</v>
      </c>
      <c r="CM494" s="39">
        <v>0</v>
      </c>
      <c r="CN494" s="39">
        <v>0</v>
      </c>
      <c r="CO494" s="39">
        <v>0</v>
      </c>
      <c r="CP494" s="39">
        <v>0</v>
      </c>
      <c r="CQ494" s="39">
        <v>0</v>
      </c>
      <c r="CR494" s="39">
        <v>0</v>
      </c>
      <c r="CS494" s="44"/>
      <c r="CT494" s="39">
        <v>0</v>
      </c>
      <c r="CU494" s="40">
        <f t="shared" si="54"/>
        <v>0</v>
      </c>
      <c r="CV494" s="39">
        <v>0</v>
      </c>
      <c r="CW494" s="39">
        <v>0</v>
      </c>
      <c r="CX494" s="39">
        <v>0</v>
      </c>
      <c r="CY494" s="39">
        <v>0</v>
      </c>
      <c r="CZ494" s="39">
        <v>0</v>
      </c>
      <c r="DA494" s="39">
        <v>0</v>
      </c>
      <c r="DB494" s="39">
        <v>0</v>
      </c>
      <c r="DC494" s="39">
        <v>0</v>
      </c>
      <c r="DD494" s="39">
        <v>0</v>
      </c>
      <c r="DE494" s="39">
        <v>0</v>
      </c>
      <c r="DF494" s="39">
        <v>0</v>
      </c>
      <c r="DG494" s="39">
        <v>0</v>
      </c>
      <c r="DH494" s="39">
        <v>0</v>
      </c>
      <c r="DI494" s="39">
        <v>0</v>
      </c>
      <c r="DJ494" s="39">
        <v>0</v>
      </c>
      <c r="DK494" s="44"/>
      <c r="DL494" s="44"/>
      <c r="DM494" s="39">
        <v>0</v>
      </c>
      <c r="DN494" s="39">
        <v>0</v>
      </c>
      <c r="DO494" s="39">
        <v>0</v>
      </c>
      <c r="DP494" s="39">
        <v>0</v>
      </c>
      <c r="DQ494" s="39">
        <v>0</v>
      </c>
      <c r="DR494" s="39">
        <v>0</v>
      </c>
      <c r="DS494" s="39">
        <v>0</v>
      </c>
      <c r="DT494" s="39">
        <v>0</v>
      </c>
      <c r="DU494" s="39">
        <v>0</v>
      </c>
      <c r="DV494" s="39">
        <v>0</v>
      </c>
      <c r="DW494" s="39">
        <v>0</v>
      </c>
      <c r="DX494" s="39">
        <v>0</v>
      </c>
      <c r="DY494" s="39">
        <v>0</v>
      </c>
      <c r="DZ494" s="39">
        <v>0</v>
      </c>
      <c r="EA494" s="39">
        <v>0</v>
      </c>
      <c r="EB494" s="39">
        <v>0</v>
      </c>
      <c r="EC494" s="39">
        <v>0</v>
      </c>
      <c r="ED494" s="39">
        <v>0</v>
      </c>
      <c r="EE494" s="39">
        <v>0</v>
      </c>
      <c r="EF494" s="39">
        <v>0</v>
      </c>
      <c r="EG494" s="39">
        <v>0</v>
      </c>
      <c r="EH494" s="39">
        <v>0</v>
      </c>
      <c r="EI494" s="39">
        <v>0</v>
      </c>
      <c r="EJ494" s="39">
        <v>0</v>
      </c>
      <c r="EK494" s="39">
        <v>0</v>
      </c>
      <c r="EL494" s="39">
        <v>0</v>
      </c>
      <c r="EM494" s="39">
        <v>0</v>
      </c>
      <c r="EN494" s="44"/>
      <c r="EO494" s="39">
        <v>0</v>
      </c>
      <c r="EP494" s="39"/>
      <c r="EQ494" s="39">
        <v>0</v>
      </c>
      <c r="ER494" s="39">
        <v>0</v>
      </c>
      <c r="ES494" s="39">
        <v>0</v>
      </c>
      <c r="ET494" s="39">
        <v>0</v>
      </c>
      <c r="EU494" s="39">
        <v>0</v>
      </c>
      <c r="EV494" s="39">
        <v>0</v>
      </c>
      <c r="EW494" s="44"/>
      <c r="EX494" s="39">
        <v>0</v>
      </c>
      <c r="EY494" s="39">
        <v>4</v>
      </c>
      <c r="EZ494" s="39">
        <f t="shared" si="58"/>
        <v>0</v>
      </c>
      <c r="FA494" s="39">
        <v>16.5</v>
      </c>
      <c r="FB494" s="39" t="s">
        <v>11659</v>
      </c>
      <c r="FC494" s="44"/>
      <c r="FD494" s="39">
        <v>16.329999999999998</v>
      </c>
      <c r="FE494" s="43" t="s">
        <v>3698</v>
      </c>
      <c r="FF494" s="39">
        <v>98.415000000000006</v>
      </c>
      <c r="FG494" s="39" t="s">
        <v>236</v>
      </c>
      <c r="FH494" s="44"/>
      <c r="FI494" s="44"/>
      <c r="FJ494" s="44"/>
      <c r="FK494" s="44"/>
      <c r="FL494" s="44"/>
      <c r="FM494" s="44"/>
      <c r="FN494" s="44"/>
      <c r="FO494" s="40">
        <v>1</v>
      </c>
      <c r="FP494" s="39" t="s">
        <v>11661</v>
      </c>
      <c r="FQ494" s="39">
        <v>115</v>
      </c>
      <c r="FR494" s="40">
        <v>1</v>
      </c>
      <c r="FS494" s="39" t="s">
        <v>11662</v>
      </c>
      <c r="FT494" s="39">
        <v>115</v>
      </c>
      <c r="FU494" s="39" t="s">
        <v>236</v>
      </c>
      <c r="FV494" s="44"/>
      <c r="FW494" s="44"/>
      <c r="FX494" s="39" t="s">
        <v>236</v>
      </c>
      <c r="FY494" s="44"/>
      <c r="FZ494" s="44"/>
      <c r="GA494" s="39" t="s">
        <v>236</v>
      </c>
      <c r="GB494" s="44"/>
      <c r="GC494" s="44"/>
      <c r="GD494" s="39" t="s">
        <v>236</v>
      </c>
      <c r="GE494" s="44"/>
      <c r="GF494" s="44"/>
      <c r="GG494" s="39" t="s">
        <v>236</v>
      </c>
      <c r="GH494" s="44"/>
      <c r="GI494" s="44"/>
      <c r="GJ494" s="44"/>
      <c r="GK494" s="44"/>
      <c r="GL494" s="44"/>
      <c r="GM494" s="39" t="s">
        <v>236</v>
      </c>
      <c r="GN494" s="44"/>
      <c r="GO494" s="44"/>
      <c r="GP494" s="40">
        <v>1</v>
      </c>
      <c r="GQ494" s="39" t="s">
        <v>11662</v>
      </c>
      <c r="GR494" s="39">
        <v>115</v>
      </c>
      <c r="GS494" s="39" t="s">
        <v>236</v>
      </c>
      <c r="GT494" s="44"/>
      <c r="GU494" s="44"/>
      <c r="GV494" s="44"/>
      <c r="GW494" s="44"/>
      <c r="GX494" s="44"/>
      <c r="GY494" s="39" t="s">
        <v>236</v>
      </c>
      <c r="GZ494" s="44"/>
      <c r="HA494" s="44"/>
      <c r="HB494" s="39">
        <v>1</v>
      </c>
      <c r="HC494" s="39" t="s">
        <v>11662</v>
      </c>
      <c r="HD494" s="39">
        <v>1</v>
      </c>
      <c r="HE494" s="39" t="s">
        <v>236</v>
      </c>
      <c r="HF494" s="44"/>
      <c r="HG494" s="44"/>
      <c r="HH494" s="44"/>
      <c r="HI494" s="44"/>
      <c r="HJ494" s="44"/>
      <c r="HK494" s="44"/>
      <c r="HL494" s="44"/>
      <c r="HM494" s="44"/>
      <c r="HN494" s="44"/>
      <c r="HO494" s="44"/>
      <c r="HP494" s="44"/>
      <c r="HQ494" s="44"/>
      <c r="HR494" s="44"/>
      <c r="HS494" s="44"/>
      <c r="HT494" s="44"/>
      <c r="HU494" s="44"/>
      <c r="HV494" s="39" t="s">
        <v>236</v>
      </c>
      <c r="HW494" s="44"/>
      <c r="HX494" s="44"/>
      <c r="HY494" s="43" t="s">
        <v>11663</v>
      </c>
      <c r="HZ494" s="39" t="s">
        <v>11664</v>
      </c>
      <c r="IA494" s="44"/>
      <c r="IB494" s="44"/>
      <c r="IC494" s="39" t="s">
        <v>11665</v>
      </c>
      <c r="ID494" s="44"/>
      <c r="IE494" s="44"/>
      <c r="IF494" s="44"/>
      <c r="IG494" s="44"/>
      <c r="IH494" s="44"/>
      <c r="II494" s="44"/>
      <c r="IJ494" s="39" t="s">
        <v>11666</v>
      </c>
      <c r="IK494" s="39" t="s">
        <v>11667</v>
      </c>
      <c r="IL494" s="39" t="s">
        <v>11668</v>
      </c>
      <c r="IM494" s="39" t="s">
        <v>11669</v>
      </c>
      <c r="IN494" s="39" t="s">
        <v>292</v>
      </c>
      <c r="IO494" s="39" t="s">
        <v>3711</v>
      </c>
      <c r="IP494" s="40" t="s">
        <v>3712</v>
      </c>
      <c r="IQ494" s="40" t="s">
        <v>3713</v>
      </c>
      <c r="IR494" s="44"/>
    </row>
    <row r="495" spans="1:252" ht="15.75" customHeight="1" x14ac:dyDescent="0.2">
      <c r="A495" s="44" t="s">
        <v>13014</v>
      </c>
      <c r="B495" s="47" t="s">
        <v>13029</v>
      </c>
      <c r="C495" s="39" t="s">
        <v>293</v>
      </c>
      <c r="D495" s="39" t="s">
        <v>13166</v>
      </c>
      <c r="E495" s="39" t="s">
        <v>4901</v>
      </c>
      <c r="F495" s="39" t="s">
        <v>11670</v>
      </c>
      <c r="G495" s="39" t="s">
        <v>11671</v>
      </c>
      <c r="H495" s="39" t="s">
        <v>11671</v>
      </c>
      <c r="I495" s="39">
        <v>2021</v>
      </c>
      <c r="J495" s="48">
        <v>45505</v>
      </c>
      <c r="K495" s="48">
        <v>45627</v>
      </c>
      <c r="L495" s="44"/>
      <c r="M495" s="44"/>
      <c r="N495" s="44"/>
      <c r="O495" s="44"/>
      <c r="P495" s="44"/>
      <c r="Q495" s="44"/>
      <c r="R495" s="44"/>
      <c r="S495" s="44"/>
      <c r="T495" s="44"/>
      <c r="U495" s="44"/>
      <c r="V495" s="44"/>
      <c r="W495" s="44"/>
      <c r="X495" s="44"/>
      <c r="Y495" s="44"/>
      <c r="Z495" s="39" t="s">
        <v>11672</v>
      </c>
      <c r="AA495" s="43" t="s">
        <v>11673</v>
      </c>
      <c r="AB495" s="44"/>
      <c r="AC495" s="44"/>
      <c r="AD495" s="44"/>
      <c r="AE495" s="44"/>
      <c r="AF495" s="39" t="s">
        <v>11674</v>
      </c>
      <c r="AG495" s="39" t="s">
        <v>11674</v>
      </c>
      <c r="AH495" s="39" t="s">
        <v>235</v>
      </c>
      <c r="AI495" s="39" t="s">
        <v>11675</v>
      </c>
      <c r="AJ495" s="55">
        <v>0.46</v>
      </c>
      <c r="AK495" s="49">
        <f t="shared" si="57"/>
        <v>0</v>
      </c>
      <c r="AL495" s="55"/>
      <c r="AM495" s="49"/>
      <c r="AN495" s="49"/>
      <c r="AO495" s="55">
        <v>0.35799999999999998</v>
      </c>
      <c r="AP495" s="49">
        <v>77.83</v>
      </c>
      <c r="AQ495" s="49">
        <v>0.02</v>
      </c>
      <c r="AR495" s="55">
        <v>0.01</v>
      </c>
      <c r="AS495" s="49">
        <v>2.17</v>
      </c>
      <c r="AT495" s="55">
        <v>9.1999999999999998E-2</v>
      </c>
      <c r="AU495" s="49">
        <v>20</v>
      </c>
      <c r="AV495" s="55">
        <v>0</v>
      </c>
      <c r="AW495" s="49">
        <v>0</v>
      </c>
      <c r="AX495" s="55"/>
      <c r="AY495" s="49"/>
      <c r="AZ495" s="39"/>
      <c r="BA495" s="39"/>
      <c r="BB495" s="39"/>
      <c r="BC495" s="39" t="s">
        <v>236</v>
      </c>
      <c r="BD495" s="44"/>
      <c r="BE495" s="44"/>
      <c r="BF495" s="118"/>
      <c r="BG495" s="55">
        <v>0.73299999999999998</v>
      </c>
      <c r="BH495" s="49">
        <v>0.02</v>
      </c>
      <c r="BI495" s="39">
        <v>3</v>
      </c>
      <c r="BJ495" s="39">
        <v>2</v>
      </c>
      <c r="BK495" s="39">
        <v>2</v>
      </c>
      <c r="BL495" s="39">
        <v>0</v>
      </c>
      <c r="BM495" s="39">
        <v>0</v>
      </c>
      <c r="BN495" s="39">
        <v>0</v>
      </c>
      <c r="BO495" s="39">
        <v>0</v>
      </c>
      <c r="BP495" s="39">
        <v>0</v>
      </c>
      <c r="BQ495" s="39">
        <v>0</v>
      </c>
      <c r="BR495" s="39">
        <v>0</v>
      </c>
      <c r="BS495" s="39">
        <v>0</v>
      </c>
      <c r="BT495" s="39">
        <v>1</v>
      </c>
      <c r="BU495" s="39">
        <v>0</v>
      </c>
      <c r="BV495" s="39">
        <v>1</v>
      </c>
      <c r="BW495" s="39">
        <v>0</v>
      </c>
      <c r="BX495" s="39">
        <v>0</v>
      </c>
      <c r="BY495" s="39">
        <v>0</v>
      </c>
      <c r="BZ495" s="39">
        <v>0</v>
      </c>
      <c r="CA495" s="39">
        <v>0</v>
      </c>
      <c r="CB495" s="39">
        <v>0</v>
      </c>
      <c r="CC495" s="39">
        <v>0</v>
      </c>
      <c r="CD495" s="39">
        <v>0</v>
      </c>
      <c r="CE495" s="39">
        <v>0</v>
      </c>
      <c r="CF495" s="39">
        <v>0</v>
      </c>
      <c r="CG495" s="39">
        <v>0</v>
      </c>
      <c r="CH495" s="39">
        <v>0</v>
      </c>
      <c r="CI495" s="39">
        <v>0</v>
      </c>
      <c r="CJ495" s="39">
        <v>0</v>
      </c>
      <c r="CK495" s="39">
        <v>0</v>
      </c>
      <c r="CL495" s="39">
        <v>0</v>
      </c>
      <c r="CM495" s="39">
        <v>0</v>
      </c>
      <c r="CN495" s="39">
        <v>0</v>
      </c>
      <c r="CO495" s="39">
        <v>0</v>
      </c>
      <c r="CP495" s="39">
        <v>0</v>
      </c>
      <c r="CQ495" s="39">
        <v>0</v>
      </c>
      <c r="CR495" s="39">
        <v>0</v>
      </c>
      <c r="CS495" s="44"/>
      <c r="CT495" s="39">
        <v>0</v>
      </c>
      <c r="CU495" s="40">
        <f t="shared" si="54"/>
        <v>0</v>
      </c>
      <c r="CV495" s="39">
        <v>0</v>
      </c>
      <c r="CW495" s="39">
        <v>0</v>
      </c>
      <c r="CX495" s="39">
        <v>0</v>
      </c>
      <c r="CY495" s="39">
        <v>0</v>
      </c>
      <c r="CZ495" s="39">
        <v>0</v>
      </c>
      <c r="DA495" s="39">
        <v>0</v>
      </c>
      <c r="DB495" s="39">
        <v>0</v>
      </c>
      <c r="DC495" s="39">
        <v>0</v>
      </c>
      <c r="DD495" s="39">
        <v>0</v>
      </c>
      <c r="DE495" s="39">
        <v>0</v>
      </c>
      <c r="DF495" s="39">
        <v>0</v>
      </c>
      <c r="DG495" s="39">
        <v>0</v>
      </c>
      <c r="DH495" s="39">
        <v>0</v>
      </c>
      <c r="DI495" s="39">
        <v>0</v>
      </c>
      <c r="DJ495" s="39">
        <v>0</v>
      </c>
      <c r="DK495" s="44"/>
      <c r="DL495" s="44"/>
      <c r="DM495" s="39">
        <v>0</v>
      </c>
      <c r="DN495" s="39">
        <v>0</v>
      </c>
      <c r="DO495" s="39">
        <v>0</v>
      </c>
      <c r="DP495" s="39">
        <v>0</v>
      </c>
      <c r="DQ495" s="39">
        <v>0</v>
      </c>
      <c r="DR495" s="39">
        <v>0</v>
      </c>
      <c r="DS495" s="39">
        <v>0</v>
      </c>
      <c r="DT495" s="39">
        <v>0</v>
      </c>
      <c r="DU495" s="39">
        <v>0</v>
      </c>
      <c r="DV495" s="39">
        <v>0</v>
      </c>
      <c r="DW495" s="39">
        <v>0</v>
      </c>
      <c r="DX495" s="39">
        <v>0</v>
      </c>
      <c r="DY495" s="39">
        <v>0</v>
      </c>
      <c r="DZ495" s="39">
        <v>0</v>
      </c>
      <c r="EA495" s="39">
        <v>0</v>
      </c>
      <c r="EB495" s="39">
        <v>0</v>
      </c>
      <c r="EC495" s="39">
        <v>0</v>
      </c>
      <c r="ED495" s="39">
        <v>0</v>
      </c>
      <c r="EE495" s="39">
        <v>0</v>
      </c>
      <c r="EF495" s="39">
        <v>0</v>
      </c>
      <c r="EG495" s="39">
        <v>0</v>
      </c>
      <c r="EH495" s="39">
        <v>0</v>
      </c>
      <c r="EI495" s="39">
        <v>0</v>
      </c>
      <c r="EJ495" s="39">
        <v>0</v>
      </c>
      <c r="EK495" s="39">
        <v>0</v>
      </c>
      <c r="EL495" s="39">
        <v>0</v>
      </c>
      <c r="EM495" s="39">
        <v>0</v>
      </c>
      <c r="EN495" s="44"/>
      <c r="EO495" s="39">
        <v>0</v>
      </c>
      <c r="EP495" s="39"/>
      <c r="EQ495" s="39">
        <v>0</v>
      </c>
      <c r="ER495" s="39">
        <v>0</v>
      </c>
      <c r="ES495" s="39">
        <v>0</v>
      </c>
      <c r="ET495" s="39">
        <v>0</v>
      </c>
      <c r="EU495" s="39">
        <v>0</v>
      </c>
      <c r="EV495" s="39">
        <v>0</v>
      </c>
      <c r="EW495" s="44"/>
      <c r="EX495" s="44"/>
      <c r="EY495" s="39">
        <v>2</v>
      </c>
      <c r="EZ495" s="39">
        <f t="shared" si="58"/>
        <v>0</v>
      </c>
      <c r="FA495" s="39">
        <v>0.94799999999999995</v>
      </c>
      <c r="FB495" s="39" t="s">
        <v>11676</v>
      </c>
      <c r="FC495" s="44"/>
      <c r="FD495" s="39">
        <v>5.83</v>
      </c>
      <c r="FE495" s="43" t="s">
        <v>3698</v>
      </c>
      <c r="FF495" s="39">
        <v>16.263000000000002</v>
      </c>
      <c r="FG495" s="39" t="s">
        <v>236</v>
      </c>
      <c r="FH495" s="44"/>
      <c r="FI495" s="44"/>
      <c r="FJ495" s="44"/>
      <c r="FK495" s="44"/>
      <c r="FL495" s="44"/>
      <c r="FM495" s="44"/>
      <c r="FN495" s="39">
        <v>1</v>
      </c>
      <c r="FO495" s="40">
        <v>1</v>
      </c>
      <c r="FP495" s="39" t="s">
        <v>757</v>
      </c>
      <c r="FQ495" s="39">
        <v>276</v>
      </c>
      <c r="FR495" s="40">
        <v>1</v>
      </c>
      <c r="FS495" s="39" t="s">
        <v>757</v>
      </c>
      <c r="FT495" s="39">
        <v>55</v>
      </c>
      <c r="FU495" s="39" t="s">
        <v>243</v>
      </c>
      <c r="FV495" s="39" t="s">
        <v>757</v>
      </c>
      <c r="FW495" s="39">
        <v>45</v>
      </c>
      <c r="FX495" s="39" t="s">
        <v>236</v>
      </c>
      <c r="FY495" s="44"/>
      <c r="FZ495" s="44"/>
      <c r="GA495" s="39" t="s">
        <v>236</v>
      </c>
      <c r="GB495" s="44"/>
      <c r="GC495" s="44"/>
      <c r="GD495" s="39" t="s">
        <v>236</v>
      </c>
      <c r="GE495" s="43" t="s">
        <v>11677</v>
      </c>
      <c r="GF495" s="44"/>
      <c r="GG495" s="39" t="s">
        <v>236</v>
      </c>
      <c r="GH495" s="44"/>
      <c r="GI495" s="44"/>
      <c r="GJ495" s="44"/>
      <c r="GK495" s="44"/>
      <c r="GL495" s="44"/>
      <c r="GM495" s="39" t="s">
        <v>236</v>
      </c>
      <c r="GN495" s="44"/>
      <c r="GO495" s="44"/>
      <c r="GP495" s="40">
        <v>1</v>
      </c>
      <c r="GQ495" s="39" t="s">
        <v>757</v>
      </c>
      <c r="GR495" s="39">
        <v>110</v>
      </c>
      <c r="GS495" s="39" t="s">
        <v>243</v>
      </c>
      <c r="GT495" s="39" t="s">
        <v>757</v>
      </c>
      <c r="GU495" s="39">
        <v>40</v>
      </c>
      <c r="GV495" s="44"/>
      <c r="GW495" s="44"/>
      <c r="GX495" s="44"/>
      <c r="GY495" s="39" t="s">
        <v>236</v>
      </c>
      <c r="GZ495" s="44"/>
      <c r="HA495" s="44"/>
      <c r="HB495" s="39" t="s">
        <v>236</v>
      </c>
      <c r="HC495" s="44"/>
      <c r="HD495" s="44"/>
      <c r="HE495" s="39" t="s">
        <v>243</v>
      </c>
      <c r="HF495" s="39" t="s">
        <v>757</v>
      </c>
      <c r="HG495" s="39">
        <v>13</v>
      </c>
      <c r="HH495" s="44"/>
      <c r="HI495" s="44"/>
      <c r="HJ495" s="44"/>
      <c r="HK495" s="44"/>
      <c r="HL495" s="44"/>
      <c r="HM495" s="44"/>
      <c r="HN495" s="44"/>
      <c r="HO495" s="44"/>
      <c r="HP495" s="44"/>
      <c r="HQ495" s="44"/>
      <c r="HR495" s="44"/>
      <c r="HS495" s="44"/>
      <c r="HT495" s="44"/>
      <c r="HU495" s="44"/>
      <c r="HV495" s="44"/>
      <c r="HW495" s="44"/>
      <c r="HX495" s="44"/>
      <c r="HY495" s="43" t="s">
        <v>11678</v>
      </c>
      <c r="HZ495" s="44"/>
      <c r="IA495" s="44"/>
      <c r="IB495" s="44"/>
      <c r="IC495" s="39" t="s">
        <v>6743</v>
      </c>
      <c r="ID495" s="44"/>
      <c r="IE495" s="44"/>
      <c r="IF495" s="44"/>
      <c r="IG495" s="44"/>
      <c r="IH495" s="44"/>
      <c r="II495" s="44"/>
      <c r="IJ495" s="39" t="s">
        <v>11679</v>
      </c>
      <c r="IK495" s="39" t="s">
        <v>11680</v>
      </c>
      <c r="IL495" s="39" t="s">
        <v>11681</v>
      </c>
      <c r="IM495" s="39" t="s">
        <v>11682</v>
      </c>
      <c r="IN495" s="39" t="s">
        <v>292</v>
      </c>
      <c r="IO495" s="39" t="s">
        <v>3711</v>
      </c>
      <c r="IP495" s="40" t="s">
        <v>3712</v>
      </c>
      <c r="IQ495" s="40" t="s">
        <v>3713</v>
      </c>
      <c r="IR495" s="44"/>
    </row>
    <row r="496" spans="1:252" ht="15.75" customHeight="1" x14ac:dyDescent="0.2">
      <c r="A496" s="44" t="s">
        <v>13000</v>
      </c>
      <c r="B496" s="47" t="s">
        <v>13029</v>
      </c>
      <c r="C496" s="39" t="s">
        <v>293</v>
      </c>
      <c r="D496" s="39" t="s">
        <v>13166</v>
      </c>
      <c r="E496" s="39" t="s">
        <v>4767</v>
      </c>
      <c r="F496" s="39" t="s">
        <v>11870</v>
      </c>
      <c r="G496" s="39" t="s">
        <v>11871</v>
      </c>
      <c r="H496" s="39" t="s">
        <v>11871</v>
      </c>
      <c r="I496" s="39">
        <v>2024</v>
      </c>
      <c r="J496" s="48">
        <v>45110</v>
      </c>
      <c r="K496" s="48">
        <v>45657</v>
      </c>
      <c r="L496" s="44"/>
      <c r="M496" s="44"/>
      <c r="N496" s="44"/>
      <c r="O496" s="44"/>
      <c r="P496" s="44"/>
      <c r="Q496" s="44"/>
      <c r="R496" s="44"/>
      <c r="S496" s="44"/>
      <c r="T496" s="44"/>
      <c r="U496" s="44"/>
      <c r="V496" s="44"/>
      <c r="W496" s="44"/>
      <c r="X496" s="39" t="s">
        <v>11872</v>
      </c>
      <c r="Y496" s="43" t="s">
        <v>11873</v>
      </c>
      <c r="Z496" s="44"/>
      <c r="AA496" s="44"/>
      <c r="AB496" s="39" t="s">
        <v>11874</v>
      </c>
      <c r="AC496" s="44"/>
      <c r="AD496" s="44"/>
      <c r="AE496" s="44"/>
      <c r="AF496" s="39" t="s">
        <v>11875</v>
      </c>
      <c r="AG496" s="39" t="s">
        <v>11876</v>
      </c>
      <c r="AH496" s="39" t="s">
        <v>235</v>
      </c>
      <c r="AI496" s="39" t="s">
        <v>11877</v>
      </c>
      <c r="AJ496" s="55">
        <v>1.63</v>
      </c>
      <c r="AK496" s="49">
        <f t="shared" si="57"/>
        <v>0</v>
      </c>
      <c r="AL496" s="55"/>
      <c r="AM496" s="49"/>
      <c r="AN496" s="49"/>
      <c r="AO496" s="55">
        <v>1.37</v>
      </c>
      <c r="AP496" s="49">
        <v>84.05</v>
      </c>
      <c r="AQ496" s="49">
        <v>0.08</v>
      </c>
      <c r="AR496" s="55">
        <v>0</v>
      </c>
      <c r="AS496" s="49">
        <v>0</v>
      </c>
      <c r="AT496" s="55">
        <v>0</v>
      </c>
      <c r="AU496" s="49">
        <v>0</v>
      </c>
      <c r="AV496" s="55">
        <v>0.26</v>
      </c>
      <c r="AW496" s="49">
        <v>15.95</v>
      </c>
      <c r="AX496" s="55"/>
      <c r="AY496" s="49"/>
      <c r="AZ496" s="39"/>
      <c r="BA496" s="39"/>
      <c r="BB496" s="39"/>
      <c r="BC496" s="39" t="s">
        <v>236</v>
      </c>
      <c r="BD496" s="44"/>
      <c r="BE496" s="44"/>
      <c r="BF496" s="118"/>
      <c r="BG496" s="55">
        <v>0</v>
      </c>
      <c r="BH496" s="49">
        <v>0</v>
      </c>
      <c r="BI496" s="39">
        <v>4</v>
      </c>
      <c r="BJ496" s="39">
        <v>4</v>
      </c>
      <c r="BK496" s="39">
        <v>4</v>
      </c>
      <c r="BL496" s="44"/>
      <c r="BM496" s="44"/>
      <c r="BN496" s="44"/>
      <c r="BO496" s="44"/>
      <c r="BP496" s="44"/>
      <c r="BQ496" s="44"/>
      <c r="BR496" s="39">
        <v>3</v>
      </c>
      <c r="BS496" s="44"/>
      <c r="BT496" s="39">
        <v>1</v>
      </c>
      <c r="BU496" s="44"/>
      <c r="BV496" s="44"/>
      <c r="BW496" s="44"/>
      <c r="BX496" s="44"/>
      <c r="BY496" s="44"/>
      <c r="BZ496" s="44"/>
      <c r="CA496" s="44"/>
      <c r="CB496" s="44"/>
      <c r="CC496" s="44"/>
      <c r="CD496" s="44"/>
      <c r="CE496" s="44">
        <v>0</v>
      </c>
      <c r="CF496" s="44"/>
      <c r="CG496" s="44"/>
      <c r="CH496" s="44"/>
      <c r="CI496" s="44"/>
      <c r="CJ496" s="44"/>
      <c r="CK496" s="44"/>
      <c r="CL496" s="44"/>
      <c r="CM496" s="44"/>
      <c r="CN496" s="44"/>
      <c r="CO496" s="44"/>
      <c r="CP496" s="44"/>
      <c r="CQ496" s="44"/>
      <c r="CR496" s="44"/>
      <c r="CS496" s="44"/>
      <c r="CT496" s="44"/>
      <c r="CU496" s="40">
        <f t="shared" si="54"/>
        <v>0</v>
      </c>
      <c r="CV496" s="44"/>
      <c r="CW496" s="44"/>
      <c r="CX496" s="44"/>
      <c r="CY496" s="44"/>
      <c r="CZ496" s="44"/>
      <c r="DA496" s="44"/>
      <c r="DB496" s="44"/>
      <c r="DC496" s="44"/>
      <c r="DD496" s="44"/>
      <c r="DE496" s="44"/>
      <c r="DF496" s="44"/>
      <c r="DG496" s="44"/>
      <c r="DH496" s="44"/>
      <c r="DI496" s="44"/>
      <c r="DJ496" s="44"/>
      <c r="DK496" s="44"/>
      <c r="DL496" s="44"/>
      <c r="DM496" s="39">
        <v>0</v>
      </c>
      <c r="DN496" s="44"/>
      <c r="DO496" s="44"/>
      <c r="DP496" s="44"/>
      <c r="DQ496" s="44"/>
      <c r="DR496" s="44"/>
      <c r="DS496" s="44"/>
      <c r="DT496" s="44"/>
      <c r="DU496" s="44"/>
      <c r="DV496" s="44"/>
      <c r="DW496" s="44"/>
      <c r="DX496" s="44"/>
      <c r="DY496" s="44"/>
      <c r="DZ496" s="44"/>
      <c r="EA496" s="44"/>
      <c r="EB496" s="44"/>
      <c r="EC496" s="44"/>
      <c r="ED496" s="44"/>
      <c r="EE496" s="44"/>
      <c r="EF496" s="44"/>
      <c r="EG496" s="44"/>
      <c r="EH496" s="44"/>
      <c r="EI496" s="44"/>
      <c r="EJ496" s="44"/>
      <c r="EK496" s="44"/>
      <c r="EL496" s="44"/>
      <c r="EM496" s="44"/>
      <c r="EN496" s="44"/>
      <c r="EO496" s="44"/>
      <c r="EP496" s="44"/>
      <c r="EQ496" s="39">
        <v>0</v>
      </c>
      <c r="ER496" s="44"/>
      <c r="ES496" s="44"/>
      <c r="ET496" s="44"/>
      <c r="EU496" s="44"/>
      <c r="EV496" s="44"/>
      <c r="EW496" s="44"/>
      <c r="EX496" s="44"/>
      <c r="EY496" s="39">
        <v>4</v>
      </c>
      <c r="EZ496" s="39">
        <f t="shared" si="58"/>
        <v>0</v>
      </c>
      <c r="FA496" s="39">
        <v>4.26</v>
      </c>
      <c r="FB496" s="39" t="s">
        <v>11878</v>
      </c>
      <c r="FC496" s="44"/>
      <c r="FD496" s="39">
        <v>22.22</v>
      </c>
      <c r="FE496" s="43" t="s">
        <v>11879</v>
      </c>
      <c r="FF496" s="39">
        <v>18.7</v>
      </c>
      <c r="FG496" s="39" t="s">
        <v>236</v>
      </c>
      <c r="FH496" s="44"/>
      <c r="FI496" s="44"/>
      <c r="FJ496" s="44"/>
      <c r="FK496" s="44"/>
      <c r="FL496" s="44"/>
      <c r="FM496" s="44"/>
      <c r="FN496" s="44"/>
      <c r="FO496" s="40">
        <v>1</v>
      </c>
      <c r="FP496" s="39" t="s">
        <v>757</v>
      </c>
      <c r="FQ496" s="39">
        <v>62</v>
      </c>
      <c r="FR496" s="40">
        <v>1</v>
      </c>
      <c r="FS496" s="39" t="s">
        <v>757</v>
      </c>
      <c r="FT496" s="39">
        <v>62</v>
      </c>
      <c r="FU496" s="39" t="s">
        <v>236</v>
      </c>
      <c r="FV496" s="44"/>
      <c r="FW496" s="44"/>
      <c r="FX496" s="39" t="s">
        <v>236</v>
      </c>
      <c r="FY496" s="44"/>
      <c r="FZ496" s="44"/>
      <c r="GA496" s="39" t="s">
        <v>236</v>
      </c>
      <c r="GB496" s="44"/>
      <c r="GC496" s="44"/>
      <c r="GD496" s="39" t="s">
        <v>236</v>
      </c>
      <c r="GE496" s="44"/>
      <c r="GF496" s="44"/>
      <c r="GG496" s="39" t="s">
        <v>236</v>
      </c>
      <c r="GH496" s="44"/>
      <c r="GI496" s="44"/>
      <c r="GJ496" s="44"/>
      <c r="GK496" s="44"/>
      <c r="GL496" s="44"/>
      <c r="GM496" s="39" t="s">
        <v>236</v>
      </c>
      <c r="GN496" s="44"/>
      <c r="GO496" s="44"/>
      <c r="GP496" s="40">
        <v>1</v>
      </c>
      <c r="GQ496" s="39" t="s">
        <v>757</v>
      </c>
      <c r="GR496" s="39">
        <v>40</v>
      </c>
      <c r="GS496" s="39" t="s">
        <v>236</v>
      </c>
      <c r="GT496" s="44"/>
      <c r="GU496" s="44"/>
      <c r="GV496" s="44"/>
      <c r="GW496" s="44"/>
      <c r="GX496" s="44"/>
      <c r="GY496" s="39" t="s">
        <v>236</v>
      </c>
      <c r="GZ496" s="44"/>
      <c r="HA496" s="44"/>
      <c r="HB496" s="39">
        <v>1</v>
      </c>
      <c r="HC496" s="39" t="s">
        <v>757</v>
      </c>
      <c r="HD496" s="39">
        <v>32</v>
      </c>
      <c r="HE496" s="44"/>
      <c r="HF496" s="44"/>
      <c r="HG496" s="44"/>
      <c r="HH496" s="44"/>
      <c r="HI496" s="44"/>
      <c r="HJ496" s="44"/>
      <c r="HK496" s="44"/>
      <c r="HL496" s="44"/>
      <c r="HM496" s="44"/>
      <c r="HN496" s="44"/>
      <c r="HO496" s="44"/>
      <c r="HP496" s="44"/>
      <c r="HQ496" s="44"/>
      <c r="HR496" s="44"/>
      <c r="HS496" s="44"/>
      <c r="HT496" s="44"/>
      <c r="HU496" s="44"/>
      <c r="HV496" s="44"/>
      <c r="HW496" s="44"/>
      <c r="HX496" s="44"/>
      <c r="HY496" s="44"/>
      <c r="HZ496" s="44"/>
      <c r="IA496" s="44"/>
      <c r="IB496" s="44"/>
      <c r="IC496" s="39" t="s">
        <v>11880</v>
      </c>
      <c r="ID496" s="44"/>
      <c r="IE496" s="44"/>
      <c r="IF496" s="44"/>
      <c r="IG496" s="44"/>
      <c r="IH496" s="44"/>
      <c r="II496" s="44"/>
      <c r="IJ496" s="39" t="s">
        <v>11881</v>
      </c>
      <c r="IK496" s="39" t="s">
        <v>11882</v>
      </c>
      <c r="IL496" s="39" t="s">
        <v>11883</v>
      </c>
      <c r="IM496" s="39" t="s">
        <v>11884</v>
      </c>
      <c r="IN496" s="39" t="s">
        <v>292</v>
      </c>
      <c r="IO496" s="39" t="s">
        <v>3711</v>
      </c>
      <c r="IP496" s="40" t="s">
        <v>3712</v>
      </c>
      <c r="IQ496" s="40" t="s">
        <v>3713</v>
      </c>
      <c r="IR496" s="44"/>
    </row>
    <row r="497" spans="1:252" ht="15.75" customHeight="1" x14ac:dyDescent="0.2">
      <c r="A497" s="44" t="s">
        <v>13014</v>
      </c>
      <c r="B497" s="47" t="s">
        <v>13029</v>
      </c>
      <c r="C497" s="39" t="s">
        <v>293</v>
      </c>
      <c r="D497" s="39" t="s">
        <v>13166</v>
      </c>
      <c r="E497" s="39" t="s">
        <v>4901</v>
      </c>
      <c r="F497" s="39" t="s">
        <v>11911</v>
      </c>
      <c r="G497" s="39" t="s">
        <v>11912</v>
      </c>
      <c r="H497" s="39" t="s">
        <v>11912</v>
      </c>
      <c r="I497" s="39">
        <v>2022</v>
      </c>
      <c r="J497" s="48">
        <v>45110</v>
      </c>
      <c r="K497" s="48">
        <v>45657</v>
      </c>
      <c r="L497" s="44"/>
      <c r="M497" s="44"/>
      <c r="N497" s="44"/>
      <c r="O497" s="44"/>
      <c r="P497" s="44"/>
      <c r="Q497" s="44"/>
      <c r="R497" s="44"/>
      <c r="S497" s="44"/>
      <c r="T497" s="44"/>
      <c r="U497" s="44"/>
      <c r="V497" s="44"/>
      <c r="W497" s="44"/>
      <c r="X497" s="39" t="s">
        <v>11913</v>
      </c>
      <c r="Y497" s="43" t="s">
        <v>11914</v>
      </c>
      <c r="Z497" s="39" t="s">
        <v>11915</v>
      </c>
      <c r="AA497" s="43" t="s">
        <v>11916</v>
      </c>
      <c r="AB497" s="39" t="s">
        <v>11917</v>
      </c>
      <c r="AC497" s="44"/>
      <c r="AD497" s="39" t="s">
        <v>11918</v>
      </c>
      <c r="AE497" s="44"/>
      <c r="AF497" s="39" t="s">
        <v>11919</v>
      </c>
      <c r="AG497" s="39" t="s">
        <v>11920</v>
      </c>
      <c r="AH497" s="39" t="s">
        <v>1394</v>
      </c>
      <c r="AI497" s="39" t="s">
        <v>234</v>
      </c>
      <c r="AJ497" s="55">
        <v>6.5460000000000003</v>
      </c>
      <c r="AK497" s="49">
        <f t="shared" si="57"/>
        <v>0</v>
      </c>
      <c r="AL497" s="55"/>
      <c r="AM497" s="49"/>
      <c r="AN497" s="49"/>
      <c r="AO497" s="55">
        <v>4.1059999999999999</v>
      </c>
      <c r="AP497" s="49">
        <v>62.73</v>
      </c>
      <c r="AQ497" s="49">
        <v>0.02</v>
      </c>
      <c r="AR497" s="55">
        <v>3.1E-2</v>
      </c>
      <c r="AS497" s="49">
        <v>0.47</v>
      </c>
      <c r="AT497" s="55">
        <v>2.4089999999999998</v>
      </c>
      <c r="AU497" s="49">
        <v>36.799999999999997</v>
      </c>
      <c r="AV497" s="55">
        <v>0</v>
      </c>
      <c r="AW497" s="49">
        <v>0</v>
      </c>
      <c r="AX497" s="55"/>
      <c r="AY497" s="49"/>
      <c r="AZ497" s="39"/>
      <c r="BA497" s="39"/>
      <c r="BB497" s="39"/>
      <c r="BC497" s="40">
        <v>1</v>
      </c>
      <c r="BD497" s="39" t="s">
        <v>11921</v>
      </c>
      <c r="BE497" s="43" t="s">
        <v>11922</v>
      </c>
      <c r="BF497" s="55">
        <v>0</v>
      </c>
      <c r="BG497" s="55">
        <v>5</v>
      </c>
      <c r="BH497" s="49">
        <v>0.02</v>
      </c>
      <c r="BI497" s="39">
        <v>3</v>
      </c>
      <c r="BJ497" s="39">
        <v>3</v>
      </c>
      <c r="BK497" s="39">
        <v>3</v>
      </c>
      <c r="BL497" s="44"/>
      <c r="BM497" s="39">
        <v>1</v>
      </c>
      <c r="BN497" s="44"/>
      <c r="BO497" s="44"/>
      <c r="BP497" s="44"/>
      <c r="BQ497" s="44"/>
      <c r="BR497" s="44"/>
      <c r="BS497" s="44"/>
      <c r="BT497" s="39">
        <v>2</v>
      </c>
      <c r="BU497" s="44"/>
      <c r="BV497" s="44"/>
      <c r="BW497" s="44"/>
      <c r="BX497" s="44"/>
      <c r="BY497" s="44"/>
      <c r="BZ497" s="44"/>
      <c r="CA497" s="44"/>
      <c r="CB497" s="44"/>
      <c r="CC497" s="44"/>
      <c r="CD497" s="44"/>
      <c r="CE497" s="44">
        <v>0</v>
      </c>
      <c r="CF497" s="44"/>
      <c r="CG497" s="44"/>
      <c r="CH497" s="44"/>
      <c r="CI497" s="44"/>
      <c r="CJ497" s="44"/>
      <c r="CK497" s="44"/>
      <c r="CL497" s="44"/>
      <c r="CM497" s="44"/>
      <c r="CN497" s="44"/>
      <c r="CO497" s="44"/>
      <c r="CP497" s="44"/>
      <c r="CQ497" s="44"/>
      <c r="CR497" s="44"/>
      <c r="CS497" s="44"/>
      <c r="CT497" s="44"/>
      <c r="CU497" s="40">
        <f t="shared" si="54"/>
        <v>0</v>
      </c>
      <c r="CV497" s="44"/>
      <c r="CW497" s="44"/>
      <c r="CX497" s="44"/>
      <c r="CY497" s="44"/>
      <c r="CZ497" s="44"/>
      <c r="DA497" s="44"/>
      <c r="DB497" s="44"/>
      <c r="DC497" s="44"/>
      <c r="DD497" s="44"/>
      <c r="DE497" s="44"/>
      <c r="DF497" s="44"/>
      <c r="DG497" s="44"/>
      <c r="DH497" s="44"/>
      <c r="DI497" s="44"/>
      <c r="DJ497" s="44"/>
      <c r="DK497" s="44"/>
      <c r="DL497" s="44"/>
      <c r="DM497" s="39">
        <v>0</v>
      </c>
      <c r="DN497" s="44"/>
      <c r="DO497" s="44"/>
      <c r="DP497" s="44"/>
      <c r="DQ497" s="44"/>
      <c r="DR497" s="44"/>
      <c r="DS497" s="44"/>
      <c r="DT497" s="44"/>
      <c r="DU497" s="44"/>
      <c r="DV497" s="44"/>
      <c r="DW497" s="44"/>
      <c r="DX497" s="44"/>
      <c r="DY497" s="44"/>
      <c r="DZ497" s="44"/>
      <c r="EA497" s="44"/>
      <c r="EB497" s="44"/>
      <c r="EC497" s="44"/>
      <c r="ED497" s="44"/>
      <c r="EE497" s="44"/>
      <c r="EF497" s="44"/>
      <c r="EG497" s="44"/>
      <c r="EH497" s="44"/>
      <c r="EI497" s="44"/>
      <c r="EJ497" s="44"/>
      <c r="EK497" s="44"/>
      <c r="EL497" s="44"/>
      <c r="EM497" s="44"/>
      <c r="EN497" s="44"/>
      <c r="EO497" s="44"/>
      <c r="EP497" s="44"/>
      <c r="EQ497" s="39">
        <v>0</v>
      </c>
      <c r="ER497" s="44"/>
      <c r="ES497" s="44"/>
      <c r="ET497" s="44"/>
      <c r="EU497" s="44"/>
      <c r="EV497" s="44"/>
      <c r="EW497" s="44"/>
      <c r="EX497" s="44"/>
      <c r="EY497" s="39">
        <v>3</v>
      </c>
      <c r="EZ497" s="39">
        <f t="shared" si="58"/>
        <v>0</v>
      </c>
      <c r="FA497" s="39">
        <v>60.4</v>
      </c>
      <c r="FB497" s="39" t="s">
        <v>11923</v>
      </c>
      <c r="FC497" s="44"/>
      <c r="FD497" s="49">
        <v>18.02</v>
      </c>
      <c r="FE497" s="43" t="s">
        <v>11924</v>
      </c>
      <c r="FF497" s="39">
        <v>333.17899999999997</v>
      </c>
      <c r="FG497" s="39" t="s">
        <v>236</v>
      </c>
      <c r="FH497" s="44"/>
      <c r="FI497" s="44"/>
      <c r="FJ497" s="44"/>
      <c r="FK497" s="44"/>
      <c r="FL497" s="44"/>
      <c r="FM497" s="44"/>
      <c r="FN497" s="44"/>
      <c r="FO497" s="39" t="s">
        <v>236</v>
      </c>
      <c r="FP497" s="44"/>
      <c r="FQ497" s="44"/>
      <c r="FR497" s="40">
        <v>1</v>
      </c>
      <c r="FS497" s="39" t="s">
        <v>11925</v>
      </c>
      <c r="FT497" s="39">
        <v>323</v>
      </c>
      <c r="FU497" s="39" t="s">
        <v>236</v>
      </c>
      <c r="FV497" s="44"/>
      <c r="FW497" s="44"/>
      <c r="FX497" s="39" t="s">
        <v>236</v>
      </c>
      <c r="FY497" s="44"/>
      <c r="FZ497" s="44"/>
      <c r="GA497" s="39" t="s">
        <v>236</v>
      </c>
      <c r="GB497" s="44"/>
      <c r="GC497" s="44"/>
      <c r="GD497" s="39" t="s">
        <v>236</v>
      </c>
      <c r="GE497" s="44"/>
      <c r="GF497" s="44"/>
      <c r="GG497" s="39" t="s">
        <v>236</v>
      </c>
      <c r="GH497" s="44"/>
      <c r="GI497" s="44"/>
      <c r="GJ497" s="44"/>
      <c r="GK497" s="44"/>
      <c r="GL497" s="44"/>
      <c r="GM497" s="39" t="s">
        <v>236</v>
      </c>
      <c r="GN497" s="44"/>
      <c r="GO497" s="44"/>
      <c r="GP497" s="40">
        <v>1</v>
      </c>
      <c r="GQ497" s="39" t="s">
        <v>442</v>
      </c>
      <c r="GR497" s="39">
        <v>323</v>
      </c>
      <c r="GS497" s="39" t="s">
        <v>236</v>
      </c>
      <c r="GT497" s="44"/>
      <c r="GU497" s="44"/>
      <c r="GV497" s="44"/>
      <c r="GW497" s="44"/>
      <c r="GX497" s="44"/>
      <c r="GY497" s="39" t="s">
        <v>236</v>
      </c>
      <c r="GZ497" s="44"/>
      <c r="HA497" s="44"/>
      <c r="HB497" s="39" t="s">
        <v>236</v>
      </c>
      <c r="HC497" s="44"/>
      <c r="HD497" s="44"/>
      <c r="HE497" s="39" t="s">
        <v>236</v>
      </c>
      <c r="HF497" s="44"/>
      <c r="HG497" s="44"/>
      <c r="HH497" s="44"/>
      <c r="HI497" s="44"/>
      <c r="HJ497" s="44"/>
      <c r="HK497" s="44"/>
      <c r="HL497" s="44"/>
      <c r="HM497" s="44"/>
      <c r="HN497" s="44"/>
      <c r="HO497" s="44"/>
      <c r="HP497" s="44"/>
      <c r="HQ497" s="44"/>
      <c r="HR497" s="44"/>
      <c r="HS497" s="44"/>
      <c r="HT497" s="44"/>
      <c r="HU497" s="44"/>
      <c r="HV497" s="39" t="s">
        <v>243</v>
      </c>
      <c r="HW497" s="43" t="s">
        <v>11926</v>
      </c>
      <c r="HX497" s="39" t="s">
        <v>11927</v>
      </c>
      <c r="HY497" s="43" t="s">
        <v>11926</v>
      </c>
      <c r="HZ497" s="39" t="s">
        <v>11928</v>
      </c>
      <c r="IA497" s="44"/>
      <c r="IB497" s="44"/>
      <c r="IC497" s="39" t="s">
        <v>11929</v>
      </c>
      <c r="ID497" s="44"/>
      <c r="IE497" s="39" t="s">
        <v>11930</v>
      </c>
      <c r="IF497" s="44"/>
      <c r="IG497" s="44"/>
      <c r="IH497" s="44"/>
      <c r="II497" s="44"/>
      <c r="IJ497" s="39" t="s">
        <v>11931</v>
      </c>
      <c r="IK497" s="39" t="s">
        <v>11932</v>
      </c>
      <c r="IL497" s="39" t="s">
        <v>11933</v>
      </c>
      <c r="IM497" s="39" t="s">
        <v>11934</v>
      </c>
      <c r="IN497" s="39" t="s">
        <v>292</v>
      </c>
      <c r="IO497" s="39" t="s">
        <v>3711</v>
      </c>
      <c r="IP497" s="40" t="s">
        <v>3712</v>
      </c>
      <c r="IQ497" s="40" t="s">
        <v>3713</v>
      </c>
      <c r="IR497" s="44"/>
    </row>
    <row r="498" spans="1:252" ht="15.75" customHeight="1" x14ac:dyDescent="0.2">
      <c r="A498" s="44" t="s">
        <v>13014</v>
      </c>
      <c r="B498" s="47" t="s">
        <v>13029</v>
      </c>
      <c r="C498" s="39" t="s">
        <v>293</v>
      </c>
      <c r="D498" s="39" t="s">
        <v>13166</v>
      </c>
      <c r="E498" s="39" t="s">
        <v>4901</v>
      </c>
      <c r="F498" s="39" t="s">
        <v>11965</v>
      </c>
      <c r="G498" s="39" t="s">
        <v>11966</v>
      </c>
      <c r="H498" s="39" t="s">
        <v>239</v>
      </c>
      <c r="I498" s="39">
        <v>2022</v>
      </c>
      <c r="J498" s="48">
        <v>45474</v>
      </c>
      <c r="K498" s="48">
        <v>45575</v>
      </c>
      <c r="L498" s="44"/>
      <c r="M498" s="44"/>
      <c r="N498" s="44"/>
      <c r="O498" s="44"/>
      <c r="P498" s="44"/>
      <c r="Q498" s="44"/>
      <c r="R498" s="44"/>
      <c r="S498" s="44"/>
      <c r="T498" s="44"/>
      <c r="U498" s="44"/>
      <c r="V498" s="44"/>
      <c r="W498" s="44"/>
      <c r="X498" s="39" t="s">
        <v>11967</v>
      </c>
      <c r="Y498" s="44"/>
      <c r="Z498" s="39" t="s">
        <v>11968</v>
      </c>
      <c r="AA498" s="44"/>
      <c r="AB498" s="39" t="s">
        <v>11969</v>
      </c>
      <c r="AC498" s="44"/>
      <c r="AD498" s="44"/>
      <c r="AE498" s="44"/>
      <c r="AF498" s="39" t="s">
        <v>11970</v>
      </c>
      <c r="AG498" s="39" t="s">
        <v>11971</v>
      </c>
      <c r="AH498" s="39" t="s">
        <v>1394</v>
      </c>
      <c r="AI498" s="39" t="s">
        <v>11972</v>
      </c>
      <c r="AJ498" s="55">
        <v>11.941000000000001</v>
      </c>
      <c r="AK498" s="49">
        <f t="shared" si="57"/>
        <v>0</v>
      </c>
      <c r="AL498" s="55"/>
      <c r="AM498" s="49"/>
      <c r="AN498" s="49"/>
      <c r="AO498" s="55">
        <v>0</v>
      </c>
      <c r="AP498" s="49">
        <v>0</v>
      </c>
      <c r="AQ498" s="49">
        <v>0</v>
      </c>
      <c r="AR498" s="55">
        <v>0</v>
      </c>
      <c r="AS498" s="49">
        <v>0</v>
      </c>
      <c r="AT498" s="55">
        <v>11.941000000000001</v>
      </c>
      <c r="AU498" s="49">
        <v>100</v>
      </c>
      <c r="AV498" s="55">
        <v>0</v>
      </c>
      <c r="AW498" s="49">
        <v>0</v>
      </c>
      <c r="AX498" s="55"/>
      <c r="AY498" s="49"/>
      <c r="AZ498" s="39"/>
      <c r="BA498" s="39"/>
      <c r="BB498" s="39"/>
      <c r="BC498" s="40">
        <v>1</v>
      </c>
      <c r="BD498" s="39" t="s">
        <v>11973</v>
      </c>
      <c r="BE498" s="44"/>
      <c r="BF498" s="55">
        <v>0</v>
      </c>
      <c r="BG498" s="55">
        <v>15</v>
      </c>
      <c r="BH498" s="49">
        <v>0.76</v>
      </c>
      <c r="BI498" s="39">
        <v>7</v>
      </c>
      <c r="BJ498" s="39">
        <v>7</v>
      </c>
      <c r="BK498" s="39">
        <v>7</v>
      </c>
      <c r="BL498" s="44"/>
      <c r="BM498" s="44"/>
      <c r="BN498" s="44"/>
      <c r="BO498" s="44"/>
      <c r="BP498" s="44"/>
      <c r="BQ498" s="44"/>
      <c r="BR498" s="44"/>
      <c r="BS498" s="44"/>
      <c r="BT498" s="44"/>
      <c r="BU498" s="39">
        <v>6</v>
      </c>
      <c r="BV498" s="39">
        <v>1</v>
      </c>
      <c r="BW498" s="44"/>
      <c r="BX498" s="44"/>
      <c r="BY498" s="44"/>
      <c r="BZ498" s="44"/>
      <c r="CA498" s="44"/>
      <c r="CB498" s="44"/>
      <c r="CC498" s="44"/>
      <c r="CD498" s="44"/>
      <c r="CE498" s="44">
        <v>0</v>
      </c>
      <c r="CF498" s="44"/>
      <c r="CG498" s="44"/>
      <c r="CH498" s="44"/>
      <c r="CI498" s="44"/>
      <c r="CJ498" s="44"/>
      <c r="CK498" s="44"/>
      <c r="CL498" s="44"/>
      <c r="CM498" s="44"/>
      <c r="CN498" s="44"/>
      <c r="CO498" s="44"/>
      <c r="CP498" s="44"/>
      <c r="CQ498" s="44"/>
      <c r="CR498" s="44"/>
      <c r="CS498" s="44"/>
      <c r="CT498" s="44"/>
      <c r="CU498" s="40">
        <f t="shared" si="54"/>
        <v>0</v>
      </c>
      <c r="CV498" s="44"/>
      <c r="CW498" s="44"/>
      <c r="CX498" s="44"/>
      <c r="CY498" s="44"/>
      <c r="CZ498" s="44"/>
      <c r="DA498" s="44"/>
      <c r="DB498" s="44"/>
      <c r="DC498" s="44"/>
      <c r="DD498" s="44"/>
      <c r="DE498" s="44"/>
      <c r="DF498" s="44"/>
      <c r="DG498" s="44"/>
      <c r="DH498" s="44"/>
      <c r="DI498" s="44"/>
      <c r="DJ498" s="44"/>
      <c r="DK498" s="44"/>
      <c r="DL498" s="44"/>
      <c r="DM498" s="39">
        <v>0</v>
      </c>
      <c r="DN498" s="44"/>
      <c r="DO498" s="44"/>
      <c r="DP498" s="44"/>
      <c r="DQ498" s="44"/>
      <c r="DR498" s="44"/>
      <c r="DS498" s="44"/>
      <c r="DT498" s="44"/>
      <c r="DU498" s="44"/>
      <c r="DV498" s="44"/>
      <c r="DW498" s="44"/>
      <c r="DX498" s="44"/>
      <c r="DY498" s="44"/>
      <c r="DZ498" s="44"/>
      <c r="EA498" s="44"/>
      <c r="EB498" s="44"/>
      <c r="EC498" s="44"/>
      <c r="ED498" s="44"/>
      <c r="EE498" s="44"/>
      <c r="EF498" s="44"/>
      <c r="EG498" s="44"/>
      <c r="EH498" s="44"/>
      <c r="EI498" s="44"/>
      <c r="EJ498" s="44"/>
      <c r="EK498" s="44"/>
      <c r="EL498" s="44"/>
      <c r="EM498" s="44"/>
      <c r="EN498" s="44"/>
      <c r="EO498" s="44"/>
      <c r="EP498" s="44"/>
      <c r="EQ498" s="39">
        <v>0</v>
      </c>
      <c r="ER498" s="44"/>
      <c r="ES498" s="44"/>
      <c r="ET498" s="44"/>
      <c r="EU498" s="44"/>
      <c r="EV498" s="44"/>
      <c r="EW498" s="44"/>
      <c r="EX498" s="44"/>
      <c r="EY498" s="39">
        <v>7</v>
      </c>
      <c r="EZ498" s="39">
        <f t="shared" si="58"/>
        <v>0</v>
      </c>
      <c r="FA498" s="39">
        <v>2.6970000000000001</v>
      </c>
      <c r="FB498" s="39" t="s">
        <v>234</v>
      </c>
      <c r="FC498" s="44"/>
      <c r="FD498" s="39">
        <v>9.52</v>
      </c>
      <c r="FE498" s="43" t="s">
        <v>11975</v>
      </c>
      <c r="FF498" s="39">
        <v>21.994</v>
      </c>
      <c r="FG498" s="39" t="s">
        <v>236</v>
      </c>
      <c r="FH498" s="44"/>
      <c r="FI498" s="44"/>
      <c r="FJ498" s="44"/>
      <c r="FK498" s="44"/>
      <c r="FL498" s="44"/>
      <c r="FM498" s="44"/>
      <c r="FN498" s="44"/>
      <c r="FO498" s="40">
        <v>1</v>
      </c>
      <c r="FP498" s="39" t="s">
        <v>11976</v>
      </c>
      <c r="FQ498" s="39">
        <v>432</v>
      </c>
      <c r="FR498" s="40">
        <v>1</v>
      </c>
      <c r="FS498" s="39" t="s">
        <v>11977</v>
      </c>
      <c r="FT498" s="39">
        <v>432</v>
      </c>
      <c r="FU498" s="39" t="s">
        <v>236</v>
      </c>
      <c r="FV498" s="44"/>
      <c r="FW498" s="44"/>
      <c r="FX498" s="39" t="s">
        <v>236</v>
      </c>
      <c r="FY498" s="44"/>
      <c r="FZ498" s="44"/>
      <c r="GA498" s="39" t="s">
        <v>236</v>
      </c>
      <c r="GB498" s="44"/>
      <c r="GC498" s="44"/>
      <c r="GD498" s="39" t="s">
        <v>236</v>
      </c>
      <c r="GE498" s="44"/>
      <c r="GF498" s="44"/>
      <c r="GG498" s="40">
        <v>1</v>
      </c>
      <c r="GH498" s="39" t="s">
        <v>11978</v>
      </c>
      <c r="GI498" s="39">
        <v>0</v>
      </c>
      <c r="GJ498" s="44"/>
      <c r="GK498" s="44"/>
      <c r="GL498" s="44"/>
      <c r="GM498" s="39" t="s">
        <v>236</v>
      </c>
      <c r="GN498" s="44"/>
      <c r="GO498" s="44"/>
      <c r="GP498" s="40">
        <v>1</v>
      </c>
      <c r="GQ498" s="39" t="s">
        <v>11977</v>
      </c>
      <c r="GR498" s="39">
        <v>432</v>
      </c>
      <c r="GS498" s="39" t="s">
        <v>236</v>
      </c>
      <c r="GT498" s="44"/>
      <c r="GU498" s="44"/>
      <c r="GV498" s="44"/>
      <c r="GW498" s="44"/>
      <c r="GX498" s="44"/>
      <c r="GY498" s="39" t="s">
        <v>236</v>
      </c>
      <c r="GZ498" s="44"/>
      <c r="HA498" s="44"/>
      <c r="HB498" s="39" t="s">
        <v>236</v>
      </c>
      <c r="HC498" s="44"/>
      <c r="HD498" s="44"/>
      <c r="HE498" s="39" t="s">
        <v>243</v>
      </c>
      <c r="HF498" s="43" t="s">
        <v>11979</v>
      </c>
      <c r="HG498" s="39">
        <v>10</v>
      </c>
      <c r="HH498" s="44"/>
      <c r="HI498" s="44"/>
      <c r="HJ498" s="44"/>
      <c r="HK498" s="44"/>
      <c r="HL498" s="44"/>
      <c r="HM498" s="44"/>
      <c r="HN498" s="44"/>
      <c r="HO498" s="44"/>
      <c r="HP498" s="44"/>
      <c r="HQ498" s="44"/>
      <c r="HR498" s="44"/>
      <c r="HS498" s="44"/>
      <c r="HT498" s="44"/>
      <c r="HU498" s="44"/>
      <c r="HV498" s="44"/>
      <c r="HW498" s="44"/>
      <c r="HX498" s="44"/>
      <c r="HY498" s="43" t="s">
        <v>11980</v>
      </c>
      <c r="HZ498" s="39" t="s">
        <v>11981</v>
      </c>
      <c r="IA498" s="44"/>
      <c r="IB498" s="44"/>
      <c r="IC498" s="44"/>
      <c r="ID498" s="44"/>
      <c r="IE498" s="44"/>
      <c r="IF498" s="44"/>
      <c r="IG498" s="44"/>
      <c r="IH498" s="44"/>
      <c r="II498" s="44"/>
      <c r="IJ498" s="39" t="s">
        <v>11982</v>
      </c>
      <c r="IK498" s="39" t="s">
        <v>11983</v>
      </c>
      <c r="IL498" s="39" t="s">
        <v>11984</v>
      </c>
      <c r="IM498" s="39" t="s">
        <v>11985</v>
      </c>
      <c r="IN498" s="39" t="s">
        <v>292</v>
      </c>
      <c r="IO498" s="39" t="s">
        <v>3711</v>
      </c>
      <c r="IP498" s="40" t="s">
        <v>3712</v>
      </c>
      <c r="IQ498" s="40" t="s">
        <v>3713</v>
      </c>
      <c r="IR498" s="43" t="s">
        <v>11986</v>
      </c>
    </row>
    <row r="499" spans="1:252" ht="15.75" customHeight="1" x14ac:dyDescent="0.2">
      <c r="A499" s="44" t="s">
        <v>13000</v>
      </c>
      <c r="B499" s="47" t="s">
        <v>13029</v>
      </c>
      <c r="C499" s="39" t="s">
        <v>293</v>
      </c>
      <c r="D499" s="39" t="s">
        <v>13166</v>
      </c>
      <c r="E499" s="39" t="s">
        <v>4901</v>
      </c>
      <c r="F499" s="39" t="s">
        <v>12020</v>
      </c>
      <c r="G499" s="39" t="s">
        <v>234</v>
      </c>
      <c r="H499" s="39" t="s">
        <v>12021</v>
      </c>
      <c r="I499" s="39">
        <v>2024</v>
      </c>
      <c r="J499" s="48">
        <v>45450</v>
      </c>
      <c r="K499" s="48">
        <v>45480</v>
      </c>
      <c r="L499" s="44"/>
      <c r="M499" s="44"/>
      <c r="N499" s="44"/>
      <c r="O499" s="44"/>
      <c r="P499" s="44"/>
      <c r="Q499" s="44"/>
      <c r="R499" s="44"/>
      <c r="S499" s="44"/>
      <c r="T499" s="44"/>
      <c r="U499" s="44"/>
      <c r="V499" s="44"/>
      <c r="W499" s="44"/>
      <c r="X499" s="39" t="s">
        <v>12022</v>
      </c>
      <c r="Y499" s="44"/>
      <c r="Z499" s="44"/>
      <c r="AA499" s="44"/>
      <c r="AB499" s="44"/>
      <c r="AC499" s="44"/>
      <c r="AD499" s="44"/>
      <c r="AE499" s="44"/>
      <c r="AF499" s="39" t="s">
        <v>12023</v>
      </c>
      <c r="AG499" s="39" t="s">
        <v>12023</v>
      </c>
      <c r="AH499" s="39" t="s">
        <v>1394</v>
      </c>
      <c r="AI499" s="39" t="s">
        <v>12024</v>
      </c>
      <c r="AJ499" s="55">
        <v>0.80700000000000005</v>
      </c>
      <c r="AK499" s="49">
        <f t="shared" si="57"/>
        <v>0</v>
      </c>
      <c r="AL499" s="55"/>
      <c r="AM499" s="49"/>
      <c r="AN499" s="49"/>
      <c r="AO499" s="55">
        <v>0.55500000000000005</v>
      </c>
      <c r="AP499" s="49">
        <v>68.77</v>
      </c>
      <c r="AQ499" s="49">
        <v>1.3499999999999999E-5</v>
      </c>
      <c r="AR499" s="55">
        <v>6.0000000000000001E-3</v>
      </c>
      <c r="AS499" s="49">
        <v>0.74</v>
      </c>
      <c r="AT499" s="55">
        <v>0.12</v>
      </c>
      <c r="AU499" s="49">
        <v>14.87</v>
      </c>
      <c r="AV499" s="55">
        <v>0.126</v>
      </c>
      <c r="AW499" s="49">
        <v>15.61</v>
      </c>
      <c r="AX499" s="55"/>
      <c r="AY499" s="49"/>
      <c r="AZ499" s="39"/>
      <c r="BA499" s="39"/>
      <c r="BB499" s="39"/>
      <c r="BC499" s="39" t="s">
        <v>236</v>
      </c>
      <c r="BD499" s="44"/>
      <c r="BE499" s="44"/>
      <c r="BF499" s="118"/>
      <c r="BG499" s="55">
        <v>0</v>
      </c>
      <c r="BH499" s="49">
        <v>0</v>
      </c>
      <c r="BI499" s="39">
        <v>1</v>
      </c>
      <c r="BJ499" s="39">
        <v>1</v>
      </c>
      <c r="BK499" s="39">
        <v>1</v>
      </c>
      <c r="BL499" s="44"/>
      <c r="BM499" s="44"/>
      <c r="BN499" s="44"/>
      <c r="BO499" s="44"/>
      <c r="BP499" s="44"/>
      <c r="BQ499" s="44"/>
      <c r="BR499" s="44"/>
      <c r="BS499" s="44"/>
      <c r="BT499" s="44"/>
      <c r="BU499" s="39">
        <v>1</v>
      </c>
      <c r="BV499" s="44"/>
      <c r="BW499" s="44"/>
      <c r="BX499" s="44"/>
      <c r="BY499" s="44"/>
      <c r="BZ499" s="44"/>
      <c r="CA499" s="44"/>
      <c r="CB499" s="44"/>
      <c r="CC499" s="44"/>
      <c r="CD499" s="44"/>
      <c r="CE499" s="44">
        <v>0</v>
      </c>
      <c r="CF499" s="44"/>
      <c r="CG499" s="44"/>
      <c r="CH499" s="44"/>
      <c r="CI499" s="44"/>
      <c r="CJ499" s="44"/>
      <c r="CK499" s="44"/>
      <c r="CL499" s="44"/>
      <c r="CM499" s="44"/>
      <c r="CN499" s="44"/>
      <c r="CO499" s="44"/>
      <c r="CP499" s="44"/>
      <c r="CQ499" s="44"/>
      <c r="CR499" s="44"/>
      <c r="CS499" s="44"/>
      <c r="CT499" s="44"/>
      <c r="CU499" s="40">
        <f t="shared" si="54"/>
        <v>0</v>
      </c>
      <c r="CV499" s="44"/>
      <c r="CW499" s="44"/>
      <c r="CX499" s="44"/>
      <c r="CY499" s="44"/>
      <c r="CZ499" s="44"/>
      <c r="DA499" s="44"/>
      <c r="DB499" s="44"/>
      <c r="DC499" s="44"/>
      <c r="DD499" s="44"/>
      <c r="DE499" s="44"/>
      <c r="DF499" s="44"/>
      <c r="DG499" s="44"/>
      <c r="DH499" s="44"/>
      <c r="DI499" s="44"/>
      <c r="DJ499" s="44"/>
      <c r="DK499" s="44"/>
      <c r="DL499" s="44"/>
      <c r="DM499" s="39">
        <v>0</v>
      </c>
      <c r="DN499" s="44"/>
      <c r="DO499" s="44"/>
      <c r="DP499" s="44"/>
      <c r="DQ499" s="44"/>
      <c r="DR499" s="44"/>
      <c r="DS499" s="44"/>
      <c r="DT499" s="44"/>
      <c r="DU499" s="44"/>
      <c r="DV499" s="44"/>
      <c r="DW499" s="44"/>
      <c r="DX499" s="44"/>
      <c r="DY499" s="44"/>
      <c r="DZ499" s="44"/>
      <c r="EA499" s="44"/>
      <c r="EB499" s="44"/>
      <c r="EC499" s="44"/>
      <c r="ED499" s="44"/>
      <c r="EE499" s="44"/>
      <c r="EF499" s="44"/>
      <c r="EG499" s="44"/>
      <c r="EH499" s="44"/>
      <c r="EI499" s="44"/>
      <c r="EJ499" s="44"/>
      <c r="EK499" s="44"/>
      <c r="EL499" s="44"/>
      <c r="EM499" s="44"/>
      <c r="EN499" s="44"/>
      <c r="EO499" s="44"/>
      <c r="EP499" s="44"/>
      <c r="EQ499" s="39">
        <v>0</v>
      </c>
      <c r="ER499" s="44"/>
      <c r="ES499" s="44"/>
      <c r="ET499" s="44"/>
      <c r="EU499" s="44"/>
      <c r="EV499" s="44"/>
      <c r="EW499" s="44"/>
      <c r="EX499" s="44"/>
      <c r="EY499" s="39">
        <v>1</v>
      </c>
      <c r="EZ499" s="39">
        <f t="shared" si="58"/>
        <v>0</v>
      </c>
      <c r="FA499" s="39">
        <v>0.108</v>
      </c>
      <c r="FB499" s="39" t="s">
        <v>12025</v>
      </c>
      <c r="FC499" s="44"/>
      <c r="FD499" s="39">
        <v>16.510000000000002</v>
      </c>
      <c r="FE499" s="43" t="s">
        <v>11605</v>
      </c>
      <c r="FF499" s="39">
        <v>0.65400000000000003</v>
      </c>
      <c r="FG499" s="39" t="s">
        <v>236</v>
      </c>
      <c r="FH499" s="44"/>
      <c r="FI499" s="44"/>
      <c r="FJ499" s="44"/>
      <c r="FK499" s="44"/>
      <c r="FL499" s="44"/>
      <c r="FM499" s="44"/>
      <c r="FN499" s="44"/>
      <c r="FO499" s="39" t="s">
        <v>236</v>
      </c>
      <c r="FP499" s="44"/>
      <c r="FQ499" s="44"/>
      <c r="FR499" s="40">
        <v>1</v>
      </c>
      <c r="FS499" s="39" t="s">
        <v>12026</v>
      </c>
      <c r="FT499" s="39">
        <v>21</v>
      </c>
      <c r="FU499" s="39" t="s">
        <v>236</v>
      </c>
      <c r="FV499" s="44"/>
      <c r="FW499" s="44"/>
      <c r="FX499" s="39" t="s">
        <v>236</v>
      </c>
      <c r="FY499" s="44"/>
      <c r="FZ499" s="44"/>
      <c r="GA499" s="39" t="s">
        <v>236</v>
      </c>
      <c r="GB499" s="44"/>
      <c r="GC499" s="44"/>
      <c r="GD499" s="39" t="s">
        <v>236</v>
      </c>
      <c r="GE499" s="44"/>
      <c r="GF499" s="44"/>
      <c r="GG499" s="39" t="s">
        <v>236</v>
      </c>
      <c r="GH499" s="44"/>
      <c r="GI499" s="44"/>
      <c r="GJ499" s="44"/>
      <c r="GK499" s="44"/>
      <c r="GL499" s="44"/>
      <c r="GM499" s="39" t="s">
        <v>236</v>
      </c>
      <c r="GN499" s="44"/>
      <c r="GO499" s="44"/>
      <c r="GP499" s="40">
        <v>1</v>
      </c>
      <c r="GQ499" s="39" t="s">
        <v>12027</v>
      </c>
      <c r="GR499" s="39">
        <v>21</v>
      </c>
      <c r="GS499" s="39" t="s">
        <v>236</v>
      </c>
      <c r="GT499" s="44"/>
      <c r="GU499" s="44"/>
      <c r="GV499" s="44"/>
      <c r="GW499" s="44"/>
      <c r="GX499" s="44"/>
      <c r="GY499" s="39" t="s">
        <v>236</v>
      </c>
      <c r="GZ499" s="44"/>
      <c r="HA499" s="44"/>
      <c r="HB499" s="39" t="s">
        <v>236</v>
      </c>
      <c r="HC499" s="44"/>
      <c r="HD499" s="44"/>
      <c r="HE499" s="39" t="s">
        <v>236</v>
      </c>
      <c r="HF499" s="44"/>
      <c r="HG499" s="44"/>
      <c r="HH499" s="44"/>
      <c r="HI499" s="44"/>
      <c r="HJ499" s="44"/>
      <c r="HK499" s="44"/>
      <c r="HL499" s="44"/>
      <c r="HM499" s="44"/>
      <c r="HN499" s="44"/>
      <c r="HO499" s="44"/>
      <c r="HP499" s="44"/>
      <c r="HQ499" s="44"/>
      <c r="HR499" s="44"/>
      <c r="HS499" s="44"/>
      <c r="HT499" s="44"/>
      <c r="HU499" s="44"/>
      <c r="HV499" s="39" t="s">
        <v>236</v>
      </c>
      <c r="HW499" s="44"/>
      <c r="HX499" s="44"/>
      <c r="HY499" s="44"/>
      <c r="HZ499" s="44"/>
      <c r="IA499" s="44"/>
      <c r="IB499" s="44"/>
      <c r="IC499" s="44"/>
      <c r="ID499" s="44"/>
      <c r="IE499" s="44"/>
      <c r="IF499" s="44"/>
      <c r="IG499" s="44"/>
      <c r="IH499" s="44"/>
      <c r="II499" s="44"/>
      <c r="IJ499" s="39" t="s">
        <v>12028</v>
      </c>
      <c r="IK499" s="39" t="s">
        <v>5277</v>
      </c>
      <c r="IL499" s="39" t="s">
        <v>12029</v>
      </c>
      <c r="IM499" s="39" t="s">
        <v>12030</v>
      </c>
      <c r="IN499" s="39" t="s">
        <v>292</v>
      </c>
      <c r="IO499" s="39" t="s">
        <v>3711</v>
      </c>
      <c r="IP499" s="40" t="s">
        <v>3712</v>
      </c>
      <c r="IQ499" s="40" t="s">
        <v>3713</v>
      </c>
      <c r="IR499" s="43" t="s">
        <v>12031</v>
      </c>
    </row>
    <row r="500" spans="1:252" ht="15.75" customHeight="1" x14ac:dyDescent="0.2">
      <c r="A500" s="44" t="s">
        <v>13000</v>
      </c>
      <c r="B500" s="47" t="s">
        <v>13029</v>
      </c>
      <c r="C500" s="39" t="s">
        <v>293</v>
      </c>
      <c r="D500" s="39" t="s">
        <v>13166</v>
      </c>
      <c r="E500" s="39" t="s">
        <v>4767</v>
      </c>
      <c r="F500" s="39" t="s">
        <v>12080</v>
      </c>
      <c r="G500" s="39" t="s">
        <v>652</v>
      </c>
      <c r="H500" s="39" t="s">
        <v>652</v>
      </c>
      <c r="I500" s="39">
        <v>2019</v>
      </c>
      <c r="J500" s="48">
        <v>45145</v>
      </c>
      <c r="K500" s="48">
        <v>45657</v>
      </c>
      <c r="L500" s="44"/>
      <c r="M500" s="44"/>
      <c r="N500" s="44"/>
      <c r="O500" s="44"/>
      <c r="P500" s="44"/>
      <c r="Q500" s="44"/>
      <c r="R500" s="44"/>
      <c r="S500" s="44"/>
      <c r="T500" s="44"/>
      <c r="U500" s="44"/>
      <c r="V500" s="44"/>
      <c r="W500" s="44"/>
      <c r="X500" s="39" t="s">
        <v>12081</v>
      </c>
      <c r="Y500" s="44"/>
      <c r="Z500" s="44"/>
      <c r="AA500" s="44"/>
      <c r="AB500" s="39" t="s">
        <v>12082</v>
      </c>
      <c r="AC500" s="44"/>
      <c r="AD500" s="39" t="s">
        <v>12083</v>
      </c>
      <c r="AE500" s="44"/>
      <c r="AF500" s="39" t="s">
        <v>12084</v>
      </c>
      <c r="AG500" s="39" t="s">
        <v>12085</v>
      </c>
      <c r="AH500" s="39" t="s">
        <v>235</v>
      </c>
      <c r="AI500" s="39" t="s">
        <v>12086</v>
      </c>
      <c r="AJ500" s="55">
        <v>3.1E-2</v>
      </c>
      <c r="AK500" s="49">
        <f t="shared" si="57"/>
        <v>0</v>
      </c>
      <c r="AL500" s="55"/>
      <c r="AM500" s="49"/>
      <c r="AN500" s="49"/>
      <c r="AO500" s="55">
        <v>2.5999999999999999E-2</v>
      </c>
      <c r="AP500" s="49">
        <v>83.87</v>
      </c>
      <c r="AQ500" s="49">
        <v>1E-3</v>
      </c>
      <c r="AR500" s="55">
        <v>0</v>
      </c>
      <c r="AS500" s="49">
        <v>0</v>
      </c>
      <c r="AT500" s="55">
        <v>0</v>
      </c>
      <c r="AU500" s="49">
        <v>0</v>
      </c>
      <c r="AV500" s="55">
        <v>5.0000000000000001E-3</v>
      </c>
      <c r="AW500" s="49">
        <v>16.13</v>
      </c>
      <c r="AX500" s="55"/>
      <c r="AY500" s="49"/>
      <c r="AZ500" s="39"/>
      <c r="BA500" s="39"/>
      <c r="BB500" s="39"/>
      <c r="BC500" s="39" t="s">
        <v>236</v>
      </c>
      <c r="BD500" s="44"/>
      <c r="BE500" s="44"/>
      <c r="BF500" s="118"/>
      <c r="BG500" s="55">
        <v>0.51</v>
      </c>
      <c r="BH500" s="49">
        <v>2.1000000000000001E-2</v>
      </c>
      <c r="BI500" s="39">
        <v>6</v>
      </c>
      <c r="BJ500" s="39">
        <v>6</v>
      </c>
      <c r="BK500" s="39">
        <v>1</v>
      </c>
      <c r="BL500" s="44"/>
      <c r="BM500" s="44"/>
      <c r="BN500" s="44"/>
      <c r="BO500" s="44"/>
      <c r="BP500" s="44"/>
      <c r="BQ500" s="44"/>
      <c r="BR500" s="44"/>
      <c r="BS500" s="39">
        <v>1</v>
      </c>
      <c r="BT500" s="44"/>
      <c r="BU500" s="44"/>
      <c r="BV500" s="44"/>
      <c r="BW500" s="44"/>
      <c r="BX500" s="44"/>
      <c r="BY500" s="44"/>
      <c r="BZ500" s="44"/>
      <c r="CA500" s="44"/>
      <c r="CB500" s="44"/>
      <c r="CC500" s="44"/>
      <c r="CD500" s="44"/>
      <c r="CE500" s="44">
        <v>0</v>
      </c>
      <c r="CF500" s="44"/>
      <c r="CG500" s="44"/>
      <c r="CH500" s="44"/>
      <c r="CI500" s="44"/>
      <c r="CJ500" s="44"/>
      <c r="CK500" s="44"/>
      <c r="CL500" s="44"/>
      <c r="CM500" s="44"/>
      <c r="CN500" s="44"/>
      <c r="CO500" s="44"/>
      <c r="CP500" s="44"/>
      <c r="CQ500" s="44"/>
      <c r="CR500" s="44"/>
      <c r="CS500" s="44"/>
      <c r="CT500" s="44"/>
      <c r="CU500" s="40">
        <f t="shared" si="54"/>
        <v>0</v>
      </c>
      <c r="CV500" s="44"/>
      <c r="CW500" s="44"/>
      <c r="CX500" s="44"/>
      <c r="CY500" s="44"/>
      <c r="CZ500" s="44"/>
      <c r="DA500" s="44"/>
      <c r="DB500" s="44"/>
      <c r="DC500" s="44"/>
      <c r="DD500" s="44"/>
      <c r="DE500" s="44"/>
      <c r="DF500" s="44"/>
      <c r="DG500" s="44"/>
      <c r="DH500" s="44"/>
      <c r="DI500" s="44"/>
      <c r="DJ500" s="44"/>
      <c r="DK500" s="44"/>
      <c r="DL500" s="44"/>
      <c r="DM500" s="39">
        <v>0</v>
      </c>
      <c r="DN500" s="44"/>
      <c r="DO500" s="44"/>
      <c r="DP500" s="44"/>
      <c r="DQ500" s="44"/>
      <c r="DR500" s="44"/>
      <c r="DS500" s="44"/>
      <c r="DT500" s="44"/>
      <c r="DU500" s="44"/>
      <c r="DV500" s="44"/>
      <c r="DW500" s="44"/>
      <c r="DX500" s="44"/>
      <c r="DY500" s="44"/>
      <c r="DZ500" s="44"/>
      <c r="EA500" s="44"/>
      <c r="EB500" s="44"/>
      <c r="EC500" s="44"/>
      <c r="ED500" s="44"/>
      <c r="EE500" s="44"/>
      <c r="EF500" s="44"/>
      <c r="EG500" s="44"/>
      <c r="EH500" s="44"/>
      <c r="EI500" s="44"/>
      <c r="EJ500" s="44"/>
      <c r="EK500" s="44"/>
      <c r="EL500" s="44"/>
      <c r="EM500" s="44"/>
      <c r="EN500" s="44"/>
      <c r="EO500" s="44"/>
      <c r="EP500" s="44"/>
      <c r="EQ500" s="39">
        <v>0</v>
      </c>
      <c r="ER500" s="44"/>
      <c r="ES500" s="44"/>
      <c r="ET500" s="44"/>
      <c r="EU500" s="44"/>
      <c r="EV500" s="44"/>
      <c r="EW500" s="44"/>
      <c r="EX500" s="44"/>
      <c r="EY500" s="39">
        <v>1</v>
      </c>
      <c r="EZ500" s="39">
        <f t="shared" si="58"/>
        <v>0</v>
      </c>
      <c r="FA500" s="39">
        <v>45.585000000000001</v>
      </c>
      <c r="FB500" s="39" t="s">
        <v>12087</v>
      </c>
      <c r="FC500" s="44"/>
      <c r="FD500" s="39">
        <v>91.84</v>
      </c>
      <c r="FE500" s="43" t="s">
        <v>11605</v>
      </c>
      <c r="FF500" s="39">
        <v>49.484999999999999</v>
      </c>
      <c r="FG500" s="39" t="s">
        <v>236</v>
      </c>
      <c r="FH500" s="44"/>
      <c r="FI500" s="44"/>
      <c r="FJ500" s="44"/>
      <c r="FK500" s="44"/>
      <c r="FL500" s="44"/>
      <c r="FM500" s="44"/>
      <c r="FN500" s="44"/>
      <c r="FO500" s="40">
        <v>1</v>
      </c>
      <c r="FP500" s="39" t="s">
        <v>12089</v>
      </c>
      <c r="FQ500" s="39">
        <v>58</v>
      </c>
      <c r="FR500" s="40">
        <v>1</v>
      </c>
      <c r="FS500" s="39" t="s">
        <v>3702</v>
      </c>
      <c r="FT500" s="39">
        <v>58</v>
      </c>
      <c r="FU500" s="39" t="s">
        <v>236</v>
      </c>
      <c r="FV500" s="44"/>
      <c r="FW500" s="44"/>
      <c r="FX500" s="39" t="s">
        <v>236</v>
      </c>
      <c r="FY500" s="44"/>
      <c r="FZ500" s="44"/>
      <c r="GA500" s="39" t="s">
        <v>236</v>
      </c>
      <c r="GB500" s="44"/>
      <c r="GC500" s="44"/>
      <c r="GD500" s="39" t="s">
        <v>236</v>
      </c>
      <c r="GE500" s="44"/>
      <c r="GF500" s="44"/>
      <c r="GG500" s="39" t="s">
        <v>236</v>
      </c>
      <c r="GH500" s="44"/>
      <c r="GI500" s="44"/>
      <c r="GJ500" s="44"/>
      <c r="GK500" s="44"/>
      <c r="GL500" s="44"/>
      <c r="GM500" s="39" t="s">
        <v>236</v>
      </c>
      <c r="GN500" s="44"/>
      <c r="GO500" s="44"/>
      <c r="GP500" s="40">
        <v>1</v>
      </c>
      <c r="GQ500" s="39" t="s">
        <v>3702</v>
      </c>
      <c r="GR500" s="39">
        <v>58</v>
      </c>
      <c r="GS500" s="39" t="s">
        <v>236</v>
      </c>
      <c r="GT500" s="44"/>
      <c r="GU500" s="44"/>
      <c r="GV500" s="44"/>
      <c r="GW500" s="44"/>
      <c r="GX500" s="44"/>
      <c r="GY500" s="39" t="s">
        <v>236</v>
      </c>
      <c r="GZ500" s="44"/>
      <c r="HA500" s="44"/>
      <c r="HB500" s="39" t="s">
        <v>236</v>
      </c>
      <c r="HC500" s="44"/>
      <c r="HD500" s="44"/>
      <c r="HE500" s="39" t="s">
        <v>236</v>
      </c>
      <c r="HF500" s="44"/>
      <c r="HG500" s="44"/>
      <c r="HH500" s="44"/>
      <c r="HI500" s="44"/>
      <c r="HJ500" s="44"/>
      <c r="HK500" s="44"/>
      <c r="HL500" s="44"/>
      <c r="HM500" s="44"/>
      <c r="HN500" s="44"/>
      <c r="HO500" s="44"/>
      <c r="HP500" s="44"/>
      <c r="HQ500" s="44"/>
      <c r="HR500" s="44"/>
      <c r="HS500" s="44"/>
      <c r="HT500" s="44"/>
      <c r="HU500" s="44"/>
      <c r="HV500" s="39" t="s">
        <v>236</v>
      </c>
      <c r="HW500" s="44"/>
      <c r="HX500" s="44"/>
      <c r="HY500" s="43" t="s">
        <v>12090</v>
      </c>
      <c r="HZ500" s="44"/>
      <c r="IA500" s="44"/>
      <c r="IB500" s="44"/>
      <c r="IC500" s="39" t="s">
        <v>12091</v>
      </c>
      <c r="ID500" s="44"/>
      <c r="IE500" s="44"/>
      <c r="IF500" s="44"/>
      <c r="IG500" s="44"/>
      <c r="IH500" s="44"/>
      <c r="II500" s="44"/>
      <c r="IJ500" s="39" t="s">
        <v>12092</v>
      </c>
      <c r="IK500" s="39" t="s">
        <v>5277</v>
      </c>
      <c r="IL500" s="39" t="s">
        <v>12093</v>
      </c>
      <c r="IM500" s="39" t="s">
        <v>12094</v>
      </c>
      <c r="IN500" s="39" t="s">
        <v>292</v>
      </c>
      <c r="IO500" s="39" t="s">
        <v>3711</v>
      </c>
      <c r="IP500" s="40" t="s">
        <v>3712</v>
      </c>
      <c r="IQ500" s="40" t="s">
        <v>3713</v>
      </c>
      <c r="IR500" s="43" t="s">
        <v>12095</v>
      </c>
    </row>
    <row r="501" spans="1:252" ht="15.75" customHeight="1" x14ac:dyDescent="0.2">
      <c r="A501" s="44" t="s">
        <v>13000</v>
      </c>
      <c r="B501" s="47" t="s">
        <v>13029</v>
      </c>
      <c r="C501" s="39" t="s">
        <v>293</v>
      </c>
      <c r="D501" s="39" t="s">
        <v>13166</v>
      </c>
      <c r="E501" s="39" t="s">
        <v>4901</v>
      </c>
      <c r="F501" s="39" t="s">
        <v>12119</v>
      </c>
      <c r="G501" s="39" t="s">
        <v>652</v>
      </c>
      <c r="H501" s="39" t="s">
        <v>12120</v>
      </c>
      <c r="I501" s="39">
        <v>2024</v>
      </c>
      <c r="J501" s="48">
        <v>45187</v>
      </c>
      <c r="K501" s="48">
        <v>45491</v>
      </c>
      <c r="L501" s="44"/>
      <c r="M501" s="44"/>
      <c r="N501" s="44"/>
      <c r="O501" s="44"/>
      <c r="P501" s="44"/>
      <c r="Q501" s="44"/>
      <c r="R501" s="44"/>
      <c r="S501" s="44"/>
      <c r="T501" s="44"/>
      <c r="U501" s="44"/>
      <c r="V501" s="44"/>
      <c r="W501" s="44"/>
      <c r="X501" s="39" t="s">
        <v>12121</v>
      </c>
      <c r="Y501" s="44"/>
      <c r="Z501" s="44"/>
      <c r="AA501" s="44"/>
      <c r="AB501" s="39" t="s">
        <v>12122</v>
      </c>
      <c r="AC501" s="44"/>
      <c r="AD501" s="39" t="s">
        <v>12123</v>
      </c>
      <c r="AE501" s="44"/>
      <c r="AF501" s="39" t="s">
        <v>12124</v>
      </c>
      <c r="AG501" s="39" t="s">
        <v>12125</v>
      </c>
      <c r="AH501" s="39" t="s">
        <v>1394</v>
      </c>
      <c r="AI501" s="39" t="s">
        <v>12126</v>
      </c>
      <c r="AJ501" s="55">
        <v>0.41699999999999998</v>
      </c>
      <c r="AK501" s="49">
        <f t="shared" si="57"/>
        <v>0</v>
      </c>
      <c r="AL501" s="55"/>
      <c r="AM501" s="49"/>
      <c r="AN501" s="49"/>
      <c r="AO501" s="55">
        <v>0.35</v>
      </c>
      <c r="AP501" s="49">
        <v>83.93</v>
      </c>
      <c r="AQ501" s="49">
        <v>0.01</v>
      </c>
      <c r="AR501" s="55">
        <v>2.5000000000000001E-2</v>
      </c>
      <c r="AS501" s="49">
        <v>6</v>
      </c>
      <c r="AT501" s="55">
        <v>4.2000000000000003E-2</v>
      </c>
      <c r="AU501" s="49">
        <v>10.07</v>
      </c>
      <c r="AV501" s="55">
        <v>0</v>
      </c>
      <c r="AW501" s="49">
        <v>0</v>
      </c>
      <c r="AX501" s="55"/>
      <c r="AY501" s="49"/>
      <c r="AZ501" s="39"/>
      <c r="BA501" s="39"/>
      <c r="BB501" s="39"/>
      <c r="BC501" s="44"/>
      <c r="BD501" s="44"/>
      <c r="BE501" s="44"/>
      <c r="BF501" s="118"/>
      <c r="BG501" s="55">
        <v>1.5</v>
      </c>
      <c r="BH501" s="49">
        <v>0.05</v>
      </c>
      <c r="BI501" s="39">
        <v>1</v>
      </c>
      <c r="BJ501" s="39">
        <v>1</v>
      </c>
      <c r="BK501" s="39">
        <v>1</v>
      </c>
      <c r="BL501" s="44"/>
      <c r="BM501" s="44"/>
      <c r="BN501" s="44"/>
      <c r="BO501" s="44"/>
      <c r="BP501" s="44"/>
      <c r="BQ501" s="44"/>
      <c r="BR501" s="39">
        <v>1</v>
      </c>
      <c r="BS501" s="44"/>
      <c r="BT501" s="44"/>
      <c r="BU501" s="44"/>
      <c r="BV501" s="44"/>
      <c r="BW501" s="44"/>
      <c r="BX501" s="44"/>
      <c r="BY501" s="44"/>
      <c r="BZ501" s="44"/>
      <c r="CA501" s="44"/>
      <c r="CB501" s="44"/>
      <c r="CC501" s="44"/>
      <c r="CD501" s="44"/>
      <c r="CE501" s="44">
        <v>0</v>
      </c>
      <c r="CF501" s="44"/>
      <c r="CG501" s="44"/>
      <c r="CH501" s="44"/>
      <c r="CI501" s="44"/>
      <c r="CJ501" s="44"/>
      <c r="CK501" s="44"/>
      <c r="CL501" s="44"/>
      <c r="CM501" s="44"/>
      <c r="CN501" s="44"/>
      <c r="CO501" s="44"/>
      <c r="CP501" s="44"/>
      <c r="CQ501" s="44"/>
      <c r="CR501" s="44"/>
      <c r="CS501" s="44"/>
      <c r="CT501" s="44"/>
      <c r="CU501" s="40">
        <f t="shared" si="54"/>
        <v>0</v>
      </c>
      <c r="CV501" s="44"/>
      <c r="CW501" s="44"/>
      <c r="CX501" s="44"/>
      <c r="CY501" s="44"/>
      <c r="CZ501" s="44"/>
      <c r="DA501" s="44"/>
      <c r="DB501" s="44"/>
      <c r="DC501" s="44"/>
      <c r="DD501" s="44"/>
      <c r="DE501" s="44"/>
      <c r="DF501" s="44"/>
      <c r="DG501" s="44"/>
      <c r="DH501" s="44"/>
      <c r="DI501" s="44"/>
      <c r="DJ501" s="44"/>
      <c r="DK501" s="44"/>
      <c r="DL501" s="44"/>
      <c r="DM501" s="39">
        <v>0</v>
      </c>
      <c r="DN501" s="44"/>
      <c r="DO501" s="44"/>
      <c r="DP501" s="44"/>
      <c r="DQ501" s="44"/>
      <c r="DR501" s="44"/>
      <c r="DS501" s="44"/>
      <c r="DT501" s="44"/>
      <c r="DU501" s="44"/>
      <c r="DV501" s="44"/>
      <c r="DW501" s="44"/>
      <c r="DX501" s="44"/>
      <c r="DY501" s="44"/>
      <c r="DZ501" s="44"/>
      <c r="EA501" s="44"/>
      <c r="EB501" s="44"/>
      <c r="EC501" s="44"/>
      <c r="ED501" s="44"/>
      <c r="EE501" s="44"/>
      <c r="EF501" s="44"/>
      <c r="EG501" s="44"/>
      <c r="EH501" s="44"/>
      <c r="EI501" s="44"/>
      <c r="EJ501" s="44"/>
      <c r="EK501" s="44"/>
      <c r="EL501" s="44"/>
      <c r="EM501" s="44"/>
      <c r="EN501" s="44"/>
      <c r="EO501" s="44"/>
      <c r="EP501" s="44"/>
      <c r="EQ501" s="39">
        <v>0</v>
      </c>
      <c r="ER501" s="44"/>
      <c r="ES501" s="44"/>
      <c r="ET501" s="44"/>
      <c r="EU501" s="44"/>
      <c r="EV501" s="44"/>
      <c r="EW501" s="44"/>
      <c r="EX501" s="44"/>
      <c r="EY501" s="39">
        <v>1</v>
      </c>
      <c r="EZ501" s="39">
        <f t="shared" si="58"/>
        <v>0</v>
      </c>
      <c r="FA501" s="39">
        <v>0.5</v>
      </c>
      <c r="FB501" s="39" t="s">
        <v>12127</v>
      </c>
      <c r="FC501" s="44"/>
      <c r="FD501" s="39">
        <v>0</v>
      </c>
      <c r="FE501" s="43" t="s">
        <v>3698</v>
      </c>
      <c r="FF501" s="39">
        <v>26.550999999999998</v>
      </c>
      <c r="FG501" s="39" t="s">
        <v>236</v>
      </c>
      <c r="FH501" s="44"/>
      <c r="FI501" s="44"/>
      <c r="FJ501" s="44"/>
      <c r="FK501" s="44"/>
      <c r="FL501" s="44"/>
      <c r="FM501" s="44"/>
      <c r="FN501" s="39">
        <v>1</v>
      </c>
      <c r="FO501" s="39" t="s">
        <v>236</v>
      </c>
      <c r="FP501" s="44"/>
      <c r="FQ501" s="44"/>
      <c r="FR501" s="40">
        <v>1</v>
      </c>
      <c r="FS501" s="39" t="s">
        <v>609</v>
      </c>
      <c r="FT501" s="39">
        <v>10</v>
      </c>
      <c r="FU501" s="39" t="s">
        <v>236</v>
      </c>
      <c r="FV501" s="44"/>
      <c r="FW501" s="44"/>
      <c r="FX501" s="39" t="s">
        <v>236</v>
      </c>
      <c r="FY501" s="44"/>
      <c r="FZ501" s="44"/>
      <c r="GA501" s="39" t="s">
        <v>236</v>
      </c>
      <c r="GB501" s="44"/>
      <c r="GC501" s="44"/>
      <c r="GD501" s="39" t="s">
        <v>236</v>
      </c>
      <c r="GE501" s="44"/>
      <c r="GF501" s="44"/>
      <c r="GG501" s="39" t="s">
        <v>236</v>
      </c>
      <c r="GH501" s="44"/>
      <c r="GI501" s="44"/>
      <c r="GJ501" s="44"/>
      <c r="GK501" s="44"/>
      <c r="GL501" s="44"/>
      <c r="GM501" s="39" t="s">
        <v>236</v>
      </c>
      <c r="GN501" s="44"/>
      <c r="GO501" s="44"/>
      <c r="GP501" s="39" t="s">
        <v>236</v>
      </c>
      <c r="GQ501" s="44"/>
      <c r="GR501" s="44"/>
      <c r="GS501" s="39" t="s">
        <v>236</v>
      </c>
      <c r="GT501" s="44"/>
      <c r="GU501" s="44"/>
      <c r="GV501" s="44"/>
      <c r="GW501" s="44"/>
      <c r="GX501" s="44"/>
      <c r="GY501" s="39" t="s">
        <v>236</v>
      </c>
      <c r="GZ501" s="44"/>
      <c r="HA501" s="44"/>
      <c r="HB501" s="39">
        <v>1</v>
      </c>
      <c r="HC501" s="39" t="s">
        <v>12128</v>
      </c>
      <c r="HD501" s="39">
        <v>13</v>
      </c>
      <c r="HE501" s="39" t="s">
        <v>236</v>
      </c>
      <c r="HF501" s="44"/>
      <c r="HG501" s="44"/>
      <c r="HH501" s="44"/>
      <c r="HI501" s="44"/>
      <c r="HJ501" s="44"/>
      <c r="HK501" s="44"/>
      <c r="HL501" s="44"/>
      <c r="HM501" s="44"/>
      <c r="HN501" s="44"/>
      <c r="HO501" s="44"/>
      <c r="HP501" s="44"/>
      <c r="HQ501" s="44"/>
      <c r="HR501" s="44"/>
      <c r="HS501" s="44"/>
      <c r="HT501" s="44"/>
      <c r="HU501" s="44"/>
      <c r="HV501" s="39" t="s">
        <v>236</v>
      </c>
      <c r="HW501" s="44"/>
      <c r="HX501" s="44"/>
      <c r="HY501" s="43" t="s">
        <v>12129</v>
      </c>
      <c r="HZ501" s="39" t="s">
        <v>12130</v>
      </c>
      <c r="IA501" s="44"/>
      <c r="IB501" s="44"/>
      <c r="IC501" s="44"/>
      <c r="ID501" s="44"/>
      <c r="IE501" s="44"/>
      <c r="IF501" s="44"/>
      <c r="IG501" s="44"/>
      <c r="IH501" s="44"/>
      <c r="II501" s="44"/>
      <c r="IJ501" s="39" t="s">
        <v>12131</v>
      </c>
      <c r="IK501" s="39" t="s">
        <v>12132</v>
      </c>
      <c r="IL501" s="39" t="s">
        <v>12133</v>
      </c>
      <c r="IM501" s="39" t="s">
        <v>12134</v>
      </c>
      <c r="IN501" s="39" t="s">
        <v>292</v>
      </c>
      <c r="IO501" s="39" t="s">
        <v>3711</v>
      </c>
      <c r="IP501" s="40" t="s">
        <v>3712</v>
      </c>
      <c r="IQ501" s="40" t="s">
        <v>3713</v>
      </c>
      <c r="IR501" s="43" t="s">
        <v>12135</v>
      </c>
    </row>
    <row r="502" spans="1:252" ht="15.75" customHeight="1" x14ac:dyDescent="0.2">
      <c r="A502" s="44" t="s">
        <v>13005</v>
      </c>
      <c r="B502" s="47" t="s">
        <v>13029</v>
      </c>
      <c r="C502" s="39" t="s">
        <v>293</v>
      </c>
      <c r="D502" s="39" t="s">
        <v>13166</v>
      </c>
      <c r="E502" s="39" t="s">
        <v>4767</v>
      </c>
      <c r="F502" s="39" t="s">
        <v>12136</v>
      </c>
      <c r="G502" s="39" t="s">
        <v>234</v>
      </c>
      <c r="H502" s="39" t="s">
        <v>12137</v>
      </c>
      <c r="I502" s="39">
        <v>2024</v>
      </c>
      <c r="J502" s="48">
        <v>45204</v>
      </c>
      <c r="K502" s="48">
        <v>45566</v>
      </c>
      <c r="L502" s="44"/>
      <c r="M502" s="44"/>
      <c r="N502" s="44"/>
      <c r="O502" s="44"/>
      <c r="P502" s="44"/>
      <c r="Q502" s="44"/>
      <c r="R502" s="44"/>
      <c r="S502" s="44"/>
      <c r="T502" s="44"/>
      <c r="U502" s="44"/>
      <c r="V502" s="44"/>
      <c r="W502" s="44"/>
      <c r="X502" s="39" t="s">
        <v>12138</v>
      </c>
      <c r="Y502" s="44"/>
      <c r="Z502" s="39" t="s">
        <v>12139</v>
      </c>
      <c r="AA502" s="44"/>
      <c r="AB502" s="39" t="s">
        <v>12140</v>
      </c>
      <c r="AC502" s="44"/>
      <c r="AD502" s="39" t="s">
        <v>12141</v>
      </c>
      <c r="AE502" s="44"/>
      <c r="AF502" s="39" t="s">
        <v>12142</v>
      </c>
      <c r="AG502" s="39" t="s">
        <v>12142</v>
      </c>
      <c r="AH502" s="39" t="s">
        <v>1394</v>
      </c>
      <c r="AI502" s="39" t="s">
        <v>12143</v>
      </c>
      <c r="AJ502" s="55">
        <v>25.062999999999999</v>
      </c>
      <c r="AK502" s="49">
        <f t="shared" si="57"/>
        <v>0</v>
      </c>
      <c r="AL502" s="55"/>
      <c r="AM502" s="49"/>
      <c r="AN502" s="49"/>
      <c r="AO502" s="55">
        <v>20.347999999999999</v>
      </c>
      <c r="AP502" s="49">
        <v>81.19</v>
      </c>
      <c r="AQ502" s="49">
        <v>0.6</v>
      </c>
      <c r="AR502" s="55">
        <v>4.67</v>
      </c>
      <c r="AS502" s="49">
        <v>18.63</v>
      </c>
      <c r="AT502" s="55">
        <v>4.4999999999999998E-2</v>
      </c>
      <c r="AU502" s="49">
        <v>0.18</v>
      </c>
      <c r="AV502" s="55">
        <v>0</v>
      </c>
      <c r="AW502" s="49">
        <v>0</v>
      </c>
      <c r="AX502" s="55"/>
      <c r="AY502" s="49"/>
      <c r="AZ502" s="39"/>
      <c r="BA502" s="39"/>
      <c r="BB502" s="39"/>
      <c r="BC502" s="39" t="s">
        <v>236</v>
      </c>
      <c r="BD502" s="44"/>
      <c r="BE502" s="44"/>
      <c r="BF502" s="118"/>
      <c r="BG502" s="55">
        <v>23.1</v>
      </c>
      <c r="BH502" s="49">
        <v>0.7</v>
      </c>
      <c r="BI502" s="39">
        <v>12</v>
      </c>
      <c r="BJ502" s="39">
        <v>12</v>
      </c>
      <c r="BK502" s="39">
        <v>12</v>
      </c>
      <c r="BL502" s="44"/>
      <c r="BM502" s="39">
        <v>11</v>
      </c>
      <c r="BN502" s="44"/>
      <c r="BO502" s="44"/>
      <c r="BP502" s="44"/>
      <c r="BQ502" s="44"/>
      <c r="BR502" s="39">
        <v>1</v>
      </c>
      <c r="BS502" s="44"/>
      <c r="BT502" s="44"/>
      <c r="BU502" s="44"/>
      <c r="BV502" s="44"/>
      <c r="BW502" s="44"/>
      <c r="BX502" s="44"/>
      <c r="BY502" s="44"/>
      <c r="BZ502" s="44"/>
      <c r="CA502" s="44"/>
      <c r="CB502" s="44"/>
      <c r="CC502" s="44"/>
      <c r="CD502" s="44"/>
      <c r="CE502" s="44">
        <v>0</v>
      </c>
      <c r="CF502" s="44"/>
      <c r="CG502" s="44"/>
      <c r="CH502" s="44"/>
      <c r="CI502" s="44"/>
      <c r="CJ502" s="44"/>
      <c r="CK502" s="44"/>
      <c r="CL502" s="44"/>
      <c r="CM502" s="44"/>
      <c r="CN502" s="44"/>
      <c r="CO502" s="44"/>
      <c r="CP502" s="44"/>
      <c r="CQ502" s="44"/>
      <c r="CR502" s="44"/>
      <c r="CS502" s="44"/>
      <c r="CT502" s="44"/>
      <c r="CU502" s="40">
        <f t="shared" si="54"/>
        <v>0</v>
      </c>
      <c r="CV502" s="44"/>
      <c r="CW502" s="44"/>
      <c r="CX502" s="44"/>
      <c r="CY502" s="44"/>
      <c r="CZ502" s="44"/>
      <c r="DA502" s="44"/>
      <c r="DB502" s="44"/>
      <c r="DC502" s="44"/>
      <c r="DD502" s="44"/>
      <c r="DE502" s="44"/>
      <c r="DF502" s="44"/>
      <c r="DG502" s="44"/>
      <c r="DH502" s="44"/>
      <c r="DI502" s="44"/>
      <c r="DJ502" s="44"/>
      <c r="DK502" s="44"/>
      <c r="DL502" s="44"/>
      <c r="DM502" s="39">
        <v>0</v>
      </c>
      <c r="DN502" s="44"/>
      <c r="DO502" s="44"/>
      <c r="DP502" s="44"/>
      <c r="DQ502" s="44"/>
      <c r="DR502" s="44"/>
      <c r="DS502" s="44"/>
      <c r="DT502" s="44"/>
      <c r="DU502" s="44"/>
      <c r="DV502" s="44"/>
      <c r="DW502" s="44"/>
      <c r="DX502" s="44"/>
      <c r="DY502" s="44"/>
      <c r="DZ502" s="44"/>
      <c r="EA502" s="44"/>
      <c r="EB502" s="44"/>
      <c r="EC502" s="44"/>
      <c r="ED502" s="44"/>
      <c r="EE502" s="44"/>
      <c r="EF502" s="44"/>
      <c r="EG502" s="44"/>
      <c r="EH502" s="44"/>
      <c r="EI502" s="44"/>
      <c r="EJ502" s="44"/>
      <c r="EK502" s="44"/>
      <c r="EL502" s="44"/>
      <c r="EM502" s="44"/>
      <c r="EN502" s="44"/>
      <c r="EO502" s="44"/>
      <c r="EP502" s="44"/>
      <c r="EQ502" s="39">
        <v>0</v>
      </c>
      <c r="ER502" s="44"/>
      <c r="ES502" s="44"/>
      <c r="ET502" s="44"/>
      <c r="EU502" s="44"/>
      <c r="EV502" s="44"/>
      <c r="EW502" s="44"/>
      <c r="EX502" s="44"/>
      <c r="EY502" s="39">
        <v>12</v>
      </c>
      <c r="EZ502" s="39">
        <f t="shared" si="58"/>
        <v>0</v>
      </c>
      <c r="FA502" s="39">
        <v>2.6</v>
      </c>
      <c r="FB502" s="39" t="s">
        <v>12144</v>
      </c>
      <c r="FC502" s="44"/>
      <c r="FD502" s="39">
        <v>5.41</v>
      </c>
      <c r="FE502" s="43" t="s">
        <v>11605</v>
      </c>
      <c r="FF502" s="39">
        <v>37.866</v>
      </c>
      <c r="FG502" s="39" t="s">
        <v>236</v>
      </c>
      <c r="FH502" s="44"/>
      <c r="FI502" s="44"/>
      <c r="FJ502" s="44"/>
      <c r="FK502" s="44"/>
      <c r="FL502" s="44"/>
      <c r="FM502" s="44"/>
      <c r="FN502" s="44"/>
      <c r="FO502" s="39" t="s">
        <v>236</v>
      </c>
      <c r="FP502" s="44"/>
      <c r="FQ502" s="44"/>
      <c r="FR502" s="40">
        <v>1</v>
      </c>
      <c r="FS502" s="39" t="s">
        <v>12145</v>
      </c>
      <c r="FT502" s="39">
        <v>612</v>
      </c>
      <c r="FU502" s="39" t="s">
        <v>236</v>
      </c>
      <c r="FV502" s="44"/>
      <c r="FW502" s="44"/>
      <c r="FX502" s="39" t="s">
        <v>236</v>
      </c>
      <c r="FY502" s="44"/>
      <c r="FZ502" s="44"/>
      <c r="GA502" s="39" t="s">
        <v>236</v>
      </c>
      <c r="GB502" s="44"/>
      <c r="GC502" s="44"/>
      <c r="GD502" s="39" t="s">
        <v>236</v>
      </c>
      <c r="GE502" s="44"/>
      <c r="GF502" s="44"/>
      <c r="GG502" s="39" t="s">
        <v>236</v>
      </c>
      <c r="GH502" s="44"/>
      <c r="GI502" s="44"/>
      <c r="GJ502" s="44"/>
      <c r="GK502" s="44"/>
      <c r="GL502" s="44"/>
      <c r="GM502" s="39" t="s">
        <v>236</v>
      </c>
      <c r="GN502" s="44"/>
      <c r="GO502" s="44"/>
      <c r="GP502" s="39" t="s">
        <v>236</v>
      </c>
      <c r="GQ502" s="44"/>
      <c r="GR502" s="44"/>
      <c r="GS502" s="39" t="s">
        <v>236</v>
      </c>
      <c r="GT502" s="44"/>
      <c r="GU502" s="44"/>
      <c r="GV502" s="44"/>
      <c r="GW502" s="44"/>
      <c r="GX502" s="44"/>
      <c r="GY502" s="39" t="s">
        <v>236</v>
      </c>
      <c r="GZ502" s="44"/>
      <c r="HA502" s="44"/>
      <c r="HB502" s="39" t="s">
        <v>236</v>
      </c>
      <c r="HC502" s="44"/>
      <c r="HD502" s="44"/>
      <c r="HE502" s="39" t="s">
        <v>243</v>
      </c>
      <c r="HF502" s="39" t="s">
        <v>12146</v>
      </c>
      <c r="HG502" s="39">
        <v>6</v>
      </c>
      <c r="HH502" s="44"/>
      <c r="HI502" s="44"/>
      <c r="HJ502" s="44"/>
      <c r="HK502" s="44"/>
      <c r="HL502" s="44"/>
      <c r="HM502" s="44"/>
      <c r="HN502" s="44"/>
      <c r="HO502" s="44"/>
      <c r="HP502" s="44"/>
      <c r="HQ502" s="44"/>
      <c r="HR502" s="44"/>
      <c r="HS502" s="44"/>
      <c r="HT502" s="44"/>
      <c r="HU502" s="44"/>
      <c r="HV502" s="44"/>
      <c r="HW502" s="44"/>
      <c r="HX502" s="44"/>
      <c r="HY502" s="43" t="s">
        <v>12147</v>
      </c>
      <c r="HZ502" s="44"/>
      <c r="IA502" s="44"/>
      <c r="IB502" s="44"/>
      <c r="IC502" s="44"/>
      <c r="ID502" s="44"/>
      <c r="IE502" s="44"/>
      <c r="IF502" s="44"/>
      <c r="IG502" s="44"/>
      <c r="IH502" s="44"/>
      <c r="II502" s="44"/>
      <c r="IJ502" s="39" t="s">
        <v>12148</v>
      </c>
      <c r="IK502" s="39" t="s">
        <v>12149</v>
      </c>
      <c r="IL502" s="39" t="s">
        <v>12150</v>
      </c>
      <c r="IM502" s="39" t="s">
        <v>12151</v>
      </c>
      <c r="IN502" s="39" t="s">
        <v>292</v>
      </c>
      <c r="IO502" s="39" t="s">
        <v>3711</v>
      </c>
      <c r="IP502" s="40" t="s">
        <v>3712</v>
      </c>
      <c r="IQ502" s="40" t="s">
        <v>3713</v>
      </c>
      <c r="IR502" s="43" t="s">
        <v>12152</v>
      </c>
    </row>
    <row r="503" spans="1:252" ht="15.75" customHeight="1" x14ac:dyDescent="0.2">
      <c r="A503" s="44" t="s">
        <v>13014</v>
      </c>
      <c r="B503" s="47" t="s">
        <v>13029</v>
      </c>
      <c r="C503" s="39" t="s">
        <v>293</v>
      </c>
      <c r="D503" s="39" t="s">
        <v>13166</v>
      </c>
      <c r="E503" s="39" t="s">
        <v>4767</v>
      </c>
      <c r="F503" s="39" t="s">
        <v>12225</v>
      </c>
      <c r="G503" s="39" t="s">
        <v>1115</v>
      </c>
      <c r="H503" s="39" t="s">
        <v>239</v>
      </c>
      <c r="I503" s="39">
        <v>2022</v>
      </c>
      <c r="J503" s="48">
        <v>45245</v>
      </c>
      <c r="K503" s="48">
        <v>45657</v>
      </c>
      <c r="L503" s="44"/>
      <c r="M503" s="44"/>
      <c r="N503" s="44"/>
      <c r="O503" s="44"/>
      <c r="P503" s="44"/>
      <c r="Q503" s="44"/>
      <c r="R503" s="44"/>
      <c r="S503" s="44"/>
      <c r="T503" s="44"/>
      <c r="U503" s="44"/>
      <c r="V503" s="44"/>
      <c r="W503" s="44"/>
      <c r="X503" s="39" t="s">
        <v>12226</v>
      </c>
      <c r="Y503" s="44"/>
      <c r="Z503" s="39" t="s">
        <v>12227</v>
      </c>
      <c r="AA503" s="44"/>
      <c r="AB503" s="39" t="s">
        <v>12228</v>
      </c>
      <c r="AC503" s="44"/>
      <c r="AD503" s="44"/>
      <c r="AE503" s="44"/>
      <c r="AF503" s="39" t="s">
        <v>12229</v>
      </c>
      <c r="AG503" s="39" t="s">
        <v>12230</v>
      </c>
      <c r="AH503" s="39" t="s">
        <v>235</v>
      </c>
      <c r="AI503" s="39" t="s">
        <v>12231</v>
      </c>
      <c r="AJ503" s="55">
        <v>7.17</v>
      </c>
      <c r="AK503" s="49">
        <f t="shared" si="57"/>
        <v>0</v>
      </c>
      <c r="AL503" s="55"/>
      <c r="AM503" s="49"/>
      <c r="AN503" s="49"/>
      <c r="AO503" s="55">
        <v>2.97</v>
      </c>
      <c r="AP503" s="49">
        <v>41.42</v>
      </c>
      <c r="AQ503" s="49">
        <v>0.18</v>
      </c>
      <c r="AR503" s="55">
        <v>0</v>
      </c>
      <c r="AS503" s="49">
        <v>0</v>
      </c>
      <c r="AT503" s="55">
        <v>0</v>
      </c>
      <c r="AU503" s="49">
        <v>0</v>
      </c>
      <c r="AV503" s="55">
        <v>4.2</v>
      </c>
      <c r="AW503" s="49">
        <v>58.58</v>
      </c>
      <c r="AX503" s="55"/>
      <c r="AY503" s="49"/>
      <c r="AZ503" s="39"/>
      <c r="BA503" s="39"/>
      <c r="BB503" s="39"/>
      <c r="BC503" s="39" t="s">
        <v>236</v>
      </c>
      <c r="BD503" s="44"/>
      <c r="BE503" s="44"/>
      <c r="BF503" s="118"/>
      <c r="BG503" s="55">
        <v>0.193</v>
      </c>
      <c r="BH503" s="49">
        <v>0.05</v>
      </c>
      <c r="BI503" s="39">
        <v>9</v>
      </c>
      <c r="BJ503" s="39">
        <v>8</v>
      </c>
      <c r="BK503" s="39">
        <v>7</v>
      </c>
      <c r="BL503" s="44"/>
      <c r="BM503" s="44"/>
      <c r="BN503" s="44"/>
      <c r="BO503" s="44"/>
      <c r="BP503" s="44"/>
      <c r="BQ503" s="44"/>
      <c r="BR503" s="44"/>
      <c r="BS503" s="39">
        <v>2</v>
      </c>
      <c r="BT503" s="39">
        <v>1</v>
      </c>
      <c r="BU503" s="44"/>
      <c r="BV503" s="39">
        <v>3</v>
      </c>
      <c r="BW503" s="44"/>
      <c r="BX503" s="44"/>
      <c r="BY503" s="44"/>
      <c r="BZ503" s="44"/>
      <c r="CA503" s="44"/>
      <c r="CB503" s="44"/>
      <c r="CC503" s="44"/>
      <c r="CD503" s="44"/>
      <c r="CE503" s="44">
        <v>0</v>
      </c>
      <c r="CF503" s="44"/>
      <c r="CG503" s="44"/>
      <c r="CH503" s="44"/>
      <c r="CI503" s="44"/>
      <c r="CJ503" s="44"/>
      <c r="CK503" s="44"/>
      <c r="CL503" s="44"/>
      <c r="CM503" s="44"/>
      <c r="CN503" s="44"/>
      <c r="CO503" s="44"/>
      <c r="CP503" s="44"/>
      <c r="CQ503" s="44"/>
      <c r="CR503" s="44"/>
      <c r="CS503" s="44"/>
      <c r="CT503" s="44"/>
      <c r="CU503" s="40">
        <f t="shared" si="54"/>
        <v>0</v>
      </c>
      <c r="CV503" s="44"/>
      <c r="CW503" s="44"/>
      <c r="CX503" s="44"/>
      <c r="CY503" s="44"/>
      <c r="CZ503" s="44"/>
      <c r="DA503" s="44"/>
      <c r="DB503" s="44"/>
      <c r="DC503" s="44"/>
      <c r="DD503" s="44"/>
      <c r="DE503" s="44"/>
      <c r="DF503" s="44"/>
      <c r="DG503" s="44"/>
      <c r="DH503" s="44"/>
      <c r="DI503" s="44"/>
      <c r="DJ503" s="44"/>
      <c r="DK503" s="44"/>
      <c r="DL503" s="44"/>
      <c r="DM503" s="39">
        <v>0</v>
      </c>
      <c r="DN503" s="44"/>
      <c r="DO503" s="44"/>
      <c r="DP503" s="44"/>
      <c r="DQ503" s="44"/>
      <c r="DR503" s="44"/>
      <c r="DS503" s="44"/>
      <c r="DT503" s="44"/>
      <c r="DU503" s="44"/>
      <c r="DV503" s="44"/>
      <c r="DW503" s="44"/>
      <c r="DX503" s="44"/>
      <c r="DY503" s="44"/>
      <c r="DZ503" s="44"/>
      <c r="EA503" s="44"/>
      <c r="EB503" s="44"/>
      <c r="EC503" s="44"/>
      <c r="ED503" s="44"/>
      <c r="EE503" s="44"/>
      <c r="EF503" s="44"/>
      <c r="EG503" s="44"/>
      <c r="EH503" s="44"/>
      <c r="EI503" s="44"/>
      <c r="EJ503" s="44"/>
      <c r="EK503" s="44"/>
      <c r="EL503" s="44"/>
      <c r="EM503" s="44"/>
      <c r="EN503" s="44"/>
      <c r="EO503" s="44"/>
      <c r="EP503" s="44"/>
      <c r="EQ503" s="39">
        <v>0</v>
      </c>
      <c r="ER503" s="39">
        <v>1</v>
      </c>
      <c r="ES503" s="44"/>
      <c r="ET503" s="44"/>
      <c r="EU503" s="44"/>
      <c r="EV503" s="44"/>
      <c r="EW503" s="44"/>
      <c r="EX503" s="44"/>
      <c r="EY503" s="39">
        <v>7</v>
      </c>
      <c r="EZ503" s="39">
        <f t="shared" si="58"/>
        <v>0</v>
      </c>
      <c r="FA503" s="39">
        <v>5</v>
      </c>
      <c r="FB503" s="39" t="s">
        <v>12232</v>
      </c>
      <c r="FC503" s="44"/>
      <c r="FD503" s="39">
        <v>14.71</v>
      </c>
      <c r="FE503" s="43" t="s">
        <v>11605</v>
      </c>
      <c r="FF503" s="39">
        <v>34.417999999999999</v>
      </c>
      <c r="FG503" s="39" t="s">
        <v>236</v>
      </c>
      <c r="FH503" s="44"/>
      <c r="FI503" s="44"/>
      <c r="FJ503" s="44"/>
      <c r="FK503" s="44"/>
      <c r="FL503" s="44"/>
      <c r="FM503" s="44"/>
      <c r="FN503" s="44"/>
      <c r="FO503" s="39" t="s">
        <v>236</v>
      </c>
      <c r="FP503" s="44"/>
      <c r="FQ503" s="44"/>
      <c r="FR503" s="40">
        <v>1</v>
      </c>
      <c r="FS503" s="39" t="s">
        <v>3702</v>
      </c>
      <c r="FT503" s="39">
        <v>2157</v>
      </c>
      <c r="FU503" s="39" t="s">
        <v>236</v>
      </c>
      <c r="FV503" s="44"/>
      <c r="FW503" s="44"/>
      <c r="FX503" s="39" t="s">
        <v>236</v>
      </c>
      <c r="FY503" s="44"/>
      <c r="FZ503" s="44"/>
      <c r="GA503" s="39" t="s">
        <v>236</v>
      </c>
      <c r="GB503" s="44"/>
      <c r="GC503" s="44"/>
      <c r="GD503" s="39" t="s">
        <v>236</v>
      </c>
      <c r="GE503" s="44"/>
      <c r="GF503" s="44"/>
      <c r="GG503" s="39" t="s">
        <v>236</v>
      </c>
      <c r="GH503" s="44"/>
      <c r="GI503" s="44"/>
      <c r="GJ503" s="44"/>
      <c r="GK503" s="44"/>
      <c r="GL503" s="44"/>
      <c r="GM503" s="39" t="s">
        <v>236</v>
      </c>
      <c r="GN503" s="44"/>
      <c r="GO503" s="44"/>
      <c r="GP503" s="39" t="s">
        <v>236</v>
      </c>
      <c r="GQ503" s="44"/>
      <c r="GR503" s="44"/>
      <c r="GS503" s="39" t="s">
        <v>236</v>
      </c>
      <c r="GT503" s="44"/>
      <c r="GU503" s="44"/>
      <c r="GV503" s="44"/>
      <c r="GW503" s="44"/>
      <c r="GX503" s="44"/>
      <c r="GY503" s="39" t="s">
        <v>236</v>
      </c>
      <c r="GZ503" s="44"/>
      <c r="HA503" s="44"/>
      <c r="HB503" s="39" t="s">
        <v>236</v>
      </c>
      <c r="HC503" s="44"/>
      <c r="HD503" s="44"/>
      <c r="HE503" s="39" t="s">
        <v>236</v>
      </c>
      <c r="HF503" s="44"/>
      <c r="HG503" s="44"/>
      <c r="HH503" s="44"/>
      <c r="HI503" s="44"/>
      <c r="HJ503" s="44"/>
      <c r="HK503" s="44"/>
      <c r="HL503" s="44"/>
      <c r="HM503" s="44"/>
      <c r="HN503" s="44"/>
      <c r="HO503" s="44"/>
      <c r="HP503" s="44"/>
      <c r="HQ503" s="44"/>
      <c r="HR503" s="44"/>
      <c r="HS503" s="44"/>
      <c r="HT503" s="44"/>
      <c r="HU503" s="44"/>
      <c r="HV503" s="39" t="s">
        <v>243</v>
      </c>
      <c r="HW503" s="43" t="s">
        <v>12234</v>
      </c>
      <c r="HX503" s="39" t="s">
        <v>12235</v>
      </c>
      <c r="HY503" s="43" t="s">
        <v>12234</v>
      </c>
      <c r="HZ503" s="39" t="s">
        <v>12236</v>
      </c>
      <c r="IA503" s="44"/>
      <c r="IB503" s="44"/>
      <c r="IC503" s="39" t="s">
        <v>12237</v>
      </c>
      <c r="ID503" s="44"/>
      <c r="IE503" s="44"/>
      <c r="IF503" s="44"/>
      <c r="IG503" s="44"/>
      <c r="IH503" s="44"/>
      <c r="II503" s="44"/>
      <c r="IJ503" s="39" t="s">
        <v>12238</v>
      </c>
      <c r="IK503" s="39" t="s">
        <v>12239</v>
      </c>
      <c r="IL503" s="39" t="s">
        <v>12240</v>
      </c>
      <c r="IM503" s="39" t="s">
        <v>12241</v>
      </c>
      <c r="IN503" s="39" t="s">
        <v>292</v>
      </c>
      <c r="IO503" s="39" t="s">
        <v>3711</v>
      </c>
      <c r="IP503" s="40" t="s">
        <v>3712</v>
      </c>
      <c r="IQ503" s="40" t="s">
        <v>3713</v>
      </c>
      <c r="IR503" s="43" t="s">
        <v>12242</v>
      </c>
    </row>
    <row r="504" spans="1:252" ht="15.75" customHeight="1" x14ac:dyDescent="0.2">
      <c r="A504" s="44" t="s">
        <v>13014</v>
      </c>
      <c r="B504" s="47" t="s">
        <v>13029</v>
      </c>
      <c r="C504" s="39" t="s">
        <v>293</v>
      </c>
      <c r="D504" s="39" t="s">
        <v>13166</v>
      </c>
      <c r="E504" s="39" t="s">
        <v>4767</v>
      </c>
      <c r="F504" s="39" t="s">
        <v>12303</v>
      </c>
      <c r="G504" s="39" t="s">
        <v>12304</v>
      </c>
      <c r="H504" s="39" t="s">
        <v>12305</v>
      </c>
      <c r="I504" s="39">
        <v>2023</v>
      </c>
      <c r="J504" s="48">
        <v>45324</v>
      </c>
      <c r="K504" s="48">
        <v>45657</v>
      </c>
      <c r="L504" s="44"/>
      <c r="M504" s="44"/>
      <c r="N504" s="44"/>
      <c r="O504" s="44"/>
      <c r="P504" s="44"/>
      <c r="Q504" s="44"/>
      <c r="R504" s="44"/>
      <c r="S504" s="44"/>
      <c r="T504" s="44"/>
      <c r="U504" s="44"/>
      <c r="V504" s="44"/>
      <c r="W504" s="44"/>
      <c r="X504" s="44"/>
      <c r="Y504" s="44"/>
      <c r="Z504" s="39" t="s">
        <v>12306</v>
      </c>
      <c r="AA504" s="44"/>
      <c r="AB504" s="39" t="s">
        <v>12307</v>
      </c>
      <c r="AC504" s="44"/>
      <c r="AD504" s="44"/>
      <c r="AE504" s="44"/>
      <c r="AF504" s="39" t="s">
        <v>12308</v>
      </c>
      <c r="AG504" s="39" t="s">
        <v>12309</v>
      </c>
      <c r="AH504" s="39" t="s">
        <v>235</v>
      </c>
      <c r="AI504" s="39" t="s">
        <v>12310</v>
      </c>
      <c r="AJ504" s="55">
        <v>26.347000000000001</v>
      </c>
      <c r="AK504" s="49">
        <f t="shared" si="57"/>
        <v>0</v>
      </c>
      <c r="AL504" s="55"/>
      <c r="AM504" s="49"/>
      <c r="AN504" s="49"/>
      <c r="AO504" s="55">
        <v>24.419</v>
      </c>
      <c r="AP504" s="49">
        <v>92.68</v>
      </c>
      <c r="AQ504" s="49">
        <v>0.04</v>
      </c>
      <c r="AR504" s="55">
        <v>0</v>
      </c>
      <c r="AS504" s="49">
        <v>0</v>
      </c>
      <c r="AT504" s="55">
        <v>0</v>
      </c>
      <c r="AU504" s="49">
        <v>0</v>
      </c>
      <c r="AV504" s="55">
        <v>1.9279999999999999</v>
      </c>
      <c r="AW504" s="49">
        <v>7.32</v>
      </c>
      <c r="AX504" s="55"/>
      <c r="AY504" s="49"/>
      <c r="AZ504" s="39"/>
      <c r="BA504" s="39"/>
      <c r="BB504" s="39"/>
      <c r="BC504" s="40">
        <v>1</v>
      </c>
      <c r="BD504" s="39" t="s">
        <v>12311</v>
      </c>
      <c r="BE504" s="44"/>
      <c r="BF504" s="55">
        <v>0</v>
      </c>
      <c r="BG504" s="55">
        <v>27</v>
      </c>
      <c r="BH504" s="49">
        <v>0.04</v>
      </c>
      <c r="BI504" s="39">
        <v>26</v>
      </c>
      <c r="BJ504" s="39">
        <v>24</v>
      </c>
      <c r="BK504" s="39">
        <v>17</v>
      </c>
      <c r="BL504" s="44"/>
      <c r="BM504" s="44"/>
      <c r="BN504" s="44"/>
      <c r="BO504" s="44"/>
      <c r="BP504" s="44"/>
      <c r="BQ504" s="44"/>
      <c r="BR504" s="39">
        <v>2</v>
      </c>
      <c r="BS504" s="39">
        <v>7</v>
      </c>
      <c r="BT504" s="39">
        <v>2</v>
      </c>
      <c r="BU504" s="44"/>
      <c r="BV504" s="39">
        <v>1</v>
      </c>
      <c r="BW504" s="39">
        <v>2</v>
      </c>
      <c r="BX504" s="44"/>
      <c r="BY504" s="44"/>
      <c r="BZ504" s="44"/>
      <c r="CA504" s="44"/>
      <c r="CB504" s="44"/>
      <c r="CC504" s="44"/>
      <c r="CD504" s="44"/>
      <c r="CE504" s="44">
        <v>0</v>
      </c>
      <c r="CF504" s="44"/>
      <c r="CG504" s="44"/>
      <c r="CH504" s="44"/>
      <c r="CI504" s="44"/>
      <c r="CJ504" s="44"/>
      <c r="CK504" s="44"/>
      <c r="CL504" s="44"/>
      <c r="CM504" s="44"/>
      <c r="CN504" s="44"/>
      <c r="CO504" s="44"/>
      <c r="CP504" s="44"/>
      <c r="CQ504" s="44"/>
      <c r="CR504" s="44"/>
      <c r="CS504" s="44"/>
      <c r="CT504" s="44"/>
      <c r="CU504" s="40">
        <f t="shared" si="54"/>
        <v>0</v>
      </c>
      <c r="CV504" s="44"/>
      <c r="CW504" s="44"/>
      <c r="CX504" s="44"/>
      <c r="CY504" s="44"/>
      <c r="CZ504" s="44"/>
      <c r="DA504" s="44"/>
      <c r="DB504" s="44"/>
      <c r="DC504" s="44"/>
      <c r="DD504" s="44"/>
      <c r="DE504" s="44"/>
      <c r="DF504" s="44"/>
      <c r="DG504" s="44"/>
      <c r="DH504" s="44"/>
      <c r="DI504" s="44"/>
      <c r="DJ504" s="44"/>
      <c r="DK504" s="44"/>
      <c r="DL504" s="52">
        <f t="shared" ref="DL504:DL505" si="59">SUM(CV504:DJ504)</f>
        <v>0</v>
      </c>
      <c r="DM504" s="39">
        <v>0</v>
      </c>
      <c r="DN504" s="39">
        <v>3</v>
      </c>
      <c r="DO504" s="44"/>
      <c r="DP504" s="44"/>
      <c r="DQ504" s="44"/>
      <c r="DR504" s="44"/>
      <c r="DS504" s="44"/>
      <c r="DT504" s="44"/>
      <c r="DU504" s="39">
        <v>1</v>
      </c>
      <c r="DV504" s="44"/>
      <c r="DW504" s="44"/>
      <c r="DX504" s="44"/>
      <c r="DY504" s="44"/>
      <c r="DZ504" s="44"/>
      <c r="EA504" s="44"/>
      <c r="EB504" s="44"/>
      <c r="EC504" s="39">
        <v>1</v>
      </c>
      <c r="ED504" s="44"/>
      <c r="EE504" s="44"/>
      <c r="EF504" s="44"/>
      <c r="EG504" s="44"/>
      <c r="EH504" s="39">
        <v>1</v>
      </c>
      <c r="EI504" s="44"/>
      <c r="EJ504" s="44"/>
      <c r="EK504" s="44"/>
      <c r="EL504" s="44"/>
      <c r="EM504" s="44"/>
      <c r="EN504" s="44"/>
      <c r="EO504" s="44"/>
      <c r="EP504" s="39">
        <f t="shared" ref="EP504:EP505" si="60">SUM(DO504:EO504)</f>
        <v>3</v>
      </c>
      <c r="EQ504" s="39">
        <v>3</v>
      </c>
      <c r="ER504" s="44"/>
      <c r="ES504" s="44"/>
      <c r="ET504" s="44"/>
      <c r="EU504" s="44"/>
      <c r="EV504" s="44"/>
      <c r="EW504" s="44"/>
      <c r="EX504" s="44"/>
      <c r="EY504" s="39">
        <v>17</v>
      </c>
      <c r="EZ504" s="39">
        <f t="shared" si="58"/>
        <v>0</v>
      </c>
      <c r="FA504" s="39">
        <v>333.97500000000002</v>
      </c>
      <c r="FB504" s="39" t="s">
        <v>12312</v>
      </c>
      <c r="FC504" s="44"/>
      <c r="FD504" s="49">
        <v>21.08</v>
      </c>
      <c r="FE504" s="43" t="s">
        <v>12313</v>
      </c>
      <c r="FF504" s="39">
        <v>1580.1089999999999</v>
      </c>
      <c r="FG504" s="39" t="s">
        <v>236</v>
      </c>
      <c r="FH504" s="44"/>
      <c r="FI504" s="44"/>
      <c r="FJ504" s="44"/>
      <c r="FK504" s="44"/>
      <c r="FL504" s="44"/>
      <c r="FM504" s="44"/>
      <c r="FN504" s="39">
        <v>18</v>
      </c>
      <c r="FO504" s="40">
        <v>1</v>
      </c>
      <c r="FP504" s="39" t="s">
        <v>12314</v>
      </c>
      <c r="FQ504" s="39">
        <v>13825</v>
      </c>
      <c r="FR504" s="40">
        <v>1</v>
      </c>
      <c r="FS504" s="39" t="s">
        <v>12315</v>
      </c>
      <c r="FT504" s="39">
        <v>1367</v>
      </c>
      <c r="FU504" s="39" t="s">
        <v>236</v>
      </c>
      <c r="FV504" s="44"/>
      <c r="FW504" s="44"/>
      <c r="FX504" s="39" t="s">
        <v>236</v>
      </c>
      <c r="FY504" s="44"/>
      <c r="FZ504" s="44"/>
      <c r="GA504" s="39" t="s">
        <v>236</v>
      </c>
      <c r="GB504" s="44"/>
      <c r="GC504" s="44"/>
      <c r="GD504" s="39" t="s">
        <v>236</v>
      </c>
      <c r="GE504" s="44"/>
      <c r="GF504" s="44"/>
      <c r="GG504" s="39" t="s">
        <v>236</v>
      </c>
      <c r="GH504" s="44"/>
      <c r="GI504" s="44"/>
      <c r="GJ504" s="39" t="s">
        <v>12316</v>
      </c>
      <c r="GK504" s="39" t="s">
        <v>12316</v>
      </c>
      <c r="GL504" s="39">
        <v>26</v>
      </c>
      <c r="GM504" s="39" t="s">
        <v>236</v>
      </c>
      <c r="GN504" s="44"/>
      <c r="GO504" s="44"/>
      <c r="GP504" s="39" t="s">
        <v>236</v>
      </c>
      <c r="GQ504" s="44"/>
      <c r="GR504" s="44"/>
      <c r="GS504" s="39" t="s">
        <v>236</v>
      </c>
      <c r="GT504" s="44"/>
      <c r="GU504" s="44"/>
      <c r="GV504" s="44"/>
      <c r="GW504" s="44"/>
      <c r="GX504" s="44"/>
      <c r="GY504" s="39" t="s">
        <v>236</v>
      </c>
      <c r="GZ504" s="44"/>
      <c r="HA504" s="44"/>
      <c r="HB504" s="39" t="s">
        <v>236</v>
      </c>
      <c r="HC504" s="44"/>
      <c r="HD504" s="44"/>
      <c r="HE504" s="39" t="s">
        <v>243</v>
      </c>
      <c r="HF504" s="39" t="s">
        <v>441</v>
      </c>
      <c r="HG504" s="39">
        <v>25</v>
      </c>
      <c r="HH504" s="44"/>
      <c r="HI504" s="44"/>
      <c r="HJ504" s="44"/>
      <c r="HK504" s="44"/>
      <c r="HL504" s="44"/>
      <c r="HM504" s="44"/>
      <c r="HN504" s="44"/>
      <c r="HO504" s="44"/>
      <c r="HP504" s="44"/>
      <c r="HQ504" s="44"/>
      <c r="HR504" s="44"/>
      <c r="HS504" s="44"/>
      <c r="HT504" s="44"/>
      <c r="HU504" s="44"/>
      <c r="HV504" s="39" t="s">
        <v>243</v>
      </c>
      <c r="HW504" s="39" t="s">
        <v>12317</v>
      </c>
      <c r="HX504" s="39" t="s">
        <v>12318</v>
      </c>
      <c r="HY504" s="39" t="s">
        <v>12317</v>
      </c>
      <c r="HZ504" s="44"/>
      <c r="IA504" s="44"/>
      <c r="IB504" s="44"/>
      <c r="IC504" s="39" t="s">
        <v>12319</v>
      </c>
      <c r="ID504" s="44"/>
      <c r="IE504" s="44"/>
      <c r="IF504" s="44"/>
      <c r="IG504" s="44"/>
      <c r="IH504" s="44"/>
      <c r="II504" s="44"/>
      <c r="IJ504" s="39" t="s">
        <v>12320</v>
      </c>
      <c r="IK504" s="39" t="s">
        <v>12321</v>
      </c>
      <c r="IL504" s="39" t="s">
        <v>12322</v>
      </c>
      <c r="IM504" s="39" t="s">
        <v>12323</v>
      </c>
      <c r="IN504" s="39" t="s">
        <v>292</v>
      </c>
      <c r="IO504" s="39" t="s">
        <v>3711</v>
      </c>
      <c r="IP504" s="40" t="s">
        <v>3712</v>
      </c>
      <c r="IQ504" s="40" t="s">
        <v>3713</v>
      </c>
      <c r="IR504" s="43" t="s">
        <v>12324</v>
      </c>
    </row>
    <row r="505" spans="1:252" ht="15.75" customHeight="1" x14ac:dyDescent="0.2">
      <c r="A505" s="44" t="s">
        <v>13000</v>
      </c>
      <c r="B505" s="47" t="s">
        <v>13029</v>
      </c>
      <c r="C505" s="39" t="s">
        <v>293</v>
      </c>
      <c r="D505" s="39" t="s">
        <v>13166</v>
      </c>
      <c r="E505" s="39" t="s">
        <v>4767</v>
      </c>
      <c r="F505" s="39" t="s">
        <v>12303</v>
      </c>
      <c r="G505" s="39" t="s">
        <v>12357</v>
      </c>
      <c r="H505" s="39" t="s">
        <v>12305</v>
      </c>
      <c r="I505" s="39">
        <v>2019</v>
      </c>
      <c r="J505" s="48">
        <v>45306</v>
      </c>
      <c r="K505" s="48">
        <v>45657</v>
      </c>
      <c r="L505" s="44"/>
      <c r="M505" s="44"/>
      <c r="N505" s="44"/>
      <c r="O505" s="44"/>
      <c r="P505" s="44"/>
      <c r="Q505" s="44"/>
      <c r="R505" s="44"/>
      <c r="S505" s="44"/>
      <c r="T505" s="44"/>
      <c r="U505" s="44"/>
      <c r="V505" s="44"/>
      <c r="W505" s="44"/>
      <c r="X505" s="39" t="s">
        <v>12358</v>
      </c>
      <c r="Y505" s="44"/>
      <c r="Z505" s="44"/>
      <c r="AA505" s="44"/>
      <c r="AB505" s="39" t="s">
        <v>12359</v>
      </c>
      <c r="AC505" s="44"/>
      <c r="AD505" s="44"/>
      <c r="AE505" s="44"/>
      <c r="AF505" s="39" t="s">
        <v>12308</v>
      </c>
      <c r="AG505" s="39" t="s">
        <v>12360</v>
      </c>
      <c r="AH505" s="39" t="s">
        <v>235</v>
      </c>
      <c r="AI505" s="39" t="s">
        <v>12361</v>
      </c>
      <c r="AJ505" s="55">
        <v>34.534999999999997</v>
      </c>
      <c r="AK505" s="49">
        <f t="shared" si="57"/>
        <v>0</v>
      </c>
      <c r="AL505" s="55"/>
      <c r="AM505" s="49"/>
      <c r="AN505" s="49"/>
      <c r="AO505" s="55">
        <v>17.266999999999999</v>
      </c>
      <c r="AP505" s="49">
        <v>50</v>
      </c>
      <c r="AQ505" s="49">
        <v>0.03</v>
      </c>
      <c r="AR505" s="55">
        <v>7.335</v>
      </c>
      <c r="AS505" s="49">
        <v>21.24</v>
      </c>
      <c r="AT505" s="55">
        <v>9.9329999999999998</v>
      </c>
      <c r="AU505" s="49">
        <v>28.76</v>
      </c>
      <c r="AV505" s="55">
        <v>0</v>
      </c>
      <c r="AW505" s="49">
        <v>0</v>
      </c>
      <c r="AX505" s="55"/>
      <c r="AY505" s="49"/>
      <c r="AZ505" s="39"/>
      <c r="BA505" s="39"/>
      <c r="BB505" s="39"/>
      <c r="BC505" s="39" t="s">
        <v>236</v>
      </c>
      <c r="BD505" s="44"/>
      <c r="BE505" s="44"/>
      <c r="BF505" s="118"/>
      <c r="BG505" s="55">
        <v>25</v>
      </c>
      <c r="BH505" s="49">
        <v>0.04</v>
      </c>
      <c r="BI505" s="39">
        <v>70</v>
      </c>
      <c r="BJ505" s="39">
        <v>70</v>
      </c>
      <c r="BK505" s="39">
        <v>67</v>
      </c>
      <c r="BL505" s="44"/>
      <c r="BM505" s="44"/>
      <c r="BN505" s="44"/>
      <c r="BO505" s="44"/>
      <c r="BP505" s="44"/>
      <c r="BQ505" s="44"/>
      <c r="BR505" s="39">
        <v>24</v>
      </c>
      <c r="BS505" s="39">
        <v>25</v>
      </c>
      <c r="BT505" s="39">
        <v>8</v>
      </c>
      <c r="BU505" s="44"/>
      <c r="BV505" s="44"/>
      <c r="BW505" s="44"/>
      <c r="BX505" s="44"/>
      <c r="BY505" s="44"/>
      <c r="BZ505" s="44"/>
      <c r="CA505" s="44"/>
      <c r="CB505" s="44"/>
      <c r="CC505" s="44"/>
      <c r="CD505" s="44"/>
      <c r="CE505" s="44">
        <v>0</v>
      </c>
      <c r="CF505" s="44"/>
      <c r="CG505" s="44"/>
      <c r="CH505" s="44"/>
      <c r="CI505" s="44"/>
      <c r="CJ505" s="44"/>
      <c r="CK505" s="44"/>
      <c r="CL505" s="44"/>
      <c r="CM505" s="44"/>
      <c r="CN505" s="44"/>
      <c r="CO505" s="44"/>
      <c r="CP505" s="44"/>
      <c r="CQ505" s="44"/>
      <c r="CR505" s="44"/>
      <c r="CS505" s="44"/>
      <c r="CT505" s="44"/>
      <c r="CU505" s="40">
        <f t="shared" si="54"/>
        <v>0</v>
      </c>
      <c r="CV505" s="44"/>
      <c r="CW505" s="44"/>
      <c r="CX505" s="44"/>
      <c r="CY505" s="44"/>
      <c r="CZ505" s="44"/>
      <c r="DA505" s="44"/>
      <c r="DB505" s="44"/>
      <c r="DC505" s="44"/>
      <c r="DD505" s="44"/>
      <c r="DE505" s="44"/>
      <c r="DF505" s="44"/>
      <c r="DG505" s="44"/>
      <c r="DH505" s="44"/>
      <c r="DI505" s="44"/>
      <c r="DJ505" s="44"/>
      <c r="DK505" s="44"/>
      <c r="DL505" s="52">
        <f t="shared" si="59"/>
        <v>0</v>
      </c>
      <c r="DM505" s="39">
        <v>0</v>
      </c>
      <c r="DN505" s="39">
        <v>10</v>
      </c>
      <c r="DO505" s="44"/>
      <c r="DP505" s="44"/>
      <c r="DQ505" s="44"/>
      <c r="DR505" s="44"/>
      <c r="DS505" s="44"/>
      <c r="DT505" s="44"/>
      <c r="DU505" s="39">
        <v>6</v>
      </c>
      <c r="DV505" s="39">
        <v>2</v>
      </c>
      <c r="DW505" s="39">
        <v>1</v>
      </c>
      <c r="DX505" s="44"/>
      <c r="DY505" s="44"/>
      <c r="DZ505" s="44"/>
      <c r="EA505" s="44"/>
      <c r="EB505" s="44"/>
      <c r="EC505" s="39">
        <v>1</v>
      </c>
      <c r="ED505" s="44"/>
      <c r="EE505" s="44"/>
      <c r="EF505" s="44"/>
      <c r="EG505" s="44"/>
      <c r="EH505" s="44"/>
      <c r="EI505" s="44"/>
      <c r="EJ505" s="44"/>
      <c r="EK505" s="44"/>
      <c r="EL505" s="44"/>
      <c r="EM505" s="44"/>
      <c r="EN505" s="44"/>
      <c r="EO505" s="44"/>
      <c r="EP505" s="39">
        <f t="shared" si="60"/>
        <v>10</v>
      </c>
      <c r="EQ505" s="39">
        <v>10</v>
      </c>
      <c r="ER505" s="44"/>
      <c r="ES505" s="44"/>
      <c r="ET505" s="44"/>
      <c r="EU505" s="44"/>
      <c r="EV505" s="44"/>
      <c r="EW505" s="44"/>
      <c r="EX505" s="44"/>
      <c r="EY505" s="39">
        <v>67</v>
      </c>
      <c r="EZ505" s="39">
        <f t="shared" si="58"/>
        <v>0</v>
      </c>
      <c r="FA505" s="39">
        <v>587.17200000000003</v>
      </c>
      <c r="FB505" s="39" t="s">
        <v>12312</v>
      </c>
      <c r="FC505" s="44"/>
      <c r="FD505" s="39">
        <v>37.15</v>
      </c>
      <c r="FE505" s="43" t="s">
        <v>11605</v>
      </c>
      <c r="FF505" s="39">
        <v>1580.1089999999999</v>
      </c>
      <c r="FG505" s="39" t="s">
        <v>236</v>
      </c>
      <c r="FH505" s="44"/>
      <c r="FI505" s="44"/>
      <c r="FJ505" s="44"/>
      <c r="FK505" s="44"/>
      <c r="FL505" s="44"/>
      <c r="FM505" s="44"/>
      <c r="FN505" s="39">
        <v>64</v>
      </c>
      <c r="FO505" s="40">
        <v>1</v>
      </c>
      <c r="FP505" s="39" t="s">
        <v>12363</v>
      </c>
      <c r="FQ505" s="39">
        <v>20766</v>
      </c>
      <c r="FR505" s="40">
        <v>1</v>
      </c>
      <c r="FS505" s="39" t="s">
        <v>12315</v>
      </c>
      <c r="FT505" s="39">
        <v>861</v>
      </c>
      <c r="FU505" s="39" t="s">
        <v>236</v>
      </c>
      <c r="FV505" s="44"/>
      <c r="FW505" s="44"/>
      <c r="FX505" s="39" t="s">
        <v>236</v>
      </c>
      <c r="FY505" s="44"/>
      <c r="FZ505" s="44"/>
      <c r="GA505" s="39" t="s">
        <v>236</v>
      </c>
      <c r="GB505" s="44"/>
      <c r="GC505" s="44"/>
      <c r="GD505" s="39" t="s">
        <v>236</v>
      </c>
      <c r="GE505" s="44"/>
      <c r="GF505" s="44"/>
      <c r="GG505" s="39" t="s">
        <v>236</v>
      </c>
      <c r="GH505" s="44"/>
      <c r="GI505" s="44"/>
      <c r="GJ505" s="39" t="s">
        <v>1481</v>
      </c>
      <c r="GK505" s="39" t="s">
        <v>12316</v>
      </c>
      <c r="GL505" s="39">
        <v>70</v>
      </c>
      <c r="GM505" s="39" t="s">
        <v>236</v>
      </c>
      <c r="GN505" s="44"/>
      <c r="GO505" s="44"/>
      <c r="GP505" s="39" t="s">
        <v>236</v>
      </c>
      <c r="GQ505" s="44"/>
      <c r="GR505" s="44"/>
      <c r="GS505" s="39" t="s">
        <v>236</v>
      </c>
      <c r="GT505" s="44"/>
      <c r="GU505" s="44"/>
      <c r="GV505" s="44"/>
      <c r="GW505" s="44"/>
      <c r="GX505" s="44"/>
      <c r="GY505" s="39" t="s">
        <v>236</v>
      </c>
      <c r="GZ505" s="44"/>
      <c r="HA505" s="44"/>
      <c r="HB505" s="39">
        <v>1</v>
      </c>
      <c r="HC505" s="39" t="s">
        <v>441</v>
      </c>
      <c r="HD505" s="39">
        <v>117</v>
      </c>
      <c r="HE505" s="39" t="s">
        <v>236</v>
      </c>
      <c r="HF505" s="44"/>
      <c r="HG505" s="44"/>
      <c r="HH505" s="44"/>
      <c r="HI505" s="44"/>
      <c r="HJ505" s="44"/>
      <c r="HK505" s="44"/>
      <c r="HL505" s="44"/>
      <c r="HM505" s="44"/>
      <c r="HN505" s="44"/>
      <c r="HO505" s="44"/>
      <c r="HP505" s="44"/>
      <c r="HQ505" s="44"/>
      <c r="HR505" s="44"/>
      <c r="HS505" s="44"/>
      <c r="HT505" s="44"/>
      <c r="HU505" s="44"/>
      <c r="HV505" s="39" t="s">
        <v>236</v>
      </c>
      <c r="HW505" s="44"/>
      <c r="HX505" s="44"/>
      <c r="HY505" s="39" t="s">
        <v>12317</v>
      </c>
      <c r="HZ505" s="44"/>
      <c r="IA505" s="44"/>
      <c r="IB505" s="44"/>
      <c r="IC505" s="39" t="s">
        <v>12364</v>
      </c>
      <c r="ID505" s="44"/>
      <c r="IE505" s="44"/>
      <c r="IF505" s="44"/>
      <c r="IG505" s="44"/>
      <c r="IH505" s="44"/>
      <c r="II505" s="44"/>
      <c r="IJ505" s="39" t="s">
        <v>12320</v>
      </c>
      <c r="IK505" s="39" t="s">
        <v>12321</v>
      </c>
      <c r="IL505" s="39" t="s">
        <v>12322</v>
      </c>
      <c r="IM505" s="39" t="s">
        <v>12323</v>
      </c>
      <c r="IN505" s="39" t="s">
        <v>292</v>
      </c>
      <c r="IO505" s="39" t="s">
        <v>3711</v>
      </c>
      <c r="IP505" s="40" t="s">
        <v>3712</v>
      </c>
      <c r="IQ505" s="40" t="s">
        <v>3713</v>
      </c>
      <c r="IR505" s="43" t="s">
        <v>12365</v>
      </c>
    </row>
    <row r="506" spans="1:252" ht="15.75" customHeight="1" x14ac:dyDescent="0.2">
      <c r="A506" s="44" t="s">
        <v>13014</v>
      </c>
      <c r="B506" s="47" t="s">
        <v>13029</v>
      </c>
      <c r="C506" s="39" t="s">
        <v>293</v>
      </c>
      <c r="D506" s="39" t="s">
        <v>13166</v>
      </c>
      <c r="E506" s="39" t="s">
        <v>4901</v>
      </c>
      <c r="F506" s="39" t="s">
        <v>12394</v>
      </c>
      <c r="G506" s="39" t="s">
        <v>12395</v>
      </c>
      <c r="H506" s="39" t="s">
        <v>12395</v>
      </c>
      <c r="I506" s="39">
        <v>2024</v>
      </c>
      <c r="J506" s="48">
        <v>45349</v>
      </c>
      <c r="K506" s="48">
        <v>45657</v>
      </c>
      <c r="L506" s="44"/>
      <c r="M506" s="44"/>
      <c r="N506" s="44"/>
      <c r="O506" s="44"/>
      <c r="P506" s="44"/>
      <c r="Q506" s="44"/>
      <c r="R506" s="44"/>
      <c r="S506" s="44"/>
      <c r="T506" s="44"/>
      <c r="U506" s="44"/>
      <c r="V506" s="44"/>
      <c r="W506" s="44"/>
      <c r="X506" s="43" t="s">
        <v>12396</v>
      </c>
      <c r="Y506" s="44"/>
      <c r="Z506" s="44"/>
      <c r="AA506" s="44"/>
      <c r="AB506" s="39" t="s">
        <v>12397</v>
      </c>
      <c r="AC506" s="44"/>
      <c r="AD506" s="39" t="s">
        <v>12398</v>
      </c>
      <c r="AE506" s="44"/>
      <c r="AF506" s="39" t="s">
        <v>12399</v>
      </c>
      <c r="AG506" s="39" t="s">
        <v>12399</v>
      </c>
      <c r="AH506" s="39" t="s">
        <v>1394</v>
      </c>
      <c r="AI506" s="39" t="s">
        <v>12400</v>
      </c>
      <c r="AJ506" s="55">
        <v>0.77100000000000002</v>
      </c>
      <c r="AK506" s="49">
        <f t="shared" si="57"/>
        <v>0</v>
      </c>
      <c r="AL506" s="55"/>
      <c r="AM506" s="49"/>
      <c r="AN506" s="49"/>
      <c r="AO506" s="55">
        <v>0.68600000000000005</v>
      </c>
      <c r="AP506" s="49">
        <v>88.98</v>
      </c>
      <c r="AQ506" s="49">
        <v>0.05</v>
      </c>
      <c r="AR506" s="55">
        <v>8.0000000000000002E-3</v>
      </c>
      <c r="AS506" s="49">
        <v>1.04</v>
      </c>
      <c r="AT506" s="55">
        <v>7.6999999999999999E-2</v>
      </c>
      <c r="AU506" s="49">
        <v>9.99</v>
      </c>
      <c r="AV506" s="55">
        <v>0</v>
      </c>
      <c r="AW506" s="49">
        <v>0</v>
      </c>
      <c r="AX506" s="55"/>
      <c r="AY506" s="49"/>
      <c r="AZ506" s="39"/>
      <c r="BA506" s="39"/>
      <c r="BB506" s="39"/>
      <c r="BC506" s="39" t="s">
        <v>236</v>
      </c>
      <c r="BD506" s="44"/>
      <c r="BE506" s="44"/>
      <c r="BF506" s="118"/>
      <c r="BG506" s="55">
        <v>0.68600000000000005</v>
      </c>
      <c r="BH506" s="49">
        <v>0.05</v>
      </c>
      <c r="BI506" s="39">
        <v>1</v>
      </c>
      <c r="BJ506" s="39">
        <v>1</v>
      </c>
      <c r="BK506" s="39">
        <v>1</v>
      </c>
      <c r="BL506" s="44"/>
      <c r="BM506" s="44"/>
      <c r="BN506" s="44"/>
      <c r="BO506" s="44"/>
      <c r="BP506" s="44"/>
      <c r="BQ506" s="44"/>
      <c r="BR506" s="44"/>
      <c r="BS506" s="44"/>
      <c r="BT506" s="44"/>
      <c r="BU506" s="44"/>
      <c r="BV506" s="44"/>
      <c r="BW506" s="39">
        <v>1</v>
      </c>
      <c r="BX506" s="44"/>
      <c r="BY506" s="44"/>
      <c r="BZ506" s="44"/>
      <c r="CA506" s="44"/>
      <c r="CB506" s="44"/>
      <c r="CC506" s="44"/>
      <c r="CD506" s="44"/>
      <c r="CE506" s="44">
        <v>0</v>
      </c>
      <c r="CF506" s="44"/>
      <c r="CG506" s="44"/>
      <c r="CH506" s="44"/>
      <c r="CI506" s="44"/>
      <c r="CJ506" s="44"/>
      <c r="CK506" s="44"/>
      <c r="CL506" s="44"/>
      <c r="CM506" s="44"/>
      <c r="CN506" s="44"/>
      <c r="CO506" s="44"/>
      <c r="CP506" s="44"/>
      <c r="CQ506" s="44"/>
      <c r="CR506" s="44"/>
      <c r="CS506" s="44"/>
      <c r="CT506" s="44"/>
      <c r="CU506" s="40">
        <f t="shared" si="54"/>
        <v>0</v>
      </c>
      <c r="CV506" s="44"/>
      <c r="CW506" s="44"/>
      <c r="CX506" s="44"/>
      <c r="CY506" s="44"/>
      <c r="CZ506" s="44"/>
      <c r="DA506" s="44"/>
      <c r="DB506" s="44"/>
      <c r="DC506" s="44"/>
      <c r="DD506" s="44"/>
      <c r="DE506" s="44"/>
      <c r="DF506" s="44"/>
      <c r="DG506" s="44"/>
      <c r="DH506" s="44"/>
      <c r="DI506" s="44"/>
      <c r="DJ506" s="44"/>
      <c r="DK506" s="44"/>
      <c r="DL506" s="44"/>
      <c r="DM506" s="39">
        <v>0</v>
      </c>
      <c r="DN506" s="44"/>
      <c r="DO506" s="44"/>
      <c r="DP506" s="44"/>
      <c r="DQ506" s="44"/>
      <c r="DR506" s="44"/>
      <c r="DS506" s="44"/>
      <c r="DT506" s="44"/>
      <c r="DU506" s="44"/>
      <c r="DV506" s="44"/>
      <c r="DW506" s="44"/>
      <c r="DX506" s="44"/>
      <c r="DY506" s="44"/>
      <c r="DZ506" s="44"/>
      <c r="EA506" s="44"/>
      <c r="EB506" s="44"/>
      <c r="EC506" s="44"/>
      <c r="ED506" s="44"/>
      <c r="EE506" s="44"/>
      <c r="EF506" s="44"/>
      <c r="EG506" s="44"/>
      <c r="EH506" s="44"/>
      <c r="EI506" s="44"/>
      <c r="EJ506" s="44"/>
      <c r="EK506" s="44"/>
      <c r="EL506" s="44"/>
      <c r="EM506" s="44"/>
      <c r="EN506" s="44"/>
      <c r="EO506" s="44"/>
      <c r="EP506" s="44"/>
      <c r="EQ506" s="39">
        <v>0</v>
      </c>
      <c r="ER506" s="44"/>
      <c r="ES506" s="44"/>
      <c r="ET506" s="44"/>
      <c r="EU506" s="44"/>
      <c r="EV506" s="44"/>
      <c r="EW506" s="44"/>
      <c r="EX506" s="44"/>
      <c r="EY506" s="39">
        <v>1</v>
      </c>
      <c r="EZ506" s="39">
        <f t="shared" si="58"/>
        <v>0</v>
      </c>
      <c r="FA506" s="39">
        <v>0.45</v>
      </c>
      <c r="FB506" s="39" t="s">
        <v>12401</v>
      </c>
      <c r="FC506" s="44"/>
      <c r="FD506" s="39">
        <v>66</v>
      </c>
      <c r="FE506" s="43" t="s">
        <v>11605</v>
      </c>
      <c r="FF506" s="39">
        <v>9.7000000000000003E-2</v>
      </c>
      <c r="FG506" s="39" t="s">
        <v>236</v>
      </c>
      <c r="FH506" s="44"/>
      <c r="FI506" s="44"/>
      <c r="FJ506" s="44"/>
      <c r="FK506" s="44"/>
      <c r="FL506" s="44"/>
      <c r="FM506" s="44"/>
      <c r="FN506" s="39">
        <v>4</v>
      </c>
      <c r="FO506" s="40">
        <v>1</v>
      </c>
      <c r="FP506" s="39" t="s">
        <v>6131</v>
      </c>
      <c r="FQ506" s="39">
        <v>64</v>
      </c>
      <c r="FR506" s="40">
        <v>1</v>
      </c>
      <c r="FS506" s="39" t="s">
        <v>757</v>
      </c>
      <c r="FT506" s="39">
        <v>64</v>
      </c>
      <c r="FU506" s="39" t="s">
        <v>236</v>
      </c>
      <c r="FV506" s="44"/>
      <c r="FW506" s="44"/>
      <c r="FX506" s="39" t="s">
        <v>236</v>
      </c>
      <c r="FY506" s="44"/>
      <c r="FZ506" s="44"/>
      <c r="GA506" s="39" t="s">
        <v>236</v>
      </c>
      <c r="GB506" s="44"/>
      <c r="GC506" s="44"/>
      <c r="GD506" s="39" t="s">
        <v>236</v>
      </c>
      <c r="GE506" s="44"/>
      <c r="GF506" s="44"/>
      <c r="GG506" s="39" t="s">
        <v>236</v>
      </c>
      <c r="GH506" s="44"/>
      <c r="GI506" s="44"/>
      <c r="GJ506" s="44"/>
      <c r="GK506" s="44"/>
      <c r="GL506" s="44"/>
      <c r="GM506" s="39" t="s">
        <v>236</v>
      </c>
      <c r="GN506" s="44"/>
      <c r="GO506" s="44"/>
      <c r="GP506" s="40">
        <v>1</v>
      </c>
      <c r="GQ506" s="39" t="s">
        <v>6131</v>
      </c>
      <c r="GR506" s="39">
        <v>64</v>
      </c>
      <c r="GS506" s="39" t="s">
        <v>236</v>
      </c>
      <c r="GT506" s="44"/>
      <c r="GU506" s="44"/>
      <c r="GV506" s="44"/>
      <c r="GW506" s="44"/>
      <c r="GX506" s="44"/>
      <c r="GY506" s="39" t="s">
        <v>236</v>
      </c>
      <c r="GZ506" s="44"/>
      <c r="HA506" s="44"/>
      <c r="HB506" s="39" t="s">
        <v>236</v>
      </c>
      <c r="HC506" s="44"/>
      <c r="HD506" s="44"/>
      <c r="HE506" s="39" t="s">
        <v>236</v>
      </c>
      <c r="HF506" s="44"/>
      <c r="HG506" s="44"/>
      <c r="HH506" s="44"/>
      <c r="HI506" s="44"/>
      <c r="HJ506" s="44"/>
      <c r="HK506" s="44"/>
      <c r="HL506" s="44"/>
      <c r="HM506" s="44"/>
      <c r="HN506" s="44"/>
      <c r="HO506" s="44"/>
      <c r="HP506" s="44"/>
      <c r="HQ506" s="44"/>
      <c r="HR506" s="44"/>
      <c r="HS506" s="44"/>
      <c r="HT506" s="44"/>
      <c r="HU506" s="44"/>
      <c r="HV506" s="39" t="s">
        <v>236</v>
      </c>
      <c r="HW506" s="44"/>
      <c r="HX506" s="44"/>
      <c r="HY506" s="44"/>
      <c r="HZ506" s="44"/>
      <c r="IA506" s="44"/>
      <c r="IB506" s="44"/>
      <c r="IC506" s="39" t="s">
        <v>12402</v>
      </c>
      <c r="ID506" s="44"/>
      <c r="IE506" s="44"/>
      <c r="IF506" s="44"/>
      <c r="IG506" s="44"/>
      <c r="IH506" s="44"/>
      <c r="II506" s="44"/>
      <c r="IJ506" s="39" t="s">
        <v>12403</v>
      </c>
      <c r="IK506" s="39" t="s">
        <v>12404</v>
      </c>
      <c r="IL506" s="39" t="s">
        <v>12405</v>
      </c>
      <c r="IM506" s="39" t="s">
        <v>12406</v>
      </c>
      <c r="IN506" s="39" t="s">
        <v>292</v>
      </c>
      <c r="IO506" s="39" t="s">
        <v>3711</v>
      </c>
      <c r="IP506" s="40" t="s">
        <v>3712</v>
      </c>
      <c r="IQ506" s="40" t="s">
        <v>3713</v>
      </c>
      <c r="IR506" s="43" t="s">
        <v>12407</v>
      </c>
    </row>
    <row r="507" spans="1:252" ht="15.75" customHeight="1" x14ac:dyDescent="0.2">
      <c r="A507" s="44" t="s">
        <v>13000</v>
      </c>
      <c r="B507" s="47" t="s">
        <v>13029</v>
      </c>
      <c r="C507" s="39" t="s">
        <v>293</v>
      </c>
      <c r="D507" s="39" t="s">
        <v>13166</v>
      </c>
      <c r="E507" s="39" t="s">
        <v>4767</v>
      </c>
      <c r="F507" s="39" t="s">
        <v>12455</v>
      </c>
      <c r="G507" s="39" t="s">
        <v>7763</v>
      </c>
      <c r="H507" s="39" t="s">
        <v>7763</v>
      </c>
      <c r="I507" s="39">
        <v>2023</v>
      </c>
      <c r="J507" s="48">
        <v>45204</v>
      </c>
      <c r="K507" s="48">
        <v>45574</v>
      </c>
      <c r="L507" s="44"/>
      <c r="M507" s="44"/>
      <c r="N507" s="44"/>
      <c r="O507" s="44"/>
      <c r="P507" s="44"/>
      <c r="Q507" s="44"/>
      <c r="R507" s="44"/>
      <c r="S507" s="44"/>
      <c r="T507" s="44"/>
      <c r="U507" s="44"/>
      <c r="V507" s="44"/>
      <c r="W507" s="44"/>
      <c r="X507" s="39" t="s">
        <v>12456</v>
      </c>
      <c r="Y507" s="44"/>
      <c r="Z507" s="39" t="s">
        <v>12457</v>
      </c>
      <c r="AA507" s="44"/>
      <c r="AB507" s="39" t="s">
        <v>12458</v>
      </c>
      <c r="AC507" s="44"/>
      <c r="AD507" s="44"/>
      <c r="AE507" s="44"/>
      <c r="AF507" s="39" t="s">
        <v>12459</v>
      </c>
      <c r="AG507" s="39" t="s">
        <v>12459</v>
      </c>
      <c r="AH507" s="39" t="s">
        <v>235</v>
      </c>
      <c r="AI507" s="39" t="s">
        <v>12460</v>
      </c>
      <c r="AJ507" s="55">
        <v>0.47499999999999998</v>
      </c>
      <c r="AK507" s="49">
        <f t="shared" si="57"/>
        <v>0</v>
      </c>
      <c r="AL507" s="55"/>
      <c r="AM507" s="49"/>
      <c r="AN507" s="49"/>
      <c r="AO507" s="55">
        <v>0.27600000000000002</v>
      </c>
      <c r="AP507" s="49">
        <v>58.11</v>
      </c>
      <c r="AQ507" s="49">
        <v>0.06</v>
      </c>
      <c r="AR507" s="55">
        <v>0</v>
      </c>
      <c r="AS507" s="49">
        <v>0</v>
      </c>
      <c r="AT507" s="55">
        <v>0</v>
      </c>
      <c r="AU507" s="49">
        <v>0</v>
      </c>
      <c r="AV507" s="55">
        <v>0.19900000000000001</v>
      </c>
      <c r="AW507" s="49">
        <v>41.89</v>
      </c>
      <c r="AX507" s="55"/>
      <c r="AY507" s="49"/>
      <c r="AZ507" s="39"/>
      <c r="BA507" s="39"/>
      <c r="BB507" s="39"/>
      <c r="BC507" s="39" t="s">
        <v>236</v>
      </c>
      <c r="BD507" s="44"/>
      <c r="BE507" s="44"/>
      <c r="BF507" s="118"/>
      <c r="BG507" s="55">
        <v>0.36799999999999999</v>
      </c>
      <c r="BH507" s="49">
        <v>0.08</v>
      </c>
      <c r="BI507" s="39">
        <v>1</v>
      </c>
      <c r="BJ507" s="39">
        <v>1</v>
      </c>
      <c r="BK507" s="39">
        <v>1</v>
      </c>
      <c r="BL507" s="44"/>
      <c r="BM507" s="44"/>
      <c r="BN507" s="44"/>
      <c r="BO507" s="44"/>
      <c r="BP507" s="44"/>
      <c r="BQ507" s="44"/>
      <c r="BR507" s="44"/>
      <c r="BS507" s="44"/>
      <c r="BT507" s="44"/>
      <c r="BU507" s="44"/>
      <c r="BV507" s="44"/>
      <c r="BW507" s="44"/>
      <c r="BX507" s="44"/>
      <c r="BY507" s="44"/>
      <c r="BZ507" s="44"/>
      <c r="CA507" s="44"/>
      <c r="CB507" s="44"/>
      <c r="CC507" s="44"/>
      <c r="CD507" s="44"/>
      <c r="CE507" s="44">
        <v>0</v>
      </c>
      <c r="CF507" s="44"/>
      <c r="CG507" s="44"/>
      <c r="CH507" s="44"/>
      <c r="CI507" s="44"/>
      <c r="CJ507" s="44"/>
      <c r="CK507" s="44"/>
      <c r="CL507" s="44"/>
      <c r="CM507" s="44"/>
      <c r="CN507" s="44"/>
      <c r="CO507" s="44"/>
      <c r="CP507" s="44"/>
      <c r="CQ507" s="44"/>
      <c r="CR507" s="44"/>
      <c r="CS507" s="44"/>
      <c r="CT507" s="44"/>
      <c r="CU507" s="40">
        <f t="shared" si="54"/>
        <v>0</v>
      </c>
      <c r="CV507" s="44"/>
      <c r="CW507" s="44"/>
      <c r="CX507" s="44"/>
      <c r="CY507" s="44"/>
      <c r="CZ507" s="44"/>
      <c r="DA507" s="44"/>
      <c r="DB507" s="44"/>
      <c r="DC507" s="44"/>
      <c r="DD507" s="44"/>
      <c r="DE507" s="44"/>
      <c r="DF507" s="44"/>
      <c r="DG507" s="44"/>
      <c r="DH507" s="44"/>
      <c r="DI507" s="44"/>
      <c r="DJ507" s="44"/>
      <c r="DK507" s="44"/>
      <c r="DL507" s="44"/>
      <c r="DM507" s="39">
        <v>0</v>
      </c>
      <c r="DN507" s="44"/>
      <c r="DO507" s="44"/>
      <c r="DP507" s="44"/>
      <c r="DQ507" s="44"/>
      <c r="DR507" s="44"/>
      <c r="DS507" s="44"/>
      <c r="DT507" s="44"/>
      <c r="DU507" s="44"/>
      <c r="DV507" s="44"/>
      <c r="DW507" s="44"/>
      <c r="DX507" s="44"/>
      <c r="DY507" s="44"/>
      <c r="DZ507" s="44"/>
      <c r="EA507" s="44"/>
      <c r="EB507" s="44"/>
      <c r="EC507" s="44"/>
      <c r="ED507" s="44"/>
      <c r="EE507" s="44"/>
      <c r="EF507" s="44"/>
      <c r="EG507" s="44"/>
      <c r="EH507" s="44"/>
      <c r="EI507" s="44"/>
      <c r="EJ507" s="44"/>
      <c r="EK507" s="44"/>
      <c r="EL507" s="44"/>
      <c r="EM507" s="44"/>
      <c r="EN507" s="44"/>
      <c r="EO507" s="44"/>
      <c r="EP507" s="44"/>
      <c r="EQ507" s="39">
        <v>0</v>
      </c>
      <c r="ER507" s="44"/>
      <c r="ES507" s="44"/>
      <c r="ET507" s="44"/>
      <c r="EU507" s="44"/>
      <c r="EV507" s="44"/>
      <c r="EW507" s="39" t="s">
        <v>12461</v>
      </c>
      <c r="EX507" s="39">
        <v>1</v>
      </c>
      <c r="EY507" s="39">
        <v>1</v>
      </c>
      <c r="EZ507" s="39">
        <f t="shared" si="58"/>
        <v>0</v>
      </c>
      <c r="FA507" s="39">
        <v>0.27500000000000002</v>
      </c>
      <c r="FB507" s="39" t="s">
        <v>12462</v>
      </c>
      <c r="FC507" s="44"/>
      <c r="FD507" s="39">
        <v>0</v>
      </c>
      <c r="FE507" s="43" t="s">
        <v>11975</v>
      </c>
      <c r="FF507" s="39">
        <v>4.5220000000000002</v>
      </c>
      <c r="FG507" s="39" t="s">
        <v>236</v>
      </c>
      <c r="FH507" s="44"/>
      <c r="FI507" s="44"/>
      <c r="FJ507" s="44"/>
      <c r="FK507" s="44"/>
      <c r="FL507" s="44"/>
      <c r="FM507" s="44"/>
      <c r="FN507" s="44"/>
      <c r="FO507" s="39" t="s">
        <v>236</v>
      </c>
      <c r="FP507" s="44"/>
      <c r="FQ507" s="44"/>
      <c r="FR507" s="40">
        <v>1</v>
      </c>
      <c r="FS507" s="39" t="s">
        <v>12463</v>
      </c>
      <c r="FT507" s="39">
        <v>10</v>
      </c>
      <c r="FU507" s="39" t="s">
        <v>236</v>
      </c>
      <c r="FV507" s="44"/>
      <c r="FW507" s="44"/>
      <c r="FX507" s="39" t="s">
        <v>236</v>
      </c>
      <c r="FY507" s="44"/>
      <c r="FZ507" s="44"/>
      <c r="GA507" s="39" t="s">
        <v>236</v>
      </c>
      <c r="GB507" s="44"/>
      <c r="GC507" s="44"/>
      <c r="GD507" s="39" t="s">
        <v>236</v>
      </c>
      <c r="GE507" s="44"/>
      <c r="GF507" s="44"/>
      <c r="GG507" s="39" t="s">
        <v>236</v>
      </c>
      <c r="GH507" s="44"/>
      <c r="GI507" s="44"/>
      <c r="GJ507" s="44"/>
      <c r="GK507" s="44"/>
      <c r="GL507" s="44"/>
      <c r="GM507" s="39" t="s">
        <v>236</v>
      </c>
      <c r="GN507" s="44"/>
      <c r="GO507" s="44"/>
      <c r="GP507" s="39" t="s">
        <v>236</v>
      </c>
      <c r="GQ507" s="44"/>
      <c r="GR507" s="44"/>
      <c r="GS507" s="39" t="s">
        <v>236</v>
      </c>
      <c r="GT507" s="44"/>
      <c r="GU507" s="44"/>
      <c r="GV507" s="44"/>
      <c r="GW507" s="44"/>
      <c r="GX507" s="44"/>
      <c r="GY507" s="39" t="s">
        <v>236</v>
      </c>
      <c r="GZ507" s="44"/>
      <c r="HA507" s="44"/>
      <c r="HB507" s="39" t="s">
        <v>236</v>
      </c>
      <c r="HC507" s="44"/>
      <c r="HD507" s="44"/>
      <c r="HE507" s="39" t="s">
        <v>243</v>
      </c>
      <c r="HF507" s="39" t="s">
        <v>12464</v>
      </c>
      <c r="HG507" s="39">
        <v>6</v>
      </c>
      <c r="HH507" s="44"/>
      <c r="HI507" s="44"/>
      <c r="HJ507" s="44"/>
      <c r="HK507" s="44"/>
      <c r="HL507" s="44"/>
      <c r="HM507" s="44"/>
      <c r="HN507" s="44"/>
      <c r="HO507" s="44"/>
      <c r="HP507" s="44"/>
      <c r="HQ507" s="44"/>
      <c r="HR507" s="44"/>
      <c r="HS507" s="44"/>
      <c r="HT507" s="44"/>
      <c r="HU507" s="44"/>
      <c r="HV507" s="39" t="s">
        <v>236</v>
      </c>
      <c r="HW507" s="44"/>
      <c r="HX507" s="39" t="s">
        <v>12465</v>
      </c>
      <c r="HY507" s="43" t="s">
        <v>12466</v>
      </c>
      <c r="HZ507" s="44"/>
      <c r="IA507" s="44"/>
      <c r="IB507" s="44"/>
      <c r="IC507" s="44"/>
      <c r="ID507" s="44"/>
      <c r="IE507" s="44"/>
      <c r="IF507" s="44"/>
      <c r="IG507" s="44"/>
      <c r="IH507" s="44"/>
      <c r="II507" s="44"/>
      <c r="IJ507" s="39" t="s">
        <v>12467</v>
      </c>
      <c r="IK507" s="39" t="s">
        <v>12468</v>
      </c>
      <c r="IL507" s="39" t="s">
        <v>12469</v>
      </c>
      <c r="IM507" s="39" t="s">
        <v>12470</v>
      </c>
      <c r="IN507" s="39" t="s">
        <v>292</v>
      </c>
      <c r="IO507" s="39" t="s">
        <v>3711</v>
      </c>
      <c r="IP507" s="40" t="s">
        <v>3712</v>
      </c>
      <c r="IQ507" s="40" t="s">
        <v>3713</v>
      </c>
      <c r="IR507" s="43" t="s">
        <v>12471</v>
      </c>
    </row>
    <row r="508" spans="1:252" ht="15.75" customHeight="1" x14ac:dyDescent="0.2">
      <c r="A508" s="44" t="s">
        <v>13021</v>
      </c>
      <c r="B508" s="47" t="s">
        <v>13029</v>
      </c>
      <c r="C508" s="39" t="s">
        <v>293</v>
      </c>
      <c r="D508" s="39" t="s">
        <v>13166</v>
      </c>
      <c r="E508" s="39" t="s">
        <v>4901</v>
      </c>
      <c r="F508" s="39" t="s">
        <v>12571</v>
      </c>
      <c r="G508" s="39" t="s">
        <v>12572</v>
      </c>
      <c r="H508" s="39" t="s">
        <v>12572</v>
      </c>
      <c r="I508" s="39">
        <v>2024</v>
      </c>
      <c r="J508" s="48">
        <v>45170</v>
      </c>
      <c r="K508" s="48">
        <v>45657</v>
      </c>
      <c r="L508" s="44"/>
      <c r="M508" s="44"/>
      <c r="N508" s="44"/>
      <c r="O508" s="44"/>
      <c r="P508" s="44"/>
      <c r="Q508" s="44"/>
      <c r="R508" s="44"/>
      <c r="S508" s="44"/>
      <c r="T508" s="44"/>
      <c r="U508" s="44"/>
      <c r="V508" s="44"/>
      <c r="W508" s="44"/>
      <c r="X508" s="39" t="s">
        <v>12573</v>
      </c>
      <c r="Y508" s="44"/>
      <c r="Z508" s="44"/>
      <c r="AA508" s="44"/>
      <c r="AB508" s="39" t="s">
        <v>12574</v>
      </c>
      <c r="AC508" s="44"/>
      <c r="AD508" s="39" t="s">
        <v>12575</v>
      </c>
      <c r="AE508" s="44"/>
      <c r="AF508" s="39" t="s">
        <v>12576</v>
      </c>
      <c r="AG508" s="39" t="s">
        <v>12577</v>
      </c>
      <c r="AH508" s="39" t="s">
        <v>1394</v>
      </c>
      <c r="AI508" s="39" t="s">
        <v>12578</v>
      </c>
      <c r="AJ508" s="55">
        <v>0.11</v>
      </c>
      <c r="AK508" s="49">
        <f t="shared" si="57"/>
        <v>0</v>
      </c>
      <c r="AL508" s="55"/>
      <c r="AM508" s="49"/>
      <c r="AN508" s="49"/>
      <c r="AO508" s="55">
        <v>9.2999999999999999E-2</v>
      </c>
      <c r="AP508" s="49">
        <v>84.55</v>
      </c>
      <c r="AQ508" s="49">
        <v>1E-3</v>
      </c>
      <c r="AR508" s="55">
        <v>6.0000000000000001E-3</v>
      </c>
      <c r="AS508" s="49">
        <v>5.45</v>
      </c>
      <c r="AT508" s="55">
        <v>1.0999999999999999E-2</v>
      </c>
      <c r="AU508" s="49">
        <v>10</v>
      </c>
      <c r="AV508" s="55">
        <v>0</v>
      </c>
      <c r="AW508" s="49">
        <v>0</v>
      </c>
      <c r="AX508" s="55"/>
      <c r="AY508" s="49"/>
      <c r="AZ508" s="39"/>
      <c r="BA508" s="39"/>
      <c r="BB508" s="39"/>
      <c r="BC508" s="39" t="s">
        <v>236</v>
      </c>
      <c r="BD508" s="44"/>
      <c r="BE508" s="44"/>
      <c r="BF508" s="118"/>
      <c r="BG508" s="55">
        <v>0</v>
      </c>
      <c r="BH508" s="49">
        <v>0</v>
      </c>
      <c r="BI508" s="39">
        <v>1</v>
      </c>
      <c r="BJ508" s="39">
        <v>1</v>
      </c>
      <c r="BK508" s="39">
        <v>1</v>
      </c>
      <c r="BL508" s="44"/>
      <c r="BM508" s="44"/>
      <c r="BN508" s="44"/>
      <c r="BO508" s="44"/>
      <c r="BP508" s="44"/>
      <c r="BQ508" s="44"/>
      <c r="BR508" s="39">
        <v>1</v>
      </c>
      <c r="BS508" s="44"/>
      <c r="BT508" s="44"/>
      <c r="BU508" s="44"/>
      <c r="BV508" s="44"/>
      <c r="BW508" s="44"/>
      <c r="BX508" s="44"/>
      <c r="BY508" s="44"/>
      <c r="BZ508" s="44"/>
      <c r="CA508" s="44"/>
      <c r="CB508" s="44"/>
      <c r="CC508" s="44"/>
      <c r="CD508" s="44"/>
      <c r="CE508" s="44">
        <v>0</v>
      </c>
      <c r="CF508" s="44"/>
      <c r="CG508" s="44"/>
      <c r="CH508" s="44"/>
      <c r="CI508" s="44"/>
      <c r="CJ508" s="44"/>
      <c r="CK508" s="44"/>
      <c r="CL508" s="44"/>
      <c r="CM508" s="44"/>
      <c r="CN508" s="44"/>
      <c r="CO508" s="44"/>
      <c r="CP508" s="44"/>
      <c r="CQ508" s="44"/>
      <c r="CR508" s="44"/>
      <c r="CS508" s="44"/>
      <c r="CT508" s="44"/>
      <c r="CU508" s="40">
        <f t="shared" si="54"/>
        <v>0</v>
      </c>
      <c r="CV508" s="44"/>
      <c r="CW508" s="44"/>
      <c r="CX508" s="44"/>
      <c r="CY508" s="44"/>
      <c r="CZ508" s="44"/>
      <c r="DA508" s="44"/>
      <c r="DB508" s="44"/>
      <c r="DC508" s="44"/>
      <c r="DD508" s="44"/>
      <c r="DE508" s="44"/>
      <c r="DF508" s="44"/>
      <c r="DG508" s="44"/>
      <c r="DH508" s="44"/>
      <c r="DI508" s="44"/>
      <c r="DJ508" s="44"/>
      <c r="DK508" s="44"/>
      <c r="DL508" s="44"/>
      <c r="DM508" s="39">
        <v>0</v>
      </c>
      <c r="DN508" s="44"/>
      <c r="DO508" s="44"/>
      <c r="DP508" s="44"/>
      <c r="DQ508" s="44"/>
      <c r="DR508" s="44"/>
      <c r="DS508" s="44"/>
      <c r="DT508" s="44"/>
      <c r="DU508" s="44"/>
      <c r="DV508" s="44"/>
      <c r="DW508" s="44"/>
      <c r="DX508" s="44"/>
      <c r="DY508" s="44"/>
      <c r="DZ508" s="44"/>
      <c r="EA508" s="44"/>
      <c r="EB508" s="44"/>
      <c r="EC508" s="44"/>
      <c r="ED508" s="44"/>
      <c r="EE508" s="44"/>
      <c r="EF508" s="44"/>
      <c r="EG508" s="44"/>
      <c r="EH508" s="44"/>
      <c r="EI508" s="44"/>
      <c r="EJ508" s="44"/>
      <c r="EK508" s="44"/>
      <c r="EL508" s="44"/>
      <c r="EM508" s="44"/>
      <c r="EN508" s="44"/>
      <c r="EO508" s="44"/>
      <c r="EP508" s="44"/>
      <c r="EQ508" s="39">
        <v>0</v>
      </c>
      <c r="ER508" s="44"/>
      <c r="ES508" s="44"/>
      <c r="ET508" s="44"/>
      <c r="EU508" s="44"/>
      <c r="EV508" s="44"/>
      <c r="EW508" s="44"/>
      <c r="EX508" s="44"/>
      <c r="EY508" s="39">
        <v>1</v>
      </c>
      <c r="EZ508" s="39">
        <f t="shared" si="58"/>
        <v>0</v>
      </c>
      <c r="FA508" s="39">
        <v>0.46</v>
      </c>
      <c r="FB508" s="39" t="s">
        <v>12579</v>
      </c>
      <c r="FC508" s="44"/>
      <c r="FD508" s="39">
        <v>0</v>
      </c>
      <c r="FE508" s="43" t="s">
        <v>11605</v>
      </c>
      <c r="FF508" s="39">
        <v>9.2449999999999992</v>
      </c>
      <c r="FG508" s="39" t="s">
        <v>236</v>
      </c>
      <c r="FH508" s="44"/>
      <c r="FI508" s="44"/>
      <c r="FJ508" s="44"/>
      <c r="FK508" s="44"/>
      <c r="FL508" s="44"/>
      <c r="FM508" s="44"/>
      <c r="FN508" s="39">
        <v>1</v>
      </c>
      <c r="FO508" s="39" t="s">
        <v>236</v>
      </c>
      <c r="FP508" s="44"/>
      <c r="FQ508" s="44"/>
      <c r="FR508" s="40">
        <v>1</v>
      </c>
      <c r="FS508" s="39" t="s">
        <v>12580</v>
      </c>
      <c r="FT508" s="39">
        <v>42</v>
      </c>
      <c r="FU508" s="39" t="s">
        <v>236</v>
      </c>
      <c r="FV508" s="44"/>
      <c r="FW508" s="44"/>
      <c r="FX508" s="39" t="s">
        <v>236</v>
      </c>
      <c r="FY508" s="44"/>
      <c r="FZ508" s="44"/>
      <c r="GA508" s="39" t="s">
        <v>236</v>
      </c>
      <c r="GB508" s="44"/>
      <c r="GC508" s="44"/>
      <c r="GD508" s="39" t="s">
        <v>236</v>
      </c>
      <c r="GE508" s="44"/>
      <c r="GF508" s="44"/>
      <c r="GG508" s="39" t="s">
        <v>236</v>
      </c>
      <c r="GH508" s="44"/>
      <c r="GI508" s="44"/>
      <c r="GJ508" s="44"/>
      <c r="GK508" s="44"/>
      <c r="GL508" s="44"/>
      <c r="GM508" s="39" t="s">
        <v>236</v>
      </c>
      <c r="GN508" s="44"/>
      <c r="GO508" s="44"/>
      <c r="GP508" s="39" t="s">
        <v>236</v>
      </c>
      <c r="GQ508" s="44"/>
      <c r="GR508" s="44"/>
      <c r="GS508" s="39" t="s">
        <v>236</v>
      </c>
      <c r="GT508" s="44"/>
      <c r="GU508" s="44"/>
      <c r="GV508" s="44"/>
      <c r="GW508" s="44"/>
      <c r="GX508" s="44"/>
      <c r="GY508" s="39" t="s">
        <v>236</v>
      </c>
      <c r="GZ508" s="44"/>
      <c r="HA508" s="44"/>
      <c r="HB508" s="39" t="s">
        <v>236</v>
      </c>
      <c r="HC508" s="44"/>
      <c r="HD508" s="44"/>
      <c r="HE508" s="39" t="s">
        <v>243</v>
      </c>
      <c r="HF508" s="39" t="s">
        <v>12581</v>
      </c>
      <c r="HG508" s="39">
        <v>9</v>
      </c>
      <c r="HH508" s="44"/>
      <c r="HI508" s="44"/>
      <c r="HJ508" s="44"/>
      <c r="HK508" s="44"/>
      <c r="HL508" s="44"/>
      <c r="HM508" s="44"/>
      <c r="HN508" s="44"/>
      <c r="HO508" s="44"/>
      <c r="HP508" s="44"/>
      <c r="HQ508" s="44"/>
      <c r="HR508" s="44"/>
      <c r="HS508" s="44"/>
      <c r="HT508" s="44"/>
      <c r="HU508" s="44"/>
      <c r="HV508" s="39" t="s">
        <v>236</v>
      </c>
      <c r="HW508" s="44"/>
      <c r="HX508" s="44"/>
      <c r="HY508" s="43" t="s">
        <v>12582</v>
      </c>
      <c r="HZ508" s="44"/>
      <c r="IA508" s="44"/>
      <c r="IB508" s="44"/>
      <c r="IC508" s="44"/>
      <c r="ID508" s="44"/>
      <c r="IE508" s="44"/>
      <c r="IF508" s="44"/>
      <c r="IG508" s="39" t="s">
        <v>12583</v>
      </c>
      <c r="IH508" s="39">
        <v>2</v>
      </c>
      <c r="II508" s="39">
        <v>34</v>
      </c>
      <c r="IJ508" s="39" t="s">
        <v>12584</v>
      </c>
      <c r="IK508" s="39" t="s">
        <v>12585</v>
      </c>
      <c r="IL508" s="39" t="s">
        <v>12586</v>
      </c>
      <c r="IM508" s="39" t="s">
        <v>12587</v>
      </c>
      <c r="IN508" s="39" t="s">
        <v>12588</v>
      </c>
      <c r="IO508" s="39" t="s">
        <v>3711</v>
      </c>
      <c r="IP508" s="40" t="s">
        <v>3712</v>
      </c>
      <c r="IQ508" s="40" t="s">
        <v>3713</v>
      </c>
      <c r="IR508" s="43" t="s">
        <v>12589</v>
      </c>
    </row>
    <row r="509" spans="1:252" ht="15.75" customHeight="1" x14ac:dyDescent="0.2">
      <c r="A509" s="44" t="s">
        <v>13014</v>
      </c>
      <c r="B509" s="47" t="s">
        <v>13029</v>
      </c>
      <c r="C509" s="39" t="s">
        <v>293</v>
      </c>
      <c r="D509" s="39" t="s">
        <v>13166</v>
      </c>
      <c r="E509" s="39" t="s">
        <v>4767</v>
      </c>
      <c r="F509" s="39" t="s">
        <v>12590</v>
      </c>
      <c r="G509" s="39" t="s">
        <v>12591</v>
      </c>
      <c r="H509" s="39" t="s">
        <v>12591</v>
      </c>
      <c r="I509" s="39">
        <v>2024</v>
      </c>
      <c r="J509" s="48">
        <v>45292</v>
      </c>
      <c r="K509" s="48">
        <v>45657</v>
      </c>
      <c r="L509" s="44"/>
      <c r="M509" s="44"/>
      <c r="N509" s="44"/>
      <c r="O509" s="44"/>
      <c r="P509" s="44"/>
      <c r="Q509" s="44"/>
      <c r="R509" s="44"/>
      <c r="S509" s="44"/>
      <c r="T509" s="44"/>
      <c r="U509" s="44"/>
      <c r="V509" s="44"/>
      <c r="W509" s="44"/>
      <c r="X509" s="39" t="s">
        <v>12592</v>
      </c>
      <c r="Y509" s="44"/>
      <c r="Z509" s="39" t="s">
        <v>12593</v>
      </c>
      <c r="AA509" s="44"/>
      <c r="AB509" s="39" t="s">
        <v>12594</v>
      </c>
      <c r="AC509" s="44"/>
      <c r="AD509" s="39" t="s">
        <v>12595</v>
      </c>
      <c r="AE509" s="44"/>
      <c r="AF509" s="39" t="s">
        <v>12596</v>
      </c>
      <c r="AG509" s="39" t="s">
        <v>12596</v>
      </c>
      <c r="AH509" s="39" t="s">
        <v>1394</v>
      </c>
      <c r="AI509" s="39" t="s">
        <v>12597</v>
      </c>
      <c r="AJ509" s="55">
        <v>0.75</v>
      </c>
      <c r="AK509" s="49">
        <f t="shared" si="57"/>
        <v>0</v>
      </c>
      <c r="AL509" s="55"/>
      <c r="AM509" s="49"/>
      <c r="AN509" s="49"/>
      <c r="AO509" s="55">
        <v>0.55400000000000005</v>
      </c>
      <c r="AP509" s="49">
        <v>73.87</v>
      </c>
      <c r="AQ509" s="49">
        <v>0.03</v>
      </c>
      <c r="AR509" s="55">
        <v>3.3000000000000002E-2</v>
      </c>
      <c r="AS509" s="49">
        <v>4.4000000000000004</v>
      </c>
      <c r="AT509" s="55">
        <v>6.5000000000000002E-2</v>
      </c>
      <c r="AU509" s="49">
        <v>8.67</v>
      </c>
      <c r="AV509" s="55">
        <v>9.8000000000000004E-2</v>
      </c>
      <c r="AW509" s="49">
        <v>13.07</v>
      </c>
      <c r="AX509" s="55"/>
      <c r="AY509" s="49"/>
      <c r="AZ509" s="49"/>
      <c r="BA509" s="49"/>
      <c r="BB509" s="49"/>
      <c r="BC509" s="39" t="s">
        <v>236</v>
      </c>
      <c r="BD509" s="44"/>
      <c r="BE509" s="44"/>
      <c r="BF509" s="118"/>
      <c r="BG509" s="55">
        <v>0</v>
      </c>
      <c r="BH509" s="49">
        <v>0</v>
      </c>
      <c r="BI509" s="39">
        <v>3</v>
      </c>
      <c r="BJ509" s="39">
        <v>3</v>
      </c>
      <c r="BK509" s="39">
        <v>3</v>
      </c>
      <c r="BL509" s="44"/>
      <c r="BM509" s="44"/>
      <c r="BN509" s="44"/>
      <c r="BO509" s="44"/>
      <c r="BP509" s="44"/>
      <c r="BQ509" s="44"/>
      <c r="BR509" s="44"/>
      <c r="BS509" s="39">
        <v>1</v>
      </c>
      <c r="BT509" s="39">
        <v>1</v>
      </c>
      <c r="BU509" s="44"/>
      <c r="BV509" s="44"/>
      <c r="BW509" s="39">
        <v>1</v>
      </c>
      <c r="BX509" s="44"/>
      <c r="BY509" s="44"/>
      <c r="BZ509" s="44"/>
      <c r="CA509" s="44"/>
      <c r="CB509" s="44"/>
      <c r="CC509" s="44"/>
      <c r="CD509" s="44"/>
      <c r="CE509" s="44">
        <v>0</v>
      </c>
      <c r="CF509" s="44"/>
      <c r="CG509" s="44"/>
      <c r="CH509" s="44"/>
      <c r="CI509" s="44"/>
      <c r="CJ509" s="44"/>
      <c r="CK509" s="44"/>
      <c r="CL509" s="44"/>
      <c r="CM509" s="44"/>
      <c r="CN509" s="44"/>
      <c r="CO509" s="44"/>
      <c r="CP509" s="44"/>
      <c r="CQ509" s="44"/>
      <c r="CR509" s="44"/>
      <c r="CS509" s="44"/>
      <c r="CT509" s="44"/>
      <c r="CU509" s="40">
        <f t="shared" si="54"/>
        <v>0</v>
      </c>
      <c r="CV509" s="44"/>
      <c r="CW509" s="44"/>
      <c r="CX509" s="44"/>
      <c r="CY509" s="44"/>
      <c r="CZ509" s="44"/>
      <c r="DA509" s="44"/>
      <c r="DB509" s="44"/>
      <c r="DC509" s="44"/>
      <c r="DD509" s="44"/>
      <c r="DE509" s="44"/>
      <c r="DF509" s="44"/>
      <c r="DG509" s="44"/>
      <c r="DH509" s="44"/>
      <c r="DI509" s="44"/>
      <c r="DJ509" s="44"/>
      <c r="DK509" s="44"/>
      <c r="DL509" s="44"/>
      <c r="DM509" s="39">
        <v>0</v>
      </c>
      <c r="DN509" s="44"/>
      <c r="DO509" s="44"/>
      <c r="DP509" s="44"/>
      <c r="DQ509" s="44"/>
      <c r="DR509" s="44"/>
      <c r="DS509" s="44"/>
      <c r="DT509" s="44"/>
      <c r="DU509" s="44"/>
      <c r="DV509" s="44"/>
      <c r="DW509" s="44"/>
      <c r="DX509" s="44"/>
      <c r="DY509" s="44"/>
      <c r="DZ509" s="44"/>
      <c r="EA509" s="44"/>
      <c r="EB509" s="44"/>
      <c r="EC509" s="44"/>
      <c r="ED509" s="44"/>
      <c r="EE509" s="44"/>
      <c r="EF509" s="44"/>
      <c r="EG509" s="44"/>
      <c r="EH509" s="44"/>
      <c r="EI509" s="44"/>
      <c r="EJ509" s="44"/>
      <c r="EK509" s="44"/>
      <c r="EL509" s="44"/>
      <c r="EM509" s="44"/>
      <c r="EN509" s="44"/>
      <c r="EO509" s="44"/>
      <c r="EP509" s="44"/>
      <c r="EQ509" s="39">
        <v>0</v>
      </c>
      <c r="ER509" s="44"/>
      <c r="ES509" s="44"/>
      <c r="ET509" s="44"/>
      <c r="EU509" s="44"/>
      <c r="EV509" s="44"/>
      <c r="EW509" s="44"/>
      <c r="EX509" s="44"/>
      <c r="EY509" s="39">
        <v>3</v>
      </c>
      <c r="EZ509" s="39">
        <f t="shared" si="58"/>
        <v>0</v>
      </c>
      <c r="FA509" s="39">
        <v>3.0990000000000002</v>
      </c>
      <c r="FB509" s="39" t="s">
        <v>12598</v>
      </c>
      <c r="FC509" s="44"/>
      <c r="FD509" s="39">
        <v>8.57</v>
      </c>
      <c r="FE509" s="44"/>
      <c r="FF509" s="39">
        <v>35.933999999999997</v>
      </c>
      <c r="FG509" s="39" t="s">
        <v>236</v>
      </c>
      <c r="FH509" s="44"/>
      <c r="FI509" s="44"/>
      <c r="FJ509" s="44"/>
      <c r="FK509" s="44"/>
      <c r="FL509" s="44"/>
      <c r="FM509" s="44"/>
      <c r="FN509" s="44"/>
      <c r="FO509" s="39" t="s">
        <v>236</v>
      </c>
      <c r="FP509" s="44"/>
      <c r="FQ509" s="44"/>
      <c r="FR509" s="40">
        <v>1</v>
      </c>
      <c r="FS509" s="39" t="s">
        <v>757</v>
      </c>
      <c r="FT509" s="39">
        <v>100</v>
      </c>
      <c r="FU509" s="39" t="s">
        <v>236</v>
      </c>
      <c r="FV509" s="44"/>
      <c r="FW509" s="44"/>
      <c r="FX509" s="39" t="s">
        <v>236</v>
      </c>
      <c r="FY509" s="44"/>
      <c r="FZ509" s="44"/>
      <c r="GA509" s="39" t="s">
        <v>236</v>
      </c>
      <c r="GB509" s="44"/>
      <c r="GC509" s="44"/>
      <c r="GD509" s="39" t="s">
        <v>236</v>
      </c>
      <c r="GE509" s="44"/>
      <c r="GF509" s="44"/>
      <c r="GG509" s="39" t="s">
        <v>236</v>
      </c>
      <c r="GH509" s="44"/>
      <c r="GI509" s="44"/>
      <c r="GJ509" s="44"/>
      <c r="GK509" s="44"/>
      <c r="GL509" s="44"/>
      <c r="GM509" s="39" t="s">
        <v>236</v>
      </c>
      <c r="GN509" s="44"/>
      <c r="GO509" s="44"/>
      <c r="GP509" s="40">
        <v>1</v>
      </c>
      <c r="GQ509" s="39" t="s">
        <v>757</v>
      </c>
      <c r="GR509" s="39">
        <v>100</v>
      </c>
      <c r="GS509" s="39" t="s">
        <v>236</v>
      </c>
      <c r="GT509" s="44"/>
      <c r="GU509" s="44"/>
      <c r="GV509" s="44"/>
      <c r="GW509" s="44"/>
      <c r="GX509" s="44"/>
      <c r="GY509" s="39" t="s">
        <v>236</v>
      </c>
      <c r="GZ509" s="44"/>
      <c r="HA509" s="44"/>
      <c r="HB509" s="39" t="s">
        <v>236</v>
      </c>
      <c r="HC509" s="44"/>
      <c r="HD509" s="44"/>
      <c r="HE509" s="39" t="s">
        <v>236</v>
      </c>
      <c r="HF509" s="44"/>
      <c r="HG509" s="44"/>
      <c r="HH509" s="44"/>
      <c r="HI509" s="44"/>
      <c r="HJ509" s="44"/>
      <c r="HK509" s="44"/>
      <c r="HL509" s="44"/>
      <c r="HM509" s="44"/>
      <c r="HN509" s="44"/>
      <c r="HO509" s="44"/>
      <c r="HP509" s="44"/>
      <c r="HQ509" s="44"/>
      <c r="HR509" s="44"/>
      <c r="HS509" s="44"/>
      <c r="HT509" s="44"/>
      <c r="HU509" s="44"/>
      <c r="HV509" s="39" t="s">
        <v>236</v>
      </c>
      <c r="HW509" s="44"/>
      <c r="HX509" s="44"/>
      <c r="HY509" s="43" t="s">
        <v>12599</v>
      </c>
      <c r="HZ509" s="44"/>
      <c r="IA509" s="44"/>
      <c r="IB509" s="44"/>
      <c r="IC509" s="44"/>
      <c r="ID509" s="44"/>
      <c r="IE509" s="39" t="s">
        <v>12600</v>
      </c>
      <c r="IF509" s="44"/>
      <c r="IG509" s="44"/>
      <c r="IH509" s="44"/>
      <c r="II509" s="44"/>
      <c r="IJ509" s="39" t="s">
        <v>12601</v>
      </c>
      <c r="IK509" s="39" t="s">
        <v>11488</v>
      </c>
      <c r="IL509" s="39" t="s">
        <v>12602</v>
      </c>
      <c r="IM509" s="39" t="s">
        <v>12603</v>
      </c>
      <c r="IN509" s="39" t="s">
        <v>292</v>
      </c>
      <c r="IO509" s="39" t="s">
        <v>3711</v>
      </c>
      <c r="IP509" s="40" t="s">
        <v>3712</v>
      </c>
      <c r="IQ509" s="40" t="s">
        <v>3713</v>
      </c>
      <c r="IR509" s="44"/>
    </row>
    <row r="510" spans="1:252" ht="15.75" customHeight="1" x14ac:dyDescent="0.2">
      <c r="A510" s="44" t="s">
        <v>13005</v>
      </c>
      <c r="B510" s="47" t="s">
        <v>13029</v>
      </c>
      <c r="C510" s="39" t="s">
        <v>293</v>
      </c>
      <c r="D510" s="39" t="s">
        <v>13166</v>
      </c>
      <c r="E510" s="39" t="s">
        <v>4767</v>
      </c>
      <c r="F510" s="39" t="s">
        <v>12621</v>
      </c>
      <c r="G510" s="39" t="s">
        <v>12622</v>
      </c>
      <c r="H510" s="39" t="s">
        <v>239</v>
      </c>
      <c r="I510" s="39">
        <v>2017</v>
      </c>
      <c r="J510" s="48">
        <v>45408</v>
      </c>
      <c r="K510" s="48">
        <v>45627</v>
      </c>
      <c r="L510" s="44"/>
      <c r="M510" s="44"/>
      <c r="N510" s="44"/>
      <c r="O510" s="44"/>
      <c r="P510" s="44"/>
      <c r="Q510" s="44"/>
      <c r="R510" s="44"/>
      <c r="S510" s="44"/>
      <c r="T510" s="44"/>
      <c r="U510" s="44"/>
      <c r="V510" s="44"/>
      <c r="W510" s="44"/>
      <c r="X510" s="39" t="s">
        <v>12623</v>
      </c>
      <c r="Y510" s="44"/>
      <c r="Z510" s="44"/>
      <c r="AA510" s="44"/>
      <c r="AB510" s="39" t="s">
        <v>12624</v>
      </c>
      <c r="AC510" s="44"/>
      <c r="AD510" s="44"/>
      <c r="AE510" s="44"/>
      <c r="AF510" s="39" t="s">
        <v>12625</v>
      </c>
      <c r="AG510" s="39" t="s">
        <v>12626</v>
      </c>
      <c r="AH510" s="39" t="s">
        <v>235</v>
      </c>
      <c r="AI510" s="39" t="s">
        <v>12627</v>
      </c>
      <c r="AJ510" s="55">
        <v>16.8</v>
      </c>
      <c r="AK510" s="49">
        <f t="shared" si="57"/>
        <v>0</v>
      </c>
      <c r="AL510" s="55"/>
      <c r="AM510" s="49"/>
      <c r="AN510" s="49"/>
      <c r="AO510" s="55">
        <v>14</v>
      </c>
      <c r="AP510" s="49">
        <v>83.33</v>
      </c>
      <c r="AQ510" s="49">
        <v>0</v>
      </c>
      <c r="AR510" s="55">
        <v>1.4</v>
      </c>
      <c r="AS510" s="49">
        <v>8.33</v>
      </c>
      <c r="AT510" s="55">
        <v>0</v>
      </c>
      <c r="AU510" s="49">
        <v>0</v>
      </c>
      <c r="AV510" s="55">
        <v>1.4</v>
      </c>
      <c r="AW510" s="49">
        <v>8.33</v>
      </c>
      <c r="AX510" s="55"/>
      <c r="AY510" s="49"/>
      <c r="AZ510" s="39"/>
      <c r="BA510" s="39"/>
      <c r="BB510" s="39"/>
      <c r="BC510" s="39" t="s">
        <v>236</v>
      </c>
      <c r="BD510" s="44"/>
      <c r="BE510" s="44"/>
      <c r="BF510" s="118"/>
      <c r="BG510" s="55">
        <v>1.4</v>
      </c>
      <c r="BH510" s="49">
        <v>0.04</v>
      </c>
      <c r="BI510" s="39">
        <v>1</v>
      </c>
      <c r="BJ510" s="39">
        <v>1</v>
      </c>
      <c r="BK510" s="39">
        <v>1</v>
      </c>
      <c r="BL510" s="44"/>
      <c r="BM510" s="44"/>
      <c r="BN510" s="44"/>
      <c r="BO510" s="44"/>
      <c r="BP510" s="44"/>
      <c r="BQ510" s="44"/>
      <c r="BR510" s="44"/>
      <c r="BS510" s="44"/>
      <c r="BT510" s="44"/>
      <c r="BU510" s="39">
        <v>1</v>
      </c>
      <c r="BV510" s="44"/>
      <c r="BW510" s="44"/>
      <c r="BX510" s="44"/>
      <c r="BY510" s="44"/>
      <c r="BZ510" s="44"/>
      <c r="CA510" s="44"/>
      <c r="CB510" s="44"/>
      <c r="CC510" s="44"/>
      <c r="CD510" s="44"/>
      <c r="CE510" s="44">
        <v>0</v>
      </c>
      <c r="CF510" s="44"/>
      <c r="CG510" s="44"/>
      <c r="CH510" s="44"/>
      <c r="CI510" s="44"/>
      <c r="CJ510" s="44"/>
      <c r="CK510" s="44"/>
      <c r="CL510" s="44"/>
      <c r="CM510" s="44"/>
      <c r="CN510" s="44"/>
      <c r="CO510" s="44"/>
      <c r="CP510" s="44"/>
      <c r="CQ510" s="44"/>
      <c r="CR510" s="44"/>
      <c r="CS510" s="44"/>
      <c r="CT510" s="44"/>
      <c r="CU510" s="40">
        <f t="shared" si="54"/>
        <v>0</v>
      </c>
      <c r="CV510" s="44"/>
      <c r="CW510" s="44"/>
      <c r="CX510" s="44"/>
      <c r="CY510" s="44"/>
      <c r="CZ510" s="44"/>
      <c r="DA510" s="44"/>
      <c r="DB510" s="44"/>
      <c r="DC510" s="44"/>
      <c r="DD510" s="44"/>
      <c r="DE510" s="44"/>
      <c r="DF510" s="44"/>
      <c r="DG510" s="44"/>
      <c r="DH510" s="44"/>
      <c r="DI510" s="44"/>
      <c r="DJ510" s="44"/>
      <c r="DK510" s="44"/>
      <c r="DL510" s="44"/>
      <c r="DM510" s="39">
        <v>0</v>
      </c>
      <c r="DN510" s="44"/>
      <c r="DO510" s="44"/>
      <c r="DP510" s="44"/>
      <c r="DQ510" s="44"/>
      <c r="DR510" s="44"/>
      <c r="DS510" s="44"/>
      <c r="DT510" s="44"/>
      <c r="DU510" s="44"/>
      <c r="DV510" s="44"/>
      <c r="DW510" s="44"/>
      <c r="DX510" s="44"/>
      <c r="DY510" s="44"/>
      <c r="DZ510" s="44"/>
      <c r="EA510" s="44"/>
      <c r="EB510" s="44"/>
      <c r="EC510" s="44"/>
      <c r="ED510" s="44"/>
      <c r="EE510" s="44"/>
      <c r="EF510" s="44"/>
      <c r="EG510" s="44"/>
      <c r="EH510" s="44"/>
      <c r="EI510" s="44"/>
      <c r="EJ510" s="44"/>
      <c r="EK510" s="44"/>
      <c r="EL510" s="44"/>
      <c r="EM510" s="44"/>
      <c r="EN510" s="44"/>
      <c r="EO510" s="44"/>
      <c r="EP510" s="44"/>
      <c r="EQ510" s="39">
        <v>0</v>
      </c>
      <c r="ER510" s="44"/>
      <c r="ES510" s="44"/>
      <c r="ET510" s="44"/>
      <c r="EU510" s="44"/>
      <c r="EV510" s="44"/>
      <c r="EW510" s="44"/>
      <c r="EX510" s="44"/>
      <c r="EY510" s="39">
        <v>1</v>
      </c>
      <c r="EZ510" s="39">
        <f t="shared" si="58"/>
        <v>0</v>
      </c>
      <c r="FA510" s="39">
        <v>0.35899999999999999</v>
      </c>
      <c r="FB510" s="39" t="s">
        <v>12628</v>
      </c>
      <c r="FC510" s="44"/>
      <c r="FD510" s="39">
        <v>0</v>
      </c>
      <c r="FE510" s="43" t="s">
        <v>12629</v>
      </c>
      <c r="FF510" s="39">
        <v>36.505000000000003</v>
      </c>
      <c r="FG510" s="39" t="s">
        <v>236</v>
      </c>
      <c r="FH510" s="44"/>
      <c r="FI510" s="44"/>
      <c r="FJ510" s="44"/>
      <c r="FK510" s="44"/>
      <c r="FL510" s="44"/>
      <c r="FM510" s="44"/>
      <c r="FN510" s="39">
        <v>5</v>
      </c>
      <c r="FO510" s="39" t="s">
        <v>236</v>
      </c>
      <c r="FP510" s="44"/>
      <c r="FQ510" s="44"/>
      <c r="FR510" s="40">
        <v>1</v>
      </c>
      <c r="FS510" s="39" t="s">
        <v>607</v>
      </c>
      <c r="FT510" s="39">
        <v>62</v>
      </c>
      <c r="FU510" s="39" t="s">
        <v>236</v>
      </c>
      <c r="FV510" s="44"/>
      <c r="FW510" s="44"/>
      <c r="FX510" s="39" t="s">
        <v>236</v>
      </c>
      <c r="FY510" s="44"/>
      <c r="FZ510" s="44"/>
      <c r="GA510" s="39" t="s">
        <v>236</v>
      </c>
      <c r="GB510" s="44"/>
      <c r="GC510" s="44"/>
      <c r="GD510" s="39" t="s">
        <v>236</v>
      </c>
      <c r="GE510" s="44"/>
      <c r="GF510" s="44"/>
      <c r="GG510" s="39" t="s">
        <v>236</v>
      </c>
      <c r="GH510" s="44"/>
      <c r="GI510" s="44"/>
      <c r="GJ510" s="44"/>
      <c r="GK510" s="44"/>
      <c r="GL510" s="44"/>
      <c r="GM510" s="39" t="s">
        <v>236</v>
      </c>
      <c r="GN510" s="44"/>
      <c r="GO510" s="44"/>
      <c r="GP510" s="39" t="s">
        <v>236</v>
      </c>
      <c r="GQ510" s="44"/>
      <c r="GR510" s="44"/>
      <c r="GS510" s="39" t="s">
        <v>236</v>
      </c>
      <c r="GT510" s="44"/>
      <c r="GU510" s="44"/>
      <c r="GV510" s="44"/>
      <c r="GW510" s="44"/>
      <c r="GX510" s="44"/>
      <c r="GY510" s="39" t="s">
        <v>236</v>
      </c>
      <c r="GZ510" s="44"/>
      <c r="HA510" s="44"/>
      <c r="HB510" s="39">
        <v>1</v>
      </c>
      <c r="HC510" s="39" t="s">
        <v>12630</v>
      </c>
      <c r="HD510" s="39">
        <v>5</v>
      </c>
      <c r="HE510" s="39" t="s">
        <v>236</v>
      </c>
      <c r="HF510" s="44"/>
      <c r="HG510" s="44"/>
      <c r="HH510" s="44"/>
      <c r="HI510" s="44"/>
      <c r="HJ510" s="44"/>
      <c r="HK510" s="44"/>
      <c r="HL510" s="44"/>
      <c r="HM510" s="44"/>
      <c r="HN510" s="44"/>
      <c r="HO510" s="44"/>
      <c r="HP510" s="44"/>
      <c r="HQ510" s="44"/>
      <c r="HR510" s="44"/>
      <c r="HS510" s="44"/>
      <c r="HT510" s="44"/>
      <c r="HU510" s="44"/>
      <c r="HV510" s="39" t="s">
        <v>236</v>
      </c>
      <c r="HW510" s="44"/>
      <c r="HX510" s="44"/>
      <c r="HY510" s="43" t="s">
        <v>12631</v>
      </c>
      <c r="HZ510" s="44"/>
      <c r="IA510" s="44"/>
      <c r="IB510" s="44"/>
      <c r="IC510" s="39" t="s">
        <v>12632</v>
      </c>
      <c r="ID510" s="44"/>
      <c r="IE510" s="44"/>
      <c r="IF510" s="44"/>
      <c r="IG510" s="44"/>
      <c r="IH510" s="44"/>
      <c r="II510" s="44"/>
      <c r="IJ510" s="39" t="s">
        <v>12633</v>
      </c>
      <c r="IK510" s="39" t="s">
        <v>12634</v>
      </c>
      <c r="IL510" s="39" t="s">
        <v>12635</v>
      </c>
      <c r="IM510" s="39" t="s">
        <v>12636</v>
      </c>
      <c r="IN510" s="39" t="s">
        <v>12588</v>
      </c>
      <c r="IO510" s="39" t="s">
        <v>3711</v>
      </c>
      <c r="IP510" s="37"/>
      <c r="IQ510" s="37"/>
      <c r="IR510" s="43" t="s">
        <v>12637</v>
      </c>
    </row>
    <row r="511" spans="1:252" ht="15.75" customHeight="1" x14ac:dyDescent="0.2">
      <c r="A511" s="44" t="s">
        <v>13014</v>
      </c>
      <c r="B511" s="47" t="s">
        <v>13029</v>
      </c>
      <c r="C511" s="39" t="s">
        <v>293</v>
      </c>
      <c r="D511" s="39" t="s">
        <v>13166</v>
      </c>
      <c r="E511" s="39" t="s">
        <v>4767</v>
      </c>
      <c r="F511" s="39" t="s">
        <v>12638</v>
      </c>
      <c r="G511" s="39" t="s">
        <v>12639</v>
      </c>
      <c r="H511" s="39" t="s">
        <v>12639</v>
      </c>
      <c r="I511" s="39">
        <v>2024</v>
      </c>
      <c r="J511" s="48">
        <v>45407</v>
      </c>
      <c r="K511" s="48">
        <v>45480</v>
      </c>
      <c r="L511" s="44"/>
      <c r="M511" s="44"/>
      <c r="N511" s="44"/>
      <c r="O511" s="44"/>
      <c r="P511" s="44"/>
      <c r="Q511" s="44"/>
      <c r="R511" s="44"/>
      <c r="S511" s="44"/>
      <c r="T511" s="44"/>
      <c r="U511" s="44"/>
      <c r="V511" s="44"/>
      <c r="W511" s="44"/>
      <c r="X511" s="39" t="s">
        <v>12640</v>
      </c>
      <c r="Y511" s="44"/>
      <c r="Z511" s="44"/>
      <c r="AA511" s="44"/>
      <c r="AB511" s="44"/>
      <c r="AC511" s="44"/>
      <c r="AD511" s="44"/>
      <c r="AE511" s="44"/>
      <c r="AF511" s="39" t="s">
        <v>12641</v>
      </c>
      <c r="AG511" s="39" t="s">
        <v>12642</v>
      </c>
      <c r="AH511" s="39" t="s">
        <v>235</v>
      </c>
      <c r="AI511" s="39" t="s">
        <v>12643</v>
      </c>
      <c r="AJ511" s="55">
        <v>1.028</v>
      </c>
      <c r="AK511" s="49">
        <f t="shared" si="57"/>
        <v>0</v>
      </c>
      <c r="AL511" s="55"/>
      <c r="AM511" s="49"/>
      <c r="AN511" s="49"/>
      <c r="AO511" s="55">
        <v>1</v>
      </c>
      <c r="AP511" s="49">
        <v>97.28</v>
      </c>
      <c r="AQ511" s="49">
        <v>0.02</v>
      </c>
      <c r="AR511" s="55">
        <v>0</v>
      </c>
      <c r="AS511" s="49">
        <v>0</v>
      </c>
      <c r="AT511" s="55">
        <v>1.4E-2</v>
      </c>
      <c r="AU511" s="49">
        <v>1.36</v>
      </c>
      <c r="AV511" s="55">
        <v>1.4E-2</v>
      </c>
      <c r="AW511" s="49">
        <v>1.36</v>
      </c>
      <c r="AX511" s="55"/>
      <c r="AY511" s="49"/>
      <c r="AZ511" s="39"/>
      <c r="BA511" s="39"/>
      <c r="BB511" s="39"/>
      <c r="BC511" s="39" t="s">
        <v>236</v>
      </c>
      <c r="BD511" s="44"/>
      <c r="BE511" s="44"/>
      <c r="BF511" s="118"/>
      <c r="BG511" s="55">
        <v>1</v>
      </c>
      <c r="BH511" s="49">
        <v>0.01</v>
      </c>
      <c r="BI511" s="39">
        <v>1</v>
      </c>
      <c r="BJ511" s="39">
        <v>1</v>
      </c>
      <c r="BK511" s="39">
        <v>1</v>
      </c>
      <c r="BL511" s="44"/>
      <c r="BM511" s="44"/>
      <c r="BN511" s="44"/>
      <c r="BO511" s="44"/>
      <c r="BP511" s="44"/>
      <c r="BQ511" s="44"/>
      <c r="BR511" s="44"/>
      <c r="BS511" s="44"/>
      <c r="BT511" s="44"/>
      <c r="BU511" s="44"/>
      <c r="BV511" s="44"/>
      <c r="BW511" s="44"/>
      <c r="BX511" s="44"/>
      <c r="BY511" s="44"/>
      <c r="BZ511" s="39">
        <v>1</v>
      </c>
      <c r="CA511" s="44"/>
      <c r="CB511" s="44"/>
      <c r="CC511" s="44"/>
      <c r="CD511" s="44"/>
      <c r="CE511" s="44">
        <v>0</v>
      </c>
      <c r="CF511" s="44"/>
      <c r="CG511" s="44"/>
      <c r="CH511" s="44"/>
      <c r="CI511" s="44"/>
      <c r="CJ511" s="44"/>
      <c r="CK511" s="44"/>
      <c r="CL511" s="44"/>
      <c r="CM511" s="44"/>
      <c r="CN511" s="44"/>
      <c r="CO511" s="44"/>
      <c r="CP511" s="44"/>
      <c r="CQ511" s="44"/>
      <c r="CR511" s="44"/>
      <c r="CS511" s="44"/>
      <c r="CT511" s="44"/>
      <c r="CU511" s="40">
        <f t="shared" si="54"/>
        <v>0</v>
      </c>
      <c r="CV511" s="44"/>
      <c r="CW511" s="44"/>
      <c r="CX511" s="44"/>
      <c r="CY511" s="44"/>
      <c r="CZ511" s="44"/>
      <c r="DA511" s="44"/>
      <c r="DB511" s="44"/>
      <c r="DC511" s="44"/>
      <c r="DD511" s="44"/>
      <c r="DE511" s="44"/>
      <c r="DF511" s="44"/>
      <c r="DG511" s="44"/>
      <c r="DH511" s="44"/>
      <c r="DI511" s="44"/>
      <c r="DJ511" s="44"/>
      <c r="DK511" s="44"/>
      <c r="DL511" s="44"/>
      <c r="DM511" s="39">
        <v>0</v>
      </c>
      <c r="DN511" s="44"/>
      <c r="DO511" s="44"/>
      <c r="DP511" s="44"/>
      <c r="DQ511" s="44"/>
      <c r="DR511" s="44"/>
      <c r="DS511" s="44"/>
      <c r="DT511" s="44"/>
      <c r="DU511" s="44"/>
      <c r="DV511" s="44"/>
      <c r="DW511" s="44"/>
      <c r="DX511" s="44"/>
      <c r="DY511" s="44"/>
      <c r="DZ511" s="44"/>
      <c r="EA511" s="44"/>
      <c r="EB511" s="44"/>
      <c r="EC511" s="44"/>
      <c r="ED511" s="44"/>
      <c r="EE511" s="44"/>
      <c r="EF511" s="44"/>
      <c r="EG511" s="44"/>
      <c r="EH511" s="44"/>
      <c r="EI511" s="44"/>
      <c r="EJ511" s="44"/>
      <c r="EK511" s="44"/>
      <c r="EL511" s="44"/>
      <c r="EM511" s="44"/>
      <c r="EN511" s="44"/>
      <c r="EO511" s="44"/>
      <c r="EP511" s="44"/>
      <c r="EQ511" s="39">
        <v>0</v>
      </c>
      <c r="ER511" s="44"/>
      <c r="ES511" s="44"/>
      <c r="ET511" s="44"/>
      <c r="EU511" s="44"/>
      <c r="EV511" s="44"/>
      <c r="EW511" s="44"/>
      <c r="EX511" s="44"/>
      <c r="EY511" s="39">
        <v>1</v>
      </c>
      <c r="EZ511" s="39">
        <f t="shared" si="58"/>
        <v>0</v>
      </c>
      <c r="FA511" s="39">
        <v>0.61399999999999999</v>
      </c>
      <c r="FB511" s="39" t="s">
        <v>12644</v>
      </c>
      <c r="FC511" s="44"/>
      <c r="FD511" s="39">
        <v>0</v>
      </c>
      <c r="FE511" s="43" t="s">
        <v>12645</v>
      </c>
      <c r="FF511" s="39">
        <v>80144</v>
      </c>
      <c r="FG511" s="39" t="s">
        <v>236</v>
      </c>
      <c r="FH511" s="44"/>
      <c r="FI511" s="44"/>
      <c r="FJ511" s="44"/>
      <c r="FK511" s="44"/>
      <c r="FL511" s="39">
        <v>12</v>
      </c>
      <c r="FM511" s="44"/>
      <c r="FN511" s="39">
        <v>2</v>
      </c>
      <c r="FO511" s="39" t="s">
        <v>236</v>
      </c>
      <c r="FP511" s="44"/>
      <c r="FQ511" s="44"/>
      <c r="FR511" s="40">
        <v>1</v>
      </c>
      <c r="FS511" s="43" t="s">
        <v>12646</v>
      </c>
      <c r="FT511" s="39">
        <v>10</v>
      </c>
      <c r="FU511" s="39" t="s">
        <v>236</v>
      </c>
      <c r="FV511" s="44"/>
      <c r="FW511" s="44"/>
      <c r="FX511" s="39" t="s">
        <v>236</v>
      </c>
      <c r="FY511" s="44"/>
      <c r="FZ511" s="44"/>
      <c r="GA511" s="39" t="s">
        <v>236</v>
      </c>
      <c r="GB511" s="44"/>
      <c r="GC511" s="44"/>
      <c r="GD511" s="39" t="s">
        <v>236</v>
      </c>
      <c r="GE511" s="44"/>
      <c r="GF511" s="44"/>
      <c r="GG511" s="39" t="s">
        <v>236</v>
      </c>
      <c r="GH511" s="44"/>
      <c r="GI511" s="44"/>
      <c r="GJ511" s="44"/>
      <c r="GK511" s="44"/>
      <c r="GL511" s="44"/>
      <c r="GM511" s="39" t="s">
        <v>236</v>
      </c>
      <c r="GN511" s="44"/>
      <c r="GO511" s="44"/>
      <c r="GP511" s="39" t="s">
        <v>236</v>
      </c>
      <c r="GQ511" s="44"/>
      <c r="GR511" s="44"/>
      <c r="GS511" s="39" t="s">
        <v>236</v>
      </c>
      <c r="GT511" s="44"/>
      <c r="GU511" s="44"/>
      <c r="GV511" s="44"/>
      <c r="GW511" s="44"/>
      <c r="GX511" s="44"/>
      <c r="GY511" s="39" t="s">
        <v>236</v>
      </c>
      <c r="GZ511" s="44"/>
      <c r="HA511" s="44"/>
      <c r="HB511" s="39" t="s">
        <v>236</v>
      </c>
      <c r="HC511" s="44"/>
      <c r="HD511" s="44"/>
      <c r="HE511" s="39" t="s">
        <v>236</v>
      </c>
      <c r="HF511" s="44"/>
      <c r="HG511" s="44"/>
      <c r="HH511" s="39" t="s">
        <v>12647</v>
      </c>
      <c r="HI511" s="43" t="s">
        <v>12648</v>
      </c>
      <c r="HJ511" s="39">
        <v>0</v>
      </c>
      <c r="HK511" s="44"/>
      <c r="HL511" s="44"/>
      <c r="HM511" s="44"/>
      <c r="HN511" s="44"/>
      <c r="HO511" s="44"/>
      <c r="HP511" s="44"/>
      <c r="HQ511" s="44"/>
      <c r="HR511" s="44"/>
      <c r="HS511" s="44"/>
      <c r="HT511" s="44"/>
      <c r="HU511" s="44"/>
      <c r="HV511" s="39" t="s">
        <v>236</v>
      </c>
      <c r="HW511" s="44"/>
      <c r="HX511" s="44"/>
      <c r="HY511" s="43" t="s">
        <v>12649</v>
      </c>
      <c r="HZ511" s="39" t="s">
        <v>12650</v>
      </c>
      <c r="IA511" s="44"/>
      <c r="IB511" s="44"/>
      <c r="IC511" s="39" t="s">
        <v>12651</v>
      </c>
      <c r="ID511" s="44"/>
      <c r="IE511" s="44"/>
      <c r="IF511" s="44"/>
      <c r="IG511" s="44"/>
      <c r="IH511" s="44"/>
      <c r="II511" s="44"/>
      <c r="IJ511" s="39" t="s">
        <v>12652</v>
      </c>
      <c r="IK511" s="39" t="s">
        <v>12653</v>
      </c>
      <c r="IL511" s="39" t="s">
        <v>12654</v>
      </c>
      <c r="IM511" s="39" t="s">
        <v>12655</v>
      </c>
      <c r="IN511" s="39" t="s">
        <v>12656</v>
      </c>
      <c r="IO511" s="39" t="s">
        <v>3711</v>
      </c>
      <c r="IP511" s="40" t="s">
        <v>3712</v>
      </c>
      <c r="IQ511" s="40" t="s">
        <v>3713</v>
      </c>
      <c r="IR511" s="43" t="s">
        <v>12657</v>
      </c>
    </row>
    <row r="512" spans="1:252" ht="15.75" customHeight="1" x14ac:dyDescent="0.2">
      <c r="A512" s="44" t="s">
        <v>13014</v>
      </c>
      <c r="B512" s="47" t="s">
        <v>13029</v>
      </c>
      <c r="C512" s="44" t="s">
        <v>293</v>
      </c>
      <c r="D512" s="39" t="s">
        <v>13166</v>
      </c>
      <c r="E512" s="39" t="s">
        <v>4901</v>
      </c>
      <c r="F512" s="39" t="s">
        <v>12604</v>
      </c>
      <c r="G512" s="39" t="s">
        <v>12605</v>
      </c>
      <c r="H512" s="39" t="s">
        <v>12605</v>
      </c>
      <c r="I512" s="39">
        <v>2018</v>
      </c>
      <c r="J512" s="48">
        <v>45362</v>
      </c>
      <c r="K512" s="48">
        <v>45657</v>
      </c>
      <c r="L512" s="44"/>
      <c r="M512" s="44"/>
      <c r="N512" s="44"/>
      <c r="O512" s="44"/>
      <c r="P512" s="44"/>
      <c r="Q512" s="44"/>
      <c r="R512" s="44"/>
      <c r="S512" s="44"/>
      <c r="T512" s="44"/>
      <c r="U512" s="44"/>
      <c r="V512" s="44"/>
      <c r="W512" s="44"/>
      <c r="X512" s="44"/>
      <c r="Y512" s="44"/>
      <c r="Z512" s="39" t="s">
        <v>12606</v>
      </c>
      <c r="AA512" s="44"/>
      <c r="AB512" s="44"/>
      <c r="AC512" s="44"/>
      <c r="AD512" s="39" t="s">
        <v>12607</v>
      </c>
      <c r="AE512" s="44"/>
      <c r="AF512" s="39" t="s">
        <v>12608</v>
      </c>
      <c r="AG512" s="39" t="s">
        <v>12609</v>
      </c>
      <c r="AH512" s="39" t="s">
        <v>235</v>
      </c>
      <c r="AI512" s="39" t="s">
        <v>12610</v>
      </c>
      <c r="AJ512" s="55">
        <v>4.8049999999999997</v>
      </c>
      <c r="AK512" s="49">
        <f t="shared" si="57"/>
        <v>0</v>
      </c>
      <c r="AL512" s="55"/>
      <c r="AM512" s="49"/>
      <c r="AN512" s="49"/>
      <c r="AO512" s="55">
        <v>4.1070000000000002</v>
      </c>
      <c r="AP512" s="49">
        <v>85.47</v>
      </c>
      <c r="AQ512" s="49">
        <v>0.18</v>
      </c>
      <c r="AR512" s="55">
        <v>0.20799999999999999</v>
      </c>
      <c r="AS512" s="49">
        <v>4.33</v>
      </c>
      <c r="AT512" s="55">
        <v>0.49</v>
      </c>
      <c r="AU512" s="49">
        <v>10.199999999999999</v>
      </c>
      <c r="AV512" s="55">
        <v>0</v>
      </c>
      <c r="AW512" s="49">
        <v>0</v>
      </c>
      <c r="AX512" s="55"/>
      <c r="AY512" s="49"/>
      <c r="AZ512" s="39"/>
      <c r="BA512" s="39"/>
      <c r="BB512" s="39"/>
      <c r="BC512" s="39" t="s">
        <v>236</v>
      </c>
      <c r="BD512" s="44"/>
      <c r="BE512" s="44"/>
      <c r="BF512" s="118"/>
      <c r="BG512" s="55">
        <v>3.4</v>
      </c>
      <c r="BH512" s="49">
        <v>0.14000000000000001</v>
      </c>
      <c r="BI512" s="39">
        <v>14</v>
      </c>
      <c r="BJ512" s="39">
        <v>14</v>
      </c>
      <c r="BK512" s="39">
        <v>14</v>
      </c>
      <c r="BL512" s="44"/>
      <c r="BM512" s="44"/>
      <c r="BN512" s="44"/>
      <c r="BO512" s="44"/>
      <c r="BP512" s="44"/>
      <c r="BQ512" s="44"/>
      <c r="BR512" s="39">
        <v>5</v>
      </c>
      <c r="BS512" s="39">
        <v>4</v>
      </c>
      <c r="BT512" s="39">
        <v>2</v>
      </c>
      <c r="BU512" s="44"/>
      <c r="BV512" s="44"/>
      <c r="BW512" s="39">
        <v>3</v>
      </c>
      <c r="BX512" s="44"/>
      <c r="BY512" s="44"/>
      <c r="BZ512" s="44"/>
      <c r="CA512" s="44"/>
      <c r="CB512" s="44"/>
      <c r="CC512" s="44"/>
      <c r="CD512" s="44"/>
      <c r="CE512" s="44">
        <v>0</v>
      </c>
      <c r="CF512" s="44"/>
      <c r="CG512" s="44"/>
      <c r="CH512" s="44"/>
      <c r="CI512" s="44"/>
      <c r="CJ512" s="44"/>
      <c r="CK512" s="44"/>
      <c r="CL512" s="44"/>
      <c r="CM512" s="44"/>
      <c r="CN512" s="44"/>
      <c r="CO512" s="44"/>
      <c r="CP512" s="44"/>
      <c r="CQ512" s="44"/>
      <c r="CR512" s="44"/>
      <c r="CS512" s="44"/>
      <c r="CT512" s="44"/>
      <c r="CU512" s="40">
        <f t="shared" si="54"/>
        <v>0</v>
      </c>
      <c r="CV512" s="44"/>
      <c r="CW512" s="44"/>
      <c r="CX512" s="44"/>
      <c r="CY512" s="44"/>
      <c r="CZ512" s="44"/>
      <c r="DA512" s="44"/>
      <c r="DB512" s="44"/>
      <c r="DC512" s="44"/>
      <c r="DD512" s="44"/>
      <c r="DE512" s="44"/>
      <c r="DF512" s="44"/>
      <c r="DG512" s="44"/>
      <c r="DH512" s="44"/>
      <c r="DI512" s="44"/>
      <c r="DJ512" s="44"/>
      <c r="DK512" s="44"/>
      <c r="DL512" s="44"/>
      <c r="DM512" s="39">
        <v>0</v>
      </c>
      <c r="DN512" s="44"/>
      <c r="DO512" s="44"/>
      <c r="DP512" s="44"/>
      <c r="DQ512" s="44"/>
      <c r="DR512" s="44"/>
      <c r="DS512" s="44"/>
      <c r="DT512" s="44"/>
      <c r="DU512" s="44"/>
      <c r="DV512" s="44"/>
      <c r="DW512" s="44"/>
      <c r="DX512" s="44"/>
      <c r="DY512" s="44"/>
      <c r="DZ512" s="44"/>
      <c r="EA512" s="44"/>
      <c r="EB512" s="44"/>
      <c r="EC512" s="44"/>
      <c r="ED512" s="44"/>
      <c r="EE512" s="44"/>
      <c r="EF512" s="44"/>
      <c r="EG512" s="44"/>
      <c r="EH512" s="44"/>
      <c r="EI512" s="44"/>
      <c r="EJ512" s="44"/>
      <c r="EK512" s="44"/>
      <c r="EL512" s="44"/>
      <c r="EM512" s="44"/>
      <c r="EN512" s="44"/>
      <c r="EO512" s="44"/>
      <c r="EP512" s="44"/>
      <c r="EQ512" s="39">
        <v>0</v>
      </c>
      <c r="ER512" s="44"/>
      <c r="ES512" s="44"/>
      <c r="ET512" s="44"/>
      <c r="EU512" s="44"/>
      <c r="EV512" s="44"/>
      <c r="EW512" s="44"/>
      <c r="EX512" s="44"/>
      <c r="EY512" s="39">
        <v>14</v>
      </c>
      <c r="EZ512" s="39">
        <f t="shared" si="58"/>
        <v>0</v>
      </c>
      <c r="FA512" s="39">
        <v>5.8280000000000003</v>
      </c>
      <c r="FB512" s="39" t="s">
        <v>12611</v>
      </c>
      <c r="FC512" s="44"/>
      <c r="FD512" s="39">
        <v>22.73</v>
      </c>
      <c r="FE512" s="43" t="s">
        <v>12613</v>
      </c>
      <c r="FF512" s="39">
        <v>22.824000000000002</v>
      </c>
      <c r="FG512" s="39" t="s">
        <v>236</v>
      </c>
      <c r="FH512" s="44"/>
      <c r="FI512" s="44"/>
      <c r="FJ512" s="44"/>
      <c r="FK512" s="44"/>
      <c r="FL512" s="44"/>
      <c r="FM512" s="44"/>
      <c r="FN512" s="39">
        <v>1</v>
      </c>
      <c r="FO512" s="40">
        <v>1</v>
      </c>
      <c r="FP512" s="39" t="s">
        <v>6131</v>
      </c>
      <c r="FQ512" s="39">
        <v>1763</v>
      </c>
      <c r="FR512" s="40">
        <v>1</v>
      </c>
      <c r="FS512" s="39" t="s">
        <v>935</v>
      </c>
      <c r="FT512" s="39">
        <v>280</v>
      </c>
      <c r="FU512" s="39" t="s">
        <v>236</v>
      </c>
      <c r="FV512" s="44"/>
      <c r="FW512" s="44"/>
      <c r="FX512" s="39" t="s">
        <v>236</v>
      </c>
      <c r="FY512" s="44"/>
      <c r="FZ512" s="44"/>
      <c r="GA512" s="39" t="s">
        <v>236</v>
      </c>
      <c r="GB512" s="44"/>
      <c r="GC512" s="44"/>
      <c r="GD512" s="39" t="s">
        <v>236</v>
      </c>
      <c r="GE512" s="44"/>
      <c r="GF512" s="44"/>
      <c r="GG512" s="39" t="s">
        <v>236</v>
      </c>
      <c r="GH512" s="44"/>
      <c r="GI512" s="44"/>
      <c r="GJ512" s="44"/>
      <c r="GK512" s="44"/>
      <c r="GL512" s="44"/>
      <c r="GM512" s="39" t="s">
        <v>236</v>
      </c>
      <c r="GN512" s="44"/>
      <c r="GO512" s="44"/>
      <c r="GP512" s="40">
        <v>1</v>
      </c>
      <c r="GQ512" s="39" t="s">
        <v>935</v>
      </c>
      <c r="GR512" s="39">
        <v>280</v>
      </c>
      <c r="GS512" s="44"/>
      <c r="GT512" s="44"/>
      <c r="GU512" s="44"/>
      <c r="GV512" s="44"/>
      <c r="GW512" s="44"/>
      <c r="GX512" s="44"/>
      <c r="GY512" s="44"/>
      <c r="GZ512" s="44"/>
      <c r="HA512" s="44"/>
      <c r="HB512" s="44"/>
      <c r="HC512" s="44"/>
      <c r="HD512" s="44"/>
      <c r="HE512" s="39" t="s">
        <v>243</v>
      </c>
      <c r="HF512" s="39" t="s">
        <v>12614</v>
      </c>
      <c r="HG512" s="39">
        <v>8</v>
      </c>
      <c r="HH512" s="44"/>
      <c r="HI512" s="44"/>
      <c r="HJ512" s="44"/>
      <c r="HK512" s="44"/>
      <c r="HL512" s="44"/>
      <c r="HM512" s="44"/>
      <c r="HN512" s="44"/>
      <c r="HO512" s="44"/>
      <c r="HP512" s="44"/>
      <c r="HQ512" s="44"/>
      <c r="HR512" s="44"/>
      <c r="HS512" s="44"/>
      <c r="HT512" s="44"/>
      <c r="HU512" s="44"/>
      <c r="HV512" s="39" t="s">
        <v>236</v>
      </c>
      <c r="HW512" s="44"/>
      <c r="HX512" s="44"/>
      <c r="HY512" s="43" t="s">
        <v>12615</v>
      </c>
      <c r="HZ512" s="44"/>
      <c r="IA512" s="43" t="s">
        <v>12615</v>
      </c>
      <c r="IB512" s="44"/>
      <c r="IC512" s="39" t="s">
        <v>12616</v>
      </c>
      <c r="ID512" s="44"/>
      <c r="IE512" s="44"/>
      <c r="IF512" s="44"/>
      <c r="IG512" s="44"/>
      <c r="IH512" s="44"/>
      <c r="II512" s="44"/>
      <c r="IJ512" s="39" t="s">
        <v>12617</v>
      </c>
      <c r="IK512" s="39" t="s">
        <v>11488</v>
      </c>
      <c r="IL512" s="39" t="s">
        <v>12618</v>
      </c>
      <c r="IM512" s="39" t="s">
        <v>12619</v>
      </c>
      <c r="IN512" s="39" t="s">
        <v>292</v>
      </c>
      <c r="IO512" s="39" t="s">
        <v>3711</v>
      </c>
      <c r="IP512" s="40" t="s">
        <v>3712</v>
      </c>
      <c r="IQ512" s="40" t="s">
        <v>3713</v>
      </c>
      <c r="IR512" s="43" t="s">
        <v>12620</v>
      </c>
    </row>
    <row r="513" spans="1:252" ht="15.75" customHeight="1" x14ac:dyDescent="0.2">
      <c r="A513" s="37" t="s">
        <v>13009</v>
      </c>
      <c r="B513" s="38" t="s">
        <v>13028</v>
      </c>
      <c r="C513" s="39" t="s">
        <v>3559</v>
      </c>
      <c r="D513" s="39" t="s">
        <v>13164</v>
      </c>
      <c r="E513" s="40"/>
      <c r="F513" s="40"/>
      <c r="G513" s="39" t="s">
        <v>3560</v>
      </c>
      <c r="H513" s="40" t="s">
        <v>239</v>
      </c>
      <c r="I513" s="40">
        <v>2018</v>
      </c>
      <c r="J513" s="41">
        <v>45391</v>
      </c>
      <c r="K513" s="37"/>
      <c r="L513" s="39" t="s">
        <v>3561</v>
      </c>
      <c r="M513" s="37"/>
      <c r="N513" s="39" t="s">
        <v>3562</v>
      </c>
      <c r="O513" s="43" t="s">
        <v>3563</v>
      </c>
      <c r="P513" s="44"/>
      <c r="Q513" s="44"/>
      <c r="R513" s="44"/>
      <c r="S513" s="44"/>
      <c r="T513" s="44"/>
      <c r="U513" s="37"/>
      <c r="V513" s="44"/>
      <c r="W513" s="44"/>
      <c r="X513" s="44"/>
      <c r="Y513" s="44"/>
      <c r="Z513" s="44"/>
      <c r="AA513" s="44"/>
      <c r="AB513" s="44"/>
      <c r="AC513" s="44"/>
      <c r="AD513" s="44"/>
      <c r="AE513" s="44"/>
      <c r="AF513" s="39" t="s">
        <v>3564</v>
      </c>
      <c r="AG513" s="39" t="s">
        <v>3564</v>
      </c>
      <c r="AH513" s="40" t="s">
        <v>2151</v>
      </c>
      <c r="AI513" s="40" t="s">
        <v>3565</v>
      </c>
      <c r="AJ513" s="113">
        <v>3.6269999999999998</v>
      </c>
      <c r="AK513" s="45">
        <f>AJ513-(AL513+AO513+AR513+AT513+AV513+AX513)</f>
        <v>0</v>
      </c>
      <c r="AL513" s="113">
        <v>3.456</v>
      </c>
      <c r="AM513" s="45">
        <v>95.29</v>
      </c>
      <c r="AN513" s="45">
        <v>4.4000000000000003E-3</v>
      </c>
      <c r="AO513" s="113">
        <v>0</v>
      </c>
      <c r="AP513" s="45">
        <v>0</v>
      </c>
      <c r="AQ513" s="45"/>
      <c r="AR513" s="113">
        <v>0.17100000000000001</v>
      </c>
      <c r="AS513" s="45">
        <v>4.71</v>
      </c>
      <c r="AT513" s="113">
        <v>0</v>
      </c>
      <c r="AU513" s="45">
        <v>0</v>
      </c>
      <c r="AV513" s="113">
        <v>0</v>
      </c>
      <c r="AW513" s="45">
        <v>0</v>
      </c>
      <c r="AX513" s="113">
        <v>0</v>
      </c>
      <c r="AY513" s="45">
        <v>0</v>
      </c>
      <c r="AZ513" s="40" t="s">
        <v>239</v>
      </c>
      <c r="BA513" s="40" t="s">
        <v>239</v>
      </c>
      <c r="BB513" s="40" t="s">
        <v>239</v>
      </c>
      <c r="BC513" s="40" t="s">
        <v>236</v>
      </c>
      <c r="BD513" s="37"/>
      <c r="BE513" s="37"/>
      <c r="BF513" s="121"/>
      <c r="BG513" s="113">
        <v>3.6</v>
      </c>
      <c r="BH513" s="45">
        <v>5.4999999999999997E-3</v>
      </c>
      <c r="BI513" s="40">
        <v>7</v>
      </c>
      <c r="BJ513" s="40">
        <v>7</v>
      </c>
      <c r="BK513" s="40">
        <v>7</v>
      </c>
      <c r="BL513" s="37"/>
      <c r="BM513" s="37"/>
      <c r="BN513" s="37"/>
      <c r="BO513" s="37"/>
      <c r="BP513" s="37"/>
      <c r="BQ513" s="37"/>
      <c r="BR513" s="37"/>
      <c r="BS513" s="37"/>
      <c r="BT513" s="37"/>
      <c r="BU513" s="37"/>
      <c r="BV513" s="37"/>
      <c r="BW513" s="37"/>
      <c r="BX513" s="37"/>
      <c r="BY513" s="37"/>
      <c r="BZ513" s="40">
        <v>7</v>
      </c>
      <c r="CA513" s="37"/>
      <c r="CB513" s="37"/>
      <c r="CC513" s="37"/>
      <c r="CD513" s="37"/>
      <c r="CE513" s="37">
        <v>0</v>
      </c>
      <c r="CF513" s="37"/>
      <c r="CG513" s="37"/>
      <c r="CH513" s="37"/>
      <c r="CI513" s="37"/>
      <c r="CJ513" s="37"/>
      <c r="CK513" s="37"/>
      <c r="CL513" s="37"/>
      <c r="CM513" s="37"/>
      <c r="CN513" s="37"/>
      <c r="CO513" s="37"/>
      <c r="CP513" s="37"/>
      <c r="CQ513" s="37"/>
      <c r="CR513" s="37"/>
      <c r="CS513" s="37"/>
      <c r="CT513" s="37"/>
      <c r="CU513" s="40">
        <f t="shared" si="54"/>
        <v>0</v>
      </c>
      <c r="CV513" s="37"/>
      <c r="CW513" s="37"/>
      <c r="CX513" s="37"/>
      <c r="CY513" s="37"/>
      <c r="CZ513" s="37"/>
      <c r="DA513" s="37"/>
      <c r="DB513" s="37"/>
      <c r="DC513" s="37"/>
      <c r="DD513" s="37"/>
      <c r="DE513" s="37"/>
      <c r="DF513" s="37"/>
      <c r="DG513" s="37"/>
      <c r="DH513" s="37"/>
      <c r="DI513" s="37"/>
      <c r="DJ513" s="37"/>
      <c r="DK513" s="37"/>
      <c r="DL513" s="37"/>
      <c r="DM513" s="40">
        <v>0</v>
      </c>
      <c r="DN513" s="37"/>
      <c r="DO513" s="37"/>
      <c r="DP513" s="37"/>
      <c r="DQ513" s="37"/>
      <c r="DR513" s="37"/>
      <c r="DS513" s="37"/>
      <c r="DT513" s="37"/>
      <c r="DU513" s="37"/>
      <c r="DV513" s="37"/>
      <c r="DW513" s="37"/>
      <c r="DX513" s="37"/>
      <c r="DY513" s="37"/>
      <c r="DZ513" s="37"/>
      <c r="EA513" s="37"/>
      <c r="EB513" s="37"/>
      <c r="EC513" s="37"/>
      <c r="ED513" s="37"/>
      <c r="EE513" s="37"/>
      <c r="EF513" s="37"/>
      <c r="EG513" s="37"/>
      <c r="EH513" s="37"/>
      <c r="EI513" s="37"/>
      <c r="EJ513" s="37"/>
      <c r="EK513" s="37"/>
      <c r="EL513" s="37"/>
      <c r="EM513" s="37"/>
      <c r="EN513" s="37"/>
      <c r="EO513" s="37"/>
      <c r="EP513" s="37"/>
      <c r="EQ513" s="40">
        <v>0</v>
      </c>
      <c r="ER513" s="37"/>
      <c r="ES513" s="37"/>
      <c r="ET513" s="37"/>
      <c r="EU513" s="37"/>
      <c r="EV513" s="37"/>
      <c r="EW513" s="37"/>
      <c r="EX513" s="37"/>
      <c r="EY513" s="40">
        <v>7</v>
      </c>
      <c r="EZ513" s="40">
        <f>SUM(BL513:CE513,CV513,DN513,ER513:EV513,EX513)-EY513</f>
        <v>0</v>
      </c>
      <c r="FA513" s="40">
        <v>2.875</v>
      </c>
      <c r="FB513" s="40" t="s">
        <v>3567</v>
      </c>
      <c r="FC513" s="37"/>
      <c r="FD513" s="45">
        <v>0.51</v>
      </c>
      <c r="FE513" s="42" t="s">
        <v>3569</v>
      </c>
      <c r="FF513" s="40">
        <v>561.4</v>
      </c>
      <c r="FG513" s="40" t="s">
        <v>236</v>
      </c>
      <c r="FH513" s="37"/>
      <c r="FI513" s="37"/>
      <c r="FJ513" s="37"/>
      <c r="FK513" s="37"/>
      <c r="FL513" s="40">
        <v>0</v>
      </c>
      <c r="FM513" s="37"/>
      <c r="FN513" s="40">
        <v>0</v>
      </c>
      <c r="FO513" s="37"/>
      <c r="FP513" s="37"/>
      <c r="FQ513" s="37"/>
      <c r="FR513" s="37"/>
      <c r="FS513" s="37"/>
      <c r="FT513" s="37"/>
      <c r="FU513" s="40" t="s">
        <v>243</v>
      </c>
      <c r="FV513" s="40" t="s">
        <v>3571</v>
      </c>
      <c r="FW513" s="40">
        <v>2185</v>
      </c>
      <c r="FX513" s="37"/>
      <c r="FY513" s="37"/>
      <c r="FZ513" s="37"/>
      <c r="GA513" s="37"/>
      <c r="GB513" s="37"/>
      <c r="GC513" s="37"/>
      <c r="GD513" s="37"/>
      <c r="GE513" s="37"/>
      <c r="GF513" s="37"/>
      <c r="GG513" s="37"/>
      <c r="GH513" s="37"/>
      <c r="GI513" s="37"/>
      <c r="GJ513" s="37"/>
      <c r="GK513" s="37"/>
      <c r="GL513" s="37"/>
      <c r="GM513" s="37"/>
      <c r="GN513" s="37"/>
      <c r="GO513" s="37"/>
      <c r="GP513" s="37"/>
      <c r="GQ513" s="37"/>
      <c r="GR513" s="37"/>
      <c r="GS513" s="40" t="s">
        <v>243</v>
      </c>
      <c r="GT513" s="40" t="s">
        <v>3571</v>
      </c>
      <c r="GU513" s="40">
        <v>2185</v>
      </c>
      <c r="GV513" s="37"/>
      <c r="GW513" s="37"/>
      <c r="GX513" s="37"/>
      <c r="GY513" s="37"/>
      <c r="GZ513" s="37"/>
      <c r="HA513" s="37"/>
      <c r="HB513" s="39">
        <v>1</v>
      </c>
      <c r="HC513" s="40" t="s">
        <v>1010</v>
      </c>
      <c r="HD513" s="40">
        <v>7</v>
      </c>
      <c r="HE513" s="37"/>
      <c r="HF513" s="37"/>
      <c r="HG513" s="37"/>
      <c r="HH513" s="37"/>
      <c r="HI513" s="37"/>
      <c r="HJ513" s="37"/>
      <c r="HK513" s="40">
        <v>100</v>
      </c>
      <c r="HL513" s="37"/>
      <c r="HM513" s="40">
        <v>6</v>
      </c>
      <c r="HN513" s="40">
        <v>0</v>
      </c>
      <c r="HO513" s="40">
        <v>0</v>
      </c>
      <c r="HP513" s="40">
        <v>0</v>
      </c>
      <c r="HQ513" s="40">
        <v>6</v>
      </c>
      <c r="HR513" s="40">
        <v>0</v>
      </c>
      <c r="HS513" s="40">
        <v>0</v>
      </c>
      <c r="HT513" s="40">
        <v>0</v>
      </c>
      <c r="HU513" s="40">
        <v>0</v>
      </c>
      <c r="HV513" s="40" t="s">
        <v>236</v>
      </c>
      <c r="HW513" s="37"/>
      <c r="HX513" s="37"/>
      <c r="HY513" s="42" t="s">
        <v>3572</v>
      </c>
      <c r="HZ513" s="37"/>
      <c r="IA513" s="37"/>
      <c r="IB513" s="37"/>
      <c r="IC513" s="40" t="s">
        <v>3001</v>
      </c>
      <c r="ID513" s="37"/>
      <c r="IE513" s="37"/>
      <c r="IF513" s="37"/>
      <c r="IG513" s="40" t="s">
        <v>3573</v>
      </c>
      <c r="IH513" s="40">
        <v>1</v>
      </c>
      <c r="II513" s="40">
        <v>11</v>
      </c>
      <c r="IJ513" s="40" t="s">
        <v>3574</v>
      </c>
      <c r="IK513" s="39" t="s">
        <v>3575</v>
      </c>
      <c r="IL513" s="40" t="s">
        <v>3576</v>
      </c>
      <c r="IM513" s="40" t="s">
        <v>3577</v>
      </c>
      <c r="IN513" s="40" t="s">
        <v>3558</v>
      </c>
      <c r="IO513" s="40" t="s">
        <v>3578</v>
      </c>
      <c r="IP513" s="40" t="s">
        <v>3579</v>
      </c>
      <c r="IQ513" s="40" t="s">
        <v>3580</v>
      </c>
      <c r="IR513" s="44"/>
    </row>
    <row r="514" spans="1:252" ht="15.75" customHeight="1" x14ac:dyDescent="0.2">
      <c r="A514" s="37" t="s">
        <v>13000</v>
      </c>
      <c r="B514" s="38" t="s">
        <v>13028</v>
      </c>
      <c r="C514" s="39" t="s">
        <v>915</v>
      </c>
      <c r="D514" s="39" t="s">
        <v>13161</v>
      </c>
      <c r="E514" s="40"/>
      <c r="F514" s="40"/>
      <c r="G514" s="39" t="s">
        <v>916</v>
      </c>
      <c r="H514" s="37"/>
      <c r="I514" s="40">
        <v>2024</v>
      </c>
      <c r="J514" s="41">
        <v>45292</v>
      </c>
      <c r="K514" s="41">
        <v>45657</v>
      </c>
      <c r="L514" s="39" t="s">
        <v>917</v>
      </c>
      <c r="M514" s="42" t="s">
        <v>918</v>
      </c>
      <c r="N514" s="39" t="s">
        <v>919</v>
      </c>
      <c r="O514" s="43" t="s">
        <v>920</v>
      </c>
      <c r="P514" s="39" t="s">
        <v>921</v>
      </c>
      <c r="Q514" s="43" t="s">
        <v>922</v>
      </c>
      <c r="R514" s="44"/>
      <c r="S514" s="44"/>
      <c r="T514" s="44"/>
      <c r="U514" s="37"/>
      <c r="V514" s="39" t="s">
        <v>923</v>
      </c>
      <c r="W514" s="43" t="s">
        <v>924</v>
      </c>
      <c r="X514" s="43"/>
      <c r="Y514" s="43"/>
      <c r="Z514" s="43"/>
      <c r="AA514" s="43"/>
      <c r="AB514" s="43"/>
      <c r="AC514" s="43"/>
      <c r="AD514" s="43"/>
      <c r="AE514" s="43"/>
      <c r="AF514" s="39" t="s">
        <v>925</v>
      </c>
      <c r="AG514" s="39" t="s">
        <v>926</v>
      </c>
      <c r="AH514" s="40" t="s">
        <v>235</v>
      </c>
      <c r="AI514" s="40" t="s">
        <v>927</v>
      </c>
      <c r="AJ514" s="113">
        <v>26.69</v>
      </c>
      <c r="AK514" s="45">
        <f>AJ514-(AL514+AO514+AR514+AT514+AV514+AX514)</f>
        <v>0</v>
      </c>
      <c r="AL514" s="113">
        <v>20.725000000000001</v>
      </c>
      <c r="AM514" s="45">
        <v>77.650000000000006</v>
      </c>
      <c r="AN514" s="45">
        <v>2.3800000000000002E-2</v>
      </c>
      <c r="AO514" s="113">
        <v>3.7989999999999999</v>
      </c>
      <c r="AP514" s="45">
        <v>14.23</v>
      </c>
      <c r="AQ514" s="45"/>
      <c r="AR514" s="113">
        <v>0.20399999999999999</v>
      </c>
      <c r="AS514" s="45">
        <v>0.76</v>
      </c>
      <c r="AT514" s="113">
        <v>0.879</v>
      </c>
      <c r="AU514" s="45">
        <v>3.29</v>
      </c>
      <c r="AV514" s="113">
        <v>1.083</v>
      </c>
      <c r="AW514" s="45">
        <v>4.0599999999999996</v>
      </c>
      <c r="AX514" s="113">
        <v>0</v>
      </c>
      <c r="AY514" s="45">
        <v>0</v>
      </c>
      <c r="AZ514" s="40" t="s">
        <v>928</v>
      </c>
      <c r="BA514" s="40" t="s">
        <v>234</v>
      </c>
      <c r="BB514" s="40" t="s">
        <v>234</v>
      </c>
      <c r="BC514" s="40" t="s">
        <v>236</v>
      </c>
      <c r="BD514" s="37"/>
      <c r="BE514" s="37"/>
      <c r="BF514" s="121"/>
      <c r="BG514" s="113">
        <v>20</v>
      </c>
      <c r="BH514" s="45">
        <v>24.1</v>
      </c>
      <c r="BI514" s="40">
        <v>19</v>
      </c>
      <c r="BJ514" s="40">
        <v>19</v>
      </c>
      <c r="BK514" s="40">
        <v>12</v>
      </c>
      <c r="BL514" s="37"/>
      <c r="BM514" s="40">
        <v>1</v>
      </c>
      <c r="BN514" s="40">
        <v>2</v>
      </c>
      <c r="BO514" s="37"/>
      <c r="BP514" s="37"/>
      <c r="BQ514" s="40">
        <v>1</v>
      </c>
      <c r="BR514" s="37"/>
      <c r="BS514" s="37"/>
      <c r="BT514" s="40">
        <v>4</v>
      </c>
      <c r="BU514" s="40">
        <v>1</v>
      </c>
      <c r="BV514" s="40">
        <v>1</v>
      </c>
      <c r="BW514" s="40">
        <v>1</v>
      </c>
      <c r="BX514" s="40">
        <v>2</v>
      </c>
      <c r="BY514" s="37"/>
      <c r="BZ514" s="37"/>
      <c r="CA514" s="37"/>
      <c r="CB514" s="37"/>
      <c r="CC514" s="37"/>
      <c r="CD514" s="37"/>
      <c r="CE514" s="37">
        <v>0</v>
      </c>
      <c r="CF514" s="37"/>
      <c r="CG514" s="37"/>
      <c r="CH514" s="37"/>
      <c r="CI514" s="37"/>
      <c r="CJ514" s="37"/>
      <c r="CK514" s="37"/>
      <c r="CL514" s="37"/>
      <c r="CM514" s="37"/>
      <c r="CN514" s="37"/>
      <c r="CO514" s="37"/>
      <c r="CP514" s="37"/>
      <c r="CQ514" s="37"/>
      <c r="CR514" s="37"/>
      <c r="CS514" s="37"/>
      <c r="CT514" s="37"/>
      <c r="CU514" s="40">
        <f t="shared" si="54"/>
        <v>0</v>
      </c>
      <c r="CV514" s="37"/>
      <c r="CW514" s="37"/>
      <c r="CX514" s="37"/>
      <c r="CY514" s="37"/>
      <c r="CZ514" s="37"/>
      <c r="DA514" s="37"/>
      <c r="DB514" s="37"/>
      <c r="DC514" s="37"/>
      <c r="DD514" s="37"/>
      <c r="DE514" s="37"/>
      <c r="DF514" s="37"/>
      <c r="DG514" s="37"/>
      <c r="DH514" s="37"/>
      <c r="DI514" s="37"/>
      <c r="DJ514" s="37"/>
      <c r="DK514" s="37"/>
      <c r="DL514" s="37"/>
      <c r="DM514" s="40">
        <v>0</v>
      </c>
      <c r="DN514" s="37"/>
      <c r="DO514" s="37"/>
      <c r="DP514" s="37"/>
      <c r="DQ514" s="37"/>
      <c r="DR514" s="37"/>
      <c r="DS514" s="37"/>
      <c r="DT514" s="37"/>
      <c r="DU514" s="37"/>
      <c r="DV514" s="37"/>
      <c r="DW514" s="37"/>
      <c r="DX514" s="37"/>
      <c r="DY514" s="37"/>
      <c r="DZ514" s="37"/>
      <c r="EA514" s="37"/>
      <c r="EB514" s="37"/>
      <c r="EC514" s="37"/>
      <c r="ED514" s="37"/>
      <c r="EE514" s="37"/>
      <c r="EF514" s="37"/>
      <c r="EG514" s="37"/>
      <c r="EH514" s="37"/>
      <c r="EI514" s="37"/>
      <c r="EJ514" s="37"/>
      <c r="EK514" s="37"/>
      <c r="EL514" s="37"/>
      <c r="EM514" s="37"/>
      <c r="EN514" s="37"/>
      <c r="EO514" s="37"/>
      <c r="EP514" s="37"/>
      <c r="EQ514" s="40">
        <v>0</v>
      </c>
      <c r="ER514" s="37"/>
      <c r="ES514" s="37"/>
      <c r="ET514" s="37"/>
      <c r="EU514" s="37"/>
      <c r="EV514" s="37"/>
      <c r="EW514" s="37"/>
      <c r="EX514" s="37"/>
      <c r="EY514" s="40">
        <v>13</v>
      </c>
      <c r="EZ514" s="40">
        <f>SUM(BL514:CE514,CV514,DN514,ER514:EV514,EX514)-EY514</f>
        <v>0</v>
      </c>
      <c r="FA514" s="40">
        <v>22.134</v>
      </c>
      <c r="FB514" s="40" t="s">
        <v>929</v>
      </c>
      <c r="FC514" s="37"/>
      <c r="FD514" s="45">
        <v>2.5499999999999998</v>
      </c>
      <c r="FE514" s="42" t="s">
        <v>931</v>
      </c>
      <c r="FF514" s="40">
        <v>863.98699999999997</v>
      </c>
      <c r="FG514" s="40" t="s">
        <v>236</v>
      </c>
      <c r="FH514" s="37"/>
      <c r="FI514" s="37"/>
      <c r="FJ514" s="37"/>
      <c r="FK514" s="37"/>
      <c r="FL514" s="37"/>
      <c r="FM514" s="37"/>
      <c r="FN514" s="40">
        <v>1</v>
      </c>
      <c r="FO514" s="40">
        <v>1</v>
      </c>
      <c r="FP514" s="40" t="s">
        <v>932</v>
      </c>
      <c r="FQ514" s="40">
        <v>3911</v>
      </c>
      <c r="FR514" s="40">
        <v>1</v>
      </c>
      <c r="FS514" s="40" t="s">
        <v>933</v>
      </c>
      <c r="FT514" s="40">
        <v>247</v>
      </c>
      <c r="FU514" s="40" t="s">
        <v>243</v>
      </c>
      <c r="FV514" s="40" t="s">
        <v>934</v>
      </c>
      <c r="FW514" s="40">
        <v>647</v>
      </c>
      <c r="FX514" s="40" t="s">
        <v>236</v>
      </c>
      <c r="FY514" s="37"/>
      <c r="FZ514" s="37"/>
      <c r="GA514" s="40" t="s">
        <v>236</v>
      </c>
      <c r="GB514" s="37"/>
      <c r="GC514" s="37"/>
      <c r="GD514" s="40" t="s">
        <v>236</v>
      </c>
      <c r="GE514" s="37"/>
      <c r="GF514" s="37"/>
      <c r="GG514" s="40" t="s">
        <v>236</v>
      </c>
      <c r="GH514" s="37"/>
      <c r="GI514" s="37"/>
      <c r="GJ514" s="37"/>
      <c r="GK514" s="37"/>
      <c r="GL514" s="37"/>
      <c r="GM514" s="40" t="s">
        <v>236</v>
      </c>
      <c r="GN514" s="37"/>
      <c r="GO514" s="37"/>
      <c r="GP514" s="40">
        <v>1</v>
      </c>
      <c r="GQ514" s="40" t="s">
        <v>935</v>
      </c>
      <c r="GR514" s="40">
        <v>765</v>
      </c>
      <c r="GS514" s="40" t="s">
        <v>243</v>
      </c>
      <c r="GT514" s="40" t="s">
        <v>934</v>
      </c>
      <c r="GU514" s="40">
        <v>919</v>
      </c>
      <c r="GV514" s="37"/>
      <c r="GW514" s="37"/>
      <c r="GX514" s="37"/>
      <c r="GY514" s="40">
        <v>1</v>
      </c>
      <c r="GZ514" s="40" t="s">
        <v>936</v>
      </c>
      <c r="HA514" s="40">
        <v>8</v>
      </c>
      <c r="HB514" s="37"/>
      <c r="HC514" s="37"/>
      <c r="HD514" s="37"/>
      <c r="HE514" s="37"/>
      <c r="HF514" s="37"/>
      <c r="HG514" s="37"/>
      <c r="HH514" s="37"/>
      <c r="HI514" s="37"/>
      <c r="HJ514" s="37"/>
      <c r="HK514" s="40">
        <v>100</v>
      </c>
      <c r="HL514" s="37"/>
      <c r="HM514" s="40">
        <v>19</v>
      </c>
      <c r="HN514" s="40">
        <v>0</v>
      </c>
      <c r="HO514" s="40">
        <v>6</v>
      </c>
      <c r="HP514" s="40">
        <v>12</v>
      </c>
      <c r="HQ514" s="40">
        <v>0</v>
      </c>
      <c r="HR514" s="40">
        <v>1</v>
      </c>
      <c r="HS514" s="40">
        <v>0</v>
      </c>
      <c r="HT514" s="40">
        <v>0</v>
      </c>
      <c r="HU514" s="40">
        <v>0</v>
      </c>
      <c r="HV514" s="37"/>
      <c r="HW514" s="37"/>
      <c r="HX514" s="37"/>
      <c r="HY514" s="37"/>
      <c r="HZ514" s="40" t="s">
        <v>937</v>
      </c>
      <c r="IA514" s="37"/>
      <c r="IB514" s="37"/>
      <c r="IC514" s="40" t="s">
        <v>938</v>
      </c>
      <c r="ID514" s="37"/>
      <c r="IE514" s="37"/>
      <c r="IF514" s="37"/>
      <c r="IG514" s="40" t="s">
        <v>939</v>
      </c>
      <c r="IH514" s="40">
        <v>4</v>
      </c>
      <c r="II514" s="40">
        <v>800</v>
      </c>
      <c r="IJ514" s="40" t="s">
        <v>914</v>
      </c>
      <c r="IK514" s="39" t="s">
        <v>940</v>
      </c>
      <c r="IL514" s="40" t="s">
        <v>941</v>
      </c>
      <c r="IM514" s="40" t="s">
        <v>942</v>
      </c>
      <c r="IN514" s="40" t="s">
        <v>943</v>
      </c>
      <c r="IO514" s="40" t="s">
        <v>944</v>
      </c>
      <c r="IP514" s="40" t="s">
        <v>945</v>
      </c>
      <c r="IQ514" s="40" t="s">
        <v>946</v>
      </c>
      <c r="IR514" s="43" t="s">
        <v>947</v>
      </c>
    </row>
    <row r="515" spans="1:252" ht="15.75" customHeight="1" x14ac:dyDescent="0.2">
      <c r="A515" s="37" t="s">
        <v>13000</v>
      </c>
      <c r="B515" s="38" t="s">
        <v>13028</v>
      </c>
      <c r="C515" s="39" t="s">
        <v>3270</v>
      </c>
      <c r="D515" s="39" t="s">
        <v>13169</v>
      </c>
      <c r="E515" s="40"/>
      <c r="F515" s="40"/>
      <c r="G515" s="39" t="s">
        <v>3271</v>
      </c>
      <c r="H515" s="40" t="s">
        <v>3272</v>
      </c>
      <c r="I515" s="40">
        <v>2007</v>
      </c>
      <c r="J515" s="41">
        <v>45043</v>
      </c>
      <c r="K515" s="41">
        <v>45657</v>
      </c>
      <c r="L515" s="39" t="s">
        <v>3273</v>
      </c>
      <c r="M515" s="42" t="s">
        <v>3274</v>
      </c>
      <c r="N515" s="39" t="s">
        <v>3275</v>
      </c>
      <c r="O515" s="44"/>
      <c r="P515" s="44"/>
      <c r="Q515" s="44"/>
      <c r="R515" s="39" t="s">
        <v>3276</v>
      </c>
      <c r="S515" s="43" t="s">
        <v>3277</v>
      </c>
      <c r="T515" s="44"/>
      <c r="U515" s="37"/>
      <c r="V515" s="39" t="s">
        <v>3278</v>
      </c>
      <c r="W515" s="39" t="s">
        <v>3279</v>
      </c>
      <c r="X515" s="39"/>
      <c r="Y515" s="39"/>
      <c r="Z515" s="39"/>
      <c r="AA515" s="39"/>
      <c r="AB515" s="39"/>
      <c r="AC515" s="39"/>
      <c r="AD515" s="39"/>
      <c r="AE515" s="39"/>
      <c r="AF515" s="39" t="s">
        <v>3280</v>
      </c>
      <c r="AG515" s="39" t="s">
        <v>3280</v>
      </c>
      <c r="AH515" s="40" t="s">
        <v>235</v>
      </c>
      <c r="AI515" s="40" t="s">
        <v>3281</v>
      </c>
      <c r="AJ515" s="113">
        <v>737.57799999999997</v>
      </c>
      <c r="AK515" s="45">
        <f>AJ515-(AL515+AO515+AR515+AT515+AV515+AX515)</f>
        <v>0</v>
      </c>
      <c r="AL515" s="113">
        <v>446.798</v>
      </c>
      <c r="AM515" s="45">
        <v>60.58</v>
      </c>
      <c r="AN515" s="45">
        <v>0.2</v>
      </c>
      <c r="AO515" s="113">
        <v>211.09800000000001</v>
      </c>
      <c r="AP515" s="45">
        <v>28.62</v>
      </c>
      <c r="AQ515" s="45"/>
      <c r="AR515" s="113">
        <v>0</v>
      </c>
      <c r="AS515" s="45">
        <v>0</v>
      </c>
      <c r="AT515" s="113">
        <v>0</v>
      </c>
      <c r="AU515" s="45">
        <v>0</v>
      </c>
      <c r="AV515" s="113">
        <v>79.682000000000002</v>
      </c>
      <c r="AW515" s="45">
        <v>10.8</v>
      </c>
      <c r="AX515" s="113">
        <v>0</v>
      </c>
      <c r="AY515" s="45">
        <v>0</v>
      </c>
      <c r="AZ515" s="40" t="s">
        <v>234</v>
      </c>
      <c r="BA515" s="40" t="s">
        <v>234</v>
      </c>
      <c r="BB515" s="40" t="s">
        <v>234</v>
      </c>
      <c r="BC515" s="40">
        <v>1</v>
      </c>
      <c r="BD515" s="40" t="s">
        <v>3282</v>
      </c>
      <c r="BE515" s="42" t="s">
        <v>3283</v>
      </c>
      <c r="BF515" s="113">
        <v>19.308</v>
      </c>
      <c r="BG515" s="113">
        <v>365.09500000000003</v>
      </c>
      <c r="BH515" s="45">
        <v>0.19</v>
      </c>
      <c r="BI515" s="40">
        <v>1475</v>
      </c>
      <c r="BJ515" s="40">
        <v>312</v>
      </c>
      <c r="BK515" s="40">
        <v>250</v>
      </c>
      <c r="BL515" s="40">
        <v>0</v>
      </c>
      <c r="BM515" s="40">
        <v>26</v>
      </c>
      <c r="BN515" s="40">
        <v>0</v>
      </c>
      <c r="BO515" s="40">
        <v>1</v>
      </c>
      <c r="BP515" s="40">
        <v>5</v>
      </c>
      <c r="BQ515" s="40">
        <v>0</v>
      </c>
      <c r="BR515" s="40">
        <v>0</v>
      </c>
      <c r="BS515" s="40">
        <v>2</v>
      </c>
      <c r="BT515" s="40">
        <v>29</v>
      </c>
      <c r="BU515" s="40">
        <v>0</v>
      </c>
      <c r="BV515" s="40">
        <v>0</v>
      </c>
      <c r="BW515" s="40">
        <v>164</v>
      </c>
      <c r="BX515" s="40">
        <v>12</v>
      </c>
      <c r="BY515" s="40">
        <v>0</v>
      </c>
      <c r="BZ515" s="40">
        <v>0</v>
      </c>
      <c r="CA515" s="40">
        <v>0</v>
      </c>
      <c r="CB515" s="40">
        <v>0</v>
      </c>
      <c r="CC515" s="40">
        <v>0</v>
      </c>
      <c r="CD515" s="40">
        <v>0</v>
      </c>
      <c r="CE515" s="40">
        <v>0</v>
      </c>
      <c r="CF515" s="40">
        <v>0</v>
      </c>
      <c r="CG515" s="40">
        <v>0</v>
      </c>
      <c r="CH515" s="40">
        <v>0</v>
      </c>
      <c r="CI515" s="40">
        <v>0</v>
      </c>
      <c r="CJ515" s="40">
        <v>0</v>
      </c>
      <c r="CK515" s="40">
        <v>0</v>
      </c>
      <c r="CL515" s="40">
        <v>0</v>
      </c>
      <c r="CM515" s="40">
        <v>0</v>
      </c>
      <c r="CN515" s="40">
        <v>0</v>
      </c>
      <c r="CO515" s="40">
        <v>0</v>
      </c>
      <c r="CP515" s="40">
        <v>0</v>
      </c>
      <c r="CQ515" s="40">
        <v>0</v>
      </c>
      <c r="CR515" s="40">
        <v>0</v>
      </c>
      <c r="CS515" s="37"/>
      <c r="CT515" s="40">
        <v>0</v>
      </c>
      <c r="CU515" s="40">
        <f t="shared" ref="CU515:CU578" si="61">SUM(CF515:CT515)</f>
        <v>0</v>
      </c>
      <c r="CV515" s="40">
        <v>0</v>
      </c>
      <c r="CW515" s="40">
        <v>0</v>
      </c>
      <c r="CX515" s="40">
        <v>0</v>
      </c>
      <c r="CY515" s="40">
        <v>0</v>
      </c>
      <c r="CZ515" s="40">
        <v>0</v>
      </c>
      <c r="DA515" s="40">
        <v>0</v>
      </c>
      <c r="DB515" s="40">
        <v>0</v>
      </c>
      <c r="DC515" s="40">
        <v>0</v>
      </c>
      <c r="DD515" s="40">
        <v>0</v>
      </c>
      <c r="DE515" s="40">
        <v>0</v>
      </c>
      <c r="DF515" s="40">
        <v>0</v>
      </c>
      <c r="DG515" s="40">
        <v>0</v>
      </c>
      <c r="DH515" s="40">
        <v>0</v>
      </c>
      <c r="DI515" s="40">
        <v>0</v>
      </c>
      <c r="DJ515" s="37"/>
      <c r="DK515" s="37"/>
      <c r="DL515" s="37"/>
      <c r="DM515" s="40">
        <v>0</v>
      </c>
      <c r="DN515" s="40">
        <v>0</v>
      </c>
      <c r="DO515" s="40">
        <v>0</v>
      </c>
      <c r="DP515" s="40">
        <v>0</v>
      </c>
      <c r="DQ515" s="40">
        <v>0</v>
      </c>
      <c r="DR515" s="40">
        <v>0</v>
      </c>
      <c r="DS515" s="40">
        <v>0</v>
      </c>
      <c r="DT515" s="40">
        <v>0</v>
      </c>
      <c r="DU515" s="40">
        <v>0</v>
      </c>
      <c r="DV515" s="40">
        <v>0</v>
      </c>
      <c r="DW515" s="40">
        <v>0</v>
      </c>
      <c r="DX515" s="40">
        <v>0</v>
      </c>
      <c r="DY515" s="40">
        <v>0</v>
      </c>
      <c r="DZ515" s="40">
        <v>0</v>
      </c>
      <c r="EA515" s="40">
        <v>0</v>
      </c>
      <c r="EB515" s="40">
        <v>0</v>
      </c>
      <c r="EC515" s="40">
        <v>0</v>
      </c>
      <c r="ED515" s="40">
        <v>0</v>
      </c>
      <c r="EE515" s="40">
        <v>0</v>
      </c>
      <c r="EF515" s="40">
        <v>0</v>
      </c>
      <c r="EG515" s="40">
        <v>0</v>
      </c>
      <c r="EH515" s="40">
        <v>0</v>
      </c>
      <c r="EI515" s="40">
        <v>0</v>
      </c>
      <c r="EJ515" s="40">
        <v>0</v>
      </c>
      <c r="EK515" s="40">
        <v>0</v>
      </c>
      <c r="EL515" s="40">
        <v>0</v>
      </c>
      <c r="EM515" s="40">
        <v>0</v>
      </c>
      <c r="EN515" s="37"/>
      <c r="EO515" s="37"/>
      <c r="EP515" s="37"/>
      <c r="EQ515" s="40">
        <v>0</v>
      </c>
      <c r="ER515" s="40">
        <v>0</v>
      </c>
      <c r="ES515" s="40">
        <v>0</v>
      </c>
      <c r="ET515" s="40">
        <v>0</v>
      </c>
      <c r="EU515" s="40">
        <v>0</v>
      </c>
      <c r="EV515" s="40">
        <v>0</v>
      </c>
      <c r="EW515" s="37"/>
      <c r="EX515" s="40">
        <v>0</v>
      </c>
      <c r="EY515" s="40">
        <v>239</v>
      </c>
      <c r="EZ515" s="40">
        <f>SUM(BL515:CE515,CV515,DN515,ER515:EV515,EX515)-EY515</f>
        <v>0</v>
      </c>
      <c r="FA515" s="40">
        <v>675.67100000000005</v>
      </c>
      <c r="FB515" s="40" t="s">
        <v>3284</v>
      </c>
      <c r="FC515" s="37"/>
      <c r="FD515" s="45">
        <v>23.39</v>
      </c>
      <c r="FE515" s="40" t="s">
        <v>3286</v>
      </c>
      <c r="FF515" s="40">
        <v>2886.1080000000002</v>
      </c>
      <c r="FG515" s="40" t="s">
        <v>243</v>
      </c>
      <c r="FH515" s="40" t="s">
        <v>3287</v>
      </c>
      <c r="FI515" s="37"/>
      <c r="FJ515" s="40" t="s">
        <v>3288</v>
      </c>
      <c r="FK515" s="40">
        <v>5</v>
      </c>
      <c r="FL515" s="37"/>
      <c r="FM515" s="37"/>
      <c r="FN515" s="40">
        <v>5</v>
      </c>
      <c r="FO515" s="40">
        <v>1</v>
      </c>
      <c r="FP515" s="40" t="s">
        <v>3289</v>
      </c>
      <c r="FQ515" s="40">
        <v>43914</v>
      </c>
      <c r="FR515" s="40">
        <v>1</v>
      </c>
      <c r="FS515" s="40" t="s">
        <v>3290</v>
      </c>
      <c r="FT515" s="40">
        <v>4763</v>
      </c>
      <c r="FU515" s="40" t="s">
        <v>236</v>
      </c>
      <c r="FV515" s="37"/>
      <c r="FW515" s="37"/>
      <c r="FX515" s="40" t="s">
        <v>236</v>
      </c>
      <c r="FY515" s="37"/>
      <c r="FZ515" s="37"/>
      <c r="GA515" s="40" t="s">
        <v>236</v>
      </c>
      <c r="GB515" s="37"/>
      <c r="GC515" s="37"/>
      <c r="GD515" s="40" t="s">
        <v>236</v>
      </c>
      <c r="GE515" s="37"/>
      <c r="GF515" s="37"/>
      <c r="GG515" s="40" t="s">
        <v>236</v>
      </c>
      <c r="GH515" s="37"/>
      <c r="GI515" s="37"/>
      <c r="GJ515" s="37"/>
      <c r="GK515" s="37"/>
      <c r="GL515" s="37"/>
      <c r="GM515" s="40">
        <v>1</v>
      </c>
      <c r="GN515" s="40" t="s">
        <v>3291</v>
      </c>
      <c r="GO515" s="40">
        <v>13756</v>
      </c>
      <c r="GP515" s="40">
        <v>1</v>
      </c>
      <c r="GQ515" s="40" t="s">
        <v>3292</v>
      </c>
      <c r="GR515" s="40">
        <v>188403</v>
      </c>
      <c r="GS515" s="40" t="s">
        <v>236</v>
      </c>
      <c r="GT515" s="37"/>
      <c r="GU515" s="37"/>
      <c r="GV515" s="40" t="s">
        <v>236</v>
      </c>
      <c r="GW515" s="37"/>
      <c r="GX515" s="37"/>
      <c r="GY515" s="40" t="s">
        <v>236</v>
      </c>
      <c r="GZ515" s="37"/>
      <c r="HA515" s="37"/>
      <c r="HB515" s="39">
        <v>1</v>
      </c>
      <c r="HC515" s="40" t="s">
        <v>3293</v>
      </c>
      <c r="HD515" s="40">
        <v>10</v>
      </c>
      <c r="HE515" s="37"/>
      <c r="HF515" s="37"/>
      <c r="HG515" s="37"/>
      <c r="HH515" s="37"/>
      <c r="HI515" s="37"/>
      <c r="HJ515" s="37"/>
      <c r="HK515" s="40">
        <v>100</v>
      </c>
      <c r="HL515" s="37"/>
      <c r="HM515" s="40">
        <v>0</v>
      </c>
      <c r="HN515" s="40">
        <v>0</v>
      </c>
      <c r="HO515" s="40">
        <v>0</v>
      </c>
      <c r="HP515" s="40">
        <v>0</v>
      </c>
      <c r="HQ515" s="40">
        <v>26</v>
      </c>
      <c r="HR515" s="40">
        <v>7</v>
      </c>
      <c r="HS515" s="40">
        <v>0</v>
      </c>
      <c r="HT515" s="40">
        <v>0</v>
      </c>
      <c r="HU515" s="40">
        <v>0</v>
      </c>
      <c r="HV515" s="40" t="s">
        <v>243</v>
      </c>
      <c r="HW515" s="42" t="s">
        <v>3294</v>
      </c>
      <c r="HX515" s="40" t="s">
        <v>3295</v>
      </c>
      <c r="HY515" s="42" t="s">
        <v>3294</v>
      </c>
      <c r="HZ515" s="40" t="s">
        <v>3296</v>
      </c>
      <c r="IA515" s="42" t="s">
        <v>3297</v>
      </c>
      <c r="IB515" s="42" t="s">
        <v>3298</v>
      </c>
      <c r="IC515" s="40" t="s">
        <v>3299</v>
      </c>
      <c r="ID515" s="37"/>
      <c r="IE515" s="42" t="s">
        <v>3300</v>
      </c>
      <c r="IF515" s="37"/>
      <c r="IG515" s="40" t="s">
        <v>3301</v>
      </c>
      <c r="IH515" s="40">
        <v>7</v>
      </c>
      <c r="II515" s="40">
        <v>426</v>
      </c>
      <c r="IJ515" s="40" t="s">
        <v>3269</v>
      </c>
      <c r="IK515" s="39" t="s">
        <v>3302</v>
      </c>
      <c r="IL515" s="40" t="s">
        <v>3303</v>
      </c>
      <c r="IM515" s="40" t="s">
        <v>3304</v>
      </c>
      <c r="IN515" s="40" t="s">
        <v>3305</v>
      </c>
      <c r="IO515" s="40" t="s">
        <v>3306</v>
      </c>
      <c r="IP515" s="40" t="s">
        <v>3307</v>
      </c>
      <c r="IQ515" s="40" t="s">
        <v>3308</v>
      </c>
      <c r="IR515" s="43" t="s">
        <v>3309</v>
      </c>
    </row>
    <row r="516" spans="1:252" ht="15.75" customHeight="1" x14ac:dyDescent="0.2">
      <c r="A516" s="44" t="s">
        <v>13014</v>
      </c>
      <c r="B516" s="47" t="s">
        <v>13029</v>
      </c>
      <c r="C516" s="39" t="s">
        <v>3270</v>
      </c>
      <c r="D516" s="39" t="s">
        <v>13169</v>
      </c>
      <c r="E516" s="39" t="s">
        <v>4901</v>
      </c>
      <c r="F516" s="39" t="s">
        <v>5897</v>
      </c>
      <c r="G516" s="39" t="s">
        <v>5898</v>
      </c>
      <c r="H516" s="39" t="s">
        <v>239</v>
      </c>
      <c r="I516" s="39">
        <v>2021</v>
      </c>
      <c r="J516" s="48">
        <v>44846</v>
      </c>
      <c r="K516" s="48">
        <v>45478</v>
      </c>
      <c r="L516" s="44"/>
      <c r="M516" s="44"/>
      <c r="N516" s="44"/>
      <c r="O516" s="44"/>
      <c r="P516" s="44"/>
      <c r="Q516" s="44"/>
      <c r="R516" s="44"/>
      <c r="S516" s="44"/>
      <c r="T516" s="44"/>
      <c r="U516" s="44"/>
      <c r="V516" s="44"/>
      <c r="W516" s="44"/>
      <c r="X516" s="39" t="s">
        <v>5899</v>
      </c>
      <c r="Y516" s="43" t="s">
        <v>5900</v>
      </c>
      <c r="Z516" s="39" t="s">
        <v>5901</v>
      </c>
      <c r="AA516" s="39" t="s">
        <v>5902</v>
      </c>
      <c r="AB516" s="39" t="s">
        <v>5903</v>
      </c>
      <c r="AC516" s="43" t="s">
        <v>5904</v>
      </c>
      <c r="AD516" s="39" t="s">
        <v>5905</v>
      </c>
      <c r="AE516" s="39" t="s">
        <v>5906</v>
      </c>
      <c r="AF516" s="39" t="s">
        <v>5907</v>
      </c>
      <c r="AG516" s="39" t="s">
        <v>5908</v>
      </c>
      <c r="AH516" s="39" t="s">
        <v>1394</v>
      </c>
      <c r="AI516" s="39" t="s">
        <v>5908</v>
      </c>
      <c r="AJ516" s="55">
        <v>2.581</v>
      </c>
      <c r="AK516" s="49">
        <f t="shared" ref="AK516:AK540" si="62">SUM(AO516,AR516,AT516,AV516)-AJ516</f>
        <v>0</v>
      </c>
      <c r="AL516" s="55"/>
      <c r="AM516" s="49"/>
      <c r="AN516" s="49"/>
      <c r="AO516" s="55">
        <v>2.5310000000000001</v>
      </c>
      <c r="AP516" s="49">
        <v>98.06</v>
      </c>
      <c r="AQ516" s="49">
        <v>0.14000000000000001</v>
      </c>
      <c r="AR516" s="55">
        <v>0</v>
      </c>
      <c r="AS516" s="49">
        <v>0</v>
      </c>
      <c r="AT516" s="55">
        <v>0</v>
      </c>
      <c r="AU516" s="49">
        <v>0</v>
      </c>
      <c r="AV516" s="55">
        <v>0.05</v>
      </c>
      <c r="AW516" s="49">
        <v>1.94</v>
      </c>
      <c r="AX516" s="55"/>
      <c r="AY516" s="49"/>
      <c r="AZ516" s="39"/>
      <c r="BA516" s="39"/>
      <c r="BB516" s="39"/>
      <c r="BC516" s="40">
        <v>1</v>
      </c>
      <c r="BD516" s="39" t="s">
        <v>5909</v>
      </c>
      <c r="BE516" s="43" t="s">
        <v>300</v>
      </c>
      <c r="BF516" s="55">
        <v>0.15</v>
      </c>
      <c r="BG516" s="55">
        <v>0</v>
      </c>
      <c r="BH516" s="49">
        <v>0</v>
      </c>
      <c r="BI516" s="39">
        <v>0</v>
      </c>
      <c r="BJ516" s="39">
        <v>0</v>
      </c>
      <c r="BK516" s="39">
        <v>0</v>
      </c>
      <c r="BL516" s="44"/>
      <c r="BM516" s="44"/>
      <c r="BN516" s="44"/>
      <c r="BO516" s="44"/>
      <c r="BP516" s="44"/>
      <c r="BQ516" s="44"/>
      <c r="BR516" s="44"/>
      <c r="BS516" s="44"/>
      <c r="BT516" s="44"/>
      <c r="BU516" s="44"/>
      <c r="BV516" s="39">
        <v>1</v>
      </c>
      <c r="BW516" s="44"/>
      <c r="BX516" s="44"/>
      <c r="BY516" s="44"/>
      <c r="BZ516" s="44"/>
      <c r="CA516" s="44"/>
      <c r="CB516" s="44"/>
      <c r="CC516" s="44"/>
      <c r="CD516" s="44"/>
      <c r="CE516" s="44">
        <v>0</v>
      </c>
      <c r="CF516" s="44"/>
      <c r="CG516" s="44"/>
      <c r="CH516" s="44"/>
      <c r="CI516" s="44"/>
      <c r="CJ516" s="44"/>
      <c r="CK516" s="44"/>
      <c r="CL516" s="44"/>
      <c r="CM516" s="44"/>
      <c r="CN516" s="44"/>
      <c r="CO516" s="44"/>
      <c r="CP516" s="44"/>
      <c r="CQ516" s="44"/>
      <c r="CR516" s="44"/>
      <c r="CS516" s="44"/>
      <c r="CT516" s="44"/>
      <c r="CU516" s="40">
        <f t="shared" si="61"/>
        <v>0</v>
      </c>
      <c r="CV516" s="44"/>
      <c r="CW516" s="44"/>
      <c r="CX516" s="44"/>
      <c r="CY516" s="44"/>
      <c r="CZ516" s="44"/>
      <c r="DA516" s="44"/>
      <c r="DB516" s="44"/>
      <c r="DC516" s="44"/>
      <c r="DD516" s="44"/>
      <c r="DE516" s="44"/>
      <c r="DF516" s="44"/>
      <c r="DG516" s="44"/>
      <c r="DH516" s="44"/>
      <c r="DI516" s="44"/>
      <c r="DJ516" s="44"/>
      <c r="DK516" s="44"/>
      <c r="DL516" s="44"/>
      <c r="DM516" s="39">
        <v>0</v>
      </c>
      <c r="DN516" s="44"/>
      <c r="DO516" s="44"/>
      <c r="DP516" s="44"/>
      <c r="DQ516" s="44"/>
      <c r="DR516" s="44"/>
      <c r="DS516" s="44"/>
      <c r="DT516" s="44"/>
      <c r="DU516" s="44"/>
      <c r="DV516" s="44"/>
      <c r="DW516" s="44"/>
      <c r="DX516" s="44"/>
      <c r="DY516" s="44"/>
      <c r="DZ516" s="44"/>
      <c r="EA516" s="44"/>
      <c r="EB516" s="44"/>
      <c r="EC516" s="44"/>
      <c r="ED516" s="44"/>
      <c r="EE516" s="44"/>
      <c r="EF516" s="44"/>
      <c r="EG516" s="44"/>
      <c r="EH516" s="44"/>
      <c r="EI516" s="44"/>
      <c r="EJ516" s="44"/>
      <c r="EK516" s="44"/>
      <c r="EL516" s="44"/>
      <c r="EM516" s="44"/>
      <c r="EN516" s="44"/>
      <c r="EO516" s="44"/>
      <c r="EP516" s="44"/>
      <c r="EQ516" s="39">
        <v>0</v>
      </c>
      <c r="ER516" s="44"/>
      <c r="ES516" s="44"/>
      <c r="ET516" s="44"/>
      <c r="EU516" s="44"/>
      <c r="EV516" s="44"/>
      <c r="EW516" s="44"/>
      <c r="EX516" s="44"/>
      <c r="EY516" s="39">
        <v>1</v>
      </c>
      <c r="EZ516" s="39">
        <f t="shared" ref="EZ516:EZ540" si="63">EY516-(SUM(BL516:CE516,CV516,DN516,ER516:EV516,EX516))</f>
        <v>0</v>
      </c>
      <c r="FA516" s="49">
        <v>1.5</v>
      </c>
      <c r="FB516" s="39" t="s">
        <v>5910</v>
      </c>
      <c r="FC516" s="43" t="s">
        <v>300</v>
      </c>
      <c r="FD516" s="39">
        <v>3.25</v>
      </c>
      <c r="FE516" s="39" t="s">
        <v>3286</v>
      </c>
      <c r="FF516" s="39">
        <v>46.216999999999999</v>
      </c>
      <c r="FG516" s="39" t="s">
        <v>236</v>
      </c>
      <c r="FH516" s="44"/>
      <c r="FI516" s="44"/>
      <c r="FJ516" s="44"/>
      <c r="FK516" s="44"/>
      <c r="FL516" s="44"/>
      <c r="FM516" s="44"/>
      <c r="FN516" s="39">
        <v>3</v>
      </c>
      <c r="FO516" s="39" t="s">
        <v>236</v>
      </c>
      <c r="FP516" s="44"/>
      <c r="FQ516" s="44"/>
      <c r="FR516" s="40">
        <v>1</v>
      </c>
      <c r="FS516" s="39" t="s">
        <v>5177</v>
      </c>
      <c r="FT516" s="39">
        <v>622</v>
      </c>
      <c r="FU516" s="39" t="s">
        <v>236</v>
      </c>
      <c r="FV516" s="44"/>
      <c r="FW516" s="44"/>
      <c r="FX516" s="39" t="s">
        <v>236</v>
      </c>
      <c r="FY516" s="44"/>
      <c r="FZ516" s="44"/>
      <c r="GA516" s="39" t="s">
        <v>236</v>
      </c>
      <c r="GB516" s="44"/>
      <c r="GC516" s="44"/>
      <c r="GD516" s="39" t="s">
        <v>236</v>
      </c>
      <c r="GE516" s="44"/>
      <c r="GF516" s="44"/>
      <c r="GG516" s="39" t="s">
        <v>236</v>
      </c>
      <c r="GH516" s="44"/>
      <c r="GI516" s="44"/>
      <c r="GJ516" s="44"/>
      <c r="GK516" s="44"/>
      <c r="GL516" s="44"/>
      <c r="GM516" s="39" t="s">
        <v>236</v>
      </c>
      <c r="GN516" s="44"/>
      <c r="GO516" s="44"/>
      <c r="GP516" s="40">
        <v>1</v>
      </c>
      <c r="GQ516" s="39" t="s">
        <v>5177</v>
      </c>
      <c r="GR516" s="39">
        <v>622</v>
      </c>
      <c r="GS516" s="39" t="s">
        <v>236</v>
      </c>
      <c r="GT516" s="44"/>
      <c r="GU516" s="44"/>
      <c r="GV516" s="44"/>
      <c r="GW516" s="44"/>
      <c r="GX516" s="44"/>
      <c r="GY516" s="39" t="s">
        <v>236</v>
      </c>
      <c r="GZ516" s="44"/>
      <c r="HA516" s="44"/>
      <c r="HB516" s="39" t="s">
        <v>236</v>
      </c>
      <c r="HC516" s="44"/>
      <c r="HD516" s="44"/>
      <c r="HE516" s="39" t="s">
        <v>236</v>
      </c>
      <c r="HF516" s="44"/>
      <c r="HG516" s="44"/>
      <c r="HH516" s="44"/>
      <c r="HI516" s="44"/>
      <c r="HJ516" s="44"/>
      <c r="HK516" s="44"/>
      <c r="HL516" s="44"/>
      <c r="HM516" s="44"/>
      <c r="HN516" s="44"/>
      <c r="HO516" s="44"/>
      <c r="HP516" s="44"/>
      <c r="HQ516" s="44"/>
      <c r="HR516" s="44"/>
      <c r="HS516" s="44"/>
      <c r="HT516" s="44"/>
      <c r="HU516" s="44"/>
      <c r="HV516" s="39" t="s">
        <v>236</v>
      </c>
      <c r="HW516" s="44"/>
      <c r="HX516" s="44"/>
      <c r="HY516" s="43" t="s">
        <v>5912</v>
      </c>
      <c r="HZ516" s="44"/>
      <c r="IA516" s="44"/>
      <c r="IB516" s="44"/>
      <c r="IC516" s="44"/>
      <c r="ID516" s="44"/>
      <c r="IE516" s="44"/>
      <c r="IF516" s="44"/>
      <c r="IG516" s="44"/>
      <c r="IH516" s="44"/>
      <c r="II516" s="44"/>
      <c r="IJ516" s="39" t="s">
        <v>5913</v>
      </c>
      <c r="IK516" s="39" t="s">
        <v>5914</v>
      </c>
      <c r="IL516" s="39" t="s">
        <v>5915</v>
      </c>
      <c r="IM516" s="39" t="s">
        <v>5916</v>
      </c>
      <c r="IN516" s="39" t="s">
        <v>3269</v>
      </c>
      <c r="IO516" s="39" t="s">
        <v>5917</v>
      </c>
      <c r="IP516" s="40" t="s">
        <v>3303</v>
      </c>
      <c r="IQ516" s="40" t="s">
        <v>3304</v>
      </c>
      <c r="IR516" s="43" t="s">
        <v>5918</v>
      </c>
    </row>
    <row r="517" spans="1:252" ht="15.75" customHeight="1" x14ac:dyDescent="0.2">
      <c r="A517" s="44" t="s">
        <v>13014</v>
      </c>
      <c r="B517" s="47" t="s">
        <v>13029</v>
      </c>
      <c r="C517" s="39" t="s">
        <v>3270</v>
      </c>
      <c r="D517" s="39" t="s">
        <v>13169</v>
      </c>
      <c r="E517" s="39" t="s">
        <v>4901</v>
      </c>
      <c r="F517" s="39" t="s">
        <v>6021</v>
      </c>
      <c r="G517" s="39" t="s">
        <v>6022</v>
      </c>
      <c r="H517" s="39" t="s">
        <v>6022</v>
      </c>
      <c r="I517" s="39">
        <v>2021</v>
      </c>
      <c r="J517" s="48">
        <v>45323</v>
      </c>
      <c r="K517" s="48">
        <v>45656</v>
      </c>
      <c r="L517" s="44"/>
      <c r="M517" s="44"/>
      <c r="N517" s="44"/>
      <c r="O517" s="44"/>
      <c r="P517" s="44"/>
      <c r="Q517" s="44"/>
      <c r="R517" s="44"/>
      <c r="S517" s="44"/>
      <c r="T517" s="44"/>
      <c r="U517" s="44"/>
      <c r="V517" s="44"/>
      <c r="W517" s="44"/>
      <c r="X517" s="39" t="s">
        <v>6023</v>
      </c>
      <c r="Y517" s="43" t="s">
        <v>6024</v>
      </c>
      <c r="Z517" s="39" t="s">
        <v>6025</v>
      </c>
      <c r="AA517" s="43" t="s">
        <v>6026</v>
      </c>
      <c r="AB517" s="44"/>
      <c r="AC517" s="44"/>
      <c r="AD517" s="44"/>
      <c r="AE517" s="44"/>
      <c r="AF517" s="39" t="s">
        <v>6027</v>
      </c>
      <c r="AG517" s="39" t="s">
        <v>6028</v>
      </c>
      <c r="AH517" s="39" t="s">
        <v>1394</v>
      </c>
      <c r="AI517" s="39" t="s">
        <v>6029</v>
      </c>
      <c r="AJ517" s="55">
        <v>12.016</v>
      </c>
      <c r="AK517" s="49">
        <f t="shared" si="62"/>
        <v>0</v>
      </c>
      <c r="AL517" s="55"/>
      <c r="AM517" s="49"/>
      <c r="AN517" s="49"/>
      <c r="AO517" s="55">
        <v>10.955</v>
      </c>
      <c r="AP517" s="49">
        <v>91.17</v>
      </c>
      <c r="AQ517" s="49">
        <v>0.02</v>
      </c>
      <c r="AR517" s="55">
        <v>0</v>
      </c>
      <c r="AS517" s="49">
        <v>0</v>
      </c>
      <c r="AT517" s="55">
        <v>0</v>
      </c>
      <c r="AU517" s="49">
        <v>0</v>
      </c>
      <c r="AV517" s="55">
        <v>1.0609999999999999</v>
      </c>
      <c r="AW517" s="49">
        <v>8.83</v>
      </c>
      <c r="AX517" s="55"/>
      <c r="AY517" s="49"/>
      <c r="AZ517" s="39"/>
      <c r="BA517" s="39"/>
      <c r="BB517" s="39"/>
      <c r="BC517" s="40">
        <v>1</v>
      </c>
      <c r="BD517" s="39" t="s">
        <v>6030</v>
      </c>
      <c r="BE517" s="44"/>
      <c r="BF517" s="55">
        <v>0.52900000000000003</v>
      </c>
      <c r="BG517" s="55">
        <v>9</v>
      </c>
      <c r="BH517" s="49" t="s">
        <v>777</v>
      </c>
      <c r="BI517" s="39">
        <v>17</v>
      </c>
      <c r="BJ517" s="39">
        <v>17</v>
      </c>
      <c r="BK517" s="39">
        <v>17</v>
      </c>
      <c r="BL517" s="44"/>
      <c r="BM517" s="39">
        <v>8</v>
      </c>
      <c r="BN517" s="39">
        <v>2</v>
      </c>
      <c r="BO517" s="44"/>
      <c r="BP517" s="44"/>
      <c r="BQ517" s="44"/>
      <c r="BR517" s="44"/>
      <c r="BS517" s="44"/>
      <c r="BT517" s="39">
        <v>1</v>
      </c>
      <c r="BU517" s="44"/>
      <c r="BV517" s="44"/>
      <c r="BW517" s="39">
        <v>5</v>
      </c>
      <c r="BX517" s="39">
        <v>1</v>
      </c>
      <c r="BY517" s="44"/>
      <c r="BZ517" s="44"/>
      <c r="CA517" s="44"/>
      <c r="CB517" s="44"/>
      <c r="CC517" s="44"/>
      <c r="CD517" s="44"/>
      <c r="CE517" s="44">
        <v>0</v>
      </c>
      <c r="CF517" s="44"/>
      <c r="CG517" s="44"/>
      <c r="CH517" s="44"/>
      <c r="CI517" s="44"/>
      <c r="CJ517" s="44"/>
      <c r="CK517" s="44"/>
      <c r="CL517" s="44"/>
      <c r="CM517" s="44"/>
      <c r="CN517" s="44"/>
      <c r="CO517" s="44"/>
      <c r="CP517" s="44"/>
      <c r="CQ517" s="44"/>
      <c r="CR517" s="44"/>
      <c r="CS517" s="44"/>
      <c r="CT517" s="44"/>
      <c r="CU517" s="40">
        <f t="shared" si="61"/>
        <v>0</v>
      </c>
      <c r="CV517" s="44"/>
      <c r="CW517" s="44"/>
      <c r="CX517" s="44"/>
      <c r="CY517" s="44"/>
      <c r="CZ517" s="44"/>
      <c r="DA517" s="44"/>
      <c r="DB517" s="44"/>
      <c r="DC517" s="44"/>
      <c r="DD517" s="44"/>
      <c r="DE517" s="44"/>
      <c r="DF517" s="44"/>
      <c r="DG517" s="44"/>
      <c r="DH517" s="44"/>
      <c r="DI517" s="44"/>
      <c r="DJ517" s="44"/>
      <c r="DK517" s="44"/>
      <c r="DL517" s="44"/>
      <c r="DM517" s="39">
        <v>0</v>
      </c>
      <c r="DN517" s="44"/>
      <c r="DO517" s="44"/>
      <c r="DP517" s="44"/>
      <c r="DQ517" s="44"/>
      <c r="DR517" s="44"/>
      <c r="DS517" s="44"/>
      <c r="DT517" s="44"/>
      <c r="DU517" s="44"/>
      <c r="DV517" s="44"/>
      <c r="DW517" s="44"/>
      <c r="DX517" s="44"/>
      <c r="DY517" s="44"/>
      <c r="DZ517" s="44"/>
      <c r="EA517" s="44"/>
      <c r="EB517" s="44"/>
      <c r="EC517" s="44"/>
      <c r="ED517" s="44"/>
      <c r="EE517" s="44"/>
      <c r="EF517" s="44"/>
      <c r="EG517" s="44"/>
      <c r="EH517" s="44"/>
      <c r="EI517" s="44"/>
      <c r="EJ517" s="44"/>
      <c r="EK517" s="44"/>
      <c r="EL517" s="44"/>
      <c r="EM517" s="44"/>
      <c r="EN517" s="44"/>
      <c r="EO517" s="44"/>
      <c r="EP517" s="44"/>
      <c r="EQ517" s="39">
        <v>0</v>
      </c>
      <c r="ER517" s="44"/>
      <c r="ES517" s="44"/>
      <c r="ET517" s="44"/>
      <c r="EU517" s="44"/>
      <c r="EV517" s="44"/>
      <c r="EW517" s="44"/>
      <c r="EX517" s="44"/>
      <c r="EY517" s="39">
        <v>17</v>
      </c>
      <c r="EZ517" s="39">
        <f t="shared" si="63"/>
        <v>0</v>
      </c>
      <c r="FA517" s="39">
        <v>28.167000000000002</v>
      </c>
      <c r="FB517" s="39" t="s">
        <v>239</v>
      </c>
      <c r="FC517" s="44"/>
      <c r="FD517" s="39">
        <v>96.55</v>
      </c>
      <c r="FE517" s="39" t="s">
        <v>3286</v>
      </c>
      <c r="FF517" s="39">
        <v>29.279</v>
      </c>
      <c r="FG517" s="39" t="s">
        <v>236</v>
      </c>
      <c r="FH517" s="44"/>
      <c r="FI517" s="44"/>
      <c r="FJ517" s="44"/>
      <c r="FK517" s="44"/>
      <c r="FL517" s="44"/>
      <c r="FM517" s="44"/>
      <c r="FN517" s="39">
        <v>1</v>
      </c>
      <c r="FO517" s="40">
        <v>1</v>
      </c>
      <c r="FP517" s="39" t="s">
        <v>1269</v>
      </c>
      <c r="FQ517" s="39">
        <v>3033</v>
      </c>
      <c r="FR517" s="40">
        <v>1</v>
      </c>
      <c r="FS517" s="39" t="s">
        <v>6033</v>
      </c>
      <c r="FT517" s="39">
        <v>138</v>
      </c>
      <c r="FU517" s="39" t="s">
        <v>236</v>
      </c>
      <c r="FV517" s="44"/>
      <c r="FW517" s="44"/>
      <c r="FX517" s="39" t="s">
        <v>236</v>
      </c>
      <c r="FY517" s="44"/>
      <c r="FZ517" s="44"/>
      <c r="GA517" s="39" t="s">
        <v>236</v>
      </c>
      <c r="GB517" s="44"/>
      <c r="GC517" s="44"/>
      <c r="GD517" s="39" t="s">
        <v>236</v>
      </c>
      <c r="GE517" s="44"/>
      <c r="GF517" s="44"/>
      <c r="GG517" s="39" t="s">
        <v>236</v>
      </c>
      <c r="GH517" s="44"/>
      <c r="GI517" s="44"/>
      <c r="GJ517" s="44"/>
      <c r="GK517" s="44"/>
      <c r="GL517" s="44"/>
      <c r="GM517" s="39" t="s">
        <v>236</v>
      </c>
      <c r="GN517" s="44"/>
      <c r="GO517" s="44"/>
      <c r="GP517" s="39" t="s">
        <v>236</v>
      </c>
      <c r="GQ517" s="44"/>
      <c r="GR517" s="44"/>
      <c r="GS517" s="39" t="s">
        <v>236</v>
      </c>
      <c r="GT517" s="44"/>
      <c r="GU517" s="44"/>
      <c r="GV517" s="44"/>
      <c r="GW517" s="44"/>
      <c r="GX517" s="44"/>
      <c r="GY517" s="39" t="s">
        <v>236</v>
      </c>
      <c r="GZ517" s="44"/>
      <c r="HA517" s="44"/>
      <c r="HB517" s="39" t="s">
        <v>236</v>
      </c>
      <c r="HC517" s="44"/>
      <c r="HD517" s="44"/>
      <c r="HE517" s="39" t="s">
        <v>243</v>
      </c>
      <c r="HF517" s="39" t="s">
        <v>6034</v>
      </c>
      <c r="HG517" s="39">
        <v>8</v>
      </c>
      <c r="HH517" s="44"/>
      <c r="HI517" s="44"/>
      <c r="HJ517" s="44"/>
      <c r="HK517" s="44"/>
      <c r="HL517" s="44"/>
      <c r="HM517" s="44"/>
      <c r="HN517" s="44"/>
      <c r="HO517" s="44"/>
      <c r="HP517" s="44"/>
      <c r="HQ517" s="44"/>
      <c r="HR517" s="44"/>
      <c r="HS517" s="44"/>
      <c r="HT517" s="44"/>
      <c r="HU517" s="44"/>
      <c r="HV517" s="39" t="s">
        <v>236</v>
      </c>
      <c r="HW517" s="44"/>
      <c r="HX517" s="44"/>
      <c r="HY517" s="43" t="s">
        <v>6035</v>
      </c>
      <c r="HZ517" s="44"/>
      <c r="IA517" s="44"/>
      <c r="IB517" s="44"/>
      <c r="IC517" s="44"/>
      <c r="ID517" s="44"/>
      <c r="IE517" s="44"/>
      <c r="IF517" s="44"/>
      <c r="IG517" s="44"/>
      <c r="IH517" s="44"/>
      <c r="II517" s="44"/>
      <c r="IJ517" s="39" t="s">
        <v>6036</v>
      </c>
      <c r="IK517" s="39" t="s">
        <v>6037</v>
      </c>
      <c r="IL517" s="39" t="s">
        <v>6038</v>
      </c>
      <c r="IM517" s="39" t="s">
        <v>6039</v>
      </c>
      <c r="IN517" s="39" t="s">
        <v>3269</v>
      </c>
      <c r="IO517" s="39" t="s">
        <v>3302</v>
      </c>
      <c r="IP517" s="40" t="s">
        <v>3303</v>
      </c>
      <c r="IQ517" s="40" t="s">
        <v>3304</v>
      </c>
      <c r="IR517" s="43" t="s">
        <v>6040</v>
      </c>
    </row>
    <row r="518" spans="1:252" ht="15.75" customHeight="1" x14ac:dyDescent="0.2">
      <c r="A518" s="44" t="s">
        <v>13014</v>
      </c>
      <c r="B518" s="47" t="s">
        <v>13029</v>
      </c>
      <c r="C518" s="39" t="s">
        <v>3270</v>
      </c>
      <c r="D518" s="39" t="s">
        <v>13169</v>
      </c>
      <c r="E518" s="39" t="s">
        <v>4901</v>
      </c>
      <c r="F518" s="39" t="s">
        <v>6041</v>
      </c>
      <c r="G518" s="39" t="s">
        <v>6042</v>
      </c>
      <c r="H518" s="39" t="s">
        <v>6043</v>
      </c>
      <c r="I518" s="39">
        <v>2021</v>
      </c>
      <c r="J518" s="48">
        <v>45212</v>
      </c>
      <c r="K518" s="48">
        <v>45955</v>
      </c>
      <c r="L518" s="44"/>
      <c r="M518" s="44"/>
      <c r="N518" s="44"/>
      <c r="O518" s="44"/>
      <c r="P518" s="44"/>
      <c r="Q518" s="44"/>
      <c r="R518" s="44"/>
      <c r="S518" s="44"/>
      <c r="T518" s="44"/>
      <c r="U518" s="44"/>
      <c r="V518" s="44"/>
      <c r="W518" s="44"/>
      <c r="X518" s="39" t="s">
        <v>6044</v>
      </c>
      <c r="Y518" s="43" t="s">
        <v>6045</v>
      </c>
      <c r="Z518" s="39" t="s">
        <v>6046</v>
      </c>
      <c r="AA518" s="43" t="s">
        <v>6047</v>
      </c>
      <c r="AB518" s="39" t="s">
        <v>6048</v>
      </c>
      <c r="AC518" s="43" t="s">
        <v>6049</v>
      </c>
      <c r="AD518" s="39" t="s">
        <v>6050</v>
      </c>
      <c r="AE518" s="39" t="s">
        <v>6051</v>
      </c>
      <c r="AF518" s="39" t="s">
        <v>6052</v>
      </c>
      <c r="AG518" s="39" t="s">
        <v>6053</v>
      </c>
      <c r="AH518" s="39" t="s">
        <v>235</v>
      </c>
      <c r="AI518" s="39" t="s">
        <v>6054</v>
      </c>
      <c r="AJ518" s="55">
        <v>7.9720000000000004</v>
      </c>
      <c r="AK518" s="49">
        <f t="shared" si="62"/>
        <v>0</v>
      </c>
      <c r="AL518" s="55"/>
      <c r="AM518" s="49"/>
      <c r="AN518" s="49"/>
      <c r="AO518" s="55">
        <v>7.0620000000000003</v>
      </c>
      <c r="AP518" s="49">
        <v>88.59</v>
      </c>
      <c r="AQ518" s="49">
        <v>1.1299999999999999</v>
      </c>
      <c r="AR518" s="55">
        <v>0</v>
      </c>
      <c r="AS518" s="49">
        <v>0</v>
      </c>
      <c r="AT518" s="55">
        <v>0</v>
      </c>
      <c r="AU518" s="49">
        <v>0</v>
      </c>
      <c r="AV518" s="55">
        <v>0.91</v>
      </c>
      <c r="AW518" s="49">
        <v>11.41</v>
      </c>
      <c r="AX518" s="55"/>
      <c r="AY518" s="49"/>
      <c r="AZ518" s="39"/>
      <c r="BA518" s="39"/>
      <c r="BB518" s="39"/>
      <c r="BC518" s="40">
        <v>1</v>
      </c>
      <c r="BD518" s="39" t="s">
        <v>6056</v>
      </c>
      <c r="BE518" s="43" t="s">
        <v>6057</v>
      </c>
      <c r="BF518" s="55">
        <v>0.57699999999999996</v>
      </c>
      <c r="BG518" s="55" t="s">
        <v>6059</v>
      </c>
      <c r="BH518" s="49" t="s">
        <v>3987</v>
      </c>
      <c r="BI518" s="39">
        <v>14</v>
      </c>
      <c r="BJ518" s="39">
        <v>14</v>
      </c>
      <c r="BK518" s="39">
        <v>14</v>
      </c>
      <c r="BL518" s="39">
        <v>1</v>
      </c>
      <c r="BM518" s="39">
        <v>8</v>
      </c>
      <c r="BN518" s="44"/>
      <c r="BO518" s="44"/>
      <c r="BP518" s="44"/>
      <c r="BQ518" s="44"/>
      <c r="BR518" s="44"/>
      <c r="BS518" s="44"/>
      <c r="BT518" s="39">
        <v>1</v>
      </c>
      <c r="BU518" s="39">
        <v>1</v>
      </c>
      <c r="BV518" s="39">
        <v>3</v>
      </c>
      <c r="BW518" s="39">
        <v>3</v>
      </c>
      <c r="BX518" s="44"/>
      <c r="BY518" s="44"/>
      <c r="BZ518" s="44"/>
      <c r="CA518" s="44"/>
      <c r="CB518" s="44"/>
      <c r="CC518" s="44"/>
      <c r="CD518" s="44"/>
      <c r="CE518" s="44">
        <v>0</v>
      </c>
      <c r="CF518" s="44"/>
      <c r="CG518" s="44"/>
      <c r="CH518" s="44"/>
      <c r="CI518" s="44"/>
      <c r="CJ518" s="44"/>
      <c r="CK518" s="44"/>
      <c r="CL518" s="44"/>
      <c r="CM518" s="44"/>
      <c r="CN518" s="44"/>
      <c r="CO518" s="44"/>
      <c r="CP518" s="44"/>
      <c r="CQ518" s="44"/>
      <c r="CR518" s="44"/>
      <c r="CS518" s="44"/>
      <c r="CT518" s="44"/>
      <c r="CU518" s="40">
        <f t="shared" si="61"/>
        <v>0</v>
      </c>
      <c r="CV518" s="44"/>
      <c r="CW518" s="44"/>
      <c r="CX518" s="44"/>
      <c r="CY518" s="44"/>
      <c r="CZ518" s="44"/>
      <c r="DA518" s="44"/>
      <c r="DB518" s="44"/>
      <c r="DC518" s="44"/>
      <c r="DD518" s="44"/>
      <c r="DE518" s="44"/>
      <c r="DF518" s="44"/>
      <c r="DG518" s="44"/>
      <c r="DH518" s="44"/>
      <c r="DI518" s="44"/>
      <c r="DJ518" s="44"/>
      <c r="DK518" s="44"/>
      <c r="DL518" s="44"/>
      <c r="DM518" s="39">
        <v>0</v>
      </c>
      <c r="DN518" s="44"/>
      <c r="DO518" s="44"/>
      <c r="DP518" s="44"/>
      <c r="DQ518" s="44"/>
      <c r="DR518" s="44"/>
      <c r="DS518" s="44"/>
      <c r="DT518" s="44"/>
      <c r="DU518" s="44"/>
      <c r="DV518" s="44"/>
      <c r="DW518" s="44"/>
      <c r="DX518" s="44"/>
      <c r="DY518" s="44"/>
      <c r="DZ518" s="44"/>
      <c r="EA518" s="44"/>
      <c r="EB518" s="44"/>
      <c r="EC518" s="44"/>
      <c r="ED518" s="44"/>
      <c r="EE518" s="44"/>
      <c r="EF518" s="44"/>
      <c r="EG518" s="44"/>
      <c r="EH518" s="44"/>
      <c r="EI518" s="44"/>
      <c r="EJ518" s="44"/>
      <c r="EK518" s="44"/>
      <c r="EL518" s="44"/>
      <c r="EM518" s="44"/>
      <c r="EN518" s="44"/>
      <c r="EO518" s="44"/>
      <c r="EP518" s="44"/>
      <c r="EQ518" s="39">
        <v>0</v>
      </c>
      <c r="ER518" s="44"/>
      <c r="ES518" s="44"/>
      <c r="ET518" s="44"/>
      <c r="EU518" s="44"/>
      <c r="EV518" s="44"/>
      <c r="EW518" s="44"/>
      <c r="EX518" s="44"/>
      <c r="EY518" s="39">
        <v>17</v>
      </c>
      <c r="EZ518" s="39">
        <f t="shared" si="63"/>
        <v>0</v>
      </c>
      <c r="FA518" s="39">
        <v>15.422000000000001</v>
      </c>
      <c r="FB518" s="39" t="s">
        <v>239</v>
      </c>
      <c r="FC518" s="43" t="s">
        <v>300</v>
      </c>
      <c r="FD518" s="39">
        <v>0.05</v>
      </c>
      <c r="FE518" s="39" t="s">
        <v>3286</v>
      </c>
      <c r="FF518" s="39">
        <v>33305</v>
      </c>
      <c r="FG518" s="39" t="s">
        <v>236</v>
      </c>
      <c r="FH518" s="44"/>
      <c r="FI518" s="44"/>
      <c r="FJ518" s="44"/>
      <c r="FK518" s="44"/>
      <c r="FL518" s="44"/>
      <c r="FM518" s="44"/>
      <c r="FN518" s="39">
        <v>4</v>
      </c>
      <c r="FO518" s="39" t="s">
        <v>236</v>
      </c>
      <c r="FP518" s="44"/>
      <c r="FQ518" s="44"/>
      <c r="FR518" s="40">
        <v>1</v>
      </c>
      <c r="FS518" s="39" t="s">
        <v>935</v>
      </c>
      <c r="FT518" s="39">
        <v>1226</v>
      </c>
      <c r="FU518" s="39" t="s">
        <v>236</v>
      </c>
      <c r="FV518" s="44"/>
      <c r="FW518" s="44"/>
      <c r="FX518" s="39" t="s">
        <v>236</v>
      </c>
      <c r="FY518" s="44"/>
      <c r="FZ518" s="44"/>
      <c r="GA518" s="39" t="s">
        <v>236</v>
      </c>
      <c r="GB518" s="44"/>
      <c r="GC518" s="44"/>
      <c r="GD518" s="39" t="s">
        <v>236</v>
      </c>
      <c r="GE518" s="44"/>
      <c r="GF518" s="44"/>
      <c r="GG518" s="39" t="s">
        <v>236</v>
      </c>
      <c r="GH518" s="44"/>
      <c r="GI518" s="44"/>
      <c r="GJ518" s="44"/>
      <c r="GK518" s="44"/>
      <c r="GL518" s="44"/>
      <c r="GM518" s="39" t="s">
        <v>236</v>
      </c>
      <c r="GN518" s="44"/>
      <c r="GO518" s="44"/>
      <c r="GP518" s="40">
        <v>1</v>
      </c>
      <c r="GQ518" s="39" t="s">
        <v>935</v>
      </c>
      <c r="GR518" s="39">
        <v>1226</v>
      </c>
      <c r="GS518" s="39" t="s">
        <v>236</v>
      </c>
      <c r="GT518" s="44"/>
      <c r="GU518" s="44"/>
      <c r="GV518" s="44"/>
      <c r="GW518" s="44"/>
      <c r="GX518" s="44"/>
      <c r="GY518" s="39" t="s">
        <v>236</v>
      </c>
      <c r="GZ518" s="44"/>
      <c r="HA518" s="44"/>
      <c r="HB518" s="39" t="s">
        <v>236</v>
      </c>
      <c r="HC518" s="44"/>
      <c r="HD518" s="44"/>
      <c r="HE518" s="39" t="s">
        <v>243</v>
      </c>
      <c r="HF518" s="39" t="s">
        <v>6061</v>
      </c>
      <c r="HG518" s="39">
        <v>4</v>
      </c>
      <c r="HH518" s="44"/>
      <c r="HI518" s="44"/>
      <c r="HJ518" s="44"/>
      <c r="HK518" s="44"/>
      <c r="HL518" s="44"/>
      <c r="HM518" s="44"/>
      <c r="HN518" s="44"/>
      <c r="HO518" s="44"/>
      <c r="HP518" s="44"/>
      <c r="HQ518" s="44"/>
      <c r="HR518" s="44"/>
      <c r="HS518" s="44"/>
      <c r="HT518" s="44"/>
      <c r="HU518" s="44"/>
      <c r="HV518" s="39" t="s">
        <v>236</v>
      </c>
      <c r="HW518" s="44"/>
      <c r="HX518" s="44"/>
      <c r="HY518" s="43" t="s">
        <v>6062</v>
      </c>
      <c r="HZ518" s="39" t="s">
        <v>6063</v>
      </c>
      <c r="IA518" s="43" t="s">
        <v>6064</v>
      </c>
      <c r="IB518" s="43" t="s">
        <v>6065</v>
      </c>
      <c r="IC518" s="39" t="s">
        <v>6066</v>
      </c>
      <c r="ID518" s="44"/>
      <c r="IE518" s="43" t="s">
        <v>6064</v>
      </c>
      <c r="IF518" s="44"/>
      <c r="IG518" s="39" t="s">
        <v>6067</v>
      </c>
      <c r="IH518" s="39">
        <v>1</v>
      </c>
      <c r="II518" s="39">
        <v>15</v>
      </c>
      <c r="IJ518" s="39" t="s">
        <v>6068</v>
      </c>
      <c r="IK518" s="39" t="s">
        <v>6069</v>
      </c>
      <c r="IL518" s="39" t="s">
        <v>6070</v>
      </c>
      <c r="IM518" s="39" t="s">
        <v>6071</v>
      </c>
      <c r="IN518" s="39" t="s">
        <v>3269</v>
      </c>
      <c r="IO518" s="39" t="s">
        <v>3302</v>
      </c>
      <c r="IP518" s="40" t="s">
        <v>3303</v>
      </c>
      <c r="IQ518" s="40" t="s">
        <v>3304</v>
      </c>
      <c r="IR518" s="43" t="s">
        <v>6072</v>
      </c>
    </row>
    <row r="519" spans="1:252" ht="15.75" customHeight="1" x14ac:dyDescent="0.2">
      <c r="A519" s="44" t="s">
        <v>13014</v>
      </c>
      <c r="B519" s="47" t="s">
        <v>13029</v>
      </c>
      <c r="C519" s="39" t="s">
        <v>3270</v>
      </c>
      <c r="D519" s="39" t="s">
        <v>13169</v>
      </c>
      <c r="E519" s="39" t="s">
        <v>4901</v>
      </c>
      <c r="F519" s="39" t="s">
        <v>6092</v>
      </c>
      <c r="G519" s="39" t="s">
        <v>239</v>
      </c>
      <c r="H519" s="39" t="s">
        <v>239</v>
      </c>
      <c r="I519" s="39">
        <v>2022</v>
      </c>
      <c r="J519" s="48">
        <v>45292</v>
      </c>
      <c r="K519" s="48">
        <v>45657</v>
      </c>
      <c r="L519" s="44"/>
      <c r="M519" s="44"/>
      <c r="N519" s="44"/>
      <c r="O519" s="44"/>
      <c r="P519" s="44"/>
      <c r="Q519" s="44"/>
      <c r="R519" s="44"/>
      <c r="S519" s="44"/>
      <c r="T519" s="44"/>
      <c r="U519" s="44"/>
      <c r="V519" s="44"/>
      <c r="W519" s="44"/>
      <c r="X519" s="44"/>
      <c r="Y519" s="44"/>
      <c r="Z519" s="39" t="s">
        <v>6093</v>
      </c>
      <c r="AA519" s="39" t="s">
        <v>6094</v>
      </c>
      <c r="AB519" s="39" t="s">
        <v>6095</v>
      </c>
      <c r="AC519" s="39" t="s">
        <v>6096</v>
      </c>
      <c r="AD519" s="44"/>
      <c r="AE519" s="44"/>
      <c r="AF519" s="39" t="s">
        <v>6097</v>
      </c>
      <c r="AG519" s="39" t="s">
        <v>6098</v>
      </c>
      <c r="AH519" s="39" t="s">
        <v>1394</v>
      </c>
      <c r="AI519" s="39" t="s">
        <v>6099</v>
      </c>
      <c r="AJ519" s="55">
        <v>21.888000000000002</v>
      </c>
      <c r="AK519" s="49">
        <f t="shared" si="62"/>
        <v>0</v>
      </c>
      <c r="AL519" s="55"/>
      <c r="AM519" s="49"/>
      <c r="AN519" s="49"/>
      <c r="AO519" s="55">
        <v>21.48</v>
      </c>
      <c r="AP519" s="49">
        <v>98.14</v>
      </c>
      <c r="AQ519" s="49">
        <v>0</v>
      </c>
      <c r="AR519" s="55">
        <v>0</v>
      </c>
      <c r="AS519" s="49">
        <v>0</v>
      </c>
      <c r="AT519" s="55">
        <v>0</v>
      </c>
      <c r="AU519" s="49">
        <v>0</v>
      </c>
      <c r="AV519" s="55">
        <v>0.40799999999999997</v>
      </c>
      <c r="AW519" s="49">
        <v>1.86</v>
      </c>
      <c r="AX519" s="55"/>
      <c r="AY519" s="49"/>
      <c r="AZ519" s="39"/>
      <c r="BA519" s="39"/>
      <c r="BB519" s="39"/>
      <c r="BC519" s="40">
        <v>1</v>
      </c>
      <c r="BD519" s="39" t="s">
        <v>6100</v>
      </c>
      <c r="BE519" s="43" t="s">
        <v>6101</v>
      </c>
      <c r="BF519" s="55">
        <v>0</v>
      </c>
      <c r="BG519" s="55" t="s">
        <v>6102</v>
      </c>
      <c r="BH519" s="49" t="s">
        <v>723</v>
      </c>
      <c r="BI519" s="39">
        <v>13</v>
      </c>
      <c r="BJ519" s="39">
        <v>13</v>
      </c>
      <c r="BK519" s="39">
        <v>9</v>
      </c>
      <c r="BL519" s="39">
        <v>0</v>
      </c>
      <c r="BM519" s="39">
        <v>2</v>
      </c>
      <c r="BN519" s="44"/>
      <c r="BO519" s="44"/>
      <c r="BP519" s="44"/>
      <c r="BQ519" s="44"/>
      <c r="BR519" s="44"/>
      <c r="BS519" s="44"/>
      <c r="BT519" s="39">
        <v>1</v>
      </c>
      <c r="BU519" s="39">
        <v>3</v>
      </c>
      <c r="BV519" s="39">
        <v>3</v>
      </c>
      <c r="BW519" s="44"/>
      <c r="BX519" s="44"/>
      <c r="BY519" s="44"/>
      <c r="BZ519" s="44"/>
      <c r="CA519" s="44"/>
      <c r="CB519" s="44"/>
      <c r="CC519" s="44"/>
      <c r="CD519" s="44"/>
      <c r="CE519" s="44">
        <v>0</v>
      </c>
      <c r="CF519" s="44"/>
      <c r="CG519" s="44"/>
      <c r="CH519" s="44"/>
      <c r="CI519" s="44"/>
      <c r="CJ519" s="44"/>
      <c r="CK519" s="44"/>
      <c r="CL519" s="44"/>
      <c r="CM519" s="44"/>
      <c r="CN519" s="44"/>
      <c r="CO519" s="44"/>
      <c r="CP519" s="44"/>
      <c r="CQ519" s="44"/>
      <c r="CR519" s="44"/>
      <c r="CS519" s="44"/>
      <c r="CT519" s="44"/>
      <c r="CU519" s="40">
        <f t="shared" si="61"/>
        <v>0</v>
      </c>
      <c r="CV519" s="44"/>
      <c r="CW519" s="44"/>
      <c r="CX519" s="44"/>
      <c r="CY519" s="44"/>
      <c r="CZ519" s="44"/>
      <c r="DA519" s="44"/>
      <c r="DB519" s="44"/>
      <c r="DC519" s="44"/>
      <c r="DD519" s="44"/>
      <c r="DE519" s="44"/>
      <c r="DF519" s="44"/>
      <c r="DG519" s="44"/>
      <c r="DH519" s="44"/>
      <c r="DI519" s="44"/>
      <c r="DJ519" s="44"/>
      <c r="DK519" s="44"/>
      <c r="DL519" s="44"/>
      <c r="DM519" s="39">
        <v>0</v>
      </c>
      <c r="DN519" s="44"/>
      <c r="DO519" s="44"/>
      <c r="DP519" s="44"/>
      <c r="DQ519" s="44"/>
      <c r="DR519" s="44"/>
      <c r="DS519" s="44"/>
      <c r="DT519" s="44"/>
      <c r="DU519" s="44"/>
      <c r="DV519" s="44"/>
      <c r="DW519" s="44"/>
      <c r="DX519" s="44"/>
      <c r="DY519" s="44"/>
      <c r="DZ519" s="44"/>
      <c r="EA519" s="44"/>
      <c r="EB519" s="44"/>
      <c r="EC519" s="44"/>
      <c r="ED519" s="44"/>
      <c r="EE519" s="44"/>
      <c r="EF519" s="44"/>
      <c r="EG519" s="44"/>
      <c r="EH519" s="44"/>
      <c r="EI519" s="44"/>
      <c r="EJ519" s="44"/>
      <c r="EK519" s="44"/>
      <c r="EL519" s="44"/>
      <c r="EM519" s="44"/>
      <c r="EN519" s="44"/>
      <c r="EO519" s="44"/>
      <c r="EP519" s="44"/>
      <c r="EQ519" s="39">
        <v>0</v>
      </c>
      <c r="ER519" s="44"/>
      <c r="ES519" s="44"/>
      <c r="ET519" s="44"/>
      <c r="EU519" s="44"/>
      <c r="EV519" s="44"/>
      <c r="EW519" s="44"/>
      <c r="EX519" s="44"/>
      <c r="EY519" s="39">
        <v>9</v>
      </c>
      <c r="EZ519" s="39">
        <f t="shared" si="63"/>
        <v>0</v>
      </c>
      <c r="FA519" s="39">
        <v>19.649999999999999</v>
      </c>
      <c r="FB519" s="39" t="s">
        <v>6104</v>
      </c>
      <c r="FC519" s="43" t="s">
        <v>6105</v>
      </c>
      <c r="FD519" s="39">
        <v>18.46</v>
      </c>
      <c r="FE519" s="39" t="s">
        <v>3286</v>
      </c>
      <c r="FF519" s="39">
        <v>106.46599999999999</v>
      </c>
      <c r="FG519" s="39" t="s">
        <v>236</v>
      </c>
      <c r="FH519" s="44"/>
      <c r="FI519" s="44"/>
      <c r="FJ519" s="44"/>
      <c r="FK519" s="44"/>
      <c r="FL519" s="44"/>
      <c r="FM519" s="44"/>
      <c r="FN519" s="39">
        <v>2</v>
      </c>
      <c r="FO519" s="40">
        <v>1</v>
      </c>
      <c r="FP519" s="39" t="s">
        <v>1711</v>
      </c>
      <c r="FQ519" s="39">
        <v>1037</v>
      </c>
      <c r="FR519" s="39" t="s">
        <v>236</v>
      </c>
      <c r="FS519" s="44"/>
      <c r="FT519" s="44"/>
      <c r="FU519" s="39" t="s">
        <v>236</v>
      </c>
      <c r="FV519" s="44"/>
      <c r="FW519" s="44"/>
      <c r="FX519" s="39" t="s">
        <v>236</v>
      </c>
      <c r="FY519" s="44"/>
      <c r="FZ519" s="44"/>
      <c r="GA519" s="39" t="s">
        <v>236</v>
      </c>
      <c r="GB519" s="44"/>
      <c r="GC519" s="44"/>
      <c r="GD519" s="39" t="s">
        <v>236</v>
      </c>
      <c r="GE519" s="44"/>
      <c r="GF519" s="44"/>
      <c r="GG519" s="39" t="s">
        <v>236</v>
      </c>
      <c r="GH519" s="44"/>
      <c r="GI519" s="44"/>
      <c r="GJ519" s="44"/>
      <c r="GK519" s="44"/>
      <c r="GL519" s="44"/>
      <c r="GM519" s="39" t="s">
        <v>236</v>
      </c>
      <c r="GN519" s="44"/>
      <c r="GO519" s="44"/>
      <c r="GP519" s="39" t="s">
        <v>236</v>
      </c>
      <c r="GQ519" s="44"/>
      <c r="GR519" s="44"/>
      <c r="GS519" s="39" t="s">
        <v>236</v>
      </c>
      <c r="GT519" s="44"/>
      <c r="GU519" s="44"/>
      <c r="GV519" s="44"/>
      <c r="GW519" s="44"/>
      <c r="GX519" s="44"/>
      <c r="GY519" s="39" t="s">
        <v>236</v>
      </c>
      <c r="GZ519" s="44"/>
      <c r="HA519" s="44"/>
      <c r="HB519" s="39" t="s">
        <v>236</v>
      </c>
      <c r="HC519" s="44"/>
      <c r="HD519" s="44"/>
      <c r="HE519" s="39" t="s">
        <v>243</v>
      </c>
      <c r="HF519" s="39" t="s">
        <v>6108</v>
      </c>
      <c r="HG519" s="39">
        <v>9</v>
      </c>
      <c r="HH519" s="44"/>
      <c r="HI519" s="44"/>
      <c r="HJ519" s="44"/>
      <c r="HK519" s="44"/>
      <c r="HL519" s="44"/>
      <c r="HM519" s="44"/>
      <c r="HN519" s="44"/>
      <c r="HO519" s="44"/>
      <c r="HP519" s="44"/>
      <c r="HQ519" s="44"/>
      <c r="HR519" s="44"/>
      <c r="HS519" s="44"/>
      <c r="HT519" s="44"/>
      <c r="HU519" s="44"/>
      <c r="HV519" s="39" t="s">
        <v>236</v>
      </c>
      <c r="HW519" s="44"/>
      <c r="HX519" s="44"/>
      <c r="HY519" s="43" t="s">
        <v>6109</v>
      </c>
      <c r="HZ519" s="39" t="s">
        <v>6110</v>
      </c>
      <c r="IA519" s="44"/>
      <c r="IB519" s="44"/>
      <c r="IC519" s="44"/>
      <c r="ID519" s="44"/>
      <c r="IE519" s="44"/>
      <c r="IF519" s="44"/>
      <c r="IG519" s="39" t="s">
        <v>6111</v>
      </c>
      <c r="IH519" s="39">
        <v>14</v>
      </c>
      <c r="II519" s="39">
        <v>301</v>
      </c>
      <c r="IJ519" s="39" t="s">
        <v>6112</v>
      </c>
      <c r="IK519" s="39" t="s">
        <v>6113</v>
      </c>
      <c r="IL519" s="39" t="s">
        <v>6114</v>
      </c>
      <c r="IM519" s="39" t="s">
        <v>6115</v>
      </c>
      <c r="IN519" s="39" t="s">
        <v>3269</v>
      </c>
      <c r="IO519" s="39" t="s">
        <v>3302</v>
      </c>
      <c r="IP519" s="40" t="s">
        <v>3303</v>
      </c>
      <c r="IQ519" s="40" t="s">
        <v>3304</v>
      </c>
      <c r="IR519" s="43" t="s">
        <v>6116</v>
      </c>
    </row>
    <row r="520" spans="1:252" ht="15.75" customHeight="1" x14ac:dyDescent="0.2">
      <c r="A520" s="44" t="s">
        <v>13014</v>
      </c>
      <c r="B520" s="47" t="s">
        <v>13029</v>
      </c>
      <c r="C520" s="39" t="s">
        <v>3270</v>
      </c>
      <c r="D520" s="39" t="s">
        <v>13169</v>
      </c>
      <c r="E520" s="39" t="s">
        <v>4901</v>
      </c>
      <c r="F520" s="39" t="s">
        <v>6144</v>
      </c>
      <c r="G520" s="39" t="s">
        <v>6145</v>
      </c>
      <c r="H520" s="39" t="s">
        <v>239</v>
      </c>
      <c r="I520" s="39">
        <v>2021</v>
      </c>
      <c r="J520" s="48">
        <v>45189</v>
      </c>
      <c r="K520" s="48">
        <v>45657</v>
      </c>
      <c r="L520" s="44"/>
      <c r="M520" s="44"/>
      <c r="N520" s="44"/>
      <c r="O520" s="44"/>
      <c r="P520" s="44"/>
      <c r="Q520" s="44"/>
      <c r="R520" s="44"/>
      <c r="S520" s="44"/>
      <c r="T520" s="44"/>
      <c r="U520" s="44"/>
      <c r="V520" s="44"/>
      <c r="W520" s="44"/>
      <c r="X520" s="39" t="s">
        <v>6146</v>
      </c>
      <c r="Y520" s="39" t="s">
        <v>6147</v>
      </c>
      <c r="Z520" s="39" t="s">
        <v>6148</v>
      </c>
      <c r="AA520" s="39" t="s">
        <v>6149</v>
      </c>
      <c r="AB520" s="39" t="s">
        <v>6150</v>
      </c>
      <c r="AC520" s="39" t="s">
        <v>6151</v>
      </c>
      <c r="AD520" s="39" t="s">
        <v>6152</v>
      </c>
      <c r="AE520" s="39" t="s">
        <v>6153</v>
      </c>
      <c r="AF520" s="39" t="s">
        <v>6154</v>
      </c>
      <c r="AG520" s="39" t="s">
        <v>6155</v>
      </c>
      <c r="AH520" s="39" t="s">
        <v>1394</v>
      </c>
      <c r="AI520" s="39" t="s">
        <v>6156</v>
      </c>
      <c r="AJ520" s="55">
        <v>28.831</v>
      </c>
      <c r="AK520" s="49">
        <f t="shared" si="62"/>
        <v>0</v>
      </c>
      <c r="AL520" s="55"/>
      <c r="AM520" s="49"/>
      <c r="AN520" s="49"/>
      <c r="AO520" s="55">
        <v>27.786000000000001</v>
      </c>
      <c r="AP520" s="49">
        <v>96.38</v>
      </c>
      <c r="AQ520" s="49">
        <v>1.1000000000000001</v>
      </c>
      <c r="AR520" s="55">
        <v>0</v>
      </c>
      <c r="AS520" s="49">
        <v>0</v>
      </c>
      <c r="AT520" s="55">
        <v>0</v>
      </c>
      <c r="AU520" s="49">
        <v>0</v>
      </c>
      <c r="AV520" s="55">
        <v>1.0449999999999999</v>
      </c>
      <c r="AW520" s="49">
        <v>3.62</v>
      </c>
      <c r="AX520" s="55"/>
      <c r="AY520" s="49"/>
      <c r="AZ520" s="39"/>
      <c r="BA520" s="39"/>
      <c r="BB520" s="39"/>
      <c r="BC520" s="40">
        <v>1</v>
      </c>
      <c r="BD520" s="39" t="s">
        <v>6157</v>
      </c>
      <c r="BE520" s="43" t="s">
        <v>6158</v>
      </c>
      <c r="BF520" s="55">
        <v>0.38800000000000001</v>
      </c>
      <c r="BG520" s="55" t="s">
        <v>6160</v>
      </c>
      <c r="BH520" s="49" t="s">
        <v>3319</v>
      </c>
      <c r="BI520" s="39">
        <v>59</v>
      </c>
      <c r="BJ520" s="39">
        <v>58</v>
      </c>
      <c r="BK520" s="39">
        <v>44</v>
      </c>
      <c r="BL520" s="39">
        <v>1</v>
      </c>
      <c r="BM520" s="39">
        <v>7</v>
      </c>
      <c r="BN520" s="39">
        <v>1</v>
      </c>
      <c r="BO520" s="39">
        <v>2</v>
      </c>
      <c r="BP520" s="39">
        <v>0</v>
      </c>
      <c r="BQ520" s="39">
        <v>1</v>
      </c>
      <c r="BR520" s="39">
        <v>24</v>
      </c>
      <c r="BS520" s="39">
        <v>0</v>
      </c>
      <c r="BT520" s="39">
        <v>0</v>
      </c>
      <c r="BU520" s="39">
        <v>0</v>
      </c>
      <c r="BV520" s="39">
        <v>1</v>
      </c>
      <c r="BW520" s="39">
        <v>2</v>
      </c>
      <c r="BX520" s="39">
        <v>0</v>
      </c>
      <c r="BY520" s="39">
        <v>0</v>
      </c>
      <c r="BZ520" s="39">
        <v>0</v>
      </c>
      <c r="CA520" s="39">
        <v>0</v>
      </c>
      <c r="CB520" s="39">
        <v>0</v>
      </c>
      <c r="CC520" s="39">
        <v>0</v>
      </c>
      <c r="CD520" s="39">
        <v>0</v>
      </c>
      <c r="CE520" s="39">
        <v>0</v>
      </c>
      <c r="CF520" s="39">
        <v>0</v>
      </c>
      <c r="CG520" s="39">
        <v>0</v>
      </c>
      <c r="CH520" s="39">
        <v>0</v>
      </c>
      <c r="CI520" s="39">
        <v>0</v>
      </c>
      <c r="CJ520" s="39">
        <v>0</v>
      </c>
      <c r="CK520" s="39">
        <v>0</v>
      </c>
      <c r="CL520" s="39">
        <v>0</v>
      </c>
      <c r="CM520" s="39">
        <v>0</v>
      </c>
      <c r="CN520" s="39">
        <v>0</v>
      </c>
      <c r="CO520" s="39">
        <v>0</v>
      </c>
      <c r="CP520" s="39">
        <v>0</v>
      </c>
      <c r="CQ520" s="39">
        <v>0</v>
      </c>
      <c r="CR520" s="39">
        <v>0</v>
      </c>
      <c r="CS520" s="44"/>
      <c r="CT520" s="39">
        <v>0</v>
      </c>
      <c r="CU520" s="40">
        <f t="shared" si="61"/>
        <v>0</v>
      </c>
      <c r="CV520" s="39">
        <v>0</v>
      </c>
      <c r="CW520" s="39">
        <v>0</v>
      </c>
      <c r="CX520" s="39">
        <v>0</v>
      </c>
      <c r="CY520" s="39">
        <v>0</v>
      </c>
      <c r="CZ520" s="39">
        <v>0</v>
      </c>
      <c r="DA520" s="39">
        <v>0</v>
      </c>
      <c r="DB520" s="39">
        <v>0</v>
      </c>
      <c r="DC520" s="39">
        <v>0</v>
      </c>
      <c r="DD520" s="39">
        <v>0</v>
      </c>
      <c r="DE520" s="39">
        <v>0</v>
      </c>
      <c r="DF520" s="39">
        <v>0</v>
      </c>
      <c r="DG520" s="39">
        <v>0</v>
      </c>
      <c r="DH520" s="39">
        <v>0</v>
      </c>
      <c r="DI520" s="39">
        <v>0</v>
      </c>
      <c r="DJ520" s="39">
        <v>0</v>
      </c>
      <c r="DK520" s="44"/>
      <c r="DL520" s="44"/>
      <c r="DM520" s="39">
        <v>0</v>
      </c>
      <c r="DN520" s="39">
        <v>0</v>
      </c>
      <c r="DO520" s="39">
        <v>0</v>
      </c>
      <c r="DP520" s="39">
        <v>0</v>
      </c>
      <c r="DQ520" s="39">
        <v>0</v>
      </c>
      <c r="DR520" s="39">
        <v>0</v>
      </c>
      <c r="DS520" s="39">
        <v>0</v>
      </c>
      <c r="DT520" s="39">
        <v>0</v>
      </c>
      <c r="DU520" s="39">
        <v>0</v>
      </c>
      <c r="DV520" s="39">
        <v>0</v>
      </c>
      <c r="DW520" s="39">
        <v>0</v>
      </c>
      <c r="DX520" s="39">
        <v>0</v>
      </c>
      <c r="DY520" s="39">
        <v>0</v>
      </c>
      <c r="DZ520" s="39">
        <v>0</v>
      </c>
      <c r="EA520" s="39">
        <v>0</v>
      </c>
      <c r="EB520" s="39">
        <v>0</v>
      </c>
      <c r="EC520" s="39">
        <v>0</v>
      </c>
      <c r="ED520" s="39">
        <v>0</v>
      </c>
      <c r="EE520" s="39">
        <v>0</v>
      </c>
      <c r="EF520" s="39">
        <v>0</v>
      </c>
      <c r="EG520" s="39">
        <v>0</v>
      </c>
      <c r="EH520" s="39">
        <v>0</v>
      </c>
      <c r="EI520" s="39">
        <v>0</v>
      </c>
      <c r="EJ520" s="39">
        <v>0</v>
      </c>
      <c r="EK520" s="39">
        <v>0</v>
      </c>
      <c r="EL520" s="39">
        <v>0</v>
      </c>
      <c r="EM520" s="39">
        <v>0</v>
      </c>
      <c r="EN520" s="44"/>
      <c r="EO520" s="39">
        <v>0</v>
      </c>
      <c r="EP520" s="39"/>
      <c r="EQ520" s="39">
        <v>0</v>
      </c>
      <c r="ER520" s="39">
        <v>0</v>
      </c>
      <c r="ES520" s="39">
        <v>0</v>
      </c>
      <c r="ET520" s="39">
        <v>0</v>
      </c>
      <c r="EU520" s="39">
        <v>0</v>
      </c>
      <c r="EV520" s="39">
        <v>0</v>
      </c>
      <c r="EW520" s="44"/>
      <c r="EX520" s="39">
        <v>0</v>
      </c>
      <c r="EY520" s="39">
        <v>39</v>
      </c>
      <c r="EZ520" s="39">
        <f t="shared" si="63"/>
        <v>0</v>
      </c>
      <c r="FA520" s="39">
        <v>22.135000000000002</v>
      </c>
      <c r="FB520" s="39" t="s">
        <v>6161</v>
      </c>
      <c r="FC520" s="44"/>
      <c r="FD520" s="39">
        <v>38.6</v>
      </c>
      <c r="FE520" s="43" t="s">
        <v>1818</v>
      </c>
      <c r="FF520" s="39">
        <v>57.014000000000003</v>
      </c>
      <c r="FG520" s="39" t="s">
        <v>236</v>
      </c>
      <c r="FH520" s="44"/>
      <c r="FI520" s="44"/>
      <c r="FJ520" s="44"/>
      <c r="FK520" s="44"/>
      <c r="FL520" s="44"/>
      <c r="FM520" s="44"/>
      <c r="FN520" s="39">
        <v>1</v>
      </c>
      <c r="FO520" s="40">
        <v>1</v>
      </c>
      <c r="FP520" s="39" t="s">
        <v>1269</v>
      </c>
      <c r="FQ520" s="39">
        <v>7194</v>
      </c>
      <c r="FR520" s="40">
        <v>1</v>
      </c>
      <c r="FS520" s="39" t="s">
        <v>757</v>
      </c>
      <c r="FT520" s="39">
        <v>227</v>
      </c>
      <c r="FU520" s="39" t="s">
        <v>236</v>
      </c>
      <c r="FV520" s="44"/>
      <c r="FW520" s="44"/>
      <c r="FX520" s="39" t="s">
        <v>236</v>
      </c>
      <c r="FY520" s="44"/>
      <c r="FZ520" s="44"/>
      <c r="GA520" s="39" t="s">
        <v>236</v>
      </c>
      <c r="GB520" s="44"/>
      <c r="GC520" s="44"/>
      <c r="GD520" s="39" t="s">
        <v>236</v>
      </c>
      <c r="GE520" s="44"/>
      <c r="GF520" s="44"/>
      <c r="GG520" s="39" t="s">
        <v>236</v>
      </c>
      <c r="GH520" s="44"/>
      <c r="GI520" s="44"/>
      <c r="GJ520" s="44"/>
      <c r="GK520" s="44"/>
      <c r="GL520" s="44"/>
      <c r="GM520" s="39" t="s">
        <v>236</v>
      </c>
      <c r="GN520" s="44"/>
      <c r="GO520" s="44"/>
      <c r="GP520" s="39" t="s">
        <v>236</v>
      </c>
      <c r="GQ520" s="44"/>
      <c r="GR520" s="44"/>
      <c r="GS520" s="39" t="s">
        <v>236</v>
      </c>
      <c r="GT520" s="44"/>
      <c r="GU520" s="44"/>
      <c r="GV520" s="44"/>
      <c r="GW520" s="44"/>
      <c r="GX520" s="44"/>
      <c r="GY520" s="39" t="s">
        <v>236</v>
      </c>
      <c r="GZ520" s="44"/>
      <c r="HA520" s="44"/>
      <c r="HB520" s="39" t="s">
        <v>236</v>
      </c>
      <c r="HC520" s="44"/>
      <c r="HD520" s="44"/>
      <c r="HE520" s="39" t="s">
        <v>243</v>
      </c>
      <c r="HF520" s="39" t="s">
        <v>6163</v>
      </c>
      <c r="HG520" s="39">
        <v>16</v>
      </c>
      <c r="HH520" s="44"/>
      <c r="HI520" s="44"/>
      <c r="HJ520" s="44"/>
      <c r="HK520" s="44"/>
      <c r="HL520" s="44"/>
      <c r="HM520" s="44"/>
      <c r="HN520" s="44"/>
      <c r="HO520" s="44"/>
      <c r="HP520" s="44"/>
      <c r="HQ520" s="44"/>
      <c r="HR520" s="44"/>
      <c r="HS520" s="44"/>
      <c r="HT520" s="44"/>
      <c r="HU520" s="44"/>
      <c r="HV520" s="39" t="s">
        <v>236</v>
      </c>
      <c r="HW520" s="44"/>
      <c r="HX520" s="44"/>
      <c r="HY520" s="43" t="s">
        <v>6164</v>
      </c>
      <c r="HZ520" s="39" t="s">
        <v>6165</v>
      </c>
      <c r="IA520" s="43" t="s">
        <v>6166</v>
      </c>
      <c r="IB520" s="43" t="s">
        <v>6167</v>
      </c>
      <c r="IC520" s="39" t="s">
        <v>6168</v>
      </c>
      <c r="ID520" s="44"/>
      <c r="IE520" s="39" t="s">
        <v>6169</v>
      </c>
      <c r="IF520" s="44"/>
      <c r="IG520" s="39" t="s">
        <v>6170</v>
      </c>
      <c r="IH520" s="39">
        <v>17</v>
      </c>
      <c r="II520" s="39">
        <v>215</v>
      </c>
      <c r="IJ520" s="39" t="s">
        <v>6171</v>
      </c>
      <c r="IK520" s="39" t="s">
        <v>6172</v>
      </c>
      <c r="IL520" s="39" t="s">
        <v>6173</v>
      </c>
      <c r="IM520" s="39" t="s">
        <v>6174</v>
      </c>
      <c r="IN520" s="39" t="s">
        <v>3269</v>
      </c>
      <c r="IO520" s="39" t="s">
        <v>3302</v>
      </c>
      <c r="IP520" s="40" t="s">
        <v>3303</v>
      </c>
      <c r="IQ520" s="40" t="s">
        <v>3304</v>
      </c>
      <c r="IR520" s="43" t="s">
        <v>6175</v>
      </c>
    </row>
    <row r="521" spans="1:252" ht="15.75" customHeight="1" x14ac:dyDescent="0.2">
      <c r="A521" s="44" t="s">
        <v>13014</v>
      </c>
      <c r="B521" s="47" t="s">
        <v>13029</v>
      </c>
      <c r="C521" s="39" t="s">
        <v>3270</v>
      </c>
      <c r="D521" s="39" t="s">
        <v>13169</v>
      </c>
      <c r="E521" s="39" t="s">
        <v>4901</v>
      </c>
      <c r="F521" s="39" t="s">
        <v>6193</v>
      </c>
      <c r="G521" s="39" t="s">
        <v>6194</v>
      </c>
      <c r="H521" s="39" t="s">
        <v>6195</v>
      </c>
      <c r="I521" s="39">
        <v>2021</v>
      </c>
      <c r="J521" s="48">
        <v>45406</v>
      </c>
      <c r="K521" s="48">
        <v>45654</v>
      </c>
      <c r="L521" s="44"/>
      <c r="M521" s="44"/>
      <c r="N521" s="44"/>
      <c r="O521" s="44"/>
      <c r="P521" s="44"/>
      <c r="Q521" s="44"/>
      <c r="R521" s="44"/>
      <c r="S521" s="44"/>
      <c r="T521" s="44"/>
      <c r="U521" s="44"/>
      <c r="V521" s="44"/>
      <c r="W521" s="44"/>
      <c r="X521" s="39" t="s">
        <v>6196</v>
      </c>
      <c r="Y521" s="39" t="s">
        <v>6197</v>
      </c>
      <c r="Z521" s="39" t="s">
        <v>6198</v>
      </c>
      <c r="AA521" s="39" t="s">
        <v>6199</v>
      </c>
      <c r="AB521" s="39" t="s">
        <v>6200</v>
      </c>
      <c r="AC521" s="43" t="s">
        <v>6201</v>
      </c>
      <c r="AD521" s="44"/>
      <c r="AE521" s="43" t="s">
        <v>300</v>
      </c>
      <c r="AF521" s="39" t="s">
        <v>6202</v>
      </c>
      <c r="AG521" s="39" t="s">
        <v>6203</v>
      </c>
      <c r="AH521" s="39" t="s">
        <v>1394</v>
      </c>
      <c r="AI521" s="39" t="s">
        <v>6204</v>
      </c>
      <c r="AJ521" s="55">
        <v>12.492000000000001</v>
      </c>
      <c r="AK521" s="49">
        <f t="shared" si="62"/>
        <v>0</v>
      </c>
      <c r="AL521" s="55"/>
      <c r="AM521" s="49"/>
      <c r="AN521" s="49"/>
      <c r="AO521" s="55">
        <v>12.103999999999999</v>
      </c>
      <c r="AP521" s="49">
        <v>96.89</v>
      </c>
      <c r="AQ521" s="49">
        <v>0.21</v>
      </c>
      <c r="AR521" s="55">
        <v>0</v>
      </c>
      <c r="AS521" s="49">
        <v>0</v>
      </c>
      <c r="AT521" s="55">
        <v>0</v>
      </c>
      <c r="AU521" s="49">
        <v>0</v>
      </c>
      <c r="AV521" s="55">
        <v>0.38800000000000001</v>
      </c>
      <c r="AW521" s="49">
        <v>3.11</v>
      </c>
      <c r="AX521" s="55"/>
      <c r="AY521" s="49"/>
      <c r="AZ521" s="49"/>
      <c r="BA521" s="49"/>
      <c r="BB521" s="49"/>
      <c r="BC521" s="40">
        <v>1</v>
      </c>
      <c r="BD521" s="39" t="s">
        <v>6205</v>
      </c>
      <c r="BE521" s="39" t="s">
        <v>6206</v>
      </c>
      <c r="BF521" s="55">
        <v>7.3999999999999996E-2</v>
      </c>
      <c r="BG521" s="55">
        <v>40</v>
      </c>
      <c r="BH521" s="49" t="s">
        <v>5668</v>
      </c>
      <c r="BI521" s="39">
        <v>10</v>
      </c>
      <c r="BJ521" s="39">
        <v>10</v>
      </c>
      <c r="BK521" s="39">
        <v>10</v>
      </c>
      <c r="BL521" s="44"/>
      <c r="BM521" s="39">
        <v>1</v>
      </c>
      <c r="BN521" s="39">
        <v>3</v>
      </c>
      <c r="BO521" s="44"/>
      <c r="BP521" s="44"/>
      <c r="BQ521" s="44"/>
      <c r="BR521" s="44"/>
      <c r="BS521" s="39">
        <v>3</v>
      </c>
      <c r="BT521" s="39">
        <v>1</v>
      </c>
      <c r="BU521" s="44"/>
      <c r="BV521" s="39">
        <v>1</v>
      </c>
      <c r="BW521" s="44"/>
      <c r="BX521" s="44"/>
      <c r="BY521" s="44"/>
      <c r="BZ521" s="44"/>
      <c r="CA521" s="44"/>
      <c r="CB521" s="44"/>
      <c r="CC521" s="44"/>
      <c r="CD521" s="44"/>
      <c r="CE521" s="39">
        <v>1</v>
      </c>
      <c r="CF521" s="44"/>
      <c r="CG521" s="44"/>
      <c r="CH521" s="44"/>
      <c r="CI521" s="44"/>
      <c r="CJ521" s="44"/>
      <c r="CK521" s="39">
        <v>1</v>
      </c>
      <c r="CL521" s="44"/>
      <c r="CM521" s="44"/>
      <c r="CN521" s="44"/>
      <c r="CO521" s="44"/>
      <c r="CP521" s="44"/>
      <c r="CQ521" s="44"/>
      <c r="CR521" s="44"/>
      <c r="CS521" s="44"/>
      <c r="CT521" s="44"/>
      <c r="CU521" s="40">
        <f t="shared" si="61"/>
        <v>1</v>
      </c>
      <c r="CV521" s="44"/>
      <c r="CW521" s="44"/>
      <c r="CX521" s="44"/>
      <c r="CY521" s="44"/>
      <c r="CZ521" s="44"/>
      <c r="DA521" s="44"/>
      <c r="DB521" s="44"/>
      <c r="DC521" s="44"/>
      <c r="DD521" s="44"/>
      <c r="DE521" s="44"/>
      <c r="DF521" s="44"/>
      <c r="DG521" s="44"/>
      <c r="DH521" s="44"/>
      <c r="DI521" s="44"/>
      <c r="DJ521" s="44"/>
      <c r="DK521" s="44"/>
      <c r="DL521" s="44"/>
      <c r="DM521" s="39">
        <v>0</v>
      </c>
      <c r="DN521" s="44"/>
      <c r="DO521" s="44"/>
      <c r="DP521" s="44"/>
      <c r="DQ521" s="44"/>
      <c r="DR521" s="44"/>
      <c r="DS521" s="44"/>
      <c r="DT521" s="44"/>
      <c r="DU521" s="44"/>
      <c r="DV521" s="44"/>
      <c r="DW521" s="44"/>
      <c r="DX521" s="44"/>
      <c r="DY521" s="44"/>
      <c r="DZ521" s="44"/>
      <c r="EA521" s="44"/>
      <c r="EB521" s="44"/>
      <c r="EC521" s="44"/>
      <c r="ED521" s="44"/>
      <c r="EE521" s="44"/>
      <c r="EF521" s="44"/>
      <c r="EG521" s="44"/>
      <c r="EH521" s="44"/>
      <c r="EI521" s="44"/>
      <c r="EJ521" s="44"/>
      <c r="EK521" s="44"/>
      <c r="EL521" s="44"/>
      <c r="EM521" s="44"/>
      <c r="EN521" s="44"/>
      <c r="EO521" s="44"/>
      <c r="EP521" s="44"/>
      <c r="EQ521" s="39">
        <v>0</v>
      </c>
      <c r="ER521" s="44"/>
      <c r="ES521" s="44"/>
      <c r="ET521" s="44"/>
      <c r="EU521" s="44"/>
      <c r="EV521" s="44"/>
      <c r="EW521" s="44"/>
      <c r="EX521" s="44"/>
      <c r="EY521" s="39">
        <v>10</v>
      </c>
      <c r="EZ521" s="39">
        <f t="shared" si="63"/>
        <v>0</v>
      </c>
      <c r="FA521" s="39">
        <v>37.924999999999997</v>
      </c>
      <c r="FB521" s="39" t="s">
        <v>6209</v>
      </c>
      <c r="FC521" s="39" t="s">
        <v>6210</v>
      </c>
      <c r="FD521" s="49">
        <v>24.02</v>
      </c>
      <c r="FE521" s="39" t="s">
        <v>3286</v>
      </c>
      <c r="FF521" s="39">
        <v>157.898</v>
      </c>
      <c r="FG521" s="39" t="s">
        <v>236</v>
      </c>
      <c r="FH521" s="44"/>
      <c r="FI521" s="44"/>
      <c r="FJ521" s="44"/>
      <c r="FK521" s="44"/>
      <c r="FL521" s="44"/>
      <c r="FM521" s="44"/>
      <c r="FN521" s="39">
        <v>5</v>
      </c>
      <c r="FO521" s="39" t="s">
        <v>236</v>
      </c>
      <c r="FP521" s="44"/>
      <c r="FQ521" s="44"/>
      <c r="FR521" s="40">
        <v>1</v>
      </c>
      <c r="FS521" s="39" t="s">
        <v>757</v>
      </c>
      <c r="FT521" s="39">
        <v>2386</v>
      </c>
      <c r="FU521" s="39" t="s">
        <v>236</v>
      </c>
      <c r="FV521" s="44"/>
      <c r="FW521" s="44"/>
      <c r="FX521" s="39" t="s">
        <v>236</v>
      </c>
      <c r="FY521" s="44"/>
      <c r="FZ521" s="44"/>
      <c r="GA521" s="39" t="s">
        <v>236</v>
      </c>
      <c r="GB521" s="44"/>
      <c r="GC521" s="44"/>
      <c r="GD521" s="39" t="s">
        <v>236</v>
      </c>
      <c r="GE521" s="44"/>
      <c r="GF521" s="44"/>
      <c r="GG521" s="39" t="s">
        <v>236</v>
      </c>
      <c r="GH521" s="44"/>
      <c r="GI521" s="44"/>
      <c r="GJ521" s="44"/>
      <c r="GK521" s="44"/>
      <c r="GL521" s="44"/>
      <c r="GM521" s="39" t="s">
        <v>236</v>
      </c>
      <c r="GN521" s="44"/>
      <c r="GO521" s="44"/>
      <c r="GP521" s="40">
        <v>1</v>
      </c>
      <c r="GQ521" s="39" t="s">
        <v>441</v>
      </c>
      <c r="GR521" s="39">
        <v>2890</v>
      </c>
      <c r="GS521" s="39" t="s">
        <v>236</v>
      </c>
      <c r="GT521" s="44"/>
      <c r="GU521" s="44"/>
      <c r="GV521" s="44"/>
      <c r="GW521" s="44"/>
      <c r="GX521" s="44"/>
      <c r="GY521" s="39" t="s">
        <v>236</v>
      </c>
      <c r="GZ521" s="44"/>
      <c r="HA521" s="44"/>
      <c r="HB521" s="39" t="s">
        <v>236</v>
      </c>
      <c r="HC521" s="44"/>
      <c r="HD521" s="44"/>
      <c r="HE521" s="39" t="s">
        <v>243</v>
      </c>
      <c r="HF521" s="39" t="s">
        <v>757</v>
      </c>
      <c r="HG521" s="39">
        <v>7</v>
      </c>
      <c r="HH521" s="44"/>
      <c r="HI521" s="44"/>
      <c r="HJ521" s="44"/>
      <c r="HK521" s="44"/>
      <c r="HL521" s="44"/>
      <c r="HM521" s="44"/>
      <c r="HN521" s="44"/>
      <c r="HO521" s="44"/>
      <c r="HP521" s="44"/>
      <c r="HQ521" s="44"/>
      <c r="HR521" s="44"/>
      <c r="HS521" s="44"/>
      <c r="HT521" s="44"/>
      <c r="HU521" s="44"/>
      <c r="HV521" s="39" t="s">
        <v>236</v>
      </c>
      <c r="HW521" s="44"/>
      <c r="HX521" s="44"/>
      <c r="HY521" s="43" t="s">
        <v>6212</v>
      </c>
      <c r="HZ521" s="44"/>
      <c r="IA521" s="44"/>
      <c r="IB521" s="43" t="s">
        <v>6213</v>
      </c>
      <c r="IC521" s="39" t="s">
        <v>6214</v>
      </c>
      <c r="ID521" s="44"/>
      <c r="IE521" s="39" t="s">
        <v>6215</v>
      </c>
      <c r="IF521" s="44"/>
      <c r="IG521" s="39" t="s">
        <v>6216</v>
      </c>
      <c r="IH521" s="39">
        <v>7</v>
      </c>
      <c r="II521" s="39">
        <v>436</v>
      </c>
      <c r="IJ521" s="39" t="s">
        <v>6217</v>
      </c>
      <c r="IK521" s="39" t="s">
        <v>6218</v>
      </c>
      <c r="IL521" s="39" t="s">
        <v>6219</v>
      </c>
      <c r="IM521" s="39" t="s">
        <v>6220</v>
      </c>
      <c r="IN521" s="39" t="s">
        <v>3269</v>
      </c>
      <c r="IO521" s="39" t="s">
        <v>6221</v>
      </c>
      <c r="IP521" s="40" t="s">
        <v>3303</v>
      </c>
      <c r="IQ521" s="40" t="s">
        <v>3304</v>
      </c>
      <c r="IR521" s="43" t="s">
        <v>6222</v>
      </c>
    </row>
    <row r="522" spans="1:252" ht="15.75" customHeight="1" x14ac:dyDescent="0.2">
      <c r="A522" s="44" t="s">
        <v>13014</v>
      </c>
      <c r="B522" s="47" t="s">
        <v>13029</v>
      </c>
      <c r="C522" s="39" t="s">
        <v>3270</v>
      </c>
      <c r="D522" s="39" t="s">
        <v>13169</v>
      </c>
      <c r="E522" s="39" t="s">
        <v>4901</v>
      </c>
      <c r="F522" s="39" t="s">
        <v>6223</v>
      </c>
      <c r="G522" s="39" t="s">
        <v>652</v>
      </c>
      <c r="H522" s="39" t="s">
        <v>652</v>
      </c>
      <c r="I522" s="39">
        <v>2021</v>
      </c>
      <c r="J522" s="48">
        <v>45383</v>
      </c>
      <c r="K522" s="48">
        <v>45555</v>
      </c>
      <c r="L522" s="44"/>
      <c r="M522" s="44"/>
      <c r="N522" s="44"/>
      <c r="O522" s="44"/>
      <c r="P522" s="44"/>
      <c r="Q522" s="44"/>
      <c r="R522" s="44"/>
      <c r="S522" s="44"/>
      <c r="T522" s="44"/>
      <c r="U522" s="44"/>
      <c r="V522" s="44"/>
      <c r="W522" s="44"/>
      <c r="X522" s="44"/>
      <c r="Y522" s="44"/>
      <c r="Z522" s="39" t="s">
        <v>6224</v>
      </c>
      <c r="AA522" s="43" t="s">
        <v>6225</v>
      </c>
      <c r="AB522" s="39" t="s">
        <v>6226</v>
      </c>
      <c r="AC522" s="43" t="s">
        <v>6227</v>
      </c>
      <c r="AD522" s="44"/>
      <c r="AE522" s="44"/>
      <c r="AF522" s="39" t="s">
        <v>6228</v>
      </c>
      <c r="AG522" s="39" t="s">
        <v>6229</v>
      </c>
      <c r="AH522" s="39" t="s">
        <v>1394</v>
      </c>
      <c r="AI522" s="39" t="s">
        <v>6229</v>
      </c>
      <c r="AJ522" s="55">
        <v>1.17</v>
      </c>
      <c r="AK522" s="49">
        <f t="shared" si="62"/>
        <v>0</v>
      </c>
      <c r="AL522" s="55"/>
      <c r="AM522" s="49"/>
      <c r="AN522" s="49"/>
      <c r="AO522" s="55">
        <v>1.08</v>
      </c>
      <c r="AP522" s="49">
        <v>92.31</v>
      </c>
      <c r="AQ522" s="49">
        <v>0.06</v>
      </c>
      <c r="AR522" s="55">
        <v>0</v>
      </c>
      <c r="AS522" s="49">
        <v>0</v>
      </c>
      <c r="AT522" s="55">
        <v>0</v>
      </c>
      <c r="AU522" s="49">
        <v>0</v>
      </c>
      <c r="AV522" s="55">
        <v>0.09</v>
      </c>
      <c r="AW522" s="49">
        <v>7.69</v>
      </c>
      <c r="AX522" s="55"/>
      <c r="AY522" s="49"/>
      <c r="AZ522" s="39"/>
      <c r="BA522" s="39"/>
      <c r="BB522" s="39"/>
      <c r="BC522" s="40">
        <v>1</v>
      </c>
      <c r="BD522" s="39" t="s">
        <v>6231</v>
      </c>
      <c r="BE522" s="43" t="s">
        <v>6232</v>
      </c>
      <c r="BF522" s="55">
        <v>0</v>
      </c>
      <c r="BG522" s="55" t="s">
        <v>6233</v>
      </c>
      <c r="BH522" s="49" t="s">
        <v>335</v>
      </c>
      <c r="BI522" s="39">
        <v>6</v>
      </c>
      <c r="BJ522" s="39">
        <v>6</v>
      </c>
      <c r="BK522" s="39">
        <v>3</v>
      </c>
      <c r="BL522" s="44"/>
      <c r="BM522" s="39">
        <v>1</v>
      </c>
      <c r="BN522" s="44"/>
      <c r="BO522" s="44"/>
      <c r="BP522" s="44"/>
      <c r="BQ522" s="44"/>
      <c r="BR522" s="44"/>
      <c r="BS522" s="44"/>
      <c r="BT522" s="44"/>
      <c r="BU522" s="44"/>
      <c r="BV522" s="44"/>
      <c r="BW522" s="44"/>
      <c r="BX522" s="39">
        <v>1</v>
      </c>
      <c r="BY522" s="44"/>
      <c r="BZ522" s="44"/>
      <c r="CA522" s="44"/>
      <c r="CB522" s="44"/>
      <c r="CC522" s="39">
        <v>1</v>
      </c>
      <c r="CD522" s="44"/>
      <c r="CE522" s="44">
        <v>0</v>
      </c>
      <c r="CF522" s="44"/>
      <c r="CG522" s="44"/>
      <c r="CH522" s="44"/>
      <c r="CI522" s="44"/>
      <c r="CJ522" s="44"/>
      <c r="CK522" s="44"/>
      <c r="CL522" s="44"/>
      <c r="CM522" s="44"/>
      <c r="CN522" s="44"/>
      <c r="CO522" s="44"/>
      <c r="CP522" s="44"/>
      <c r="CQ522" s="44"/>
      <c r="CR522" s="44"/>
      <c r="CS522" s="44"/>
      <c r="CT522" s="44"/>
      <c r="CU522" s="40">
        <f t="shared" si="61"/>
        <v>0</v>
      </c>
      <c r="CV522" s="44"/>
      <c r="CW522" s="44"/>
      <c r="CX522" s="44"/>
      <c r="CY522" s="44"/>
      <c r="CZ522" s="44"/>
      <c r="DA522" s="44"/>
      <c r="DB522" s="44"/>
      <c r="DC522" s="44"/>
      <c r="DD522" s="44"/>
      <c r="DE522" s="44"/>
      <c r="DF522" s="44"/>
      <c r="DG522" s="44"/>
      <c r="DH522" s="44"/>
      <c r="DI522" s="44"/>
      <c r="DJ522" s="44"/>
      <c r="DK522" s="44"/>
      <c r="DL522" s="44"/>
      <c r="DM522" s="39">
        <v>0</v>
      </c>
      <c r="DN522" s="44"/>
      <c r="DO522" s="44"/>
      <c r="DP522" s="44"/>
      <c r="DQ522" s="44"/>
      <c r="DR522" s="44"/>
      <c r="DS522" s="44"/>
      <c r="DT522" s="44"/>
      <c r="DU522" s="44"/>
      <c r="DV522" s="44"/>
      <c r="DW522" s="44"/>
      <c r="DX522" s="44"/>
      <c r="DY522" s="44"/>
      <c r="DZ522" s="44"/>
      <c r="EA522" s="44"/>
      <c r="EB522" s="44"/>
      <c r="EC522" s="44"/>
      <c r="ED522" s="44"/>
      <c r="EE522" s="44"/>
      <c r="EF522" s="44"/>
      <c r="EG522" s="44"/>
      <c r="EH522" s="44"/>
      <c r="EI522" s="44"/>
      <c r="EJ522" s="44"/>
      <c r="EK522" s="44"/>
      <c r="EL522" s="44"/>
      <c r="EM522" s="44"/>
      <c r="EN522" s="44"/>
      <c r="EO522" s="44"/>
      <c r="EP522" s="44"/>
      <c r="EQ522" s="39">
        <v>0</v>
      </c>
      <c r="ER522" s="44"/>
      <c r="ES522" s="44"/>
      <c r="ET522" s="44"/>
      <c r="EU522" s="44"/>
      <c r="EV522" s="44"/>
      <c r="EW522" s="44"/>
      <c r="EX522" s="44"/>
      <c r="EY522" s="39">
        <v>3</v>
      </c>
      <c r="EZ522" s="39">
        <f t="shared" si="63"/>
        <v>0</v>
      </c>
      <c r="FA522" s="39">
        <v>20.675999999999998</v>
      </c>
      <c r="FB522" s="39" t="s">
        <v>6235</v>
      </c>
      <c r="FC522" s="44"/>
      <c r="FD522" s="39">
        <v>54.43</v>
      </c>
      <c r="FE522" s="39" t="s">
        <v>3286</v>
      </c>
      <c r="FF522" s="39">
        <v>37.985999999999997</v>
      </c>
      <c r="FG522" s="39" t="s">
        <v>236</v>
      </c>
      <c r="FH522" s="44"/>
      <c r="FI522" s="44"/>
      <c r="FJ522" s="44"/>
      <c r="FK522" s="44"/>
      <c r="FL522" s="44"/>
      <c r="FM522" s="44"/>
      <c r="FN522" s="39">
        <v>4</v>
      </c>
      <c r="FO522" s="40">
        <v>1</v>
      </c>
      <c r="FP522" s="39" t="s">
        <v>6238</v>
      </c>
      <c r="FQ522" s="39">
        <v>371</v>
      </c>
      <c r="FR522" s="39" t="s">
        <v>236</v>
      </c>
      <c r="FS522" s="44"/>
      <c r="FT522" s="44"/>
      <c r="FU522" s="39" t="s">
        <v>236</v>
      </c>
      <c r="FV522" s="44"/>
      <c r="FW522" s="44"/>
      <c r="FX522" s="39" t="s">
        <v>236</v>
      </c>
      <c r="FY522" s="44"/>
      <c r="FZ522" s="44"/>
      <c r="GA522" s="39" t="s">
        <v>236</v>
      </c>
      <c r="GB522" s="44"/>
      <c r="GC522" s="44"/>
      <c r="GD522" s="39" t="s">
        <v>236</v>
      </c>
      <c r="GE522" s="44"/>
      <c r="GF522" s="44"/>
      <c r="GG522" s="39" t="s">
        <v>236</v>
      </c>
      <c r="GH522" s="44"/>
      <c r="GI522" s="44"/>
      <c r="GJ522" s="44"/>
      <c r="GK522" s="44"/>
      <c r="GL522" s="44"/>
      <c r="GM522" s="39" t="s">
        <v>236</v>
      </c>
      <c r="GN522" s="44"/>
      <c r="GO522" s="44"/>
      <c r="GP522" s="39" t="s">
        <v>236</v>
      </c>
      <c r="GQ522" s="44"/>
      <c r="GR522" s="44"/>
      <c r="GS522" s="39" t="s">
        <v>236</v>
      </c>
      <c r="GT522" s="44"/>
      <c r="GU522" s="44"/>
      <c r="GV522" s="44"/>
      <c r="GW522" s="44"/>
      <c r="GX522" s="44"/>
      <c r="GY522" s="39" t="s">
        <v>236</v>
      </c>
      <c r="GZ522" s="44"/>
      <c r="HA522" s="44"/>
      <c r="HB522" s="39" t="s">
        <v>236</v>
      </c>
      <c r="HC522" s="44"/>
      <c r="HD522" s="44"/>
      <c r="HE522" s="39" t="s">
        <v>243</v>
      </c>
      <c r="HF522" s="39" t="s">
        <v>6239</v>
      </c>
      <c r="HG522" s="39">
        <v>18</v>
      </c>
      <c r="HH522" s="44"/>
      <c r="HI522" s="44"/>
      <c r="HJ522" s="44"/>
      <c r="HK522" s="44"/>
      <c r="HL522" s="44"/>
      <c r="HM522" s="44"/>
      <c r="HN522" s="44"/>
      <c r="HO522" s="44"/>
      <c r="HP522" s="44"/>
      <c r="HQ522" s="44"/>
      <c r="HR522" s="44"/>
      <c r="HS522" s="44"/>
      <c r="HT522" s="44"/>
      <c r="HU522" s="44"/>
      <c r="HV522" s="39" t="s">
        <v>236</v>
      </c>
      <c r="HW522" s="44"/>
      <c r="HX522" s="44"/>
      <c r="HY522" s="43" t="s">
        <v>6240</v>
      </c>
      <c r="HZ522" s="44"/>
      <c r="IA522" s="44"/>
      <c r="IB522" s="44"/>
      <c r="IC522" s="39" t="s">
        <v>6241</v>
      </c>
      <c r="ID522" s="44"/>
      <c r="IE522" s="44"/>
      <c r="IF522" s="44"/>
      <c r="IG522" s="44"/>
      <c r="IH522" s="44"/>
      <c r="II522" s="44"/>
      <c r="IJ522" s="39" t="s">
        <v>6242</v>
      </c>
      <c r="IK522" s="39" t="s">
        <v>6243</v>
      </c>
      <c r="IL522" s="39" t="s">
        <v>6244</v>
      </c>
      <c r="IM522" s="39" t="s">
        <v>6245</v>
      </c>
      <c r="IN522" s="39" t="s">
        <v>3269</v>
      </c>
      <c r="IO522" s="39" t="s">
        <v>6246</v>
      </c>
      <c r="IP522" s="40" t="s">
        <v>6247</v>
      </c>
      <c r="IQ522" s="40" t="s">
        <v>3304</v>
      </c>
      <c r="IR522" s="43" t="s">
        <v>6248</v>
      </c>
    </row>
    <row r="523" spans="1:252" ht="15.75" customHeight="1" x14ac:dyDescent="0.2">
      <c r="A523" s="44" t="s">
        <v>13014</v>
      </c>
      <c r="B523" s="47" t="s">
        <v>13029</v>
      </c>
      <c r="C523" s="39" t="s">
        <v>3270</v>
      </c>
      <c r="D523" s="39" t="s">
        <v>13169</v>
      </c>
      <c r="E523" s="39" t="s">
        <v>4901</v>
      </c>
      <c r="F523" s="39" t="s">
        <v>6299</v>
      </c>
      <c r="G523" s="39" t="s">
        <v>652</v>
      </c>
      <c r="H523" s="39" t="s">
        <v>6300</v>
      </c>
      <c r="I523" s="39">
        <v>2022</v>
      </c>
      <c r="J523" s="48">
        <v>45209</v>
      </c>
      <c r="K523" s="48">
        <v>45656</v>
      </c>
      <c r="L523" s="44"/>
      <c r="M523" s="44"/>
      <c r="N523" s="44"/>
      <c r="O523" s="44"/>
      <c r="P523" s="44"/>
      <c r="Q523" s="44"/>
      <c r="R523" s="44"/>
      <c r="S523" s="44"/>
      <c r="T523" s="44"/>
      <c r="U523" s="44"/>
      <c r="V523" s="44"/>
      <c r="W523" s="44"/>
      <c r="X523" s="39" t="s">
        <v>6301</v>
      </c>
      <c r="Y523" s="39" t="s">
        <v>6302</v>
      </c>
      <c r="Z523" s="39" t="s">
        <v>6303</v>
      </c>
      <c r="AA523" s="43" t="s">
        <v>6304</v>
      </c>
      <c r="AB523" s="39" t="s">
        <v>6305</v>
      </c>
      <c r="AC523" s="43" t="s">
        <v>6306</v>
      </c>
      <c r="AD523" s="39" t="s">
        <v>6307</v>
      </c>
      <c r="AE523" s="43" t="s">
        <v>6308</v>
      </c>
      <c r="AF523" s="39" t="s">
        <v>6309</v>
      </c>
      <c r="AG523" s="39" t="s">
        <v>6310</v>
      </c>
      <c r="AH523" s="39" t="s">
        <v>1394</v>
      </c>
      <c r="AI523" s="39" t="s">
        <v>6310</v>
      </c>
      <c r="AJ523" s="55">
        <v>25.657</v>
      </c>
      <c r="AK523" s="49">
        <f t="shared" si="62"/>
        <v>0</v>
      </c>
      <c r="AL523" s="55"/>
      <c r="AM523" s="49"/>
      <c r="AN523" s="49"/>
      <c r="AO523" s="55">
        <v>25.398</v>
      </c>
      <c r="AP523" s="49">
        <v>98.99</v>
      </c>
      <c r="AQ523" s="49">
        <v>2.25</v>
      </c>
      <c r="AR523" s="55">
        <v>0</v>
      </c>
      <c r="AS523" s="49">
        <v>0</v>
      </c>
      <c r="AT523" s="55">
        <v>0</v>
      </c>
      <c r="AU523" s="49">
        <v>0</v>
      </c>
      <c r="AV523" s="55">
        <v>0.25900000000000001</v>
      </c>
      <c r="AW523" s="49">
        <v>1.01</v>
      </c>
      <c r="AX523" s="55"/>
      <c r="AY523" s="49"/>
      <c r="AZ523" s="49"/>
      <c r="BA523" s="49"/>
      <c r="BB523" s="49"/>
      <c r="BC523" s="40">
        <v>1</v>
      </c>
      <c r="BD523" s="39" t="s">
        <v>6311</v>
      </c>
      <c r="BE523" s="43" t="s">
        <v>300</v>
      </c>
      <c r="BF523" s="55">
        <v>0</v>
      </c>
      <c r="BG523" s="55" t="s">
        <v>6312</v>
      </c>
      <c r="BH523" s="49">
        <v>45870</v>
      </c>
      <c r="BI523" s="39">
        <v>25</v>
      </c>
      <c r="BJ523" s="39">
        <v>25</v>
      </c>
      <c r="BK523" s="39">
        <v>25</v>
      </c>
      <c r="BL523" s="44"/>
      <c r="BM523" s="39">
        <v>3</v>
      </c>
      <c r="BN523" s="39">
        <v>6</v>
      </c>
      <c r="BO523" s="44"/>
      <c r="BP523" s="44"/>
      <c r="BQ523" s="44"/>
      <c r="BR523" s="44"/>
      <c r="BS523" s="44"/>
      <c r="BT523" s="44"/>
      <c r="BU523" s="44"/>
      <c r="BV523" s="39">
        <v>4</v>
      </c>
      <c r="BW523" s="39">
        <v>9</v>
      </c>
      <c r="BX523" s="39">
        <v>1</v>
      </c>
      <c r="BY523" s="44"/>
      <c r="BZ523" s="44"/>
      <c r="CA523" s="44"/>
      <c r="CB523" s="44"/>
      <c r="CC523" s="39">
        <v>2</v>
      </c>
      <c r="CD523" s="44"/>
      <c r="CE523" s="44">
        <v>0</v>
      </c>
      <c r="CF523" s="44"/>
      <c r="CG523" s="44"/>
      <c r="CH523" s="44"/>
      <c r="CI523" s="44"/>
      <c r="CJ523" s="44"/>
      <c r="CK523" s="44"/>
      <c r="CL523" s="44"/>
      <c r="CM523" s="44"/>
      <c r="CN523" s="44"/>
      <c r="CO523" s="44"/>
      <c r="CP523" s="44"/>
      <c r="CQ523" s="44"/>
      <c r="CR523" s="44"/>
      <c r="CS523" s="44"/>
      <c r="CT523" s="44"/>
      <c r="CU523" s="40">
        <f t="shared" si="61"/>
        <v>0</v>
      </c>
      <c r="CV523" s="44"/>
      <c r="CW523" s="44"/>
      <c r="CX523" s="44"/>
      <c r="CY523" s="44"/>
      <c r="CZ523" s="44"/>
      <c r="DA523" s="44"/>
      <c r="DB523" s="44"/>
      <c r="DC523" s="44"/>
      <c r="DD523" s="44"/>
      <c r="DE523" s="44"/>
      <c r="DF523" s="44"/>
      <c r="DG523" s="44"/>
      <c r="DH523" s="44"/>
      <c r="DI523" s="44"/>
      <c r="DJ523" s="44"/>
      <c r="DK523" s="44"/>
      <c r="DL523" s="44"/>
      <c r="DM523" s="39">
        <v>0</v>
      </c>
      <c r="DN523" s="44"/>
      <c r="DO523" s="44"/>
      <c r="DP523" s="44"/>
      <c r="DQ523" s="44"/>
      <c r="DR523" s="44"/>
      <c r="DS523" s="44"/>
      <c r="DT523" s="44"/>
      <c r="DU523" s="44"/>
      <c r="DV523" s="44"/>
      <c r="DW523" s="44"/>
      <c r="DX523" s="44"/>
      <c r="DY523" s="44"/>
      <c r="DZ523" s="44"/>
      <c r="EA523" s="44"/>
      <c r="EB523" s="44"/>
      <c r="EC523" s="44"/>
      <c r="ED523" s="44"/>
      <c r="EE523" s="44"/>
      <c r="EF523" s="44"/>
      <c r="EG523" s="44"/>
      <c r="EH523" s="44"/>
      <c r="EI523" s="44"/>
      <c r="EJ523" s="44"/>
      <c r="EK523" s="44"/>
      <c r="EL523" s="44"/>
      <c r="EM523" s="44"/>
      <c r="EN523" s="44"/>
      <c r="EO523" s="44"/>
      <c r="EP523" s="44"/>
      <c r="EQ523" s="39">
        <v>0</v>
      </c>
      <c r="ER523" s="44"/>
      <c r="ES523" s="44"/>
      <c r="ET523" s="44"/>
      <c r="EU523" s="44"/>
      <c r="EV523" s="44"/>
      <c r="EW523" s="44"/>
      <c r="EX523" s="44"/>
      <c r="EY523" s="39">
        <v>25</v>
      </c>
      <c r="EZ523" s="39">
        <f t="shared" si="63"/>
        <v>0</v>
      </c>
      <c r="FA523" s="39">
        <v>15300</v>
      </c>
      <c r="FB523" s="39" t="s">
        <v>239</v>
      </c>
      <c r="FC523" s="43" t="s">
        <v>300</v>
      </c>
      <c r="FD523" s="49">
        <v>23.05</v>
      </c>
      <c r="FE523" s="39" t="s">
        <v>6313</v>
      </c>
      <c r="FF523" s="39">
        <v>66369</v>
      </c>
      <c r="FG523" s="39" t="s">
        <v>236</v>
      </c>
      <c r="FH523" s="44"/>
      <c r="FI523" s="44"/>
      <c r="FJ523" s="44"/>
      <c r="FK523" s="44"/>
      <c r="FL523" s="44"/>
      <c r="FM523" s="44"/>
      <c r="FN523" s="39">
        <v>2</v>
      </c>
      <c r="FO523" s="40">
        <v>1</v>
      </c>
      <c r="FP523" s="39" t="s">
        <v>6131</v>
      </c>
      <c r="FQ523" s="39">
        <v>950</v>
      </c>
      <c r="FR523" s="40">
        <v>1</v>
      </c>
      <c r="FS523" s="39" t="s">
        <v>6314</v>
      </c>
      <c r="FT523" s="39">
        <v>110</v>
      </c>
      <c r="FU523" s="39" t="s">
        <v>236</v>
      </c>
      <c r="FV523" s="44"/>
      <c r="FW523" s="44"/>
      <c r="FX523" s="39" t="s">
        <v>236</v>
      </c>
      <c r="FY523" s="44"/>
      <c r="FZ523" s="44"/>
      <c r="GA523" s="39" t="s">
        <v>236</v>
      </c>
      <c r="GB523" s="44"/>
      <c r="GC523" s="44"/>
      <c r="GD523" s="39" t="s">
        <v>236</v>
      </c>
      <c r="GE523" s="44"/>
      <c r="GF523" s="44"/>
      <c r="GG523" s="40">
        <v>1</v>
      </c>
      <c r="GH523" s="39" t="s">
        <v>239</v>
      </c>
      <c r="GI523" s="39">
        <v>12</v>
      </c>
      <c r="GJ523" s="39" t="s">
        <v>6315</v>
      </c>
      <c r="GK523" s="39" t="s">
        <v>239</v>
      </c>
      <c r="GL523" s="39">
        <v>0</v>
      </c>
      <c r="GM523" s="39" t="s">
        <v>236</v>
      </c>
      <c r="GN523" s="44"/>
      <c r="GO523" s="44"/>
      <c r="GP523" s="39" t="s">
        <v>236</v>
      </c>
      <c r="GQ523" s="44"/>
      <c r="GR523" s="44"/>
      <c r="GS523" s="39" t="s">
        <v>236</v>
      </c>
      <c r="GT523" s="44"/>
      <c r="GU523" s="44"/>
      <c r="GV523" s="44"/>
      <c r="GW523" s="44"/>
      <c r="GX523" s="44"/>
      <c r="GY523" s="39" t="s">
        <v>236</v>
      </c>
      <c r="GZ523" s="44"/>
      <c r="HA523" s="44"/>
      <c r="HB523" s="39" t="s">
        <v>236</v>
      </c>
      <c r="HC523" s="44"/>
      <c r="HD523" s="44"/>
      <c r="HE523" s="39" t="s">
        <v>243</v>
      </c>
      <c r="HF523" s="39" t="s">
        <v>6316</v>
      </c>
      <c r="HG523" s="39">
        <v>9</v>
      </c>
      <c r="HH523" s="44"/>
      <c r="HI523" s="44"/>
      <c r="HJ523" s="44"/>
      <c r="HK523" s="44"/>
      <c r="HL523" s="44"/>
      <c r="HM523" s="44"/>
      <c r="HN523" s="44"/>
      <c r="HO523" s="44"/>
      <c r="HP523" s="44"/>
      <c r="HQ523" s="44"/>
      <c r="HR523" s="44"/>
      <c r="HS523" s="44"/>
      <c r="HT523" s="44"/>
      <c r="HU523" s="44"/>
      <c r="HV523" s="39" t="s">
        <v>236</v>
      </c>
      <c r="HW523" s="44"/>
      <c r="HX523" s="44"/>
      <c r="HY523" s="43" t="s">
        <v>6317</v>
      </c>
      <c r="HZ523" s="44"/>
      <c r="IA523" s="43" t="s">
        <v>6318</v>
      </c>
      <c r="IB523" s="43" t="s">
        <v>6319</v>
      </c>
      <c r="IC523" s="39" t="s">
        <v>6320</v>
      </c>
      <c r="ID523" s="44"/>
      <c r="IE523" s="44"/>
      <c r="IF523" s="44"/>
      <c r="IG523" s="39" t="s">
        <v>6321</v>
      </c>
      <c r="IH523" s="39">
        <v>9</v>
      </c>
      <c r="II523" s="39">
        <v>210</v>
      </c>
      <c r="IJ523" s="39" t="s">
        <v>6322</v>
      </c>
      <c r="IK523" s="39" t="s">
        <v>6323</v>
      </c>
      <c r="IL523" s="39" t="s">
        <v>6324</v>
      </c>
      <c r="IM523" s="39" t="s">
        <v>6325</v>
      </c>
      <c r="IN523" s="39" t="s">
        <v>3269</v>
      </c>
      <c r="IO523" s="39" t="s">
        <v>3302</v>
      </c>
      <c r="IP523" s="40" t="s">
        <v>3303</v>
      </c>
      <c r="IQ523" s="40" t="s">
        <v>3304</v>
      </c>
      <c r="IR523" s="43" t="s">
        <v>6326</v>
      </c>
    </row>
    <row r="524" spans="1:252" ht="15.75" customHeight="1" x14ac:dyDescent="0.2">
      <c r="A524" s="44" t="s">
        <v>13014</v>
      </c>
      <c r="B524" s="47" t="s">
        <v>13029</v>
      </c>
      <c r="C524" s="39" t="s">
        <v>3270</v>
      </c>
      <c r="D524" s="39" t="s">
        <v>13169</v>
      </c>
      <c r="E524" s="39" t="s">
        <v>4901</v>
      </c>
      <c r="F524" s="39" t="s">
        <v>6341</v>
      </c>
      <c r="G524" s="39" t="s">
        <v>6342</v>
      </c>
      <c r="H524" s="39" t="s">
        <v>239</v>
      </c>
      <c r="I524" s="39">
        <v>2021</v>
      </c>
      <c r="J524" s="48">
        <v>45323</v>
      </c>
      <c r="K524" s="48">
        <v>45657</v>
      </c>
      <c r="L524" s="44"/>
      <c r="M524" s="44"/>
      <c r="N524" s="44"/>
      <c r="O524" s="44"/>
      <c r="P524" s="44"/>
      <c r="Q524" s="44"/>
      <c r="R524" s="44"/>
      <c r="S524" s="44"/>
      <c r="T524" s="44"/>
      <c r="U524" s="44"/>
      <c r="V524" s="44"/>
      <c r="W524" s="44"/>
      <c r="X524" s="39" t="s">
        <v>6343</v>
      </c>
      <c r="Y524" s="43" t="s">
        <v>6344</v>
      </c>
      <c r="Z524" s="39" t="s">
        <v>6345</v>
      </c>
      <c r="AA524" s="43" t="s">
        <v>6346</v>
      </c>
      <c r="AB524" s="39" t="s">
        <v>6347</v>
      </c>
      <c r="AC524" s="39" t="s">
        <v>6348</v>
      </c>
      <c r="AD524" s="44"/>
      <c r="AE524" s="43" t="s">
        <v>300</v>
      </c>
      <c r="AF524" s="39" t="s">
        <v>6349</v>
      </c>
      <c r="AG524" s="39" t="s">
        <v>6350</v>
      </c>
      <c r="AH524" s="39" t="s">
        <v>235</v>
      </c>
      <c r="AI524" s="39" t="s">
        <v>6351</v>
      </c>
      <c r="AJ524" s="55">
        <v>17.603999999999999</v>
      </c>
      <c r="AK524" s="49">
        <f t="shared" si="62"/>
        <v>0</v>
      </c>
      <c r="AL524" s="55"/>
      <c r="AM524" s="49"/>
      <c r="AN524" s="49"/>
      <c r="AO524" s="55">
        <v>16.699000000000002</v>
      </c>
      <c r="AP524" s="49">
        <v>94.86</v>
      </c>
      <c r="AQ524" s="49">
        <v>0.41</v>
      </c>
      <c r="AR524" s="55">
        <v>0</v>
      </c>
      <c r="AS524" s="49">
        <v>0</v>
      </c>
      <c r="AT524" s="55">
        <v>0</v>
      </c>
      <c r="AU524" s="49">
        <v>0</v>
      </c>
      <c r="AV524" s="55">
        <v>0.90500000000000003</v>
      </c>
      <c r="AW524" s="49">
        <v>5.14</v>
      </c>
      <c r="AX524" s="55"/>
      <c r="AY524" s="49"/>
      <c r="AZ524" s="39"/>
      <c r="BA524" s="39"/>
      <c r="BB524" s="39"/>
      <c r="BC524" s="39" t="s">
        <v>236</v>
      </c>
      <c r="BD524" s="44"/>
      <c r="BE524" s="44"/>
      <c r="BF524" s="118"/>
      <c r="BG524" s="55" t="s">
        <v>6352</v>
      </c>
      <c r="BH524" s="49" t="s">
        <v>6353</v>
      </c>
      <c r="BI524" s="39">
        <v>13</v>
      </c>
      <c r="BJ524" s="39">
        <v>13</v>
      </c>
      <c r="BK524" s="39">
        <v>13</v>
      </c>
      <c r="BL524" s="44"/>
      <c r="BM524" s="39">
        <v>3</v>
      </c>
      <c r="BN524" s="44"/>
      <c r="BO524" s="44"/>
      <c r="BP524" s="44"/>
      <c r="BQ524" s="44"/>
      <c r="BR524" s="44"/>
      <c r="BS524" s="44"/>
      <c r="BT524" s="44"/>
      <c r="BU524" s="44"/>
      <c r="BV524" s="39">
        <v>1</v>
      </c>
      <c r="BW524" s="39">
        <v>1</v>
      </c>
      <c r="BX524" s="39">
        <v>1</v>
      </c>
      <c r="BY524" s="44"/>
      <c r="BZ524" s="44"/>
      <c r="CA524" s="44"/>
      <c r="CB524" s="44"/>
      <c r="CC524" s="44"/>
      <c r="CD524" s="44"/>
      <c r="CE524" s="39">
        <v>7</v>
      </c>
      <c r="CF524" s="39">
        <v>1</v>
      </c>
      <c r="CG524" s="39">
        <v>1</v>
      </c>
      <c r="CH524" s="44"/>
      <c r="CI524" s="44"/>
      <c r="CJ524" s="44"/>
      <c r="CK524" s="39">
        <v>2</v>
      </c>
      <c r="CL524" s="44"/>
      <c r="CM524" s="44"/>
      <c r="CN524" s="44"/>
      <c r="CO524" s="39">
        <v>3</v>
      </c>
      <c r="CP524" s="44"/>
      <c r="CQ524" s="44"/>
      <c r="CR524" s="44"/>
      <c r="CS524" s="44"/>
      <c r="CT524" s="44"/>
      <c r="CU524" s="40">
        <f t="shared" si="61"/>
        <v>7</v>
      </c>
      <c r="CV524" s="44"/>
      <c r="CW524" s="44"/>
      <c r="CX524" s="44"/>
      <c r="CY524" s="44"/>
      <c r="CZ524" s="44"/>
      <c r="DA524" s="44"/>
      <c r="DB524" s="44"/>
      <c r="DC524" s="44"/>
      <c r="DD524" s="44"/>
      <c r="DE524" s="44"/>
      <c r="DF524" s="44"/>
      <c r="DG524" s="44"/>
      <c r="DH524" s="44"/>
      <c r="DI524" s="44"/>
      <c r="DJ524" s="44"/>
      <c r="DK524" s="44"/>
      <c r="DL524" s="44"/>
      <c r="DM524" s="39">
        <v>0</v>
      </c>
      <c r="DN524" s="44"/>
      <c r="DO524" s="44"/>
      <c r="DP524" s="44"/>
      <c r="DQ524" s="44"/>
      <c r="DR524" s="44"/>
      <c r="DS524" s="44"/>
      <c r="DT524" s="44"/>
      <c r="DU524" s="44"/>
      <c r="DV524" s="44"/>
      <c r="DW524" s="44"/>
      <c r="DX524" s="44"/>
      <c r="DY524" s="44"/>
      <c r="DZ524" s="44"/>
      <c r="EA524" s="44"/>
      <c r="EB524" s="44"/>
      <c r="EC524" s="44"/>
      <c r="ED524" s="44"/>
      <c r="EE524" s="44"/>
      <c r="EF524" s="44"/>
      <c r="EG524" s="44"/>
      <c r="EH524" s="44"/>
      <c r="EI524" s="44"/>
      <c r="EJ524" s="44"/>
      <c r="EK524" s="44"/>
      <c r="EL524" s="44"/>
      <c r="EM524" s="44"/>
      <c r="EN524" s="44"/>
      <c r="EO524" s="44"/>
      <c r="EP524" s="44"/>
      <c r="EQ524" s="39">
        <v>0</v>
      </c>
      <c r="ER524" s="44"/>
      <c r="ES524" s="44"/>
      <c r="ET524" s="44"/>
      <c r="EU524" s="44"/>
      <c r="EV524" s="44"/>
      <c r="EW524" s="44"/>
      <c r="EX524" s="44"/>
      <c r="EY524" s="39">
        <v>13</v>
      </c>
      <c r="EZ524" s="39">
        <f t="shared" si="63"/>
        <v>0</v>
      </c>
      <c r="FA524" s="39">
        <v>0</v>
      </c>
      <c r="FB524" s="39" t="s">
        <v>239</v>
      </c>
      <c r="FC524" s="43" t="s">
        <v>300</v>
      </c>
      <c r="FD524" s="39">
        <v>0</v>
      </c>
      <c r="FE524" s="39" t="s">
        <v>3286</v>
      </c>
      <c r="FF524" s="39">
        <v>104.9</v>
      </c>
      <c r="FG524" s="39" t="s">
        <v>236</v>
      </c>
      <c r="FH524" s="44"/>
      <c r="FI524" s="44"/>
      <c r="FJ524" s="44"/>
      <c r="FK524" s="44"/>
      <c r="FL524" s="44"/>
      <c r="FM524" s="44"/>
      <c r="FN524" s="44"/>
      <c r="FO524" s="40">
        <v>1</v>
      </c>
      <c r="FP524" s="39" t="s">
        <v>1711</v>
      </c>
      <c r="FQ524" s="39">
        <v>1004</v>
      </c>
      <c r="FR524" s="39" t="s">
        <v>236</v>
      </c>
      <c r="FS524" s="44"/>
      <c r="FT524" s="44"/>
      <c r="FU524" s="39" t="s">
        <v>236</v>
      </c>
      <c r="FV524" s="44"/>
      <c r="FW524" s="44"/>
      <c r="FX524" s="39" t="s">
        <v>236</v>
      </c>
      <c r="FY524" s="44"/>
      <c r="FZ524" s="44"/>
      <c r="GA524" s="39" t="s">
        <v>236</v>
      </c>
      <c r="GB524" s="44"/>
      <c r="GC524" s="44"/>
      <c r="GD524" s="39" t="s">
        <v>236</v>
      </c>
      <c r="GE524" s="44"/>
      <c r="GF524" s="44"/>
      <c r="GG524" s="39" t="s">
        <v>236</v>
      </c>
      <c r="GH524" s="44"/>
      <c r="GI524" s="44"/>
      <c r="GJ524" s="44"/>
      <c r="GK524" s="44"/>
      <c r="GL524" s="44"/>
      <c r="GM524" s="39" t="s">
        <v>236</v>
      </c>
      <c r="GN524" s="44"/>
      <c r="GO524" s="44"/>
      <c r="GP524" s="39" t="s">
        <v>236</v>
      </c>
      <c r="GQ524" s="44"/>
      <c r="GR524" s="44"/>
      <c r="GS524" s="39" t="s">
        <v>236</v>
      </c>
      <c r="GT524" s="44"/>
      <c r="GU524" s="44"/>
      <c r="GV524" s="44"/>
      <c r="GW524" s="44"/>
      <c r="GX524" s="44"/>
      <c r="GY524" s="39" t="s">
        <v>236</v>
      </c>
      <c r="GZ524" s="44"/>
      <c r="HA524" s="44"/>
      <c r="HB524" s="39" t="s">
        <v>236</v>
      </c>
      <c r="HC524" s="44"/>
      <c r="HD524" s="44"/>
      <c r="HE524" s="39" t="s">
        <v>236</v>
      </c>
      <c r="HF524" s="44"/>
      <c r="HG524" s="44"/>
      <c r="HH524" s="44"/>
      <c r="HI524" s="44"/>
      <c r="HJ524" s="44"/>
      <c r="HK524" s="44"/>
      <c r="HL524" s="44"/>
      <c r="HM524" s="44"/>
      <c r="HN524" s="44"/>
      <c r="HO524" s="44"/>
      <c r="HP524" s="44"/>
      <c r="HQ524" s="44"/>
      <c r="HR524" s="44"/>
      <c r="HS524" s="44"/>
      <c r="HT524" s="44"/>
      <c r="HU524" s="44"/>
      <c r="HV524" s="39" t="s">
        <v>236</v>
      </c>
      <c r="HW524" s="44"/>
      <c r="HX524" s="44"/>
      <c r="HY524" s="43" t="s">
        <v>6355</v>
      </c>
      <c r="HZ524" s="44"/>
      <c r="IA524" s="44"/>
      <c r="IB524" s="44"/>
      <c r="IC524" s="44"/>
      <c r="ID524" s="44"/>
      <c r="IE524" s="44"/>
      <c r="IF524" s="44"/>
      <c r="IG524" s="39" t="s">
        <v>6356</v>
      </c>
      <c r="IH524" s="39">
        <v>19</v>
      </c>
      <c r="II524" s="39">
        <v>327</v>
      </c>
      <c r="IJ524" s="39" t="s">
        <v>6357</v>
      </c>
      <c r="IK524" s="39" t="s">
        <v>6358</v>
      </c>
      <c r="IL524" s="39" t="s">
        <v>6359</v>
      </c>
      <c r="IM524" s="39" t="s">
        <v>6360</v>
      </c>
      <c r="IN524" s="39" t="s">
        <v>3269</v>
      </c>
      <c r="IO524" s="39" t="s">
        <v>3302</v>
      </c>
      <c r="IP524" s="40" t="s">
        <v>3303</v>
      </c>
      <c r="IQ524" s="40" t="s">
        <v>3304</v>
      </c>
      <c r="IR524" s="43" t="s">
        <v>6361</v>
      </c>
    </row>
    <row r="525" spans="1:252" ht="15.75" customHeight="1" x14ac:dyDescent="0.2">
      <c r="A525" s="44" t="s">
        <v>13014</v>
      </c>
      <c r="B525" s="47" t="s">
        <v>13029</v>
      </c>
      <c r="C525" s="39" t="s">
        <v>3270</v>
      </c>
      <c r="D525" s="39" t="s">
        <v>13169</v>
      </c>
      <c r="E525" s="39" t="s">
        <v>4901</v>
      </c>
      <c r="F525" s="39" t="s">
        <v>6383</v>
      </c>
      <c r="G525" s="39" t="s">
        <v>6384</v>
      </c>
      <c r="H525" s="39" t="s">
        <v>4941</v>
      </c>
      <c r="I525" s="39">
        <v>2021</v>
      </c>
      <c r="J525" s="48">
        <v>45311</v>
      </c>
      <c r="K525" s="48">
        <v>45653</v>
      </c>
      <c r="L525" s="44"/>
      <c r="M525" s="44"/>
      <c r="N525" s="44"/>
      <c r="O525" s="44"/>
      <c r="P525" s="44"/>
      <c r="Q525" s="44"/>
      <c r="R525" s="44"/>
      <c r="S525" s="44"/>
      <c r="T525" s="44"/>
      <c r="U525" s="44"/>
      <c r="V525" s="44"/>
      <c r="W525" s="44"/>
      <c r="X525" s="39" t="s">
        <v>6385</v>
      </c>
      <c r="Y525" s="43" t="s">
        <v>6386</v>
      </c>
      <c r="Z525" s="39" t="s">
        <v>6387</v>
      </c>
      <c r="AA525" s="39" t="s">
        <v>6388</v>
      </c>
      <c r="AB525" s="39" t="s">
        <v>6389</v>
      </c>
      <c r="AC525" s="43" t="s">
        <v>6390</v>
      </c>
      <c r="AD525" s="44"/>
      <c r="AE525" s="43" t="s">
        <v>300</v>
      </c>
      <c r="AF525" s="39" t="s">
        <v>6391</v>
      </c>
      <c r="AG525" s="39" t="s">
        <v>6392</v>
      </c>
      <c r="AH525" s="39" t="s">
        <v>1394</v>
      </c>
      <c r="AI525" s="39" t="s">
        <v>6393</v>
      </c>
      <c r="AJ525" s="55">
        <v>17.626000000000001</v>
      </c>
      <c r="AK525" s="49">
        <f t="shared" si="62"/>
        <v>0</v>
      </c>
      <c r="AL525" s="55"/>
      <c r="AM525" s="49"/>
      <c r="AN525" s="49"/>
      <c r="AO525" s="55">
        <v>17.626000000000001</v>
      </c>
      <c r="AP525" s="49">
        <v>100</v>
      </c>
      <c r="AQ525" s="49">
        <v>100</v>
      </c>
      <c r="AR525" s="55">
        <v>0</v>
      </c>
      <c r="AS525" s="49">
        <v>0</v>
      </c>
      <c r="AT525" s="55">
        <v>0</v>
      </c>
      <c r="AU525" s="49">
        <v>0</v>
      </c>
      <c r="AV525" s="55">
        <v>0</v>
      </c>
      <c r="AW525" s="49">
        <v>0</v>
      </c>
      <c r="AX525" s="55"/>
      <c r="AY525" s="49"/>
      <c r="AZ525" s="39"/>
      <c r="BA525" s="39"/>
      <c r="BB525" s="39"/>
      <c r="BC525" s="40">
        <v>1</v>
      </c>
      <c r="BD525" s="39" t="s">
        <v>6394</v>
      </c>
      <c r="BE525" s="44"/>
      <c r="BF525" s="55">
        <v>0</v>
      </c>
      <c r="BG525" s="55">
        <v>45748</v>
      </c>
      <c r="BH525" s="49" t="s">
        <v>261</v>
      </c>
      <c r="BI525" s="39">
        <v>2</v>
      </c>
      <c r="BJ525" s="39">
        <v>2</v>
      </c>
      <c r="BK525" s="39">
        <v>2</v>
      </c>
      <c r="BL525" s="44"/>
      <c r="BM525" s="44"/>
      <c r="BN525" s="44"/>
      <c r="BO525" s="44"/>
      <c r="BP525" s="44"/>
      <c r="BQ525" s="44"/>
      <c r="BR525" s="44"/>
      <c r="BS525" s="44"/>
      <c r="BT525" s="39">
        <v>1</v>
      </c>
      <c r="BU525" s="44"/>
      <c r="BV525" s="44"/>
      <c r="BW525" s="39">
        <v>1</v>
      </c>
      <c r="BX525" s="44"/>
      <c r="BY525" s="44"/>
      <c r="BZ525" s="44"/>
      <c r="CA525" s="44"/>
      <c r="CB525" s="44"/>
      <c r="CC525" s="44"/>
      <c r="CD525" s="44"/>
      <c r="CE525" s="44">
        <v>0</v>
      </c>
      <c r="CF525" s="44"/>
      <c r="CG525" s="44"/>
      <c r="CH525" s="44"/>
      <c r="CI525" s="44"/>
      <c r="CJ525" s="44"/>
      <c r="CK525" s="44"/>
      <c r="CL525" s="44"/>
      <c r="CM525" s="44"/>
      <c r="CN525" s="44"/>
      <c r="CO525" s="44"/>
      <c r="CP525" s="44"/>
      <c r="CQ525" s="44"/>
      <c r="CR525" s="44"/>
      <c r="CS525" s="44"/>
      <c r="CT525" s="44"/>
      <c r="CU525" s="40">
        <f t="shared" si="61"/>
        <v>0</v>
      </c>
      <c r="CV525" s="44"/>
      <c r="CW525" s="44"/>
      <c r="CX525" s="44"/>
      <c r="CY525" s="44"/>
      <c r="CZ525" s="44"/>
      <c r="DA525" s="44"/>
      <c r="DB525" s="44"/>
      <c r="DC525" s="44"/>
      <c r="DD525" s="44"/>
      <c r="DE525" s="44"/>
      <c r="DF525" s="44"/>
      <c r="DG525" s="44"/>
      <c r="DH525" s="44"/>
      <c r="DI525" s="44"/>
      <c r="DJ525" s="44"/>
      <c r="DK525" s="44"/>
      <c r="DL525" s="44"/>
      <c r="DM525" s="39">
        <v>0</v>
      </c>
      <c r="DN525" s="44"/>
      <c r="DO525" s="44"/>
      <c r="DP525" s="44"/>
      <c r="DQ525" s="44"/>
      <c r="DR525" s="44"/>
      <c r="DS525" s="44"/>
      <c r="DT525" s="44"/>
      <c r="DU525" s="44"/>
      <c r="DV525" s="44"/>
      <c r="DW525" s="44"/>
      <c r="DX525" s="44"/>
      <c r="DY525" s="44"/>
      <c r="DZ525" s="44"/>
      <c r="EA525" s="44"/>
      <c r="EB525" s="44"/>
      <c r="EC525" s="44"/>
      <c r="ED525" s="44"/>
      <c r="EE525" s="44"/>
      <c r="EF525" s="44"/>
      <c r="EG525" s="44"/>
      <c r="EH525" s="44"/>
      <c r="EI525" s="44"/>
      <c r="EJ525" s="44"/>
      <c r="EK525" s="44"/>
      <c r="EL525" s="44"/>
      <c r="EM525" s="44"/>
      <c r="EN525" s="44"/>
      <c r="EO525" s="44"/>
      <c r="EP525" s="44"/>
      <c r="EQ525" s="39">
        <v>0</v>
      </c>
      <c r="ER525" s="44"/>
      <c r="ES525" s="44"/>
      <c r="ET525" s="44"/>
      <c r="EU525" s="44"/>
      <c r="EV525" s="44"/>
      <c r="EW525" s="44"/>
      <c r="EX525" s="44"/>
      <c r="EY525" s="39">
        <v>2</v>
      </c>
      <c r="EZ525" s="39">
        <f t="shared" si="63"/>
        <v>0</v>
      </c>
      <c r="FA525" s="49">
        <v>6.7</v>
      </c>
      <c r="FB525" s="39" t="s">
        <v>6395</v>
      </c>
      <c r="FC525" s="44"/>
      <c r="FD525" s="39">
        <v>0.01</v>
      </c>
      <c r="FE525" s="39" t="s">
        <v>6313</v>
      </c>
      <c r="FF525" s="39">
        <v>77707</v>
      </c>
      <c r="FG525" s="39" t="s">
        <v>236</v>
      </c>
      <c r="FH525" s="44"/>
      <c r="FI525" s="44"/>
      <c r="FJ525" s="44"/>
      <c r="FK525" s="44"/>
      <c r="FL525" s="39">
        <v>8</v>
      </c>
      <c r="FM525" s="39" t="s">
        <v>6396</v>
      </c>
      <c r="FN525" s="39">
        <v>19</v>
      </c>
      <c r="FO525" s="40">
        <v>1</v>
      </c>
      <c r="FP525" s="39" t="s">
        <v>6131</v>
      </c>
      <c r="FQ525" s="39">
        <v>398</v>
      </c>
      <c r="FR525" s="40">
        <v>1</v>
      </c>
      <c r="FS525" s="39" t="s">
        <v>6397</v>
      </c>
      <c r="FT525" s="39">
        <v>398</v>
      </c>
      <c r="FU525" s="39" t="s">
        <v>236</v>
      </c>
      <c r="FV525" s="44"/>
      <c r="FW525" s="44"/>
      <c r="FX525" s="39" t="s">
        <v>236</v>
      </c>
      <c r="FY525" s="44"/>
      <c r="FZ525" s="44"/>
      <c r="GA525" s="39" t="s">
        <v>236</v>
      </c>
      <c r="GB525" s="44"/>
      <c r="GC525" s="44"/>
      <c r="GD525" s="39" t="s">
        <v>236</v>
      </c>
      <c r="GE525" s="44"/>
      <c r="GF525" s="44"/>
      <c r="GG525" s="39" t="s">
        <v>236</v>
      </c>
      <c r="GH525" s="44"/>
      <c r="GI525" s="44"/>
      <c r="GJ525" s="44"/>
      <c r="GK525" s="44"/>
      <c r="GL525" s="44"/>
      <c r="GM525" s="39" t="s">
        <v>236</v>
      </c>
      <c r="GN525" s="44"/>
      <c r="GO525" s="44"/>
      <c r="GP525" s="40">
        <v>1</v>
      </c>
      <c r="GQ525" s="39" t="s">
        <v>698</v>
      </c>
      <c r="GR525" s="39">
        <v>398</v>
      </c>
      <c r="GS525" s="39" t="s">
        <v>236</v>
      </c>
      <c r="GT525" s="44"/>
      <c r="GU525" s="44"/>
      <c r="GV525" s="44"/>
      <c r="GW525" s="44"/>
      <c r="GX525" s="44"/>
      <c r="GY525" s="39" t="s">
        <v>236</v>
      </c>
      <c r="GZ525" s="44"/>
      <c r="HA525" s="44"/>
      <c r="HB525" s="39" t="s">
        <v>236</v>
      </c>
      <c r="HC525" s="44"/>
      <c r="HD525" s="44"/>
      <c r="HE525" s="39" t="s">
        <v>236</v>
      </c>
      <c r="HF525" s="44"/>
      <c r="HG525" s="44"/>
      <c r="HH525" s="44"/>
      <c r="HI525" s="44"/>
      <c r="HJ525" s="44"/>
      <c r="HK525" s="44"/>
      <c r="HL525" s="44"/>
      <c r="HM525" s="44"/>
      <c r="HN525" s="44"/>
      <c r="HO525" s="44"/>
      <c r="HP525" s="44"/>
      <c r="HQ525" s="44"/>
      <c r="HR525" s="44"/>
      <c r="HS525" s="44"/>
      <c r="HT525" s="44"/>
      <c r="HU525" s="44"/>
      <c r="HV525" s="39" t="s">
        <v>236</v>
      </c>
      <c r="HW525" s="44"/>
      <c r="HX525" s="44"/>
      <c r="HY525" s="39" t="s">
        <v>6398</v>
      </c>
      <c r="HZ525" s="44"/>
      <c r="IA525" s="44"/>
      <c r="IB525" s="43" t="s">
        <v>300</v>
      </c>
      <c r="IC525" s="39" t="s">
        <v>6399</v>
      </c>
      <c r="ID525" s="44"/>
      <c r="IE525" s="44"/>
      <c r="IF525" s="44"/>
      <c r="IG525" s="39" t="s">
        <v>6400</v>
      </c>
      <c r="IH525" s="39">
        <v>5</v>
      </c>
      <c r="II525" s="39">
        <v>344</v>
      </c>
      <c r="IJ525" s="39" t="s">
        <v>6401</v>
      </c>
      <c r="IK525" s="39" t="s">
        <v>6402</v>
      </c>
      <c r="IL525" s="39" t="s">
        <v>6403</v>
      </c>
      <c r="IM525" s="39" t="s">
        <v>6404</v>
      </c>
      <c r="IN525" s="39" t="s">
        <v>3269</v>
      </c>
      <c r="IO525" s="39" t="s">
        <v>3302</v>
      </c>
      <c r="IP525" s="40" t="s">
        <v>3303</v>
      </c>
      <c r="IQ525" s="40" t="s">
        <v>3304</v>
      </c>
      <c r="IR525" s="43" t="s">
        <v>6405</v>
      </c>
    </row>
    <row r="526" spans="1:252" ht="15.75" customHeight="1" x14ac:dyDescent="0.2">
      <c r="A526" s="44" t="s">
        <v>13014</v>
      </c>
      <c r="B526" s="47" t="s">
        <v>13029</v>
      </c>
      <c r="C526" s="39" t="s">
        <v>3270</v>
      </c>
      <c r="D526" s="39" t="s">
        <v>13169</v>
      </c>
      <c r="E526" s="39" t="s">
        <v>4901</v>
      </c>
      <c r="F526" s="39" t="s">
        <v>6420</v>
      </c>
      <c r="G526" s="39" t="s">
        <v>652</v>
      </c>
      <c r="H526" s="39" t="s">
        <v>652</v>
      </c>
      <c r="I526" s="39">
        <v>2021</v>
      </c>
      <c r="J526" s="48">
        <v>45323</v>
      </c>
      <c r="K526" s="48">
        <v>45588</v>
      </c>
      <c r="L526" s="44"/>
      <c r="M526" s="44"/>
      <c r="N526" s="44"/>
      <c r="O526" s="44"/>
      <c r="P526" s="44"/>
      <c r="Q526" s="44"/>
      <c r="R526" s="44"/>
      <c r="S526" s="44"/>
      <c r="T526" s="44"/>
      <c r="U526" s="44"/>
      <c r="V526" s="44"/>
      <c r="W526" s="44"/>
      <c r="X526" s="44"/>
      <c r="Y526" s="43" t="s">
        <v>300</v>
      </c>
      <c r="Z526" s="39" t="s">
        <v>6421</v>
      </c>
      <c r="AA526" s="43" t="s">
        <v>6422</v>
      </c>
      <c r="AB526" s="39" t="s">
        <v>6423</v>
      </c>
      <c r="AC526" s="43" t="s">
        <v>6424</v>
      </c>
      <c r="AD526" s="39" t="s">
        <v>6425</v>
      </c>
      <c r="AE526" s="43" t="s">
        <v>6426</v>
      </c>
      <c r="AF526" s="39" t="s">
        <v>6427</v>
      </c>
      <c r="AG526" s="39" t="s">
        <v>6427</v>
      </c>
      <c r="AH526" s="39" t="s">
        <v>1394</v>
      </c>
      <c r="AI526" s="39" t="s">
        <v>6428</v>
      </c>
      <c r="AJ526" s="55">
        <v>10.050000000000001</v>
      </c>
      <c r="AK526" s="49">
        <f t="shared" si="62"/>
        <v>0</v>
      </c>
      <c r="AL526" s="55"/>
      <c r="AM526" s="49"/>
      <c r="AN526" s="49"/>
      <c r="AO526" s="55">
        <v>9.92</v>
      </c>
      <c r="AP526" s="49">
        <v>98.71</v>
      </c>
      <c r="AQ526" s="49">
        <v>0.39</v>
      </c>
      <c r="AR526" s="55">
        <v>0</v>
      </c>
      <c r="AS526" s="49">
        <v>0</v>
      </c>
      <c r="AT526" s="55">
        <v>0</v>
      </c>
      <c r="AU526" s="49">
        <v>0</v>
      </c>
      <c r="AV526" s="55">
        <v>0.13</v>
      </c>
      <c r="AW526" s="49">
        <v>1.29</v>
      </c>
      <c r="AX526" s="55"/>
      <c r="AY526" s="49"/>
      <c r="AZ526" s="39"/>
      <c r="BA526" s="39"/>
      <c r="BB526" s="39"/>
      <c r="BC526" s="39" t="s">
        <v>236</v>
      </c>
      <c r="BD526" s="44"/>
      <c r="BE526" s="44"/>
      <c r="BF526" s="118"/>
      <c r="BG526" s="55">
        <v>0</v>
      </c>
      <c r="BH526" s="49">
        <v>0</v>
      </c>
      <c r="BI526" s="39">
        <v>3</v>
      </c>
      <c r="BJ526" s="39">
        <v>3</v>
      </c>
      <c r="BK526" s="39">
        <v>3</v>
      </c>
      <c r="BL526" s="44"/>
      <c r="BM526" s="44"/>
      <c r="BN526" s="44"/>
      <c r="BO526" s="44"/>
      <c r="BP526" s="44"/>
      <c r="BQ526" s="44"/>
      <c r="BR526" s="44"/>
      <c r="BS526" s="44"/>
      <c r="BT526" s="39">
        <v>1</v>
      </c>
      <c r="BU526" s="44"/>
      <c r="BV526" s="44"/>
      <c r="BW526" s="39">
        <v>1</v>
      </c>
      <c r="BX526" s="44"/>
      <c r="BY526" s="44"/>
      <c r="BZ526" s="44"/>
      <c r="CA526" s="44"/>
      <c r="CB526" s="44"/>
      <c r="CC526" s="44"/>
      <c r="CD526" s="44"/>
      <c r="CE526" s="44">
        <v>0</v>
      </c>
      <c r="CF526" s="44"/>
      <c r="CG526" s="44"/>
      <c r="CH526" s="44"/>
      <c r="CI526" s="44"/>
      <c r="CJ526" s="44"/>
      <c r="CK526" s="44"/>
      <c r="CL526" s="44"/>
      <c r="CM526" s="44"/>
      <c r="CN526" s="44"/>
      <c r="CO526" s="44"/>
      <c r="CP526" s="44"/>
      <c r="CQ526" s="44"/>
      <c r="CR526" s="44"/>
      <c r="CS526" s="44"/>
      <c r="CT526" s="44"/>
      <c r="CU526" s="40">
        <f t="shared" si="61"/>
        <v>0</v>
      </c>
      <c r="CV526" s="44"/>
      <c r="CW526" s="44"/>
      <c r="CX526" s="44"/>
      <c r="CY526" s="44"/>
      <c r="CZ526" s="44"/>
      <c r="DA526" s="44"/>
      <c r="DB526" s="44"/>
      <c r="DC526" s="44"/>
      <c r="DD526" s="44"/>
      <c r="DE526" s="44"/>
      <c r="DF526" s="44"/>
      <c r="DG526" s="44"/>
      <c r="DH526" s="44"/>
      <c r="DI526" s="44"/>
      <c r="DJ526" s="44"/>
      <c r="DK526" s="44"/>
      <c r="DL526" s="44"/>
      <c r="DM526" s="39">
        <v>0</v>
      </c>
      <c r="DN526" s="44"/>
      <c r="DO526" s="44"/>
      <c r="DP526" s="44"/>
      <c r="DQ526" s="44"/>
      <c r="DR526" s="44"/>
      <c r="DS526" s="44"/>
      <c r="DT526" s="44"/>
      <c r="DU526" s="44"/>
      <c r="DV526" s="44"/>
      <c r="DW526" s="44"/>
      <c r="DX526" s="44"/>
      <c r="DY526" s="44"/>
      <c r="DZ526" s="44"/>
      <c r="EA526" s="44"/>
      <c r="EB526" s="44"/>
      <c r="EC526" s="44"/>
      <c r="ED526" s="44"/>
      <c r="EE526" s="44"/>
      <c r="EF526" s="44"/>
      <c r="EG526" s="44"/>
      <c r="EH526" s="44"/>
      <c r="EI526" s="44"/>
      <c r="EJ526" s="44"/>
      <c r="EK526" s="44"/>
      <c r="EL526" s="44"/>
      <c r="EM526" s="44"/>
      <c r="EN526" s="44"/>
      <c r="EO526" s="44"/>
      <c r="EP526" s="44"/>
      <c r="EQ526" s="39">
        <v>0</v>
      </c>
      <c r="ER526" s="44"/>
      <c r="ES526" s="44"/>
      <c r="ET526" s="44"/>
      <c r="EU526" s="44"/>
      <c r="EV526" s="44"/>
      <c r="EW526" s="44"/>
      <c r="EX526" s="39">
        <v>1</v>
      </c>
      <c r="EY526" s="39">
        <v>3</v>
      </c>
      <c r="EZ526" s="39">
        <f t="shared" si="63"/>
        <v>0</v>
      </c>
      <c r="FA526" s="39">
        <v>13.055</v>
      </c>
      <c r="FB526" s="39" t="s">
        <v>239</v>
      </c>
      <c r="FC526" s="44"/>
      <c r="FD526" s="39">
        <v>24.98</v>
      </c>
      <c r="FE526" s="39" t="s">
        <v>6313</v>
      </c>
      <c r="FF526" s="39">
        <v>52.26</v>
      </c>
      <c r="FG526" s="39" t="s">
        <v>236</v>
      </c>
      <c r="FH526" s="44"/>
      <c r="FI526" s="44"/>
      <c r="FJ526" s="44"/>
      <c r="FK526" s="44"/>
      <c r="FL526" s="44"/>
      <c r="FM526" s="44"/>
      <c r="FN526" s="39">
        <v>2</v>
      </c>
      <c r="FO526" s="40">
        <v>1</v>
      </c>
      <c r="FP526" s="39" t="s">
        <v>6131</v>
      </c>
      <c r="FQ526" s="39">
        <v>371</v>
      </c>
      <c r="FR526" s="40">
        <v>1</v>
      </c>
      <c r="FS526" s="39" t="s">
        <v>757</v>
      </c>
      <c r="FT526" s="39">
        <v>30</v>
      </c>
      <c r="FU526" s="39" t="s">
        <v>236</v>
      </c>
      <c r="FV526" s="44"/>
      <c r="FW526" s="44"/>
      <c r="FX526" s="39" t="s">
        <v>236</v>
      </c>
      <c r="FY526" s="44"/>
      <c r="FZ526" s="44"/>
      <c r="GA526" s="39" t="s">
        <v>236</v>
      </c>
      <c r="GB526" s="44"/>
      <c r="GC526" s="44"/>
      <c r="GD526" s="39" t="s">
        <v>236</v>
      </c>
      <c r="GE526" s="44"/>
      <c r="GF526" s="44"/>
      <c r="GG526" s="39" t="s">
        <v>236</v>
      </c>
      <c r="GH526" s="44"/>
      <c r="GI526" s="44"/>
      <c r="GJ526" s="39" t="s">
        <v>6431</v>
      </c>
      <c r="GK526" s="39" t="s">
        <v>6432</v>
      </c>
      <c r="GL526" s="39">
        <v>30</v>
      </c>
      <c r="GM526" s="39" t="s">
        <v>236</v>
      </c>
      <c r="GN526" s="44"/>
      <c r="GO526" s="44"/>
      <c r="GP526" s="40">
        <v>1</v>
      </c>
      <c r="GQ526" s="39" t="s">
        <v>441</v>
      </c>
      <c r="GR526" s="39">
        <v>30</v>
      </c>
      <c r="GS526" s="39" t="s">
        <v>236</v>
      </c>
      <c r="GT526" s="44"/>
      <c r="GU526" s="44"/>
      <c r="GV526" s="44"/>
      <c r="GW526" s="44"/>
      <c r="GX526" s="44"/>
      <c r="GY526" s="39" t="s">
        <v>236</v>
      </c>
      <c r="GZ526" s="44"/>
      <c r="HA526" s="44"/>
      <c r="HB526" s="39" t="s">
        <v>236</v>
      </c>
      <c r="HC526" s="44"/>
      <c r="HD526" s="44"/>
      <c r="HE526" s="39" t="s">
        <v>243</v>
      </c>
      <c r="HF526" s="39" t="s">
        <v>757</v>
      </c>
      <c r="HG526" s="39">
        <v>8</v>
      </c>
      <c r="HH526" s="44"/>
      <c r="HI526" s="44"/>
      <c r="HJ526" s="44"/>
      <c r="HK526" s="44"/>
      <c r="HL526" s="44"/>
      <c r="HM526" s="44"/>
      <c r="HN526" s="44"/>
      <c r="HO526" s="44"/>
      <c r="HP526" s="44"/>
      <c r="HQ526" s="44"/>
      <c r="HR526" s="44"/>
      <c r="HS526" s="44"/>
      <c r="HT526" s="44"/>
      <c r="HU526" s="44"/>
      <c r="HV526" s="39" t="s">
        <v>236</v>
      </c>
      <c r="HW526" s="44"/>
      <c r="HX526" s="44"/>
      <c r="HY526" s="43" t="s">
        <v>6433</v>
      </c>
      <c r="HZ526" s="39" t="s">
        <v>6434</v>
      </c>
      <c r="IA526" s="43" t="s">
        <v>6433</v>
      </c>
      <c r="IB526" s="43" t="s">
        <v>6435</v>
      </c>
      <c r="IC526" s="39" t="s">
        <v>6436</v>
      </c>
      <c r="ID526" s="44"/>
      <c r="IE526" s="44"/>
      <c r="IF526" s="44"/>
      <c r="IG526" s="44"/>
      <c r="IH526" s="44"/>
      <c r="II526" s="44"/>
      <c r="IJ526" s="39" t="s">
        <v>6437</v>
      </c>
      <c r="IK526" s="39" t="s">
        <v>6438</v>
      </c>
      <c r="IL526" s="39" t="s">
        <v>6439</v>
      </c>
      <c r="IM526" s="39" t="s">
        <v>6440</v>
      </c>
      <c r="IN526" s="39" t="s">
        <v>3269</v>
      </c>
      <c r="IO526" s="39" t="s">
        <v>3302</v>
      </c>
      <c r="IP526" s="40" t="s">
        <v>3303</v>
      </c>
      <c r="IQ526" s="40" t="s">
        <v>3304</v>
      </c>
      <c r="IR526" s="43" t="s">
        <v>6441</v>
      </c>
    </row>
    <row r="527" spans="1:252" ht="15.75" customHeight="1" x14ac:dyDescent="0.2">
      <c r="A527" s="44" t="s">
        <v>13014</v>
      </c>
      <c r="B527" s="47" t="s">
        <v>13029</v>
      </c>
      <c r="C527" s="39" t="s">
        <v>3270</v>
      </c>
      <c r="D527" s="39" t="s">
        <v>13169</v>
      </c>
      <c r="E527" s="39" t="s">
        <v>4901</v>
      </c>
      <c r="F527" s="39" t="s">
        <v>6459</v>
      </c>
      <c r="G527" s="39" t="s">
        <v>1115</v>
      </c>
      <c r="H527" s="39" t="s">
        <v>1115</v>
      </c>
      <c r="I527" s="39">
        <v>2021</v>
      </c>
      <c r="J527" s="48">
        <v>45457</v>
      </c>
      <c r="K527" s="48">
        <v>45638</v>
      </c>
      <c r="L527" s="44"/>
      <c r="M527" s="44"/>
      <c r="N527" s="44"/>
      <c r="O527" s="44"/>
      <c r="P527" s="44"/>
      <c r="Q527" s="44"/>
      <c r="R527" s="44"/>
      <c r="S527" s="44"/>
      <c r="T527" s="44"/>
      <c r="U527" s="44"/>
      <c r="V527" s="44"/>
      <c r="W527" s="44"/>
      <c r="X527" s="39" t="s">
        <v>6460</v>
      </c>
      <c r="Y527" s="43" t="s">
        <v>6461</v>
      </c>
      <c r="Z527" s="39" t="s">
        <v>6462</v>
      </c>
      <c r="AA527" s="43" t="s">
        <v>6463</v>
      </c>
      <c r="AB527" s="44"/>
      <c r="AC527" s="44"/>
      <c r="AD527" s="44"/>
      <c r="AE527" s="44"/>
      <c r="AF527" s="39" t="s">
        <v>6464</v>
      </c>
      <c r="AG527" s="39" t="s">
        <v>6465</v>
      </c>
      <c r="AH527" s="39" t="s">
        <v>1394</v>
      </c>
      <c r="AI527" s="39" t="s">
        <v>6465</v>
      </c>
      <c r="AJ527" s="55">
        <v>0.1</v>
      </c>
      <c r="AK527" s="49">
        <f t="shared" si="62"/>
        <v>0</v>
      </c>
      <c r="AL527" s="55"/>
      <c r="AM527" s="49"/>
      <c r="AN527" s="49"/>
      <c r="AO527" s="55">
        <v>7.0000000000000007E-2</v>
      </c>
      <c r="AP527" s="49">
        <v>70</v>
      </c>
      <c r="AQ527" s="49">
        <v>0.01</v>
      </c>
      <c r="AR527" s="55">
        <v>0</v>
      </c>
      <c r="AS527" s="49">
        <v>0</v>
      </c>
      <c r="AT527" s="55">
        <v>0</v>
      </c>
      <c r="AU527" s="49">
        <v>0</v>
      </c>
      <c r="AV527" s="55">
        <v>0.03</v>
      </c>
      <c r="AW527" s="49">
        <v>30</v>
      </c>
      <c r="AX527" s="55"/>
      <c r="AY527" s="49"/>
      <c r="AZ527" s="39"/>
      <c r="BA527" s="39"/>
      <c r="BB527" s="39"/>
      <c r="BC527" s="44"/>
      <c r="BD527" s="44"/>
      <c r="BE527" s="44"/>
      <c r="BF527" s="118"/>
      <c r="BG527" s="55">
        <v>0</v>
      </c>
      <c r="BH527" s="49">
        <v>0</v>
      </c>
      <c r="BI527" s="39">
        <v>4</v>
      </c>
      <c r="BJ527" s="39">
        <v>1</v>
      </c>
      <c r="BK527" s="39">
        <v>1</v>
      </c>
      <c r="BL527" s="44"/>
      <c r="BM527" s="39">
        <v>1</v>
      </c>
      <c r="BN527" s="44"/>
      <c r="BO527" s="44"/>
      <c r="BP527" s="44"/>
      <c r="BQ527" s="44"/>
      <c r="BR527" s="44"/>
      <c r="BS527" s="44"/>
      <c r="BT527" s="44"/>
      <c r="BU527" s="44"/>
      <c r="BV527" s="44"/>
      <c r="BW527" s="44"/>
      <c r="BX527" s="44"/>
      <c r="BY527" s="44"/>
      <c r="BZ527" s="44"/>
      <c r="CA527" s="44"/>
      <c r="CB527" s="44"/>
      <c r="CC527" s="44"/>
      <c r="CD527" s="44"/>
      <c r="CE527" s="44">
        <v>0</v>
      </c>
      <c r="CF527" s="44"/>
      <c r="CG527" s="44"/>
      <c r="CH527" s="44"/>
      <c r="CI527" s="44"/>
      <c r="CJ527" s="44"/>
      <c r="CK527" s="44"/>
      <c r="CL527" s="44"/>
      <c r="CM527" s="44"/>
      <c r="CN527" s="44"/>
      <c r="CO527" s="44"/>
      <c r="CP527" s="44"/>
      <c r="CQ527" s="44"/>
      <c r="CR527" s="44"/>
      <c r="CS527" s="44"/>
      <c r="CT527" s="44"/>
      <c r="CU527" s="40">
        <f t="shared" si="61"/>
        <v>0</v>
      </c>
      <c r="CV527" s="44"/>
      <c r="CW527" s="44"/>
      <c r="CX527" s="44"/>
      <c r="CY527" s="44"/>
      <c r="CZ527" s="44"/>
      <c r="DA527" s="44"/>
      <c r="DB527" s="44"/>
      <c r="DC527" s="44"/>
      <c r="DD527" s="44"/>
      <c r="DE527" s="44"/>
      <c r="DF527" s="44"/>
      <c r="DG527" s="44"/>
      <c r="DH527" s="44"/>
      <c r="DI527" s="44"/>
      <c r="DJ527" s="44"/>
      <c r="DK527" s="44"/>
      <c r="DL527" s="44"/>
      <c r="DM527" s="39">
        <v>0</v>
      </c>
      <c r="DN527" s="44"/>
      <c r="DO527" s="44"/>
      <c r="DP527" s="44"/>
      <c r="DQ527" s="44"/>
      <c r="DR527" s="44"/>
      <c r="DS527" s="44"/>
      <c r="DT527" s="44"/>
      <c r="DU527" s="44"/>
      <c r="DV527" s="44"/>
      <c r="DW527" s="44"/>
      <c r="DX527" s="44"/>
      <c r="DY527" s="44"/>
      <c r="DZ527" s="44"/>
      <c r="EA527" s="44"/>
      <c r="EB527" s="44"/>
      <c r="EC527" s="44"/>
      <c r="ED527" s="44"/>
      <c r="EE527" s="44"/>
      <c r="EF527" s="44"/>
      <c r="EG527" s="44"/>
      <c r="EH527" s="44"/>
      <c r="EI527" s="44"/>
      <c r="EJ527" s="44"/>
      <c r="EK527" s="44"/>
      <c r="EL527" s="44"/>
      <c r="EM527" s="44"/>
      <c r="EN527" s="44"/>
      <c r="EO527" s="44"/>
      <c r="EP527" s="44"/>
      <c r="EQ527" s="39">
        <v>0</v>
      </c>
      <c r="ER527" s="44"/>
      <c r="ES527" s="44"/>
      <c r="ET527" s="44"/>
      <c r="EU527" s="44"/>
      <c r="EV527" s="44"/>
      <c r="EW527" s="44"/>
      <c r="EX527" s="44"/>
      <c r="EY527" s="39">
        <v>1</v>
      </c>
      <c r="EZ527" s="39">
        <f t="shared" si="63"/>
        <v>0</v>
      </c>
      <c r="FA527" s="39">
        <v>0.5</v>
      </c>
      <c r="FB527" s="39" t="s">
        <v>6466</v>
      </c>
      <c r="FC527" s="44"/>
      <c r="FD527" s="49">
        <v>2.04</v>
      </c>
      <c r="FE527" s="39" t="s">
        <v>3286</v>
      </c>
      <c r="FF527" s="39">
        <v>24.49</v>
      </c>
      <c r="FG527" s="39" t="s">
        <v>236</v>
      </c>
      <c r="FH527" s="44"/>
      <c r="FI527" s="44"/>
      <c r="FJ527" s="44"/>
      <c r="FK527" s="44"/>
      <c r="FL527" s="44"/>
      <c r="FM527" s="44"/>
      <c r="FN527" s="39">
        <v>3</v>
      </c>
      <c r="FO527" s="39" t="s">
        <v>236</v>
      </c>
      <c r="FP527" s="44"/>
      <c r="FQ527" s="44"/>
      <c r="FR527" s="40">
        <v>1</v>
      </c>
      <c r="FS527" s="39" t="s">
        <v>935</v>
      </c>
      <c r="FT527" s="39">
        <v>86</v>
      </c>
      <c r="FU527" s="39" t="s">
        <v>236</v>
      </c>
      <c r="FV527" s="44"/>
      <c r="FW527" s="44"/>
      <c r="FX527" s="39" t="s">
        <v>236</v>
      </c>
      <c r="FY527" s="44"/>
      <c r="FZ527" s="44"/>
      <c r="GA527" s="39" t="s">
        <v>236</v>
      </c>
      <c r="GB527" s="44"/>
      <c r="GC527" s="44"/>
      <c r="GD527" s="39" t="s">
        <v>236</v>
      </c>
      <c r="GE527" s="44"/>
      <c r="GF527" s="44"/>
      <c r="GG527" s="39" t="s">
        <v>236</v>
      </c>
      <c r="GH527" s="44"/>
      <c r="GI527" s="44"/>
      <c r="GJ527" s="44"/>
      <c r="GK527" s="44"/>
      <c r="GL527" s="44"/>
      <c r="GM527" s="39" t="s">
        <v>236</v>
      </c>
      <c r="GN527" s="44"/>
      <c r="GO527" s="44"/>
      <c r="GP527" s="40">
        <v>1</v>
      </c>
      <c r="GQ527" s="39" t="s">
        <v>757</v>
      </c>
      <c r="GR527" s="39">
        <v>25</v>
      </c>
      <c r="GS527" s="39" t="s">
        <v>236</v>
      </c>
      <c r="GT527" s="44"/>
      <c r="GU527" s="44"/>
      <c r="GV527" s="44"/>
      <c r="GW527" s="44"/>
      <c r="GX527" s="44"/>
      <c r="GY527" s="39" t="s">
        <v>236</v>
      </c>
      <c r="GZ527" s="44"/>
      <c r="HA527" s="44"/>
      <c r="HB527" s="39" t="s">
        <v>236</v>
      </c>
      <c r="HC527" s="44"/>
      <c r="HD527" s="44"/>
      <c r="HE527" s="39" t="s">
        <v>236</v>
      </c>
      <c r="HF527" s="44"/>
      <c r="HG527" s="44"/>
      <c r="HH527" s="44"/>
      <c r="HI527" s="44"/>
      <c r="HJ527" s="44"/>
      <c r="HK527" s="44"/>
      <c r="HL527" s="44"/>
      <c r="HM527" s="44"/>
      <c r="HN527" s="44"/>
      <c r="HO527" s="44"/>
      <c r="HP527" s="44"/>
      <c r="HQ527" s="44"/>
      <c r="HR527" s="44"/>
      <c r="HS527" s="44"/>
      <c r="HT527" s="44"/>
      <c r="HU527" s="44"/>
      <c r="HV527" s="39" t="s">
        <v>236</v>
      </c>
      <c r="HW527" s="44"/>
      <c r="HX527" s="44"/>
      <c r="HY527" s="44"/>
      <c r="HZ527" s="44"/>
      <c r="IA527" s="44"/>
      <c r="IB527" s="44"/>
      <c r="IC527" s="39" t="s">
        <v>6468</v>
      </c>
      <c r="ID527" s="44"/>
      <c r="IE527" s="44"/>
      <c r="IF527" s="44"/>
      <c r="IG527" s="39" t="s">
        <v>6469</v>
      </c>
      <c r="IH527" s="39">
        <v>1</v>
      </c>
      <c r="II527" s="39">
        <v>20</v>
      </c>
      <c r="IJ527" s="39" t="s">
        <v>6470</v>
      </c>
      <c r="IK527" s="39" t="s">
        <v>6471</v>
      </c>
      <c r="IL527" s="39" t="s">
        <v>6472</v>
      </c>
      <c r="IM527" s="39" t="s">
        <v>6473</v>
      </c>
      <c r="IN527" s="39" t="s">
        <v>3269</v>
      </c>
      <c r="IO527" s="39" t="s">
        <v>6246</v>
      </c>
      <c r="IP527" s="40" t="s">
        <v>3303</v>
      </c>
      <c r="IQ527" s="40" t="s">
        <v>3304</v>
      </c>
      <c r="IR527" s="43" t="s">
        <v>6474</v>
      </c>
    </row>
    <row r="528" spans="1:252" ht="15.75" customHeight="1" x14ac:dyDescent="0.2">
      <c r="A528" s="44" t="s">
        <v>13014</v>
      </c>
      <c r="B528" s="47" t="s">
        <v>13029</v>
      </c>
      <c r="C528" s="39" t="s">
        <v>3270</v>
      </c>
      <c r="D528" s="39" t="s">
        <v>13169</v>
      </c>
      <c r="E528" s="39" t="s">
        <v>4901</v>
      </c>
      <c r="F528" s="39" t="s">
        <v>6489</v>
      </c>
      <c r="G528" s="39" t="s">
        <v>6490</v>
      </c>
      <c r="H528" s="39" t="s">
        <v>6490</v>
      </c>
      <c r="I528" s="39">
        <v>2021</v>
      </c>
      <c r="J528" s="48">
        <v>45334</v>
      </c>
      <c r="K528" s="48">
        <v>45536</v>
      </c>
      <c r="L528" s="44"/>
      <c r="M528" s="44"/>
      <c r="N528" s="44"/>
      <c r="O528" s="44"/>
      <c r="P528" s="44"/>
      <c r="Q528" s="44"/>
      <c r="R528" s="44"/>
      <c r="S528" s="44"/>
      <c r="T528" s="44"/>
      <c r="U528" s="44"/>
      <c r="V528" s="44"/>
      <c r="W528" s="44"/>
      <c r="X528" s="39" t="s">
        <v>6491</v>
      </c>
      <c r="Y528" s="43" t="s">
        <v>6492</v>
      </c>
      <c r="Z528" s="39" t="s">
        <v>6493</v>
      </c>
      <c r="AA528" s="43" t="s">
        <v>6494</v>
      </c>
      <c r="AB528" s="39" t="s">
        <v>6495</v>
      </c>
      <c r="AC528" s="43" t="s">
        <v>6496</v>
      </c>
      <c r="AD528" s="44"/>
      <c r="AE528" s="44"/>
      <c r="AF528" s="39" t="s">
        <v>6497</v>
      </c>
      <c r="AG528" s="39" t="s">
        <v>6498</v>
      </c>
      <c r="AH528" s="39" t="s">
        <v>1394</v>
      </c>
      <c r="AI528" s="39" t="s">
        <v>6499</v>
      </c>
      <c r="AJ528" s="55">
        <v>7.14</v>
      </c>
      <c r="AK528" s="49">
        <f t="shared" si="62"/>
        <v>0</v>
      </c>
      <c r="AL528" s="55"/>
      <c r="AM528" s="49"/>
      <c r="AN528" s="49"/>
      <c r="AO528" s="55">
        <v>6.97</v>
      </c>
      <c r="AP528" s="49">
        <v>97.62</v>
      </c>
      <c r="AQ528" s="49">
        <v>0.15</v>
      </c>
      <c r="AR528" s="55">
        <v>0</v>
      </c>
      <c r="AS528" s="49">
        <v>0</v>
      </c>
      <c r="AT528" s="55">
        <v>0</v>
      </c>
      <c r="AU528" s="49">
        <v>0</v>
      </c>
      <c r="AV528" s="55">
        <v>0.17</v>
      </c>
      <c r="AW528" s="49">
        <v>2.38</v>
      </c>
      <c r="AX528" s="55"/>
      <c r="AY528" s="49"/>
      <c r="AZ528" s="39"/>
      <c r="BA528" s="39"/>
      <c r="BB528" s="39"/>
      <c r="BC528" s="39" t="s">
        <v>236</v>
      </c>
      <c r="BD528" s="44"/>
      <c r="BE528" s="44"/>
      <c r="BF528" s="118"/>
      <c r="BG528" s="55">
        <v>7</v>
      </c>
      <c r="BH528" s="49" t="s">
        <v>1130</v>
      </c>
      <c r="BI528" s="39">
        <v>3</v>
      </c>
      <c r="BJ528" s="39">
        <v>3</v>
      </c>
      <c r="BK528" s="39">
        <v>2</v>
      </c>
      <c r="BL528" s="44"/>
      <c r="BM528" s="44"/>
      <c r="BN528" s="39">
        <v>2</v>
      </c>
      <c r="BO528" s="44"/>
      <c r="BP528" s="44"/>
      <c r="BQ528" s="44"/>
      <c r="BR528" s="44"/>
      <c r="BS528" s="44"/>
      <c r="BT528" s="44"/>
      <c r="BU528" s="44"/>
      <c r="BV528" s="44"/>
      <c r="BW528" s="44"/>
      <c r="BX528" s="44"/>
      <c r="BY528" s="44"/>
      <c r="BZ528" s="44"/>
      <c r="CA528" s="44"/>
      <c r="CB528" s="44"/>
      <c r="CC528" s="44"/>
      <c r="CD528" s="44"/>
      <c r="CE528" s="44">
        <v>0</v>
      </c>
      <c r="CF528" s="44"/>
      <c r="CG528" s="44"/>
      <c r="CH528" s="44"/>
      <c r="CI528" s="44"/>
      <c r="CJ528" s="44"/>
      <c r="CK528" s="44"/>
      <c r="CL528" s="44"/>
      <c r="CM528" s="44"/>
      <c r="CN528" s="44"/>
      <c r="CO528" s="44"/>
      <c r="CP528" s="44"/>
      <c r="CQ528" s="44"/>
      <c r="CR528" s="44"/>
      <c r="CS528" s="44"/>
      <c r="CT528" s="44"/>
      <c r="CU528" s="40">
        <f t="shared" si="61"/>
        <v>0</v>
      </c>
      <c r="CV528" s="44"/>
      <c r="CW528" s="44"/>
      <c r="CX528" s="44"/>
      <c r="CY528" s="44"/>
      <c r="CZ528" s="44"/>
      <c r="DA528" s="44"/>
      <c r="DB528" s="44"/>
      <c r="DC528" s="44"/>
      <c r="DD528" s="44"/>
      <c r="DE528" s="44"/>
      <c r="DF528" s="44"/>
      <c r="DG528" s="44"/>
      <c r="DH528" s="44"/>
      <c r="DI528" s="44"/>
      <c r="DJ528" s="44"/>
      <c r="DK528" s="44"/>
      <c r="DL528" s="44"/>
      <c r="DM528" s="39">
        <v>0</v>
      </c>
      <c r="DN528" s="44"/>
      <c r="DO528" s="44"/>
      <c r="DP528" s="44"/>
      <c r="DQ528" s="44"/>
      <c r="DR528" s="44"/>
      <c r="DS528" s="44"/>
      <c r="DT528" s="44"/>
      <c r="DU528" s="44"/>
      <c r="DV528" s="44"/>
      <c r="DW528" s="44"/>
      <c r="DX528" s="44"/>
      <c r="DY528" s="44"/>
      <c r="DZ528" s="44"/>
      <c r="EA528" s="44"/>
      <c r="EB528" s="44"/>
      <c r="EC528" s="44"/>
      <c r="ED528" s="44"/>
      <c r="EE528" s="44"/>
      <c r="EF528" s="44"/>
      <c r="EG528" s="44"/>
      <c r="EH528" s="44"/>
      <c r="EI528" s="44"/>
      <c r="EJ528" s="44"/>
      <c r="EK528" s="44"/>
      <c r="EL528" s="44"/>
      <c r="EM528" s="44"/>
      <c r="EN528" s="44"/>
      <c r="EO528" s="44"/>
      <c r="EP528" s="44"/>
      <c r="EQ528" s="39">
        <v>0</v>
      </c>
      <c r="ER528" s="44"/>
      <c r="ES528" s="44"/>
      <c r="ET528" s="44"/>
      <c r="EU528" s="44"/>
      <c r="EV528" s="44"/>
      <c r="EW528" s="44"/>
      <c r="EX528" s="44"/>
      <c r="EY528" s="39">
        <v>2</v>
      </c>
      <c r="EZ528" s="39">
        <f t="shared" si="63"/>
        <v>0</v>
      </c>
      <c r="FA528" s="49">
        <v>1.6</v>
      </c>
      <c r="FB528" s="39" t="s">
        <v>6501</v>
      </c>
      <c r="FC528" s="44"/>
      <c r="FD528" s="39">
        <v>1.46</v>
      </c>
      <c r="FE528" s="39" t="s">
        <v>6313</v>
      </c>
      <c r="FF528" s="39">
        <v>109.59099999999999</v>
      </c>
      <c r="FG528" s="39" t="s">
        <v>236</v>
      </c>
      <c r="FH528" s="44"/>
      <c r="FI528" s="44"/>
      <c r="FJ528" s="44"/>
      <c r="FK528" s="44"/>
      <c r="FL528" s="44"/>
      <c r="FM528" s="44"/>
      <c r="FN528" s="39">
        <v>19</v>
      </c>
      <c r="FO528" s="40">
        <v>1</v>
      </c>
      <c r="FP528" s="39" t="s">
        <v>6131</v>
      </c>
      <c r="FQ528" s="39">
        <v>103</v>
      </c>
      <c r="FR528" s="40">
        <v>1</v>
      </c>
      <c r="FS528" s="39" t="s">
        <v>6504</v>
      </c>
      <c r="FT528" s="39">
        <v>10</v>
      </c>
      <c r="FU528" s="39" t="s">
        <v>236</v>
      </c>
      <c r="FV528" s="44"/>
      <c r="FW528" s="44"/>
      <c r="FX528" s="39" t="s">
        <v>236</v>
      </c>
      <c r="FY528" s="44"/>
      <c r="FZ528" s="44"/>
      <c r="GA528" s="39" t="s">
        <v>236</v>
      </c>
      <c r="GB528" s="44"/>
      <c r="GC528" s="44"/>
      <c r="GD528" s="39" t="s">
        <v>236</v>
      </c>
      <c r="GE528" s="44"/>
      <c r="GF528" s="44"/>
      <c r="GG528" s="39" t="s">
        <v>236</v>
      </c>
      <c r="GH528" s="44"/>
      <c r="GI528" s="44"/>
      <c r="GJ528" s="44"/>
      <c r="GK528" s="44"/>
      <c r="GL528" s="44"/>
      <c r="GM528" s="39" t="s">
        <v>236</v>
      </c>
      <c r="GN528" s="44"/>
      <c r="GO528" s="44"/>
      <c r="GP528" s="40">
        <v>1</v>
      </c>
      <c r="GQ528" s="39" t="s">
        <v>6131</v>
      </c>
      <c r="GR528" s="39">
        <v>103</v>
      </c>
      <c r="GS528" s="39" t="s">
        <v>236</v>
      </c>
      <c r="GT528" s="44"/>
      <c r="GU528" s="44"/>
      <c r="GV528" s="44"/>
      <c r="GW528" s="44"/>
      <c r="GX528" s="44"/>
      <c r="GY528" s="39" t="s">
        <v>236</v>
      </c>
      <c r="GZ528" s="44"/>
      <c r="HA528" s="44"/>
      <c r="HB528" s="39">
        <v>1</v>
      </c>
      <c r="HC528" s="39" t="s">
        <v>6505</v>
      </c>
      <c r="HD528" s="39">
        <v>6</v>
      </c>
      <c r="HE528" s="39" t="s">
        <v>236</v>
      </c>
      <c r="HF528" s="44"/>
      <c r="HG528" s="44"/>
      <c r="HH528" s="44"/>
      <c r="HI528" s="44"/>
      <c r="HJ528" s="44"/>
      <c r="HK528" s="44"/>
      <c r="HL528" s="44"/>
      <c r="HM528" s="44"/>
      <c r="HN528" s="44"/>
      <c r="HO528" s="44"/>
      <c r="HP528" s="44"/>
      <c r="HQ528" s="44"/>
      <c r="HR528" s="44"/>
      <c r="HS528" s="44"/>
      <c r="HT528" s="44"/>
      <c r="HU528" s="44"/>
      <c r="HV528" s="39" t="s">
        <v>236</v>
      </c>
      <c r="HW528" s="44"/>
      <c r="HX528" s="44"/>
      <c r="HY528" s="43" t="s">
        <v>6506</v>
      </c>
      <c r="HZ528" s="39" t="s">
        <v>6507</v>
      </c>
      <c r="IA528" s="44"/>
      <c r="IB528" s="44"/>
      <c r="IC528" s="39" t="s">
        <v>6508</v>
      </c>
      <c r="ID528" s="44"/>
      <c r="IE528" s="39" t="s">
        <v>6509</v>
      </c>
      <c r="IF528" s="44"/>
      <c r="IG528" s="39" t="s">
        <v>6510</v>
      </c>
      <c r="IH528" s="39">
        <v>2</v>
      </c>
      <c r="II528" s="39">
        <v>100</v>
      </c>
      <c r="IJ528" s="39" t="s">
        <v>6511</v>
      </c>
      <c r="IK528" s="44"/>
      <c r="IL528" s="39" t="s">
        <v>6512</v>
      </c>
      <c r="IM528" s="39" t="s">
        <v>6513</v>
      </c>
      <c r="IN528" s="39" t="s">
        <v>3269</v>
      </c>
      <c r="IO528" s="39" t="s">
        <v>455</v>
      </c>
      <c r="IP528" s="40" t="s">
        <v>3303</v>
      </c>
      <c r="IQ528" s="37"/>
      <c r="IR528" s="44"/>
    </row>
    <row r="529" spans="1:252" ht="15.75" customHeight="1" x14ac:dyDescent="0.2">
      <c r="A529" s="44" t="s">
        <v>13014</v>
      </c>
      <c r="B529" s="47" t="s">
        <v>13029</v>
      </c>
      <c r="C529" s="39" t="s">
        <v>3270</v>
      </c>
      <c r="D529" s="39" t="s">
        <v>13169</v>
      </c>
      <c r="E529" s="39" t="s">
        <v>4901</v>
      </c>
      <c r="F529" s="39" t="s">
        <v>6514</v>
      </c>
      <c r="G529" s="39" t="s">
        <v>6515</v>
      </c>
      <c r="H529" s="39" t="s">
        <v>239</v>
      </c>
      <c r="I529" s="39">
        <v>2023</v>
      </c>
      <c r="J529" s="48">
        <v>45078</v>
      </c>
      <c r="K529" s="48">
        <v>45657</v>
      </c>
      <c r="L529" s="44"/>
      <c r="M529" s="44"/>
      <c r="N529" s="44"/>
      <c r="O529" s="44"/>
      <c r="P529" s="44"/>
      <c r="Q529" s="44"/>
      <c r="R529" s="44"/>
      <c r="S529" s="44"/>
      <c r="T529" s="44"/>
      <c r="U529" s="44"/>
      <c r="V529" s="44"/>
      <c r="W529" s="44"/>
      <c r="X529" s="44"/>
      <c r="Y529" s="44"/>
      <c r="Z529" s="39" t="s">
        <v>6516</v>
      </c>
      <c r="AA529" s="43" t="s">
        <v>6517</v>
      </c>
      <c r="AB529" s="39" t="s">
        <v>6518</v>
      </c>
      <c r="AC529" s="43" t="s">
        <v>6519</v>
      </c>
      <c r="AD529" s="44"/>
      <c r="AE529" s="43" t="s">
        <v>300</v>
      </c>
      <c r="AF529" s="39" t="s">
        <v>6520</v>
      </c>
      <c r="AG529" s="39" t="s">
        <v>6520</v>
      </c>
      <c r="AH529" s="39" t="s">
        <v>1394</v>
      </c>
      <c r="AI529" s="39" t="s">
        <v>6521</v>
      </c>
      <c r="AJ529" s="55">
        <v>10.163</v>
      </c>
      <c r="AK529" s="49">
        <f t="shared" si="62"/>
        <v>0</v>
      </c>
      <c r="AL529" s="55"/>
      <c r="AM529" s="49"/>
      <c r="AN529" s="49"/>
      <c r="AO529" s="55">
        <v>9.9</v>
      </c>
      <c r="AP529" s="49">
        <v>97.41</v>
      </c>
      <c r="AQ529" s="49">
        <v>0.55000000000000004</v>
      </c>
      <c r="AR529" s="55">
        <v>0</v>
      </c>
      <c r="AS529" s="49">
        <v>0</v>
      </c>
      <c r="AT529" s="55">
        <v>0</v>
      </c>
      <c r="AU529" s="49">
        <v>0</v>
      </c>
      <c r="AV529" s="55">
        <v>0.26300000000000001</v>
      </c>
      <c r="AW529" s="49">
        <v>2.59</v>
      </c>
      <c r="AX529" s="55"/>
      <c r="AY529" s="49"/>
      <c r="AZ529" s="39"/>
      <c r="BA529" s="39"/>
      <c r="BB529" s="39"/>
      <c r="BC529" s="40">
        <v>1</v>
      </c>
      <c r="BD529" s="39" t="s">
        <v>6522</v>
      </c>
      <c r="BE529" s="43" t="s">
        <v>6523</v>
      </c>
      <c r="BF529" s="55">
        <v>0</v>
      </c>
      <c r="BG529" s="55">
        <v>45887</v>
      </c>
      <c r="BH529" s="49">
        <v>45658</v>
      </c>
      <c r="BI529" s="39">
        <v>9</v>
      </c>
      <c r="BJ529" s="39">
        <v>9</v>
      </c>
      <c r="BK529" s="39">
        <v>9</v>
      </c>
      <c r="BL529" s="44"/>
      <c r="BM529" s="39">
        <v>3</v>
      </c>
      <c r="BN529" s="44"/>
      <c r="BO529" s="44"/>
      <c r="BP529" s="44"/>
      <c r="BQ529" s="44"/>
      <c r="BR529" s="44"/>
      <c r="BS529" s="44"/>
      <c r="BT529" s="44"/>
      <c r="BU529" s="44"/>
      <c r="BV529" s="39">
        <v>1</v>
      </c>
      <c r="BW529" s="39">
        <v>5</v>
      </c>
      <c r="BX529" s="44"/>
      <c r="BY529" s="44"/>
      <c r="BZ529" s="44"/>
      <c r="CA529" s="44"/>
      <c r="CB529" s="44"/>
      <c r="CC529" s="44"/>
      <c r="CD529" s="44"/>
      <c r="CE529" s="44">
        <v>0</v>
      </c>
      <c r="CF529" s="44"/>
      <c r="CG529" s="44"/>
      <c r="CH529" s="44"/>
      <c r="CI529" s="44"/>
      <c r="CJ529" s="44"/>
      <c r="CK529" s="44"/>
      <c r="CL529" s="44"/>
      <c r="CM529" s="44"/>
      <c r="CN529" s="44"/>
      <c r="CO529" s="44"/>
      <c r="CP529" s="44"/>
      <c r="CQ529" s="44"/>
      <c r="CR529" s="44"/>
      <c r="CS529" s="44"/>
      <c r="CT529" s="44"/>
      <c r="CU529" s="40">
        <f t="shared" si="61"/>
        <v>0</v>
      </c>
      <c r="CV529" s="44"/>
      <c r="CW529" s="44"/>
      <c r="CX529" s="44"/>
      <c r="CY529" s="44"/>
      <c r="CZ529" s="44"/>
      <c r="DA529" s="44"/>
      <c r="DB529" s="44"/>
      <c r="DC529" s="44"/>
      <c r="DD529" s="44"/>
      <c r="DE529" s="44"/>
      <c r="DF529" s="44"/>
      <c r="DG529" s="44"/>
      <c r="DH529" s="44"/>
      <c r="DI529" s="44"/>
      <c r="DJ529" s="44"/>
      <c r="DK529" s="44"/>
      <c r="DL529" s="44"/>
      <c r="DM529" s="39">
        <v>0</v>
      </c>
      <c r="DN529" s="44"/>
      <c r="DO529" s="44"/>
      <c r="DP529" s="44"/>
      <c r="DQ529" s="44"/>
      <c r="DR529" s="44"/>
      <c r="DS529" s="44"/>
      <c r="DT529" s="44"/>
      <c r="DU529" s="44"/>
      <c r="DV529" s="44"/>
      <c r="DW529" s="44"/>
      <c r="DX529" s="44"/>
      <c r="DY529" s="44"/>
      <c r="DZ529" s="44"/>
      <c r="EA529" s="44"/>
      <c r="EB529" s="44"/>
      <c r="EC529" s="44"/>
      <c r="ED529" s="44"/>
      <c r="EE529" s="44"/>
      <c r="EF529" s="44"/>
      <c r="EG529" s="44"/>
      <c r="EH529" s="44"/>
      <c r="EI529" s="44"/>
      <c r="EJ529" s="44"/>
      <c r="EK529" s="44"/>
      <c r="EL529" s="44"/>
      <c r="EM529" s="44"/>
      <c r="EN529" s="44"/>
      <c r="EO529" s="44"/>
      <c r="EP529" s="44"/>
      <c r="EQ529" s="39">
        <v>0</v>
      </c>
      <c r="ER529" s="44"/>
      <c r="ES529" s="44"/>
      <c r="ET529" s="44"/>
      <c r="EU529" s="44"/>
      <c r="EV529" s="44"/>
      <c r="EW529" s="44"/>
      <c r="EX529" s="44"/>
      <c r="EY529" s="39">
        <v>9</v>
      </c>
      <c r="EZ529" s="39">
        <f t="shared" si="63"/>
        <v>0</v>
      </c>
      <c r="FA529" s="39">
        <v>8.7870000000000008</v>
      </c>
      <c r="FB529" s="39" t="s">
        <v>6525</v>
      </c>
      <c r="FC529" s="43" t="s">
        <v>300</v>
      </c>
      <c r="FD529" s="39">
        <v>25.31</v>
      </c>
      <c r="FE529" s="39" t="s">
        <v>3286</v>
      </c>
      <c r="FF529" s="39">
        <v>34.715000000000003</v>
      </c>
      <c r="FG529" s="39" t="s">
        <v>236</v>
      </c>
      <c r="FH529" s="44"/>
      <c r="FI529" s="44"/>
      <c r="FJ529" s="44"/>
      <c r="FK529" s="44"/>
      <c r="FL529" s="44"/>
      <c r="FM529" s="44"/>
      <c r="FN529" s="39">
        <v>3</v>
      </c>
      <c r="FO529" s="40">
        <v>1</v>
      </c>
      <c r="FP529" s="39" t="s">
        <v>6528</v>
      </c>
      <c r="FQ529" s="39">
        <v>3106</v>
      </c>
      <c r="FR529" s="40">
        <v>1</v>
      </c>
      <c r="FS529" s="39" t="s">
        <v>5177</v>
      </c>
      <c r="FT529" s="39">
        <v>1410</v>
      </c>
      <c r="FU529" s="39" t="s">
        <v>236</v>
      </c>
      <c r="FV529" s="44"/>
      <c r="FW529" s="44"/>
      <c r="FX529" s="39" t="s">
        <v>236</v>
      </c>
      <c r="FY529" s="44"/>
      <c r="FZ529" s="44"/>
      <c r="GA529" s="39" t="s">
        <v>236</v>
      </c>
      <c r="GB529" s="44"/>
      <c r="GC529" s="44"/>
      <c r="GD529" s="39" t="s">
        <v>236</v>
      </c>
      <c r="GE529" s="44"/>
      <c r="GF529" s="44"/>
      <c r="GG529" s="39" t="s">
        <v>236</v>
      </c>
      <c r="GH529" s="44"/>
      <c r="GI529" s="44"/>
      <c r="GJ529" s="44"/>
      <c r="GK529" s="44"/>
      <c r="GL529" s="44"/>
      <c r="GM529" s="39" t="s">
        <v>236</v>
      </c>
      <c r="GN529" s="44"/>
      <c r="GO529" s="44"/>
      <c r="GP529" s="40">
        <v>1</v>
      </c>
      <c r="GQ529" s="39" t="s">
        <v>5177</v>
      </c>
      <c r="GR529" s="39">
        <v>1410</v>
      </c>
      <c r="GS529" s="39" t="s">
        <v>236</v>
      </c>
      <c r="GT529" s="44"/>
      <c r="GU529" s="44"/>
      <c r="GV529" s="44"/>
      <c r="GW529" s="44"/>
      <c r="GX529" s="44"/>
      <c r="GY529" s="39" t="s">
        <v>236</v>
      </c>
      <c r="GZ529" s="44"/>
      <c r="HA529" s="44"/>
      <c r="HB529" s="39" t="s">
        <v>236</v>
      </c>
      <c r="HC529" s="44"/>
      <c r="HD529" s="44"/>
      <c r="HE529" s="39" t="s">
        <v>243</v>
      </c>
      <c r="HF529" s="39" t="s">
        <v>6529</v>
      </c>
      <c r="HG529" s="39">
        <v>9</v>
      </c>
      <c r="HH529" s="44"/>
      <c r="HI529" s="44"/>
      <c r="HJ529" s="44"/>
      <c r="HK529" s="44"/>
      <c r="HL529" s="44"/>
      <c r="HM529" s="44"/>
      <c r="HN529" s="44"/>
      <c r="HO529" s="44"/>
      <c r="HP529" s="44"/>
      <c r="HQ529" s="44"/>
      <c r="HR529" s="44"/>
      <c r="HS529" s="44"/>
      <c r="HT529" s="44"/>
      <c r="HU529" s="44"/>
      <c r="HV529" s="44"/>
      <c r="HW529" s="44"/>
      <c r="HX529" s="44"/>
      <c r="HY529" s="43" t="s">
        <v>6530</v>
      </c>
      <c r="HZ529" s="44"/>
      <c r="IA529" s="44"/>
      <c r="IB529" s="44"/>
      <c r="IC529" s="39" t="s">
        <v>6531</v>
      </c>
      <c r="ID529" s="44"/>
      <c r="IE529" s="44"/>
      <c r="IF529" s="44"/>
      <c r="IG529" s="39" t="s">
        <v>6532</v>
      </c>
      <c r="IH529" s="39">
        <v>1</v>
      </c>
      <c r="II529" s="39">
        <v>11</v>
      </c>
      <c r="IJ529" s="39" t="s">
        <v>6533</v>
      </c>
      <c r="IK529" s="39" t="s">
        <v>6534</v>
      </c>
      <c r="IL529" s="39" t="s">
        <v>6535</v>
      </c>
      <c r="IM529" s="39" t="s">
        <v>6536</v>
      </c>
      <c r="IN529" s="39" t="s">
        <v>3269</v>
      </c>
      <c r="IO529" s="39" t="s">
        <v>3302</v>
      </c>
      <c r="IP529" s="40" t="s">
        <v>3303</v>
      </c>
      <c r="IQ529" s="40" t="s">
        <v>3304</v>
      </c>
      <c r="IR529" s="43" t="s">
        <v>6537</v>
      </c>
    </row>
    <row r="530" spans="1:252" ht="15.75" customHeight="1" x14ac:dyDescent="0.2">
      <c r="A530" s="44" t="s">
        <v>13014</v>
      </c>
      <c r="B530" s="47" t="s">
        <v>13029</v>
      </c>
      <c r="C530" s="39" t="s">
        <v>3270</v>
      </c>
      <c r="D530" s="39" t="s">
        <v>13169</v>
      </c>
      <c r="E530" s="39" t="s">
        <v>4901</v>
      </c>
      <c r="F530" s="39" t="s">
        <v>6569</v>
      </c>
      <c r="G530" s="39" t="s">
        <v>6570</v>
      </c>
      <c r="H530" s="39" t="s">
        <v>6570</v>
      </c>
      <c r="I530" s="39">
        <v>2023</v>
      </c>
      <c r="J530" s="48">
        <v>45342</v>
      </c>
      <c r="K530" s="48">
        <v>45653</v>
      </c>
      <c r="L530" s="44"/>
      <c r="M530" s="44"/>
      <c r="N530" s="44"/>
      <c r="O530" s="44"/>
      <c r="P530" s="44"/>
      <c r="Q530" s="44"/>
      <c r="R530" s="44"/>
      <c r="S530" s="44"/>
      <c r="T530" s="44"/>
      <c r="U530" s="44"/>
      <c r="V530" s="44"/>
      <c r="W530" s="44"/>
      <c r="X530" s="44"/>
      <c r="Y530" s="43" t="s">
        <v>300</v>
      </c>
      <c r="Z530" s="39" t="s">
        <v>6571</v>
      </c>
      <c r="AA530" s="39" t="s">
        <v>6572</v>
      </c>
      <c r="AB530" s="39" t="s">
        <v>6573</v>
      </c>
      <c r="AC530" s="39" t="s">
        <v>6574</v>
      </c>
      <c r="AD530" s="39" t="s">
        <v>6575</v>
      </c>
      <c r="AE530" s="43" t="s">
        <v>6576</v>
      </c>
      <c r="AF530" s="39" t="s">
        <v>6577</v>
      </c>
      <c r="AG530" s="39" t="s">
        <v>6578</v>
      </c>
      <c r="AH530" s="39" t="s">
        <v>1394</v>
      </c>
      <c r="AI530" s="39" t="s">
        <v>6579</v>
      </c>
      <c r="AJ530" s="55">
        <v>5.944</v>
      </c>
      <c r="AK530" s="49">
        <f t="shared" si="62"/>
        <v>0</v>
      </c>
      <c r="AL530" s="55"/>
      <c r="AM530" s="49"/>
      <c r="AN530" s="49"/>
      <c r="AO530" s="55">
        <v>5.758</v>
      </c>
      <c r="AP530" s="49">
        <v>96.87</v>
      </c>
      <c r="AQ530" s="49">
        <v>0.42</v>
      </c>
      <c r="AR530" s="55">
        <v>0</v>
      </c>
      <c r="AS530" s="49">
        <v>0</v>
      </c>
      <c r="AT530" s="55">
        <v>0</v>
      </c>
      <c r="AU530" s="49">
        <v>0</v>
      </c>
      <c r="AV530" s="55">
        <v>0.186</v>
      </c>
      <c r="AW530" s="49">
        <v>3.13</v>
      </c>
      <c r="AX530" s="55"/>
      <c r="AY530" s="49"/>
      <c r="AZ530" s="39"/>
      <c r="BA530" s="39"/>
      <c r="BB530" s="39"/>
      <c r="BC530" s="40">
        <v>1</v>
      </c>
      <c r="BD530" s="39" t="s">
        <v>6582</v>
      </c>
      <c r="BE530" s="43" t="s">
        <v>6583</v>
      </c>
      <c r="BF530" s="55">
        <v>0.115</v>
      </c>
      <c r="BG530" s="55" t="s">
        <v>6585</v>
      </c>
      <c r="BH530" s="49" t="s">
        <v>466</v>
      </c>
      <c r="BI530" s="39">
        <v>17</v>
      </c>
      <c r="BJ530" s="39">
        <v>10</v>
      </c>
      <c r="BK530" s="39">
        <v>10</v>
      </c>
      <c r="BL530" s="44"/>
      <c r="BM530" s="39">
        <v>5</v>
      </c>
      <c r="BN530" s="39">
        <v>1</v>
      </c>
      <c r="BO530" s="44"/>
      <c r="BP530" s="44"/>
      <c r="BQ530" s="44"/>
      <c r="BR530" s="44"/>
      <c r="BS530" s="44"/>
      <c r="BT530" s="44"/>
      <c r="BU530" s="44"/>
      <c r="BV530" s="39">
        <v>1</v>
      </c>
      <c r="BW530" s="39">
        <v>3</v>
      </c>
      <c r="BX530" s="44"/>
      <c r="BY530" s="44"/>
      <c r="BZ530" s="44"/>
      <c r="CA530" s="44"/>
      <c r="CB530" s="44"/>
      <c r="CC530" s="44"/>
      <c r="CD530" s="44"/>
      <c r="CE530" s="44">
        <v>0</v>
      </c>
      <c r="CF530" s="44"/>
      <c r="CG530" s="44"/>
      <c r="CH530" s="44"/>
      <c r="CI530" s="44"/>
      <c r="CJ530" s="44"/>
      <c r="CK530" s="44"/>
      <c r="CL530" s="44"/>
      <c r="CM530" s="44"/>
      <c r="CN530" s="44"/>
      <c r="CO530" s="44"/>
      <c r="CP530" s="44"/>
      <c r="CQ530" s="44"/>
      <c r="CR530" s="44"/>
      <c r="CS530" s="44"/>
      <c r="CT530" s="44"/>
      <c r="CU530" s="40">
        <f t="shared" si="61"/>
        <v>0</v>
      </c>
      <c r="CV530" s="44"/>
      <c r="CW530" s="44"/>
      <c r="CX530" s="44"/>
      <c r="CY530" s="44"/>
      <c r="CZ530" s="44"/>
      <c r="DA530" s="44"/>
      <c r="DB530" s="44"/>
      <c r="DC530" s="44"/>
      <c r="DD530" s="44"/>
      <c r="DE530" s="44"/>
      <c r="DF530" s="44"/>
      <c r="DG530" s="44"/>
      <c r="DH530" s="44"/>
      <c r="DI530" s="44"/>
      <c r="DJ530" s="44"/>
      <c r="DK530" s="44"/>
      <c r="DL530" s="44"/>
      <c r="DM530" s="39">
        <v>0</v>
      </c>
      <c r="DN530" s="44"/>
      <c r="DO530" s="44"/>
      <c r="DP530" s="44"/>
      <c r="DQ530" s="44"/>
      <c r="DR530" s="44"/>
      <c r="DS530" s="44"/>
      <c r="DT530" s="44"/>
      <c r="DU530" s="44"/>
      <c r="DV530" s="44"/>
      <c r="DW530" s="44"/>
      <c r="DX530" s="44"/>
      <c r="DY530" s="44"/>
      <c r="DZ530" s="44"/>
      <c r="EA530" s="44"/>
      <c r="EB530" s="44"/>
      <c r="EC530" s="44"/>
      <c r="ED530" s="44"/>
      <c r="EE530" s="44"/>
      <c r="EF530" s="44"/>
      <c r="EG530" s="44"/>
      <c r="EH530" s="44"/>
      <c r="EI530" s="44"/>
      <c r="EJ530" s="44"/>
      <c r="EK530" s="44"/>
      <c r="EL530" s="44"/>
      <c r="EM530" s="44"/>
      <c r="EN530" s="44"/>
      <c r="EO530" s="44"/>
      <c r="EP530" s="44"/>
      <c r="EQ530" s="39">
        <v>0</v>
      </c>
      <c r="ER530" s="44"/>
      <c r="ES530" s="44"/>
      <c r="ET530" s="44"/>
      <c r="EU530" s="44"/>
      <c r="EV530" s="44"/>
      <c r="EW530" s="44"/>
      <c r="EX530" s="44"/>
      <c r="EY530" s="39">
        <v>10</v>
      </c>
      <c r="EZ530" s="39">
        <f t="shared" si="63"/>
        <v>0</v>
      </c>
      <c r="FA530" s="49">
        <v>30.1</v>
      </c>
      <c r="FB530" s="39" t="s">
        <v>239</v>
      </c>
      <c r="FC530" s="43" t="s">
        <v>300</v>
      </c>
      <c r="FD530" s="39">
        <v>52.17</v>
      </c>
      <c r="FE530" s="39" t="s">
        <v>6313</v>
      </c>
      <c r="FF530" s="39">
        <v>57.692</v>
      </c>
      <c r="FG530" s="39" t="s">
        <v>236</v>
      </c>
      <c r="FH530" s="44"/>
      <c r="FI530" s="44"/>
      <c r="FJ530" s="44"/>
      <c r="FK530" s="44"/>
      <c r="FL530" s="39">
        <v>66</v>
      </c>
      <c r="FM530" s="39" t="s">
        <v>6588</v>
      </c>
      <c r="FN530" s="39">
        <v>8</v>
      </c>
      <c r="FO530" s="40">
        <v>1</v>
      </c>
      <c r="FP530" s="39" t="s">
        <v>6589</v>
      </c>
      <c r="FQ530" s="39">
        <v>499</v>
      </c>
      <c r="FR530" s="40">
        <v>1</v>
      </c>
      <c r="FS530" s="39" t="s">
        <v>6590</v>
      </c>
      <c r="FT530" s="39">
        <v>182</v>
      </c>
      <c r="FU530" s="39" t="s">
        <v>236</v>
      </c>
      <c r="FV530" s="44"/>
      <c r="FW530" s="44"/>
      <c r="FX530" s="39" t="s">
        <v>236</v>
      </c>
      <c r="FY530" s="44"/>
      <c r="FZ530" s="44"/>
      <c r="GA530" s="39" t="s">
        <v>236</v>
      </c>
      <c r="GB530" s="44"/>
      <c r="GC530" s="44"/>
      <c r="GD530" s="39" t="s">
        <v>236</v>
      </c>
      <c r="GE530" s="44"/>
      <c r="GF530" s="44"/>
      <c r="GG530" s="39" t="s">
        <v>236</v>
      </c>
      <c r="GH530" s="44"/>
      <c r="GI530" s="44"/>
      <c r="GJ530" s="44"/>
      <c r="GK530" s="44"/>
      <c r="GL530" s="44"/>
      <c r="GM530" s="39" t="s">
        <v>236</v>
      </c>
      <c r="GN530" s="44"/>
      <c r="GO530" s="44"/>
      <c r="GP530" s="40">
        <v>1</v>
      </c>
      <c r="GQ530" s="39" t="s">
        <v>6590</v>
      </c>
      <c r="GR530" s="39">
        <v>471</v>
      </c>
      <c r="GS530" s="44"/>
      <c r="GT530" s="44"/>
      <c r="GU530" s="44"/>
      <c r="GV530" s="44"/>
      <c r="GW530" s="44"/>
      <c r="GX530" s="44"/>
      <c r="GY530" s="44"/>
      <c r="GZ530" s="44"/>
      <c r="HA530" s="44"/>
      <c r="HB530" s="39">
        <v>1</v>
      </c>
      <c r="HC530" s="39" t="s">
        <v>234</v>
      </c>
      <c r="HD530" s="39">
        <v>6</v>
      </c>
      <c r="HE530" s="44"/>
      <c r="HF530" s="44"/>
      <c r="HG530" s="44"/>
      <c r="HH530" s="44"/>
      <c r="HI530" s="44"/>
      <c r="HJ530" s="44"/>
      <c r="HK530" s="44"/>
      <c r="HL530" s="44"/>
      <c r="HM530" s="44"/>
      <c r="HN530" s="44"/>
      <c r="HO530" s="44"/>
      <c r="HP530" s="44"/>
      <c r="HQ530" s="44"/>
      <c r="HR530" s="44"/>
      <c r="HS530" s="44"/>
      <c r="HT530" s="44"/>
      <c r="HU530" s="44"/>
      <c r="HV530" s="39" t="s">
        <v>236</v>
      </c>
      <c r="HW530" s="44"/>
      <c r="HX530" s="44"/>
      <c r="HY530" s="43" t="s">
        <v>6591</v>
      </c>
      <c r="HZ530" s="39" t="s">
        <v>6592</v>
      </c>
      <c r="IA530" s="44"/>
      <c r="IB530" s="43" t="s">
        <v>300</v>
      </c>
      <c r="IC530" s="39" t="s">
        <v>6593</v>
      </c>
      <c r="ID530" s="44"/>
      <c r="IE530" s="44"/>
      <c r="IF530" s="44"/>
      <c r="IG530" s="39" t="s">
        <v>6594</v>
      </c>
      <c r="IH530" s="39">
        <v>8</v>
      </c>
      <c r="II530" s="39">
        <v>398</v>
      </c>
      <c r="IJ530" s="39" t="s">
        <v>6595</v>
      </c>
      <c r="IK530" s="39" t="s">
        <v>6596</v>
      </c>
      <c r="IL530" s="39" t="s">
        <v>6597</v>
      </c>
      <c r="IM530" s="39" t="s">
        <v>6598</v>
      </c>
      <c r="IN530" s="39" t="s">
        <v>3269</v>
      </c>
      <c r="IO530" s="39" t="s">
        <v>3302</v>
      </c>
      <c r="IP530" s="40" t="s">
        <v>3303</v>
      </c>
      <c r="IQ530" s="40" t="s">
        <v>3304</v>
      </c>
      <c r="IR530" s="43" t="s">
        <v>6599</v>
      </c>
    </row>
    <row r="531" spans="1:252" ht="15.75" customHeight="1" x14ac:dyDescent="0.2">
      <c r="A531" s="44" t="s">
        <v>13014</v>
      </c>
      <c r="B531" s="47" t="s">
        <v>13029</v>
      </c>
      <c r="C531" s="39" t="s">
        <v>3270</v>
      </c>
      <c r="D531" s="39" t="s">
        <v>13169</v>
      </c>
      <c r="E531" s="39" t="s">
        <v>4901</v>
      </c>
      <c r="F531" s="39" t="s">
        <v>6838</v>
      </c>
      <c r="G531" s="39" t="s">
        <v>6839</v>
      </c>
      <c r="H531" s="44"/>
      <c r="I531" s="39">
        <v>2022</v>
      </c>
      <c r="J531" s="48">
        <v>45035</v>
      </c>
      <c r="K531" s="48">
        <v>45504</v>
      </c>
      <c r="L531" s="44"/>
      <c r="M531" s="44"/>
      <c r="N531" s="44"/>
      <c r="O531" s="44"/>
      <c r="P531" s="44"/>
      <c r="Q531" s="44"/>
      <c r="R531" s="44"/>
      <c r="S531" s="44"/>
      <c r="T531" s="44"/>
      <c r="U531" s="44"/>
      <c r="V531" s="44"/>
      <c r="W531" s="44"/>
      <c r="X531" s="39" t="s">
        <v>6840</v>
      </c>
      <c r="Y531" s="43" t="s">
        <v>6841</v>
      </c>
      <c r="Z531" s="39" t="s">
        <v>6842</v>
      </c>
      <c r="AA531" s="43" t="s">
        <v>6843</v>
      </c>
      <c r="AB531" s="39" t="s">
        <v>6844</v>
      </c>
      <c r="AC531" s="43" t="s">
        <v>6845</v>
      </c>
      <c r="AD531" s="44"/>
      <c r="AE531" s="43" t="s">
        <v>300</v>
      </c>
      <c r="AF531" s="39" t="s">
        <v>6846</v>
      </c>
      <c r="AG531" s="39" t="s">
        <v>6847</v>
      </c>
      <c r="AH531" s="39" t="s">
        <v>1394</v>
      </c>
      <c r="AI531" s="39" t="s">
        <v>6847</v>
      </c>
      <c r="AJ531" s="55">
        <v>5.1189999999999998</v>
      </c>
      <c r="AK531" s="49">
        <f t="shared" si="62"/>
        <v>0</v>
      </c>
      <c r="AL531" s="55"/>
      <c r="AM531" s="49"/>
      <c r="AN531" s="49"/>
      <c r="AO531" s="55">
        <v>4.0019999999999998</v>
      </c>
      <c r="AP531" s="49">
        <v>78.180000000000007</v>
      </c>
      <c r="AQ531" s="49">
        <v>0.02</v>
      </c>
      <c r="AR531" s="55">
        <v>0</v>
      </c>
      <c r="AS531" s="49">
        <v>0</v>
      </c>
      <c r="AT531" s="55">
        <v>0</v>
      </c>
      <c r="AU531" s="49">
        <v>0</v>
      </c>
      <c r="AV531" s="55">
        <v>1.117</v>
      </c>
      <c r="AW531" s="49">
        <v>21.82</v>
      </c>
      <c r="AX531" s="55"/>
      <c r="AY531" s="49"/>
      <c r="AZ531" s="39"/>
      <c r="BA531" s="39"/>
      <c r="BB531" s="39"/>
      <c r="BC531" s="39" t="s">
        <v>236</v>
      </c>
      <c r="BD531" s="44"/>
      <c r="BE531" s="44"/>
      <c r="BF531" s="118"/>
      <c r="BG531" s="55" t="s">
        <v>6848</v>
      </c>
      <c r="BH531" s="49" t="s">
        <v>779</v>
      </c>
      <c r="BI531" s="39">
        <v>31</v>
      </c>
      <c r="BJ531" s="39">
        <v>20</v>
      </c>
      <c r="BK531" s="39">
        <v>9</v>
      </c>
      <c r="BL531" s="44"/>
      <c r="BM531" s="44"/>
      <c r="BN531" s="39">
        <v>2</v>
      </c>
      <c r="BO531" s="44"/>
      <c r="BP531" s="44"/>
      <c r="BQ531" s="44"/>
      <c r="BR531" s="44"/>
      <c r="BS531" s="44"/>
      <c r="BT531" s="44"/>
      <c r="BU531" s="39">
        <v>2</v>
      </c>
      <c r="BV531" s="39">
        <v>2</v>
      </c>
      <c r="BW531" s="39">
        <v>2</v>
      </c>
      <c r="BX531" s="44"/>
      <c r="BY531" s="44"/>
      <c r="BZ531" s="44"/>
      <c r="CA531" s="44"/>
      <c r="CB531" s="44"/>
      <c r="CC531" s="44"/>
      <c r="CD531" s="44"/>
      <c r="CE531" s="44">
        <v>0</v>
      </c>
      <c r="CF531" s="44"/>
      <c r="CG531" s="44"/>
      <c r="CH531" s="44"/>
      <c r="CI531" s="44"/>
      <c r="CJ531" s="44"/>
      <c r="CK531" s="44"/>
      <c r="CL531" s="44"/>
      <c r="CM531" s="44"/>
      <c r="CN531" s="44"/>
      <c r="CO531" s="44"/>
      <c r="CP531" s="44"/>
      <c r="CQ531" s="44"/>
      <c r="CR531" s="44"/>
      <c r="CS531" s="44"/>
      <c r="CT531" s="44"/>
      <c r="CU531" s="40">
        <f t="shared" si="61"/>
        <v>0</v>
      </c>
      <c r="CV531" s="44"/>
      <c r="CW531" s="44"/>
      <c r="CX531" s="44"/>
      <c r="CY531" s="44"/>
      <c r="CZ531" s="44"/>
      <c r="DA531" s="44"/>
      <c r="DB531" s="44"/>
      <c r="DC531" s="44"/>
      <c r="DD531" s="44"/>
      <c r="DE531" s="44"/>
      <c r="DF531" s="44"/>
      <c r="DG531" s="44"/>
      <c r="DH531" s="44"/>
      <c r="DI531" s="44"/>
      <c r="DJ531" s="44"/>
      <c r="DK531" s="44"/>
      <c r="DL531" s="44"/>
      <c r="DM531" s="39">
        <v>0</v>
      </c>
      <c r="DN531" s="44"/>
      <c r="DO531" s="44"/>
      <c r="DP531" s="44"/>
      <c r="DQ531" s="44"/>
      <c r="DR531" s="44"/>
      <c r="DS531" s="44"/>
      <c r="DT531" s="44"/>
      <c r="DU531" s="44"/>
      <c r="DV531" s="44"/>
      <c r="DW531" s="44"/>
      <c r="DX531" s="44"/>
      <c r="DY531" s="44"/>
      <c r="DZ531" s="44"/>
      <c r="EA531" s="44"/>
      <c r="EB531" s="44"/>
      <c r="EC531" s="44"/>
      <c r="ED531" s="44"/>
      <c r="EE531" s="44"/>
      <c r="EF531" s="44"/>
      <c r="EG531" s="44"/>
      <c r="EH531" s="44"/>
      <c r="EI531" s="44"/>
      <c r="EJ531" s="44"/>
      <c r="EK531" s="44"/>
      <c r="EL531" s="44"/>
      <c r="EM531" s="44"/>
      <c r="EN531" s="44"/>
      <c r="EO531" s="44"/>
      <c r="EP531" s="44"/>
      <c r="EQ531" s="39">
        <v>0</v>
      </c>
      <c r="ER531" s="44"/>
      <c r="ES531" s="44"/>
      <c r="ET531" s="44"/>
      <c r="EU531" s="44"/>
      <c r="EV531" s="44"/>
      <c r="EW531" s="44"/>
      <c r="EX531" s="44"/>
      <c r="EY531" s="39">
        <v>8</v>
      </c>
      <c r="EZ531" s="39">
        <f t="shared" si="63"/>
        <v>0</v>
      </c>
      <c r="FA531" s="39">
        <v>36.170999999999999</v>
      </c>
      <c r="FB531" s="39" t="s">
        <v>6850</v>
      </c>
      <c r="FC531" s="43" t="s">
        <v>300</v>
      </c>
      <c r="FD531" s="39">
        <v>60.49</v>
      </c>
      <c r="FE531" s="39" t="s">
        <v>3286</v>
      </c>
      <c r="FF531" s="39">
        <v>59.801000000000002</v>
      </c>
      <c r="FG531" s="39" t="s">
        <v>236</v>
      </c>
      <c r="FH531" s="44"/>
      <c r="FI531" s="44"/>
      <c r="FJ531" s="44"/>
      <c r="FK531" s="44"/>
      <c r="FL531" s="44"/>
      <c r="FM531" s="44"/>
      <c r="FN531" s="39">
        <v>5</v>
      </c>
      <c r="FO531" s="40">
        <v>1</v>
      </c>
      <c r="FP531" s="39" t="s">
        <v>1269</v>
      </c>
      <c r="FQ531" s="39">
        <v>1058</v>
      </c>
      <c r="FR531" s="40">
        <v>1</v>
      </c>
      <c r="FS531" s="39" t="s">
        <v>5177</v>
      </c>
      <c r="FT531" s="39">
        <v>118</v>
      </c>
      <c r="FU531" s="39" t="s">
        <v>236</v>
      </c>
      <c r="FV531" s="44"/>
      <c r="FW531" s="44"/>
      <c r="FX531" s="39" t="s">
        <v>236</v>
      </c>
      <c r="FY531" s="44"/>
      <c r="FZ531" s="44"/>
      <c r="GA531" s="39" t="s">
        <v>236</v>
      </c>
      <c r="GB531" s="44"/>
      <c r="GC531" s="44"/>
      <c r="GD531" s="39" t="s">
        <v>236</v>
      </c>
      <c r="GE531" s="44"/>
      <c r="GF531" s="44"/>
      <c r="GG531" s="39" t="s">
        <v>236</v>
      </c>
      <c r="GH531" s="44"/>
      <c r="GI531" s="44"/>
      <c r="GJ531" s="44"/>
      <c r="GK531" s="44"/>
      <c r="GL531" s="44"/>
      <c r="GM531" s="39" t="s">
        <v>236</v>
      </c>
      <c r="GN531" s="44"/>
      <c r="GO531" s="44"/>
      <c r="GP531" s="40">
        <v>1</v>
      </c>
      <c r="GQ531" s="39" t="s">
        <v>5177</v>
      </c>
      <c r="GR531" s="39">
        <v>78</v>
      </c>
      <c r="GS531" s="39" t="s">
        <v>236</v>
      </c>
      <c r="GT531" s="44"/>
      <c r="GU531" s="44"/>
      <c r="GV531" s="44"/>
      <c r="GW531" s="44"/>
      <c r="GX531" s="44"/>
      <c r="GY531" s="39" t="s">
        <v>236</v>
      </c>
      <c r="GZ531" s="44"/>
      <c r="HA531" s="44"/>
      <c r="HB531" s="39" t="s">
        <v>236</v>
      </c>
      <c r="HC531" s="44"/>
      <c r="HD531" s="44"/>
      <c r="HE531" s="39" t="s">
        <v>243</v>
      </c>
      <c r="HF531" s="39" t="s">
        <v>6852</v>
      </c>
      <c r="HG531" s="39">
        <v>8</v>
      </c>
      <c r="HH531" s="44"/>
      <c r="HI531" s="44"/>
      <c r="HJ531" s="44"/>
      <c r="HK531" s="44"/>
      <c r="HL531" s="44"/>
      <c r="HM531" s="44"/>
      <c r="HN531" s="44"/>
      <c r="HO531" s="44"/>
      <c r="HP531" s="44"/>
      <c r="HQ531" s="44"/>
      <c r="HR531" s="44"/>
      <c r="HS531" s="44"/>
      <c r="HT531" s="44"/>
      <c r="HU531" s="44"/>
      <c r="HV531" s="39" t="s">
        <v>236</v>
      </c>
      <c r="HW531" s="44"/>
      <c r="HX531" s="44"/>
      <c r="HY531" s="43" t="s">
        <v>6853</v>
      </c>
      <c r="HZ531" s="44"/>
      <c r="IA531" s="44"/>
      <c r="IB531" s="44"/>
      <c r="IC531" s="39" t="s">
        <v>6854</v>
      </c>
      <c r="ID531" s="44"/>
      <c r="IE531" s="44"/>
      <c r="IF531" s="44"/>
      <c r="IG531" s="44"/>
      <c r="IH531" s="44"/>
      <c r="II531" s="44"/>
      <c r="IJ531" s="39" t="s">
        <v>6855</v>
      </c>
      <c r="IK531" s="39" t="s">
        <v>6856</v>
      </c>
      <c r="IL531" s="39" t="s">
        <v>6857</v>
      </c>
      <c r="IM531" s="39" t="s">
        <v>6858</v>
      </c>
      <c r="IN531" s="39" t="s">
        <v>3269</v>
      </c>
      <c r="IO531" s="39" t="s">
        <v>3302</v>
      </c>
      <c r="IP531" s="40" t="s">
        <v>3303</v>
      </c>
      <c r="IQ531" s="40" t="s">
        <v>3304</v>
      </c>
      <c r="IR531" s="43" t="s">
        <v>6859</v>
      </c>
    </row>
    <row r="532" spans="1:252" ht="15.75" customHeight="1" x14ac:dyDescent="0.2">
      <c r="A532" s="44" t="s">
        <v>13014</v>
      </c>
      <c r="B532" s="47" t="s">
        <v>13029</v>
      </c>
      <c r="C532" s="39" t="s">
        <v>3270</v>
      </c>
      <c r="D532" s="39" t="s">
        <v>13169</v>
      </c>
      <c r="E532" s="39" t="s">
        <v>4824</v>
      </c>
      <c r="F532" s="39" t="s">
        <v>6873</v>
      </c>
      <c r="G532" s="39" t="s">
        <v>6874</v>
      </c>
      <c r="H532" s="39" t="s">
        <v>6875</v>
      </c>
      <c r="I532" s="39">
        <v>2020</v>
      </c>
      <c r="J532" s="48">
        <v>45177</v>
      </c>
      <c r="K532" s="48">
        <v>45654</v>
      </c>
      <c r="L532" s="44"/>
      <c r="M532" s="44"/>
      <c r="N532" s="44"/>
      <c r="O532" s="44"/>
      <c r="P532" s="44"/>
      <c r="Q532" s="44"/>
      <c r="R532" s="44"/>
      <c r="S532" s="44"/>
      <c r="T532" s="44"/>
      <c r="U532" s="44"/>
      <c r="V532" s="44"/>
      <c r="W532" s="44"/>
      <c r="X532" s="39" t="s">
        <v>6876</v>
      </c>
      <c r="Y532" s="39" t="s">
        <v>6877</v>
      </c>
      <c r="Z532" s="39" t="s">
        <v>6878</v>
      </c>
      <c r="AA532" s="39" t="s">
        <v>6879</v>
      </c>
      <c r="AB532" s="39" t="s">
        <v>6880</v>
      </c>
      <c r="AC532" s="43" t="s">
        <v>6881</v>
      </c>
      <c r="AD532" s="39" t="s">
        <v>6882</v>
      </c>
      <c r="AE532" s="43" t="s">
        <v>6883</v>
      </c>
      <c r="AF532" s="39" t="s">
        <v>6884</v>
      </c>
      <c r="AG532" s="39" t="s">
        <v>6885</v>
      </c>
      <c r="AH532" s="39" t="s">
        <v>1394</v>
      </c>
      <c r="AI532" s="39" t="s">
        <v>6885</v>
      </c>
      <c r="AJ532" s="55">
        <v>18.556000000000001</v>
      </c>
      <c r="AK532" s="49">
        <f t="shared" si="62"/>
        <v>0</v>
      </c>
      <c r="AL532" s="55"/>
      <c r="AM532" s="49"/>
      <c r="AN532" s="49"/>
      <c r="AO532" s="55">
        <v>16.853999999999999</v>
      </c>
      <c r="AP532" s="49">
        <v>90.83</v>
      </c>
      <c r="AQ532" s="49">
        <v>1.42</v>
      </c>
      <c r="AR532" s="55">
        <v>0</v>
      </c>
      <c r="AS532" s="49">
        <v>0</v>
      </c>
      <c r="AT532" s="55">
        <v>0</v>
      </c>
      <c r="AU532" s="49">
        <v>0</v>
      </c>
      <c r="AV532" s="55">
        <v>1.702</v>
      </c>
      <c r="AW532" s="49">
        <v>9.17</v>
      </c>
      <c r="AX532" s="55"/>
      <c r="AY532" s="49"/>
      <c r="AZ532" s="39"/>
      <c r="BA532" s="39"/>
      <c r="BB532" s="39"/>
      <c r="BC532" s="44"/>
      <c r="BD532" s="44"/>
      <c r="BE532" s="44"/>
      <c r="BF532" s="118"/>
      <c r="BG532" s="55" t="s">
        <v>6888</v>
      </c>
      <c r="BH532" s="49">
        <v>45748</v>
      </c>
      <c r="BI532" s="39">
        <v>20</v>
      </c>
      <c r="BJ532" s="39">
        <v>19</v>
      </c>
      <c r="BK532" s="39">
        <v>19</v>
      </c>
      <c r="BL532" s="44"/>
      <c r="BM532" s="39">
        <v>14</v>
      </c>
      <c r="BN532" s="44"/>
      <c r="BO532" s="44"/>
      <c r="BP532" s="44"/>
      <c r="BQ532" s="44"/>
      <c r="BR532" s="39">
        <v>2</v>
      </c>
      <c r="BS532" s="44"/>
      <c r="BT532" s="44"/>
      <c r="BU532" s="44"/>
      <c r="BV532" s="39">
        <v>2</v>
      </c>
      <c r="BW532" s="39">
        <v>1</v>
      </c>
      <c r="BX532" s="44"/>
      <c r="BY532" s="44"/>
      <c r="BZ532" s="44"/>
      <c r="CA532" s="44"/>
      <c r="CB532" s="44"/>
      <c r="CC532" s="44"/>
      <c r="CD532" s="44"/>
      <c r="CE532" s="44">
        <v>0</v>
      </c>
      <c r="CF532" s="44"/>
      <c r="CG532" s="44"/>
      <c r="CH532" s="44"/>
      <c r="CI532" s="44"/>
      <c r="CJ532" s="44"/>
      <c r="CK532" s="44"/>
      <c r="CL532" s="44"/>
      <c r="CM532" s="44"/>
      <c r="CN532" s="44"/>
      <c r="CO532" s="44"/>
      <c r="CP532" s="44"/>
      <c r="CQ532" s="44"/>
      <c r="CR532" s="44"/>
      <c r="CS532" s="44"/>
      <c r="CT532" s="44"/>
      <c r="CU532" s="40">
        <f t="shared" si="61"/>
        <v>0</v>
      </c>
      <c r="CV532" s="44"/>
      <c r="CW532" s="44"/>
      <c r="CX532" s="44"/>
      <c r="CY532" s="44"/>
      <c r="CZ532" s="44"/>
      <c r="DA532" s="44"/>
      <c r="DB532" s="44"/>
      <c r="DC532" s="44"/>
      <c r="DD532" s="44"/>
      <c r="DE532" s="44"/>
      <c r="DF532" s="44"/>
      <c r="DG532" s="44"/>
      <c r="DH532" s="44"/>
      <c r="DI532" s="44"/>
      <c r="DJ532" s="44"/>
      <c r="DK532" s="44"/>
      <c r="DL532" s="44"/>
      <c r="DM532" s="39">
        <v>0</v>
      </c>
      <c r="DN532" s="44"/>
      <c r="DO532" s="44"/>
      <c r="DP532" s="44"/>
      <c r="DQ532" s="44"/>
      <c r="DR532" s="44"/>
      <c r="DS532" s="44"/>
      <c r="DT532" s="44"/>
      <c r="DU532" s="44"/>
      <c r="DV532" s="44"/>
      <c r="DW532" s="44"/>
      <c r="DX532" s="44"/>
      <c r="DY532" s="44"/>
      <c r="DZ532" s="44"/>
      <c r="EA532" s="44"/>
      <c r="EB532" s="44"/>
      <c r="EC532" s="44"/>
      <c r="ED532" s="44"/>
      <c r="EE532" s="44"/>
      <c r="EF532" s="44"/>
      <c r="EG532" s="44"/>
      <c r="EH532" s="44"/>
      <c r="EI532" s="44"/>
      <c r="EJ532" s="44"/>
      <c r="EK532" s="44"/>
      <c r="EL532" s="44"/>
      <c r="EM532" s="44"/>
      <c r="EN532" s="44"/>
      <c r="EO532" s="44"/>
      <c r="EP532" s="44"/>
      <c r="EQ532" s="39">
        <v>0</v>
      </c>
      <c r="ER532" s="44"/>
      <c r="ES532" s="44"/>
      <c r="ET532" s="44"/>
      <c r="EU532" s="44"/>
      <c r="EV532" s="44"/>
      <c r="EW532" s="44"/>
      <c r="EX532" s="44"/>
      <c r="EY532" s="39">
        <v>19</v>
      </c>
      <c r="EZ532" s="39">
        <f t="shared" si="63"/>
        <v>0</v>
      </c>
      <c r="FA532" s="39">
        <v>32</v>
      </c>
      <c r="FB532" s="39" t="s">
        <v>6889</v>
      </c>
      <c r="FC532" s="39" t="s">
        <v>6890</v>
      </c>
      <c r="FD532" s="39">
        <v>56.44</v>
      </c>
      <c r="FE532" s="43" t="s">
        <v>6892</v>
      </c>
      <c r="FF532" s="39">
        <v>56.7</v>
      </c>
      <c r="FG532" s="39" t="s">
        <v>236</v>
      </c>
      <c r="FH532" s="44"/>
      <c r="FI532" s="44"/>
      <c r="FJ532" s="44"/>
      <c r="FK532" s="44"/>
      <c r="FL532" s="44"/>
      <c r="FM532" s="44"/>
      <c r="FN532" s="44"/>
      <c r="FO532" s="40">
        <v>1</v>
      </c>
      <c r="FP532" s="39" t="s">
        <v>6894</v>
      </c>
      <c r="FQ532" s="39">
        <v>6531</v>
      </c>
      <c r="FR532" s="40">
        <v>1</v>
      </c>
      <c r="FS532" s="39" t="s">
        <v>6895</v>
      </c>
      <c r="FT532" s="39">
        <v>468</v>
      </c>
      <c r="FU532" s="39" t="s">
        <v>236</v>
      </c>
      <c r="FV532" s="44"/>
      <c r="FW532" s="44"/>
      <c r="FX532" s="39" t="s">
        <v>236</v>
      </c>
      <c r="FY532" s="44"/>
      <c r="FZ532" s="44"/>
      <c r="GA532" s="39" t="s">
        <v>236</v>
      </c>
      <c r="GB532" s="44"/>
      <c r="GC532" s="44"/>
      <c r="GD532" s="39" t="s">
        <v>236</v>
      </c>
      <c r="GE532" s="44"/>
      <c r="GF532" s="44"/>
      <c r="GG532" s="39" t="s">
        <v>236</v>
      </c>
      <c r="GH532" s="44"/>
      <c r="GI532" s="44"/>
      <c r="GJ532" s="44"/>
      <c r="GK532" s="44"/>
      <c r="GL532" s="44"/>
      <c r="GM532" s="39" t="s">
        <v>236</v>
      </c>
      <c r="GN532" s="44"/>
      <c r="GO532" s="44"/>
      <c r="GP532" s="40">
        <v>1</v>
      </c>
      <c r="GQ532" s="39" t="s">
        <v>6896</v>
      </c>
      <c r="GR532" s="39">
        <v>521</v>
      </c>
      <c r="GS532" s="39" t="s">
        <v>236</v>
      </c>
      <c r="GT532" s="44"/>
      <c r="GU532" s="44"/>
      <c r="GV532" s="44"/>
      <c r="GW532" s="44"/>
      <c r="GX532" s="44"/>
      <c r="GY532" s="39" t="s">
        <v>236</v>
      </c>
      <c r="GZ532" s="44"/>
      <c r="HA532" s="44"/>
      <c r="HB532" s="39">
        <v>1</v>
      </c>
      <c r="HC532" s="39" t="s">
        <v>6897</v>
      </c>
      <c r="HD532" s="39">
        <v>14</v>
      </c>
      <c r="HE532" s="39" t="s">
        <v>243</v>
      </c>
      <c r="HF532" s="39" t="s">
        <v>2015</v>
      </c>
      <c r="HG532" s="39">
        <v>6</v>
      </c>
      <c r="HH532" s="44"/>
      <c r="HI532" s="44"/>
      <c r="HJ532" s="44"/>
      <c r="HK532" s="44"/>
      <c r="HL532" s="44"/>
      <c r="HM532" s="44"/>
      <c r="HN532" s="44"/>
      <c r="HO532" s="44"/>
      <c r="HP532" s="44"/>
      <c r="HQ532" s="44"/>
      <c r="HR532" s="44"/>
      <c r="HS532" s="44"/>
      <c r="HT532" s="44"/>
      <c r="HU532" s="44"/>
      <c r="HV532" s="39" t="s">
        <v>236</v>
      </c>
      <c r="HW532" s="44"/>
      <c r="HX532" s="44"/>
      <c r="HY532" s="43" t="s">
        <v>6898</v>
      </c>
      <c r="HZ532" s="44"/>
      <c r="IA532" s="43" t="s">
        <v>6899</v>
      </c>
      <c r="IB532" s="43" t="s">
        <v>6900</v>
      </c>
      <c r="IC532" s="39" t="s">
        <v>6901</v>
      </c>
      <c r="ID532" s="44"/>
      <c r="IE532" s="39" t="s">
        <v>6902</v>
      </c>
      <c r="IF532" s="44"/>
      <c r="IG532" s="39" t="s">
        <v>6903</v>
      </c>
      <c r="IH532" s="39">
        <v>2</v>
      </c>
      <c r="II532" s="39">
        <v>86</v>
      </c>
      <c r="IJ532" s="39" t="s">
        <v>6904</v>
      </c>
      <c r="IK532" s="39" t="s">
        <v>6905</v>
      </c>
      <c r="IL532" s="39" t="s">
        <v>6906</v>
      </c>
      <c r="IM532" s="39" t="s">
        <v>6907</v>
      </c>
      <c r="IN532" s="39" t="s">
        <v>3269</v>
      </c>
      <c r="IO532" s="39" t="s">
        <v>6908</v>
      </c>
      <c r="IP532" s="40" t="s">
        <v>3303</v>
      </c>
      <c r="IQ532" s="40" t="s">
        <v>3304</v>
      </c>
      <c r="IR532" s="43" t="s">
        <v>6909</v>
      </c>
    </row>
    <row r="533" spans="1:252" ht="15.75" customHeight="1" x14ac:dyDescent="0.2">
      <c r="A533" s="44" t="s">
        <v>13014</v>
      </c>
      <c r="B533" s="47" t="s">
        <v>13029</v>
      </c>
      <c r="C533" s="39" t="s">
        <v>3270</v>
      </c>
      <c r="D533" s="39" t="s">
        <v>13169</v>
      </c>
      <c r="E533" s="39" t="s">
        <v>4901</v>
      </c>
      <c r="F533" s="39" t="s">
        <v>6927</v>
      </c>
      <c r="G533" s="39" t="s">
        <v>6928</v>
      </c>
      <c r="H533" s="39" t="s">
        <v>234</v>
      </c>
      <c r="I533" s="39">
        <v>2021</v>
      </c>
      <c r="J533" s="48">
        <v>45481</v>
      </c>
      <c r="K533" s="48">
        <v>45657</v>
      </c>
      <c r="L533" s="44"/>
      <c r="M533" s="44"/>
      <c r="N533" s="44"/>
      <c r="O533" s="44"/>
      <c r="P533" s="44"/>
      <c r="Q533" s="44"/>
      <c r="R533" s="44"/>
      <c r="S533" s="44"/>
      <c r="T533" s="44"/>
      <c r="U533" s="44"/>
      <c r="V533" s="44"/>
      <c r="W533" s="44"/>
      <c r="X533" s="39" t="s">
        <v>6929</v>
      </c>
      <c r="Y533" s="39" t="s">
        <v>6930</v>
      </c>
      <c r="Z533" s="39" t="s">
        <v>6931</v>
      </c>
      <c r="AA533" s="39" t="s">
        <v>6932</v>
      </c>
      <c r="AB533" s="39" t="s">
        <v>6933</v>
      </c>
      <c r="AC533" s="39" t="s">
        <v>6934</v>
      </c>
      <c r="AD533" s="44"/>
      <c r="AE533" s="43" t="s">
        <v>300</v>
      </c>
      <c r="AF533" s="39" t="s">
        <v>6935</v>
      </c>
      <c r="AG533" s="39" t="s">
        <v>6936</v>
      </c>
      <c r="AH533" s="39" t="s">
        <v>1394</v>
      </c>
      <c r="AI533" s="39" t="s">
        <v>6936</v>
      </c>
      <c r="AJ533" s="55">
        <v>7.3339999999999996</v>
      </c>
      <c r="AK533" s="49">
        <f t="shared" si="62"/>
        <v>0</v>
      </c>
      <c r="AL533" s="55"/>
      <c r="AM533" s="49"/>
      <c r="AN533" s="49"/>
      <c r="AO533" s="55">
        <v>7.0970000000000004</v>
      </c>
      <c r="AP533" s="49">
        <v>96.77</v>
      </c>
      <c r="AQ533" s="49">
        <v>0.64</v>
      </c>
      <c r="AR533" s="55">
        <v>0</v>
      </c>
      <c r="AS533" s="49">
        <v>0</v>
      </c>
      <c r="AT533" s="55">
        <v>0</v>
      </c>
      <c r="AU533" s="49">
        <v>0</v>
      </c>
      <c r="AV533" s="55">
        <v>0.23699999999999999</v>
      </c>
      <c r="AW533" s="49">
        <v>3.23</v>
      </c>
      <c r="AX533" s="55"/>
      <c r="AY533" s="49"/>
      <c r="AZ533" s="39"/>
      <c r="BA533" s="39"/>
      <c r="BB533" s="39"/>
      <c r="BC533" s="40">
        <v>1</v>
      </c>
      <c r="BD533" s="39" t="s">
        <v>234</v>
      </c>
      <c r="BE533" s="43" t="s">
        <v>300</v>
      </c>
      <c r="BF533" s="55">
        <v>0</v>
      </c>
      <c r="BG533" s="55">
        <v>45779</v>
      </c>
      <c r="BH533" s="49" t="s">
        <v>1125</v>
      </c>
      <c r="BI533" s="39">
        <v>30</v>
      </c>
      <c r="BJ533" s="39">
        <v>6</v>
      </c>
      <c r="BK533" s="39">
        <v>6</v>
      </c>
      <c r="BL533" s="44"/>
      <c r="BM533" s="39">
        <v>4</v>
      </c>
      <c r="BN533" s="44"/>
      <c r="BO533" s="44"/>
      <c r="BP533" s="44"/>
      <c r="BQ533" s="44"/>
      <c r="BR533" s="44"/>
      <c r="BS533" s="44"/>
      <c r="BT533" s="44"/>
      <c r="BU533" s="39">
        <v>1</v>
      </c>
      <c r="BV533" s="44"/>
      <c r="BW533" s="44"/>
      <c r="BX533" s="44"/>
      <c r="BY533" s="44"/>
      <c r="BZ533" s="44"/>
      <c r="CA533" s="44"/>
      <c r="CB533" s="44"/>
      <c r="CC533" s="39">
        <v>1</v>
      </c>
      <c r="CD533" s="44"/>
      <c r="CE533" s="44">
        <v>0</v>
      </c>
      <c r="CF533" s="44"/>
      <c r="CG533" s="44"/>
      <c r="CH533" s="44"/>
      <c r="CI533" s="44"/>
      <c r="CJ533" s="44"/>
      <c r="CK533" s="44"/>
      <c r="CL533" s="44"/>
      <c r="CM533" s="44"/>
      <c r="CN533" s="44"/>
      <c r="CO533" s="44"/>
      <c r="CP533" s="44"/>
      <c r="CQ533" s="44"/>
      <c r="CR533" s="44"/>
      <c r="CS533" s="44"/>
      <c r="CT533" s="44"/>
      <c r="CU533" s="40">
        <f t="shared" si="61"/>
        <v>0</v>
      </c>
      <c r="CV533" s="44"/>
      <c r="CW533" s="44"/>
      <c r="CX533" s="44"/>
      <c r="CY533" s="44"/>
      <c r="CZ533" s="44"/>
      <c r="DA533" s="44"/>
      <c r="DB533" s="44"/>
      <c r="DC533" s="44"/>
      <c r="DD533" s="44"/>
      <c r="DE533" s="44"/>
      <c r="DF533" s="44"/>
      <c r="DG533" s="44"/>
      <c r="DH533" s="44"/>
      <c r="DI533" s="44"/>
      <c r="DJ533" s="44"/>
      <c r="DK533" s="44"/>
      <c r="DL533" s="44"/>
      <c r="DM533" s="39">
        <v>0</v>
      </c>
      <c r="DN533" s="44"/>
      <c r="DO533" s="44"/>
      <c r="DP533" s="44"/>
      <c r="DQ533" s="44"/>
      <c r="DR533" s="44"/>
      <c r="DS533" s="44"/>
      <c r="DT533" s="44"/>
      <c r="DU533" s="44"/>
      <c r="DV533" s="44"/>
      <c r="DW533" s="44"/>
      <c r="DX533" s="44"/>
      <c r="DY533" s="44"/>
      <c r="DZ533" s="44"/>
      <c r="EA533" s="44"/>
      <c r="EB533" s="44"/>
      <c r="EC533" s="44"/>
      <c r="ED533" s="44"/>
      <c r="EE533" s="44"/>
      <c r="EF533" s="44"/>
      <c r="EG533" s="44"/>
      <c r="EH533" s="44"/>
      <c r="EI533" s="44"/>
      <c r="EJ533" s="44"/>
      <c r="EK533" s="44"/>
      <c r="EL533" s="44"/>
      <c r="EM533" s="44"/>
      <c r="EN533" s="44"/>
      <c r="EO533" s="44"/>
      <c r="EP533" s="44"/>
      <c r="EQ533" s="39">
        <v>0</v>
      </c>
      <c r="ER533" s="44"/>
      <c r="ES533" s="44"/>
      <c r="ET533" s="44"/>
      <c r="EU533" s="44"/>
      <c r="EV533" s="44"/>
      <c r="EW533" s="44"/>
      <c r="EX533" s="44"/>
      <c r="EY533" s="39">
        <v>6</v>
      </c>
      <c r="EZ533" s="39">
        <f t="shared" si="63"/>
        <v>0</v>
      </c>
      <c r="FA533" s="39">
        <v>20.369</v>
      </c>
      <c r="FB533" s="39" t="s">
        <v>6938</v>
      </c>
      <c r="FC533" s="44"/>
      <c r="FD533" s="39">
        <v>100</v>
      </c>
      <c r="FE533" s="39" t="s">
        <v>6313</v>
      </c>
      <c r="FF533" s="39">
        <v>20.369</v>
      </c>
      <c r="FG533" s="39" t="s">
        <v>236</v>
      </c>
      <c r="FH533" s="44"/>
      <c r="FI533" s="44"/>
      <c r="FJ533" s="44"/>
      <c r="FK533" s="44"/>
      <c r="FL533" s="44"/>
      <c r="FM533" s="44"/>
      <c r="FN533" s="39">
        <v>7</v>
      </c>
      <c r="FO533" s="40">
        <v>1</v>
      </c>
      <c r="FP533" s="39" t="s">
        <v>6939</v>
      </c>
      <c r="FQ533" s="39">
        <v>290</v>
      </c>
      <c r="FR533" s="40">
        <v>1</v>
      </c>
      <c r="FS533" s="43" t="s">
        <v>6940</v>
      </c>
      <c r="FT533" s="39">
        <v>290</v>
      </c>
      <c r="FU533" s="39" t="s">
        <v>236</v>
      </c>
      <c r="FV533" s="44"/>
      <c r="FW533" s="44"/>
      <c r="FX533" s="39" t="s">
        <v>236</v>
      </c>
      <c r="FY533" s="44"/>
      <c r="FZ533" s="44"/>
      <c r="GA533" s="39" t="s">
        <v>236</v>
      </c>
      <c r="GB533" s="44"/>
      <c r="GC533" s="44"/>
      <c r="GD533" s="39" t="s">
        <v>236</v>
      </c>
      <c r="GE533" s="44"/>
      <c r="GF533" s="44"/>
      <c r="GG533" s="39" t="s">
        <v>236</v>
      </c>
      <c r="GH533" s="44"/>
      <c r="GI533" s="44"/>
      <c r="GJ533" s="44"/>
      <c r="GK533" s="44"/>
      <c r="GL533" s="44"/>
      <c r="GM533" s="39" t="s">
        <v>236</v>
      </c>
      <c r="GN533" s="44"/>
      <c r="GO533" s="44"/>
      <c r="GP533" s="40">
        <v>1</v>
      </c>
      <c r="GQ533" s="39" t="s">
        <v>6941</v>
      </c>
      <c r="GR533" s="39">
        <v>290</v>
      </c>
      <c r="GS533" s="39" t="s">
        <v>236</v>
      </c>
      <c r="GT533" s="44"/>
      <c r="GU533" s="44"/>
      <c r="GV533" s="44"/>
      <c r="GW533" s="44"/>
      <c r="GX533" s="44"/>
      <c r="GY533" s="39" t="s">
        <v>236</v>
      </c>
      <c r="GZ533" s="44"/>
      <c r="HA533" s="44"/>
      <c r="HB533" s="39" t="s">
        <v>236</v>
      </c>
      <c r="HC533" s="44"/>
      <c r="HD533" s="44"/>
      <c r="HE533" s="39" t="s">
        <v>236</v>
      </c>
      <c r="HF533" s="44"/>
      <c r="HG533" s="44"/>
      <c r="HH533" s="44"/>
      <c r="HI533" s="44"/>
      <c r="HJ533" s="44"/>
      <c r="HK533" s="44"/>
      <c r="HL533" s="44"/>
      <c r="HM533" s="44"/>
      <c r="HN533" s="44"/>
      <c r="HO533" s="44"/>
      <c r="HP533" s="44"/>
      <c r="HQ533" s="44"/>
      <c r="HR533" s="44"/>
      <c r="HS533" s="44"/>
      <c r="HT533" s="44"/>
      <c r="HU533" s="44"/>
      <c r="HV533" s="39" t="s">
        <v>236</v>
      </c>
      <c r="HW533" s="44"/>
      <c r="HX533" s="44"/>
      <c r="HY533" s="43" t="s">
        <v>6942</v>
      </c>
      <c r="HZ533" s="44"/>
      <c r="IA533" s="44"/>
      <c r="IB533" s="44"/>
      <c r="IC533" s="44"/>
      <c r="ID533" s="44"/>
      <c r="IE533" s="44"/>
      <c r="IF533" s="44"/>
      <c r="IG533" s="39" t="s">
        <v>6943</v>
      </c>
      <c r="IH533" s="39">
        <v>7</v>
      </c>
      <c r="II533" s="39">
        <v>400</v>
      </c>
      <c r="IJ533" s="39" t="s">
        <v>6944</v>
      </c>
      <c r="IK533" s="39" t="s">
        <v>6945</v>
      </c>
      <c r="IL533" s="39" t="s">
        <v>6946</v>
      </c>
      <c r="IM533" s="39" t="s">
        <v>6947</v>
      </c>
      <c r="IN533" s="39" t="s">
        <v>3269</v>
      </c>
      <c r="IO533" s="39" t="s">
        <v>3302</v>
      </c>
      <c r="IP533" s="40" t="s">
        <v>3303</v>
      </c>
      <c r="IQ533" s="40" t="s">
        <v>3304</v>
      </c>
      <c r="IR533" s="43" t="s">
        <v>6948</v>
      </c>
    </row>
    <row r="534" spans="1:252" ht="15.75" customHeight="1" x14ac:dyDescent="0.2">
      <c r="A534" s="44" t="s">
        <v>13014</v>
      </c>
      <c r="B534" s="47" t="s">
        <v>13029</v>
      </c>
      <c r="C534" s="39" t="s">
        <v>3270</v>
      </c>
      <c r="D534" s="39" t="s">
        <v>13169</v>
      </c>
      <c r="E534" s="39" t="s">
        <v>4901</v>
      </c>
      <c r="F534" s="39" t="s">
        <v>6949</v>
      </c>
      <c r="G534" s="39" t="s">
        <v>652</v>
      </c>
      <c r="H534" s="39" t="s">
        <v>652</v>
      </c>
      <c r="I534" s="39">
        <v>2022</v>
      </c>
      <c r="J534" s="48">
        <v>44312</v>
      </c>
      <c r="K534" s="48">
        <v>45657</v>
      </c>
      <c r="L534" s="44"/>
      <c r="M534" s="44"/>
      <c r="N534" s="44"/>
      <c r="O534" s="44"/>
      <c r="P534" s="44"/>
      <c r="Q534" s="44"/>
      <c r="R534" s="44"/>
      <c r="S534" s="44"/>
      <c r="T534" s="44"/>
      <c r="U534" s="44"/>
      <c r="V534" s="44"/>
      <c r="W534" s="44"/>
      <c r="X534" s="39" t="s">
        <v>6950</v>
      </c>
      <c r="Y534" s="39" t="s">
        <v>6951</v>
      </c>
      <c r="Z534" s="39" t="s">
        <v>6952</v>
      </c>
      <c r="AA534" s="39" t="s">
        <v>6953</v>
      </c>
      <c r="AB534" s="39" t="s">
        <v>6954</v>
      </c>
      <c r="AC534" s="39" t="s">
        <v>6955</v>
      </c>
      <c r="AD534" s="39" t="s">
        <v>6956</v>
      </c>
      <c r="AE534" s="43" t="s">
        <v>6957</v>
      </c>
      <c r="AF534" s="39" t="s">
        <v>6958</v>
      </c>
      <c r="AG534" s="39" t="s">
        <v>6959</v>
      </c>
      <c r="AH534" s="39" t="s">
        <v>1394</v>
      </c>
      <c r="AI534" s="39" t="s">
        <v>6960</v>
      </c>
      <c r="AJ534" s="55">
        <v>17.12</v>
      </c>
      <c r="AK534" s="49">
        <f t="shared" si="62"/>
        <v>0</v>
      </c>
      <c r="AL534" s="55"/>
      <c r="AM534" s="49"/>
      <c r="AN534" s="49"/>
      <c r="AO534" s="55">
        <v>15.69</v>
      </c>
      <c r="AP534" s="49">
        <v>91.65</v>
      </c>
      <c r="AQ534" s="49">
        <v>0.66</v>
      </c>
      <c r="AR534" s="55">
        <v>0</v>
      </c>
      <c r="AS534" s="49">
        <v>0</v>
      </c>
      <c r="AT534" s="55">
        <v>0</v>
      </c>
      <c r="AU534" s="49">
        <v>0</v>
      </c>
      <c r="AV534" s="55">
        <v>1.43</v>
      </c>
      <c r="AW534" s="49">
        <v>8.35</v>
      </c>
      <c r="AX534" s="55"/>
      <c r="AY534" s="49"/>
      <c r="AZ534" s="39"/>
      <c r="BA534" s="39"/>
      <c r="BB534" s="39"/>
      <c r="BC534" s="40">
        <v>1</v>
      </c>
      <c r="BD534" s="39" t="s">
        <v>6961</v>
      </c>
      <c r="BE534" s="43" t="s">
        <v>6962</v>
      </c>
      <c r="BF534" s="55">
        <v>0.82</v>
      </c>
      <c r="BG534" s="55" t="s">
        <v>6964</v>
      </c>
      <c r="BH534" s="49" t="s">
        <v>5318</v>
      </c>
      <c r="BI534" s="39">
        <v>82</v>
      </c>
      <c r="BJ534" s="39">
        <v>17</v>
      </c>
      <c r="BK534" s="39">
        <v>17</v>
      </c>
      <c r="BL534" s="44"/>
      <c r="BM534" s="39">
        <v>3</v>
      </c>
      <c r="BN534" s="39">
        <v>1</v>
      </c>
      <c r="BO534" s="44"/>
      <c r="BP534" s="44"/>
      <c r="BQ534" s="44"/>
      <c r="BR534" s="39">
        <v>1</v>
      </c>
      <c r="BS534" s="39">
        <v>5</v>
      </c>
      <c r="BT534" s="39">
        <v>1</v>
      </c>
      <c r="BU534" s="44"/>
      <c r="BV534" s="39">
        <v>4</v>
      </c>
      <c r="BW534" s="39">
        <v>1</v>
      </c>
      <c r="BX534" s="39">
        <v>1</v>
      </c>
      <c r="BY534" s="44"/>
      <c r="BZ534" s="44"/>
      <c r="CA534" s="44"/>
      <c r="CB534" s="44"/>
      <c r="CC534" s="44"/>
      <c r="CD534" s="44"/>
      <c r="CE534" s="44">
        <v>0</v>
      </c>
      <c r="CF534" s="44"/>
      <c r="CG534" s="44"/>
      <c r="CH534" s="44"/>
      <c r="CI534" s="44"/>
      <c r="CJ534" s="44"/>
      <c r="CK534" s="44"/>
      <c r="CL534" s="44"/>
      <c r="CM534" s="44"/>
      <c r="CN534" s="44"/>
      <c r="CO534" s="44"/>
      <c r="CP534" s="44"/>
      <c r="CQ534" s="44"/>
      <c r="CR534" s="44"/>
      <c r="CS534" s="44"/>
      <c r="CT534" s="44"/>
      <c r="CU534" s="40">
        <f t="shared" si="61"/>
        <v>0</v>
      </c>
      <c r="CV534" s="44"/>
      <c r="CW534" s="44"/>
      <c r="CX534" s="44"/>
      <c r="CY534" s="44"/>
      <c r="CZ534" s="44"/>
      <c r="DA534" s="44"/>
      <c r="DB534" s="44"/>
      <c r="DC534" s="44"/>
      <c r="DD534" s="44"/>
      <c r="DE534" s="44"/>
      <c r="DF534" s="44"/>
      <c r="DG534" s="44"/>
      <c r="DH534" s="44"/>
      <c r="DI534" s="44"/>
      <c r="DJ534" s="44"/>
      <c r="DK534" s="44"/>
      <c r="DL534" s="44"/>
      <c r="DM534" s="39">
        <v>0</v>
      </c>
      <c r="DN534" s="44"/>
      <c r="DO534" s="44"/>
      <c r="DP534" s="44"/>
      <c r="DQ534" s="44"/>
      <c r="DR534" s="44"/>
      <c r="DS534" s="44"/>
      <c r="DT534" s="44"/>
      <c r="DU534" s="44"/>
      <c r="DV534" s="44"/>
      <c r="DW534" s="44"/>
      <c r="DX534" s="44"/>
      <c r="DY534" s="44"/>
      <c r="DZ534" s="44"/>
      <c r="EA534" s="44"/>
      <c r="EB534" s="44"/>
      <c r="EC534" s="44"/>
      <c r="ED534" s="44"/>
      <c r="EE534" s="44"/>
      <c r="EF534" s="44"/>
      <c r="EG534" s="44"/>
      <c r="EH534" s="44"/>
      <c r="EI534" s="44"/>
      <c r="EJ534" s="44"/>
      <c r="EK534" s="44"/>
      <c r="EL534" s="44"/>
      <c r="EM534" s="44"/>
      <c r="EN534" s="44"/>
      <c r="EO534" s="44"/>
      <c r="EP534" s="44"/>
      <c r="EQ534" s="39">
        <v>0</v>
      </c>
      <c r="ER534" s="44"/>
      <c r="ES534" s="44"/>
      <c r="ET534" s="44"/>
      <c r="EU534" s="44"/>
      <c r="EV534" s="44"/>
      <c r="EW534" s="44"/>
      <c r="EX534" s="44"/>
      <c r="EY534" s="39">
        <v>17</v>
      </c>
      <c r="EZ534" s="39">
        <f t="shared" si="63"/>
        <v>0</v>
      </c>
      <c r="FA534" s="39">
        <v>3.6819999999999999</v>
      </c>
      <c r="FB534" s="39" t="s">
        <v>6966</v>
      </c>
      <c r="FC534" s="39" t="s">
        <v>6967</v>
      </c>
      <c r="FD534" s="39">
        <v>5.92</v>
      </c>
      <c r="FE534" s="39" t="s">
        <v>3286</v>
      </c>
      <c r="FF534" s="39">
        <v>62.246000000000002</v>
      </c>
      <c r="FG534" s="39" t="s">
        <v>236</v>
      </c>
      <c r="FH534" s="44"/>
      <c r="FI534" s="44"/>
      <c r="FJ534" s="44"/>
      <c r="FK534" s="44"/>
      <c r="FL534" s="44"/>
      <c r="FM534" s="44"/>
      <c r="FN534" s="39">
        <v>20</v>
      </c>
      <c r="FO534" s="40">
        <v>1</v>
      </c>
      <c r="FP534" s="39" t="s">
        <v>6970</v>
      </c>
      <c r="FQ534" s="39">
        <v>17</v>
      </c>
      <c r="FR534" s="39" t="s">
        <v>236</v>
      </c>
      <c r="FS534" s="44"/>
      <c r="FT534" s="44"/>
      <c r="FU534" s="39" t="s">
        <v>236</v>
      </c>
      <c r="FV534" s="44"/>
      <c r="FW534" s="44"/>
      <c r="FX534" s="39" t="s">
        <v>236</v>
      </c>
      <c r="FY534" s="44"/>
      <c r="FZ534" s="44"/>
      <c r="GA534" s="39" t="s">
        <v>236</v>
      </c>
      <c r="GB534" s="44"/>
      <c r="GC534" s="44"/>
      <c r="GD534" s="39" t="s">
        <v>236</v>
      </c>
      <c r="GE534" s="44"/>
      <c r="GF534" s="44"/>
      <c r="GG534" s="39" t="s">
        <v>236</v>
      </c>
      <c r="GH534" s="44"/>
      <c r="GI534" s="44"/>
      <c r="GJ534" s="44"/>
      <c r="GK534" s="44"/>
      <c r="GL534" s="44"/>
      <c r="GM534" s="39" t="s">
        <v>236</v>
      </c>
      <c r="GN534" s="44"/>
      <c r="GO534" s="44"/>
      <c r="GP534" s="39" t="s">
        <v>236</v>
      </c>
      <c r="GQ534" s="44"/>
      <c r="GR534" s="44"/>
      <c r="GS534" s="39" t="s">
        <v>236</v>
      </c>
      <c r="GT534" s="44"/>
      <c r="GU534" s="44"/>
      <c r="GV534" s="44"/>
      <c r="GW534" s="44"/>
      <c r="GX534" s="44"/>
      <c r="GY534" s="39" t="s">
        <v>236</v>
      </c>
      <c r="GZ534" s="44"/>
      <c r="HA534" s="44"/>
      <c r="HB534" s="39">
        <v>1</v>
      </c>
      <c r="HC534" s="39" t="s">
        <v>757</v>
      </c>
      <c r="HD534" s="39">
        <v>9</v>
      </c>
      <c r="HE534" s="39" t="s">
        <v>236</v>
      </c>
      <c r="HF534" s="44"/>
      <c r="HG534" s="44"/>
      <c r="HH534" s="44"/>
      <c r="HI534" s="44"/>
      <c r="HJ534" s="44"/>
      <c r="HK534" s="44"/>
      <c r="HL534" s="44"/>
      <c r="HM534" s="44"/>
      <c r="HN534" s="44"/>
      <c r="HO534" s="44"/>
      <c r="HP534" s="44"/>
      <c r="HQ534" s="44"/>
      <c r="HR534" s="44"/>
      <c r="HS534" s="44"/>
      <c r="HT534" s="44"/>
      <c r="HU534" s="44"/>
      <c r="HV534" s="39" t="s">
        <v>236</v>
      </c>
      <c r="HW534" s="44"/>
      <c r="HX534" s="44"/>
      <c r="HY534" s="43" t="s">
        <v>6971</v>
      </c>
      <c r="HZ534" s="44"/>
      <c r="IA534" s="44"/>
      <c r="IB534" s="44"/>
      <c r="IC534" s="44"/>
      <c r="ID534" s="44"/>
      <c r="IE534" s="44"/>
      <c r="IF534" s="44"/>
      <c r="IG534" s="39" t="s">
        <v>6972</v>
      </c>
      <c r="IH534" s="39">
        <v>13</v>
      </c>
      <c r="II534" s="39">
        <v>26</v>
      </c>
      <c r="IJ534" s="39" t="s">
        <v>6973</v>
      </c>
      <c r="IK534" s="39" t="s">
        <v>6974</v>
      </c>
      <c r="IL534" s="39" t="s">
        <v>6975</v>
      </c>
      <c r="IM534" s="39" t="s">
        <v>6976</v>
      </c>
      <c r="IN534" s="39" t="s">
        <v>3269</v>
      </c>
      <c r="IO534" s="39" t="s">
        <v>3302</v>
      </c>
      <c r="IP534" s="40" t="s">
        <v>3303</v>
      </c>
      <c r="IQ534" s="40" t="s">
        <v>3304</v>
      </c>
      <c r="IR534" s="43" t="s">
        <v>6977</v>
      </c>
    </row>
    <row r="535" spans="1:252" ht="15.75" customHeight="1" x14ac:dyDescent="0.2">
      <c r="A535" s="44" t="s">
        <v>13014</v>
      </c>
      <c r="B535" s="47" t="s">
        <v>13029</v>
      </c>
      <c r="C535" s="39" t="s">
        <v>3270</v>
      </c>
      <c r="D535" s="39" t="s">
        <v>13169</v>
      </c>
      <c r="E535" s="39" t="s">
        <v>4767</v>
      </c>
      <c r="F535" s="39" t="s">
        <v>6978</v>
      </c>
      <c r="G535" s="39" t="s">
        <v>4941</v>
      </c>
      <c r="H535" s="39" t="s">
        <v>4941</v>
      </c>
      <c r="I535" s="39">
        <v>2022</v>
      </c>
      <c r="J535" s="48">
        <v>45566</v>
      </c>
      <c r="K535" s="48">
        <v>45653</v>
      </c>
      <c r="L535" s="44"/>
      <c r="M535" s="44"/>
      <c r="N535" s="44"/>
      <c r="O535" s="44"/>
      <c r="P535" s="44"/>
      <c r="Q535" s="44"/>
      <c r="R535" s="44"/>
      <c r="S535" s="44"/>
      <c r="T535" s="44"/>
      <c r="U535" s="44"/>
      <c r="V535" s="44"/>
      <c r="W535" s="44"/>
      <c r="X535" s="39" t="s">
        <v>6979</v>
      </c>
      <c r="Y535" s="39" t="s">
        <v>6980</v>
      </c>
      <c r="Z535" s="39" t="s">
        <v>6981</v>
      </c>
      <c r="AA535" s="39" t="s">
        <v>6982</v>
      </c>
      <c r="AB535" s="39" t="s">
        <v>6983</v>
      </c>
      <c r="AC535" s="43" t="s">
        <v>6984</v>
      </c>
      <c r="AD535" s="44"/>
      <c r="AE535" s="44"/>
      <c r="AF535" s="39" t="s">
        <v>6985</v>
      </c>
      <c r="AG535" s="39" t="s">
        <v>6986</v>
      </c>
      <c r="AH535" s="39" t="s">
        <v>235</v>
      </c>
      <c r="AI535" s="39" t="s">
        <v>6987</v>
      </c>
      <c r="AJ535" s="55">
        <v>36.677</v>
      </c>
      <c r="AK535" s="49">
        <f t="shared" si="62"/>
        <v>0</v>
      </c>
      <c r="AL535" s="55"/>
      <c r="AM535" s="49"/>
      <c r="AN535" s="49"/>
      <c r="AO535" s="55">
        <v>35.356999999999999</v>
      </c>
      <c r="AP535" s="49">
        <v>96.4</v>
      </c>
      <c r="AQ535" s="49">
        <v>2.13</v>
      </c>
      <c r="AR535" s="55">
        <v>0</v>
      </c>
      <c r="AS535" s="49">
        <v>0</v>
      </c>
      <c r="AT535" s="55">
        <v>0</v>
      </c>
      <c r="AU535" s="49">
        <v>0</v>
      </c>
      <c r="AV535" s="55">
        <v>1.32</v>
      </c>
      <c r="AW535" s="49">
        <v>3.6</v>
      </c>
      <c r="AX535" s="55"/>
      <c r="AY535" s="49"/>
      <c r="AZ535" s="49"/>
      <c r="BA535" s="49"/>
      <c r="BB535" s="49"/>
      <c r="BC535" s="39" t="s">
        <v>236</v>
      </c>
      <c r="BD535" s="44"/>
      <c r="BE535" s="44"/>
      <c r="BF535" s="118"/>
      <c r="BG535" s="55" t="s">
        <v>6988</v>
      </c>
      <c r="BH535" s="49" t="s">
        <v>6963</v>
      </c>
      <c r="BI535" s="39">
        <v>3</v>
      </c>
      <c r="BJ535" s="39">
        <v>3</v>
      </c>
      <c r="BK535" s="39">
        <v>3</v>
      </c>
      <c r="BL535" s="44"/>
      <c r="BM535" s="44"/>
      <c r="BN535" s="44"/>
      <c r="BO535" s="44"/>
      <c r="BP535" s="44"/>
      <c r="BQ535" s="44"/>
      <c r="BR535" s="44"/>
      <c r="BS535" s="44"/>
      <c r="BT535" s="39">
        <v>2</v>
      </c>
      <c r="BU535" s="44"/>
      <c r="BV535" s="39">
        <v>1</v>
      </c>
      <c r="BW535" s="44"/>
      <c r="BX535" s="44"/>
      <c r="BY535" s="44"/>
      <c r="BZ535" s="44"/>
      <c r="CA535" s="44"/>
      <c r="CB535" s="44"/>
      <c r="CC535" s="44"/>
      <c r="CD535" s="44"/>
      <c r="CE535" s="44">
        <v>0</v>
      </c>
      <c r="CF535" s="44"/>
      <c r="CG535" s="44"/>
      <c r="CH535" s="44"/>
      <c r="CI535" s="44"/>
      <c r="CJ535" s="44"/>
      <c r="CK535" s="44"/>
      <c r="CL535" s="44"/>
      <c r="CM535" s="44"/>
      <c r="CN535" s="44"/>
      <c r="CO535" s="44"/>
      <c r="CP535" s="44"/>
      <c r="CQ535" s="44"/>
      <c r="CR535" s="44"/>
      <c r="CS535" s="44"/>
      <c r="CT535" s="44"/>
      <c r="CU535" s="40">
        <f t="shared" si="61"/>
        <v>0</v>
      </c>
      <c r="CV535" s="44"/>
      <c r="CW535" s="44"/>
      <c r="CX535" s="44"/>
      <c r="CY535" s="44"/>
      <c r="CZ535" s="44"/>
      <c r="DA535" s="44"/>
      <c r="DB535" s="44"/>
      <c r="DC535" s="44"/>
      <c r="DD535" s="44"/>
      <c r="DE535" s="44"/>
      <c r="DF535" s="44"/>
      <c r="DG535" s="44"/>
      <c r="DH535" s="44"/>
      <c r="DI535" s="44"/>
      <c r="DJ535" s="44"/>
      <c r="DK535" s="44"/>
      <c r="DL535" s="44"/>
      <c r="DM535" s="39">
        <v>0</v>
      </c>
      <c r="DN535" s="44"/>
      <c r="DO535" s="44"/>
      <c r="DP535" s="44"/>
      <c r="DQ535" s="44"/>
      <c r="DR535" s="44"/>
      <c r="DS535" s="44"/>
      <c r="DT535" s="44"/>
      <c r="DU535" s="44"/>
      <c r="DV535" s="44"/>
      <c r="DW535" s="44"/>
      <c r="DX535" s="44"/>
      <c r="DY535" s="44"/>
      <c r="DZ535" s="44"/>
      <c r="EA535" s="44"/>
      <c r="EB535" s="44"/>
      <c r="EC535" s="44"/>
      <c r="ED535" s="44"/>
      <c r="EE535" s="44"/>
      <c r="EF535" s="44"/>
      <c r="EG535" s="44"/>
      <c r="EH535" s="44"/>
      <c r="EI535" s="44"/>
      <c r="EJ535" s="44"/>
      <c r="EK535" s="44"/>
      <c r="EL535" s="44"/>
      <c r="EM535" s="44"/>
      <c r="EN535" s="44"/>
      <c r="EO535" s="44"/>
      <c r="EP535" s="44"/>
      <c r="EQ535" s="39">
        <v>0</v>
      </c>
      <c r="ER535" s="44"/>
      <c r="ES535" s="44"/>
      <c r="ET535" s="44"/>
      <c r="EU535" s="44"/>
      <c r="EV535" s="44"/>
      <c r="EW535" s="44"/>
      <c r="EX535" s="44"/>
      <c r="EY535" s="39">
        <v>3</v>
      </c>
      <c r="EZ535" s="39">
        <f t="shared" si="63"/>
        <v>0</v>
      </c>
      <c r="FA535" s="39">
        <v>14.962</v>
      </c>
      <c r="FB535" s="39" t="s">
        <v>234</v>
      </c>
      <c r="FC535" s="44"/>
      <c r="FD535" s="49">
        <v>13.06</v>
      </c>
      <c r="FE535" s="39" t="s">
        <v>6313</v>
      </c>
      <c r="FF535" s="39">
        <v>114.556</v>
      </c>
      <c r="FG535" s="39" t="s">
        <v>236</v>
      </c>
      <c r="FH535" s="44"/>
      <c r="FI535" s="44"/>
      <c r="FJ535" s="44"/>
      <c r="FK535" s="44"/>
      <c r="FL535" s="44"/>
      <c r="FM535" s="44"/>
      <c r="FN535" s="39">
        <v>2</v>
      </c>
      <c r="FO535" s="40">
        <v>1</v>
      </c>
      <c r="FP535" s="39" t="s">
        <v>1711</v>
      </c>
      <c r="FQ535" s="39">
        <v>1115</v>
      </c>
      <c r="FR535" s="40">
        <v>1</v>
      </c>
      <c r="FS535" s="39" t="s">
        <v>6991</v>
      </c>
      <c r="FT535" s="39">
        <v>224</v>
      </c>
      <c r="FU535" s="39" t="s">
        <v>236</v>
      </c>
      <c r="FV535" s="44"/>
      <c r="FW535" s="44"/>
      <c r="FX535" s="39" t="s">
        <v>236</v>
      </c>
      <c r="FY535" s="44"/>
      <c r="FZ535" s="44"/>
      <c r="GA535" s="39" t="s">
        <v>236</v>
      </c>
      <c r="GB535" s="44"/>
      <c r="GC535" s="44"/>
      <c r="GD535" s="39" t="s">
        <v>236</v>
      </c>
      <c r="GE535" s="44"/>
      <c r="GF535" s="44"/>
      <c r="GG535" s="39" t="s">
        <v>236</v>
      </c>
      <c r="GH535" s="44"/>
      <c r="GI535" s="44"/>
      <c r="GJ535" s="44"/>
      <c r="GK535" s="44"/>
      <c r="GL535" s="44"/>
      <c r="GM535" s="39" t="s">
        <v>236</v>
      </c>
      <c r="GN535" s="44"/>
      <c r="GO535" s="44"/>
      <c r="GP535" s="40">
        <v>1</v>
      </c>
      <c r="GQ535" s="39" t="s">
        <v>6991</v>
      </c>
      <c r="GR535" s="39">
        <v>224</v>
      </c>
      <c r="GS535" s="39" t="s">
        <v>236</v>
      </c>
      <c r="GT535" s="44"/>
      <c r="GU535" s="44"/>
      <c r="GV535" s="44"/>
      <c r="GW535" s="44"/>
      <c r="GX535" s="44"/>
      <c r="GY535" s="39" t="s">
        <v>236</v>
      </c>
      <c r="GZ535" s="44"/>
      <c r="HA535" s="44"/>
      <c r="HB535" s="39" t="s">
        <v>236</v>
      </c>
      <c r="HC535" s="44"/>
      <c r="HD535" s="44"/>
      <c r="HE535" s="39" t="s">
        <v>243</v>
      </c>
      <c r="HF535" s="39" t="s">
        <v>1010</v>
      </c>
      <c r="HG535" s="39">
        <v>10</v>
      </c>
      <c r="HH535" s="44"/>
      <c r="HI535" s="44"/>
      <c r="HJ535" s="44"/>
      <c r="HK535" s="44"/>
      <c r="HL535" s="44"/>
      <c r="HM535" s="44"/>
      <c r="HN535" s="44"/>
      <c r="HO535" s="44"/>
      <c r="HP535" s="44"/>
      <c r="HQ535" s="44"/>
      <c r="HR535" s="44"/>
      <c r="HS535" s="44"/>
      <c r="HT535" s="44"/>
      <c r="HU535" s="44"/>
      <c r="HV535" s="39" t="s">
        <v>236</v>
      </c>
      <c r="HW535" s="44"/>
      <c r="HX535" s="44"/>
      <c r="HY535" s="44"/>
      <c r="HZ535" s="39" t="s">
        <v>6992</v>
      </c>
      <c r="IA535" s="44"/>
      <c r="IB535" s="44"/>
      <c r="IC535" s="44"/>
      <c r="ID535" s="44"/>
      <c r="IE535" s="44"/>
      <c r="IF535" s="44"/>
      <c r="IG535" s="39" t="s">
        <v>6993</v>
      </c>
      <c r="IH535" s="39">
        <v>1</v>
      </c>
      <c r="II535" s="39">
        <v>37</v>
      </c>
      <c r="IJ535" s="39" t="s">
        <v>6994</v>
      </c>
      <c r="IK535" s="39" t="s">
        <v>6995</v>
      </c>
      <c r="IL535" s="39" t="s">
        <v>6996</v>
      </c>
      <c r="IM535" s="39" t="s">
        <v>6997</v>
      </c>
      <c r="IN535" s="39" t="s">
        <v>3269</v>
      </c>
      <c r="IO535" s="39" t="s">
        <v>6221</v>
      </c>
      <c r="IP535" s="40" t="s">
        <v>3303</v>
      </c>
      <c r="IQ535" s="40" t="s">
        <v>3304</v>
      </c>
      <c r="IR535" s="43" t="s">
        <v>6998</v>
      </c>
    </row>
    <row r="536" spans="1:252" ht="15.75" customHeight="1" x14ac:dyDescent="0.2">
      <c r="A536" s="44" t="s">
        <v>13014</v>
      </c>
      <c r="B536" s="47" t="s">
        <v>13029</v>
      </c>
      <c r="C536" s="39" t="s">
        <v>3270</v>
      </c>
      <c r="D536" s="39" t="s">
        <v>13169</v>
      </c>
      <c r="E536" s="39" t="s">
        <v>4767</v>
      </c>
      <c r="F536" s="39" t="s">
        <v>7014</v>
      </c>
      <c r="G536" s="39" t="s">
        <v>7015</v>
      </c>
      <c r="H536" s="39" t="s">
        <v>234</v>
      </c>
      <c r="I536" s="39">
        <v>2022</v>
      </c>
      <c r="J536" s="48">
        <v>45338</v>
      </c>
      <c r="K536" s="48">
        <v>45523</v>
      </c>
      <c r="L536" s="44"/>
      <c r="M536" s="44"/>
      <c r="N536" s="44"/>
      <c r="O536" s="44"/>
      <c r="P536" s="44"/>
      <c r="Q536" s="44"/>
      <c r="R536" s="44"/>
      <c r="S536" s="44"/>
      <c r="T536" s="44"/>
      <c r="U536" s="44"/>
      <c r="V536" s="44"/>
      <c r="W536" s="44"/>
      <c r="X536" s="39" t="s">
        <v>234</v>
      </c>
      <c r="Y536" s="44"/>
      <c r="Z536" s="39" t="s">
        <v>7016</v>
      </c>
      <c r="AA536" s="43" t="s">
        <v>7017</v>
      </c>
      <c r="AB536" s="39" t="s">
        <v>7018</v>
      </c>
      <c r="AC536" s="43" t="s">
        <v>7019</v>
      </c>
      <c r="AD536" s="44"/>
      <c r="AE536" s="44"/>
      <c r="AF536" s="39" t="s">
        <v>7020</v>
      </c>
      <c r="AG536" s="39" t="s">
        <v>7021</v>
      </c>
      <c r="AH536" s="39" t="s">
        <v>1394</v>
      </c>
      <c r="AI536" s="39" t="s">
        <v>7021</v>
      </c>
      <c r="AJ536" s="55">
        <v>0.32100000000000001</v>
      </c>
      <c r="AK536" s="49">
        <f t="shared" si="62"/>
        <v>0</v>
      </c>
      <c r="AL536" s="55"/>
      <c r="AM536" s="49"/>
      <c r="AN536" s="49"/>
      <c r="AO536" s="55">
        <v>0.19400000000000001</v>
      </c>
      <c r="AP536" s="49">
        <v>60.44</v>
      </c>
      <c r="AQ536" s="49">
        <v>0.01</v>
      </c>
      <c r="AR536" s="55">
        <v>0</v>
      </c>
      <c r="AS536" s="49">
        <v>0</v>
      </c>
      <c r="AT536" s="55">
        <v>0</v>
      </c>
      <c r="AU536" s="49">
        <v>0</v>
      </c>
      <c r="AV536" s="55">
        <v>0.127</v>
      </c>
      <c r="AW536" s="49">
        <v>39.56</v>
      </c>
      <c r="AX536" s="55"/>
      <c r="AY536" s="49"/>
      <c r="AZ536" s="39"/>
      <c r="BA536" s="39"/>
      <c r="BB536" s="39"/>
      <c r="BC536" s="39" t="s">
        <v>236</v>
      </c>
      <c r="BD536" s="44"/>
      <c r="BE536" s="44"/>
      <c r="BF536" s="118"/>
      <c r="BG536" s="55">
        <v>0</v>
      </c>
      <c r="BH536" s="49">
        <v>0</v>
      </c>
      <c r="BI536" s="39">
        <v>1</v>
      </c>
      <c r="BJ536" s="39">
        <v>1</v>
      </c>
      <c r="BK536" s="39">
        <v>1</v>
      </c>
      <c r="BL536" s="44"/>
      <c r="BM536" s="44"/>
      <c r="BN536" s="39">
        <v>1</v>
      </c>
      <c r="BO536" s="44"/>
      <c r="BP536" s="44"/>
      <c r="BQ536" s="44"/>
      <c r="BR536" s="44"/>
      <c r="BS536" s="44"/>
      <c r="BT536" s="44"/>
      <c r="BU536" s="44"/>
      <c r="BV536" s="44"/>
      <c r="BW536" s="44"/>
      <c r="BX536" s="44"/>
      <c r="BY536" s="44"/>
      <c r="BZ536" s="44"/>
      <c r="CA536" s="44"/>
      <c r="CB536" s="44"/>
      <c r="CC536" s="44"/>
      <c r="CD536" s="44"/>
      <c r="CE536" s="44">
        <v>0</v>
      </c>
      <c r="CF536" s="44"/>
      <c r="CG536" s="44"/>
      <c r="CH536" s="44"/>
      <c r="CI536" s="44"/>
      <c r="CJ536" s="44"/>
      <c r="CK536" s="44"/>
      <c r="CL536" s="44"/>
      <c r="CM536" s="44"/>
      <c r="CN536" s="44"/>
      <c r="CO536" s="44"/>
      <c r="CP536" s="44"/>
      <c r="CQ536" s="44"/>
      <c r="CR536" s="44"/>
      <c r="CS536" s="44"/>
      <c r="CT536" s="44"/>
      <c r="CU536" s="40">
        <f t="shared" si="61"/>
        <v>0</v>
      </c>
      <c r="CV536" s="44"/>
      <c r="CW536" s="44"/>
      <c r="CX536" s="44"/>
      <c r="CY536" s="44"/>
      <c r="CZ536" s="44"/>
      <c r="DA536" s="44"/>
      <c r="DB536" s="44"/>
      <c r="DC536" s="44"/>
      <c r="DD536" s="44"/>
      <c r="DE536" s="44"/>
      <c r="DF536" s="44"/>
      <c r="DG536" s="44"/>
      <c r="DH536" s="44"/>
      <c r="DI536" s="44"/>
      <c r="DJ536" s="44"/>
      <c r="DK536" s="44"/>
      <c r="DL536" s="44"/>
      <c r="DM536" s="39">
        <v>0</v>
      </c>
      <c r="DN536" s="44"/>
      <c r="DO536" s="44"/>
      <c r="DP536" s="44"/>
      <c r="DQ536" s="44"/>
      <c r="DR536" s="44"/>
      <c r="DS536" s="44"/>
      <c r="DT536" s="44"/>
      <c r="DU536" s="44"/>
      <c r="DV536" s="44"/>
      <c r="DW536" s="44"/>
      <c r="DX536" s="44"/>
      <c r="DY536" s="44"/>
      <c r="DZ536" s="44"/>
      <c r="EA536" s="44"/>
      <c r="EB536" s="44"/>
      <c r="EC536" s="44"/>
      <c r="ED536" s="44"/>
      <c r="EE536" s="44"/>
      <c r="EF536" s="44"/>
      <c r="EG536" s="44"/>
      <c r="EH536" s="44"/>
      <c r="EI536" s="44"/>
      <c r="EJ536" s="44"/>
      <c r="EK536" s="44"/>
      <c r="EL536" s="44"/>
      <c r="EM536" s="44"/>
      <c r="EN536" s="44"/>
      <c r="EO536" s="44"/>
      <c r="EP536" s="44"/>
      <c r="EQ536" s="39">
        <v>0</v>
      </c>
      <c r="ER536" s="44"/>
      <c r="ES536" s="44"/>
      <c r="ET536" s="44"/>
      <c r="EU536" s="44"/>
      <c r="EV536" s="44"/>
      <c r="EW536" s="44"/>
      <c r="EX536" s="44"/>
      <c r="EY536" s="39">
        <v>1</v>
      </c>
      <c r="EZ536" s="39">
        <f t="shared" si="63"/>
        <v>0</v>
      </c>
      <c r="FA536" s="39">
        <v>0.35</v>
      </c>
      <c r="FB536" s="39" t="s">
        <v>7023</v>
      </c>
      <c r="FC536" s="44"/>
      <c r="FD536" s="39">
        <v>0.17</v>
      </c>
      <c r="FE536" s="39" t="s">
        <v>6313</v>
      </c>
      <c r="FF536" s="39">
        <v>211.69200000000001</v>
      </c>
      <c r="FG536" s="39" t="s">
        <v>236</v>
      </c>
      <c r="FH536" s="44"/>
      <c r="FI536" s="44"/>
      <c r="FJ536" s="44"/>
      <c r="FK536" s="44"/>
      <c r="FL536" s="44"/>
      <c r="FM536" s="44"/>
      <c r="FN536" s="39">
        <v>1</v>
      </c>
      <c r="FO536" s="39" t="s">
        <v>236</v>
      </c>
      <c r="FP536" s="44"/>
      <c r="FQ536" s="44"/>
      <c r="FR536" s="39" t="s">
        <v>236</v>
      </c>
      <c r="FS536" s="44"/>
      <c r="FT536" s="44"/>
      <c r="FU536" s="39" t="s">
        <v>236</v>
      </c>
      <c r="FV536" s="44"/>
      <c r="FW536" s="44"/>
      <c r="FX536" s="39" t="s">
        <v>236</v>
      </c>
      <c r="FY536" s="44"/>
      <c r="FZ536" s="44"/>
      <c r="GA536" s="39" t="s">
        <v>236</v>
      </c>
      <c r="GB536" s="44"/>
      <c r="GC536" s="44"/>
      <c r="GD536" s="39" t="s">
        <v>236</v>
      </c>
      <c r="GE536" s="44"/>
      <c r="GF536" s="44"/>
      <c r="GG536" s="39" t="s">
        <v>236</v>
      </c>
      <c r="GH536" s="44"/>
      <c r="GI536" s="44"/>
      <c r="GJ536" s="44"/>
      <c r="GK536" s="44"/>
      <c r="GL536" s="44"/>
      <c r="GM536" s="39" t="s">
        <v>236</v>
      </c>
      <c r="GN536" s="44"/>
      <c r="GO536" s="44"/>
      <c r="GP536" s="40">
        <v>1</v>
      </c>
      <c r="GQ536" s="39" t="s">
        <v>698</v>
      </c>
      <c r="GR536" s="39">
        <v>40</v>
      </c>
      <c r="GS536" s="39" t="s">
        <v>236</v>
      </c>
      <c r="GT536" s="44"/>
      <c r="GU536" s="44"/>
      <c r="GV536" s="44"/>
      <c r="GW536" s="44"/>
      <c r="GX536" s="44"/>
      <c r="GY536" s="39" t="s">
        <v>236</v>
      </c>
      <c r="GZ536" s="44"/>
      <c r="HA536" s="44"/>
      <c r="HB536" s="39">
        <v>1</v>
      </c>
      <c r="HC536" s="39" t="s">
        <v>7025</v>
      </c>
      <c r="HD536" s="39">
        <v>7</v>
      </c>
      <c r="HE536" s="39" t="s">
        <v>236</v>
      </c>
      <c r="HF536" s="44"/>
      <c r="HG536" s="44"/>
      <c r="HH536" s="44"/>
      <c r="HI536" s="44"/>
      <c r="HJ536" s="44"/>
      <c r="HK536" s="44"/>
      <c r="HL536" s="44"/>
      <c r="HM536" s="44"/>
      <c r="HN536" s="44"/>
      <c r="HO536" s="44"/>
      <c r="HP536" s="44"/>
      <c r="HQ536" s="44"/>
      <c r="HR536" s="44"/>
      <c r="HS536" s="44"/>
      <c r="HT536" s="44"/>
      <c r="HU536" s="44"/>
      <c r="HV536" s="39" t="s">
        <v>236</v>
      </c>
      <c r="HW536" s="44"/>
      <c r="HX536" s="44"/>
      <c r="HY536" s="43" t="s">
        <v>7026</v>
      </c>
      <c r="HZ536" s="44"/>
      <c r="IA536" s="44"/>
      <c r="IB536" s="44"/>
      <c r="IC536" s="44"/>
      <c r="ID536" s="44"/>
      <c r="IE536" s="44"/>
      <c r="IF536" s="44"/>
      <c r="IG536" s="44"/>
      <c r="IH536" s="44"/>
      <c r="II536" s="44"/>
      <c r="IJ536" s="39" t="s">
        <v>7027</v>
      </c>
      <c r="IK536" s="39" t="s">
        <v>7028</v>
      </c>
      <c r="IL536" s="39" t="s">
        <v>7029</v>
      </c>
      <c r="IM536" s="39" t="s">
        <v>7030</v>
      </c>
      <c r="IN536" s="39" t="s">
        <v>3269</v>
      </c>
      <c r="IO536" s="39" t="s">
        <v>6221</v>
      </c>
      <c r="IP536" s="40" t="s">
        <v>3303</v>
      </c>
      <c r="IQ536" s="40" t="s">
        <v>3304</v>
      </c>
      <c r="IR536" s="43" t="s">
        <v>7031</v>
      </c>
    </row>
    <row r="537" spans="1:252" ht="15.75" customHeight="1" x14ac:dyDescent="0.2">
      <c r="A537" s="44" t="s">
        <v>13014</v>
      </c>
      <c r="B537" s="47" t="s">
        <v>13029</v>
      </c>
      <c r="C537" s="39" t="s">
        <v>3270</v>
      </c>
      <c r="D537" s="39" t="s">
        <v>13169</v>
      </c>
      <c r="E537" s="39" t="s">
        <v>4901</v>
      </c>
      <c r="F537" s="39" t="s">
        <v>7032</v>
      </c>
      <c r="G537" s="39" t="s">
        <v>7033</v>
      </c>
      <c r="H537" s="44"/>
      <c r="I537" s="39">
        <v>2022</v>
      </c>
      <c r="J537" s="48">
        <v>45184</v>
      </c>
      <c r="K537" s="48">
        <v>45643</v>
      </c>
      <c r="L537" s="44"/>
      <c r="M537" s="44"/>
      <c r="N537" s="44"/>
      <c r="O537" s="44"/>
      <c r="P537" s="44"/>
      <c r="Q537" s="44"/>
      <c r="R537" s="44"/>
      <c r="S537" s="44"/>
      <c r="T537" s="44"/>
      <c r="U537" s="44"/>
      <c r="V537" s="44"/>
      <c r="W537" s="44"/>
      <c r="X537" s="44"/>
      <c r="Y537" s="44"/>
      <c r="Z537" s="39" t="s">
        <v>7034</v>
      </c>
      <c r="AA537" s="39" t="s">
        <v>7035</v>
      </c>
      <c r="AB537" s="44"/>
      <c r="AC537" s="44"/>
      <c r="AD537" s="44"/>
      <c r="AE537" s="44"/>
      <c r="AF537" s="39" t="s">
        <v>7036</v>
      </c>
      <c r="AG537" s="39" t="s">
        <v>7037</v>
      </c>
      <c r="AH537" s="39" t="s">
        <v>1394</v>
      </c>
      <c r="AI537" s="39" t="s">
        <v>7038</v>
      </c>
      <c r="AJ537" s="55">
        <v>20.36</v>
      </c>
      <c r="AK537" s="49">
        <f t="shared" si="62"/>
        <v>0</v>
      </c>
      <c r="AL537" s="55"/>
      <c r="AM537" s="49"/>
      <c r="AN537" s="49"/>
      <c r="AO537" s="55">
        <v>16.88</v>
      </c>
      <c r="AP537" s="49">
        <v>82.91</v>
      </c>
      <c r="AQ537" s="49">
        <v>2.38</v>
      </c>
      <c r="AR537" s="55">
        <v>0</v>
      </c>
      <c r="AS537" s="49">
        <v>0</v>
      </c>
      <c r="AT537" s="55">
        <v>0</v>
      </c>
      <c r="AU537" s="49">
        <v>0</v>
      </c>
      <c r="AV537" s="55">
        <v>3.48</v>
      </c>
      <c r="AW537" s="49">
        <v>17.09</v>
      </c>
      <c r="AX537" s="55"/>
      <c r="AY537" s="49"/>
      <c r="AZ537" s="49"/>
      <c r="BA537" s="49"/>
      <c r="BB537" s="49"/>
      <c r="BC537" s="40">
        <v>1</v>
      </c>
      <c r="BD537" s="39" t="s">
        <v>7040</v>
      </c>
      <c r="BE537" s="43" t="s">
        <v>7041</v>
      </c>
      <c r="BF537" s="55">
        <v>0</v>
      </c>
      <c r="BG537" s="55" t="s">
        <v>6886</v>
      </c>
      <c r="BH537" s="49" t="s">
        <v>466</v>
      </c>
      <c r="BI537" s="39">
        <v>13</v>
      </c>
      <c r="BJ537" s="39">
        <v>13</v>
      </c>
      <c r="BK537" s="39">
        <v>13</v>
      </c>
      <c r="BL537" s="44"/>
      <c r="BM537" s="44"/>
      <c r="BN537" s="39">
        <v>1</v>
      </c>
      <c r="BO537" s="44"/>
      <c r="BP537" s="44"/>
      <c r="BQ537" s="44"/>
      <c r="BR537" s="39">
        <v>2</v>
      </c>
      <c r="BS537" s="39">
        <v>2</v>
      </c>
      <c r="BT537" s="44"/>
      <c r="BU537" s="44"/>
      <c r="BV537" s="39">
        <v>1</v>
      </c>
      <c r="BW537" s="39">
        <v>7</v>
      </c>
      <c r="BX537" s="44"/>
      <c r="BY537" s="44"/>
      <c r="BZ537" s="44"/>
      <c r="CA537" s="44"/>
      <c r="CB537" s="44"/>
      <c r="CC537" s="44"/>
      <c r="CD537" s="44"/>
      <c r="CE537" s="44">
        <v>0</v>
      </c>
      <c r="CF537" s="44"/>
      <c r="CG537" s="44"/>
      <c r="CH537" s="44"/>
      <c r="CI537" s="44"/>
      <c r="CJ537" s="44"/>
      <c r="CK537" s="44"/>
      <c r="CL537" s="44"/>
      <c r="CM537" s="44"/>
      <c r="CN537" s="44"/>
      <c r="CO537" s="44"/>
      <c r="CP537" s="44"/>
      <c r="CQ537" s="44"/>
      <c r="CR537" s="44"/>
      <c r="CS537" s="44"/>
      <c r="CT537" s="44"/>
      <c r="CU537" s="40">
        <f t="shared" si="61"/>
        <v>0</v>
      </c>
      <c r="CV537" s="44"/>
      <c r="CW537" s="44"/>
      <c r="CX537" s="44"/>
      <c r="CY537" s="44"/>
      <c r="CZ537" s="44"/>
      <c r="DA537" s="44"/>
      <c r="DB537" s="44"/>
      <c r="DC537" s="44"/>
      <c r="DD537" s="44"/>
      <c r="DE537" s="44"/>
      <c r="DF537" s="44"/>
      <c r="DG537" s="44"/>
      <c r="DH537" s="44"/>
      <c r="DI537" s="44"/>
      <c r="DJ537" s="44"/>
      <c r="DK537" s="44"/>
      <c r="DL537" s="44"/>
      <c r="DM537" s="39">
        <v>0</v>
      </c>
      <c r="DN537" s="44"/>
      <c r="DO537" s="44"/>
      <c r="DP537" s="44"/>
      <c r="DQ537" s="44"/>
      <c r="DR537" s="44"/>
      <c r="DS537" s="44"/>
      <c r="DT537" s="44"/>
      <c r="DU537" s="44"/>
      <c r="DV537" s="44"/>
      <c r="DW537" s="44"/>
      <c r="DX537" s="44"/>
      <c r="DY537" s="44"/>
      <c r="DZ537" s="44"/>
      <c r="EA537" s="44"/>
      <c r="EB537" s="44"/>
      <c r="EC537" s="44"/>
      <c r="ED537" s="44"/>
      <c r="EE537" s="44"/>
      <c r="EF537" s="44"/>
      <c r="EG537" s="44"/>
      <c r="EH537" s="44"/>
      <c r="EI537" s="44"/>
      <c r="EJ537" s="44"/>
      <c r="EK537" s="44"/>
      <c r="EL537" s="44"/>
      <c r="EM537" s="44"/>
      <c r="EN537" s="44"/>
      <c r="EO537" s="44"/>
      <c r="EP537" s="44"/>
      <c r="EQ537" s="39">
        <v>0</v>
      </c>
      <c r="ER537" s="44"/>
      <c r="ES537" s="44"/>
      <c r="ET537" s="44"/>
      <c r="EU537" s="44"/>
      <c r="EV537" s="44"/>
      <c r="EW537" s="44"/>
      <c r="EX537" s="44"/>
      <c r="EY537" s="39">
        <v>13</v>
      </c>
      <c r="EZ537" s="39">
        <f t="shared" si="63"/>
        <v>0</v>
      </c>
      <c r="FA537" s="39">
        <v>32.210999999999999</v>
      </c>
      <c r="FB537" s="39" t="s">
        <v>7043</v>
      </c>
      <c r="FC537" s="44"/>
      <c r="FD537" s="39">
        <v>100</v>
      </c>
      <c r="FE537" s="39" t="s">
        <v>3286</v>
      </c>
      <c r="FF537" s="39">
        <v>32.210999999999999</v>
      </c>
      <c r="FG537" s="39" t="s">
        <v>236</v>
      </c>
      <c r="FH537" s="44"/>
      <c r="FI537" s="44"/>
      <c r="FJ537" s="44"/>
      <c r="FK537" s="44"/>
      <c r="FL537" s="44"/>
      <c r="FM537" s="44"/>
      <c r="FN537" s="39">
        <v>8</v>
      </c>
      <c r="FO537" s="40">
        <v>1</v>
      </c>
      <c r="FP537" s="39" t="s">
        <v>1711</v>
      </c>
      <c r="FQ537" s="39">
        <v>9166</v>
      </c>
      <c r="FR537" s="40">
        <v>1</v>
      </c>
      <c r="FS537" s="39" t="s">
        <v>5177</v>
      </c>
      <c r="FT537" s="39">
        <v>163</v>
      </c>
      <c r="FU537" s="39" t="s">
        <v>236</v>
      </c>
      <c r="FV537" s="44"/>
      <c r="FW537" s="44"/>
      <c r="FX537" s="39" t="s">
        <v>236</v>
      </c>
      <c r="FY537" s="44"/>
      <c r="FZ537" s="44"/>
      <c r="GA537" s="39" t="s">
        <v>236</v>
      </c>
      <c r="GB537" s="44"/>
      <c r="GC537" s="44"/>
      <c r="GD537" s="39" t="s">
        <v>236</v>
      </c>
      <c r="GE537" s="44"/>
      <c r="GF537" s="44"/>
      <c r="GG537" s="39" t="s">
        <v>236</v>
      </c>
      <c r="GH537" s="44"/>
      <c r="GI537" s="44"/>
      <c r="GJ537" s="44"/>
      <c r="GK537" s="44"/>
      <c r="GL537" s="44"/>
      <c r="GM537" s="39" t="s">
        <v>236</v>
      </c>
      <c r="GN537" s="44"/>
      <c r="GO537" s="44"/>
      <c r="GP537" s="39" t="s">
        <v>236</v>
      </c>
      <c r="GQ537" s="44"/>
      <c r="GR537" s="44"/>
      <c r="GS537" s="39" t="s">
        <v>236</v>
      </c>
      <c r="GT537" s="44"/>
      <c r="GU537" s="44"/>
      <c r="GV537" s="44"/>
      <c r="GW537" s="44"/>
      <c r="GX537" s="44"/>
      <c r="GY537" s="39" t="s">
        <v>236</v>
      </c>
      <c r="GZ537" s="44"/>
      <c r="HA537" s="44"/>
      <c r="HB537" s="39" t="s">
        <v>236</v>
      </c>
      <c r="HC537" s="44"/>
      <c r="HD537" s="44"/>
      <c r="HE537" s="39" t="s">
        <v>243</v>
      </c>
      <c r="HF537" s="39" t="s">
        <v>441</v>
      </c>
      <c r="HG537" s="39">
        <v>6</v>
      </c>
      <c r="HH537" s="44"/>
      <c r="HI537" s="44"/>
      <c r="HJ537" s="44"/>
      <c r="HK537" s="44"/>
      <c r="HL537" s="44"/>
      <c r="HM537" s="44"/>
      <c r="HN537" s="44"/>
      <c r="HO537" s="44"/>
      <c r="HP537" s="44"/>
      <c r="HQ537" s="44"/>
      <c r="HR537" s="44"/>
      <c r="HS537" s="44"/>
      <c r="HT537" s="44"/>
      <c r="HU537" s="44"/>
      <c r="HV537" s="39" t="s">
        <v>236</v>
      </c>
      <c r="HW537" s="44"/>
      <c r="HX537" s="44"/>
      <c r="HY537" s="44"/>
      <c r="HZ537" s="44"/>
      <c r="IA537" s="44"/>
      <c r="IB537" s="44"/>
      <c r="IC537" s="44"/>
      <c r="ID537" s="44"/>
      <c r="IE537" s="44"/>
      <c r="IF537" s="44"/>
      <c r="IG537" s="39" t="s">
        <v>7044</v>
      </c>
      <c r="IH537" s="39">
        <v>6</v>
      </c>
      <c r="II537" s="39">
        <v>103</v>
      </c>
      <c r="IJ537" s="39" t="s">
        <v>7045</v>
      </c>
      <c r="IK537" s="39" t="s">
        <v>7046</v>
      </c>
      <c r="IL537" s="39" t="s">
        <v>7047</v>
      </c>
      <c r="IM537" s="39" t="s">
        <v>7048</v>
      </c>
      <c r="IN537" s="39" t="s">
        <v>3269</v>
      </c>
      <c r="IO537" s="39" t="s">
        <v>6221</v>
      </c>
      <c r="IP537" s="40" t="s">
        <v>3303</v>
      </c>
      <c r="IQ537" s="40" t="s">
        <v>3304</v>
      </c>
      <c r="IR537" s="43" t="s">
        <v>7049</v>
      </c>
    </row>
    <row r="538" spans="1:252" ht="15.75" customHeight="1" x14ac:dyDescent="0.2">
      <c r="A538" s="44" t="s">
        <v>13010</v>
      </c>
      <c r="B538" s="47" t="s">
        <v>13029</v>
      </c>
      <c r="C538" s="39" t="s">
        <v>3270</v>
      </c>
      <c r="D538" s="39" t="s">
        <v>13169</v>
      </c>
      <c r="E538" s="39" t="s">
        <v>4901</v>
      </c>
      <c r="F538" s="39" t="s">
        <v>6193</v>
      </c>
      <c r="G538" s="39" t="s">
        <v>7100</v>
      </c>
      <c r="H538" s="39" t="s">
        <v>234</v>
      </c>
      <c r="I538" s="39">
        <v>2020</v>
      </c>
      <c r="J538" s="48">
        <v>45282</v>
      </c>
      <c r="K538" s="48">
        <v>45654</v>
      </c>
      <c r="L538" s="44"/>
      <c r="M538" s="44"/>
      <c r="N538" s="44"/>
      <c r="O538" s="44"/>
      <c r="P538" s="44"/>
      <c r="Q538" s="44"/>
      <c r="R538" s="44"/>
      <c r="S538" s="44"/>
      <c r="T538" s="44"/>
      <c r="U538" s="44"/>
      <c r="V538" s="44"/>
      <c r="W538" s="44"/>
      <c r="X538" s="44"/>
      <c r="Y538" s="44"/>
      <c r="Z538" s="39" t="s">
        <v>7101</v>
      </c>
      <c r="AA538" s="39" t="s">
        <v>7102</v>
      </c>
      <c r="AB538" s="44"/>
      <c r="AC538" s="44"/>
      <c r="AD538" s="44"/>
      <c r="AE538" s="44"/>
      <c r="AF538" s="39" t="s">
        <v>6202</v>
      </c>
      <c r="AG538" s="39" t="s">
        <v>7103</v>
      </c>
      <c r="AH538" s="39" t="s">
        <v>1394</v>
      </c>
      <c r="AI538" s="39" t="s">
        <v>7103</v>
      </c>
      <c r="AJ538" s="55">
        <v>11.414</v>
      </c>
      <c r="AK538" s="49">
        <f t="shared" si="62"/>
        <v>0</v>
      </c>
      <c r="AL538" s="55"/>
      <c r="AM538" s="49"/>
      <c r="AN538" s="49"/>
      <c r="AO538" s="55">
        <v>11.414</v>
      </c>
      <c r="AP538" s="49">
        <v>100</v>
      </c>
      <c r="AQ538" s="49">
        <v>0.2</v>
      </c>
      <c r="AR538" s="55">
        <v>0</v>
      </c>
      <c r="AS538" s="49">
        <v>0</v>
      </c>
      <c r="AT538" s="55">
        <v>0</v>
      </c>
      <c r="AU538" s="49">
        <v>0</v>
      </c>
      <c r="AV538" s="55">
        <v>0</v>
      </c>
      <c r="AW538" s="49">
        <v>0</v>
      </c>
      <c r="AX538" s="55"/>
      <c r="AY538" s="49"/>
      <c r="AZ538" s="39"/>
      <c r="BA538" s="39"/>
      <c r="BB538" s="39"/>
      <c r="BC538" s="39" t="s">
        <v>236</v>
      </c>
      <c r="BD538" s="44"/>
      <c r="BE538" s="44"/>
      <c r="BF538" s="118"/>
      <c r="BG538" s="55">
        <v>13</v>
      </c>
      <c r="BH538" s="49" t="s">
        <v>466</v>
      </c>
      <c r="BI538" s="39">
        <v>90</v>
      </c>
      <c r="BJ538" s="39">
        <v>90</v>
      </c>
      <c r="BK538" s="39">
        <v>13</v>
      </c>
      <c r="BL538" s="44"/>
      <c r="BM538" s="39">
        <v>9</v>
      </c>
      <c r="BN538" s="39">
        <v>4</v>
      </c>
      <c r="BO538" s="44"/>
      <c r="BP538" s="44"/>
      <c r="BQ538" s="44"/>
      <c r="BR538" s="44"/>
      <c r="BS538" s="44"/>
      <c r="BT538" s="44"/>
      <c r="BU538" s="44"/>
      <c r="BV538" s="44"/>
      <c r="BW538" s="44"/>
      <c r="BX538" s="44"/>
      <c r="BY538" s="44"/>
      <c r="BZ538" s="44"/>
      <c r="CA538" s="44"/>
      <c r="CB538" s="44"/>
      <c r="CC538" s="44"/>
      <c r="CD538" s="44"/>
      <c r="CE538" s="44">
        <v>0</v>
      </c>
      <c r="CF538" s="44"/>
      <c r="CG538" s="44"/>
      <c r="CH538" s="44"/>
      <c r="CI538" s="44"/>
      <c r="CJ538" s="44"/>
      <c r="CK538" s="44"/>
      <c r="CL538" s="44"/>
      <c r="CM538" s="44"/>
      <c r="CN538" s="44"/>
      <c r="CO538" s="44"/>
      <c r="CP538" s="44"/>
      <c r="CQ538" s="44"/>
      <c r="CR538" s="44"/>
      <c r="CS538" s="44"/>
      <c r="CT538" s="44"/>
      <c r="CU538" s="40">
        <f t="shared" si="61"/>
        <v>0</v>
      </c>
      <c r="CV538" s="44"/>
      <c r="CW538" s="44"/>
      <c r="CX538" s="44"/>
      <c r="CY538" s="44"/>
      <c r="CZ538" s="44"/>
      <c r="DA538" s="44"/>
      <c r="DB538" s="44"/>
      <c r="DC538" s="44"/>
      <c r="DD538" s="44"/>
      <c r="DE538" s="44"/>
      <c r="DF538" s="44"/>
      <c r="DG538" s="44"/>
      <c r="DH538" s="44"/>
      <c r="DI538" s="44"/>
      <c r="DJ538" s="44"/>
      <c r="DK538" s="44"/>
      <c r="DL538" s="44"/>
      <c r="DM538" s="39">
        <v>0</v>
      </c>
      <c r="DN538" s="44"/>
      <c r="DO538" s="44"/>
      <c r="DP538" s="44"/>
      <c r="DQ538" s="44"/>
      <c r="DR538" s="44"/>
      <c r="DS538" s="44"/>
      <c r="DT538" s="44"/>
      <c r="DU538" s="44"/>
      <c r="DV538" s="44"/>
      <c r="DW538" s="44"/>
      <c r="DX538" s="44"/>
      <c r="DY538" s="44"/>
      <c r="DZ538" s="44"/>
      <c r="EA538" s="44"/>
      <c r="EB538" s="44"/>
      <c r="EC538" s="44"/>
      <c r="ED538" s="44"/>
      <c r="EE538" s="44"/>
      <c r="EF538" s="44"/>
      <c r="EG538" s="44"/>
      <c r="EH538" s="44"/>
      <c r="EI538" s="44"/>
      <c r="EJ538" s="44"/>
      <c r="EK538" s="44"/>
      <c r="EL538" s="44"/>
      <c r="EM538" s="44"/>
      <c r="EN538" s="44"/>
      <c r="EO538" s="44"/>
      <c r="EP538" s="44"/>
      <c r="EQ538" s="39">
        <v>0</v>
      </c>
      <c r="ER538" s="44"/>
      <c r="ES538" s="44"/>
      <c r="ET538" s="44"/>
      <c r="EU538" s="44"/>
      <c r="EV538" s="44"/>
      <c r="EW538" s="44"/>
      <c r="EX538" s="44"/>
      <c r="EY538" s="39">
        <v>13</v>
      </c>
      <c r="EZ538" s="39">
        <f t="shared" si="63"/>
        <v>0</v>
      </c>
      <c r="FA538" s="39">
        <v>35.85</v>
      </c>
      <c r="FB538" s="39" t="s">
        <v>7105</v>
      </c>
      <c r="FC538" s="44"/>
      <c r="FD538" s="39">
        <v>22.69</v>
      </c>
      <c r="FE538" s="39" t="s">
        <v>6313</v>
      </c>
      <c r="FF538" s="39">
        <v>157.989</v>
      </c>
      <c r="FG538" s="39" t="s">
        <v>236</v>
      </c>
      <c r="FH538" s="44"/>
      <c r="FI538" s="44"/>
      <c r="FJ538" s="44"/>
      <c r="FK538" s="44"/>
      <c r="FL538" s="44"/>
      <c r="FM538" s="44"/>
      <c r="FN538" s="39">
        <v>5</v>
      </c>
      <c r="FO538" s="39" t="s">
        <v>236</v>
      </c>
      <c r="FP538" s="44"/>
      <c r="FQ538" s="44"/>
      <c r="FR538" s="39" t="s">
        <v>236</v>
      </c>
      <c r="FS538" s="44"/>
      <c r="FT538" s="44"/>
      <c r="FU538" s="39" t="s">
        <v>236</v>
      </c>
      <c r="FV538" s="44"/>
      <c r="FW538" s="44"/>
      <c r="FX538" s="39" t="s">
        <v>236</v>
      </c>
      <c r="FY538" s="44"/>
      <c r="FZ538" s="44"/>
      <c r="GA538" s="39" t="s">
        <v>236</v>
      </c>
      <c r="GB538" s="44"/>
      <c r="GC538" s="44"/>
      <c r="GD538" s="39" t="s">
        <v>236</v>
      </c>
      <c r="GE538" s="44"/>
      <c r="GF538" s="44"/>
      <c r="GG538" s="40">
        <v>1</v>
      </c>
      <c r="GH538" s="39" t="s">
        <v>7108</v>
      </c>
      <c r="GI538" s="39">
        <v>90</v>
      </c>
      <c r="GJ538" s="44"/>
      <c r="GK538" s="44"/>
      <c r="GL538" s="44"/>
      <c r="GM538" s="39" t="s">
        <v>236</v>
      </c>
      <c r="GN538" s="44"/>
      <c r="GO538" s="44"/>
      <c r="GP538" s="39" t="s">
        <v>236</v>
      </c>
      <c r="GQ538" s="44"/>
      <c r="GR538" s="44"/>
      <c r="GS538" s="39" t="s">
        <v>236</v>
      </c>
      <c r="GT538" s="44"/>
      <c r="GU538" s="44"/>
      <c r="GV538" s="44"/>
      <c r="GW538" s="44"/>
      <c r="GX538" s="44"/>
      <c r="GY538" s="39" t="s">
        <v>236</v>
      </c>
      <c r="GZ538" s="44"/>
      <c r="HA538" s="44"/>
      <c r="HB538" s="39">
        <v>1</v>
      </c>
      <c r="HC538" s="39" t="s">
        <v>509</v>
      </c>
      <c r="HD538" s="39">
        <v>38</v>
      </c>
      <c r="HE538" s="39" t="s">
        <v>236</v>
      </c>
      <c r="HF538" s="44"/>
      <c r="HG538" s="44"/>
      <c r="HH538" s="44"/>
      <c r="HI538" s="44"/>
      <c r="HJ538" s="44"/>
      <c r="HK538" s="44"/>
      <c r="HL538" s="44"/>
      <c r="HM538" s="44"/>
      <c r="HN538" s="44"/>
      <c r="HO538" s="44"/>
      <c r="HP538" s="44"/>
      <c r="HQ538" s="44"/>
      <c r="HR538" s="44"/>
      <c r="HS538" s="44"/>
      <c r="HT538" s="44"/>
      <c r="HU538" s="44"/>
      <c r="HV538" s="39" t="s">
        <v>236</v>
      </c>
      <c r="HW538" s="44"/>
      <c r="HX538" s="44"/>
      <c r="HY538" s="43" t="s">
        <v>7109</v>
      </c>
      <c r="HZ538" s="39" t="s">
        <v>7110</v>
      </c>
      <c r="IA538" s="44"/>
      <c r="IB538" s="44"/>
      <c r="IC538" s="44"/>
      <c r="ID538" s="44"/>
      <c r="IE538" s="44"/>
      <c r="IF538" s="44"/>
      <c r="IG538" s="44"/>
      <c r="IH538" s="44"/>
      <c r="II538" s="44"/>
      <c r="IJ538" s="39" t="s">
        <v>6217</v>
      </c>
      <c r="IK538" s="39" t="s">
        <v>6218</v>
      </c>
      <c r="IL538" s="39" t="s">
        <v>7111</v>
      </c>
      <c r="IM538" s="39" t="s">
        <v>6220</v>
      </c>
      <c r="IN538" s="39" t="s">
        <v>3269</v>
      </c>
      <c r="IO538" s="39" t="s">
        <v>7112</v>
      </c>
      <c r="IP538" s="40" t="s">
        <v>3303</v>
      </c>
      <c r="IQ538" s="40" t="s">
        <v>3304</v>
      </c>
      <c r="IR538" s="43" t="s">
        <v>7113</v>
      </c>
    </row>
    <row r="539" spans="1:252" ht="15.75" customHeight="1" x14ac:dyDescent="0.2">
      <c r="A539" s="44" t="s">
        <v>13014</v>
      </c>
      <c r="B539" s="47" t="s">
        <v>13029</v>
      </c>
      <c r="C539" s="39" t="s">
        <v>3270</v>
      </c>
      <c r="D539" s="39" t="s">
        <v>13169</v>
      </c>
      <c r="E539" s="39" t="s">
        <v>4901</v>
      </c>
      <c r="F539" s="39" t="s">
        <v>7131</v>
      </c>
      <c r="G539" s="39" t="s">
        <v>7132</v>
      </c>
      <c r="H539" s="39" t="s">
        <v>7133</v>
      </c>
      <c r="I539" s="39">
        <v>2021</v>
      </c>
      <c r="J539" s="48">
        <v>45137</v>
      </c>
      <c r="K539" s="48">
        <v>45322</v>
      </c>
      <c r="L539" s="44"/>
      <c r="M539" s="44"/>
      <c r="N539" s="44"/>
      <c r="O539" s="44"/>
      <c r="P539" s="44"/>
      <c r="Q539" s="44"/>
      <c r="R539" s="44"/>
      <c r="S539" s="44"/>
      <c r="T539" s="44"/>
      <c r="U539" s="44"/>
      <c r="V539" s="44"/>
      <c r="W539" s="44"/>
      <c r="X539" s="44"/>
      <c r="Y539" s="44"/>
      <c r="Z539" s="39" t="s">
        <v>7134</v>
      </c>
      <c r="AA539" s="39" t="s">
        <v>7135</v>
      </c>
      <c r="AB539" s="39" t="s">
        <v>7136</v>
      </c>
      <c r="AC539" s="39" t="s">
        <v>7137</v>
      </c>
      <c r="AD539" s="39" t="s">
        <v>7138</v>
      </c>
      <c r="AE539" s="43" t="s">
        <v>7139</v>
      </c>
      <c r="AF539" s="39" t="s">
        <v>7140</v>
      </c>
      <c r="AG539" s="39" t="s">
        <v>7141</v>
      </c>
      <c r="AH539" s="39" t="s">
        <v>1394</v>
      </c>
      <c r="AI539" s="39" t="s">
        <v>7142</v>
      </c>
      <c r="AJ539" s="55">
        <v>15.53</v>
      </c>
      <c r="AK539" s="49">
        <f t="shared" si="62"/>
        <v>0</v>
      </c>
      <c r="AL539" s="55"/>
      <c r="AM539" s="49"/>
      <c r="AN539" s="49"/>
      <c r="AO539" s="55">
        <v>14.926</v>
      </c>
      <c r="AP539" s="49">
        <v>96.11</v>
      </c>
      <c r="AQ539" s="49">
        <v>0.5</v>
      </c>
      <c r="AR539" s="55">
        <v>0</v>
      </c>
      <c r="AS539" s="49">
        <v>0</v>
      </c>
      <c r="AT539" s="55">
        <v>0</v>
      </c>
      <c r="AU539" s="49">
        <v>0</v>
      </c>
      <c r="AV539" s="55">
        <v>0.60399999999999998</v>
      </c>
      <c r="AW539" s="49">
        <v>3.89</v>
      </c>
      <c r="AX539" s="55"/>
      <c r="AY539" s="49"/>
      <c r="AZ539" s="39"/>
      <c r="BA539" s="39"/>
      <c r="BB539" s="39"/>
      <c r="BC539" s="40">
        <v>1</v>
      </c>
      <c r="BD539" s="39" t="s">
        <v>7143</v>
      </c>
      <c r="BE539" s="43" t="s">
        <v>7144</v>
      </c>
      <c r="BF539" s="55">
        <v>0</v>
      </c>
      <c r="BG539" s="55" t="s">
        <v>7145</v>
      </c>
      <c r="BH539" s="49" t="s">
        <v>7146</v>
      </c>
      <c r="BI539" s="39">
        <v>0</v>
      </c>
      <c r="BJ539" s="39">
        <v>20</v>
      </c>
      <c r="BK539" s="39">
        <v>11</v>
      </c>
      <c r="BL539" s="44"/>
      <c r="BM539" s="39">
        <v>4</v>
      </c>
      <c r="BN539" s="39">
        <v>1</v>
      </c>
      <c r="BO539" s="44"/>
      <c r="BP539" s="44"/>
      <c r="BQ539" s="44"/>
      <c r="BR539" s="39">
        <v>1</v>
      </c>
      <c r="BS539" s="39">
        <v>1</v>
      </c>
      <c r="BT539" s="44"/>
      <c r="BU539" s="39">
        <v>1</v>
      </c>
      <c r="BV539" s="39">
        <v>2</v>
      </c>
      <c r="BW539" s="44"/>
      <c r="BX539" s="44"/>
      <c r="BY539" s="44"/>
      <c r="BZ539" s="44"/>
      <c r="CA539" s="44"/>
      <c r="CB539" s="44"/>
      <c r="CC539" s="44"/>
      <c r="CD539" s="44"/>
      <c r="CE539" s="44">
        <v>0</v>
      </c>
      <c r="CF539" s="44"/>
      <c r="CG539" s="44"/>
      <c r="CH539" s="44"/>
      <c r="CI539" s="44"/>
      <c r="CJ539" s="44"/>
      <c r="CK539" s="44"/>
      <c r="CL539" s="44"/>
      <c r="CM539" s="44"/>
      <c r="CN539" s="44"/>
      <c r="CO539" s="44"/>
      <c r="CP539" s="44"/>
      <c r="CQ539" s="44"/>
      <c r="CR539" s="44"/>
      <c r="CS539" s="44"/>
      <c r="CT539" s="44"/>
      <c r="CU539" s="40">
        <f t="shared" si="61"/>
        <v>0</v>
      </c>
      <c r="CV539" s="44"/>
      <c r="CW539" s="44"/>
      <c r="CX539" s="44"/>
      <c r="CY539" s="44"/>
      <c r="CZ539" s="44"/>
      <c r="DA539" s="44"/>
      <c r="DB539" s="44"/>
      <c r="DC539" s="44"/>
      <c r="DD539" s="44"/>
      <c r="DE539" s="44"/>
      <c r="DF539" s="44"/>
      <c r="DG539" s="44"/>
      <c r="DH539" s="44"/>
      <c r="DI539" s="44"/>
      <c r="DJ539" s="44"/>
      <c r="DK539" s="44"/>
      <c r="DL539" s="44"/>
      <c r="DM539" s="39">
        <v>0</v>
      </c>
      <c r="DN539" s="44"/>
      <c r="DO539" s="44"/>
      <c r="DP539" s="44"/>
      <c r="DQ539" s="44"/>
      <c r="DR539" s="44"/>
      <c r="DS539" s="44"/>
      <c r="DT539" s="44"/>
      <c r="DU539" s="44"/>
      <c r="DV539" s="44"/>
      <c r="DW539" s="44"/>
      <c r="DX539" s="44"/>
      <c r="DY539" s="44"/>
      <c r="DZ539" s="44"/>
      <c r="EA539" s="44"/>
      <c r="EB539" s="44"/>
      <c r="EC539" s="44"/>
      <c r="ED539" s="44"/>
      <c r="EE539" s="44"/>
      <c r="EF539" s="44"/>
      <c r="EG539" s="44"/>
      <c r="EH539" s="44"/>
      <c r="EI539" s="44"/>
      <c r="EJ539" s="44"/>
      <c r="EK539" s="44"/>
      <c r="EL539" s="44"/>
      <c r="EM539" s="44"/>
      <c r="EN539" s="44"/>
      <c r="EO539" s="44"/>
      <c r="EP539" s="44"/>
      <c r="EQ539" s="39">
        <v>0</v>
      </c>
      <c r="ER539" s="44"/>
      <c r="ES539" s="44"/>
      <c r="ET539" s="44"/>
      <c r="EU539" s="44"/>
      <c r="EV539" s="44"/>
      <c r="EW539" s="44"/>
      <c r="EX539" s="44"/>
      <c r="EY539" s="39">
        <v>10</v>
      </c>
      <c r="EZ539" s="39">
        <f t="shared" si="63"/>
        <v>0</v>
      </c>
      <c r="FA539" s="49">
        <v>14.8</v>
      </c>
      <c r="FB539" s="39" t="s">
        <v>7147</v>
      </c>
      <c r="FC539" s="44"/>
      <c r="FD539" s="39">
        <v>21.69</v>
      </c>
      <c r="FE539" s="43" t="s">
        <v>7149</v>
      </c>
      <c r="FF539" s="39">
        <v>68.239999999999995</v>
      </c>
      <c r="FG539" s="39" t="s">
        <v>236</v>
      </c>
      <c r="FH539" s="44"/>
      <c r="FI539" s="44"/>
      <c r="FJ539" s="44"/>
      <c r="FK539" s="44"/>
      <c r="FL539" s="44"/>
      <c r="FM539" s="44"/>
      <c r="FN539" s="39">
        <v>4</v>
      </c>
      <c r="FO539" s="40">
        <v>1</v>
      </c>
      <c r="FP539" s="39" t="s">
        <v>7151</v>
      </c>
      <c r="FQ539" s="39">
        <v>7671</v>
      </c>
      <c r="FR539" s="40">
        <v>1</v>
      </c>
      <c r="FS539" s="39" t="s">
        <v>4675</v>
      </c>
      <c r="FT539" s="39">
        <v>100</v>
      </c>
      <c r="FU539" s="39" t="s">
        <v>236</v>
      </c>
      <c r="FV539" s="44"/>
      <c r="FW539" s="44"/>
      <c r="FX539" s="39" t="s">
        <v>236</v>
      </c>
      <c r="FY539" s="44"/>
      <c r="FZ539" s="44"/>
      <c r="GA539" s="39" t="s">
        <v>236</v>
      </c>
      <c r="GB539" s="44"/>
      <c r="GC539" s="44"/>
      <c r="GD539" s="39" t="s">
        <v>236</v>
      </c>
      <c r="GE539" s="44"/>
      <c r="GF539" s="44"/>
      <c r="GG539" s="39" t="s">
        <v>236</v>
      </c>
      <c r="GH539" s="44"/>
      <c r="GI539" s="44"/>
      <c r="GJ539" s="44"/>
      <c r="GK539" s="44"/>
      <c r="GL539" s="44"/>
      <c r="GM539" s="39" t="s">
        <v>236</v>
      </c>
      <c r="GN539" s="44"/>
      <c r="GO539" s="44"/>
      <c r="GP539" s="39" t="s">
        <v>236</v>
      </c>
      <c r="GQ539" s="44"/>
      <c r="GR539" s="44"/>
      <c r="GS539" s="39" t="s">
        <v>236</v>
      </c>
      <c r="GT539" s="44"/>
      <c r="GU539" s="44"/>
      <c r="GV539" s="44"/>
      <c r="GW539" s="44"/>
      <c r="GX539" s="44"/>
      <c r="GY539" s="39" t="s">
        <v>236</v>
      </c>
      <c r="GZ539" s="44"/>
      <c r="HA539" s="44"/>
      <c r="HB539" s="39" t="s">
        <v>236</v>
      </c>
      <c r="HC539" s="44"/>
      <c r="HD539" s="44"/>
      <c r="HE539" s="39" t="s">
        <v>243</v>
      </c>
      <c r="HF539" s="39" t="s">
        <v>757</v>
      </c>
      <c r="HG539" s="39">
        <v>16</v>
      </c>
      <c r="HH539" s="44"/>
      <c r="HI539" s="44"/>
      <c r="HJ539" s="44"/>
      <c r="HK539" s="44"/>
      <c r="HL539" s="44"/>
      <c r="HM539" s="44"/>
      <c r="HN539" s="44"/>
      <c r="HO539" s="44"/>
      <c r="HP539" s="44"/>
      <c r="HQ539" s="44"/>
      <c r="HR539" s="44"/>
      <c r="HS539" s="44"/>
      <c r="HT539" s="44"/>
      <c r="HU539" s="44"/>
      <c r="HV539" s="39" t="s">
        <v>243</v>
      </c>
      <c r="HW539" s="43" t="s">
        <v>7152</v>
      </c>
      <c r="HX539" s="39" t="s">
        <v>7153</v>
      </c>
      <c r="HY539" s="43" t="s">
        <v>7152</v>
      </c>
      <c r="HZ539" s="44"/>
      <c r="IA539" s="43" t="s">
        <v>7154</v>
      </c>
      <c r="IB539" s="43" t="s">
        <v>7155</v>
      </c>
      <c r="IC539" s="39" t="s">
        <v>7156</v>
      </c>
      <c r="ID539" s="44"/>
      <c r="IE539" s="39" t="s">
        <v>7157</v>
      </c>
      <c r="IF539" s="44"/>
      <c r="IG539" s="39" t="s">
        <v>7158</v>
      </c>
      <c r="IH539" s="39">
        <v>36</v>
      </c>
      <c r="II539" s="39">
        <v>257</v>
      </c>
      <c r="IJ539" s="39" t="s">
        <v>7159</v>
      </c>
      <c r="IK539" s="39" t="s">
        <v>7160</v>
      </c>
      <c r="IL539" s="39" t="s">
        <v>7161</v>
      </c>
      <c r="IM539" s="39" t="s">
        <v>7162</v>
      </c>
      <c r="IN539" s="39" t="s">
        <v>3269</v>
      </c>
      <c r="IO539" s="39" t="s">
        <v>6221</v>
      </c>
      <c r="IP539" s="40" t="s">
        <v>3303</v>
      </c>
      <c r="IQ539" s="40" t="s">
        <v>3304</v>
      </c>
      <c r="IR539" s="43" t="s">
        <v>7163</v>
      </c>
    </row>
    <row r="540" spans="1:252" ht="15.75" customHeight="1" x14ac:dyDescent="0.2">
      <c r="A540" s="44" t="s">
        <v>13014</v>
      </c>
      <c r="B540" s="47" t="s">
        <v>13029</v>
      </c>
      <c r="C540" s="39" t="s">
        <v>3270</v>
      </c>
      <c r="D540" s="39" t="s">
        <v>13169</v>
      </c>
      <c r="E540" s="39" t="s">
        <v>4767</v>
      </c>
      <c r="F540" s="39" t="s">
        <v>8927</v>
      </c>
      <c r="G540" s="39" t="s">
        <v>1115</v>
      </c>
      <c r="H540" s="39" t="s">
        <v>234</v>
      </c>
      <c r="I540" s="39">
        <v>2022</v>
      </c>
      <c r="J540" s="48">
        <v>45224</v>
      </c>
      <c r="K540" s="48">
        <v>45566</v>
      </c>
      <c r="L540" s="44"/>
      <c r="M540" s="44"/>
      <c r="N540" s="44"/>
      <c r="O540" s="44"/>
      <c r="P540" s="44"/>
      <c r="Q540" s="44"/>
      <c r="R540" s="44"/>
      <c r="S540" s="44"/>
      <c r="T540" s="44"/>
      <c r="U540" s="44"/>
      <c r="V540" s="44"/>
      <c r="W540" s="44"/>
      <c r="X540" s="39" t="s">
        <v>234</v>
      </c>
      <c r="Y540" s="44"/>
      <c r="Z540" s="39" t="s">
        <v>8928</v>
      </c>
      <c r="AA540" s="43" t="s">
        <v>8929</v>
      </c>
      <c r="AB540" s="39" t="s">
        <v>234</v>
      </c>
      <c r="AC540" s="44"/>
      <c r="AD540" s="39" t="s">
        <v>234</v>
      </c>
      <c r="AE540" s="44"/>
      <c r="AF540" s="39" t="s">
        <v>8930</v>
      </c>
      <c r="AG540" s="39" t="s">
        <v>8930</v>
      </c>
      <c r="AH540" s="39" t="s">
        <v>1394</v>
      </c>
      <c r="AI540" s="39" t="s">
        <v>8930</v>
      </c>
      <c r="AJ540" s="55">
        <v>2.9159999999999999</v>
      </c>
      <c r="AK540" s="49">
        <f t="shared" si="62"/>
        <v>0</v>
      </c>
      <c r="AL540" s="55"/>
      <c r="AM540" s="49"/>
      <c r="AN540" s="49"/>
      <c r="AO540" s="55">
        <v>2.4660000000000002</v>
      </c>
      <c r="AP540" s="49">
        <v>84.57</v>
      </c>
      <c r="AQ540" s="49">
        <v>0.03</v>
      </c>
      <c r="AR540" s="55">
        <v>0</v>
      </c>
      <c r="AS540" s="49">
        <v>0</v>
      </c>
      <c r="AT540" s="55">
        <v>0</v>
      </c>
      <c r="AU540" s="49">
        <v>0</v>
      </c>
      <c r="AV540" s="55">
        <v>0.45</v>
      </c>
      <c r="AW540" s="49">
        <v>15.43</v>
      </c>
      <c r="AX540" s="55"/>
      <c r="AY540" s="49"/>
      <c r="AZ540" s="39"/>
      <c r="BA540" s="39"/>
      <c r="BB540" s="39"/>
      <c r="BC540" s="40">
        <v>1</v>
      </c>
      <c r="BD540" s="39" t="s">
        <v>8931</v>
      </c>
      <c r="BE540" s="44"/>
      <c r="BF540" s="55">
        <v>0</v>
      </c>
      <c r="BG540" s="55">
        <v>0</v>
      </c>
      <c r="BH540" s="49">
        <v>0</v>
      </c>
      <c r="BI540" s="39">
        <v>1</v>
      </c>
      <c r="BJ540" s="39">
        <v>1</v>
      </c>
      <c r="BK540" s="39">
        <v>1</v>
      </c>
      <c r="BL540" s="44"/>
      <c r="BM540" s="44"/>
      <c r="BN540" s="44"/>
      <c r="BO540" s="44"/>
      <c r="BP540" s="44"/>
      <c r="BQ540" s="44"/>
      <c r="BR540" s="44"/>
      <c r="BS540" s="44"/>
      <c r="BT540" s="44"/>
      <c r="BU540" s="44"/>
      <c r="BV540" s="39">
        <v>1</v>
      </c>
      <c r="BW540" s="44"/>
      <c r="BX540" s="44"/>
      <c r="BY540" s="44"/>
      <c r="BZ540" s="44"/>
      <c r="CA540" s="44"/>
      <c r="CB540" s="44"/>
      <c r="CC540" s="44"/>
      <c r="CD540" s="44"/>
      <c r="CE540" s="44">
        <v>0</v>
      </c>
      <c r="CF540" s="44"/>
      <c r="CG540" s="44"/>
      <c r="CH540" s="44"/>
      <c r="CI540" s="44"/>
      <c r="CJ540" s="44"/>
      <c r="CK540" s="44"/>
      <c r="CL540" s="44"/>
      <c r="CM540" s="44"/>
      <c r="CN540" s="44"/>
      <c r="CO540" s="44"/>
      <c r="CP540" s="44"/>
      <c r="CQ540" s="44"/>
      <c r="CR540" s="44"/>
      <c r="CS540" s="44"/>
      <c r="CT540" s="44"/>
      <c r="CU540" s="40">
        <f t="shared" si="61"/>
        <v>0</v>
      </c>
      <c r="CV540" s="44"/>
      <c r="CW540" s="44"/>
      <c r="CX540" s="44"/>
      <c r="CY540" s="44"/>
      <c r="CZ540" s="44"/>
      <c r="DA540" s="44"/>
      <c r="DB540" s="44"/>
      <c r="DC540" s="44"/>
      <c r="DD540" s="44"/>
      <c r="DE540" s="44"/>
      <c r="DF540" s="44"/>
      <c r="DG540" s="44"/>
      <c r="DH540" s="44"/>
      <c r="DI540" s="44"/>
      <c r="DJ540" s="44"/>
      <c r="DK540" s="44"/>
      <c r="DL540" s="44"/>
      <c r="DM540" s="39">
        <v>0</v>
      </c>
      <c r="DN540" s="44"/>
      <c r="DO540" s="44"/>
      <c r="DP540" s="44"/>
      <c r="DQ540" s="44"/>
      <c r="DR540" s="44"/>
      <c r="DS540" s="44"/>
      <c r="DT540" s="44"/>
      <c r="DU540" s="44"/>
      <c r="DV540" s="44"/>
      <c r="DW540" s="44"/>
      <c r="DX540" s="44"/>
      <c r="DY540" s="44"/>
      <c r="DZ540" s="44"/>
      <c r="EA540" s="44"/>
      <c r="EB540" s="44"/>
      <c r="EC540" s="44"/>
      <c r="ED540" s="44"/>
      <c r="EE540" s="44"/>
      <c r="EF540" s="44"/>
      <c r="EG540" s="44"/>
      <c r="EH540" s="44"/>
      <c r="EI540" s="44"/>
      <c r="EJ540" s="44"/>
      <c r="EK540" s="44"/>
      <c r="EL540" s="44"/>
      <c r="EM540" s="44"/>
      <c r="EN540" s="44"/>
      <c r="EO540" s="44"/>
      <c r="EP540" s="44"/>
      <c r="EQ540" s="39">
        <v>0</v>
      </c>
      <c r="ER540" s="44"/>
      <c r="ES540" s="44"/>
      <c r="ET540" s="44"/>
      <c r="EU540" s="44"/>
      <c r="EV540" s="44"/>
      <c r="EW540" s="44"/>
      <c r="EX540" s="44"/>
      <c r="EY540" s="39">
        <v>1</v>
      </c>
      <c r="EZ540" s="39">
        <f t="shared" si="63"/>
        <v>0</v>
      </c>
      <c r="FA540" s="39">
        <v>0</v>
      </c>
      <c r="FB540" s="39" t="s">
        <v>236</v>
      </c>
      <c r="FC540" s="44"/>
      <c r="FD540" s="39">
        <v>0</v>
      </c>
      <c r="FE540" s="39" t="s">
        <v>6313</v>
      </c>
      <c r="FF540" s="39">
        <v>133451</v>
      </c>
      <c r="FG540" s="39" t="s">
        <v>236</v>
      </c>
      <c r="FH540" s="44"/>
      <c r="FI540" s="44"/>
      <c r="FJ540" s="44"/>
      <c r="FK540" s="44"/>
      <c r="FL540" s="39">
        <v>0</v>
      </c>
      <c r="FM540" s="44"/>
      <c r="FN540" s="39">
        <v>1</v>
      </c>
      <c r="FO540" s="39" t="s">
        <v>236</v>
      </c>
      <c r="FP540" s="44"/>
      <c r="FQ540" s="44"/>
      <c r="FR540" s="40">
        <v>1</v>
      </c>
      <c r="FS540" s="39" t="s">
        <v>8932</v>
      </c>
      <c r="FT540" s="39">
        <v>111</v>
      </c>
      <c r="FU540" s="39" t="s">
        <v>236</v>
      </c>
      <c r="FV540" s="44"/>
      <c r="FW540" s="44"/>
      <c r="FX540" s="39" t="s">
        <v>236</v>
      </c>
      <c r="FY540" s="44"/>
      <c r="FZ540" s="44"/>
      <c r="GA540" s="39" t="s">
        <v>236</v>
      </c>
      <c r="GB540" s="44"/>
      <c r="GC540" s="44"/>
      <c r="GD540" s="39" t="s">
        <v>236</v>
      </c>
      <c r="GE540" s="44"/>
      <c r="GF540" s="44"/>
      <c r="GG540" s="39" t="s">
        <v>236</v>
      </c>
      <c r="GH540" s="44"/>
      <c r="GI540" s="44"/>
      <c r="GJ540" s="44"/>
      <c r="GK540" s="44"/>
      <c r="GL540" s="44"/>
      <c r="GM540" s="44"/>
      <c r="GN540" s="44"/>
      <c r="GO540" s="44"/>
      <c r="GP540" s="40">
        <v>1</v>
      </c>
      <c r="GQ540" s="39" t="s">
        <v>8933</v>
      </c>
      <c r="GR540" s="39">
        <v>111</v>
      </c>
      <c r="GS540" s="39" t="s">
        <v>236</v>
      </c>
      <c r="GT540" s="44"/>
      <c r="GU540" s="44"/>
      <c r="GV540" s="44"/>
      <c r="GW540" s="44"/>
      <c r="GX540" s="44"/>
      <c r="GY540" s="39" t="s">
        <v>236</v>
      </c>
      <c r="GZ540" s="44"/>
      <c r="HA540" s="44"/>
      <c r="HB540" s="39" t="s">
        <v>236</v>
      </c>
      <c r="HC540" s="44"/>
      <c r="HD540" s="44"/>
      <c r="HE540" s="39" t="s">
        <v>236</v>
      </c>
      <c r="HF540" s="44"/>
      <c r="HG540" s="44"/>
      <c r="HH540" s="44"/>
      <c r="HI540" s="44"/>
      <c r="HJ540" s="44"/>
      <c r="HK540" s="44"/>
      <c r="HL540" s="44"/>
      <c r="HM540" s="44"/>
      <c r="HN540" s="44"/>
      <c r="HO540" s="44"/>
      <c r="HP540" s="44"/>
      <c r="HQ540" s="44"/>
      <c r="HR540" s="44"/>
      <c r="HS540" s="44"/>
      <c r="HT540" s="44"/>
      <c r="HU540" s="44"/>
      <c r="HV540" s="39" t="s">
        <v>236</v>
      </c>
      <c r="HW540" s="44"/>
      <c r="HX540" s="44"/>
      <c r="HY540" s="44"/>
      <c r="HZ540" s="44"/>
      <c r="IA540" s="44"/>
      <c r="IB540" s="44"/>
      <c r="IC540" s="44"/>
      <c r="ID540" s="44"/>
      <c r="IE540" s="44"/>
      <c r="IF540" s="44"/>
      <c r="IG540" s="44"/>
      <c r="IH540" s="44"/>
      <c r="II540" s="44"/>
      <c r="IJ540" s="39" t="s">
        <v>8934</v>
      </c>
      <c r="IK540" s="39" t="s">
        <v>8935</v>
      </c>
      <c r="IL540" s="39" t="s">
        <v>8936</v>
      </c>
      <c r="IM540" s="39" t="s">
        <v>8937</v>
      </c>
      <c r="IN540" s="39" t="s">
        <v>3269</v>
      </c>
      <c r="IO540" s="39" t="s">
        <v>6221</v>
      </c>
      <c r="IP540" s="40" t="s">
        <v>3303</v>
      </c>
      <c r="IQ540" s="40" t="s">
        <v>3304</v>
      </c>
      <c r="IR540" s="44"/>
    </row>
    <row r="541" spans="1:252" ht="15.75" customHeight="1" x14ac:dyDescent="0.2">
      <c r="A541" s="37" t="s">
        <v>13000</v>
      </c>
      <c r="B541" s="38" t="s">
        <v>13028</v>
      </c>
      <c r="C541" s="39" t="s">
        <v>3649</v>
      </c>
      <c r="D541" s="39" t="s">
        <v>13161</v>
      </c>
      <c r="E541" s="40"/>
      <c r="F541" s="40"/>
      <c r="G541" s="39" t="s">
        <v>3650</v>
      </c>
      <c r="H541" s="40" t="s">
        <v>652</v>
      </c>
      <c r="I541" s="40">
        <v>2022</v>
      </c>
      <c r="J541" s="41">
        <v>45292</v>
      </c>
      <c r="K541" s="41">
        <v>45657</v>
      </c>
      <c r="L541" s="39" t="s">
        <v>3651</v>
      </c>
      <c r="M541" s="42" t="s">
        <v>3652</v>
      </c>
      <c r="N541" s="39" t="s">
        <v>3653</v>
      </c>
      <c r="O541" s="43" t="s">
        <v>3654</v>
      </c>
      <c r="P541" s="39" t="s">
        <v>239</v>
      </c>
      <c r="Q541" s="44"/>
      <c r="R541" s="39" t="s">
        <v>3655</v>
      </c>
      <c r="S541" s="43" t="s">
        <v>3656</v>
      </c>
      <c r="T541" s="39" t="s">
        <v>239</v>
      </c>
      <c r="U541" s="37"/>
      <c r="V541" s="39" t="s">
        <v>3657</v>
      </c>
      <c r="W541" s="43" t="s">
        <v>3658</v>
      </c>
      <c r="X541" s="43"/>
      <c r="Y541" s="43"/>
      <c r="Z541" s="43"/>
      <c r="AA541" s="43"/>
      <c r="AB541" s="43"/>
      <c r="AC541" s="43"/>
      <c r="AD541" s="43"/>
      <c r="AE541" s="43"/>
      <c r="AF541" s="39" t="s">
        <v>3659</v>
      </c>
      <c r="AG541" s="39" t="s">
        <v>3660</v>
      </c>
      <c r="AH541" s="40" t="s">
        <v>235</v>
      </c>
      <c r="AI541" s="40" t="s">
        <v>3661</v>
      </c>
      <c r="AJ541" s="113">
        <v>115.389</v>
      </c>
      <c r="AK541" s="45">
        <f>AJ541-(AL541+AO541+AR541+AT541+AV541+AX541)</f>
        <v>0</v>
      </c>
      <c r="AL541" s="113">
        <v>109.297</v>
      </c>
      <c r="AM541" s="45">
        <v>94.72</v>
      </c>
      <c r="AN541" s="45">
        <v>0.1</v>
      </c>
      <c r="AO541" s="113">
        <v>2.4860000000000002</v>
      </c>
      <c r="AP541" s="45">
        <v>2.15</v>
      </c>
      <c r="AQ541" s="45"/>
      <c r="AR541" s="113">
        <v>0</v>
      </c>
      <c r="AS541" s="45">
        <v>0</v>
      </c>
      <c r="AT541" s="113">
        <v>0</v>
      </c>
      <c r="AU541" s="45">
        <v>0</v>
      </c>
      <c r="AV541" s="113">
        <v>3.6059999999999999</v>
      </c>
      <c r="AW541" s="45">
        <v>3.13</v>
      </c>
      <c r="AX541" s="113">
        <v>0</v>
      </c>
      <c r="AY541" s="45">
        <v>0</v>
      </c>
      <c r="AZ541" s="40" t="s">
        <v>239</v>
      </c>
      <c r="BA541" s="40" t="s">
        <v>239</v>
      </c>
      <c r="BB541" s="40" t="s">
        <v>239</v>
      </c>
      <c r="BC541" s="40">
        <v>1</v>
      </c>
      <c r="BD541" s="40" t="s">
        <v>3663</v>
      </c>
      <c r="BE541" s="42" t="s">
        <v>3664</v>
      </c>
      <c r="BF541" s="113">
        <v>13.4</v>
      </c>
      <c r="BG541" s="113">
        <v>230</v>
      </c>
      <c r="BH541" s="45">
        <v>0.3</v>
      </c>
      <c r="BI541" s="40">
        <v>205</v>
      </c>
      <c r="BJ541" s="40">
        <v>120</v>
      </c>
      <c r="BK541" s="40">
        <v>47</v>
      </c>
      <c r="BL541" s="40">
        <v>0</v>
      </c>
      <c r="BM541" s="40">
        <v>20</v>
      </c>
      <c r="BN541" s="40">
        <v>1</v>
      </c>
      <c r="BO541" s="40">
        <v>0</v>
      </c>
      <c r="BP541" s="40">
        <v>0</v>
      </c>
      <c r="BQ541" s="40">
        <v>0</v>
      </c>
      <c r="BR541" s="40">
        <v>1</v>
      </c>
      <c r="BS541" s="40">
        <v>3</v>
      </c>
      <c r="BT541" s="40">
        <v>3</v>
      </c>
      <c r="BU541" s="40">
        <v>3</v>
      </c>
      <c r="BV541" s="40">
        <v>1</v>
      </c>
      <c r="BW541" s="40">
        <v>13</v>
      </c>
      <c r="BX541" s="40">
        <v>2</v>
      </c>
      <c r="BY541" s="40">
        <v>0</v>
      </c>
      <c r="BZ541" s="40">
        <v>0</v>
      </c>
      <c r="CA541" s="40">
        <v>0</v>
      </c>
      <c r="CB541" s="40">
        <v>0</v>
      </c>
      <c r="CC541" s="40">
        <v>0</v>
      </c>
      <c r="CD541" s="40">
        <v>0</v>
      </c>
      <c r="CE541" s="40">
        <v>0</v>
      </c>
      <c r="CF541" s="40">
        <v>0</v>
      </c>
      <c r="CG541" s="40">
        <v>0</v>
      </c>
      <c r="CH541" s="40">
        <v>0</v>
      </c>
      <c r="CI541" s="40">
        <v>0</v>
      </c>
      <c r="CJ541" s="40">
        <v>0</v>
      </c>
      <c r="CK541" s="40">
        <v>0</v>
      </c>
      <c r="CL541" s="40">
        <v>0</v>
      </c>
      <c r="CM541" s="40">
        <v>0</v>
      </c>
      <c r="CN541" s="40">
        <v>0</v>
      </c>
      <c r="CO541" s="40">
        <v>0</v>
      </c>
      <c r="CP541" s="40">
        <v>0</v>
      </c>
      <c r="CQ541" s="40">
        <v>0</v>
      </c>
      <c r="CR541" s="40">
        <v>0</v>
      </c>
      <c r="CS541" s="37"/>
      <c r="CT541" s="40">
        <v>0</v>
      </c>
      <c r="CU541" s="40">
        <f t="shared" si="61"/>
        <v>0</v>
      </c>
      <c r="CV541" s="40">
        <v>0</v>
      </c>
      <c r="CW541" s="40">
        <v>0</v>
      </c>
      <c r="CX541" s="40">
        <v>0</v>
      </c>
      <c r="CY541" s="40">
        <v>0</v>
      </c>
      <c r="CZ541" s="40">
        <v>0</v>
      </c>
      <c r="DA541" s="40">
        <v>0</v>
      </c>
      <c r="DB541" s="40">
        <v>0</v>
      </c>
      <c r="DC541" s="40">
        <v>0</v>
      </c>
      <c r="DD541" s="40">
        <v>0</v>
      </c>
      <c r="DE541" s="40">
        <v>0</v>
      </c>
      <c r="DF541" s="40">
        <v>0</v>
      </c>
      <c r="DG541" s="40">
        <v>0</v>
      </c>
      <c r="DH541" s="40">
        <v>0</v>
      </c>
      <c r="DI541" s="40">
        <v>0</v>
      </c>
      <c r="DJ541" s="40">
        <v>0</v>
      </c>
      <c r="DK541" s="37"/>
      <c r="DL541" s="37"/>
      <c r="DM541" s="40">
        <v>0</v>
      </c>
      <c r="DN541" s="40">
        <v>0</v>
      </c>
      <c r="DO541" s="40">
        <v>0</v>
      </c>
      <c r="DP541" s="40">
        <v>0</v>
      </c>
      <c r="DQ541" s="40">
        <v>0</v>
      </c>
      <c r="DR541" s="40">
        <v>0</v>
      </c>
      <c r="DS541" s="40">
        <v>0</v>
      </c>
      <c r="DT541" s="40">
        <v>0</v>
      </c>
      <c r="DU541" s="40">
        <v>0</v>
      </c>
      <c r="DV541" s="40">
        <v>0</v>
      </c>
      <c r="DW541" s="40">
        <v>0</v>
      </c>
      <c r="DX541" s="40">
        <v>0</v>
      </c>
      <c r="DY541" s="40">
        <v>0</v>
      </c>
      <c r="DZ541" s="40">
        <v>0</v>
      </c>
      <c r="EA541" s="40">
        <v>0</v>
      </c>
      <c r="EB541" s="40">
        <v>0</v>
      </c>
      <c r="EC541" s="40">
        <v>0</v>
      </c>
      <c r="ED541" s="40">
        <v>0</v>
      </c>
      <c r="EE541" s="40">
        <v>0</v>
      </c>
      <c r="EF541" s="40">
        <v>0</v>
      </c>
      <c r="EG541" s="40">
        <v>0</v>
      </c>
      <c r="EH541" s="40">
        <v>0</v>
      </c>
      <c r="EI541" s="40">
        <v>0</v>
      </c>
      <c r="EJ541" s="40">
        <v>0</v>
      </c>
      <c r="EK541" s="40">
        <v>0</v>
      </c>
      <c r="EL541" s="40">
        <v>0</v>
      </c>
      <c r="EM541" s="40">
        <v>0</v>
      </c>
      <c r="EN541" s="37"/>
      <c r="EO541" s="40">
        <v>0</v>
      </c>
      <c r="EP541" s="40"/>
      <c r="EQ541" s="40">
        <v>0</v>
      </c>
      <c r="ER541" s="40">
        <v>0</v>
      </c>
      <c r="ES541" s="40">
        <v>0</v>
      </c>
      <c r="ET541" s="40">
        <v>0</v>
      </c>
      <c r="EU541" s="40">
        <v>0</v>
      </c>
      <c r="EV541" s="40">
        <v>0</v>
      </c>
      <c r="EW541" s="37"/>
      <c r="EX541" s="40">
        <v>0</v>
      </c>
      <c r="EY541" s="40">
        <v>47</v>
      </c>
      <c r="EZ541" s="40">
        <f>SUM(BL541:CE541,CV541,DN541,ER541:EV541,EX541)-EY541</f>
        <v>0</v>
      </c>
      <c r="FA541" s="40">
        <v>61.698</v>
      </c>
      <c r="FB541" s="40" t="s">
        <v>3666</v>
      </c>
      <c r="FC541" s="42" t="s">
        <v>3667</v>
      </c>
      <c r="FD541" s="45">
        <v>6.45</v>
      </c>
      <c r="FE541" s="42" t="s">
        <v>3669</v>
      </c>
      <c r="FF541" s="40">
        <v>956.29200000000003</v>
      </c>
      <c r="FG541" s="40" t="s">
        <v>236</v>
      </c>
      <c r="FH541" s="37"/>
      <c r="FI541" s="37"/>
      <c r="FJ541" s="37"/>
      <c r="FK541" s="37"/>
      <c r="FL541" s="40">
        <v>0</v>
      </c>
      <c r="FM541" s="40" t="s">
        <v>239</v>
      </c>
      <c r="FN541" s="40">
        <v>1</v>
      </c>
      <c r="FO541" s="40">
        <v>1</v>
      </c>
      <c r="FP541" s="40" t="s">
        <v>3671</v>
      </c>
      <c r="FQ541" s="40">
        <v>30000</v>
      </c>
      <c r="FR541" s="40">
        <v>1</v>
      </c>
      <c r="FS541" s="40" t="s">
        <v>3671</v>
      </c>
      <c r="FT541" s="40">
        <v>30000</v>
      </c>
      <c r="FU541" s="40" t="s">
        <v>236</v>
      </c>
      <c r="FV541" s="37"/>
      <c r="FW541" s="37"/>
      <c r="FX541" s="40" t="s">
        <v>236</v>
      </c>
      <c r="FY541" s="37"/>
      <c r="FZ541" s="37"/>
      <c r="GA541" s="40" t="s">
        <v>236</v>
      </c>
      <c r="GB541" s="37"/>
      <c r="GC541" s="37"/>
      <c r="GD541" s="40" t="s">
        <v>236</v>
      </c>
      <c r="GE541" s="37"/>
      <c r="GF541" s="37"/>
      <c r="GG541" s="40" t="s">
        <v>236</v>
      </c>
      <c r="GH541" s="37"/>
      <c r="GI541" s="37"/>
      <c r="GJ541" s="40" t="s">
        <v>239</v>
      </c>
      <c r="GK541" s="40" t="s">
        <v>239</v>
      </c>
      <c r="GL541" s="40">
        <v>0</v>
      </c>
      <c r="GM541" s="40" t="s">
        <v>236</v>
      </c>
      <c r="GN541" s="37"/>
      <c r="GO541" s="37"/>
      <c r="GP541" s="40" t="s">
        <v>236</v>
      </c>
      <c r="GQ541" s="37"/>
      <c r="GR541" s="37"/>
      <c r="GS541" s="40" t="s">
        <v>236</v>
      </c>
      <c r="GT541" s="37"/>
      <c r="GU541" s="37"/>
      <c r="GV541" s="40" t="s">
        <v>236</v>
      </c>
      <c r="GW541" s="37"/>
      <c r="GX541" s="37"/>
      <c r="GY541" s="40" t="s">
        <v>236</v>
      </c>
      <c r="GZ541" s="37"/>
      <c r="HA541" s="37"/>
      <c r="HB541" s="39">
        <v>1</v>
      </c>
      <c r="HC541" s="40" t="s">
        <v>3672</v>
      </c>
      <c r="HD541" s="40">
        <v>6</v>
      </c>
      <c r="HE541" s="40" t="s">
        <v>239</v>
      </c>
      <c r="HF541" s="40" t="s">
        <v>239</v>
      </c>
      <c r="HG541" s="40">
        <v>0</v>
      </c>
      <c r="HH541" s="40"/>
      <c r="HI541" s="40"/>
      <c r="HJ541" s="40"/>
      <c r="HK541" s="40">
        <v>100</v>
      </c>
      <c r="HL541" s="40" t="s">
        <v>239</v>
      </c>
      <c r="HM541" s="40">
        <v>21</v>
      </c>
      <c r="HN541" s="40">
        <v>0</v>
      </c>
      <c r="HO541" s="40">
        <v>0</v>
      </c>
      <c r="HP541" s="40">
        <v>0</v>
      </c>
      <c r="HQ541" s="40">
        <v>19</v>
      </c>
      <c r="HR541" s="40">
        <v>2</v>
      </c>
      <c r="HS541" s="40">
        <v>0</v>
      </c>
      <c r="HT541" s="40">
        <v>0</v>
      </c>
      <c r="HU541" s="40">
        <v>0</v>
      </c>
      <c r="HV541" s="40" t="s">
        <v>236</v>
      </c>
      <c r="HW541" s="37"/>
      <c r="HX541" s="40" t="s">
        <v>239</v>
      </c>
      <c r="HY541" s="42" t="s">
        <v>3673</v>
      </c>
      <c r="HZ541" s="40" t="s">
        <v>3674</v>
      </c>
      <c r="IA541" s="42" t="s">
        <v>3673</v>
      </c>
      <c r="IB541" s="37"/>
      <c r="IC541" s="40" t="s">
        <v>3675</v>
      </c>
      <c r="ID541" s="37"/>
      <c r="IE541" s="40" t="s">
        <v>239</v>
      </c>
      <c r="IF541" s="37"/>
      <c r="IG541" s="40" t="s">
        <v>3676</v>
      </c>
      <c r="IH541" s="40">
        <v>130</v>
      </c>
      <c r="II541" s="40">
        <v>300</v>
      </c>
      <c r="IJ541" s="40" t="s">
        <v>3677</v>
      </c>
      <c r="IK541" s="39" t="s">
        <v>3678</v>
      </c>
      <c r="IL541" s="40" t="s">
        <v>3679</v>
      </c>
      <c r="IM541" s="40" t="s">
        <v>3680</v>
      </c>
      <c r="IN541" s="40" t="s">
        <v>3648</v>
      </c>
      <c r="IO541" s="40" t="s">
        <v>3681</v>
      </c>
      <c r="IP541" s="40" t="s">
        <v>3682</v>
      </c>
      <c r="IQ541" s="40" t="s">
        <v>3683</v>
      </c>
      <c r="IR541" s="44"/>
    </row>
    <row r="542" spans="1:252" ht="15.75" customHeight="1" x14ac:dyDescent="0.2">
      <c r="A542" s="37" t="s">
        <v>13002</v>
      </c>
      <c r="B542" s="38" t="s">
        <v>13028</v>
      </c>
      <c r="C542" s="39" t="s">
        <v>3649</v>
      </c>
      <c r="D542" s="39" t="s">
        <v>13161</v>
      </c>
      <c r="E542" s="40"/>
      <c r="F542" s="40"/>
      <c r="G542" s="39" t="s">
        <v>355</v>
      </c>
      <c r="H542" s="40" t="s">
        <v>355</v>
      </c>
      <c r="I542" s="40">
        <v>2018</v>
      </c>
      <c r="J542" s="41">
        <v>45366</v>
      </c>
      <c r="K542" s="41">
        <v>45412</v>
      </c>
      <c r="L542" s="39" t="s">
        <v>3747</v>
      </c>
      <c r="M542" s="42" t="s">
        <v>3748</v>
      </c>
      <c r="N542" s="39" t="s">
        <v>3653</v>
      </c>
      <c r="O542" s="43" t="s">
        <v>3749</v>
      </c>
      <c r="P542" s="39" t="s">
        <v>239</v>
      </c>
      <c r="Q542" s="44"/>
      <c r="R542" s="39" t="s">
        <v>3655</v>
      </c>
      <c r="S542" s="43" t="s">
        <v>3750</v>
      </c>
      <c r="T542" s="39" t="s">
        <v>239</v>
      </c>
      <c r="U542" s="37"/>
      <c r="V542" s="39" t="s">
        <v>239</v>
      </c>
      <c r="W542" s="44"/>
      <c r="X542" s="44"/>
      <c r="Y542" s="44"/>
      <c r="Z542" s="44"/>
      <c r="AA542" s="44"/>
      <c r="AB542" s="44"/>
      <c r="AC542" s="44"/>
      <c r="AD542" s="44"/>
      <c r="AE542" s="44"/>
      <c r="AF542" s="39" t="s">
        <v>3751</v>
      </c>
      <c r="AG542" s="39" t="s">
        <v>3751</v>
      </c>
      <c r="AH542" s="40" t="s">
        <v>235</v>
      </c>
      <c r="AI542" s="40" t="s">
        <v>3752</v>
      </c>
      <c r="AJ542" s="113">
        <v>245.1</v>
      </c>
      <c r="AK542" s="45">
        <f>AJ542-(AL542+AO542+AR542+AT542+AV542+AX542)</f>
        <v>0</v>
      </c>
      <c r="AL542" s="113">
        <v>4.8</v>
      </c>
      <c r="AM542" s="45">
        <v>1.96</v>
      </c>
      <c r="AN542" s="45">
        <v>0.01</v>
      </c>
      <c r="AO542" s="113">
        <v>0.2</v>
      </c>
      <c r="AP542" s="45">
        <v>0.08</v>
      </c>
      <c r="AQ542" s="45"/>
      <c r="AR542" s="113">
        <v>0</v>
      </c>
      <c r="AS542" s="45">
        <v>0</v>
      </c>
      <c r="AT542" s="113">
        <v>0</v>
      </c>
      <c r="AU542" s="45">
        <v>0</v>
      </c>
      <c r="AV542" s="113">
        <v>0</v>
      </c>
      <c r="AW542" s="45">
        <v>0</v>
      </c>
      <c r="AX542" s="113">
        <v>240.1</v>
      </c>
      <c r="AY542" s="45">
        <v>97.96</v>
      </c>
      <c r="AZ542" s="40" t="s">
        <v>3753</v>
      </c>
      <c r="BA542" s="40" t="s">
        <v>364</v>
      </c>
      <c r="BB542" s="40" t="s">
        <v>3751</v>
      </c>
      <c r="BC542" s="40" t="s">
        <v>236</v>
      </c>
      <c r="BD542" s="37"/>
      <c r="BE542" s="37"/>
      <c r="BF542" s="121"/>
      <c r="BG542" s="113">
        <v>265.39999999999998</v>
      </c>
      <c r="BH542" s="45">
        <v>0.36</v>
      </c>
      <c r="BI542" s="40">
        <v>19</v>
      </c>
      <c r="BJ542" s="40">
        <v>19</v>
      </c>
      <c r="BK542" s="40">
        <v>6</v>
      </c>
      <c r="BL542" s="40">
        <v>0</v>
      </c>
      <c r="BM542" s="40">
        <v>0</v>
      </c>
      <c r="BN542" s="40">
        <v>0</v>
      </c>
      <c r="BO542" s="40">
        <v>0</v>
      </c>
      <c r="BP542" s="40">
        <v>0</v>
      </c>
      <c r="BQ542" s="40">
        <v>0</v>
      </c>
      <c r="BR542" s="40">
        <v>0</v>
      </c>
      <c r="BS542" s="40">
        <v>0</v>
      </c>
      <c r="BT542" s="40">
        <v>0</v>
      </c>
      <c r="BU542" s="40">
        <v>0</v>
      </c>
      <c r="BV542" s="40">
        <v>0</v>
      </c>
      <c r="BW542" s="40">
        <v>6</v>
      </c>
      <c r="BX542" s="40">
        <v>0</v>
      </c>
      <c r="BY542" s="40">
        <v>0</v>
      </c>
      <c r="BZ542" s="40">
        <v>0</v>
      </c>
      <c r="CA542" s="40">
        <v>0</v>
      </c>
      <c r="CB542" s="40">
        <v>0</v>
      </c>
      <c r="CC542" s="40">
        <v>0</v>
      </c>
      <c r="CD542" s="40">
        <v>0</v>
      </c>
      <c r="CE542" s="40">
        <v>0</v>
      </c>
      <c r="CF542" s="40">
        <v>0</v>
      </c>
      <c r="CG542" s="40">
        <v>0</v>
      </c>
      <c r="CH542" s="40">
        <v>0</v>
      </c>
      <c r="CI542" s="40">
        <v>0</v>
      </c>
      <c r="CJ542" s="40">
        <v>0</v>
      </c>
      <c r="CK542" s="40">
        <v>0</v>
      </c>
      <c r="CL542" s="40">
        <v>0</v>
      </c>
      <c r="CM542" s="40">
        <v>0</v>
      </c>
      <c r="CN542" s="40">
        <v>0</v>
      </c>
      <c r="CO542" s="40">
        <v>0</v>
      </c>
      <c r="CP542" s="40">
        <v>0</v>
      </c>
      <c r="CQ542" s="40">
        <v>0</v>
      </c>
      <c r="CR542" s="40">
        <v>0</v>
      </c>
      <c r="CS542" s="37"/>
      <c r="CT542" s="40">
        <v>0</v>
      </c>
      <c r="CU542" s="40">
        <f t="shared" si="61"/>
        <v>0</v>
      </c>
      <c r="CV542" s="40">
        <v>0</v>
      </c>
      <c r="CW542" s="40">
        <v>0</v>
      </c>
      <c r="CX542" s="40">
        <v>0</v>
      </c>
      <c r="CY542" s="40">
        <v>0</v>
      </c>
      <c r="CZ542" s="40">
        <v>0</v>
      </c>
      <c r="DA542" s="40">
        <v>0</v>
      </c>
      <c r="DB542" s="40">
        <v>0</v>
      </c>
      <c r="DC542" s="40">
        <v>0</v>
      </c>
      <c r="DD542" s="40">
        <v>0</v>
      </c>
      <c r="DE542" s="40">
        <v>0</v>
      </c>
      <c r="DF542" s="40">
        <v>0</v>
      </c>
      <c r="DG542" s="40">
        <v>0</v>
      </c>
      <c r="DH542" s="40">
        <v>0</v>
      </c>
      <c r="DI542" s="40">
        <v>0</v>
      </c>
      <c r="DJ542" s="40">
        <v>0</v>
      </c>
      <c r="DK542" s="37"/>
      <c r="DL542" s="37"/>
      <c r="DM542" s="40">
        <v>0</v>
      </c>
      <c r="DN542" s="40">
        <v>0</v>
      </c>
      <c r="DO542" s="40">
        <v>0</v>
      </c>
      <c r="DP542" s="40">
        <v>0</v>
      </c>
      <c r="DQ542" s="40">
        <v>0</v>
      </c>
      <c r="DR542" s="40">
        <v>0</v>
      </c>
      <c r="DS542" s="40">
        <v>0</v>
      </c>
      <c r="DT542" s="40">
        <v>0</v>
      </c>
      <c r="DU542" s="40">
        <v>0</v>
      </c>
      <c r="DV542" s="40">
        <v>0</v>
      </c>
      <c r="DW542" s="40">
        <v>0</v>
      </c>
      <c r="DX542" s="40">
        <v>0</v>
      </c>
      <c r="DY542" s="40">
        <v>0</v>
      </c>
      <c r="DZ542" s="40">
        <v>0</v>
      </c>
      <c r="EA542" s="40">
        <v>0</v>
      </c>
      <c r="EB542" s="40">
        <v>0</v>
      </c>
      <c r="EC542" s="40">
        <v>0</v>
      </c>
      <c r="ED542" s="40">
        <v>0</v>
      </c>
      <c r="EE542" s="40">
        <v>0</v>
      </c>
      <c r="EF542" s="40">
        <v>0</v>
      </c>
      <c r="EG542" s="40">
        <v>0</v>
      </c>
      <c r="EH542" s="40">
        <v>0</v>
      </c>
      <c r="EI542" s="40">
        <v>0</v>
      </c>
      <c r="EJ542" s="40">
        <v>0</v>
      </c>
      <c r="EK542" s="40">
        <v>0</v>
      </c>
      <c r="EL542" s="40">
        <v>0</v>
      </c>
      <c r="EM542" s="40">
        <v>0</v>
      </c>
      <c r="EN542" s="37"/>
      <c r="EO542" s="40">
        <v>0</v>
      </c>
      <c r="EP542" s="40"/>
      <c r="EQ542" s="40">
        <v>0</v>
      </c>
      <c r="ER542" s="40">
        <v>0</v>
      </c>
      <c r="ES542" s="40">
        <v>0</v>
      </c>
      <c r="ET542" s="40">
        <v>0</v>
      </c>
      <c r="EU542" s="40">
        <v>0</v>
      </c>
      <c r="EV542" s="40">
        <v>0</v>
      </c>
      <c r="EW542" s="37"/>
      <c r="EX542" s="40">
        <v>0</v>
      </c>
      <c r="EY542" s="40">
        <v>6</v>
      </c>
      <c r="EZ542" s="40">
        <f>SUM(BL542:CE542,CV542,DN542,ER542:EV542,EX542)-EY542</f>
        <v>0</v>
      </c>
      <c r="FA542" s="40">
        <v>441.39600000000002</v>
      </c>
      <c r="FB542" s="40" t="s">
        <v>239</v>
      </c>
      <c r="FC542" s="37"/>
      <c r="FD542" s="45">
        <v>46.16</v>
      </c>
      <c r="FE542" s="42" t="s">
        <v>3669</v>
      </c>
      <c r="FF542" s="40">
        <v>956.29200000000003</v>
      </c>
      <c r="FG542" s="40" t="s">
        <v>236</v>
      </c>
      <c r="FH542" s="37"/>
      <c r="FI542" s="37"/>
      <c r="FJ542" s="37"/>
      <c r="FK542" s="37"/>
      <c r="FL542" s="40">
        <v>0</v>
      </c>
      <c r="FM542" s="37"/>
      <c r="FN542" s="40">
        <v>15</v>
      </c>
      <c r="FO542" s="40">
        <v>1</v>
      </c>
      <c r="FP542" s="42" t="s">
        <v>3757</v>
      </c>
      <c r="FQ542" s="40">
        <v>80281</v>
      </c>
      <c r="FR542" s="40" t="s">
        <v>236</v>
      </c>
      <c r="FS542" s="37"/>
      <c r="FT542" s="37"/>
      <c r="FU542" s="40" t="s">
        <v>236</v>
      </c>
      <c r="FV542" s="37"/>
      <c r="FW542" s="37"/>
      <c r="FX542" s="40" t="s">
        <v>236</v>
      </c>
      <c r="FY542" s="37"/>
      <c r="FZ542" s="37"/>
      <c r="GA542" s="40" t="s">
        <v>236</v>
      </c>
      <c r="GB542" s="37"/>
      <c r="GC542" s="37"/>
      <c r="GD542" s="40" t="s">
        <v>236</v>
      </c>
      <c r="GE542" s="37"/>
      <c r="GF542" s="37"/>
      <c r="GG542" s="40" t="s">
        <v>236</v>
      </c>
      <c r="GH542" s="37"/>
      <c r="GI542" s="37"/>
      <c r="GJ542" s="40" t="s">
        <v>239</v>
      </c>
      <c r="GK542" s="40" t="s">
        <v>239</v>
      </c>
      <c r="GL542" s="40">
        <v>0</v>
      </c>
      <c r="GM542" s="40" t="s">
        <v>236</v>
      </c>
      <c r="GN542" s="37"/>
      <c r="GO542" s="37"/>
      <c r="GP542" s="40" t="s">
        <v>236</v>
      </c>
      <c r="GQ542" s="37"/>
      <c r="GR542" s="37"/>
      <c r="GS542" s="40" t="s">
        <v>236</v>
      </c>
      <c r="GT542" s="37"/>
      <c r="GU542" s="37"/>
      <c r="GV542" s="40" t="s">
        <v>236</v>
      </c>
      <c r="GW542" s="37"/>
      <c r="GX542" s="37"/>
      <c r="GY542" s="40" t="s">
        <v>236</v>
      </c>
      <c r="GZ542" s="37"/>
      <c r="HA542" s="37"/>
      <c r="HB542" s="40" t="s">
        <v>236</v>
      </c>
      <c r="HC542" s="37"/>
      <c r="HD542" s="37"/>
      <c r="HE542" s="40" t="s">
        <v>3758</v>
      </c>
      <c r="HF542" s="40" t="s">
        <v>388</v>
      </c>
      <c r="HG542" s="40">
        <v>80281</v>
      </c>
      <c r="HH542" s="40"/>
      <c r="HI542" s="40"/>
      <c r="HJ542" s="40"/>
      <c r="HK542" s="40" t="s">
        <v>3759</v>
      </c>
      <c r="HL542" s="40" t="s">
        <v>3760</v>
      </c>
      <c r="HM542" s="40">
        <v>6</v>
      </c>
      <c r="HN542" s="40">
        <v>0</v>
      </c>
      <c r="HO542" s="40">
        <v>0</v>
      </c>
      <c r="HP542" s="40">
        <v>0</v>
      </c>
      <c r="HQ542" s="40">
        <v>0</v>
      </c>
      <c r="HR542" s="40">
        <v>6</v>
      </c>
      <c r="HS542" s="40">
        <v>0</v>
      </c>
      <c r="HT542" s="40">
        <v>0</v>
      </c>
      <c r="HU542" s="40">
        <v>0</v>
      </c>
      <c r="HV542" s="40" t="s">
        <v>236</v>
      </c>
      <c r="HW542" s="37"/>
      <c r="HX542" s="40" t="s">
        <v>239</v>
      </c>
      <c r="HY542" s="42" t="s">
        <v>3761</v>
      </c>
      <c r="HZ542" s="40" t="s">
        <v>3762</v>
      </c>
      <c r="IA542" s="37"/>
      <c r="IB542" s="37"/>
      <c r="IC542" s="40" t="s">
        <v>3763</v>
      </c>
      <c r="ID542" s="42" t="s">
        <v>300</v>
      </c>
      <c r="IE542" s="40" t="s">
        <v>239</v>
      </c>
      <c r="IF542" s="37"/>
      <c r="IG542" s="40" t="s">
        <v>239</v>
      </c>
      <c r="IH542" s="40">
        <v>0</v>
      </c>
      <c r="II542" s="40">
        <v>0</v>
      </c>
      <c r="IJ542" s="40" t="s">
        <v>3764</v>
      </c>
      <c r="IK542" s="39" t="s">
        <v>3765</v>
      </c>
      <c r="IL542" s="40" t="s">
        <v>3766</v>
      </c>
      <c r="IM542" s="40" t="s">
        <v>3767</v>
      </c>
      <c r="IN542" s="40" t="s">
        <v>3648</v>
      </c>
      <c r="IO542" s="40" t="s">
        <v>3768</v>
      </c>
      <c r="IP542" s="40" t="s">
        <v>3682</v>
      </c>
      <c r="IQ542" s="40" t="s">
        <v>3683</v>
      </c>
      <c r="IR542" s="44"/>
    </row>
    <row r="543" spans="1:252" ht="15.75" customHeight="1" x14ac:dyDescent="0.2">
      <c r="A543" s="37" t="s">
        <v>13000</v>
      </c>
      <c r="B543" s="38" t="s">
        <v>13028</v>
      </c>
      <c r="C543" s="39" t="s">
        <v>3649</v>
      </c>
      <c r="D543" s="39" t="s">
        <v>13161</v>
      </c>
      <c r="E543" s="40"/>
      <c r="F543" s="40"/>
      <c r="G543" s="39" t="s">
        <v>3769</v>
      </c>
      <c r="H543" s="40" t="s">
        <v>3769</v>
      </c>
      <c r="I543" s="40">
        <v>2020</v>
      </c>
      <c r="J543" s="41">
        <v>45292</v>
      </c>
      <c r="K543" s="41">
        <v>45657</v>
      </c>
      <c r="L543" s="39" t="s">
        <v>3770</v>
      </c>
      <c r="M543" s="42" t="s">
        <v>3771</v>
      </c>
      <c r="N543" s="39" t="s">
        <v>3772</v>
      </c>
      <c r="O543" s="43" t="s">
        <v>3773</v>
      </c>
      <c r="P543" s="44"/>
      <c r="Q543" s="44"/>
      <c r="R543" s="39" t="s">
        <v>3655</v>
      </c>
      <c r="S543" s="43" t="s">
        <v>3774</v>
      </c>
      <c r="T543" s="44"/>
      <c r="U543" s="37"/>
      <c r="V543" s="44"/>
      <c r="W543" s="44"/>
      <c r="X543" s="44"/>
      <c r="Y543" s="44"/>
      <c r="Z543" s="44"/>
      <c r="AA543" s="44"/>
      <c r="AB543" s="44"/>
      <c r="AC543" s="44"/>
      <c r="AD543" s="44"/>
      <c r="AE543" s="44"/>
      <c r="AF543" s="39" t="s">
        <v>3775</v>
      </c>
      <c r="AG543" s="39" t="s">
        <v>3775</v>
      </c>
      <c r="AH543" s="40" t="s">
        <v>235</v>
      </c>
      <c r="AI543" s="40" t="s">
        <v>3776</v>
      </c>
      <c r="AJ543" s="113">
        <v>18.074000000000002</v>
      </c>
      <c r="AK543" s="45">
        <f>AJ543-(AL543+AO543+AR543+AT543+AV543+AX543)</f>
        <v>0</v>
      </c>
      <c r="AL543" s="113">
        <v>0.23300000000000001</v>
      </c>
      <c r="AM543" s="45">
        <v>1.29</v>
      </c>
      <c r="AN543" s="45">
        <v>0</v>
      </c>
      <c r="AO543" s="113">
        <v>1.2999999999999999E-2</v>
      </c>
      <c r="AP543" s="45">
        <v>7.0000000000000007E-2</v>
      </c>
      <c r="AQ543" s="45"/>
      <c r="AR543" s="113">
        <v>0</v>
      </c>
      <c r="AS543" s="45">
        <v>0</v>
      </c>
      <c r="AT543" s="113">
        <v>6.4</v>
      </c>
      <c r="AU543" s="45">
        <v>35.409999999999997</v>
      </c>
      <c r="AV543" s="113">
        <v>0</v>
      </c>
      <c r="AW543" s="45">
        <v>0</v>
      </c>
      <c r="AX543" s="113">
        <v>11.428000000000001</v>
      </c>
      <c r="AY543" s="45">
        <v>63.23</v>
      </c>
      <c r="AZ543" s="40" t="s">
        <v>3778</v>
      </c>
      <c r="BA543" s="40" t="s">
        <v>304</v>
      </c>
      <c r="BB543" s="40" t="s">
        <v>3775</v>
      </c>
      <c r="BC543" s="40">
        <v>1</v>
      </c>
      <c r="BD543" s="40" t="s">
        <v>3779</v>
      </c>
      <c r="BE543" s="42" t="s">
        <v>3780</v>
      </c>
      <c r="BF543" s="113">
        <v>0</v>
      </c>
      <c r="BG543" s="113">
        <v>0.318</v>
      </c>
      <c r="BH543" s="45">
        <v>4.0000000000000002E-4</v>
      </c>
      <c r="BI543" s="40">
        <v>64</v>
      </c>
      <c r="BJ543" s="40">
        <v>64</v>
      </c>
      <c r="BK543" s="40">
        <v>7</v>
      </c>
      <c r="BL543" s="40">
        <v>0</v>
      </c>
      <c r="BM543" s="40">
        <v>0</v>
      </c>
      <c r="BN543" s="40">
        <v>1</v>
      </c>
      <c r="BO543" s="40">
        <v>0</v>
      </c>
      <c r="BP543" s="40">
        <v>0</v>
      </c>
      <c r="BQ543" s="40">
        <v>0</v>
      </c>
      <c r="BR543" s="40">
        <v>0</v>
      </c>
      <c r="BS543" s="40">
        <v>0</v>
      </c>
      <c r="BT543" s="40">
        <v>0</v>
      </c>
      <c r="BU543" s="40">
        <v>0</v>
      </c>
      <c r="BV543" s="40">
        <v>0</v>
      </c>
      <c r="BW543" s="40">
        <v>6</v>
      </c>
      <c r="BX543" s="40">
        <v>0</v>
      </c>
      <c r="BY543" s="40">
        <v>0</v>
      </c>
      <c r="BZ543" s="40">
        <v>0</v>
      </c>
      <c r="CA543" s="40">
        <v>0</v>
      </c>
      <c r="CB543" s="40">
        <v>0</v>
      </c>
      <c r="CC543" s="40">
        <v>0</v>
      </c>
      <c r="CD543" s="40">
        <v>0</v>
      </c>
      <c r="CE543" s="40">
        <v>0</v>
      </c>
      <c r="CF543" s="40">
        <v>0</v>
      </c>
      <c r="CG543" s="40">
        <v>0</v>
      </c>
      <c r="CH543" s="40">
        <v>0</v>
      </c>
      <c r="CI543" s="40">
        <v>0</v>
      </c>
      <c r="CJ543" s="40">
        <v>0</v>
      </c>
      <c r="CK543" s="40">
        <v>0</v>
      </c>
      <c r="CL543" s="40">
        <v>0</v>
      </c>
      <c r="CM543" s="40">
        <v>0</v>
      </c>
      <c r="CN543" s="40">
        <v>0</v>
      </c>
      <c r="CO543" s="40">
        <v>0</v>
      </c>
      <c r="CP543" s="40">
        <v>0</v>
      </c>
      <c r="CQ543" s="40">
        <v>0</v>
      </c>
      <c r="CR543" s="40">
        <v>0</v>
      </c>
      <c r="CS543" s="37"/>
      <c r="CT543" s="40">
        <v>0</v>
      </c>
      <c r="CU543" s="40">
        <f t="shared" si="61"/>
        <v>0</v>
      </c>
      <c r="CV543" s="40">
        <v>0</v>
      </c>
      <c r="CW543" s="40">
        <v>0</v>
      </c>
      <c r="CX543" s="40">
        <v>0</v>
      </c>
      <c r="CY543" s="40">
        <v>0</v>
      </c>
      <c r="CZ543" s="40">
        <v>0</v>
      </c>
      <c r="DA543" s="40">
        <v>0</v>
      </c>
      <c r="DB543" s="40">
        <v>0</v>
      </c>
      <c r="DC543" s="40">
        <v>0</v>
      </c>
      <c r="DD543" s="40">
        <v>0</v>
      </c>
      <c r="DE543" s="40">
        <v>0</v>
      </c>
      <c r="DF543" s="40">
        <v>0</v>
      </c>
      <c r="DG543" s="40">
        <v>0</v>
      </c>
      <c r="DH543" s="40">
        <v>0</v>
      </c>
      <c r="DI543" s="40">
        <v>0</v>
      </c>
      <c r="DJ543" s="40">
        <v>0</v>
      </c>
      <c r="DK543" s="37"/>
      <c r="DL543" s="37"/>
      <c r="DM543" s="40">
        <v>0</v>
      </c>
      <c r="DN543" s="40">
        <v>0</v>
      </c>
      <c r="DO543" s="40">
        <v>0</v>
      </c>
      <c r="DP543" s="40">
        <v>0</v>
      </c>
      <c r="DQ543" s="40">
        <v>0</v>
      </c>
      <c r="DR543" s="40">
        <v>0</v>
      </c>
      <c r="DS543" s="40">
        <v>0</v>
      </c>
      <c r="DT543" s="40">
        <v>0</v>
      </c>
      <c r="DU543" s="40">
        <v>0</v>
      </c>
      <c r="DV543" s="40">
        <v>0</v>
      </c>
      <c r="DW543" s="40">
        <v>0</v>
      </c>
      <c r="DX543" s="40">
        <v>0</v>
      </c>
      <c r="DY543" s="40">
        <v>0</v>
      </c>
      <c r="DZ543" s="40">
        <v>0</v>
      </c>
      <c r="EA543" s="40">
        <v>0</v>
      </c>
      <c r="EB543" s="40">
        <v>0</v>
      </c>
      <c r="EC543" s="40">
        <v>0</v>
      </c>
      <c r="ED543" s="40">
        <v>0</v>
      </c>
      <c r="EE543" s="40">
        <v>0</v>
      </c>
      <c r="EF543" s="40">
        <v>0</v>
      </c>
      <c r="EG543" s="40">
        <v>0</v>
      </c>
      <c r="EH543" s="40">
        <v>0</v>
      </c>
      <c r="EI543" s="40">
        <v>0</v>
      </c>
      <c r="EJ543" s="40">
        <v>0</v>
      </c>
      <c r="EK543" s="40">
        <v>0</v>
      </c>
      <c r="EL543" s="40">
        <v>0</v>
      </c>
      <c r="EM543" s="40">
        <v>0</v>
      </c>
      <c r="EN543" s="37"/>
      <c r="EO543" s="40">
        <v>0</v>
      </c>
      <c r="EP543" s="40"/>
      <c r="EQ543" s="40">
        <v>0</v>
      </c>
      <c r="ER543" s="40">
        <v>0</v>
      </c>
      <c r="ES543" s="40">
        <v>0</v>
      </c>
      <c r="ET543" s="40">
        <v>0</v>
      </c>
      <c r="EU543" s="40">
        <v>0</v>
      </c>
      <c r="EV543" s="40">
        <v>0</v>
      </c>
      <c r="EW543" s="37"/>
      <c r="EX543" s="40">
        <v>0</v>
      </c>
      <c r="EY543" s="40">
        <v>7</v>
      </c>
      <c r="EZ543" s="40">
        <f>SUM(BL543:CE543,CV543,DN543,ER543:EV543,EX543)-EY543</f>
        <v>0</v>
      </c>
      <c r="FA543" s="40">
        <v>29.393999999999998</v>
      </c>
      <c r="FB543" s="40" t="s">
        <v>239</v>
      </c>
      <c r="FC543" s="37"/>
      <c r="FD543" s="45">
        <v>3.07</v>
      </c>
      <c r="FE543" s="42" t="s">
        <v>3669</v>
      </c>
      <c r="FF543" s="40">
        <v>956.29200000000003</v>
      </c>
      <c r="FG543" s="40" t="s">
        <v>236</v>
      </c>
      <c r="FH543" s="37"/>
      <c r="FI543" s="37"/>
      <c r="FJ543" s="37"/>
      <c r="FK543" s="37"/>
      <c r="FL543" s="40">
        <v>0</v>
      </c>
      <c r="FM543" s="37"/>
      <c r="FN543" s="40">
        <v>0</v>
      </c>
      <c r="FO543" s="40" t="s">
        <v>236</v>
      </c>
      <c r="FP543" s="37"/>
      <c r="FQ543" s="37"/>
      <c r="FR543" s="40">
        <v>1</v>
      </c>
      <c r="FS543" s="40" t="s">
        <v>442</v>
      </c>
      <c r="FT543" s="40">
        <v>11269</v>
      </c>
      <c r="FU543" s="40" t="s">
        <v>236</v>
      </c>
      <c r="FV543" s="37"/>
      <c r="FW543" s="37"/>
      <c r="FX543" s="40" t="s">
        <v>236</v>
      </c>
      <c r="FY543" s="37"/>
      <c r="FZ543" s="37"/>
      <c r="GA543" s="40" t="s">
        <v>236</v>
      </c>
      <c r="GB543" s="37"/>
      <c r="GC543" s="37"/>
      <c r="GD543" s="40" t="s">
        <v>236</v>
      </c>
      <c r="GE543" s="37"/>
      <c r="GF543" s="37"/>
      <c r="GG543" s="40" t="s">
        <v>236</v>
      </c>
      <c r="GH543" s="37"/>
      <c r="GI543" s="37"/>
      <c r="GJ543" s="37"/>
      <c r="GK543" s="37"/>
      <c r="GL543" s="37"/>
      <c r="GM543" s="40" t="s">
        <v>236</v>
      </c>
      <c r="GN543" s="37"/>
      <c r="GO543" s="37"/>
      <c r="GP543" s="40" t="s">
        <v>236</v>
      </c>
      <c r="GQ543" s="37"/>
      <c r="GR543" s="37"/>
      <c r="GS543" s="40" t="s">
        <v>236</v>
      </c>
      <c r="GT543" s="37"/>
      <c r="GU543" s="37"/>
      <c r="GV543" s="40" t="s">
        <v>236</v>
      </c>
      <c r="GW543" s="37"/>
      <c r="GX543" s="37"/>
      <c r="GY543" s="40">
        <v>1</v>
      </c>
      <c r="GZ543" s="40" t="s">
        <v>3782</v>
      </c>
      <c r="HA543" s="40">
        <v>6</v>
      </c>
      <c r="HB543" s="40" t="s">
        <v>236</v>
      </c>
      <c r="HC543" s="37"/>
      <c r="HD543" s="37"/>
      <c r="HE543" s="37"/>
      <c r="HF543" s="37"/>
      <c r="HG543" s="37"/>
      <c r="HH543" s="37"/>
      <c r="HI543" s="37"/>
      <c r="HJ543" s="37"/>
      <c r="HK543" s="40">
        <v>100</v>
      </c>
      <c r="HL543" s="37"/>
      <c r="HM543" s="40">
        <v>19</v>
      </c>
      <c r="HN543" s="40">
        <v>0</v>
      </c>
      <c r="HO543" s="40">
        <v>0</v>
      </c>
      <c r="HP543" s="40">
        <v>0</v>
      </c>
      <c r="HQ543" s="40">
        <v>19</v>
      </c>
      <c r="HR543" s="40">
        <v>0</v>
      </c>
      <c r="HS543" s="40">
        <v>0</v>
      </c>
      <c r="HT543" s="40">
        <v>0</v>
      </c>
      <c r="HU543" s="40">
        <v>0</v>
      </c>
      <c r="HV543" s="40" t="s">
        <v>236</v>
      </c>
      <c r="HW543" s="37"/>
      <c r="HX543" s="37"/>
      <c r="HY543" s="42" t="s">
        <v>3783</v>
      </c>
      <c r="HZ543" s="37"/>
      <c r="IA543" s="37"/>
      <c r="IB543" s="37"/>
      <c r="IC543" s="40" t="s">
        <v>3784</v>
      </c>
      <c r="ID543" s="37"/>
      <c r="IE543" s="40" t="s">
        <v>239</v>
      </c>
      <c r="IF543" s="37"/>
      <c r="IG543" s="40" t="s">
        <v>239</v>
      </c>
      <c r="IH543" s="40">
        <v>0</v>
      </c>
      <c r="II543" s="37"/>
      <c r="IJ543" s="40" t="s">
        <v>3785</v>
      </c>
      <c r="IK543" s="39" t="s">
        <v>3786</v>
      </c>
      <c r="IL543" s="40" t="s">
        <v>3787</v>
      </c>
      <c r="IM543" s="40" t="s">
        <v>3788</v>
      </c>
      <c r="IN543" s="40" t="s">
        <v>3648</v>
      </c>
      <c r="IO543" s="40" t="s">
        <v>3768</v>
      </c>
      <c r="IP543" s="40" t="s">
        <v>3682</v>
      </c>
      <c r="IQ543" s="40" t="s">
        <v>3683</v>
      </c>
      <c r="IR543" s="44"/>
    </row>
    <row r="544" spans="1:252" ht="15.75" customHeight="1" x14ac:dyDescent="0.2">
      <c r="A544" s="37" t="s">
        <v>13003</v>
      </c>
      <c r="B544" s="38" t="s">
        <v>13028</v>
      </c>
      <c r="C544" s="39" t="s">
        <v>3649</v>
      </c>
      <c r="D544" s="39" t="s">
        <v>13161</v>
      </c>
      <c r="E544" s="40"/>
      <c r="F544" s="40"/>
      <c r="G544" s="39" t="s">
        <v>3831</v>
      </c>
      <c r="H544" s="40" t="s">
        <v>3831</v>
      </c>
      <c r="I544" s="40">
        <v>2020</v>
      </c>
      <c r="J544" s="41">
        <v>45292</v>
      </c>
      <c r="K544" s="41">
        <v>45657</v>
      </c>
      <c r="L544" s="39" t="s">
        <v>3832</v>
      </c>
      <c r="M544" s="42" t="s">
        <v>3833</v>
      </c>
      <c r="N544" s="39" t="s">
        <v>3772</v>
      </c>
      <c r="O544" s="43" t="s">
        <v>3834</v>
      </c>
      <c r="P544" s="44"/>
      <c r="Q544" s="44"/>
      <c r="R544" s="39" t="s">
        <v>3655</v>
      </c>
      <c r="S544" s="43" t="s">
        <v>3835</v>
      </c>
      <c r="T544" s="44"/>
      <c r="U544" s="37"/>
      <c r="V544" s="44"/>
      <c r="W544" s="44"/>
      <c r="X544" s="44"/>
      <c r="Y544" s="44"/>
      <c r="Z544" s="44"/>
      <c r="AA544" s="44"/>
      <c r="AB544" s="44"/>
      <c r="AC544" s="44"/>
      <c r="AD544" s="44"/>
      <c r="AE544" s="44"/>
      <c r="AF544" s="39" t="s">
        <v>3775</v>
      </c>
      <c r="AG544" s="39" t="s">
        <v>3775</v>
      </c>
      <c r="AH544" s="40" t="s">
        <v>235</v>
      </c>
      <c r="AI544" s="40" t="s">
        <v>3836</v>
      </c>
      <c r="AJ544" s="113">
        <v>83.977000000000004</v>
      </c>
      <c r="AK544" s="45">
        <f>AJ544-(AL544+AO544+AR544+AT544+AV544+AX544)</f>
        <v>0</v>
      </c>
      <c r="AL544" s="113">
        <v>1.45</v>
      </c>
      <c r="AM544" s="45">
        <v>1.73</v>
      </c>
      <c r="AN544" s="45">
        <v>2E-3</v>
      </c>
      <c r="AO544" s="113">
        <v>7.2999999999999995E-2</v>
      </c>
      <c r="AP544" s="45">
        <v>0.09</v>
      </c>
      <c r="AQ544" s="45"/>
      <c r="AR544" s="113">
        <v>0</v>
      </c>
      <c r="AS544" s="45">
        <v>0</v>
      </c>
      <c r="AT544" s="113">
        <v>11.393000000000001</v>
      </c>
      <c r="AU544" s="45">
        <v>13.57</v>
      </c>
      <c r="AV544" s="113">
        <v>0</v>
      </c>
      <c r="AW544" s="45">
        <v>0</v>
      </c>
      <c r="AX544" s="113">
        <v>71.061000000000007</v>
      </c>
      <c r="AY544" s="45">
        <v>84.62</v>
      </c>
      <c r="AZ544" s="40" t="s">
        <v>780</v>
      </c>
      <c r="BA544" s="40" t="s">
        <v>304</v>
      </c>
      <c r="BB544" s="40" t="s">
        <v>3775</v>
      </c>
      <c r="BC544" s="40" t="s">
        <v>236</v>
      </c>
      <c r="BD544" s="37"/>
      <c r="BE544" s="37"/>
      <c r="BF544" s="121"/>
      <c r="BG544" s="113">
        <v>0</v>
      </c>
      <c r="BH544" s="45">
        <v>0</v>
      </c>
      <c r="BI544" s="40">
        <v>1</v>
      </c>
      <c r="BJ544" s="40">
        <v>1</v>
      </c>
      <c r="BK544" s="40">
        <v>1</v>
      </c>
      <c r="BL544" s="40">
        <v>0</v>
      </c>
      <c r="BM544" s="40">
        <v>0</v>
      </c>
      <c r="BN544" s="40">
        <v>0</v>
      </c>
      <c r="BO544" s="40">
        <v>0</v>
      </c>
      <c r="BP544" s="40">
        <v>0</v>
      </c>
      <c r="BQ544" s="40">
        <v>0</v>
      </c>
      <c r="BR544" s="40">
        <v>0</v>
      </c>
      <c r="BS544" s="40">
        <v>1</v>
      </c>
      <c r="BT544" s="40">
        <v>0</v>
      </c>
      <c r="BU544" s="40">
        <v>0</v>
      </c>
      <c r="BV544" s="40">
        <v>0</v>
      </c>
      <c r="BW544" s="40">
        <v>0</v>
      </c>
      <c r="BX544" s="40">
        <v>0</v>
      </c>
      <c r="BY544" s="40">
        <v>0</v>
      </c>
      <c r="BZ544" s="40">
        <v>0</v>
      </c>
      <c r="CA544" s="40">
        <v>0</v>
      </c>
      <c r="CB544" s="40">
        <v>0</v>
      </c>
      <c r="CC544" s="40">
        <v>0</v>
      </c>
      <c r="CD544" s="40">
        <v>0</v>
      </c>
      <c r="CE544" s="40">
        <v>0</v>
      </c>
      <c r="CF544" s="40">
        <v>0</v>
      </c>
      <c r="CG544" s="40">
        <v>0</v>
      </c>
      <c r="CH544" s="40">
        <v>0</v>
      </c>
      <c r="CI544" s="40">
        <v>0</v>
      </c>
      <c r="CJ544" s="40">
        <v>0</v>
      </c>
      <c r="CK544" s="40">
        <v>0</v>
      </c>
      <c r="CL544" s="40">
        <v>0</v>
      </c>
      <c r="CM544" s="40">
        <v>0</v>
      </c>
      <c r="CN544" s="40">
        <v>0</v>
      </c>
      <c r="CO544" s="40">
        <v>0</v>
      </c>
      <c r="CP544" s="40">
        <v>0</v>
      </c>
      <c r="CQ544" s="40">
        <v>0</v>
      </c>
      <c r="CR544" s="40">
        <v>0</v>
      </c>
      <c r="CS544" s="37"/>
      <c r="CT544" s="40">
        <v>0</v>
      </c>
      <c r="CU544" s="40">
        <f t="shared" si="61"/>
        <v>0</v>
      </c>
      <c r="CV544" s="40">
        <v>0</v>
      </c>
      <c r="CW544" s="40">
        <v>0</v>
      </c>
      <c r="CX544" s="40">
        <v>0</v>
      </c>
      <c r="CY544" s="40">
        <v>0</v>
      </c>
      <c r="CZ544" s="40">
        <v>0</v>
      </c>
      <c r="DA544" s="40">
        <v>0</v>
      </c>
      <c r="DB544" s="40">
        <v>0</v>
      </c>
      <c r="DC544" s="40">
        <v>0</v>
      </c>
      <c r="DD544" s="40">
        <v>0</v>
      </c>
      <c r="DE544" s="40">
        <v>0</v>
      </c>
      <c r="DF544" s="40">
        <v>0</v>
      </c>
      <c r="DG544" s="40">
        <v>0</v>
      </c>
      <c r="DH544" s="40">
        <v>0</v>
      </c>
      <c r="DI544" s="40">
        <v>0</v>
      </c>
      <c r="DJ544" s="40">
        <v>0</v>
      </c>
      <c r="DK544" s="37"/>
      <c r="DL544" s="37"/>
      <c r="DM544" s="40">
        <v>0</v>
      </c>
      <c r="DN544" s="40">
        <v>0</v>
      </c>
      <c r="DO544" s="40">
        <v>0</v>
      </c>
      <c r="DP544" s="40">
        <v>0</v>
      </c>
      <c r="DQ544" s="40">
        <v>0</v>
      </c>
      <c r="DR544" s="40">
        <v>0</v>
      </c>
      <c r="DS544" s="40">
        <v>0</v>
      </c>
      <c r="DT544" s="40">
        <v>0</v>
      </c>
      <c r="DU544" s="40">
        <v>0</v>
      </c>
      <c r="DV544" s="40">
        <v>0</v>
      </c>
      <c r="DW544" s="40">
        <v>0</v>
      </c>
      <c r="DX544" s="40">
        <v>0</v>
      </c>
      <c r="DY544" s="40">
        <v>0</v>
      </c>
      <c r="DZ544" s="40">
        <v>0</v>
      </c>
      <c r="EA544" s="40">
        <v>0</v>
      </c>
      <c r="EB544" s="40">
        <v>0</v>
      </c>
      <c r="EC544" s="40">
        <v>0</v>
      </c>
      <c r="ED544" s="40">
        <v>0</v>
      </c>
      <c r="EE544" s="40">
        <v>0</v>
      </c>
      <c r="EF544" s="40">
        <v>0</v>
      </c>
      <c r="EG544" s="40">
        <v>0</v>
      </c>
      <c r="EH544" s="40">
        <v>0</v>
      </c>
      <c r="EI544" s="40">
        <v>0</v>
      </c>
      <c r="EJ544" s="40">
        <v>0</v>
      </c>
      <c r="EK544" s="40">
        <v>0</v>
      </c>
      <c r="EL544" s="40">
        <v>0</v>
      </c>
      <c r="EM544" s="40">
        <v>0</v>
      </c>
      <c r="EN544" s="37"/>
      <c r="EO544" s="40">
        <v>0</v>
      </c>
      <c r="EP544" s="40"/>
      <c r="EQ544" s="40">
        <v>0</v>
      </c>
      <c r="ER544" s="40">
        <v>0</v>
      </c>
      <c r="ES544" s="40">
        <v>0</v>
      </c>
      <c r="ET544" s="40">
        <v>0</v>
      </c>
      <c r="EU544" s="40">
        <v>0</v>
      </c>
      <c r="EV544" s="40">
        <v>0</v>
      </c>
      <c r="EW544" s="37"/>
      <c r="EX544" s="40">
        <v>0</v>
      </c>
      <c r="EY544" s="40">
        <v>1</v>
      </c>
      <c r="EZ544" s="40">
        <f>SUM(BL544:CE544,CV544,DN544,ER544:EV544,EX544)-EY544</f>
        <v>0</v>
      </c>
      <c r="FA544" s="40">
        <v>5.4020000000000001</v>
      </c>
      <c r="FB544" s="40" t="s">
        <v>239</v>
      </c>
      <c r="FC544" s="37"/>
      <c r="FD544" s="45">
        <v>0.56000000000000005</v>
      </c>
      <c r="FE544" s="42" t="s">
        <v>3669</v>
      </c>
      <c r="FF544" s="40">
        <v>956.29200000000003</v>
      </c>
      <c r="FG544" s="40" t="s">
        <v>236</v>
      </c>
      <c r="FH544" s="37"/>
      <c r="FI544" s="37"/>
      <c r="FJ544" s="37"/>
      <c r="FK544" s="37"/>
      <c r="FL544" s="40">
        <v>0</v>
      </c>
      <c r="FM544" s="37"/>
      <c r="FN544" s="40">
        <v>0</v>
      </c>
      <c r="FO544" s="40" t="s">
        <v>236</v>
      </c>
      <c r="FP544" s="37"/>
      <c r="FQ544" s="37"/>
      <c r="FR544" s="40">
        <v>1</v>
      </c>
      <c r="FS544" s="40" t="s">
        <v>3839</v>
      </c>
      <c r="FT544" s="40">
        <v>3781</v>
      </c>
      <c r="FU544" s="40" t="s">
        <v>236</v>
      </c>
      <c r="FV544" s="37"/>
      <c r="FW544" s="37"/>
      <c r="FX544" s="40" t="s">
        <v>236</v>
      </c>
      <c r="FY544" s="37"/>
      <c r="FZ544" s="37"/>
      <c r="GA544" s="40" t="s">
        <v>236</v>
      </c>
      <c r="GB544" s="37"/>
      <c r="GC544" s="37"/>
      <c r="GD544" s="40" t="s">
        <v>236</v>
      </c>
      <c r="GE544" s="37"/>
      <c r="GF544" s="37"/>
      <c r="GG544" s="40" t="s">
        <v>236</v>
      </c>
      <c r="GH544" s="37"/>
      <c r="GI544" s="37"/>
      <c r="GJ544" s="37"/>
      <c r="GK544" s="37"/>
      <c r="GL544" s="37"/>
      <c r="GM544" s="40" t="s">
        <v>236</v>
      </c>
      <c r="GN544" s="37"/>
      <c r="GO544" s="37"/>
      <c r="GP544" s="40" t="s">
        <v>236</v>
      </c>
      <c r="GQ544" s="37"/>
      <c r="GR544" s="37"/>
      <c r="GS544" s="40" t="s">
        <v>236</v>
      </c>
      <c r="GT544" s="37"/>
      <c r="GU544" s="37"/>
      <c r="GV544" s="40" t="s">
        <v>236</v>
      </c>
      <c r="GW544" s="37"/>
      <c r="GX544" s="37"/>
      <c r="GY544" s="40">
        <v>1</v>
      </c>
      <c r="GZ544" s="40" t="s">
        <v>3840</v>
      </c>
      <c r="HA544" s="40">
        <v>7</v>
      </c>
      <c r="HB544" s="37"/>
      <c r="HC544" s="37"/>
      <c r="HD544" s="37"/>
      <c r="HE544" s="37"/>
      <c r="HF544" s="37"/>
      <c r="HG544" s="37"/>
      <c r="HH544" s="37"/>
      <c r="HI544" s="37"/>
      <c r="HJ544" s="37"/>
      <c r="HK544" s="40">
        <v>100</v>
      </c>
      <c r="HL544" s="37"/>
      <c r="HM544" s="40">
        <v>0</v>
      </c>
      <c r="HN544" s="40">
        <v>0</v>
      </c>
      <c r="HO544" s="40">
        <v>0</v>
      </c>
      <c r="HP544" s="40">
        <v>0</v>
      </c>
      <c r="HQ544" s="40">
        <v>0</v>
      </c>
      <c r="HR544" s="40">
        <v>0</v>
      </c>
      <c r="HS544" s="40">
        <v>0</v>
      </c>
      <c r="HT544" s="40">
        <v>0</v>
      </c>
      <c r="HU544" s="40">
        <v>0</v>
      </c>
      <c r="HV544" s="40" t="s">
        <v>236</v>
      </c>
      <c r="HW544" s="37"/>
      <c r="HX544" s="37"/>
      <c r="HY544" s="42" t="s">
        <v>3783</v>
      </c>
      <c r="HZ544" s="37"/>
      <c r="IA544" s="37"/>
      <c r="IB544" s="37"/>
      <c r="IC544" s="40" t="s">
        <v>3784</v>
      </c>
      <c r="ID544" s="37"/>
      <c r="IE544" s="40" t="s">
        <v>239</v>
      </c>
      <c r="IF544" s="37"/>
      <c r="IG544" s="40" t="s">
        <v>239</v>
      </c>
      <c r="IH544" s="40">
        <v>0</v>
      </c>
      <c r="II544" s="37"/>
      <c r="IJ544" s="40" t="s">
        <v>3785</v>
      </c>
      <c r="IK544" s="39" t="s">
        <v>3841</v>
      </c>
      <c r="IL544" s="40" t="s">
        <v>3787</v>
      </c>
      <c r="IM544" s="40" t="s">
        <v>3842</v>
      </c>
      <c r="IN544" s="40" t="s">
        <v>3648</v>
      </c>
      <c r="IO544" s="40" t="s">
        <v>3768</v>
      </c>
      <c r="IP544" s="40" t="s">
        <v>3682</v>
      </c>
      <c r="IQ544" s="40" t="s">
        <v>3683</v>
      </c>
      <c r="IR544" s="44"/>
    </row>
    <row r="545" spans="1:252" ht="15.75" customHeight="1" x14ac:dyDescent="0.2">
      <c r="A545" s="44" t="s">
        <v>13014</v>
      </c>
      <c r="B545" s="47" t="s">
        <v>13029</v>
      </c>
      <c r="C545" s="39" t="s">
        <v>3649</v>
      </c>
      <c r="D545" s="39" t="s">
        <v>13161</v>
      </c>
      <c r="E545" s="39" t="s">
        <v>4901</v>
      </c>
      <c r="F545" s="39" t="s">
        <v>11442</v>
      </c>
      <c r="G545" s="39" t="s">
        <v>11443</v>
      </c>
      <c r="H545" s="44"/>
      <c r="I545" s="39">
        <v>2024</v>
      </c>
      <c r="J545" s="48">
        <v>45536</v>
      </c>
      <c r="K545" s="48">
        <v>45626</v>
      </c>
      <c r="L545" s="44"/>
      <c r="M545" s="44"/>
      <c r="N545" s="44"/>
      <c r="O545" s="44"/>
      <c r="P545" s="44"/>
      <c r="Q545" s="44"/>
      <c r="R545" s="44"/>
      <c r="S545" s="44"/>
      <c r="T545" s="44"/>
      <c r="U545" s="44"/>
      <c r="V545" s="44"/>
      <c r="W545" s="44"/>
      <c r="X545" s="44"/>
      <c r="Y545" s="44"/>
      <c r="Z545" s="39" t="s">
        <v>11444</v>
      </c>
      <c r="AA545" s="39" t="s">
        <v>11445</v>
      </c>
      <c r="AB545" s="39" t="s">
        <v>11446</v>
      </c>
      <c r="AC545" s="43" t="s">
        <v>11447</v>
      </c>
      <c r="AD545" s="44"/>
      <c r="AE545" s="44"/>
      <c r="AF545" s="39" t="s">
        <v>11448</v>
      </c>
      <c r="AG545" s="39" t="s">
        <v>11448</v>
      </c>
      <c r="AH545" s="39" t="s">
        <v>1394</v>
      </c>
      <c r="AI545" s="39" t="s">
        <v>11448</v>
      </c>
      <c r="AJ545" s="55">
        <v>0.30099999999999999</v>
      </c>
      <c r="AK545" s="49">
        <f t="shared" ref="AK545:AK551" si="64">SUM(AO545,AR545,AT545,AV545)-AJ545</f>
        <v>0</v>
      </c>
      <c r="AL545" s="55"/>
      <c r="AM545" s="49"/>
      <c r="AN545" s="49"/>
      <c r="AO545" s="55">
        <v>0.2</v>
      </c>
      <c r="AP545" s="49">
        <v>66.45</v>
      </c>
      <c r="AQ545" s="49">
        <v>0.02</v>
      </c>
      <c r="AR545" s="55">
        <v>0</v>
      </c>
      <c r="AS545" s="49">
        <v>0</v>
      </c>
      <c r="AT545" s="55">
        <v>0</v>
      </c>
      <c r="AU545" s="49">
        <v>0</v>
      </c>
      <c r="AV545" s="55">
        <v>0.10100000000000001</v>
      </c>
      <c r="AW545" s="49">
        <v>33.549999999999997</v>
      </c>
      <c r="AX545" s="55"/>
      <c r="AY545" s="49"/>
      <c r="AZ545" s="39"/>
      <c r="BA545" s="39"/>
      <c r="BB545" s="39"/>
      <c r="BC545" s="40">
        <v>1</v>
      </c>
      <c r="BD545" s="39" t="s">
        <v>11449</v>
      </c>
      <c r="BE545" s="43" t="s">
        <v>11450</v>
      </c>
      <c r="BF545" s="55">
        <v>4.9000000000000002E-2</v>
      </c>
      <c r="BG545" s="55">
        <v>1</v>
      </c>
      <c r="BH545" s="49" t="s">
        <v>433</v>
      </c>
      <c r="BI545" s="39">
        <v>1</v>
      </c>
      <c r="BJ545" s="39">
        <v>1</v>
      </c>
      <c r="BK545" s="39">
        <v>1</v>
      </c>
      <c r="BL545" s="39">
        <v>0</v>
      </c>
      <c r="BM545" s="39">
        <v>0</v>
      </c>
      <c r="BN545" s="39">
        <v>0</v>
      </c>
      <c r="BO545" s="39">
        <v>0</v>
      </c>
      <c r="BP545" s="39">
        <v>0</v>
      </c>
      <c r="BQ545" s="39">
        <v>0</v>
      </c>
      <c r="BR545" s="39">
        <v>0</v>
      </c>
      <c r="BS545" s="39">
        <v>0</v>
      </c>
      <c r="BT545" s="39">
        <v>0</v>
      </c>
      <c r="BU545" s="39">
        <v>0</v>
      </c>
      <c r="BV545" s="39">
        <v>1</v>
      </c>
      <c r="BW545" s="39">
        <v>0</v>
      </c>
      <c r="BX545" s="39">
        <v>0</v>
      </c>
      <c r="BY545" s="39">
        <v>0</v>
      </c>
      <c r="BZ545" s="39">
        <v>0</v>
      </c>
      <c r="CA545" s="39">
        <v>0</v>
      </c>
      <c r="CB545" s="39">
        <v>0</v>
      </c>
      <c r="CC545" s="39">
        <v>0</v>
      </c>
      <c r="CD545" s="39">
        <v>0</v>
      </c>
      <c r="CE545" s="39">
        <v>0</v>
      </c>
      <c r="CF545" s="39">
        <v>0</v>
      </c>
      <c r="CG545" s="39">
        <v>0</v>
      </c>
      <c r="CH545" s="39">
        <v>0</v>
      </c>
      <c r="CI545" s="39">
        <v>0</v>
      </c>
      <c r="CJ545" s="39">
        <v>0</v>
      </c>
      <c r="CK545" s="39">
        <v>0</v>
      </c>
      <c r="CL545" s="39">
        <v>0</v>
      </c>
      <c r="CM545" s="39">
        <v>0</v>
      </c>
      <c r="CN545" s="39">
        <v>0</v>
      </c>
      <c r="CO545" s="39">
        <v>0</v>
      </c>
      <c r="CP545" s="39">
        <v>0</v>
      </c>
      <c r="CQ545" s="39">
        <v>0</v>
      </c>
      <c r="CR545" s="39">
        <v>0</v>
      </c>
      <c r="CS545" s="44"/>
      <c r="CT545" s="39">
        <v>0</v>
      </c>
      <c r="CU545" s="40">
        <f t="shared" si="61"/>
        <v>0</v>
      </c>
      <c r="CV545" s="39">
        <v>0</v>
      </c>
      <c r="CW545" s="39">
        <v>0</v>
      </c>
      <c r="CX545" s="39">
        <v>0</v>
      </c>
      <c r="CY545" s="39">
        <v>0</v>
      </c>
      <c r="CZ545" s="39">
        <v>0</v>
      </c>
      <c r="DA545" s="39">
        <v>0</v>
      </c>
      <c r="DB545" s="39">
        <v>0</v>
      </c>
      <c r="DC545" s="39">
        <v>0</v>
      </c>
      <c r="DD545" s="39">
        <v>0</v>
      </c>
      <c r="DE545" s="39">
        <v>0</v>
      </c>
      <c r="DF545" s="39">
        <v>0</v>
      </c>
      <c r="DG545" s="39">
        <v>0</v>
      </c>
      <c r="DH545" s="39">
        <v>0</v>
      </c>
      <c r="DI545" s="39">
        <v>0</v>
      </c>
      <c r="DJ545" s="39">
        <v>0</v>
      </c>
      <c r="DK545" s="44"/>
      <c r="DL545" s="44"/>
      <c r="DM545" s="39">
        <v>0</v>
      </c>
      <c r="DN545" s="39">
        <v>0</v>
      </c>
      <c r="DO545" s="39">
        <v>0</v>
      </c>
      <c r="DP545" s="39">
        <v>0</v>
      </c>
      <c r="DQ545" s="39">
        <v>0</v>
      </c>
      <c r="DR545" s="39">
        <v>0</v>
      </c>
      <c r="DS545" s="39">
        <v>0</v>
      </c>
      <c r="DT545" s="39">
        <v>0</v>
      </c>
      <c r="DU545" s="39">
        <v>0</v>
      </c>
      <c r="DV545" s="39">
        <v>0</v>
      </c>
      <c r="DW545" s="39">
        <v>0</v>
      </c>
      <c r="DX545" s="39">
        <v>0</v>
      </c>
      <c r="DY545" s="39">
        <v>0</v>
      </c>
      <c r="DZ545" s="39">
        <v>0</v>
      </c>
      <c r="EA545" s="39">
        <v>0</v>
      </c>
      <c r="EB545" s="39">
        <v>0</v>
      </c>
      <c r="EC545" s="39">
        <v>0</v>
      </c>
      <c r="ED545" s="39">
        <v>0</v>
      </c>
      <c r="EE545" s="39">
        <v>0</v>
      </c>
      <c r="EF545" s="39">
        <v>0</v>
      </c>
      <c r="EG545" s="39">
        <v>0</v>
      </c>
      <c r="EH545" s="39">
        <v>0</v>
      </c>
      <c r="EI545" s="39">
        <v>0</v>
      </c>
      <c r="EJ545" s="39">
        <v>0</v>
      </c>
      <c r="EK545" s="39">
        <v>0</v>
      </c>
      <c r="EL545" s="39">
        <v>0</v>
      </c>
      <c r="EM545" s="39">
        <v>0</v>
      </c>
      <c r="EN545" s="44"/>
      <c r="EO545" s="39">
        <v>0</v>
      </c>
      <c r="EP545" s="39"/>
      <c r="EQ545" s="39">
        <v>0</v>
      </c>
      <c r="ER545" s="39">
        <v>0</v>
      </c>
      <c r="ES545" s="39">
        <v>0</v>
      </c>
      <c r="ET545" s="39">
        <v>0</v>
      </c>
      <c r="EU545" s="39">
        <v>0</v>
      </c>
      <c r="EV545" s="39">
        <v>0</v>
      </c>
      <c r="EW545" s="44"/>
      <c r="EX545" s="39">
        <v>0</v>
      </c>
      <c r="EY545" s="39">
        <v>1</v>
      </c>
      <c r="EZ545" s="39">
        <f t="shared" ref="EZ545:EZ551" si="65">EY545-(SUM(BL545:CE545,CV545,DN545,ER545:EV545,EX545))</f>
        <v>0</v>
      </c>
      <c r="FA545" s="39">
        <v>7.4999999999999997E-2</v>
      </c>
      <c r="FB545" s="39" t="s">
        <v>11452</v>
      </c>
      <c r="FC545" s="44"/>
      <c r="FD545" s="39">
        <v>13.16</v>
      </c>
      <c r="FE545" s="44"/>
      <c r="FF545" s="39">
        <v>0.56999999999999995</v>
      </c>
      <c r="FG545" s="39" t="s">
        <v>236</v>
      </c>
      <c r="FH545" s="44"/>
      <c r="FI545" s="44"/>
      <c r="FJ545" s="44"/>
      <c r="FK545" s="44"/>
      <c r="FL545" s="44"/>
      <c r="FM545" s="44"/>
      <c r="FN545" s="39">
        <v>4</v>
      </c>
      <c r="FO545" s="39" t="s">
        <v>236</v>
      </c>
      <c r="FP545" s="44"/>
      <c r="FQ545" s="44"/>
      <c r="FR545" s="40">
        <v>1</v>
      </c>
      <c r="FS545" s="39" t="s">
        <v>8320</v>
      </c>
      <c r="FT545" s="39">
        <v>25</v>
      </c>
      <c r="FU545" s="39" t="s">
        <v>236</v>
      </c>
      <c r="FV545" s="44"/>
      <c r="FW545" s="44"/>
      <c r="FX545" s="39" t="s">
        <v>236</v>
      </c>
      <c r="FY545" s="44"/>
      <c r="FZ545" s="44"/>
      <c r="GA545" s="39" t="s">
        <v>236</v>
      </c>
      <c r="GB545" s="44"/>
      <c r="GC545" s="44"/>
      <c r="GD545" s="39" t="s">
        <v>236</v>
      </c>
      <c r="GE545" s="44"/>
      <c r="GF545" s="44"/>
      <c r="GG545" s="39" t="s">
        <v>236</v>
      </c>
      <c r="GH545" s="44"/>
      <c r="GI545" s="44"/>
      <c r="GJ545" s="44"/>
      <c r="GK545" s="44"/>
      <c r="GL545" s="44"/>
      <c r="GM545" s="39" t="s">
        <v>236</v>
      </c>
      <c r="GN545" s="44"/>
      <c r="GO545" s="44"/>
      <c r="GP545" s="40">
        <v>1</v>
      </c>
      <c r="GQ545" s="39" t="s">
        <v>8320</v>
      </c>
      <c r="GR545" s="39">
        <v>25</v>
      </c>
      <c r="GS545" s="39" t="s">
        <v>236</v>
      </c>
      <c r="GT545" s="44"/>
      <c r="GU545" s="44"/>
      <c r="GV545" s="44"/>
      <c r="GW545" s="44"/>
      <c r="GX545" s="44"/>
      <c r="GY545" s="39" t="s">
        <v>236</v>
      </c>
      <c r="GZ545" s="44"/>
      <c r="HA545" s="44"/>
      <c r="HB545" s="39" t="s">
        <v>236</v>
      </c>
      <c r="HC545" s="44"/>
      <c r="HD545" s="44"/>
      <c r="HE545" s="39" t="s">
        <v>236</v>
      </c>
      <c r="HF545" s="44"/>
      <c r="HG545" s="44"/>
      <c r="HH545" s="44"/>
      <c r="HI545" s="44"/>
      <c r="HJ545" s="44"/>
      <c r="HK545" s="44"/>
      <c r="HL545" s="44"/>
      <c r="HM545" s="44"/>
      <c r="HN545" s="44"/>
      <c r="HO545" s="44"/>
      <c r="HP545" s="44"/>
      <c r="HQ545" s="44"/>
      <c r="HR545" s="44"/>
      <c r="HS545" s="44"/>
      <c r="HT545" s="44"/>
      <c r="HU545" s="44"/>
      <c r="HV545" s="39" t="s">
        <v>236</v>
      </c>
      <c r="HW545" s="44"/>
      <c r="HX545" s="44"/>
      <c r="HY545" s="43" t="s">
        <v>11454</v>
      </c>
      <c r="HZ545" s="44"/>
      <c r="IA545" s="44"/>
      <c r="IB545" s="44"/>
      <c r="IC545" s="44"/>
      <c r="ID545" s="44"/>
      <c r="IE545" s="44"/>
      <c r="IF545" s="44"/>
      <c r="IG545" s="39" t="s">
        <v>481</v>
      </c>
      <c r="IH545" s="39">
        <v>0</v>
      </c>
      <c r="II545" s="39">
        <v>0</v>
      </c>
      <c r="IJ545" s="39" t="s">
        <v>11455</v>
      </c>
      <c r="IK545" s="39" t="s">
        <v>11456</v>
      </c>
      <c r="IL545" s="39" t="s">
        <v>11457</v>
      </c>
      <c r="IM545" s="39" t="s">
        <v>11458</v>
      </c>
      <c r="IN545" s="39" t="s">
        <v>3648</v>
      </c>
      <c r="IO545" s="39" t="s">
        <v>3768</v>
      </c>
      <c r="IP545" s="40" t="s">
        <v>3682</v>
      </c>
      <c r="IQ545" s="40" t="s">
        <v>3683</v>
      </c>
      <c r="IR545" s="44"/>
    </row>
    <row r="546" spans="1:252" ht="15.75" customHeight="1" x14ac:dyDescent="0.2">
      <c r="A546" s="44" t="s">
        <v>13014</v>
      </c>
      <c r="B546" s="47" t="s">
        <v>13029</v>
      </c>
      <c r="C546" s="39" t="s">
        <v>3649</v>
      </c>
      <c r="D546" s="39" t="s">
        <v>13161</v>
      </c>
      <c r="E546" s="39" t="s">
        <v>4901</v>
      </c>
      <c r="F546" s="39" t="s">
        <v>11614</v>
      </c>
      <c r="G546" s="39" t="s">
        <v>4941</v>
      </c>
      <c r="H546" s="39" t="s">
        <v>4941</v>
      </c>
      <c r="I546" s="39">
        <v>2024</v>
      </c>
      <c r="J546" s="48">
        <v>45474</v>
      </c>
      <c r="K546" s="48">
        <v>45534</v>
      </c>
      <c r="L546" s="44"/>
      <c r="M546" s="44"/>
      <c r="N546" s="44"/>
      <c r="O546" s="44"/>
      <c r="P546" s="44"/>
      <c r="Q546" s="44"/>
      <c r="R546" s="44"/>
      <c r="S546" s="44"/>
      <c r="T546" s="44"/>
      <c r="U546" s="44"/>
      <c r="V546" s="44"/>
      <c r="W546" s="44"/>
      <c r="X546" s="39" t="s">
        <v>11615</v>
      </c>
      <c r="Y546" s="43" t="s">
        <v>11616</v>
      </c>
      <c r="Z546" s="39" t="s">
        <v>11617</v>
      </c>
      <c r="AA546" s="43" t="s">
        <v>11618</v>
      </c>
      <c r="AB546" s="39" t="s">
        <v>11619</v>
      </c>
      <c r="AC546" s="43" t="s">
        <v>11620</v>
      </c>
      <c r="AD546" s="44"/>
      <c r="AE546" s="44"/>
      <c r="AF546" s="39" t="s">
        <v>11621</v>
      </c>
      <c r="AG546" s="39" t="s">
        <v>11622</v>
      </c>
      <c r="AH546" s="39" t="s">
        <v>1394</v>
      </c>
      <c r="AI546" s="39" t="s">
        <v>11622</v>
      </c>
      <c r="AJ546" s="55">
        <v>3.0910000000000002</v>
      </c>
      <c r="AK546" s="49">
        <f t="shared" si="64"/>
        <v>0</v>
      </c>
      <c r="AL546" s="55"/>
      <c r="AM546" s="49"/>
      <c r="AN546" s="49"/>
      <c r="AO546" s="55">
        <v>3.0910000000000002</v>
      </c>
      <c r="AP546" s="49">
        <v>100</v>
      </c>
      <c r="AQ546" s="49">
        <v>0.6</v>
      </c>
      <c r="AR546" s="55">
        <v>0</v>
      </c>
      <c r="AS546" s="49">
        <v>0</v>
      </c>
      <c r="AT546" s="55">
        <v>0</v>
      </c>
      <c r="AU546" s="49">
        <v>0</v>
      </c>
      <c r="AV546" s="55">
        <v>0</v>
      </c>
      <c r="AW546" s="49">
        <v>0</v>
      </c>
      <c r="AX546" s="55"/>
      <c r="AY546" s="49"/>
      <c r="AZ546" s="39"/>
      <c r="BA546" s="39"/>
      <c r="BB546" s="39"/>
      <c r="BC546" s="39" t="s">
        <v>236</v>
      </c>
      <c r="BD546" s="44"/>
      <c r="BE546" s="44"/>
      <c r="BF546" s="118"/>
      <c r="BG546" s="55">
        <v>0</v>
      </c>
      <c r="BH546" s="49">
        <v>0</v>
      </c>
      <c r="BI546" s="39">
        <v>1</v>
      </c>
      <c r="BJ546" s="39">
        <v>1</v>
      </c>
      <c r="BK546" s="39">
        <v>1</v>
      </c>
      <c r="BL546" s="39">
        <v>0</v>
      </c>
      <c r="BM546" s="39">
        <v>1</v>
      </c>
      <c r="BN546" s="39">
        <v>0</v>
      </c>
      <c r="BO546" s="39">
        <v>0</v>
      </c>
      <c r="BP546" s="39">
        <v>0</v>
      </c>
      <c r="BQ546" s="39">
        <v>0</v>
      </c>
      <c r="BR546" s="39">
        <v>0</v>
      </c>
      <c r="BS546" s="39">
        <v>0</v>
      </c>
      <c r="BT546" s="39">
        <v>0</v>
      </c>
      <c r="BU546" s="39">
        <v>0</v>
      </c>
      <c r="BV546" s="39">
        <v>0</v>
      </c>
      <c r="BW546" s="39">
        <v>0</v>
      </c>
      <c r="BX546" s="39">
        <v>0</v>
      </c>
      <c r="BY546" s="39">
        <v>0</v>
      </c>
      <c r="BZ546" s="39">
        <v>0</v>
      </c>
      <c r="CA546" s="39">
        <v>0</v>
      </c>
      <c r="CB546" s="39">
        <v>0</v>
      </c>
      <c r="CC546" s="39">
        <v>0</v>
      </c>
      <c r="CD546" s="39">
        <v>0</v>
      </c>
      <c r="CE546" s="39">
        <v>0</v>
      </c>
      <c r="CF546" s="39">
        <v>0</v>
      </c>
      <c r="CG546" s="39">
        <v>0</v>
      </c>
      <c r="CH546" s="39">
        <v>0</v>
      </c>
      <c r="CI546" s="39">
        <v>0</v>
      </c>
      <c r="CJ546" s="39">
        <v>0</v>
      </c>
      <c r="CK546" s="39">
        <v>0</v>
      </c>
      <c r="CL546" s="39">
        <v>0</v>
      </c>
      <c r="CM546" s="39">
        <v>0</v>
      </c>
      <c r="CN546" s="39">
        <v>0</v>
      </c>
      <c r="CO546" s="39">
        <v>0</v>
      </c>
      <c r="CP546" s="39">
        <v>0</v>
      </c>
      <c r="CQ546" s="39">
        <v>0</v>
      </c>
      <c r="CR546" s="39">
        <v>0</v>
      </c>
      <c r="CS546" s="44"/>
      <c r="CT546" s="39">
        <v>0</v>
      </c>
      <c r="CU546" s="40">
        <f t="shared" si="61"/>
        <v>0</v>
      </c>
      <c r="CV546" s="39">
        <v>0</v>
      </c>
      <c r="CW546" s="39">
        <v>0</v>
      </c>
      <c r="CX546" s="39">
        <v>0</v>
      </c>
      <c r="CY546" s="39">
        <v>0</v>
      </c>
      <c r="CZ546" s="39">
        <v>0</v>
      </c>
      <c r="DA546" s="39">
        <v>0</v>
      </c>
      <c r="DB546" s="39">
        <v>0</v>
      </c>
      <c r="DC546" s="39">
        <v>0</v>
      </c>
      <c r="DD546" s="39">
        <v>0</v>
      </c>
      <c r="DE546" s="39">
        <v>0</v>
      </c>
      <c r="DF546" s="39">
        <v>0</v>
      </c>
      <c r="DG546" s="39">
        <v>0</v>
      </c>
      <c r="DH546" s="39">
        <v>0</v>
      </c>
      <c r="DI546" s="39">
        <v>0</v>
      </c>
      <c r="DJ546" s="39">
        <v>0</v>
      </c>
      <c r="DK546" s="44"/>
      <c r="DL546" s="44"/>
      <c r="DM546" s="39">
        <v>0</v>
      </c>
      <c r="DN546" s="39">
        <v>0</v>
      </c>
      <c r="DO546" s="39">
        <v>0</v>
      </c>
      <c r="DP546" s="39">
        <v>0</v>
      </c>
      <c r="DQ546" s="39">
        <v>0</v>
      </c>
      <c r="DR546" s="39">
        <v>0</v>
      </c>
      <c r="DS546" s="39">
        <v>0</v>
      </c>
      <c r="DT546" s="39">
        <v>0</v>
      </c>
      <c r="DU546" s="39">
        <v>0</v>
      </c>
      <c r="DV546" s="39">
        <v>0</v>
      </c>
      <c r="DW546" s="39">
        <v>0</v>
      </c>
      <c r="DX546" s="39">
        <v>0</v>
      </c>
      <c r="DY546" s="39">
        <v>0</v>
      </c>
      <c r="DZ546" s="39">
        <v>0</v>
      </c>
      <c r="EA546" s="39">
        <v>0</v>
      </c>
      <c r="EB546" s="39">
        <v>0</v>
      </c>
      <c r="EC546" s="39">
        <v>0</v>
      </c>
      <c r="ED546" s="39">
        <v>0</v>
      </c>
      <c r="EE546" s="39">
        <v>0</v>
      </c>
      <c r="EF546" s="39">
        <v>0</v>
      </c>
      <c r="EG546" s="39">
        <v>0</v>
      </c>
      <c r="EH546" s="39">
        <v>0</v>
      </c>
      <c r="EI546" s="39">
        <v>0</v>
      </c>
      <c r="EJ546" s="39">
        <v>0</v>
      </c>
      <c r="EK546" s="39">
        <v>0</v>
      </c>
      <c r="EL546" s="39">
        <v>0</v>
      </c>
      <c r="EM546" s="39">
        <v>0</v>
      </c>
      <c r="EN546" s="44"/>
      <c r="EO546" s="39">
        <v>0</v>
      </c>
      <c r="EP546" s="39"/>
      <c r="EQ546" s="39">
        <v>0</v>
      </c>
      <c r="ER546" s="39">
        <v>0</v>
      </c>
      <c r="ES546" s="39">
        <v>0</v>
      </c>
      <c r="ET546" s="39">
        <v>0</v>
      </c>
      <c r="EU546" s="39">
        <v>0</v>
      </c>
      <c r="EV546" s="39">
        <v>0</v>
      </c>
      <c r="EW546" s="44"/>
      <c r="EX546" s="39">
        <v>0</v>
      </c>
      <c r="EY546" s="39">
        <v>1</v>
      </c>
      <c r="EZ546" s="39">
        <f t="shared" si="65"/>
        <v>0</v>
      </c>
      <c r="FA546" s="39">
        <v>0.49</v>
      </c>
      <c r="FB546" s="39" t="s">
        <v>239</v>
      </c>
      <c r="FC546" s="44"/>
      <c r="FD546" s="39">
        <v>4.6500000000000004</v>
      </c>
      <c r="FE546" s="43" t="s">
        <v>3669</v>
      </c>
      <c r="FF546" s="39">
        <v>10.545</v>
      </c>
      <c r="FG546" s="39" t="s">
        <v>236</v>
      </c>
      <c r="FH546" s="44"/>
      <c r="FI546" s="44"/>
      <c r="FJ546" s="44"/>
      <c r="FK546" s="44"/>
      <c r="FL546" s="39">
        <v>0</v>
      </c>
      <c r="FM546" s="44"/>
      <c r="FN546" s="39">
        <v>3</v>
      </c>
      <c r="FO546" s="40">
        <v>1</v>
      </c>
      <c r="FP546" s="39" t="s">
        <v>5300</v>
      </c>
      <c r="FQ546" s="39">
        <v>426</v>
      </c>
      <c r="FR546" s="40">
        <v>1</v>
      </c>
      <c r="FS546" s="39" t="s">
        <v>6314</v>
      </c>
      <c r="FT546" s="39">
        <v>32</v>
      </c>
      <c r="FU546" s="39" t="s">
        <v>236</v>
      </c>
      <c r="FV546" s="44"/>
      <c r="FW546" s="44"/>
      <c r="FX546" s="39" t="s">
        <v>236</v>
      </c>
      <c r="FY546" s="44"/>
      <c r="FZ546" s="44"/>
      <c r="GA546" s="39" t="s">
        <v>236</v>
      </c>
      <c r="GB546" s="44"/>
      <c r="GC546" s="44"/>
      <c r="GD546" s="39" t="s">
        <v>236</v>
      </c>
      <c r="GE546" s="44"/>
      <c r="GF546" s="44"/>
      <c r="GG546" s="39" t="s">
        <v>236</v>
      </c>
      <c r="GH546" s="44"/>
      <c r="GI546" s="44"/>
      <c r="GJ546" s="44"/>
      <c r="GK546" s="44"/>
      <c r="GL546" s="44"/>
      <c r="GM546" s="39" t="s">
        <v>236</v>
      </c>
      <c r="GN546" s="44"/>
      <c r="GO546" s="44"/>
      <c r="GP546" s="40">
        <v>1</v>
      </c>
      <c r="GQ546" s="39" t="s">
        <v>6314</v>
      </c>
      <c r="GR546" s="39">
        <v>32</v>
      </c>
      <c r="GS546" s="39" t="s">
        <v>236</v>
      </c>
      <c r="GT546" s="44"/>
      <c r="GU546" s="44"/>
      <c r="GV546" s="44"/>
      <c r="GW546" s="44"/>
      <c r="GX546" s="44"/>
      <c r="GY546" s="39" t="s">
        <v>236</v>
      </c>
      <c r="GZ546" s="44"/>
      <c r="HA546" s="44"/>
      <c r="HB546" s="39">
        <v>1</v>
      </c>
      <c r="HC546" s="39" t="s">
        <v>6314</v>
      </c>
      <c r="HD546" s="39">
        <v>5</v>
      </c>
      <c r="HE546" s="39" t="s">
        <v>243</v>
      </c>
      <c r="HF546" s="39" t="s">
        <v>6314</v>
      </c>
      <c r="HG546" s="39">
        <v>5</v>
      </c>
      <c r="HH546" s="44"/>
      <c r="HI546" s="44"/>
      <c r="HJ546" s="44"/>
      <c r="HK546" s="44"/>
      <c r="HL546" s="44"/>
      <c r="HM546" s="44"/>
      <c r="HN546" s="44"/>
      <c r="HO546" s="44"/>
      <c r="HP546" s="44"/>
      <c r="HQ546" s="44"/>
      <c r="HR546" s="44"/>
      <c r="HS546" s="44"/>
      <c r="HT546" s="44"/>
      <c r="HU546" s="44"/>
      <c r="HV546" s="39" t="s">
        <v>236</v>
      </c>
      <c r="HW546" s="44"/>
      <c r="HX546" s="44"/>
      <c r="HY546" s="43" t="s">
        <v>11624</v>
      </c>
      <c r="HZ546" s="44"/>
      <c r="IA546" s="44"/>
      <c r="IB546" s="44"/>
      <c r="IC546" s="44"/>
      <c r="ID546" s="44"/>
      <c r="IE546" s="44"/>
      <c r="IF546" s="44"/>
      <c r="IG546" s="44"/>
      <c r="IH546" s="44"/>
      <c r="II546" s="44"/>
      <c r="IJ546" s="39" t="s">
        <v>11625</v>
      </c>
      <c r="IK546" s="39" t="s">
        <v>11626</v>
      </c>
      <c r="IL546" s="39" t="s">
        <v>11627</v>
      </c>
      <c r="IM546" s="39" t="s">
        <v>11628</v>
      </c>
      <c r="IN546" s="39" t="s">
        <v>3648</v>
      </c>
      <c r="IO546" s="39" t="s">
        <v>3768</v>
      </c>
      <c r="IP546" s="40" t="s">
        <v>3682</v>
      </c>
      <c r="IQ546" s="40" t="s">
        <v>3683</v>
      </c>
      <c r="IR546" s="44"/>
    </row>
    <row r="547" spans="1:252" ht="15.75" customHeight="1" x14ac:dyDescent="0.2">
      <c r="A547" s="44" t="s">
        <v>13014</v>
      </c>
      <c r="B547" s="47" t="s">
        <v>13029</v>
      </c>
      <c r="C547" s="39" t="s">
        <v>3649</v>
      </c>
      <c r="D547" s="39" t="s">
        <v>13161</v>
      </c>
      <c r="E547" s="39" t="s">
        <v>4767</v>
      </c>
      <c r="F547" s="39" t="s">
        <v>12043</v>
      </c>
      <c r="G547" s="39" t="s">
        <v>12044</v>
      </c>
      <c r="H547" s="39" t="s">
        <v>12045</v>
      </c>
      <c r="I547" s="39">
        <v>2024</v>
      </c>
      <c r="J547" s="48">
        <v>45406</v>
      </c>
      <c r="K547" s="48">
        <v>45853</v>
      </c>
      <c r="L547" s="44"/>
      <c r="M547" s="44"/>
      <c r="N547" s="44"/>
      <c r="O547" s="44"/>
      <c r="P547" s="44"/>
      <c r="Q547" s="44"/>
      <c r="R547" s="44"/>
      <c r="S547" s="44"/>
      <c r="T547" s="44"/>
      <c r="U547" s="44"/>
      <c r="V547" s="44"/>
      <c r="W547" s="44"/>
      <c r="X547" s="39" t="s">
        <v>12046</v>
      </c>
      <c r="Y547" s="43" t="s">
        <v>12047</v>
      </c>
      <c r="Z547" s="39" t="s">
        <v>12048</v>
      </c>
      <c r="AA547" s="43" t="s">
        <v>12049</v>
      </c>
      <c r="AB547" s="39" t="s">
        <v>12050</v>
      </c>
      <c r="AC547" s="43" t="s">
        <v>12051</v>
      </c>
      <c r="AD547" s="44"/>
      <c r="AE547" s="44"/>
      <c r="AF547" s="39" t="s">
        <v>12052</v>
      </c>
      <c r="AG547" s="39" t="s">
        <v>12052</v>
      </c>
      <c r="AH547" s="39" t="s">
        <v>1394</v>
      </c>
      <c r="AI547" s="39" t="s">
        <v>12052</v>
      </c>
      <c r="AJ547" s="55">
        <v>0.1177</v>
      </c>
      <c r="AK547" s="49">
        <f t="shared" si="64"/>
        <v>0</v>
      </c>
      <c r="AL547" s="55"/>
      <c r="AM547" s="49"/>
      <c r="AN547" s="49"/>
      <c r="AO547" s="55">
        <v>8.77E-2</v>
      </c>
      <c r="AP547" s="49">
        <v>74.510000000000005</v>
      </c>
      <c r="AQ547" s="49">
        <v>7.3999999999999999E-4</v>
      </c>
      <c r="AR547" s="55">
        <v>0</v>
      </c>
      <c r="AS547" s="49">
        <v>0</v>
      </c>
      <c r="AT547" s="55">
        <v>0</v>
      </c>
      <c r="AU547" s="49">
        <v>0</v>
      </c>
      <c r="AV547" s="55">
        <v>0.03</v>
      </c>
      <c r="AW547" s="49">
        <v>25.49</v>
      </c>
      <c r="AX547" s="55"/>
      <c r="AY547" s="49"/>
      <c r="AZ547" s="39"/>
      <c r="BA547" s="39"/>
      <c r="BB547" s="39"/>
      <c r="BC547" s="39" t="s">
        <v>236</v>
      </c>
      <c r="BD547" s="44"/>
      <c r="BE547" s="44"/>
      <c r="BF547" s="118"/>
      <c r="BG547" s="55" t="s">
        <v>4372</v>
      </c>
      <c r="BH547" s="49" t="s">
        <v>12053</v>
      </c>
      <c r="BI547" s="39">
        <v>1</v>
      </c>
      <c r="BJ547" s="39">
        <v>1</v>
      </c>
      <c r="BK547" s="39">
        <v>1</v>
      </c>
      <c r="BL547" s="39">
        <v>0</v>
      </c>
      <c r="BM547" s="39">
        <v>0</v>
      </c>
      <c r="BN547" s="39">
        <v>0</v>
      </c>
      <c r="BO547" s="39">
        <v>0</v>
      </c>
      <c r="BP547" s="39">
        <v>0</v>
      </c>
      <c r="BQ547" s="39">
        <v>0</v>
      </c>
      <c r="BR547" s="39">
        <v>0</v>
      </c>
      <c r="BS547" s="39">
        <v>0</v>
      </c>
      <c r="BT547" s="39">
        <v>0</v>
      </c>
      <c r="BU547" s="39">
        <v>1</v>
      </c>
      <c r="BV547" s="39">
        <v>0</v>
      </c>
      <c r="BW547" s="39">
        <v>0</v>
      </c>
      <c r="BX547" s="39">
        <v>0</v>
      </c>
      <c r="BY547" s="39">
        <v>0</v>
      </c>
      <c r="BZ547" s="39">
        <v>0</v>
      </c>
      <c r="CA547" s="39">
        <v>0</v>
      </c>
      <c r="CB547" s="39">
        <v>0</v>
      </c>
      <c r="CC547" s="39">
        <v>0</v>
      </c>
      <c r="CD547" s="39">
        <v>0</v>
      </c>
      <c r="CE547" s="39">
        <v>0</v>
      </c>
      <c r="CF547" s="39">
        <v>0</v>
      </c>
      <c r="CG547" s="39">
        <v>0</v>
      </c>
      <c r="CH547" s="39">
        <v>0</v>
      </c>
      <c r="CI547" s="39">
        <v>0</v>
      </c>
      <c r="CJ547" s="39">
        <v>0</v>
      </c>
      <c r="CK547" s="39">
        <v>0</v>
      </c>
      <c r="CL547" s="39">
        <v>0</v>
      </c>
      <c r="CM547" s="39">
        <v>0</v>
      </c>
      <c r="CN547" s="39">
        <v>0</v>
      </c>
      <c r="CO547" s="39">
        <v>0</v>
      </c>
      <c r="CP547" s="39">
        <v>0</v>
      </c>
      <c r="CQ547" s="39">
        <v>0</v>
      </c>
      <c r="CR547" s="39">
        <v>0</v>
      </c>
      <c r="CS547" s="44"/>
      <c r="CT547" s="39">
        <v>0</v>
      </c>
      <c r="CU547" s="40">
        <f t="shared" si="61"/>
        <v>0</v>
      </c>
      <c r="CV547" s="39">
        <v>0</v>
      </c>
      <c r="CW547" s="39">
        <v>0</v>
      </c>
      <c r="CX547" s="39">
        <v>0</v>
      </c>
      <c r="CY547" s="39">
        <v>0</v>
      </c>
      <c r="CZ547" s="39">
        <v>0</v>
      </c>
      <c r="DA547" s="39">
        <v>0</v>
      </c>
      <c r="DB547" s="39">
        <v>0</v>
      </c>
      <c r="DC547" s="39">
        <v>0</v>
      </c>
      <c r="DD547" s="39">
        <v>0</v>
      </c>
      <c r="DE547" s="39">
        <v>0</v>
      </c>
      <c r="DF547" s="39">
        <v>0</v>
      </c>
      <c r="DG547" s="39">
        <v>0</v>
      </c>
      <c r="DH547" s="39">
        <v>0</v>
      </c>
      <c r="DI547" s="39">
        <v>0</v>
      </c>
      <c r="DJ547" s="39">
        <v>0</v>
      </c>
      <c r="DK547" s="44"/>
      <c r="DL547" s="44"/>
      <c r="DM547" s="39">
        <v>0</v>
      </c>
      <c r="DN547" s="39">
        <v>0</v>
      </c>
      <c r="DO547" s="39">
        <v>0</v>
      </c>
      <c r="DP547" s="39">
        <v>0</v>
      </c>
      <c r="DQ547" s="39">
        <v>0</v>
      </c>
      <c r="DR547" s="39">
        <v>0</v>
      </c>
      <c r="DS547" s="39">
        <v>0</v>
      </c>
      <c r="DT547" s="39">
        <v>0</v>
      </c>
      <c r="DU547" s="39">
        <v>0</v>
      </c>
      <c r="DV547" s="39">
        <v>0</v>
      </c>
      <c r="DW547" s="39">
        <v>0</v>
      </c>
      <c r="DX547" s="39">
        <v>0</v>
      </c>
      <c r="DY547" s="39">
        <v>0</v>
      </c>
      <c r="DZ547" s="39">
        <v>0</v>
      </c>
      <c r="EA547" s="39">
        <v>0</v>
      </c>
      <c r="EB547" s="39">
        <v>0</v>
      </c>
      <c r="EC547" s="39">
        <v>0</v>
      </c>
      <c r="ED547" s="39">
        <v>0</v>
      </c>
      <c r="EE547" s="39">
        <v>0</v>
      </c>
      <c r="EF547" s="39">
        <v>0</v>
      </c>
      <c r="EG547" s="39">
        <v>0</v>
      </c>
      <c r="EH547" s="39">
        <v>0</v>
      </c>
      <c r="EI547" s="39">
        <v>0</v>
      </c>
      <c r="EJ547" s="39">
        <v>0</v>
      </c>
      <c r="EK547" s="39">
        <v>0</v>
      </c>
      <c r="EL547" s="39">
        <v>0</v>
      </c>
      <c r="EM547" s="39">
        <v>0</v>
      </c>
      <c r="EN547" s="44"/>
      <c r="EO547" s="39">
        <v>0</v>
      </c>
      <c r="EP547" s="39"/>
      <c r="EQ547" s="39">
        <v>0</v>
      </c>
      <c r="ER547" s="39">
        <v>0</v>
      </c>
      <c r="ES547" s="39">
        <v>0</v>
      </c>
      <c r="ET547" s="39">
        <v>0</v>
      </c>
      <c r="EU547" s="39">
        <v>0</v>
      </c>
      <c r="EV547" s="39">
        <v>0</v>
      </c>
      <c r="EW547" s="44"/>
      <c r="EX547" s="39">
        <v>0</v>
      </c>
      <c r="EY547" s="39">
        <v>1</v>
      </c>
      <c r="EZ547" s="39">
        <f t="shared" si="65"/>
        <v>0</v>
      </c>
      <c r="FA547" s="39">
        <v>0.16200000000000001</v>
      </c>
      <c r="FB547" s="39" t="s">
        <v>12055</v>
      </c>
      <c r="FC547" s="44"/>
      <c r="FD547" s="39">
        <v>0.06</v>
      </c>
      <c r="FE547" s="43" t="s">
        <v>3669</v>
      </c>
      <c r="FF547" s="39">
        <v>287.8</v>
      </c>
      <c r="FG547" s="39" t="s">
        <v>236</v>
      </c>
      <c r="FH547" s="44"/>
      <c r="FI547" s="44"/>
      <c r="FJ547" s="44"/>
      <c r="FK547" s="44"/>
      <c r="FL547" s="39">
        <v>0</v>
      </c>
      <c r="FM547" s="44"/>
      <c r="FN547" s="39">
        <v>1</v>
      </c>
      <c r="FO547" s="40">
        <v>1</v>
      </c>
      <c r="FP547" s="39" t="s">
        <v>12057</v>
      </c>
      <c r="FQ547" s="39">
        <v>113</v>
      </c>
      <c r="FR547" s="40">
        <v>1</v>
      </c>
      <c r="FS547" s="39" t="s">
        <v>12058</v>
      </c>
      <c r="FT547" s="39">
        <v>162</v>
      </c>
      <c r="FU547" s="39" t="s">
        <v>236</v>
      </c>
      <c r="FV547" s="44"/>
      <c r="FW547" s="44"/>
      <c r="FX547" s="39" t="s">
        <v>236</v>
      </c>
      <c r="FY547" s="44"/>
      <c r="FZ547" s="44"/>
      <c r="GA547" s="39" t="s">
        <v>236</v>
      </c>
      <c r="GB547" s="44"/>
      <c r="GC547" s="44"/>
      <c r="GD547" s="39" t="s">
        <v>236</v>
      </c>
      <c r="GE547" s="44"/>
      <c r="GF547" s="44"/>
      <c r="GG547" s="39" t="s">
        <v>236</v>
      </c>
      <c r="GH547" s="44"/>
      <c r="GI547" s="44"/>
      <c r="GJ547" s="44"/>
      <c r="GK547" s="44"/>
      <c r="GL547" s="44"/>
      <c r="GM547" s="39" t="s">
        <v>236</v>
      </c>
      <c r="GN547" s="44"/>
      <c r="GO547" s="44"/>
      <c r="GP547" s="40">
        <v>1</v>
      </c>
      <c r="GQ547" s="39" t="s">
        <v>12057</v>
      </c>
      <c r="GR547" s="39">
        <v>113</v>
      </c>
      <c r="GS547" s="39" t="s">
        <v>236</v>
      </c>
      <c r="GT547" s="44"/>
      <c r="GU547" s="44"/>
      <c r="GV547" s="44"/>
      <c r="GW547" s="44"/>
      <c r="GX547" s="44"/>
      <c r="GY547" s="39" t="s">
        <v>236</v>
      </c>
      <c r="GZ547" s="44"/>
      <c r="HA547" s="44"/>
      <c r="HB547" s="39" t="s">
        <v>236</v>
      </c>
      <c r="HC547" s="44"/>
      <c r="HD547" s="44"/>
      <c r="HE547" s="39" t="s">
        <v>236</v>
      </c>
      <c r="HF547" s="44"/>
      <c r="HG547" s="44"/>
      <c r="HH547" s="44"/>
      <c r="HI547" s="44"/>
      <c r="HJ547" s="44"/>
      <c r="HK547" s="44"/>
      <c r="HL547" s="44"/>
      <c r="HM547" s="44"/>
      <c r="HN547" s="44"/>
      <c r="HO547" s="44"/>
      <c r="HP547" s="44"/>
      <c r="HQ547" s="44"/>
      <c r="HR547" s="44"/>
      <c r="HS547" s="44"/>
      <c r="HT547" s="44"/>
      <c r="HU547" s="44"/>
      <c r="HV547" s="39" t="s">
        <v>236</v>
      </c>
      <c r="HW547" s="44"/>
      <c r="HX547" s="44"/>
      <c r="HY547" s="44"/>
      <c r="HZ547" s="44"/>
      <c r="IA547" s="44"/>
      <c r="IB547" s="44"/>
      <c r="IC547" s="44"/>
      <c r="ID547" s="44"/>
      <c r="IE547" s="44"/>
      <c r="IF547" s="44"/>
      <c r="IG547" s="39" t="s">
        <v>239</v>
      </c>
      <c r="IH547" s="39">
        <v>0</v>
      </c>
      <c r="II547" s="39">
        <v>0</v>
      </c>
      <c r="IJ547" s="39" t="s">
        <v>12059</v>
      </c>
      <c r="IK547" s="39" t="s">
        <v>12060</v>
      </c>
      <c r="IL547" s="39" t="s">
        <v>12061</v>
      </c>
      <c r="IM547" s="39" t="s">
        <v>12062</v>
      </c>
      <c r="IN547" s="39" t="s">
        <v>3648</v>
      </c>
      <c r="IO547" s="39" t="s">
        <v>3768</v>
      </c>
      <c r="IP547" s="37"/>
      <c r="IQ547" s="37"/>
      <c r="IR547" s="44"/>
    </row>
    <row r="548" spans="1:252" ht="15.75" customHeight="1" x14ac:dyDescent="0.2">
      <c r="A548" s="44" t="s">
        <v>13014</v>
      </c>
      <c r="B548" s="47" t="s">
        <v>13029</v>
      </c>
      <c r="C548" s="39" t="s">
        <v>3649</v>
      </c>
      <c r="D548" s="39" t="s">
        <v>13161</v>
      </c>
      <c r="E548" s="39" t="s">
        <v>4901</v>
      </c>
      <c r="F548" s="39" t="s">
        <v>12286</v>
      </c>
      <c r="G548" s="39" t="s">
        <v>4941</v>
      </c>
      <c r="H548" s="39" t="s">
        <v>4941</v>
      </c>
      <c r="I548" s="39">
        <v>2024</v>
      </c>
      <c r="J548" s="48">
        <v>45343</v>
      </c>
      <c r="K548" s="48">
        <v>45579</v>
      </c>
      <c r="L548" s="44"/>
      <c r="M548" s="44"/>
      <c r="N548" s="44"/>
      <c r="O548" s="44"/>
      <c r="P548" s="44"/>
      <c r="Q548" s="44"/>
      <c r="R548" s="44"/>
      <c r="S548" s="44"/>
      <c r="T548" s="44"/>
      <c r="U548" s="44"/>
      <c r="V548" s="44"/>
      <c r="W548" s="44"/>
      <c r="X548" s="44"/>
      <c r="Y548" s="44"/>
      <c r="Z548" s="39" t="s">
        <v>12287</v>
      </c>
      <c r="AA548" s="39" t="s">
        <v>12288</v>
      </c>
      <c r="AB548" s="39" t="s">
        <v>12289</v>
      </c>
      <c r="AC548" s="43" t="s">
        <v>12290</v>
      </c>
      <c r="AD548" s="44"/>
      <c r="AE548" s="44"/>
      <c r="AF548" s="39" t="s">
        <v>12291</v>
      </c>
      <c r="AG548" s="39" t="s">
        <v>12291</v>
      </c>
      <c r="AH548" s="39" t="s">
        <v>1394</v>
      </c>
      <c r="AI548" s="39" t="s">
        <v>12291</v>
      </c>
      <c r="AJ548" s="55">
        <v>1.9550000000000001</v>
      </c>
      <c r="AK548" s="49">
        <f t="shared" si="64"/>
        <v>0</v>
      </c>
      <c r="AL548" s="55"/>
      <c r="AM548" s="49"/>
      <c r="AN548" s="49"/>
      <c r="AO548" s="55">
        <v>1.8</v>
      </c>
      <c r="AP548" s="49">
        <v>92.07</v>
      </c>
      <c r="AQ548" s="49">
        <v>0.34</v>
      </c>
      <c r="AR548" s="55">
        <v>0.155</v>
      </c>
      <c r="AS548" s="49">
        <v>7.93</v>
      </c>
      <c r="AT548" s="55">
        <v>0</v>
      </c>
      <c r="AU548" s="49">
        <v>0</v>
      </c>
      <c r="AV548" s="55">
        <v>0</v>
      </c>
      <c r="AW548" s="49">
        <v>0</v>
      </c>
      <c r="AX548" s="55"/>
      <c r="AY548" s="49"/>
      <c r="AZ548" s="39"/>
      <c r="BA548" s="39"/>
      <c r="BB548" s="39"/>
      <c r="BC548" s="40">
        <v>1</v>
      </c>
      <c r="BD548" s="39" t="s">
        <v>12292</v>
      </c>
      <c r="BE548" s="44"/>
      <c r="BF548" s="55">
        <v>0.14199999999999999</v>
      </c>
      <c r="BG548" s="55">
        <v>2</v>
      </c>
      <c r="BH548" s="49" t="s">
        <v>8538</v>
      </c>
      <c r="BI548" s="39">
        <v>5</v>
      </c>
      <c r="BJ548" s="39">
        <v>5</v>
      </c>
      <c r="BK548" s="39">
        <v>1</v>
      </c>
      <c r="BL548" s="39">
        <v>0</v>
      </c>
      <c r="BM548" s="39">
        <v>1</v>
      </c>
      <c r="BN548" s="39">
        <v>0</v>
      </c>
      <c r="BO548" s="39">
        <v>0</v>
      </c>
      <c r="BP548" s="39">
        <v>0</v>
      </c>
      <c r="BQ548" s="39">
        <v>0</v>
      </c>
      <c r="BR548" s="39">
        <v>0</v>
      </c>
      <c r="BS548" s="39">
        <v>1</v>
      </c>
      <c r="BT548" s="39">
        <v>1</v>
      </c>
      <c r="BU548" s="39">
        <v>0</v>
      </c>
      <c r="BV548" s="39">
        <v>1</v>
      </c>
      <c r="BW548" s="39">
        <v>0</v>
      </c>
      <c r="BX548" s="39">
        <v>1</v>
      </c>
      <c r="BY548" s="39">
        <v>0</v>
      </c>
      <c r="BZ548" s="39">
        <v>0</v>
      </c>
      <c r="CA548" s="39">
        <v>0</v>
      </c>
      <c r="CB548" s="39">
        <v>0</v>
      </c>
      <c r="CC548" s="39">
        <v>0</v>
      </c>
      <c r="CD548" s="39">
        <v>0</v>
      </c>
      <c r="CE548" s="39">
        <v>0</v>
      </c>
      <c r="CF548" s="39">
        <v>0</v>
      </c>
      <c r="CG548" s="39">
        <v>0</v>
      </c>
      <c r="CH548" s="39">
        <v>0</v>
      </c>
      <c r="CI548" s="39">
        <v>0</v>
      </c>
      <c r="CJ548" s="39">
        <v>0</v>
      </c>
      <c r="CK548" s="39">
        <v>0</v>
      </c>
      <c r="CL548" s="39">
        <v>0</v>
      </c>
      <c r="CM548" s="39">
        <v>0</v>
      </c>
      <c r="CN548" s="39">
        <v>0</v>
      </c>
      <c r="CO548" s="39">
        <v>0</v>
      </c>
      <c r="CP548" s="39">
        <v>0</v>
      </c>
      <c r="CQ548" s="39">
        <v>0</v>
      </c>
      <c r="CR548" s="39">
        <v>0</v>
      </c>
      <c r="CS548" s="44"/>
      <c r="CT548" s="39">
        <v>0</v>
      </c>
      <c r="CU548" s="40">
        <f t="shared" si="61"/>
        <v>0</v>
      </c>
      <c r="CV548" s="39">
        <v>0</v>
      </c>
      <c r="CW548" s="39">
        <v>0</v>
      </c>
      <c r="CX548" s="39">
        <v>0</v>
      </c>
      <c r="CY548" s="39">
        <v>0</v>
      </c>
      <c r="CZ548" s="39">
        <v>0</v>
      </c>
      <c r="DA548" s="39">
        <v>0</v>
      </c>
      <c r="DB548" s="39">
        <v>0</v>
      </c>
      <c r="DC548" s="39">
        <v>0</v>
      </c>
      <c r="DD548" s="39">
        <v>0</v>
      </c>
      <c r="DE548" s="39">
        <v>0</v>
      </c>
      <c r="DF548" s="39">
        <v>0</v>
      </c>
      <c r="DG548" s="39">
        <v>0</v>
      </c>
      <c r="DH548" s="39">
        <v>0</v>
      </c>
      <c r="DI548" s="39">
        <v>0</v>
      </c>
      <c r="DJ548" s="39">
        <v>0</v>
      </c>
      <c r="DK548" s="44"/>
      <c r="DL548" s="44"/>
      <c r="DM548" s="39">
        <v>0</v>
      </c>
      <c r="DN548" s="39">
        <v>0</v>
      </c>
      <c r="DO548" s="39">
        <v>0</v>
      </c>
      <c r="DP548" s="39">
        <v>0</v>
      </c>
      <c r="DQ548" s="39">
        <v>0</v>
      </c>
      <c r="DR548" s="39">
        <v>0</v>
      </c>
      <c r="DS548" s="39">
        <v>0</v>
      </c>
      <c r="DT548" s="39">
        <v>0</v>
      </c>
      <c r="DU548" s="39">
        <v>0</v>
      </c>
      <c r="DV548" s="39">
        <v>0</v>
      </c>
      <c r="DW548" s="39">
        <v>0</v>
      </c>
      <c r="DX548" s="39">
        <v>0</v>
      </c>
      <c r="DY548" s="39">
        <v>0</v>
      </c>
      <c r="DZ548" s="39">
        <v>0</v>
      </c>
      <c r="EA548" s="39">
        <v>0</v>
      </c>
      <c r="EB548" s="39">
        <v>0</v>
      </c>
      <c r="EC548" s="39">
        <v>0</v>
      </c>
      <c r="ED548" s="39">
        <v>0</v>
      </c>
      <c r="EE548" s="39">
        <v>0</v>
      </c>
      <c r="EF548" s="39">
        <v>0</v>
      </c>
      <c r="EG548" s="39">
        <v>0</v>
      </c>
      <c r="EH548" s="39">
        <v>0</v>
      </c>
      <c r="EI548" s="39">
        <v>0</v>
      </c>
      <c r="EJ548" s="39">
        <v>0</v>
      </c>
      <c r="EK548" s="39">
        <v>0</v>
      </c>
      <c r="EL548" s="39">
        <v>0</v>
      </c>
      <c r="EM548" s="39">
        <v>0</v>
      </c>
      <c r="EN548" s="44"/>
      <c r="EO548" s="39">
        <v>0</v>
      </c>
      <c r="EP548" s="39"/>
      <c r="EQ548" s="39">
        <v>0</v>
      </c>
      <c r="ER548" s="39">
        <v>0</v>
      </c>
      <c r="ES548" s="39">
        <v>0</v>
      </c>
      <c r="ET548" s="39">
        <v>0</v>
      </c>
      <c r="EU548" s="39">
        <v>0</v>
      </c>
      <c r="EV548" s="39">
        <v>0</v>
      </c>
      <c r="EW548" s="44"/>
      <c r="EX548" s="39">
        <v>0</v>
      </c>
      <c r="EY548" s="39">
        <v>5</v>
      </c>
      <c r="EZ548" s="39">
        <f t="shared" si="65"/>
        <v>0</v>
      </c>
      <c r="FA548" s="49">
        <v>1.4</v>
      </c>
      <c r="FB548" s="39" t="s">
        <v>12293</v>
      </c>
      <c r="FC548" s="44"/>
      <c r="FD548" s="39">
        <v>9.98</v>
      </c>
      <c r="FE548" s="43" t="s">
        <v>3669</v>
      </c>
      <c r="FF548" s="39">
        <v>14.028</v>
      </c>
      <c r="FG548" s="39" t="s">
        <v>236</v>
      </c>
      <c r="FH548" s="44"/>
      <c r="FI548" s="44"/>
      <c r="FJ548" s="44"/>
      <c r="FK548" s="44"/>
      <c r="FL548" s="39">
        <v>0</v>
      </c>
      <c r="FM548" s="44"/>
      <c r="FN548" s="39">
        <v>15</v>
      </c>
      <c r="FO548" s="40">
        <v>1</v>
      </c>
      <c r="FP548" s="39" t="s">
        <v>7730</v>
      </c>
      <c r="FQ548" s="39">
        <v>3562</v>
      </c>
      <c r="FR548" s="40">
        <v>1</v>
      </c>
      <c r="FS548" s="39" t="s">
        <v>441</v>
      </c>
      <c r="FT548" s="39">
        <v>1316</v>
      </c>
      <c r="FU548" s="39" t="s">
        <v>236</v>
      </c>
      <c r="FV548" s="44"/>
      <c r="FW548" s="44"/>
      <c r="FX548" s="39" t="s">
        <v>236</v>
      </c>
      <c r="FY548" s="44"/>
      <c r="FZ548" s="44"/>
      <c r="GA548" s="39" t="s">
        <v>236</v>
      </c>
      <c r="GB548" s="44"/>
      <c r="GC548" s="44"/>
      <c r="GD548" s="39" t="s">
        <v>236</v>
      </c>
      <c r="GE548" s="44"/>
      <c r="GF548" s="44"/>
      <c r="GG548" s="39" t="s">
        <v>236</v>
      </c>
      <c r="GH548" s="44"/>
      <c r="GI548" s="44"/>
      <c r="GJ548" s="39" t="s">
        <v>236</v>
      </c>
      <c r="GK548" s="39" t="s">
        <v>236</v>
      </c>
      <c r="GL548" s="39">
        <v>0</v>
      </c>
      <c r="GM548" s="39" t="s">
        <v>236</v>
      </c>
      <c r="GN548" s="44"/>
      <c r="GO548" s="44"/>
      <c r="GP548" s="39" t="s">
        <v>236</v>
      </c>
      <c r="GQ548" s="44"/>
      <c r="GR548" s="44"/>
      <c r="GS548" s="39" t="s">
        <v>236</v>
      </c>
      <c r="GT548" s="44"/>
      <c r="GU548" s="44"/>
      <c r="GV548" s="44"/>
      <c r="GW548" s="44"/>
      <c r="GX548" s="44"/>
      <c r="GY548" s="39" t="s">
        <v>236</v>
      </c>
      <c r="GZ548" s="44"/>
      <c r="HA548" s="44"/>
      <c r="HB548" s="39" t="s">
        <v>236</v>
      </c>
      <c r="HC548" s="44"/>
      <c r="HD548" s="44"/>
      <c r="HE548" s="39" t="s">
        <v>243</v>
      </c>
      <c r="HF548" s="39" t="s">
        <v>441</v>
      </c>
      <c r="HG548" s="39">
        <v>7</v>
      </c>
      <c r="HH548" s="39" t="s">
        <v>236</v>
      </c>
      <c r="HI548" s="39" t="s">
        <v>236</v>
      </c>
      <c r="HJ548" s="39">
        <v>0</v>
      </c>
      <c r="HK548" s="44"/>
      <c r="HL548" s="44"/>
      <c r="HM548" s="44"/>
      <c r="HN548" s="44"/>
      <c r="HO548" s="44"/>
      <c r="HP548" s="44"/>
      <c r="HQ548" s="44"/>
      <c r="HR548" s="44"/>
      <c r="HS548" s="44"/>
      <c r="HT548" s="44"/>
      <c r="HU548" s="44"/>
      <c r="HV548" s="39" t="s">
        <v>236</v>
      </c>
      <c r="HW548" s="44"/>
      <c r="HX548" s="44"/>
      <c r="HY548" s="43" t="s">
        <v>12295</v>
      </c>
      <c r="HZ548" s="44"/>
      <c r="IA548" s="44"/>
      <c r="IB548" s="44"/>
      <c r="IC548" s="39" t="s">
        <v>12296</v>
      </c>
      <c r="ID548" s="44"/>
      <c r="IE548" s="39" t="s">
        <v>12297</v>
      </c>
      <c r="IF548" s="44"/>
      <c r="IG548" s="39" t="s">
        <v>12298</v>
      </c>
      <c r="IH548" s="39">
        <v>10</v>
      </c>
      <c r="II548" s="39">
        <v>67</v>
      </c>
      <c r="IJ548" s="39" t="s">
        <v>12299</v>
      </c>
      <c r="IK548" s="39" t="s">
        <v>12300</v>
      </c>
      <c r="IL548" s="39" t="s">
        <v>12301</v>
      </c>
      <c r="IM548" s="39" t="s">
        <v>12302</v>
      </c>
      <c r="IN548" s="39" t="s">
        <v>3648</v>
      </c>
      <c r="IO548" s="39" t="s">
        <v>3768</v>
      </c>
      <c r="IP548" s="40" t="s">
        <v>3682</v>
      </c>
      <c r="IQ548" s="40" t="s">
        <v>3683</v>
      </c>
      <c r="IR548" s="44"/>
    </row>
    <row r="549" spans="1:252" ht="15.75" customHeight="1" x14ac:dyDescent="0.2">
      <c r="A549" s="44" t="s">
        <v>13014</v>
      </c>
      <c r="B549" s="47" t="s">
        <v>13029</v>
      </c>
      <c r="C549" s="39" t="s">
        <v>3649</v>
      </c>
      <c r="D549" s="39" t="s">
        <v>13161</v>
      </c>
      <c r="E549" s="39" t="s">
        <v>4901</v>
      </c>
      <c r="F549" s="39" t="s">
        <v>12501</v>
      </c>
      <c r="G549" s="39" t="s">
        <v>12502</v>
      </c>
      <c r="H549" s="39" t="s">
        <v>12502</v>
      </c>
      <c r="I549" s="39">
        <v>2024</v>
      </c>
      <c r="J549" s="48">
        <v>45444</v>
      </c>
      <c r="K549" s="48">
        <v>45532</v>
      </c>
      <c r="L549" s="44"/>
      <c r="M549" s="44"/>
      <c r="N549" s="44"/>
      <c r="O549" s="44"/>
      <c r="P549" s="44"/>
      <c r="Q549" s="44"/>
      <c r="R549" s="44"/>
      <c r="S549" s="44"/>
      <c r="T549" s="44"/>
      <c r="U549" s="44"/>
      <c r="V549" s="44"/>
      <c r="W549" s="44"/>
      <c r="X549" s="44"/>
      <c r="Y549" s="44"/>
      <c r="Z549" s="39" t="s">
        <v>12503</v>
      </c>
      <c r="AA549" s="43" t="s">
        <v>12504</v>
      </c>
      <c r="AB549" s="39" t="s">
        <v>12505</v>
      </c>
      <c r="AC549" s="43" t="s">
        <v>12506</v>
      </c>
      <c r="AD549" s="44"/>
      <c r="AE549" s="44"/>
      <c r="AF549" s="39" t="s">
        <v>12507</v>
      </c>
      <c r="AG549" s="39" t="s">
        <v>12508</v>
      </c>
      <c r="AH549" s="39" t="s">
        <v>1394</v>
      </c>
      <c r="AI549" s="39" t="s">
        <v>12508</v>
      </c>
      <c r="AJ549" s="55">
        <v>3.6720000000000002</v>
      </c>
      <c r="AK549" s="49">
        <f t="shared" si="64"/>
        <v>0</v>
      </c>
      <c r="AL549" s="55"/>
      <c r="AM549" s="49"/>
      <c r="AN549" s="49"/>
      <c r="AO549" s="55">
        <v>3.4860000000000002</v>
      </c>
      <c r="AP549" s="49">
        <v>94.93</v>
      </c>
      <c r="AQ549" s="49">
        <v>0.71</v>
      </c>
      <c r="AR549" s="55">
        <v>0.186</v>
      </c>
      <c r="AS549" s="49">
        <v>5.07</v>
      </c>
      <c r="AT549" s="55">
        <v>0</v>
      </c>
      <c r="AU549" s="49">
        <v>0</v>
      </c>
      <c r="AV549" s="55">
        <v>0</v>
      </c>
      <c r="AW549" s="49">
        <v>0</v>
      </c>
      <c r="AX549" s="55"/>
      <c r="AY549" s="49"/>
      <c r="AZ549" s="39"/>
      <c r="BA549" s="39"/>
      <c r="BB549" s="39"/>
      <c r="BC549" s="40">
        <v>1</v>
      </c>
      <c r="BD549" s="39" t="s">
        <v>12509</v>
      </c>
      <c r="BE549" s="43" t="s">
        <v>12510</v>
      </c>
      <c r="BF549" s="55">
        <v>0.186</v>
      </c>
      <c r="BG549" s="55">
        <v>45718</v>
      </c>
      <c r="BH549" s="49" t="s">
        <v>1576</v>
      </c>
      <c r="BI549" s="39">
        <v>2</v>
      </c>
      <c r="BJ549" s="39">
        <v>2</v>
      </c>
      <c r="BK549" s="39">
        <v>2</v>
      </c>
      <c r="BL549" s="39">
        <v>0</v>
      </c>
      <c r="BM549" s="39">
        <v>0</v>
      </c>
      <c r="BN549" s="39">
        <v>2</v>
      </c>
      <c r="BO549" s="39">
        <v>0</v>
      </c>
      <c r="BP549" s="39">
        <v>0</v>
      </c>
      <c r="BQ549" s="39">
        <v>0</v>
      </c>
      <c r="BR549" s="39">
        <v>0</v>
      </c>
      <c r="BS549" s="39">
        <v>0</v>
      </c>
      <c r="BT549" s="39">
        <v>0</v>
      </c>
      <c r="BU549" s="39">
        <v>0</v>
      </c>
      <c r="BV549" s="39">
        <v>0</v>
      </c>
      <c r="BW549" s="39">
        <v>0</v>
      </c>
      <c r="BX549" s="39">
        <v>0</v>
      </c>
      <c r="BY549" s="39">
        <v>0</v>
      </c>
      <c r="BZ549" s="39">
        <v>0</v>
      </c>
      <c r="CA549" s="39">
        <v>0</v>
      </c>
      <c r="CB549" s="39">
        <v>0</v>
      </c>
      <c r="CC549" s="39">
        <v>0</v>
      </c>
      <c r="CD549" s="39">
        <v>0</v>
      </c>
      <c r="CE549" s="39">
        <v>0</v>
      </c>
      <c r="CF549" s="39">
        <v>0</v>
      </c>
      <c r="CG549" s="39">
        <v>0</v>
      </c>
      <c r="CH549" s="39">
        <v>0</v>
      </c>
      <c r="CI549" s="39">
        <v>0</v>
      </c>
      <c r="CJ549" s="39">
        <v>0</v>
      </c>
      <c r="CK549" s="39">
        <v>0</v>
      </c>
      <c r="CL549" s="39">
        <v>0</v>
      </c>
      <c r="CM549" s="39">
        <v>0</v>
      </c>
      <c r="CN549" s="39">
        <v>0</v>
      </c>
      <c r="CO549" s="39">
        <v>0</v>
      </c>
      <c r="CP549" s="39">
        <v>0</v>
      </c>
      <c r="CQ549" s="39">
        <v>0</v>
      </c>
      <c r="CR549" s="39">
        <v>0</v>
      </c>
      <c r="CS549" s="44"/>
      <c r="CT549" s="44"/>
      <c r="CU549" s="40">
        <f t="shared" si="61"/>
        <v>0</v>
      </c>
      <c r="CV549" s="39">
        <v>0</v>
      </c>
      <c r="CW549" s="39">
        <v>0</v>
      </c>
      <c r="CX549" s="39">
        <v>0</v>
      </c>
      <c r="CY549" s="39">
        <v>0</v>
      </c>
      <c r="CZ549" s="39">
        <v>0</v>
      </c>
      <c r="DA549" s="39">
        <v>0</v>
      </c>
      <c r="DB549" s="39">
        <v>0</v>
      </c>
      <c r="DC549" s="39">
        <v>0</v>
      </c>
      <c r="DD549" s="39">
        <v>0</v>
      </c>
      <c r="DE549" s="39">
        <v>0</v>
      </c>
      <c r="DF549" s="39">
        <v>0</v>
      </c>
      <c r="DG549" s="39">
        <v>0</v>
      </c>
      <c r="DH549" s="39">
        <v>0</v>
      </c>
      <c r="DI549" s="39">
        <v>0</v>
      </c>
      <c r="DJ549" s="39">
        <v>0</v>
      </c>
      <c r="DK549" s="44"/>
      <c r="DL549" s="44"/>
      <c r="DM549" s="39">
        <v>0</v>
      </c>
      <c r="DN549" s="39">
        <v>0</v>
      </c>
      <c r="DO549" s="39">
        <v>0</v>
      </c>
      <c r="DP549" s="39">
        <v>0</v>
      </c>
      <c r="DQ549" s="39">
        <v>0</v>
      </c>
      <c r="DR549" s="39">
        <v>0</v>
      </c>
      <c r="DS549" s="39">
        <v>0</v>
      </c>
      <c r="DT549" s="39">
        <v>0</v>
      </c>
      <c r="DU549" s="39">
        <v>0</v>
      </c>
      <c r="DV549" s="39">
        <v>0</v>
      </c>
      <c r="DW549" s="39">
        <v>0</v>
      </c>
      <c r="DX549" s="39">
        <v>0</v>
      </c>
      <c r="DY549" s="39">
        <v>0</v>
      </c>
      <c r="DZ549" s="39">
        <v>0</v>
      </c>
      <c r="EA549" s="39">
        <v>0</v>
      </c>
      <c r="EB549" s="39">
        <v>0</v>
      </c>
      <c r="EC549" s="39">
        <v>0</v>
      </c>
      <c r="ED549" s="39">
        <v>0</v>
      </c>
      <c r="EE549" s="39">
        <v>0</v>
      </c>
      <c r="EF549" s="39">
        <v>0</v>
      </c>
      <c r="EG549" s="39">
        <v>0</v>
      </c>
      <c r="EH549" s="39">
        <v>0</v>
      </c>
      <c r="EI549" s="39">
        <v>0</v>
      </c>
      <c r="EJ549" s="39">
        <v>0</v>
      </c>
      <c r="EK549" s="39">
        <v>0</v>
      </c>
      <c r="EL549" s="39">
        <v>0</v>
      </c>
      <c r="EM549" s="39">
        <v>0</v>
      </c>
      <c r="EN549" s="44"/>
      <c r="EO549" s="39">
        <v>0</v>
      </c>
      <c r="EP549" s="39"/>
      <c r="EQ549" s="39">
        <v>0</v>
      </c>
      <c r="ER549" s="39">
        <v>0</v>
      </c>
      <c r="ES549" s="39">
        <v>0</v>
      </c>
      <c r="ET549" s="39">
        <v>0</v>
      </c>
      <c r="EU549" s="39">
        <v>0</v>
      </c>
      <c r="EV549" s="39">
        <v>0</v>
      </c>
      <c r="EW549" s="44"/>
      <c r="EX549" s="39">
        <v>0</v>
      </c>
      <c r="EY549" s="39">
        <v>2</v>
      </c>
      <c r="EZ549" s="39">
        <f t="shared" si="65"/>
        <v>0</v>
      </c>
      <c r="FA549" s="39">
        <v>0.86499999999999999</v>
      </c>
      <c r="FB549" s="39" t="s">
        <v>12512</v>
      </c>
      <c r="FC549" s="44"/>
      <c r="FD549" s="39">
        <v>9.43</v>
      </c>
      <c r="FE549" s="43" t="s">
        <v>3669</v>
      </c>
      <c r="FF549" s="39">
        <v>9.17</v>
      </c>
      <c r="FG549" s="39" t="s">
        <v>236</v>
      </c>
      <c r="FH549" s="44"/>
      <c r="FI549" s="44"/>
      <c r="FJ549" s="44"/>
      <c r="FK549" s="44"/>
      <c r="FL549" s="39">
        <v>0</v>
      </c>
      <c r="FM549" s="44"/>
      <c r="FN549" s="39">
        <v>1</v>
      </c>
      <c r="FO549" s="39" t="s">
        <v>236</v>
      </c>
      <c r="FP549" s="44"/>
      <c r="FQ549" s="44"/>
      <c r="FR549" s="40">
        <v>1</v>
      </c>
      <c r="FS549" s="39" t="s">
        <v>441</v>
      </c>
      <c r="FT549" s="39">
        <v>180</v>
      </c>
      <c r="FU549" s="39" t="s">
        <v>236</v>
      </c>
      <c r="FV549" s="44"/>
      <c r="FW549" s="44"/>
      <c r="FX549" s="39" t="s">
        <v>236</v>
      </c>
      <c r="FY549" s="44"/>
      <c r="FZ549" s="44"/>
      <c r="GA549" s="39" t="s">
        <v>236</v>
      </c>
      <c r="GB549" s="44"/>
      <c r="GC549" s="44"/>
      <c r="GD549" s="39" t="s">
        <v>236</v>
      </c>
      <c r="GE549" s="44"/>
      <c r="GF549" s="44"/>
      <c r="GG549" s="39" t="s">
        <v>236</v>
      </c>
      <c r="GH549" s="44"/>
      <c r="GI549" s="44"/>
      <c r="GJ549" s="44"/>
      <c r="GK549" s="44"/>
      <c r="GL549" s="44"/>
      <c r="GM549" s="39" t="s">
        <v>236</v>
      </c>
      <c r="GN549" s="44"/>
      <c r="GO549" s="44"/>
      <c r="GP549" s="39" t="s">
        <v>236</v>
      </c>
      <c r="GQ549" s="44"/>
      <c r="GR549" s="44"/>
      <c r="GS549" s="39" t="s">
        <v>236</v>
      </c>
      <c r="GT549" s="44"/>
      <c r="GU549" s="44"/>
      <c r="GV549" s="44"/>
      <c r="GW549" s="44"/>
      <c r="GX549" s="44"/>
      <c r="GY549" s="39" t="s">
        <v>236</v>
      </c>
      <c r="GZ549" s="44"/>
      <c r="HA549" s="44"/>
      <c r="HB549" s="39">
        <v>1</v>
      </c>
      <c r="HC549" s="39" t="s">
        <v>12514</v>
      </c>
      <c r="HD549" s="39">
        <v>12</v>
      </c>
      <c r="HE549" s="39" t="s">
        <v>236</v>
      </c>
      <c r="HF549" s="44"/>
      <c r="HG549" s="44"/>
      <c r="HH549" s="44"/>
      <c r="HI549" s="44"/>
      <c r="HJ549" s="44"/>
      <c r="HK549" s="44"/>
      <c r="HL549" s="44"/>
      <c r="HM549" s="44"/>
      <c r="HN549" s="44"/>
      <c r="HO549" s="44"/>
      <c r="HP549" s="44"/>
      <c r="HQ549" s="44"/>
      <c r="HR549" s="44"/>
      <c r="HS549" s="44"/>
      <c r="HT549" s="44"/>
      <c r="HU549" s="44"/>
      <c r="HV549" s="39" t="s">
        <v>236</v>
      </c>
      <c r="HW549" s="44"/>
      <c r="HX549" s="44"/>
      <c r="HY549" s="44"/>
      <c r="HZ549" s="39" t="s">
        <v>12515</v>
      </c>
      <c r="IA549" s="44"/>
      <c r="IB549" s="44"/>
      <c r="IC549" s="44"/>
      <c r="ID549" s="44"/>
      <c r="IE549" s="44"/>
      <c r="IF549" s="44"/>
      <c r="IG549" s="44"/>
      <c r="IH549" s="44"/>
      <c r="II549" s="44"/>
      <c r="IJ549" s="39" t="s">
        <v>12516</v>
      </c>
      <c r="IK549" s="39" t="s">
        <v>12517</v>
      </c>
      <c r="IL549" s="39" t="s">
        <v>12518</v>
      </c>
      <c r="IM549" s="39" t="s">
        <v>12519</v>
      </c>
      <c r="IN549" s="39" t="s">
        <v>3648</v>
      </c>
      <c r="IO549" s="39" t="s">
        <v>3768</v>
      </c>
      <c r="IP549" s="40" t="s">
        <v>3682</v>
      </c>
      <c r="IQ549" s="40" t="s">
        <v>3683</v>
      </c>
      <c r="IR549" s="44"/>
    </row>
    <row r="550" spans="1:252" ht="15.75" customHeight="1" x14ac:dyDescent="0.2">
      <c r="A550" s="44" t="s">
        <v>13005</v>
      </c>
      <c r="B550" s="47" t="s">
        <v>13029</v>
      </c>
      <c r="C550" s="39" t="s">
        <v>3649</v>
      </c>
      <c r="D550" s="39" t="s">
        <v>13161</v>
      </c>
      <c r="E550" s="39" t="s">
        <v>4767</v>
      </c>
      <c r="F550" s="39" t="s">
        <v>12543</v>
      </c>
      <c r="G550" s="39" t="s">
        <v>12544</v>
      </c>
      <c r="H550" s="39" t="s">
        <v>2506</v>
      </c>
      <c r="I550" s="39">
        <v>2017</v>
      </c>
      <c r="J550" s="48">
        <v>45292</v>
      </c>
      <c r="K550" s="48">
        <v>45456</v>
      </c>
      <c r="L550" s="44"/>
      <c r="M550" s="44"/>
      <c r="N550" s="44"/>
      <c r="O550" s="44"/>
      <c r="P550" s="44"/>
      <c r="Q550" s="44"/>
      <c r="R550" s="44"/>
      <c r="S550" s="44"/>
      <c r="T550" s="44"/>
      <c r="U550" s="44"/>
      <c r="V550" s="44"/>
      <c r="W550" s="44"/>
      <c r="X550" s="39" t="s">
        <v>12545</v>
      </c>
      <c r="Y550" s="43" t="s">
        <v>12546</v>
      </c>
      <c r="Z550" s="44"/>
      <c r="AA550" s="44"/>
      <c r="AB550" s="39" t="s">
        <v>12547</v>
      </c>
      <c r="AC550" s="43" t="s">
        <v>12548</v>
      </c>
      <c r="AD550" s="44"/>
      <c r="AE550" s="44"/>
      <c r="AF550" s="39" t="s">
        <v>12549</v>
      </c>
      <c r="AG550" s="39" t="s">
        <v>12549</v>
      </c>
      <c r="AH550" s="39" t="s">
        <v>1394</v>
      </c>
      <c r="AI550" s="39" t="s">
        <v>12549</v>
      </c>
      <c r="AJ550" s="55">
        <v>0.54600000000000004</v>
      </c>
      <c r="AK550" s="49">
        <f t="shared" si="64"/>
        <v>0</v>
      </c>
      <c r="AL550" s="55"/>
      <c r="AM550" s="49"/>
      <c r="AN550" s="49"/>
      <c r="AO550" s="55">
        <v>0.27300000000000002</v>
      </c>
      <c r="AP550" s="49">
        <v>50</v>
      </c>
      <c r="AQ550" s="49">
        <v>0.03</v>
      </c>
      <c r="AR550" s="55">
        <v>0</v>
      </c>
      <c r="AS550" s="49">
        <v>0</v>
      </c>
      <c r="AT550" s="55">
        <v>0.27300000000000002</v>
      </c>
      <c r="AU550" s="49">
        <v>50</v>
      </c>
      <c r="AV550" s="55">
        <v>0</v>
      </c>
      <c r="AW550" s="49">
        <v>0</v>
      </c>
      <c r="AX550" s="55"/>
      <c r="AY550" s="49"/>
      <c r="AZ550" s="39"/>
      <c r="BA550" s="39"/>
      <c r="BB550" s="39"/>
      <c r="BC550" s="39" t="s">
        <v>236</v>
      </c>
      <c r="BD550" s="44"/>
      <c r="BE550" s="44"/>
      <c r="BF550" s="118"/>
      <c r="BG550" s="55">
        <v>0</v>
      </c>
      <c r="BH550" s="49">
        <v>0</v>
      </c>
      <c r="BI550" s="39">
        <v>1</v>
      </c>
      <c r="BJ550" s="39">
        <v>1</v>
      </c>
      <c r="BK550" s="39">
        <v>1</v>
      </c>
      <c r="BL550" s="39">
        <v>0</v>
      </c>
      <c r="BM550" s="39">
        <v>0</v>
      </c>
      <c r="BN550" s="39">
        <v>0</v>
      </c>
      <c r="BO550" s="39">
        <v>0</v>
      </c>
      <c r="BP550" s="39">
        <v>0</v>
      </c>
      <c r="BQ550" s="39">
        <v>0</v>
      </c>
      <c r="BR550" s="39">
        <v>0</v>
      </c>
      <c r="BS550" s="39">
        <v>0</v>
      </c>
      <c r="BT550" s="39">
        <v>0</v>
      </c>
      <c r="BU550" s="39">
        <v>0</v>
      </c>
      <c r="BV550" s="39">
        <v>1</v>
      </c>
      <c r="BW550" s="39">
        <v>0</v>
      </c>
      <c r="BX550" s="39">
        <v>0</v>
      </c>
      <c r="BY550" s="39">
        <v>0</v>
      </c>
      <c r="BZ550" s="39">
        <v>0</v>
      </c>
      <c r="CA550" s="39">
        <v>0</v>
      </c>
      <c r="CB550" s="39">
        <v>0</v>
      </c>
      <c r="CC550" s="39">
        <v>0</v>
      </c>
      <c r="CD550" s="39">
        <v>0</v>
      </c>
      <c r="CE550" s="39">
        <v>0</v>
      </c>
      <c r="CF550" s="39">
        <v>0</v>
      </c>
      <c r="CG550" s="39">
        <v>0</v>
      </c>
      <c r="CH550" s="39">
        <v>0</v>
      </c>
      <c r="CI550" s="39">
        <v>0</v>
      </c>
      <c r="CJ550" s="39">
        <v>0</v>
      </c>
      <c r="CK550" s="39">
        <v>0</v>
      </c>
      <c r="CL550" s="39">
        <v>0</v>
      </c>
      <c r="CM550" s="39">
        <v>0</v>
      </c>
      <c r="CN550" s="39">
        <v>0</v>
      </c>
      <c r="CO550" s="39">
        <v>0</v>
      </c>
      <c r="CP550" s="39">
        <v>0</v>
      </c>
      <c r="CQ550" s="39">
        <v>0</v>
      </c>
      <c r="CR550" s="39">
        <v>0</v>
      </c>
      <c r="CS550" s="44"/>
      <c r="CT550" s="39">
        <v>0</v>
      </c>
      <c r="CU550" s="40">
        <f t="shared" si="61"/>
        <v>0</v>
      </c>
      <c r="CV550" s="39">
        <v>0</v>
      </c>
      <c r="CW550" s="39">
        <v>0</v>
      </c>
      <c r="CX550" s="39">
        <v>0</v>
      </c>
      <c r="CY550" s="39">
        <v>0</v>
      </c>
      <c r="CZ550" s="39">
        <v>0</v>
      </c>
      <c r="DA550" s="39">
        <v>0</v>
      </c>
      <c r="DB550" s="39">
        <v>0</v>
      </c>
      <c r="DC550" s="39">
        <v>0</v>
      </c>
      <c r="DD550" s="39">
        <v>0</v>
      </c>
      <c r="DE550" s="39">
        <v>0</v>
      </c>
      <c r="DF550" s="39">
        <v>0</v>
      </c>
      <c r="DG550" s="39">
        <v>0</v>
      </c>
      <c r="DH550" s="39">
        <v>0</v>
      </c>
      <c r="DI550" s="39">
        <v>0</v>
      </c>
      <c r="DJ550" s="39">
        <v>0</v>
      </c>
      <c r="DK550" s="44"/>
      <c r="DL550" s="44"/>
      <c r="DM550" s="39">
        <v>0</v>
      </c>
      <c r="DN550" s="39">
        <v>0</v>
      </c>
      <c r="DO550" s="39">
        <v>0</v>
      </c>
      <c r="DP550" s="39">
        <v>0</v>
      </c>
      <c r="DQ550" s="39">
        <v>0</v>
      </c>
      <c r="DR550" s="39">
        <v>0</v>
      </c>
      <c r="DS550" s="39">
        <v>0</v>
      </c>
      <c r="DT550" s="39">
        <v>0</v>
      </c>
      <c r="DU550" s="39">
        <v>0</v>
      </c>
      <c r="DV550" s="39">
        <v>0</v>
      </c>
      <c r="DW550" s="39">
        <v>0</v>
      </c>
      <c r="DX550" s="39">
        <v>0</v>
      </c>
      <c r="DY550" s="39">
        <v>0</v>
      </c>
      <c r="DZ550" s="39">
        <v>0</v>
      </c>
      <c r="EA550" s="39">
        <v>0</v>
      </c>
      <c r="EB550" s="39">
        <v>0</v>
      </c>
      <c r="EC550" s="39">
        <v>0</v>
      </c>
      <c r="ED550" s="39">
        <v>0</v>
      </c>
      <c r="EE550" s="39">
        <v>0</v>
      </c>
      <c r="EF550" s="39">
        <v>0</v>
      </c>
      <c r="EG550" s="39">
        <v>0</v>
      </c>
      <c r="EH550" s="39">
        <v>0</v>
      </c>
      <c r="EI550" s="39">
        <v>0</v>
      </c>
      <c r="EJ550" s="39">
        <v>0</v>
      </c>
      <c r="EK550" s="39">
        <v>0</v>
      </c>
      <c r="EL550" s="39">
        <v>0</v>
      </c>
      <c r="EM550" s="39">
        <v>0</v>
      </c>
      <c r="EN550" s="44"/>
      <c r="EO550" s="39">
        <v>0</v>
      </c>
      <c r="EP550" s="39"/>
      <c r="EQ550" s="39">
        <v>0</v>
      </c>
      <c r="ER550" s="39">
        <v>0</v>
      </c>
      <c r="ES550" s="39">
        <v>0</v>
      </c>
      <c r="ET550" s="39">
        <v>0</v>
      </c>
      <c r="EU550" s="39">
        <v>0</v>
      </c>
      <c r="EV550" s="39">
        <v>0</v>
      </c>
      <c r="EW550" s="44"/>
      <c r="EX550" s="39">
        <v>0</v>
      </c>
      <c r="EY550" s="39">
        <v>1</v>
      </c>
      <c r="EZ550" s="39">
        <f t="shared" si="65"/>
        <v>0</v>
      </c>
      <c r="FA550" s="39">
        <v>0.193</v>
      </c>
      <c r="FB550" s="39" t="s">
        <v>12550</v>
      </c>
      <c r="FC550" s="44"/>
      <c r="FD550" s="39">
        <v>0.84</v>
      </c>
      <c r="FE550" s="43" t="s">
        <v>3669</v>
      </c>
      <c r="FF550" s="39">
        <v>22.986000000000001</v>
      </c>
      <c r="FG550" s="39" t="s">
        <v>236</v>
      </c>
      <c r="FH550" s="44"/>
      <c r="FI550" s="44"/>
      <c r="FJ550" s="44"/>
      <c r="FK550" s="44"/>
      <c r="FL550" s="39">
        <v>0</v>
      </c>
      <c r="FM550" s="44"/>
      <c r="FN550" s="39">
        <v>2</v>
      </c>
      <c r="FO550" s="39" t="s">
        <v>236</v>
      </c>
      <c r="FP550" s="44"/>
      <c r="FQ550" s="44"/>
      <c r="FR550" s="39" t="s">
        <v>236</v>
      </c>
      <c r="FS550" s="44"/>
      <c r="FT550" s="44"/>
      <c r="FU550" s="39" t="s">
        <v>236</v>
      </c>
      <c r="FV550" s="44"/>
      <c r="FW550" s="44"/>
      <c r="FX550" s="39" t="s">
        <v>236</v>
      </c>
      <c r="FY550" s="44"/>
      <c r="FZ550" s="44"/>
      <c r="GA550" s="39" t="s">
        <v>236</v>
      </c>
      <c r="GB550" s="44"/>
      <c r="GC550" s="44"/>
      <c r="GD550" s="39" t="s">
        <v>236</v>
      </c>
      <c r="GE550" s="44"/>
      <c r="GF550" s="44"/>
      <c r="GG550" s="39" t="s">
        <v>236</v>
      </c>
      <c r="GH550" s="44"/>
      <c r="GI550" s="44"/>
      <c r="GJ550" s="44"/>
      <c r="GK550" s="44"/>
      <c r="GL550" s="44"/>
      <c r="GM550" s="39" t="s">
        <v>236</v>
      </c>
      <c r="GN550" s="44"/>
      <c r="GO550" s="44"/>
      <c r="GP550" s="39" t="s">
        <v>236</v>
      </c>
      <c r="GQ550" s="44"/>
      <c r="GR550" s="44"/>
      <c r="GS550" s="39" t="s">
        <v>236</v>
      </c>
      <c r="GT550" s="44"/>
      <c r="GU550" s="44"/>
      <c r="GV550" s="44"/>
      <c r="GW550" s="44"/>
      <c r="GX550" s="44"/>
      <c r="GY550" s="39" t="s">
        <v>236</v>
      </c>
      <c r="GZ550" s="44"/>
      <c r="HA550" s="44"/>
      <c r="HB550" s="39" t="s">
        <v>236</v>
      </c>
      <c r="HC550" s="44"/>
      <c r="HD550" s="44"/>
      <c r="HE550" s="39" t="s">
        <v>236</v>
      </c>
      <c r="HF550" s="44"/>
      <c r="HG550" s="44"/>
      <c r="HH550" s="44"/>
      <c r="HI550" s="44"/>
      <c r="HJ550" s="44"/>
      <c r="HK550" s="44"/>
      <c r="HL550" s="44"/>
      <c r="HM550" s="44"/>
      <c r="HN550" s="44"/>
      <c r="HO550" s="44"/>
      <c r="HP550" s="44"/>
      <c r="HQ550" s="44"/>
      <c r="HR550" s="44"/>
      <c r="HS550" s="44"/>
      <c r="HT550" s="44"/>
      <c r="HU550" s="44"/>
      <c r="HV550" s="39" t="s">
        <v>236</v>
      </c>
      <c r="HW550" s="44"/>
      <c r="HX550" s="44"/>
      <c r="HY550" s="44"/>
      <c r="HZ550" s="44"/>
      <c r="IA550" s="44"/>
      <c r="IB550" s="44"/>
      <c r="IC550" s="39" t="s">
        <v>12552</v>
      </c>
      <c r="ID550" s="44"/>
      <c r="IE550" s="44"/>
      <c r="IF550" s="44"/>
      <c r="IG550" s="44"/>
      <c r="IH550" s="44"/>
      <c r="II550" s="44"/>
      <c r="IJ550" s="39" t="s">
        <v>12553</v>
      </c>
      <c r="IK550" s="39" t="s">
        <v>12554</v>
      </c>
      <c r="IL550" s="39" t="s">
        <v>12555</v>
      </c>
      <c r="IM550" s="39" t="s">
        <v>12556</v>
      </c>
      <c r="IN550" s="39" t="s">
        <v>3648</v>
      </c>
      <c r="IO550" s="39" t="s">
        <v>3768</v>
      </c>
      <c r="IP550" s="40" t="s">
        <v>3682</v>
      </c>
      <c r="IQ550" s="40" t="s">
        <v>3683</v>
      </c>
      <c r="IR550" s="44"/>
    </row>
    <row r="551" spans="1:252" ht="15.75" customHeight="1" x14ac:dyDescent="0.2">
      <c r="A551" s="44" t="s">
        <v>13005</v>
      </c>
      <c r="B551" s="47" t="s">
        <v>13029</v>
      </c>
      <c r="C551" s="39" t="s">
        <v>3649</v>
      </c>
      <c r="D551" s="39" t="s">
        <v>13161</v>
      </c>
      <c r="E551" s="39" t="s">
        <v>4767</v>
      </c>
      <c r="F551" s="39" t="s">
        <v>12543</v>
      </c>
      <c r="G551" s="39" t="s">
        <v>12557</v>
      </c>
      <c r="H551" s="39" t="s">
        <v>12558</v>
      </c>
      <c r="I551" s="39">
        <v>2014</v>
      </c>
      <c r="J551" s="48">
        <v>45231</v>
      </c>
      <c r="K551" s="48">
        <v>45503</v>
      </c>
      <c r="L551" s="44"/>
      <c r="M551" s="44"/>
      <c r="N551" s="44"/>
      <c r="O551" s="44"/>
      <c r="P551" s="44"/>
      <c r="Q551" s="44"/>
      <c r="R551" s="44"/>
      <c r="S551" s="44"/>
      <c r="T551" s="44"/>
      <c r="U551" s="44"/>
      <c r="V551" s="44"/>
      <c r="W551" s="44"/>
      <c r="X551" s="39" t="s">
        <v>12559</v>
      </c>
      <c r="Y551" s="43" t="s">
        <v>12560</v>
      </c>
      <c r="Z551" s="44"/>
      <c r="AA551" s="44"/>
      <c r="AB551" s="39" t="s">
        <v>12561</v>
      </c>
      <c r="AC551" s="43" t="s">
        <v>12562</v>
      </c>
      <c r="AD551" s="44"/>
      <c r="AE551" s="44"/>
      <c r="AF551" s="39" t="s">
        <v>12549</v>
      </c>
      <c r="AG551" s="39" t="s">
        <v>12549</v>
      </c>
      <c r="AH551" s="39" t="s">
        <v>1394</v>
      </c>
      <c r="AI551" s="39" t="s">
        <v>12549</v>
      </c>
      <c r="AJ551" s="55">
        <v>1.968</v>
      </c>
      <c r="AK551" s="49">
        <f t="shared" si="64"/>
        <v>0</v>
      </c>
      <c r="AL551" s="55"/>
      <c r="AM551" s="49"/>
      <c r="AN551" s="49"/>
      <c r="AO551" s="55">
        <v>0.98399999999999999</v>
      </c>
      <c r="AP551" s="49">
        <v>50</v>
      </c>
      <c r="AQ551" s="49">
        <v>0.1</v>
      </c>
      <c r="AR551" s="55">
        <v>0</v>
      </c>
      <c r="AS551" s="49">
        <v>0</v>
      </c>
      <c r="AT551" s="55">
        <v>0.98399999999999999</v>
      </c>
      <c r="AU551" s="49">
        <v>50</v>
      </c>
      <c r="AV551" s="55">
        <v>0</v>
      </c>
      <c r="AW551" s="49">
        <v>0</v>
      </c>
      <c r="AX551" s="55"/>
      <c r="AY551" s="49"/>
      <c r="AZ551" s="39"/>
      <c r="BA551" s="39"/>
      <c r="BB551" s="39"/>
      <c r="BC551" s="39" t="s">
        <v>236</v>
      </c>
      <c r="BD551" s="44"/>
      <c r="BE551" s="44"/>
      <c r="BF551" s="118"/>
      <c r="BG551" s="55">
        <v>0</v>
      </c>
      <c r="BH551" s="49">
        <v>0</v>
      </c>
      <c r="BI551" s="39">
        <v>3</v>
      </c>
      <c r="BJ551" s="39">
        <v>3</v>
      </c>
      <c r="BK551" s="39">
        <v>3</v>
      </c>
      <c r="BL551" s="39">
        <v>0</v>
      </c>
      <c r="BM551" s="39">
        <v>0</v>
      </c>
      <c r="BN551" s="39">
        <v>0</v>
      </c>
      <c r="BO551" s="39">
        <v>0</v>
      </c>
      <c r="BP551" s="39">
        <v>0</v>
      </c>
      <c r="BQ551" s="39">
        <v>0</v>
      </c>
      <c r="BR551" s="39">
        <v>0</v>
      </c>
      <c r="BS551" s="39">
        <v>0</v>
      </c>
      <c r="BT551" s="39">
        <v>0</v>
      </c>
      <c r="BU551" s="39">
        <v>3</v>
      </c>
      <c r="BV551" s="39">
        <v>0</v>
      </c>
      <c r="BW551" s="39">
        <v>0</v>
      </c>
      <c r="BX551" s="39">
        <v>0</v>
      </c>
      <c r="BY551" s="39">
        <v>0</v>
      </c>
      <c r="BZ551" s="39">
        <v>0</v>
      </c>
      <c r="CA551" s="39">
        <v>0</v>
      </c>
      <c r="CB551" s="39">
        <v>0</v>
      </c>
      <c r="CC551" s="39">
        <v>0</v>
      </c>
      <c r="CD551" s="39">
        <v>0</v>
      </c>
      <c r="CE551" s="39">
        <v>0</v>
      </c>
      <c r="CF551" s="39">
        <v>0</v>
      </c>
      <c r="CG551" s="39">
        <v>0</v>
      </c>
      <c r="CH551" s="39">
        <v>0</v>
      </c>
      <c r="CI551" s="39">
        <v>0</v>
      </c>
      <c r="CJ551" s="39">
        <v>0</v>
      </c>
      <c r="CK551" s="39">
        <v>0</v>
      </c>
      <c r="CL551" s="39">
        <v>0</v>
      </c>
      <c r="CM551" s="39">
        <v>0</v>
      </c>
      <c r="CN551" s="39">
        <v>0</v>
      </c>
      <c r="CO551" s="39">
        <v>0</v>
      </c>
      <c r="CP551" s="39">
        <v>0</v>
      </c>
      <c r="CQ551" s="39">
        <v>0</v>
      </c>
      <c r="CR551" s="39">
        <v>0</v>
      </c>
      <c r="CS551" s="44"/>
      <c r="CT551" s="39">
        <v>0</v>
      </c>
      <c r="CU551" s="40">
        <f t="shared" si="61"/>
        <v>0</v>
      </c>
      <c r="CV551" s="39">
        <v>0</v>
      </c>
      <c r="CW551" s="39">
        <v>0</v>
      </c>
      <c r="CX551" s="39">
        <v>0</v>
      </c>
      <c r="CY551" s="39">
        <v>0</v>
      </c>
      <c r="CZ551" s="39">
        <v>0</v>
      </c>
      <c r="DA551" s="39">
        <v>0</v>
      </c>
      <c r="DB551" s="39">
        <v>0</v>
      </c>
      <c r="DC551" s="39">
        <v>0</v>
      </c>
      <c r="DD551" s="39">
        <v>0</v>
      </c>
      <c r="DE551" s="39">
        <v>0</v>
      </c>
      <c r="DF551" s="39">
        <v>0</v>
      </c>
      <c r="DG551" s="39">
        <v>0</v>
      </c>
      <c r="DH551" s="39">
        <v>0</v>
      </c>
      <c r="DI551" s="39">
        <v>0</v>
      </c>
      <c r="DJ551" s="39">
        <v>0</v>
      </c>
      <c r="DK551" s="44"/>
      <c r="DL551" s="44"/>
      <c r="DM551" s="39">
        <v>0</v>
      </c>
      <c r="DN551" s="39">
        <v>0</v>
      </c>
      <c r="DO551" s="39">
        <v>0</v>
      </c>
      <c r="DP551" s="39">
        <v>0</v>
      </c>
      <c r="DQ551" s="39">
        <v>0</v>
      </c>
      <c r="DR551" s="39">
        <v>0</v>
      </c>
      <c r="DS551" s="39">
        <v>0</v>
      </c>
      <c r="DT551" s="39">
        <v>0</v>
      </c>
      <c r="DU551" s="39">
        <v>0</v>
      </c>
      <c r="DV551" s="39">
        <v>0</v>
      </c>
      <c r="DW551" s="39">
        <v>0</v>
      </c>
      <c r="DX551" s="39">
        <v>0</v>
      </c>
      <c r="DY551" s="39">
        <v>0</v>
      </c>
      <c r="DZ551" s="39">
        <v>0</v>
      </c>
      <c r="EA551" s="39">
        <v>0</v>
      </c>
      <c r="EB551" s="39">
        <v>0</v>
      </c>
      <c r="EC551" s="39">
        <v>0</v>
      </c>
      <c r="ED551" s="39">
        <v>0</v>
      </c>
      <c r="EE551" s="39">
        <v>0</v>
      </c>
      <c r="EF551" s="39">
        <v>0</v>
      </c>
      <c r="EG551" s="39">
        <v>0</v>
      </c>
      <c r="EH551" s="39">
        <v>0</v>
      </c>
      <c r="EI551" s="39">
        <v>0</v>
      </c>
      <c r="EJ551" s="39">
        <v>0</v>
      </c>
      <c r="EK551" s="39">
        <v>0</v>
      </c>
      <c r="EL551" s="39">
        <v>0</v>
      </c>
      <c r="EM551" s="39">
        <v>0</v>
      </c>
      <c r="EN551" s="44"/>
      <c r="EO551" s="39">
        <v>0</v>
      </c>
      <c r="EP551" s="39"/>
      <c r="EQ551" s="39">
        <v>0</v>
      </c>
      <c r="ER551" s="39">
        <v>0</v>
      </c>
      <c r="ES551" s="39">
        <v>0</v>
      </c>
      <c r="ET551" s="39">
        <v>0</v>
      </c>
      <c r="EU551" s="39">
        <v>0</v>
      </c>
      <c r="EV551" s="39">
        <v>0</v>
      </c>
      <c r="EW551" s="44"/>
      <c r="EX551" s="39">
        <v>0</v>
      </c>
      <c r="EY551" s="39">
        <v>3</v>
      </c>
      <c r="EZ551" s="39">
        <f t="shared" si="65"/>
        <v>0</v>
      </c>
      <c r="FA551" s="39">
        <v>0.5</v>
      </c>
      <c r="FB551" s="39" t="s">
        <v>12563</v>
      </c>
      <c r="FC551" s="44"/>
      <c r="FD551" s="39">
        <v>2.1800000000000002</v>
      </c>
      <c r="FE551" s="44"/>
      <c r="FF551" s="39">
        <v>22.986000000000001</v>
      </c>
      <c r="FG551" s="39" t="s">
        <v>236</v>
      </c>
      <c r="FH551" s="44"/>
      <c r="FI551" s="44"/>
      <c r="FJ551" s="44"/>
      <c r="FK551" s="44"/>
      <c r="FL551" s="39">
        <v>0</v>
      </c>
      <c r="FM551" s="44"/>
      <c r="FN551" s="39">
        <v>4</v>
      </c>
      <c r="FO551" s="39" t="s">
        <v>236</v>
      </c>
      <c r="FP551" s="44"/>
      <c r="FQ551" s="44"/>
      <c r="FR551" s="39" t="s">
        <v>236</v>
      </c>
      <c r="FS551" s="44"/>
      <c r="FT551" s="44"/>
      <c r="FU551" s="39" t="s">
        <v>236</v>
      </c>
      <c r="FV551" s="44"/>
      <c r="FW551" s="44"/>
      <c r="FX551" s="39" t="s">
        <v>236</v>
      </c>
      <c r="FY551" s="44"/>
      <c r="FZ551" s="44"/>
      <c r="GA551" s="39" t="s">
        <v>236</v>
      </c>
      <c r="GB551" s="44"/>
      <c r="GC551" s="44"/>
      <c r="GD551" s="39" t="s">
        <v>236</v>
      </c>
      <c r="GE551" s="44"/>
      <c r="GF551" s="44"/>
      <c r="GG551" s="39" t="s">
        <v>236</v>
      </c>
      <c r="GH551" s="44"/>
      <c r="GI551" s="44"/>
      <c r="GJ551" s="39" t="s">
        <v>12564</v>
      </c>
      <c r="GK551" s="39" t="s">
        <v>12565</v>
      </c>
      <c r="GL551" s="39">
        <v>486</v>
      </c>
      <c r="GM551" s="39" t="s">
        <v>236</v>
      </c>
      <c r="GN551" s="44"/>
      <c r="GO551" s="44"/>
      <c r="GP551" s="39" t="s">
        <v>236</v>
      </c>
      <c r="GQ551" s="44"/>
      <c r="GR551" s="44"/>
      <c r="GS551" s="39" t="s">
        <v>236</v>
      </c>
      <c r="GT551" s="44"/>
      <c r="GU551" s="44"/>
      <c r="GV551" s="44"/>
      <c r="GW551" s="44"/>
      <c r="GX551" s="44"/>
      <c r="GY551" s="39" t="s">
        <v>236</v>
      </c>
      <c r="GZ551" s="44"/>
      <c r="HA551" s="44"/>
      <c r="HB551" s="39" t="s">
        <v>236</v>
      </c>
      <c r="HC551" s="44"/>
      <c r="HD551" s="44"/>
      <c r="HE551" s="39" t="s">
        <v>236</v>
      </c>
      <c r="HF551" s="44"/>
      <c r="HG551" s="44"/>
      <c r="HH551" s="44"/>
      <c r="HI551" s="44"/>
      <c r="HJ551" s="44"/>
      <c r="HK551" s="44"/>
      <c r="HL551" s="44"/>
      <c r="HM551" s="44"/>
      <c r="HN551" s="44"/>
      <c r="HO551" s="44"/>
      <c r="HP551" s="44"/>
      <c r="HQ551" s="44"/>
      <c r="HR551" s="44"/>
      <c r="HS551" s="44"/>
      <c r="HT551" s="44"/>
      <c r="HU551" s="44"/>
      <c r="HV551" s="39" t="s">
        <v>236</v>
      </c>
      <c r="HW551" s="44"/>
      <c r="HX551" s="44"/>
      <c r="HY551" s="44"/>
      <c r="HZ551" s="39" t="s">
        <v>12566</v>
      </c>
      <c r="IA551" s="44"/>
      <c r="IB551" s="44"/>
      <c r="IC551" s="39" t="s">
        <v>12552</v>
      </c>
      <c r="ID551" s="44"/>
      <c r="IE551" s="44"/>
      <c r="IF551" s="44"/>
      <c r="IG551" s="44"/>
      <c r="IH551" s="44"/>
      <c r="II551" s="44"/>
      <c r="IJ551" s="39" t="s">
        <v>12567</v>
      </c>
      <c r="IK551" s="39" t="s">
        <v>12568</v>
      </c>
      <c r="IL551" s="39" t="s">
        <v>12569</v>
      </c>
      <c r="IM551" s="39" t="s">
        <v>12570</v>
      </c>
      <c r="IN551" s="39" t="s">
        <v>3648</v>
      </c>
      <c r="IO551" s="39" t="s">
        <v>3768</v>
      </c>
      <c r="IP551" s="40" t="s">
        <v>3682</v>
      </c>
      <c r="IQ551" s="40" t="s">
        <v>3683</v>
      </c>
      <c r="IR551" s="44"/>
    </row>
    <row r="552" spans="1:252" ht="15.75" customHeight="1" x14ac:dyDescent="0.2">
      <c r="A552" s="37" t="s">
        <v>13000</v>
      </c>
      <c r="B552" s="38" t="s">
        <v>13028</v>
      </c>
      <c r="C552" s="39" t="s">
        <v>3950</v>
      </c>
      <c r="D552" s="39" t="s">
        <v>13161</v>
      </c>
      <c r="E552" s="40"/>
      <c r="F552" s="40"/>
      <c r="G552" s="39" t="s">
        <v>3951</v>
      </c>
      <c r="H552" s="40" t="s">
        <v>3952</v>
      </c>
      <c r="I552" s="40">
        <v>2013</v>
      </c>
      <c r="J552" s="41">
        <v>45537</v>
      </c>
      <c r="K552" s="41">
        <v>45636</v>
      </c>
      <c r="L552" s="39" t="s">
        <v>3953</v>
      </c>
      <c r="M552" s="37"/>
      <c r="N552" s="39" t="s">
        <v>3954</v>
      </c>
      <c r="O552" s="44"/>
      <c r="P552" s="44"/>
      <c r="Q552" s="44"/>
      <c r="R552" s="44"/>
      <c r="S552" s="44"/>
      <c r="T552" s="39" t="s">
        <v>3955</v>
      </c>
      <c r="U552" s="37"/>
      <c r="V552" s="39" t="s">
        <v>3956</v>
      </c>
      <c r="W552" s="44"/>
      <c r="X552" s="44"/>
      <c r="Y552" s="44"/>
      <c r="Z552" s="44"/>
      <c r="AA552" s="44"/>
      <c r="AB552" s="44"/>
      <c r="AC552" s="44"/>
      <c r="AD552" s="44"/>
      <c r="AE552" s="44"/>
      <c r="AF552" s="39" t="s">
        <v>3957</v>
      </c>
      <c r="AG552" s="39" t="s">
        <v>3957</v>
      </c>
      <c r="AH552" s="40" t="s">
        <v>235</v>
      </c>
      <c r="AI552" s="40" t="s">
        <v>3958</v>
      </c>
      <c r="AJ552" s="113">
        <v>538.399</v>
      </c>
      <c r="AK552" s="45">
        <f>AJ552-(AL552+AO552+AR552+AT552+AV552+AX552)</f>
        <v>0</v>
      </c>
      <c r="AL552" s="113">
        <v>413.79</v>
      </c>
      <c r="AM552" s="45">
        <v>76.86</v>
      </c>
      <c r="AN552" s="45">
        <v>0.31</v>
      </c>
      <c r="AO552" s="113">
        <v>74.454999999999998</v>
      </c>
      <c r="AP552" s="45">
        <v>13.83</v>
      </c>
      <c r="AQ552" s="45"/>
      <c r="AR552" s="113">
        <v>0</v>
      </c>
      <c r="AS552" s="45">
        <v>0</v>
      </c>
      <c r="AT552" s="113">
        <v>0</v>
      </c>
      <c r="AU552" s="45">
        <v>0</v>
      </c>
      <c r="AV552" s="113">
        <v>50.154000000000003</v>
      </c>
      <c r="AW552" s="45">
        <v>9.32</v>
      </c>
      <c r="AX552" s="113">
        <v>0</v>
      </c>
      <c r="AY552" s="45">
        <v>0</v>
      </c>
      <c r="AZ552" s="40" t="s">
        <v>12994</v>
      </c>
      <c r="BA552" s="40" t="s">
        <v>234</v>
      </c>
      <c r="BB552" s="40" t="s">
        <v>234</v>
      </c>
      <c r="BC552" s="40">
        <v>1</v>
      </c>
      <c r="BD552" s="40" t="s">
        <v>3959</v>
      </c>
      <c r="BE552" s="37"/>
      <c r="BF552" s="113">
        <v>0</v>
      </c>
      <c r="BG552" s="113">
        <v>429.21800000000002</v>
      </c>
      <c r="BH552" s="45">
        <v>0.3</v>
      </c>
      <c r="BI552" s="40">
        <v>490</v>
      </c>
      <c r="BJ552" s="40">
        <v>490</v>
      </c>
      <c r="BK552" s="40">
        <v>345</v>
      </c>
      <c r="BL552" s="40">
        <v>75</v>
      </c>
      <c r="BM552" s="40">
        <v>0</v>
      </c>
      <c r="BN552" s="40">
        <v>17</v>
      </c>
      <c r="BO552" s="40">
        <v>1</v>
      </c>
      <c r="BP552" s="40">
        <v>2</v>
      </c>
      <c r="BQ552" s="40">
        <v>0</v>
      </c>
      <c r="BR552" s="40">
        <v>44</v>
      </c>
      <c r="BS552" s="40">
        <v>20</v>
      </c>
      <c r="BT552" s="40">
        <v>24</v>
      </c>
      <c r="BU552" s="40">
        <v>17</v>
      </c>
      <c r="BV552" s="40">
        <v>27</v>
      </c>
      <c r="BW552" s="40">
        <v>20</v>
      </c>
      <c r="BX552" s="40">
        <v>13</v>
      </c>
      <c r="BY552" s="40">
        <v>20</v>
      </c>
      <c r="BZ552" s="40">
        <v>0</v>
      </c>
      <c r="CA552" s="40">
        <v>0</v>
      </c>
      <c r="CB552" s="40">
        <v>0</v>
      </c>
      <c r="CC552" s="40">
        <v>48</v>
      </c>
      <c r="CD552" s="40">
        <v>0</v>
      </c>
      <c r="CE552" s="40">
        <v>0</v>
      </c>
      <c r="CF552" s="40">
        <v>0</v>
      </c>
      <c r="CG552" s="40">
        <v>0</v>
      </c>
      <c r="CH552" s="40">
        <v>0</v>
      </c>
      <c r="CI552" s="40">
        <v>0</v>
      </c>
      <c r="CJ552" s="40">
        <v>0</v>
      </c>
      <c r="CK552" s="40">
        <v>0</v>
      </c>
      <c r="CL552" s="40">
        <v>0</v>
      </c>
      <c r="CM552" s="40">
        <v>0</v>
      </c>
      <c r="CN552" s="40">
        <v>0</v>
      </c>
      <c r="CO552" s="40">
        <v>0</v>
      </c>
      <c r="CP552" s="40">
        <v>0</v>
      </c>
      <c r="CQ552" s="40">
        <v>0</v>
      </c>
      <c r="CR552" s="40">
        <v>0</v>
      </c>
      <c r="CS552" s="37"/>
      <c r="CT552" s="40">
        <v>0</v>
      </c>
      <c r="CU552" s="40">
        <f t="shared" si="61"/>
        <v>0</v>
      </c>
      <c r="CV552" s="40">
        <v>0</v>
      </c>
      <c r="CW552" s="40">
        <v>0</v>
      </c>
      <c r="CX552" s="40">
        <v>0</v>
      </c>
      <c r="CY552" s="40">
        <v>0</v>
      </c>
      <c r="CZ552" s="40">
        <v>0</v>
      </c>
      <c r="DA552" s="40">
        <v>0</v>
      </c>
      <c r="DB552" s="40">
        <v>0</v>
      </c>
      <c r="DC552" s="40">
        <v>0</v>
      </c>
      <c r="DD552" s="40">
        <v>0</v>
      </c>
      <c r="DE552" s="40">
        <v>0</v>
      </c>
      <c r="DF552" s="40">
        <v>0</v>
      </c>
      <c r="DG552" s="40">
        <v>0</v>
      </c>
      <c r="DH552" s="40">
        <v>0</v>
      </c>
      <c r="DI552" s="40">
        <v>0</v>
      </c>
      <c r="DJ552" s="40">
        <v>0</v>
      </c>
      <c r="DK552" s="37"/>
      <c r="DL552" s="37"/>
      <c r="DM552" s="40">
        <v>0</v>
      </c>
      <c r="DN552" s="40">
        <v>0</v>
      </c>
      <c r="DO552" s="40">
        <v>0</v>
      </c>
      <c r="DP552" s="40">
        <v>0</v>
      </c>
      <c r="DQ552" s="40">
        <v>0</v>
      </c>
      <c r="DR552" s="40">
        <v>0</v>
      </c>
      <c r="DS552" s="40">
        <v>0</v>
      </c>
      <c r="DT552" s="40">
        <v>0</v>
      </c>
      <c r="DU552" s="40">
        <v>0</v>
      </c>
      <c r="DV552" s="40">
        <v>0</v>
      </c>
      <c r="DW552" s="40">
        <v>0</v>
      </c>
      <c r="DX552" s="40">
        <v>0</v>
      </c>
      <c r="DY552" s="40">
        <v>0</v>
      </c>
      <c r="DZ552" s="40">
        <v>0</v>
      </c>
      <c r="EA552" s="40">
        <v>0</v>
      </c>
      <c r="EB552" s="40">
        <v>0</v>
      </c>
      <c r="EC552" s="40">
        <v>0</v>
      </c>
      <c r="ED552" s="40">
        <v>0</v>
      </c>
      <c r="EE552" s="40">
        <v>0</v>
      </c>
      <c r="EF552" s="40">
        <v>0</v>
      </c>
      <c r="EG552" s="40">
        <v>0</v>
      </c>
      <c r="EH552" s="40">
        <v>0</v>
      </c>
      <c r="EI552" s="40">
        <v>0</v>
      </c>
      <c r="EJ552" s="40">
        <v>0</v>
      </c>
      <c r="EK552" s="40">
        <v>0</v>
      </c>
      <c r="EL552" s="40">
        <v>0</v>
      </c>
      <c r="EM552" s="40">
        <v>0</v>
      </c>
      <c r="EN552" s="37"/>
      <c r="EO552" s="40">
        <v>0</v>
      </c>
      <c r="EP552" s="40"/>
      <c r="EQ552" s="40">
        <v>0</v>
      </c>
      <c r="ER552" s="40">
        <v>0</v>
      </c>
      <c r="ES552" s="40">
        <v>0</v>
      </c>
      <c r="ET552" s="40">
        <v>0</v>
      </c>
      <c r="EU552" s="40">
        <v>0</v>
      </c>
      <c r="EV552" s="40">
        <v>0</v>
      </c>
      <c r="EW552" s="40" t="s">
        <v>3960</v>
      </c>
      <c r="EX552" s="40">
        <v>3</v>
      </c>
      <c r="EY552" s="40">
        <v>331</v>
      </c>
      <c r="EZ552" s="40">
        <f>SUM(BL552:CE552,CV552,DN552,ER552:EV552,EX552)-EY552</f>
        <v>0</v>
      </c>
      <c r="FA552" s="40">
        <v>754.01800000000003</v>
      </c>
      <c r="FB552" s="40" t="s">
        <v>3961</v>
      </c>
      <c r="FC552" s="37"/>
      <c r="FD552" s="45">
        <v>62.89</v>
      </c>
      <c r="FE552" s="42" t="s">
        <v>3963</v>
      </c>
      <c r="FF552" s="40">
        <v>1199.7470000000001</v>
      </c>
      <c r="FG552" s="40" t="s">
        <v>236</v>
      </c>
      <c r="FH552" s="37"/>
      <c r="FI552" s="37"/>
      <c r="FJ552" s="37"/>
      <c r="FK552" s="37"/>
      <c r="FL552" s="37"/>
      <c r="FM552" s="37"/>
      <c r="FN552" s="40">
        <v>2</v>
      </c>
      <c r="FO552" s="40">
        <v>1</v>
      </c>
      <c r="FP552" s="40" t="s">
        <v>3964</v>
      </c>
      <c r="FQ552" s="40">
        <v>0</v>
      </c>
      <c r="FR552" s="40">
        <v>1</v>
      </c>
      <c r="FS552" s="40" t="s">
        <v>3965</v>
      </c>
      <c r="FT552" s="40">
        <v>16406</v>
      </c>
      <c r="FU552" s="37"/>
      <c r="FV552" s="37"/>
      <c r="FW552" s="37"/>
      <c r="FX552" s="37"/>
      <c r="FY552" s="37"/>
      <c r="FZ552" s="37"/>
      <c r="GA552" s="37"/>
      <c r="GB552" s="37"/>
      <c r="GC552" s="37"/>
      <c r="GD552" s="37"/>
      <c r="GE552" s="37"/>
      <c r="GF552" s="37"/>
      <c r="GG552" s="37"/>
      <c r="GH552" s="37"/>
      <c r="GI552" s="37"/>
      <c r="GJ552" s="37"/>
      <c r="GK552" s="37"/>
      <c r="GL552" s="37"/>
      <c r="GM552" s="37"/>
      <c r="GN552" s="37"/>
      <c r="GO552" s="37"/>
      <c r="GP552" s="37"/>
      <c r="GQ552" s="37"/>
      <c r="GR552" s="37"/>
      <c r="GS552" s="37"/>
      <c r="GT552" s="37"/>
      <c r="GU552" s="37"/>
      <c r="GV552" s="37"/>
      <c r="GW552" s="37"/>
      <c r="GX552" s="37"/>
      <c r="GY552" s="40">
        <v>1</v>
      </c>
      <c r="GZ552" s="40" t="s">
        <v>1010</v>
      </c>
      <c r="HA552" s="40">
        <v>22</v>
      </c>
      <c r="HB552" s="40" t="s">
        <v>236</v>
      </c>
      <c r="HC552" s="37"/>
      <c r="HD552" s="37"/>
      <c r="HE552" s="37"/>
      <c r="HF552" s="37"/>
      <c r="HG552" s="37"/>
      <c r="HH552" s="37"/>
      <c r="HI552" s="37"/>
      <c r="HJ552" s="37"/>
      <c r="HK552" s="40">
        <v>100</v>
      </c>
      <c r="HL552" s="37"/>
      <c r="HM552" s="40">
        <v>40</v>
      </c>
      <c r="HN552" s="40">
        <v>0</v>
      </c>
      <c r="HO552" s="40">
        <v>0</v>
      </c>
      <c r="HP552" s="40">
        <v>1</v>
      </c>
      <c r="HQ552" s="40">
        <v>30</v>
      </c>
      <c r="HR552" s="40">
        <v>9</v>
      </c>
      <c r="HS552" s="40">
        <v>0</v>
      </c>
      <c r="HT552" s="40">
        <v>0</v>
      </c>
      <c r="HU552" s="40">
        <v>0</v>
      </c>
      <c r="HV552" s="40" t="s">
        <v>243</v>
      </c>
      <c r="HW552" s="42" t="s">
        <v>3966</v>
      </c>
      <c r="HX552" s="40" t="s">
        <v>3967</v>
      </c>
      <c r="HY552" s="42" t="s">
        <v>3966</v>
      </c>
      <c r="HZ552" s="40" t="s">
        <v>3968</v>
      </c>
      <c r="IA552" s="37"/>
      <c r="IB552" s="42" t="s">
        <v>3969</v>
      </c>
      <c r="IC552" s="40" t="s">
        <v>3970</v>
      </c>
      <c r="ID552" s="37"/>
      <c r="IE552" s="37"/>
      <c r="IF552" s="37"/>
      <c r="IG552" s="40" t="s">
        <v>3971</v>
      </c>
      <c r="IH552" s="40">
        <v>2</v>
      </c>
      <c r="II552" s="40">
        <v>123</v>
      </c>
      <c r="IJ552" s="40" t="s">
        <v>3949</v>
      </c>
      <c r="IK552" s="39" t="s">
        <v>3972</v>
      </c>
      <c r="IL552" s="40" t="s">
        <v>3973</v>
      </c>
      <c r="IM552" s="40" t="s">
        <v>3974</v>
      </c>
      <c r="IN552" s="40" t="s">
        <v>3949</v>
      </c>
      <c r="IO552" s="40" t="s">
        <v>3972</v>
      </c>
      <c r="IP552" s="40" t="s">
        <v>3973</v>
      </c>
      <c r="IQ552" s="40" t="s">
        <v>3974</v>
      </c>
      <c r="IR552" s="44"/>
    </row>
    <row r="553" spans="1:252" ht="15.75" customHeight="1" x14ac:dyDescent="0.2">
      <c r="A553" s="37" t="s">
        <v>13001</v>
      </c>
      <c r="B553" s="38" t="s">
        <v>13028</v>
      </c>
      <c r="C553" s="39" t="s">
        <v>3950</v>
      </c>
      <c r="D553" s="39" t="s">
        <v>13161</v>
      </c>
      <c r="E553" s="40"/>
      <c r="F553" s="40"/>
      <c r="G553" s="39" t="s">
        <v>4083</v>
      </c>
      <c r="H553" s="40" t="s">
        <v>4084</v>
      </c>
      <c r="I553" s="40">
        <v>2021</v>
      </c>
      <c r="J553" s="41">
        <v>45261</v>
      </c>
      <c r="K553" s="41">
        <v>45627</v>
      </c>
      <c r="L553" s="39" t="s">
        <v>4085</v>
      </c>
      <c r="M553" s="37"/>
      <c r="N553" s="39" t="s">
        <v>4086</v>
      </c>
      <c r="O553" s="44"/>
      <c r="P553" s="44"/>
      <c r="Q553" s="44"/>
      <c r="R553" s="44"/>
      <c r="S553" s="44"/>
      <c r="T553" s="44"/>
      <c r="U553" s="37"/>
      <c r="V553" s="39" t="s">
        <v>4087</v>
      </c>
      <c r="W553" s="44"/>
      <c r="X553" s="44"/>
      <c r="Y553" s="44"/>
      <c r="Z553" s="44"/>
      <c r="AA553" s="44"/>
      <c r="AB553" s="44"/>
      <c r="AC553" s="44"/>
      <c r="AD553" s="44"/>
      <c r="AE553" s="44"/>
      <c r="AF553" s="39" t="s">
        <v>3957</v>
      </c>
      <c r="AG553" s="39" t="s">
        <v>3957</v>
      </c>
      <c r="AH553" s="40" t="s">
        <v>665</v>
      </c>
      <c r="AI553" s="40" t="s">
        <v>4088</v>
      </c>
      <c r="AJ553" s="113">
        <v>30.608000000000001</v>
      </c>
      <c r="AK553" s="45">
        <f>AJ553-(AL553+AO553+AR553+AT553+AV553+AX553)</f>
        <v>0</v>
      </c>
      <c r="AL553" s="113">
        <v>25.001000000000001</v>
      </c>
      <c r="AM553" s="45">
        <v>81.680000000000007</v>
      </c>
      <c r="AN553" s="45">
        <v>0.02</v>
      </c>
      <c r="AO553" s="113">
        <v>4.9729999999999999</v>
      </c>
      <c r="AP553" s="45">
        <v>16.25</v>
      </c>
      <c r="AQ553" s="45"/>
      <c r="AR553" s="113">
        <v>0</v>
      </c>
      <c r="AS553" s="45">
        <v>0</v>
      </c>
      <c r="AT553" s="113">
        <v>0</v>
      </c>
      <c r="AU553" s="45">
        <v>0</v>
      </c>
      <c r="AV553" s="113">
        <v>0.63400000000000001</v>
      </c>
      <c r="AW553" s="45">
        <v>2.0699999999999998</v>
      </c>
      <c r="AX553" s="113">
        <v>0</v>
      </c>
      <c r="AY553" s="45">
        <v>0</v>
      </c>
      <c r="AZ553" s="40" t="s">
        <v>234</v>
      </c>
      <c r="BA553" s="40" t="s">
        <v>234</v>
      </c>
      <c r="BB553" s="40" t="s">
        <v>234</v>
      </c>
      <c r="BC553" s="40" t="s">
        <v>236</v>
      </c>
      <c r="BD553" s="37"/>
      <c r="BE553" s="37"/>
      <c r="BF553" s="121"/>
      <c r="BG553" s="113">
        <v>25.587</v>
      </c>
      <c r="BH553" s="45">
        <v>0.02</v>
      </c>
      <c r="BI553" s="40">
        <v>85</v>
      </c>
      <c r="BJ553" s="40">
        <v>84</v>
      </c>
      <c r="BK553" s="40">
        <v>83</v>
      </c>
      <c r="BL553" s="37"/>
      <c r="BM553" s="37"/>
      <c r="BN553" s="37"/>
      <c r="BO553" s="37"/>
      <c r="BP553" s="37"/>
      <c r="BQ553" s="37"/>
      <c r="BR553" s="37"/>
      <c r="BS553" s="37"/>
      <c r="BT553" s="37"/>
      <c r="BU553" s="37"/>
      <c r="BV553" s="37"/>
      <c r="BW553" s="37"/>
      <c r="BX553" s="37"/>
      <c r="BY553" s="37"/>
      <c r="BZ553" s="37"/>
      <c r="CA553" s="37"/>
      <c r="CB553" s="37"/>
      <c r="CC553" s="37"/>
      <c r="CD553" s="37"/>
      <c r="CE553" s="40">
        <v>83</v>
      </c>
      <c r="CF553" s="40">
        <v>19</v>
      </c>
      <c r="CG553" s="40">
        <v>17</v>
      </c>
      <c r="CH553" s="37"/>
      <c r="CI553" s="40">
        <v>19</v>
      </c>
      <c r="CJ553" s="40">
        <v>24</v>
      </c>
      <c r="CK553" s="40">
        <v>4</v>
      </c>
      <c r="CL553" s="37"/>
      <c r="CM553" s="37"/>
      <c r="CN553" s="37"/>
      <c r="CO553" s="37"/>
      <c r="CP553" s="37"/>
      <c r="CQ553" s="37"/>
      <c r="CR553" s="37"/>
      <c r="CS553" s="37"/>
      <c r="CT553" s="37"/>
      <c r="CU553" s="40">
        <f t="shared" si="61"/>
        <v>83</v>
      </c>
      <c r="CV553" s="37"/>
      <c r="CW553" s="37"/>
      <c r="CX553" s="37"/>
      <c r="CY553" s="37"/>
      <c r="CZ553" s="37"/>
      <c r="DA553" s="37"/>
      <c r="DB553" s="37"/>
      <c r="DC553" s="37"/>
      <c r="DD553" s="37"/>
      <c r="DE553" s="37"/>
      <c r="DF553" s="37"/>
      <c r="DG553" s="37"/>
      <c r="DH553" s="37"/>
      <c r="DI553" s="37"/>
      <c r="DJ553" s="37"/>
      <c r="DK553" s="37"/>
      <c r="DL553" s="37"/>
      <c r="DM553" s="40">
        <v>0</v>
      </c>
      <c r="DN553" s="37"/>
      <c r="DO553" s="37"/>
      <c r="DP553" s="37"/>
      <c r="DQ553" s="37"/>
      <c r="DR553" s="37"/>
      <c r="DS553" s="37"/>
      <c r="DT553" s="37"/>
      <c r="DU553" s="37"/>
      <c r="DV553" s="37"/>
      <c r="DW553" s="37"/>
      <c r="DX553" s="37"/>
      <c r="DY553" s="37"/>
      <c r="DZ553" s="37"/>
      <c r="EA553" s="37"/>
      <c r="EB553" s="37"/>
      <c r="EC553" s="37"/>
      <c r="ED553" s="37"/>
      <c r="EE553" s="37"/>
      <c r="EF553" s="37"/>
      <c r="EG553" s="37"/>
      <c r="EH553" s="37"/>
      <c r="EI553" s="37"/>
      <c r="EJ553" s="37"/>
      <c r="EK553" s="37"/>
      <c r="EL553" s="37"/>
      <c r="EM553" s="37"/>
      <c r="EN553" s="37"/>
      <c r="EO553" s="37"/>
      <c r="EP553" s="37"/>
      <c r="EQ553" s="40">
        <v>0</v>
      </c>
      <c r="ER553" s="37"/>
      <c r="ES553" s="37"/>
      <c r="ET553" s="37"/>
      <c r="EU553" s="37"/>
      <c r="EV553" s="37"/>
      <c r="EW553" s="37"/>
      <c r="EX553" s="37"/>
      <c r="EY553" s="40">
        <v>83</v>
      </c>
      <c r="EZ553" s="40">
        <f>SUM(BL553:CE553,CV553,DN553,ER553:EV553,EX553)-EY553</f>
        <v>0</v>
      </c>
      <c r="FA553" s="40">
        <v>38.448999999999998</v>
      </c>
      <c r="FB553" s="40" t="s">
        <v>4089</v>
      </c>
      <c r="FC553" s="37"/>
      <c r="FD553" s="45">
        <v>3.17</v>
      </c>
      <c r="FE553" s="42" t="s">
        <v>3963</v>
      </c>
      <c r="FF553" s="40">
        <v>1199.7470000000001</v>
      </c>
      <c r="FG553" s="40" t="s">
        <v>236</v>
      </c>
      <c r="FH553" s="37"/>
      <c r="FI553" s="37"/>
      <c r="FJ553" s="37"/>
      <c r="FK553" s="37"/>
      <c r="FL553" s="37"/>
      <c r="FM553" s="37"/>
      <c r="FN553" s="40">
        <v>2</v>
      </c>
      <c r="FO553" s="40">
        <v>1</v>
      </c>
      <c r="FP553" s="40" t="s">
        <v>4090</v>
      </c>
      <c r="FQ553" s="40">
        <v>0</v>
      </c>
      <c r="FR553" s="40">
        <v>1</v>
      </c>
      <c r="FS553" s="40" t="s">
        <v>4091</v>
      </c>
      <c r="FT553" s="40">
        <v>0</v>
      </c>
      <c r="FU553" s="37"/>
      <c r="FV553" s="37"/>
      <c r="FW553" s="37"/>
      <c r="FX553" s="37"/>
      <c r="FY553" s="37"/>
      <c r="FZ553" s="37"/>
      <c r="GA553" s="37"/>
      <c r="GB553" s="37"/>
      <c r="GC553" s="37"/>
      <c r="GD553" s="37"/>
      <c r="GE553" s="37"/>
      <c r="GF553" s="37"/>
      <c r="GG553" s="37"/>
      <c r="GH553" s="37"/>
      <c r="GI553" s="37"/>
      <c r="GJ553" s="37"/>
      <c r="GK553" s="37"/>
      <c r="GL553" s="37"/>
      <c r="GM553" s="37"/>
      <c r="GN553" s="37"/>
      <c r="GO553" s="37"/>
      <c r="GP553" s="37"/>
      <c r="GQ553" s="37"/>
      <c r="GR553" s="37"/>
      <c r="GS553" s="37"/>
      <c r="GT553" s="37"/>
      <c r="GU553" s="37"/>
      <c r="GV553" s="37"/>
      <c r="GW553" s="37"/>
      <c r="GX553" s="37"/>
      <c r="GY553" s="37"/>
      <c r="GZ553" s="37"/>
      <c r="HA553" s="37"/>
      <c r="HB553" s="37"/>
      <c r="HC553" s="37"/>
      <c r="HD553" s="37"/>
      <c r="HE553" s="40" t="s">
        <v>4092</v>
      </c>
      <c r="HF553" s="40" t="s">
        <v>510</v>
      </c>
      <c r="HG553" s="40">
        <v>13</v>
      </c>
      <c r="HH553" s="40"/>
      <c r="HI553" s="40"/>
      <c r="HJ553" s="40"/>
      <c r="HK553" s="40">
        <v>100</v>
      </c>
      <c r="HL553" s="40" t="s">
        <v>4093</v>
      </c>
      <c r="HM553" s="40">
        <v>40</v>
      </c>
      <c r="HN553" s="40">
        <v>1</v>
      </c>
      <c r="HO553" s="40">
        <v>0</v>
      </c>
      <c r="HP553" s="40">
        <v>0</v>
      </c>
      <c r="HQ553" s="40">
        <v>30</v>
      </c>
      <c r="HR553" s="40">
        <v>9</v>
      </c>
      <c r="HS553" s="40">
        <v>0</v>
      </c>
      <c r="HT553" s="40">
        <v>0</v>
      </c>
      <c r="HU553" s="40">
        <v>0</v>
      </c>
      <c r="HV553" s="40" t="s">
        <v>236</v>
      </c>
      <c r="HW553" s="37"/>
      <c r="HX553" s="37"/>
      <c r="HY553" s="37"/>
      <c r="HZ553" s="37"/>
      <c r="IA553" s="37"/>
      <c r="IB553" s="37"/>
      <c r="IC553" s="40" t="s">
        <v>3970</v>
      </c>
      <c r="ID553" s="37"/>
      <c r="IE553" s="40" t="s">
        <v>4094</v>
      </c>
      <c r="IF553" s="37"/>
      <c r="IG553" s="40" t="s">
        <v>4095</v>
      </c>
      <c r="IH553" s="40">
        <v>1</v>
      </c>
      <c r="II553" s="40">
        <v>120</v>
      </c>
      <c r="IJ553" s="40" t="s">
        <v>3949</v>
      </c>
      <c r="IK553" s="39" t="s">
        <v>3972</v>
      </c>
      <c r="IL553" s="40" t="s">
        <v>3973</v>
      </c>
      <c r="IM553" s="40" t="s">
        <v>3974</v>
      </c>
      <c r="IN553" s="40" t="s">
        <v>3949</v>
      </c>
      <c r="IO553" s="40" t="s">
        <v>3972</v>
      </c>
      <c r="IP553" s="40" t="s">
        <v>3973</v>
      </c>
      <c r="IQ553" s="40" t="s">
        <v>3974</v>
      </c>
      <c r="IR553" s="44"/>
    </row>
    <row r="554" spans="1:252" ht="15.75" customHeight="1" x14ac:dyDescent="0.2">
      <c r="A554" s="37" t="s">
        <v>13012</v>
      </c>
      <c r="B554" s="38" t="s">
        <v>13028</v>
      </c>
      <c r="C554" s="39" t="s">
        <v>3950</v>
      </c>
      <c r="D554" s="39" t="s">
        <v>13161</v>
      </c>
      <c r="E554" s="40"/>
      <c r="F554" s="40"/>
      <c r="G554" s="39" t="s">
        <v>4163</v>
      </c>
      <c r="H554" s="40" t="s">
        <v>4164</v>
      </c>
      <c r="I554" s="40">
        <v>2023</v>
      </c>
      <c r="J554" s="41">
        <v>45323</v>
      </c>
      <c r="K554" s="41">
        <v>45597</v>
      </c>
      <c r="L554" s="39" t="s">
        <v>4165</v>
      </c>
      <c r="M554" s="37"/>
      <c r="N554" s="39" t="s">
        <v>4166</v>
      </c>
      <c r="O554" s="44"/>
      <c r="P554" s="44"/>
      <c r="Q554" s="44"/>
      <c r="R554" s="44"/>
      <c r="S554" s="44"/>
      <c r="T554" s="44"/>
      <c r="U554" s="37"/>
      <c r="V554" s="39" t="s">
        <v>4167</v>
      </c>
      <c r="W554" s="44"/>
      <c r="X554" s="44"/>
      <c r="Y554" s="44"/>
      <c r="Z554" s="44"/>
      <c r="AA554" s="44"/>
      <c r="AB554" s="44"/>
      <c r="AC554" s="44"/>
      <c r="AD554" s="44"/>
      <c r="AE554" s="44"/>
      <c r="AF554" s="39" t="s">
        <v>4168</v>
      </c>
      <c r="AG554" s="39" t="s">
        <v>4168</v>
      </c>
      <c r="AH554" s="40" t="s">
        <v>2151</v>
      </c>
      <c r="AI554" s="40" t="s">
        <v>4169</v>
      </c>
      <c r="AJ554" s="113">
        <v>5.3140000000000001</v>
      </c>
      <c r="AK554" s="45">
        <f>AJ554-(AL554+AO554+AR554+AT554+AV554+AX554)</f>
        <v>0</v>
      </c>
      <c r="AL554" s="113">
        <v>5</v>
      </c>
      <c r="AM554" s="45">
        <v>94.09</v>
      </c>
      <c r="AN554" s="45">
        <v>0</v>
      </c>
      <c r="AO554" s="113">
        <v>0</v>
      </c>
      <c r="AP554" s="45">
        <v>0</v>
      </c>
      <c r="AQ554" s="45"/>
      <c r="AR554" s="113">
        <v>0</v>
      </c>
      <c r="AS554" s="45">
        <v>0</v>
      </c>
      <c r="AT554" s="113">
        <v>0.314</v>
      </c>
      <c r="AU554" s="45">
        <v>5.91</v>
      </c>
      <c r="AV554" s="113">
        <v>0</v>
      </c>
      <c r="AW554" s="45">
        <v>0</v>
      </c>
      <c r="AX554" s="113">
        <v>0</v>
      </c>
      <c r="AY554" s="45">
        <v>0</v>
      </c>
      <c r="AZ554" s="40" t="s">
        <v>234</v>
      </c>
      <c r="BA554" s="40" t="s">
        <v>234</v>
      </c>
      <c r="BB554" s="40" t="s">
        <v>234</v>
      </c>
      <c r="BC554" s="40" t="s">
        <v>236</v>
      </c>
      <c r="BD554" s="37"/>
      <c r="BE554" s="37"/>
      <c r="BF554" s="121"/>
      <c r="BG554" s="113">
        <v>5</v>
      </c>
      <c r="BH554" s="45">
        <v>0</v>
      </c>
      <c r="BI554" s="40">
        <v>29</v>
      </c>
      <c r="BJ554" s="40">
        <v>24</v>
      </c>
      <c r="BK554" s="40">
        <v>7</v>
      </c>
      <c r="BL554" s="37"/>
      <c r="BM554" s="37"/>
      <c r="BN554" s="37"/>
      <c r="BO554" s="37"/>
      <c r="BP554" s="37"/>
      <c r="BQ554" s="37"/>
      <c r="BR554" s="37"/>
      <c r="BS554" s="37"/>
      <c r="BT554" s="37"/>
      <c r="BU554" s="37"/>
      <c r="BV554" s="37"/>
      <c r="BW554" s="37"/>
      <c r="BX554" s="37"/>
      <c r="BY554" s="37"/>
      <c r="BZ554" s="37"/>
      <c r="CA554" s="37"/>
      <c r="CB554" s="37"/>
      <c r="CC554" s="37"/>
      <c r="CD554" s="37"/>
      <c r="CE554" s="37">
        <v>0</v>
      </c>
      <c r="CF554" s="37"/>
      <c r="CG554" s="37"/>
      <c r="CH554" s="37"/>
      <c r="CI554" s="37"/>
      <c r="CJ554" s="37"/>
      <c r="CK554" s="37"/>
      <c r="CL554" s="37"/>
      <c r="CM554" s="37"/>
      <c r="CN554" s="37"/>
      <c r="CO554" s="37"/>
      <c r="CP554" s="37"/>
      <c r="CQ554" s="37"/>
      <c r="CR554" s="37"/>
      <c r="CS554" s="37"/>
      <c r="CT554" s="37"/>
      <c r="CU554" s="40">
        <f t="shared" si="61"/>
        <v>0</v>
      </c>
      <c r="CV554" s="40">
        <v>7</v>
      </c>
      <c r="CW554" s="37"/>
      <c r="CX554" s="37"/>
      <c r="CY554" s="37"/>
      <c r="CZ554" s="37"/>
      <c r="DA554" s="40">
        <v>3</v>
      </c>
      <c r="DB554" s="37"/>
      <c r="DC554" s="37"/>
      <c r="DD554" s="37"/>
      <c r="DE554" s="37"/>
      <c r="DF554" s="37"/>
      <c r="DG554" s="37"/>
      <c r="DH554" s="37"/>
      <c r="DI554" s="37"/>
      <c r="DJ554" s="40">
        <v>4</v>
      </c>
      <c r="DK554" s="40" t="s">
        <v>4171</v>
      </c>
      <c r="DL554" s="52">
        <f>SUM(CW554:DJ554)</f>
        <v>7</v>
      </c>
      <c r="DM554" s="40">
        <v>7</v>
      </c>
      <c r="DN554" s="37"/>
      <c r="DO554" s="37"/>
      <c r="DP554" s="37"/>
      <c r="DQ554" s="37"/>
      <c r="DR554" s="37"/>
      <c r="DS554" s="37"/>
      <c r="DT554" s="37"/>
      <c r="DU554" s="37"/>
      <c r="DV554" s="37"/>
      <c r="DW554" s="37"/>
      <c r="DX554" s="37"/>
      <c r="DY554" s="37"/>
      <c r="DZ554" s="37"/>
      <c r="EA554" s="37"/>
      <c r="EB554" s="37"/>
      <c r="EC554" s="37"/>
      <c r="ED554" s="37"/>
      <c r="EE554" s="37"/>
      <c r="EF554" s="37"/>
      <c r="EG554" s="37"/>
      <c r="EH554" s="37"/>
      <c r="EI554" s="37"/>
      <c r="EJ554" s="37"/>
      <c r="EK554" s="37"/>
      <c r="EL554" s="37"/>
      <c r="EM554" s="37"/>
      <c r="EN554" s="37"/>
      <c r="EO554" s="37"/>
      <c r="EP554" s="37"/>
      <c r="EQ554" s="40">
        <v>0</v>
      </c>
      <c r="ER554" s="37"/>
      <c r="ES554" s="37"/>
      <c r="ET554" s="37"/>
      <c r="EU554" s="37"/>
      <c r="EV554" s="37"/>
      <c r="EW554" s="37"/>
      <c r="EX554" s="37"/>
      <c r="EY554" s="40">
        <v>7</v>
      </c>
      <c r="EZ554" s="40">
        <f>SUM(BL554:CE554,CV554,DN554,ER554:EV554,EX554)-EY554</f>
        <v>0</v>
      </c>
      <c r="FA554" s="40">
        <v>6</v>
      </c>
      <c r="FB554" s="40" t="s">
        <v>4172</v>
      </c>
      <c r="FC554" s="37"/>
      <c r="FD554" s="45">
        <v>0.5</v>
      </c>
      <c r="FE554" s="42" t="s">
        <v>3963</v>
      </c>
      <c r="FF554" s="40">
        <v>1199.7470000000001</v>
      </c>
      <c r="FG554" s="40" t="s">
        <v>236</v>
      </c>
      <c r="FH554" s="37"/>
      <c r="FI554" s="37"/>
      <c r="FJ554" s="37"/>
      <c r="FK554" s="37"/>
      <c r="FL554" s="37"/>
      <c r="FM554" s="37"/>
      <c r="FN554" s="40">
        <v>1</v>
      </c>
      <c r="FO554" s="37"/>
      <c r="FP554" s="37"/>
      <c r="FQ554" s="37"/>
      <c r="FR554" s="37"/>
      <c r="FS554" s="37"/>
      <c r="FT554" s="37"/>
      <c r="FU554" s="37"/>
      <c r="FV554" s="37"/>
      <c r="FW554" s="37"/>
      <c r="FX554" s="37"/>
      <c r="FY554" s="37"/>
      <c r="FZ554" s="37"/>
      <c r="GA554" s="37"/>
      <c r="GB554" s="37"/>
      <c r="GC554" s="37"/>
      <c r="GD554" s="37"/>
      <c r="GE554" s="37"/>
      <c r="GF554" s="37"/>
      <c r="GG554" s="37"/>
      <c r="GH554" s="37"/>
      <c r="GI554" s="37"/>
      <c r="GJ554" s="40" t="s">
        <v>4173</v>
      </c>
      <c r="GK554" s="40" t="s">
        <v>4174</v>
      </c>
      <c r="GL554" s="40">
        <v>14000</v>
      </c>
      <c r="GM554" s="37"/>
      <c r="GN554" s="37"/>
      <c r="GO554" s="37"/>
      <c r="GP554" s="40">
        <v>1</v>
      </c>
      <c r="GQ554" s="40" t="s">
        <v>4175</v>
      </c>
      <c r="GR554" s="40">
        <v>10000</v>
      </c>
      <c r="GS554" s="37"/>
      <c r="GT554" s="37"/>
      <c r="GU554" s="37"/>
      <c r="GV554" s="37"/>
      <c r="GW554" s="37"/>
      <c r="GX554" s="37"/>
      <c r="GY554" s="40">
        <v>1</v>
      </c>
      <c r="GZ554" s="40" t="s">
        <v>4176</v>
      </c>
      <c r="HA554" s="40">
        <v>12</v>
      </c>
      <c r="HB554" s="37"/>
      <c r="HC554" s="37"/>
      <c r="HD554" s="37"/>
      <c r="HE554" s="37"/>
      <c r="HF554" s="37"/>
      <c r="HG554" s="37"/>
      <c r="HH554" s="37"/>
      <c r="HI554" s="37"/>
      <c r="HJ554" s="37"/>
      <c r="HK554" s="40">
        <v>0</v>
      </c>
      <c r="HL554" s="40" t="s">
        <v>4177</v>
      </c>
      <c r="HM554" s="40">
        <v>0</v>
      </c>
      <c r="HN554" s="40">
        <v>0</v>
      </c>
      <c r="HO554" s="40">
        <v>0</v>
      </c>
      <c r="HP554" s="40">
        <v>0</v>
      </c>
      <c r="HQ554" s="40">
        <v>0</v>
      </c>
      <c r="HR554" s="40">
        <v>0</v>
      </c>
      <c r="HS554" s="40">
        <v>0</v>
      </c>
      <c r="HT554" s="40">
        <v>0</v>
      </c>
      <c r="HU554" s="40">
        <v>0</v>
      </c>
      <c r="HV554" s="40" t="s">
        <v>236</v>
      </c>
      <c r="HW554" s="37"/>
      <c r="HX554" s="37"/>
      <c r="HY554" s="37"/>
      <c r="HZ554" s="40" t="s">
        <v>4178</v>
      </c>
      <c r="IA554" s="37"/>
      <c r="IB554" s="37"/>
      <c r="IC554" s="37"/>
      <c r="ID554" s="37"/>
      <c r="IE554" s="37"/>
      <c r="IF554" s="37"/>
      <c r="IG554" s="40" t="s">
        <v>239</v>
      </c>
      <c r="IH554" s="40">
        <v>0</v>
      </c>
      <c r="II554" s="37"/>
      <c r="IJ554" s="40" t="s">
        <v>4179</v>
      </c>
      <c r="IK554" s="39" t="s">
        <v>4180</v>
      </c>
      <c r="IL554" s="40" t="s">
        <v>4181</v>
      </c>
      <c r="IM554" s="40" t="s">
        <v>4182</v>
      </c>
      <c r="IN554" s="40" t="s">
        <v>3949</v>
      </c>
      <c r="IO554" s="40" t="s">
        <v>3972</v>
      </c>
      <c r="IP554" s="40" t="s">
        <v>3973</v>
      </c>
      <c r="IQ554" s="40" t="s">
        <v>3974</v>
      </c>
      <c r="IR554" s="44"/>
    </row>
    <row r="555" spans="1:252" ht="15.75" customHeight="1" x14ac:dyDescent="0.2">
      <c r="A555" s="44" t="s">
        <v>13014</v>
      </c>
      <c r="B555" s="47" t="s">
        <v>13029</v>
      </c>
      <c r="C555" s="39" t="s">
        <v>3950</v>
      </c>
      <c r="D555" s="39" t="s">
        <v>13161</v>
      </c>
      <c r="E555" s="39" t="s">
        <v>4767</v>
      </c>
      <c r="F555" s="39" t="s">
        <v>12189</v>
      </c>
      <c r="G555" s="39" t="s">
        <v>12190</v>
      </c>
      <c r="H555" s="39" t="s">
        <v>12190</v>
      </c>
      <c r="I555" s="39">
        <v>2023</v>
      </c>
      <c r="J555" s="48">
        <v>45550</v>
      </c>
      <c r="K555" s="48">
        <v>45627</v>
      </c>
      <c r="L555" s="44"/>
      <c r="M555" s="44"/>
      <c r="N555" s="44"/>
      <c r="O555" s="44"/>
      <c r="P555" s="44"/>
      <c r="Q555" s="44"/>
      <c r="R555" s="44"/>
      <c r="S555" s="44"/>
      <c r="T555" s="44"/>
      <c r="U555" s="44"/>
      <c r="V555" s="44"/>
      <c r="W555" s="44"/>
      <c r="X555" s="39" t="s">
        <v>12191</v>
      </c>
      <c r="Y555" s="44"/>
      <c r="Z555" s="39" t="s">
        <v>12192</v>
      </c>
      <c r="AA555" s="44"/>
      <c r="AB555" s="39" t="s">
        <v>12193</v>
      </c>
      <c r="AC555" s="44"/>
      <c r="AD555" s="39" t="s">
        <v>12194</v>
      </c>
      <c r="AE555" s="44"/>
      <c r="AF555" s="39" t="s">
        <v>12195</v>
      </c>
      <c r="AG555" s="39" t="s">
        <v>12196</v>
      </c>
      <c r="AH555" s="39" t="s">
        <v>1394</v>
      </c>
      <c r="AI555" s="39" t="s">
        <v>12196</v>
      </c>
      <c r="AJ555" s="55">
        <v>17.117999999999999</v>
      </c>
      <c r="AK555" s="49">
        <f>SUM(AO555,AR555,AT555,AV555)-AJ555</f>
        <v>0</v>
      </c>
      <c r="AL555" s="55"/>
      <c r="AM555" s="49"/>
      <c r="AN555" s="49"/>
      <c r="AO555" s="55">
        <v>15.131</v>
      </c>
      <c r="AP555" s="49">
        <v>88.39</v>
      </c>
      <c r="AQ555" s="49">
        <v>0.12</v>
      </c>
      <c r="AR555" s="55">
        <v>0</v>
      </c>
      <c r="AS555" s="49">
        <v>0</v>
      </c>
      <c r="AT555" s="55">
        <v>0</v>
      </c>
      <c r="AU555" s="49">
        <v>0</v>
      </c>
      <c r="AV555" s="55">
        <v>1.9870000000000001</v>
      </c>
      <c r="AW555" s="49">
        <v>11.61</v>
      </c>
      <c r="AX555" s="55"/>
      <c r="AY555" s="49"/>
      <c r="AZ555" s="39"/>
      <c r="BA555" s="39"/>
      <c r="BB555" s="39"/>
      <c r="BC555" s="40">
        <v>1</v>
      </c>
      <c r="BD555" s="39" t="s">
        <v>12197</v>
      </c>
      <c r="BE555" s="44"/>
      <c r="BF555" s="55">
        <v>0</v>
      </c>
      <c r="BG555" s="55">
        <v>24.77</v>
      </c>
      <c r="BH555" s="49">
        <v>0.2</v>
      </c>
      <c r="BI555" s="39">
        <v>15</v>
      </c>
      <c r="BJ555" s="39">
        <v>15</v>
      </c>
      <c r="BK555" s="39">
        <v>5</v>
      </c>
      <c r="BL555" s="44"/>
      <c r="BM555" s="44"/>
      <c r="BN555" s="44"/>
      <c r="BO555" s="44"/>
      <c r="BP555" s="44"/>
      <c r="BQ555" s="44"/>
      <c r="BR555" s="44"/>
      <c r="BS555" s="44"/>
      <c r="BT555" s="44"/>
      <c r="BU555" s="39">
        <v>5</v>
      </c>
      <c r="BV555" s="44"/>
      <c r="BW555" s="44"/>
      <c r="BX555" s="44"/>
      <c r="BY555" s="44"/>
      <c r="BZ555" s="44"/>
      <c r="CA555" s="44"/>
      <c r="CB555" s="44"/>
      <c r="CC555" s="44"/>
      <c r="CD555" s="44"/>
      <c r="CE555" s="44">
        <v>0</v>
      </c>
      <c r="CF555" s="44"/>
      <c r="CG555" s="44"/>
      <c r="CH555" s="44"/>
      <c r="CI555" s="44"/>
      <c r="CJ555" s="44"/>
      <c r="CK555" s="44"/>
      <c r="CL555" s="44"/>
      <c r="CM555" s="44"/>
      <c r="CN555" s="44"/>
      <c r="CO555" s="44"/>
      <c r="CP555" s="44"/>
      <c r="CQ555" s="44"/>
      <c r="CR555" s="44"/>
      <c r="CS555" s="44"/>
      <c r="CT555" s="44"/>
      <c r="CU555" s="40">
        <f t="shared" si="61"/>
        <v>0</v>
      </c>
      <c r="CV555" s="44"/>
      <c r="CW555" s="44"/>
      <c r="CX555" s="44"/>
      <c r="CY555" s="44"/>
      <c r="CZ555" s="44"/>
      <c r="DA555" s="44"/>
      <c r="DB555" s="44"/>
      <c r="DC555" s="44"/>
      <c r="DD555" s="44"/>
      <c r="DE555" s="44"/>
      <c r="DF555" s="44"/>
      <c r="DG555" s="44"/>
      <c r="DH555" s="44"/>
      <c r="DI555" s="44"/>
      <c r="DJ555" s="44"/>
      <c r="DK555" s="44"/>
      <c r="DL555" s="44"/>
      <c r="DM555" s="39">
        <v>0</v>
      </c>
      <c r="DN555" s="44"/>
      <c r="DO555" s="44"/>
      <c r="DP555" s="44"/>
      <c r="DQ555" s="44"/>
      <c r="DR555" s="44"/>
      <c r="DS555" s="44"/>
      <c r="DT555" s="44"/>
      <c r="DU555" s="44"/>
      <c r="DV555" s="44"/>
      <c r="DW555" s="44"/>
      <c r="DX555" s="44"/>
      <c r="DY555" s="44"/>
      <c r="DZ555" s="44"/>
      <c r="EA555" s="44"/>
      <c r="EB555" s="44"/>
      <c r="EC555" s="44"/>
      <c r="ED555" s="44"/>
      <c r="EE555" s="44"/>
      <c r="EF555" s="44"/>
      <c r="EG555" s="44"/>
      <c r="EH555" s="44"/>
      <c r="EI555" s="44"/>
      <c r="EJ555" s="44"/>
      <c r="EK555" s="44"/>
      <c r="EL555" s="44"/>
      <c r="EM555" s="44"/>
      <c r="EN555" s="44"/>
      <c r="EO555" s="44"/>
      <c r="EP555" s="44"/>
      <c r="EQ555" s="39">
        <v>0</v>
      </c>
      <c r="ER555" s="44"/>
      <c r="ES555" s="44"/>
      <c r="ET555" s="44"/>
      <c r="EU555" s="44"/>
      <c r="EV555" s="44"/>
      <c r="EW555" s="44"/>
      <c r="EX555" s="44"/>
      <c r="EY555" s="39">
        <v>5</v>
      </c>
      <c r="EZ555" s="39">
        <f>EY555-(SUM(BL555:CE555,CV555,DN555,ER555:EV555,EX555))</f>
        <v>0</v>
      </c>
      <c r="FA555" s="39">
        <v>2.3140000000000001</v>
      </c>
      <c r="FB555" s="39" t="s">
        <v>12198</v>
      </c>
      <c r="FC555" s="44"/>
      <c r="FD555" s="39">
        <v>0.49</v>
      </c>
      <c r="FE555" s="43" t="s">
        <v>3963</v>
      </c>
      <c r="FF555" s="39">
        <v>412.67899999999997</v>
      </c>
      <c r="FG555" s="39" t="s">
        <v>236</v>
      </c>
      <c r="FH555" s="44"/>
      <c r="FI555" s="44"/>
      <c r="FJ555" s="44"/>
      <c r="FK555" s="44"/>
      <c r="FL555" s="44"/>
      <c r="FM555" s="44"/>
      <c r="FN555" s="44"/>
      <c r="FO555" s="40">
        <v>1</v>
      </c>
      <c r="FP555" s="39" t="s">
        <v>12199</v>
      </c>
      <c r="FQ555" s="39">
        <v>123</v>
      </c>
      <c r="FR555" s="40">
        <v>1</v>
      </c>
      <c r="FS555" s="39" t="s">
        <v>757</v>
      </c>
      <c r="FT555" s="39">
        <v>1099</v>
      </c>
      <c r="FU555" s="44"/>
      <c r="FV555" s="44"/>
      <c r="FW555" s="44"/>
      <c r="FX555" s="44"/>
      <c r="FY555" s="44"/>
      <c r="FZ555" s="44"/>
      <c r="GA555" s="44"/>
      <c r="GB555" s="44"/>
      <c r="GC555" s="44"/>
      <c r="GD555" s="44"/>
      <c r="GE555" s="44"/>
      <c r="GF555" s="44"/>
      <c r="GG555" s="44"/>
      <c r="GH555" s="44"/>
      <c r="GI555" s="44"/>
      <c r="GJ555" s="44"/>
      <c r="GK555" s="44"/>
      <c r="GL555" s="44"/>
      <c r="GM555" s="44"/>
      <c r="GN555" s="44"/>
      <c r="GO555" s="44"/>
      <c r="GP555" s="44"/>
      <c r="GQ555" s="44"/>
      <c r="GR555" s="44"/>
      <c r="GS555" s="44"/>
      <c r="GT555" s="44"/>
      <c r="GU555" s="44"/>
      <c r="GV555" s="44"/>
      <c r="GW555" s="44"/>
      <c r="GX555" s="44"/>
      <c r="GY555" s="44"/>
      <c r="GZ555" s="44"/>
      <c r="HA555" s="44"/>
      <c r="HB555" s="44"/>
      <c r="HC555" s="44"/>
      <c r="HD555" s="44"/>
      <c r="HE555" s="39" t="s">
        <v>243</v>
      </c>
      <c r="HF555" s="39" t="s">
        <v>8349</v>
      </c>
      <c r="HG555" s="39">
        <v>17</v>
      </c>
      <c r="HH555" s="44"/>
      <c r="HI555" s="44"/>
      <c r="HJ555" s="44"/>
      <c r="HK555" s="44"/>
      <c r="HL555" s="44"/>
      <c r="HM555" s="44"/>
      <c r="HN555" s="44"/>
      <c r="HO555" s="44"/>
      <c r="HP555" s="44"/>
      <c r="HQ555" s="44"/>
      <c r="HR555" s="44"/>
      <c r="HS555" s="44"/>
      <c r="HT555" s="44"/>
      <c r="HU555" s="44"/>
      <c r="HV555" s="39" t="s">
        <v>236</v>
      </c>
      <c r="HW555" s="44"/>
      <c r="HX555" s="44"/>
      <c r="HY555" s="44"/>
      <c r="HZ555" s="39" t="s">
        <v>12200</v>
      </c>
      <c r="IA555" s="44"/>
      <c r="IB555" s="44"/>
      <c r="IC555" s="39" t="s">
        <v>12201</v>
      </c>
      <c r="ID555" s="44"/>
      <c r="IE555" s="44"/>
      <c r="IF555" s="44"/>
      <c r="IG555" s="39" t="s">
        <v>12202</v>
      </c>
      <c r="IH555" s="39">
        <v>3</v>
      </c>
      <c r="II555" s="39">
        <v>27</v>
      </c>
      <c r="IJ555" s="39" t="s">
        <v>12203</v>
      </c>
      <c r="IK555" s="39" t="s">
        <v>12204</v>
      </c>
      <c r="IL555" s="39" t="s">
        <v>12205</v>
      </c>
      <c r="IM555" s="39" t="s">
        <v>12206</v>
      </c>
      <c r="IN555" s="39" t="s">
        <v>3949</v>
      </c>
      <c r="IO555" s="39" t="s">
        <v>3972</v>
      </c>
      <c r="IP555" s="40" t="s">
        <v>3973</v>
      </c>
      <c r="IQ555" s="40" t="s">
        <v>3974</v>
      </c>
      <c r="IR555" s="44"/>
    </row>
    <row r="556" spans="1:252" ht="15.75" customHeight="1" x14ac:dyDescent="0.2">
      <c r="A556" s="44" t="s">
        <v>13014</v>
      </c>
      <c r="B556" s="47" t="s">
        <v>13029</v>
      </c>
      <c r="C556" s="39" t="s">
        <v>3950</v>
      </c>
      <c r="D556" s="39" t="s">
        <v>13161</v>
      </c>
      <c r="E556" s="39" t="s">
        <v>4767</v>
      </c>
      <c r="F556" s="39" t="s">
        <v>12266</v>
      </c>
      <c r="G556" s="39" t="s">
        <v>12267</v>
      </c>
      <c r="H556" s="39" t="s">
        <v>4941</v>
      </c>
      <c r="I556" s="39">
        <v>2023</v>
      </c>
      <c r="J556" s="48">
        <v>45387</v>
      </c>
      <c r="K556" s="48">
        <v>45627</v>
      </c>
      <c r="L556" s="44"/>
      <c r="M556" s="44"/>
      <c r="N556" s="44"/>
      <c r="O556" s="44"/>
      <c r="P556" s="44"/>
      <c r="Q556" s="44"/>
      <c r="R556" s="44"/>
      <c r="S556" s="44"/>
      <c r="T556" s="44"/>
      <c r="U556" s="44"/>
      <c r="V556" s="44"/>
      <c r="W556" s="44"/>
      <c r="X556" s="39" t="s">
        <v>12268</v>
      </c>
      <c r="Y556" s="44"/>
      <c r="Z556" s="39" t="s">
        <v>12269</v>
      </c>
      <c r="AA556" s="44"/>
      <c r="AB556" s="39" t="s">
        <v>12270</v>
      </c>
      <c r="AC556" s="44"/>
      <c r="AD556" s="44"/>
      <c r="AE556" s="44"/>
      <c r="AF556" s="39" t="s">
        <v>12271</v>
      </c>
      <c r="AG556" s="39" t="s">
        <v>12271</v>
      </c>
      <c r="AH556" s="39" t="s">
        <v>1394</v>
      </c>
      <c r="AI556" s="39" t="s">
        <v>12271</v>
      </c>
      <c r="AJ556" s="55">
        <v>0.499</v>
      </c>
      <c r="AK556" s="49">
        <f>SUM(AO556,AR556,AT556,AV556)-AJ556</f>
        <v>0</v>
      </c>
      <c r="AL556" s="55"/>
      <c r="AM556" s="49"/>
      <c r="AN556" s="49"/>
      <c r="AO556" s="55">
        <v>0.44900000000000001</v>
      </c>
      <c r="AP556" s="49">
        <v>89.98</v>
      </c>
      <c r="AQ556" s="49">
        <v>0.08</v>
      </c>
      <c r="AR556" s="55">
        <v>0.05</v>
      </c>
      <c r="AS556" s="49">
        <v>10.02</v>
      </c>
      <c r="AT556" s="55">
        <v>0</v>
      </c>
      <c r="AU556" s="49">
        <v>0</v>
      </c>
      <c r="AV556" s="55">
        <v>0</v>
      </c>
      <c r="AW556" s="49">
        <v>0</v>
      </c>
      <c r="AX556" s="55"/>
      <c r="AY556" s="49"/>
      <c r="AZ556" s="39"/>
      <c r="BA556" s="39"/>
      <c r="BB556" s="39"/>
      <c r="BC556" s="40">
        <v>1</v>
      </c>
      <c r="BD556" s="39" t="s">
        <v>12272</v>
      </c>
      <c r="BE556" s="44"/>
      <c r="BF556" s="55">
        <v>0</v>
      </c>
      <c r="BG556" s="55">
        <v>0.25</v>
      </c>
      <c r="BH556" s="49">
        <v>0.04</v>
      </c>
      <c r="BI556" s="39">
        <v>1</v>
      </c>
      <c r="BJ556" s="39">
        <v>1</v>
      </c>
      <c r="BK556" s="39">
        <v>1</v>
      </c>
      <c r="BL556" s="44"/>
      <c r="BM556" s="44"/>
      <c r="BN556" s="44"/>
      <c r="BO556" s="44"/>
      <c r="BP556" s="44"/>
      <c r="BQ556" s="44"/>
      <c r="BR556" s="44"/>
      <c r="BS556" s="44"/>
      <c r="BT556" s="44"/>
      <c r="BU556" s="44"/>
      <c r="BV556" s="44"/>
      <c r="BW556" s="39">
        <v>1</v>
      </c>
      <c r="BX556" s="44"/>
      <c r="BY556" s="44"/>
      <c r="BZ556" s="44"/>
      <c r="CA556" s="44"/>
      <c r="CB556" s="44"/>
      <c r="CC556" s="44"/>
      <c r="CD556" s="44"/>
      <c r="CE556" s="44">
        <v>0</v>
      </c>
      <c r="CF556" s="44"/>
      <c r="CG556" s="44"/>
      <c r="CH556" s="44"/>
      <c r="CI556" s="44"/>
      <c r="CJ556" s="44"/>
      <c r="CK556" s="44"/>
      <c r="CL556" s="44"/>
      <c r="CM556" s="44"/>
      <c r="CN556" s="44"/>
      <c r="CO556" s="44"/>
      <c r="CP556" s="44"/>
      <c r="CQ556" s="44"/>
      <c r="CR556" s="44"/>
      <c r="CS556" s="44"/>
      <c r="CT556" s="44"/>
      <c r="CU556" s="40">
        <f t="shared" si="61"/>
        <v>0</v>
      </c>
      <c r="CV556" s="44"/>
      <c r="CW556" s="44"/>
      <c r="CX556" s="44"/>
      <c r="CY556" s="44"/>
      <c r="CZ556" s="44"/>
      <c r="DA556" s="44"/>
      <c r="DB556" s="44"/>
      <c r="DC556" s="44"/>
      <c r="DD556" s="44"/>
      <c r="DE556" s="44"/>
      <c r="DF556" s="44"/>
      <c r="DG556" s="44"/>
      <c r="DH556" s="44"/>
      <c r="DI556" s="44"/>
      <c r="DJ556" s="44"/>
      <c r="DK556" s="44"/>
      <c r="DL556" s="44"/>
      <c r="DM556" s="39">
        <v>0</v>
      </c>
      <c r="DN556" s="44"/>
      <c r="DO556" s="44"/>
      <c r="DP556" s="44"/>
      <c r="DQ556" s="44"/>
      <c r="DR556" s="44"/>
      <c r="DS556" s="44"/>
      <c r="DT556" s="44"/>
      <c r="DU556" s="44"/>
      <c r="DV556" s="44"/>
      <c r="DW556" s="44"/>
      <c r="DX556" s="44"/>
      <c r="DY556" s="44"/>
      <c r="DZ556" s="44"/>
      <c r="EA556" s="44"/>
      <c r="EB556" s="44"/>
      <c r="EC556" s="44"/>
      <c r="ED556" s="44"/>
      <c r="EE556" s="44"/>
      <c r="EF556" s="44"/>
      <c r="EG556" s="44"/>
      <c r="EH556" s="44"/>
      <c r="EI556" s="44"/>
      <c r="EJ556" s="44"/>
      <c r="EK556" s="44"/>
      <c r="EL556" s="44"/>
      <c r="EM556" s="44"/>
      <c r="EN556" s="44"/>
      <c r="EO556" s="44"/>
      <c r="EP556" s="44"/>
      <c r="EQ556" s="39">
        <v>0</v>
      </c>
      <c r="ER556" s="44"/>
      <c r="ES556" s="44"/>
      <c r="ET556" s="44"/>
      <c r="EU556" s="44"/>
      <c r="EV556" s="44"/>
      <c r="EW556" s="44"/>
      <c r="EX556" s="44"/>
      <c r="EY556" s="39">
        <v>1</v>
      </c>
      <c r="EZ556" s="39">
        <f>EY556-(SUM(BL556:CE556,CV556,DN556,ER556:EV556,EX556))</f>
        <v>0</v>
      </c>
      <c r="FA556" s="39">
        <v>1.115</v>
      </c>
      <c r="FB556" s="39" t="s">
        <v>388</v>
      </c>
      <c r="FC556" s="44"/>
      <c r="FD556" s="39">
        <v>10</v>
      </c>
      <c r="FE556" s="43" t="s">
        <v>3963</v>
      </c>
      <c r="FF556" s="39">
        <v>10.401</v>
      </c>
      <c r="FG556" s="39" t="s">
        <v>236</v>
      </c>
      <c r="FH556" s="44"/>
      <c r="FI556" s="44"/>
      <c r="FJ556" s="44"/>
      <c r="FK556" s="44"/>
      <c r="FL556" s="44"/>
      <c r="FM556" s="44"/>
      <c r="FN556" s="44"/>
      <c r="FO556" s="40">
        <v>1</v>
      </c>
      <c r="FP556" s="39" t="s">
        <v>12273</v>
      </c>
      <c r="FQ556" s="39">
        <v>16</v>
      </c>
      <c r="FR556" s="40">
        <v>1</v>
      </c>
      <c r="FS556" s="39" t="s">
        <v>12274</v>
      </c>
      <c r="FT556" s="39">
        <v>10</v>
      </c>
      <c r="FU556" s="44"/>
      <c r="FV556" s="44"/>
      <c r="FW556" s="44"/>
      <c r="FX556" s="44"/>
      <c r="FY556" s="44"/>
      <c r="FZ556" s="44"/>
      <c r="GA556" s="44"/>
      <c r="GB556" s="44"/>
      <c r="GC556" s="44"/>
      <c r="GD556" s="44"/>
      <c r="GE556" s="44"/>
      <c r="GF556" s="44"/>
      <c r="GG556" s="44"/>
      <c r="GH556" s="44"/>
      <c r="GI556" s="44"/>
      <c r="GJ556" s="44"/>
      <c r="GK556" s="44"/>
      <c r="GL556" s="44"/>
      <c r="GM556" s="44"/>
      <c r="GN556" s="44"/>
      <c r="GO556" s="44"/>
      <c r="GP556" s="40">
        <v>1</v>
      </c>
      <c r="GQ556" s="39" t="s">
        <v>757</v>
      </c>
      <c r="GR556" s="39">
        <v>16</v>
      </c>
      <c r="GS556" s="44"/>
      <c r="GT556" s="44"/>
      <c r="GU556" s="44"/>
      <c r="GV556" s="44"/>
      <c r="GW556" s="44"/>
      <c r="GX556" s="44"/>
      <c r="GY556" s="44"/>
      <c r="GZ556" s="44"/>
      <c r="HA556" s="44"/>
      <c r="HB556" s="44"/>
      <c r="HC556" s="44"/>
      <c r="HD556" s="44"/>
      <c r="HE556" s="44"/>
      <c r="HF556" s="44"/>
      <c r="HG556" s="44"/>
      <c r="HH556" s="44"/>
      <c r="HI556" s="44"/>
      <c r="HJ556" s="44"/>
      <c r="HK556" s="44"/>
      <c r="HL556" s="44"/>
      <c r="HM556" s="44"/>
      <c r="HN556" s="44"/>
      <c r="HO556" s="44"/>
      <c r="HP556" s="44"/>
      <c r="HQ556" s="44"/>
      <c r="HR556" s="44"/>
      <c r="HS556" s="44"/>
      <c r="HT556" s="44"/>
      <c r="HU556" s="44"/>
      <c r="HV556" s="39" t="s">
        <v>236</v>
      </c>
      <c r="HW556" s="44"/>
      <c r="HX556" s="44"/>
      <c r="HY556" s="44"/>
      <c r="HZ556" s="44"/>
      <c r="IA556" s="44"/>
      <c r="IB556" s="44"/>
      <c r="IC556" s="44"/>
      <c r="ID556" s="44"/>
      <c r="IE556" s="44"/>
      <c r="IF556" s="44"/>
      <c r="IG556" s="39" t="s">
        <v>12275</v>
      </c>
      <c r="IH556" s="39">
        <v>1</v>
      </c>
      <c r="II556" s="39">
        <v>45</v>
      </c>
      <c r="IJ556" s="39" t="s">
        <v>12276</v>
      </c>
      <c r="IK556" s="39" t="s">
        <v>12277</v>
      </c>
      <c r="IL556" s="39" t="s">
        <v>12278</v>
      </c>
      <c r="IM556" s="39" t="s">
        <v>12279</v>
      </c>
      <c r="IN556" s="39" t="s">
        <v>3949</v>
      </c>
      <c r="IO556" s="39" t="s">
        <v>3972</v>
      </c>
      <c r="IP556" s="40" t="s">
        <v>3973</v>
      </c>
      <c r="IQ556" s="40" t="s">
        <v>3974</v>
      </c>
      <c r="IR556" s="44"/>
    </row>
    <row r="557" spans="1:252" ht="15.75" customHeight="1" x14ac:dyDescent="0.2">
      <c r="A557" s="44" t="s">
        <v>13014</v>
      </c>
      <c r="B557" s="47" t="s">
        <v>13029</v>
      </c>
      <c r="C557" s="39" t="s">
        <v>3950</v>
      </c>
      <c r="D557" s="39" t="s">
        <v>13161</v>
      </c>
      <c r="E557" s="39" t="s">
        <v>4901</v>
      </c>
      <c r="F557" s="39" t="s">
        <v>12371</v>
      </c>
      <c r="G557" s="39" t="s">
        <v>4941</v>
      </c>
      <c r="H557" s="39" t="s">
        <v>4941</v>
      </c>
      <c r="I557" s="39">
        <v>2024</v>
      </c>
      <c r="J557" s="48">
        <v>45300</v>
      </c>
      <c r="K557" s="48">
        <v>45611</v>
      </c>
      <c r="L557" s="44"/>
      <c r="M557" s="44"/>
      <c r="N557" s="44"/>
      <c r="O557" s="44"/>
      <c r="P557" s="44"/>
      <c r="Q557" s="44"/>
      <c r="R557" s="44"/>
      <c r="S557" s="44"/>
      <c r="T557" s="44"/>
      <c r="U557" s="44"/>
      <c r="V557" s="44"/>
      <c r="W557" s="44"/>
      <c r="X557" s="44"/>
      <c r="Y557" s="44"/>
      <c r="Z557" s="39" t="s">
        <v>12372</v>
      </c>
      <c r="AA557" s="44"/>
      <c r="AB557" s="39" t="s">
        <v>12373</v>
      </c>
      <c r="AC557" s="44"/>
      <c r="AD557" s="44"/>
      <c r="AE557" s="44"/>
      <c r="AF557" s="39" t="s">
        <v>12374</v>
      </c>
      <c r="AG557" s="39" t="s">
        <v>12375</v>
      </c>
      <c r="AH557" s="39" t="s">
        <v>1394</v>
      </c>
      <c r="AI557" s="39" t="s">
        <v>12374</v>
      </c>
      <c r="AJ557" s="55">
        <v>8.2000000000000003E-2</v>
      </c>
      <c r="AK557" s="49">
        <f>SUM(AO557,AR557,AT557,AV557)-AJ557</f>
        <v>0</v>
      </c>
      <c r="AL557" s="55"/>
      <c r="AM557" s="49"/>
      <c r="AN557" s="49"/>
      <c r="AO557" s="55">
        <v>7.3999999999999996E-2</v>
      </c>
      <c r="AP557" s="49">
        <v>90.24</v>
      </c>
      <c r="AQ557" s="49">
        <v>0</v>
      </c>
      <c r="AR557" s="55">
        <v>0</v>
      </c>
      <c r="AS557" s="49">
        <v>0</v>
      </c>
      <c r="AT557" s="55">
        <v>0</v>
      </c>
      <c r="AU557" s="49">
        <v>0</v>
      </c>
      <c r="AV557" s="55">
        <v>8.0000000000000002E-3</v>
      </c>
      <c r="AW557" s="49">
        <v>9.76</v>
      </c>
      <c r="AX557" s="55"/>
      <c r="AY557" s="49"/>
      <c r="AZ557" s="39"/>
      <c r="BA557" s="39"/>
      <c r="BB557" s="39"/>
      <c r="BC557" s="39" t="s">
        <v>236</v>
      </c>
      <c r="BD557" s="44"/>
      <c r="BE557" s="44"/>
      <c r="BF557" s="118"/>
      <c r="BG557" s="55">
        <v>0.436</v>
      </c>
      <c r="BH557" s="49">
        <v>0</v>
      </c>
      <c r="BI557" s="39">
        <v>1</v>
      </c>
      <c r="BJ557" s="39">
        <v>1</v>
      </c>
      <c r="BK557" s="39">
        <v>1</v>
      </c>
      <c r="BL557" s="39">
        <v>1</v>
      </c>
      <c r="BM557" s="44"/>
      <c r="BN557" s="44"/>
      <c r="BO557" s="44"/>
      <c r="BP557" s="44"/>
      <c r="BQ557" s="44"/>
      <c r="BR557" s="44"/>
      <c r="BS557" s="44"/>
      <c r="BT557" s="44"/>
      <c r="BU557" s="44"/>
      <c r="BV557" s="44"/>
      <c r="BW557" s="44"/>
      <c r="BX557" s="44"/>
      <c r="BY557" s="44"/>
      <c r="BZ557" s="44"/>
      <c r="CA557" s="44"/>
      <c r="CB557" s="44"/>
      <c r="CC557" s="44"/>
      <c r="CD557" s="44"/>
      <c r="CE557" s="44">
        <v>0</v>
      </c>
      <c r="CF557" s="44"/>
      <c r="CG557" s="44"/>
      <c r="CH557" s="44"/>
      <c r="CI557" s="44"/>
      <c r="CJ557" s="44"/>
      <c r="CK557" s="44"/>
      <c r="CL557" s="44"/>
      <c r="CM557" s="44"/>
      <c r="CN557" s="44"/>
      <c r="CO557" s="44"/>
      <c r="CP557" s="44"/>
      <c r="CQ557" s="44"/>
      <c r="CR557" s="44"/>
      <c r="CS557" s="44"/>
      <c r="CT557" s="44"/>
      <c r="CU557" s="40">
        <f t="shared" si="61"/>
        <v>0</v>
      </c>
      <c r="CV557" s="44"/>
      <c r="CW557" s="44"/>
      <c r="CX557" s="44"/>
      <c r="CY557" s="44"/>
      <c r="CZ557" s="44"/>
      <c r="DA557" s="44"/>
      <c r="DB557" s="44"/>
      <c r="DC557" s="44"/>
      <c r="DD557" s="44"/>
      <c r="DE557" s="44"/>
      <c r="DF557" s="44"/>
      <c r="DG557" s="44"/>
      <c r="DH557" s="44"/>
      <c r="DI557" s="44"/>
      <c r="DJ557" s="44"/>
      <c r="DK557" s="44"/>
      <c r="DL557" s="44"/>
      <c r="DM557" s="39">
        <v>0</v>
      </c>
      <c r="DN557" s="44"/>
      <c r="DO557" s="44"/>
      <c r="DP557" s="44"/>
      <c r="DQ557" s="44"/>
      <c r="DR557" s="44"/>
      <c r="DS557" s="44"/>
      <c r="DT557" s="44"/>
      <c r="DU557" s="44"/>
      <c r="DV557" s="44"/>
      <c r="DW557" s="44"/>
      <c r="DX557" s="44"/>
      <c r="DY557" s="44"/>
      <c r="DZ557" s="44"/>
      <c r="EA557" s="44"/>
      <c r="EB557" s="44"/>
      <c r="EC557" s="44"/>
      <c r="ED557" s="44"/>
      <c r="EE557" s="44"/>
      <c r="EF557" s="44"/>
      <c r="EG557" s="44"/>
      <c r="EH557" s="44"/>
      <c r="EI557" s="44"/>
      <c r="EJ557" s="44"/>
      <c r="EK557" s="44"/>
      <c r="EL557" s="44"/>
      <c r="EM557" s="44"/>
      <c r="EN557" s="44"/>
      <c r="EO557" s="44"/>
      <c r="EP557" s="44"/>
      <c r="EQ557" s="39">
        <v>0</v>
      </c>
      <c r="ER557" s="44"/>
      <c r="ES557" s="44"/>
      <c r="ET557" s="44"/>
      <c r="EU557" s="44"/>
      <c r="EV557" s="44"/>
      <c r="EW557" s="44"/>
      <c r="EX557" s="44"/>
      <c r="EY557" s="39">
        <v>1</v>
      </c>
      <c r="EZ557" s="39">
        <f>EY557-(SUM(BL557:CE557,CV557,DN557,ER557:EV557,EX557))</f>
        <v>0</v>
      </c>
      <c r="FA557" s="39">
        <v>0.08</v>
      </c>
      <c r="FB557" s="39" t="s">
        <v>12376</v>
      </c>
      <c r="FC557" s="44"/>
      <c r="FD557" s="39">
        <v>0</v>
      </c>
      <c r="FE557" s="43" t="s">
        <v>3963</v>
      </c>
      <c r="FF557" s="39">
        <v>11.945</v>
      </c>
      <c r="FG557" s="39" t="s">
        <v>236</v>
      </c>
      <c r="FH557" s="44"/>
      <c r="FI557" s="44"/>
      <c r="FJ557" s="44"/>
      <c r="FK557" s="44"/>
      <c r="FL557" s="44"/>
      <c r="FM557" s="44"/>
      <c r="FN557" s="44"/>
      <c r="FO557" s="40">
        <v>1</v>
      </c>
      <c r="FP557" s="39" t="s">
        <v>1711</v>
      </c>
      <c r="FQ557" s="39">
        <v>47</v>
      </c>
      <c r="FR557" s="40">
        <v>1</v>
      </c>
      <c r="FS557" s="39" t="s">
        <v>12377</v>
      </c>
      <c r="FT557" s="39">
        <v>52</v>
      </c>
      <c r="FU557" s="44"/>
      <c r="FV557" s="44"/>
      <c r="FW557" s="44"/>
      <c r="FX557" s="44"/>
      <c r="FY557" s="44"/>
      <c r="FZ557" s="44"/>
      <c r="GA557" s="44"/>
      <c r="GB557" s="44"/>
      <c r="GC557" s="44"/>
      <c r="GD557" s="44"/>
      <c r="GE557" s="44"/>
      <c r="GF557" s="44"/>
      <c r="GG557" s="44"/>
      <c r="GH557" s="44"/>
      <c r="GI557" s="44"/>
      <c r="GJ557" s="44"/>
      <c r="GK557" s="44"/>
      <c r="GL557" s="44"/>
      <c r="GM557" s="44"/>
      <c r="GN557" s="44"/>
      <c r="GO557" s="44"/>
      <c r="GP557" s="39" t="s">
        <v>236</v>
      </c>
      <c r="GQ557" s="44"/>
      <c r="GR557" s="39">
        <v>52</v>
      </c>
      <c r="GS557" s="39" t="s">
        <v>243</v>
      </c>
      <c r="GT557" s="39" t="s">
        <v>12377</v>
      </c>
      <c r="GU557" s="39">
        <v>52</v>
      </c>
      <c r="GV557" s="44"/>
      <c r="GW557" s="44"/>
      <c r="GX557" s="44"/>
      <c r="GY557" s="44"/>
      <c r="GZ557" s="44"/>
      <c r="HA557" s="44"/>
      <c r="HB557" s="44"/>
      <c r="HC557" s="44"/>
      <c r="HD557" s="44"/>
      <c r="HE557" s="44"/>
      <c r="HF557" s="44"/>
      <c r="HG557" s="44"/>
      <c r="HH557" s="44"/>
      <c r="HI557" s="44"/>
      <c r="HJ557" s="44"/>
      <c r="HK557" s="44"/>
      <c r="HL557" s="44"/>
      <c r="HM557" s="44"/>
      <c r="HN557" s="44"/>
      <c r="HO557" s="44"/>
      <c r="HP557" s="44"/>
      <c r="HQ557" s="44"/>
      <c r="HR557" s="44"/>
      <c r="HS557" s="44"/>
      <c r="HT557" s="44"/>
      <c r="HU557" s="44"/>
      <c r="HV557" s="39" t="s">
        <v>236</v>
      </c>
      <c r="HW557" s="44"/>
      <c r="HX557" s="44"/>
      <c r="HY557" s="44"/>
      <c r="HZ557" s="39" t="s">
        <v>12378</v>
      </c>
      <c r="IA557" s="44"/>
      <c r="IB557" s="44"/>
      <c r="IC557" s="44"/>
      <c r="ID557" s="44"/>
      <c r="IE557" s="44"/>
      <c r="IF557" s="44"/>
      <c r="IG557" s="39" t="s">
        <v>12379</v>
      </c>
      <c r="IH557" s="39">
        <v>4</v>
      </c>
      <c r="II557" s="39">
        <v>115</v>
      </c>
      <c r="IJ557" s="39" t="s">
        <v>12380</v>
      </c>
      <c r="IK557" s="39" t="s">
        <v>12381</v>
      </c>
      <c r="IL557" s="39" t="s">
        <v>12382</v>
      </c>
      <c r="IM557" s="39" t="s">
        <v>12383</v>
      </c>
      <c r="IN557" s="39" t="s">
        <v>3949</v>
      </c>
      <c r="IO557" s="39" t="s">
        <v>3972</v>
      </c>
      <c r="IP557" s="40" t="s">
        <v>3973</v>
      </c>
      <c r="IQ557" s="40" t="s">
        <v>3974</v>
      </c>
      <c r="IR557" s="44"/>
    </row>
    <row r="558" spans="1:252" ht="15.75" customHeight="1" x14ac:dyDescent="0.2">
      <c r="A558" s="44" t="s">
        <v>13014</v>
      </c>
      <c r="B558" s="47" t="s">
        <v>13029</v>
      </c>
      <c r="C558" s="39" t="s">
        <v>3950</v>
      </c>
      <c r="D558" s="39" t="s">
        <v>13161</v>
      </c>
      <c r="E558" s="39" t="s">
        <v>4901</v>
      </c>
      <c r="F558" s="39" t="s">
        <v>12434</v>
      </c>
      <c r="G558" s="39" t="s">
        <v>4941</v>
      </c>
      <c r="H558" s="39" t="s">
        <v>4941</v>
      </c>
      <c r="I558" s="39">
        <v>2024</v>
      </c>
      <c r="J558" s="48">
        <v>45505</v>
      </c>
      <c r="K558" s="48">
        <v>45579</v>
      </c>
      <c r="L558" s="44"/>
      <c r="M558" s="44"/>
      <c r="N558" s="44"/>
      <c r="O558" s="44"/>
      <c r="P558" s="44"/>
      <c r="Q558" s="44"/>
      <c r="R558" s="44"/>
      <c r="S558" s="44"/>
      <c r="T558" s="44"/>
      <c r="U558" s="44"/>
      <c r="V558" s="44"/>
      <c r="W558" s="44"/>
      <c r="X558" s="44"/>
      <c r="Y558" s="44"/>
      <c r="Z558" s="39" t="s">
        <v>12435</v>
      </c>
      <c r="AA558" s="44"/>
      <c r="AB558" s="39" t="s">
        <v>12436</v>
      </c>
      <c r="AC558" s="44"/>
      <c r="AD558" s="44"/>
      <c r="AE558" s="44"/>
      <c r="AF558" s="39" t="s">
        <v>12437</v>
      </c>
      <c r="AG558" s="39" t="s">
        <v>12437</v>
      </c>
      <c r="AH558" s="39" t="s">
        <v>1394</v>
      </c>
      <c r="AI558" s="39" t="s">
        <v>12437</v>
      </c>
      <c r="AJ558" s="55">
        <v>12.122</v>
      </c>
      <c r="AK558" s="49">
        <f>SUM(AO558,AR558,AT558,AV558)-AJ558</f>
        <v>0</v>
      </c>
      <c r="AL558" s="55"/>
      <c r="AM558" s="49"/>
      <c r="AN558" s="49"/>
      <c r="AO558" s="55">
        <v>10.973000000000001</v>
      </c>
      <c r="AP558" s="49">
        <v>90.52</v>
      </c>
      <c r="AQ558" s="49">
        <v>0</v>
      </c>
      <c r="AR558" s="55">
        <v>0</v>
      </c>
      <c r="AS558" s="49">
        <v>0</v>
      </c>
      <c r="AT558" s="55">
        <v>0</v>
      </c>
      <c r="AU558" s="49">
        <v>0</v>
      </c>
      <c r="AV558" s="55">
        <v>1.149</v>
      </c>
      <c r="AW558" s="49">
        <v>9.48</v>
      </c>
      <c r="AX558" s="55"/>
      <c r="AY558" s="49"/>
      <c r="AZ558" s="39"/>
      <c r="BA558" s="39"/>
      <c r="BB558" s="39"/>
      <c r="BC558" s="39" t="s">
        <v>236</v>
      </c>
      <c r="BD558" s="44"/>
      <c r="BE558" s="44"/>
      <c r="BF558" s="118"/>
      <c r="BG558" s="55">
        <v>0</v>
      </c>
      <c r="BH558" s="49">
        <v>0</v>
      </c>
      <c r="BI558" s="39">
        <v>5</v>
      </c>
      <c r="BJ558" s="39">
        <v>5</v>
      </c>
      <c r="BK558" s="39">
        <v>5</v>
      </c>
      <c r="BL558" s="44"/>
      <c r="BM558" s="44"/>
      <c r="BN558" s="44"/>
      <c r="BO558" s="44"/>
      <c r="BP558" s="44"/>
      <c r="BQ558" s="44"/>
      <c r="BR558" s="44"/>
      <c r="BS558" s="44"/>
      <c r="BT558" s="39">
        <v>2</v>
      </c>
      <c r="BU558" s="39">
        <v>2</v>
      </c>
      <c r="BV558" s="44"/>
      <c r="BW558" s="39">
        <v>1</v>
      </c>
      <c r="BX558" s="44"/>
      <c r="BY558" s="44"/>
      <c r="BZ558" s="44"/>
      <c r="CA558" s="44"/>
      <c r="CB558" s="44"/>
      <c r="CC558" s="44"/>
      <c r="CD558" s="44"/>
      <c r="CE558" s="44">
        <v>0</v>
      </c>
      <c r="CF558" s="44"/>
      <c r="CG558" s="44"/>
      <c r="CH558" s="44"/>
      <c r="CI558" s="44"/>
      <c r="CJ558" s="44"/>
      <c r="CK558" s="44"/>
      <c r="CL558" s="44"/>
      <c r="CM558" s="44"/>
      <c r="CN558" s="44"/>
      <c r="CO558" s="44"/>
      <c r="CP558" s="44"/>
      <c r="CQ558" s="44"/>
      <c r="CR558" s="44"/>
      <c r="CS558" s="44"/>
      <c r="CT558" s="44"/>
      <c r="CU558" s="40">
        <f t="shared" si="61"/>
        <v>0</v>
      </c>
      <c r="CV558" s="44"/>
      <c r="CW558" s="44"/>
      <c r="CX558" s="44"/>
      <c r="CY558" s="44"/>
      <c r="CZ558" s="44"/>
      <c r="DA558" s="44"/>
      <c r="DB558" s="44"/>
      <c r="DC558" s="44"/>
      <c r="DD558" s="44"/>
      <c r="DE558" s="44"/>
      <c r="DF558" s="44"/>
      <c r="DG558" s="44"/>
      <c r="DH558" s="44"/>
      <c r="DI558" s="44"/>
      <c r="DJ558" s="44"/>
      <c r="DK558" s="44"/>
      <c r="DL558" s="44"/>
      <c r="DM558" s="39">
        <v>0</v>
      </c>
      <c r="DN558" s="44"/>
      <c r="DO558" s="44"/>
      <c r="DP558" s="44"/>
      <c r="DQ558" s="44"/>
      <c r="DR558" s="44"/>
      <c r="DS558" s="44"/>
      <c r="DT558" s="44"/>
      <c r="DU558" s="44"/>
      <c r="DV558" s="44"/>
      <c r="DW558" s="44"/>
      <c r="DX558" s="44"/>
      <c r="DY558" s="44"/>
      <c r="DZ558" s="44"/>
      <c r="EA558" s="44"/>
      <c r="EB558" s="44"/>
      <c r="EC558" s="44"/>
      <c r="ED558" s="44"/>
      <c r="EE558" s="44"/>
      <c r="EF558" s="44"/>
      <c r="EG558" s="44"/>
      <c r="EH558" s="44"/>
      <c r="EI558" s="44"/>
      <c r="EJ558" s="44"/>
      <c r="EK558" s="44"/>
      <c r="EL558" s="44"/>
      <c r="EM558" s="44"/>
      <c r="EN558" s="44"/>
      <c r="EO558" s="44"/>
      <c r="EP558" s="44"/>
      <c r="EQ558" s="39">
        <v>0</v>
      </c>
      <c r="ER558" s="44"/>
      <c r="ES558" s="44"/>
      <c r="ET558" s="44"/>
      <c r="EU558" s="44"/>
      <c r="EV558" s="44"/>
      <c r="EW558" s="44"/>
      <c r="EX558" s="44"/>
      <c r="EY558" s="39">
        <v>5</v>
      </c>
      <c r="EZ558" s="39">
        <f>EY558-(SUM(BL558:CE558,CV558,DN558,ER558:EV558,EX558))</f>
        <v>0</v>
      </c>
      <c r="FA558" s="39">
        <v>13.733000000000001</v>
      </c>
      <c r="FB558" s="39" t="s">
        <v>388</v>
      </c>
      <c r="FC558" s="44"/>
      <c r="FD558" s="49">
        <v>22.03</v>
      </c>
      <c r="FE558" s="43" t="s">
        <v>3963</v>
      </c>
      <c r="FF558" s="39">
        <v>59.603000000000002</v>
      </c>
      <c r="FG558" s="39" t="s">
        <v>236</v>
      </c>
      <c r="FH558" s="44"/>
      <c r="FI558" s="44"/>
      <c r="FJ558" s="44"/>
      <c r="FK558" s="44"/>
      <c r="FL558" s="44"/>
      <c r="FM558" s="44"/>
      <c r="FN558" s="44"/>
      <c r="FO558" s="40">
        <v>1</v>
      </c>
      <c r="FP558" s="39" t="s">
        <v>10223</v>
      </c>
      <c r="FQ558" s="39">
        <v>58</v>
      </c>
      <c r="FR558" s="40">
        <v>1</v>
      </c>
      <c r="FS558" s="39" t="s">
        <v>12377</v>
      </c>
      <c r="FT558" s="39">
        <v>258</v>
      </c>
      <c r="FU558" s="44"/>
      <c r="FV558" s="44"/>
      <c r="FW558" s="44"/>
      <c r="FX558" s="44"/>
      <c r="FY558" s="44"/>
      <c r="FZ558" s="44"/>
      <c r="GA558" s="44"/>
      <c r="GB558" s="44"/>
      <c r="GC558" s="44"/>
      <c r="GD558" s="44"/>
      <c r="GE558" s="44"/>
      <c r="GF558" s="44"/>
      <c r="GG558" s="44"/>
      <c r="GH558" s="44"/>
      <c r="GI558" s="44"/>
      <c r="GJ558" s="44"/>
      <c r="GK558" s="44"/>
      <c r="GL558" s="44"/>
      <c r="GM558" s="44"/>
      <c r="GN558" s="44"/>
      <c r="GO558" s="44"/>
      <c r="GP558" s="40">
        <v>1</v>
      </c>
      <c r="GQ558" s="39" t="s">
        <v>3702</v>
      </c>
      <c r="GR558" s="39">
        <v>68</v>
      </c>
      <c r="GS558" s="44"/>
      <c r="GT558" s="44"/>
      <c r="GU558" s="44"/>
      <c r="GV558" s="44"/>
      <c r="GW558" s="44"/>
      <c r="GX558" s="44"/>
      <c r="GY558" s="44"/>
      <c r="GZ558" s="44"/>
      <c r="HA558" s="44"/>
      <c r="HB558" s="44"/>
      <c r="HC558" s="44"/>
      <c r="HD558" s="44"/>
      <c r="HE558" s="44"/>
      <c r="HF558" s="44"/>
      <c r="HG558" s="44"/>
      <c r="HH558" s="44"/>
      <c r="HI558" s="44"/>
      <c r="HJ558" s="44"/>
      <c r="HK558" s="44"/>
      <c r="HL558" s="44"/>
      <c r="HM558" s="44"/>
      <c r="HN558" s="44"/>
      <c r="HO558" s="44"/>
      <c r="HP558" s="44"/>
      <c r="HQ558" s="44"/>
      <c r="HR558" s="44"/>
      <c r="HS558" s="44"/>
      <c r="HT558" s="44"/>
      <c r="HU558" s="44"/>
      <c r="HV558" s="39" t="s">
        <v>236</v>
      </c>
      <c r="HW558" s="44"/>
      <c r="HX558" s="44"/>
      <c r="HY558" s="44"/>
      <c r="HZ558" s="44"/>
      <c r="IA558" s="44"/>
      <c r="IB558" s="44"/>
      <c r="IC558" s="44"/>
      <c r="ID558" s="44"/>
      <c r="IE558" s="44"/>
      <c r="IF558" s="44"/>
      <c r="IG558" s="44"/>
      <c r="IH558" s="44"/>
      <c r="II558" s="44"/>
      <c r="IJ558" s="39" t="s">
        <v>12438</v>
      </c>
      <c r="IK558" s="39" t="s">
        <v>12439</v>
      </c>
      <c r="IL558" s="39" t="s">
        <v>12440</v>
      </c>
      <c r="IM558" s="39" t="s">
        <v>12441</v>
      </c>
      <c r="IN558" s="39" t="s">
        <v>3949</v>
      </c>
      <c r="IO558" s="39" t="s">
        <v>3972</v>
      </c>
      <c r="IP558" s="40" t="s">
        <v>3973</v>
      </c>
      <c r="IQ558" s="40" t="s">
        <v>3974</v>
      </c>
      <c r="IR558" s="44"/>
    </row>
    <row r="559" spans="1:252" ht="15.75" customHeight="1" x14ac:dyDescent="0.2">
      <c r="A559" s="44" t="s">
        <v>13014</v>
      </c>
      <c r="B559" s="47" t="s">
        <v>13029</v>
      </c>
      <c r="C559" s="39" t="s">
        <v>3950</v>
      </c>
      <c r="D559" s="39" t="s">
        <v>13161</v>
      </c>
      <c r="E559" s="39" t="s">
        <v>4901</v>
      </c>
      <c r="F559" s="39" t="s">
        <v>12472</v>
      </c>
      <c r="G559" s="39" t="s">
        <v>4941</v>
      </c>
      <c r="H559" s="39" t="s">
        <v>4941</v>
      </c>
      <c r="I559" s="39">
        <v>2024</v>
      </c>
      <c r="J559" s="48">
        <v>45322</v>
      </c>
      <c r="K559" s="48">
        <v>45657</v>
      </c>
      <c r="L559" s="44"/>
      <c r="M559" s="44"/>
      <c r="N559" s="44"/>
      <c r="O559" s="44"/>
      <c r="P559" s="44"/>
      <c r="Q559" s="44"/>
      <c r="R559" s="44"/>
      <c r="S559" s="44"/>
      <c r="T559" s="44"/>
      <c r="U559" s="44"/>
      <c r="V559" s="44"/>
      <c r="W559" s="44"/>
      <c r="X559" s="44"/>
      <c r="Y559" s="44"/>
      <c r="Z559" s="39" t="s">
        <v>12473</v>
      </c>
      <c r="AA559" s="44"/>
      <c r="AB559" s="39" t="s">
        <v>12474</v>
      </c>
      <c r="AC559" s="44"/>
      <c r="AD559" s="44"/>
      <c r="AE559" s="44"/>
      <c r="AF559" s="39" t="s">
        <v>12475</v>
      </c>
      <c r="AG559" s="39" t="s">
        <v>12476</v>
      </c>
      <c r="AH559" s="39" t="s">
        <v>1394</v>
      </c>
      <c r="AI559" s="39" t="s">
        <v>12476</v>
      </c>
      <c r="AJ559" s="55">
        <v>3.2370000000000001</v>
      </c>
      <c r="AK559" s="49">
        <f>SUM(AO559,AR559,AT559,AV559)-AJ559</f>
        <v>0</v>
      </c>
      <c r="AL559" s="55"/>
      <c r="AM559" s="49"/>
      <c r="AN559" s="49"/>
      <c r="AO559" s="55">
        <v>2.9470000000000001</v>
      </c>
      <c r="AP559" s="49">
        <v>91.04</v>
      </c>
      <c r="AQ559" s="49">
        <v>6.02</v>
      </c>
      <c r="AR559" s="55">
        <v>0</v>
      </c>
      <c r="AS559" s="49">
        <v>0</v>
      </c>
      <c r="AT559" s="55">
        <v>0</v>
      </c>
      <c r="AU559" s="49">
        <v>0</v>
      </c>
      <c r="AV559" s="55">
        <v>0.28999999999999998</v>
      </c>
      <c r="AW559" s="49">
        <v>8.9600000000000009</v>
      </c>
      <c r="AX559" s="55"/>
      <c r="AY559" s="49"/>
      <c r="AZ559" s="39"/>
      <c r="BA559" s="39"/>
      <c r="BB559" s="39"/>
      <c r="BC559" s="39" t="s">
        <v>236</v>
      </c>
      <c r="BD559" s="44"/>
      <c r="BE559" s="44"/>
      <c r="BF559" s="118"/>
      <c r="BG559" s="55">
        <v>2.3650000000000002</v>
      </c>
      <c r="BH559" s="49">
        <v>0.06</v>
      </c>
      <c r="BI559" s="39">
        <v>1</v>
      </c>
      <c r="BJ559" s="39">
        <v>1</v>
      </c>
      <c r="BK559" s="39">
        <v>1</v>
      </c>
      <c r="BL559" s="44"/>
      <c r="BM559" s="44"/>
      <c r="BN559" s="44"/>
      <c r="BO559" s="44"/>
      <c r="BP559" s="44"/>
      <c r="BQ559" s="44"/>
      <c r="BR559" s="44"/>
      <c r="BS559" s="44"/>
      <c r="BT559" s="44"/>
      <c r="BU559" s="44"/>
      <c r="BV559" s="44"/>
      <c r="BW559" s="44"/>
      <c r="BX559" s="44"/>
      <c r="BY559" s="39">
        <v>1</v>
      </c>
      <c r="BZ559" s="44"/>
      <c r="CA559" s="44"/>
      <c r="CB559" s="44"/>
      <c r="CC559" s="44"/>
      <c r="CD559" s="44"/>
      <c r="CE559" s="44">
        <v>0</v>
      </c>
      <c r="CF559" s="44"/>
      <c r="CG559" s="44"/>
      <c r="CH559" s="44"/>
      <c r="CI559" s="44"/>
      <c r="CJ559" s="44"/>
      <c r="CK559" s="44"/>
      <c r="CL559" s="44"/>
      <c r="CM559" s="44"/>
      <c r="CN559" s="44"/>
      <c r="CO559" s="44"/>
      <c r="CP559" s="44"/>
      <c r="CQ559" s="44"/>
      <c r="CR559" s="44"/>
      <c r="CS559" s="44"/>
      <c r="CT559" s="44"/>
      <c r="CU559" s="40">
        <f t="shared" si="61"/>
        <v>0</v>
      </c>
      <c r="CV559" s="44"/>
      <c r="CW559" s="44"/>
      <c r="CX559" s="44"/>
      <c r="CY559" s="44"/>
      <c r="CZ559" s="44"/>
      <c r="DA559" s="44"/>
      <c r="DB559" s="44"/>
      <c r="DC559" s="44"/>
      <c r="DD559" s="44"/>
      <c r="DE559" s="44"/>
      <c r="DF559" s="44"/>
      <c r="DG559" s="44"/>
      <c r="DH559" s="44"/>
      <c r="DI559" s="44"/>
      <c r="DJ559" s="44"/>
      <c r="DK559" s="44"/>
      <c r="DL559" s="44"/>
      <c r="DM559" s="39">
        <v>0</v>
      </c>
      <c r="DN559" s="44"/>
      <c r="DO559" s="44"/>
      <c r="DP559" s="44"/>
      <c r="DQ559" s="44"/>
      <c r="DR559" s="44"/>
      <c r="DS559" s="44"/>
      <c r="DT559" s="44"/>
      <c r="DU559" s="44"/>
      <c r="DV559" s="44"/>
      <c r="DW559" s="44"/>
      <c r="DX559" s="44"/>
      <c r="DY559" s="44"/>
      <c r="DZ559" s="44"/>
      <c r="EA559" s="44"/>
      <c r="EB559" s="44"/>
      <c r="EC559" s="44"/>
      <c r="ED559" s="44"/>
      <c r="EE559" s="44"/>
      <c r="EF559" s="44"/>
      <c r="EG559" s="44"/>
      <c r="EH559" s="44"/>
      <c r="EI559" s="44"/>
      <c r="EJ559" s="44"/>
      <c r="EK559" s="44"/>
      <c r="EL559" s="44"/>
      <c r="EM559" s="44"/>
      <c r="EN559" s="44"/>
      <c r="EO559" s="44"/>
      <c r="EP559" s="44"/>
      <c r="EQ559" s="39">
        <v>0</v>
      </c>
      <c r="ER559" s="44"/>
      <c r="ES559" s="44"/>
      <c r="ET559" s="44"/>
      <c r="EU559" s="44"/>
      <c r="EV559" s="44"/>
      <c r="EW559" s="44"/>
      <c r="EX559" s="44"/>
      <c r="EY559" s="39">
        <v>1</v>
      </c>
      <c r="EZ559" s="39">
        <f>EY559-(SUM(BL559:CE559,CV559,DN559,ER559:EV559,EX559))</f>
        <v>0</v>
      </c>
      <c r="FA559" s="39">
        <v>4.1109999999999998</v>
      </c>
      <c r="FB559" s="39" t="s">
        <v>12477</v>
      </c>
      <c r="FC559" s="44"/>
      <c r="FD559" s="39">
        <v>5.97</v>
      </c>
      <c r="FE559" s="43" t="s">
        <v>3963</v>
      </c>
      <c r="FF559" s="39">
        <v>67.828999999999994</v>
      </c>
      <c r="FG559" s="39" t="s">
        <v>236</v>
      </c>
      <c r="FH559" s="44"/>
      <c r="FI559" s="44"/>
      <c r="FJ559" s="44"/>
      <c r="FK559" s="44"/>
      <c r="FL559" s="44"/>
      <c r="FM559" s="44"/>
      <c r="FN559" s="44"/>
      <c r="FO559" s="44"/>
      <c r="FP559" s="44"/>
      <c r="FQ559" s="44"/>
      <c r="FR559" s="40">
        <v>1</v>
      </c>
      <c r="FS559" s="39" t="s">
        <v>12377</v>
      </c>
      <c r="FT559" s="39">
        <v>200</v>
      </c>
      <c r="FU559" s="44"/>
      <c r="FV559" s="44"/>
      <c r="FW559" s="44"/>
      <c r="FX559" s="44"/>
      <c r="FY559" s="44"/>
      <c r="FZ559" s="44"/>
      <c r="GA559" s="44"/>
      <c r="GB559" s="44"/>
      <c r="GC559" s="44"/>
      <c r="GD559" s="44"/>
      <c r="GE559" s="44"/>
      <c r="GF559" s="44"/>
      <c r="GG559" s="44"/>
      <c r="GH559" s="44"/>
      <c r="GI559" s="44"/>
      <c r="GJ559" s="44"/>
      <c r="GK559" s="44"/>
      <c r="GL559" s="44"/>
      <c r="GM559" s="44"/>
      <c r="GN559" s="44"/>
      <c r="GO559" s="44"/>
      <c r="GP559" s="40">
        <v>1</v>
      </c>
      <c r="GQ559" s="39" t="s">
        <v>3702</v>
      </c>
      <c r="GR559" s="39">
        <v>200</v>
      </c>
      <c r="GS559" s="44"/>
      <c r="GT559" s="44"/>
      <c r="GU559" s="44"/>
      <c r="GV559" s="44"/>
      <c r="GW559" s="44"/>
      <c r="GX559" s="44"/>
      <c r="GY559" s="44"/>
      <c r="GZ559" s="44"/>
      <c r="HA559" s="44"/>
      <c r="HB559" s="44"/>
      <c r="HC559" s="44"/>
      <c r="HD559" s="44"/>
      <c r="HE559" s="44"/>
      <c r="HF559" s="44"/>
      <c r="HG559" s="44"/>
      <c r="HH559" s="44"/>
      <c r="HI559" s="44"/>
      <c r="HJ559" s="44"/>
      <c r="HK559" s="44"/>
      <c r="HL559" s="44"/>
      <c r="HM559" s="44"/>
      <c r="HN559" s="44"/>
      <c r="HO559" s="44"/>
      <c r="HP559" s="44"/>
      <c r="HQ559" s="44"/>
      <c r="HR559" s="44"/>
      <c r="HS559" s="44"/>
      <c r="HT559" s="44"/>
      <c r="HU559" s="44"/>
      <c r="HV559" s="39" t="s">
        <v>236</v>
      </c>
      <c r="HW559" s="44"/>
      <c r="HX559" s="44"/>
      <c r="HY559" s="44"/>
      <c r="HZ559" s="39" t="s">
        <v>12478</v>
      </c>
      <c r="IA559" s="44"/>
      <c r="IB559" s="44"/>
      <c r="IC559" s="44"/>
      <c r="ID559" s="44"/>
      <c r="IE559" s="44"/>
      <c r="IF559" s="44"/>
      <c r="IG559" s="44"/>
      <c r="IH559" s="44"/>
      <c r="II559" s="44"/>
      <c r="IJ559" s="39" t="s">
        <v>12479</v>
      </c>
      <c r="IK559" s="39" t="s">
        <v>12480</v>
      </c>
      <c r="IL559" s="39" t="s">
        <v>12481</v>
      </c>
      <c r="IM559" s="39" t="s">
        <v>12482</v>
      </c>
      <c r="IN559" s="39" t="s">
        <v>3949</v>
      </c>
      <c r="IO559" s="39" t="s">
        <v>3972</v>
      </c>
      <c r="IP559" s="40" t="s">
        <v>3973</v>
      </c>
      <c r="IQ559" s="40" t="s">
        <v>3974</v>
      </c>
      <c r="IR559" s="44"/>
    </row>
    <row r="560" spans="1:252" ht="15.75" customHeight="1" x14ac:dyDescent="0.2">
      <c r="A560" s="37" t="s">
        <v>13000</v>
      </c>
      <c r="B560" s="38" t="s">
        <v>13028</v>
      </c>
      <c r="C560" s="39" t="s">
        <v>381</v>
      </c>
      <c r="D560" s="39" t="s">
        <v>13167</v>
      </c>
      <c r="E560" s="40"/>
      <c r="F560" s="40"/>
      <c r="G560" s="39" t="s">
        <v>382</v>
      </c>
      <c r="H560" s="40" t="s">
        <v>383</v>
      </c>
      <c r="I560" s="40">
        <v>2018</v>
      </c>
      <c r="J560" s="41">
        <v>45170</v>
      </c>
      <c r="K560" s="41">
        <v>45778</v>
      </c>
      <c r="L560" s="39" t="s">
        <v>384</v>
      </c>
      <c r="M560" s="42" t="s">
        <v>385</v>
      </c>
      <c r="N560" s="39" t="s">
        <v>386</v>
      </c>
      <c r="O560" s="43" t="s">
        <v>387</v>
      </c>
      <c r="P560" s="39" t="s">
        <v>388</v>
      </c>
      <c r="Q560" s="44"/>
      <c r="R560" s="39" t="s">
        <v>388</v>
      </c>
      <c r="S560" s="44"/>
      <c r="T560" s="39" t="s">
        <v>388</v>
      </c>
      <c r="U560" s="37"/>
      <c r="V560" s="39" t="s">
        <v>389</v>
      </c>
      <c r="W560" s="39" t="s">
        <v>390</v>
      </c>
      <c r="X560" s="39"/>
      <c r="Y560" s="39"/>
      <c r="Z560" s="39"/>
      <c r="AA560" s="39"/>
      <c r="AB560" s="39"/>
      <c r="AC560" s="39"/>
      <c r="AD560" s="39"/>
      <c r="AE560" s="39"/>
      <c r="AF560" s="39" t="s">
        <v>391</v>
      </c>
      <c r="AG560" s="39" t="s">
        <v>391</v>
      </c>
      <c r="AH560" s="40" t="s">
        <v>235</v>
      </c>
      <c r="AI560" s="40" t="s">
        <v>392</v>
      </c>
      <c r="AJ560" s="113">
        <v>84.452344640000007</v>
      </c>
      <c r="AK560" s="45">
        <f>AJ560-(AL560+AO560+AR560+AT560+AV560+AX560)</f>
        <v>0</v>
      </c>
      <c r="AL560" s="113">
        <v>48.751460860000002</v>
      </c>
      <c r="AM560" s="45">
        <v>57.73</v>
      </c>
      <c r="AN560" s="45">
        <v>0.04</v>
      </c>
      <c r="AO560" s="113">
        <v>23.042346559999999</v>
      </c>
      <c r="AP560" s="45">
        <v>27.28</v>
      </c>
      <c r="AQ560" s="45"/>
      <c r="AR560" s="113">
        <v>0</v>
      </c>
      <c r="AS560" s="45">
        <v>0</v>
      </c>
      <c r="AT560" s="113">
        <v>0</v>
      </c>
      <c r="AU560" s="45">
        <v>0</v>
      </c>
      <c r="AV560" s="113">
        <v>12.658537219999999</v>
      </c>
      <c r="AW560" s="45">
        <v>14.99</v>
      </c>
      <c r="AX560" s="113">
        <v>0</v>
      </c>
      <c r="AY560" s="45">
        <v>0</v>
      </c>
      <c r="AZ560" s="40" t="s">
        <v>388</v>
      </c>
      <c r="BA560" s="40" t="s">
        <v>388</v>
      </c>
      <c r="BB560" s="40" t="s">
        <v>388</v>
      </c>
      <c r="BC560" s="40">
        <v>1</v>
      </c>
      <c r="BD560" s="40" t="s">
        <v>393</v>
      </c>
      <c r="BE560" s="42" t="s">
        <v>394</v>
      </c>
      <c r="BF560" s="113">
        <v>4.6907931300000003</v>
      </c>
      <c r="BG560" s="113">
        <v>50</v>
      </c>
      <c r="BH560" s="45">
        <v>0.04</v>
      </c>
      <c r="BI560" s="40">
        <v>200</v>
      </c>
      <c r="BJ560" s="40">
        <v>79</v>
      </c>
      <c r="BK560" s="40">
        <v>75</v>
      </c>
      <c r="BL560" s="40">
        <v>10</v>
      </c>
      <c r="BM560" s="40">
        <v>15</v>
      </c>
      <c r="BN560" s="40">
        <v>3</v>
      </c>
      <c r="BO560" s="40">
        <v>0</v>
      </c>
      <c r="BP560" s="40">
        <v>0</v>
      </c>
      <c r="BQ560" s="40">
        <v>2</v>
      </c>
      <c r="BR560" s="40">
        <v>0</v>
      </c>
      <c r="BS560" s="40">
        <v>4</v>
      </c>
      <c r="BT560" s="40">
        <v>6</v>
      </c>
      <c r="BU560" s="40">
        <v>0</v>
      </c>
      <c r="BV560" s="40">
        <v>5</v>
      </c>
      <c r="BW560" s="40">
        <v>7</v>
      </c>
      <c r="BX560" s="40">
        <v>18</v>
      </c>
      <c r="BY560" s="40">
        <v>5</v>
      </c>
      <c r="BZ560" s="40">
        <v>0</v>
      </c>
      <c r="CA560" s="40">
        <v>0</v>
      </c>
      <c r="CB560" s="40">
        <v>0</v>
      </c>
      <c r="CC560" s="40">
        <v>0</v>
      </c>
      <c r="CD560" s="40">
        <v>0</v>
      </c>
      <c r="CE560" s="40">
        <v>0</v>
      </c>
      <c r="CF560" s="40">
        <v>0</v>
      </c>
      <c r="CG560" s="40">
        <v>0</v>
      </c>
      <c r="CH560" s="40">
        <v>0</v>
      </c>
      <c r="CI560" s="40">
        <v>0</v>
      </c>
      <c r="CJ560" s="40">
        <v>0</v>
      </c>
      <c r="CK560" s="40">
        <v>0</v>
      </c>
      <c r="CL560" s="40">
        <v>0</v>
      </c>
      <c r="CM560" s="40">
        <v>0</v>
      </c>
      <c r="CN560" s="40">
        <v>0</v>
      </c>
      <c r="CO560" s="40">
        <v>0</v>
      </c>
      <c r="CP560" s="40">
        <v>0</v>
      </c>
      <c r="CQ560" s="40">
        <v>0</v>
      </c>
      <c r="CR560" s="40">
        <v>0</v>
      </c>
      <c r="CS560" s="37"/>
      <c r="CT560" s="40">
        <v>0</v>
      </c>
      <c r="CU560" s="40">
        <f t="shared" si="61"/>
        <v>0</v>
      </c>
      <c r="CV560" s="40">
        <v>0</v>
      </c>
      <c r="CW560" s="40">
        <v>0</v>
      </c>
      <c r="CX560" s="40">
        <v>0</v>
      </c>
      <c r="CY560" s="40">
        <v>0</v>
      </c>
      <c r="CZ560" s="40">
        <v>0</v>
      </c>
      <c r="DA560" s="40">
        <v>0</v>
      </c>
      <c r="DB560" s="40">
        <v>0</v>
      </c>
      <c r="DC560" s="40">
        <v>0</v>
      </c>
      <c r="DD560" s="40">
        <v>0</v>
      </c>
      <c r="DE560" s="40">
        <v>0</v>
      </c>
      <c r="DF560" s="40">
        <v>0</v>
      </c>
      <c r="DG560" s="40">
        <v>0</v>
      </c>
      <c r="DH560" s="40">
        <v>0</v>
      </c>
      <c r="DI560" s="40">
        <v>0</v>
      </c>
      <c r="DJ560" s="40">
        <v>0</v>
      </c>
      <c r="DK560" s="40" t="s">
        <v>388</v>
      </c>
      <c r="DL560" s="40"/>
      <c r="DM560" s="40">
        <v>0</v>
      </c>
      <c r="DN560" s="40">
        <v>0</v>
      </c>
      <c r="DO560" s="40">
        <v>0</v>
      </c>
      <c r="DP560" s="40">
        <v>0</v>
      </c>
      <c r="DQ560" s="40">
        <v>0</v>
      </c>
      <c r="DR560" s="40">
        <v>0</v>
      </c>
      <c r="DS560" s="40">
        <v>0</v>
      </c>
      <c r="DT560" s="40">
        <v>0</v>
      </c>
      <c r="DU560" s="40">
        <v>0</v>
      </c>
      <c r="DV560" s="40">
        <v>0</v>
      </c>
      <c r="DW560" s="40">
        <v>0</v>
      </c>
      <c r="DX560" s="40">
        <v>0</v>
      </c>
      <c r="DY560" s="40">
        <v>0</v>
      </c>
      <c r="DZ560" s="40">
        <v>0</v>
      </c>
      <c r="EA560" s="40">
        <v>0</v>
      </c>
      <c r="EB560" s="40">
        <v>0</v>
      </c>
      <c r="EC560" s="40">
        <v>0</v>
      </c>
      <c r="ED560" s="40">
        <v>0</v>
      </c>
      <c r="EE560" s="40">
        <v>0</v>
      </c>
      <c r="EF560" s="40">
        <v>0</v>
      </c>
      <c r="EG560" s="40">
        <v>0</v>
      </c>
      <c r="EH560" s="40">
        <v>0</v>
      </c>
      <c r="EI560" s="40">
        <v>0</v>
      </c>
      <c r="EJ560" s="40">
        <v>0</v>
      </c>
      <c r="EK560" s="40">
        <v>0</v>
      </c>
      <c r="EL560" s="40">
        <v>0</v>
      </c>
      <c r="EM560" s="40">
        <v>0</v>
      </c>
      <c r="EN560" s="40" t="s">
        <v>388</v>
      </c>
      <c r="EO560" s="40">
        <v>0</v>
      </c>
      <c r="EP560" s="40"/>
      <c r="EQ560" s="40">
        <v>0</v>
      </c>
      <c r="ER560" s="40">
        <v>0</v>
      </c>
      <c r="ES560" s="40">
        <v>0</v>
      </c>
      <c r="ET560" s="40">
        <v>0</v>
      </c>
      <c r="EU560" s="40">
        <v>0</v>
      </c>
      <c r="EV560" s="40">
        <v>0</v>
      </c>
      <c r="EW560" s="40" t="s">
        <v>395</v>
      </c>
      <c r="EX560" s="40">
        <v>0</v>
      </c>
      <c r="EY560" s="40">
        <v>75</v>
      </c>
      <c r="EZ560" s="40">
        <f>SUM(BL560:CE560,CV560,DN560,ER560:EV560,EX560)-EY560</f>
        <v>0</v>
      </c>
      <c r="FA560" s="40">
        <v>90.587000000000003</v>
      </c>
      <c r="FB560" s="40" t="s">
        <v>397</v>
      </c>
      <c r="FC560" s="42" t="s">
        <v>398</v>
      </c>
      <c r="FD560" s="45">
        <v>8.68</v>
      </c>
      <c r="FE560" s="40" t="s">
        <v>400</v>
      </c>
      <c r="FF560" s="40">
        <v>1043.385</v>
      </c>
      <c r="FG560" s="40" t="s">
        <v>236</v>
      </c>
      <c r="FH560" s="37"/>
      <c r="FI560" s="37"/>
      <c r="FJ560" s="37"/>
      <c r="FK560" s="37"/>
      <c r="FL560" s="37"/>
      <c r="FM560" s="37"/>
      <c r="FN560" s="40">
        <v>2</v>
      </c>
      <c r="FO560" s="40">
        <v>1</v>
      </c>
      <c r="FP560" s="40" t="s">
        <v>402</v>
      </c>
      <c r="FQ560" s="40">
        <v>9707</v>
      </c>
      <c r="FR560" s="40">
        <v>1</v>
      </c>
      <c r="FS560" s="40" t="s">
        <v>403</v>
      </c>
      <c r="FT560" s="40">
        <v>6265</v>
      </c>
      <c r="FU560" s="40" t="s">
        <v>236</v>
      </c>
      <c r="FV560" s="37"/>
      <c r="FW560" s="37"/>
      <c r="FX560" s="40" t="s">
        <v>236</v>
      </c>
      <c r="FY560" s="37"/>
      <c r="FZ560" s="37"/>
      <c r="GA560" s="40" t="s">
        <v>236</v>
      </c>
      <c r="GB560" s="37"/>
      <c r="GC560" s="37"/>
      <c r="GD560" s="40">
        <v>1</v>
      </c>
      <c r="GE560" s="40" t="s">
        <v>404</v>
      </c>
      <c r="GF560" s="40">
        <v>9137</v>
      </c>
      <c r="GG560" s="40" t="s">
        <v>236</v>
      </c>
      <c r="GH560" s="37"/>
      <c r="GI560" s="37"/>
      <c r="GJ560" s="40" t="s">
        <v>388</v>
      </c>
      <c r="GK560" s="40" t="s">
        <v>388</v>
      </c>
      <c r="GL560" s="40">
        <v>0</v>
      </c>
      <c r="GM560" s="40" t="s">
        <v>236</v>
      </c>
      <c r="GN560" s="37"/>
      <c r="GO560" s="37"/>
      <c r="GP560" s="40" t="s">
        <v>236</v>
      </c>
      <c r="GQ560" s="37"/>
      <c r="GR560" s="37"/>
      <c r="GS560" s="40" t="s">
        <v>236</v>
      </c>
      <c r="GT560" s="37"/>
      <c r="GU560" s="37"/>
      <c r="GV560" s="40" t="s">
        <v>236</v>
      </c>
      <c r="GW560" s="37"/>
      <c r="GX560" s="37"/>
      <c r="GY560" s="40">
        <v>1</v>
      </c>
      <c r="GZ560" s="40" t="s">
        <v>405</v>
      </c>
      <c r="HA560" s="40">
        <v>8</v>
      </c>
      <c r="HB560" s="40" t="s">
        <v>236</v>
      </c>
      <c r="HC560" s="37"/>
      <c r="HD560" s="37"/>
      <c r="HE560" s="40" t="s">
        <v>388</v>
      </c>
      <c r="HF560" s="40" t="s">
        <v>388</v>
      </c>
      <c r="HG560" s="40">
        <v>0</v>
      </c>
      <c r="HH560" s="40"/>
      <c r="HI560" s="40"/>
      <c r="HJ560" s="40"/>
      <c r="HK560" s="40" t="s">
        <v>406</v>
      </c>
      <c r="HL560" s="40" t="s">
        <v>407</v>
      </c>
      <c r="HM560" s="40">
        <v>54</v>
      </c>
      <c r="HN560" s="40">
        <v>0</v>
      </c>
      <c r="HO560" s="40">
        <v>3</v>
      </c>
      <c r="HP560" s="40">
        <v>50</v>
      </c>
      <c r="HQ560" s="40">
        <v>0</v>
      </c>
      <c r="HR560" s="40">
        <v>1</v>
      </c>
      <c r="HS560" s="40">
        <v>0</v>
      </c>
      <c r="HT560" s="40">
        <v>0</v>
      </c>
      <c r="HU560" s="40">
        <v>0</v>
      </c>
      <c r="HV560" s="40" t="s">
        <v>236</v>
      </c>
      <c r="HW560" s="37"/>
      <c r="HX560" s="37"/>
      <c r="HY560" s="42" t="s">
        <v>408</v>
      </c>
      <c r="HZ560" s="40" t="s">
        <v>409</v>
      </c>
      <c r="IA560" s="40" t="s">
        <v>410</v>
      </c>
      <c r="IB560" s="42" t="s">
        <v>411</v>
      </c>
      <c r="IC560" s="40" t="s">
        <v>412</v>
      </c>
      <c r="ID560" s="37"/>
      <c r="IE560" s="40" t="s">
        <v>413</v>
      </c>
      <c r="IF560" s="40" t="s">
        <v>414</v>
      </c>
      <c r="IG560" s="40" t="s">
        <v>415</v>
      </c>
      <c r="IH560" s="40">
        <v>1</v>
      </c>
      <c r="II560" s="40">
        <v>44</v>
      </c>
      <c r="IJ560" s="40" t="s">
        <v>380</v>
      </c>
      <c r="IK560" s="39" t="s">
        <v>416</v>
      </c>
      <c r="IL560" s="40" t="s">
        <v>417</v>
      </c>
      <c r="IM560" s="40" t="s">
        <v>418</v>
      </c>
      <c r="IN560" s="40" t="s">
        <v>380</v>
      </c>
      <c r="IO560" s="40" t="s">
        <v>416</v>
      </c>
      <c r="IP560" s="40" t="s">
        <v>417</v>
      </c>
      <c r="IQ560" s="40" t="s">
        <v>418</v>
      </c>
      <c r="IR560" s="39" t="s">
        <v>419</v>
      </c>
    </row>
    <row r="561" spans="1:252" ht="15.75" customHeight="1" x14ac:dyDescent="0.2">
      <c r="A561" s="44" t="s">
        <v>13014</v>
      </c>
      <c r="B561" s="47" t="s">
        <v>13029</v>
      </c>
      <c r="C561" s="39" t="s">
        <v>381</v>
      </c>
      <c r="D561" s="39" t="s">
        <v>13167</v>
      </c>
      <c r="E561" s="39" t="s">
        <v>4767</v>
      </c>
      <c r="F561" s="39" t="s">
        <v>6752</v>
      </c>
      <c r="G561" s="39" t="s">
        <v>1115</v>
      </c>
      <c r="H561" s="39" t="s">
        <v>1115</v>
      </c>
      <c r="I561" s="39">
        <v>2023</v>
      </c>
      <c r="J561" s="48">
        <v>45397</v>
      </c>
      <c r="K561" s="48">
        <v>45637</v>
      </c>
      <c r="L561" s="44"/>
      <c r="M561" s="44"/>
      <c r="N561" s="44"/>
      <c r="O561" s="44"/>
      <c r="P561" s="44"/>
      <c r="Q561" s="44"/>
      <c r="R561" s="44"/>
      <c r="S561" s="44"/>
      <c r="T561" s="44"/>
      <c r="U561" s="44"/>
      <c r="V561" s="44"/>
      <c r="W561" s="44"/>
      <c r="X561" s="39" t="s">
        <v>6753</v>
      </c>
      <c r="Y561" s="43" t="s">
        <v>6754</v>
      </c>
      <c r="Z561" s="39" t="s">
        <v>6755</v>
      </c>
      <c r="AA561" s="43" t="s">
        <v>6756</v>
      </c>
      <c r="AB561" s="39" t="s">
        <v>6757</v>
      </c>
      <c r="AC561" s="43" t="s">
        <v>6758</v>
      </c>
      <c r="AD561" s="39" t="s">
        <v>388</v>
      </c>
      <c r="AE561" s="44"/>
      <c r="AF561" s="39" t="s">
        <v>6759</v>
      </c>
      <c r="AG561" s="39" t="s">
        <v>6760</v>
      </c>
      <c r="AH561" s="39" t="s">
        <v>1394</v>
      </c>
      <c r="AI561" s="39" t="s">
        <v>6760</v>
      </c>
      <c r="AJ561" s="55">
        <v>8.5299999999999994</v>
      </c>
      <c r="AK561" s="49">
        <f>SUM(AO561,AR561,AT561,AV561)-AJ561</f>
        <v>0</v>
      </c>
      <c r="AL561" s="55"/>
      <c r="AM561" s="49"/>
      <c r="AN561" s="49"/>
      <c r="AO561" s="55">
        <v>8.125</v>
      </c>
      <c r="AP561" s="49">
        <v>95.25</v>
      </c>
      <c r="AQ561" s="49">
        <v>0.06</v>
      </c>
      <c r="AR561" s="55">
        <v>0</v>
      </c>
      <c r="AS561" s="49">
        <v>0</v>
      </c>
      <c r="AT561" s="55">
        <v>0</v>
      </c>
      <c r="AU561" s="49">
        <v>0</v>
      </c>
      <c r="AV561" s="55">
        <v>0.40500000000000003</v>
      </c>
      <c r="AW561" s="49">
        <v>4.75</v>
      </c>
      <c r="AX561" s="55"/>
      <c r="AY561" s="49"/>
      <c r="AZ561" s="39"/>
      <c r="BA561" s="39"/>
      <c r="BB561" s="39"/>
      <c r="BC561" s="40">
        <v>1</v>
      </c>
      <c r="BD561" s="39" t="s">
        <v>6761</v>
      </c>
      <c r="BE561" s="44"/>
      <c r="BF561" s="55">
        <v>0</v>
      </c>
      <c r="BG561" s="55">
        <v>15</v>
      </c>
      <c r="BH561" s="49" t="s">
        <v>525</v>
      </c>
      <c r="BI561" s="39">
        <v>16</v>
      </c>
      <c r="BJ561" s="39">
        <v>16</v>
      </c>
      <c r="BK561" s="39">
        <v>4</v>
      </c>
      <c r="BL561" s="39">
        <v>0</v>
      </c>
      <c r="BM561" s="39">
        <v>0</v>
      </c>
      <c r="BN561" s="39">
        <v>0</v>
      </c>
      <c r="BO561" s="39">
        <v>0</v>
      </c>
      <c r="BP561" s="39">
        <v>0</v>
      </c>
      <c r="BQ561" s="39">
        <v>0</v>
      </c>
      <c r="BR561" s="39">
        <v>0</v>
      </c>
      <c r="BS561" s="39">
        <v>0</v>
      </c>
      <c r="BT561" s="39">
        <v>0</v>
      </c>
      <c r="BU561" s="39">
        <v>0</v>
      </c>
      <c r="BV561" s="39">
        <v>1</v>
      </c>
      <c r="BW561" s="39">
        <v>3</v>
      </c>
      <c r="BX561" s="39">
        <v>0</v>
      </c>
      <c r="BY561" s="39">
        <v>0</v>
      </c>
      <c r="BZ561" s="39">
        <v>0</v>
      </c>
      <c r="CA561" s="39">
        <v>0</v>
      </c>
      <c r="CB561" s="39">
        <v>0</v>
      </c>
      <c r="CC561" s="39">
        <v>0</v>
      </c>
      <c r="CD561" s="39">
        <v>0</v>
      </c>
      <c r="CE561" s="39">
        <v>0</v>
      </c>
      <c r="CF561" s="39">
        <v>0</v>
      </c>
      <c r="CG561" s="39">
        <v>0</v>
      </c>
      <c r="CH561" s="39">
        <v>0</v>
      </c>
      <c r="CI561" s="39">
        <v>0</v>
      </c>
      <c r="CJ561" s="39">
        <v>0</v>
      </c>
      <c r="CK561" s="39">
        <v>0</v>
      </c>
      <c r="CL561" s="39">
        <v>0</v>
      </c>
      <c r="CM561" s="39">
        <v>0</v>
      </c>
      <c r="CN561" s="39">
        <v>0</v>
      </c>
      <c r="CO561" s="39">
        <v>0</v>
      </c>
      <c r="CP561" s="39">
        <v>0</v>
      </c>
      <c r="CQ561" s="39">
        <v>0</v>
      </c>
      <c r="CR561" s="39">
        <v>0</v>
      </c>
      <c r="CS561" s="44"/>
      <c r="CT561" s="39">
        <v>0</v>
      </c>
      <c r="CU561" s="40">
        <f t="shared" si="61"/>
        <v>0</v>
      </c>
      <c r="CV561" s="39">
        <v>0</v>
      </c>
      <c r="CW561" s="39">
        <v>0</v>
      </c>
      <c r="CX561" s="39">
        <v>0</v>
      </c>
      <c r="CY561" s="39">
        <v>0</v>
      </c>
      <c r="CZ561" s="39">
        <v>0</v>
      </c>
      <c r="DA561" s="39">
        <v>0</v>
      </c>
      <c r="DB561" s="39">
        <v>0</v>
      </c>
      <c r="DC561" s="39">
        <v>0</v>
      </c>
      <c r="DD561" s="39">
        <v>0</v>
      </c>
      <c r="DE561" s="39">
        <v>0</v>
      </c>
      <c r="DF561" s="39">
        <v>0</v>
      </c>
      <c r="DG561" s="39">
        <v>0</v>
      </c>
      <c r="DH561" s="39">
        <v>0</v>
      </c>
      <c r="DI561" s="39">
        <v>0</v>
      </c>
      <c r="DJ561" s="39">
        <v>0</v>
      </c>
      <c r="DK561" s="39" t="s">
        <v>388</v>
      </c>
      <c r="DL561" s="39"/>
      <c r="DM561" s="39">
        <v>0</v>
      </c>
      <c r="DN561" s="39">
        <v>0</v>
      </c>
      <c r="DO561" s="39">
        <v>0</v>
      </c>
      <c r="DP561" s="39">
        <v>0</v>
      </c>
      <c r="DQ561" s="39">
        <v>0</v>
      </c>
      <c r="DR561" s="39">
        <v>0</v>
      </c>
      <c r="DS561" s="39">
        <v>0</v>
      </c>
      <c r="DT561" s="39">
        <v>0</v>
      </c>
      <c r="DU561" s="39">
        <v>0</v>
      </c>
      <c r="DV561" s="39">
        <v>0</v>
      </c>
      <c r="DW561" s="39">
        <v>0</v>
      </c>
      <c r="DX561" s="39">
        <v>0</v>
      </c>
      <c r="DY561" s="39">
        <v>0</v>
      </c>
      <c r="DZ561" s="39">
        <v>0</v>
      </c>
      <c r="EA561" s="39">
        <v>0</v>
      </c>
      <c r="EB561" s="39">
        <v>0</v>
      </c>
      <c r="EC561" s="39">
        <v>0</v>
      </c>
      <c r="ED561" s="39">
        <v>0</v>
      </c>
      <c r="EE561" s="39">
        <v>0</v>
      </c>
      <c r="EF561" s="39">
        <v>0</v>
      </c>
      <c r="EG561" s="39">
        <v>0</v>
      </c>
      <c r="EH561" s="39">
        <v>0</v>
      </c>
      <c r="EI561" s="39">
        <v>0</v>
      </c>
      <c r="EJ561" s="39">
        <v>0</v>
      </c>
      <c r="EK561" s="39">
        <v>0</v>
      </c>
      <c r="EL561" s="39">
        <v>0</v>
      </c>
      <c r="EM561" s="39">
        <v>0</v>
      </c>
      <c r="EN561" s="39" t="s">
        <v>388</v>
      </c>
      <c r="EO561" s="39">
        <v>0</v>
      </c>
      <c r="EP561" s="39"/>
      <c r="EQ561" s="39">
        <v>0</v>
      </c>
      <c r="ER561" s="39">
        <v>0</v>
      </c>
      <c r="ES561" s="39">
        <v>0</v>
      </c>
      <c r="ET561" s="39">
        <v>0</v>
      </c>
      <c r="EU561" s="39">
        <v>0</v>
      </c>
      <c r="EV561" s="39">
        <v>0</v>
      </c>
      <c r="EW561" s="39" t="s">
        <v>388</v>
      </c>
      <c r="EX561" s="39">
        <v>0</v>
      </c>
      <c r="EY561" s="39">
        <v>4</v>
      </c>
      <c r="EZ561" s="39">
        <f>EY561-(SUM(BL561:CE561,CV561,DN561,ER561:EV561,EX561))</f>
        <v>0</v>
      </c>
      <c r="FA561" s="49">
        <v>3.6</v>
      </c>
      <c r="FB561" s="39" t="s">
        <v>6762</v>
      </c>
      <c r="FC561" s="44"/>
      <c r="FD561" s="39">
        <v>0.64</v>
      </c>
      <c r="FE561" s="43" t="s">
        <v>6763</v>
      </c>
      <c r="FF561" s="39">
        <v>565.75300000000004</v>
      </c>
      <c r="FG561" s="39" t="s">
        <v>236</v>
      </c>
      <c r="FH561" s="44"/>
      <c r="FI561" s="44"/>
      <c r="FJ561" s="44"/>
      <c r="FK561" s="44"/>
      <c r="FL561" s="44"/>
      <c r="FM561" s="44"/>
      <c r="FN561" s="39">
        <v>2</v>
      </c>
      <c r="FO561" s="40">
        <v>1</v>
      </c>
      <c r="FP561" s="39" t="s">
        <v>5300</v>
      </c>
      <c r="FQ561" s="39">
        <v>3855</v>
      </c>
      <c r="FR561" s="39" t="s">
        <v>236</v>
      </c>
      <c r="FS561" s="44"/>
      <c r="FT561" s="44"/>
      <c r="FU561" s="39" t="s">
        <v>236</v>
      </c>
      <c r="FV561" s="44"/>
      <c r="FW561" s="44"/>
      <c r="FX561" s="39" t="s">
        <v>236</v>
      </c>
      <c r="FY561" s="44"/>
      <c r="FZ561" s="44"/>
      <c r="GA561" s="39" t="s">
        <v>236</v>
      </c>
      <c r="GB561" s="44"/>
      <c r="GC561" s="44"/>
      <c r="GD561" s="39" t="s">
        <v>236</v>
      </c>
      <c r="GE561" s="44"/>
      <c r="GF561" s="44"/>
      <c r="GG561" s="39" t="s">
        <v>236</v>
      </c>
      <c r="GH561" s="44"/>
      <c r="GI561" s="44"/>
      <c r="GJ561" s="39" t="s">
        <v>388</v>
      </c>
      <c r="GK561" s="39" t="s">
        <v>388</v>
      </c>
      <c r="GL561" s="39">
        <v>0</v>
      </c>
      <c r="GM561" s="39" t="s">
        <v>236</v>
      </c>
      <c r="GN561" s="44"/>
      <c r="GO561" s="44"/>
      <c r="GP561" s="39" t="s">
        <v>236</v>
      </c>
      <c r="GQ561" s="44"/>
      <c r="GR561" s="44"/>
      <c r="GS561" s="39" t="s">
        <v>236</v>
      </c>
      <c r="GT561" s="44"/>
      <c r="GU561" s="44"/>
      <c r="GV561" s="44"/>
      <c r="GW561" s="44"/>
      <c r="GX561" s="44"/>
      <c r="GY561" s="39" t="s">
        <v>236</v>
      </c>
      <c r="GZ561" s="44"/>
      <c r="HA561" s="44"/>
      <c r="HB561" s="39" t="s">
        <v>236</v>
      </c>
      <c r="HC561" s="44"/>
      <c r="HD561" s="44"/>
      <c r="HE561" s="39" t="s">
        <v>243</v>
      </c>
      <c r="HF561" s="39" t="s">
        <v>6765</v>
      </c>
      <c r="HG561" s="39">
        <v>32</v>
      </c>
      <c r="HH561" s="39" t="s">
        <v>388</v>
      </c>
      <c r="HI561" s="39" t="s">
        <v>388</v>
      </c>
      <c r="HJ561" s="39">
        <v>0</v>
      </c>
      <c r="HK561" s="44"/>
      <c r="HL561" s="44"/>
      <c r="HM561" s="44"/>
      <c r="HN561" s="44"/>
      <c r="HO561" s="44"/>
      <c r="HP561" s="44"/>
      <c r="HQ561" s="44"/>
      <c r="HR561" s="44"/>
      <c r="HS561" s="44"/>
      <c r="HT561" s="44"/>
      <c r="HU561" s="44"/>
      <c r="HV561" s="39" t="s">
        <v>236</v>
      </c>
      <c r="HW561" s="44"/>
      <c r="HX561" s="44"/>
      <c r="HY561" s="43" t="s">
        <v>6766</v>
      </c>
      <c r="HZ561" s="39" t="s">
        <v>6767</v>
      </c>
      <c r="IA561" s="44"/>
      <c r="IB561" s="44"/>
      <c r="IC561" s="39" t="s">
        <v>6768</v>
      </c>
      <c r="ID561" s="44"/>
      <c r="IE561" s="39" t="s">
        <v>6769</v>
      </c>
      <c r="IF561" s="43" t="s">
        <v>6770</v>
      </c>
      <c r="IG561" s="39" t="s">
        <v>6771</v>
      </c>
      <c r="IH561" s="39">
        <v>36</v>
      </c>
      <c r="II561" s="39">
        <v>36</v>
      </c>
      <c r="IJ561" s="39" t="s">
        <v>6772</v>
      </c>
      <c r="IK561" s="39" t="s">
        <v>6773</v>
      </c>
      <c r="IL561" s="39" t="s">
        <v>6774</v>
      </c>
      <c r="IM561" s="39" t="s">
        <v>6775</v>
      </c>
      <c r="IN561" s="39" t="s">
        <v>380</v>
      </c>
      <c r="IO561" s="39" t="s">
        <v>6776</v>
      </c>
      <c r="IP561" s="40" t="s">
        <v>417</v>
      </c>
      <c r="IQ561" s="40" t="s">
        <v>418</v>
      </c>
      <c r="IR561" s="43" t="s">
        <v>6777</v>
      </c>
    </row>
    <row r="562" spans="1:252" ht="15.75" customHeight="1" x14ac:dyDescent="0.2">
      <c r="A562" s="37" t="s">
        <v>13000</v>
      </c>
      <c r="B562" s="38" t="s">
        <v>13028</v>
      </c>
      <c r="C562" s="39" t="s">
        <v>2170</v>
      </c>
      <c r="D562" s="39" t="s">
        <v>13161</v>
      </c>
      <c r="E562" s="40"/>
      <c r="F562" s="40"/>
      <c r="G562" s="39" t="s">
        <v>2171</v>
      </c>
      <c r="H562" s="40" t="s">
        <v>249</v>
      </c>
      <c r="I562" s="40">
        <v>2011</v>
      </c>
      <c r="J562" s="41">
        <v>45148</v>
      </c>
      <c r="K562" s="41">
        <v>45778</v>
      </c>
      <c r="L562" s="39" t="s">
        <v>2172</v>
      </c>
      <c r="M562" s="37"/>
      <c r="N562" s="39" t="s">
        <v>2173</v>
      </c>
      <c r="O562" s="43" t="s">
        <v>2174</v>
      </c>
      <c r="P562" s="39" t="s">
        <v>239</v>
      </c>
      <c r="Q562" s="44"/>
      <c r="R562" s="39" t="s">
        <v>2175</v>
      </c>
      <c r="S562" s="43" t="s">
        <v>2176</v>
      </c>
      <c r="T562" s="39" t="s">
        <v>239</v>
      </c>
      <c r="U562" s="37"/>
      <c r="V562" s="39" t="s">
        <v>2177</v>
      </c>
      <c r="W562" s="43" t="s">
        <v>2178</v>
      </c>
      <c r="X562" s="43"/>
      <c r="Y562" s="43"/>
      <c r="Z562" s="43"/>
      <c r="AA562" s="43"/>
      <c r="AB562" s="43"/>
      <c r="AC562" s="43"/>
      <c r="AD562" s="43"/>
      <c r="AE562" s="43"/>
      <c r="AF562" s="39" t="s">
        <v>2179</v>
      </c>
      <c r="AG562" s="39" t="s">
        <v>2180</v>
      </c>
      <c r="AH562" s="40" t="s">
        <v>235</v>
      </c>
      <c r="AI562" s="40" t="s">
        <v>2181</v>
      </c>
      <c r="AJ562" s="113">
        <v>621.02499999999998</v>
      </c>
      <c r="AK562" s="45">
        <f>AJ562-(AL562+AO562+AR562+AT562+AV562+AX562)</f>
        <v>0</v>
      </c>
      <c r="AL562" s="113">
        <v>452.21800000000002</v>
      </c>
      <c r="AM562" s="45">
        <v>72.819999999999993</v>
      </c>
      <c r="AN562" s="45">
        <v>0.3</v>
      </c>
      <c r="AO562" s="113">
        <v>112.94</v>
      </c>
      <c r="AP562" s="45">
        <v>18.190000000000001</v>
      </c>
      <c r="AQ562" s="45"/>
      <c r="AR562" s="113">
        <v>38.478000000000002</v>
      </c>
      <c r="AS562" s="45">
        <v>6.2</v>
      </c>
      <c r="AT562" s="113">
        <v>17.388999999999999</v>
      </c>
      <c r="AU562" s="45">
        <v>2.8</v>
      </c>
      <c r="AV562" s="113">
        <v>0</v>
      </c>
      <c r="AW562" s="45">
        <v>0</v>
      </c>
      <c r="AX562" s="113">
        <v>0</v>
      </c>
      <c r="AY562" s="45">
        <v>0</v>
      </c>
      <c r="AZ562" s="40" t="s">
        <v>234</v>
      </c>
      <c r="BA562" s="40" t="s">
        <v>234</v>
      </c>
      <c r="BB562" s="40" t="s">
        <v>234</v>
      </c>
      <c r="BC562" s="40" t="s">
        <v>236</v>
      </c>
      <c r="BD562" s="37"/>
      <c r="BE562" s="37"/>
      <c r="BF562" s="121"/>
      <c r="BG562" s="113">
        <v>500</v>
      </c>
      <c r="BH562" s="45">
        <v>0.3</v>
      </c>
      <c r="BI562" s="40">
        <v>989</v>
      </c>
      <c r="BJ562" s="40">
        <v>831</v>
      </c>
      <c r="BK562" s="40">
        <v>240</v>
      </c>
      <c r="BL562" s="40">
        <v>11</v>
      </c>
      <c r="BM562" s="40">
        <v>83</v>
      </c>
      <c r="BN562" s="40">
        <v>4</v>
      </c>
      <c r="BO562" s="40">
        <v>0</v>
      </c>
      <c r="BP562" s="40">
        <v>0</v>
      </c>
      <c r="BQ562" s="40">
        <v>1</v>
      </c>
      <c r="BR562" s="40">
        <v>65</v>
      </c>
      <c r="BS562" s="40">
        <v>11</v>
      </c>
      <c r="BT562" s="40">
        <v>5</v>
      </c>
      <c r="BU562" s="40">
        <v>10</v>
      </c>
      <c r="BV562" s="40">
        <v>8</v>
      </c>
      <c r="BW562" s="40">
        <v>1</v>
      </c>
      <c r="BX562" s="40">
        <v>0</v>
      </c>
      <c r="BY562" s="40">
        <v>0</v>
      </c>
      <c r="BZ562" s="40">
        <v>0</v>
      </c>
      <c r="CA562" s="40">
        <v>41</v>
      </c>
      <c r="CB562" s="40">
        <v>0</v>
      </c>
      <c r="CC562" s="40">
        <v>0</v>
      </c>
      <c r="CD562" s="40">
        <v>0</v>
      </c>
      <c r="CE562" s="40">
        <v>0</v>
      </c>
      <c r="CF562" s="40">
        <v>0</v>
      </c>
      <c r="CG562" s="40">
        <v>0</v>
      </c>
      <c r="CH562" s="40">
        <v>0</v>
      </c>
      <c r="CI562" s="40">
        <v>0</v>
      </c>
      <c r="CJ562" s="40">
        <v>0</v>
      </c>
      <c r="CK562" s="40">
        <v>0</v>
      </c>
      <c r="CL562" s="40">
        <v>0</v>
      </c>
      <c r="CM562" s="40">
        <v>0</v>
      </c>
      <c r="CN562" s="40">
        <v>0</v>
      </c>
      <c r="CO562" s="40">
        <v>0</v>
      </c>
      <c r="CP562" s="40">
        <v>0</v>
      </c>
      <c r="CQ562" s="40">
        <v>0</v>
      </c>
      <c r="CR562" s="40">
        <v>0</v>
      </c>
      <c r="CS562" s="37"/>
      <c r="CT562" s="40">
        <v>0</v>
      </c>
      <c r="CU562" s="40">
        <f t="shared" si="61"/>
        <v>0</v>
      </c>
      <c r="CV562" s="40">
        <v>0</v>
      </c>
      <c r="CW562" s="40">
        <v>0</v>
      </c>
      <c r="CX562" s="40">
        <v>0</v>
      </c>
      <c r="CY562" s="40">
        <v>0</v>
      </c>
      <c r="CZ562" s="40">
        <v>0</v>
      </c>
      <c r="DA562" s="40">
        <v>0</v>
      </c>
      <c r="DB562" s="40">
        <v>0</v>
      </c>
      <c r="DC562" s="40">
        <v>0</v>
      </c>
      <c r="DD562" s="40">
        <v>0</v>
      </c>
      <c r="DE562" s="40">
        <v>0</v>
      </c>
      <c r="DF562" s="40">
        <v>0</v>
      </c>
      <c r="DG562" s="40">
        <v>0</v>
      </c>
      <c r="DH562" s="40">
        <v>0</v>
      </c>
      <c r="DI562" s="40">
        <v>0</v>
      </c>
      <c r="DJ562" s="40">
        <v>0</v>
      </c>
      <c r="DK562" s="40" t="s">
        <v>234</v>
      </c>
      <c r="DL562" s="40"/>
      <c r="DM562" s="40">
        <v>0</v>
      </c>
      <c r="DN562" s="40">
        <v>0</v>
      </c>
      <c r="DO562" s="40">
        <v>0</v>
      </c>
      <c r="DP562" s="40">
        <v>0</v>
      </c>
      <c r="DQ562" s="40">
        <v>0</v>
      </c>
      <c r="DR562" s="40">
        <v>0</v>
      </c>
      <c r="DS562" s="40">
        <v>0</v>
      </c>
      <c r="DT562" s="40">
        <v>0</v>
      </c>
      <c r="DU562" s="40">
        <v>0</v>
      </c>
      <c r="DV562" s="40">
        <v>0</v>
      </c>
      <c r="DW562" s="40">
        <v>0</v>
      </c>
      <c r="DX562" s="40">
        <v>0</v>
      </c>
      <c r="DY562" s="40">
        <v>0</v>
      </c>
      <c r="DZ562" s="40">
        <v>0</v>
      </c>
      <c r="EA562" s="40">
        <v>0</v>
      </c>
      <c r="EB562" s="40">
        <v>0</v>
      </c>
      <c r="EC562" s="40">
        <v>0</v>
      </c>
      <c r="ED562" s="40">
        <v>0</v>
      </c>
      <c r="EE562" s="40">
        <v>0</v>
      </c>
      <c r="EF562" s="40">
        <v>0</v>
      </c>
      <c r="EG562" s="40">
        <v>0</v>
      </c>
      <c r="EH562" s="40">
        <v>0</v>
      </c>
      <c r="EI562" s="40">
        <v>0</v>
      </c>
      <c r="EJ562" s="40">
        <v>0</v>
      </c>
      <c r="EK562" s="40">
        <v>0</v>
      </c>
      <c r="EL562" s="40">
        <v>0</v>
      </c>
      <c r="EM562" s="40">
        <v>0</v>
      </c>
      <c r="EN562" s="40" t="s">
        <v>234</v>
      </c>
      <c r="EO562" s="40">
        <v>0</v>
      </c>
      <c r="EP562" s="40"/>
      <c r="EQ562" s="40">
        <v>0</v>
      </c>
      <c r="ER562" s="40">
        <v>0</v>
      </c>
      <c r="ES562" s="40">
        <v>0</v>
      </c>
      <c r="ET562" s="40">
        <v>0</v>
      </c>
      <c r="EU562" s="40">
        <v>0</v>
      </c>
      <c r="EV562" s="40">
        <v>0</v>
      </c>
      <c r="EW562" s="40" t="s">
        <v>234</v>
      </c>
      <c r="EX562" s="40">
        <v>0</v>
      </c>
      <c r="EY562" s="40">
        <v>240</v>
      </c>
      <c r="EZ562" s="40">
        <f>SUM(BL562:CE562,CV562,DN562,ER562:EV562,EX562)-EY562</f>
        <v>0</v>
      </c>
      <c r="FA562" s="40">
        <v>50.616999999999997</v>
      </c>
      <c r="FB562" s="40" t="s">
        <v>2183</v>
      </c>
      <c r="FC562" s="37"/>
      <c r="FD562" s="45">
        <v>3.44</v>
      </c>
      <c r="FE562" s="42" t="s">
        <v>2185</v>
      </c>
      <c r="FF562" s="40">
        <v>1471.14</v>
      </c>
      <c r="FG562" s="40" t="s">
        <v>236</v>
      </c>
      <c r="FH562" s="37"/>
      <c r="FI562" s="37"/>
      <c r="FJ562" s="37"/>
      <c r="FK562" s="37"/>
      <c r="FL562" s="40">
        <v>0</v>
      </c>
      <c r="FM562" s="40" t="s">
        <v>234</v>
      </c>
      <c r="FN562" s="40">
        <v>0</v>
      </c>
      <c r="FO562" s="40" t="s">
        <v>236</v>
      </c>
      <c r="FP562" s="37"/>
      <c r="FQ562" s="37"/>
      <c r="FR562" s="40">
        <v>1</v>
      </c>
      <c r="FS562" s="40" t="s">
        <v>2187</v>
      </c>
      <c r="FT562" s="40">
        <v>106696</v>
      </c>
      <c r="FU562" s="40" t="s">
        <v>243</v>
      </c>
      <c r="FV562" s="40" t="s">
        <v>2188</v>
      </c>
      <c r="FW562" s="40">
        <v>199</v>
      </c>
      <c r="FX562" s="40" t="s">
        <v>243</v>
      </c>
      <c r="FY562" s="40" t="s">
        <v>2189</v>
      </c>
      <c r="FZ562" s="40">
        <v>160</v>
      </c>
      <c r="GA562" s="40" t="s">
        <v>236</v>
      </c>
      <c r="GB562" s="37"/>
      <c r="GC562" s="37"/>
      <c r="GD562" s="40">
        <v>1</v>
      </c>
      <c r="GE562" s="40" t="s">
        <v>2190</v>
      </c>
      <c r="GF562" s="40">
        <v>989</v>
      </c>
      <c r="GG562" s="40" t="s">
        <v>236</v>
      </c>
      <c r="GH562" s="37"/>
      <c r="GI562" s="37"/>
      <c r="GJ562" s="40" t="s">
        <v>234</v>
      </c>
      <c r="GK562" s="40" t="s">
        <v>234</v>
      </c>
      <c r="GL562" s="40">
        <v>0</v>
      </c>
      <c r="GM562" s="40">
        <v>1</v>
      </c>
      <c r="GN562" s="40" t="s">
        <v>2191</v>
      </c>
      <c r="GO562" s="40">
        <v>167754</v>
      </c>
      <c r="GP562" s="40" t="s">
        <v>236</v>
      </c>
      <c r="GQ562" s="37"/>
      <c r="GR562" s="37"/>
      <c r="GS562" s="40" t="s">
        <v>236</v>
      </c>
      <c r="GT562" s="37"/>
      <c r="GU562" s="37"/>
      <c r="GV562" s="40" t="s">
        <v>236</v>
      </c>
      <c r="GW562" s="37"/>
      <c r="GX562" s="37"/>
      <c r="GY562" s="40" t="s">
        <v>236</v>
      </c>
      <c r="GZ562" s="37"/>
      <c r="HA562" s="37"/>
      <c r="HB562" s="39">
        <v>1</v>
      </c>
      <c r="HC562" s="40" t="s">
        <v>2192</v>
      </c>
      <c r="HD562" s="40">
        <v>16</v>
      </c>
      <c r="HE562" s="40" t="s">
        <v>234</v>
      </c>
      <c r="HF562" s="40" t="s">
        <v>234</v>
      </c>
      <c r="HG562" s="40">
        <v>0</v>
      </c>
      <c r="HH562" s="40"/>
      <c r="HI562" s="40"/>
      <c r="HJ562" s="40"/>
      <c r="HK562" s="40">
        <v>100</v>
      </c>
      <c r="HL562" s="40" t="s">
        <v>234</v>
      </c>
      <c r="HM562" s="40">
        <v>26</v>
      </c>
      <c r="HN562" s="40">
        <v>19</v>
      </c>
      <c r="HO562" s="40">
        <v>22</v>
      </c>
      <c r="HP562" s="40">
        <v>47</v>
      </c>
      <c r="HQ562" s="40">
        <v>0</v>
      </c>
      <c r="HR562" s="40">
        <v>7</v>
      </c>
      <c r="HS562" s="40">
        <v>0</v>
      </c>
      <c r="HT562" s="40">
        <v>0</v>
      </c>
      <c r="HU562" s="40">
        <v>0</v>
      </c>
      <c r="HV562" s="40" t="s">
        <v>243</v>
      </c>
      <c r="HW562" s="42" t="s">
        <v>2193</v>
      </c>
      <c r="HX562" s="40" t="s">
        <v>2194</v>
      </c>
      <c r="HY562" s="42" t="s">
        <v>2193</v>
      </c>
      <c r="HZ562" s="40" t="s">
        <v>2195</v>
      </c>
      <c r="IA562" s="42" t="s">
        <v>2196</v>
      </c>
      <c r="IB562" s="37"/>
      <c r="IC562" s="40" t="s">
        <v>2197</v>
      </c>
      <c r="ID562" s="37"/>
      <c r="IE562" s="40" t="s">
        <v>2198</v>
      </c>
      <c r="IF562" s="37"/>
      <c r="IG562" s="40" t="s">
        <v>234</v>
      </c>
      <c r="IH562" s="40">
        <v>0</v>
      </c>
      <c r="II562" s="40">
        <v>0</v>
      </c>
      <c r="IJ562" s="40" t="s">
        <v>2169</v>
      </c>
      <c r="IK562" s="39" t="s">
        <v>2199</v>
      </c>
      <c r="IL562" s="40" t="s">
        <v>2200</v>
      </c>
      <c r="IM562" s="40" t="s">
        <v>2201</v>
      </c>
      <c r="IN562" s="40" t="s">
        <v>2202</v>
      </c>
      <c r="IO562" s="40" t="s">
        <v>2203</v>
      </c>
      <c r="IP562" s="40" t="s">
        <v>2204</v>
      </c>
      <c r="IQ562" s="40" t="s">
        <v>2205</v>
      </c>
      <c r="IR562" s="43" t="s">
        <v>2206</v>
      </c>
    </row>
    <row r="563" spans="1:252" ht="15.75" customHeight="1" x14ac:dyDescent="0.2">
      <c r="A563" s="37" t="s">
        <v>13002</v>
      </c>
      <c r="B563" s="38" t="s">
        <v>13028</v>
      </c>
      <c r="C563" s="39" t="s">
        <v>457</v>
      </c>
      <c r="D563" s="39" t="s">
        <v>13166</v>
      </c>
      <c r="E563" s="40"/>
      <c r="F563" s="40"/>
      <c r="G563" s="39" t="s">
        <v>355</v>
      </c>
      <c r="H563" s="40" t="s">
        <v>355</v>
      </c>
      <c r="I563" s="40">
        <v>2019</v>
      </c>
      <c r="J563" s="41">
        <v>45292</v>
      </c>
      <c r="K563" s="41">
        <v>45657</v>
      </c>
      <c r="L563" s="39" t="s">
        <v>458</v>
      </c>
      <c r="M563" s="42" t="s">
        <v>459</v>
      </c>
      <c r="N563" s="39" t="s">
        <v>460</v>
      </c>
      <c r="O563" s="43" t="s">
        <v>461</v>
      </c>
      <c r="P563" s="39" t="s">
        <v>388</v>
      </c>
      <c r="Q563" s="44"/>
      <c r="R563" s="39" t="s">
        <v>388</v>
      </c>
      <c r="S563" s="44"/>
      <c r="T563" s="39" t="s">
        <v>388</v>
      </c>
      <c r="U563" s="37"/>
      <c r="V563" s="39" t="s">
        <v>388</v>
      </c>
      <c r="W563" s="44"/>
      <c r="X563" s="44"/>
      <c r="Y563" s="44"/>
      <c r="Z563" s="44"/>
      <c r="AA563" s="44"/>
      <c r="AB563" s="44"/>
      <c r="AC563" s="44"/>
      <c r="AD563" s="44"/>
      <c r="AE563" s="44"/>
      <c r="AF563" s="39" t="s">
        <v>462</v>
      </c>
      <c r="AG563" s="39" t="s">
        <v>462</v>
      </c>
      <c r="AH563" s="40" t="s">
        <v>235</v>
      </c>
      <c r="AI563" s="40" t="s">
        <v>463</v>
      </c>
      <c r="AJ563" s="113">
        <v>554.86400000000003</v>
      </c>
      <c r="AK563" s="45">
        <f>AJ563-(AL563+AO563+AR563+AT563+AV563+AX563)</f>
        <v>0</v>
      </c>
      <c r="AL563" s="113">
        <v>349.60199999999998</v>
      </c>
      <c r="AM563" s="45">
        <v>63.01</v>
      </c>
      <c r="AN563" s="45">
        <v>0.11</v>
      </c>
      <c r="AO563" s="113">
        <v>0.248</v>
      </c>
      <c r="AP563" s="45">
        <v>0.04</v>
      </c>
      <c r="AQ563" s="45"/>
      <c r="AR563" s="113">
        <v>0</v>
      </c>
      <c r="AS563" s="45">
        <v>0</v>
      </c>
      <c r="AT563" s="113">
        <v>0</v>
      </c>
      <c r="AU563" s="45">
        <v>0</v>
      </c>
      <c r="AV563" s="113">
        <v>0</v>
      </c>
      <c r="AW563" s="45">
        <v>0</v>
      </c>
      <c r="AX563" s="113">
        <v>205.01400000000001</v>
      </c>
      <c r="AY563" s="45">
        <v>36.950000000000003</v>
      </c>
      <c r="AZ563" s="40" t="s">
        <v>465</v>
      </c>
      <c r="BA563" s="40" t="s">
        <v>364</v>
      </c>
      <c r="BB563" s="40" t="s">
        <v>462</v>
      </c>
      <c r="BC563" s="40" t="s">
        <v>236</v>
      </c>
      <c r="BD563" s="37"/>
      <c r="BE563" s="37"/>
      <c r="BF563" s="121"/>
      <c r="BG563" s="113">
        <v>677.11199999999997</v>
      </c>
      <c r="BH563" s="45">
        <v>0.22</v>
      </c>
      <c r="BI563" s="40">
        <v>0</v>
      </c>
      <c r="BJ563" s="40">
        <v>0</v>
      </c>
      <c r="BK563" s="40">
        <v>0</v>
      </c>
      <c r="BL563" s="37"/>
      <c r="BM563" s="37"/>
      <c r="BN563" s="37"/>
      <c r="BO563" s="37"/>
      <c r="BP563" s="37"/>
      <c r="BQ563" s="37"/>
      <c r="BR563" s="37"/>
      <c r="BS563" s="37"/>
      <c r="BT563" s="37"/>
      <c r="BU563" s="40">
        <v>2</v>
      </c>
      <c r="BV563" s="37"/>
      <c r="BW563" s="40">
        <v>10</v>
      </c>
      <c r="BX563" s="37"/>
      <c r="BY563" s="37"/>
      <c r="BZ563" s="37"/>
      <c r="CA563" s="37"/>
      <c r="CB563" s="37"/>
      <c r="CC563" s="37"/>
      <c r="CD563" s="37"/>
      <c r="CE563" s="37">
        <v>0</v>
      </c>
      <c r="CF563" s="37"/>
      <c r="CG563" s="37"/>
      <c r="CH563" s="37"/>
      <c r="CI563" s="37"/>
      <c r="CJ563" s="37"/>
      <c r="CK563" s="37"/>
      <c r="CL563" s="37"/>
      <c r="CM563" s="37"/>
      <c r="CN563" s="37"/>
      <c r="CO563" s="37"/>
      <c r="CP563" s="37"/>
      <c r="CQ563" s="37"/>
      <c r="CR563" s="37"/>
      <c r="CS563" s="37"/>
      <c r="CT563" s="37"/>
      <c r="CU563" s="40">
        <f t="shared" si="61"/>
        <v>0</v>
      </c>
      <c r="CV563" s="37"/>
      <c r="CW563" s="37"/>
      <c r="CX563" s="37"/>
      <c r="CY563" s="37"/>
      <c r="CZ563" s="37"/>
      <c r="DA563" s="37"/>
      <c r="DB563" s="37"/>
      <c r="DC563" s="37"/>
      <c r="DD563" s="37"/>
      <c r="DE563" s="37"/>
      <c r="DF563" s="37"/>
      <c r="DG563" s="37"/>
      <c r="DH563" s="37"/>
      <c r="DI563" s="37"/>
      <c r="DJ563" s="37"/>
      <c r="DK563" s="37"/>
      <c r="DL563" s="37"/>
      <c r="DM563" s="40">
        <v>0</v>
      </c>
      <c r="DN563" s="37"/>
      <c r="DO563" s="37"/>
      <c r="DP563" s="37"/>
      <c r="DQ563" s="37"/>
      <c r="DR563" s="37"/>
      <c r="DS563" s="37"/>
      <c r="DT563" s="37"/>
      <c r="DU563" s="37"/>
      <c r="DV563" s="37"/>
      <c r="DW563" s="37"/>
      <c r="DX563" s="37"/>
      <c r="DY563" s="37"/>
      <c r="DZ563" s="37"/>
      <c r="EA563" s="37"/>
      <c r="EB563" s="37"/>
      <c r="EC563" s="37"/>
      <c r="ED563" s="37"/>
      <c r="EE563" s="37"/>
      <c r="EF563" s="37"/>
      <c r="EG563" s="37"/>
      <c r="EH563" s="37"/>
      <c r="EI563" s="37"/>
      <c r="EJ563" s="37"/>
      <c r="EK563" s="37"/>
      <c r="EL563" s="37"/>
      <c r="EM563" s="37"/>
      <c r="EN563" s="37"/>
      <c r="EO563" s="37"/>
      <c r="EP563" s="37"/>
      <c r="EQ563" s="40">
        <v>0</v>
      </c>
      <c r="ER563" s="37"/>
      <c r="ES563" s="37"/>
      <c r="ET563" s="37"/>
      <c r="EU563" s="37"/>
      <c r="EV563" s="37"/>
      <c r="EW563" s="37"/>
      <c r="EX563" s="37"/>
      <c r="EY563" s="40">
        <v>12</v>
      </c>
      <c r="EZ563" s="40">
        <f>SUM(BL563:CE563,CV563,DN563,ER563:EV563,EX563)-EY563</f>
        <v>0</v>
      </c>
      <c r="FA563" s="40">
        <v>245.17</v>
      </c>
      <c r="FB563" s="40" t="s">
        <v>467</v>
      </c>
      <c r="FC563" s="37"/>
      <c r="FD563" s="45">
        <v>15.17</v>
      </c>
      <c r="FE563" s="40" t="s">
        <v>469</v>
      </c>
      <c r="FF563" s="40">
        <v>1615.454</v>
      </c>
      <c r="FG563" s="40" t="s">
        <v>236</v>
      </c>
      <c r="FH563" s="37"/>
      <c r="FI563" s="37"/>
      <c r="FJ563" s="37"/>
      <c r="FK563" s="37"/>
      <c r="FL563" s="40">
        <v>1651</v>
      </c>
      <c r="FM563" s="37"/>
      <c r="FN563" s="40">
        <v>4</v>
      </c>
      <c r="FO563" s="40" t="s">
        <v>236</v>
      </c>
      <c r="FP563" s="37"/>
      <c r="FQ563" s="37"/>
      <c r="FR563" s="40">
        <v>1</v>
      </c>
      <c r="FS563" s="40" t="s">
        <v>471</v>
      </c>
      <c r="FT563" s="40">
        <v>1137</v>
      </c>
      <c r="FU563" s="40" t="s">
        <v>236</v>
      </c>
      <c r="FV563" s="37"/>
      <c r="FW563" s="37"/>
      <c r="FX563" s="40" t="s">
        <v>236</v>
      </c>
      <c r="FY563" s="37"/>
      <c r="FZ563" s="37"/>
      <c r="GA563" s="40" t="s">
        <v>236</v>
      </c>
      <c r="GB563" s="37"/>
      <c r="GC563" s="37"/>
      <c r="GD563" s="40">
        <v>1</v>
      </c>
      <c r="GE563" s="40" t="s">
        <v>472</v>
      </c>
      <c r="GF563" s="40">
        <v>948</v>
      </c>
      <c r="GG563" s="40" t="s">
        <v>236</v>
      </c>
      <c r="GH563" s="37"/>
      <c r="GI563" s="37"/>
      <c r="GJ563" s="37"/>
      <c r="GK563" s="37"/>
      <c r="GL563" s="37"/>
      <c r="GM563" s="40">
        <v>1</v>
      </c>
      <c r="GN563" s="40" t="s">
        <v>473</v>
      </c>
      <c r="GO563" s="40">
        <v>138215</v>
      </c>
      <c r="GP563" s="40" t="s">
        <v>236</v>
      </c>
      <c r="GQ563" s="37"/>
      <c r="GR563" s="37"/>
      <c r="GS563" s="40" t="s">
        <v>236</v>
      </c>
      <c r="GT563" s="37"/>
      <c r="GU563" s="37"/>
      <c r="GV563" s="40" t="s">
        <v>236</v>
      </c>
      <c r="GW563" s="37"/>
      <c r="GX563" s="37"/>
      <c r="GY563" s="40" t="s">
        <v>236</v>
      </c>
      <c r="GZ563" s="37"/>
      <c r="HA563" s="37"/>
      <c r="HB563" s="40" t="s">
        <v>236</v>
      </c>
      <c r="HC563" s="37"/>
      <c r="HD563" s="37"/>
      <c r="HE563" s="37"/>
      <c r="HF563" s="37"/>
      <c r="HG563" s="37"/>
      <c r="HH563" s="37"/>
      <c r="HI563" s="37"/>
      <c r="HJ563" s="37"/>
      <c r="HK563" s="57">
        <v>45659</v>
      </c>
      <c r="HL563" s="40" t="s">
        <v>474</v>
      </c>
      <c r="HM563" s="40">
        <v>3</v>
      </c>
      <c r="HN563" s="40">
        <v>0</v>
      </c>
      <c r="HO563" s="40">
        <v>0</v>
      </c>
      <c r="HP563" s="40">
        <v>0</v>
      </c>
      <c r="HQ563" s="40">
        <v>0</v>
      </c>
      <c r="HR563" s="40">
        <v>3</v>
      </c>
      <c r="HS563" s="40">
        <v>0</v>
      </c>
      <c r="HT563" s="40">
        <v>0</v>
      </c>
      <c r="HU563" s="40">
        <v>0</v>
      </c>
      <c r="HV563" s="40" t="s">
        <v>243</v>
      </c>
      <c r="HW563" s="42" t="s">
        <v>475</v>
      </c>
      <c r="HX563" s="40" t="s">
        <v>476</v>
      </c>
      <c r="HY563" s="42" t="s">
        <v>475</v>
      </c>
      <c r="HZ563" s="40" t="s">
        <v>477</v>
      </c>
      <c r="IA563" s="42" t="s">
        <v>478</v>
      </c>
      <c r="IB563" s="37"/>
      <c r="IC563" s="40" t="s">
        <v>479</v>
      </c>
      <c r="ID563" s="37"/>
      <c r="IE563" s="40" t="s">
        <v>480</v>
      </c>
      <c r="IF563" s="37"/>
      <c r="IG563" s="40" t="s">
        <v>481</v>
      </c>
      <c r="IH563" s="40">
        <v>0</v>
      </c>
      <c r="II563" s="40">
        <v>0</v>
      </c>
      <c r="IJ563" s="40" t="s">
        <v>482</v>
      </c>
      <c r="IK563" s="39" t="s">
        <v>483</v>
      </c>
      <c r="IL563" s="40" t="s">
        <v>484</v>
      </c>
      <c r="IM563" s="40" t="s">
        <v>485</v>
      </c>
      <c r="IN563" s="40" t="s">
        <v>486</v>
      </c>
      <c r="IO563" s="40" t="s">
        <v>487</v>
      </c>
      <c r="IP563" s="40" t="s">
        <v>488</v>
      </c>
      <c r="IQ563" s="40" t="s">
        <v>489</v>
      </c>
      <c r="IR563" s="43" t="s">
        <v>490</v>
      </c>
    </row>
    <row r="564" spans="1:252" ht="15.75" customHeight="1" x14ac:dyDescent="0.2">
      <c r="A564" s="37" t="s">
        <v>13000</v>
      </c>
      <c r="B564" s="38" t="s">
        <v>13028</v>
      </c>
      <c r="C564" s="39" t="s">
        <v>457</v>
      </c>
      <c r="D564" s="39" t="s">
        <v>13166</v>
      </c>
      <c r="E564" s="40"/>
      <c r="F564" s="40"/>
      <c r="G564" s="39" t="s">
        <v>491</v>
      </c>
      <c r="H564" s="40" t="s">
        <v>236</v>
      </c>
      <c r="I564" s="40">
        <v>2022</v>
      </c>
      <c r="J564" s="41">
        <v>44927</v>
      </c>
      <c r="K564" s="41">
        <v>45657</v>
      </c>
      <c r="L564" s="44"/>
      <c r="M564" s="37"/>
      <c r="N564" s="44"/>
      <c r="O564" s="44"/>
      <c r="P564" s="39" t="s">
        <v>492</v>
      </c>
      <c r="Q564" s="43" t="s">
        <v>493</v>
      </c>
      <c r="R564" s="44"/>
      <c r="S564" s="44"/>
      <c r="T564" s="44"/>
      <c r="U564" s="37"/>
      <c r="V564" s="39" t="s">
        <v>494</v>
      </c>
      <c r="W564" s="43" t="s">
        <v>495</v>
      </c>
      <c r="X564" s="43"/>
      <c r="Y564" s="43"/>
      <c r="Z564" s="43"/>
      <c r="AA564" s="43"/>
      <c r="AB564" s="43"/>
      <c r="AC564" s="43"/>
      <c r="AD564" s="43"/>
      <c r="AE564" s="43"/>
      <c r="AF564" s="39" t="s">
        <v>496</v>
      </c>
      <c r="AG564" s="39" t="s">
        <v>496</v>
      </c>
      <c r="AH564" s="40" t="s">
        <v>235</v>
      </c>
      <c r="AI564" s="40" t="s">
        <v>497</v>
      </c>
      <c r="AJ564" s="113">
        <v>75.018000000000001</v>
      </c>
      <c r="AK564" s="45">
        <f>AJ564-(AL564+AO564+AR564+AT564+AV564+AX564)</f>
        <v>0</v>
      </c>
      <c r="AL564" s="113">
        <v>70.632999999999996</v>
      </c>
      <c r="AM564" s="45">
        <v>94.15</v>
      </c>
      <c r="AN564" s="45">
        <v>0.02</v>
      </c>
      <c r="AO564" s="113">
        <v>4.2859999999999996</v>
      </c>
      <c r="AP564" s="45">
        <v>5.71</v>
      </c>
      <c r="AQ564" s="45"/>
      <c r="AR564" s="113">
        <v>0</v>
      </c>
      <c r="AS564" s="45">
        <v>0</v>
      </c>
      <c r="AT564" s="113">
        <v>0</v>
      </c>
      <c r="AU564" s="45">
        <v>0</v>
      </c>
      <c r="AV564" s="113">
        <v>9.9000000000000005E-2</v>
      </c>
      <c r="AW564" s="45">
        <v>0.13</v>
      </c>
      <c r="AX564" s="113">
        <v>0</v>
      </c>
      <c r="AY564" s="45">
        <v>0</v>
      </c>
      <c r="AZ564" s="40" t="s">
        <v>498</v>
      </c>
      <c r="BA564" s="40" t="s">
        <v>499</v>
      </c>
      <c r="BB564" s="40" t="s">
        <v>499</v>
      </c>
      <c r="BC564" s="40">
        <v>1</v>
      </c>
      <c r="BD564" s="40" t="s">
        <v>500</v>
      </c>
      <c r="BE564" s="37"/>
      <c r="BF564" s="113">
        <v>1.2230000000000001</v>
      </c>
      <c r="BG564" s="113">
        <v>82.114999999999995</v>
      </c>
      <c r="BH564" s="45">
        <v>0.03</v>
      </c>
      <c r="BI564" s="40">
        <v>71</v>
      </c>
      <c r="BJ564" s="40">
        <v>66</v>
      </c>
      <c r="BK564" s="40">
        <v>64</v>
      </c>
      <c r="BL564" s="40">
        <v>0</v>
      </c>
      <c r="BM564" s="40">
        <v>2</v>
      </c>
      <c r="BN564" s="40">
        <v>1</v>
      </c>
      <c r="BO564" s="40">
        <v>0</v>
      </c>
      <c r="BP564" s="40">
        <v>0</v>
      </c>
      <c r="BQ564" s="40">
        <v>3</v>
      </c>
      <c r="BR564" s="40">
        <v>2</v>
      </c>
      <c r="BS564" s="40">
        <v>0</v>
      </c>
      <c r="BT564" s="40">
        <v>0</v>
      </c>
      <c r="BU564" s="40">
        <v>4</v>
      </c>
      <c r="BV564" s="40">
        <v>15</v>
      </c>
      <c r="BW564" s="40">
        <v>33</v>
      </c>
      <c r="BX564" s="40">
        <v>2</v>
      </c>
      <c r="BY564" s="40">
        <v>0</v>
      </c>
      <c r="BZ564" s="40">
        <v>0</v>
      </c>
      <c r="CA564" s="40">
        <v>0</v>
      </c>
      <c r="CB564" s="40">
        <v>0</v>
      </c>
      <c r="CC564" s="40">
        <v>0</v>
      </c>
      <c r="CD564" s="40">
        <v>0</v>
      </c>
      <c r="CE564" s="40">
        <v>0</v>
      </c>
      <c r="CF564" s="37"/>
      <c r="CG564" s="37"/>
      <c r="CH564" s="37"/>
      <c r="CI564" s="37"/>
      <c r="CJ564" s="37"/>
      <c r="CK564" s="37"/>
      <c r="CL564" s="37"/>
      <c r="CM564" s="37"/>
      <c r="CN564" s="37"/>
      <c r="CO564" s="37"/>
      <c r="CP564" s="37"/>
      <c r="CQ564" s="37"/>
      <c r="CR564" s="37"/>
      <c r="CS564" s="37"/>
      <c r="CT564" s="37"/>
      <c r="CU564" s="40">
        <f t="shared" si="61"/>
        <v>0</v>
      </c>
      <c r="CV564" s="40">
        <v>0</v>
      </c>
      <c r="CW564" s="37"/>
      <c r="CX564" s="37"/>
      <c r="CY564" s="37"/>
      <c r="CZ564" s="37"/>
      <c r="DA564" s="37"/>
      <c r="DB564" s="37"/>
      <c r="DC564" s="37"/>
      <c r="DD564" s="37"/>
      <c r="DE564" s="37"/>
      <c r="DF564" s="37"/>
      <c r="DG564" s="37"/>
      <c r="DH564" s="37"/>
      <c r="DI564" s="37"/>
      <c r="DJ564" s="37"/>
      <c r="DK564" s="37"/>
      <c r="DL564" s="37"/>
      <c r="DM564" s="40">
        <v>0</v>
      </c>
      <c r="DN564" s="40">
        <v>0</v>
      </c>
      <c r="DO564" s="37"/>
      <c r="DP564" s="37"/>
      <c r="DQ564" s="37"/>
      <c r="DR564" s="37"/>
      <c r="DS564" s="37"/>
      <c r="DT564" s="37"/>
      <c r="DU564" s="37"/>
      <c r="DV564" s="37"/>
      <c r="DW564" s="37"/>
      <c r="DX564" s="37"/>
      <c r="DY564" s="37"/>
      <c r="DZ564" s="37"/>
      <c r="EA564" s="37"/>
      <c r="EB564" s="37"/>
      <c r="EC564" s="37"/>
      <c r="ED564" s="37"/>
      <c r="EE564" s="37"/>
      <c r="EF564" s="37"/>
      <c r="EG564" s="37"/>
      <c r="EH564" s="37"/>
      <c r="EI564" s="37"/>
      <c r="EJ564" s="37"/>
      <c r="EK564" s="37"/>
      <c r="EL564" s="37"/>
      <c r="EM564" s="37"/>
      <c r="EN564" s="37"/>
      <c r="EO564" s="37"/>
      <c r="EP564" s="37"/>
      <c r="EQ564" s="40">
        <v>0</v>
      </c>
      <c r="ER564" s="40">
        <v>0</v>
      </c>
      <c r="ES564" s="40">
        <v>0</v>
      </c>
      <c r="ET564" s="40">
        <v>1</v>
      </c>
      <c r="EU564" s="40">
        <v>0</v>
      </c>
      <c r="EV564" s="40">
        <v>0</v>
      </c>
      <c r="EW564" s="40" t="s">
        <v>501</v>
      </c>
      <c r="EX564" s="40">
        <v>1</v>
      </c>
      <c r="EY564" s="40">
        <v>64</v>
      </c>
      <c r="EZ564" s="40">
        <f>SUM(BL564:CE564,CV564,DN564,ER564:EV564,EX564)-EY564</f>
        <v>0</v>
      </c>
      <c r="FA564" s="40">
        <v>89.864000000000004</v>
      </c>
      <c r="FB564" s="40" t="s">
        <v>503</v>
      </c>
      <c r="FC564" s="37"/>
      <c r="FD564" s="45">
        <v>5.56</v>
      </c>
      <c r="FE564" s="40" t="s">
        <v>469</v>
      </c>
      <c r="FF564" s="40">
        <v>1615.454</v>
      </c>
      <c r="FG564" s="40" t="s">
        <v>236</v>
      </c>
      <c r="FH564" s="37"/>
      <c r="FI564" s="37"/>
      <c r="FJ564" s="37"/>
      <c r="FK564" s="37"/>
      <c r="FL564" s="40">
        <v>0</v>
      </c>
      <c r="FM564" s="37"/>
      <c r="FN564" s="40">
        <v>6</v>
      </c>
      <c r="FO564" s="40">
        <v>1</v>
      </c>
      <c r="FP564" s="40" t="s">
        <v>505</v>
      </c>
      <c r="FQ564" s="40">
        <v>2603</v>
      </c>
      <c r="FR564" s="40">
        <v>1</v>
      </c>
      <c r="FS564" s="40" t="s">
        <v>506</v>
      </c>
      <c r="FT564" s="40">
        <v>679</v>
      </c>
      <c r="FU564" s="40" t="s">
        <v>243</v>
      </c>
      <c r="FV564" s="40" t="s">
        <v>507</v>
      </c>
      <c r="FW564" s="40">
        <v>184</v>
      </c>
      <c r="FX564" s="37"/>
      <c r="FY564" s="37"/>
      <c r="FZ564" s="37"/>
      <c r="GA564" s="37"/>
      <c r="GB564" s="37"/>
      <c r="GC564" s="37"/>
      <c r="GD564" s="37"/>
      <c r="GE564" s="37"/>
      <c r="GF564" s="37"/>
      <c r="GG564" s="37"/>
      <c r="GH564" s="37"/>
      <c r="GI564" s="37"/>
      <c r="GJ564" s="37"/>
      <c r="GK564" s="37"/>
      <c r="GL564" s="37"/>
      <c r="GM564" s="40">
        <v>1</v>
      </c>
      <c r="GN564" s="40" t="s">
        <v>508</v>
      </c>
      <c r="GO564" s="40">
        <v>1173</v>
      </c>
      <c r="GP564" s="40">
        <v>1</v>
      </c>
      <c r="GQ564" s="40" t="s">
        <v>509</v>
      </c>
      <c r="GR564" s="40">
        <v>570</v>
      </c>
      <c r="GS564" s="37"/>
      <c r="GT564" s="37"/>
      <c r="GU564" s="37"/>
      <c r="GV564" s="37"/>
      <c r="GW564" s="37"/>
      <c r="GX564" s="37"/>
      <c r="GY564" s="40">
        <v>1</v>
      </c>
      <c r="GZ564" s="40" t="s">
        <v>510</v>
      </c>
      <c r="HA564" s="40">
        <v>14</v>
      </c>
      <c r="HB564" s="39">
        <v>1</v>
      </c>
      <c r="HC564" s="40" t="s">
        <v>510</v>
      </c>
      <c r="HD564" s="40">
        <v>271</v>
      </c>
      <c r="HE564" s="37"/>
      <c r="HF564" s="37"/>
      <c r="HG564" s="37"/>
      <c r="HH564" s="37"/>
      <c r="HI564" s="37"/>
      <c r="HJ564" s="37"/>
      <c r="HK564" s="40">
        <v>100</v>
      </c>
      <c r="HL564" s="37"/>
      <c r="HM564" s="40">
        <v>57</v>
      </c>
      <c r="HN564" s="40">
        <v>7</v>
      </c>
      <c r="HO564" s="40">
        <v>0</v>
      </c>
      <c r="HP564" s="40">
        <v>45</v>
      </c>
      <c r="HQ564" s="40">
        <v>0</v>
      </c>
      <c r="HR564" s="40">
        <v>5</v>
      </c>
      <c r="HS564" s="40">
        <v>0</v>
      </c>
      <c r="HT564" s="40">
        <v>0</v>
      </c>
      <c r="HU564" s="40">
        <v>0</v>
      </c>
      <c r="HV564" s="40" t="s">
        <v>236</v>
      </c>
      <c r="HW564" s="37"/>
      <c r="HX564" s="40" t="s">
        <v>511</v>
      </c>
      <c r="HY564" s="37"/>
      <c r="HZ564" s="37"/>
      <c r="IA564" s="37"/>
      <c r="IB564" s="37"/>
      <c r="IC564" s="40" t="s">
        <v>512</v>
      </c>
      <c r="ID564" s="37"/>
      <c r="IE564" s="37"/>
      <c r="IF564" s="37"/>
      <c r="IG564" s="40" t="s">
        <v>513</v>
      </c>
      <c r="IH564" s="40">
        <v>0</v>
      </c>
      <c r="II564" s="40">
        <v>0</v>
      </c>
      <c r="IJ564" s="40" t="s">
        <v>486</v>
      </c>
      <c r="IK564" s="39" t="s">
        <v>487</v>
      </c>
      <c r="IL564" s="40" t="s">
        <v>488</v>
      </c>
      <c r="IM564" s="40" t="s">
        <v>489</v>
      </c>
      <c r="IN564" s="40" t="s">
        <v>486</v>
      </c>
      <c r="IO564" s="40" t="s">
        <v>487</v>
      </c>
      <c r="IP564" s="40" t="s">
        <v>488</v>
      </c>
      <c r="IQ564" s="40" t="s">
        <v>489</v>
      </c>
      <c r="IR564" s="43" t="s">
        <v>514</v>
      </c>
    </row>
    <row r="565" spans="1:252" ht="15.75" customHeight="1" x14ac:dyDescent="0.2">
      <c r="A565" s="44" t="s">
        <v>13014</v>
      </c>
      <c r="B565" s="47" t="s">
        <v>13029</v>
      </c>
      <c r="C565" s="39" t="s">
        <v>457</v>
      </c>
      <c r="D565" s="39" t="s">
        <v>13166</v>
      </c>
      <c r="E565" s="39" t="s">
        <v>4767</v>
      </c>
      <c r="F565" s="39" t="s">
        <v>4792</v>
      </c>
      <c r="G565" s="39" t="s">
        <v>234</v>
      </c>
      <c r="H565" s="39" t="s">
        <v>4793</v>
      </c>
      <c r="I565" s="39">
        <v>2020</v>
      </c>
      <c r="J565" s="48">
        <v>45310</v>
      </c>
      <c r="K565" s="48">
        <v>45657</v>
      </c>
      <c r="L565" s="44"/>
      <c r="M565" s="44"/>
      <c r="N565" s="44"/>
      <c r="O565" s="44"/>
      <c r="P565" s="44"/>
      <c r="Q565" s="44"/>
      <c r="R565" s="44"/>
      <c r="S565" s="44"/>
      <c r="T565" s="44"/>
      <c r="U565" s="44"/>
      <c r="V565" s="44"/>
      <c r="W565" s="44"/>
      <c r="X565" s="39" t="s">
        <v>4794</v>
      </c>
      <c r="Y565" s="43" t="s">
        <v>4795</v>
      </c>
      <c r="Z565" s="39" t="s">
        <v>4796</v>
      </c>
      <c r="AA565" s="43" t="s">
        <v>4797</v>
      </c>
      <c r="AB565" s="39" t="s">
        <v>4798</v>
      </c>
      <c r="AC565" s="44"/>
      <c r="AD565" s="39" t="s">
        <v>234</v>
      </c>
      <c r="AE565" s="44"/>
      <c r="AF565" s="39" t="s">
        <v>4799</v>
      </c>
      <c r="AG565" s="39" t="s">
        <v>4800</v>
      </c>
      <c r="AH565" s="39" t="s">
        <v>1394</v>
      </c>
      <c r="AI565" s="39" t="s">
        <v>4801</v>
      </c>
      <c r="AJ565" s="55">
        <v>19.184999999999999</v>
      </c>
      <c r="AK565" s="49">
        <f>SUM(AO565,AR565,AT565,AV565)-AJ565</f>
        <v>0</v>
      </c>
      <c r="AL565" s="55"/>
      <c r="AM565" s="49"/>
      <c r="AN565" s="49"/>
      <c r="AO565" s="55">
        <v>19.184999999999999</v>
      </c>
      <c r="AP565" s="49">
        <v>100</v>
      </c>
      <c r="AQ565" s="49">
        <v>0.04</v>
      </c>
      <c r="AR565" s="55">
        <v>0</v>
      </c>
      <c r="AS565" s="49">
        <v>0</v>
      </c>
      <c r="AT565" s="55">
        <v>0</v>
      </c>
      <c r="AU565" s="49">
        <v>0</v>
      </c>
      <c r="AV565" s="55">
        <v>0</v>
      </c>
      <c r="AW565" s="49">
        <v>0</v>
      </c>
      <c r="AX565" s="55"/>
      <c r="AY565" s="49"/>
      <c r="AZ565" s="39"/>
      <c r="BA565" s="39"/>
      <c r="BB565" s="39"/>
      <c r="BC565" s="39" t="s">
        <v>236</v>
      </c>
      <c r="BD565" s="44"/>
      <c r="BE565" s="44"/>
      <c r="BF565" s="118"/>
      <c r="BG565" s="55">
        <v>30</v>
      </c>
      <c r="BH565" s="49" t="s">
        <v>525</v>
      </c>
      <c r="BI565" s="39">
        <v>42</v>
      </c>
      <c r="BJ565" s="39">
        <v>38</v>
      </c>
      <c r="BK565" s="39">
        <v>12</v>
      </c>
      <c r="BL565" s="44"/>
      <c r="BM565" s="44"/>
      <c r="BN565" s="44"/>
      <c r="BO565" s="44"/>
      <c r="BP565" s="44"/>
      <c r="BQ565" s="44"/>
      <c r="BR565" s="39">
        <v>1</v>
      </c>
      <c r="BS565" s="39">
        <v>3</v>
      </c>
      <c r="BT565" s="39">
        <v>3</v>
      </c>
      <c r="BU565" s="44"/>
      <c r="BV565" s="44"/>
      <c r="BW565" s="44"/>
      <c r="BX565" s="44"/>
      <c r="BY565" s="44"/>
      <c r="BZ565" s="39">
        <v>4</v>
      </c>
      <c r="CA565" s="44"/>
      <c r="CB565" s="44"/>
      <c r="CC565" s="44"/>
      <c r="CD565" s="44"/>
      <c r="CE565" s="44">
        <v>0</v>
      </c>
      <c r="CF565" s="44"/>
      <c r="CG565" s="44"/>
      <c r="CH565" s="44"/>
      <c r="CI565" s="44"/>
      <c r="CJ565" s="44"/>
      <c r="CK565" s="44"/>
      <c r="CL565" s="44"/>
      <c r="CM565" s="44"/>
      <c r="CN565" s="44"/>
      <c r="CO565" s="44"/>
      <c r="CP565" s="44"/>
      <c r="CQ565" s="44"/>
      <c r="CR565" s="44"/>
      <c r="CS565" s="44"/>
      <c r="CT565" s="44"/>
      <c r="CU565" s="40">
        <f t="shared" si="61"/>
        <v>0</v>
      </c>
      <c r="CV565" s="44"/>
      <c r="CW565" s="44"/>
      <c r="CX565" s="44"/>
      <c r="CY565" s="44"/>
      <c r="CZ565" s="44"/>
      <c r="DA565" s="44"/>
      <c r="DB565" s="44"/>
      <c r="DC565" s="44"/>
      <c r="DD565" s="44"/>
      <c r="DE565" s="44"/>
      <c r="DF565" s="44"/>
      <c r="DG565" s="44"/>
      <c r="DH565" s="44"/>
      <c r="DI565" s="44"/>
      <c r="DJ565" s="44"/>
      <c r="DK565" s="44"/>
      <c r="DL565" s="44"/>
      <c r="DM565" s="39">
        <v>0</v>
      </c>
      <c r="DN565" s="44"/>
      <c r="DO565" s="44"/>
      <c r="DP565" s="44"/>
      <c r="DQ565" s="44"/>
      <c r="DR565" s="44"/>
      <c r="DS565" s="44"/>
      <c r="DT565" s="44"/>
      <c r="DU565" s="44"/>
      <c r="DV565" s="44"/>
      <c r="DW565" s="44"/>
      <c r="DX565" s="44"/>
      <c r="DY565" s="44"/>
      <c r="DZ565" s="44"/>
      <c r="EA565" s="44"/>
      <c r="EB565" s="44"/>
      <c r="EC565" s="44"/>
      <c r="ED565" s="44"/>
      <c r="EE565" s="44"/>
      <c r="EF565" s="44"/>
      <c r="EG565" s="44"/>
      <c r="EH565" s="44"/>
      <c r="EI565" s="44"/>
      <c r="EJ565" s="44"/>
      <c r="EK565" s="44"/>
      <c r="EL565" s="44"/>
      <c r="EM565" s="44"/>
      <c r="EN565" s="44"/>
      <c r="EO565" s="44"/>
      <c r="EP565" s="44"/>
      <c r="EQ565" s="39">
        <v>0</v>
      </c>
      <c r="ER565" s="44"/>
      <c r="ES565" s="44"/>
      <c r="ET565" s="44"/>
      <c r="EU565" s="44"/>
      <c r="EV565" s="44"/>
      <c r="EW565" s="39" t="s">
        <v>4802</v>
      </c>
      <c r="EX565" s="39">
        <v>1</v>
      </c>
      <c r="EY565" s="39">
        <v>12</v>
      </c>
      <c r="EZ565" s="39">
        <f>EY565-(SUM(BL565:CE565,CV565,DN565,ER565:EV565,EX565))</f>
        <v>0</v>
      </c>
      <c r="FA565" s="39">
        <v>33.5</v>
      </c>
      <c r="FB565" s="39" t="s">
        <v>4804</v>
      </c>
      <c r="FC565" s="44"/>
      <c r="FD565" s="39">
        <v>3.89</v>
      </c>
      <c r="FE565" s="39" t="s">
        <v>469</v>
      </c>
      <c r="FF565" s="39">
        <v>861.09799999999996</v>
      </c>
      <c r="FG565" s="39" t="s">
        <v>236</v>
      </c>
      <c r="FH565" s="44"/>
      <c r="FI565" s="44"/>
      <c r="FJ565" s="44"/>
      <c r="FK565" s="44"/>
      <c r="FL565" s="44"/>
      <c r="FM565" s="44"/>
      <c r="FN565" s="39">
        <v>2</v>
      </c>
      <c r="FO565" s="40">
        <v>1</v>
      </c>
      <c r="FP565" s="39" t="s">
        <v>4807</v>
      </c>
      <c r="FQ565" s="39">
        <v>3201</v>
      </c>
      <c r="FR565" s="44"/>
      <c r="FS565" s="44"/>
      <c r="FT565" s="44"/>
      <c r="FU565" s="44"/>
      <c r="FV565" s="44"/>
      <c r="FW565" s="44"/>
      <c r="FX565" s="44"/>
      <c r="FY565" s="44"/>
      <c r="FZ565" s="44"/>
      <c r="GA565" s="44"/>
      <c r="GB565" s="44"/>
      <c r="GC565" s="44"/>
      <c r="GD565" s="40">
        <v>1</v>
      </c>
      <c r="GE565" s="39" t="s">
        <v>4808</v>
      </c>
      <c r="GF565" s="39">
        <v>18</v>
      </c>
      <c r="GG565" s="44"/>
      <c r="GH565" s="44"/>
      <c r="GI565" s="44"/>
      <c r="GJ565" s="39" t="s">
        <v>4809</v>
      </c>
      <c r="GK565" s="39" t="s">
        <v>4810</v>
      </c>
      <c r="GL565" s="39">
        <v>24</v>
      </c>
      <c r="GM565" s="40">
        <v>1</v>
      </c>
      <c r="GN565" s="39" t="s">
        <v>4811</v>
      </c>
      <c r="GO565" s="39">
        <v>52364</v>
      </c>
      <c r="GP565" s="44"/>
      <c r="GQ565" s="44"/>
      <c r="GR565" s="44"/>
      <c r="GS565" s="44"/>
      <c r="GT565" s="44"/>
      <c r="GU565" s="44"/>
      <c r="GV565" s="44"/>
      <c r="GW565" s="44"/>
      <c r="GX565" s="44"/>
      <c r="GY565" s="44"/>
      <c r="GZ565" s="44"/>
      <c r="HA565" s="44"/>
      <c r="HB565" s="44"/>
      <c r="HC565" s="44"/>
      <c r="HD565" s="44"/>
      <c r="HE565" s="39" t="s">
        <v>243</v>
      </c>
      <c r="HF565" s="39" t="s">
        <v>441</v>
      </c>
      <c r="HG565" s="39">
        <v>26</v>
      </c>
      <c r="HH565" s="44"/>
      <c r="HI565" s="44"/>
      <c r="HJ565" s="44"/>
      <c r="HK565" s="44"/>
      <c r="HL565" s="44"/>
      <c r="HM565" s="44"/>
      <c r="HN565" s="44"/>
      <c r="HO565" s="44"/>
      <c r="HP565" s="44"/>
      <c r="HQ565" s="44"/>
      <c r="HR565" s="44"/>
      <c r="HS565" s="44"/>
      <c r="HT565" s="44"/>
      <c r="HU565" s="44"/>
      <c r="HV565" s="39" t="s">
        <v>236</v>
      </c>
      <c r="HW565" s="44"/>
      <c r="HX565" s="39" t="s">
        <v>4812</v>
      </c>
      <c r="HY565" s="43" t="s">
        <v>4813</v>
      </c>
      <c r="HZ565" s="39" t="s">
        <v>4814</v>
      </c>
      <c r="IA565" s="43" t="s">
        <v>4813</v>
      </c>
      <c r="IB565" s="43" t="s">
        <v>4815</v>
      </c>
      <c r="IC565" s="39" t="s">
        <v>4816</v>
      </c>
      <c r="ID565" s="44"/>
      <c r="IE565" s="43" t="s">
        <v>4817</v>
      </c>
      <c r="IF565" s="44"/>
      <c r="IG565" s="39" t="s">
        <v>4818</v>
      </c>
      <c r="IH565" s="39">
        <v>5</v>
      </c>
      <c r="II565" s="39">
        <v>103</v>
      </c>
      <c r="IJ565" s="39" t="s">
        <v>4819</v>
      </c>
      <c r="IK565" s="39" t="s">
        <v>4820</v>
      </c>
      <c r="IL565" s="39" t="s">
        <v>4821</v>
      </c>
      <c r="IM565" s="39" t="s">
        <v>4822</v>
      </c>
      <c r="IN565" s="39" t="s">
        <v>486</v>
      </c>
      <c r="IO565" s="39" t="s">
        <v>487</v>
      </c>
      <c r="IP565" s="40" t="s">
        <v>488</v>
      </c>
      <c r="IQ565" s="40" t="s">
        <v>489</v>
      </c>
      <c r="IR565" s="43" t="s">
        <v>4823</v>
      </c>
    </row>
    <row r="566" spans="1:252" ht="15.75" customHeight="1" x14ac:dyDescent="0.2">
      <c r="A566" s="37" t="s">
        <v>13000</v>
      </c>
      <c r="B566" s="38" t="s">
        <v>13028</v>
      </c>
      <c r="C566" s="39" t="s">
        <v>1280</v>
      </c>
      <c r="D566" s="39" t="s">
        <v>13165</v>
      </c>
      <c r="E566" s="40"/>
      <c r="F566" s="40"/>
      <c r="G566" s="39" t="s">
        <v>1281</v>
      </c>
      <c r="H566" s="40" t="s">
        <v>1282</v>
      </c>
      <c r="I566" s="40">
        <v>2019</v>
      </c>
      <c r="J566" s="41">
        <v>45139</v>
      </c>
      <c r="K566" s="41">
        <v>45657</v>
      </c>
      <c r="L566" s="39" t="s">
        <v>1283</v>
      </c>
      <c r="M566" s="37"/>
      <c r="N566" s="39" t="s">
        <v>1284</v>
      </c>
      <c r="O566" s="43" t="s">
        <v>1285</v>
      </c>
      <c r="P566" s="44"/>
      <c r="Q566" s="44"/>
      <c r="R566" s="44"/>
      <c r="S566" s="44"/>
      <c r="T566" s="44"/>
      <c r="U566" s="37"/>
      <c r="V566" s="39" t="s">
        <v>1286</v>
      </c>
      <c r="W566" s="43" t="s">
        <v>1287</v>
      </c>
      <c r="X566" s="43"/>
      <c r="Y566" s="43"/>
      <c r="Z566" s="43"/>
      <c r="AA566" s="43"/>
      <c r="AB566" s="43"/>
      <c r="AC566" s="43"/>
      <c r="AD566" s="43"/>
      <c r="AE566" s="43"/>
      <c r="AF566" s="39" t="s">
        <v>1288</v>
      </c>
      <c r="AG566" s="39" t="s">
        <v>1288</v>
      </c>
      <c r="AH566" s="40" t="s">
        <v>665</v>
      </c>
      <c r="AI566" s="40" t="s">
        <v>1289</v>
      </c>
      <c r="AJ566" s="113">
        <v>308.02800000000002</v>
      </c>
      <c r="AK566" s="45">
        <f>AJ566-(AL566+AO566+AR566+AT566+AV566+AX566)</f>
        <v>0</v>
      </c>
      <c r="AL566" s="113">
        <v>172.178</v>
      </c>
      <c r="AM566" s="45">
        <v>55.9</v>
      </c>
      <c r="AN566" s="45">
        <v>0.14000000000000001</v>
      </c>
      <c r="AO566" s="113">
        <v>30.73</v>
      </c>
      <c r="AP566" s="45">
        <v>9.98</v>
      </c>
      <c r="AQ566" s="45"/>
      <c r="AR566" s="113">
        <v>25.960999999999999</v>
      </c>
      <c r="AS566" s="45">
        <v>8.43</v>
      </c>
      <c r="AT566" s="113">
        <v>26.599</v>
      </c>
      <c r="AU566" s="45">
        <v>8.64</v>
      </c>
      <c r="AV566" s="113">
        <v>52.56</v>
      </c>
      <c r="AW566" s="45">
        <v>17.059999999999999</v>
      </c>
      <c r="AX566" s="113">
        <v>0</v>
      </c>
      <c r="AY566" s="45">
        <v>0</v>
      </c>
      <c r="AZ566" s="40" t="s">
        <v>234</v>
      </c>
      <c r="BA566" s="40" t="s">
        <v>234</v>
      </c>
      <c r="BB566" s="40" t="s">
        <v>234</v>
      </c>
      <c r="BC566" s="40">
        <v>1</v>
      </c>
      <c r="BD566" s="40" t="s">
        <v>1291</v>
      </c>
      <c r="BE566" s="37"/>
      <c r="BF566" s="113">
        <v>0</v>
      </c>
      <c r="BG566" s="113">
        <v>216</v>
      </c>
      <c r="BH566" s="45">
        <v>0.17</v>
      </c>
      <c r="BI566" s="40">
        <v>0</v>
      </c>
      <c r="BJ566" s="40">
        <v>317</v>
      </c>
      <c r="BK566" s="40">
        <v>317</v>
      </c>
      <c r="BL566" s="40">
        <v>0</v>
      </c>
      <c r="BM566" s="40">
        <v>50</v>
      </c>
      <c r="BN566" s="40">
        <v>0</v>
      </c>
      <c r="BO566" s="40">
        <v>0</v>
      </c>
      <c r="BP566" s="40">
        <v>0</v>
      </c>
      <c r="BQ566" s="40">
        <v>1</v>
      </c>
      <c r="BR566" s="40">
        <v>0</v>
      </c>
      <c r="BS566" s="40">
        <v>19</v>
      </c>
      <c r="BT566" s="40">
        <v>83</v>
      </c>
      <c r="BU566" s="40">
        <v>0</v>
      </c>
      <c r="BV566" s="40">
        <v>67</v>
      </c>
      <c r="BW566" s="40">
        <v>26</v>
      </c>
      <c r="BX566" s="40">
        <v>7</v>
      </c>
      <c r="BY566" s="40">
        <v>0</v>
      </c>
      <c r="BZ566" s="40">
        <v>0</v>
      </c>
      <c r="CA566" s="40">
        <v>24</v>
      </c>
      <c r="CB566" s="40">
        <v>0</v>
      </c>
      <c r="CC566" s="40">
        <v>0</v>
      </c>
      <c r="CD566" s="40">
        <v>0</v>
      </c>
      <c r="CE566" s="40">
        <v>0</v>
      </c>
      <c r="CF566" s="40">
        <v>0</v>
      </c>
      <c r="CG566" s="40">
        <v>0</v>
      </c>
      <c r="CH566" s="40">
        <v>0</v>
      </c>
      <c r="CI566" s="40">
        <v>0</v>
      </c>
      <c r="CJ566" s="40">
        <v>0</v>
      </c>
      <c r="CK566" s="40">
        <v>0</v>
      </c>
      <c r="CL566" s="40">
        <v>0</v>
      </c>
      <c r="CM566" s="40">
        <v>0</v>
      </c>
      <c r="CN566" s="40">
        <v>0</v>
      </c>
      <c r="CO566" s="40">
        <v>0</v>
      </c>
      <c r="CP566" s="40">
        <v>0</v>
      </c>
      <c r="CQ566" s="40">
        <v>0</v>
      </c>
      <c r="CR566" s="40">
        <v>0</v>
      </c>
      <c r="CS566" s="37"/>
      <c r="CT566" s="40">
        <v>0</v>
      </c>
      <c r="CU566" s="40">
        <f t="shared" si="61"/>
        <v>0</v>
      </c>
      <c r="CV566" s="40">
        <v>0</v>
      </c>
      <c r="CW566" s="40">
        <v>0</v>
      </c>
      <c r="CX566" s="40">
        <v>0</v>
      </c>
      <c r="CY566" s="40">
        <v>0</v>
      </c>
      <c r="CZ566" s="40">
        <v>0</v>
      </c>
      <c r="DA566" s="40">
        <v>0</v>
      </c>
      <c r="DB566" s="40">
        <v>0</v>
      </c>
      <c r="DC566" s="40">
        <v>0</v>
      </c>
      <c r="DD566" s="40">
        <v>0</v>
      </c>
      <c r="DE566" s="40">
        <v>0</v>
      </c>
      <c r="DF566" s="40">
        <v>0</v>
      </c>
      <c r="DG566" s="40">
        <v>0</v>
      </c>
      <c r="DH566" s="40">
        <v>0</v>
      </c>
      <c r="DI566" s="40">
        <v>0</v>
      </c>
      <c r="DJ566" s="40">
        <v>0</v>
      </c>
      <c r="DK566" s="37"/>
      <c r="DL566" s="37"/>
      <c r="DM566" s="40">
        <v>0</v>
      </c>
      <c r="DN566" s="40">
        <v>0</v>
      </c>
      <c r="DO566" s="40">
        <v>0</v>
      </c>
      <c r="DP566" s="40">
        <v>0</v>
      </c>
      <c r="DQ566" s="40">
        <v>0</v>
      </c>
      <c r="DR566" s="40">
        <v>0</v>
      </c>
      <c r="DS566" s="40">
        <v>0</v>
      </c>
      <c r="DT566" s="40">
        <v>0</v>
      </c>
      <c r="DU566" s="40">
        <v>0</v>
      </c>
      <c r="DV566" s="40">
        <v>0</v>
      </c>
      <c r="DW566" s="40">
        <v>0</v>
      </c>
      <c r="DX566" s="40">
        <v>0</v>
      </c>
      <c r="DY566" s="40">
        <v>0</v>
      </c>
      <c r="DZ566" s="40">
        <v>0</v>
      </c>
      <c r="EA566" s="40">
        <v>0</v>
      </c>
      <c r="EB566" s="40">
        <v>0</v>
      </c>
      <c r="EC566" s="40">
        <v>0</v>
      </c>
      <c r="ED566" s="40">
        <v>0</v>
      </c>
      <c r="EE566" s="40">
        <v>0</v>
      </c>
      <c r="EF566" s="40">
        <v>0</v>
      </c>
      <c r="EG566" s="40">
        <v>0</v>
      </c>
      <c r="EH566" s="40">
        <v>0</v>
      </c>
      <c r="EI566" s="40">
        <v>0</v>
      </c>
      <c r="EJ566" s="40">
        <v>0</v>
      </c>
      <c r="EK566" s="40">
        <v>0</v>
      </c>
      <c r="EL566" s="40">
        <v>0</v>
      </c>
      <c r="EM566" s="40">
        <v>0</v>
      </c>
      <c r="EN566" s="37"/>
      <c r="EO566" s="40">
        <v>0</v>
      </c>
      <c r="EP566" s="40"/>
      <c r="EQ566" s="40">
        <v>0</v>
      </c>
      <c r="ER566" s="40">
        <v>0</v>
      </c>
      <c r="ES566" s="40">
        <v>0</v>
      </c>
      <c r="ET566" s="40">
        <v>0</v>
      </c>
      <c r="EU566" s="40">
        <v>0</v>
      </c>
      <c r="EV566" s="40">
        <v>0</v>
      </c>
      <c r="EW566" s="40" t="s">
        <v>1292</v>
      </c>
      <c r="EX566" s="40">
        <v>40</v>
      </c>
      <c r="EY566" s="40">
        <v>317</v>
      </c>
      <c r="EZ566" s="40">
        <f>SUM(BL566:CE566,CV566,DN566,ER566:EV566,EX566)-EY566</f>
        <v>0</v>
      </c>
      <c r="FA566" s="40">
        <v>0</v>
      </c>
      <c r="FB566" s="40" t="s">
        <v>234</v>
      </c>
      <c r="FC566" s="37"/>
      <c r="FD566" s="45">
        <v>0</v>
      </c>
      <c r="FE566" s="40" t="s">
        <v>1293</v>
      </c>
      <c r="FF566" s="40">
        <v>1434.557</v>
      </c>
      <c r="FG566" s="40" t="s">
        <v>243</v>
      </c>
      <c r="FH566" s="40" t="s">
        <v>1295</v>
      </c>
      <c r="FI566" s="37"/>
      <c r="FJ566" s="40" t="s">
        <v>1296</v>
      </c>
      <c r="FK566" s="40">
        <v>6</v>
      </c>
      <c r="FL566" s="40">
        <v>0</v>
      </c>
      <c r="FM566" s="37"/>
      <c r="FN566" s="40">
        <v>5</v>
      </c>
      <c r="FO566" s="40" t="s">
        <v>236</v>
      </c>
      <c r="FP566" s="37"/>
      <c r="FQ566" s="37"/>
      <c r="FR566" s="40">
        <v>1</v>
      </c>
      <c r="FS566" s="40" t="s">
        <v>1297</v>
      </c>
      <c r="FT566" s="40">
        <v>65659</v>
      </c>
      <c r="FU566" s="40" t="s">
        <v>236</v>
      </c>
      <c r="FV566" s="37"/>
      <c r="FW566" s="37"/>
      <c r="FX566" s="40" t="s">
        <v>236</v>
      </c>
      <c r="FY566" s="37"/>
      <c r="FZ566" s="37"/>
      <c r="GA566" s="40" t="s">
        <v>236</v>
      </c>
      <c r="GB566" s="37"/>
      <c r="GC566" s="37"/>
      <c r="GD566" s="40" t="s">
        <v>236</v>
      </c>
      <c r="GE566" s="37"/>
      <c r="GF566" s="37"/>
      <c r="GG566" s="40" t="s">
        <v>236</v>
      </c>
      <c r="GH566" s="37"/>
      <c r="GI566" s="37"/>
      <c r="GJ566" s="37"/>
      <c r="GK566" s="37"/>
      <c r="GL566" s="37"/>
      <c r="GM566" s="40" t="s">
        <v>236</v>
      </c>
      <c r="GN566" s="37"/>
      <c r="GO566" s="37"/>
      <c r="GP566" s="40">
        <v>1</v>
      </c>
      <c r="GQ566" s="40" t="s">
        <v>1298</v>
      </c>
      <c r="GR566" s="40">
        <v>65659</v>
      </c>
      <c r="GS566" s="40" t="s">
        <v>236</v>
      </c>
      <c r="GT566" s="37"/>
      <c r="GU566" s="37"/>
      <c r="GV566" s="40" t="s">
        <v>236</v>
      </c>
      <c r="GW566" s="37"/>
      <c r="GX566" s="37"/>
      <c r="GY566" s="40" t="s">
        <v>236</v>
      </c>
      <c r="GZ566" s="37"/>
      <c r="HA566" s="37"/>
      <c r="HB566" s="39">
        <v>1</v>
      </c>
      <c r="HC566" s="40" t="s">
        <v>1299</v>
      </c>
      <c r="HD566" s="40">
        <v>17</v>
      </c>
      <c r="HE566" s="37"/>
      <c r="HF566" s="37"/>
      <c r="HG566" s="37"/>
      <c r="HH566" s="37"/>
      <c r="HI566" s="37"/>
      <c r="HJ566" s="37"/>
      <c r="HK566" s="40">
        <v>100</v>
      </c>
      <c r="HL566" s="37"/>
      <c r="HM566" s="40">
        <v>29</v>
      </c>
      <c r="HN566" s="40">
        <v>0</v>
      </c>
      <c r="HO566" s="40">
        <v>0</v>
      </c>
      <c r="HP566" s="40">
        <v>0</v>
      </c>
      <c r="HQ566" s="40">
        <v>24</v>
      </c>
      <c r="HR566" s="40">
        <v>5</v>
      </c>
      <c r="HS566" s="40">
        <v>0</v>
      </c>
      <c r="HT566" s="40">
        <v>0</v>
      </c>
      <c r="HU566" s="40">
        <v>0</v>
      </c>
      <c r="HV566" s="40" t="s">
        <v>243</v>
      </c>
      <c r="HW566" s="42" t="s">
        <v>1300</v>
      </c>
      <c r="HX566" s="40" t="s">
        <v>1301</v>
      </c>
      <c r="HY566" s="42" t="s">
        <v>1302</v>
      </c>
      <c r="HZ566" s="40" t="s">
        <v>1303</v>
      </c>
      <c r="IA566" s="42" t="s">
        <v>1304</v>
      </c>
      <c r="IB566" s="42" t="s">
        <v>1305</v>
      </c>
      <c r="IC566" s="40" t="s">
        <v>1306</v>
      </c>
      <c r="ID566" s="42" t="s">
        <v>1307</v>
      </c>
      <c r="IE566" s="37"/>
      <c r="IF566" s="37"/>
      <c r="IG566" s="40" t="s">
        <v>1308</v>
      </c>
      <c r="IH566" s="40">
        <v>15</v>
      </c>
      <c r="II566" s="40">
        <v>843</v>
      </c>
      <c r="IJ566" s="40" t="s">
        <v>1309</v>
      </c>
      <c r="IK566" s="39" t="s">
        <v>1310</v>
      </c>
      <c r="IL566" s="40" t="s">
        <v>1311</v>
      </c>
      <c r="IM566" s="40" t="s">
        <v>1312</v>
      </c>
      <c r="IN566" s="40" t="s">
        <v>234</v>
      </c>
      <c r="IO566" s="40" t="s">
        <v>234</v>
      </c>
      <c r="IP566" s="37"/>
      <c r="IQ566" s="37"/>
      <c r="IR566" s="44"/>
    </row>
    <row r="567" spans="1:252" ht="15.75" customHeight="1" x14ac:dyDescent="0.2">
      <c r="A567" s="37" t="s">
        <v>13008</v>
      </c>
      <c r="B567" s="38" t="s">
        <v>13028</v>
      </c>
      <c r="C567" s="39" t="s">
        <v>1280</v>
      </c>
      <c r="D567" s="39" t="s">
        <v>13165</v>
      </c>
      <c r="E567" s="40"/>
      <c r="F567" s="40"/>
      <c r="G567" s="39" t="s">
        <v>1313</v>
      </c>
      <c r="H567" s="40" t="s">
        <v>1314</v>
      </c>
      <c r="I567" s="40">
        <v>2020</v>
      </c>
      <c r="J567" s="41">
        <v>45222</v>
      </c>
      <c r="K567" s="41">
        <v>45657</v>
      </c>
      <c r="L567" s="39" t="s">
        <v>1315</v>
      </c>
      <c r="M567" s="37"/>
      <c r="N567" s="39" t="s">
        <v>1316</v>
      </c>
      <c r="O567" s="43" t="s">
        <v>1317</v>
      </c>
      <c r="P567" s="44"/>
      <c r="Q567" s="44"/>
      <c r="R567" s="44"/>
      <c r="S567" s="44"/>
      <c r="T567" s="44"/>
      <c r="U567" s="37"/>
      <c r="V567" s="39" t="s">
        <v>1318</v>
      </c>
      <c r="W567" s="43" t="s">
        <v>1319</v>
      </c>
      <c r="X567" s="43"/>
      <c r="Y567" s="43"/>
      <c r="Z567" s="43"/>
      <c r="AA567" s="43"/>
      <c r="AB567" s="43"/>
      <c r="AC567" s="43"/>
      <c r="AD567" s="43"/>
      <c r="AE567" s="43"/>
      <c r="AF567" s="39" t="s">
        <v>1288</v>
      </c>
      <c r="AG567" s="39" t="s">
        <v>1288</v>
      </c>
      <c r="AH567" s="40" t="s">
        <v>665</v>
      </c>
      <c r="AI567" s="40" t="s">
        <v>1289</v>
      </c>
      <c r="AJ567" s="113">
        <v>80.981999999999999</v>
      </c>
      <c r="AK567" s="45">
        <f>AJ567-(AL567+AO567+AR567+AT567+AV567+AX567)</f>
        <v>0</v>
      </c>
      <c r="AL567" s="113">
        <v>66.533000000000001</v>
      </c>
      <c r="AM567" s="45">
        <v>82.16</v>
      </c>
      <c r="AN567" s="45">
        <v>0.06</v>
      </c>
      <c r="AO567" s="113">
        <v>14.449</v>
      </c>
      <c r="AP567" s="45">
        <v>17.84</v>
      </c>
      <c r="AQ567" s="45"/>
      <c r="AR567" s="113">
        <v>0</v>
      </c>
      <c r="AS567" s="45">
        <v>0</v>
      </c>
      <c r="AT567" s="113">
        <v>0</v>
      </c>
      <c r="AU567" s="45">
        <v>0</v>
      </c>
      <c r="AV567" s="113">
        <v>0</v>
      </c>
      <c r="AW567" s="45">
        <v>0</v>
      </c>
      <c r="AX567" s="113">
        <v>0</v>
      </c>
      <c r="AY567" s="45">
        <v>0</v>
      </c>
      <c r="AZ567" s="40" t="s">
        <v>234</v>
      </c>
      <c r="BA567" s="40" t="s">
        <v>234</v>
      </c>
      <c r="BB567" s="40" t="s">
        <v>234</v>
      </c>
      <c r="BC567" s="37"/>
      <c r="BD567" s="37"/>
      <c r="BE567" s="37"/>
      <c r="BF567" s="121"/>
      <c r="BG567" s="113">
        <v>74</v>
      </c>
      <c r="BH567" s="45">
        <v>0.05</v>
      </c>
      <c r="BI567" s="40">
        <v>730</v>
      </c>
      <c r="BJ567" s="40">
        <v>730</v>
      </c>
      <c r="BK567" s="40">
        <v>239</v>
      </c>
      <c r="BL567" s="40">
        <v>0</v>
      </c>
      <c r="BM567" s="40">
        <v>0</v>
      </c>
      <c r="BN567" s="40">
        <v>0</v>
      </c>
      <c r="BO567" s="40">
        <v>0</v>
      </c>
      <c r="BP567" s="40">
        <v>0</v>
      </c>
      <c r="BQ567" s="40">
        <v>0</v>
      </c>
      <c r="BR567" s="40">
        <v>0</v>
      </c>
      <c r="BS567" s="40">
        <v>0</v>
      </c>
      <c r="BT567" s="40">
        <v>0</v>
      </c>
      <c r="BU567" s="40">
        <v>0</v>
      </c>
      <c r="BV567" s="40">
        <v>0</v>
      </c>
      <c r="BW567" s="40">
        <v>0</v>
      </c>
      <c r="BX567" s="40">
        <v>0</v>
      </c>
      <c r="BY567" s="40">
        <v>0</v>
      </c>
      <c r="BZ567" s="40">
        <v>0</v>
      </c>
      <c r="CA567" s="40">
        <v>0</v>
      </c>
      <c r="CB567" s="40">
        <v>0</v>
      </c>
      <c r="CC567" s="40">
        <v>0</v>
      </c>
      <c r="CD567" s="40">
        <v>0</v>
      </c>
      <c r="CE567" s="40">
        <v>0</v>
      </c>
      <c r="CF567" s="40">
        <v>0</v>
      </c>
      <c r="CG567" s="40">
        <v>0</v>
      </c>
      <c r="CH567" s="40">
        <v>0</v>
      </c>
      <c r="CI567" s="40">
        <v>0</v>
      </c>
      <c r="CJ567" s="40">
        <v>0</v>
      </c>
      <c r="CK567" s="40">
        <v>0</v>
      </c>
      <c r="CL567" s="40">
        <v>0</v>
      </c>
      <c r="CM567" s="40">
        <v>0</v>
      </c>
      <c r="CN567" s="40">
        <v>0</v>
      </c>
      <c r="CO567" s="40">
        <v>0</v>
      </c>
      <c r="CP567" s="40">
        <v>0</v>
      </c>
      <c r="CQ567" s="40">
        <v>0</v>
      </c>
      <c r="CR567" s="40">
        <v>0</v>
      </c>
      <c r="CS567" s="37"/>
      <c r="CT567" s="40">
        <v>0</v>
      </c>
      <c r="CU567" s="40">
        <f t="shared" si="61"/>
        <v>0</v>
      </c>
      <c r="CV567" s="40">
        <v>0</v>
      </c>
      <c r="CW567" s="40">
        <v>0</v>
      </c>
      <c r="CX567" s="40">
        <v>0</v>
      </c>
      <c r="CY567" s="40">
        <v>0</v>
      </c>
      <c r="CZ567" s="40">
        <v>0</v>
      </c>
      <c r="DA567" s="40">
        <v>0</v>
      </c>
      <c r="DB567" s="40">
        <v>0</v>
      </c>
      <c r="DC567" s="40">
        <v>0</v>
      </c>
      <c r="DD567" s="40">
        <v>0</v>
      </c>
      <c r="DE567" s="40">
        <v>0</v>
      </c>
      <c r="DF567" s="40">
        <v>0</v>
      </c>
      <c r="DG567" s="40">
        <v>0</v>
      </c>
      <c r="DH567" s="40">
        <v>0</v>
      </c>
      <c r="DI567" s="40">
        <v>0</v>
      </c>
      <c r="DJ567" s="40">
        <v>0</v>
      </c>
      <c r="DK567" s="37"/>
      <c r="DL567" s="52">
        <f>SUM(CV567:DJ567)</f>
        <v>0</v>
      </c>
      <c r="DM567" s="40">
        <v>0</v>
      </c>
      <c r="DN567" s="40">
        <v>239</v>
      </c>
      <c r="DO567" s="40">
        <v>0</v>
      </c>
      <c r="DP567" s="40">
        <v>0</v>
      </c>
      <c r="DQ567" s="37"/>
      <c r="DR567" s="40">
        <v>0</v>
      </c>
      <c r="DS567" s="40">
        <v>0</v>
      </c>
      <c r="DT567" s="40">
        <v>0</v>
      </c>
      <c r="DU567" s="40">
        <v>0</v>
      </c>
      <c r="DV567" s="40">
        <v>0</v>
      </c>
      <c r="DW567" s="40">
        <v>0</v>
      </c>
      <c r="DX567" s="40">
        <v>0</v>
      </c>
      <c r="DY567" s="40">
        <v>0</v>
      </c>
      <c r="DZ567" s="40">
        <v>0</v>
      </c>
      <c r="EA567" s="40">
        <v>0</v>
      </c>
      <c r="EB567" s="40">
        <v>0</v>
      </c>
      <c r="EC567" s="40">
        <v>112</v>
      </c>
      <c r="ED567" s="40">
        <v>0</v>
      </c>
      <c r="EE567" s="40">
        <v>0</v>
      </c>
      <c r="EF567" s="40">
        <v>0</v>
      </c>
      <c r="EG567" s="40">
        <v>0</v>
      </c>
      <c r="EH567" s="40">
        <v>0</v>
      </c>
      <c r="EI567" s="40">
        <v>0</v>
      </c>
      <c r="EJ567" s="40">
        <v>0</v>
      </c>
      <c r="EK567" s="40">
        <v>0</v>
      </c>
      <c r="EL567" s="40">
        <v>0</v>
      </c>
      <c r="EM567" s="40">
        <v>0</v>
      </c>
      <c r="EN567" s="40" t="s">
        <v>1320</v>
      </c>
      <c r="EO567" s="40">
        <v>127</v>
      </c>
      <c r="EP567" s="39">
        <f>SUM(DO567:EO567)</f>
        <v>239</v>
      </c>
      <c r="EQ567" s="40">
        <v>239</v>
      </c>
      <c r="ER567" s="40">
        <v>0</v>
      </c>
      <c r="ES567" s="40">
        <v>0</v>
      </c>
      <c r="ET567" s="40">
        <v>0</v>
      </c>
      <c r="EU567" s="40">
        <v>0</v>
      </c>
      <c r="EV567" s="40">
        <v>0</v>
      </c>
      <c r="EW567" s="37"/>
      <c r="EX567" s="40">
        <v>0</v>
      </c>
      <c r="EY567" s="40">
        <v>239</v>
      </c>
      <c r="EZ567" s="40">
        <f>SUM(BL567:CE567,CV567,DN567,ER567:EV567,EX567)-EY567</f>
        <v>0</v>
      </c>
      <c r="FA567" s="40">
        <v>0</v>
      </c>
      <c r="FB567" s="40" t="s">
        <v>234</v>
      </c>
      <c r="FC567" s="37"/>
      <c r="FD567" s="45">
        <v>0</v>
      </c>
      <c r="FE567" s="40" t="s">
        <v>1293</v>
      </c>
      <c r="FF567" s="40">
        <v>1434.557</v>
      </c>
      <c r="FG567" s="40" t="s">
        <v>243</v>
      </c>
      <c r="FH567" s="40" t="s">
        <v>1295</v>
      </c>
      <c r="FI567" s="37"/>
      <c r="FJ567" s="40" t="s">
        <v>1321</v>
      </c>
      <c r="FK567" s="40">
        <v>6</v>
      </c>
      <c r="FL567" s="40">
        <v>0</v>
      </c>
      <c r="FM567" s="37"/>
      <c r="FN567" s="40">
        <v>5</v>
      </c>
      <c r="FO567" s="40" t="s">
        <v>236</v>
      </c>
      <c r="FP567" s="37"/>
      <c r="FQ567" s="37"/>
      <c r="FR567" s="40" t="s">
        <v>236</v>
      </c>
      <c r="FS567" s="37"/>
      <c r="FT567" s="37"/>
      <c r="FU567" s="40" t="s">
        <v>236</v>
      </c>
      <c r="FV567" s="37"/>
      <c r="FW567" s="37"/>
      <c r="FX567" s="40" t="s">
        <v>236</v>
      </c>
      <c r="FY567" s="37"/>
      <c r="FZ567" s="37"/>
      <c r="GA567" s="40" t="s">
        <v>236</v>
      </c>
      <c r="GB567" s="37"/>
      <c r="GC567" s="37"/>
      <c r="GD567" s="40" t="s">
        <v>236</v>
      </c>
      <c r="GE567" s="37"/>
      <c r="GF567" s="37"/>
      <c r="GG567" s="40" t="s">
        <v>236</v>
      </c>
      <c r="GH567" s="37"/>
      <c r="GI567" s="37"/>
      <c r="GJ567" s="40" t="s">
        <v>1322</v>
      </c>
      <c r="GK567" s="40" t="s">
        <v>1323</v>
      </c>
      <c r="GL567" s="40">
        <v>4892</v>
      </c>
      <c r="GM567" s="40" t="s">
        <v>236</v>
      </c>
      <c r="GN567" s="37"/>
      <c r="GO567" s="37"/>
      <c r="GP567" s="40" t="s">
        <v>236</v>
      </c>
      <c r="GQ567" s="37"/>
      <c r="GR567" s="37"/>
      <c r="GS567" s="40" t="s">
        <v>236</v>
      </c>
      <c r="GT567" s="37"/>
      <c r="GU567" s="37"/>
      <c r="GV567" s="40" t="s">
        <v>236</v>
      </c>
      <c r="GW567" s="37"/>
      <c r="GX567" s="37"/>
      <c r="GY567" s="40" t="s">
        <v>236</v>
      </c>
      <c r="GZ567" s="37"/>
      <c r="HA567" s="37"/>
      <c r="HB567" s="40" t="s">
        <v>236</v>
      </c>
      <c r="HC567" s="37"/>
      <c r="HD567" s="37"/>
      <c r="HE567" s="40" t="s">
        <v>1324</v>
      </c>
      <c r="HF567" s="40" t="s">
        <v>1325</v>
      </c>
      <c r="HG567" s="40">
        <v>4892</v>
      </c>
      <c r="HH567" s="40"/>
      <c r="HI567" s="40"/>
      <c r="HJ567" s="40"/>
      <c r="HK567" s="40">
        <v>100</v>
      </c>
      <c r="HL567" s="40" t="s">
        <v>234</v>
      </c>
      <c r="HM567" s="40">
        <v>30</v>
      </c>
      <c r="HN567" s="40">
        <v>0</v>
      </c>
      <c r="HO567" s="40">
        <v>0</v>
      </c>
      <c r="HP567" s="40">
        <v>0</v>
      </c>
      <c r="HQ567" s="40">
        <v>25</v>
      </c>
      <c r="HR567" s="40">
        <v>5</v>
      </c>
      <c r="HS567" s="40">
        <v>0</v>
      </c>
      <c r="HT567" s="40">
        <v>0</v>
      </c>
      <c r="HU567" s="40">
        <v>0</v>
      </c>
      <c r="HV567" s="40" t="s">
        <v>243</v>
      </c>
      <c r="HW567" s="42" t="s">
        <v>1326</v>
      </c>
      <c r="HX567" s="40" t="s">
        <v>1327</v>
      </c>
      <c r="HY567" s="42" t="s">
        <v>1326</v>
      </c>
      <c r="HZ567" s="40" t="s">
        <v>1328</v>
      </c>
      <c r="IA567" s="42" t="s">
        <v>1329</v>
      </c>
      <c r="IB567" s="42" t="s">
        <v>1330</v>
      </c>
      <c r="IC567" s="40" t="s">
        <v>1331</v>
      </c>
      <c r="ID567" s="37"/>
      <c r="IE567" s="40" t="s">
        <v>1332</v>
      </c>
      <c r="IF567" s="37"/>
      <c r="IG567" s="40" t="s">
        <v>1333</v>
      </c>
      <c r="IH567" s="40">
        <v>15</v>
      </c>
      <c r="II567" s="40">
        <v>5256</v>
      </c>
      <c r="IJ567" s="40" t="s">
        <v>1309</v>
      </c>
      <c r="IK567" s="39" t="s">
        <v>1334</v>
      </c>
      <c r="IL567" s="40" t="s">
        <v>1335</v>
      </c>
      <c r="IM567" s="40" t="s">
        <v>1312</v>
      </c>
      <c r="IN567" s="40" t="s">
        <v>234</v>
      </c>
      <c r="IO567" s="37"/>
      <c r="IP567" s="37"/>
      <c r="IQ567" s="37"/>
      <c r="IR567" s="44"/>
    </row>
    <row r="568" spans="1:252" ht="15.75" customHeight="1" x14ac:dyDescent="0.2">
      <c r="A568" s="37" t="s">
        <v>13005</v>
      </c>
      <c r="B568" s="38" t="s">
        <v>13028</v>
      </c>
      <c r="C568" s="39" t="s">
        <v>1280</v>
      </c>
      <c r="D568" s="39" t="s">
        <v>13165</v>
      </c>
      <c r="E568" s="40"/>
      <c r="F568" s="40"/>
      <c r="G568" s="39" t="s">
        <v>1336</v>
      </c>
      <c r="H568" s="40" t="s">
        <v>1337</v>
      </c>
      <c r="I568" s="40">
        <v>2022</v>
      </c>
      <c r="J568" s="41">
        <v>45280</v>
      </c>
      <c r="K568" s="41">
        <v>45657</v>
      </c>
      <c r="L568" s="39" t="s">
        <v>1315</v>
      </c>
      <c r="M568" s="37"/>
      <c r="N568" s="39" t="s">
        <v>1316</v>
      </c>
      <c r="O568" s="43" t="s">
        <v>1338</v>
      </c>
      <c r="P568" s="44"/>
      <c r="Q568" s="44"/>
      <c r="R568" s="44"/>
      <c r="S568" s="44"/>
      <c r="T568" s="44"/>
      <c r="U568" s="37"/>
      <c r="V568" s="39" t="s">
        <v>1339</v>
      </c>
      <c r="W568" s="43" t="s">
        <v>1340</v>
      </c>
      <c r="X568" s="43"/>
      <c r="Y568" s="43"/>
      <c r="Z568" s="43"/>
      <c r="AA568" s="43"/>
      <c r="AB568" s="43"/>
      <c r="AC568" s="43"/>
      <c r="AD568" s="43"/>
      <c r="AE568" s="43"/>
      <c r="AF568" s="39" t="s">
        <v>1288</v>
      </c>
      <c r="AG568" s="39" t="s">
        <v>1288</v>
      </c>
      <c r="AH568" s="40" t="s">
        <v>665</v>
      </c>
      <c r="AI568" s="40" t="s">
        <v>1289</v>
      </c>
      <c r="AJ568" s="113">
        <v>82.394000000000005</v>
      </c>
      <c r="AK568" s="45">
        <f>AJ568-(AL568+AO568+AR568+AT568+AV568+AX568)</f>
        <v>0</v>
      </c>
      <c r="AL568" s="113">
        <v>67.400999999999996</v>
      </c>
      <c r="AM568" s="45">
        <v>81.8</v>
      </c>
      <c r="AN568" s="45">
        <v>0.06</v>
      </c>
      <c r="AO568" s="113">
        <v>14.993</v>
      </c>
      <c r="AP568" s="45">
        <v>18.2</v>
      </c>
      <c r="AQ568" s="45"/>
      <c r="AR568" s="113">
        <v>0</v>
      </c>
      <c r="AS568" s="45">
        <v>0</v>
      </c>
      <c r="AT568" s="113">
        <v>0</v>
      </c>
      <c r="AU568" s="45">
        <v>0</v>
      </c>
      <c r="AV568" s="113">
        <v>0</v>
      </c>
      <c r="AW568" s="45">
        <v>0</v>
      </c>
      <c r="AX568" s="113">
        <v>0</v>
      </c>
      <c r="AY568" s="45">
        <v>0</v>
      </c>
      <c r="AZ568" s="40" t="s">
        <v>234</v>
      </c>
      <c r="BA568" s="40" t="s">
        <v>234</v>
      </c>
      <c r="BB568" s="40" t="s">
        <v>234</v>
      </c>
      <c r="BC568" s="40" t="s">
        <v>236</v>
      </c>
      <c r="BD568" s="37"/>
      <c r="BE568" s="37"/>
      <c r="BF568" s="121"/>
      <c r="BG568" s="113">
        <v>78</v>
      </c>
      <c r="BH568" s="45">
        <v>0.05</v>
      </c>
      <c r="BI568" s="40">
        <v>248</v>
      </c>
      <c r="BJ568" s="40">
        <v>248</v>
      </c>
      <c r="BK568" s="40">
        <v>148</v>
      </c>
      <c r="BL568" s="40">
        <v>0</v>
      </c>
      <c r="BM568" s="40">
        <v>0</v>
      </c>
      <c r="BN568" s="40">
        <v>0</v>
      </c>
      <c r="BO568" s="40">
        <v>0</v>
      </c>
      <c r="BP568" s="40">
        <v>0</v>
      </c>
      <c r="BQ568" s="40">
        <v>0</v>
      </c>
      <c r="BR568" s="40">
        <v>0</v>
      </c>
      <c r="BS568" s="40">
        <v>0</v>
      </c>
      <c r="BT568" s="40">
        <v>0</v>
      </c>
      <c r="BU568" s="40">
        <v>0</v>
      </c>
      <c r="BV568" s="40">
        <v>0</v>
      </c>
      <c r="BW568" s="40">
        <v>0</v>
      </c>
      <c r="BX568" s="40">
        <v>0</v>
      </c>
      <c r="BY568" s="40">
        <v>0</v>
      </c>
      <c r="BZ568" s="40">
        <v>68</v>
      </c>
      <c r="CA568" s="40">
        <v>0</v>
      </c>
      <c r="CB568" s="40">
        <v>0</v>
      </c>
      <c r="CC568" s="40">
        <v>0</v>
      </c>
      <c r="CD568" s="40">
        <v>0</v>
      </c>
      <c r="CE568" s="40">
        <v>0</v>
      </c>
      <c r="CF568" s="40">
        <v>0</v>
      </c>
      <c r="CG568" s="40">
        <v>0</v>
      </c>
      <c r="CH568" s="40">
        <v>0</v>
      </c>
      <c r="CI568" s="40">
        <v>0</v>
      </c>
      <c r="CJ568" s="40">
        <v>0</v>
      </c>
      <c r="CK568" s="40">
        <v>0</v>
      </c>
      <c r="CL568" s="40">
        <v>0</v>
      </c>
      <c r="CM568" s="40">
        <v>0</v>
      </c>
      <c r="CN568" s="40">
        <v>0</v>
      </c>
      <c r="CO568" s="40">
        <v>0</v>
      </c>
      <c r="CP568" s="40">
        <v>0</v>
      </c>
      <c r="CQ568" s="40">
        <v>0</v>
      </c>
      <c r="CR568" s="40">
        <v>0</v>
      </c>
      <c r="CS568" s="37"/>
      <c r="CT568" s="40">
        <v>0</v>
      </c>
      <c r="CU568" s="40">
        <f t="shared" si="61"/>
        <v>0</v>
      </c>
      <c r="CV568" s="40">
        <v>0</v>
      </c>
      <c r="CW568" s="40">
        <v>0</v>
      </c>
      <c r="CX568" s="40">
        <v>0</v>
      </c>
      <c r="CY568" s="40">
        <v>0</v>
      </c>
      <c r="CZ568" s="40">
        <v>0</v>
      </c>
      <c r="DA568" s="40">
        <v>0</v>
      </c>
      <c r="DB568" s="40">
        <v>0</v>
      </c>
      <c r="DC568" s="40">
        <v>0</v>
      </c>
      <c r="DD568" s="40">
        <v>0</v>
      </c>
      <c r="DE568" s="40">
        <v>0</v>
      </c>
      <c r="DF568" s="40">
        <v>0</v>
      </c>
      <c r="DG568" s="40">
        <v>0</v>
      </c>
      <c r="DH568" s="40">
        <v>0</v>
      </c>
      <c r="DI568" s="40">
        <v>0</v>
      </c>
      <c r="DJ568" s="40">
        <v>0</v>
      </c>
      <c r="DK568" s="37"/>
      <c r="DL568" s="37"/>
      <c r="DM568" s="40">
        <v>0</v>
      </c>
      <c r="DN568" s="40">
        <v>0</v>
      </c>
      <c r="DO568" s="40">
        <v>0</v>
      </c>
      <c r="DP568" s="40">
        <v>0</v>
      </c>
      <c r="DQ568" s="40">
        <v>0</v>
      </c>
      <c r="DR568" s="40">
        <v>0</v>
      </c>
      <c r="DS568" s="40">
        <v>0</v>
      </c>
      <c r="DT568" s="40">
        <v>0</v>
      </c>
      <c r="DU568" s="40">
        <v>0</v>
      </c>
      <c r="DV568" s="40">
        <v>0</v>
      </c>
      <c r="DW568" s="40">
        <v>0</v>
      </c>
      <c r="DX568" s="40">
        <v>0</v>
      </c>
      <c r="DY568" s="40">
        <v>0</v>
      </c>
      <c r="DZ568" s="40">
        <v>0</v>
      </c>
      <c r="EA568" s="40">
        <v>0</v>
      </c>
      <c r="EB568" s="40">
        <v>0</v>
      </c>
      <c r="EC568" s="40">
        <v>0</v>
      </c>
      <c r="ED568" s="40">
        <v>0</v>
      </c>
      <c r="EE568" s="40">
        <v>0</v>
      </c>
      <c r="EF568" s="40">
        <v>0</v>
      </c>
      <c r="EG568" s="40">
        <v>0</v>
      </c>
      <c r="EH568" s="40">
        <v>0</v>
      </c>
      <c r="EI568" s="40">
        <v>0</v>
      </c>
      <c r="EJ568" s="40">
        <v>0</v>
      </c>
      <c r="EK568" s="40">
        <v>0</v>
      </c>
      <c r="EL568" s="40">
        <v>0</v>
      </c>
      <c r="EM568" s="40">
        <v>0</v>
      </c>
      <c r="EN568" s="37"/>
      <c r="EO568" s="40">
        <v>0</v>
      </c>
      <c r="EP568" s="40"/>
      <c r="EQ568" s="40">
        <v>0</v>
      </c>
      <c r="ER568" s="40">
        <v>0</v>
      </c>
      <c r="ES568" s="40">
        <v>0</v>
      </c>
      <c r="ET568" s="40">
        <v>0</v>
      </c>
      <c r="EU568" s="40">
        <v>0</v>
      </c>
      <c r="EV568" s="40">
        <v>0</v>
      </c>
      <c r="EW568" s="40" t="s">
        <v>1341</v>
      </c>
      <c r="EX568" s="40">
        <v>80</v>
      </c>
      <c r="EY568" s="40">
        <v>148</v>
      </c>
      <c r="EZ568" s="40">
        <f>SUM(BL568:CE568,CV568,DN568,ER568:EV568,EX568)-EY568</f>
        <v>0</v>
      </c>
      <c r="FA568" s="40">
        <v>0</v>
      </c>
      <c r="FB568" s="40" t="s">
        <v>234</v>
      </c>
      <c r="FC568" s="37"/>
      <c r="FD568" s="45">
        <v>0</v>
      </c>
      <c r="FE568" s="40" t="s">
        <v>1342</v>
      </c>
      <c r="FF568" s="40">
        <v>1434.557</v>
      </c>
      <c r="FG568" s="40" t="s">
        <v>243</v>
      </c>
      <c r="FH568" s="40" t="s">
        <v>1295</v>
      </c>
      <c r="FI568" s="37"/>
      <c r="FJ568" s="40" t="s">
        <v>1321</v>
      </c>
      <c r="FK568" s="40">
        <v>6</v>
      </c>
      <c r="FL568" s="40">
        <v>0</v>
      </c>
      <c r="FM568" s="37"/>
      <c r="FN568" s="40">
        <v>5</v>
      </c>
      <c r="FO568" s="40" t="s">
        <v>236</v>
      </c>
      <c r="FP568" s="37"/>
      <c r="FQ568" s="37"/>
      <c r="FR568" s="40" t="s">
        <v>236</v>
      </c>
      <c r="FS568" s="37"/>
      <c r="FT568" s="37"/>
      <c r="FU568" s="40" t="s">
        <v>236</v>
      </c>
      <c r="FV568" s="37"/>
      <c r="FW568" s="37"/>
      <c r="FX568" s="40" t="s">
        <v>236</v>
      </c>
      <c r="FY568" s="37"/>
      <c r="FZ568" s="37"/>
      <c r="GA568" s="40" t="s">
        <v>236</v>
      </c>
      <c r="GB568" s="37"/>
      <c r="GC568" s="37"/>
      <c r="GD568" s="40" t="s">
        <v>236</v>
      </c>
      <c r="GE568" s="37"/>
      <c r="GF568" s="37"/>
      <c r="GG568" s="40" t="s">
        <v>236</v>
      </c>
      <c r="GH568" s="37"/>
      <c r="GI568" s="37"/>
      <c r="GJ568" s="40" t="s">
        <v>1343</v>
      </c>
      <c r="GK568" s="40" t="s">
        <v>1344</v>
      </c>
      <c r="GL568" s="40">
        <v>2157</v>
      </c>
      <c r="GM568" s="40" t="s">
        <v>236</v>
      </c>
      <c r="GN568" s="37"/>
      <c r="GO568" s="37"/>
      <c r="GP568" s="40" t="s">
        <v>236</v>
      </c>
      <c r="GQ568" s="37"/>
      <c r="GR568" s="37"/>
      <c r="GS568" s="40" t="s">
        <v>236</v>
      </c>
      <c r="GT568" s="37"/>
      <c r="GU568" s="37"/>
      <c r="GV568" s="40" t="s">
        <v>236</v>
      </c>
      <c r="GW568" s="37"/>
      <c r="GX568" s="37"/>
      <c r="GY568" s="40" t="s">
        <v>236</v>
      </c>
      <c r="GZ568" s="37"/>
      <c r="HA568" s="37"/>
      <c r="HB568" s="40" t="s">
        <v>236</v>
      </c>
      <c r="HC568" s="37"/>
      <c r="HD568" s="37"/>
      <c r="HE568" s="40" t="s">
        <v>1345</v>
      </c>
      <c r="HF568" s="40" t="s">
        <v>1325</v>
      </c>
      <c r="HG568" s="40">
        <v>2157</v>
      </c>
      <c r="HH568" s="40"/>
      <c r="HI568" s="40"/>
      <c r="HJ568" s="40"/>
      <c r="HK568" s="40">
        <v>100</v>
      </c>
      <c r="HL568" s="40" t="s">
        <v>234</v>
      </c>
      <c r="HM568" s="40">
        <v>30</v>
      </c>
      <c r="HN568" s="40">
        <v>0</v>
      </c>
      <c r="HO568" s="40">
        <v>0</v>
      </c>
      <c r="HP568" s="40">
        <v>0</v>
      </c>
      <c r="HQ568" s="40">
        <v>25</v>
      </c>
      <c r="HR568" s="40">
        <v>5</v>
      </c>
      <c r="HS568" s="40">
        <v>0</v>
      </c>
      <c r="HT568" s="40">
        <v>0</v>
      </c>
      <c r="HU568" s="40">
        <v>0</v>
      </c>
      <c r="HV568" s="40" t="s">
        <v>243</v>
      </c>
      <c r="HW568" s="40" t="s">
        <v>1346</v>
      </c>
      <c r="HX568" s="40" t="s">
        <v>1347</v>
      </c>
      <c r="HY568" s="40" t="s">
        <v>1346</v>
      </c>
      <c r="HZ568" s="40" t="s">
        <v>1348</v>
      </c>
      <c r="IA568" s="42" t="s">
        <v>1349</v>
      </c>
      <c r="IB568" s="42" t="s">
        <v>1350</v>
      </c>
      <c r="IC568" s="40" t="s">
        <v>1351</v>
      </c>
      <c r="ID568" s="37"/>
      <c r="IE568" s="40" t="s">
        <v>1352</v>
      </c>
      <c r="IF568" s="37"/>
      <c r="IG568" s="40" t="s">
        <v>1353</v>
      </c>
      <c r="IH568" s="40">
        <v>16</v>
      </c>
      <c r="II568" s="40">
        <v>6239</v>
      </c>
      <c r="IJ568" s="40" t="s">
        <v>1309</v>
      </c>
      <c r="IK568" s="39" t="s">
        <v>1334</v>
      </c>
      <c r="IL568" s="40" t="s">
        <v>1354</v>
      </c>
      <c r="IM568" s="40" t="s">
        <v>1312</v>
      </c>
      <c r="IN568" s="40" t="s">
        <v>234</v>
      </c>
      <c r="IO568" s="37"/>
      <c r="IP568" s="37"/>
      <c r="IQ568" s="37"/>
      <c r="IR568" s="44"/>
    </row>
    <row r="569" spans="1:252" ht="15.75" customHeight="1" x14ac:dyDescent="0.2">
      <c r="A569" s="44" t="s">
        <v>13014</v>
      </c>
      <c r="B569" s="47" t="s">
        <v>13029</v>
      </c>
      <c r="C569" s="39" t="s">
        <v>1280</v>
      </c>
      <c r="D569" s="39" t="s">
        <v>13165</v>
      </c>
      <c r="E569" s="39" t="s">
        <v>4901</v>
      </c>
      <c r="F569" s="39" t="s">
        <v>11459</v>
      </c>
      <c r="G569" s="39" t="s">
        <v>11460</v>
      </c>
      <c r="H569" s="39" t="s">
        <v>11461</v>
      </c>
      <c r="I569" s="39">
        <v>2019</v>
      </c>
      <c r="J569" s="48">
        <v>45261</v>
      </c>
      <c r="K569" s="48">
        <v>45657</v>
      </c>
      <c r="L569" s="44"/>
      <c r="M569" s="44"/>
      <c r="N569" s="44"/>
      <c r="O569" s="44"/>
      <c r="P569" s="44"/>
      <c r="Q569" s="44"/>
      <c r="R569" s="44"/>
      <c r="S569" s="44"/>
      <c r="T569" s="44"/>
      <c r="U569" s="44"/>
      <c r="V569" s="44"/>
      <c r="W569" s="44"/>
      <c r="X569" s="39" t="s">
        <v>11462</v>
      </c>
      <c r="Y569" s="43" t="s">
        <v>11463</v>
      </c>
      <c r="Z569" s="39" t="s">
        <v>11464</v>
      </c>
      <c r="AA569" s="43" t="s">
        <v>11465</v>
      </c>
      <c r="AB569" s="39" t="s">
        <v>11466</v>
      </c>
      <c r="AC569" s="44"/>
      <c r="AD569" s="39" t="s">
        <v>234</v>
      </c>
      <c r="AE569" s="44"/>
      <c r="AF569" s="39" t="s">
        <v>11467</v>
      </c>
      <c r="AG569" s="39" t="s">
        <v>11468</v>
      </c>
      <c r="AH569" s="39" t="s">
        <v>1394</v>
      </c>
      <c r="AI569" s="39" t="s">
        <v>234</v>
      </c>
      <c r="AJ569" s="55">
        <v>5.19</v>
      </c>
      <c r="AK569" s="49">
        <f>SUM(AO569,AR569,AT569,AV569)-AJ569</f>
        <v>0</v>
      </c>
      <c r="AL569" s="55"/>
      <c r="AM569" s="49"/>
      <c r="AN569" s="49"/>
      <c r="AO569" s="55">
        <v>4.54</v>
      </c>
      <c r="AP569" s="49">
        <v>87.48</v>
      </c>
      <c r="AQ569" s="49">
        <v>0.5</v>
      </c>
      <c r="AR569" s="55">
        <v>0</v>
      </c>
      <c r="AS569" s="49">
        <v>0</v>
      </c>
      <c r="AT569" s="55">
        <v>0</v>
      </c>
      <c r="AU569" s="49">
        <v>0</v>
      </c>
      <c r="AV569" s="55">
        <v>0.65</v>
      </c>
      <c r="AW569" s="49">
        <v>12.52</v>
      </c>
      <c r="AX569" s="55"/>
      <c r="AY569" s="49"/>
      <c r="AZ569" s="39"/>
      <c r="BA569" s="39"/>
      <c r="BB569" s="39"/>
      <c r="BC569" s="40">
        <v>1</v>
      </c>
      <c r="BD569" s="39" t="s">
        <v>11469</v>
      </c>
      <c r="BE569" s="44"/>
      <c r="BF569" s="55">
        <v>0.25</v>
      </c>
      <c r="BG569" s="55">
        <v>45751</v>
      </c>
      <c r="BH569" s="49" t="s">
        <v>1395</v>
      </c>
      <c r="BI569" s="39">
        <v>12</v>
      </c>
      <c r="BJ569" s="39">
        <v>12</v>
      </c>
      <c r="BK569" s="39">
        <v>12</v>
      </c>
      <c r="BL569" s="39">
        <v>0</v>
      </c>
      <c r="BM569" s="39">
        <v>8</v>
      </c>
      <c r="BN569" s="39">
        <v>4</v>
      </c>
      <c r="BO569" s="39">
        <v>0</v>
      </c>
      <c r="BP569" s="39">
        <v>0</v>
      </c>
      <c r="BQ569" s="39">
        <v>0</v>
      </c>
      <c r="BR569" s="39">
        <v>0</v>
      </c>
      <c r="BS569" s="39">
        <v>0</v>
      </c>
      <c r="BT569" s="39">
        <v>0</v>
      </c>
      <c r="BU569" s="39">
        <v>0</v>
      </c>
      <c r="BV569" s="39">
        <v>0</v>
      </c>
      <c r="BW569" s="39">
        <v>0</v>
      </c>
      <c r="BX569" s="39">
        <v>0</v>
      </c>
      <c r="BY569" s="39">
        <v>0</v>
      </c>
      <c r="BZ569" s="39">
        <v>0</v>
      </c>
      <c r="CA569" s="39">
        <v>0</v>
      </c>
      <c r="CB569" s="39">
        <v>0</v>
      </c>
      <c r="CC569" s="39">
        <v>0</v>
      </c>
      <c r="CD569" s="39">
        <v>0</v>
      </c>
      <c r="CE569" s="39">
        <v>0</v>
      </c>
      <c r="CF569" s="39">
        <v>0</v>
      </c>
      <c r="CG569" s="39">
        <v>0</v>
      </c>
      <c r="CH569" s="39">
        <v>0</v>
      </c>
      <c r="CI569" s="39">
        <v>0</v>
      </c>
      <c r="CJ569" s="39">
        <v>0</v>
      </c>
      <c r="CK569" s="39">
        <v>0</v>
      </c>
      <c r="CL569" s="39">
        <v>0</v>
      </c>
      <c r="CM569" s="39">
        <v>0</v>
      </c>
      <c r="CN569" s="39">
        <v>0</v>
      </c>
      <c r="CO569" s="39">
        <v>0</v>
      </c>
      <c r="CP569" s="39">
        <v>0</v>
      </c>
      <c r="CQ569" s="39">
        <v>0</v>
      </c>
      <c r="CR569" s="39">
        <v>0</v>
      </c>
      <c r="CS569" s="44"/>
      <c r="CT569" s="39">
        <v>0</v>
      </c>
      <c r="CU569" s="40">
        <f t="shared" si="61"/>
        <v>0</v>
      </c>
      <c r="CV569" s="39">
        <v>0</v>
      </c>
      <c r="CW569" s="39">
        <v>0</v>
      </c>
      <c r="CX569" s="39">
        <v>0</v>
      </c>
      <c r="CY569" s="39">
        <v>0</v>
      </c>
      <c r="CZ569" s="39">
        <v>0</v>
      </c>
      <c r="DA569" s="39">
        <v>0</v>
      </c>
      <c r="DB569" s="39">
        <v>0</v>
      </c>
      <c r="DC569" s="39">
        <v>0</v>
      </c>
      <c r="DD569" s="39">
        <v>0</v>
      </c>
      <c r="DE569" s="39">
        <v>0</v>
      </c>
      <c r="DF569" s="39">
        <v>0</v>
      </c>
      <c r="DG569" s="39">
        <v>0</v>
      </c>
      <c r="DH569" s="39">
        <v>0</v>
      </c>
      <c r="DI569" s="39">
        <v>0</v>
      </c>
      <c r="DJ569" s="39">
        <v>0</v>
      </c>
      <c r="DK569" s="44"/>
      <c r="DL569" s="44"/>
      <c r="DM569" s="39">
        <v>0</v>
      </c>
      <c r="DN569" s="39">
        <v>0</v>
      </c>
      <c r="DO569" s="39">
        <v>0</v>
      </c>
      <c r="DP569" s="39">
        <v>0</v>
      </c>
      <c r="DQ569" s="39">
        <v>0</v>
      </c>
      <c r="DR569" s="39">
        <v>0</v>
      </c>
      <c r="DS569" s="39">
        <v>0</v>
      </c>
      <c r="DT569" s="39">
        <v>0</v>
      </c>
      <c r="DU569" s="39">
        <v>0</v>
      </c>
      <c r="DV569" s="39">
        <v>0</v>
      </c>
      <c r="DW569" s="39">
        <v>0</v>
      </c>
      <c r="DX569" s="39">
        <v>0</v>
      </c>
      <c r="DY569" s="39">
        <v>0</v>
      </c>
      <c r="DZ569" s="39">
        <v>0</v>
      </c>
      <c r="EA569" s="39">
        <v>0</v>
      </c>
      <c r="EB569" s="39">
        <v>0</v>
      </c>
      <c r="EC569" s="39">
        <v>0</v>
      </c>
      <c r="ED569" s="39">
        <v>0</v>
      </c>
      <c r="EE569" s="39">
        <v>0</v>
      </c>
      <c r="EF569" s="39">
        <v>0</v>
      </c>
      <c r="EG569" s="39">
        <v>0</v>
      </c>
      <c r="EH569" s="39">
        <v>0</v>
      </c>
      <c r="EI569" s="39">
        <v>0</v>
      </c>
      <c r="EJ569" s="39">
        <v>0</v>
      </c>
      <c r="EK569" s="39">
        <v>0</v>
      </c>
      <c r="EL569" s="39">
        <v>0</v>
      </c>
      <c r="EM569" s="39">
        <v>0</v>
      </c>
      <c r="EN569" s="44"/>
      <c r="EO569" s="39">
        <v>0</v>
      </c>
      <c r="EP569" s="39"/>
      <c r="EQ569" s="39">
        <v>0</v>
      </c>
      <c r="ER569" s="39">
        <v>0</v>
      </c>
      <c r="ES569" s="39">
        <v>0</v>
      </c>
      <c r="ET569" s="39">
        <v>0</v>
      </c>
      <c r="EU569" s="39">
        <v>0</v>
      </c>
      <c r="EV569" s="39">
        <v>0</v>
      </c>
      <c r="EW569" s="44"/>
      <c r="EX569" s="39">
        <v>0</v>
      </c>
      <c r="EY569" s="39">
        <v>12</v>
      </c>
      <c r="EZ569" s="39">
        <f>EY569-(SUM(BL569:CE569,CV569,DN569,ER569:EV569,EX569))</f>
        <v>0</v>
      </c>
      <c r="FA569" s="49">
        <v>1.1000000000000001</v>
      </c>
      <c r="FB569" s="39" t="s">
        <v>11470</v>
      </c>
      <c r="FC569" s="44"/>
      <c r="FD569" s="39">
        <v>7.23</v>
      </c>
      <c r="FE569" s="43" t="s">
        <v>11472</v>
      </c>
      <c r="FF569" s="39">
        <v>15.22</v>
      </c>
      <c r="FG569" s="39" t="s">
        <v>236</v>
      </c>
      <c r="FH569" s="44"/>
      <c r="FI569" s="44"/>
      <c r="FJ569" s="44"/>
      <c r="FK569" s="44"/>
      <c r="FL569" s="39">
        <v>0</v>
      </c>
      <c r="FM569" s="39" t="s">
        <v>234</v>
      </c>
      <c r="FN569" s="39">
        <v>0</v>
      </c>
      <c r="FO569" s="40">
        <v>1</v>
      </c>
      <c r="FP569" s="39" t="s">
        <v>11473</v>
      </c>
      <c r="FQ569" s="39">
        <v>342</v>
      </c>
      <c r="FR569" s="40">
        <v>1</v>
      </c>
      <c r="FS569" s="39" t="s">
        <v>442</v>
      </c>
      <c r="FT569" s="39">
        <v>549</v>
      </c>
      <c r="FU569" s="39" t="s">
        <v>236</v>
      </c>
      <c r="FV569" s="44"/>
      <c r="FW569" s="44"/>
      <c r="FX569" s="39" t="s">
        <v>236</v>
      </c>
      <c r="FY569" s="44"/>
      <c r="FZ569" s="44"/>
      <c r="GA569" s="39" t="s">
        <v>236</v>
      </c>
      <c r="GB569" s="44"/>
      <c r="GC569" s="44"/>
      <c r="GD569" s="39" t="s">
        <v>236</v>
      </c>
      <c r="GE569" s="44"/>
      <c r="GF569" s="44"/>
      <c r="GG569" s="39" t="s">
        <v>236</v>
      </c>
      <c r="GH569" s="44"/>
      <c r="GI569" s="44"/>
      <c r="GJ569" s="44"/>
      <c r="GK569" s="44"/>
      <c r="GL569" s="44"/>
      <c r="GM569" s="39" t="s">
        <v>236</v>
      </c>
      <c r="GN569" s="44"/>
      <c r="GO569" s="44"/>
      <c r="GP569" s="39" t="s">
        <v>236</v>
      </c>
      <c r="GQ569" s="44"/>
      <c r="GR569" s="44"/>
      <c r="GS569" s="39" t="s">
        <v>236</v>
      </c>
      <c r="GT569" s="44"/>
      <c r="GU569" s="44"/>
      <c r="GV569" s="44"/>
      <c r="GW569" s="44"/>
      <c r="GX569" s="44"/>
      <c r="GY569" s="39" t="s">
        <v>236</v>
      </c>
      <c r="GZ569" s="44"/>
      <c r="HA569" s="44"/>
      <c r="HB569" s="39">
        <v>1</v>
      </c>
      <c r="HC569" s="39" t="s">
        <v>11474</v>
      </c>
      <c r="HD569" s="39">
        <v>8</v>
      </c>
      <c r="HE569" s="44"/>
      <c r="HF569" s="44"/>
      <c r="HG569" s="44"/>
      <c r="HH569" s="44"/>
      <c r="HI569" s="44"/>
      <c r="HJ569" s="44"/>
      <c r="HK569" s="44"/>
      <c r="HL569" s="44"/>
      <c r="HM569" s="44"/>
      <c r="HN569" s="44"/>
      <c r="HO569" s="44"/>
      <c r="HP569" s="44"/>
      <c r="HQ569" s="44"/>
      <c r="HR569" s="44"/>
      <c r="HS569" s="44"/>
      <c r="HT569" s="44"/>
      <c r="HU569" s="44"/>
      <c r="HV569" s="39" t="s">
        <v>236</v>
      </c>
      <c r="HW569" s="44"/>
      <c r="HX569" s="39" t="s">
        <v>234</v>
      </c>
      <c r="HY569" s="43" t="s">
        <v>11475</v>
      </c>
      <c r="HZ569" s="44"/>
      <c r="IA569" s="44"/>
      <c r="IB569" s="44"/>
      <c r="IC569" s="39" t="s">
        <v>11476</v>
      </c>
      <c r="ID569" s="44"/>
      <c r="IE569" s="39" t="s">
        <v>234</v>
      </c>
      <c r="IF569" s="44"/>
      <c r="IG569" s="39" t="s">
        <v>234</v>
      </c>
      <c r="IH569" s="39">
        <v>0</v>
      </c>
      <c r="II569" s="39">
        <v>0</v>
      </c>
      <c r="IJ569" s="39" t="s">
        <v>11477</v>
      </c>
      <c r="IK569" s="39" t="s">
        <v>11478</v>
      </c>
      <c r="IL569" s="39" t="s">
        <v>11479</v>
      </c>
      <c r="IM569" s="39" t="s">
        <v>11480</v>
      </c>
      <c r="IN569" s="39" t="s">
        <v>11477</v>
      </c>
      <c r="IO569" s="39" t="s">
        <v>11478</v>
      </c>
      <c r="IP569" s="40" t="s">
        <v>11479</v>
      </c>
      <c r="IQ569" s="40" t="s">
        <v>11480</v>
      </c>
      <c r="IR569" s="44"/>
    </row>
    <row r="570" spans="1:252" ht="15.75" customHeight="1" x14ac:dyDescent="0.2">
      <c r="A570" s="44" t="s">
        <v>13014</v>
      </c>
      <c r="B570" s="47" t="s">
        <v>13029</v>
      </c>
      <c r="C570" s="39" t="s">
        <v>1280</v>
      </c>
      <c r="D570" s="39" t="s">
        <v>13165</v>
      </c>
      <c r="E570" s="39" t="s">
        <v>4901</v>
      </c>
      <c r="F570" s="39" t="s">
        <v>11510</v>
      </c>
      <c r="G570" s="39" t="s">
        <v>11511</v>
      </c>
      <c r="H570" s="39" t="s">
        <v>11511</v>
      </c>
      <c r="I570" s="39">
        <v>2019</v>
      </c>
      <c r="J570" s="48">
        <v>45357</v>
      </c>
      <c r="K570" s="48">
        <v>45415</v>
      </c>
      <c r="L570" s="44"/>
      <c r="M570" s="44"/>
      <c r="N570" s="44"/>
      <c r="O570" s="44"/>
      <c r="P570" s="44"/>
      <c r="Q570" s="44"/>
      <c r="R570" s="44"/>
      <c r="S570" s="44"/>
      <c r="T570" s="44"/>
      <c r="U570" s="44"/>
      <c r="V570" s="44"/>
      <c r="W570" s="44"/>
      <c r="X570" s="44"/>
      <c r="Y570" s="44"/>
      <c r="Z570" s="39" t="s">
        <v>11512</v>
      </c>
      <c r="AA570" s="43" t="s">
        <v>11513</v>
      </c>
      <c r="AB570" s="39" t="s">
        <v>234</v>
      </c>
      <c r="AC570" s="44"/>
      <c r="AD570" s="39" t="s">
        <v>234</v>
      </c>
      <c r="AE570" s="44"/>
      <c r="AF570" s="39" t="s">
        <v>11514</v>
      </c>
      <c r="AG570" s="39" t="s">
        <v>11514</v>
      </c>
      <c r="AH570" s="39" t="s">
        <v>1394</v>
      </c>
      <c r="AI570" s="39" t="s">
        <v>234</v>
      </c>
      <c r="AJ570" s="55">
        <v>5.3220000000000001</v>
      </c>
      <c r="AK570" s="49">
        <f>SUM(AO570,AR570,AT570,AV570)-AJ570</f>
        <v>0</v>
      </c>
      <c r="AL570" s="55"/>
      <c r="AM570" s="49"/>
      <c r="AN570" s="49"/>
      <c r="AO570" s="55">
        <v>2.661</v>
      </c>
      <c r="AP570" s="49">
        <v>50</v>
      </c>
      <c r="AQ570" s="49">
        <v>0.05</v>
      </c>
      <c r="AR570" s="55">
        <v>0</v>
      </c>
      <c r="AS570" s="49">
        <v>0</v>
      </c>
      <c r="AT570" s="55">
        <v>0</v>
      </c>
      <c r="AU570" s="49">
        <v>0</v>
      </c>
      <c r="AV570" s="55">
        <v>2.661</v>
      </c>
      <c r="AW570" s="49">
        <v>50</v>
      </c>
      <c r="AX570" s="55"/>
      <c r="AY570" s="49"/>
      <c r="AZ570" s="39"/>
      <c r="BA570" s="39"/>
      <c r="BB570" s="39"/>
      <c r="BC570" s="40">
        <v>1</v>
      </c>
      <c r="BD570" s="39" t="s">
        <v>11515</v>
      </c>
      <c r="BE570" s="43" t="s">
        <v>11516</v>
      </c>
      <c r="BF570" s="55">
        <v>0</v>
      </c>
      <c r="BG570" s="55">
        <v>0</v>
      </c>
      <c r="BH570" s="49">
        <v>0</v>
      </c>
      <c r="BI570" s="39">
        <v>14</v>
      </c>
      <c r="BJ570" s="39">
        <v>14</v>
      </c>
      <c r="BK570" s="39">
        <v>13</v>
      </c>
      <c r="BL570" s="39">
        <v>0</v>
      </c>
      <c r="BM570" s="39">
        <v>9</v>
      </c>
      <c r="BN570" s="39">
        <v>1</v>
      </c>
      <c r="BO570" s="39">
        <v>0</v>
      </c>
      <c r="BP570" s="39">
        <v>0</v>
      </c>
      <c r="BQ570" s="39">
        <v>0</v>
      </c>
      <c r="BR570" s="39">
        <v>0</v>
      </c>
      <c r="BS570" s="39">
        <v>0</v>
      </c>
      <c r="BT570" s="39">
        <v>1</v>
      </c>
      <c r="BU570" s="39">
        <v>0</v>
      </c>
      <c r="BV570" s="39">
        <v>1</v>
      </c>
      <c r="BW570" s="39">
        <v>1</v>
      </c>
      <c r="BX570" s="39">
        <v>0</v>
      </c>
      <c r="BY570" s="39">
        <v>0</v>
      </c>
      <c r="BZ570" s="39">
        <v>0</v>
      </c>
      <c r="CA570" s="39">
        <v>0</v>
      </c>
      <c r="CB570" s="39">
        <v>0</v>
      </c>
      <c r="CC570" s="39">
        <v>0</v>
      </c>
      <c r="CD570" s="39">
        <v>0</v>
      </c>
      <c r="CE570" s="39">
        <v>0</v>
      </c>
      <c r="CF570" s="39">
        <v>0</v>
      </c>
      <c r="CG570" s="39">
        <v>0</v>
      </c>
      <c r="CH570" s="39">
        <v>0</v>
      </c>
      <c r="CI570" s="39">
        <v>0</v>
      </c>
      <c r="CJ570" s="39">
        <v>0</v>
      </c>
      <c r="CK570" s="39">
        <v>0</v>
      </c>
      <c r="CL570" s="39">
        <v>0</v>
      </c>
      <c r="CM570" s="39">
        <v>0</v>
      </c>
      <c r="CN570" s="39">
        <v>0</v>
      </c>
      <c r="CO570" s="39">
        <v>0</v>
      </c>
      <c r="CP570" s="39">
        <v>0</v>
      </c>
      <c r="CQ570" s="39">
        <v>0</v>
      </c>
      <c r="CR570" s="39">
        <v>0</v>
      </c>
      <c r="CS570" s="44"/>
      <c r="CT570" s="39">
        <v>0</v>
      </c>
      <c r="CU570" s="40">
        <f t="shared" si="61"/>
        <v>0</v>
      </c>
      <c r="CV570" s="39">
        <v>0</v>
      </c>
      <c r="CW570" s="39">
        <v>0</v>
      </c>
      <c r="CX570" s="39">
        <v>0</v>
      </c>
      <c r="CY570" s="39">
        <v>0</v>
      </c>
      <c r="CZ570" s="39">
        <v>0</v>
      </c>
      <c r="DA570" s="39">
        <v>0</v>
      </c>
      <c r="DB570" s="39">
        <v>0</v>
      </c>
      <c r="DC570" s="39">
        <v>0</v>
      </c>
      <c r="DD570" s="39">
        <v>0</v>
      </c>
      <c r="DE570" s="39">
        <v>0</v>
      </c>
      <c r="DF570" s="39">
        <v>0</v>
      </c>
      <c r="DG570" s="39">
        <v>0</v>
      </c>
      <c r="DH570" s="39">
        <v>0</v>
      </c>
      <c r="DI570" s="39">
        <v>0</v>
      </c>
      <c r="DJ570" s="39">
        <v>0</v>
      </c>
      <c r="DK570" s="44"/>
      <c r="DL570" s="44"/>
      <c r="DM570" s="39">
        <v>0</v>
      </c>
      <c r="DN570" s="39">
        <v>0</v>
      </c>
      <c r="DO570" s="39">
        <v>0</v>
      </c>
      <c r="DP570" s="39">
        <v>0</v>
      </c>
      <c r="DQ570" s="39">
        <v>0</v>
      </c>
      <c r="DR570" s="39">
        <v>0</v>
      </c>
      <c r="DS570" s="39">
        <v>0</v>
      </c>
      <c r="DT570" s="39">
        <v>0</v>
      </c>
      <c r="DU570" s="39">
        <v>0</v>
      </c>
      <c r="DV570" s="39">
        <v>0</v>
      </c>
      <c r="DW570" s="39">
        <v>0</v>
      </c>
      <c r="DX570" s="39">
        <v>0</v>
      </c>
      <c r="DY570" s="39">
        <v>0</v>
      </c>
      <c r="DZ570" s="39">
        <v>0</v>
      </c>
      <c r="EA570" s="39">
        <v>0</v>
      </c>
      <c r="EB570" s="39">
        <v>0</v>
      </c>
      <c r="EC570" s="39">
        <v>0</v>
      </c>
      <c r="ED570" s="39">
        <v>0</v>
      </c>
      <c r="EE570" s="39">
        <v>0</v>
      </c>
      <c r="EF570" s="39">
        <v>0</v>
      </c>
      <c r="EG570" s="39">
        <v>0</v>
      </c>
      <c r="EH570" s="39">
        <v>0</v>
      </c>
      <c r="EI570" s="39">
        <v>0</v>
      </c>
      <c r="EJ570" s="39">
        <v>0</v>
      </c>
      <c r="EK570" s="39">
        <v>0</v>
      </c>
      <c r="EL570" s="39">
        <v>0</v>
      </c>
      <c r="EM570" s="39">
        <v>0</v>
      </c>
      <c r="EN570" s="44"/>
      <c r="EO570" s="39">
        <v>0</v>
      </c>
      <c r="EP570" s="39"/>
      <c r="EQ570" s="39">
        <v>0</v>
      </c>
      <c r="ER570" s="39">
        <v>0</v>
      </c>
      <c r="ES570" s="39">
        <v>0</v>
      </c>
      <c r="ET570" s="39">
        <v>0</v>
      </c>
      <c r="EU570" s="39">
        <v>0</v>
      </c>
      <c r="EV570" s="39">
        <v>0</v>
      </c>
      <c r="EW570" s="44"/>
      <c r="EX570" s="39">
        <v>0</v>
      </c>
      <c r="EY570" s="39">
        <v>13</v>
      </c>
      <c r="EZ570" s="39">
        <f>EY570-(SUM(BL570:CE570,CV570,DN570,ER570:EV570,EX570))</f>
        <v>0</v>
      </c>
      <c r="FA570" s="39">
        <v>0</v>
      </c>
      <c r="FB570" s="39" t="s">
        <v>234</v>
      </c>
      <c r="FC570" s="44"/>
      <c r="FD570" s="39">
        <v>0</v>
      </c>
      <c r="FE570" s="43" t="s">
        <v>11517</v>
      </c>
      <c r="FF570" s="39">
        <v>83.46</v>
      </c>
      <c r="FG570" s="39" t="s">
        <v>236</v>
      </c>
      <c r="FH570" s="44"/>
      <c r="FI570" s="44"/>
      <c r="FJ570" s="44"/>
      <c r="FK570" s="44"/>
      <c r="FL570" s="39">
        <v>0</v>
      </c>
      <c r="FM570" s="39" t="s">
        <v>234</v>
      </c>
      <c r="FN570" s="39">
        <v>1</v>
      </c>
      <c r="FO570" s="40">
        <v>1</v>
      </c>
      <c r="FP570" s="39" t="s">
        <v>11519</v>
      </c>
      <c r="FQ570" s="39">
        <v>234</v>
      </c>
      <c r="FR570" s="39" t="s">
        <v>236</v>
      </c>
      <c r="FS570" s="44"/>
      <c r="FT570" s="44"/>
      <c r="FU570" s="39" t="s">
        <v>236</v>
      </c>
      <c r="FV570" s="44"/>
      <c r="FW570" s="44"/>
      <c r="FX570" s="39" t="s">
        <v>236</v>
      </c>
      <c r="FY570" s="44"/>
      <c r="FZ570" s="44"/>
      <c r="GA570" s="39" t="s">
        <v>236</v>
      </c>
      <c r="GB570" s="44"/>
      <c r="GC570" s="44"/>
      <c r="GD570" s="39" t="s">
        <v>236</v>
      </c>
      <c r="GE570" s="44"/>
      <c r="GF570" s="44"/>
      <c r="GG570" s="39" t="s">
        <v>236</v>
      </c>
      <c r="GH570" s="44"/>
      <c r="GI570" s="44"/>
      <c r="GJ570" s="44"/>
      <c r="GK570" s="44"/>
      <c r="GL570" s="44"/>
      <c r="GM570" s="39" t="s">
        <v>236</v>
      </c>
      <c r="GN570" s="44"/>
      <c r="GO570" s="44"/>
      <c r="GP570" s="39" t="s">
        <v>236</v>
      </c>
      <c r="GQ570" s="44"/>
      <c r="GR570" s="44"/>
      <c r="GS570" s="39" t="s">
        <v>236</v>
      </c>
      <c r="GT570" s="44"/>
      <c r="GU570" s="44"/>
      <c r="GV570" s="44"/>
      <c r="GW570" s="44"/>
      <c r="GX570" s="44"/>
      <c r="GY570" s="39" t="s">
        <v>236</v>
      </c>
      <c r="GZ570" s="44"/>
      <c r="HA570" s="44"/>
      <c r="HB570" s="39" t="s">
        <v>236</v>
      </c>
      <c r="HC570" s="44"/>
      <c r="HD570" s="44"/>
      <c r="HE570" s="39" t="s">
        <v>236</v>
      </c>
      <c r="HF570" s="44"/>
      <c r="HG570" s="44"/>
      <c r="HH570" s="44"/>
      <c r="HI570" s="44"/>
      <c r="HJ570" s="44"/>
      <c r="HK570" s="44"/>
      <c r="HL570" s="44"/>
      <c r="HM570" s="44"/>
      <c r="HN570" s="44"/>
      <c r="HO570" s="44"/>
      <c r="HP570" s="44"/>
      <c r="HQ570" s="44"/>
      <c r="HR570" s="44"/>
      <c r="HS570" s="44"/>
      <c r="HT570" s="44"/>
      <c r="HU570" s="44"/>
      <c r="HV570" s="39" t="s">
        <v>236</v>
      </c>
      <c r="HW570" s="44"/>
      <c r="HX570" s="44"/>
      <c r="HY570" s="43" t="s">
        <v>11520</v>
      </c>
      <c r="HZ570" s="39" t="s">
        <v>11521</v>
      </c>
      <c r="IA570" s="43" t="s">
        <v>11520</v>
      </c>
      <c r="IB570" s="44"/>
      <c r="IC570" s="39" t="s">
        <v>11522</v>
      </c>
      <c r="ID570" s="44"/>
      <c r="IE570" s="39" t="s">
        <v>234</v>
      </c>
      <c r="IF570" s="44"/>
      <c r="IG570" s="39" t="s">
        <v>234</v>
      </c>
      <c r="IH570" s="39">
        <v>0</v>
      </c>
      <c r="II570" s="39">
        <v>0</v>
      </c>
      <c r="IJ570" s="39" t="s">
        <v>11523</v>
      </c>
      <c r="IK570" s="39" t="s">
        <v>11524</v>
      </c>
      <c r="IL570" s="39" t="s">
        <v>11525</v>
      </c>
      <c r="IM570" s="39" t="s">
        <v>11526</v>
      </c>
      <c r="IN570" s="39" t="s">
        <v>11527</v>
      </c>
      <c r="IO570" s="39" t="s">
        <v>11528</v>
      </c>
      <c r="IP570" s="40" t="s">
        <v>11525</v>
      </c>
      <c r="IQ570" s="40" t="s">
        <v>11529</v>
      </c>
      <c r="IR570" s="44"/>
    </row>
    <row r="571" spans="1:252" ht="15.75" customHeight="1" x14ac:dyDescent="0.2">
      <c r="A571" s="37" t="s">
        <v>13000</v>
      </c>
      <c r="B571" s="38" t="s">
        <v>13028</v>
      </c>
      <c r="C571" s="39" t="s">
        <v>3153</v>
      </c>
      <c r="D571" s="39" t="s">
        <v>13165</v>
      </c>
      <c r="E571" s="40"/>
      <c r="F571" s="40"/>
      <c r="G571" s="39" t="s">
        <v>3154</v>
      </c>
      <c r="H571" s="40" t="s">
        <v>3155</v>
      </c>
      <c r="I571" s="40">
        <v>2015</v>
      </c>
      <c r="J571" s="41">
        <v>45173</v>
      </c>
      <c r="K571" s="41">
        <v>45597</v>
      </c>
      <c r="L571" s="39" t="s">
        <v>3156</v>
      </c>
      <c r="M571" s="42" t="s">
        <v>3157</v>
      </c>
      <c r="N571" s="39" t="s">
        <v>3158</v>
      </c>
      <c r="O571" s="43" t="s">
        <v>3159</v>
      </c>
      <c r="P571" s="39" t="s">
        <v>3160</v>
      </c>
      <c r="Q571" s="39" t="s">
        <v>3161</v>
      </c>
      <c r="R571" s="39" t="s">
        <v>239</v>
      </c>
      <c r="S571" s="44"/>
      <c r="T571" s="39" t="s">
        <v>3162</v>
      </c>
      <c r="U571" s="40" t="s">
        <v>3163</v>
      </c>
      <c r="V571" s="39" t="s">
        <v>3164</v>
      </c>
      <c r="W571" s="39" t="s">
        <v>3165</v>
      </c>
      <c r="X571" s="39"/>
      <c r="Y571" s="39"/>
      <c r="Z571" s="39"/>
      <c r="AA571" s="39"/>
      <c r="AB571" s="39"/>
      <c r="AC571" s="39"/>
      <c r="AD571" s="39"/>
      <c r="AE571" s="39"/>
      <c r="AF571" s="39" t="s">
        <v>3166</v>
      </c>
      <c r="AG571" s="39" t="s">
        <v>3167</v>
      </c>
      <c r="AH571" s="40" t="s">
        <v>235</v>
      </c>
      <c r="AI571" s="40" t="s">
        <v>3168</v>
      </c>
      <c r="AJ571" s="113">
        <v>228.214</v>
      </c>
      <c r="AK571" s="45">
        <f>AJ571-(AL571+AO571+AR571+AT571+AV571+AX571)</f>
        <v>0</v>
      </c>
      <c r="AL571" s="113">
        <v>167.78100000000001</v>
      </c>
      <c r="AM571" s="45">
        <v>73.52</v>
      </c>
      <c r="AN571" s="45">
        <v>0.22</v>
      </c>
      <c r="AO571" s="113">
        <v>31.074000000000002</v>
      </c>
      <c r="AP571" s="45">
        <v>13.62</v>
      </c>
      <c r="AQ571" s="45"/>
      <c r="AR571" s="113">
        <v>17.722000000000001</v>
      </c>
      <c r="AS571" s="45">
        <v>7.77</v>
      </c>
      <c r="AT571" s="113">
        <v>11.637</v>
      </c>
      <c r="AU571" s="45">
        <v>5.0999999999999996</v>
      </c>
      <c r="AV571" s="113">
        <v>0</v>
      </c>
      <c r="AW571" s="45">
        <v>0</v>
      </c>
      <c r="AX571" s="113">
        <v>0</v>
      </c>
      <c r="AY571" s="45">
        <v>0</v>
      </c>
      <c r="AZ571" s="40" t="s">
        <v>239</v>
      </c>
      <c r="BA571" s="40" t="s">
        <v>239</v>
      </c>
      <c r="BB571" s="40" t="s">
        <v>239</v>
      </c>
      <c r="BC571" s="40">
        <v>1</v>
      </c>
      <c r="BD571" s="40" t="s">
        <v>3169</v>
      </c>
      <c r="BE571" s="42" t="s">
        <v>3170</v>
      </c>
      <c r="BF571" s="113">
        <v>1.6890000000000001</v>
      </c>
      <c r="BG571" s="113">
        <v>210</v>
      </c>
      <c r="BH571" s="45">
        <v>0.19</v>
      </c>
      <c r="BI571" s="40">
        <v>340</v>
      </c>
      <c r="BJ571" s="40">
        <v>151</v>
      </c>
      <c r="BK571" s="40">
        <v>138</v>
      </c>
      <c r="BL571" s="40">
        <v>9</v>
      </c>
      <c r="BM571" s="40">
        <v>9</v>
      </c>
      <c r="BN571" s="40">
        <v>2</v>
      </c>
      <c r="BO571" s="40">
        <v>1</v>
      </c>
      <c r="BP571" s="37"/>
      <c r="BQ571" s="40">
        <v>16</v>
      </c>
      <c r="BR571" s="40">
        <v>23</v>
      </c>
      <c r="BS571" s="40">
        <v>28</v>
      </c>
      <c r="BT571" s="40">
        <v>2</v>
      </c>
      <c r="BU571" s="40">
        <v>33</v>
      </c>
      <c r="BV571" s="37"/>
      <c r="BW571" s="37"/>
      <c r="BX571" s="40">
        <v>14</v>
      </c>
      <c r="BY571" s="37"/>
      <c r="BZ571" s="37"/>
      <c r="CA571" s="37"/>
      <c r="CB571" s="37"/>
      <c r="CC571" s="37"/>
      <c r="CD571" s="37"/>
      <c r="CE571" s="37">
        <v>0</v>
      </c>
      <c r="CF571" s="37"/>
      <c r="CG571" s="37"/>
      <c r="CH571" s="37"/>
      <c r="CI571" s="37"/>
      <c r="CJ571" s="37"/>
      <c r="CK571" s="37"/>
      <c r="CL571" s="37"/>
      <c r="CM571" s="37"/>
      <c r="CN571" s="37"/>
      <c r="CO571" s="37"/>
      <c r="CP571" s="37"/>
      <c r="CQ571" s="37"/>
      <c r="CR571" s="37"/>
      <c r="CS571" s="37"/>
      <c r="CT571" s="37"/>
      <c r="CU571" s="40">
        <f t="shared" si="61"/>
        <v>0</v>
      </c>
      <c r="CV571" s="37"/>
      <c r="CW571" s="37"/>
      <c r="CX571" s="37"/>
      <c r="CY571" s="37"/>
      <c r="CZ571" s="37"/>
      <c r="DA571" s="37"/>
      <c r="DB571" s="37"/>
      <c r="DC571" s="37"/>
      <c r="DD571" s="37"/>
      <c r="DE571" s="37"/>
      <c r="DF571" s="37"/>
      <c r="DG571" s="37"/>
      <c r="DH571" s="37"/>
      <c r="DI571" s="37"/>
      <c r="DJ571" s="37"/>
      <c r="DK571" s="37"/>
      <c r="DL571" s="37"/>
      <c r="DM571" s="40">
        <v>0</v>
      </c>
      <c r="DN571" s="37"/>
      <c r="DO571" s="37"/>
      <c r="DP571" s="37"/>
      <c r="DQ571" s="37"/>
      <c r="DR571" s="37"/>
      <c r="DS571" s="37"/>
      <c r="DT571" s="37"/>
      <c r="DU571" s="37"/>
      <c r="DV571" s="37"/>
      <c r="DW571" s="37"/>
      <c r="DX571" s="37"/>
      <c r="DY571" s="37"/>
      <c r="DZ571" s="37"/>
      <c r="EA571" s="37"/>
      <c r="EB571" s="37"/>
      <c r="EC571" s="37"/>
      <c r="ED571" s="37"/>
      <c r="EE571" s="37"/>
      <c r="EF571" s="37"/>
      <c r="EG571" s="37"/>
      <c r="EH571" s="37"/>
      <c r="EI571" s="37"/>
      <c r="EJ571" s="37"/>
      <c r="EK571" s="37"/>
      <c r="EL571" s="37"/>
      <c r="EM571" s="37"/>
      <c r="EN571" s="37"/>
      <c r="EO571" s="37"/>
      <c r="EP571" s="37"/>
      <c r="EQ571" s="40">
        <v>0</v>
      </c>
      <c r="ER571" s="37"/>
      <c r="ES571" s="40">
        <v>1</v>
      </c>
      <c r="ET571" s="37"/>
      <c r="EU571" s="37"/>
      <c r="EV571" s="37"/>
      <c r="EW571" s="37"/>
      <c r="EX571" s="37"/>
      <c r="EY571" s="40">
        <v>138</v>
      </c>
      <c r="EZ571" s="40">
        <f>SUM(BL571:CE571,CV571,DN571,ER571:EV571,EX571)-EY571</f>
        <v>0</v>
      </c>
      <c r="FA571" s="40">
        <v>147.77000000000001</v>
      </c>
      <c r="FB571" s="40" t="s">
        <v>3173</v>
      </c>
      <c r="FC571" s="42" t="s">
        <v>3174</v>
      </c>
      <c r="FD571" s="45">
        <v>12.6</v>
      </c>
      <c r="FE571" s="42" t="s">
        <v>3175</v>
      </c>
      <c r="FF571" s="40">
        <v>1172.82</v>
      </c>
      <c r="FG571" s="40" t="s">
        <v>243</v>
      </c>
      <c r="FH571" s="40" t="s">
        <v>3177</v>
      </c>
      <c r="FI571" s="42" t="s">
        <v>3178</v>
      </c>
      <c r="FJ571" s="40" t="s">
        <v>3179</v>
      </c>
      <c r="FK571" s="40">
        <v>3</v>
      </c>
      <c r="FL571" s="40">
        <v>0</v>
      </c>
      <c r="FM571" s="37"/>
      <c r="FN571" s="40">
        <v>2</v>
      </c>
      <c r="FO571" s="40">
        <v>1</v>
      </c>
      <c r="FP571" s="40" t="s">
        <v>3180</v>
      </c>
      <c r="FQ571" s="40">
        <v>7312</v>
      </c>
      <c r="FR571" s="40">
        <v>1</v>
      </c>
      <c r="FS571" s="40" t="s">
        <v>3181</v>
      </c>
      <c r="FT571" s="40">
        <v>29331</v>
      </c>
      <c r="FU571" s="40" t="s">
        <v>236</v>
      </c>
      <c r="FV571" s="37"/>
      <c r="FW571" s="37"/>
      <c r="FX571" s="40" t="s">
        <v>236</v>
      </c>
      <c r="FY571" s="37"/>
      <c r="FZ571" s="37"/>
      <c r="GA571" s="40" t="s">
        <v>236</v>
      </c>
      <c r="GB571" s="37"/>
      <c r="GC571" s="37"/>
      <c r="GD571" s="40">
        <v>1</v>
      </c>
      <c r="GE571" s="40" t="s">
        <v>3182</v>
      </c>
      <c r="GF571" s="40">
        <v>2430</v>
      </c>
      <c r="GG571" s="40" t="s">
        <v>236</v>
      </c>
      <c r="GH571" s="37"/>
      <c r="GI571" s="37"/>
      <c r="GJ571" s="37"/>
      <c r="GK571" s="37"/>
      <c r="GL571" s="37"/>
      <c r="GM571" s="40" t="s">
        <v>236</v>
      </c>
      <c r="GN571" s="37"/>
      <c r="GO571" s="37"/>
      <c r="GP571" s="40" t="s">
        <v>236</v>
      </c>
      <c r="GQ571" s="37"/>
      <c r="GR571" s="37"/>
      <c r="GS571" s="40" t="s">
        <v>236</v>
      </c>
      <c r="GT571" s="37"/>
      <c r="GU571" s="37"/>
      <c r="GV571" s="40" t="s">
        <v>236</v>
      </c>
      <c r="GW571" s="37"/>
      <c r="GX571" s="37"/>
      <c r="GY571" s="37"/>
      <c r="GZ571" s="37"/>
      <c r="HA571" s="37"/>
      <c r="HB571" s="39">
        <v>1</v>
      </c>
      <c r="HC571" s="40" t="s">
        <v>3183</v>
      </c>
      <c r="HD571" s="40">
        <v>17</v>
      </c>
      <c r="HE571" s="37"/>
      <c r="HF571" s="37"/>
      <c r="HG571" s="37"/>
      <c r="HH571" s="37"/>
      <c r="HI571" s="37"/>
      <c r="HJ571" s="37"/>
      <c r="HK571" s="40">
        <v>100</v>
      </c>
      <c r="HL571" s="37"/>
      <c r="HM571" s="40">
        <v>121</v>
      </c>
      <c r="HN571" s="40">
        <v>13</v>
      </c>
      <c r="HO571" s="40">
        <v>22</v>
      </c>
      <c r="HP571" s="40">
        <v>83</v>
      </c>
      <c r="HQ571" s="40">
        <v>0</v>
      </c>
      <c r="HR571" s="40">
        <v>3</v>
      </c>
      <c r="HS571" s="40">
        <v>0</v>
      </c>
      <c r="HT571" s="40">
        <v>0</v>
      </c>
      <c r="HU571" s="40">
        <v>0</v>
      </c>
      <c r="HV571" s="40" t="s">
        <v>243</v>
      </c>
      <c r="HW571" s="42" t="s">
        <v>3184</v>
      </c>
      <c r="HX571" s="40" t="s">
        <v>3185</v>
      </c>
      <c r="HY571" s="42" t="s">
        <v>3184</v>
      </c>
      <c r="HZ571" s="40" t="s">
        <v>3186</v>
      </c>
      <c r="IA571" s="42" t="s">
        <v>3187</v>
      </c>
      <c r="IB571" s="37"/>
      <c r="IC571" s="40" t="s">
        <v>3188</v>
      </c>
      <c r="ID571" s="37"/>
      <c r="IE571" s="40" t="s">
        <v>3189</v>
      </c>
      <c r="IF571" s="37"/>
      <c r="IG571" s="40" t="s">
        <v>3190</v>
      </c>
      <c r="IH571" s="40">
        <v>50</v>
      </c>
      <c r="II571" s="40">
        <v>10000</v>
      </c>
      <c r="IJ571" s="40" t="s">
        <v>3152</v>
      </c>
      <c r="IK571" s="39" t="s">
        <v>3191</v>
      </c>
      <c r="IL571" s="40" t="s">
        <v>3192</v>
      </c>
      <c r="IM571" s="40" t="s">
        <v>3193</v>
      </c>
      <c r="IN571" s="40" t="s">
        <v>3152</v>
      </c>
      <c r="IO571" s="40" t="s">
        <v>3191</v>
      </c>
      <c r="IP571" s="40" t="s">
        <v>3192</v>
      </c>
      <c r="IQ571" s="40" t="s">
        <v>3193</v>
      </c>
      <c r="IR571" s="44"/>
    </row>
    <row r="572" spans="1:252" ht="15.75" customHeight="1" x14ac:dyDescent="0.2">
      <c r="A572" s="37" t="s">
        <v>13009</v>
      </c>
      <c r="B572" s="38" t="s">
        <v>13028</v>
      </c>
      <c r="C572" s="39" t="s">
        <v>3153</v>
      </c>
      <c r="D572" s="39" t="s">
        <v>13165</v>
      </c>
      <c r="E572" s="40"/>
      <c r="F572" s="40"/>
      <c r="G572" s="39" t="s">
        <v>3194</v>
      </c>
      <c r="H572" s="40" t="s">
        <v>3195</v>
      </c>
      <c r="I572" s="40">
        <v>2018</v>
      </c>
      <c r="J572" s="41">
        <v>45292</v>
      </c>
      <c r="K572" s="41">
        <v>45657</v>
      </c>
      <c r="L572" s="39" t="s">
        <v>3196</v>
      </c>
      <c r="M572" s="42" t="s">
        <v>3197</v>
      </c>
      <c r="N572" s="39" t="s">
        <v>3198</v>
      </c>
      <c r="O572" s="43" t="s">
        <v>3199</v>
      </c>
      <c r="P572" s="44"/>
      <c r="Q572" s="44"/>
      <c r="R572" s="44"/>
      <c r="S572" s="44"/>
      <c r="T572" s="44"/>
      <c r="U572" s="37"/>
      <c r="V572" s="44"/>
      <c r="W572" s="44"/>
      <c r="X572" s="44"/>
      <c r="Y572" s="44"/>
      <c r="Z572" s="44"/>
      <c r="AA572" s="44"/>
      <c r="AB572" s="44"/>
      <c r="AC572" s="44"/>
      <c r="AD572" s="44"/>
      <c r="AE572" s="44"/>
      <c r="AF572" s="39" t="s">
        <v>3200</v>
      </c>
      <c r="AG572" s="39" t="s">
        <v>3200</v>
      </c>
      <c r="AH572" s="40" t="s">
        <v>235</v>
      </c>
      <c r="AI572" s="40" t="s">
        <v>3201</v>
      </c>
      <c r="AJ572" s="113">
        <v>26.116</v>
      </c>
      <c r="AK572" s="45">
        <f>AJ572-(AL572+AO572+AR572+AT572+AV572+AX572)</f>
        <v>0</v>
      </c>
      <c r="AL572" s="113">
        <v>25</v>
      </c>
      <c r="AM572" s="45">
        <v>95.73</v>
      </c>
      <c r="AN572" s="45">
        <v>0.09</v>
      </c>
      <c r="AO572" s="113">
        <v>1.1160000000000001</v>
      </c>
      <c r="AP572" s="45">
        <v>4.2699999999999996</v>
      </c>
      <c r="AQ572" s="45"/>
      <c r="AR572" s="113">
        <v>0</v>
      </c>
      <c r="AS572" s="45">
        <v>0</v>
      </c>
      <c r="AT572" s="113">
        <v>0</v>
      </c>
      <c r="AU572" s="45">
        <v>0</v>
      </c>
      <c r="AV572" s="113">
        <v>0</v>
      </c>
      <c r="AW572" s="45">
        <v>0</v>
      </c>
      <c r="AX572" s="113">
        <v>0</v>
      </c>
      <c r="AY572" s="45">
        <v>0</v>
      </c>
      <c r="AZ572" s="40" t="s">
        <v>3202</v>
      </c>
      <c r="BA572" s="40" t="s">
        <v>3203</v>
      </c>
      <c r="BB572" s="40" t="s">
        <v>3200</v>
      </c>
      <c r="BC572" s="40" t="s">
        <v>236</v>
      </c>
      <c r="BD572" s="37"/>
      <c r="BE572" s="37"/>
      <c r="BF572" s="121"/>
      <c r="BG572" s="113">
        <v>25</v>
      </c>
      <c r="BH572" s="45">
        <v>0.02</v>
      </c>
      <c r="BI572" s="40">
        <v>138</v>
      </c>
      <c r="BJ572" s="40">
        <v>138</v>
      </c>
      <c r="BK572" s="40">
        <v>39</v>
      </c>
      <c r="BL572" s="37"/>
      <c r="BM572" s="37"/>
      <c r="BN572" s="37"/>
      <c r="BO572" s="37"/>
      <c r="BP572" s="37"/>
      <c r="BQ572" s="37"/>
      <c r="BR572" s="37"/>
      <c r="BS572" s="37"/>
      <c r="BT572" s="37"/>
      <c r="BU572" s="37"/>
      <c r="BV572" s="37"/>
      <c r="BW572" s="40">
        <v>39</v>
      </c>
      <c r="BX572" s="37"/>
      <c r="BY572" s="37"/>
      <c r="BZ572" s="37"/>
      <c r="CA572" s="37"/>
      <c r="CB572" s="37"/>
      <c r="CC572" s="37"/>
      <c r="CD572" s="37"/>
      <c r="CE572" s="40">
        <v>0</v>
      </c>
      <c r="CF572" s="37"/>
      <c r="CG572" s="37"/>
      <c r="CH572" s="37"/>
      <c r="CI572" s="37"/>
      <c r="CJ572" s="37"/>
      <c r="CK572" s="37"/>
      <c r="CL572" s="37"/>
      <c r="CM572" s="37"/>
      <c r="CN572" s="37"/>
      <c r="CO572" s="37"/>
      <c r="CP572" s="37"/>
      <c r="CQ572" s="37"/>
      <c r="CR572" s="37"/>
      <c r="CS572" s="37"/>
      <c r="CT572" s="37"/>
      <c r="CU572" s="40">
        <f t="shared" si="61"/>
        <v>0</v>
      </c>
      <c r="CV572" s="40">
        <v>0</v>
      </c>
      <c r="CW572" s="37"/>
      <c r="CX572" s="37"/>
      <c r="CY572" s="37"/>
      <c r="CZ572" s="37"/>
      <c r="DA572" s="37"/>
      <c r="DB572" s="37"/>
      <c r="DC572" s="37"/>
      <c r="DD572" s="37"/>
      <c r="DE572" s="37"/>
      <c r="DF572" s="37"/>
      <c r="DG572" s="37"/>
      <c r="DH572" s="37"/>
      <c r="DI572" s="37"/>
      <c r="DJ572" s="37"/>
      <c r="DK572" s="37"/>
      <c r="DL572" s="37"/>
      <c r="DM572" s="40">
        <v>0</v>
      </c>
      <c r="DN572" s="40">
        <v>0</v>
      </c>
      <c r="DO572" s="37"/>
      <c r="DP572" s="37"/>
      <c r="DQ572" s="37"/>
      <c r="DR572" s="37"/>
      <c r="DS572" s="37"/>
      <c r="DT572" s="37"/>
      <c r="DU572" s="37"/>
      <c r="DV572" s="37"/>
      <c r="DW572" s="37"/>
      <c r="DX572" s="37"/>
      <c r="DY572" s="37"/>
      <c r="DZ572" s="37"/>
      <c r="EA572" s="37"/>
      <c r="EB572" s="37"/>
      <c r="EC572" s="37"/>
      <c r="ED572" s="37"/>
      <c r="EE572" s="37"/>
      <c r="EF572" s="37"/>
      <c r="EG572" s="37"/>
      <c r="EH572" s="37"/>
      <c r="EI572" s="37"/>
      <c r="EJ572" s="37"/>
      <c r="EK572" s="37"/>
      <c r="EL572" s="37"/>
      <c r="EM572" s="37"/>
      <c r="EN572" s="37"/>
      <c r="EO572" s="37"/>
      <c r="EP572" s="37"/>
      <c r="EQ572" s="40">
        <v>0</v>
      </c>
      <c r="ER572" s="37"/>
      <c r="ES572" s="37"/>
      <c r="ET572" s="37"/>
      <c r="EU572" s="37"/>
      <c r="EV572" s="37"/>
      <c r="EW572" s="37"/>
      <c r="EX572" s="37"/>
      <c r="EY572" s="40">
        <v>39</v>
      </c>
      <c r="EZ572" s="40">
        <f>SUM(BL572:CE572,CV572,DN572,ER572:EV572,EX572)-EY572</f>
        <v>0</v>
      </c>
      <c r="FA572" s="40">
        <v>65</v>
      </c>
      <c r="FB572" s="40" t="s">
        <v>3204</v>
      </c>
      <c r="FC572" s="37"/>
      <c r="FD572" s="45">
        <v>5.54</v>
      </c>
      <c r="FE572" s="42" t="s">
        <v>3175</v>
      </c>
      <c r="FF572" s="40">
        <v>1172.7819999999999</v>
      </c>
      <c r="FG572" s="40" t="s">
        <v>243</v>
      </c>
      <c r="FH572" s="40" t="s">
        <v>3207</v>
      </c>
      <c r="FI572" s="42" t="s">
        <v>300</v>
      </c>
      <c r="FJ572" s="40" t="s">
        <v>3208</v>
      </c>
      <c r="FK572" s="40">
        <v>8</v>
      </c>
      <c r="FL572" s="37"/>
      <c r="FM572" s="37"/>
      <c r="FN572" s="40">
        <v>8</v>
      </c>
      <c r="FO572" s="40" t="s">
        <v>236</v>
      </c>
      <c r="FP572" s="37"/>
      <c r="FQ572" s="37"/>
      <c r="FR572" s="40" t="s">
        <v>236</v>
      </c>
      <c r="FS572" s="37"/>
      <c r="FT572" s="37"/>
      <c r="FU572" s="40" t="s">
        <v>236</v>
      </c>
      <c r="FV572" s="37"/>
      <c r="FW572" s="37"/>
      <c r="FX572" s="40" t="s">
        <v>236</v>
      </c>
      <c r="FY572" s="37"/>
      <c r="FZ572" s="37"/>
      <c r="GA572" s="40" t="s">
        <v>236</v>
      </c>
      <c r="GB572" s="37"/>
      <c r="GC572" s="37"/>
      <c r="GD572" s="40" t="s">
        <v>236</v>
      </c>
      <c r="GE572" s="37"/>
      <c r="GF572" s="37"/>
      <c r="GG572" s="40" t="s">
        <v>236</v>
      </c>
      <c r="GH572" s="37"/>
      <c r="GI572" s="37"/>
      <c r="GJ572" s="40" t="s">
        <v>3209</v>
      </c>
      <c r="GK572" s="40" t="s">
        <v>3210</v>
      </c>
      <c r="GL572" s="40">
        <v>0</v>
      </c>
      <c r="GM572" s="37"/>
      <c r="GN572" s="37"/>
      <c r="GO572" s="37"/>
      <c r="GP572" s="37"/>
      <c r="GQ572" s="37"/>
      <c r="GR572" s="37"/>
      <c r="GS572" s="37"/>
      <c r="GT572" s="37"/>
      <c r="GU572" s="37"/>
      <c r="GV572" s="37"/>
      <c r="GW572" s="37"/>
      <c r="GX572" s="37"/>
      <c r="GY572" s="37"/>
      <c r="GZ572" s="37"/>
      <c r="HA572" s="37"/>
      <c r="HB572" s="39">
        <v>1</v>
      </c>
      <c r="HC572" s="40" t="s">
        <v>510</v>
      </c>
      <c r="HD572" s="40">
        <v>11</v>
      </c>
      <c r="HE572" s="37"/>
      <c r="HF572" s="37"/>
      <c r="HG572" s="37"/>
      <c r="HH572" s="37"/>
      <c r="HI572" s="37"/>
      <c r="HJ572" s="37"/>
      <c r="HK572" s="40">
        <v>100</v>
      </c>
      <c r="HL572" s="40" t="s">
        <v>3201</v>
      </c>
      <c r="HM572" s="40">
        <v>65</v>
      </c>
      <c r="HN572" s="40">
        <v>10</v>
      </c>
      <c r="HO572" s="40">
        <v>5</v>
      </c>
      <c r="HP572" s="40">
        <v>50</v>
      </c>
      <c r="HQ572" s="40">
        <v>0</v>
      </c>
      <c r="HR572" s="40">
        <v>1</v>
      </c>
      <c r="HS572" s="40">
        <v>0</v>
      </c>
      <c r="HT572" s="40">
        <v>0</v>
      </c>
      <c r="HU572" s="40">
        <v>0</v>
      </c>
      <c r="HV572" s="37"/>
      <c r="HW572" s="37"/>
      <c r="HX572" s="37"/>
      <c r="HY572" s="42" t="s">
        <v>3211</v>
      </c>
      <c r="HZ572" s="40" t="s">
        <v>3212</v>
      </c>
      <c r="IA572" s="37"/>
      <c r="IB572" s="37"/>
      <c r="IC572" s="40" t="s">
        <v>3213</v>
      </c>
      <c r="ID572" s="37"/>
      <c r="IE572" s="37"/>
      <c r="IF572" s="37"/>
      <c r="IG572" s="40" t="s">
        <v>234</v>
      </c>
      <c r="IH572" s="40">
        <v>0</v>
      </c>
      <c r="II572" s="37"/>
      <c r="IJ572" s="40" t="s">
        <v>3214</v>
      </c>
      <c r="IK572" s="39" t="s">
        <v>3215</v>
      </c>
      <c r="IL572" s="40" t="s">
        <v>3216</v>
      </c>
      <c r="IM572" s="40" t="s">
        <v>3217</v>
      </c>
      <c r="IN572" s="40" t="s">
        <v>3152</v>
      </c>
      <c r="IO572" s="40" t="s">
        <v>3218</v>
      </c>
      <c r="IP572" s="40" t="s">
        <v>3219</v>
      </c>
      <c r="IQ572" s="40" t="s">
        <v>3193</v>
      </c>
      <c r="IR572" s="44"/>
    </row>
    <row r="573" spans="1:252" ht="15.75" customHeight="1" x14ac:dyDescent="0.2">
      <c r="A573" s="37" t="s">
        <v>13003</v>
      </c>
      <c r="B573" s="38" t="s">
        <v>13028</v>
      </c>
      <c r="C573" s="39" t="s">
        <v>3153</v>
      </c>
      <c r="D573" s="39" t="s">
        <v>13165</v>
      </c>
      <c r="E573" s="40"/>
      <c r="F573" s="40"/>
      <c r="G573" s="39" t="s">
        <v>3220</v>
      </c>
      <c r="H573" s="37"/>
      <c r="I573" s="40">
        <v>2022</v>
      </c>
      <c r="J573" s="41">
        <v>45292</v>
      </c>
      <c r="K573" s="41">
        <v>45657</v>
      </c>
      <c r="L573" s="39" t="s">
        <v>3221</v>
      </c>
      <c r="M573" s="42" t="s">
        <v>3222</v>
      </c>
      <c r="N573" s="39" t="s">
        <v>3223</v>
      </c>
      <c r="O573" s="43" t="s">
        <v>3224</v>
      </c>
      <c r="P573" s="44"/>
      <c r="Q573" s="44"/>
      <c r="R573" s="44"/>
      <c r="S573" s="44"/>
      <c r="T573" s="44"/>
      <c r="U573" s="37"/>
      <c r="V573" s="44"/>
      <c r="W573" s="44"/>
      <c r="X573" s="44"/>
      <c r="Y573" s="44"/>
      <c r="Z573" s="44"/>
      <c r="AA573" s="44"/>
      <c r="AB573" s="44"/>
      <c r="AC573" s="44"/>
      <c r="AD573" s="44"/>
      <c r="AE573" s="44"/>
      <c r="AF573" s="39" t="s">
        <v>3225</v>
      </c>
      <c r="AG573" s="39" t="s">
        <v>3225</v>
      </c>
      <c r="AH573" s="40" t="s">
        <v>235</v>
      </c>
      <c r="AI573" s="40" t="s">
        <v>3226</v>
      </c>
      <c r="AJ573" s="113">
        <v>933.34799999999996</v>
      </c>
      <c r="AK573" s="45">
        <f>AJ573-(AL573+AO573+AR573+AT573+AV573+AX573)</f>
        <v>0</v>
      </c>
      <c r="AL573" s="113">
        <v>31.44</v>
      </c>
      <c r="AM573" s="45">
        <v>3.37</v>
      </c>
      <c r="AN573" s="45">
        <v>3.09E-2</v>
      </c>
      <c r="AO573" s="113">
        <v>17.792000000000002</v>
      </c>
      <c r="AP573" s="45">
        <v>1.91</v>
      </c>
      <c r="AQ573" s="45"/>
      <c r="AR573" s="113">
        <v>0</v>
      </c>
      <c r="AS573" s="45">
        <v>0</v>
      </c>
      <c r="AT573" s="113">
        <v>100.744</v>
      </c>
      <c r="AU573" s="45">
        <v>10.79</v>
      </c>
      <c r="AV573" s="113">
        <v>0</v>
      </c>
      <c r="AW573" s="45">
        <v>0</v>
      </c>
      <c r="AX573" s="113">
        <v>783.37199999999996</v>
      </c>
      <c r="AY573" s="45">
        <v>83.93</v>
      </c>
      <c r="AZ573" s="40" t="s">
        <v>3228</v>
      </c>
      <c r="BA573" s="40" t="s">
        <v>304</v>
      </c>
      <c r="BB573" s="40" t="s">
        <v>3225</v>
      </c>
      <c r="BC573" s="40">
        <v>1</v>
      </c>
      <c r="BD573" s="40" t="s">
        <v>3229</v>
      </c>
      <c r="BE573" s="42" t="s">
        <v>300</v>
      </c>
      <c r="BF573" s="113">
        <v>20.546530000000001</v>
      </c>
      <c r="BG573" s="113">
        <v>1205.386</v>
      </c>
      <c r="BH573" s="45">
        <v>21.7</v>
      </c>
      <c r="BI573" s="40">
        <v>327</v>
      </c>
      <c r="BJ573" s="40">
        <v>327</v>
      </c>
      <c r="BK573" s="40">
        <v>41</v>
      </c>
      <c r="BL573" s="40">
        <v>1</v>
      </c>
      <c r="BM573" s="40">
        <v>4</v>
      </c>
      <c r="BN573" s="40">
        <v>2</v>
      </c>
      <c r="BO573" s="37"/>
      <c r="BP573" s="37"/>
      <c r="BQ573" s="40">
        <v>13</v>
      </c>
      <c r="BR573" s="37"/>
      <c r="BS573" s="37"/>
      <c r="BT573" s="40">
        <v>3</v>
      </c>
      <c r="BU573" s="40">
        <v>1</v>
      </c>
      <c r="BV573" s="40">
        <v>1</v>
      </c>
      <c r="BW573" s="40">
        <v>6</v>
      </c>
      <c r="BX573" s="37"/>
      <c r="BY573" s="37"/>
      <c r="BZ573" s="37"/>
      <c r="CA573" s="40">
        <v>6</v>
      </c>
      <c r="CB573" s="40">
        <v>3</v>
      </c>
      <c r="CC573" s="37"/>
      <c r="CD573" s="40">
        <v>0</v>
      </c>
      <c r="CE573" s="40">
        <v>0</v>
      </c>
      <c r="CF573" s="37"/>
      <c r="CG573" s="37"/>
      <c r="CH573" s="37"/>
      <c r="CI573" s="37"/>
      <c r="CJ573" s="37"/>
      <c r="CK573" s="37"/>
      <c r="CL573" s="37"/>
      <c r="CM573" s="37"/>
      <c r="CN573" s="37"/>
      <c r="CO573" s="37"/>
      <c r="CP573" s="37"/>
      <c r="CQ573" s="37"/>
      <c r="CR573" s="37"/>
      <c r="CS573" s="37"/>
      <c r="CT573" s="37"/>
      <c r="CU573" s="40">
        <f t="shared" si="61"/>
        <v>0</v>
      </c>
      <c r="CV573" s="40">
        <v>0</v>
      </c>
      <c r="CW573" s="37"/>
      <c r="CX573" s="37"/>
      <c r="CY573" s="37"/>
      <c r="CZ573" s="37"/>
      <c r="DA573" s="37"/>
      <c r="DB573" s="37"/>
      <c r="DC573" s="37"/>
      <c r="DD573" s="37"/>
      <c r="DE573" s="37"/>
      <c r="DF573" s="37"/>
      <c r="DG573" s="37"/>
      <c r="DH573" s="37"/>
      <c r="DI573" s="37"/>
      <c r="DJ573" s="37"/>
      <c r="DK573" s="37"/>
      <c r="DL573" s="37"/>
      <c r="DM573" s="40">
        <v>0</v>
      </c>
      <c r="DN573" s="40">
        <v>0</v>
      </c>
      <c r="DO573" s="37"/>
      <c r="DP573" s="37"/>
      <c r="DQ573" s="37"/>
      <c r="DR573" s="37"/>
      <c r="DS573" s="37"/>
      <c r="DT573" s="37"/>
      <c r="DU573" s="37"/>
      <c r="DV573" s="37"/>
      <c r="DW573" s="37"/>
      <c r="DX573" s="37"/>
      <c r="DY573" s="37"/>
      <c r="DZ573" s="37"/>
      <c r="EA573" s="37"/>
      <c r="EB573" s="37"/>
      <c r="EC573" s="37"/>
      <c r="ED573" s="37"/>
      <c r="EE573" s="37"/>
      <c r="EF573" s="37"/>
      <c r="EG573" s="37"/>
      <c r="EH573" s="37"/>
      <c r="EI573" s="37"/>
      <c r="EJ573" s="37"/>
      <c r="EK573" s="37"/>
      <c r="EL573" s="37"/>
      <c r="EM573" s="37"/>
      <c r="EN573" s="37"/>
      <c r="EO573" s="37"/>
      <c r="EP573" s="37"/>
      <c r="EQ573" s="40">
        <v>0</v>
      </c>
      <c r="ER573" s="40">
        <v>0</v>
      </c>
      <c r="ES573" s="40">
        <v>0</v>
      </c>
      <c r="ET573" s="40">
        <v>0</v>
      </c>
      <c r="EU573" s="37"/>
      <c r="EV573" s="40">
        <v>0</v>
      </c>
      <c r="EW573" s="37"/>
      <c r="EX573" s="40">
        <v>2</v>
      </c>
      <c r="EY573" s="40">
        <v>42</v>
      </c>
      <c r="EZ573" s="40">
        <f>SUM(BL573:CE573,CV573,DN573,ER573:EV573,EX573)-EY573</f>
        <v>0</v>
      </c>
      <c r="FA573" s="40">
        <v>77.289000000000001</v>
      </c>
      <c r="FB573" s="40" t="s">
        <v>3230</v>
      </c>
      <c r="FC573" s="37"/>
      <c r="FD573" s="45">
        <v>6.59</v>
      </c>
      <c r="FE573" s="42" t="s">
        <v>3175</v>
      </c>
      <c r="FF573" s="40">
        <v>1172.7819999999999</v>
      </c>
      <c r="FG573" s="40" t="s">
        <v>243</v>
      </c>
      <c r="FH573" s="40" t="s">
        <v>3232</v>
      </c>
      <c r="FI573" s="42" t="s">
        <v>3233</v>
      </c>
      <c r="FJ573" s="40" t="s">
        <v>3234</v>
      </c>
      <c r="FK573" s="40">
        <v>0</v>
      </c>
      <c r="FL573" s="37"/>
      <c r="FM573" s="37"/>
      <c r="FN573" s="40">
        <v>1</v>
      </c>
      <c r="FO573" s="40" t="s">
        <v>236</v>
      </c>
      <c r="FP573" s="37"/>
      <c r="FQ573" s="37"/>
      <c r="FR573" s="40">
        <v>1</v>
      </c>
      <c r="FS573" s="40" t="s">
        <v>3235</v>
      </c>
      <c r="FT573" s="40">
        <v>38878</v>
      </c>
      <c r="FU573" s="40" t="s">
        <v>236</v>
      </c>
      <c r="FV573" s="37"/>
      <c r="FW573" s="37"/>
      <c r="FX573" s="40" t="s">
        <v>236</v>
      </c>
      <c r="FY573" s="37"/>
      <c r="FZ573" s="37"/>
      <c r="GA573" s="40" t="s">
        <v>236</v>
      </c>
      <c r="GB573" s="37"/>
      <c r="GC573" s="37"/>
      <c r="GD573" s="40" t="s">
        <v>236</v>
      </c>
      <c r="GE573" s="37"/>
      <c r="GF573" s="37"/>
      <c r="GG573" s="40" t="s">
        <v>236</v>
      </c>
      <c r="GH573" s="37"/>
      <c r="GI573" s="37"/>
      <c r="GJ573" s="37"/>
      <c r="GK573" s="37"/>
      <c r="GL573" s="37"/>
      <c r="GM573" s="40" t="s">
        <v>236</v>
      </c>
      <c r="GN573" s="37"/>
      <c r="GO573" s="37"/>
      <c r="GP573" s="40">
        <v>1</v>
      </c>
      <c r="GQ573" s="40" t="s">
        <v>3235</v>
      </c>
      <c r="GR573" s="40">
        <v>38878</v>
      </c>
      <c r="GS573" s="40" t="s">
        <v>236</v>
      </c>
      <c r="GT573" s="37"/>
      <c r="GU573" s="37"/>
      <c r="GV573" s="40" t="s">
        <v>236</v>
      </c>
      <c r="GW573" s="37"/>
      <c r="GX573" s="37"/>
      <c r="GY573" s="40" t="s">
        <v>236</v>
      </c>
      <c r="GZ573" s="37"/>
      <c r="HA573" s="37"/>
      <c r="HB573" s="37"/>
      <c r="HC573" s="37"/>
      <c r="HD573" s="37"/>
      <c r="HE573" s="37"/>
      <c r="HF573" s="37"/>
      <c r="HG573" s="37"/>
      <c r="HH573" s="37"/>
      <c r="HI573" s="37"/>
      <c r="HJ573" s="37"/>
      <c r="HK573" s="40">
        <v>100</v>
      </c>
      <c r="HL573" s="37"/>
      <c r="HM573" s="40">
        <v>112</v>
      </c>
      <c r="HN573" s="40">
        <v>2</v>
      </c>
      <c r="HO573" s="40">
        <v>16</v>
      </c>
      <c r="HP573" s="40">
        <v>94</v>
      </c>
      <c r="HQ573" s="40">
        <v>0</v>
      </c>
      <c r="HR573" s="40">
        <v>0</v>
      </c>
      <c r="HS573" s="40">
        <v>0</v>
      </c>
      <c r="HT573" s="40">
        <v>0</v>
      </c>
      <c r="HU573" s="40">
        <v>0</v>
      </c>
      <c r="HV573" s="37"/>
      <c r="HW573" s="37"/>
      <c r="HX573" s="37"/>
      <c r="HY573" s="37"/>
      <c r="HZ573" s="37"/>
      <c r="IA573" s="37"/>
      <c r="IB573" s="37"/>
      <c r="IC573" s="37"/>
      <c r="ID573" s="37"/>
      <c r="IE573" s="37"/>
      <c r="IF573" s="37"/>
      <c r="IG573" s="40" t="s">
        <v>3236</v>
      </c>
      <c r="IH573" s="40">
        <v>24</v>
      </c>
      <c r="II573" s="40">
        <v>76</v>
      </c>
      <c r="IJ573" s="40" t="s">
        <v>3237</v>
      </c>
      <c r="IK573" s="39" t="s">
        <v>3238</v>
      </c>
      <c r="IL573" s="40" t="s">
        <v>3239</v>
      </c>
      <c r="IM573" s="40" t="s">
        <v>3240</v>
      </c>
      <c r="IN573" s="40" t="s">
        <v>3152</v>
      </c>
      <c r="IO573" s="40" t="s">
        <v>3241</v>
      </c>
      <c r="IP573" s="40" t="s">
        <v>3219</v>
      </c>
      <c r="IQ573" s="40" t="s">
        <v>3193</v>
      </c>
      <c r="IR573" s="44"/>
    </row>
    <row r="574" spans="1:252" ht="15.75" customHeight="1" x14ac:dyDescent="0.2">
      <c r="A574" s="37" t="s">
        <v>13002</v>
      </c>
      <c r="B574" s="38" t="s">
        <v>13028</v>
      </c>
      <c r="C574" s="39" t="s">
        <v>3153</v>
      </c>
      <c r="D574" s="39" t="s">
        <v>13165</v>
      </c>
      <c r="E574" s="40"/>
      <c r="F574" s="40"/>
      <c r="G574" s="39" t="s">
        <v>4096</v>
      </c>
      <c r="H574" s="40" t="s">
        <v>4097</v>
      </c>
      <c r="I574" s="40">
        <v>2017</v>
      </c>
      <c r="J574" s="41">
        <v>45292</v>
      </c>
      <c r="K574" s="41">
        <v>45657</v>
      </c>
      <c r="L574" s="39" t="s">
        <v>4098</v>
      </c>
      <c r="M574" s="42" t="s">
        <v>4099</v>
      </c>
      <c r="N574" s="39" t="s">
        <v>3198</v>
      </c>
      <c r="O574" s="43" t="s">
        <v>4100</v>
      </c>
      <c r="P574" s="44"/>
      <c r="Q574" s="44"/>
      <c r="R574" s="44"/>
      <c r="S574" s="44"/>
      <c r="T574" s="44"/>
      <c r="U574" s="37"/>
      <c r="V574" s="44"/>
      <c r="W574" s="44"/>
      <c r="X574" s="44"/>
      <c r="Y574" s="44"/>
      <c r="Z574" s="44"/>
      <c r="AA574" s="44"/>
      <c r="AB574" s="44"/>
      <c r="AC574" s="44"/>
      <c r="AD574" s="44"/>
      <c r="AE574" s="44"/>
      <c r="AF574" s="39" t="s">
        <v>3200</v>
      </c>
      <c r="AG574" s="39" t="s">
        <v>3200</v>
      </c>
      <c r="AH574" s="40" t="s">
        <v>235</v>
      </c>
      <c r="AI574" s="40" t="s">
        <v>3201</v>
      </c>
      <c r="AJ574" s="113">
        <v>536.26700000000005</v>
      </c>
      <c r="AK574" s="45">
        <f>AJ574-(AL574+AO574+AR574+AT574+AV574+AX574)</f>
        <v>0</v>
      </c>
      <c r="AL574" s="113">
        <v>90.43</v>
      </c>
      <c r="AM574" s="45">
        <v>16.86</v>
      </c>
      <c r="AN574" s="45">
        <v>0.33</v>
      </c>
      <c r="AO574" s="113">
        <v>21.62</v>
      </c>
      <c r="AP574" s="45">
        <v>4.03</v>
      </c>
      <c r="AQ574" s="45"/>
      <c r="AR574" s="113">
        <v>0</v>
      </c>
      <c r="AS574" s="45">
        <v>0</v>
      </c>
      <c r="AT574" s="113">
        <v>0</v>
      </c>
      <c r="AU574" s="45">
        <v>0</v>
      </c>
      <c r="AV574" s="113">
        <v>0</v>
      </c>
      <c r="AW574" s="45">
        <v>0</v>
      </c>
      <c r="AX574" s="113">
        <v>424.21699999999998</v>
      </c>
      <c r="AY574" s="45">
        <v>79.11</v>
      </c>
      <c r="AZ574" s="40" t="s">
        <v>3202</v>
      </c>
      <c r="BA574" s="40" t="s">
        <v>3203</v>
      </c>
      <c r="BB574" s="40" t="s">
        <v>3200</v>
      </c>
      <c r="BC574" s="40" t="s">
        <v>236</v>
      </c>
      <c r="BD574" s="37"/>
      <c r="BE574" s="37"/>
      <c r="BF574" s="121"/>
      <c r="BG574" s="113">
        <v>127.733</v>
      </c>
      <c r="BH574" s="45">
        <v>0.11</v>
      </c>
      <c r="BI574" s="40">
        <v>91</v>
      </c>
      <c r="BJ574" s="40">
        <v>91</v>
      </c>
      <c r="BK574" s="40">
        <v>91</v>
      </c>
      <c r="BL574" s="37"/>
      <c r="BM574" s="37"/>
      <c r="BN574" s="37"/>
      <c r="BO574" s="37"/>
      <c r="BP574" s="37"/>
      <c r="BQ574" s="37"/>
      <c r="BR574" s="37"/>
      <c r="BS574" s="37"/>
      <c r="BT574" s="37"/>
      <c r="BU574" s="40">
        <v>73</v>
      </c>
      <c r="BV574" s="37"/>
      <c r="BW574" s="40">
        <v>18</v>
      </c>
      <c r="BX574" s="37"/>
      <c r="BY574" s="37"/>
      <c r="BZ574" s="37"/>
      <c r="CA574" s="37"/>
      <c r="CB574" s="37"/>
      <c r="CC574" s="37"/>
      <c r="CD574" s="37"/>
      <c r="CE574" s="40">
        <v>0</v>
      </c>
      <c r="CF574" s="37"/>
      <c r="CG574" s="37"/>
      <c r="CH574" s="37"/>
      <c r="CI574" s="37"/>
      <c r="CJ574" s="37"/>
      <c r="CK574" s="37"/>
      <c r="CL574" s="37"/>
      <c r="CM574" s="37"/>
      <c r="CN574" s="37"/>
      <c r="CO574" s="37"/>
      <c r="CP574" s="37"/>
      <c r="CQ574" s="37"/>
      <c r="CR574" s="37"/>
      <c r="CS574" s="37"/>
      <c r="CT574" s="37"/>
      <c r="CU574" s="40">
        <f t="shared" si="61"/>
        <v>0</v>
      </c>
      <c r="CV574" s="40">
        <v>0</v>
      </c>
      <c r="CW574" s="37"/>
      <c r="CX574" s="37"/>
      <c r="CY574" s="37"/>
      <c r="CZ574" s="37"/>
      <c r="DA574" s="37"/>
      <c r="DB574" s="37"/>
      <c r="DC574" s="37"/>
      <c r="DD574" s="37"/>
      <c r="DE574" s="37"/>
      <c r="DF574" s="37"/>
      <c r="DG574" s="37"/>
      <c r="DH574" s="37"/>
      <c r="DI574" s="37"/>
      <c r="DJ574" s="37"/>
      <c r="DK574" s="37"/>
      <c r="DL574" s="37"/>
      <c r="DM574" s="40">
        <v>0</v>
      </c>
      <c r="DN574" s="40">
        <v>0</v>
      </c>
      <c r="DO574" s="37"/>
      <c r="DP574" s="37"/>
      <c r="DQ574" s="37"/>
      <c r="DR574" s="37"/>
      <c r="DS574" s="37"/>
      <c r="DT574" s="37"/>
      <c r="DU574" s="37"/>
      <c r="DV574" s="37"/>
      <c r="DW574" s="37"/>
      <c r="DX574" s="37"/>
      <c r="DY574" s="37"/>
      <c r="DZ574" s="37"/>
      <c r="EA574" s="37"/>
      <c r="EB574" s="37"/>
      <c r="EC574" s="37"/>
      <c r="ED574" s="37"/>
      <c r="EE574" s="37"/>
      <c r="EF574" s="37"/>
      <c r="EG574" s="37"/>
      <c r="EH574" s="37"/>
      <c r="EI574" s="37"/>
      <c r="EJ574" s="37"/>
      <c r="EK574" s="37"/>
      <c r="EL574" s="37"/>
      <c r="EM574" s="37"/>
      <c r="EN574" s="37"/>
      <c r="EO574" s="37"/>
      <c r="EP574" s="37"/>
      <c r="EQ574" s="40">
        <v>0</v>
      </c>
      <c r="ER574" s="40">
        <v>0</v>
      </c>
      <c r="ES574" s="40">
        <v>0</v>
      </c>
      <c r="ET574" s="40">
        <v>0</v>
      </c>
      <c r="EU574" s="37"/>
      <c r="EV574" s="37"/>
      <c r="EW574" s="37"/>
      <c r="EX574" s="37"/>
      <c r="EY574" s="40">
        <v>91</v>
      </c>
      <c r="EZ574" s="40">
        <f>SUM(BL574:CE574,CV574,DN574,ER574:EV574,EX574)-EY574</f>
        <v>0</v>
      </c>
      <c r="FA574" s="40">
        <v>300</v>
      </c>
      <c r="FB574" s="40" t="s">
        <v>4101</v>
      </c>
      <c r="FC574" s="37"/>
      <c r="FD574" s="45">
        <v>25.58</v>
      </c>
      <c r="FE574" s="42" t="s">
        <v>3175</v>
      </c>
      <c r="FF574" s="40">
        <v>1172.7819999999999</v>
      </c>
      <c r="FG574" s="40" t="s">
        <v>243</v>
      </c>
      <c r="FH574" s="40" t="s">
        <v>3207</v>
      </c>
      <c r="FI574" s="42" t="s">
        <v>4103</v>
      </c>
      <c r="FJ574" s="40" t="s">
        <v>3208</v>
      </c>
      <c r="FK574" s="40">
        <v>8</v>
      </c>
      <c r="FL574" s="37"/>
      <c r="FM574" s="37"/>
      <c r="FN574" s="40">
        <v>8</v>
      </c>
      <c r="FO574" s="40" t="s">
        <v>236</v>
      </c>
      <c r="FP574" s="37"/>
      <c r="FQ574" s="37"/>
      <c r="FR574" s="37"/>
      <c r="FS574" s="37"/>
      <c r="FT574" s="37"/>
      <c r="FU574" s="37"/>
      <c r="FV574" s="37"/>
      <c r="FW574" s="37"/>
      <c r="FX574" s="37"/>
      <c r="FY574" s="37"/>
      <c r="FZ574" s="37"/>
      <c r="GA574" s="37"/>
      <c r="GB574" s="37"/>
      <c r="GC574" s="37"/>
      <c r="GD574" s="37"/>
      <c r="GE574" s="37"/>
      <c r="GF574" s="37"/>
      <c r="GG574" s="37"/>
      <c r="GH574" s="37"/>
      <c r="GI574" s="37"/>
      <c r="GJ574" s="40" t="s">
        <v>4104</v>
      </c>
      <c r="GK574" s="40" t="s">
        <v>4105</v>
      </c>
      <c r="GL574" s="40">
        <v>8</v>
      </c>
      <c r="GM574" s="40">
        <v>1</v>
      </c>
      <c r="GN574" s="42" t="s">
        <v>4106</v>
      </c>
      <c r="GO574" s="40">
        <v>135627</v>
      </c>
      <c r="GP574" s="37"/>
      <c r="GQ574" s="37"/>
      <c r="GR574" s="37"/>
      <c r="GS574" s="37"/>
      <c r="GT574" s="37"/>
      <c r="GU574" s="37"/>
      <c r="GV574" s="37"/>
      <c r="GW574" s="37"/>
      <c r="GX574" s="37"/>
      <c r="GY574" s="37"/>
      <c r="GZ574" s="37"/>
      <c r="HA574" s="37"/>
      <c r="HB574" s="37"/>
      <c r="HC574" s="37"/>
      <c r="HD574" s="37"/>
      <c r="HE574" s="37"/>
      <c r="HF574" s="37"/>
      <c r="HG574" s="37"/>
      <c r="HH574" s="37"/>
      <c r="HI574" s="37"/>
      <c r="HJ574" s="37"/>
      <c r="HK574" s="40">
        <v>100</v>
      </c>
      <c r="HL574" s="40" t="s">
        <v>4107</v>
      </c>
      <c r="HM574" s="40">
        <v>8</v>
      </c>
      <c r="HN574" s="40">
        <v>8</v>
      </c>
      <c r="HO574" s="40">
        <v>0</v>
      </c>
      <c r="HP574" s="40">
        <v>0</v>
      </c>
      <c r="HQ574" s="40">
        <v>0</v>
      </c>
      <c r="HR574" s="40">
        <v>0</v>
      </c>
      <c r="HS574" s="40">
        <v>0</v>
      </c>
      <c r="HT574" s="40">
        <v>0</v>
      </c>
      <c r="HU574" s="40">
        <v>0</v>
      </c>
      <c r="HV574" s="40" t="s">
        <v>243</v>
      </c>
      <c r="HW574" s="42" t="s">
        <v>2014</v>
      </c>
      <c r="HX574" s="40" t="s">
        <v>4108</v>
      </c>
      <c r="HY574" s="42" t="s">
        <v>4109</v>
      </c>
      <c r="HZ574" s="40" t="s">
        <v>4110</v>
      </c>
      <c r="IA574" s="37"/>
      <c r="IB574" s="37"/>
      <c r="IC574" s="40" t="s">
        <v>4111</v>
      </c>
      <c r="ID574" s="37"/>
      <c r="IE574" s="37"/>
      <c r="IF574" s="37"/>
      <c r="IG574" s="40" t="s">
        <v>370</v>
      </c>
      <c r="IH574" s="40">
        <v>0</v>
      </c>
      <c r="II574" s="37"/>
      <c r="IJ574" s="40" t="s">
        <v>3214</v>
      </c>
      <c r="IK574" s="39" t="s">
        <v>3215</v>
      </c>
      <c r="IL574" s="40" t="s">
        <v>3216</v>
      </c>
      <c r="IM574" s="40" t="s">
        <v>3217</v>
      </c>
      <c r="IN574" s="40" t="s">
        <v>3152</v>
      </c>
      <c r="IO574" s="40" t="s">
        <v>4112</v>
      </c>
      <c r="IP574" s="40" t="s">
        <v>3219</v>
      </c>
      <c r="IQ574" s="40" t="s">
        <v>3193</v>
      </c>
      <c r="IR574" s="44"/>
    </row>
    <row r="575" spans="1:252" ht="15.75" customHeight="1" x14ac:dyDescent="0.2">
      <c r="A575" s="44" t="s">
        <v>13000</v>
      </c>
      <c r="B575" s="47" t="s">
        <v>13029</v>
      </c>
      <c r="C575" s="39" t="s">
        <v>3153</v>
      </c>
      <c r="D575" s="39" t="s">
        <v>13165</v>
      </c>
      <c r="E575" s="39" t="s">
        <v>4849</v>
      </c>
      <c r="F575" s="39" t="s">
        <v>10269</v>
      </c>
      <c r="G575" s="39" t="s">
        <v>2506</v>
      </c>
      <c r="H575" s="39" t="s">
        <v>2506</v>
      </c>
      <c r="I575" s="39">
        <v>2016</v>
      </c>
      <c r="J575" s="48">
        <v>45300</v>
      </c>
      <c r="K575" s="48">
        <v>45596</v>
      </c>
      <c r="L575" s="44"/>
      <c r="M575" s="44"/>
      <c r="N575" s="44"/>
      <c r="O575" s="44"/>
      <c r="P575" s="44"/>
      <c r="Q575" s="44"/>
      <c r="R575" s="44"/>
      <c r="S575" s="44"/>
      <c r="T575" s="44"/>
      <c r="U575" s="44"/>
      <c r="V575" s="44"/>
      <c r="W575" s="44"/>
      <c r="X575" s="39" t="s">
        <v>10270</v>
      </c>
      <c r="Y575" s="43" t="s">
        <v>10271</v>
      </c>
      <c r="Z575" s="39" t="s">
        <v>10272</v>
      </c>
      <c r="AA575" s="43" t="s">
        <v>10273</v>
      </c>
      <c r="AB575" s="39" t="s">
        <v>10274</v>
      </c>
      <c r="AC575" s="43" t="s">
        <v>10275</v>
      </c>
      <c r="AD575" s="44"/>
      <c r="AE575" s="44"/>
      <c r="AF575" s="39" t="s">
        <v>10276</v>
      </c>
      <c r="AG575" s="39" t="s">
        <v>10276</v>
      </c>
      <c r="AH575" s="39" t="s">
        <v>1394</v>
      </c>
      <c r="AI575" s="39" t="s">
        <v>10276</v>
      </c>
      <c r="AJ575" s="55">
        <v>2</v>
      </c>
      <c r="AK575" s="49">
        <f t="shared" ref="AK575:AK588" si="66">SUM(AO575,AR575,AT575,AV575)-AJ575</f>
        <v>0</v>
      </c>
      <c r="AL575" s="55"/>
      <c r="AM575" s="49"/>
      <c r="AN575" s="49"/>
      <c r="AO575" s="55">
        <v>2</v>
      </c>
      <c r="AP575" s="49">
        <v>100</v>
      </c>
      <c r="AQ575" s="49">
        <v>3.4</v>
      </c>
      <c r="AR575" s="55">
        <v>0</v>
      </c>
      <c r="AS575" s="49">
        <v>0</v>
      </c>
      <c r="AT575" s="55">
        <v>0</v>
      </c>
      <c r="AU575" s="49">
        <v>0</v>
      </c>
      <c r="AV575" s="55">
        <v>0</v>
      </c>
      <c r="AW575" s="49">
        <v>0</v>
      </c>
      <c r="AX575" s="55"/>
      <c r="AY575" s="49"/>
      <c r="AZ575" s="39"/>
      <c r="BA575" s="39"/>
      <c r="BB575" s="39"/>
      <c r="BC575" s="44"/>
      <c r="BD575" s="44"/>
      <c r="BE575" s="44"/>
      <c r="BF575" s="118"/>
      <c r="BG575" s="55">
        <v>2</v>
      </c>
      <c r="BH575" s="49">
        <v>45750</v>
      </c>
      <c r="BI575" s="39">
        <v>6</v>
      </c>
      <c r="BJ575" s="39">
        <v>2</v>
      </c>
      <c r="BK575" s="39">
        <v>2</v>
      </c>
      <c r="BL575" s="44"/>
      <c r="BM575" s="44"/>
      <c r="BN575" s="44"/>
      <c r="BO575" s="44"/>
      <c r="BP575" s="44"/>
      <c r="BQ575" s="44"/>
      <c r="BR575" s="44"/>
      <c r="BS575" s="44"/>
      <c r="BT575" s="44"/>
      <c r="BU575" s="44"/>
      <c r="BV575" s="44"/>
      <c r="BW575" s="39">
        <v>2</v>
      </c>
      <c r="BX575" s="44"/>
      <c r="BY575" s="44"/>
      <c r="BZ575" s="44"/>
      <c r="CA575" s="44"/>
      <c r="CB575" s="44"/>
      <c r="CC575" s="44"/>
      <c r="CD575" s="44"/>
      <c r="CE575" s="44">
        <v>0</v>
      </c>
      <c r="CF575" s="44"/>
      <c r="CG575" s="44"/>
      <c r="CH575" s="44"/>
      <c r="CI575" s="44"/>
      <c r="CJ575" s="44"/>
      <c r="CK575" s="44"/>
      <c r="CL575" s="44"/>
      <c r="CM575" s="44"/>
      <c r="CN575" s="44"/>
      <c r="CO575" s="44"/>
      <c r="CP575" s="44"/>
      <c r="CQ575" s="44"/>
      <c r="CR575" s="44"/>
      <c r="CS575" s="44"/>
      <c r="CT575" s="44"/>
      <c r="CU575" s="40">
        <f t="shared" si="61"/>
        <v>0</v>
      </c>
      <c r="CV575" s="44"/>
      <c r="CW575" s="44"/>
      <c r="CX575" s="44"/>
      <c r="CY575" s="44"/>
      <c r="CZ575" s="44"/>
      <c r="DA575" s="44"/>
      <c r="DB575" s="44"/>
      <c r="DC575" s="44"/>
      <c r="DD575" s="44"/>
      <c r="DE575" s="44"/>
      <c r="DF575" s="44"/>
      <c r="DG575" s="44"/>
      <c r="DH575" s="44"/>
      <c r="DI575" s="44"/>
      <c r="DJ575" s="44"/>
      <c r="DK575" s="44"/>
      <c r="DL575" s="44"/>
      <c r="DM575" s="39">
        <v>0</v>
      </c>
      <c r="DN575" s="44"/>
      <c r="DO575" s="44"/>
      <c r="DP575" s="44"/>
      <c r="DQ575" s="44"/>
      <c r="DR575" s="44"/>
      <c r="DS575" s="44"/>
      <c r="DT575" s="44"/>
      <c r="DU575" s="44"/>
      <c r="DV575" s="44"/>
      <c r="DW575" s="44"/>
      <c r="DX575" s="44"/>
      <c r="DY575" s="44"/>
      <c r="DZ575" s="44"/>
      <c r="EA575" s="44"/>
      <c r="EB575" s="44"/>
      <c r="EC575" s="44"/>
      <c r="ED575" s="44"/>
      <c r="EE575" s="44"/>
      <c r="EF575" s="44"/>
      <c r="EG575" s="44"/>
      <c r="EH575" s="44"/>
      <c r="EI575" s="44"/>
      <c r="EJ575" s="44"/>
      <c r="EK575" s="44"/>
      <c r="EL575" s="44"/>
      <c r="EM575" s="44"/>
      <c r="EN575" s="44"/>
      <c r="EO575" s="44"/>
      <c r="EP575" s="44"/>
      <c r="EQ575" s="39">
        <v>0</v>
      </c>
      <c r="ER575" s="44"/>
      <c r="ES575" s="44"/>
      <c r="ET575" s="44"/>
      <c r="EU575" s="44"/>
      <c r="EV575" s="44"/>
      <c r="EW575" s="44"/>
      <c r="EX575" s="44"/>
      <c r="EY575" s="39">
        <v>2</v>
      </c>
      <c r="EZ575" s="39">
        <f t="shared" ref="EZ575:EZ588" si="67">EY575-(SUM(BL575:CE575,CV575,DN575,ER575:EV575,EX575))</f>
        <v>0</v>
      </c>
      <c r="FA575" s="49">
        <v>11.8</v>
      </c>
      <c r="FB575" s="39" t="s">
        <v>10277</v>
      </c>
      <c r="FC575" s="44"/>
      <c r="FD575" s="39">
        <v>33.74</v>
      </c>
      <c r="FE575" s="43" t="s">
        <v>3175</v>
      </c>
      <c r="FF575" s="39">
        <v>34.969000000000001</v>
      </c>
      <c r="FG575" s="39" t="s">
        <v>236</v>
      </c>
      <c r="FH575" s="44"/>
      <c r="FI575" s="44"/>
      <c r="FJ575" s="44"/>
      <c r="FK575" s="44"/>
      <c r="FL575" s="44"/>
      <c r="FM575" s="44"/>
      <c r="FN575" s="44"/>
      <c r="FO575" s="40">
        <v>1</v>
      </c>
      <c r="FP575" s="39" t="s">
        <v>10280</v>
      </c>
      <c r="FQ575" s="39">
        <v>12</v>
      </c>
      <c r="FR575" s="39" t="s">
        <v>236</v>
      </c>
      <c r="FS575" s="44"/>
      <c r="FT575" s="44"/>
      <c r="FU575" s="39" t="s">
        <v>236</v>
      </c>
      <c r="FV575" s="44"/>
      <c r="FW575" s="44"/>
      <c r="FX575" s="39" t="s">
        <v>236</v>
      </c>
      <c r="FY575" s="44"/>
      <c r="FZ575" s="44"/>
      <c r="GA575" s="39" t="s">
        <v>236</v>
      </c>
      <c r="GB575" s="44"/>
      <c r="GC575" s="44"/>
      <c r="GD575" s="39" t="s">
        <v>236</v>
      </c>
      <c r="GE575" s="44"/>
      <c r="GF575" s="44"/>
      <c r="GG575" s="39" t="s">
        <v>236</v>
      </c>
      <c r="GH575" s="44"/>
      <c r="GI575" s="44"/>
      <c r="GJ575" s="44"/>
      <c r="GK575" s="44"/>
      <c r="GL575" s="44"/>
      <c r="GM575" s="39" t="s">
        <v>236</v>
      </c>
      <c r="GN575" s="44"/>
      <c r="GO575" s="44"/>
      <c r="GP575" s="39" t="s">
        <v>236</v>
      </c>
      <c r="GQ575" s="44"/>
      <c r="GR575" s="44"/>
      <c r="GS575" s="39" t="s">
        <v>236</v>
      </c>
      <c r="GT575" s="44"/>
      <c r="GU575" s="44"/>
      <c r="GV575" s="44"/>
      <c r="GW575" s="44"/>
      <c r="GX575" s="44"/>
      <c r="GY575" s="39" t="s">
        <v>236</v>
      </c>
      <c r="GZ575" s="44"/>
      <c r="HA575" s="44"/>
      <c r="HB575" s="39">
        <v>1</v>
      </c>
      <c r="HC575" s="39" t="s">
        <v>10280</v>
      </c>
      <c r="HD575" s="39">
        <v>12</v>
      </c>
      <c r="HE575" s="39" t="s">
        <v>236</v>
      </c>
      <c r="HF575" s="44"/>
      <c r="HG575" s="44"/>
      <c r="HH575" s="44"/>
      <c r="HI575" s="44"/>
      <c r="HJ575" s="44"/>
      <c r="HK575" s="44"/>
      <c r="HL575" s="44"/>
      <c r="HM575" s="44"/>
      <c r="HN575" s="44"/>
      <c r="HO575" s="44"/>
      <c r="HP575" s="44"/>
      <c r="HQ575" s="44"/>
      <c r="HR575" s="44"/>
      <c r="HS575" s="44"/>
      <c r="HT575" s="44"/>
      <c r="HU575" s="44"/>
      <c r="HV575" s="44"/>
      <c r="HW575" s="44"/>
      <c r="HX575" s="44"/>
      <c r="HY575" s="43" t="s">
        <v>10281</v>
      </c>
      <c r="HZ575" s="44"/>
      <c r="IA575" s="44"/>
      <c r="IB575" s="44"/>
      <c r="IC575" s="39" t="s">
        <v>10282</v>
      </c>
      <c r="ID575" s="44"/>
      <c r="IE575" s="44"/>
      <c r="IF575" s="43" t="s">
        <v>10283</v>
      </c>
      <c r="IG575" s="39" t="s">
        <v>10284</v>
      </c>
      <c r="IH575" s="39">
        <v>1</v>
      </c>
      <c r="II575" s="39">
        <v>13</v>
      </c>
      <c r="IJ575" s="39" t="s">
        <v>10285</v>
      </c>
      <c r="IK575" s="39" t="s">
        <v>10286</v>
      </c>
      <c r="IL575" s="39" t="s">
        <v>10287</v>
      </c>
      <c r="IM575" s="39" t="s">
        <v>10288</v>
      </c>
      <c r="IN575" s="39" t="s">
        <v>10289</v>
      </c>
      <c r="IO575" s="39" t="s">
        <v>10290</v>
      </c>
      <c r="IP575" s="40" t="s">
        <v>10291</v>
      </c>
      <c r="IQ575" s="40" t="s">
        <v>10292</v>
      </c>
      <c r="IR575" s="44"/>
    </row>
    <row r="576" spans="1:252" ht="15.75" customHeight="1" x14ac:dyDescent="0.2">
      <c r="A576" s="44" t="s">
        <v>13000</v>
      </c>
      <c r="B576" s="47" t="s">
        <v>13029</v>
      </c>
      <c r="C576" s="39" t="s">
        <v>3153</v>
      </c>
      <c r="D576" s="39" t="s">
        <v>13165</v>
      </c>
      <c r="E576" s="39" t="s">
        <v>4938</v>
      </c>
      <c r="F576" s="39" t="s">
        <v>10301</v>
      </c>
      <c r="G576" s="39" t="s">
        <v>10302</v>
      </c>
      <c r="H576" s="39" t="s">
        <v>10302</v>
      </c>
      <c r="I576" s="39">
        <v>2016</v>
      </c>
      <c r="J576" s="48">
        <v>45566</v>
      </c>
      <c r="K576" s="48">
        <v>45595</v>
      </c>
      <c r="L576" s="44"/>
      <c r="M576" s="44"/>
      <c r="N576" s="44"/>
      <c r="O576" s="44"/>
      <c r="P576" s="44"/>
      <c r="Q576" s="44"/>
      <c r="R576" s="44"/>
      <c r="S576" s="44"/>
      <c r="T576" s="44"/>
      <c r="U576" s="44"/>
      <c r="V576" s="44"/>
      <c r="W576" s="44"/>
      <c r="X576" s="39" t="s">
        <v>10303</v>
      </c>
      <c r="Y576" s="43" t="s">
        <v>10304</v>
      </c>
      <c r="Z576" s="39" t="s">
        <v>10305</v>
      </c>
      <c r="AA576" s="43" t="s">
        <v>10306</v>
      </c>
      <c r="AB576" s="39" t="s">
        <v>239</v>
      </c>
      <c r="AC576" s="44"/>
      <c r="AD576" s="44"/>
      <c r="AE576" s="44"/>
      <c r="AF576" s="39" t="s">
        <v>10307</v>
      </c>
      <c r="AG576" s="39" t="s">
        <v>10307</v>
      </c>
      <c r="AH576" s="39" t="s">
        <v>1394</v>
      </c>
      <c r="AI576" s="39" t="s">
        <v>10307</v>
      </c>
      <c r="AJ576" s="55">
        <v>5.0000000000000001E-3</v>
      </c>
      <c r="AK576" s="49">
        <f t="shared" si="66"/>
        <v>0</v>
      </c>
      <c r="AL576" s="55"/>
      <c r="AM576" s="49"/>
      <c r="AN576" s="49"/>
      <c r="AO576" s="55">
        <v>5.0000000000000001E-3</v>
      </c>
      <c r="AP576" s="49">
        <v>100</v>
      </c>
      <c r="AQ576" s="49">
        <v>0.01</v>
      </c>
      <c r="AR576" s="55">
        <v>0</v>
      </c>
      <c r="AS576" s="49">
        <v>0</v>
      </c>
      <c r="AT576" s="55">
        <v>0</v>
      </c>
      <c r="AU576" s="49">
        <v>0</v>
      </c>
      <c r="AV576" s="55">
        <v>0</v>
      </c>
      <c r="AW576" s="49">
        <v>0</v>
      </c>
      <c r="AX576" s="55"/>
      <c r="AY576" s="49"/>
      <c r="AZ576" s="39"/>
      <c r="BA576" s="39"/>
      <c r="BB576" s="39"/>
      <c r="BC576" s="44"/>
      <c r="BD576" s="44"/>
      <c r="BE576" s="44"/>
      <c r="BF576" s="118"/>
      <c r="BG576" s="55" t="s">
        <v>362</v>
      </c>
      <c r="BH576" s="49" t="s">
        <v>777</v>
      </c>
      <c r="BI576" s="39">
        <v>2</v>
      </c>
      <c r="BJ576" s="39">
        <v>1</v>
      </c>
      <c r="BK576" s="39">
        <v>1</v>
      </c>
      <c r="BL576" s="44"/>
      <c r="BM576" s="44"/>
      <c r="BN576" s="44"/>
      <c r="BO576" s="44"/>
      <c r="BP576" s="44"/>
      <c r="BQ576" s="44"/>
      <c r="BR576" s="44"/>
      <c r="BS576" s="44"/>
      <c r="BT576" s="44"/>
      <c r="BU576" s="44"/>
      <c r="BV576" s="44"/>
      <c r="BW576" s="44"/>
      <c r="BX576" s="39">
        <v>1</v>
      </c>
      <c r="BY576" s="44"/>
      <c r="BZ576" s="44"/>
      <c r="CA576" s="44"/>
      <c r="CB576" s="44"/>
      <c r="CC576" s="44"/>
      <c r="CD576" s="44"/>
      <c r="CE576" s="44">
        <v>0</v>
      </c>
      <c r="CF576" s="44"/>
      <c r="CG576" s="44"/>
      <c r="CH576" s="44"/>
      <c r="CI576" s="44"/>
      <c r="CJ576" s="44"/>
      <c r="CK576" s="44"/>
      <c r="CL576" s="44"/>
      <c r="CM576" s="44"/>
      <c r="CN576" s="44"/>
      <c r="CO576" s="44"/>
      <c r="CP576" s="44"/>
      <c r="CQ576" s="44"/>
      <c r="CR576" s="44"/>
      <c r="CS576" s="44"/>
      <c r="CT576" s="44"/>
      <c r="CU576" s="40">
        <f t="shared" si="61"/>
        <v>0</v>
      </c>
      <c r="CV576" s="44"/>
      <c r="CW576" s="44"/>
      <c r="CX576" s="44"/>
      <c r="CY576" s="44"/>
      <c r="CZ576" s="44"/>
      <c r="DA576" s="44"/>
      <c r="DB576" s="44"/>
      <c r="DC576" s="44"/>
      <c r="DD576" s="44"/>
      <c r="DE576" s="44"/>
      <c r="DF576" s="44"/>
      <c r="DG576" s="44"/>
      <c r="DH576" s="44"/>
      <c r="DI576" s="44"/>
      <c r="DJ576" s="44"/>
      <c r="DK576" s="44"/>
      <c r="DL576" s="44"/>
      <c r="DM576" s="39">
        <v>0</v>
      </c>
      <c r="DN576" s="44"/>
      <c r="DO576" s="44"/>
      <c r="DP576" s="44"/>
      <c r="DQ576" s="44"/>
      <c r="DR576" s="44"/>
      <c r="DS576" s="44"/>
      <c r="DT576" s="44"/>
      <c r="DU576" s="44"/>
      <c r="DV576" s="44"/>
      <c r="DW576" s="44"/>
      <c r="DX576" s="44"/>
      <c r="DY576" s="44"/>
      <c r="DZ576" s="44"/>
      <c r="EA576" s="44"/>
      <c r="EB576" s="44"/>
      <c r="EC576" s="44"/>
      <c r="ED576" s="44"/>
      <c r="EE576" s="44"/>
      <c r="EF576" s="44"/>
      <c r="EG576" s="44"/>
      <c r="EH576" s="44"/>
      <c r="EI576" s="44"/>
      <c r="EJ576" s="44"/>
      <c r="EK576" s="44"/>
      <c r="EL576" s="44"/>
      <c r="EM576" s="44"/>
      <c r="EN576" s="44"/>
      <c r="EO576" s="44"/>
      <c r="EP576" s="44"/>
      <c r="EQ576" s="39">
        <v>0</v>
      </c>
      <c r="ER576" s="44"/>
      <c r="ES576" s="44"/>
      <c r="ET576" s="44"/>
      <c r="EU576" s="44"/>
      <c r="EV576" s="44"/>
      <c r="EW576" s="44"/>
      <c r="EX576" s="44"/>
      <c r="EY576" s="39">
        <v>1</v>
      </c>
      <c r="EZ576" s="39">
        <f t="shared" si="67"/>
        <v>0</v>
      </c>
      <c r="FA576" s="49">
        <v>1.03</v>
      </c>
      <c r="FB576" s="39" t="s">
        <v>10308</v>
      </c>
      <c r="FC576" s="44"/>
      <c r="FD576" s="39">
        <v>100</v>
      </c>
      <c r="FE576" s="43" t="s">
        <v>3175</v>
      </c>
      <c r="FF576" s="49">
        <v>1.03</v>
      </c>
      <c r="FG576" s="39" t="s">
        <v>236</v>
      </c>
      <c r="FH576" s="44"/>
      <c r="FI576" s="44"/>
      <c r="FJ576" s="44"/>
      <c r="FK576" s="44"/>
      <c r="FL576" s="44"/>
      <c r="FM576" s="44"/>
      <c r="FN576" s="39">
        <v>1</v>
      </c>
      <c r="FO576" s="39" t="s">
        <v>236</v>
      </c>
      <c r="FP576" s="44"/>
      <c r="FQ576" s="44"/>
      <c r="FR576" s="40">
        <v>1</v>
      </c>
      <c r="FS576" s="39" t="s">
        <v>808</v>
      </c>
      <c r="FT576" s="39">
        <v>5</v>
      </c>
      <c r="FU576" s="39" t="s">
        <v>236</v>
      </c>
      <c r="FV576" s="44"/>
      <c r="FW576" s="44"/>
      <c r="FX576" s="39" t="s">
        <v>236</v>
      </c>
      <c r="FY576" s="44"/>
      <c r="FZ576" s="44"/>
      <c r="GA576" s="39" t="s">
        <v>236</v>
      </c>
      <c r="GB576" s="44"/>
      <c r="GC576" s="44"/>
      <c r="GD576" s="39" t="s">
        <v>236</v>
      </c>
      <c r="GE576" s="44"/>
      <c r="GF576" s="44"/>
      <c r="GG576" s="39" t="s">
        <v>236</v>
      </c>
      <c r="GH576" s="44"/>
      <c r="GI576" s="44"/>
      <c r="GJ576" s="44"/>
      <c r="GK576" s="44"/>
      <c r="GL576" s="44"/>
      <c r="GM576" s="39" t="s">
        <v>236</v>
      </c>
      <c r="GN576" s="44"/>
      <c r="GO576" s="44"/>
      <c r="GP576" s="40">
        <v>1</v>
      </c>
      <c r="GQ576" s="39" t="s">
        <v>808</v>
      </c>
      <c r="GR576" s="39">
        <v>5</v>
      </c>
      <c r="GS576" s="39" t="s">
        <v>236</v>
      </c>
      <c r="GT576" s="44"/>
      <c r="GU576" s="44"/>
      <c r="GV576" s="44"/>
      <c r="GW576" s="44"/>
      <c r="GX576" s="44"/>
      <c r="GY576" s="39" t="s">
        <v>236</v>
      </c>
      <c r="GZ576" s="44"/>
      <c r="HA576" s="44"/>
      <c r="HB576" s="39" t="s">
        <v>236</v>
      </c>
      <c r="HC576" s="44"/>
      <c r="HD576" s="44"/>
      <c r="HE576" s="39" t="s">
        <v>236</v>
      </c>
      <c r="HF576" s="44"/>
      <c r="HG576" s="44"/>
      <c r="HH576" s="44"/>
      <c r="HI576" s="44"/>
      <c r="HJ576" s="44"/>
      <c r="HK576" s="44"/>
      <c r="HL576" s="44"/>
      <c r="HM576" s="44"/>
      <c r="HN576" s="44"/>
      <c r="HO576" s="44"/>
      <c r="HP576" s="44"/>
      <c r="HQ576" s="44"/>
      <c r="HR576" s="44"/>
      <c r="HS576" s="44"/>
      <c r="HT576" s="44"/>
      <c r="HU576" s="44"/>
      <c r="HV576" s="39" t="s">
        <v>236</v>
      </c>
      <c r="HW576" s="44"/>
      <c r="HX576" s="44"/>
      <c r="HY576" s="43" t="s">
        <v>10309</v>
      </c>
      <c r="HZ576" s="44"/>
      <c r="IA576" s="44"/>
      <c r="IB576" s="44"/>
      <c r="IC576" s="39" t="s">
        <v>10310</v>
      </c>
      <c r="ID576" s="44"/>
      <c r="IE576" s="44"/>
      <c r="IF576" s="44"/>
      <c r="IG576" s="39" t="s">
        <v>373</v>
      </c>
      <c r="IH576" s="44"/>
      <c r="II576" s="44"/>
      <c r="IJ576" s="39" t="s">
        <v>10311</v>
      </c>
      <c r="IK576" s="39" t="s">
        <v>10312</v>
      </c>
      <c r="IL576" s="39" t="s">
        <v>10313</v>
      </c>
      <c r="IM576" s="39" t="s">
        <v>10314</v>
      </c>
      <c r="IN576" s="39" t="s">
        <v>10289</v>
      </c>
      <c r="IO576" s="39" t="s">
        <v>10290</v>
      </c>
      <c r="IP576" s="40" t="s">
        <v>10291</v>
      </c>
      <c r="IQ576" s="40" t="s">
        <v>10292</v>
      </c>
      <c r="IR576" s="44"/>
    </row>
    <row r="577" spans="1:252" ht="15.75" customHeight="1" x14ac:dyDescent="0.2">
      <c r="A577" s="44" t="s">
        <v>13000</v>
      </c>
      <c r="B577" s="47" t="s">
        <v>13029</v>
      </c>
      <c r="C577" s="39" t="s">
        <v>3153</v>
      </c>
      <c r="D577" s="39" t="s">
        <v>13165</v>
      </c>
      <c r="E577" s="39" t="s">
        <v>4938</v>
      </c>
      <c r="F577" s="39" t="s">
        <v>10325</v>
      </c>
      <c r="G577" s="39" t="s">
        <v>10326</v>
      </c>
      <c r="H577" s="39" t="s">
        <v>10326</v>
      </c>
      <c r="I577" s="39">
        <v>2024</v>
      </c>
      <c r="J577" s="48">
        <v>45352</v>
      </c>
      <c r="K577" s="48">
        <v>45566</v>
      </c>
      <c r="L577" s="44"/>
      <c r="M577" s="44"/>
      <c r="N577" s="44"/>
      <c r="O577" s="44"/>
      <c r="P577" s="44"/>
      <c r="Q577" s="44"/>
      <c r="R577" s="44"/>
      <c r="S577" s="44"/>
      <c r="T577" s="44"/>
      <c r="U577" s="44"/>
      <c r="V577" s="44"/>
      <c r="W577" s="44"/>
      <c r="X577" s="39" t="s">
        <v>10327</v>
      </c>
      <c r="Y577" s="43" t="s">
        <v>10328</v>
      </c>
      <c r="Z577" s="39" t="s">
        <v>10329</v>
      </c>
      <c r="AA577" s="43" t="s">
        <v>10330</v>
      </c>
      <c r="AB577" s="39" t="s">
        <v>10331</v>
      </c>
      <c r="AC577" s="43" t="s">
        <v>10332</v>
      </c>
      <c r="AD577" s="44"/>
      <c r="AE577" s="44"/>
      <c r="AF577" s="39" t="s">
        <v>10333</v>
      </c>
      <c r="AG577" s="39" t="s">
        <v>10333</v>
      </c>
      <c r="AH577" s="39" t="s">
        <v>1394</v>
      </c>
      <c r="AI577" s="39" t="s">
        <v>10333</v>
      </c>
      <c r="AJ577" s="55">
        <v>0.47199999999999998</v>
      </c>
      <c r="AK577" s="49">
        <f t="shared" si="66"/>
        <v>0</v>
      </c>
      <c r="AL577" s="55"/>
      <c r="AM577" s="49"/>
      <c r="AN577" s="49"/>
      <c r="AO577" s="55">
        <v>0.47199999999999998</v>
      </c>
      <c r="AP577" s="49">
        <v>100</v>
      </c>
      <c r="AQ577" s="49">
        <v>1.69</v>
      </c>
      <c r="AR577" s="55">
        <v>0</v>
      </c>
      <c r="AS577" s="49">
        <v>0</v>
      </c>
      <c r="AT577" s="55">
        <v>0</v>
      </c>
      <c r="AU577" s="49">
        <v>0</v>
      </c>
      <c r="AV577" s="118"/>
      <c r="AW577" s="119"/>
      <c r="AX577" s="118"/>
      <c r="AY577" s="119"/>
      <c r="AZ577" s="44"/>
      <c r="BA577" s="44"/>
      <c r="BB577" s="44"/>
      <c r="BC577" s="44"/>
      <c r="BD577" s="44"/>
      <c r="BE577" s="44"/>
      <c r="BF577" s="118"/>
      <c r="BG577" s="55">
        <v>0</v>
      </c>
      <c r="BH577" s="49">
        <v>0</v>
      </c>
      <c r="BI577" s="39">
        <v>3</v>
      </c>
      <c r="BJ577" s="39">
        <v>1</v>
      </c>
      <c r="BK577" s="39">
        <v>1</v>
      </c>
      <c r="BL577" s="44"/>
      <c r="BM577" s="44"/>
      <c r="BN577" s="44"/>
      <c r="BO577" s="44"/>
      <c r="BP577" s="44"/>
      <c r="BQ577" s="44"/>
      <c r="BR577" s="44"/>
      <c r="BS577" s="44"/>
      <c r="BT577" s="44"/>
      <c r="BU577" s="44"/>
      <c r="BV577" s="39">
        <v>1</v>
      </c>
      <c r="BW577" s="44"/>
      <c r="BX577" s="44"/>
      <c r="BY577" s="44"/>
      <c r="BZ577" s="44"/>
      <c r="CA577" s="44"/>
      <c r="CB577" s="44"/>
      <c r="CC577" s="44"/>
      <c r="CD577" s="44"/>
      <c r="CE577" s="44">
        <v>0</v>
      </c>
      <c r="CF577" s="44"/>
      <c r="CG577" s="44"/>
      <c r="CH577" s="44"/>
      <c r="CI577" s="44"/>
      <c r="CJ577" s="44"/>
      <c r="CK577" s="44"/>
      <c r="CL577" s="44"/>
      <c r="CM577" s="44"/>
      <c r="CN577" s="44"/>
      <c r="CO577" s="44"/>
      <c r="CP577" s="44"/>
      <c r="CQ577" s="44"/>
      <c r="CR577" s="44"/>
      <c r="CS577" s="44"/>
      <c r="CT577" s="44"/>
      <c r="CU577" s="40">
        <f t="shared" si="61"/>
        <v>0</v>
      </c>
      <c r="CV577" s="44"/>
      <c r="CW577" s="44"/>
      <c r="CX577" s="44"/>
      <c r="CY577" s="44"/>
      <c r="CZ577" s="44"/>
      <c r="DA577" s="44"/>
      <c r="DB577" s="44"/>
      <c r="DC577" s="44"/>
      <c r="DD577" s="44"/>
      <c r="DE577" s="44"/>
      <c r="DF577" s="44"/>
      <c r="DG577" s="44"/>
      <c r="DH577" s="44"/>
      <c r="DI577" s="44"/>
      <c r="DJ577" s="44"/>
      <c r="DK577" s="44"/>
      <c r="DL577" s="44"/>
      <c r="DM577" s="39">
        <v>0</v>
      </c>
      <c r="DN577" s="44"/>
      <c r="DO577" s="44"/>
      <c r="DP577" s="44"/>
      <c r="DQ577" s="44"/>
      <c r="DR577" s="44"/>
      <c r="DS577" s="44"/>
      <c r="DT577" s="44"/>
      <c r="DU577" s="44"/>
      <c r="DV577" s="44"/>
      <c r="DW577" s="44"/>
      <c r="DX577" s="44"/>
      <c r="DY577" s="44"/>
      <c r="DZ577" s="44"/>
      <c r="EA577" s="44"/>
      <c r="EB577" s="44"/>
      <c r="EC577" s="44"/>
      <c r="ED577" s="44"/>
      <c r="EE577" s="44"/>
      <c r="EF577" s="44"/>
      <c r="EG577" s="44"/>
      <c r="EH577" s="44"/>
      <c r="EI577" s="44"/>
      <c r="EJ577" s="44"/>
      <c r="EK577" s="44"/>
      <c r="EL577" s="44"/>
      <c r="EM577" s="44"/>
      <c r="EN577" s="44"/>
      <c r="EO577" s="44"/>
      <c r="EP577" s="44"/>
      <c r="EQ577" s="39">
        <v>0</v>
      </c>
      <c r="ER577" s="44"/>
      <c r="ES577" s="44"/>
      <c r="ET577" s="44"/>
      <c r="EU577" s="44"/>
      <c r="EV577" s="44"/>
      <c r="EW577" s="44"/>
      <c r="EX577" s="44"/>
      <c r="EY577" s="39">
        <v>1</v>
      </c>
      <c r="EZ577" s="39">
        <f t="shared" si="67"/>
        <v>0</v>
      </c>
      <c r="FA577" s="39">
        <v>0.35</v>
      </c>
      <c r="FB577" s="39" t="s">
        <v>10334</v>
      </c>
      <c r="FC577" s="44"/>
      <c r="FD577" s="39">
        <v>4.55</v>
      </c>
      <c r="FE577" s="43" t="s">
        <v>3175</v>
      </c>
      <c r="FF577" s="49">
        <v>7.7</v>
      </c>
      <c r="FG577" s="39" t="s">
        <v>236</v>
      </c>
      <c r="FH577" s="44"/>
      <c r="FI577" s="44"/>
      <c r="FJ577" s="44"/>
      <c r="FK577" s="44"/>
      <c r="FL577" s="44"/>
      <c r="FM577" s="44"/>
      <c r="FN577" s="39">
        <v>1</v>
      </c>
      <c r="FO577" s="39" t="s">
        <v>236</v>
      </c>
      <c r="FP577" s="44"/>
      <c r="FQ577" s="44"/>
      <c r="FR577" s="40">
        <v>1</v>
      </c>
      <c r="FS577" s="39" t="s">
        <v>441</v>
      </c>
      <c r="FT577" s="39">
        <v>15</v>
      </c>
      <c r="FU577" s="39" t="s">
        <v>236</v>
      </c>
      <c r="FV577" s="44"/>
      <c r="FW577" s="44"/>
      <c r="FX577" s="39" t="s">
        <v>236</v>
      </c>
      <c r="FY577" s="44"/>
      <c r="FZ577" s="44"/>
      <c r="GA577" s="39" t="s">
        <v>236</v>
      </c>
      <c r="GB577" s="44"/>
      <c r="GC577" s="44"/>
      <c r="GD577" s="39" t="s">
        <v>236</v>
      </c>
      <c r="GE577" s="44"/>
      <c r="GF577" s="44"/>
      <c r="GG577" s="39" t="s">
        <v>236</v>
      </c>
      <c r="GH577" s="44"/>
      <c r="GI577" s="44"/>
      <c r="GJ577" s="44"/>
      <c r="GK577" s="44"/>
      <c r="GL577" s="44"/>
      <c r="GM577" s="39" t="s">
        <v>236</v>
      </c>
      <c r="GN577" s="44"/>
      <c r="GO577" s="44"/>
      <c r="GP577" s="40">
        <v>1</v>
      </c>
      <c r="GQ577" s="39" t="s">
        <v>441</v>
      </c>
      <c r="GR577" s="39">
        <v>15</v>
      </c>
      <c r="GS577" s="39" t="s">
        <v>236</v>
      </c>
      <c r="GT577" s="44"/>
      <c r="GU577" s="44"/>
      <c r="GV577" s="44"/>
      <c r="GW577" s="44"/>
      <c r="GX577" s="44"/>
      <c r="GY577" s="39" t="s">
        <v>236</v>
      </c>
      <c r="GZ577" s="44"/>
      <c r="HA577" s="44"/>
      <c r="HB577" s="39" t="s">
        <v>236</v>
      </c>
      <c r="HC577" s="44"/>
      <c r="HD577" s="44"/>
      <c r="HE577" s="39" t="s">
        <v>236</v>
      </c>
      <c r="HF577" s="44"/>
      <c r="HG577" s="44"/>
      <c r="HH577" s="44"/>
      <c r="HI577" s="44"/>
      <c r="HJ577" s="44"/>
      <c r="HK577" s="44"/>
      <c r="HL577" s="44"/>
      <c r="HM577" s="44"/>
      <c r="HN577" s="44"/>
      <c r="HO577" s="44"/>
      <c r="HP577" s="44"/>
      <c r="HQ577" s="44"/>
      <c r="HR577" s="44"/>
      <c r="HS577" s="44"/>
      <c r="HT577" s="44"/>
      <c r="HU577" s="44"/>
      <c r="HV577" s="39" t="s">
        <v>236</v>
      </c>
      <c r="HW577" s="44"/>
      <c r="HX577" s="44"/>
      <c r="HY577" s="44"/>
      <c r="HZ577" s="44"/>
      <c r="IA577" s="44"/>
      <c r="IB577" s="44"/>
      <c r="IC577" s="44"/>
      <c r="ID577" s="44"/>
      <c r="IE577" s="44"/>
      <c r="IF577" s="44"/>
      <c r="IG577" s="44"/>
      <c r="IH577" s="44"/>
      <c r="II577" s="44"/>
      <c r="IJ577" s="39" t="s">
        <v>10336</v>
      </c>
      <c r="IK577" s="39" t="s">
        <v>10337</v>
      </c>
      <c r="IL577" s="39" t="s">
        <v>10338</v>
      </c>
      <c r="IM577" s="39" t="s">
        <v>10339</v>
      </c>
      <c r="IN577" s="39" t="s">
        <v>10289</v>
      </c>
      <c r="IO577" s="39" t="s">
        <v>10290</v>
      </c>
      <c r="IP577" s="40">
        <v>78422736152</v>
      </c>
      <c r="IQ577" s="40" t="s">
        <v>10292</v>
      </c>
      <c r="IR577" s="44"/>
    </row>
    <row r="578" spans="1:252" ht="15.75" customHeight="1" x14ac:dyDescent="0.2">
      <c r="A578" s="44" t="s">
        <v>13000</v>
      </c>
      <c r="B578" s="47" t="s">
        <v>13029</v>
      </c>
      <c r="C578" s="39" t="s">
        <v>3153</v>
      </c>
      <c r="D578" s="39" t="s">
        <v>13165</v>
      </c>
      <c r="E578" s="39" t="s">
        <v>4849</v>
      </c>
      <c r="F578" s="39" t="s">
        <v>10358</v>
      </c>
      <c r="G578" s="39" t="s">
        <v>10302</v>
      </c>
      <c r="H578" s="39" t="s">
        <v>10359</v>
      </c>
      <c r="I578" s="39">
        <v>2016</v>
      </c>
      <c r="J578" s="48">
        <v>45413</v>
      </c>
      <c r="K578" s="48">
        <v>45565</v>
      </c>
      <c r="L578" s="44"/>
      <c r="M578" s="44"/>
      <c r="N578" s="44"/>
      <c r="O578" s="44"/>
      <c r="P578" s="44"/>
      <c r="Q578" s="44"/>
      <c r="R578" s="44"/>
      <c r="S578" s="44"/>
      <c r="T578" s="44"/>
      <c r="U578" s="44"/>
      <c r="V578" s="44"/>
      <c r="W578" s="44"/>
      <c r="X578" s="39" t="s">
        <v>10360</v>
      </c>
      <c r="Y578" s="43" t="s">
        <v>10361</v>
      </c>
      <c r="Z578" s="39" t="s">
        <v>10362</v>
      </c>
      <c r="AA578" s="43" t="s">
        <v>10363</v>
      </c>
      <c r="AB578" s="44"/>
      <c r="AC578" s="44"/>
      <c r="AD578" s="44"/>
      <c r="AE578" s="44"/>
      <c r="AF578" s="39" t="s">
        <v>10364</v>
      </c>
      <c r="AG578" s="39" t="s">
        <v>10364</v>
      </c>
      <c r="AH578" s="39" t="s">
        <v>1394</v>
      </c>
      <c r="AI578" s="39" t="s">
        <v>10364</v>
      </c>
      <c r="AJ578" s="55">
        <v>0.02</v>
      </c>
      <c r="AK578" s="49">
        <f t="shared" si="66"/>
        <v>0</v>
      </c>
      <c r="AL578" s="55"/>
      <c r="AM578" s="49"/>
      <c r="AN578" s="49"/>
      <c r="AO578" s="55">
        <v>0.02</v>
      </c>
      <c r="AP578" s="49">
        <v>100</v>
      </c>
      <c r="AQ578" s="49">
        <v>0.03</v>
      </c>
      <c r="AR578" s="55">
        <v>0</v>
      </c>
      <c r="AS578" s="49">
        <v>0</v>
      </c>
      <c r="AT578" s="55">
        <v>0</v>
      </c>
      <c r="AU578" s="49">
        <v>0</v>
      </c>
      <c r="AV578" s="55">
        <v>0</v>
      </c>
      <c r="AW578" s="49">
        <v>0</v>
      </c>
      <c r="AX578" s="55"/>
      <c r="AY578" s="49"/>
      <c r="AZ578" s="39"/>
      <c r="BA578" s="39"/>
      <c r="BB578" s="39"/>
      <c r="BC578" s="39" t="s">
        <v>236</v>
      </c>
      <c r="BD578" s="44"/>
      <c r="BE578" s="44"/>
      <c r="BF578" s="118"/>
      <c r="BG578" s="55" t="s">
        <v>433</v>
      </c>
      <c r="BH578" s="49" t="s">
        <v>261</v>
      </c>
      <c r="BI578" s="39">
        <v>3</v>
      </c>
      <c r="BJ578" s="39">
        <v>1</v>
      </c>
      <c r="BK578" s="39">
        <v>1</v>
      </c>
      <c r="BL578" s="44"/>
      <c r="BM578" s="44"/>
      <c r="BN578" s="44"/>
      <c r="BO578" s="44"/>
      <c r="BP578" s="44"/>
      <c r="BQ578" s="39">
        <v>1</v>
      </c>
      <c r="BR578" s="44"/>
      <c r="BS578" s="44"/>
      <c r="BT578" s="44"/>
      <c r="BU578" s="44"/>
      <c r="BV578" s="44"/>
      <c r="BW578" s="44"/>
      <c r="BX578" s="44"/>
      <c r="BY578" s="44"/>
      <c r="BZ578" s="44"/>
      <c r="CA578" s="44"/>
      <c r="CB578" s="44"/>
      <c r="CC578" s="44"/>
      <c r="CD578" s="44"/>
      <c r="CE578" s="44">
        <v>0</v>
      </c>
      <c r="CF578" s="44"/>
      <c r="CG578" s="44"/>
      <c r="CH578" s="44"/>
      <c r="CI578" s="44"/>
      <c r="CJ578" s="44"/>
      <c r="CK578" s="44"/>
      <c r="CL578" s="44"/>
      <c r="CM578" s="44"/>
      <c r="CN578" s="44"/>
      <c r="CO578" s="44"/>
      <c r="CP578" s="44"/>
      <c r="CQ578" s="44"/>
      <c r="CR578" s="44"/>
      <c r="CS578" s="44"/>
      <c r="CT578" s="44"/>
      <c r="CU578" s="40">
        <f t="shared" si="61"/>
        <v>0</v>
      </c>
      <c r="CV578" s="44"/>
      <c r="CW578" s="44"/>
      <c r="CX578" s="44"/>
      <c r="CY578" s="44"/>
      <c r="CZ578" s="44"/>
      <c r="DA578" s="44"/>
      <c r="DB578" s="44"/>
      <c r="DC578" s="44"/>
      <c r="DD578" s="44"/>
      <c r="DE578" s="44"/>
      <c r="DF578" s="44"/>
      <c r="DG578" s="44"/>
      <c r="DH578" s="44"/>
      <c r="DI578" s="44"/>
      <c r="DJ578" s="44"/>
      <c r="DK578" s="44"/>
      <c r="DL578" s="44"/>
      <c r="DM578" s="39">
        <v>0</v>
      </c>
      <c r="DN578" s="44"/>
      <c r="DO578" s="44"/>
      <c r="DP578" s="44"/>
      <c r="DQ578" s="44"/>
      <c r="DR578" s="44"/>
      <c r="DS578" s="44"/>
      <c r="DT578" s="44"/>
      <c r="DU578" s="44"/>
      <c r="DV578" s="44"/>
      <c r="DW578" s="44"/>
      <c r="DX578" s="44"/>
      <c r="DY578" s="44"/>
      <c r="DZ578" s="44"/>
      <c r="EA578" s="44"/>
      <c r="EB578" s="44"/>
      <c r="EC578" s="44"/>
      <c r="ED578" s="44"/>
      <c r="EE578" s="44"/>
      <c r="EF578" s="44"/>
      <c r="EG578" s="44"/>
      <c r="EH578" s="44"/>
      <c r="EI578" s="44"/>
      <c r="EJ578" s="44"/>
      <c r="EK578" s="44"/>
      <c r="EL578" s="44"/>
      <c r="EM578" s="44"/>
      <c r="EN578" s="44"/>
      <c r="EO578" s="44"/>
      <c r="EP578" s="44"/>
      <c r="EQ578" s="39">
        <v>0</v>
      </c>
      <c r="ER578" s="44"/>
      <c r="ES578" s="44"/>
      <c r="ET578" s="44"/>
      <c r="EU578" s="44"/>
      <c r="EV578" s="44"/>
      <c r="EW578" s="44"/>
      <c r="EX578" s="44"/>
      <c r="EY578" s="39">
        <v>1</v>
      </c>
      <c r="EZ578" s="39">
        <f t="shared" si="67"/>
        <v>0</v>
      </c>
      <c r="FA578" s="39">
        <v>7.915</v>
      </c>
      <c r="FB578" s="39" t="s">
        <v>10366</v>
      </c>
      <c r="FC578" s="44"/>
      <c r="FD578" s="39">
        <v>100</v>
      </c>
      <c r="FE578" s="43" t="s">
        <v>3175</v>
      </c>
      <c r="FF578" s="39">
        <v>7.915</v>
      </c>
      <c r="FG578" s="39" t="s">
        <v>236</v>
      </c>
      <c r="FH578" s="44"/>
      <c r="FI578" s="44"/>
      <c r="FJ578" s="44"/>
      <c r="FK578" s="44"/>
      <c r="FL578" s="44"/>
      <c r="FM578" s="44"/>
      <c r="FN578" s="39">
        <v>1</v>
      </c>
      <c r="FO578" s="39" t="s">
        <v>236</v>
      </c>
      <c r="FP578" s="44"/>
      <c r="FQ578" s="44"/>
      <c r="FR578" s="40">
        <v>1</v>
      </c>
      <c r="FS578" s="39" t="s">
        <v>808</v>
      </c>
      <c r="FT578" s="39">
        <v>5</v>
      </c>
      <c r="FU578" s="39" t="s">
        <v>236</v>
      </c>
      <c r="FV578" s="44"/>
      <c r="FW578" s="44"/>
      <c r="FX578" s="39" t="s">
        <v>236</v>
      </c>
      <c r="FY578" s="44"/>
      <c r="FZ578" s="44"/>
      <c r="GA578" s="39" t="s">
        <v>236</v>
      </c>
      <c r="GB578" s="44"/>
      <c r="GC578" s="44"/>
      <c r="GD578" s="39" t="s">
        <v>236</v>
      </c>
      <c r="GE578" s="44"/>
      <c r="GF578" s="44"/>
      <c r="GG578" s="39" t="s">
        <v>236</v>
      </c>
      <c r="GH578" s="44"/>
      <c r="GI578" s="44"/>
      <c r="GJ578" s="44"/>
      <c r="GK578" s="44"/>
      <c r="GL578" s="44"/>
      <c r="GM578" s="39" t="s">
        <v>236</v>
      </c>
      <c r="GN578" s="44"/>
      <c r="GO578" s="44"/>
      <c r="GP578" s="40">
        <v>1</v>
      </c>
      <c r="GQ578" s="39" t="s">
        <v>808</v>
      </c>
      <c r="GR578" s="39">
        <v>5</v>
      </c>
      <c r="GS578" s="39" t="s">
        <v>236</v>
      </c>
      <c r="GT578" s="44"/>
      <c r="GU578" s="44"/>
      <c r="GV578" s="44"/>
      <c r="GW578" s="44"/>
      <c r="GX578" s="44"/>
      <c r="GY578" s="39" t="s">
        <v>236</v>
      </c>
      <c r="GZ578" s="44"/>
      <c r="HA578" s="44"/>
      <c r="HB578" s="39" t="s">
        <v>236</v>
      </c>
      <c r="HC578" s="44"/>
      <c r="HD578" s="44"/>
      <c r="HE578" s="39" t="s">
        <v>236</v>
      </c>
      <c r="HF578" s="44"/>
      <c r="HG578" s="44"/>
      <c r="HH578" s="44"/>
      <c r="HI578" s="44"/>
      <c r="HJ578" s="44"/>
      <c r="HK578" s="44"/>
      <c r="HL578" s="44"/>
      <c r="HM578" s="44"/>
      <c r="HN578" s="44"/>
      <c r="HO578" s="44"/>
      <c r="HP578" s="44"/>
      <c r="HQ578" s="44"/>
      <c r="HR578" s="44"/>
      <c r="HS578" s="44"/>
      <c r="HT578" s="44"/>
      <c r="HU578" s="44"/>
      <c r="HV578" s="39" t="s">
        <v>236</v>
      </c>
      <c r="HW578" s="44"/>
      <c r="HX578" s="44"/>
      <c r="HY578" s="43" t="s">
        <v>10309</v>
      </c>
      <c r="HZ578" s="44"/>
      <c r="IA578" s="44"/>
      <c r="IB578" s="44"/>
      <c r="IC578" s="39" t="s">
        <v>10310</v>
      </c>
      <c r="ID578" s="44"/>
      <c r="IE578" s="44"/>
      <c r="IF578" s="44"/>
      <c r="IG578" s="44"/>
      <c r="IH578" s="44"/>
      <c r="II578" s="44"/>
      <c r="IJ578" s="39" t="s">
        <v>10311</v>
      </c>
      <c r="IK578" s="39" t="s">
        <v>10367</v>
      </c>
      <c r="IL578" s="39" t="s">
        <v>10368</v>
      </c>
      <c r="IM578" s="39" t="s">
        <v>10314</v>
      </c>
      <c r="IN578" s="39" t="s">
        <v>10289</v>
      </c>
      <c r="IO578" s="39" t="s">
        <v>10290</v>
      </c>
      <c r="IP578" s="40" t="s">
        <v>10291</v>
      </c>
      <c r="IQ578" s="40" t="s">
        <v>10292</v>
      </c>
      <c r="IR578" s="44"/>
    </row>
    <row r="579" spans="1:252" ht="15.75" customHeight="1" x14ac:dyDescent="0.2">
      <c r="A579" s="44" t="s">
        <v>13014</v>
      </c>
      <c r="B579" s="47" t="s">
        <v>13029</v>
      </c>
      <c r="C579" s="39" t="s">
        <v>3153</v>
      </c>
      <c r="D579" s="39" t="s">
        <v>13165</v>
      </c>
      <c r="E579" s="39" t="s">
        <v>4767</v>
      </c>
      <c r="F579" s="39" t="s">
        <v>10374</v>
      </c>
      <c r="G579" s="39" t="s">
        <v>10375</v>
      </c>
      <c r="H579" s="39" t="s">
        <v>10375</v>
      </c>
      <c r="I579" s="39">
        <v>2021</v>
      </c>
      <c r="J579" s="48">
        <v>45292</v>
      </c>
      <c r="K579" s="48">
        <v>45657</v>
      </c>
      <c r="L579" s="44"/>
      <c r="M579" s="44"/>
      <c r="N579" s="44"/>
      <c r="O579" s="44"/>
      <c r="P579" s="44"/>
      <c r="Q579" s="44"/>
      <c r="R579" s="44"/>
      <c r="S579" s="44"/>
      <c r="T579" s="44"/>
      <c r="U579" s="44"/>
      <c r="V579" s="44"/>
      <c r="W579" s="44"/>
      <c r="X579" s="44"/>
      <c r="Y579" s="44"/>
      <c r="Z579" s="39" t="s">
        <v>10376</v>
      </c>
      <c r="AA579" s="43" t="s">
        <v>10377</v>
      </c>
      <c r="AB579" s="39" t="s">
        <v>10378</v>
      </c>
      <c r="AC579" s="39" t="s">
        <v>10379</v>
      </c>
      <c r="AD579" s="44"/>
      <c r="AE579" s="44"/>
      <c r="AF579" s="39" t="s">
        <v>10380</v>
      </c>
      <c r="AG579" s="39" t="s">
        <v>10381</v>
      </c>
      <c r="AH579" s="39" t="s">
        <v>235</v>
      </c>
      <c r="AI579" s="39" t="s">
        <v>10382</v>
      </c>
      <c r="AJ579" s="55">
        <v>47.789000000000001</v>
      </c>
      <c r="AK579" s="49">
        <f t="shared" si="66"/>
        <v>0</v>
      </c>
      <c r="AL579" s="55"/>
      <c r="AM579" s="49"/>
      <c r="AN579" s="49"/>
      <c r="AO579" s="55">
        <v>37.908000000000001</v>
      </c>
      <c r="AP579" s="49">
        <v>79.319999999999993</v>
      </c>
      <c r="AQ579" s="49">
        <v>0.15</v>
      </c>
      <c r="AR579" s="55">
        <v>9.1609999999999996</v>
      </c>
      <c r="AS579" s="49">
        <v>19.170000000000002</v>
      </c>
      <c r="AT579" s="55">
        <v>0.72</v>
      </c>
      <c r="AU579" s="49">
        <v>1.51</v>
      </c>
      <c r="AV579" s="118"/>
      <c r="AW579" s="119"/>
      <c r="AX579" s="118"/>
      <c r="AY579" s="119"/>
      <c r="AZ579" s="44"/>
      <c r="BA579" s="44"/>
      <c r="BB579" s="44"/>
      <c r="BC579" s="39" t="s">
        <v>236</v>
      </c>
      <c r="BD579" s="44"/>
      <c r="BE579" s="44"/>
      <c r="BF579" s="118"/>
      <c r="BG579" s="55">
        <v>50</v>
      </c>
      <c r="BH579" s="49" t="s">
        <v>3171</v>
      </c>
      <c r="BI579" s="39">
        <v>54</v>
      </c>
      <c r="BJ579" s="39">
        <v>47</v>
      </c>
      <c r="BK579" s="39">
        <v>30</v>
      </c>
      <c r="BL579" s="39">
        <v>2</v>
      </c>
      <c r="BM579" s="39">
        <v>4</v>
      </c>
      <c r="BN579" s="39">
        <v>1</v>
      </c>
      <c r="BO579" s="44"/>
      <c r="BP579" s="44"/>
      <c r="BQ579" s="44"/>
      <c r="BR579" s="39">
        <v>4</v>
      </c>
      <c r="BS579" s="39">
        <v>4</v>
      </c>
      <c r="BT579" s="39">
        <v>1</v>
      </c>
      <c r="BU579" s="39">
        <v>6</v>
      </c>
      <c r="BV579" s="39">
        <v>7</v>
      </c>
      <c r="BW579" s="44"/>
      <c r="BX579" s="44"/>
      <c r="BY579" s="44"/>
      <c r="BZ579" s="44"/>
      <c r="CA579" s="39">
        <v>1</v>
      </c>
      <c r="CB579" s="44"/>
      <c r="CC579" s="44"/>
      <c r="CD579" s="44"/>
      <c r="CE579" s="39">
        <v>0</v>
      </c>
      <c r="CF579" s="44"/>
      <c r="CG579" s="44"/>
      <c r="CH579" s="44"/>
      <c r="CI579" s="44"/>
      <c r="CJ579" s="44"/>
      <c r="CK579" s="44"/>
      <c r="CL579" s="44"/>
      <c r="CM579" s="44"/>
      <c r="CN579" s="44"/>
      <c r="CO579" s="44"/>
      <c r="CP579" s="44"/>
      <c r="CQ579" s="44"/>
      <c r="CR579" s="44"/>
      <c r="CS579" s="44"/>
      <c r="CT579" s="44"/>
      <c r="CU579" s="40">
        <f t="shared" ref="CU579:CU632" si="68">SUM(CF579:CT579)</f>
        <v>0</v>
      </c>
      <c r="CV579" s="39">
        <v>0</v>
      </c>
      <c r="CW579" s="44"/>
      <c r="CX579" s="44"/>
      <c r="CY579" s="44"/>
      <c r="CZ579" s="44"/>
      <c r="DA579" s="44"/>
      <c r="DB579" s="44"/>
      <c r="DC579" s="44"/>
      <c r="DD579" s="44"/>
      <c r="DE579" s="44"/>
      <c r="DF579" s="44"/>
      <c r="DG579" s="44"/>
      <c r="DH579" s="44"/>
      <c r="DI579" s="44"/>
      <c r="DJ579" s="44"/>
      <c r="DK579" s="44"/>
      <c r="DL579" s="44"/>
      <c r="DM579" s="39">
        <v>0</v>
      </c>
      <c r="DN579" s="39">
        <v>0</v>
      </c>
      <c r="DO579" s="44"/>
      <c r="DP579" s="44"/>
      <c r="DQ579" s="44"/>
      <c r="DR579" s="44"/>
      <c r="DS579" s="44"/>
      <c r="DT579" s="44"/>
      <c r="DU579" s="44"/>
      <c r="DV579" s="44"/>
      <c r="DW579" s="44"/>
      <c r="DX579" s="44"/>
      <c r="DY579" s="44"/>
      <c r="DZ579" s="44"/>
      <c r="EA579" s="44"/>
      <c r="EB579" s="44"/>
      <c r="EC579" s="44"/>
      <c r="ED579" s="44"/>
      <c r="EE579" s="44"/>
      <c r="EF579" s="44"/>
      <c r="EG579" s="44"/>
      <c r="EH579" s="44"/>
      <c r="EI579" s="44"/>
      <c r="EJ579" s="44"/>
      <c r="EK579" s="44"/>
      <c r="EL579" s="44"/>
      <c r="EM579" s="44"/>
      <c r="EN579" s="44"/>
      <c r="EO579" s="44"/>
      <c r="EP579" s="44"/>
      <c r="EQ579" s="39">
        <v>0</v>
      </c>
      <c r="ER579" s="44"/>
      <c r="ES579" s="44"/>
      <c r="ET579" s="44"/>
      <c r="EU579" s="44"/>
      <c r="EV579" s="44"/>
      <c r="EW579" s="44"/>
      <c r="EX579" s="44"/>
      <c r="EY579" s="39">
        <v>30</v>
      </c>
      <c r="EZ579" s="39">
        <f t="shared" si="67"/>
        <v>0</v>
      </c>
      <c r="FA579" s="39">
        <v>600</v>
      </c>
      <c r="FB579" s="39" t="s">
        <v>10384</v>
      </c>
      <c r="FC579" s="44"/>
      <c r="FD579" s="39">
        <v>94.82</v>
      </c>
      <c r="FE579" s="43" t="s">
        <v>10386</v>
      </c>
      <c r="FF579" s="39">
        <v>632.77099999999996</v>
      </c>
      <c r="FG579" s="39" t="s">
        <v>236</v>
      </c>
      <c r="FH579" s="44"/>
      <c r="FI579" s="44"/>
      <c r="FJ579" s="44"/>
      <c r="FK579" s="44"/>
      <c r="FL579" s="44"/>
      <c r="FM579" s="44"/>
      <c r="FN579" s="44"/>
      <c r="FO579" s="39" t="s">
        <v>236</v>
      </c>
      <c r="FP579" s="44"/>
      <c r="FQ579" s="44"/>
      <c r="FR579" s="40">
        <v>1</v>
      </c>
      <c r="FS579" s="39" t="s">
        <v>441</v>
      </c>
      <c r="FT579" s="39">
        <v>1000</v>
      </c>
      <c r="FU579" s="39" t="s">
        <v>243</v>
      </c>
      <c r="FV579" s="39" t="s">
        <v>757</v>
      </c>
      <c r="FW579" s="39">
        <v>1000</v>
      </c>
      <c r="FX579" s="39" t="s">
        <v>236</v>
      </c>
      <c r="FY579" s="44"/>
      <c r="FZ579" s="44"/>
      <c r="GA579" s="39" t="s">
        <v>236</v>
      </c>
      <c r="GB579" s="44"/>
      <c r="GC579" s="44"/>
      <c r="GD579" s="39" t="s">
        <v>236</v>
      </c>
      <c r="GE579" s="44"/>
      <c r="GF579" s="44"/>
      <c r="GG579" s="39" t="s">
        <v>236</v>
      </c>
      <c r="GH579" s="44"/>
      <c r="GI579" s="44"/>
      <c r="GJ579" s="44"/>
      <c r="GK579" s="44"/>
      <c r="GL579" s="44"/>
      <c r="GM579" s="39" t="s">
        <v>236</v>
      </c>
      <c r="GN579" s="44"/>
      <c r="GO579" s="44"/>
      <c r="GP579" s="39" t="s">
        <v>236</v>
      </c>
      <c r="GQ579" s="44"/>
      <c r="GR579" s="44"/>
      <c r="GS579" s="39" t="s">
        <v>236</v>
      </c>
      <c r="GT579" s="44"/>
      <c r="GU579" s="44"/>
      <c r="GV579" s="44"/>
      <c r="GW579" s="44"/>
      <c r="GX579" s="44"/>
      <c r="GY579" s="39" t="s">
        <v>236</v>
      </c>
      <c r="GZ579" s="44"/>
      <c r="HA579" s="44"/>
      <c r="HB579" s="39" t="s">
        <v>236</v>
      </c>
      <c r="HC579" s="44"/>
      <c r="HD579" s="44"/>
      <c r="HE579" s="39" t="s">
        <v>236</v>
      </c>
      <c r="HF579" s="44"/>
      <c r="HG579" s="44"/>
      <c r="HH579" s="39" t="s">
        <v>10388</v>
      </c>
      <c r="HI579" s="39" t="s">
        <v>10389</v>
      </c>
      <c r="HJ579" s="39">
        <v>12</v>
      </c>
      <c r="HK579" s="44"/>
      <c r="HL579" s="44"/>
      <c r="HM579" s="44"/>
      <c r="HN579" s="44"/>
      <c r="HO579" s="44"/>
      <c r="HP579" s="44"/>
      <c r="HQ579" s="44"/>
      <c r="HR579" s="44"/>
      <c r="HS579" s="44"/>
      <c r="HT579" s="44"/>
      <c r="HU579" s="44"/>
      <c r="HV579" s="39" t="s">
        <v>236</v>
      </c>
      <c r="HW579" s="44"/>
      <c r="HX579" s="44"/>
      <c r="HY579" s="43" t="s">
        <v>10390</v>
      </c>
      <c r="HZ579" s="44"/>
      <c r="IA579" s="44"/>
      <c r="IB579" s="44"/>
      <c r="IC579" s="39" t="s">
        <v>10391</v>
      </c>
      <c r="ID579" s="44"/>
      <c r="IE579" s="44"/>
      <c r="IF579" s="44"/>
      <c r="IG579" s="44"/>
      <c r="IH579" s="44"/>
      <c r="II579" s="44"/>
      <c r="IJ579" s="39" t="s">
        <v>10392</v>
      </c>
      <c r="IK579" s="39" t="s">
        <v>10393</v>
      </c>
      <c r="IL579" s="39" t="s">
        <v>10394</v>
      </c>
      <c r="IM579" s="39" t="s">
        <v>10395</v>
      </c>
      <c r="IN579" s="39" t="s">
        <v>10289</v>
      </c>
      <c r="IO579" s="39" t="s">
        <v>10290</v>
      </c>
      <c r="IP579" s="40" t="s">
        <v>10291</v>
      </c>
      <c r="IQ579" s="40" t="s">
        <v>10292</v>
      </c>
      <c r="IR579" s="44"/>
    </row>
    <row r="580" spans="1:252" ht="15.75" customHeight="1" x14ac:dyDescent="0.2">
      <c r="A580" s="44" t="s">
        <v>13000</v>
      </c>
      <c r="B580" s="47" t="s">
        <v>13029</v>
      </c>
      <c r="C580" s="39" t="s">
        <v>3153</v>
      </c>
      <c r="D580" s="39" t="s">
        <v>13165</v>
      </c>
      <c r="E580" s="39" t="s">
        <v>4938</v>
      </c>
      <c r="F580" s="39" t="s">
        <v>10408</v>
      </c>
      <c r="G580" s="39" t="s">
        <v>10302</v>
      </c>
      <c r="H580" s="39" t="s">
        <v>10359</v>
      </c>
      <c r="I580" s="39">
        <v>2016</v>
      </c>
      <c r="J580" s="48">
        <v>45614</v>
      </c>
      <c r="K580" s="48">
        <v>45617</v>
      </c>
      <c r="L580" s="44"/>
      <c r="M580" s="44"/>
      <c r="N580" s="44"/>
      <c r="O580" s="44"/>
      <c r="P580" s="44"/>
      <c r="Q580" s="44"/>
      <c r="R580" s="44"/>
      <c r="S580" s="44"/>
      <c r="T580" s="44"/>
      <c r="U580" s="44"/>
      <c r="V580" s="44"/>
      <c r="W580" s="44"/>
      <c r="X580" s="39" t="s">
        <v>10409</v>
      </c>
      <c r="Y580" s="43" t="s">
        <v>10410</v>
      </c>
      <c r="Z580" s="39" t="s">
        <v>10411</v>
      </c>
      <c r="AA580" s="43" t="s">
        <v>10412</v>
      </c>
      <c r="AB580" s="44"/>
      <c r="AC580" s="44"/>
      <c r="AD580" s="44"/>
      <c r="AE580" s="44"/>
      <c r="AF580" s="39" t="s">
        <v>10413</v>
      </c>
      <c r="AG580" s="39" t="s">
        <v>10413</v>
      </c>
      <c r="AH580" s="39" t="s">
        <v>1394</v>
      </c>
      <c r="AI580" s="39" t="s">
        <v>10413</v>
      </c>
      <c r="AJ580" s="55">
        <v>2.5000000000000001E-2</v>
      </c>
      <c r="AK580" s="49">
        <f t="shared" si="66"/>
        <v>0</v>
      </c>
      <c r="AL580" s="55"/>
      <c r="AM580" s="49"/>
      <c r="AN580" s="49"/>
      <c r="AO580" s="55">
        <v>2.5000000000000001E-2</v>
      </c>
      <c r="AP580" s="49">
        <v>100</v>
      </c>
      <c r="AQ580" s="49">
        <v>0.02</v>
      </c>
      <c r="AR580" s="55">
        <v>0</v>
      </c>
      <c r="AS580" s="49">
        <v>0</v>
      </c>
      <c r="AT580" s="55">
        <v>0</v>
      </c>
      <c r="AU580" s="49">
        <v>0</v>
      </c>
      <c r="AV580" s="118"/>
      <c r="AW580" s="119"/>
      <c r="AX580" s="118"/>
      <c r="AY580" s="119"/>
      <c r="AZ580" s="44"/>
      <c r="BA580" s="44"/>
      <c r="BB580" s="44"/>
      <c r="BC580" s="44"/>
      <c r="BD580" s="44"/>
      <c r="BE580" s="44"/>
      <c r="BF580" s="118"/>
      <c r="BG580" s="55" t="s">
        <v>5084</v>
      </c>
      <c r="BH580" s="49" t="s">
        <v>777</v>
      </c>
      <c r="BI580" s="39">
        <v>2</v>
      </c>
      <c r="BJ580" s="39">
        <v>1</v>
      </c>
      <c r="BK580" s="39">
        <v>1</v>
      </c>
      <c r="BL580" s="44"/>
      <c r="BM580" s="44"/>
      <c r="BN580" s="44"/>
      <c r="BO580" s="44"/>
      <c r="BP580" s="44"/>
      <c r="BQ580" s="44"/>
      <c r="BR580" s="44"/>
      <c r="BS580" s="44"/>
      <c r="BT580" s="44"/>
      <c r="BU580" s="44"/>
      <c r="BV580" s="44"/>
      <c r="BW580" s="44"/>
      <c r="BX580" s="44"/>
      <c r="BY580" s="39">
        <v>1</v>
      </c>
      <c r="BZ580" s="44"/>
      <c r="CA580" s="44"/>
      <c r="CB580" s="44"/>
      <c r="CC580" s="44"/>
      <c r="CD580" s="44"/>
      <c r="CE580" s="44">
        <v>0</v>
      </c>
      <c r="CF580" s="44"/>
      <c r="CG580" s="44"/>
      <c r="CH580" s="44"/>
      <c r="CI580" s="44"/>
      <c r="CJ580" s="44"/>
      <c r="CK580" s="44"/>
      <c r="CL580" s="44"/>
      <c r="CM580" s="44"/>
      <c r="CN580" s="44"/>
      <c r="CO580" s="44"/>
      <c r="CP580" s="44"/>
      <c r="CQ580" s="44"/>
      <c r="CR580" s="44"/>
      <c r="CS580" s="44"/>
      <c r="CT580" s="44"/>
      <c r="CU580" s="40">
        <f t="shared" si="68"/>
        <v>0</v>
      </c>
      <c r="CV580" s="44"/>
      <c r="CW580" s="44"/>
      <c r="CX580" s="44"/>
      <c r="CY580" s="44"/>
      <c r="CZ580" s="44"/>
      <c r="DA580" s="44"/>
      <c r="DB580" s="44"/>
      <c r="DC580" s="44"/>
      <c r="DD580" s="44"/>
      <c r="DE580" s="44"/>
      <c r="DF580" s="44"/>
      <c r="DG580" s="44"/>
      <c r="DH580" s="44"/>
      <c r="DI580" s="44"/>
      <c r="DJ580" s="44"/>
      <c r="DK580" s="44"/>
      <c r="DL580" s="44"/>
      <c r="DM580" s="39">
        <v>0</v>
      </c>
      <c r="DN580" s="44"/>
      <c r="DO580" s="44"/>
      <c r="DP580" s="44"/>
      <c r="DQ580" s="44"/>
      <c r="DR580" s="44"/>
      <c r="DS580" s="44"/>
      <c r="DT580" s="44"/>
      <c r="DU580" s="44"/>
      <c r="DV580" s="44"/>
      <c r="DW580" s="44"/>
      <c r="DX580" s="44"/>
      <c r="DY580" s="44"/>
      <c r="DZ580" s="44"/>
      <c r="EA580" s="44"/>
      <c r="EB580" s="44"/>
      <c r="EC580" s="44"/>
      <c r="ED580" s="44"/>
      <c r="EE580" s="44"/>
      <c r="EF580" s="44"/>
      <c r="EG580" s="44"/>
      <c r="EH580" s="44"/>
      <c r="EI580" s="44"/>
      <c r="EJ580" s="44"/>
      <c r="EK580" s="44"/>
      <c r="EL580" s="44"/>
      <c r="EM580" s="44"/>
      <c r="EN580" s="44"/>
      <c r="EO580" s="44"/>
      <c r="EP580" s="44"/>
      <c r="EQ580" s="39">
        <v>0</v>
      </c>
      <c r="ER580" s="44"/>
      <c r="ES580" s="44"/>
      <c r="ET580" s="44"/>
      <c r="EU580" s="44"/>
      <c r="EV580" s="44"/>
      <c r="EW580" s="44"/>
      <c r="EX580" s="44"/>
      <c r="EY580" s="39">
        <v>1</v>
      </c>
      <c r="EZ580" s="39">
        <f t="shared" si="67"/>
        <v>0</v>
      </c>
      <c r="FA580" s="39">
        <v>2.0070000000000001</v>
      </c>
      <c r="FB580" s="39" t="s">
        <v>10366</v>
      </c>
      <c r="FC580" s="44"/>
      <c r="FD580" s="39">
        <v>100</v>
      </c>
      <c r="FE580" s="43" t="s">
        <v>3175</v>
      </c>
      <c r="FF580" s="39">
        <v>2.0070000000000001</v>
      </c>
      <c r="FG580" s="39" t="s">
        <v>236</v>
      </c>
      <c r="FH580" s="44"/>
      <c r="FI580" s="44"/>
      <c r="FJ580" s="44"/>
      <c r="FK580" s="44"/>
      <c r="FL580" s="44"/>
      <c r="FM580" s="44"/>
      <c r="FN580" s="39">
        <v>1</v>
      </c>
      <c r="FO580" s="39" t="s">
        <v>236</v>
      </c>
      <c r="FP580" s="44"/>
      <c r="FQ580" s="44"/>
      <c r="FR580" s="40">
        <v>1</v>
      </c>
      <c r="FS580" s="39" t="s">
        <v>808</v>
      </c>
      <c r="FT580" s="39">
        <v>5</v>
      </c>
      <c r="FU580" s="39" t="s">
        <v>236</v>
      </c>
      <c r="FV580" s="44"/>
      <c r="FW580" s="44"/>
      <c r="FX580" s="39" t="s">
        <v>236</v>
      </c>
      <c r="FY580" s="44"/>
      <c r="FZ580" s="44"/>
      <c r="GA580" s="39" t="s">
        <v>236</v>
      </c>
      <c r="GB580" s="44"/>
      <c r="GC580" s="44"/>
      <c r="GD580" s="39" t="s">
        <v>236</v>
      </c>
      <c r="GE580" s="44"/>
      <c r="GF580" s="44"/>
      <c r="GG580" s="39" t="s">
        <v>236</v>
      </c>
      <c r="GH580" s="44"/>
      <c r="GI580" s="44"/>
      <c r="GJ580" s="44"/>
      <c r="GK580" s="44"/>
      <c r="GL580" s="44"/>
      <c r="GM580" s="39" t="s">
        <v>236</v>
      </c>
      <c r="GN580" s="44"/>
      <c r="GO580" s="44"/>
      <c r="GP580" s="40">
        <v>1</v>
      </c>
      <c r="GQ580" s="39" t="s">
        <v>808</v>
      </c>
      <c r="GR580" s="39">
        <v>5</v>
      </c>
      <c r="GS580" s="39" t="s">
        <v>236</v>
      </c>
      <c r="GT580" s="44"/>
      <c r="GU580" s="44"/>
      <c r="GV580" s="44"/>
      <c r="GW580" s="44"/>
      <c r="GX580" s="44"/>
      <c r="GY580" s="39" t="s">
        <v>236</v>
      </c>
      <c r="GZ580" s="44"/>
      <c r="HA580" s="44"/>
      <c r="HB580" s="39" t="s">
        <v>236</v>
      </c>
      <c r="HC580" s="44"/>
      <c r="HD580" s="44"/>
      <c r="HE580" s="39" t="s">
        <v>236</v>
      </c>
      <c r="HF580" s="44"/>
      <c r="HG580" s="44"/>
      <c r="HH580" s="44"/>
      <c r="HI580" s="44"/>
      <c r="HJ580" s="44"/>
      <c r="HK580" s="44"/>
      <c r="HL580" s="44"/>
      <c r="HM580" s="44"/>
      <c r="HN580" s="44"/>
      <c r="HO580" s="44"/>
      <c r="HP580" s="44"/>
      <c r="HQ580" s="44"/>
      <c r="HR580" s="44"/>
      <c r="HS580" s="44"/>
      <c r="HT580" s="44"/>
      <c r="HU580" s="44"/>
      <c r="HV580" s="39" t="s">
        <v>236</v>
      </c>
      <c r="HW580" s="44"/>
      <c r="HX580" s="44"/>
      <c r="HY580" s="43" t="s">
        <v>10309</v>
      </c>
      <c r="HZ580" s="44"/>
      <c r="IA580" s="44"/>
      <c r="IB580" s="44"/>
      <c r="IC580" s="39" t="s">
        <v>10310</v>
      </c>
      <c r="ID580" s="44"/>
      <c r="IE580" s="44"/>
      <c r="IF580" s="44"/>
      <c r="IG580" s="44"/>
      <c r="IH580" s="39">
        <v>0</v>
      </c>
      <c r="II580" s="44"/>
      <c r="IJ580" s="39" t="s">
        <v>10311</v>
      </c>
      <c r="IK580" s="39" t="s">
        <v>10312</v>
      </c>
      <c r="IL580" s="39" t="s">
        <v>10368</v>
      </c>
      <c r="IM580" s="39" t="s">
        <v>10314</v>
      </c>
      <c r="IN580" s="39" t="s">
        <v>10289</v>
      </c>
      <c r="IO580" s="39" t="s">
        <v>10290</v>
      </c>
      <c r="IP580" s="40" t="s">
        <v>10291</v>
      </c>
      <c r="IQ580" s="40" t="s">
        <v>10292</v>
      </c>
      <c r="IR580" s="44"/>
    </row>
    <row r="581" spans="1:252" ht="15.75" customHeight="1" x14ac:dyDescent="0.2">
      <c r="A581" s="44" t="s">
        <v>13000</v>
      </c>
      <c r="B581" s="47" t="s">
        <v>13029</v>
      </c>
      <c r="C581" s="39" t="s">
        <v>3153</v>
      </c>
      <c r="D581" s="39" t="s">
        <v>13165</v>
      </c>
      <c r="E581" s="39" t="s">
        <v>4938</v>
      </c>
      <c r="F581" s="39" t="s">
        <v>10415</v>
      </c>
      <c r="G581" s="39" t="s">
        <v>10302</v>
      </c>
      <c r="H581" s="39" t="s">
        <v>10359</v>
      </c>
      <c r="I581" s="39">
        <v>2016</v>
      </c>
      <c r="J581" s="48">
        <v>45292</v>
      </c>
      <c r="K581" s="48">
        <v>45637</v>
      </c>
      <c r="L581" s="44"/>
      <c r="M581" s="44"/>
      <c r="N581" s="44"/>
      <c r="O581" s="44"/>
      <c r="P581" s="44"/>
      <c r="Q581" s="44"/>
      <c r="R581" s="44"/>
      <c r="S581" s="44"/>
      <c r="T581" s="44"/>
      <c r="U581" s="44"/>
      <c r="V581" s="44"/>
      <c r="W581" s="44"/>
      <c r="X581" s="39" t="s">
        <v>10416</v>
      </c>
      <c r="Y581" s="43" t="s">
        <v>10417</v>
      </c>
      <c r="Z581" s="39" t="s">
        <v>10418</v>
      </c>
      <c r="AA581" s="43" t="s">
        <v>10419</v>
      </c>
      <c r="AB581" s="44"/>
      <c r="AC581" s="44"/>
      <c r="AD581" s="44"/>
      <c r="AE581" s="44"/>
      <c r="AF581" s="39" t="s">
        <v>10420</v>
      </c>
      <c r="AG581" s="39" t="s">
        <v>10420</v>
      </c>
      <c r="AH581" s="39" t="s">
        <v>1394</v>
      </c>
      <c r="AI581" s="39" t="s">
        <v>10420</v>
      </c>
      <c r="AJ581" s="55">
        <v>1E-3</v>
      </c>
      <c r="AK581" s="49">
        <f t="shared" si="66"/>
        <v>0</v>
      </c>
      <c r="AL581" s="55"/>
      <c r="AM581" s="49"/>
      <c r="AN581" s="49"/>
      <c r="AO581" s="55">
        <v>1E-3</v>
      </c>
      <c r="AP581" s="49">
        <v>100</v>
      </c>
      <c r="AQ581" s="49">
        <v>0.01</v>
      </c>
      <c r="AR581" s="55">
        <v>0</v>
      </c>
      <c r="AS581" s="49">
        <v>0</v>
      </c>
      <c r="AT581" s="55">
        <v>0</v>
      </c>
      <c r="AU581" s="49">
        <v>0</v>
      </c>
      <c r="AV581" s="118"/>
      <c r="AW581" s="119"/>
      <c r="AX581" s="118"/>
      <c r="AY581" s="119"/>
      <c r="AZ581" s="44"/>
      <c r="BA581" s="44"/>
      <c r="BB581" s="44"/>
      <c r="BC581" s="44"/>
      <c r="BD581" s="44"/>
      <c r="BE581" s="44"/>
      <c r="BF581" s="118"/>
      <c r="BG581" s="55">
        <v>0</v>
      </c>
      <c r="BH581" s="49">
        <v>0</v>
      </c>
      <c r="BI581" s="39">
        <v>2</v>
      </c>
      <c r="BJ581" s="39">
        <v>1</v>
      </c>
      <c r="BK581" s="39">
        <v>1</v>
      </c>
      <c r="BL581" s="44"/>
      <c r="BM581" s="44"/>
      <c r="BN581" s="44"/>
      <c r="BO581" s="44"/>
      <c r="BP581" s="44"/>
      <c r="BQ581" s="39">
        <v>1</v>
      </c>
      <c r="BR581" s="44"/>
      <c r="BS581" s="44"/>
      <c r="BT581" s="44"/>
      <c r="BU581" s="44"/>
      <c r="BV581" s="44"/>
      <c r="BW581" s="44"/>
      <c r="BX581" s="44"/>
      <c r="BY581" s="44"/>
      <c r="BZ581" s="44"/>
      <c r="CA581" s="44"/>
      <c r="CB581" s="44"/>
      <c r="CC581" s="44"/>
      <c r="CD581" s="44"/>
      <c r="CE581" s="44">
        <v>0</v>
      </c>
      <c r="CF581" s="44"/>
      <c r="CG581" s="44"/>
      <c r="CH581" s="44"/>
      <c r="CI581" s="44"/>
      <c r="CJ581" s="44"/>
      <c r="CK581" s="44"/>
      <c r="CL581" s="44"/>
      <c r="CM581" s="44"/>
      <c r="CN581" s="44"/>
      <c r="CO581" s="44"/>
      <c r="CP581" s="44"/>
      <c r="CQ581" s="44"/>
      <c r="CR581" s="44"/>
      <c r="CS581" s="44"/>
      <c r="CT581" s="44"/>
      <c r="CU581" s="40">
        <f t="shared" si="68"/>
        <v>0</v>
      </c>
      <c r="CV581" s="44"/>
      <c r="CW581" s="44"/>
      <c r="CX581" s="44"/>
      <c r="CY581" s="44"/>
      <c r="CZ581" s="44"/>
      <c r="DA581" s="44"/>
      <c r="DB581" s="44"/>
      <c r="DC581" s="44"/>
      <c r="DD581" s="44"/>
      <c r="DE581" s="44"/>
      <c r="DF581" s="44"/>
      <c r="DG581" s="44"/>
      <c r="DH581" s="44"/>
      <c r="DI581" s="44"/>
      <c r="DJ581" s="44"/>
      <c r="DK581" s="44"/>
      <c r="DL581" s="44"/>
      <c r="DM581" s="39">
        <v>0</v>
      </c>
      <c r="DN581" s="44"/>
      <c r="DO581" s="44"/>
      <c r="DP581" s="44"/>
      <c r="DQ581" s="44"/>
      <c r="DR581" s="44"/>
      <c r="DS581" s="44"/>
      <c r="DT581" s="44"/>
      <c r="DU581" s="44"/>
      <c r="DV581" s="44"/>
      <c r="DW581" s="44"/>
      <c r="DX581" s="44"/>
      <c r="DY581" s="44"/>
      <c r="DZ581" s="44"/>
      <c r="EA581" s="44"/>
      <c r="EB581" s="44"/>
      <c r="EC581" s="44"/>
      <c r="ED581" s="44"/>
      <c r="EE581" s="44"/>
      <c r="EF581" s="44"/>
      <c r="EG581" s="44"/>
      <c r="EH581" s="44"/>
      <c r="EI581" s="44"/>
      <c r="EJ581" s="44"/>
      <c r="EK581" s="44"/>
      <c r="EL581" s="44"/>
      <c r="EM581" s="44"/>
      <c r="EN581" s="44"/>
      <c r="EO581" s="44"/>
      <c r="EP581" s="44"/>
      <c r="EQ581" s="39">
        <v>0</v>
      </c>
      <c r="ER581" s="44"/>
      <c r="ES581" s="44"/>
      <c r="ET581" s="44"/>
      <c r="EU581" s="44"/>
      <c r="EV581" s="44"/>
      <c r="EW581" s="44"/>
      <c r="EX581" s="44"/>
      <c r="EY581" s="39">
        <v>1</v>
      </c>
      <c r="EZ581" s="39">
        <f t="shared" si="67"/>
        <v>0</v>
      </c>
      <c r="FA581" s="39">
        <v>0.83299999999999996</v>
      </c>
      <c r="FB581" s="39" t="s">
        <v>10366</v>
      </c>
      <c r="FC581" s="44"/>
      <c r="FD581" s="39">
        <v>100</v>
      </c>
      <c r="FE581" s="43" t="s">
        <v>3175</v>
      </c>
      <c r="FF581" s="39">
        <v>0.83299999999999996</v>
      </c>
      <c r="FG581" s="39" t="s">
        <v>236</v>
      </c>
      <c r="FH581" s="44"/>
      <c r="FI581" s="44"/>
      <c r="FJ581" s="44"/>
      <c r="FK581" s="44"/>
      <c r="FL581" s="44"/>
      <c r="FM581" s="44"/>
      <c r="FN581" s="39">
        <v>1</v>
      </c>
      <c r="FO581" s="39" t="s">
        <v>236</v>
      </c>
      <c r="FP581" s="44"/>
      <c r="FQ581" s="44"/>
      <c r="FR581" s="40">
        <v>1</v>
      </c>
      <c r="FS581" s="39" t="s">
        <v>808</v>
      </c>
      <c r="FT581" s="39">
        <v>5</v>
      </c>
      <c r="FU581" s="39" t="s">
        <v>236</v>
      </c>
      <c r="FV581" s="44"/>
      <c r="FW581" s="44"/>
      <c r="FX581" s="39" t="s">
        <v>236</v>
      </c>
      <c r="FY581" s="44"/>
      <c r="FZ581" s="44"/>
      <c r="GA581" s="39" t="s">
        <v>236</v>
      </c>
      <c r="GB581" s="44"/>
      <c r="GC581" s="44"/>
      <c r="GD581" s="39" t="s">
        <v>236</v>
      </c>
      <c r="GE581" s="44"/>
      <c r="GF581" s="44"/>
      <c r="GG581" s="39" t="s">
        <v>236</v>
      </c>
      <c r="GH581" s="44"/>
      <c r="GI581" s="44"/>
      <c r="GJ581" s="44"/>
      <c r="GK581" s="44"/>
      <c r="GL581" s="44"/>
      <c r="GM581" s="39" t="s">
        <v>236</v>
      </c>
      <c r="GN581" s="44"/>
      <c r="GO581" s="44"/>
      <c r="GP581" s="40">
        <v>1</v>
      </c>
      <c r="GQ581" s="39" t="s">
        <v>808</v>
      </c>
      <c r="GR581" s="39">
        <v>5</v>
      </c>
      <c r="GS581" s="39" t="s">
        <v>236</v>
      </c>
      <c r="GT581" s="44"/>
      <c r="GU581" s="44"/>
      <c r="GV581" s="44"/>
      <c r="GW581" s="44"/>
      <c r="GX581" s="44"/>
      <c r="GY581" s="44"/>
      <c r="GZ581" s="44"/>
      <c r="HA581" s="44"/>
      <c r="HB581" s="39" t="s">
        <v>236</v>
      </c>
      <c r="HC581" s="44"/>
      <c r="HD581" s="44"/>
      <c r="HE581" s="39" t="s">
        <v>236</v>
      </c>
      <c r="HF581" s="44"/>
      <c r="HG581" s="44"/>
      <c r="HH581" s="44"/>
      <c r="HI581" s="44"/>
      <c r="HJ581" s="44"/>
      <c r="HK581" s="44"/>
      <c r="HL581" s="44"/>
      <c r="HM581" s="44"/>
      <c r="HN581" s="44"/>
      <c r="HO581" s="44"/>
      <c r="HP581" s="44"/>
      <c r="HQ581" s="44"/>
      <c r="HR581" s="44"/>
      <c r="HS581" s="44"/>
      <c r="HT581" s="44"/>
      <c r="HU581" s="44"/>
      <c r="HV581" s="44"/>
      <c r="HW581" s="44"/>
      <c r="HX581" s="44"/>
      <c r="HY581" s="43" t="s">
        <v>10309</v>
      </c>
      <c r="HZ581" s="44"/>
      <c r="IA581" s="44"/>
      <c r="IB581" s="44"/>
      <c r="IC581" s="39" t="s">
        <v>10310</v>
      </c>
      <c r="ID581" s="44"/>
      <c r="IE581" s="44"/>
      <c r="IF581" s="44"/>
      <c r="IG581" s="44"/>
      <c r="IH581" s="44"/>
      <c r="II581" s="44"/>
      <c r="IJ581" s="39" t="s">
        <v>10311</v>
      </c>
      <c r="IK581" s="39" t="s">
        <v>10312</v>
      </c>
      <c r="IL581" s="39" t="s">
        <v>10422</v>
      </c>
      <c r="IM581" s="39" t="s">
        <v>10314</v>
      </c>
      <c r="IN581" s="39" t="s">
        <v>10289</v>
      </c>
      <c r="IO581" s="39" t="s">
        <v>10290</v>
      </c>
      <c r="IP581" s="40" t="s">
        <v>10291</v>
      </c>
      <c r="IQ581" s="40" t="s">
        <v>10292</v>
      </c>
      <c r="IR581" s="44"/>
    </row>
    <row r="582" spans="1:252" ht="15.75" customHeight="1" x14ac:dyDescent="0.2">
      <c r="A582" s="44" t="s">
        <v>13000</v>
      </c>
      <c r="B582" s="47" t="s">
        <v>13029</v>
      </c>
      <c r="C582" s="39" t="s">
        <v>3153</v>
      </c>
      <c r="D582" s="39" t="s">
        <v>13165</v>
      </c>
      <c r="E582" s="39" t="s">
        <v>4849</v>
      </c>
      <c r="F582" s="39" t="s">
        <v>10435</v>
      </c>
      <c r="G582" s="39" t="s">
        <v>2506</v>
      </c>
      <c r="H582" s="39" t="s">
        <v>2506</v>
      </c>
      <c r="I582" s="39">
        <v>2017</v>
      </c>
      <c r="J582" s="48">
        <v>45117</v>
      </c>
      <c r="K582" s="48">
        <v>45504</v>
      </c>
      <c r="L582" s="44"/>
      <c r="M582" s="44"/>
      <c r="N582" s="44"/>
      <c r="O582" s="44"/>
      <c r="P582" s="44"/>
      <c r="Q582" s="44"/>
      <c r="R582" s="44"/>
      <c r="S582" s="44"/>
      <c r="T582" s="44"/>
      <c r="U582" s="44"/>
      <c r="V582" s="44"/>
      <c r="W582" s="44"/>
      <c r="X582" s="39" t="s">
        <v>10436</v>
      </c>
      <c r="Y582" s="43" t="s">
        <v>10437</v>
      </c>
      <c r="Z582" s="39" t="s">
        <v>10438</v>
      </c>
      <c r="AA582" s="43" t="s">
        <v>10439</v>
      </c>
      <c r="AB582" s="39" t="s">
        <v>10440</v>
      </c>
      <c r="AC582" s="43" t="s">
        <v>10441</v>
      </c>
      <c r="AD582" s="44"/>
      <c r="AE582" s="44"/>
      <c r="AF582" s="39" t="s">
        <v>10442</v>
      </c>
      <c r="AG582" s="39" t="s">
        <v>10442</v>
      </c>
      <c r="AH582" s="39" t="s">
        <v>1394</v>
      </c>
      <c r="AI582" s="39" t="s">
        <v>10442</v>
      </c>
      <c r="AJ582" s="55">
        <v>0.28499999999999998</v>
      </c>
      <c r="AK582" s="49">
        <f t="shared" si="66"/>
        <v>0</v>
      </c>
      <c r="AL582" s="55"/>
      <c r="AM582" s="49"/>
      <c r="AN582" s="49"/>
      <c r="AO582" s="55">
        <v>0.28499999999999998</v>
      </c>
      <c r="AP582" s="49">
        <v>100</v>
      </c>
      <c r="AQ582" s="49">
        <v>0.5</v>
      </c>
      <c r="AR582" s="55">
        <v>0</v>
      </c>
      <c r="AS582" s="49">
        <v>0</v>
      </c>
      <c r="AT582" s="55">
        <v>0</v>
      </c>
      <c r="AU582" s="49">
        <v>0</v>
      </c>
      <c r="AV582" s="55">
        <v>0</v>
      </c>
      <c r="AW582" s="49">
        <v>0</v>
      </c>
      <c r="AX582" s="55"/>
      <c r="AY582" s="49"/>
      <c r="AZ582" s="39"/>
      <c r="BA582" s="39"/>
      <c r="BB582" s="39"/>
      <c r="BC582" s="44"/>
      <c r="BD582" s="44"/>
      <c r="BE582" s="44"/>
      <c r="BF582" s="118"/>
      <c r="BG582" s="55" t="s">
        <v>779</v>
      </c>
      <c r="BH582" s="49" t="s">
        <v>7312</v>
      </c>
      <c r="BI582" s="39">
        <v>5</v>
      </c>
      <c r="BJ582" s="39">
        <v>5</v>
      </c>
      <c r="BK582" s="39">
        <v>1</v>
      </c>
      <c r="BL582" s="44"/>
      <c r="BM582" s="44"/>
      <c r="BN582" s="44"/>
      <c r="BO582" s="44"/>
      <c r="BP582" s="44"/>
      <c r="BQ582" s="44"/>
      <c r="BR582" s="44"/>
      <c r="BS582" s="44"/>
      <c r="BT582" s="44"/>
      <c r="BU582" s="44"/>
      <c r="BV582" s="44"/>
      <c r="BW582" s="44"/>
      <c r="BX582" s="44"/>
      <c r="BY582" s="44"/>
      <c r="BZ582" s="44"/>
      <c r="CA582" s="44"/>
      <c r="CB582" s="44"/>
      <c r="CC582" s="44"/>
      <c r="CD582" s="44"/>
      <c r="CE582" s="44">
        <v>0</v>
      </c>
      <c r="CF582" s="44"/>
      <c r="CG582" s="44"/>
      <c r="CH582" s="44"/>
      <c r="CI582" s="44"/>
      <c r="CJ582" s="44"/>
      <c r="CK582" s="44"/>
      <c r="CL582" s="44"/>
      <c r="CM582" s="44"/>
      <c r="CN582" s="44"/>
      <c r="CO582" s="44"/>
      <c r="CP582" s="44"/>
      <c r="CQ582" s="44"/>
      <c r="CR582" s="44"/>
      <c r="CS582" s="44"/>
      <c r="CT582" s="44"/>
      <c r="CU582" s="40">
        <f t="shared" si="68"/>
        <v>0</v>
      </c>
      <c r="CV582" s="44"/>
      <c r="CW582" s="44"/>
      <c r="CX582" s="44"/>
      <c r="CY582" s="44"/>
      <c r="CZ582" s="44"/>
      <c r="DA582" s="44"/>
      <c r="DB582" s="44"/>
      <c r="DC582" s="44"/>
      <c r="DD582" s="44"/>
      <c r="DE582" s="44"/>
      <c r="DF582" s="44"/>
      <c r="DG582" s="44"/>
      <c r="DH582" s="44"/>
      <c r="DI582" s="44"/>
      <c r="DJ582" s="44"/>
      <c r="DK582" s="44"/>
      <c r="DL582" s="44"/>
      <c r="DM582" s="39">
        <v>0</v>
      </c>
      <c r="DN582" s="44"/>
      <c r="DO582" s="44"/>
      <c r="DP582" s="44"/>
      <c r="DQ582" s="44"/>
      <c r="DR582" s="44"/>
      <c r="DS582" s="44"/>
      <c r="DT582" s="44"/>
      <c r="DU582" s="44"/>
      <c r="DV582" s="44"/>
      <c r="DW582" s="44"/>
      <c r="DX582" s="44"/>
      <c r="DY582" s="44"/>
      <c r="DZ582" s="44"/>
      <c r="EA582" s="44"/>
      <c r="EB582" s="44"/>
      <c r="EC582" s="44"/>
      <c r="ED582" s="44"/>
      <c r="EE582" s="44"/>
      <c r="EF582" s="44"/>
      <c r="EG582" s="44"/>
      <c r="EH582" s="44"/>
      <c r="EI582" s="44"/>
      <c r="EJ582" s="44"/>
      <c r="EK582" s="44"/>
      <c r="EL582" s="44"/>
      <c r="EM582" s="44"/>
      <c r="EN582" s="44"/>
      <c r="EO582" s="44"/>
      <c r="EP582" s="44"/>
      <c r="EQ582" s="39">
        <v>0</v>
      </c>
      <c r="ER582" s="44"/>
      <c r="ES582" s="44"/>
      <c r="ET582" s="44"/>
      <c r="EU582" s="44"/>
      <c r="EV582" s="44"/>
      <c r="EW582" s="39" t="s">
        <v>10443</v>
      </c>
      <c r="EX582" s="39">
        <v>1</v>
      </c>
      <c r="EY582" s="39">
        <v>1</v>
      </c>
      <c r="EZ582" s="39">
        <f t="shared" si="67"/>
        <v>0</v>
      </c>
      <c r="FA582" s="39">
        <v>0.248</v>
      </c>
      <c r="FB582" s="39" t="s">
        <v>10445</v>
      </c>
      <c r="FC582" s="44"/>
      <c r="FD582" s="39">
        <v>2.62</v>
      </c>
      <c r="FE582" s="43" t="s">
        <v>10447</v>
      </c>
      <c r="FF582" s="39">
        <v>9.4559999999999995</v>
      </c>
      <c r="FG582" s="39" t="s">
        <v>236</v>
      </c>
      <c r="FH582" s="44"/>
      <c r="FI582" s="44"/>
      <c r="FJ582" s="44"/>
      <c r="FK582" s="44"/>
      <c r="FL582" s="44"/>
      <c r="FM582" s="44"/>
      <c r="FN582" s="39">
        <v>7</v>
      </c>
      <c r="FO582" s="39" t="s">
        <v>236</v>
      </c>
      <c r="FP582" s="44"/>
      <c r="FQ582" s="44"/>
      <c r="FR582" s="40">
        <v>1</v>
      </c>
      <c r="FS582" s="39" t="s">
        <v>10449</v>
      </c>
      <c r="FT582" s="39">
        <v>4</v>
      </c>
      <c r="FU582" s="39" t="s">
        <v>236</v>
      </c>
      <c r="FV582" s="44"/>
      <c r="FW582" s="44"/>
      <c r="FX582" s="39" t="s">
        <v>236</v>
      </c>
      <c r="FY582" s="44"/>
      <c r="FZ582" s="44"/>
      <c r="GA582" s="39" t="s">
        <v>236</v>
      </c>
      <c r="GB582" s="44"/>
      <c r="GC582" s="44"/>
      <c r="GD582" s="39" t="s">
        <v>236</v>
      </c>
      <c r="GE582" s="44"/>
      <c r="GF582" s="44"/>
      <c r="GG582" s="39" t="s">
        <v>236</v>
      </c>
      <c r="GH582" s="44"/>
      <c r="GI582" s="44"/>
      <c r="GJ582" s="44"/>
      <c r="GK582" s="44"/>
      <c r="GL582" s="44"/>
      <c r="GM582" s="39" t="s">
        <v>236</v>
      </c>
      <c r="GN582" s="44"/>
      <c r="GO582" s="44"/>
      <c r="GP582" s="39" t="s">
        <v>236</v>
      </c>
      <c r="GQ582" s="44"/>
      <c r="GR582" s="44"/>
      <c r="GS582" s="39" t="s">
        <v>236</v>
      </c>
      <c r="GT582" s="44"/>
      <c r="GU582" s="44"/>
      <c r="GV582" s="44"/>
      <c r="GW582" s="44"/>
      <c r="GX582" s="44"/>
      <c r="GY582" s="39" t="s">
        <v>236</v>
      </c>
      <c r="GZ582" s="44"/>
      <c r="HA582" s="44"/>
      <c r="HB582" s="39">
        <v>1</v>
      </c>
      <c r="HC582" s="39" t="s">
        <v>757</v>
      </c>
      <c r="HD582" s="39">
        <v>4</v>
      </c>
      <c r="HE582" s="44"/>
      <c r="HF582" s="44"/>
      <c r="HG582" s="44"/>
      <c r="HH582" s="44"/>
      <c r="HI582" s="44"/>
      <c r="HJ582" s="44"/>
      <c r="HK582" s="44"/>
      <c r="HL582" s="44"/>
      <c r="HM582" s="44"/>
      <c r="HN582" s="44"/>
      <c r="HO582" s="44"/>
      <c r="HP582" s="44"/>
      <c r="HQ582" s="44"/>
      <c r="HR582" s="44"/>
      <c r="HS582" s="44"/>
      <c r="HT582" s="44"/>
      <c r="HU582" s="44"/>
      <c r="HV582" s="44"/>
      <c r="HW582" s="44"/>
      <c r="HX582" s="44"/>
      <c r="HY582" s="43" t="s">
        <v>10450</v>
      </c>
      <c r="HZ582" s="39" t="s">
        <v>10451</v>
      </c>
      <c r="IA582" s="44"/>
      <c r="IB582" s="44"/>
      <c r="IC582" s="39" t="s">
        <v>10452</v>
      </c>
      <c r="ID582" s="44"/>
      <c r="IE582" s="44"/>
      <c r="IF582" s="44"/>
      <c r="IG582" s="44"/>
      <c r="IH582" s="44"/>
      <c r="II582" s="44"/>
      <c r="IJ582" s="39" t="s">
        <v>10453</v>
      </c>
      <c r="IK582" s="39" t="s">
        <v>10286</v>
      </c>
      <c r="IL582" s="39" t="s">
        <v>10454</v>
      </c>
      <c r="IM582" s="39" t="s">
        <v>10455</v>
      </c>
      <c r="IN582" s="39" t="s">
        <v>10289</v>
      </c>
      <c r="IO582" s="39" t="s">
        <v>10290</v>
      </c>
      <c r="IP582" s="40" t="s">
        <v>10291</v>
      </c>
      <c r="IQ582" s="40" t="s">
        <v>10292</v>
      </c>
      <c r="IR582" s="44"/>
    </row>
    <row r="583" spans="1:252" ht="15.75" customHeight="1" x14ac:dyDescent="0.2">
      <c r="A583" s="44" t="s">
        <v>13000</v>
      </c>
      <c r="B583" s="47" t="s">
        <v>13029</v>
      </c>
      <c r="C583" s="39" t="s">
        <v>3153</v>
      </c>
      <c r="D583" s="39" t="s">
        <v>13165</v>
      </c>
      <c r="E583" s="39" t="s">
        <v>4849</v>
      </c>
      <c r="F583" s="39" t="s">
        <v>10470</v>
      </c>
      <c r="G583" s="39" t="s">
        <v>7888</v>
      </c>
      <c r="H583" s="39" t="s">
        <v>2506</v>
      </c>
      <c r="I583" s="39">
        <v>2016</v>
      </c>
      <c r="J583" s="48">
        <v>45397</v>
      </c>
      <c r="K583" s="48">
        <v>45504</v>
      </c>
      <c r="L583" s="44"/>
      <c r="M583" s="44"/>
      <c r="N583" s="44"/>
      <c r="O583" s="44"/>
      <c r="P583" s="44"/>
      <c r="Q583" s="44"/>
      <c r="R583" s="44"/>
      <c r="S583" s="44"/>
      <c r="T583" s="44"/>
      <c r="U583" s="44"/>
      <c r="V583" s="44"/>
      <c r="W583" s="44"/>
      <c r="X583" s="44"/>
      <c r="Y583" s="44"/>
      <c r="Z583" s="39" t="s">
        <v>10471</v>
      </c>
      <c r="AA583" s="43" t="s">
        <v>10472</v>
      </c>
      <c r="AB583" s="44"/>
      <c r="AC583" s="44"/>
      <c r="AD583" s="44"/>
      <c r="AE583" s="44"/>
      <c r="AF583" s="39" t="s">
        <v>10473</v>
      </c>
      <c r="AG583" s="39" t="s">
        <v>10473</v>
      </c>
      <c r="AH583" s="39" t="s">
        <v>1394</v>
      </c>
      <c r="AI583" s="39" t="s">
        <v>10473</v>
      </c>
      <c r="AJ583" s="55">
        <v>0.187</v>
      </c>
      <c r="AK583" s="49">
        <f t="shared" si="66"/>
        <v>0</v>
      </c>
      <c r="AL583" s="55"/>
      <c r="AM583" s="49"/>
      <c r="AN583" s="49"/>
      <c r="AO583" s="55">
        <v>0.185</v>
      </c>
      <c r="AP583" s="49">
        <v>98.93</v>
      </c>
      <c r="AQ583" s="49">
        <v>0.23</v>
      </c>
      <c r="AR583" s="55">
        <v>0</v>
      </c>
      <c r="AS583" s="49">
        <v>0</v>
      </c>
      <c r="AT583" s="55">
        <v>0</v>
      </c>
      <c r="AU583" s="49">
        <v>0</v>
      </c>
      <c r="AV583" s="55">
        <v>2E-3</v>
      </c>
      <c r="AW583" s="49">
        <v>1.07</v>
      </c>
      <c r="AX583" s="55"/>
      <c r="AY583" s="49"/>
      <c r="AZ583" s="49"/>
      <c r="BA583" s="49"/>
      <c r="BB583" s="49"/>
      <c r="BC583" s="44"/>
      <c r="BD583" s="44"/>
      <c r="BE583" s="44"/>
      <c r="BF583" s="118"/>
      <c r="BG583" s="55" t="s">
        <v>10474</v>
      </c>
      <c r="BH583" s="49">
        <v>45748</v>
      </c>
      <c r="BI583" s="39">
        <v>1</v>
      </c>
      <c r="BJ583" s="39">
        <v>1</v>
      </c>
      <c r="BK583" s="39">
        <v>1</v>
      </c>
      <c r="BL583" s="44"/>
      <c r="BM583" s="44"/>
      <c r="BN583" s="44"/>
      <c r="BO583" s="44"/>
      <c r="BP583" s="44"/>
      <c r="BQ583" s="44"/>
      <c r="BR583" s="44"/>
      <c r="BS583" s="44"/>
      <c r="BT583" s="44"/>
      <c r="BU583" s="44"/>
      <c r="BV583" s="44"/>
      <c r="BW583" s="44"/>
      <c r="BX583" s="44"/>
      <c r="BY583" s="44"/>
      <c r="BZ583" s="44"/>
      <c r="CA583" s="44"/>
      <c r="CB583" s="44"/>
      <c r="CC583" s="44"/>
      <c r="CD583" s="44"/>
      <c r="CE583" s="44">
        <v>0</v>
      </c>
      <c r="CF583" s="44"/>
      <c r="CG583" s="44"/>
      <c r="CH583" s="44"/>
      <c r="CI583" s="44"/>
      <c r="CJ583" s="44"/>
      <c r="CK583" s="44"/>
      <c r="CL583" s="44"/>
      <c r="CM583" s="44"/>
      <c r="CN583" s="44"/>
      <c r="CO583" s="44"/>
      <c r="CP583" s="44"/>
      <c r="CQ583" s="44"/>
      <c r="CR583" s="44"/>
      <c r="CS583" s="44"/>
      <c r="CT583" s="44"/>
      <c r="CU583" s="40">
        <f t="shared" si="68"/>
        <v>0</v>
      </c>
      <c r="CV583" s="44"/>
      <c r="CW583" s="44"/>
      <c r="CX583" s="44"/>
      <c r="CY583" s="44"/>
      <c r="CZ583" s="44"/>
      <c r="DA583" s="44"/>
      <c r="DB583" s="44"/>
      <c r="DC583" s="44"/>
      <c r="DD583" s="44"/>
      <c r="DE583" s="44"/>
      <c r="DF583" s="44"/>
      <c r="DG583" s="44"/>
      <c r="DH583" s="44"/>
      <c r="DI583" s="44"/>
      <c r="DJ583" s="44"/>
      <c r="DK583" s="44"/>
      <c r="DL583" s="44"/>
      <c r="DM583" s="39">
        <v>0</v>
      </c>
      <c r="DN583" s="44"/>
      <c r="DO583" s="44"/>
      <c r="DP583" s="44"/>
      <c r="DQ583" s="44"/>
      <c r="DR583" s="44"/>
      <c r="DS583" s="44"/>
      <c r="DT583" s="44"/>
      <c r="DU583" s="44"/>
      <c r="DV583" s="44"/>
      <c r="DW583" s="44"/>
      <c r="DX583" s="44"/>
      <c r="DY583" s="44"/>
      <c r="DZ583" s="44"/>
      <c r="EA583" s="44"/>
      <c r="EB583" s="44"/>
      <c r="EC583" s="44"/>
      <c r="ED583" s="44"/>
      <c r="EE583" s="44"/>
      <c r="EF583" s="44"/>
      <c r="EG583" s="44"/>
      <c r="EH583" s="44"/>
      <c r="EI583" s="44"/>
      <c r="EJ583" s="44"/>
      <c r="EK583" s="44"/>
      <c r="EL583" s="44"/>
      <c r="EM583" s="44"/>
      <c r="EN583" s="44"/>
      <c r="EO583" s="44"/>
      <c r="EP583" s="44"/>
      <c r="EQ583" s="39">
        <v>0</v>
      </c>
      <c r="ER583" s="44"/>
      <c r="ES583" s="44"/>
      <c r="ET583" s="44"/>
      <c r="EU583" s="44"/>
      <c r="EV583" s="44"/>
      <c r="EW583" s="39" t="s">
        <v>10475</v>
      </c>
      <c r="EX583" s="39">
        <v>1</v>
      </c>
      <c r="EY583" s="39">
        <v>1</v>
      </c>
      <c r="EZ583" s="39">
        <f t="shared" si="67"/>
        <v>0</v>
      </c>
      <c r="FA583" s="39">
        <v>1.5780000000000001</v>
      </c>
      <c r="FB583" s="39" t="s">
        <v>4101</v>
      </c>
      <c r="FC583" s="44"/>
      <c r="FD583" s="39">
        <v>23.55</v>
      </c>
      <c r="FE583" s="43" t="s">
        <v>10478</v>
      </c>
      <c r="FF583" s="49">
        <v>6.7</v>
      </c>
      <c r="FG583" s="39" t="s">
        <v>236</v>
      </c>
      <c r="FH583" s="44"/>
      <c r="FI583" s="44"/>
      <c r="FJ583" s="44"/>
      <c r="FK583" s="44"/>
      <c r="FL583" s="44"/>
      <c r="FM583" s="44"/>
      <c r="FN583" s="39">
        <v>1</v>
      </c>
      <c r="FO583" s="39" t="s">
        <v>236</v>
      </c>
      <c r="FP583" s="44"/>
      <c r="FQ583" s="44"/>
      <c r="FR583" s="40">
        <v>1</v>
      </c>
      <c r="FS583" s="39" t="s">
        <v>808</v>
      </c>
      <c r="FT583" s="39">
        <v>13</v>
      </c>
      <c r="FU583" s="39" t="s">
        <v>236</v>
      </c>
      <c r="FV583" s="44"/>
      <c r="FW583" s="44"/>
      <c r="FX583" s="39" t="s">
        <v>236</v>
      </c>
      <c r="FY583" s="44"/>
      <c r="FZ583" s="44"/>
      <c r="GA583" s="39" t="s">
        <v>236</v>
      </c>
      <c r="GB583" s="44"/>
      <c r="GC583" s="44"/>
      <c r="GD583" s="39" t="s">
        <v>236</v>
      </c>
      <c r="GE583" s="44"/>
      <c r="GF583" s="44"/>
      <c r="GG583" s="44"/>
      <c r="GH583" s="44"/>
      <c r="GI583" s="44"/>
      <c r="GJ583" s="44"/>
      <c r="GK583" s="44"/>
      <c r="GL583" s="44"/>
      <c r="GM583" s="39" t="s">
        <v>236</v>
      </c>
      <c r="GN583" s="44"/>
      <c r="GO583" s="44"/>
      <c r="GP583" s="39" t="s">
        <v>236</v>
      </c>
      <c r="GQ583" s="44"/>
      <c r="GR583" s="44"/>
      <c r="GS583" s="39" t="s">
        <v>236</v>
      </c>
      <c r="GT583" s="44"/>
      <c r="GU583" s="44"/>
      <c r="GV583" s="44"/>
      <c r="GW583" s="44"/>
      <c r="GX583" s="44"/>
      <c r="GY583" s="39" t="s">
        <v>236</v>
      </c>
      <c r="GZ583" s="44"/>
      <c r="HA583" s="44"/>
      <c r="HB583" s="39" t="s">
        <v>236</v>
      </c>
      <c r="HC583" s="44"/>
      <c r="HD583" s="44"/>
      <c r="HE583" s="44"/>
      <c r="HF583" s="44"/>
      <c r="HG583" s="44"/>
      <c r="HH583" s="44"/>
      <c r="HI583" s="44"/>
      <c r="HJ583" s="44"/>
      <c r="HK583" s="44"/>
      <c r="HL583" s="44"/>
      <c r="HM583" s="44"/>
      <c r="HN583" s="44"/>
      <c r="HO583" s="44"/>
      <c r="HP583" s="44"/>
      <c r="HQ583" s="44"/>
      <c r="HR583" s="44"/>
      <c r="HS583" s="44"/>
      <c r="HT583" s="44"/>
      <c r="HU583" s="44"/>
      <c r="HV583" s="39" t="s">
        <v>236</v>
      </c>
      <c r="HW583" s="44"/>
      <c r="HX583" s="44"/>
      <c r="HY583" s="43" t="s">
        <v>10479</v>
      </c>
      <c r="HZ583" s="44"/>
      <c r="IA583" s="44"/>
      <c r="IB583" s="44"/>
      <c r="IC583" s="44"/>
      <c r="ID583" s="44"/>
      <c r="IE583" s="44"/>
      <c r="IF583" s="44"/>
      <c r="IG583" s="39" t="s">
        <v>10480</v>
      </c>
      <c r="IH583" s="39">
        <v>0</v>
      </c>
      <c r="II583" s="39">
        <v>13</v>
      </c>
      <c r="IJ583" s="39" t="s">
        <v>10481</v>
      </c>
      <c r="IK583" s="39" t="s">
        <v>10482</v>
      </c>
      <c r="IL583" s="39" t="s">
        <v>10483</v>
      </c>
      <c r="IM583" s="39" t="s">
        <v>10484</v>
      </c>
      <c r="IN583" s="39" t="s">
        <v>10289</v>
      </c>
      <c r="IO583" s="39" t="s">
        <v>10290</v>
      </c>
      <c r="IP583" s="40" t="s">
        <v>10291</v>
      </c>
      <c r="IQ583" s="40" t="s">
        <v>10292</v>
      </c>
      <c r="IR583" s="44"/>
    </row>
    <row r="584" spans="1:252" ht="15.75" customHeight="1" x14ac:dyDescent="0.2">
      <c r="A584" s="44" t="s">
        <v>13000</v>
      </c>
      <c r="B584" s="47" t="s">
        <v>13029</v>
      </c>
      <c r="C584" s="39" t="s">
        <v>3153</v>
      </c>
      <c r="D584" s="39" t="s">
        <v>13165</v>
      </c>
      <c r="E584" s="39" t="s">
        <v>4824</v>
      </c>
      <c r="F584" s="39" t="s">
        <v>10536</v>
      </c>
      <c r="G584" s="39" t="s">
        <v>10537</v>
      </c>
      <c r="H584" s="39" t="s">
        <v>10538</v>
      </c>
      <c r="I584" s="39">
        <v>2024</v>
      </c>
      <c r="J584" s="48">
        <v>45413</v>
      </c>
      <c r="K584" s="48">
        <v>45566</v>
      </c>
      <c r="L584" s="44"/>
      <c r="M584" s="44"/>
      <c r="N584" s="44"/>
      <c r="O584" s="44"/>
      <c r="P584" s="44"/>
      <c r="Q584" s="44"/>
      <c r="R584" s="44"/>
      <c r="S584" s="44"/>
      <c r="T584" s="44"/>
      <c r="U584" s="44"/>
      <c r="V584" s="44"/>
      <c r="W584" s="44"/>
      <c r="X584" s="39" t="s">
        <v>10539</v>
      </c>
      <c r="Y584" s="43" t="s">
        <v>10540</v>
      </c>
      <c r="Z584" s="39" t="s">
        <v>10541</v>
      </c>
      <c r="AA584" s="43" t="s">
        <v>10542</v>
      </c>
      <c r="AB584" s="39" t="s">
        <v>10543</v>
      </c>
      <c r="AC584" s="43" t="s">
        <v>10544</v>
      </c>
      <c r="AD584" s="39" t="s">
        <v>10545</v>
      </c>
      <c r="AE584" s="43" t="s">
        <v>10546</v>
      </c>
      <c r="AF584" s="39" t="s">
        <v>10547</v>
      </c>
      <c r="AG584" s="39" t="s">
        <v>10548</v>
      </c>
      <c r="AH584" s="39" t="s">
        <v>235</v>
      </c>
      <c r="AI584" s="39" t="s">
        <v>10549</v>
      </c>
      <c r="AJ584" s="55">
        <v>0.5</v>
      </c>
      <c r="AK584" s="49">
        <f t="shared" si="66"/>
        <v>0</v>
      </c>
      <c r="AL584" s="55"/>
      <c r="AM584" s="49"/>
      <c r="AN584" s="49"/>
      <c r="AO584" s="55">
        <v>0.5</v>
      </c>
      <c r="AP584" s="49">
        <v>100</v>
      </c>
      <c r="AQ584" s="49">
        <v>0.04</v>
      </c>
      <c r="AR584" s="55">
        <v>0</v>
      </c>
      <c r="AS584" s="49">
        <v>0</v>
      </c>
      <c r="AT584" s="55">
        <v>0</v>
      </c>
      <c r="AU584" s="49">
        <v>0</v>
      </c>
      <c r="AV584" s="118"/>
      <c r="AW584" s="119"/>
      <c r="AX584" s="118"/>
      <c r="AY584" s="119"/>
      <c r="AZ584" s="44"/>
      <c r="BA584" s="44"/>
      <c r="BB584" s="44"/>
      <c r="BC584" s="44"/>
      <c r="BD584" s="44"/>
      <c r="BE584" s="44"/>
      <c r="BF584" s="118"/>
      <c r="BG584" s="55">
        <v>0.5</v>
      </c>
      <c r="BH584" s="49">
        <v>0.04</v>
      </c>
      <c r="BI584" s="39">
        <v>3</v>
      </c>
      <c r="BJ584" s="39">
        <v>3</v>
      </c>
      <c r="BK584" s="39">
        <v>1</v>
      </c>
      <c r="BL584" s="44"/>
      <c r="BM584" s="44"/>
      <c r="BN584" s="44"/>
      <c r="BO584" s="44"/>
      <c r="BP584" s="44"/>
      <c r="BQ584" s="44"/>
      <c r="BR584" s="39">
        <v>1</v>
      </c>
      <c r="BS584" s="44"/>
      <c r="BT584" s="44"/>
      <c r="BU584" s="44"/>
      <c r="BV584" s="44"/>
      <c r="BW584" s="44"/>
      <c r="BX584" s="44"/>
      <c r="BY584" s="44"/>
      <c r="BZ584" s="44"/>
      <c r="CA584" s="44"/>
      <c r="CB584" s="44"/>
      <c r="CC584" s="44"/>
      <c r="CD584" s="44"/>
      <c r="CE584" s="44">
        <v>0</v>
      </c>
      <c r="CF584" s="44"/>
      <c r="CG584" s="44"/>
      <c r="CH584" s="44"/>
      <c r="CI584" s="44"/>
      <c r="CJ584" s="44"/>
      <c r="CK584" s="44"/>
      <c r="CL584" s="44"/>
      <c r="CM584" s="44"/>
      <c r="CN584" s="44"/>
      <c r="CO584" s="44"/>
      <c r="CP584" s="44"/>
      <c r="CQ584" s="44"/>
      <c r="CR584" s="44"/>
      <c r="CS584" s="44"/>
      <c r="CT584" s="44"/>
      <c r="CU584" s="40">
        <f t="shared" si="68"/>
        <v>0</v>
      </c>
      <c r="CV584" s="44"/>
      <c r="CW584" s="44"/>
      <c r="CX584" s="44"/>
      <c r="CY584" s="44"/>
      <c r="CZ584" s="44"/>
      <c r="DA584" s="44"/>
      <c r="DB584" s="44"/>
      <c r="DC584" s="44"/>
      <c r="DD584" s="44"/>
      <c r="DE584" s="44"/>
      <c r="DF584" s="44"/>
      <c r="DG584" s="44"/>
      <c r="DH584" s="44"/>
      <c r="DI584" s="44"/>
      <c r="DJ584" s="44"/>
      <c r="DK584" s="44"/>
      <c r="DL584" s="44"/>
      <c r="DM584" s="39">
        <v>0</v>
      </c>
      <c r="DN584" s="44"/>
      <c r="DO584" s="44"/>
      <c r="DP584" s="44"/>
      <c r="DQ584" s="44"/>
      <c r="DR584" s="44"/>
      <c r="DS584" s="44"/>
      <c r="DT584" s="44"/>
      <c r="DU584" s="44"/>
      <c r="DV584" s="44"/>
      <c r="DW584" s="44"/>
      <c r="DX584" s="44"/>
      <c r="DY584" s="44"/>
      <c r="DZ584" s="44"/>
      <c r="EA584" s="44"/>
      <c r="EB584" s="44"/>
      <c r="EC584" s="44"/>
      <c r="ED584" s="44"/>
      <c r="EE584" s="44"/>
      <c r="EF584" s="44"/>
      <c r="EG584" s="44"/>
      <c r="EH584" s="44"/>
      <c r="EI584" s="44"/>
      <c r="EJ584" s="44"/>
      <c r="EK584" s="44"/>
      <c r="EL584" s="44"/>
      <c r="EM584" s="44"/>
      <c r="EN584" s="44"/>
      <c r="EO584" s="44"/>
      <c r="EP584" s="44"/>
      <c r="EQ584" s="39">
        <v>0</v>
      </c>
      <c r="ER584" s="44"/>
      <c r="ES584" s="44"/>
      <c r="ET584" s="44"/>
      <c r="EU584" s="44"/>
      <c r="EV584" s="44"/>
      <c r="EW584" s="44"/>
      <c r="EX584" s="44"/>
      <c r="EY584" s="39">
        <v>1</v>
      </c>
      <c r="EZ584" s="39">
        <f t="shared" si="67"/>
        <v>0</v>
      </c>
      <c r="FA584" s="39">
        <v>0.12</v>
      </c>
      <c r="FB584" s="39" t="s">
        <v>10550</v>
      </c>
      <c r="FC584" s="44"/>
      <c r="FD584" s="39">
        <v>0</v>
      </c>
      <c r="FE584" s="39" t="s">
        <v>10551</v>
      </c>
      <c r="FF584" s="39">
        <v>5.601</v>
      </c>
      <c r="FG584" s="39" t="s">
        <v>236</v>
      </c>
      <c r="FH584" s="44"/>
      <c r="FI584" s="44"/>
      <c r="FJ584" s="44"/>
      <c r="FK584" s="44"/>
      <c r="FL584" s="44"/>
      <c r="FM584" s="44"/>
      <c r="FN584" s="39">
        <v>4</v>
      </c>
      <c r="FO584" s="39" t="s">
        <v>236</v>
      </c>
      <c r="FP584" s="44"/>
      <c r="FQ584" s="44"/>
      <c r="FR584" s="40">
        <v>1</v>
      </c>
      <c r="FS584" s="39" t="s">
        <v>808</v>
      </c>
      <c r="FT584" s="39">
        <v>20</v>
      </c>
      <c r="FU584" s="39" t="s">
        <v>236</v>
      </c>
      <c r="FV584" s="44"/>
      <c r="FW584" s="44"/>
      <c r="FX584" s="39" t="s">
        <v>236</v>
      </c>
      <c r="FY584" s="44"/>
      <c r="FZ584" s="44"/>
      <c r="GA584" s="39" t="s">
        <v>236</v>
      </c>
      <c r="GB584" s="44"/>
      <c r="GC584" s="44"/>
      <c r="GD584" s="39" t="s">
        <v>236</v>
      </c>
      <c r="GE584" s="44"/>
      <c r="GF584" s="44"/>
      <c r="GG584" s="39" t="s">
        <v>236</v>
      </c>
      <c r="GH584" s="44"/>
      <c r="GI584" s="44"/>
      <c r="GJ584" s="44"/>
      <c r="GK584" s="44"/>
      <c r="GL584" s="44"/>
      <c r="GM584" s="39" t="s">
        <v>236</v>
      </c>
      <c r="GN584" s="44"/>
      <c r="GO584" s="44"/>
      <c r="GP584" s="39" t="s">
        <v>236</v>
      </c>
      <c r="GQ584" s="44"/>
      <c r="GR584" s="44"/>
      <c r="GS584" s="39" t="s">
        <v>236</v>
      </c>
      <c r="GT584" s="44"/>
      <c r="GU584" s="44"/>
      <c r="GV584" s="44"/>
      <c r="GW584" s="44"/>
      <c r="GX584" s="44"/>
      <c r="GY584" s="39" t="s">
        <v>236</v>
      </c>
      <c r="GZ584" s="44"/>
      <c r="HA584" s="44"/>
      <c r="HB584" s="39">
        <v>1</v>
      </c>
      <c r="HC584" s="39" t="s">
        <v>757</v>
      </c>
      <c r="HD584" s="39">
        <v>5</v>
      </c>
      <c r="HE584" s="39" t="s">
        <v>236</v>
      </c>
      <c r="HF584" s="44"/>
      <c r="HG584" s="44"/>
      <c r="HH584" s="44"/>
      <c r="HI584" s="44"/>
      <c r="HJ584" s="44"/>
      <c r="HK584" s="44"/>
      <c r="HL584" s="44"/>
      <c r="HM584" s="44"/>
      <c r="HN584" s="44"/>
      <c r="HO584" s="44"/>
      <c r="HP584" s="44"/>
      <c r="HQ584" s="44"/>
      <c r="HR584" s="44"/>
      <c r="HS584" s="44"/>
      <c r="HT584" s="44"/>
      <c r="HU584" s="44"/>
      <c r="HV584" s="39" t="s">
        <v>236</v>
      </c>
      <c r="HW584" s="44"/>
      <c r="HX584" s="44"/>
      <c r="HY584" s="43" t="s">
        <v>10553</v>
      </c>
      <c r="HZ584" s="44"/>
      <c r="IA584" s="44"/>
      <c r="IB584" s="44"/>
      <c r="IC584" s="39" t="s">
        <v>10554</v>
      </c>
      <c r="ID584" s="44"/>
      <c r="IE584" s="39" t="s">
        <v>10555</v>
      </c>
      <c r="IF584" s="44"/>
      <c r="IG584" s="39" t="s">
        <v>10556</v>
      </c>
      <c r="IH584" s="39">
        <v>2</v>
      </c>
      <c r="II584" s="39">
        <v>50</v>
      </c>
      <c r="IJ584" s="39" t="s">
        <v>10557</v>
      </c>
      <c r="IK584" s="39" t="s">
        <v>10558</v>
      </c>
      <c r="IL584" s="39" t="s">
        <v>10559</v>
      </c>
      <c r="IM584" s="39" t="s">
        <v>10560</v>
      </c>
      <c r="IN584" s="39" t="s">
        <v>10289</v>
      </c>
      <c r="IO584" s="39" t="s">
        <v>10290</v>
      </c>
      <c r="IP584" s="40" t="s">
        <v>10291</v>
      </c>
      <c r="IQ584" s="40" t="s">
        <v>10292</v>
      </c>
      <c r="IR584" s="44"/>
    </row>
    <row r="585" spans="1:252" ht="15.75" customHeight="1" x14ac:dyDescent="0.2">
      <c r="A585" s="44" t="s">
        <v>13000</v>
      </c>
      <c r="B585" s="47" t="s">
        <v>13029</v>
      </c>
      <c r="C585" s="39" t="s">
        <v>3153</v>
      </c>
      <c r="D585" s="39" t="s">
        <v>13165</v>
      </c>
      <c r="E585" s="39" t="s">
        <v>4938</v>
      </c>
      <c r="F585" s="39" t="s">
        <v>10570</v>
      </c>
      <c r="G585" s="39" t="s">
        <v>10302</v>
      </c>
      <c r="H585" s="39" t="s">
        <v>10359</v>
      </c>
      <c r="I585" s="39">
        <v>2016</v>
      </c>
      <c r="J585" s="48">
        <v>45548</v>
      </c>
      <c r="K585" s="48">
        <v>45554</v>
      </c>
      <c r="L585" s="44"/>
      <c r="M585" s="44"/>
      <c r="N585" s="44"/>
      <c r="O585" s="44"/>
      <c r="P585" s="44"/>
      <c r="Q585" s="44"/>
      <c r="R585" s="44"/>
      <c r="S585" s="44"/>
      <c r="T585" s="44"/>
      <c r="U585" s="44"/>
      <c r="V585" s="44"/>
      <c r="W585" s="44"/>
      <c r="X585" s="39" t="s">
        <v>10571</v>
      </c>
      <c r="Y585" s="43" t="s">
        <v>10572</v>
      </c>
      <c r="Z585" s="39" t="s">
        <v>10573</v>
      </c>
      <c r="AA585" s="43" t="s">
        <v>10574</v>
      </c>
      <c r="AB585" s="44"/>
      <c r="AC585" s="44"/>
      <c r="AD585" s="44"/>
      <c r="AE585" s="44"/>
      <c r="AF585" s="39" t="s">
        <v>10575</v>
      </c>
      <c r="AG585" s="39" t="s">
        <v>10575</v>
      </c>
      <c r="AH585" s="39" t="s">
        <v>1394</v>
      </c>
      <c r="AI585" s="39" t="s">
        <v>10575</v>
      </c>
      <c r="AJ585" s="55">
        <v>1E-3</v>
      </c>
      <c r="AK585" s="49">
        <f t="shared" si="66"/>
        <v>0</v>
      </c>
      <c r="AL585" s="55"/>
      <c r="AM585" s="49"/>
      <c r="AN585" s="49"/>
      <c r="AO585" s="55">
        <v>1E-3</v>
      </c>
      <c r="AP585" s="49">
        <v>100</v>
      </c>
      <c r="AQ585" s="49">
        <v>0.01</v>
      </c>
      <c r="AR585" s="55">
        <v>0</v>
      </c>
      <c r="AS585" s="49">
        <v>0</v>
      </c>
      <c r="AT585" s="55">
        <v>0</v>
      </c>
      <c r="AU585" s="49">
        <v>0</v>
      </c>
      <c r="AV585" s="55">
        <v>0</v>
      </c>
      <c r="AW585" s="49">
        <v>0</v>
      </c>
      <c r="AX585" s="55"/>
      <c r="AY585" s="49"/>
      <c r="AZ585" s="39"/>
      <c r="BA585" s="39"/>
      <c r="BB585" s="39"/>
      <c r="BC585" s="44"/>
      <c r="BD585" s="44"/>
      <c r="BE585" s="44"/>
      <c r="BF585" s="118"/>
      <c r="BG585" s="55" t="s">
        <v>5084</v>
      </c>
      <c r="BH585" s="49" t="s">
        <v>777</v>
      </c>
      <c r="BI585" s="39">
        <v>2</v>
      </c>
      <c r="BJ585" s="39">
        <v>1</v>
      </c>
      <c r="BK585" s="39">
        <v>1</v>
      </c>
      <c r="BL585" s="44"/>
      <c r="BM585" s="44"/>
      <c r="BN585" s="44"/>
      <c r="BO585" s="44"/>
      <c r="BP585" s="44"/>
      <c r="BQ585" s="44"/>
      <c r="BR585" s="44"/>
      <c r="BS585" s="44"/>
      <c r="BT585" s="44"/>
      <c r="BU585" s="44"/>
      <c r="BV585" s="44"/>
      <c r="BW585" s="39">
        <v>1</v>
      </c>
      <c r="BX585" s="44"/>
      <c r="BY585" s="44"/>
      <c r="BZ585" s="44"/>
      <c r="CA585" s="44"/>
      <c r="CB585" s="44"/>
      <c r="CC585" s="44"/>
      <c r="CD585" s="44"/>
      <c r="CE585" s="44">
        <v>0</v>
      </c>
      <c r="CF585" s="44"/>
      <c r="CG585" s="44"/>
      <c r="CH585" s="44"/>
      <c r="CI585" s="44"/>
      <c r="CJ585" s="44"/>
      <c r="CK585" s="44"/>
      <c r="CL585" s="44"/>
      <c r="CM585" s="44"/>
      <c r="CN585" s="44"/>
      <c r="CO585" s="44"/>
      <c r="CP585" s="44"/>
      <c r="CQ585" s="44"/>
      <c r="CR585" s="44"/>
      <c r="CS585" s="44"/>
      <c r="CT585" s="44"/>
      <c r="CU585" s="40">
        <f t="shared" si="68"/>
        <v>0</v>
      </c>
      <c r="CV585" s="44"/>
      <c r="CW585" s="44"/>
      <c r="CX585" s="44"/>
      <c r="CY585" s="44"/>
      <c r="CZ585" s="44"/>
      <c r="DA585" s="44"/>
      <c r="DB585" s="44"/>
      <c r="DC585" s="44"/>
      <c r="DD585" s="44"/>
      <c r="DE585" s="44"/>
      <c r="DF585" s="44"/>
      <c r="DG585" s="44"/>
      <c r="DH585" s="44"/>
      <c r="DI585" s="44"/>
      <c r="DJ585" s="44"/>
      <c r="DK585" s="44"/>
      <c r="DL585" s="44"/>
      <c r="DM585" s="39">
        <v>0</v>
      </c>
      <c r="DN585" s="44"/>
      <c r="DO585" s="44"/>
      <c r="DP585" s="44"/>
      <c r="DQ585" s="44"/>
      <c r="DR585" s="44"/>
      <c r="DS585" s="44"/>
      <c r="DT585" s="44"/>
      <c r="DU585" s="44"/>
      <c r="DV585" s="44"/>
      <c r="DW585" s="44"/>
      <c r="DX585" s="44"/>
      <c r="DY585" s="44"/>
      <c r="DZ585" s="44"/>
      <c r="EA585" s="44"/>
      <c r="EB585" s="44"/>
      <c r="EC585" s="44"/>
      <c r="ED585" s="44"/>
      <c r="EE585" s="44"/>
      <c r="EF585" s="44"/>
      <c r="EG585" s="44"/>
      <c r="EH585" s="44"/>
      <c r="EI585" s="44"/>
      <c r="EJ585" s="44"/>
      <c r="EK585" s="44"/>
      <c r="EL585" s="44"/>
      <c r="EM585" s="44"/>
      <c r="EN585" s="44"/>
      <c r="EO585" s="44"/>
      <c r="EP585" s="44"/>
      <c r="EQ585" s="39">
        <v>0</v>
      </c>
      <c r="ER585" s="44"/>
      <c r="ES585" s="44"/>
      <c r="ET585" s="44"/>
      <c r="EU585" s="44"/>
      <c r="EV585" s="44"/>
      <c r="EW585" s="44"/>
      <c r="EX585" s="44"/>
      <c r="EY585" s="39">
        <v>1</v>
      </c>
      <c r="EZ585" s="39">
        <f t="shared" si="67"/>
        <v>0</v>
      </c>
      <c r="FA585" s="39">
        <v>0.73099999999999998</v>
      </c>
      <c r="FB585" s="39" t="s">
        <v>10366</v>
      </c>
      <c r="FC585" s="44"/>
      <c r="FD585" s="39">
        <v>100</v>
      </c>
      <c r="FE585" s="43" t="s">
        <v>3175</v>
      </c>
      <c r="FF585" s="39">
        <v>0.73099999999999998</v>
      </c>
      <c r="FG585" s="39" t="s">
        <v>236</v>
      </c>
      <c r="FH585" s="44"/>
      <c r="FI585" s="44"/>
      <c r="FJ585" s="44"/>
      <c r="FK585" s="44"/>
      <c r="FL585" s="44"/>
      <c r="FM585" s="44"/>
      <c r="FN585" s="39">
        <v>1</v>
      </c>
      <c r="FO585" s="39" t="s">
        <v>236</v>
      </c>
      <c r="FP585" s="44"/>
      <c r="FQ585" s="44"/>
      <c r="FR585" s="40">
        <v>1</v>
      </c>
      <c r="FS585" s="39" t="s">
        <v>441</v>
      </c>
      <c r="FT585" s="39">
        <v>5</v>
      </c>
      <c r="FU585" s="39" t="s">
        <v>236</v>
      </c>
      <c r="FV585" s="44"/>
      <c r="FW585" s="44"/>
      <c r="FX585" s="39" t="s">
        <v>236</v>
      </c>
      <c r="FY585" s="44"/>
      <c r="FZ585" s="44"/>
      <c r="GA585" s="39" t="s">
        <v>236</v>
      </c>
      <c r="GB585" s="44"/>
      <c r="GC585" s="44"/>
      <c r="GD585" s="39" t="s">
        <v>236</v>
      </c>
      <c r="GE585" s="44"/>
      <c r="GF585" s="44"/>
      <c r="GG585" s="39" t="s">
        <v>236</v>
      </c>
      <c r="GH585" s="44"/>
      <c r="GI585" s="44"/>
      <c r="GJ585" s="44"/>
      <c r="GK585" s="44"/>
      <c r="GL585" s="44"/>
      <c r="GM585" s="39" t="s">
        <v>236</v>
      </c>
      <c r="GN585" s="44"/>
      <c r="GO585" s="44"/>
      <c r="GP585" s="40">
        <v>1</v>
      </c>
      <c r="GQ585" s="39" t="s">
        <v>441</v>
      </c>
      <c r="GR585" s="39">
        <v>5</v>
      </c>
      <c r="GS585" s="39" t="s">
        <v>236</v>
      </c>
      <c r="GT585" s="44"/>
      <c r="GU585" s="44"/>
      <c r="GV585" s="44"/>
      <c r="GW585" s="44"/>
      <c r="GX585" s="44"/>
      <c r="GY585" s="39" t="s">
        <v>236</v>
      </c>
      <c r="GZ585" s="44"/>
      <c r="HA585" s="44"/>
      <c r="HB585" s="39" t="s">
        <v>236</v>
      </c>
      <c r="HC585" s="44"/>
      <c r="HD585" s="44"/>
      <c r="HE585" s="39" t="s">
        <v>236</v>
      </c>
      <c r="HF585" s="44"/>
      <c r="HG585" s="44"/>
      <c r="HH585" s="44"/>
      <c r="HI585" s="44"/>
      <c r="HJ585" s="44"/>
      <c r="HK585" s="44"/>
      <c r="HL585" s="44"/>
      <c r="HM585" s="44"/>
      <c r="HN585" s="44"/>
      <c r="HO585" s="44"/>
      <c r="HP585" s="44"/>
      <c r="HQ585" s="44"/>
      <c r="HR585" s="44"/>
      <c r="HS585" s="44"/>
      <c r="HT585" s="44"/>
      <c r="HU585" s="44"/>
      <c r="HV585" s="44"/>
      <c r="HW585" s="44"/>
      <c r="HX585" s="44"/>
      <c r="HY585" s="43" t="s">
        <v>10309</v>
      </c>
      <c r="HZ585" s="44"/>
      <c r="IA585" s="44"/>
      <c r="IB585" s="44"/>
      <c r="IC585" s="39" t="s">
        <v>10310</v>
      </c>
      <c r="ID585" s="44"/>
      <c r="IE585" s="44"/>
      <c r="IF585" s="44"/>
      <c r="IG585" s="44"/>
      <c r="IH585" s="44"/>
      <c r="II585" s="44"/>
      <c r="IJ585" s="39" t="s">
        <v>10311</v>
      </c>
      <c r="IK585" s="39" t="s">
        <v>10367</v>
      </c>
      <c r="IL585" s="39" t="s">
        <v>10422</v>
      </c>
      <c r="IM585" s="39" t="s">
        <v>10314</v>
      </c>
      <c r="IN585" s="39" t="s">
        <v>10289</v>
      </c>
      <c r="IO585" s="39" t="s">
        <v>10290</v>
      </c>
      <c r="IP585" s="40" t="s">
        <v>10291</v>
      </c>
      <c r="IQ585" s="40" t="s">
        <v>10292</v>
      </c>
      <c r="IR585" s="44"/>
    </row>
    <row r="586" spans="1:252" ht="15.75" customHeight="1" x14ac:dyDescent="0.2">
      <c r="A586" s="44" t="s">
        <v>13000</v>
      </c>
      <c r="B586" s="47" t="s">
        <v>13029</v>
      </c>
      <c r="C586" s="39" t="s">
        <v>3153</v>
      </c>
      <c r="D586" s="39" t="s">
        <v>13165</v>
      </c>
      <c r="E586" s="39" t="s">
        <v>4824</v>
      </c>
      <c r="F586" s="39" t="s">
        <v>10577</v>
      </c>
      <c r="G586" s="39" t="s">
        <v>2506</v>
      </c>
      <c r="H586" s="39" t="s">
        <v>2506</v>
      </c>
      <c r="I586" s="39">
        <v>2024</v>
      </c>
      <c r="J586" s="48">
        <v>45448</v>
      </c>
      <c r="K586" s="48">
        <v>45657</v>
      </c>
      <c r="L586" s="44"/>
      <c r="M586" s="44"/>
      <c r="N586" s="44"/>
      <c r="O586" s="44"/>
      <c r="P586" s="44"/>
      <c r="Q586" s="44"/>
      <c r="R586" s="44"/>
      <c r="S586" s="44"/>
      <c r="T586" s="44"/>
      <c r="U586" s="44"/>
      <c r="V586" s="44"/>
      <c r="W586" s="44"/>
      <c r="X586" s="39" t="s">
        <v>10578</v>
      </c>
      <c r="Y586" s="43" t="s">
        <v>10579</v>
      </c>
      <c r="Z586" s="39" t="s">
        <v>10580</v>
      </c>
      <c r="AA586" s="43" t="s">
        <v>10581</v>
      </c>
      <c r="AB586" s="44"/>
      <c r="AC586" s="44"/>
      <c r="AD586" s="44"/>
      <c r="AE586" s="44"/>
      <c r="AF586" s="39" t="s">
        <v>10582</v>
      </c>
      <c r="AG586" s="39" t="s">
        <v>10582</v>
      </c>
      <c r="AH586" s="39" t="s">
        <v>1394</v>
      </c>
      <c r="AI586" s="39" t="s">
        <v>10582</v>
      </c>
      <c r="AJ586" s="55">
        <v>0.5</v>
      </c>
      <c r="AK586" s="49">
        <f t="shared" si="66"/>
        <v>0</v>
      </c>
      <c r="AL586" s="55"/>
      <c r="AM586" s="49"/>
      <c r="AN586" s="49"/>
      <c r="AO586" s="55">
        <v>0.5</v>
      </c>
      <c r="AP586" s="49">
        <v>100</v>
      </c>
      <c r="AQ586" s="49">
        <v>1E-3</v>
      </c>
      <c r="AR586" s="55">
        <v>0</v>
      </c>
      <c r="AS586" s="49">
        <v>0</v>
      </c>
      <c r="AT586" s="55">
        <v>0</v>
      </c>
      <c r="AU586" s="49">
        <v>0</v>
      </c>
      <c r="AV586" s="55">
        <v>0</v>
      </c>
      <c r="AW586" s="49">
        <v>0</v>
      </c>
      <c r="AX586" s="55"/>
      <c r="AY586" s="49"/>
      <c r="AZ586" s="39"/>
      <c r="BA586" s="39"/>
      <c r="BB586" s="39"/>
      <c r="BC586" s="44"/>
      <c r="BD586" s="44"/>
      <c r="BE586" s="44"/>
      <c r="BF586" s="118"/>
      <c r="BG586" s="55" t="s">
        <v>1395</v>
      </c>
      <c r="BH586" s="49" t="s">
        <v>1097</v>
      </c>
      <c r="BI586" s="39">
        <v>1</v>
      </c>
      <c r="BJ586" s="39">
        <v>1</v>
      </c>
      <c r="BK586" s="39">
        <v>1</v>
      </c>
      <c r="BL586" s="44"/>
      <c r="BM586" s="44"/>
      <c r="BN586" s="44"/>
      <c r="BO586" s="44"/>
      <c r="BP586" s="44"/>
      <c r="BQ586" s="44"/>
      <c r="BR586" s="44"/>
      <c r="BS586" s="44"/>
      <c r="BT586" s="44"/>
      <c r="BU586" s="44"/>
      <c r="BV586" s="44"/>
      <c r="BW586" s="44"/>
      <c r="BX586" s="44"/>
      <c r="BY586" s="44"/>
      <c r="BZ586" s="44"/>
      <c r="CA586" s="44"/>
      <c r="CB586" s="44"/>
      <c r="CC586" s="44"/>
      <c r="CD586" s="44"/>
      <c r="CE586" s="44">
        <v>0</v>
      </c>
      <c r="CF586" s="44"/>
      <c r="CG586" s="44"/>
      <c r="CH586" s="44"/>
      <c r="CI586" s="44"/>
      <c r="CJ586" s="44"/>
      <c r="CK586" s="44"/>
      <c r="CL586" s="44"/>
      <c r="CM586" s="44"/>
      <c r="CN586" s="44"/>
      <c r="CO586" s="44"/>
      <c r="CP586" s="44"/>
      <c r="CQ586" s="44"/>
      <c r="CR586" s="44"/>
      <c r="CS586" s="44"/>
      <c r="CT586" s="44"/>
      <c r="CU586" s="40">
        <f t="shared" si="68"/>
        <v>0</v>
      </c>
      <c r="CV586" s="44"/>
      <c r="CW586" s="44"/>
      <c r="CX586" s="44"/>
      <c r="CY586" s="44"/>
      <c r="CZ586" s="44"/>
      <c r="DA586" s="44"/>
      <c r="DB586" s="44"/>
      <c r="DC586" s="44"/>
      <c r="DD586" s="44"/>
      <c r="DE586" s="44"/>
      <c r="DF586" s="44"/>
      <c r="DG586" s="44"/>
      <c r="DH586" s="44"/>
      <c r="DI586" s="44"/>
      <c r="DJ586" s="44"/>
      <c r="DK586" s="44"/>
      <c r="DL586" s="44"/>
      <c r="DM586" s="39">
        <v>0</v>
      </c>
      <c r="DN586" s="44"/>
      <c r="DO586" s="44"/>
      <c r="DP586" s="44"/>
      <c r="DQ586" s="44"/>
      <c r="DR586" s="44"/>
      <c r="DS586" s="44"/>
      <c r="DT586" s="44"/>
      <c r="DU586" s="44"/>
      <c r="DV586" s="44"/>
      <c r="DW586" s="44"/>
      <c r="DX586" s="44"/>
      <c r="DY586" s="44"/>
      <c r="DZ586" s="44"/>
      <c r="EA586" s="44"/>
      <c r="EB586" s="44"/>
      <c r="EC586" s="44"/>
      <c r="ED586" s="44"/>
      <c r="EE586" s="44"/>
      <c r="EF586" s="44"/>
      <c r="EG586" s="44"/>
      <c r="EH586" s="44"/>
      <c r="EI586" s="44"/>
      <c r="EJ586" s="44"/>
      <c r="EK586" s="44"/>
      <c r="EL586" s="44"/>
      <c r="EM586" s="44"/>
      <c r="EN586" s="44"/>
      <c r="EO586" s="44"/>
      <c r="EP586" s="44"/>
      <c r="EQ586" s="39">
        <v>0</v>
      </c>
      <c r="ER586" s="44"/>
      <c r="ES586" s="44"/>
      <c r="ET586" s="44"/>
      <c r="EU586" s="44"/>
      <c r="EV586" s="44"/>
      <c r="EW586" s="39" t="s">
        <v>10583</v>
      </c>
      <c r="EX586" s="39">
        <v>1</v>
      </c>
      <c r="EY586" s="39">
        <v>1</v>
      </c>
      <c r="EZ586" s="39">
        <f t="shared" si="67"/>
        <v>0</v>
      </c>
      <c r="FA586" s="39">
        <v>10.430999999999999</v>
      </c>
      <c r="FB586" s="39" t="s">
        <v>10585</v>
      </c>
      <c r="FC586" s="44"/>
      <c r="FD586" s="39">
        <v>29.86</v>
      </c>
      <c r="FE586" s="43" t="s">
        <v>10587</v>
      </c>
      <c r="FF586" s="39">
        <v>34.930999999999997</v>
      </c>
      <c r="FG586" s="44"/>
      <c r="FH586" s="44"/>
      <c r="FI586" s="44"/>
      <c r="FJ586" s="44"/>
      <c r="FK586" s="44"/>
      <c r="FL586" s="44"/>
      <c r="FM586" s="44"/>
      <c r="FN586" s="44"/>
      <c r="FO586" s="39" t="s">
        <v>236</v>
      </c>
      <c r="FP586" s="44"/>
      <c r="FQ586" s="44"/>
      <c r="FR586" s="39" t="s">
        <v>236</v>
      </c>
      <c r="FS586" s="44"/>
      <c r="FT586" s="44"/>
      <c r="FU586" s="39" t="s">
        <v>236</v>
      </c>
      <c r="FV586" s="44"/>
      <c r="FW586" s="44"/>
      <c r="FX586" s="39" t="s">
        <v>236</v>
      </c>
      <c r="FY586" s="44"/>
      <c r="FZ586" s="44"/>
      <c r="GA586" s="39" t="s">
        <v>236</v>
      </c>
      <c r="GB586" s="44"/>
      <c r="GC586" s="44"/>
      <c r="GD586" s="39" t="s">
        <v>236</v>
      </c>
      <c r="GE586" s="44"/>
      <c r="GF586" s="44"/>
      <c r="GG586" s="40">
        <v>1</v>
      </c>
      <c r="GH586" s="39" t="s">
        <v>10589</v>
      </c>
      <c r="GI586" s="39">
        <v>2</v>
      </c>
      <c r="GJ586" s="44"/>
      <c r="GK586" s="44"/>
      <c r="GL586" s="44"/>
      <c r="GM586" s="39" t="s">
        <v>236</v>
      </c>
      <c r="GN586" s="44"/>
      <c r="GO586" s="44"/>
      <c r="GP586" s="39" t="s">
        <v>236</v>
      </c>
      <c r="GQ586" s="44"/>
      <c r="GR586" s="44"/>
      <c r="GS586" s="39" t="s">
        <v>236</v>
      </c>
      <c r="GT586" s="44"/>
      <c r="GU586" s="44"/>
      <c r="GV586" s="44"/>
      <c r="GW586" s="44"/>
      <c r="GX586" s="44"/>
      <c r="GY586" s="40">
        <v>1</v>
      </c>
      <c r="GZ586" s="39" t="s">
        <v>10590</v>
      </c>
      <c r="HA586" s="39">
        <v>10</v>
      </c>
      <c r="HB586" s="39" t="s">
        <v>236</v>
      </c>
      <c r="HC586" s="44"/>
      <c r="HD586" s="44"/>
      <c r="HE586" s="39" t="s">
        <v>236</v>
      </c>
      <c r="HF586" s="44"/>
      <c r="HG586" s="44"/>
      <c r="HH586" s="44"/>
      <c r="HI586" s="44"/>
      <c r="HJ586" s="44"/>
      <c r="HK586" s="44"/>
      <c r="HL586" s="44"/>
      <c r="HM586" s="44"/>
      <c r="HN586" s="44"/>
      <c r="HO586" s="44"/>
      <c r="HP586" s="44"/>
      <c r="HQ586" s="44"/>
      <c r="HR586" s="44"/>
      <c r="HS586" s="44"/>
      <c r="HT586" s="44"/>
      <c r="HU586" s="44"/>
      <c r="HV586" s="39" t="s">
        <v>236</v>
      </c>
      <c r="HW586" s="43" t="s">
        <v>10591</v>
      </c>
      <c r="HX586" s="44"/>
      <c r="HY586" s="43" t="s">
        <v>10591</v>
      </c>
      <c r="HZ586" s="39" t="s">
        <v>10592</v>
      </c>
      <c r="IA586" s="44"/>
      <c r="IB586" s="44"/>
      <c r="IC586" s="39" t="s">
        <v>10593</v>
      </c>
      <c r="ID586" s="44"/>
      <c r="IE586" s="44"/>
      <c r="IF586" s="44"/>
      <c r="IG586" s="44"/>
      <c r="IH586" s="44"/>
      <c r="II586" s="44"/>
      <c r="IJ586" s="39" t="s">
        <v>10594</v>
      </c>
      <c r="IK586" s="39" t="s">
        <v>6869</v>
      </c>
      <c r="IL586" s="39" t="s">
        <v>10595</v>
      </c>
      <c r="IM586" s="39" t="s">
        <v>10596</v>
      </c>
      <c r="IN586" s="39" t="s">
        <v>10289</v>
      </c>
      <c r="IO586" s="39" t="s">
        <v>10290</v>
      </c>
      <c r="IP586" s="40" t="s">
        <v>10291</v>
      </c>
      <c r="IQ586" s="40" t="s">
        <v>10292</v>
      </c>
      <c r="IR586" s="44"/>
    </row>
    <row r="587" spans="1:252" ht="15.75" customHeight="1" x14ac:dyDescent="0.2">
      <c r="A587" s="44" t="s">
        <v>13000</v>
      </c>
      <c r="B587" s="47" t="s">
        <v>13029</v>
      </c>
      <c r="C587" s="39" t="s">
        <v>3153</v>
      </c>
      <c r="D587" s="39" t="s">
        <v>13165</v>
      </c>
      <c r="E587" s="39" t="s">
        <v>4849</v>
      </c>
      <c r="F587" s="39" t="s">
        <v>10597</v>
      </c>
      <c r="G587" s="39" t="s">
        <v>1588</v>
      </c>
      <c r="H587" s="39" t="s">
        <v>249</v>
      </c>
      <c r="I587" s="39">
        <v>2016</v>
      </c>
      <c r="J587" s="48">
        <v>45413</v>
      </c>
      <c r="K587" s="48">
        <v>45596</v>
      </c>
      <c r="L587" s="44"/>
      <c r="M587" s="44"/>
      <c r="N587" s="44"/>
      <c r="O587" s="44"/>
      <c r="P587" s="44"/>
      <c r="Q587" s="44"/>
      <c r="R587" s="44"/>
      <c r="S587" s="44"/>
      <c r="T587" s="44"/>
      <c r="U587" s="44"/>
      <c r="V587" s="44"/>
      <c r="W587" s="44"/>
      <c r="X587" s="39" t="s">
        <v>10598</v>
      </c>
      <c r="Y587" s="43" t="s">
        <v>10599</v>
      </c>
      <c r="Z587" s="39" t="s">
        <v>10600</v>
      </c>
      <c r="AA587" s="43" t="s">
        <v>10601</v>
      </c>
      <c r="AB587" s="44"/>
      <c r="AC587" s="44"/>
      <c r="AD587" s="44"/>
      <c r="AE587" s="44"/>
      <c r="AF587" s="39" t="s">
        <v>10602</v>
      </c>
      <c r="AG587" s="39" t="s">
        <v>10602</v>
      </c>
      <c r="AH587" s="39" t="s">
        <v>1394</v>
      </c>
      <c r="AI587" s="39" t="s">
        <v>10602</v>
      </c>
      <c r="AJ587" s="55">
        <v>5.0000000000000001E-3</v>
      </c>
      <c r="AK587" s="49">
        <f t="shared" si="66"/>
        <v>0</v>
      </c>
      <c r="AL587" s="55"/>
      <c r="AM587" s="49"/>
      <c r="AN587" s="49"/>
      <c r="AO587" s="55">
        <v>5.0000000000000001E-3</v>
      </c>
      <c r="AP587" s="49">
        <v>100</v>
      </c>
      <c r="AQ587" s="49">
        <v>0.01</v>
      </c>
      <c r="AR587" s="55">
        <v>0</v>
      </c>
      <c r="AS587" s="49">
        <v>0</v>
      </c>
      <c r="AT587" s="55">
        <v>0</v>
      </c>
      <c r="AU587" s="49">
        <v>0</v>
      </c>
      <c r="AV587" s="55">
        <v>0</v>
      </c>
      <c r="AW587" s="49">
        <v>0</v>
      </c>
      <c r="AX587" s="55"/>
      <c r="AY587" s="49"/>
      <c r="AZ587" s="39"/>
      <c r="BA587" s="39"/>
      <c r="BB587" s="39"/>
      <c r="BC587" s="44"/>
      <c r="BD587" s="44"/>
      <c r="BE587" s="44"/>
      <c r="BF587" s="118"/>
      <c r="BG587" s="55" t="s">
        <v>6332</v>
      </c>
      <c r="BH587" s="49" t="s">
        <v>777</v>
      </c>
      <c r="BI587" s="39">
        <v>2</v>
      </c>
      <c r="BJ587" s="39">
        <v>1</v>
      </c>
      <c r="BK587" s="39">
        <v>1</v>
      </c>
      <c r="BL587" s="44"/>
      <c r="BM587" s="44"/>
      <c r="BN587" s="44"/>
      <c r="BO587" s="44"/>
      <c r="BP587" s="44"/>
      <c r="BQ587" s="44"/>
      <c r="BR587" s="44"/>
      <c r="BS587" s="44"/>
      <c r="BT587" s="44"/>
      <c r="BU587" s="44"/>
      <c r="BV587" s="44"/>
      <c r="BW587" s="39">
        <v>1</v>
      </c>
      <c r="BX587" s="44"/>
      <c r="BY587" s="44"/>
      <c r="BZ587" s="44"/>
      <c r="CA587" s="44"/>
      <c r="CB587" s="44"/>
      <c r="CC587" s="44"/>
      <c r="CD587" s="44"/>
      <c r="CE587" s="44">
        <v>0</v>
      </c>
      <c r="CF587" s="44"/>
      <c r="CG587" s="44"/>
      <c r="CH587" s="44"/>
      <c r="CI587" s="44"/>
      <c r="CJ587" s="44"/>
      <c r="CK587" s="44"/>
      <c r="CL587" s="44"/>
      <c r="CM587" s="44"/>
      <c r="CN587" s="44"/>
      <c r="CO587" s="44"/>
      <c r="CP587" s="44"/>
      <c r="CQ587" s="44"/>
      <c r="CR587" s="44"/>
      <c r="CS587" s="44"/>
      <c r="CT587" s="44"/>
      <c r="CU587" s="40">
        <f t="shared" si="68"/>
        <v>0</v>
      </c>
      <c r="CV587" s="44"/>
      <c r="CW587" s="44"/>
      <c r="CX587" s="44"/>
      <c r="CY587" s="44"/>
      <c r="CZ587" s="44"/>
      <c r="DA587" s="44"/>
      <c r="DB587" s="44"/>
      <c r="DC587" s="44"/>
      <c r="DD587" s="44"/>
      <c r="DE587" s="44"/>
      <c r="DF587" s="44"/>
      <c r="DG587" s="44"/>
      <c r="DH587" s="44"/>
      <c r="DI587" s="44"/>
      <c r="DJ587" s="44"/>
      <c r="DK587" s="44"/>
      <c r="DL587" s="44"/>
      <c r="DM587" s="39">
        <v>0</v>
      </c>
      <c r="DN587" s="44"/>
      <c r="DO587" s="44"/>
      <c r="DP587" s="44"/>
      <c r="DQ587" s="44"/>
      <c r="DR587" s="44"/>
      <c r="DS587" s="44"/>
      <c r="DT587" s="44"/>
      <c r="DU587" s="44"/>
      <c r="DV587" s="44"/>
      <c r="DW587" s="44"/>
      <c r="DX587" s="44"/>
      <c r="DY587" s="44"/>
      <c r="DZ587" s="44"/>
      <c r="EA587" s="44"/>
      <c r="EB587" s="44"/>
      <c r="EC587" s="44"/>
      <c r="ED587" s="44"/>
      <c r="EE587" s="44"/>
      <c r="EF587" s="44"/>
      <c r="EG587" s="44"/>
      <c r="EH587" s="44"/>
      <c r="EI587" s="44"/>
      <c r="EJ587" s="44"/>
      <c r="EK587" s="44"/>
      <c r="EL587" s="44"/>
      <c r="EM587" s="44"/>
      <c r="EN587" s="44"/>
      <c r="EO587" s="44"/>
      <c r="EP587" s="44"/>
      <c r="EQ587" s="39">
        <v>0</v>
      </c>
      <c r="ER587" s="44"/>
      <c r="ES587" s="44"/>
      <c r="ET587" s="44"/>
      <c r="EU587" s="44"/>
      <c r="EV587" s="44"/>
      <c r="EW587" s="44"/>
      <c r="EX587" s="44"/>
      <c r="EY587" s="39">
        <v>1</v>
      </c>
      <c r="EZ587" s="39">
        <f t="shared" si="67"/>
        <v>0</v>
      </c>
      <c r="FA587" s="39">
        <v>1.798</v>
      </c>
      <c r="FB587" s="39" t="s">
        <v>10366</v>
      </c>
      <c r="FC587" s="44"/>
      <c r="FD587" s="39">
        <v>100</v>
      </c>
      <c r="FE587" s="43" t="s">
        <v>3175</v>
      </c>
      <c r="FF587" s="39">
        <v>1.798</v>
      </c>
      <c r="FG587" s="39" t="s">
        <v>236</v>
      </c>
      <c r="FH587" s="44"/>
      <c r="FI587" s="44"/>
      <c r="FJ587" s="44"/>
      <c r="FK587" s="44"/>
      <c r="FL587" s="44"/>
      <c r="FM587" s="44"/>
      <c r="FN587" s="39">
        <v>1</v>
      </c>
      <c r="FO587" s="39" t="s">
        <v>236</v>
      </c>
      <c r="FP587" s="44"/>
      <c r="FQ587" s="44"/>
      <c r="FR587" s="40">
        <v>1</v>
      </c>
      <c r="FS587" s="39" t="s">
        <v>808</v>
      </c>
      <c r="FT587" s="39">
        <v>5</v>
      </c>
      <c r="FU587" s="39" t="s">
        <v>236</v>
      </c>
      <c r="FV587" s="44"/>
      <c r="FW587" s="44"/>
      <c r="FX587" s="39" t="s">
        <v>236</v>
      </c>
      <c r="FY587" s="44"/>
      <c r="FZ587" s="44"/>
      <c r="GA587" s="39" t="s">
        <v>236</v>
      </c>
      <c r="GB587" s="44"/>
      <c r="GC587" s="44"/>
      <c r="GD587" s="39" t="s">
        <v>236</v>
      </c>
      <c r="GE587" s="44"/>
      <c r="GF587" s="44"/>
      <c r="GG587" s="39" t="s">
        <v>236</v>
      </c>
      <c r="GH587" s="44"/>
      <c r="GI587" s="44"/>
      <c r="GJ587" s="44"/>
      <c r="GK587" s="44"/>
      <c r="GL587" s="44"/>
      <c r="GM587" s="39" t="s">
        <v>236</v>
      </c>
      <c r="GN587" s="44"/>
      <c r="GO587" s="44"/>
      <c r="GP587" s="40">
        <v>1</v>
      </c>
      <c r="GQ587" s="39" t="s">
        <v>808</v>
      </c>
      <c r="GR587" s="39">
        <v>5</v>
      </c>
      <c r="GS587" s="39" t="s">
        <v>236</v>
      </c>
      <c r="GT587" s="44"/>
      <c r="GU587" s="44"/>
      <c r="GV587" s="44"/>
      <c r="GW587" s="44"/>
      <c r="GX587" s="44"/>
      <c r="GY587" s="39" t="s">
        <v>236</v>
      </c>
      <c r="GZ587" s="44"/>
      <c r="HA587" s="44"/>
      <c r="HB587" s="39" t="s">
        <v>236</v>
      </c>
      <c r="HC587" s="44"/>
      <c r="HD587" s="44"/>
      <c r="HE587" s="39" t="s">
        <v>236</v>
      </c>
      <c r="HF587" s="44"/>
      <c r="HG587" s="44"/>
      <c r="HH587" s="44"/>
      <c r="HI587" s="44"/>
      <c r="HJ587" s="44"/>
      <c r="HK587" s="44"/>
      <c r="HL587" s="44"/>
      <c r="HM587" s="44"/>
      <c r="HN587" s="44"/>
      <c r="HO587" s="44"/>
      <c r="HP587" s="44"/>
      <c r="HQ587" s="44"/>
      <c r="HR587" s="44"/>
      <c r="HS587" s="44"/>
      <c r="HT587" s="44"/>
      <c r="HU587" s="44"/>
      <c r="HV587" s="39" t="s">
        <v>236</v>
      </c>
      <c r="HW587" s="44"/>
      <c r="HX587" s="44"/>
      <c r="HY587" s="43" t="s">
        <v>10309</v>
      </c>
      <c r="HZ587" s="44"/>
      <c r="IA587" s="44"/>
      <c r="IB587" s="44"/>
      <c r="IC587" s="39" t="s">
        <v>10310</v>
      </c>
      <c r="ID587" s="44"/>
      <c r="IE587" s="44"/>
      <c r="IF587" s="44"/>
      <c r="IG587" s="39" t="s">
        <v>373</v>
      </c>
      <c r="IH587" s="44"/>
      <c r="II587" s="44"/>
      <c r="IJ587" s="39" t="s">
        <v>10311</v>
      </c>
      <c r="IK587" s="39" t="s">
        <v>10312</v>
      </c>
      <c r="IL587" s="39" t="s">
        <v>10422</v>
      </c>
      <c r="IM587" s="39" t="s">
        <v>10314</v>
      </c>
      <c r="IN587" s="39" t="s">
        <v>10289</v>
      </c>
      <c r="IO587" s="39" t="s">
        <v>10290</v>
      </c>
      <c r="IP587" s="40" t="s">
        <v>10604</v>
      </c>
      <c r="IQ587" s="40" t="s">
        <v>10292</v>
      </c>
      <c r="IR587" s="44"/>
    </row>
    <row r="588" spans="1:252" ht="15.75" customHeight="1" x14ac:dyDescent="0.2">
      <c r="A588" s="44" t="s">
        <v>13000</v>
      </c>
      <c r="B588" s="47" t="s">
        <v>13029</v>
      </c>
      <c r="C588" s="39" t="s">
        <v>3153</v>
      </c>
      <c r="D588" s="39" t="s">
        <v>13165</v>
      </c>
      <c r="E588" s="39" t="s">
        <v>4938</v>
      </c>
      <c r="F588" s="39" t="s">
        <v>10649</v>
      </c>
      <c r="G588" s="39" t="s">
        <v>249</v>
      </c>
      <c r="H588" s="39" t="s">
        <v>249</v>
      </c>
      <c r="I588" s="39">
        <v>2024</v>
      </c>
      <c r="J588" s="48">
        <v>45134</v>
      </c>
      <c r="K588" s="48">
        <v>45498</v>
      </c>
      <c r="L588" s="44"/>
      <c r="M588" s="44"/>
      <c r="N588" s="44"/>
      <c r="O588" s="44"/>
      <c r="P588" s="44"/>
      <c r="Q588" s="44"/>
      <c r="R588" s="44"/>
      <c r="S588" s="44"/>
      <c r="T588" s="44"/>
      <c r="U588" s="44"/>
      <c r="V588" s="44"/>
      <c r="W588" s="44"/>
      <c r="X588" s="39" t="s">
        <v>10650</v>
      </c>
      <c r="Y588" s="43" t="s">
        <v>10651</v>
      </c>
      <c r="Z588" s="39" t="s">
        <v>10652</v>
      </c>
      <c r="AA588" s="43" t="s">
        <v>10653</v>
      </c>
      <c r="AB588" s="39" t="s">
        <v>10654</v>
      </c>
      <c r="AC588" s="43" t="s">
        <v>10655</v>
      </c>
      <c r="AD588" s="44"/>
      <c r="AE588" s="44"/>
      <c r="AF588" s="39" t="s">
        <v>10656</v>
      </c>
      <c r="AG588" s="39" t="s">
        <v>10656</v>
      </c>
      <c r="AH588" s="39" t="s">
        <v>1394</v>
      </c>
      <c r="AI588" s="39" t="s">
        <v>10657</v>
      </c>
      <c r="AJ588" s="55">
        <v>0.05</v>
      </c>
      <c r="AK588" s="49">
        <f t="shared" si="66"/>
        <v>0</v>
      </c>
      <c r="AL588" s="55"/>
      <c r="AM588" s="49"/>
      <c r="AN588" s="49"/>
      <c r="AO588" s="55">
        <v>0.05</v>
      </c>
      <c r="AP588" s="49">
        <v>100</v>
      </c>
      <c r="AQ588" s="49">
        <v>0</v>
      </c>
      <c r="AR588" s="55">
        <v>0</v>
      </c>
      <c r="AS588" s="49">
        <v>0</v>
      </c>
      <c r="AT588" s="55">
        <v>0</v>
      </c>
      <c r="AU588" s="49">
        <v>0</v>
      </c>
      <c r="AV588" s="118"/>
      <c r="AW588" s="119"/>
      <c r="AX588" s="118"/>
      <c r="AY588" s="119"/>
      <c r="AZ588" s="44"/>
      <c r="BA588" s="44"/>
      <c r="BB588" s="44"/>
      <c r="BC588" s="44"/>
      <c r="BD588" s="44"/>
      <c r="BE588" s="44"/>
      <c r="BF588" s="118"/>
      <c r="BG588" s="55" t="s">
        <v>525</v>
      </c>
      <c r="BH588" s="49" t="s">
        <v>779</v>
      </c>
      <c r="BI588" s="39">
        <v>5</v>
      </c>
      <c r="BJ588" s="39">
        <v>5</v>
      </c>
      <c r="BK588" s="39">
        <v>1</v>
      </c>
      <c r="BL588" s="44"/>
      <c r="BM588" s="44"/>
      <c r="BN588" s="44"/>
      <c r="BO588" s="44"/>
      <c r="BP588" s="44"/>
      <c r="BQ588" s="44"/>
      <c r="BR588" s="44"/>
      <c r="BS588" s="44"/>
      <c r="BT588" s="39">
        <v>1</v>
      </c>
      <c r="BU588" s="44"/>
      <c r="BV588" s="44"/>
      <c r="BW588" s="44"/>
      <c r="BX588" s="44"/>
      <c r="BY588" s="44"/>
      <c r="BZ588" s="44"/>
      <c r="CA588" s="44"/>
      <c r="CB588" s="44"/>
      <c r="CC588" s="44"/>
      <c r="CD588" s="44"/>
      <c r="CE588" s="44">
        <v>0</v>
      </c>
      <c r="CF588" s="44"/>
      <c r="CG588" s="44"/>
      <c r="CH588" s="44"/>
      <c r="CI588" s="44"/>
      <c r="CJ588" s="44"/>
      <c r="CK588" s="44"/>
      <c r="CL588" s="44"/>
      <c r="CM588" s="44"/>
      <c r="CN588" s="44"/>
      <c r="CO588" s="44"/>
      <c r="CP588" s="44"/>
      <c r="CQ588" s="44"/>
      <c r="CR588" s="44"/>
      <c r="CS588" s="44"/>
      <c r="CT588" s="44"/>
      <c r="CU588" s="40">
        <f t="shared" si="68"/>
        <v>0</v>
      </c>
      <c r="CV588" s="44"/>
      <c r="CW588" s="44"/>
      <c r="CX588" s="44"/>
      <c r="CY588" s="44"/>
      <c r="CZ588" s="44"/>
      <c r="DA588" s="44"/>
      <c r="DB588" s="44"/>
      <c r="DC588" s="44"/>
      <c r="DD588" s="44"/>
      <c r="DE588" s="44"/>
      <c r="DF588" s="44"/>
      <c r="DG588" s="44"/>
      <c r="DH588" s="44"/>
      <c r="DI588" s="44"/>
      <c r="DJ588" s="44"/>
      <c r="DK588" s="44"/>
      <c r="DL588" s="44"/>
      <c r="DM588" s="39">
        <v>0</v>
      </c>
      <c r="DN588" s="44"/>
      <c r="DO588" s="44"/>
      <c r="DP588" s="44"/>
      <c r="DQ588" s="44"/>
      <c r="DR588" s="44"/>
      <c r="DS588" s="44"/>
      <c r="DT588" s="44"/>
      <c r="DU588" s="44"/>
      <c r="DV588" s="44"/>
      <c r="DW588" s="44"/>
      <c r="DX588" s="44"/>
      <c r="DY588" s="44"/>
      <c r="DZ588" s="44"/>
      <c r="EA588" s="44"/>
      <c r="EB588" s="44"/>
      <c r="EC588" s="44"/>
      <c r="ED588" s="44"/>
      <c r="EE588" s="44"/>
      <c r="EF588" s="44"/>
      <c r="EG588" s="44"/>
      <c r="EH588" s="44"/>
      <c r="EI588" s="44"/>
      <c r="EJ588" s="44"/>
      <c r="EK588" s="44"/>
      <c r="EL588" s="44"/>
      <c r="EM588" s="44"/>
      <c r="EN588" s="44"/>
      <c r="EO588" s="44"/>
      <c r="EP588" s="44"/>
      <c r="EQ588" s="39">
        <v>0</v>
      </c>
      <c r="ER588" s="44"/>
      <c r="ES588" s="44"/>
      <c r="ET588" s="44"/>
      <c r="EU588" s="44"/>
      <c r="EV588" s="44"/>
      <c r="EW588" s="44"/>
      <c r="EX588" s="44"/>
      <c r="EY588" s="39">
        <v>1</v>
      </c>
      <c r="EZ588" s="39">
        <f t="shared" si="67"/>
        <v>0</v>
      </c>
      <c r="FA588" s="39">
        <v>0.63600000000000001</v>
      </c>
      <c r="FB588" s="39" t="s">
        <v>10659</v>
      </c>
      <c r="FC588" s="44"/>
      <c r="FD588" s="39">
        <v>33.39</v>
      </c>
      <c r="FE588" s="43" t="s">
        <v>10661</v>
      </c>
      <c r="FF588" s="39">
        <v>1.905</v>
      </c>
      <c r="FG588" s="39" t="s">
        <v>236</v>
      </c>
      <c r="FH588" s="44"/>
      <c r="FI588" s="44"/>
      <c r="FJ588" s="44"/>
      <c r="FK588" s="44"/>
      <c r="FL588" s="44"/>
      <c r="FM588" s="44"/>
      <c r="FN588" s="39">
        <v>5</v>
      </c>
      <c r="FO588" s="39" t="s">
        <v>236</v>
      </c>
      <c r="FP588" s="44"/>
      <c r="FQ588" s="44"/>
      <c r="FR588" s="40">
        <v>1</v>
      </c>
      <c r="FS588" s="39" t="s">
        <v>10663</v>
      </c>
      <c r="FT588" s="39">
        <v>5</v>
      </c>
      <c r="FU588" s="39" t="s">
        <v>236</v>
      </c>
      <c r="FV588" s="44"/>
      <c r="FW588" s="44"/>
      <c r="FX588" s="39" t="s">
        <v>236</v>
      </c>
      <c r="FY588" s="44"/>
      <c r="FZ588" s="44"/>
      <c r="GA588" s="39" t="s">
        <v>236</v>
      </c>
      <c r="GB588" s="44"/>
      <c r="GC588" s="44"/>
      <c r="GD588" s="39" t="s">
        <v>236</v>
      </c>
      <c r="GE588" s="44"/>
      <c r="GF588" s="44"/>
      <c r="GG588" s="39" t="s">
        <v>236</v>
      </c>
      <c r="GH588" s="44"/>
      <c r="GI588" s="44"/>
      <c r="GJ588" s="44"/>
      <c r="GK588" s="44"/>
      <c r="GL588" s="44"/>
      <c r="GM588" s="39" t="s">
        <v>236</v>
      </c>
      <c r="GN588" s="44"/>
      <c r="GO588" s="44"/>
      <c r="GP588" s="39" t="s">
        <v>236</v>
      </c>
      <c r="GQ588" s="44"/>
      <c r="GR588" s="44"/>
      <c r="GS588" s="39" t="s">
        <v>236</v>
      </c>
      <c r="GT588" s="44"/>
      <c r="GU588" s="44"/>
      <c r="GV588" s="44"/>
      <c r="GW588" s="44"/>
      <c r="GX588" s="44"/>
      <c r="GY588" s="40">
        <v>1</v>
      </c>
      <c r="GZ588" s="39" t="s">
        <v>757</v>
      </c>
      <c r="HA588" s="39">
        <v>5</v>
      </c>
      <c r="HB588" s="39" t="s">
        <v>236</v>
      </c>
      <c r="HC588" s="44"/>
      <c r="HD588" s="44"/>
      <c r="HE588" s="39" t="s">
        <v>236</v>
      </c>
      <c r="HF588" s="44"/>
      <c r="HG588" s="44"/>
      <c r="HH588" s="44"/>
      <c r="HI588" s="44"/>
      <c r="HJ588" s="44"/>
      <c r="HK588" s="44"/>
      <c r="HL588" s="44"/>
      <c r="HM588" s="44"/>
      <c r="HN588" s="44"/>
      <c r="HO588" s="44"/>
      <c r="HP588" s="44"/>
      <c r="HQ588" s="44"/>
      <c r="HR588" s="44"/>
      <c r="HS588" s="44"/>
      <c r="HT588" s="44"/>
      <c r="HU588" s="44"/>
      <c r="HV588" s="44"/>
      <c r="HW588" s="44"/>
      <c r="HX588" s="44"/>
      <c r="HY588" s="44"/>
      <c r="HZ588" s="44"/>
      <c r="IA588" s="44"/>
      <c r="IB588" s="44"/>
      <c r="IC588" s="39" t="s">
        <v>10664</v>
      </c>
      <c r="ID588" s="44"/>
      <c r="IE588" s="44"/>
      <c r="IF588" s="44"/>
      <c r="IG588" s="44"/>
      <c r="IH588" s="44"/>
      <c r="II588" s="44"/>
      <c r="IJ588" s="39" t="s">
        <v>10665</v>
      </c>
      <c r="IK588" s="39" t="s">
        <v>10666</v>
      </c>
      <c r="IL588" s="39" t="s">
        <v>10667</v>
      </c>
      <c r="IM588" s="39" t="s">
        <v>10668</v>
      </c>
      <c r="IN588" s="39" t="s">
        <v>10289</v>
      </c>
      <c r="IO588" s="39" t="s">
        <v>10290</v>
      </c>
      <c r="IP588" s="40" t="s">
        <v>10291</v>
      </c>
      <c r="IQ588" s="40" t="s">
        <v>10292</v>
      </c>
      <c r="IR588" s="44"/>
    </row>
    <row r="589" spans="1:252" ht="15.75" customHeight="1" x14ac:dyDescent="0.2">
      <c r="A589" s="37" t="s">
        <v>13009</v>
      </c>
      <c r="B589" s="38" t="s">
        <v>13028</v>
      </c>
      <c r="C589" s="39" t="s">
        <v>2890</v>
      </c>
      <c r="D589" s="39" t="s">
        <v>13168</v>
      </c>
      <c r="E589" s="40"/>
      <c r="F589" s="40"/>
      <c r="G589" s="39" t="s">
        <v>2891</v>
      </c>
      <c r="H589" s="40" t="s">
        <v>2892</v>
      </c>
      <c r="I589" s="40">
        <v>2016</v>
      </c>
      <c r="J589" s="41">
        <v>45292</v>
      </c>
      <c r="K589" s="41">
        <v>45657</v>
      </c>
      <c r="L589" s="39" t="s">
        <v>2893</v>
      </c>
      <c r="M589" s="42" t="s">
        <v>2894</v>
      </c>
      <c r="N589" s="39" t="s">
        <v>2895</v>
      </c>
      <c r="O589" s="43" t="s">
        <v>2896</v>
      </c>
      <c r="P589" s="44"/>
      <c r="Q589" s="44"/>
      <c r="R589" s="44"/>
      <c r="S589" s="44"/>
      <c r="T589" s="44"/>
      <c r="U589" s="37"/>
      <c r="V589" s="39" t="s">
        <v>2897</v>
      </c>
      <c r="W589" s="43" t="s">
        <v>2898</v>
      </c>
      <c r="X589" s="43"/>
      <c r="Y589" s="43"/>
      <c r="Z589" s="43"/>
      <c r="AA589" s="43"/>
      <c r="AB589" s="43"/>
      <c r="AC589" s="43"/>
      <c r="AD589" s="43"/>
      <c r="AE589" s="43"/>
      <c r="AF589" s="39" t="s">
        <v>2899</v>
      </c>
      <c r="AG589" s="39" t="s">
        <v>2899</v>
      </c>
      <c r="AH589" s="40" t="s">
        <v>2151</v>
      </c>
      <c r="AI589" s="40" t="s">
        <v>2900</v>
      </c>
      <c r="AJ589" s="113">
        <v>450.39</v>
      </c>
      <c r="AK589" s="45">
        <f>AJ589-(AL589+AO589+AR589+AT589+AV589+AX589)</f>
        <v>0</v>
      </c>
      <c r="AL589" s="113">
        <v>310</v>
      </c>
      <c r="AM589" s="45">
        <v>68.83</v>
      </c>
      <c r="AN589" s="45">
        <v>0.17</v>
      </c>
      <c r="AO589" s="113">
        <v>37.633000000000003</v>
      </c>
      <c r="AP589" s="45">
        <v>8.36</v>
      </c>
      <c r="AQ589" s="45"/>
      <c r="AR589" s="113">
        <v>102.75700000000001</v>
      </c>
      <c r="AS589" s="45">
        <v>22.82</v>
      </c>
      <c r="AT589" s="113">
        <v>0</v>
      </c>
      <c r="AU589" s="45">
        <v>0</v>
      </c>
      <c r="AV589" s="113">
        <v>0</v>
      </c>
      <c r="AW589" s="45">
        <v>0</v>
      </c>
      <c r="AX589" s="113">
        <v>0</v>
      </c>
      <c r="AY589" s="45">
        <v>0</v>
      </c>
      <c r="AZ589" s="40" t="s">
        <v>236</v>
      </c>
      <c r="BA589" s="40" t="s">
        <v>236</v>
      </c>
      <c r="BB589" s="40" t="s">
        <v>236</v>
      </c>
      <c r="BC589" s="40" t="s">
        <v>236</v>
      </c>
      <c r="BD589" s="37"/>
      <c r="BE589" s="37"/>
      <c r="BF589" s="121"/>
      <c r="BG589" s="113">
        <v>380</v>
      </c>
      <c r="BH589" s="45">
        <v>0.2</v>
      </c>
      <c r="BI589" s="40">
        <v>1334</v>
      </c>
      <c r="BJ589" s="40">
        <v>1333</v>
      </c>
      <c r="BK589" s="40">
        <v>549</v>
      </c>
      <c r="BL589" s="40">
        <v>37</v>
      </c>
      <c r="BM589" s="40">
        <v>89</v>
      </c>
      <c r="BN589" s="40">
        <v>63</v>
      </c>
      <c r="BO589" s="37"/>
      <c r="BP589" s="37"/>
      <c r="BQ589" s="40">
        <v>47</v>
      </c>
      <c r="BR589" s="37"/>
      <c r="BS589" s="37"/>
      <c r="BT589" s="40">
        <v>67</v>
      </c>
      <c r="BU589" s="40">
        <v>75</v>
      </c>
      <c r="BV589" s="40">
        <v>70</v>
      </c>
      <c r="BW589" s="40">
        <v>23</v>
      </c>
      <c r="BX589" s="40">
        <v>24</v>
      </c>
      <c r="BY589" s="40">
        <v>39</v>
      </c>
      <c r="BZ589" s="40">
        <v>15</v>
      </c>
      <c r="CA589" s="37"/>
      <c r="CB589" s="37"/>
      <c r="CC589" s="37"/>
      <c r="CD589" s="37"/>
      <c r="CE589" s="37">
        <v>0</v>
      </c>
      <c r="CF589" s="37"/>
      <c r="CG589" s="37"/>
      <c r="CH589" s="37"/>
      <c r="CI589" s="37"/>
      <c r="CJ589" s="37"/>
      <c r="CK589" s="37"/>
      <c r="CL589" s="37"/>
      <c r="CM589" s="37"/>
      <c r="CN589" s="37"/>
      <c r="CO589" s="37"/>
      <c r="CP589" s="37"/>
      <c r="CQ589" s="37"/>
      <c r="CR589" s="37"/>
      <c r="CS589" s="37"/>
      <c r="CT589" s="37"/>
      <c r="CU589" s="40">
        <f t="shared" si="68"/>
        <v>0</v>
      </c>
      <c r="CV589" s="37"/>
      <c r="CW589" s="37"/>
      <c r="CX589" s="37"/>
      <c r="CY589" s="37"/>
      <c r="CZ589" s="37"/>
      <c r="DA589" s="37"/>
      <c r="DB589" s="37"/>
      <c r="DC589" s="37"/>
      <c r="DD589" s="37"/>
      <c r="DE589" s="37"/>
      <c r="DF589" s="37"/>
      <c r="DG589" s="37"/>
      <c r="DH589" s="37"/>
      <c r="DI589" s="37"/>
      <c r="DJ589" s="37"/>
      <c r="DK589" s="37"/>
      <c r="DL589" s="37"/>
      <c r="DM589" s="40">
        <v>0</v>
      </c>
      <c r="DN589" s="37"/>
      <c r="DO589" s="37"/>
      <c r="DP589" s="37"/>
      <c r="DQ589" s="37"/>
      <c r="DR589" s="37"/>
      <c r="DS589" s="37"/>
      <c r="DT589" s="37"/>
      <c r="DU589" s="37"/>
      <c r="DV589" s="37"/>
      <c r="DW589" s="37"/>
      <c r="DX589" s="37"/>
      <c r="DY589" s="37"/>
      <c r="DZ589" s="37"/>
      <c r="EA589" s="37"/>
      <c r="EB589" s="37"/>
      <c r="EC589" s="37"/>
      <c r="ED589" s="37"/>
      <c r="EE589" s="37"/>
      <c r="EF589" s="37"/>
      <c r="EG589" s="37"/>
      <c r="EH589" s="37"/>
      <c r="EI589" s="37"/>
      <c r="EJ589" s="37"/>
      <c r="EK589" s="37"/>
      <c r="EL589" s="37"/>
      <c r="EM589" s="37"/>
      <c r="EN589" s="37"/>
      <c r="EO589" s="37"/>
      <c r="EP589" s="37"/>
      <c r="EQ589" s="40">
        <v>0</v>
      </c>
      <c r="ER589" s="37"/>
      <c r="ES589" s="37"/>
      <c r="ET589" s="37"/>
      <c r="EU589" s="37"/>
      <c r="EV589" s="37"/>
      <c r="EW589" s="37"/>
      <c r="EX589" s="37"/>
      <c r="EY589" s="40">
        <v>549</v>
      </c>
      <c r="EZ589" s="40">
        <f>SUM(BL589:CE589,CV589,DN589,ER589:EV589,EX589)-EY589</f>
        <v>0</v>
      </c>
      <c r="FA589" s="40">
        <v>253</v>
      </c>
      <c r="FB589" s="40" t="s">
        <v>2901</v>
      </c>
      <c r="FC589" s="37"/>
      <c r="FD589" s="45">
        <v>19.78</v>
      </c>
      <c r="FE589" s="42" t="s">
        <v>2903</v>
      </c>
      <c r="FF589" s="40">
        <v>1279.2139999999999</v>
      </c>
      <c r="FG589" s="40" t="s">
        <v>243</v>
      </c>
      <c r="FH589" s="40" t="s">
        <v>2905</v>
      </c>
      <c r="FI589" s="42" t="s">
        <v>2906</v>
      </c>
      <c r="FJ589" s="40" t="s">
        <v>2899</v>
      </c>
      <c r="FK589" s="40">
        <v>1</v>
      </c>
      <c r="FL589" s="40">
        <v>0</v>
      </c>
      <c r="FM589" s="40" t="s">
        <v>239</v>
      </c>
      <c r="FN589" s="40">
        <v>0</v>
      </c>
      <c r="FO589" s="40" t="s">
        <v>236</v>
      </c>
      <c r="FP589" s="37"/>
      <c r="FQ589" s="37"/>
      <c r="FR589" s="40">
        <v>1</v>
      </c>
      <c r="FS589" s="40" t="s">
        <v>2907</v>
      </c>
      <c r="FT589" s="40">
        <v>500</v>
      </c>
      <c r="FU589" s="40" t="s">
        <v>243</v>
      </c>
      <c r="FV589" s="40" t="s">
        <v>2908</v>
      </c>
      <c r="FW589" s="40">
        <v>449</v>
      </c>
      <c r="FX589" s="40" t="s">
        <v>236</v>
      </c>
      <c r="FY589" s="37"/>
      <c r="FZ589" s="37"/>
      <c r="GA589" s="40" t="s">
        <v>236</v>
      </c>
      <c r="GB589" s="37"/>
      <c r="GC589" s="37"/>
      <c r="GD589" s="40" t="s">
        <v>236</v>
      </c>
      <c r="GE589" s="37"/>
      <c r="GF589" s="37"/>
      <c r="GG589" s="40" t="s">
        <v>236</v>
      </c>
      <c r="GH589" s="37"/>
      <c r="GI589" s="37"/>
      <c r="GJ589" s="37"/>
      <c r="GK589" s="37"/>
      <c r="GL589" s="37"/>
      <c r="GM589" s="40" t="s">
        <v>236</v>
      </c>
      <c r="GN589" s="37"/>
      <c r="GO589" s="37"/>
      <c r="GP589" s="40" t="s">
        <v>236</v>
      </c>
      <c r="GQ589" s="37"/>
      <c r="GR589" s="37"/>
      <c r="GS589" s="40" t="s">
        <v>236</v>
      </c>
      <c r="GT589" s="37"/>
      <c r="GU589" s="37"/>
      <c r="GV589" s="40" t="s">
        <v>236</v>
      </c>
      <c r="GW589" s="37"/>
      <c r="GX589" s="37"/>
      <c r="GY589" s="40" t="s">
        <v>236</v>
      </c>
      <c r="GZ589" s="37"/>
      <c r="HA589" s="37"/>
      <c r="HB589" s="39">
        <v>1</v>
      </c>
      <c r="HC589" s="40" t="s">
        <v>2909</v>
      </c>
      <c r="HD589" s="40">
        <v>22</v>
      </c>
      <c r="HE589" s="37"/>
      <c r="HF589" s="37"/>
      <c r="HG589" s="37"/>
      <c r="HH589" s="37"/>
      <c r="HI589" s="37"/>
      <c r="HJ589" s="37"/>
      <c r="HK589" s="40">
        <v>100</v>
      </c>
      <c r="HL589" s="37"/>
      <c r="HM589" s="40">
        <v>99</v>
      </c>
      <c r="HN589" s="40">
        <v>0</v>
      </c>
      <c r="HO589" s="40">
        <v>16</v>
      </c>
      <c r="HP589" s="40">
        <v>80</v>
      </c>
      <c r="HQ589" s="40">
        <v>1</v>
      </c>
      <c r="HR589" s="40">
        <v>2</v>
      </c>
      <c r="HS589" s="40">
        <v>0</v>
      </c>
      <c r="HT589" s="40">
        <v>0</v>
      </c>
      <c r="HU589" s="40">
        <v>0</v>
      </c>
      <c r="HV589" s="40" t="s">
        <v>236</v>
      </c>
      <c r="HW589" s="37"/>
      <c r="HX589" s="37"/>
      <c r="HY589" s="42" t="s">
        <v>2910</v>
      </c>
      <c r="HZ589" s="40" t="s">
        <v>2911</v>
      </c>
      <c r="IA589" s="42" t="s">
        <v>2912</v>
      </c>
      <c r="IB589" s="37"/>
      <c r="IC589" s="40" t="s">
        <v>2913</v>
      </c>
      <c r="ID589" s="37"/>
      <c r="IE589" s="40" t="s">
        <v>2914</v>
      </c>
      <c r="IF589" s="37"/>
      <c r="IG589" s="40" t="s">
        <v>2915</v>
      </c>
      <c r="IH589" s="40">
        <v>30</v>
      </c>
      <c r="II589" s="40">
        <v>450</v>
      </c>
      <c r="IJ589" s="40" t="s">
        <v>2916</v>
      </c>
      <c r="IK589" s="39" t="s">
        <v>2917</v>
      </c>
      <c r="IL589" s="40" t="s">
        <v>2918</v>
      </c>
      <c r="IM589" s="40" t="s">
        <v>2919</v>
      </c>
      <c r="IN589" s="40" t="s">
        <v>2889</v>
      </c>
      <c r="IO589" s="40" t="s">
        <v>2920</v>
      </c>
      <c r="IP589" s="40" t="s">
        <v>2921</v>
      </c>
      <c r="IQ589" s="40" t="s">
        <v>2922</v>
      </c>
      <c r="IR589" s="43" t="s">
        <v>2923</v>
      </c>
    </row>
    <row r="590" spans="1:252" ht="15.75" customHeight="1" x14ac:dyDescent="0.2">
      <c r="A590" s="37" t="s">
        <v>13002</v>
      </c>
      <c r="B590" s="38" t="s">
        <v>13028</v>
      </c>
      <c r="C590" s="39" t="s">
        <v>2890</v>
      </c>
      <c r="D590" s="39" t="s">
        <v>13168</v>
      </c>
      <c r="E590" s="40"/>
      <c r="F590" s="40"/>
      <c r="G590" s="39" t="s">
        <v>2924</v>
      </c>
      <c r="H590" s="40" t="s">
        <v>355</v>
      </c>
      <c r="I590" s="40">
        <v>2019</v>
      </c>
      <c r="J590" s="41">
        <v>45292</v>
      </c>
      <c r="K590" s="41">
        <v>45657</v>
      </c>
      <c r="L590" s="39" t="s">
        <v>2925</v>
      </c>
      <c r="M590" s="42" t="s">
        <v>2926</v>
      </c>
      <c r="N590" s="39" t="s">
        <v>2927</v>
      </c>
      <c r="O590" s="43" t="s">
        <v>2928</v>
      </c>
      <c r="P590" s="44"/>
      <c r="Q590" s="44"/>
      <c r="R590" s="44"/>
      <c r="S590" s="44"/>
      <c r="T590" s="44"/>
      <c r="U590" s="37"/>
      <c r="V590" s="39" t="s">
        <v>2929</v>
      </c>
      <c r="W590" s="43" t="s">
        <v>2930</v>
      </c>
      <c r="X590" s="43"/>
      <c r="Y590" s="43"/>
      <c r="Z590" s="43"/>
      <c r="AA590" s="43"/>
      <c r="AB590" s="43"/>
      <c r="AC590" s="43"/>
      <c r="AD590" s="43"/>
      <c r="AE590" s="43"/>
      <c r="AF590" s="39" t="s">
        <v>2931</v>
      </c>
      <c r="AG590" s="39" t="s">
        <v>2932</v>
      </c>
      <c r="AH590" s="40" t="s">
        <v>235</v>
      </c>
      <c r="AI590" s="40" t="s">
        <v>2933</v>
      </c>
      <c r="AJ590" s="113">
        <v>1715.338</v>
      </c>
      <c r="AK590" s="45">
        <f>AJ590-(AL590+AO590+AR590+AT590+AV590+AX590)</f>
        <v>0</v>
      </c>
      <c r="AL590" s="113">
        <v>59.134</v>
      </c>
      <c r="AM590" s="45">
        <v>3.45</v>
      </c>
      <c r="AN590" s="45">
        <v>0.03</v>
      </c>
      <c r="AO590" s="113">
        <v>50.451000000000001</v>
      </c>
      <c r="AP590" s="45">
        <v>2.94</v>
      </c>
      <c r="AQ590" s="45"/>
      <c r="AR590" s="113">
        <v>0</v>
      </c>
      <c r="AS590" s="45">
        <v>0</v>
      </c>
      <c r="AT590" s="113">
        <v>37.360999999999997</v>
      </c>
      <c r="AU590" s="45">
        <v>2.1800000000000002</v>
      </c>
      <c r="AV590" s="113">
        <v>0</v>
      </c>
      <c r="AW590" s="45">
        <v>0</v>
      </c>
      <c r="AX590" s="113">
        <v>1568.3920000000001</v>
      </c>
      <c r="AY590" s="45">
        <v>91.43</v>
      </c>
      <c r="AZ590" s="40" t="s">
        <v>2936</v>
      </c>
      <c r="BA590" s="40" t="s">
        <v>364</v>
      </c>
      <c r="BB590" s="40" t="s">
        <v>2931</v>
      </c>
      <c r="BC590" s="40" t="s">
        <v>236</v>
      </c>
      <c r="BD590" s="37"/>
      <c r="BE590" s="37"/>
      <c r="BF590" s="121"/>
      <c r="BG590" s="113">
        <v>41.6</v>
      </c>
      <c r="BH590" s="45">
        <v>0.02</v>
      </c>
      <c r="BI590" s="40">
        <v>469</v>
      </c>
      <c r="BJ590" s="40">
        <v>469</v>
      </c>
      <c r="BK590" s="40">
        <v>203</v>
      </c>
      <c r="BL590" s="37"/>
      <c r="BM590" s="37"/>
      <c r="BN590" s="37"/>
      <c r="BO590" s="37"/>
      <c r="BP590" s="37"/>
      <c r="BQ590" s="37"/>
      <c r="BR590" s="37"/>
      <c r="BS590" s="37"/>
      <c r="BT590" s="37"/>
      <c r="BU590" s="40">
        <v>108</v>
      </c>
      <c r="BV590" s="37"/>
      <c r="BW590" s="40">
        <v>95</v>
      </c>
      <c r="BX590" s="37"/>
      <c r="BY590" s="37"/>
      <c r="BZ590" s="37"/>
      <c r="CA590" s="37"/>
      <c r="CB590" s="37"/>
      <c r="CC590" s="37"/>
      <c r="CD590" s="37"/>
      <c r="CE590" s="40">
        <v>0</v>
      </c>
      <c r="CF590" s="37"/>
      <c r="CG590" s="37"/>
      <c r="CH590" s="37"/>
      <c r="CI590" s="37"/>
      <c r="CJ590" s="37"/>
      <c r="CK590" s="37"/>
      <c r="CL590" s="37"/>
      <c r="CM590" s="37"/>
      <c r="CN590" s="37"/>
      <c r="CO590" s="37"/>
      <c r="CP590" s="37"/>
      <c r="CQ590" s="37"/>
      <c r="CR590" s="37"/>
      <c r="CS590" s="37"/>
      <c r="CT590" s="37"/>
      <c r="CU590" s="40">
        <f t="shared" si="68"/>
        <v>0</v>
      </c>
      <c r="CV590" s="40">
        <v>0</v>
      </c>
      <c r="CW590" s="37"/>
      <c r="CX590" s="37"/>
      <c r="CY590" s="37"/>
      <c r="CZ590" s="37"/>
      <c r="DA590" s="37"/>
      <c r="DB590" s="37"/>
      <c r="DC590" s="37"/>
      <c r="DD590" s="37"/>
      <c r="DE590" s="37"/>
      <c r="DF590" s="37"/>
      <c r="DG590" s="37"/>
      <c r="DH590" s="37"/>
      <c r="DI590" s="37"/>
      <c r="DJ590" s="37"/>
      <c r="DK590" s="37"/>
      <c r="DL590" s="37"/>
      <c r="DM590" s="40">
        <v>0</v>
      </c>
      <c r="DN590" s="40">
        <v>0</v>
      </c>
      <c r="DO590" s="37"/>
      <c r="DP590" s="37"/>
      <c r="DQ590" s="37"/>
      <c r="DR590" s="37"/>
      <c r="DS590" s="37"/>
      <c r="DT590" s="37"/>
      <c r="DU590" s="37"/>
      <c r="DV590" s="37"/>
      <c r="DW590" s="37"/>
      <c r="DX590" s="37"/>
      <c r="DY590" s="37"/>
      <c r="DZ590" s="37"/>
      <c r="EA590" s="37"/>
      <c r="EB590" s="37"/>
      <c r="EC590" s="37"/>
      <c r="ED590" s="37"/>
      <c r="EE590" s="37"/>
      <c r="EF590" s="37"/>
      <c r="EG590" s="37"/>
      <c r="EH590" s="37"/>
      <c r="EI590" s="37"/>
      <c r="EJ590" s="37"/>
      <c r="EK590" s="37"/>
      <c r="EL590" s="37"/>
      <c r="EM590" s="37"/>
      <c r="EN590" s="37"/>
      <c r="EO590" s="37"/>
      <c r="EP590" s="37"/>
      <c r="EQ590" s="40">
        <v>0</v>
      </c>
      <c r="ER590" s="37"/>
      <c r="ES590" s="37"/>
      <c r="ET590" s="37"/>
      <c r="EU590" s="37"/>
      <c r="EV590" s="37"/>
      <c r="EW590" s="37"/>
      <c r="EX590" s="37"/>
      <c r="EY590" s="40">
        <v>203</v>
      </c>
      <c r="EZ590" s="40">
        <f>SUM(BL590:CE590,CV590,DN590,ER590:EV590,EX590)-EY590</f>
        <v>0</v>
      </c>
      <c r="FA590" s="40">
        <v>1145.6320000000001</v>
      </c>
      <c r="FB590" s="40" t="s">
        <v>2938</v>
      </c>
      <c r="FC590" s="37"/>
      <c r="FD590" s="45">
        <v>89.63</v>
      </c>
      <c r="FE590" s="42" t="s">
        <v>2940</v>
      </c>
      <c r="FF590" s="40">
        <v>1278.1320000000001</v>
      </c>
      <c r="FG590" s="40" t="s">
        <v>236</v>
      </c>
      <c r="FH590" s="37"/>
      <c r="FI590" s="37"/>
      <c r="FJ590" s="37"/>
      <c r="FK590" s="37"/>
      <c r="FL590" s="37"/>
      <c r="FM590" s="37"/>
      <c r="FN590" s="40">
        <v>0</v>
      </c>
      <c r="FO590" s="40">
        <v>1</v>
      </c>
      <c r="FP590" s="40" t="s">
        <v>2942</v>
      </c>
      <c r="FQ590" s="40">
        <v>0</v>
      </c>
      <c r="FR590" s="40">
        <v>1</v>
      </c>
      <c r="FS590" s="40" t="s">
        <v>962</v>
      </c>
      <c r="FT590" s="40">
        <v>0</v>
      </c>
      <c r="FU590" s="37"/>
      <c r="FV590" s="37"/>
      <c r="FW590" s="37"/>
      <c r="FX590" s="37"/>
      <c r="FY590" s="37"/>
      <c r="FZ590" s="37"/>
      <c r="GA590" s="40">
        <v>1</v>
      </c>
      <c r="GB590" s="40" t="s">
        <v>2942</v>
      </c>
      <c r="GC590" s="40">
        <v>0</v>
      </c>
      <c r="GD590" s="40">
        <v>1</v>
      </c>
      <c r="GE590" s="40" t="s">
        <v>2942</v>
      </c>
      <c r="GF590" s="40">
        <v>0</v>
      </c>
      <c r="GG590" s="40" t="s">
        <v>236</v>
      </c>
      <c r="GH590" s="37"/>
      <c r="GI590" s="37"/>
      <c r="GJ590" s="37"/>
      <c r="GK590" s="37"/>
      <c r="GL590" s="37"/>
      <c r="GM590" s="40">
        <v>1</v>
      </c>
      <c r="GN590" s="40" t="s">
        <v>2943</v>
      </c>
      <c r="GO590" s="40">
        <v>143366</v>
      </c>
      <c r="GP590" s="40">
        <v>1</v>
      </c>
      <c r="GQ590" s="40" t="s">
        <v>962</v>
      </c>
      <c r="GR590" s="40">
        <v>0</v>
      </c>
      <c r="GS590" s="40" t="s">
        <v>236</v>
      </c>
      <c r="GT590" s="37"/>
      <c r="GU590" s="37"/>
      <c r="GV590" s="40" t="s">
        <v>236</v>
      </c>
      <c r="GW590" s="37"/>
      <c r="GX590" s="37"/>
      <c r="GY590" s="40" t="s">
        <v>236</v>
      </c>
      <c r="GZ590" s="37"/>
      <c r="HA590" s="37"/>
      <c r="HB590" s="39">
        <v>1</v>
      </c>
      <c r="HC590" s="40" t="s">
        <v>2944</v>
      </c>
      <c r="HD590" s="40">
        <v>0</v>
      </c>
      <c r="HE590" s="37"/>
      <c r="HF590" s="37"/>
      <c r="HG590" s="37"/>
      <c r="HH590" s="37"/>
      <c r="HI590" s="37"/>
      <c r="HJ590" s="37"/>
      <c r="HK590" s="40">
        <v>0</v>
      </c>
      <c r="HL590" s="40" t="s">
        <v>2945</v>
      </c>
      <c r="HM590" s="40">
        <v>48</v>
      </c>
      <c r="HN590" s="40">
        <v>0</v>
      </c>
      <c r="HO590" s="40">
        <v>16</v>
      </c>
      <c r="HP590" s="40">
        <v>28</v>
      </c>
      <c r="HQ590" s="40">
        <v>2</v>
      </c>
      <c r="HR590" s="40">
        <v>2</v>
      </c>
      <c r="HS590" s="40">
        <v>0</v>
      </c>
      <c r="HT590" s="40">
        <v>0</v>
      </c>
      <c r="HU590" s="40">
        <v>0</v>
      </c>
      <c r="HV590" s="40" t="s">
        <v>236</v>
      </c>
      <c r="HW590" s="37"/>
      <c r="HX590" s="37"/>
      <c r="HY590" s="37"/>
      <c r="HZ590" s="37"/>
      <c r="IA590" s="37"/>
      <c r="IB590" s="37"/>
      <c r="IC590" s="37"/>
      <c r="ID590" s="37"/>
      <c r="IE590" s="37"/>
      <c r="IF590" s="37"/>
      <c r="IG590" s="40" t="s">
        <v>2946</v>
      </c>
      <c r="IH590" s="40">
        <v>0</v>
      </c>
      <c r="II590" s="40">
        <v>0</v>
      </c>
      <c r="IJ590" s="40" t="s">
        <v>2947</v>
      </c>
      <c r="IK590" s="39" t="s">
        <v>2948</v>
      </c>
      <c r="IL590" s="40" t="s">
        <v>2949</v>
      </c>
      <c r="IM590" s="40" t="s">
        <v>2950</v>
      </c>
      <c r="IN590" s="40" t="s">
        <v>2889</v>
      </c>
      <c r="IO590" s="40" t="s">
        <v>2920</v>
      </c>
      <c r="IP590" s="40" t="s">
        <v>2921</v>
      </c>
      <c r="IQ590" s="40" t="s">
        <v>2922</v>
      </c>
      <c r="IR590" s="43" t="s">
        <v>2951</v>
      </c>
    </row>
    <row r="591" spans="1:252" ht="15.75" customHeight="1" x14ac:dyDescent="0.2">
      <c r="A591" s="37" t="s">
        <v>13008</v>
      </c>
      <c r="B591" s="38" t="s">
        <v>13028</v>
      </c>
      <c r="C591" s="39" t="s">
        <v>2890</v>
      </c>
      <c r="D591" s="39" t="s">
        <v>13168</v>
      </c>
      <c r="E591" s="40"/>
      <c r="F591" s="40"/>
      <c r="G591" s="39" t="s">
        <v>2987</v>
      </c>
      <c r="H591" s="40" t="s">
        <v>2987</v>
      </c>
      <c r="I591" s="40">
        <v>2018</v>
      </c>
      <c r="J591" s="41">
        <v>45533</v>
      </c>
      <c r="K591" s="41">
        <v>46016</v>
      </c>
      <c r="L591" s="39" t="s">
        <v>2988</v>
      </c>
      <c r="M591" s="42" t="s">
        <v>2989</v>
      </c>
      <c r="N591" s="39" t="s">
        <v>2990</v>
      </c>
      <c r="O591" s="43" t="s">
        <v>2991</v>
      </c>
      <c r="P591" s="44"/>
      <c r="Q591" s="44"/>
      <c r="R591" s="44"/>
      <c r="S591" s="44"/>
      <c r="T591" s="44"/>
      <c r="U591" s="37"/>
      <c r="V591" s="44"/>
      <c r="W591" s="44"/>
      <c r="X591" s="44"/>
      <c r="Y591" s="44"/>
      <c r="Z591" s="44"/>
      <c r="AA591" s="44"/>
      <c r="AB591" s="44"/>
      <c r="AC591" s="44"/>
      <c r="AD591" s="44"/>
      <c r="AE591" s="44"/>
      <c r="AF591" s="39" t="s">
        <v>2992</v>
      </c>
      <c r="AG591" s="39" t="s">
        <v>2992</v>
      </c>
      <c r="AH591" s="40" t="s">
        <v>2151</v>
      </c>
      <c r="AI591" s="40" t="s">
        <v>2993</v>
      </c>
      <c r="AJ591" s="113">
        <v>5.0060000000000002</v>
      </c>
      <c r="AK591" s="45">
        <f>AJ591-(AL591+AO591+AR591+AT591+AV591+AX591)</f>
        <v>0</v>
      </c>
      <c r="AL591" s="113">
        <v>2.5</v>
      </c>
      <c r="AM591" s="45">
        <v>49.94</v>
      </c>
      <c r="AN591" s="45">
        <v>1E-3</v>
      </c>
      <c r="AO591" s="113">
        <v>0</v>
      </c>
      <c r="AP591" s="45">
        <v>0</v>
      </c>
      <c r="AQ591" s="45"/>
      <c r="AR591" s="113">
        <v>2.5059999999999998</v>
      </c>
      <c r="AS591" s="45">
        <v>50.06</v>
      </c>
      <c r="AT591" s="113">
        <v>0</v>
      </c>
      <c r="AU591" s="45">
        <v>0</v>
      </c>
      <c r="AV591" s="113">
        <v>0</v>
      </c>
      <c r="AW591" s="45">
        <v>0</v>
      </c>
      <c r="AX591" s="113">
        <v>0</v>
      </c>
      <c r="AY591" s="45">
        <v>0</v>
      </c>
      <c r="AZ591" s="40" t="s">
        <v>239</v>
      </c>
      <c r="BA591" s="40" t="s">
        <v>239</v>
      </c>
      <c r="BB591" s="40" t="s">
        <v>239</v>
      </c>
      <c r="BC591" s="40" t="s">
        <v>236</v>
      </c>
      <c r="BD591" s="37"/>
      <c r="BE591" s="37"/>
      <c r="BF591" s="121"/>
      <c r="BG591" s="113">
        <v>3</v>
      </c>
      <c r="BH591" s="45">
        <v>1E-3</v>
      </c>
      <c r="BI591" s="40">
        <v>34</v>
      </c>
      <c r="BJ591" s="40">
        <v>12</v>
      </c>
      <c r="BK591" s="40">
        <v>10</v>
      </c>
      <c r="BL591" s="37"/>
      <c r="BM591" s="37"/>
      <c r="BN591" s="37"/>
      <c r="BO591" s="37"/>
      <c r="BP591" s="37"/>
      <c r="BQ591" s="37"/>
      <c r="BR591" s="37"/>
      <c r="BS591" s="37"/>
      <c r="BT591" s="37"/>
      <c r="BU591" s="37"/>
      <c r="BV591" s="37"/>
      <c r="BW591" s="37"/>
      <c r="BX591" s="37"/>
      <c r="BY591" s="37"/>
      <c r="BZ591" s="37"/>
      <c r="CA591" s="37"/>
      <c r="CB591" s="37"/>
      <c r="CC591" s="37"/>
      <c r="CD591" s="37"/>
      <c r="CE591" s="40">
        <v>0</v>
      </c>
      <c r="CF591" s="37"/>
      <c r="CG591" s="37"/>
      <c r="CH591" s="37"/>
      <c r="CI591" s="37"/>
      <c r="CJ591" s="37"/>
      <c r="CK591" s="37"/>
      <c r="CL591" s="37"/>
      <c r="CM591" s="37"/>
      <c r="CN591" s="37"/>
      <c r="CO591" s="37"/>
      <c r="CP591" s="37"/>
      <c r="CQ591" s="37"/>
      <c r="CR591" s="37"/>
      <c r="CS591" s="37"/>
      <c r="CT591" s="37"/>
      <c r="CU591" s="40">
        <f t="shared" si="68"/>
        <v>0</v>
      </c>
      <c r="CV591" s="40">
        <v>0</v>
      </c>
      <c r="CW591" s="37"/>
      <c r="CX591" s="37"/>
      <c r="CY591" s="37"/>
      <c r="CZ591" s="37"/>
      <c r="DA591" s="37"/>
      <c r="DB591" s="37"/>
      <c r="DC591" s="37"/>
      <c r="DD591" s="37"/>
      <c r="DE591" s="37"/>
      <c r="DF591" s="37"/>
      <c r="DG591" s="37"/>
      <c r="DH591" s="37"/>
      <c r="DI591" s="37"/>
      <c r="DJ591" s="37"/>
      <c r="DK591" s="37"/>
      <c r="DL591" s="52">
        <f>SUM(CV591:DJ591)</f>
        <v>0</v>
      </c>
      <c r="DM591" s="40">
        <v>0</v>
      </c>
      <c r="DN591" s="40">
        <v>10</v>
      </c>
      <c r="DO591" s="37"/>
      <c r="DP591" s="37"/>
      <c r="DQ591" s="37"/>
      <c r="DR591" s="37"/>
      <c r="DS591" s="37"/>
      <c r="DT591" s="40">
        <v>1</v>
      </c>
      <c r="DU591" s="40">
        <v>1</v>
      </c>
      <c r="DV591" s="37"/>
      <c r="DW591" s="40">
        <v>2</v>
      </c>
      <c r="DX591" s="37"/>
      <c r="DY591" s="37"/>
      <c r="DZ591" s="37"/>
      <c r="EA591" s="37"/>
      <c r="EB591" s="37"/>
      <c r="EC591" s="40">
        <v>2</v>
      </c>
      <c r="ED591" s="37"/>
      <c r="EE591" s="37"/>
      <c r="EF591" s="37"/>
      <c r="EG591" s="37"/>
      <c r="EH591" s="37"/>
      <c r="EI591" s="40">
        <v>1</v>
      </c>
      <c r="EJ591" s="37"/>
      <c r="EK591" s="37"/>
      <c r="EL591" s="37"/>
      <c r="EM591" s="37"/>
      <c r="EN591" s="40" t="s">
        <v>2994</v>
      </c>
      <c r="EO591" s="40">
        <v>3</v>
      </c>
      <c r="EP591" s="39">
        <f>SUM(DO591:EO591)</f>
        <v>10</v>
      </c>
      <c r="EQ591" s="40">
        <v>10</v>
      </c>
      <c r="ER591" s="37"/>
      <c r="ES591" s="37"/>
      <c r="ET591" s="37"/>
      <c r="EU591" s="37"/>
      <c r="EV591" s="37"/>
      <c r="EW591" s="37"/>
      <c r="EX591" s="37"/>
      <c r="EY591" s="40">
        <v>10</v>
      </c>
      <c r="EZ591" s="40">
        <f>SUM(BL591:CE591,CV591,DN591,ER591:EV591,EX591)-EY591</f>
        <v>0</v>
      </c>
      <c r="FA591" s="40">
        <v>714.6</v>
      </c>
      <c r="FB591" s="40" t="s">
        <v>2995</v>
      </c>
      <c r="FC591" s="37"/>
      <c r="FD591" s="45">
        <v>55.82</v>
      </c>
      <c r="FE591" s="42" t="s">
        <v>2903</v>
      </c>
      <c r="FF591" s="40">
        <v>1279.2139999999999</v>
      </c>
      <c r="FG591" s="40" t="s">
        <v>236</v>
      </c>
      <c r="FH591" s="37"/>
      <c r="FI591" s="37"/>
      <c r="FJ591" s="37"/>
      <c r="FK591" s="37"/>
      <c r="FL591" s="40">
        <v>0</v>
      </c>
      <c r="FM591" s="40" t="s">
        <v>239</v>
      </c>
      <c r="FN591" s="40">
        <v>1</v>
      </c>
      <c r="FO591" s="40" t="s">
        <v>236</v>
      </c>
      <c r="FP591" s="37"/>
      <c r="FQ591" s="37"/>
      <c r="FR591" s="40" t="s">
        <v>236</v>
      </c>
      <c r="FS591" s="37"/>
      <c r="FT591" s="37"/>
      <c r="FU591" s="40" t="s">
        <v>236</v>
      </c>
      <c r="FV591" s="37"/>
      <c r="FW591" s="37"/>
      <c r="FX591" s="40" t="s">
        <v>236</v>
      </c>
      <c r="FY591" s="37"/>
      <c r="FZ591" s="37"/>
      <c r="GA591" s="40" t="s">
        <v>236</v>
      </c>
      <c r="GB591" s="37"/>
      <c r="GC591" s="37"/>
      <c r="GD591" s="40">
        <v>1</v>
      </c>
      <c r="GE591" s="42" t="s">
        <v>2997</v>
      </c>
      <c r="GF591" s="40">
        <v>34</v>
      </c>
      <c r="GG591" s="40" t="s">
        <v>236</v>
      </c>
      <c r="GH591" s="37"/>
      <c r="GI591" s="37"/>
      <c r="GJ591" s="37"/>
      <c r="GK591" s="37"/>
      <c r="GL591" s="37"/>
      <c r="GM591" s="40" t="s">
        <v>236</v>
      </c>
      <c r="GN591" s="37"/>
      <c r="GO591" s="37"/>
      <c r="GP591" s="40" t="s">
        <v>236</v>
      </c>
      <c r="GQ591" s="37"/>
      <c r="GR591" s="37"/>
      <c r="GS591" s="40" t="s">
        <v>236</v>
      </c>
      <c r="GT591" s="37"/>
      <c r="GU591" s="37"/>
      <c r="GV591" s="40" t="s">
        <v>236</v>
      </c>
      <c r="GW591" s="37"/>
      <c r="GX591" s="37"/>
      <c r="GY591" s="40" t="s">
        <v>236</v>
      </c>
      <c r="GZ591" s="37"/>
      <c r="HA591" s="37"/>
      <c r="HB591" s="39">
        <v>1</v>
      </c>
      <c r="HC591" s="40" t="s">
        <v>2998</v>
      </c>
      <c r="HD591" s="40">
        <v>12</v>
      </c>
      <c r="HE591" s="37"/>
      <c r="HF591" s="37"/>
      <c r="HG591" s="37"/>
      <c r="HH591" s="37"/>
      <c r="HI591" s="37"/>
      <c r="HJ591" s="37"/>
      <c r="HK591" s="40">
        <v>100</v>
      </c>
      <c r="HL591" s="37"/>
      <c r="HM591" s="40">
        <v>6</v>
      </c>
      <c r="HN591" s="40">
        <v>2</v>
      </c>
      <c r="HO591" s="40">
        <v>1</v>
      </c>
      <c r="HP591" s="40">
        <v>1</v>
      </c>
      <c r="HQ591" s="40">
        <v>0</v>
      </c>
      <c r="HR591" s="40">
        <v>2</v>
      </c>
      <c r="HS591" s="40">
        <v>0</v>
      </c>
      <c r="HT591" s="40">
        <v>0</v>
      </c>
      <c r="HU591" s="40">
        <v>0</v>
      </c>
      <c r="HV591" s="40" t="s">
        <v>236</v>
      </c>
      <c r="HW591" s="37"/>
      <c r="HX591" s="37"/>
      <c r="HY591" s="42" t="s">
        <v>2999</v>
      </c>
      <c r="HZ591" s="40" t="s">
        <v>3000</v>
      </c>
      <c r="IA591" s="37"/>
      <c r="IB591" s="37"/>
      <c r="IC591" s="40" t="s">
        <v>3001</v>
      </c>
      <c r="ID591" s="37"/>
      <c r="IE591" s="37"/>
      <c r="IF591" s="37"/>
      <c r="IG591" s="40" t="s">
        <v>236</v>
      </c>
      <c r="IH591" s="40">
        <v>0</v>
      </c>
      <c r="II591" s="40">
        <v>0</v>
      </c>
      <c r="IJ591" s="40" t="s">
        <v>3002</v>
      </c>
      <c r="IK591" s="39" t="s">
        <v>3003</v>
      </c>
      <c r="IL591" s="40" t="s">
        <v>3004</v>
      </c>
      <c r="IM591" s="40" t="s">
        <v>3005</v>
      </c>
      <c r="IN591" s="40" t="s">
        <v>2889</v>
      </c>
      <c r="IO591" s="40" t="s">
        <v>2920</v>
      </c>
      <c r="IP591" s="40" t="s">
        <v>2921</v>
      </c>
      <c r="IQ591" s="40" t="s">
        <v>2922</v>
      </c>
      <c r="IR591" s="43" t="s">
        <v>3006</v>
      </c>
    </row>
    <row r="592" spans="1:252" ht="15.75" customHeight="1" x14ac:dyDescent="0.2">
      <c r="A592" s="37" t="s">
        <v>13009</v>
      </c>
      <c r="B592" s="47" t="s">
        <v>13029</v>
      </c>
      <c r="C592" s="39" t="s">
        <v>2890</v>
      </c>
      <c r="D592" s="39" t="s">
        <v>13168</v>
      </c>
      <c r="E592" s="39" t="s">
        <v>4849</v>
      </c>
      <c r="F592" s="39" t="s">
        <v>8526</v>
      </c>
      <c r="G592" s="39" t="s">
        <v>8527</v>
      </c>
      <c r="H592" s="39" t="s">
        <v>8528</v>
      </c>
      <c r="I592" s="39">
        <v>2024</v>
      </c>
      <c r="J592" s="48">
        <v>45413</v>
      </c>
      <c r="K592" s="48">
        <v>45596</v>
      </c>
      <c r="L592" s="44"/>
      <c r="M592" s="44"/>
      <c r="N592" s="44"/>
      <c r="O592" s="44"/>
      <c r="P592" s="44"/>
      <c r="Q592" s="44"/>
      <c r="R592" s="44"/>
      <c r="S592" s="44"/>
      <c r="T592" s="44"/>
      <c r="U592" s="44"/>
      <c r="V592" s="44"/>
      <c r="W592" s="44"/>
      <c r="X592" s="39" t="s">
        <v>8529</v>
      </c>
      <c r="Y592" s="43" t="s">
        <v>8530</v>
      </c>
      <c r="Z592" s="44"/>
      <c r="AA592" s="44"/>
      <c r="AB592" s="39" t="s">
        <v>8531</v>
      </c>
      <c r="AC592" s="44"/>
      <c r="AD592" s="39" t="s">
        <v>8532</v>
      </c>
      <c r="AE592" s="44"/>
      <c r="AF592" s="39" t="s">
        <v>8533</v>
      </c>
      <c r="AG592" s="39" t="s">
        <v>8533</v>
      </c>
      <c r="AH592" s="39" t="s">
        <v>2151</v>
      </c>
      <c r="AI592" s="39" t="s">
        <v>8534</v>
      </c>
      <c r="AJ592" s="55">
        <v>0.20100000000000001</v>
      </c>
      <c r="AK592" s="49">
        <f>SUM(AO592,AR592,AT592,AV592)-AJ592</f>
        <v>0</v>
      </c>
      <c r="AL592" s="55"/>
      <c r="AM592" s="49"/>
      <c r="AN592" s="49"/>
      <c r="AO592" s="55">
        <v>0.13</v>
      </c>
      <c r="AP592" s="49">
        <v>64.680000000000007</v>
      </c>
      <c r="AQ592" s="49">
        <v>0.02</v>
      </c>
      <c r="AR592" s="55">
        <v>7.0999999999999994E-2</v>
      </c>
      <c r="AS592" s="49">
        <v>35.32</v>
      </c>
      <c r="AT592" s="55">
        <v>0</v>
      </c>
      <c r="AU592" s="49">
        <v>0</v>
      </c>
      <c r="AV592" s="55">
        <v>0</v>
      </c>
      <c r="AW592" s="49">
        <v>0</v>
      </c>
      <c r="AX592" s="55"/>
      <c r="AY592" s="49"/>
      <c r="AZ592" s="39"/>
      <c r="BA592" s="39"/>
      <c r="BB592" s="39"/>
      <c r="BC592" s="39" t="s">
        <v>236</v>
      </c>
      <c r="BD592" s="44"/>
      <c r="BE592" s="44"/>
      <c r="BF592" s="55">
        <v>0</v>
      </c>
      <c r="BG592" s="55" t="s">
        <v>2966</v>
      </c>
      <c r="BH592" s="49" t="s">
        <v>999</v>
      </c>
      <c r="BI592" s="39">
        <v>5</v>
      </c>
      <c r="BJ592" s="39">
        <v>5</v>
      </c>
      <c r="BK592" s="39">
        <v>1</v>
      </c>
      <c r="BL592" s="44"/>
      <c r="BM592" s="44"/>
      <c r="BN592" s="44"/>
      <c r="BO592" s="44"/>
      <c r="BP592" s="44"/>
      <c r="BQ592" s="44"/>
      <c r="BR592" s="44"/>
      <c r="BS592" s="44"/>
      <c r="BT592" s="44"/>
      <c r="BU592" s="39">
        <v>1</v>
      </c>
      <c r="BV592" s="44"/>
      <c r="BW592" s="44"/>
      <c r="BX592" s="44"/>
      <c r="BY592" s="44"/>
      <c r="BZ592" s="44"/>
      <c r="CA592" s="44"/>
      <c r="CB592" s="44"/>
      <c r="CC592" s="44"/>
      <c r="CD592" s="44"/>
      <c r="CE592" s="39">
        <v>0</v>
      </c>
      <c r="CF592" s="44"/>
      <c r="CG592" s="44"/>
      <c r="CH592" s="44"/>
      <c r="CI592" s="44"/>
      <c r="CJ592" s="44"/>
      <c r="CK592" s="44"/>
      <c r="CL592" s="44"/>
      <c r="CM592" s="44"/>
      <c r="CN592" s="44"/>
      <c r="CO592" s="44"/>
      <c r="CP592" s="44"/>
      <c r="CQ592" s="44"/>
      <c r="CR592" s="44"/>
      <c r="CS592" s="44"/>
      <c r="CT592" s="44"/>
      <c r="CU592" s="40">
        <f t="shared" si="68"/>
        <v>0</v>
      </c>
      <c r="CV592" s="39">
        <v>0</v>
      </c>
      <c r="CW592" s="44"/>
      <c r="CX592" s="44"/>
      <c r="CY592" s="44"/>
      <c r="CZ592" s="44"/>
      <c r="DA592" s="44"/>
      <c r="DB592" s="44"/>
      <c r="DC592" s="44"/>
      <c r="DD592" s="44"/>
      <c r="DE592" s="44"/>
      <c r="DF592" s="44"/>
      <c r="DG592" s="44"/>
      <c r="DH592" s="44"/>
      <c r="DI592" s="44"/>
      <c r="DJ592" s="44"/>
      <c r="DK592" s="44"/>
      <c r="DL592" s="44"/>
      <c r="DM592" s="39">
        <v>0</v>
      </c>
      <c r="DN592" s="39">
        <v>0</v>
      </c>
      <c r="DO592" s="44"/>
      <c r="DP592" s="44"/>
      <c r="DQ592" s="44"/>
      <c r="DR592" s="44"/>
      <c r="DS592" s="44"/>
      <c r="DT592" s="44"/>
      <c r="DU592" s="44"/>
      <c r="DV592" s="44"/>
      <c r="DW592" s="44"/>
      <c r="DX592" s="44"/>
      <c r="DY592" s="44"/>
      <c r="DZ592" s="44"/>
      <c r="EA592" s="44"/>
      <c r="EB592" s="44"/>
      <c r="EC592" s="44"/>
      <c r="ED592" s="44"/>
      <c r="EE592" s="44"/>
      <c r="EF592" s="44"/>
      <c r="EG592" s="44"/>
      <c r="EH592" s="44"/>
      <c r="EI592" s="44"/>
      <c r="EJ592" s="44"/>
      <c r="EK592" s="44"/>
      <c r="EL592" s="44"/>
      <c r="EM592" s="44"/>
      <c r="EN592" s="44"/>
      <c r="EO592" s="44"/>
      <c r="EP592" s="44"/>
      <c r="EQ592" s="39">
        <v>0</v>
      </c>
      <c r="ER592" s="44"/>
      <c r="ES592" s="44"/>
      <c r="ET592" s="44"/>
      <c r="EU592" s="44"/>
      <c r="EV592" s="44"/>
      <c r="EW592" s="44"/>
      <c r="EX592" s="44"/>
      <c r="EY592" s="39">
        <v>1</v>
      </c>
      <c r="EZ592" s="39">
        <f>EY592-(SUM(BL592:CE592,CV592,DN592,ER592:EV592,EX592))</f>
        <v>0</v>
      </c>
      <c r="FA592" s="39">
        <v>0.14299999999999999</v>
      </c>
      <c r="FB592" s="39" t="s">
        <v>8537</v>
      </c>
      <c r="FC592" s="44"/>
      <c r="FD592" s="39">
        <v>0.38</v>
      </c>
      <c r="FE592" s="43" t="s">
        <v>8539</v>
      </c>
      <c r="FF592" s="39">
        <v>37.500999999999998</v>
      </c>
      <c r="FG592" s="39" t="s">
        <v>236</v>
      </c>
      <c r="FH592" s="44"/>
      <c r="FI592" s="44"/>
      <c r="FJ592" s="44"/>
      <c r="FK592" s="44"/>
      <c r="FL592" s="39">
        <v>0</v>
      </c>
      <c r="FM592" s="39" t="s">
        <v>239</v>
      </c>
      <c r="FN592" s="39">
        <v>0</v>
      </c>
      <c r="FO592" s="40">
        <v>1</v>
      </c>
      <c r="FP592" s="39" t="s">
        <v>8541</v>
      </c>
      <c r="FQ592" s="39">
        <v>3</v>
      </c>
      <c r="FR592" s="39" t="s">
        <v>236</v>
      </c>
      <c r="FS592" s="44"/>
      <c r="FT592" s="44"/>
      <c r="FU592" s="39" t="s">
        <v>236</v>
      </c>
      <c r="FV592" s="44"/>
      <c r="FW592" s="44"/>
      <c r="FX592" s="39" t="s">
        <v>236</v>
      </c>
      <c r="FY592" s="44"/>
      <c r="FZ592" s="44"/>
      <c r="GA592" s="39" t="s">
        <v>236</v>
      </c>
      <c r="GB592" s="44"/>
      <c r="GC592" s="44"/>
      <c r="GD592" s="39" t="s">
        <v>236</v>
      </c>
      <c r="GE592" s="44"/>
      <c r="GF592" s="44"/>
      <c r="GG592" s="39" t="s">
        <v>236</v>
      </c>
      <c r="GH592" s="44"/>
      <c r="GI592" s="44"/>
      <c r="GJ592" s="44"/>
      <c r="GK592" s="44"/>
      <c r="GL592" s="44"/>
      <c r="GM592" s="39" t="s">
        <v>236</v>
      </c>
      <c r="GN592" s="44"/>
      <c r="GO592" s="44"/>
      <c r="GP592" s="39" t="s">
        <v>236</v>
      </c>
      <c r="GQ592" s="44"/>
      <c r="GR592" s="44"/>
      <c r="GS592" s="39" t="s">
        <v>236</v>
      </c>
      <c r="GT592" s="44"/>
      <c r="GU592" s="44"/>
      <c r="GV592" s="44"/>
      <c r="GW592" s="44"/>
      <c r="GX592" s="44"/>
      <c r="GY592" s="39" t="s">
        <v>236</v>
      </c>
      <c r="GZ592" s="44"/>
      <c r="HA592" s="44"/>
      <c r="HB592" s="39">
        <v>1</v>
      </c>
      <c r="HC592" s="43" t="s">
        <v>8542</v>
      </c>
      <c r="HD592" s="39">
        <v>5</v>
      </c>
      <c r="HE592" s="39" t="s">
        <v>236</v>
      </c>
      <c r="HF592" s="44"/>
      <c r="HG592" s="44"/>
      <c r="HH592" s="44"/>
      <c r="HI592" s="44"/>
      <c r="HJ592" s="44"/>
      <c r="HK592" s="44"/>
      <c r="HL592" s="44"/>
      <c r="HM592" s="44"/>
      <c r="HN592" s="44"/>
      <c r="HO592" s="44"/>
      <c r="HP592" s="44"/>
      <c r="HQ592" s="44"/>
      <c r="HR592" s="44"/>
      <c r="HS592" s="44"/>
      <c r="HT592" s="44"/>
      <c r="HU592" s="44"/>
      <c r="HV592" s="39" t="s">
        <v>236</v>
      </c>
      <c r="HW592" s="44"/>
      <c r="HX592" s="44"/>
      <c r="HY592" s="43" t="s">
        <v>8543</v>
      </c>
      <c r="HZ592" s="39" t="s">
        <v>8544</v>
      </c>
      <c r="IA592" s="44"/>
      <c r="IB592" s="44"/>
      <c r="IC592" s="39" t="s">
        <v>8545</v>
      </c>
      <c r="ID592" s="44"/>
      <c r="IE592" s="44"/>
      <c r="IF592" s="44"/>
      <c r="IG592" s="39" t="s">
        <v>8546</v>
      </c>
      <c r="IH592" s="39">
        <v>29</v>
      </c>
      <c r="II592" s="39">
        <v>75</v>
      </c>
      <c r="IJ592" s="39" t="s">
        <v>8547</v>
      </c>
      <c r="IK592" s="39" t="s">
        <v>8548</v>
      </c>
      <c r="IL592" s="39" t="s">
        <v>8549</v>
      </c>
      <c r="IM592" s="39" t="s">
        <v>8550</v>
      </c>
      <c r="IN592" s="39" t="s">
        <v>2889</v>
      </c>
      <c r="IO592" s="39" t="s">
        <v>2920</v>
      </c>
      <c r="IP592" s="40" t="s">
        <v>2921</v>
      </c>
      <c r="IQ592" s="40" t="s">
        <v>2922</v>
      </c>
      <c r="IR592" s="43" t="s">
        <v>8551</v>
      </c>
    </row>
    <row r="593" spans="1:252" ht="15.75" customHeight="1" x14ac:dyDescent="0.2">
      <c r="A593" s="37" t="s">
        <v>13009</v>
      </c>
      <c r="B593" s="47" t="s">
        <v>13029</v>
      </c>
      <c r="C593" s="39" t="s">
        <v>2890</v>
      </c>
      <c r="D593" s="39" t="s">
        <v>13168</v>
      </c>
      <c r="E593" s="39" t="s">
        <v>4824</v>
      </c>
      <c r="F593" s="39" t="s">
        <v>8669</v>
      </c>
      <c r="G593" s="39" t="s">
        <v>8670</v>
      </c>
      <c r="H593" s="39" t="s">
        <v>8671</v>
      </c>
      <c r="I593" s="39">
        <v>2012</v>
      </c>
      <c r="J593" s="48">
        <v>45566</v>
      </c>
      <c r="K593" s="48">
        <v>45653</v>
      </c>
      <c r="L593" s="44"/>
      <c r="M593" s="44"/>
      <c r="N593" s="44"/>
      <c r="O593" s="44"/>
      <c r="P593" s="44"/>
      <c r="Q593" s="44"/>
      <c r="R593" s="44"/>
      <c r="S593" s="44"/>
      <c r="T593" s="44"/>
      <c r="U593" s="44"/>
      <c r="V593" s="44"/>
      <c r="W593" s="44"/>
      <c r="X593" s="39" t="s">
        <v>8672</v>
      </c>
      <c r="Y593" s="43" t="s">
        <v>8673</v>
      </c>
      <c r="Z593" s="39" t="s">
        <v>8674</v>
      </c>
      <c r="AA593" s="39" t="s">
        <v>8675</v>
      </c>
      <c r="AB593" s="39" t="s">
        <v>8676</v>
      </c>
      <c r="AC593" s="43" t="s">
        <v>8677</v>
      </c>
      <c r="AD593" s="39" t="s">
        <v>8678</v>
      </c>
      <c r="AE593" s="43" t="s">
        <v>8679</v>
      </c>
      <c r="AF593" s="39" t="s">
        <v>8680</v>
      </c>
      <c r="AG593" s="39" t="s">
        <v>8681</v>
      </c>
      <c r="AH593" s="39" t="s">
        <v>2151</v>
      </c>
      <c r="AI593" s="39" t="s">
        <v>8682</v>
      </c>
      <c r="AJ593" s="55">
        <v>0.23</v>
      </c>
      <c r="AK593" s="49">
        <f>SUM(AO593,AR593,AT593,AV593)-AJ593</f>
        <v>0</v>
      </c>
      <c r="AL593" s="55"/>
      <c r="AM593" s="49"/>
      <c r="AN593" s="49"/>
      <c r="AO593" s="55">
        <v>0.23</v>
      </c>
      <c r="AP593" s="49">
        <v>100</v>
      </c>
      <c r="AQ593" s="49">
        <v>1.36</v>
      </c>
      <c r="AR593" s="55">
        <v>0</v>
      </c>
      <c r="AS593" s="49">
        <v>0</v>
      </c>
      <c r="AT593" s="55">
        <v>0</v>
      </c>
      <c r="AU593" s="49">
        <v>0</v>
      </c>
      <c r="AV593" s="55">
        <v>0</v>
      </c>
      <c r="AW593" s="49">
        <v>0</v>
      </c>
      <c r="AX593" s="55"/>
      <c r="AY593" s="49"/>
      <c r="AZ593" s="39"/>
      <c r="BA593" s="39"/>
      <c r="BB593" s="39"/>
      <c r="BC593" s="40">
        <v>1</v>
      </c>
      <c r="BD593" s="39" t="s">
        <v>8683</v>
      </c>
      <c r="BE593" s="43" t="s">
        <v>8684</v>
      </c>
      <c r="BF593" s="55">
        <v>3.3000000000000002E-2</v>
      </c>
      <c r="BG593" s="55" t="s">
        <v>5802</v>
      </c>
      <c r="BH593" s="49" t="s">
        <v>8685</v>
      </c>
      <c r="BI593" s="39">
        <v>2</v>
      </c>
      <c r="BJ593" s="39">
        <v>2</v>
      </c>
      <c r="BK593" s="39">
        <v>2</v>
      </c>
      <c r="BL593" s="44"/>
      <c r="BM593" s="44"/>
      <c r="BN593" s="44"/>
      <c r="BO593" s="44"/>
      <c r="BP593" s="44"/>
      <c r="BQ593" s="44"/>
      <c r="BR593" s="44"/>
      <c r="BS593" s="44"/>
      <c r="BT593" s="44"/>
      <c r="BU593" s="44"/>
      <c r="BV593" s="44"/>
      <c r="BW593" s="44"/>
      <c r="BX593" s="44"/>
      <c r="BY593" s="44"/>
      <c r="BZ593" s="39">
        <v>1</v>
      </c>
      <c r="CA593" s="44"/>
      <c r="CB593" s="44"/>
      <c r="CC593" s="44"/>
      <c r="CD593" s="44"/>
      <c r="CE593" s="39">
        <v>0</v>
      </c>
      <c r="CF593" s="44"/>
      <c r="CG593" s="44"/>
      <c r="CH593" s="44"/>
      <c r="CI593" s="44"/>
      <c r="CJ593" s="44"/>
      <c r="CK593" s="44"/>
      <c r="CL593" s="44"/>
      <c r="CM593" s="44"/>
      <c r="CN593" s="44"/>
      <c r="CO593" s="44"/>
      <c r="CP593" s="44"/>
      <c r="CQ593" s="44"/>
      <c r="CR593" s="44"/>
      <c r="CS593" s="44"/>
      <c r="CT593" s="44"/>
      <c r="CU593" s="40">
        <f t="shared" si="68"/>
        <v>0</v>
      </c>
      <c r="CV593" s="39">
        <v>0</v>
      </c>
      <c r="CW593" s="44"/>
      <c r="CX593" s="44"/>
      <c r="CY593" s="44"/>
      <c r="CZ593" s="44"/>
      <c r="DA593" s="44"/>
      <c r="DB593" s="44"/>
      <c r="DC593" s="44"/>
      <c r="DD593" s="44"/>
      <c r="DE593" s="44"/>
      <c r="DF593" s="44"/>
      <c r="DG593" s="44"/>
      <c r="DH593" s="44"/>
      <c r="DI593" s="44"/>
      <c r="DJ593" s="44"/>
      <c r="DK593" s="44"/>
      <c r="DL593" s="44"/>
      <c r="DM593" s="39">
        <v>0</v>
      </c>
      <c r="DN593" s="39">
        <v>0</v>
      </c>
      <c r="DO593" s="44"/>
      <c r="DP593" s="44"/>
      <c r="DQ593" s="44"/>
      <c r="DR593" s="44"/>
      <c r="DS593" s="44"/>
      <c r="DT593" s="44"/>
      <c r="DU593" s="44"/>
      <c r="DV593" s="44"/>
      <c r="DW593" s="44"/>
      <c r="DX593" s="44"/>
      <c r="DY593" s="44"/>
      <c r="DZ593" s="44"/>
      <c r="EA593" s="44"/>
      <c r="EB593" s="44"/>
      <c r="EC593" s="44"/>
      <c r="ED593" s="44"/>
      <c r="EE593" s="44"/>
      <c r="EF593" s="44"/>
      <c r="EG593" s="44"/>
      <c r="EH593" s="44"/>
      <c r="EI593" s="44"/>
      <c r="EJ593" s="44"/>
      <c r="EK593" s="44"/>
      <c r="EL593" s="44"/>
      <c r="EM593" s="44"/>
      <c r="EN593" s="44"/>
      <c r="EO593" s="44"/>
      <c r="EP593" s="44"/>
      <c r="EQ593" s="39">
        <v>0</v>
      </c>
      <c r="ER593" s="44"/>
      <c r="ES593" s="44"/>
      <c r="ET593" s="44"/>
      <c r="EU593" s="44"/>
      <c r="EV593" s="44"/>
      <c r="EW593" s="39" t="s">
        <v>8686</v>
      </c>
      <c r="EX593" s="39">
        <v>1</v>
      </c>
      <c r="EY593" s="39">
        <v>2</v>
      </c>
      <c r="EZ593" s="39">
        <f>EY593-(SUM(BL593:CE593,CV593,DN593,ER593:EV593,EX593))</f>
        <v>0</v>
      </c>
      <c r="FA593" s="39">
        <v>1.627</v>
      </c>
      <c r="FB593" s="39" t="s">
        <v>8688</v>
      </c>
      <c r="FC593" s="44"/>
      <c r="FD593" s="39">
        <v>7.69</v>
      </c>
      <c r="FE593" s="43" t="s">
        <v>2940</v>
      </c>
      <c r="FF593" s="39">
        <v>21.146999999999998</v>
      </c>
      <c r="FG593" s="39" t="s">
        <v>236</v>
      </c>
      <c r="FH593" s="44"/>
      <c r="FI593" s="44"/>
      <c r="FJ593" s="44"/>
      <c r="FK593" s="44"/>
      <c r="FL593" s="39">
        <v>0</v>
      </c>
      <c r="FM593" s="44"/>
      <c r="FN593" s="39">
        <v>0</v>
      </c>
      <c r="FO593" s="39" t="s">
        <v>236</v>
      </c>
      <c r="FP593" s="44"/>
      <c r="FQ593" s="44"/>
      <c r="FR593" s="39" t="s">
        <v>236</v>
      </c>
      <c r="FS593" s="44"/>
      <c r="FT593" s="44"/>
      <c r="FU593" s="39" t="s">
        <v>243</v>
      </c>
      <c r="FV593" s="39" t="s">
        <v>934</v>
      </c>
      <c r="FW593" s="39">
        <v>62</v>
      </c>
      <c r="FX593" s="39" t="s">
        <v>236</v>
      </c>
      <c r="FY593" s="44"/>
      <c r="FZ593" s="44"/>
      <c r="GA593" s="39" t="s">
        <v>236</v>
      </c>
      <c r="GB593" s="44"/>
      <c r="GC593" s="44"/>
      <c r="GD593" s="39" t="s">
        <v>236</v>
      </c>
      <c r="GE593" s="44"/>
      <c r="GF593" s="44"/>
      <c r="GG593" s="39" t="s">
        <v>236</v>
      </c>
      <c r="GH593" s="44"/>
      <c r="GI593" s="44"/>
      <c r="GJ593" s="44"/>
      <c r="GK593" s="44"/>
      <c r="GL593" s="44"/>
      <c r="GM593" s="39" t="s">
        <v>236</v>
      </c>
      <c r="GN593" s="44"/>
      <c r="GO593" s="44"/>
      <c r="GP593" s="40">
        <v>1</v>
      </c>
      <c r="GQ593" s="39" t="s">
        <v>934</v>
      </c>
      <c r="GR593" s="39">
        <v>103</v>
      </c>
      <c r="GS593" s="39" t="s">
        <v>236</v>
      </c>
      <c r="GT593" s="44"/>
      <c r="GU593" s="44"/>
      <c r="GV593" s="44"/>
      <c r="GW593" s="44"/>
      <c r="GX593" s="44"/>
      <c r="GY593" s="39" t="s">
        <v>236</v>
      </c>
      <c r="GZ593" s="44"/>
      <c r="HA593" s="44"/>
      <c r="HB593" s="39" t="s">
        <v>236</v>
      </c>
      <c r="HC593" s="44"/>
      <c r="HD593" s="44"/>
      <c r="HE593" s="39" t="s">
        <v>236</v>
      </c>
      <c r="HF593" s="44"/>
      <c r="HG593" s="44"/>
      <c r="HH593" s="44"/>
      <c r="HI593" s="44"/>
      <c r="HJ593" s="44"/>
      <c r="HK593" s="44"/>
      <c r="HL593" s="44"/>
      <c r="HM593" s="44"/>
      <c r="HN593" s="44"/>
      <c r="HO593" s="44"/>
      <c r="HP593" s="44"/>
      <c r="HQ593" s="44"/>
      <c r="HR593" s="44"/>
      <c r="HS593" s="44"/>
      <c r="HT593" s="44"/>
      <c r="HU593" s="44"/>
      <c r="HV593" s="39" t="s">
        <v>236</v>
      </c>
      <c r="HW593" s="44"/>
      <c r="HX593" s="44"/>
      <c r="HY593" s="43" t="s">
        <v>8690</v>
      </c>
      <c r="HZ593" s="39" t="s">
        <v>8691</v>
      </c>
      <c r="IA593" s="44"/>
      <c r="IB593" s="44"/>
      <c r="IC593" s="43" t="s">
        <v>8692</v>
      </c>
      <c r="ID593" s="44"/>
      <c r="IE593" s="44"/>
      <c r="IF593" s="44"/>
      <c r="IG593" s="44"/>
      <c r="IH593" s="44"/>
      <c r="II593" s="44"/>
      <c r="IJ593" s="39" t="s">
        <v>8693</v>
      </c>
      <c r="IK593" s="39" t="s">
        <v>8694</v>
      </c>
      <c r="IL593" s="39" t="s">
        <v>8695</v>
      </c>
      <c r="IM593" s="39" t="s">
        <v>8696</v>
      </c>
      <c r="IN593" s="39" t="s">
        <v>2889</v>
      </c>
      <c r="IO593" s="39" t="s">
        <v>2920</v>
      </c>
      <c r="IP593" s="40" t="s">
        <v>2921</v>
      </c>
      <c r="IQ593" s="40" t="s">
        <v>2922</v>
      </c>
      <c r="IR593" s="43" t="s">
        <v>8697</v>
      </c>
    </row>
    <row r="594" spans="1:252" ht="15.75" customHeight="1" x14ac:dyDescent="0.2">
      <c r="A594" s="44" t="s">
        <v>13014</v>
      </c>
      <c r="B594" s="47" t="s">
        <v>13029</v>
      </c>
      <c r="C594" s="39" t="s">
        <v>2890</v>
      </c>
      <c r="D594" s="39" t="s">
        <v>13168</v>
      </c>
      <c r="E594" s="39" t="s">
        <v>4938</v>
      </c>
      <c r="F594" s="39" t="s">
        <v>8725</v>
      </c>
      <c r="G594" s="39" t="s">
        <v>8726</v>
      </c>
      <c r="H594" s="39" t="s">
        <v>8726</v>
      </c>
      <c r="I594" s="39">
        <v>2017</v>
      </c>
      <c r="J594" s="48">
        <v>45292</v>
      </c>
      <c r="K594" s="48">
        <v>45562</v>
      </c>
      <c r="L594" s="44"/>
      <c r="M594" s="44"/>
      <c r="N594" s="44"/>
      <c r="O594" s="44"/>
      <c r="P594" s="44"/>
      <c r="Q594" s="44"/>
      <c r="R594" s="44"/>
      <c r="S594" s="44"/>
      <c r="T594" s="44"/>
      <c r="U594" s="44"/>
      <c r="V594" s="44"/>
      <c r="W594" s="44"/>
      <c r="X594" s="39" t="s">
        <v>8727</v>
      </c>
      <c r="Y594" s="43" t="s">
        <v>8728</v>
      </c>
      <c r="Z594" s="39" t="s">
        <v>8729</v>
      </c>
      <c r="AA594" s="43" t="s">
        <v>8730</v>
      </c>
      <c r="AB594" s="39" t="s">
        <v>8731</v>
      </c>
      <c r="AC594" s="43" t="s">
        <v>8732</v>
      </c>
      <c r="AD594" s="39" t="s">
        <v>8733</v>
      </c>
      <c r="AE594" s="43" t="s">
        <v>8734</v>
      </c>
      <c r="AF594" s="39" t="s">
        <v>8735</v>
      </c>
      <c r="AG594" s="39" t="s">
        <v>8735</v>
      </c>
      <c r="AH594" s="39" t="s">
        <v>235</v>
      </c>
      <c r="AI594" s="39" t="s">
        <v>8735</v>
      </c>
      <c r="AJ594" s="55">
        <v>1.5529999999999999</v>
      </c>
      <c r="AK594" s="49">
        <f>SUM(AO594,AR594,AT594,AV594)-AJ594</f>
        <v>0</v>
      </c>
      <c r="AL594" s="55"/>
      <c r="AM594" s="49"/>
      <c r="AN594" s="49"/>
      <c r="AO594" s="55">
        <v>0.32100000000000001</v>
      </c>
      <c r="AP594" s="49">
        <v>20.67</v>
      </c>
      <c r="AQ594" s="49">
        <v>2.2000000000000002</v>
      </c>
      <c r="AR594" s="55">
        <v>6.7000000000000004E-2</v>
      </c>
      <c r="AS594" s="49">
        <v>4.3099999999999996</v>
      </c>
      <c r="AT594" s="55">
        <v>1.165</v>
      </c>
      <c r="AU594" s="49">
        <v>75.02</v>
      </c>
      <c r="AV594" s="55">
        <v>0</v>
      </c>
      <c r="AW594" s="49">
        <v>0</v>
      </c>
      <c r="AX594" s="55"/>
      <c r="AY594" s="49"/>
      <c r="AZ594" s="39"/>
      <c r="BA594" s="39"/>
      <c r="BB594" s="39"/>
      <c r="BC594" s="40">
        <v>1</v>
      </c>
      <c r="BD594" s="39" t="s">
        <v>8736</v>
      </c>
      <c r="BE594" s="43" t="s">
        <v>8737</v>
      </c>
      <c r="BF594" s="55">
        <v>1.23</v>
      </c>
      <c r="BG594" s="55" t="s">
        <v>576</v>
      </c>
      <c r="BH594" s="49" t="s">
        <v>6290</v>
      </c>
      <c r="BI594" s="39">
        <v>2</v>
      </c>
      <c r="BJ594" s="39">
        <v>1</v>
      </c>
      <c r="BK594" s="39">
        <v>1</v>
      </c>
      <c r="BL594" s="44"/>
      <c r="BM594" s="44"/>
      <c r="BN594" s="44"/>
      <c r="BO594" s="44"/>
      <c r="BP594" s="44"/>
      <c r="BQ594" s="44"/>
      <c r="BR594" s="44"/>
      <c r="BS594" s="44"/>
      <c r="BT594" s="39">
        <v>1</v>
      </c>
      <c r="BU594" s="44"/>
      <c r="BV594" s="44"/>
      <c r="BW594" s="44"/>
      <c r="BX594" s="44"/>
      <c r="BY594" s="44"/>
      <c r="BZ594" s="44"/>
      <c r="CA594" s="44"/>
      <c r="CB594" s="44"/>
      <c r="CC594" s="44"/>
      <c r="CD594" s="44"/>
      <c r="CE594" s="39">
        <v>0</v>
      </c>
      <c r="CF594" s="44"/>
      <c r="CG594" s="44"/>
      <c r="CH594" s="44"/>
      <c r="CI594" s="44"/>
      <c r="CJ594" s="44"/>
      <c r="CK594" s="44"/>
      <c r="CL594" s="44"/>
      <c r="CM594" s="44"/>
      <c r="CN594" s="44"/>
      <c r="CO594" s="44"/>
      <c r="CP594" s="44"/>
      <c r="CQ594" s="44"/>
      <c r="CR594" s="44"/>
      <c r="CS594" s="44"/>
      <c r="CT594" s="44"/>
      <c r="CU594" s="40">
        <f t="shared" si="68"/>
        <v>0</v>
      </c>
      <c r="CV594" s="39">
        <v>0</v>
      </c>
      <c r="CW594" s="44"/>
      <c r="CX594" s="44"/>
      <c r="CY594" s="44"/>
      <c r="CZ594" s="44"/>
      <c r="DA594" s="44"/>
      <c r="DB594" s="44"/>
      <c r="DC594" s="44"/>
      <c r="DD594" s="44"/>
      <c r="DE594" s="44"/>
      <c r="DF594" s="44"/>
      <c r="DG594" s="44"/>
      <c r="DH594" s="44"/>
      <c r="DI594" s="44"/>
      <c r="DJ594" s="44"/>
      <c r="DK594" s="44"/>
      <c r="DL594" s="44"/>
      <c r="DM594" s="39">
        <v>0</v>
      </c>
      <c r="DN594" s="39">
        <v>0</v>
      </c>
      <c r="DO594" s="44"/>
      <c r="DP594" s="44"/>
      <c r="DQ594" s="44"/>
      <c r="DR594" s="44"/>
      <c r="DS594" s="44"/>
      <c r="DT594" s="44"/>
      <c r="DU594" s="44"/>
      <c r="DV594" s="44"/>
      <c r="DW594" s="44"/>
      <c r="DX594" s="44"/>
      <c r="DY594" s="44"/>
      <c r="DZ594" s="44"/>
      <c r="EA594" s="44"/>
      <c r="EB594" s="44"/>
      <c r="EC594" s="44"/>
      <c r="ED594" s="44"/>
      <c r="EE594" s="44"/>
      <c r="EF594" s="44"/>
      <c r="EG594" s="44"/>
      <c r="EH594" s="44"/>
      <c r="EI594" s="44"/>
      <c r="EJ594" s="44"/>
      <c r="EK594" s="44"/>
      <c r="EL594" s="44"/>
      <c r="EM594" s="44"/>
      <c r="EN594" s="44"/>
      <c r="EO594" s="44"/>
      <c r="EP594" s="44"/>
      <c r="EQ594" s="39">
        <v>0</v>
      </c>
      <c r="ER594" s="44"/>
      <c r="ES594" s="44"/>
      <c r="ET594" s="44"/>
      <c r="EU594" s="44"/>
      <c r="EV594" s="44"/>
      <c r="EW594" s="44"/>
      <c r="EX594" s="44"/>
      <c r="EY594" s="39">
        <v>1</v>
      </c>
      <c r="EZ594" s="39">
        <f>EY594-(SUM(BL594:CE594,CV594,DN594,ER594:EV594,EX594))</f>
        <v>0</v>
      </c>
      <c r="FA594" s="39">
        <v>0.74299999999999999</v>
      </c>
      <c r="FB594" s="39" t="s">
        <v>8739</v>
      </c>
      <c r="FC594" s="44"/>
      <c r="FD594" s="39">
        <v>100</v>
      </c>
      <c r="FE594" s="43" t="s">
        <v>2940</v>
      </c>
      <c r="FF594" s="39">
        <v>0.74299999999999999</v>
      </c>
      <c r="FG594" s="39" t="s">
        <v>236</v>
      </c>
      <c r="FH594" s="44"/>
      <c r="FI594" s="44"/>
      <c r="FJ594" s="44"/>
      <c r="FK594" s="44"/>
      <c r="FL594" s="39">
        <v>0</v>
      </c>
      <c r="FM594" s="39" t="s">
        <v>239</v>
      </c>
      <c r="FN594" s="39">
        <v>1</v>
      </c>
      <c r="FO594" s="40">
        <v>1</v>
      </c>
      <c r="FP594" s="39" t="s">
        <v>8740</v>
      </c>
      <c r="FQ594" s="39">
        <v>326</v>
      </c>
      <c r="FR594" s="40">
        <v>1</v>
      </c>
      <c r="FS594" s="39" t="s">
        <v>1641</v>
      </c>
      <c r="FT594" s="39">
        <v>42</v>
      </c>
      <c r="FU594" s="39" t="s">
        <v>236</v>
      </c>
      <c r="FV594" s="44"/>
      <c r="FW594" s="44"/>
      <c r="FX594" s="39" t="s">
        <v>236</v>
      </c>
      <c r="FY594" s="44"/>
      <c r="FZ594" s="44"/>
      <c r="GA594" s="39" t="s">
        <v>236</v>
      </c>
      <c r="GB594" s="44"/>
      <c r="GC594" s="44"/>
      <c r="GD594" s="39" t="s">
        <v>236</v>
      </c>
      <c r="GE594" s="44"/>
      <c r="GF594" s="44"/>
      <c r="GG594" s="39" t="s">
        <v>236</v>
      </c>
      <c r="GH594" s="44"/>
      <c r="GI594" s="44"/>
      <c r="GJ594" s="44"/>
      <c r="GK594" s="44"/>
      <c r="GL594" s="44"/>
      <c r="GM594" s="39" t="s">
        <v>236</v>
      </c>
      <c r="GN594" s="44"/>
      <c r="GO594" s="44"/>
      <c r="GP594" s="40">
        <v>1</v>
      </c>
      <c r="GQ594" s="39" t="s">
        <v>1641</v>
      </c>
      <c r="GR594" s="39">
        <v>87</v>
      </c>
      <c r="GS594" s="39" t="s">
        <v>236</v>
      </c>
      <c r="GT594" s="44"/>
      <c r="GU594" s="44"/>
      <c r="GV594" s="44"/>
      <c r="GW594" s="44"/>
      <c r="GX594" s="44"/>
      <c r="GY594" s="39" t="s">
        <v>236</v>
      </c>
      <c r="GZ594" s="44"/>
      <c r="HA594" s="44"/>
      <c r="HB594" s="39" t="s">
        <v>236</v>
      </c>
      <c r="HC594" s="44"/>
      <c r="HD594" s="44"/>
      <c r="HE594" s="39" t="s">
        <v>236</v>
      </c>
      <c r="HF594" s="44"/>
      <c r="HG594" s="44"/>
      <c r="HH594" s="44"/>
      <c r="HI594" s="44"/>
      <c r="HJ594" s="44"/>
      <c r="HK594" s="44"/>
      <c r="HL594" s="44"/>
      <c r="HM594" s="44"/>
      <c r="HN594" s="44"/>
      <c r="HO594" s="44"/>
      <c r="HP594" s="44"/>
      <c r="HQ594" s="44"/>
      <c r="HR594" s="44"/>
      <c r="HS594" s="44"/>
      <c r="HT594" s="44"/>
      <c r="HU594" s="44"/>
      <c r="HV594" s="39" t="s">
        <v>236</v>
      </c>
      <c r="HW594" s="44"/>
      <c r="HX594" s="44"/>
      <c r="HY594" s="44"/>
      <c r="HZ594" s="44"/>
      <c r="IA594" s="44"/>
      <c r="IB594" s="44"/>
      <c r="IC594" s="39" t="s">
        <v>8741</v>
      </c>
      <c r="ID594" s="44"/>
      <c r="IE594" s="39" t="s">
        <v>8742</v>
      </c>
      <c r="IF594" s="44"/>
      <c r="IG594" s="39" t="s">
        <v>236</v>
      </c>
      <c r="IH594" s="39">
        <v>0</v>
      </c>
      <c r="II594" s="39">
        <v>0</v>
      </c>
      <c r="IJ594" s="39" t="s">
        <v>8743</v>
      </c>
      <c r="IK594" s="39" t="s">
        <v>7735</v>
      </c>
      <c r="IL594" s="39" t="s">
        <v>8744</v>
      </c>
      <c r="IM594" s="39" t="s">
        <v>8745</v>
      </c>
      <c r="IN594" s="39" t="s">
        <v>2889</v>
      </c>
      <c r="IO594" s="39" t="s">
        <v>2920</v>
      </c>
      <c r="IP594" s="40" t="s">
        <v>2921</v>
      </c>
      <c r="IQ594" s="40" t="s">
        <v>2922</v>
      </c>
      <c r="IR594" s="43" t="s">
        <v>8746</v>
      </c>
    </row>
    <row r="595" spans="1:252" ht="15.75" customHeight="1" x14ac:dyDescent="0.2">
      <c r="A595" s="37" t="s">
        <v>13009</v>
      </c>
      <c r="B595" s="47" t="s">
        <v>13029</v>
      </c>
      <c r="C595" s="39" t="s">
        <v>2890</v>
      </c>
      <c r="D595" s="39" t="s">
        <v>13168</v>
      </c>
      <c r="E595" s="39" t="s">
        <v>4767</v>
      </c>
      <c r="F595" s="39" t="s">
        <v>8752</v>
      </c>
      <c r="G595" s="39" t="s">
        <v>8753</v>
      </c>
      <c r="H595" s="39" t="s">
        <v>8754</v>
      </c>
      <c r="I595" s="39">
        <v>2021</v>
      </c>
      <c r="J595" s="48">
        <v>45363</v>
      </c>
      <c r="K595" s="48">
        <v>45657</v>
      </c>
      <c r="L595" s="44"/>
      <c r="M595" s="44"/>
      <c r="N595" s="44"/>
      <c r="O595" s="44"/>
      <c r="P595" s="44"/>
      <c r="Q595" s="44"/>
      <c r="R595" s="44"/>
      <c r="S595" s="44"/>
      <c r="T595" s="44"/>
      <c r="U595" s="44"/>
      <c r="V595" s="44"/>
      <c r="W595" s="44"/>
      <c r="X595" s="39" t="s">
        <v>8755</v>
      </c>
      <c r="Y595" s="43" t="s">
        <v>8756</v>
      </c>
      <c r="Z595" s="44"/>
      <c r="AA595" s="44"/>
      <c r="AB595" s="39" t="s">
        <v>8757</v>
      </c>
      <c r="AC595" s="43" t="s">
        <v>8758</v>
      </c>
      <c r="AD595" s="39" t="s">
        <v>8759</v>
      </c>
      <c r="AE595" s="44"/>
      <c r="AF595" s="39" t="s">
        <v>8760</v>
      </c>
      <c r="AG595" s="39" t="s">
        <v>8761</v>
      </c>
      <c r="AH595" s="39" t="s">
        <v>2151</v>
      </c>
      <c r="AI595" s="39" t="s">
        <v>8762</v>
      </c>
      <c r="AJ595" s="55">
        <v>20</v>
      </c>
      <c r="AK595" s="49">
        <f>SUM(AO595,AR595,AT595,AV595)-AJ595</f>
        <v>0</v>
      </c>
      <c r="AL595" s="55"/>
      <c r="AM595" s="49"/>
      <c r="AN595" s="49"/>
      <c r="AO595" s="55">
        <v>20</v>
      </c>
      <c r="AP595" s="49">
        <v>100</v>
      </c>
      <c r="AQ595" s="49">
        <v>7.0000000000000007E-2</v>
      </c>
      <c r="AR595" s="55">
        <v>0</v>
      </c>
      <c r="AS595" s="49">
        <v>0</v>
      </c>
      <c r="AT595" s="55">
        <v>0</v>
      </c>
      <c r="AU595" s="49">
        <v>0</v>
      </c>
      <c r="AV595" s="55">
        <v>0</v>
      </c>
      <c r="AW595" s="49">
        <v>0</v>
      </c>
      <c r="AX595" s="55"/>
      <c r="AY595" s="49"/>
      <c r="AZ595" s="39"/>
      <c r="BA595" s="39"/>
      <c r="BB595" s="39"/>
      <c r="BC595" s="39" t="s">
        <v>236</v>
      </c>
      <c r="BD595" s="44"/>
      <c r="BE595" s="44"/>
      <c r="BF595" s="118"/>
      <c r="BG595" s="55">
        <v>20</v>
      </c>
      <c r="BH595" s="49" t="s">
        <v>1070</v>
      </c>
      <c r="BI595" s="39">
        <v>208</v>
      </c>
      <c r="BJ595" s="39">
        <v>208</v>
      </c>
      <c r="BK595" s="39">
        <v>38</v>
      </c>
      <c r="BL595" s="39">
        <v>1</v>
      </c>
      <c r="BM595" s="44"/>
      <c r="BN595" s="39">
        <v>1</v>
      </c>
      <c r="BO595" s="44"/>
      <c r="BP595" s="44"/>
      <c r="BQ595" s="44"/>
      <c r="BR595" s="44"/>
      <c r="BS595" s="44"/>
      <c r="BT595" s="39">
        <v>2</v>
      </c>
      <c r="BU595" s="39">
        <v>21</v>
      </c>
      <c r="BV595" s="39">
        <v>12</v>
      </c>
      <c r="BW595" s="44"/>
      <c r="BX595" s="44"/>
      <c r="BY595" s="44"/>
      <c r="BZ595" s="44"/>
      <c r="CA595" s="44"/>
      <c r="CB595" s="44"/>
      <c r="CC595" s="44"/>
      <c r="CD595" s="44"/>
      <c r="CE595" s="39">
        <v>0</v>
      </c>
      <c r="CF595" s="44"/>
      <c r="CG595" s="44"/>
      <c r="CH595" s="44"/>
      <c r="CI595" s="44"/>
      <c r="CJ595" s="44"/>
      <c r="CK595" s="44"/>
      <c r="CL595" s="44"/>
      <c r="CM595" s="44"/>
      <c r="CN595" s="44"/>
      <c r="CO595" s="44"/>
      <c r="CP595" s="44"/>
      <c r="CQ595" s="44"/>
      <c r="CR595" s="44"/>
      <c r="CS595" s="44"/>
      <c r="CT595" s="44"/>
      <c r="CU595" s="40">
        <f t="shared" si="68"/>
        <v>0</v>
      </c>
      <c r="CV595" s="39">
        <v>0</v>
      </c>
      <c r="CW595" s="44"/>
      <c r="CX595" s="44"/>
      <c r="CY595" s="44"/>
      <c r="CZ595" s="44"/>
      <c r="DA595" s="44"/>
      <c r="DB595" s="44"/>
      <c r="DC595" s="44"/>
      <c r="DD595" s="44"/>
      <c r="DE595" s="44"/>
      <c r="DF595" s="44"/>
      <c r="DG595" s="44"/>
      <c r="DH595" s="44"/>
      <c r="DI595" s="44"/>
      <c r="DJ595" s="44"/>
      <c r="DK595" s="44"/>
      <c r="DL595" s="44"/>
      <c r="DM595" s="39">
        <v>0</v>
      </c>
      <c r="DN595" s="39">
        <v>0</v>
      </c>
      <c r="DO595" s="44"/>
      <c r="DP595" s="44"/>
      <c r="DQ595" s="44"/>
      <c r="DR595" s="44"/>
      <c r="DS595" s="44"/>
      <c r="DT595" s="44"/>
      <c r="DU595" s="44"/>
      <c r="DV595" s="44"/>
      <c r="DW595" s="44"/>
      <c r="DX595" s="44"/>
      <c r="DY595" s="44"/>
      <c r="DZ595" s="44"/>
      <c r="EA595" s="44"/>
      <c r="EB595" s="44"/>
      <c r="EC595" s="44"/>
      <c r="ED595" s="44"/>
      <c r="EE595" s="44"/>
      <c r="EF595" s="44"/>
      <c r="EG595" s="44"/>
      <c r="EH595" s="44"/>
      <c r="EI595" s="44"/>
      <c r="EJ595" s="44"/>
      <c r="EK595" s="44"/>
      <c r="EL595" s="44"/>
      <c r="EM595" s="44"/>
      <c r="EN595" s="44"/>
      <c r="EO595" s="44"/>
      <c r="EP595" s="44"/>
      <c r="EQ595" s="39">
        <v>0</v>
      </c>
      <c r="ER595" s="44"/>
      <c r="ES595" s="44"/>
      <c r="ET595" s="44"/>
      <c r="EU595" s="44"/>
      <c r="EV595" s="44"/>
      <c r="EW595" s="44"/>
      <c r="EX595" s="44"/>
      <c r="EY595" s="39">
        <v>37</v>
      </c>
      <c r="EZ595" s="39">
        <f>EY595-(SUM(BL595:CE595,CV595,DN595,ER595:EV595,EX595))</f>
        <v>0</v>
      </c>
      <c r="FA595" s="39">
        <v>7.0650000000000004</v>
      </c>
      <c r="FB595" s="39" t="s">
        <v>8764</v>
      </c>
      <c r="FC595" s="44"/>
      <c r="FD595" s="39">
        <v>1.1499999999999999</v>
      </c>
      <c r="FE595" s="43" t="s">
        <v>8765</v>
      </c>
      <c r="FF595" s="39">
        <v>615.57000000000005</v>
      </c>
      <c r="FG595" s="39" t="s">
        <v>236</v>
      </c>
      <c r="FH595" s="44"/>
      <c r="FI595" s="44"/>
      <c r="FJ595" s="44"/>
      <c r="FK595" s="44"/>
      <c r="FL595" s="39">
        <v>0</v>
      </c>
      <c r="FM595" s="39" t="s">
        <v>239</v>
      </c>
      <c r="FN595" s="39">
        <v>4</v>
      </c>
      <c r="FO595" s="39" t="s">
        <v>236</v>
      </c>
      <c r="FP595" s="44"/>
      <c r="FQ595" s="44"/>
      <c r="FR595" s="39" t="s">
        <v>236</v>
      </c>
      <c r="FS595" s="44"/>
      <c r="FT595" s="44"/>
      <c r="FU595" s="39" t="s">
        <v>243</v>
      </c>
      <c r="FV595" s="39" t="s">
        <v>8764</v>
      </c>
      <c r="FW595" s="39">
        <v>17350</v>
      </c>
      <c r="FX595" s="39" t="s">
        <v>236</v>
      </c>
      <c r="FY595" s="44"/>
      <c r="FZ595" s="44"/>
      <c r="GA595" s="39" t="s">
        <v>236</v>
      </c>
      <c r="GB595" s="44"/>
      <c r="GC595" s="44"/>
      <c r="GD595" s="39" t="s">
        <v>236</v>
      </c>
      <c r="GE595" s="44"/>
      <c r="GF595" s="44"/>
      <c r="GG595" s="39" t="s">
        <v>236</v>
      </c>
      <c r="GH595" s="44"/>
      <c r="GI595" s="44"/>
      <c r="GJ595" s="44"/>
      <c r="GK595" s="44"/>
      <c r="GL595" s="44"/>
      <c r="GM595" s="39" t="s">
        <v>236</v>
      </c>
      <c r="GN595" s="44"/>
      <c r="GO595" s="44"/>
      <c r="GP595" s="39" t="s">
        <v>236</v>
      </c>
      <c r="GQ595" s="44"/>
      <c r="GR595" s="44"/>
      <c r="GS595" s="39" t="s">
        <v>236</v>
      </c>
      <c r="GT595" s="44"/>
      <c r="GU595" s="44"/>
      <c r="GV595" s="44"/>
      <c r="GW595" s="44"/>
      <c r="GX595" s="44"/>
      <c r="GY595" s="39" t="s">
        <v>236</v>
      </c>
      <c r="GZ595" s="44"/>
      <c r="HA595" s="44"/>
      <c r="HB595" s="39" t="s">
        <v>236</v>
      </c>
      <c r="HC595" s="44"/>
      <c r="HD595" s="44"/>
      <c r="HE595" s="39" t="s">
        <v>243</v>
      </c>
      <c r="HF595" s="39" t="s">
        <v>8767</v>
      </c>
      <c r="HG595" s="39">
        <v>9</v>
      </c>
      <c r="HH595" s="44"/>
      <c r="HI595" s="44"/>
      <c r="HJ595" s="44"/>
      <c r="HK595" s="44"/>
      <c r="HL595" s="44"/>
      <c r="HM595" s="44"/>
      <c r="HN595" s="44"/>
      <c r="HO595" s="44"/>
      <c r="HP595" s="44"/>
      <c r="HQ595" s="44"/>
      <c r="HR595" s="44"/>
      <c r="HS595" s="44"/>
      <c r="HT595" s="44"/>
      <c r="HU595" s="44"/>
      <c r="HV595" s="39" t="s">
        <v>236</v>
      </c>
      <c r="HW595" s="44"/>
      <c r="HX595" s="44"/>
      <c r="HY595" s="43" t="s">
        <v>8768</v>
      </c>
      <c r="HZ595" s="44"/>
      <c r="IA595" s="44"/>
      <c r="IB595" s="44"/>
      <c r="IC595" s="44"/>
      <c r="ID595" s="44"/>
      <c r="IE595" s="44"/>
      <c r="IF595" s="44"/>
      <c r="IG595" s="39" t="s">
        <v>236</v>
      </c>
      <c r="IH595" s="39">
        <v>0</v>
      </c>
      <c r="II595" s="39">
        <v>0</v>
      </c>
      <c r="IJ595" s="39" t="s">
        <v>8769</v>
      </c>
      <c r="IK595" s="39" t="s">
        <v>8770</v>
      </c>
      <c r="IL595" s="39" t="s">
        <v>8771</v>
      </c>
      <c r="IM595" s="39" t="s">
        <v>8772</v>
      </c>
      <c r="IN595" s="39" t="s">
        <v>2889</v>
      </c>
      <c r="IO595" s="39" t="s">
        <v>2920</v>
      </c>
      <c r="IP595" s="40" t="s">
        <v>2921</v>
      </c>
      <c r="IQ595" s="40" t="s">
        <v>2922</v>
      </c>
      <c r="IR595" s="43" t="s">
        <v>8773</v>
      </c>
    </row>
    <row r="596" spans="1:252" ht="15.75" customHeight="1" x14ac:dyDescent="0.2">
      <c r="A596" s="37" t="s">
        <v>13000</v>
      </c>
      <c r="B596" s="38" t="s">
        <v>13028</v>
      </c>
      <c r="C596" s="39" t="s">
        <v>4252</v>
      </c>
      <c r="D596" s="39" t="s">
        <v>13166</v>
      </c>
      <c r="E596" s="40"/>
      <c r="F596" s="40"/>
      <c r="G596" s="39" t="s">
        <v>4253</v>
      </c>
      <c r="H596" s="40" t="s">
        <v>652</v>
      </c>
      <c r="I596" s="40">
        <v>2021</v>
      </c>
      <c r="J596" s="41">
        <v>45287</v>
      </c>
      <c r="K596" s="41">
        <v>45657</v>
      </c>
      <c r="L596" s="39" t="s">
        <v>4254</v>
      </c>
      <c r="M596" s="42" t="s">
        <v>4255</v>
      </c>
      <c r="N596" s="39" t="s">
        <v>4256</v>
      </c>
      <c r="O596" s="43" t="s">
        <v>4257</v>
      </c>
      <c r="P596" s="44"/>
      <c r="Q596" s="44"/>
      <c r="R596" s="44"/>
      <c r="S596" s="44"/>
      <c r="T596" s="44"/>
      <c r="U596" s="37"/>
      <c r="V596" s="39" t="s">
        <v>4258</v>
      </c>
      <c r="W596" s="43" t="s">
        <v>4259</v>
      </c>
      <c r="X596" s="43"/>
      <c r="Y596" s="43"/>
      <c r="Z596" s="43"/>
      <c r="AA596" s="43"/>
      <c r="AB596" s="43"/>
      <c r="AC596" s="43"/>
      <c r="AD596" s="43"/>
      <c r="AE596" s="43"/>
      <c r="AF596" s="39" t="s">
        <v>4260</v>
      </c>
      <c r="AG596" s="39" t="s">
        <v>4260</v>
      </c>
      <c r="AH596" s="40" t="s">
        <v>235</v>
      </c>
      <c r="AI596" s="40" t="s">
        <v>4261</v>
      </c>
      <c r="AJ596" s="113">
        <v>344.82299999999998</v>
      </c>
      <c r="AK596" s="45">
        <f>AJ596-(AL596+AO596+AR596+AT596+AV596+AX596)</f>
        <v>0</v>
      </c>
      <c r="AL596" s="113">
        <v>225</v>
      </c>
      <c r="AM596" s="45">
        <v>65.25</v>
      </c>
      <c r="AN596" s="45">
        <v>0.06</v>
      </c>
      <c r="AO596" s="113">
        <v>107.43600000000001</v>
      </c>
      <c r="AP596" s="45">
        <v>31.16</v>
      </c>
      <c r="AQ596" s="45"/>
      <c r="AR596" s="113">
        <v>0.64300000000000002</v>
      </c>
      <c r="AS596" s="45">
        <v>0.19</v>
      </c>
      <c r="AT596" s="113">
        <v>0</v>
      </c>
      <c r="AU596" s="45">
        <v>0</v>
      </c>
      <c r="AV596" s="113">
        <v>11.744</v>
      </c>
      <c r="AW596" s="45">
        <v>3.41</v>
      </c>
      <c r="AX596" s="113">
        <v>0</v>
      </c>
      <c r="AY596" s="45">
        <v>0</v>
      </c>
      <c r="AZ596" s="40" t="s">
        <v>4263</v>
      </c>
      <c r="BA596" s="40" t="s">
        <v>4263</v>
      </c>
      <c r="BB596" s="40" t="s">
        <v>4263</v>
      </c>
      <c r="BC596" s="40">
        <v>1</v>
      </c>
      <c r="BD596" s="40" t="s">
        <v>4264</v>
      </c>
      <c r="BE596" s="37"/>
      <c r="BF596" s="113">
        <v>3.9380000000000002</v>
      </c>
      <c r="BG596" s="113">
        <v>225</v>
      </c>
      <c r="BH596" s="45">
        <v>0.05</v>
      </c>
      <c r="BI596" s="40">
        <v>198</v>
      </c>
      <c r="BJ596" s="40">
        <v>171</v>
      </c>
      <c r="BK596" s="40">
        <v>45</v>
      </c>
      <c r="BL596" s="40">
        <v>2</v>
      </c>
      <c r="BM596" s="40">
        <v>3</v>
      </c>
      <c r="BN596" s="40">
        <v>0</v>
      </c>
      <c r="BO596" s="40">
        <v>1</v>
      </c>
      <c r="BP596" s="40">
        <v>1</v>
      </c>
      <c r="BQ596" s="40">
        <v>2</v>
      </c>
      <c r="BR596" s="40">
        <v>2</v>
      </c>
      <c r="BS596" s="40">
        <v>2</v>
      </c>
      <c r="BT596" s="40">
        <v>6</v>
      </c>
      <c r="BU596" s="40">
        <v>4</v>
      </c>
      <c r="BV596" s="40">
        <v>2</v>
      </c>
      <c r="BW596" s="40">
        <v>9</v>
      </c>
      <c r="BX596" s="40">
        <v>0</v>
      </c>
      <c r="BY596" s="40">
        <v>0</v>
      </c>
      <c r="BZ596" s="40">
        <v>1</v>
      </c>
      <c r="CA596" s="40">
        <v>0</v>
      </c>
      <c r="CB596" s="40">
        <v>0</v>
      </c>
      <c r="CC596" s="40">
        <v>0</v>
      </c>
      <c r="CD596" s="40">
        <v>1</v>
      </c>
      <c r="CE596" s="40">
        <v>0</v>
      </c>
      <c r="CF596" s="37"/>
      <c r="CG596" s="37"/>
      <c r="CH596" s="37"/>
      <c r="CI596" s="37"/>
      <c r="CJ596" s="37"/>
      <c r="CK596" s="37"/>
      <c r="CL596" s="37"/>
      <c r="CM596" s="37"/>
      <c r="CN596" s="37"/>
      <c r="CO596" s="37"/>
      <c r="CP596" s="37"/>
      <c r="CQ596" s="37"/>
      <c r="CR596" s="37"/>
      <c r="CS596" s="37"/>
      <c r="CT596" s="37"/>
      <c r="CU596" s="40">
        <f t="shared" si="68"/>
        <v>0</v>
      </c>
      <c r="CV596" s="40">
        <v>0</v>
      </c>
      <c r="CW596" s="37"/>
      <c r="CX596" s="37"/>
      <c r="CY596" s="37"/>
      <c r="CZ596" s="37"/>
      <c r="DA596" s="37"/>
      <c r="DB596" s="37"/>
      <c r="DC596" s="37"/>
      <c r="DD596" s="37"/>
      <c r="DE596" s="37"/>
      <c r="DF596" s="37"/>
      <c r="DG596" s="37"/>
      <c r="DH596" s="37"/>
      <c r="DI596" s="37"/>
      <c r="DJ596" s="37"/>
      <c r="DK596" s="37"/>
      <c r="DL596" s="52">
        <f>SUM(CV596:DJ596)</f>
        <v>0</v>
      </c>
      <c r="DM596" s="40">
        <v>0</v>
      </c>
      <c r="DN596" s="40">
        <v>2</v>
      </c>
      <c r="DO596" s="37"/>
      <c r="DP596" s="37"/>
      <c r="DQ596" s="37"/>
      <c r="DR596" s="37"/>
      <c r="DS596" s="37"/>
      <c r="DT596" s="37"/>
      <c r="DU596" s="37"/>
      <c r="DV596" s="40">
        <v>1</v>
      </c>
      <c r="DW596" s="40">
        <v>1</v>
      </c>
      <c r="DX596" s="37"/>
      <c r="DY596" s="37"/>
      <c r="DZ596" s="37"/>
      <c r="EA596" s="37"/>
      <c r="EB596" s="37"/>
      <c r="EC596" s="37"/>
      <c r="ED596" s="37"/>
      <c r="EE596" s="37"/>
      <c r="EF596" s="37"/>
      <c r="EG596" s="37"/>
      <c r="EH596" s="37"/>
      <c r="EI596" s="37"/>
      <c r="EJ596" s="37"/>
      <c r="EK596" s="37"/>
      <c r="EL596" s="37"/>
      <c r="EM596" s="37"/>
      <c r="EN596" s="37"/>
      <c r="EO596" s="37"/>
      <c r="EP596" s="39">
        <f>SUM(DO596:EO596)</f>
        <v>2</v>
      </c>
      <c r="EQ596" s="40">
        <v>2</v>
      </c>
      <c r="ER596" s="40">
        <v>0</v>
      </c>
      <c r="ES596" s="40">
        <v>0</v>
      </c>
      <c r="ET596" s="40">
        <v>2</v>
      </c>
      <c r="EU596" s="40">
        <v>0</v>
      </c>
      <c r="EV596" s="40">
        <v>0</v>
      </c>
      <c r="EW596" s="40" t="s">
        <v>4265</v>
      </c>
      <c r="EX596" s="40">
        <v>5</v>
      </c>
      <c r="EY596" s="40">
        <v>45</v>
      </c>
      <c r="EZ596" s="40">
        <f>SUM(BL596:CE596,CV596,DN596,ER596:EV596,EX596)-EY596</f>
        <v>0</v>
      </c>
      <c r="FA596" s="40">
        <v>409.56099999999998</v>
      </c>
      <c r="FB596" s="40" t="s">
        <v>4266</v>
      </c>
      <c r="FC596" s="37"/>
      <c r="FD596" s="45">
        <v>23.25</v>
      </c>
      <c r="FE596" s="42" t="s">
        <v>4268</v>
      </c>
      <c r="FF596" s="40">
        <v>1759.386</v>
      </c>
      <c r="FG596" s="40" t="s">
        <v>243</v>
      </c>
      <c r="FH596" s="40" t="s">
        <v>4269</v>
      </c>
      <c r="FI596" s="42" t="s">
        <v>4270</v>
      </c>
      <c r="FJ596" s="40" t="s">
        <v>4271</v>
      </c>
      <c r="FK596" s="40">
        <v>3</v>
      </c>
      <c r="FL596" s="40">
        <v>218</v>
      </c>
      <c r="FM596" s="40" t="s">
        <v>4272</v>
      </c>
      <c r="FN596" s="40">
        <v>8</v>
      </c>
      <c r="FO596" s="40">
        <v>1</v>
      </c>
      <c r="FP596" s="42" t="s">
        <v>4273</v>
      </c>
      <c r="FQ596" s="40">
        <v>15812</v>
      </c>
      <c r="FR596" s="40">
        <v>1</v>
      </c>
      <c r="FS596" s="42" t="s">
        <v>4273</v>
      </c>
      <c r="FT596" s="40">
        <v>3376</v>
      </c>
      <c r="FU596" s="40" t="s">
        <v>236</v>
      </c>
      <c r="FV596" s="37"/>
      <c r="FW596" s="37"/>
      <c r="FX596" s="40" t="s">
        <v>236</v>
      </c>
      <c r="FY596" s="37"/>
      <c r="FZ596" s="37"/>
      <c r="GA596" s="40" t="s">
        <v>236</v>
      </c>
      <c r="GB596" s="37"/>
      <c r="GC596" s="37"/>
      <c r="GD596" s="40">
        <v>1</v>
      </c>
      <c r="GE596" s="42" t="s">
        <v>4273</v>
      </c>
      <c r="GF596" s="40">
        <v>2071</v>
      </c>
      <c r="GG596" s="40">
        <v>1</v>
      </c>
      <c r="GH596" s="42" t="s">
        <v>4273</v>
      </c>
      <c r="GI596" s="40">
        <v>58705</v>
      </c>
      <c r="GJ596" s="40" t="s">
        <v>4274</v>
      </c>
      <c r="GK596" s="40" t="s">
        <v>4275</v>
      </c>
      <c r="GL596" s="40">
        <v>124</v>
      </c>
      <c r="GM596" s="40">
        <v>1</v>
      </c>
      <c r="GN596" s="40" t="s">
        <v>4276</v>
      </c>
      <c r="GO596" s="40">
        <v>63435</v>
      </c>
      <c r="GP596" s="40" t="s">
        <v>236</v>
      </c>
      <c r="GQ596" s="37"/>
      <c r="GR596" s="37"/>
      <c r="GS596" s="40" t="s">
        <v>236</v>
      </c>
      <c r="GT596" s="37"/>
      <c r="GU596" s="37"/>
      <c r="GV596" s="40" t="s">
        <v>236</v>
      </c>
      <c r="GW596" s="37"/>
      <c r="GX596" s="37"/>
      <c r="GY596" s="40">
        <v>1</v>
      </c>
      <c r="GZ596" s="42" t="s">
        <v>4273</v>
      </c>
      <c r="HA596" s="40">
        <v>15</v>
      </c>
      <c r="HB596" s="39">
        <v>1</v>
      </c>
      <c r="HC596" s="42" t="s">
        <v>4273</v>
      </c>
      <c r="HD596" s="40">
        <v>15</v>
      </c>
      <c r="HE596" s="37"/>
      <c r="HF596" s="37"/>
      <c r="HG596" s="37"/>
      <c r="HH596" s="37"/>
      <c r="HI596" s="37"/>
      <c r="HJ596" s="37"/>
      <c r="HK596" s="40">
        <v>100</v>
      </c>
      <c r="HL596" s="37"/>
      <c r="HM596" s="40">
        <v>22</v>
      </c>
      <c r="HN596" s="40">
        <v>9</v>
      </c>
      <c r="HO596" s="40">
        <v>0</v>
      </c>
      <c r="HP596" s="40">
        <v>0</v>
      </c>
      <c r="HQ596" s="40">
        <v>0</v>
      </c>
      <c r="HR596" s="40">
        <v>13</v>
      </c>
      <c r="HS596" s="40">
        <v>0</v>
      </c>
      <c r="HT596" s="40">
        <v>0</v>
      </c>
      <c r="HU596" s="40">
        <v>0</v>
      </c>
      <c r="HV596" s="40" t="s">
        <v>243</v>
      </c>
      <c r="HW596" s="42" t="s">
        <v>4277</v>
      </c>
      <c r="HX596" s="40" t="s">
        <v>4278</v>
      </c>
      <c r="HY596" s="42" t="s">
        <v>4277</v>
      </c>
      <c r="HZ596" s="40" t="s">
        <v>4279</v>
      </c>
      <c r="IA596" s="40" t="s">
        <v>4280</v>
      </c>
      <c r="IB596" s="42" t="s">
        <v>4281</v>
      </c>
      <c r="IC596" s="40" t="s">
        <v>4282</v>
      </c>
      <c r="ID596" s="37"/>
      <c r="IE596" s="40" t="s">
        <v>4283</v>
      </c>
      <c r="IF596" s="37"/>
      <c r="IG596" s="40" t="s">
        <v>4284</v>
      </c>
      <c r="IH596" s="40">
        <v>5</v>
      </c>
      <c r="II596" s="40">
        <v>518</v>
      </c>
      <c r="IJ596" s="40" t="s">
        <v>4251</v>
      </c>
      <c r="IK596" s="39" t="s">
        <v>4285</v>
      </c>
      <c r="IL596" s="40" t="s">
        <v>4286</v>
      </c>
      <c r="IM596" s="40" t="s">
        <v>4287</v>
      </c>
      <c r="IN596" s="40" t="s">
        <v>4288</v>
      </c>
      <c r="IO596" s="40" t="s">
        <v>4289</v>
      </c>
      <c r="IP596" s="40" t="s">
        <v>4290</v>
      </c>
      <c r="IQ596" s="40" t="s">
        <v>4291</v>
      </c>
      <c r="IR596" s="44"/>
    </row>
    <row r="597" spans="1:252" ht="15.75" customHeight="1" x14ac:dyDescent="0.2">
      <c r="A597" s="37" t="s">
        <v>13001</v>
      </c>
      <c r="B597" s="38" t="s">
        <v>13028</v>
      </c>
      <c r="C597" s="39" t="s">
        <v>4252</v>
      </c>
      <c r="D597" s="39" t="s">
        <v>13166</v>
      </c>
      <c r="E597" s="40"/>
      <c r="F597" s="40"/>
      <c r="G597" s="39" t="s">
        <v>4696</v>
      </c>
      <c r="H597" s="40" t="s">
        <v>4697</v>
      </c>
      <c r="I597" s="40">
        <v>2024</v>
      </c>
      <c r="J597" s="41">
        <v>45370</v>
      </c>
      <c r="K597" s="41">
        <v>45657</v>
      </c>
      <c r="L597" s="39" t="s">
        <v>4254</v>
      </c>
      <c r="M597" s="37"/>
      <c r="N597" s="39" t="s">
        <v>4254</v>
      </c>
      <c r="O597" s="43" t="s">
        <v>4698</v>
      </c>
      <c r="P597" s="44"/>
      <c r="Q597" s="44"/>
      <c r="R597" s="44"/>
      <c r="S597" s="44"/>
      <c r="T597" s="44"/>
      <c r="U597" s="37"/>
      <c r="V597" s="44"/>
      <c r="W597" s="44"/>
      <c r="X597" s="44"/>
      <c r="Y597" s="44"/>
      <c r="Z597" s="44"/>
      <c r="AA597" s="44"/>
      <c r="AB597" s="44"/>
      <c r="AC597" s="44"/>
      <c r="AD597" s="44"/>
      <c r="AE597" s="44"/>
      <c r="AF597" s="39" t="s">
        <v>4699</v>
      </c>
      <c r="AG597" s="39" t="s">
        <v>4260</v>
      </c>
      <c r="AH597" s="40" t="s">
        <v>2151</v>
      </c>
      <c r="AI597" s="40" t="s">
        <v>4700</v>
      </c>
      <c r="AJ597" s="113">
        <v>8.8000000000000007</v>
      </c>
      <c r="AK597" s="45">
        <f>AJ597-(AL597+AO597+AR597+AT597+AV597+AX597)</f>
        <v>0</v>
      </c>
      <c r="AL597" s="113">
        <v>8.8000000000000007</v>
      </c>
      <c r="AM597" s="45">
        <v>100</v>
      </c>
      <c r="AN597" s="45"/>
      <c r="AO597" s="113">
        <v>0</v>
      </c>
      <c r="AP597" s="45">
        <v>0</v>
      </c>
      <c r="AQ597" s="45"/>
      <c r="AR597" s="113">
        <v>0</v>
      </c>
      <c r="AS597" s="45">
        <v>0</v>
      </c>
      <c r="AT597" s="113">
        <v>0</v>
      </c>
      <c r="AU597" s="45">
        <v>0</v>
      </c>
      <c r="AV597" s="113">
        <v>0</v>
      </c>
      <c r="AW597" s="45">
        <v>0</v>
      </c>
      <c r="AX597" s="113">
        <v>0</v>
      </c>
      <c r="AY597" s="45">
        <v>0</v>
      </c>
      <c r="AZ597" s="40" t="s">
        <v>239</v>
      </c>
      <c r="BA597" s="40" t="s">
        <v>239</v>
      </c>
      <c r="BB597" s="40" t="s">
        <v>239</v>
      </c>
      <c r="BC597" s="40">
        <v>1</v>
      </c>
      <c r="BD597" s="40" t="s">
        <v>4701</v>
      </c>
      <c r="BE597" s="42" t="s">
        <v>4702</v>
      </c>
      <c r="BF597" s="113">
        <v>0</v>
      </c>
      <c r="BG597" s="113">
        <v>0</v>
      </c>
      <c r="BH597" s="45">
        <v>0</v>
      </c>
      <c r="BI597" s="40">
        <v>146</v>
      </c>
      <c r="BJ597" s="40">
        <v>63</v>
      </c>
      <c r="BK597" s="40">
        <v>21</v>
      </c>
      <c r="BL597" s="37"/>
      <c r="BM597" s="37"/>
      <c r="BN597" s="37"/>
      <c r="BO597" s="37"/>
      <c r="BP597" s="37"/>
      <c r="BQ597" s="37"/>
      <c r="BR597" s="37"/>
      <c r="BS597" s="37"/>
      <c r="BT597" s="37"/>
      <c r="BU597" s="37"/>
      <c r="BV597" s="37"/>
      <c r="BW597" s="37"/>
      <c r="BX597" s="37"/>
      <c r="BY597" s="37"/>
      <c r="BZ597" s="37"/>
      <c r="CA597" s="37"/>
      <c r="CB597" s="37"/>
      <c r="CC597" s="37"/>
      <c r="CD597" s="37"/>
      <c r="CE597" s="40">
        <v>21</v>
      </c>
      <c r="CF597" s="40">
        <v>7</v>
      </c>
      <c r="CG597" s="40">
        <v>6</v>
      </c>
      <c r="CH597" s="40">
        <v>1</v>
      </c>
      <c r="CI597" s="37"/>
      <c r="CJ597" s="37"/>
      <c r="CK597" s="37"/>
      <c r="CL597" s="37"/>
      <c r="CM597" s="37"/>
      <c r="CN597" s="37"/>
      <c r="CO597" s="40">
        <v>1</v>
      </c>
      <c r="CP597" s="37"/>
      <c r="CQ597" s="37"/>
      <c r="CR597" s="40">
        <v>2</v>
      </c>
      <c r="CS597" s="37"/>
      <c r="CT597" s="40">
        <v>4</v>
      </c>
      <c r="CU597" s="40">
        <f t="shared" si="68"/>
        <v>21</v>
      </c>
      <c r="CV597" s="37"/>
      <c r="CW597" s="37"/>
      <c r="CX597" s="37"/>
      <c r="CY597" s="37"/>
      <c r="CZ597" s="37"/>
      <c r="DA597" s="37"/>
      <c r="DB597" s="37"/>
      <c r="DC597" s="37"/>
      <c r="DD597" s="37"/>
      <c r="DE597" s="37"/>
      <c r="DF597" s="37"/>
      <c r="DG597" s="37"/>
      <c r="DH597" s="37"/>
      <c r="DI597" s="37"/>
      <c r="DJ597" s="37"/>
      <c r="DK597" s="37"/>
      <c r="DL597" s="37"/>
      <c r="DM597" s="40">
        <v>0</v>
      </c>
      <c r="DN597" s="37"/>
      <c r="DO597" s="37"/>
      <c r="DP597" s="37"/>
      <c r="DQ597" s="37"/>
      <c r="DR597" s="37"/>
      <c r="DS597" s="37"/>
      <c r="DT597" s="37"/>
      <c r="DU597" s="37"/>
      <c r="DV597" s="37"/>
      <c r="DW597" s="37"/>
      <c r="DX597" s="37"/>
      <c r="DY597" s="37"/>
      <c r="DZ597" s="37"/>
      <c r="EA597" s="37"/>
      <c r="EB597" s="37"/>
      <c r="EC597" s="37"/>
      <c r="ED597" s="37"/>
      <c r="EE597" s="37"/>
      <c r="EF597" s="37"/>
      <c r="EG597" s="37"/>
      <c r="EH597" s="37"/>
      <c r="EI597" s="37"/>
      <c r="EJ597" s="37"/>
      <c r="EK597" s="37"/>
      <c r="EL597" s="37"/>
      <c r="EM597" s="37"/>
      <c r="EN597" s="37"/>
      <c r="EO597" s="37"/>
      <c r="EP597" s="37"/>
      <c r="EQ597" s="40">
        <v>0</v>
      </c>
      <c r="ER597" s="37"/>
      <c r="ES597" s="37"/>
      <c r="ET597" s="37"/>
      <c r="EU597" s="37"/>
      <c r="EV597" s="37"/>
      <c r="EW597" s="37"/>
      <c r="EX597" s="37"/>
      <c r="EY597" s="40">
        <v>21</v>
      </c>
      <c r="EZ597" s="40">
        <f>SUM(BL597:CE597,CV597,DN597,ER597:EV597,EX597)-EY597</f>
        <v>0</v>
      </c>
      <c r="FA597" s="40">
        <v>9.3940000000000001</v>
      </c>
      <c r="FB597" s="40" t="s">
        <v>4703</v>
      </c>
      <c r="FC597" s="37"/>
      <c r="FD597" s="45">
        <v>7.06</v>
      </c>
      <c r="FE597" s="42" t="s">
        <v>4704</v>
      </c>
      <c r="FF597" s="40">
        <v>1330.76</v>
      </c>
      <c r="FG597" s="40" t="s">
        <v>243</v>
      </c>
      <c r="FH597" s="40" t="s">
        <v>4705</v>
      </c>
      <c r="FI597" s="40" t="s">
        <v>4706</v>
      </c>
      <c r="FJ597" s="40" t="s">
        <v>4271</v>
      </c>
      <c r="FK597" s="40">
        <v>3</v>
      </c>
      <c r="FL597" s="40">
        <v>0</v>
      </c>
      <c r="FM597" s="40" t="s">
        <v>239</v>
      </c>
      <c r="FN597" s="40">
        <v>8</v>
      </c>
      <c r="FO597" s="40" t="s">
        <v>236</v>
      </c>
      <c r="FP597" s="37"/>
      <c r="FQ597" s="37"/>
      <c r="FR597" s="40" t="s">
        <v>236</v>
      </c>
      <c r="FS597" s="37"/>
      <c r="FT597" s="37"/>
      <c r="FU597" s="40" t="s">
        <v>236</v>
      </c>
      <c r="FV597" s="37"/>
      <c r="FW597" s="37"/>
      <c r="FX597" s="40" t="s">
        <v>236</v>
      </c>
      <c r="FY597" s="37"/>
      <c r="FZ597" s="37"/>
      <c r="GA597" s="40" t="s">
        <v>236</v>
      </c>
      <c r="GB597" s="37"/>
      <c r="GC597" s="37"/>
      <c r="GD597" s="40" t="s">
        <v>236</v>
      </c>
      <c r="GE597" s="40" t="s">
        <v>4707</v>
      </c>
      <c r="GF597" s="40">
        <v>146</v>
      </c>
      <c r="GG597" s="40" t="s">
        <v>236</v>
      </c>
      <c r="GH597" s="37"/>
      <c r="GI597" s="37"/>
      <c r="GJ597" s="37"/>
      <c r="GK597" s="37"/>
      <c r="GL597" s="37"/>
      <c r="GM597" s="40">
        <v>1</v>
      </c>
      <c r="GN597" s="40" t="s">
        <v>4708</v>
      </c>
      <c r="GO597" s="40">
        <v>8562</v>
      </c>
      <c r="GP597" s="40" t="s">
        <v>236</v>
      </c>
      <c r="GQ597" s="37"/>
      <c r="GR597" s="37"/>
      <c r="GS597" s="40" t="s">
        <v>236</v>
      </c>
      <c r="GT597" s="37"/>
      <c r="GU597" s="37"/>
      <c r="GV597" s="40" t="s">
        <v>236</v>
      </c>
      <c r="GW597" s="37"/>
      <c r="GX597" s="37"/>
      <c r="GY597" s="40" t="s">
        <v>236</v>
      </c>
      <c r="GZ597" s="37"/>
      <c r="HA597" s="37"/>
      <c r="HB597" s="40" t="s">
        <v>236</v>
      </c>
      <c r="HC597" s="37"/>
      <c r="HD597" s="37"/>
      <c r="HE597" s="40" t="s">
        <v>4709</v>
      </c>
      <c r="HF597" s="40" t="s">
        <v>4710</v>
      </c>
      <c r="HG597" s="40">
        <v>12</v>
      </c>
      <c r="HH597" s="40"/>
      <c r="HI597" s="40"/>
      <c r="HJ597" s="40"/>
      <c r="HK597" s="40">
        <v>100</v>
      </c>
      <c r="HL597" s="40" t="s">
        <v>4711</v>
      </c>
      <c r="HM597" s="40">
        <v>146</v>
      </c>
      <c r="HN597" s="40">
        <v>0</v>
      </c>
      <c r="HO597" s="40">
        <v>3</v>
      </c>
      <c r="HP597" s="40">
        <v>58</v>
      </c>
      <c r="HQ597" s="40">
        <v>0</v>
      </c>
      <c r="HR597" s="40">
        <v>13</v>
      </c>
      <c r="HS597" s="40">
        <v>0</v>
      </c>
      <c r="HT597" s="40">
        <v>0</v>
      </c>
      <c r="HU597" s="40">
        <v>0</v>
      </c>
      <c r="HV597" s="40" t="s">
        <v>243</v>
      </c>
      <c r="HW597" s="42" t="s">
        <v>4712</v>
      </c>
      <c r="HX597" s="40" t="s">
        <v>4713</v>
      </c>
      <c r="HY597" s="42" t="s">
        <v>4712</v>
      </c>
      <c r="HZ597" s="40" t="s">
        <v>4714</v>
      </c>
      <c r="IA597" s="42" t="s">
        <v>4715</v>
      </c>
      <c r="IB597" s="42" t="s">
        <v>4716</v>
      </c>
      <c r="IC597" s="40" t="s">
        <v>4717</v>
      </c>
      <c r="ID597" s="42" t="s">
        <v>4718</v>
      </c>
      <c r="IE597" s="40" t="s">
        <v>4719</v>
      </c>
      <c r="IF597" s="42" t="s">
        <v>4720</v>
      </c>
      <c r="IG597" s="40" t="s">
        <v>4721</v>
      </c>
      <c r="IH597" s="40">
        <v>5</v>
      </c>
      <c r="II597" s="40">
        <v>249</v>
      </c>
      <c r="IJ597" s="40" t="s">
        <v>4251</v>
      </c>
      <c r="IK597" s="39" t="s">
        <v>4722</v>
      </c>
      <c r="IL597" s="40" t="s">
        <v>4723</v>
      </c>
      <c r="IM597" s="40" t="s">
        <v>4287</v>
      </c>
      <c r="IN597" s="40" t="s">
        <v>4288</v>
      </c>
      <c r="IO597" s="40" t="s">
        <v>4724</v>
      </c>
      <c r="IP597" s="40" t="s">
        <v>4290</v>
      </c>
      <c r="IQ597" s="40" t="s">
        <v>245</v>
      </c>
      <c r="IR597" s="44"/>
    </row>
    <row r="598" spans="1:252" ht="15.75" customHeight="1" x14ac:dyDescent="0.2">
      <c r="A598" s="44" t="s">
        <v>13014</v>
      </c>
      <c r="B598" s="47" t="s">
        <v>13029</v>
      </c>
      <c r="C598" s="39" t="s">
        <v>4252</v>
      </c>
      <c r="D598" s="39" t="s">
        <v>13166</v>
      </c>
      <c r="E598" s="39" t="s">
        <v>4938</v>
      </c>
      <c r="F598" s="39" t="s">
        <v>12252</v>
      </c>
      <c r="G598" s="39" t="s">
        <v>4941</v>
      </c>
      <c r="H598" s="39" t="s">
        <v>4941</v>
      </c>
      <c r="I598" s="39">
        <v>2018</v>
      </c>
      <c r="J598" s="48">
        <v>45292</v>
      </c>
      <c r="K598" s="48">
        <v>45657</v>
      </c>
      <c r="L598" s="44"/>
      <c r="M598" s="44"/>
      <c r="N598" s="44"/>
      <c r="O598" s="44"/>
      <c r="P598" s="44"/>
      <c r="Q598" s="44"/>
      <c r="R598" s="44"/>
      <c r="S598" s="44"/>
      <c r="T598" s="44"/>
      <c r="U598" s="44"/>
      <c r="V598" s="44"/>
      <c r="W598" s="44"/>
      <c r="X598" s="44"/>
      <c r="Y598" s="44"/>
      <c r="Z598" s="39" t="s">
        <v>12253</v>
      </c>
      <c r="AA598" s="43" t="s">
        <v>12254</v>
      </c>
      <c r="AB598" s="39" t="s">
        <v>12255</v>
      </c>
      <c r="AC598" s="43" t="s">
        <v>12256</v>
      </c>
      <c r="AD598" s="44"/>
      <c r="AE598" s="44"/>
      <c r="AF598" s="39" t="s">
        <v>12257</v>
      </c>
      <c r="AG598" s="39" t="s">
        <v>12257</v>
      </c>
      <c r="AH598" s="39" t="s">
        <v>665</v>
      </c>
      <c r="AI598" s="39" t="s">
        <v>12257</v>
      </c>
      <c r="AJ598" s="55">
        <v>1.3879999999999999</v>
      </c>
      <c r="AK598" s="49">
        <f t="shared" ref="AK598:AK615" si="69">SUM(AO598,AR598,AT598,AV598)-AJ598</f>
        <v>0</v>
      </c>
      <c r="AL598" s="55"/>
      <c r="AM598" s="49"/>
      <c r="AN598" s="49"/>
      <c r="AO598" s="55">
        <v>1.3280000000000001</v>
      </c>
      <c r="AP598" s="49">
        <v>95.68</v>
      </c>
      <c r="AQ598" s="49">
        <v>2.48</v>
      </c>
      <c r="AR598" s="55">
        <v>0</v>
      </c>
      <c r="AS598" s="49">
        <v>0</v>
      </c>
      <c r="AT598" s="55">
        <v>0</v>
      </c>
      <c r="AU598" s="49">
        <v>0</v>
      </c>
      <c r="AV598" s="55">
        <v>0.06</v>
      </c>
      <c r="AW598" s="49">
        <v>4.32</v>
      </c>
      <c r="AX598" s="55"/>
      <c r="AY598" s="49"/>
      <c r="AZ598" s="39"/>
      <c r="BA598" s="39"/>
      <c r="BB598" s="39"/>
      <c r="BC598" s="40">
        <v>1</v>
      </c>
      <c r="BD598" s="39" t="s">
        <v>12258</v>
      </c>
      <c r="BE598" s="44"/>
      <c r="BF598" s="55">
        <v>3.6999999999999998E-2</v>
      </c>
      <c r="BG598" s="55">
        <v>0</v>
      </c>
      <c r="BH598" s="49">
        <v>0</v>
      </c>
      <c r="BI598" s="39">
        <v>2</v>
      </c>
      <c r="BJ598" s="39">
        <v>2</v>
      </c>
      <c r="BK598" s="39">
        <v>1</v>
      </c>
      <c r="BL598" s="39">
        <v>0</v>
      </c>
      <c r="BM598" s="39">
        <v>0</v>
      </c>
      <c r="BN598" s="39">
        <v>0</v>
      </c>
      <c r="BO598" s="39">
        <v>0</v>
      </c>
      <c r="BP598" s="39">
        <v>0</v>
      </c>
      <c r="BQ598" s="39">
        <v>1</v>
      </c>
      <c r="BR598" s="39">
        <v>0</v>
      </c>
      <c r="BS598" s="39">
        <v>0</v>
      </c>
      <c r="BT598" s="39">
        <v>0</v>
      </c>
      <c r="BU598" s="39">
        <v>0</v>
      </c>
      <c r="BV598" s="39">
        <v>0</v>
      </c>
      <c r="BW598" s="39">
        <v>0</v>
      </c>
      <c r="BX598" s="39">
        <v>0</v>
      </c>
      <c r="BY598" s="39">
        <v>0</v>
      </c>
      <c r="BZ598" s="39">
        <v>0</v>
      </c>
      <c r="CA598" s="39">
        <v>0</v>
      </c>
      <c r="CB598" s="44"/>
      <c r="CC598" s="44"/>
      <c r="CD598" s="44"/>
      <c r="CE598" s="44">
        <v>0</v>
      </c>
      <c r="CF598" s="44"/>
      <c r="CG598" s="44"/>
      <c r="CH598" s="44"/>
      <c r="CI598" s="44"/>
      <c r="CJ598" s="44"/>
      <c r="CK598" s="44"/>
      <c r="CL598" s="44"/>
      <c r="CM598" s="44"/>
      <c r="CN598" s="44"/>
      <c r="CO598" s="44"/>
      <c r="CP598" s="44"/>
      <c r="CQ598" s="44"/>
      <c r="CR598" s="44"/>
      <c r="CS598" s="44"/>
      <c r="CT598" s="44"/>
      <c r="CU598" s="40">
        <f t="shared" si="68"/>
        <v>0</v>
      </c>
      <c r="CV598" s="44"/>
      <c r="CW598" s="44"/>
      <c r="CX598" s="44"/>
      <c r="CY598" s="44"/>
      <c r="CZ598" s="44"/>
      <c r="DA598" s="44"/>
      <c r="DB598" s="44"/>
      <c r="DC598" s="44"/>
      <c r="DD598" s="44"/>
      <c r="DE598" s="44"/>
      <c r="DF598" s="44"/>
      <c r="DG598" s="44"/>
      <c r="DH598" s="44"/>
      <c r="DI598" s="44"/>
      <c r="DJ598" s="44"/>
      <c r="DK598" s="44"/>
      <c r="DL598" s="44"/>
      <c r="DM598" s="39">
        <v>0</v>
      </c>
      <c r="DN598" s="44"/>
      <c r="DO598" s="44"/>
      <c r="DP598" s="44"/>
      <c r="DQ598" s="44"/>
      <c r="DR598" s="44"/>
      <c r="DS598" s="44"/>
      <c r="DT598" s="44"/>
      <c r="DU598" s="44"/>
      <c r="DV598" s="44"/>
      <c r="DW598" s="44"/>
      <c r="DX598" s="44"/>
      <c r="DY598" s="44"/>
      <c r="DZ598" s="44"/>
      <c r="EA598" s="44"/>
      <c r="EB598" s="44"/>
      <c r="EC598" s="44"/>
      <c r="ED598" s="44"/>
      <c r="EE598" s="44"/>
      <c r="EF598" s="44"/>
      <c r="EG598" s="44"/>
      <c r="EH598" s="44"/>
      <c r="EI598" s="44"/>
      <c r="EJ598" s="44"/>
      <c r="EK598" s="44"/>
      <c r="EL598" s="44"/>
      <c r="EM598" s="44"/>
      <c r="EN598" s="44"/>
      <c r="EO598" s="44"/>
      <c r="EP598" s="44"/>
      <c r="EQ598" s="39">
        <v>0</v>
      </c>
      <c r="ER598" s="44"/>
      <c r="ES598" s="44"/>
      <c r="ET598" s="44"/>
      <c r="EU598" s="44"/>
      <c r="EV598" s="44"/>
      <c r="EW598" s="44"/>
      <c r="EX598" s="44"/>
      <c r="EY598" s="39">
        <v>1</v>
      </c>
      <c r="EZ598" s="39">
        <f t="shared" ref="EZ598:EZ615" si="70">EY598-(SUM(BL598:CE598,CV598,DN598,ER598:EV598,EX598))</f>
        <v>0</v>
      </c>
      <c r="FA598" s="39">
        <v>1.6759999999999999</v>
      </c>
      <c r="FB598" s="39" t="s">
        <v>12259</v>
      </c>
      <c r="FC598" s="44"/>
      <c r="FD598" s="39">
        <v>100</v>
      </c>
      <c r="FE598" s="43" t="s">
        <v>12260</v>
      </c>
      <c r="FF598" s="39">
        <v>1.488</v>
      </c>
      <c r="FG598" s="39" t="s">
        <v>236</v>
      </c>
      <c r="FH598" s="44"/>
      <c r="FI598" s="44"/>
      <c r="FJ598" s="44"/>
      <c r="FK598" s="44"/>
      <c r="FL598" s="44"/>
      <c r="FM598" s="44"/>
      <c r="FN598" s="39">
        <v>1</v>
      </c>
      <c r="FO598" s="39" t="s">
        <v>236</v>
      </c>
      <c r="FP598" s="44"/>
      <c r="FQ598" s="44"/>
      <c r="FR598" s="40">
        <v>1</v>
      </c>
      <c r="FS598" s="39" t="s">
        <v>12261</v>
      </c>
      <c r="FT598" s="39">
        <v>62</v>
      </c>
      <c r="FU598" s="39" t="s">
        <v>236</v>
      </c>
      <c r="FV598" s="44"/>
      <c r="FW598" s="44"/>
      <c r="FX598" s="39" t="s">
        <v>236</v>
      </c>
      <c r="FY598" s="44"/>
      <c r="FZ598" s="44"/>
      <c r="GA598" s="39" t="s">
        <v>236</v>
      </c>
      <c r="GB598" s="44"/>
      <c r="GC598" s="44"/>
      <c r="GD598" s="39" t="s">
        <v>236</v>
      </c>
      <c r="GE598" s="44"/>
      <c r="GF598" s="44"/>
      <c r="GG598" s="39" t="s">
        <v>236</v>
      </c>
      <c r="GH598" s="44"/>
      <c r="GI598" s="44"/>
      <c r="GJ598" s="44"/>
      <c r="GK598" s="44"/>
      <c r="GL598" s="44"/>
      <c r="GM598" s="39" t="s">
        <v>236</v>
      </c>
      <c r="GN598" s="44"/>
      <c r="GO598" s="44"/>
      <c r="GP598" s="39" t="s">
        <v>236</v>
      </c>
      <c r="GQ598" s="44"/>
      <c r="GR598" s="44"/>
      <c r="GS598" s="39" t="s">
        <v>236</v>
      </c>
      <c r="GT598" s="44"/>
      <c r="GU598" s="44"/>
      <c r="GV598" s="44"/>
      <c r="GW598" s="44"/>
      <c r="GX598" s="44"/>
      <c r="GY598" s="39" t="s">
        <v>236</v>
      </c>
      <c r="GZ598" s="44"/>
      <c r="HA598" s="44"/>
      <c r="HB598" s="39" t="s">
        <v>236</v>
      </c>
      <c r="HC598" s="44"/>
      <c r="HD598" s="44"/>
      <c r="HE598" s="39" t="s">
        <v>243</v>
      </c>
      <c r="HF598" s="39" t="s">
        <v>12262</v>
      </c>
      <c r="HG598" s="39">
        <v>5</v>
      </c>
      <c r="HH598" s="44"/>
      <c r="HI598" s="44"/>
      <c r="HJ598" s="44"/>
      <c r="HK598" s="44"/>
      <c r="HL598" s="44"/>
      <c r="HM598" s="44"/>
      <c r="HN598" s="44"/>
      <c r="HO598" s="44"/>
      <c r="HP598" s="44"/>
      <c r="HQ598" s="44"/>
      <c r="HR598" s="44"/>
      <c r="HS598" s="44"/>
      <c r="HT598" s="44"/>
      <c r="HU598" s="44"/>
      <c r="HV598" s="39" t="s">
        <v>236</v>
      </c>
      <c r="HW598" s="44"/>
      <c r="HX598" s="44"/>
      <c r="HY598" s="43" t="s">
        <v>12263</v>
      </c>
      <c r="HZ598" s="44"/>
      <c r="IA598" s="44"/>
      <c r="IB598" s="44"/>
      <c r="IC598" s="39" t="s">
        <v>12264</v>
      </c>
      <c r="ID598" s="44"/>
      <c r="IE598" s="39" t="s">
        <v>12265</v>
      </c>
      <c r="IF598" s="44"/>
      <c r="IG598" s="44"/>
      <c r="IH598" s="44"/>
      <c r="II598" s="44"/>
      <c r="IJ598" s="39" t="s">
        <v>4251</v>
      </c>
      <c r="IK598" s="39" t="s">
        <v>4285</v>
      </c>
      <c r="IL598" s="39" t="s">
        <v>4286</v>
      </c>
      <c r="IM598" s="39" t="s">
        <v>4287</v>
      </c>
      <c r="IN598" s="39" t="s">
        <v>4288</v>
      </c>
      <c r="IO598" s="39" t="s">
        <v>4289</v>
      </c>
      <c r="IP598" s="40" t="s">
        <v>4290</v>
      </c>
      <c r="IQ598" s="40" t="s">
        <v>4291</v>
      </c>
      <c r="IR598" s="44"/>
    </row>
    <row r="599" spans="1:252" ht="15.75" customHeight="1" x14ac:dyDescent="0.2">
      <c r="A599" s="44" t="s">
        <v>13014</v>
      </c>
      <c r="B599" s="47" t="s">
        <v>13029</v>
      </c>
      <c r="C599" s="39" t="s">
        <v>4252</v>
      </c>
      <c r="D599" s="39" t="s">
        <v>13166</v>
      </c>
      <c r="E599" s="39" t="s">
        <v>4938</v>
      </c>
      <c r="F599" s="39" t="s">
        <v>12423</v>
      </c>
      <c r="G599" s="39" t="s">
        <v>4941</v>
      </c>
      <c r="H599" s="39" t="s">
        <v>4941</v>
      </c>
      <c r="I599" s="39">
        <v>2018</v>
      </c>
      <c r="J599" s="48">
        <v>45292</v>
      </c>
      <c r="K599" s="48">
        <v>45657</v>
      </c>
      <c r="L599" s="44"/>
      <c r="M599" s="44"/>
      <c r="N599" s="44"/>
      <c r="O599" s="44"/>
      <c r="P599" s="44"/>
      <c r="Q599" s="44"/>
      <c r="R599" s="44"/>
      <c r="S599" s="44"/>
      <c r="T599" s="44"/>
      <c r="U599" s="44"/>
      <c r="V599" s="44"/>
      <c r="W599" s="44"/>
      <c r="X599" s="44"/>
      <c r="Y599" s="44"/>
      <c r="Z599" s="39" t="s">
        <v>12424</v>
      </c>
      <c r="AA599" s="43" t="s">
        <v>12425</v>
      </c>
      <c r="AB599" s="39" t="s">
        <v>12426</v>
      </c>
      <c r="AC599" s="43" t="s">
        <v>12427</v>
      </c>
      <c r="AD599" s="44"/>
      <c r="AE599" s="44"/>
      <c r="AF599" s="39" t="s">
        <v>12428</v>
      </c>
      <c r="AG599" s="39" t="s">
        <v>12428</v>
      </c>
      <c r="AH599" s="39" t="s">
        <v>665</v>
      </c>
      <c r="AI599" s="39" t="s">
        <v>12428</v>
      </c>
      <c r="AJ599" s="55">
        <v>2.7330000000000001</v>
      </c>
      <c r="AK599" s="49">
        <f t="shared" si="69"/>
        <v>0</v>
      </c>
      <c r="AL599" s="55"/>
      <c r="AM599" s="49"/>
      <c r="AN599" s="49"/>
      <c r="AO599" s="55">
        <v>2.6789999999999998</v>
      </c>
      <c r="AP599" s="49">
        <v>98.02</v>
      </c>
      <c r="AQ599" s="49">
        <v>3.91</v>
      </c>
      <c r="AR599" s="55">
        <v>0</v>
      </c>
      <c r="AS599" s="49">
        <v>0</v>
      </c>
      <c r="AT599" s="55">
        <v>0</v>
      </c>
      <c r="AU599" s="49">
        <v>0</v>
      </c>
      <c r="AV599" s="55">
        <v>5.3999999999999999E-2</v>
      </c>
      <c r="AW599" s="49">
        <v>1.98</v>
      </c>
      <c r="AX599" s="55"/>
      <c r="AY599" s="49"/>
      <c r="AZ599" s="39"/>
      <c r="BA599" s="39"/>
      <c r="BB599" s="39"/>
      <c r="BC599" s="40">
        <v>1</v>
      </c>
      <c r="BD599" s="39" t="s">
        <v>12429</v>
      </c>
      <c r="BE599" s="44"/>
      <c r="BF599" s="55">
        <v>9.7000000000000003E-2</v>
      </c>
      <c r="BG599" s="55">
        <v>0</v>
      </c>
      <c r="BH599" s="49">
        <v>0</v>
      </c>
      <c r="BI599" s="39">
        <v>1</v>
      </c>
      <c r="BJ599" s="39">
        <v>1</v>
      </c>
      <c r="BK599" s="39">
        <v>1</v>
      </c>
      <c r="BL599" s="44"/>
      <c r="BM599" s="44"/>
      <c r="BN599" s="44"/>
      <c r="BO599" s="44"/>
      <c r="BP599" s="44"/>
      <c r="BQ599" s="44"/>
      <c r="BR599" s="44"/>
      <c r="BS599" s="44"/>
      <c r="BT599" s="39">
        <v>1</v>
      </c>
      <c r="BU599" s="44"/>
      <c r="BV599" s="44"/>
      <c r="BW599" s="44"/>
      <c r="BX599" s="44"/>
      <c r="BY599" s="44"/>
      <c r="BZ599" s="44"/>
      <c r="CA599" s="44"/>
      <c r="CB599" s="44"/>
      <c r="CC599" s="44"/>
      <c r="CD599" s="44"/>
      <c r="CE599" s="44">
        <v>0</v>
      </c>
      <c r="CF599" s="44"/>
      <c r="CG599" s="44"/>
      <c r="CH599" s="44"/>
      <c r="CI599" s="44"/>
      <c r="CJ599" s="44"/>
      <c r="CK599" s="44"/>
      <c r="CL599" s="44"/>
      <c r="CM599" s="44"/>
      <c r="CN599" s="44"/>
      <c r="CO599" s="44"/>
      <c r="CP599" s="44"/>
      <c r="CQ599" s="44"/>
      <c r="CR599" s="44"/>
      <c r="CS599" s="44"/>
      <c r="CT599" s="44"/>
      <c r="CU599" s="40">
        <f t="shared" si="68"/>
        <v>0</v>
      </c>
      <c r="CV599" s="44"/>
      <c r="CW599" s="44"/>
      <c r="CX599" s="44"/>
      <c r="CY599" s="44"/>
      <c r="CZ599" s="44"/>
      <c r="DA599" s="44"/>
      <c r="DB599" s="44"/>
      <c r="DC599" s="44"/>
      <c r="DD599" s="44"/>
      <c r="DE599" s="44"/>
      <c r="DF599" s="44"/>
      <c r="DG599" s="44"/>
      <c r="DH599" s="44"/>
      <c r="DI599" s="44"/>
      <c r="DJ599" s="44"/>
      <c r="DK599" s="44"/>
      <c r="DL599" s="44"/>
      <c r="DM599" s="39">
        <v>0</v>
      </c>
      <c r="DN599" s="44"/>
      <c r="DO599" s="44"/>
      <c r="DP599" s="44"/>
      <c r="DQ599" s="44"/>
      <c r="DR599" s="44"/>
      <c r="DS599" s="44"/>
      <c r="DT599" s="44"/>
      <c r="DU599" s="44"/>
      <c r="DV599" s="44"/>
      <c r="DW599" s="44"/>
      <c r="DX599" s="44"/>
      <c r="DY599" s="44"/>
      <c r="DZ599" s="44"/>
      <c r="EA599" s="44"/>
      <c r="EB599" s="44"/>
      <c r="EC599" s="44"/>
      <c r="ED599" s="44"/>
      <c r="EE599" s="44"/>
      <c r="EF599" s="44"/>
      <c r="EG599" s="44"/>
      <c r="EH599" s="44"/>
      <c r="EI599" s="44"/>
      <c r="EJ599" s="44"/>
      <c r="EK599" s="44"/>
      <c r="EL599" s="44"/>
      <c r="EM599" s="44"/>
      <c r="EN599" s="44"/>
      <c r="EO599" s="44"/>
      <c r="EP599" s="44"/>
      <c r="EQ599" s="39">
        <v>0</v>
      </c>
      <c r="ER599" s="44"/>
      <c r="ES599" s="44"/>
      <c r="ET599" s="44"/>
      <c r="EU599" s="44"/>
      <c r="EV599" s="44"/>
      <c r="EW599" s="44"/>
      <c r="EX599" s="44"/>
      <c r="EY599" s="39">
        <v>1</v>
      </c>
      <c r="EZ599" s="39">
        <f t="shared" si="70"/>
        <v>0</v>
      </c>
      <c r="FA599" s="39">
        <v>1.198</v>
      </c>
      <c r="FB599" s="39" t="s">
        <v>4266</v>
      </c>
      <c r="FC599" s="44"/>
      <c r="FD599" s="39">
        <v>100</v>
      </c>
      <c r="FE599" s="43" t="s">
        <v>12430</v>
      </c>
      <c r="FF599" s="39">
        <v>1.5</v>
      </c>
      <c r="FG599" s="39" t="s">
        <v>236</v>
      </c>
      <c r="FH599" s="44"/>
      <c r="FI599" s="44"/>
      <c r="FJ599" s="44"/>
      <c r="FK599" s="44"/>
      <c r="FL599" s="44"/>
      <c r="FM599" s="44"/>
      <c r="FN599" s="39">
        <v>1</v>
      </c>
      <c r="FO599" s="39" t="s">
        <v>236</v>
      </c>
      <c r="FP599" s="44"/>
      <c r="FQ599" s="44"/>
      <c r="FR599" s="40">
        <v>1</v>
      </c>
      <c r="FS599" s="39" t="s">
        <v>12431</v>
      </c>
      <c r="FT599" s="39">
        <v>139</v>
      </c>
      <c r="FU599" s="39" t="s">
        <v>236</v>
      </c>
      <c r="FV599" s="44"/>
      <c r="FW599" s="44"/>
      <c r="FX599" s="39" t="s">
        <v>236</v>
      </c>
      <c r="FY599" s="44"/>
      <c r="FZ599" s="44"/>
      <c r="GA599" s="39" t="s">
        <v>236</v>
      </c>
      <c r="GB599" s="44"/>
      <c r="GC599" s="44"/>
      <c r="GD599" s="39" t="s">
        <v>236</v>
      </c>
      <c r="GE599" s="44"/>
      <c r="GF599" s="44"/>
      <c r="GG599" s="39" t="s">
        <v>236</v>
      </c>
      <c r="GH599" s="44"/>
      <c r="GI599" s="44"/>
      <c r="GJ599" s="44"/>
      <c r="GK599" s="44"/>
      <c r="GL599" s="44"/>
      <c r="GM599" s="39" t="s">
        <v>236</v>
      </c>
      <c r="GN599" s="44"/>
      <c r="GO599" s="44"/>
      <c r="GP599" s="39" t="s">
        <v>236</v>
      </c>
      <c r="GQ599" s="44"/>
      <c r="GR599" s="44"/>
      <c r="GS599" s="39" t="s">
        <v>236</v>
      </c>
      <c r="GT599" s="44"/>
      <c r="GU599" s="44"/>
      <c r="GV599" s="44"/>
      <c r="GW599" s="44"/>
      <c r="GX599" s="44"/>
      <c r="GY599" s="39" t="s">
        <v>236</v>
      </c>
      <c r="GZ599" s="44"/>
      <c r="HA599" s="44"/>
      <c r="HB599" s="39" t="s">
        <v>236</v>
      </c>
      <c r="HC599" s="44"/>
      <c r="HD599" s="44"/>
      <c r="HE599" s="39" t="s">
        <v>243</v>
      </c>
      <c r="HF599" s="39" t="s">
        <v>12432</v>
      </c>
      <c r="HG599" s="39">
        <v>5</v>
      </c>
      <c r="HH599" s="44"/>
      <c r="HI599" s="44"/>
      <c r="HJ599" s="44"/>
      <c r="HK599" s="44"/>
      <c r="HL599" s="44"/>
      <c r="HM599" s="44"/>
      <c r="HN599" s="44"/>
      <c r="HO599" s="44"/>
      <c r="HP599" s="44"/>
      <c r="HQ599" s="44"/>
      <c r="HR599" s="44"/>
      <c r="HS599" s="44"/>
      <c r="HT599" s="44"/>
      <c r="HU599" s="44"/>
      <c r="HV599" s="39" t="s">
        <v>236</v>
      </c>
      <c r="HW599" s="44"/>
      <c r="HX599" s="44"/>
      <c r="HY599" s="43" t="s">
        <v>12433</v>
      </c>
      <c r="HZ599" s="44"/>
      <c r="IA599" s="44"/>
      <c r="IB599" s="44"/>
      <c r="IC599" s="39" t="s">
        <v>12264</v>
      </c>
      <c r="ID599" s="44"/>
      <c r="IE599" s="39" t="s">
        <v>12265</v>
      </c>
      <c r="IF599" s="44"/>
      <c r="IG599" s="44"/>
      <c r="IH599" s="44"/>
      <c r="II599" s="44"/>
      <c r="IJ599" s="39" t="s">
        <v>4251</v>
      </c>
      <c r="IK599" s="39" t="s">
        <v>4285</v>
      </c>
      <c r="IL599" s="39" t="s">
        <v>4286</v>
      </c>
      <c r="IM599" s="39" t="s">
        <v>4287</v>
      </c>
      <c r="IN599" s="39" t="s">
        <v>4288</v>
      </c>
      <c r="IO599" s="39" t="s">
        <v>4289</v>
      </c>
      <c r="IP599" s="40" t="s">
        <v>4290</v>
      </c>
      <c r="IQ599" s="40" t="s">
        <v>4291</v>
      </c>
      <c r="IR599" s="44"/>
    </row>
    <row r="600" spans="1:252" ht="15.75" customHeight="1" x14ac:dyDescent="0.2">
      <c r="A600" s="44" t="s">
        <v>13014</v>
      </c>
      <c r="B600" s="47" t="s">
        <v>13029</v>
      </c>
      <c r="C600" s="39" t="s">
        <v>4252</v>
      </c>
      <c r="D600" s="39" t="s">
        <v>13166</v>
      </c>
      <c r="E600" s="39" t="s">
        <v>4938</v>
      </c>
      <c r="F600" s="39" t="s">
        <v>12658</v>
      </c>
      <c r="G600" s="39" t="s">
        <v>4941</v>
      </c>
      <c r="H600" s="39" t="s">
        <v>4941</v>
      </c>
      <c r="I600" s="39">
        <v>2018</v>
      </c>
      <c r="J600" s="48">
        <v>45292</v>
      </c>
      <c r="K600" s="48">
        <v>45657</v>
      </c>
      <c r="L600" s="44"/>
      <c r="M600" s="44"/>
      <c r="N600" s="44"/>
      <c r="O600" s="44"/>
      <c r="P600" s="44"/>
      <c r="Q600" s="44"/>
      <c r="R600" s="44"/>
      <c r="S600" s="44"/>
      <c r="T600" s="44"/>
      <c r="U600" s="44"/>
      <c r="V600" s="44"/>
      <c r="W600" s="44"/>
      <c r="X600" s="44"/>
      <c r="Y600" s="44"/>
      <c r="Z600" s="39" t="s">
        <v>12659</v>
      </c>
      <c r="AA600" s="43" t="s">
        <v>12660</v>
      </c>
      <c r="AB600" s="39" t="s">
        <v>12661</v>
      </c>
      <c r="AC600" s="43" t="s">
        <v>12662</v>
      </c>
      <c r="AD600" s="44"/>
      <c r="AE600" s="44"/>
      <c r="AF600" s="39" t="s">
        <v>12663</v>
      </c>
      <c r="AG600" s="39" t="s">
        <v>12663</v>
      </c>
      <c r="AH600" s="39" t="s">
        <v>665</v>
      </c>
      <c r="AI600" s="39" t="s">
        <v>12663</v>
      </c>
      <c r="AJ600" s="55">
        <v>2.1389999999999998</v>
      </c>
      <c r="AK600" s="49">
        <f t="shared" si="69"/>
        <v>0</v>
      </c>
      <c r="AL600" s="55"/>
      <c r="AM600" s="49"/>
      <c r="AN600" s="49"/>
      <c r="AO600" s="55">
        <v>2.0750000000000002</v>
      </c>
      <c r="AP600" s="49">
        <v>97.01</v>
      </c>
      <c r="AQ600" s="49">
        <v>4.76</v>
      </c>
      <c r="AR600" s="55">
        <v>0</v>
      </c>
      <c r="AS600" s="49">
        <v>0</v>
      </c>
      <c r="AT600" s="55">
        <v>0</v>
      </c>
      <c r="AU600" s="49">
        <v>0</v>
      </c>
      <c r="AV600" s="55">
        <v>6.4000000000000001E-2</v>
      </c>
      <c r="AW600" s="49">
        <v>2.99</v>
      </c>
      <c r="AX600" s="55"/>
      <c r="AY600" s="49"/>
      <c r="AZ600" s="39"/>
      <c r="BA600" s="39"/>
      <c r="BB600" s="39"/>
      <c r="BC600" s="40">
        <v>1</v>
      </c>
      <c r="BD600" s="39" t="s">
        <v>12664</v>
      </c>
      <c r="BE600" s="44"/>
      <c r="BF600" s="55">
        <v>0.25</v>
      </c>
      <c r="BG600" s="55">
        <v>0</v>
      </c>
      <c r="BH600" s="49">
        <v>0</v>
      </c>
      <c r="BI600" s="39">
        <v>1</v>
      </c>
      <c r="BJ600" s="39">
        <v>1</v>
      </c>
      <c r="BK600" s="39">
        <v>1</v>
      </c>
      <c r="BL600" s="44"/>
      <c r="BM600" s="44"/>
      <c r="BN600" s="44"/>
      <c r="BO600" s="44"/>
      <c r="BP600" s="44"/>
      <c r="BQ600" s="44"/>
      <c r="BR600" s="44"/>
      <c r="BS600" s="44"/>
      <c r="BT600" s="44"/>
      <c r="BU600" s="44"/>
      <c r="BV600" s="44"/>
      <c r="BW600" s="39">
        <v>1</v>
      </c>
      <c r="BX600" s="44"/>
      <c r="BY600" s="44"/>
      <c r="BZ600" s="44"/>
      <c r="CA600" s="44"/>
      <c r="CB600" s="44"/>
      <c r="CC600" s="44"/>
      <c r="CD600" s="44"/>
      <c r="CE600" s="44">
        <v>0</v>
      </c>
      <c r="CF600" s="44"/>
      <c r="CG600" s="44"/>
      <c r="CH600" s="44"/>
      <c r="CI600" s="44"/>
      <c r="CJ600" s="44"/>
      <c r="CK600" s="44"/>
      <c r="CL600" s="44"/>
      <c r="CM600" s="44"/>
      <c r="CN600" s="44"/>
      <c r="CO600" s="44"/>
      <c r="CP600" s="44"/>
      <c r="CQ600" s="44"/>
      <c r="CR600" s="44"/>
      <c r="CS600" s="44"/>
      <c r="CT600" s="44"/>
      <c r="CU600" s="40">
        <f t="shared" si="68"/>
        <v>0</v>
      </c>
      <c r="CV600" s="44"/>
      <c r="CW600" s="44"/>
      <c r="CX600" s="44"/>
      <c r="CY600" s="44"/>
      <c r="CZ600" s="44"/>
      <c r="DA600" s="44"/>
      <c r="DB600" s="44"/>
      <c r="DC600" s="44"/>
      <c r="DD600" s="44"/>
      <c r="DE600" s="44"/>
      <c r="DF600" s="44"/>
      <c r="DG600" s="44"/>
      <c r="DH600" s="44"/>
      <c r="DI600" s="44"/>
      <c r="DJ600" s="44"/>
      <c r="DK600" s="44"/>
      <c r="DL600" s="44"/>
      <c r="DM600" s="39">
        <v>0</v>
      </c>
      <c r="DN600" s="44"/>
      <c r="DO600" s="44"/>
      <c r="DP600" s="44"/>
      <c r="DQ600" s="44"/>
      <c r="DR600" s="44"/>
      <c r="DS600" s="44"/>
      <c r="DT600" s="44"/>
      <c r="DU600" s="44"/>
      <c r="DV600" s="44"/>
      <c r="DW600" s="44"/>
      <c r="DX600" s="44"/>
      <c r="DY600" s="44"/>
      <c r="DZ600" s="44"/>
      <c r="EA600" s="44"/>
      <c r="EB600" s="44"/>
      <c r="EC600" s="44"/>
      <c r="ED600" s="44"/>
      <c r="EE600" s="44"/>
      <c r="EF600" s="44"/>
      <c r="EG600" s="44"/>
      <c r="EH600" s="44"/>
      <c r="EI600" s="44"/>
      <c r="EJ600" s="44"/>
      <c r="EK600" s="44"/>
      <c r="EL600" s="44"/>
      <c r="EM600" s="44"/>
      <c r="EN600" s="44"/>
      <c r="EO600" s="44"/>
      <c r="EP600" s="44"/>
      <c r="EQ600" s="39">
        <v>0</v>
      </c>
      <c r="ER600" s="44"/>
      <c r="ES600" s="44"/>
      <c r="ET600" s="44"/>
      <c r="EU600" s="44"/>
      <c r="EV600" s="44"/>
      <c r="EW600" s="44"/>
      <c r="EX600" s="44"/>
      <c r="EY600" s="39">
        <v>1</v>
      </c>
      <c r="EZ600" s="39">
        <f t="shared" si="70"/>
        <v>0</v>
      </c>
      <c r="FA600" s="39">
        <v>1.32</v>
      </c>
      <c r="FB600" s="39" t="s">
        <v>12259</v>
      </c>
      <c r="FC600" s="44"/>
      <c r="FD600" s="39">
        <v>100</v>
      </c>
      <c r="FE600" s="43" t="s">
        <v>12665</v>
      </c>
      <c r="FF600" s="39">
        <v>1.2809999999999999</v>
      </c>
      <c r="FG600" s="39" t="s">
        <v>236</v>
      </c>
      <c r="FH600" s="44"/>
      <c r="FI600" s="44"/>
      <c r="FJ600" s="44"/>
      <c r="FK600" s="44"/>
      <c r="FL600" s="44"/>
      <c r="FM600" s="44"/>
      <c r="FN600" s="39">
        <v>1</v>
      </c>
      <c r="FO600" s="39" t="s">
        <v>236</v>
      </c>
      <c r="FP600" s="44"/>
      <c r="FQ600" s="44"/>
      <c r="FR600" s="40">
        <v>1</v>
      </c>
      <c r="FS600" s="39" t="s">
        <v>12431</v>
      </c>
      <c r="FT600" s="39">
        <v>363</v>
      </c>
      <c r="FU600" s="39" t="s">
        <v>236</v>
      </c>
      <c r="FV600" s="44"/>
      <c r="FW600" s="44"/>
      <c r="FX600" s="39" t="s">
        <v>236</v>
      </c>
      <c r="FY600" s="44"/>
      <c r="FZ600" s="44"/>
      <c r="GA600" s="39" t="s">
        <v>236</v>
      </c>
      <c r="GB600" s="44"/>
      <c r="GC600" s="44"/>
      <c r="GD600" s="39" t="s">
        <v>236</v>
      </c>
      <c r="GE600" s="44"/>
      <c r="GF600" s="44"/>
      <c r="GG600" s="39" t="s">
        <v>236</v>
      </c>
      <c r="GH600" s="44"/>
      <c r="GI600" s="44"/>
      <c r="GJ600" s="44"/>
      <c r="GK600" s="44"/>
      <c r="GL600" s="44"/>
      <c r="GM600" s="39" t="s">
        <v>236</v>
      </c>
      <c r="GN600" s="44"/>
      <c r="GO600" s="44"/>
      <c r="GP600" s="39" t="s">
        <v>236</v>
      </c>
      <c r="GQ600" s="44"/>
      <c r="GR600" s="44"/>
      <c r="GS600" s="39" t="s">
        <v>236</v>
      </c>
      <c r="GT600" s="44"/>
      <c r="GU600" s="44"/>
      <c r="GV600" s="44"/>
      <c r="GW600" s="44"/>
      <c r="GX600" s="44"/>
      <c r="GY600" s="39" t="s">
        <v>236</v>
      </c>
      <c r="GZ600" s="44"/>
      <c r="HA600" s="44"/>
      <c r="HB600" s="39" t="s">
        <v>236</v>
      </c>
      <c r="HC600" s="44"/>
      <c r="HD600" s="44"/>
      <c r="HE600" s="39" t="s">
        <v>243</v>
      </c>
      <c r="HF600" s="39" t="s">
        <v>12432</v>
      </c>
      <c r="HG600" s="39">
        <v>5</v>
      </c>
      <c r="HH600" s="44"/>
      <c r="HI600" s="44"/>
      <c r="HJ600" s="44"/>
      <c r="HK600" s="44"/>
      <c r="HL600" s="44"/>
      <c r="HM600" s="44"/>
      <c r="HN600" s="44"/>
      <c r="HO600" s="44"/>
      <c r="HP600" s="44"/>
      <c r="HQ600" s="44"/>
      <c r="HR600" s="44"/>
      <c r="HS600" s="44"/>
      <c r="HT600" s="44"/>
      <c r="HU600" s="44"/>
      <c r="HV600" s="39" t="s">
        <v>236</v>
      </c>
      <c r="HW600" s="44"/>
      <c r="HX600" s="44"/>
      <c r="HY600" s="43" t="s">
        <v>12666</v>
      </c>
      <c r="HZ600" s="44"/>
      <c r="IA600" s="44"/>
      <c r="IB600" s="44"/>
      <c r="IC600" s="39" t="s">
        <v>12264</v>
      </c>
      <c r="ID600" s="44"/>
      <c r="IE600" s="39" t="s">
        <v>12265</v>
      </c>
      <c r="IF600" s="44"/>
      <c r="IG600" s="44"/>
      <c r="IH600" s="44"/>
      <c r="II600" s="44"/>
      <c r="IJ600" s="39" t="s">
        <v>4251</v>
      </c>
      <c r="IK600" s="39" t="s">
        <v>4285</v>
      </c>
      <c r="IL600" s="39" t="s">
        <v>4286</v>
      </c>
      <c r="IM600" s="39" t="s">
        <v>4287</v>
      </c>
      <c r="IN600" s="39" t="s">
        <v>4288</v>
      </c>
      <c r="IO600" s="39" t="s">
        <v>4289</v>
      </c>
      <c r="IP600" s="40" t="s">
        <v>4290</v>
      </c>
      <c r="IQ600" s="40" t="s">
        <v>4291</v>
      </c>
      <c r="IR600" s="44"/>
    </row>
    <row r="601" spans="1:252" ht="15.75" customHeight="1" x14ac:dyDescent="0.2">
      <c r="A601" s="44" t="s">
        <v>13014</v>
      </c>
      <c r="B601" s="47" t="s">
        <v>13029</v>
      </c>
      <c r="C601" s="39" t="s">
        <v>4252</v>
      </c>
      <c r="D601" s="39" t="s">
        <v>13166</v>
      </c>
      <c r="E601" s="39" t="s">
        <v>4767</v>
      </c>
      <c r="F601" s="39" t="s">
        <v>12684</v>
      </c>
      <c r="G601" s="39" t="s">
        <v>12685</v>
      </c>
      <c r="H601" s="39" t="s">
        <v>12686</v>
      </c>
      <c r="I601" s="39">
        <v>2021</v>
      </c>
      <c r="J601" s="48">
        <v>45356</v>
      </c>
      <c r="K601" s="48">
        <v>45657</v>
      </c>
      <c r="L601" s="44"/>
      <c r="M601" s="44"/>
      <c r="N601" s="44"/>
      <c r="O601" s="44"/>
      <c r="P601" s="44"/>
      <c r="Q601" s="44"/>
      <c r="R601" s="44"/>
      <c r="S601" s="44"/>
      <c r="T601" s="44"/>
      <c r="U601" s="44"/>
      <c r="V601" s="44"/>
      <c r="W601" s="44"/>
      <c r="X601" s="39" t="s">
        <v>12687</v>
      </c>
      <c r="Y601" s="39" t="s">
        <v>12688</v>
      </c>
      <c r="Z601" s="39" t="s">
        <v>12689</v>
      </c>
      <c r="AA601" s="39" t="s">
        <v>12690</v>
      </c>
      <c r="AB601" s="39" t="s">
        <v>12691</v>
      </c>
      <c r="AC601" s="39" t="s">
        <v>12692</v>
      </c>
      <c r="AD601" s="39" t="s">
        <v>12693</v>
      </c>
      <c r="AE601" s="39" t="s">
        <v>12694</v>
      </c>
      <c r="AF601" s="39" t="s">
        <v>12695</v>
      </c>
      <c r="AG601" s="39" t="s">
        <v>12696</v>
      </c>
      <c r="AH601" s="39" t="s">
        <v>235</v>
      </c>
      <c r="AI601" s="39" t="s">
        <v>12697</v>
      </c>
      <c r="AJ601" s="55">
        <v>44.341999999999999</v>
      </c>
      <c r="AK601" s="49">
        <f t="shared" si="69"/>
        <v>0</v>
      </c>
      <c r="AL601" s="55"/>
      <c r="AM601" s="49"/>
      <c r="AN601" s="49"/>
      <c r="AO601" s="55">
        <v>41.854999999999997</v>
      </c>
      <c r="AP601" s="49">
        <v>94.39</v>
      </c>
      <c r="AQ601" s="49">
        <v>0.14000000000000001</v>
      </c>
      <c r="AR601" s="55">
        <v>0.53100000000000003</v>
      </c>
      <c r="AS601" s="49">
        <v>1.2</v>
      </c>
      <c r="AT601" s="55">
        <v>1.956</v>
      </c>
      <c r="AU601" s="49">
        <v>4.41</v>
      </c>
      <c r="AV601" s="55">
        <v>0</v>
      </c>
      <c r="AW601" s="49">
        <v>0</v>
      </c>
      <c r="AX601" s="55"/>
      <c r="AY601" s="49"/>
      <c r="AZ601" s="39"/>
      <c r="BA601" s="39"/>
      <c r="BB601" s="39"/>
      <c r="BC601" s="40">
        <v>1</v>
      </c>
      <c r="BD601" s="39" t="s">
        <v>12698</v>
      </c>
      <c r="BE601" s="44"/>
      <c r="BF601" s="55">
        <v>0</v>
      </c>
      <c r="BG601" s="55">
        <v>80.697000000000003</v>
      </c>
      <c r="BH601" s="49">
        <v>0.26</v>
      </c>
      <c r="BI601" s="39">
        <v>17</v>
      </c>
      <c r="BJ601" s="39">
        <v>15</v>
      </c>
      <c r="BK601" s="39">
        <v>8</v>
      </c>
      <c r="BL601" s="44"/>
      <c r="BM601" s="39">
        <v>2</v>
      </c>
      <c r="BN601" s="44"/>
      <c r="BO601" s="44"/>
      <c r="BP601" s="44"/>
      <c r="BQ601" s="44"/>
      <c r="BR601" s="39">
        <v>2</v>
      </c>
      <c r="BS601" s="44"/>
      <c r="BT601" s="39">
        <v>1</v>
      </c>
      <c r="BU601" s="44"/>
      <c r="BV601" s="44"/>
      <c r="BW601" s="39">
        <v>3</v>
      </c>
      <c r="BX601" s="44"/>
      <c r="BY601" s="44"/>
      <c r="BZ601" s="44"/>
      <c r="CA601" s="44"/>
      <c r="CB601" s="44"/>
      <c r="CC601" s="44"/>
      <c r="CD601" s="44"/>
      <c r="CE601" s="44">
        <v>0</v>
      </c>
      <c r="CF601" s="44"/>
      <c r="CG601" s="44"/>
      <c r="CH601" s="44"/>
      <c r="CI601" s="44"/>
      <c r="CJ601" s="44"/>
      <c r="CK601" s="44"/>
      <c r="CL601" s="44"/>
      <c r="CM601" s="44"/>
      <c r="CN601" s="44"/>
      <c r="CO601" s="44"/>
      <c r="CP601" s="44"/>
      <c r="CQ601" s="44"/>
      <c r="CR601" s="44"/>
      <c r="CS601" s="44"/>
      <c r="CT601" s="44"/>
      <c r="CU601" s="40">
        <f t="shared" si="68"/>
        <v>0</v>
      </c>
      <c r="CV601" s="44"/>
      <c r="CW601" s="44"/>
      <c r="CX601" s="44"/>
      <c r="CY601" s="44"/>
      <c r="CZ601" s="44"/>
      <c r="DA601" s="44"/>
      <c r="DB601" s="44"/>
      <c r="DC601" s="44"/>
      <c r="DD601" s="44"/>
      <c r="DE601" s="44"/>
      <c r="DF601" s="44"/>
      <c r="DG601" s="44"/>
      <c r="DH601" s="44"/>
      <c r="DI601" s="44"/>
      <c r="DJ601" s="44"/>
      <c r="DK601" s="44"/>
      <c r="DL601" s="44"/>
      <c r="DM601" s="39">
        <v>0</v>
      </c>
      <c r="DN601" s="44"/>
      <c r="DO601" s="44"/>
      <c r="DP601" s="44"/>
      <c r="DQ601" s="44"/>
      <c r="DR601" s="44"/>
      <c r="DS601" s="44"/>
      <c r="DT601" s="44"/>
      <c r="DU601" s="44"/>
      <c r="DV601" s="44"/>
      <c r="DW601" s="44"/>
      <c r="DX601" s="44"/>
      <c r="DY601" s="44"/>
      <c r="DZ601" s="44"/>
      <c r="EA601" s="44"/>
      <c r="EB601" s="44"/>
      <c r="EC601" s="44"/>
      <c r="ED601" s="44"/>
      <c r="EE601" s="44"/>
      <c r="EF601" s="44"/>
      <c r="EG601" s="44"/>
      <c r="EH601" s="44"/>
      <c r="EI601" s="44"/>
      <c r="EJ601" s="44"/>
      <c r="EK601" s="44"/>
      <c r="EL601" s="44"/>
      <c r="EM601" s="44"/>
      <c r="EN601" s="44"/>
      <c r="EO601" s="44"/>
      <c r="EP601" s="44"/>
      <c r="EQ601" s="39">
        <v>0</v>
      </c>
      <c r="ER601" s="44"/>
      <c r="ES601" s="44"/>
      <c r="ET601" s="44"/>
      <c r="EU601" s="44"/>
      <c r="EV601" s="44"/>
      <c r="EW601" s="44"/>
      <c r="EX601" s="44"/>
      <c r="EY601" s="39">
        <v>8</v>
      </c>
      <c r="EZ601" s="39">
        <f t="shared" si="70"/>
        <v>0</v>
      </c>
      <c r="FA601" s="39">
        <v>248.50800000000001</v>
      </c>
      <c r="FB601" s="39" t="s">
        <v>4266</v>
      </c>
      <c r="FC601" s="44"/>
      <c r="FD601" s="39">
        <v>85.52</v>
      </c>
      <c r="FE601" s="43" t="s">
        <v>12700</v>
      </c>
      <c r="FF601" s="39">
        <v>290.53500000000003</v>
      </c>
      <c r="FG601" s="39" t="s">
        <v>236</v>
      </c>
      <c r="FH601" s="44"/>
      <c r="FI601" s="44"/>
      <c r="FJ601" s="44"/>
      <c r="FK601" s="44"/>
      <c r="FL601" s="44"/>
      <c r="FM601" s="44"/>
      <c r="FN601" s="39">
        <v>2</v>
      </c>
      <c r="FO601" s="40">
        <v>1</v>
      </c>
      <c r="FP601" s="39" t="s">
        <v>6131</v>
      </c>
      <c r="FQ601" s="39">
        <v>1045</v>
      </c>
      <c r="FR601" s="39" t="s">
        <v>236</v>
      </c>
      <c r="FS601" s="44"/>
      <c r="FT601" s="44"/>
      <c r="FU601" s="39" t="s">
        <v>236</v>
      </c>
      <c r="FV601" s="44"/>
      <c r="FW601" s="44"/>
      <c r="FX601" s="39" t="s">
        <v>236</v>
      </c>
      <c r="FY601" s="44"/>
      <c r="FZ601" s="44"/>
      <c r="GA601" s="39" t="s">
        <v>236</v>
      </c>
      <c r="GB601" s="44"/>
      <c r="GC601" s="44"/>
      <c r="GD601" s="39" t="s">
        <v>236</v>
      </c>
      <c r="GE601" s="44"/>
      <c r="GF601" s="44"/>
      <c r="GG601" s="39" t="s">
        <v>236</v>
      </c>
      <c r="GH601" s="44"/>
      <c r="GI601" s="44"/>
      <c r="GJ601" s="44"/>
      <c r="GK601" s="44"/>
      <c r="GL601" s="44"/>
      <c r="GM601" s="39" t="s">
        <v>236</v>
      </c>
      <c r="GN601" s="44"/>
      <c r="GO601" s="44"/>
      <c r="GP601" s="39" t="s">
        <v>236</v>
      </c>
      <c r="GQ601" s="44"/>
      <c r="GR601" s="44"/>
      <c r="GS601" s="39" t="s">
        <v>236</v>
      </c>
      <c r="GT601" s="44"/>
      <c r="GU601" s="44"/>
      <c r="GV601" s="44"/>
      <c r="GW601" s="44"/>
      <c r="GX601" s="44"/>
      <c r="GY601" s="39" t="s">
        <v>236</v>
      </c>
      <c r="GZ601" s="44"/>
      <c r="HA601" s="44"/>
      <c r="HB601" s="39" t="s">
        <v>236</v>
      </c>
      <c r="HC601" s="44"/>
      <c r="HD601" s="44"/>
      <c r="HE601" s="39" t="s">
        <v>243</v>
      </c>
      <c r="HF601" s="43" t="s">
        <v>12701</v>
      </c>
      <c r="HG601" s="39">
        <v>10</v>
      </c>
      <c r="HH601" s="44"/>
      <c r="HI601" s="44"/>
      <c r="HJ601" s="44"/>
      <c r="HK601" s="44"/>
      <c r="HL601" s="44"/>
      <c r="HM601" s="44"/>
      <c r="HN601" s="44"/>
      <c r="HO601" s="44"/>
      <c r="HP601" s="44"/>
      <c r="HQ601" s="44"/>
      <c r="HR601" s="44"/>
      <c r="HS601" s="44"/>
      <c r="HT601" s="44"/>
      <c r="HU601" s="44"/>
      <c r="HV601" s="39" t="s">
        <v>243</v>
      </c>
      <c r="HW601" s="43" t="s">
        <v>12702</v>
      </c>
      <c r="HX601" s="39" t="s">
        <v>234</v>
      </c>
      <c r="HY601" s="43" t="s">
        <v>12701</v>
      </c>
      <c r="HZ601" s="39" t="s">
        <v>12703</v>
      </c>
      <c r="IA601" s="43" t="s">
        <v>12701</v>
      </c>
      <c r="IB601" s="44"/>
      <c r="IC601" s="39" t="s">
        <v>12704</v>
      </c>
      <c r="ID601" s="44"/>
      <c r="IE601" s="44"/>
      <c r="IF601" s="44"/>
      <c r="IG601" s="39" t="s">
        <v>12705</v>
      </c>
      <c r="IH601" s="39">
        <v>2</v>
      </c>
      <c r="II601" s="39">
        <v>56</v>
      </c>
      <c r="IJ601" s="39" t="s">
        <v>4251</v>
      </c>
      <c r="IK601" s="39" t="s">
        <v>4285</v>
      </c>
      <c r="IL601" s="39" t="s">
        <v>4286</v>
      </c>
      <c r="IM601" s="39" t="s">
        <v>4287</v>
      </c>
      <c r="IN601" s="39" t="s">
        <v>4288</v>
      </c>
      <c r="IO601" s="39" t="s">
        <v>4289</v>
      </c>
      <c r="IP601" s="40" t="s">
        <v>4290</v>
      </c>
      <c r="IQ601" s="40" t="s">
        <v>4291</v>
      </c>
      <c r="IR601" s="44"/>
    </row>
    <row r="602" spans="1:252" ht="15.75" customHeight="1" x14ac:dyDescent="0.2">
      <c r="A602" s="44" t="s">
        <v>13014</v>
      </c>
      <c r="B602" s="47" t="s">
        <v>13029</v>
      </c>
      <c r="C602" s="39" t="s">
        <v>4252</v>
      </c>
      <c r="D602" s="39" t="s">
        <v>13166</v>
      </c>
      <c r="E602" s="39" t="s">
        <v>4767</v>
      </c>
      <c r="F602" s="39" t="s">
        <v>12722</v>
      </c>
      <c r="G602" s="39" t="s">
        <v>12685</v>
      </c>
      <c r="H602" s="39" t="s">
        <v>652</v>
      </c>
      <c r="I602" s="39">
        <v>2021</v>
      </c>
      <c r="J602" s="48">
        <v>45456</v>
      </c>
      <c r="K602" s="48">
        <v>45657</v>
      </c>
      <c r="L602" s="44"/>
      <c r="M602" s="44"/>
      <c r="N602" s="44"/>
      <c r="O602" s="44"/>
      <c r="P602" s="44"/>
      <c r="Q602" s="44"/>
      <c r="R602" s="44"/>
      <c r="S602" s="44"/>
      <c r="T602" s="44"/>
      <c r="U602" s="44"/>
      <c r="V602" s="44"/>
      <c r="W602" s="44"/>
      <c r="X602" s="39" t="s">
        <v>12723</v>
      </c>
      <c r="Y602" s="43" t="s">
        <v>12724</v>
      </c>
      <c r="Z602" s="39" t="s">
        <v>12725</v>
      </c>
      <c r="AA602" s="39" t="s">
        <v>12726</v>
      </c>
      <c r="AB602" s="39" t="s">
        <v>12727</v>
      </c>
      <c r="AC602" s="43" t="s">
        <v>12728</v>
      </c>
      <c r="AD602" s="39" t="s">
        <v>12729</v>
      </c>
      <c r="AE602" s="43" t="s">
        <v>12730</v>
      </c>
      <c r="AF602" s="39" t="s">
        <v>12731</v>
      </c>
      <c r="AG602" s="39" t="s">
        <v>12731</v>
      </c>
      <c r="AH602" s="39" t="s">
        <v>235</v>
      </c>
      <c r="AI602" s="39" t="s">
        <v>12732</v>
      </c>
      <c r="AJ602" s="55">
        <v>0.57999999999999996</v>
      </c>
      <c r="AK602" s="49">
        <f t="shared" si="69"/>
        <v>0</v>
      </c>
      <c r="AL602" s="55"/>
      <c r="AM602" s="49"/>
      <c r="AN602" s="49"/>
      <c r="AO602" s="55">
        <v>0.57999999999999996</v>
      </c>
      <c r="AP602" s="49">
        <v>100</v>
      </c>
      <c r="AQ602" s="49">
        <v>0.02</v>
      </c>
      <c r="AR602" s="55">
        <v>0</v>
      </c>
      <c r="AS602" s="49">
        <v>0</v>
      </c>
      <c r="AT602" s="55">
        <v>0</v>
      </c>
      <c r="AU602" s="49">
        <v>0</v>
      </c>
      <c r="AV602" s="55">
        <v>0</v>
      </c>
      <c r="AW602" s="49">
        <v>0</v>
      </c>
      <c r="AX602" s="55"/>
      <c r="AY602" s="49"/>
      <c r="AZ602" s="39"/>
      <c r="BA602" s="39"/>
      <c r="BB602" s="39"/>
      <c r="BC602" s="40">
        <v>1</v>
      </c>
      <c r="BD602" s="39" t="s">
        <v>12733</v>
      </c>
      <c r="BE602" s="44"/>
      <c r="BF602" s="55">
        <v>0</v>
      </c>
      <c r="BG602" s="55">
        <v>0.48</v>
      </c>
      <c r="BH602" s="49">
        <v>1.9100000000000001E-4</v>
      </c>
      <c r="BI602" s="39">
        <v>1</v>
      </c>
      <c r="BJ602" s="39">
        <v>1</v>
      </c>
      <c r="BK602" s="39">
        <v>1</v>
      </c>
      <c r="BL602" s="44"/>
      <c r="BM602" s="44"/>
      <c r="BN602" s="44"/>
      <c r="BO602" s="44"/>
      <c r="BP602" s="44"/>
      <c r="BQ602" s="44"/>
      <c r="BR602" s="44"/>
      <c r="BS602" s="44"/>
      <c r="BT602" s="44"/>
      <c r="BU602" s="44"/>
      <c r="BV602" s="39">
        <v>1</v>
      </c>
      <c r="BW602" s="44"/>
      <c r="BX602" s="44"/>
      <c r="BY602" s="44"/>
      <c r="BZ602" s="44"/>
      <c r="CA602" s="44"/>
      <c r="CB602" s="44"/>
      <c r="CC602" s="44"/>
      <c r="CD602" s="44"/>
      <c r="CE602" s="44">
        <v>0</v>
      </c>
      <c r="CF602" s="44"/>
      <c r="CG602" s="44"/>
      <c r="CH602" s="44"/>
      <c r="CI602" s="44"/>
      <c r="CJ602" s="44"/>
      <c r="CK602" s="44"/>
      <c r="CL602" s="44"/>
      <c r="CM602" s="44"/>
      <c r="CN602" s="44"/>
      <c r="CO602" s="44"/>
      <c r="CP602" s="44"/>
      <c r="CQ602" s="44"/>
      <c r="CR602" s="44"/>
      <c r="CS602" s="44"/>
      <c r="CT602" s="44"/>
      <c r="CU602" s="40">
        <f t="shared" si="68"/>
        <v>0</v>
      </c>
      <c r="CV602" s="44"/>
      <c r="CW602" s="44"/>
      <c r="CX602" s="44"/>
      <c r="CY602" s="44"/>
      <c r="CZ602" s="44"/>
      <c r="DA602" s="44"/>
      <c r="DB602" s="44"/>
      <c r="DC602" s="44"/>
      <c r="DD602" s="44"/>
      <c r="DE602" s="44"/>
      <c r="DF602" s="44"/>
      <c r="DG602" s="44"/>
      <c r="DH602" s="44"/>
      <c r="DI602" s="44"/>
      <c r="DJ602" s="44"/>
      <c r="DK602" s="44"/>
      <c r="DL602" s="44"/>
      <c r="DM602" s="39">
        <v>0</v>
      </c>
      <c r="DN602" s="44"/>
      <c r="DO602" s="44"/>
      <c r="DP602" s="44"/>
      <c r="DQ602" s="44"/>
      <c r="DR602" s="44"/>
      <c r="DS602" s="44"/>
      <c r="DT602" s="44"/>
      <c r="DU602" s="44"/>
      <c r="DV602" s="44"/>
      <c r="DW602" s="44"/>
      <c r="DX602" s="44"/>
      <c r="DY602" s="44"/>
      <c r="DZ602" s="44"/>
      <c r="EA602" s="44"/>
      <c r="EB602" s="44"/>
      <c r="EC602" s="44"/>
      <c r="ED602" s="44"/>
      <c r="EE602" s="44"/>
      <c r="EF602" s="44"/>
      <c r="EG602" s="44"/>
      <c r="EH602" s="44"/>
      <c r="EI602" s="44"/>
      <c r="EJ602" s="44"/>
      <c r="EK602" s="44"/>
      <c r="EL602" s="44"/>
      <c r="EM602" s="44"/>
      <c r="EN602" s="44"/>
      <c r="EO602" s="44"/>
      <c r="EP602" s="44"/>
      <c r="EQ602" s="39">
        <v>0</v>
      </c>
      <c r="ER602" s="44"/>
      <c r="ES602" s="44"/>
      <c r="ET602" s="44"/>
      <c r="EU602" s="44"/>
      <c r="EV602" s="44"/>
      <c r="EW602" s="44"/>
      <c r="EX602" s="44"/>
      <c r="EY602" s="39">
        <v>1</v>
      </c>
      <c r="EZ602" s="39">
        <f t="shared" si="70"/>
        <v>0</v>
      </c>
      <c r="FA602" s="39">
        <v>16.201000000000001</v>
      </c>
      <c r="FB602" s="39" t="s">
        <v>12734</v>
      </c>
      <c r="FC602" s="44"/>
      <c r="FD602" s="39">
        <v>100</v>
      </c>
      <c r="FE602" s="43" t="s">
        <v>4268</v>
      </c>
      <c r="FF602" s="39">
        <v>16.565999999999999</v>
      </c>
      <c r="FG602" s="39" t="s">
        <v>236</v>
      </c>
      <c r="FH602" s="44"/>
      <c r="FI602" s="44"/>
      <c r="FJ602" s="44"/>
      <c r="FK602" s="44"/>
      <c r="FL602" s="44"/>
      <c r="FM602" s="44"/>
      <c r="FN602" s="39">
        <v>2</v>
      </c>
      <c r="FO602" s="40">
        <v>1</v>
      </c>
      <c r="FP602" s="39" t="s">
        <v>12735</v>
      </c>
      <c r="FQ602" s="39">
        <v>222</v>
      </c>
      <c r="FR602" s="40">
        <v>1</v>
      </c>
      <c r="FS602" s="39" t="s">
        <v>12736</v>
      </c>
      <c r="FT602" s="39">
        <v>15</v>
      </c>
      <c r="FU602" s="39" t="s">
        <v>236</v>
      </c>
      <c r="FV602" s="44"/>
      <c r="FW602" s="44"/>
      <c r="FX602" s="39" t="s">
        <v>236</v>
      </c>
      <c r="FY602" s="44"/>
      <c r="FZ602" s="44"/>
      <c r="GA602" s="39" t="s">
        <v>236</v>
      </c>
      <c r="GB602" s="44"/>
      <c r="GC602" s="44"/>
      <c r="GD602" s="39" t="s">
        <v>236</v>
      </c>
      <c r="GE602" s="44"/>
      <c r="GF602" s="44"/>
      <c r="GG602" s="39" t="s">
        <v>236</v>
      </c>
      <c r="GH602" s="44"/>
      <c r="GI602" s="44"/>
      <c r="GJ602" s="44"/>
      <c r="GK602" s="44"/>
      <c r="GL602" s="44"/>
      <c r="GM602" s="40">
        <v>1</v>
      </c>
      <c r="GN602" s="39" t="s">
        <v>12737</v>
      </c>
      <c r="GO602" s="39">
        <v>222</v>
      </c>
      <c r="GP602" s="39" t="s">
        <v>236</v>
      </c>
      <c r="GQ602" s="44"/>
      <c r="GR602" s="44"/>
      <c r="GS602" s="39" t="s">
        <v>236</v>
      </c>
      <c r="GT602" s="44"/>
      <c r="GU602" s="44"/>
      <c r="GV602" s="44"/>
      <c r="GW602" s="44"/>
      <c r="GX602" s="44"/>
      <c r="GY602" s="39" t="s">
        <v>236</v>
      </c>
      <c r="GZ602" s="44"/>
      <c r="HA602" s="44"/>
      <c r="HB602" s="39" t="s">
        <v>236</v>
      </c>
      <c r="HC602" s="44"/>
      <c r="HD602" s="44"/>
      <c r="HE602" s="39" t="s">
        <v>243</v>
      </c>
      <c r="HF602" s="39" t="s">
        <v>12738</v>
      </c>
      <c r="HG602" s="39">
        <v>6</v>
      </c>
      <c r="HH602" s="44"/>
      <c r="HI602" s="44"/>
      <c r="HJ602" s="44"/>
      <c r="HK602" s="44"/>
      <c r="HL602" s="44"/>
      <c r="HM602" s="44"/>
      <c r="HN602" s="44"/>
      <c r="HO602" s="44"/>
      <c r="HP602" s="44"/>
      <c r="HQ602" s="44"/>
      <c r="HR602" s="44"/>
      <c r="HS602" s="44"/>
      <c r="HT602" s="44"/>
      <c r="HU602" s="44"/>
      <c r="HV602" s="39" t="s">
        <v>236</v>
      </c>
      <c r="HW602" s="44"/>
      <c r="HX602" s="39" t="s">
        <v>12739</v>
      </c>
      <c r="HY602" s="43" t="s">
        <v>12740</v>
      </c>
      <c r="HZ602" s="39" t="s">
        <v>12741</v>
      </c>
      <c r="IA602" s="44"/>
      <c r="IB602" s="44"/>
      <c r="IC602" s="39" t="s">
        <v>12742</v>
      </c>
      <c r="ID602" s="44"/>
      <c r="IE602" s="44"/>
      <c r="IF602" s="44"/>
      <c r="IG602" s="44"/>
      <c r="IH602" s="44"/>
      <c r="II602" s="44"/>
      <c r="IJ602" s="39" t="s">
        <v>4251</v>
      </c>
      <c r="IK602" s="39" t="s">
        <v>4285</v>
      </c>
      <c r="IL602" s="39" t="s">
        <v>4286</v>
      </c>
      <c r="IM602" s="39" t="s">
        <v>4287</v>
      </c>
      <c r="IN602" s="39" t="s">
        <v>4288</v>
      </c>
      <c r="IO602" s="39" t="s">
        <v>4289</v>
      </c>
      <c r="IP602" s="40" t="s">
        <v>4290</v>
      </c>
      <c r="IQ602" s="40" t="s">
        <v>4291</v>
      </c>
      <c r="IR602" s="44"/>
    </row>
    <row r="603" spans="1:252" ht="15.75" customHeight="1" x14ac:dyDescent="0.2">
      <c r="A603" s="44" t="s">
        <v>13014</v>
      </c>
      <c r="B603" s="47" t="s">
        <v>13029</v>
      </c>
      <c r="C603" s="39" t="s">
        <v>4252</v>
      </c>
      <c r="D603" s="39" t="s">
        <v>13166</v>
      </c>
      <c r="E603" s="39" t="s">
        <v>4767</v>
      </c>
      <c r="F603" s="39" t="s">
        <v>12756</v>
      </c>
      <c r="G603" s="39" t="s">
        <v>12757</v>
      </c>
      <c r="H603" s="39" t="s">
        <v>12757</v>
      </c>
      <c r="I603" s="39">
        <v>2021</v>
      </c>
      <c r="J603" s="48">
        <v>45006</v>
      </c>
      <c r="K603" s="48">
        <v>45657</v>
      </c>
      <c r="L603" s="44"/>
      <c r="M603" s="44"/>
      <c r="N603" s="44"/>
      <c r="O603" s="44"/>
      <c r="P603" s="44"/>
      <c r="Q603" s="44"/>
      <c r="R603" s="44"/>
      <c r="S603" s="44"/>
      <c r="T603" s="44"/>
      <c r="U603" s="44"/>
      <c r="V603" s="44"/>
      <c r="W603" s="44"/>
      <c r="X603" s="39" t="s">
        <v>12758</v>
      </c>
      <c r="Y603" s="39" t="s">
        <v>12759</v>
      </c>
      <c r="Z603" s="39" t="s">
        <v>12760</v>
      </c>
      <c r="AA603" s="43" t="s">
        <v>12761</v>
      </c>
      <c r="AB603" s="39" t="s">
        <v>12762</v>
      </c>
      <c r="AC603" s="39" t="s">
        <v>12763</v>
      </c>
      <c r="AD603" s="39" t="s">
        <v>12764</v>
      </c>
      <c r="AE603" s="44"/>
      <c r="AF603" s="39" t="s">
        <v>12765</v>
      </c>
      <c r="AG603" s="39" t="s">
        <v>12766</v>
      </c>
      <c r="AH603" s="39" t="s">
        <v>235</v>
      </c>
      <c r="AI603" s="39" t="s">
        <v>12767</v>
      </c>
      <c r="AJ603" s="55">
        <v>55.470999999999997</v>
      </c>
      <c r="AK603" s="49">
        <f t="shared" si="69"/>
        <v>0</v>
      </c>
      <c r="AL603" s="55"/>
      <c r="AM603" s="49"/>
      <c r="AN603" s="49"/>
      <c r="AO603" s="55">
        <v>55.323999999999998</v>
      </c>
      <c r="AP603" s="49">
        <v>99.73</v>
      </c>
      <c r="AQ603" s="49">
        <v>0.12</v>
      </c>
      <c r="AR603" s="55">
        <v>0</v>
      </c>
      <c r="AS603" s="49">
        <v>0</v>
      </c>
      <c r="AT603" s="55">
        <v>0</v>
      </c>
      <c r="AU603" s="49">
        <v>0</v>
      </c>
      <c r="AV603" s="55">
        <v>0.14699999999999999</v>
      </c>
      <c r="AW603" s="49">
        <v>0.27</v>
      </c>
      <c r="AX603" s="55"/>
      <c r="AY603" s="49"/>
      <c r="AZ603" s="39"/>
      <c r="BA603" s="39"/>
      <c r="BB603" s="39"/>
      <c r="BC603" s="40">
        <v>1</v>
      </c>
      <c r="BD603" s="39" t="s">
        <v>12768</v>
      </c>
      <c r="BE603" s="44"/>
      <c r="BF603" s="55">
        <v>0</v>
      </c>
      <c r="BG603" s="55">
        <v>85</v>
      </c>
      <c r="BH603" s="49">
        <v>0.16</v>
      </c>
      <c r="BI603" s="39">
        <v>14</v>
      </c>
      <c r="BJ603" s="39">
        <v>14</v>
      </c>
      <c r="BK603" s="39">
        <v>13</v>
      </c>
      <c r="BL603" s="44"/>
      <c r="BM603" s="39">
        <v>1</v>
      </c>
      <c r="BN603" s="39">
        <v>1</v>
      </c>
      <c r="BO603" s="44"/>
      <c r="BP603" s="44"/>
      <c r="BQ603" s="44"/>
      <c r="BR603" s="44"/>
      <c r="BS603" s="39">
        <v>2</v>
      </c>
      <c r="BT603" s="39">
        <v>5</v>
      </c>
      <c r="BU603" s="39">
        <v>1</v>
      </c>
      <c r="BV603" s="44"/>
      <c r="BW603" s="39">
        <v>1</v>
      </c>
      <c r="BX603" s="44"/>
      <c r="BY603" s="39">
        <v>1</v>
      </c>
      <c r="BZ603" s="44"/>
      <c r="CA603" s="44"/>
      <c r="CB603" s="44"/>
      <c r="CC603" s="44"/>
      <c r="CD603" s="44"/>
      <c r="CE603" s="44">
        <v>0</v>
      </c>
      <c r="CF603" s="44"/>
      <c r="CG603" s="44"/>
      <c r="CH603" s="44"/>
      <c r="CI603" s="44"/>
      <c r="CJ603" s="44"/>
      <c r="CK603" s="44"/>
      <c r="CL603" s="44"/>
      <c r="CM603" s="44"/>
      <c r="CN603" s="44"/>
      <c r="CO603" s="44"/>
      <c r="CP603" s="44"/>
      <c r="CQ603" s="44"/>
      <c r="CR603" s="44"/>
      <c r="CS603" s="44"/>
      <c r="CT603" s="44"/>
      <c r="CU603" s="40">
        <f t="shared" si="68"/>
        <v>0</v>
      </c>
      <c r="CV603" s="44"/>
      <c r="CW603" s="44"/>
      <c r="CX603" s="44"/>
      <c r="CY603" s="44"/>
      <c r="CZ603" s="44"/>
      <c r="DA603" s="44"/>
      <c r="DB603" s="44"/>
      <c r="DC603" s="44"/>
      <c r="DD603" s="44"/>
      <c r="DE603" s="44"/>
      <c r="DF603" s="44"/>
      <c r="DG603" s="44"/>
      <c r="DH603" s="44"/>
      <c r="DI603" s="44"/>
      <c r="DJ603" s="44"/>
      <c r="DK603" s="44"/>
      <c r="DL603" s="52">
        <f>SUM(CV603:DJ603)</f>
        <v>0</v>
      </c>
      <c r="DM603" s="39">
        <v>0</v>
      </c>
      <c r="DN603" s="39">
        <v>1</v>
      </c>
      <c r="DO603" s="44"/>
      <c r="DP603" s="44"/>
      <c r="DQ603" s="44"/>
      <c r="DR603" s="44"/>
      <c r="DS603" s="44"/>
      <c r="DT603" s="44"/>
      <c r="DU603" s="44"/>
      <c r="DV603" s="44"/>
      <c r="DW603" s="44"/>
      <c r="DX603" s="44"/>
      <c r="DY603" s="44"/>
      <c r="DZ603" s="39">
        <v>1</v>
      </c>
      <c r="EA603" s="44"/>
      <c r="EB603" s="44"/>
      <c r="EC603" s="44"/>
      <c r="ED603" s="44"/>
      <c r="EE603" s="44"/>
      <c r="EF603" s="44"/>
      <c r="EG603" s="44"/>
      <c r="EH603" s="44"/>
      <c r="EI603" s="44"/>
      <c r="EJ603" s="44"/>
      <c r="EK603" s="44"/>
      <c r="EL603" s="44"/>
      <c r="EM603" s="44"/>
      <c r="EN603" s="39"/>
      <c r="EO603" s="39"/>
      <c r="EP603" s="39">
        <f>SUM(DO603:EO603)</f>
        <v>1</v>
      </c>
      <c r="EQ603" s="39">
        <v>1</v>
      </c>
      <c r="ER603" s="44"/>
      <c r="ES603" s="44"/>
      <c r="ET603" s="44"/>
      <c r="EU603" s="44"/>
      <c r="EV603" s="44"/>
      <c r="EW603" s="44"/>
      <c r="EX603" s="44"/>
      <c r="EY603" s="39">
        <v>13</v>
      </c>
      <c r="EZ603" s="39">
        <f t="shared" si="70"/>
        <v>0</v>
      </c>
      <c r="FA603" s="39">
        <v>406.93799999999999</v>
      </c>
      <c r="FB603" s="39" t="s">
        <v>12770</v>
      </c>
      <c r="FC603" s="44"/>
      <c r="FD603" s="39">
        <v>100</v>
      </c>
      <c r="FE603" s="43" t="s">
        <v>1818</v>
      </c>
      <c r="FF603" s="39">
        <v>406.93799999999999</v>
      </c>
      <c r="FG603" s="39" t="s">
        <v>236</v>
      </c>
      <c r="FH603" s="44"/>
      <c r="FI603" s="44"/>
      <c r="FJ603" s="44"/>
      <c r="FK603" s="44"/>
      <c r="FL603" s="44"/>
      <c r="FM603" s="44"/>
      <c r="FN603" s="39">
        <v>13</v>
      </c>
      <c r="FO603" s="40">
        <v>1</v>
      </c>
      <c r="FP603" s="39" t="s">
        <v>12771</v>
      </c>
      <c r="FQ603" s="39">
        <v>5052</v>
      </c>
      <c r="FR603" s="40">
        <v>1</v>
      </c>
      <c r="FS603" s="39" t="s">
        <v>12772</v>
      </c>
      <c r="FT603" s="39">
        <v>31</v>
      </c>
      <c r="FU603" s="39" t="s">
        <v>243</v>
      </c>
      <c r="FV603" s="39" t="s">
        <v>12773</v>
      </c>
      <c r="FW603" s="39">
        <v>16</v>
      </c>
      <c r="FX603" s="39" t="s">
        <v>236</v>
      </c>
      <c r="FY603" s="44"/>
      <c r="FZ603" s="44"/>
      <c r="GA603" s="39" t="s">
        <v>236</v>
      </c>
      <c r="GB603" s="44"/>
      <c r="GC603" s="44"/>
      <c r="GD603" s="39" t="s">
        <v>236</v>
      </c>
      <c r="GE603" s="44"/>
      <c r="GF603" s="44"/>
      <c r="GG603" s="39" t="s">
        <v>236</v>
      </c>
      <c r="GH603" s="44"/>
      <c r="GI603" s="44"/>
      <c r="GJ603" s="39" t="s">
        <v>12774</v>
      </c>
      <c r="GK603" s="39" t="s">
        <v>12775</v>
      </c>
      <c r="GL603" s="39">
        <v>13</v>
      </c>
      <c r="GM603" s="39" t="s">
        <v>236</v>
      </c>
      <c r="GN603" s="44"/>
      <c r="GO603" s="44"/>
      <c r="GP603" s="39" t="s">
        <v>236</v>
      </c>
      <c r="GQ603" s="44"/>
      <c r="GR603" s="44"/>
      <c r="GS603" s="39" t="s">
        <v>236</v>
      </c>
      <c r="GT603" s="44"/>
      <c r="GU603" s="44"/>
      <c r="GV603" s="44"/>
      <c r="GW603" s="44"/>
      <c r="GX603" s="44"/>
      <c r="GY603" s="39" t="s">
        <v>236</v>
      </c>
      <c r="GZ603" s="44"/>
      <c r="HA603" s="44"/>
      <c r="HB603" s="39" t="s">
        <v>236</v>
      </c>
      <c r="HC603" s="44"/>
      <c r="HD603" s="44"/>
      <c r="HE603" s="39" t="s">
        <v>243</v>
      </c>
      <c r="HF603" s="39" t="s">
        <v>12776</v>
      </c>
      <c r="HG603" s="39">
        <v>12</v>
      </c>
      <c r="HH603" s="44"/>
      <c r="HI603" s="44"/>
      <c r="HJ603" s="44"/>
      <c r="HK603" s="44"/>
      <c r="HL603" s="44"/>
      <c r="HM603" s="44"/>
      <c r="HN603" s="44"/>
      <c r="HO603" s="44"/>
      <c r="HP603" s="44"/>
      <c r="HQ603" s="44"/>
      <c r="HR603" s="44"/>
      <c r="HS603" s="44"/>
      <c r="HT603" s="44"/>
      <c r="HU603" s="44"/>
      <c r="HV603" s="39" t="s">
        <v>236</v>
      </c>
      <c r="HW603" s="44"/>
      <c r="HX603" s="44"/>
      <c r="HY603" s="43" t="s">
        <v>12777</v>
      </c>
      <c r="HZ603" s="39" t="s">
        <v>12778</v>
      </c>
      <c r="IA603" s="43" t="s">
        <v>12779</v>
      </c>
      <c r="IB603" s="44"/>
      <c r="IC603" s="39" t="s">
        <v>12780</v>
      </c>
      <c r="ID603" s="44"/>
      <c r="IE603" s="39" t="s">
        <v>12781</v>
      </c>
      <c r="IF603" s="44"/>
      <c r="IG603" s="44"/>
      <c r="IH603" s="39">
        <v>0</v>
      </c>
      <c r="II603" s="44"/>
      <c r="IJ603" s="39" t="s">
        <v>4251</v>
      </c>
      <c r="IK603" s="39" t="s">
        <v>4285</v>
      </c>
      <c r="IL603" s="39" t="s">
        <v>4286</v>
      </c>
      <c r="IM603" s="39" t="s">
        <v>4287</v>
      </c>
      <c r="IN603" s="39" t="s">
        <v>4288</v>
      </c>
      <c r="IO603" s="39" t="s">
        <v>12782</v>
      </c>
      <c r="IP603" s="40" t="s">
        <v>4290</v>
      </c>
      <c r="IQ603" s="40" t="s">
        <v>4291</v>
      </c>
      <c r="IR603" s="44"/>
    </row>
    <row r="604" spans="1:252" ht="15.75" customHeight="1" x14ac:dyDescent="0.2">
      <c r="A604" s="44" t="s">
        <v>13014</v>
      </c>
      <c r="B604" s="47" t="s">
        <v>13029</v>
      </c>
      <c r="C604" s="39" t="s">
        <v>4252</v>
      </c>
      <c r="D604" s="39" t="s">
        <v>13166</v>
      </c>
      <c r="E604" s="39" t="s">
        <v>4767</v>
      </c>
      <c r="F604" s="39" t="s">
        <v>12783</v>
      </c>
      <c r="G604" s="39" t="s">
        <v>652</v>
      </c>
      <c r="H604" s="44"/>
      <c r="I604" s="39">
        <v>2011</v>
      </c>
      <c r="J604" s="48">
        <v>45413</v>
      </c>
      <c r="K604" s="48">
        <v>45657</v>
      </c>
      <c r="L604" s="44"/>
      <c r="M604" s="44"/>
      <c r="N604" s="44"/>
      <c r="O604" s="44"/>
      <c r="P604" s="44"/>
      <c r="Q604" s="44"/>
      <c r="R604" s="44"/>
      <c r="S604" s="44"/>
      <c r="T604" s="44"/>
      <c r="U604" s="44"/>
      <c r="V604" s="44"/>
      <c r="W604" s="44"/>
      <c r="X604" s="39" t="s">
        <v>12784</v>
      </c>
      <c r="Y604" s="43" t="s">
        <v>12785</v>
      </c>
      <c r="Z604" s="39" t="s">
        <v>12786</v>
      </c>
      <c r="AA604" s="43" t="s">
        <v>12787</v>
      </c>
      <c r="AB604" s="39" t="s">
        <v>12788</v>
      </c>
      <c r="AC604" s="43" t="s">
        <v>12789</v>
      </c>
      <c r="AD604" s="39" t="s">
        <v>12790</v>
      </c>
      <c r="AE604" s="43" t="s">
        <v>12791</v>
      </c>
      <c r="AF604" s="39" t="s">
        <v>12792</v>
      </c>
      <c r="AG604" s="39" t="s">
        <v>12793</v>
      </c>
      <c r="AH604" s="39" t="s">
        <v>1394</v>
      </c>
      <c r="AI604" s="39" t="s">
        <v>12794</v>
      </c>
      <c r="AJ604" s="55">
        <v>0.33200000000000002</v>
      </c>
      <c r="AK604" s="49">
        <f t="shared" si="69"/>
        <v>0</v>
      </c>
      <c r="AL604" s="55"/>
      <c r="AM604" s="49"/>
      <c r="AN604" s="49"/>
      <c r="AO604" s="55">
        <v>0.33200000000000002</v>
      </c>
      <c r="AP604" s="49">
        <v>100</v>
      </c>
      <c r="AQ604" s="49">
        <v>0.01</v>
      </c>
      <c r="AR604" s="55">
        <v>0</v>
      </c>
      <c r="AS604" s="49">
        <v>0</v>
      </c>
      <c r="AT604" s="55">
        <v>0</v>
      </c>
      <c r="AU604" s="49">
        <v>0</v>
      </c>
      <c r="AV604" s="55">
        <v>0</v>
      </c>
      <c r="AW604" s="49">
        <v>0</v>
      </c>
      <c r="AX604" s="55"/>
      <c r="AY604" s="49"/>
      <c r="AZ604" s="39"/>
      <c r="BA604" s="39"/>
      <c r="BB604" s="39"/>
      <c r="BC604" s="40">
        <v>1</v>
      </c>
      <c r="BD604" s="39" t="s">
        <v>12795</v>
      </c>
      <c r="BE604" s="44"/>
      <c r="BF604" s="55">
        <v>0.38400000000000001</v>
      </c>
      <c r="BG604" s="55">
        <v>0.38200000000000001</v>
      </c>
      <c r="BH604" s="49">
        <v>0.01</v>
      </c>
      <c r="BI604" s="39">
        <v>2</v>
      </c>
      <c r="BJ604" s="39">
        <v>2</v>
      </c>
      <c r="BK604" s="39">
        <v>2</v>
      </c>
      <c r="BL604" s="44"/>
      <c r="BM604" s="44"/>
      <c r="BN604" s="44"/>
      <c r="BO604" s="44"/>
      <c r="BP604" s="44"/>
      <c r="BQ604" s="44"/>
      <c r="BR604" s="44"/>
      <c r="BS604" s="44"/>
      <c r="BT604" s="44"/>
      <c r="BU604" s="44"/>
      <c r="BV604" s="44"/>
      <c r="BW604" s="39">
        <v>2</v>
      </c>
      <c r="BX604" s="44"/>
      <c r="BY604" s="44"/>
      <c r="BZ604" s="44"/>
      <c r="CA604" s="44"/>
      <c r="CB604" s="44"/>
      <c r="CC604" s="44"/>
      <c r="CD604" s="44"/>
      <c r="CE604" s="44">
        <v>0</v>
      </c>
      <c r="CF604" s="44"/>
      <c r="CG604" s="44"/>
      <c r="CH604" s="44"/>
      <c r="CI604" s="44"/>
      <c r="CJ604" s="44"/>
      <c r="CK604" s="44"/>
      <c r="CL604" s="44"/>
      <c r="CM604" s="44"/>
      <c r="CN604" s="44"/>
      <c r="CO604" s="44"/>
      <c r="CP604" s="44"/>
      <c r="CQ604" s="44"/>
      <c r="CR604" s="44"/>
      <c r="CS604" s="44"/>
      <c r="CT604" s="44"/>
      <c r="CU604" s="40">
        <f t="shared" si="68"/>
        <v>0</v>
      </c>
      <c r="CV604" s="44"/>
      <c r="CW604" s="44"/>
      <c r="CX604" s="44"/>
      <c r="CY604" s="44"/>
      <c r="CZ604" s="44"/>
      <c r="DA604" s="44"/>
      <c r="DB604" s="44"/>
      <c r="DC604" s="44"/>
      <c r="DD604" s="44"/>
      <c r="DE604" s="44"/>
      <c r="DF604" s="44"/>
      <c r="DG604" s="44"/>
      <c r="DH604" s="44"/>
      <c r="DI604" s="44"/>
      <c r="DJ604" s="44"/>
      <c r="DK604" s="44"/>
      <c r="DL604" s="44"/>
      <c r="DM604" s="39">
        <v>0</v>
      </c>
      <c r="DN604" s="44"/>
      <c r="DO604" s="44"/>
      <c r="DP604" s="44"/>
      <c r="DQ604" s="44"/>
      <c r="DR604" s="44"/>
      <c r="DS604" s="44"/>
      <c r="DT604" s="44"/>
      <c r="DU604" s="44"/>
      <c r="DV604" s="44"/>
      <c r="DW604" s="44"/>
      <c r="DX604" s="44"/>
      <c r="DY604" s="44"/>
      <c r="DZ604" s="44"/>
      <c r="EA604" s="44"/>
      <c r="EB604" s="44"/>
      <c r="EC604" s="44"/>
      <c r="ED604" s="44"/>
      <c r="EE604" s="44"/>
      <c r="EF604" s="44"/>
      <c r="EG604" s="44"/>
      <c r="EH604" s="44"/>
      <c r="EI604" s="44"/>
      <c r="EJ604" s="44"/>
      <c r="EK604" s="44"/>
      <c r="EL604" s="44"/>
      <c r="EM604" s="44"/>
      <c r="EN604" s="44"/>
      <c r="EO604" s="44"/>
      <c r="EP604" s="44"/>
      <c r="EQ604" s="39">
        <v>0</v>
      </c>
      <c r="ER604" s="44"/>
      <c r="ES604" s="44"/>
      <c r="ET604" s="44"/>
      <c r="EU604" s="44"/>
      <c r="EV604" s="44"/>
      <c r="EW604" s="44"/>
      <c r="EX604" s="44"/>
      <c r="EY604" s="39">
        <v>2</v>
      </c>
      <c r="EZ604" s="39">
        <f t="shared" si="70"/>
        <v>0</v>
      </c>
      <c r="FA604" s="39">
        <v>41.356000000000002</v>
      </c>
      <c r="FB604" s="39" t="s">
        <v>12796</v>
      </c>
      <c r="FC604" s="44"/>
      <c r="FD604" s="39">
        <v>100</v>
      </c>
      <c r="FE604" s="43" t="s">
        <v>12797</v>
      </c>
      <c r="FF604" s="39">
        <v>41.356000000000002</v>
      </c>
      <c r="FG604" s="39" t="s">
        <v>236</v>
      </c>
      <c r="FH604" s="44"/>
      <c r="FI604" s="44"/>
      <c r="FJ604" s="44"/>
      <c r="FK604" s="44"/>
      <c r="FL604" s="44"/>
      <c r="FM604" s="44"/>
      <c r="FN604" s="39">
        <v>1</v>
      </c>
      <c r="FO604" s="40">
        <v>1</v>
      </c>
      <c r="FP604" s="39" t="s">
        <v>12798</v>
      </c>
      <c r="FQ604" s="39">
        <v>40</v>
      </c>
      <c r="FR604" s="40">
        <v>1</v>
      </c>
      <c r="FS604" s="39" t="s">
        <v>12799</v>
      </c>
      <c r="FT604" s="39">
        <v>13</v>
      </c>
      <c r="FU604" s="39" t="s">
        <v>236</v>
      </c>
      <c r="FV604" s="44"/>
      <c r="FW604" s="44"/>
      <c r="FX604" s="39" t="s">
        <v>236</v>
      </c>
      <c r="FY604" s="44"/>
      <c r="FZ604" s="44"/>
      <c r="GA604" s="39" t="s">
        <v>236</v>
      </c>
      <c r="GB604" s="44"/>
      <c r="GC604" s="44"/>
      <c r="GD604" s="39" t="s">
        <v>236</v>
      </c>
      <c r="GE604" s="44"/>
      <c r="GF604" s="44"/>
      <c r="GG604" s="39" t="s">
        <v>236</v>
      </c>
      <c r="GH604" s="44"/>
      <c r="GI604" s="44"/>
      <c r="GJ604" s="44"/>
      <c r="GK604" s="44"/>
      <c r="GL604" s="44"/>
      <c r="GM604" s="39" t="s">
        <v>236</v>
      </c>
      <c r="GN604" s="44"/>
      <c r="GO604" s="44"/>
      <c r="GP604" s="39" t="s">
        <v>236</v>
      </c>
      <c r="GQ604" s="44"/>
      <c r="GR604" s="44"/>
      <c r="GS604" s="39" t="s">
        <v>236</v>
      </c>
      <c r="GT604" s="44"/>
      <c r="GU604" s="44"/>
      <c r="GV604" s="44"/>
      <c r="GW604" s="44"/>
      <c r="GX604" s="44"/>
      <c r="GY604" s="39" t="s">
        <v>236</v>
      </c>
      <c r="GZ604" s="44"/>
      <c r="HA604" s="44"/>
      <c r="HB604" s="39" t="s">
        <v>236</v>
      </c>
      <c r="HC604" s="44"/>
      <c r="HD604" s="44"/>
      <c r="HE604" s="39" t="s">
        <v>236</v>
      </c>
      <c r="HF604" s="44"/>
      <c r="HG604" s="44"/>
      <c r="HH604" s="44"/>
      <c r="HI604" s="44"/>
      <c r="HJ604" s="44"/>
      <c r="HK604" s="44"/>
      <c r="HL604" s="44"/>
      <c r="HM604" s="44"/>
      <c r="HN604" s="44"/>
      <c r="HO604" s="44"/>
      <c r="HP604" s="44"/>
      <c r="HQ604" s="44"/>
      <c r="HR604" s="44"/>
      <c r="HS604" s="44"/>
      <c r="HT604" s="44"/>
      <c r="HU604" s="44"/>
      <c r="HV604" s="39" t="s">
        <v>236</v>
      </c>
      <c r="HW604" s="44"/>
      <c r="HX604" s="44"/>
      <c r="HY604" s="43" t="s">
        <v>12800</v>
      </c>
      <c r="HZ604" s="39" t="s">
        <v>12801</v>
      </c>
      <c r="IA604" s="44"/>
      <c r="IB604" s="44"/>
      <c r="IC604" s="39" t="s">
        <v>12802</v>
      </c>
      <c r="ID604" s="44"/>
      <c r="IE604" s="44"/>
      <c r="IF604" s="44"/>
      <c r="IG604" s="44"/>
      <c r="IH604" s="44"/>
      <c r="II604" s="44"/>
      <c r="IJ604" s="39" t="s">
        <v>4251</v>
      </c>
      <c r="IK604" s="39" t="s">
        <v>4285</v>
      </c>
      <c r="IL604" s="39" t="s">
        <v>4286</v>
      </c>
      <c r="IM604" s="39" t="s">
        <v>4287</v>
      </c>
      <c r="IN604" s="39" t="s">
        <v>4288</v>
      </c>
      <c r="IO604" s="39" t="s">
        <v>12782</v>
      </c>
      <c r="IP604" s="40" t="s">
        <v>4290</v>
      </c>
      <c r="IQ604" s="40" t="s">
        <v>4291</v>
      </c>
      <c r="IR604" s="44"/>
    </row>
    <row r="605" spans="1:252" ht="15.75" customHeight="1" x14ac:dyDescent="0.2">
      <c r="A605" s="44" t="s">
        <v>13001</v>
      </c>
      <c r="B605" s="47" t="s">
        <v>13029</v>
      </c>
      <c r="C605" s="39" t="s">
        <v>4252</v>
      </c>
      <c r="D605" s="39" t="s">
        <v>13166</v>
      </c>
      <c r="E605" s="39" t="s">
        <v>4767</v>
      </c>
      <c r="F605" s="39" t="s">
        <v>12812</v>
      </c>
      <c r="G605" s="39" t="s">
        <v>12813</v>
      </c>
      <c r="H605" s="44"/>
      <c r="I605" s="39">
        <v>2024</v>
      </c>
      <c r="J605" s="48">
        <v>45376</v>
      </c>
      <c r="K605" s="48">
        <v>45657</v>
      </c>
      <c r="L605" s="44"/>
      <c r="M605" s="44"/>
      <c r="N605" s="44"/>
      <c r="O605" s="44"/>
      <c r="P605" s="44"/>
      <c r="Q605" s="44"/>
      <c r="R605" s="44"/>
      <c r="S605" s="44"/>
      <c r="T605" s="44"/>
      <c r="U605" s="44"/>
      <c r="V605" s="44"/>
      <c r="W605" s="44"/>
      <c r="X605" s="44"/>
      <c r="Y605" s="43" t="s">
        <v>300</v>
      </c>
      <c r="Z605" s="44"/>
      <c r="AA605" s="44"/>
      <c r="AB605" s="39" t="s">
        <v>12814</v>
      </c>
      <c r="AC605" s="43" t="s">
        <v>12815</v>
      </c>
      <c r="AD605" s="39" t="s">
        <v>12816</v>
      </c>
      <c r="AE605" s="43" t="s">
        <v>12817</v>
      </c>
      <c r="AF605" s="39" t="s">
        <v>12818</v>
      </c>
      <c r="AG605" s="39" t="s">
        <v>12819</v>
      </c>
      <c r="AH605" s="39" t="s">
        <v>235</v>
      </c>
      <c r="AI605" s="39" t="s">
        <v>12820</v>
      </c>
      <c r="AJ605" s="55">
        <v>0.3</v>
      </c>
      <c r="AK605" s="49">
        <f t="shared" si="69"/>
        <v>0</v>
      </c>
      <c r="AL605" s="55"/>
      <c r="AM605" s="49"/>
      <c r="AN605" s="49"/>
      <c r="AO605" s="55">
        <v>0.3</v>
      </c>
      <c r="AP605" s="49">
        <v>100</v>
      </c>
      <c r="AQ605" s="49">
        <v>5.0000000000000001E-3</v>
      </c>
      <c r="AR605" s="55">
        <v>0</v>
      </c>
      <c r="AS605" s="49">
        <v>0</v>
      </c>
      <c r="AT605" s="55">
        <v>0</v>
      </c>
      <c r="AU605" s="49">
        <v>0</v>
      </c>
      <c r="AV605" s="55">
        <v>0</v>
      </c>
      <c r="AW605" s="49">
        <v>0</v>
      </c>
      <c r="AX605" s="55"/>
      <c r="AY605" s="49"/>
      <c r="AZ605" s="39"/>
      <c r="BA605" s="39"/>
      <c r="BB605" s="39"/>
      <c r="BC605" s="39" t="s">
        <v>236</v>
      </c>
      <c r="BD605" s="44"/>
      <c r="BE605" s="44"/>
      <c r="BF605" s="118"/>
      <c r="BG605" s="55">
        <v>0.25</v>
      </c>
      <c r="BH605" s="49">
        <v>4.0000000000000001E-3</v>
      </c>
      <c r="BI605" s="39">
        <v>12</v>
      </c>
      <c r="BJ605" s="39">
        <v>4</v>
      </c>
      <c r="BK605" s="39">
        <v>1</v>
      </c>
      <c r="BL605" s="44"/>
      <c r="BM605" s="44"/>
      <c r="BN605" s="44"/>
      <c r="BO605" s="44"/>
      <c r="BP605" s="44"/>
      <c r="BQ605" s="44"/>
      <c r="BR605" s="44"/>
      <c r="BS605" s="44"/>
      <c r="BT605" s="44"/>
      <c r="BU605" s="44"/>
      <c r="BV605" s="44"/>
      <c r="BW605" s="44"/>
      <c r="BX605" s="44"/>
      <c r="BY605" s="44"/>
      <c r="BZ605" s="44"/>
      <c r="CA605" s="44"/>
      <c r="CB605" s="44"/>
      <c r="CC605" s="44"/>
      <c r="CD605" s="44"/>
      <c r="CE605" s="39">
        <v>1</v>
      </c>
      <c r="CF605" s="44"/>
      <c r="CG605" s="44"/>
      <c r="CH605" s="44"/>
      <c r="CI605" s="44"/>
      <c r="CJ605" s="44"/>
      <c r="CK605" s="44"/>
      <c r="CL605" s="44"/>
      <c r="CM605" s="44"/>
      <c r="CN605" s="39">
        <v>1</v>
      </c>
      <c r="CO605" s="44"/>
      <c r="CP605" s="44"/>
      <c r="CQ605" s="44"/>
      <c r="CR605" s="44"/>
      <c r="CS605" s="44"/>
      <c r="CT605" s="44"/>
      <c r="CU605" s="40">
        <f t="shared" si="68"/>
        <v>1</v>
      </c>
      <c r="CV605" s="44"/>
      <c r="CW605" s="44"/>
      <c r="CX605" s="44"/>
      <c r="CY605" s="44"/>
      <c r="CZ605" s="44"/>
      <c r="DA605" s="44"/>
      <c r="DB605" s="44"/>
      <c r="DC605" s="44"/>
      <c r="DD605" s="44"/>
      <c r="DE605" s="44"/>
      <c r="DF605" s="44"/>
      <c r="DG605" s="44"/>
      <c r="DH605" s="44"/>
      <c r="DI605" s="44"/>
      <c r="DJ605" s="44"/>
      <c r="DK605" s="44"/>
      <c r="DL605" s="44"/>
      <c r="DM605" s="39">
        <v>0</v>
      </c>
      <c r="DN605" s="44"/>
      <c r="DO605" s="44"/>
      <c r="DP605" s="44"/>
      <c r="DQ605" s="44"/>
      <c r="DR605" s="44"/>
      <c r="DS605" s="44"/>
      <c r="DT605" s="44"/>
      <c r="DU605" s="44"/>
      <c r="DV605" s="44"/>
      <c r="DW605" s="44"/>
      <c r="DX605" s="44"/>
      <c r="DY605" s="44"/>
      <c r="DZ605" s="44"/>
      <c r="EA605" s="44"/>
      <c r="EB605" s="44"/>
      <c r="EC605" s="44"/>
      <c r="ED605" s="44"/>
      <c r="EE605" s="44"/>
      <c r="EF605" s="44"/>
      <c r="EG605" s="44"/>
      <c r="EH605" s="44"/>
      <c r="EI605" s="44"/>
      <c r="EJ605" s="44"/>
      <c r="EK605" s="44"/>
      <c r="EL605" s="44"/>
      <c r="EM605" s="44"/>
      <c r="EN605" s="44"/>
      <c r="EO605" s="44"/>
      <c r="EP605" s="44"/>
      <c r="EQ605" s="39">
        <v>0</v>
      </c>
      <c r="ER605" s="44"/>
      <c r="ES605" s="44"/>
      <c r="ET605" s="44"/>
      <c r="EU605" s="44"/>
      <c r="EV605" s="44"/>
      <c r="EW605" s="44"/>
      <c r="EX605" s="44"/>
      <c r="EY605" s="39">
        <v>1</v>
      </c>
      <c r="EZ605" s="39">
        <f t="shared" si="70"/>
        <v>0</v>
      </c>
      <c r="FA605" s="39">
        <v>6.3869999999999996</v>
      </c>
      <c r="FB605" s="39" t="s">
        <v>12821</v>
      </c>
      <c r="FC605" s="44"/>
      <c r="FD605" s="39">
        <v>14.63</v>
      </c>
      <c r="FE605" s="43" t="s">
        <v>4268</v>
      </c>
      <c r="FF605" s="39">
        <v>41.356000000000002</v>
      </c>
      <c r="FG605" s="39" t="s">
        <v>236</v>
      </c>
      <c r="FH605" s="44"/>
      <c r="FI605" s="44"/>
      <c r="FJ605" s="44"/>
      <c r="FK605" s="44"/>
      <c r="FL605" s="39">
        <v>6</v>
      </c>
      <c r="FM605" s="39" t="s">
        <v>12823</v>
      </c>
      <c r="FN605" s="39">
        <v>1</v>
      </c>
      <c r="FO605" s="39" t="s">
        <v>236</v>
      </c>
      <c r="FP605" s="44"/>
      <c r="FQ605" s="44"/>
      <c r="FR605" s="40">
        <v>1</v>
      </c>
      <c r="FS605" s="39" t="s">
        <v>12824</v>
      </c>
      <c r="FT605" s="39">
        <v>60</v>
      </c>
      <c r="FU605" s="39" t="s">
        <v>236</v>
      </c>
      <c r="FV605" s="44"/>
      <c r="FW605" s="44"/>
      <c r="FX605" s="39" t="s">
        <v>236</v>
      </c>
      <c r="FY605" s="44"/>
      <c r="FZ605" s="44"/>
      <c r="GA605" s="39" t="s">
        <v>236</v>
      </c>
      <c r="GB605" s="44"/>
      <c r="GC605" s="44"/>
      <c r="GD605" s="39" t="s">
        <v>236</v>
      </c>
      <c r="GE605" s="44"/>
      <c r="GF605" s="44"/>
      <c r="GG605" s="39" t="s">
        <v>236</v>
      </c>
      <c r="GH605" s="44"/>
      <c r="GI605" s="44"/>
      <c r="GJ605" s="44"/>
      <c r="GK605" s="44"/>
      <c r="GL605" s="44"/>
      <c r="GM605" s="39" t="s">
        <v>236</v>
      </c>
      <c r="GN605" s="44"/>
      <c r="GO605" s="44"/>
      <c r="GP605" s="39" t="s">
        <v>236</v>
      </c>
      <c r="GQ605" s="44"/>
      <c r="GR605" s="44"/>
      <c r="GS605" s="39" t="s">
        <v>236</v>
      </c>
      <c r="GT605" s="44"/>
      <c r="GU605" s="44"/>
      <c r="GV605" s="44"/>
      <c r="GW605" s="44"/>
      <c r="GX605" s="44"/>
      <c r="GY605" s="39" t="s">
        <v>236</v>
      </c>
      <c r="GZ605" s="44"/>
      <c r="HA605" s="44"/>
      <c r="HB605" s="39" t="s">
        <v>236</v>
      </c>
      <c r="HC605" s="44"/>
      <c r="HD605" s="44"/>
      <c r="HE605" s="39" t="s">
        <v>236</v>
      </c>
      <c r="HF605" s="44"/>
      <c r="HG605" s="44"/>
      <c r="HH605" s="39" t="s">
        <v>12825</v>
      </c>
      <c r="HI605" s="39" t="s">
        <v>12826</v>
      </c>
      <c r="HJ605" s="39">
        <v>7</v>
      </c>
      <c r="HK605" s="44"/>
      <c r="HL605" s="44"/>
      <c r="HM605" s="44"/>
      <c r="HN605" s="44"/>
      <c r="HO605" s="44"/>
      <c r="HP605" s="44"/>
      <c r="HQ605" s="44"/>
      <c r="HR605" s="44"/>
      <c r="HS605" s="44"/>
      <c r="HT605" s="44"/>
      <c r="HU605" s="44"/>
      <c r="HV605" s="39" t="s">
        <v>236</v>
      </c>
      <c r="HW605" s="44"/>
      <c r="HX605" s="44"/>
      <c r="HY605" s="43" t="s">
        <v>12827</v>
      </c>
      <c r="HZ605" s="39" t="s">
        <v>12828</v>
      </c>
      <c r="IA605" s="44"/>
      <c r="IB605" s="44"/>
      <c r="IC605" s="39" t="s">
        <v>12829</v>
      </c>
      <c r="ID605" s="43" t="s">
        <v>300</v>
      </c>
      <c r="IE605" s="44"/>
      <c r="IF605" s="43" t="s">
        <v>300</v>
      </c>
      <c r="IG605" s="44"/>
      <c r="IH605" s="39">
        <v>0</v>
      </c>
      <c r="II605" s="44"/>
      <c r="IJ605" s="39" t="s">
        <v>4251</v>
      </c>
      <c r="IK605" s="39" t="s">
        <v>4285</v>
      </c>
      <c r="IL605" s="39" t="s">
        <v>4286</v>
      </c>
      <c r="IM605" s="39" t="s">
        <v>4287</v>
      </c>
      <c r="IN605" s="39" t="s">
        <v>4288</v>
      </c>
      <c r="IO605" s="39" t="s">
        <v>12782</v>
      </c>
      <c r="IP605" s="40" t="s">
        <v>4290</v>
      </c>
      <c r="IQ605" s="40" t="s">
        <v>4291</v>
      </c>
      <c r="IR605" s="43" t="s">
        <v>300</v>
      </c>
    </row>
    <row r="606" spans="1:252" ht="15.75" customHeight="1" x14ac:dyDescent="0.2">
      <c r="A606" s="44" t="s">
        <v>13014</v>
      </c>
      <c r="B606" s="47" t="s">
        <v>13029</v>
      </c>
      <c r="C606" s="39" t="s">
        <v>4252</v>
      </c>
      <c r="D606" s="39" t="s">
        <v>13166</v>
      </c>
      <c r="E606" s="39" t="s">
        <v>4767</v>
      </c>
      <c r="F606" s="39" t="s">
        <v>12830</v>
      </c>
      <c r="G606" s="39" t="s">
        <v>652</v>
      </c>
      <c r="H606" s="44"/>
      <c r="I606" s="39">
        <v>2018</v>
      </c>
      <c r="J606" s="48">
        <v>45251</v>
      </c>
      <c r="K606" s="48">
        <v>45657</v>
      </c>
      <c r="L606" s="44"/>
      <c r="M606" s="44"/>
      <c r="N606" s="44"/>
      <c r="O606" s="44"/>
      <c r="P606" s="44"/>
      <c r="Q606" s="44"/>
      <c r="R606" s="44"/>
      <c r="S606" s="44"/>
      <c r="T606" s="44"/>
      <c r="U606" s="44"/>
      <c r="V606" s="44"/>
      <c r="W606" s="44"/>
      <c r="X606" s="39" t="s">
        <v>12831</v>
      </c>
      <c r="Y606" s="39" t="s">
        <v>12832</v>
      </c>
      <c r="Z606" s="39" t="s">
        <v>12833</v>
      </c>
      <c r="AA606" s="43" t="s">
        <v>12834</v>
      </c>
      <c r="AB606" s="39" t="s">
        <v>12835</v>
      </c>
      <c r="AC606" s="43" t="s">
        <v>12836</v>
      </c>
      <c r="AD606" s="39" t="s">
        <v>12837</v>
      </c>
      <c r="AE606" s="43" t="s">
        <v>12838</v>
      </c>
      <c r="AF606" s="39" t="s">
        <v>12839</v>
      </c>
      <c r="AG606" s="39" t="s">
        <v>12840</v>
      </c>
      <c r="AH606" s="39" t="s">
        <v>1394</v>
      </c>
      <c r="AI606" s="39" t="s">
        <v>12840</v>
      </c>
      <c r="AJ606" s="55">
        <v>11.852</v>
      </c>
      <c r="AK606" s="49">
        <f t="shared" si="69"/>
        <v>0</v>
      </c>
      <c r="AL606" s="55"/>
      <c r="AM606" s="49"/>
      <c r="AN606" s="49"/>
      <c r="AO606" s="55">
        <v>11.695</v>
      </c>
      <c r="AP606" s="49">
        <v>98.68</v>
      </c>
      <c r="AQ606" s="49">
        <v>0.17</v>
      </c>
      <c r="AR606" s="55">
        <v>0</v>
      </c>
      <c r="AS606" s="49">
        <v>0</v>
      </c>
      <c r="AT606" s="55">
        <v>0</v>
      </c>
      <c r="AU606" s="49">
        <v>0</v>
      </c>
      <c r="AV606" s="55">
        <v>0.157</v>
      </c>
      <c r="AW606" s="49">
        <v>1.32</v>
      </c>
      <c r="AX606" s="55"/>
      <c r="AY606" s="49"/>
      <c r="AZ606" s="39"/>
      <c r="BA606" s="39"/>
      <c r="BB606" s="39"/>
      <c r="BC606" s="40">
        <v>1</v>
      </c>
      <c r="BD606" s="39" t="s">
        <v>12841</v>
      </c>
      <c r="BE606" s="44"/>
      <c r="BF606" s="55">
        <v>0</v>
      </c>
      <c r="BG606" s="55">
        <v>25.465</v>
      </c>
      <c r="BH606" s="49">
        <v>0.36</v>
      </c>
      <c r="BI606" s="39">
        <v>19</v>
      </c>
      <c r="BJ606" s="39">
        <v>19</v>
      </c>
      <c r="BK606" s="39">
        <v>10</v>
      </c>
      <c r="BL606" s="44"/>
      <c r="BM606" s="44"/>
      <c r="BN606" s="44"/>
      <c r="BO606" s="44"/>
      <c r="BP606" s="44"/>
      <c r="BQ606" s="44"/>
      <c r="BR606" s="44"/>
      <c r="BS606" s="44"/>
      <c r="BT606" s="39">
        <v>3</v>
      </c>
      <c r="BU606" s="44"/>
      <c r="BV606" s="39">
        <v>2</v>
      </c>
      <c r="BW606" s="44"/>
      <c r="BX606" s="44"/>
      <c r="BY606" s="39">
        <v>4</v>
      </c>
      <c r="BZ606" s="44"/>
      <c r="CA606" s="44"/>
      <c r="CB606" s="44"/>
      <c r="CC606" s="44"/>
      <c r="CD606" s="44"/>
      <c r="CE606" s="44">
        <v>0</v>
      </c>
      <c r="CF606" s="44"/>
      <c r="CG606" s="44"/>
      <c r="CH606" s="44"/>
      <c r="CI606" s="44"/>
      <c r="CJ606" s="44"/>
      <c r="CK606" s="44"/>
      <c r="CL606" s="44"/>
      <c r="CM606" s="44"/>
      <c r="CN606" s="44"/>
      <c r="CO606" s="44"/>
      <c r="CP606" s="44"/>
      <c r="CQ606" s="44"/>
      <c r="CR606" s="44"/>
      <c r="CS606" s="44"/>
      <c r="CT606" s="44"/>
      <c r="CU606" s="40">
        <f t="shared" si="68"/>
        <v>0</v>
      </c>
      <c r="CV606" s="44"/>
      <c r="CW606" s="44"/>
      <c r="CX606" s="44"/>
      <c r="CY606" s="44"/>
      <c r="CZ606" s="44"/>
      <c r="DA606" s="44"/>
      <c r="DB606" s="44"/>
      <c r="DC606" s="44"/>
      <c r="DD606" s="44"/>
      <c r="DE606" s="44"/>
      <c r="DF606" s="44"/>
      <c r="DG606" s="44"/>
      <c r="DH606" s="44"/>
      <c r="DI606" s="44"/>
      <c r="DJ606" s="44"/>
      <c r="DK606" s="44"/>
      <c r="DL606" s="44"/>
      <c r="DM606" s="39">
        <v>0</v>
      </c>
      <c r="DN606" s="44"/>
      <c r="DO606" s="44"/>
      <c r="DP606" s="44"/>
      <c r="DQ606" s="44"/>
      <c r="DR606" s="44"/>
      <c r="DS606" s="44"/>
      <c r="DT606" s="44"/>
      <c r="DU606" s="44"/>
      <c r="DV606" s="44"/>
      <c r="DW606" s="44"/>
      <c r="DX606" s="44"/>
      <c r="DY606" s="44"/>
      <c r="DZ606" s="44"/>
      <c r="EA606" s="44"/>
      <c r="EB606" s="44"/>
      <c r="EC606" s="44"/>
      <c r="ED606" s="44"/>
      <c r="EE606" s="44"/>
      <c r="EF606" s="44"/>
      <c r="EG606" s="44"/>
      <c r="EH606" s="44"/>
      <c r="EI606" s="44"/>
      <c r="EJ606" s="44"/>
      <c r="EK606" s="44"/>
      <c r="EL606" s="44"/>
      <c r="EM606" s="44"/>
      <c r="EN606" s="44"/>
      <c r="EO606" s="44"/>
      <c r="EP606" s="44"/>
      <c r="EQ606" s="39">
        <v>0</v>
      </c>
      <c r="ER606" s="44"/>
      <c r="ES606" s="44"/>
      <c r="ET606" s="44"/>
      <c r="EU606" s="44"/>
      <c r="EV606" s="44"/>
      <c r="EW606" s="39" t="s">
        <v>12842</v>
      </c>
      <c r="EX606" s="39">
        <v>1</v>
      </c>
      <c r="EY606" s="39">
        <v>10</v>
      </c>
      <c r="EZ606" s="39">
        <f t="shared" si="70"/>
        <v>0</v>
      </c>
      <c r="FA606" s="39">
        <v>34.066000000000003</v>
      </c>
      <c r="FB606" s="39" t="s">
        <v>4266</v>
      </c>
      <c r="FC606" s="44"/>
      <c r="FD606" s="39">
        <v>26.98</v>
      </c>
      <c r="FE606" s="39" t="s">
        <v>12844</v>
      </c>
      <c r="FF606" s="39">
        <v>126.69</v>
      </c>
      <c r="FG606" s="39" t="s">
        <v>243</v>
      </c>
      <c r="FH606" s="39" t="s">
        <v>12845</v>
      </c>
      <c r="FI606" s="43" t="s">
        <v>12846</v>
      </c>
      <c r="FJ606" s="39" t="s">
        <v>12847</v>
      </c>
      <c r="FK606" s="39">
        <v>1</v>
      </c>
      <c r="FL606" s="39">
        <v>10</v>
      </c>
      <c r="FM606" s="39" t="s">
        <v>12848</v>
      </c>
      <c r="FN606" s="39">
        <v>1</v>
      </c>
      <c r="FO606" s="40">
        <v>1</v>
      </c>
      <c r="FP606" s="39" t="s">
        <v>1711</v>
      </c>
      <c r="FQ606" s="39">
        <v>356</v>
      </c>
      <c r="FR606" s="40">
        <v>1</v>
      </c>
      <c r="FS606" s="39" t="s">
        <v>12849</v>
      </c>
      <c r="FT606" s="39">
        <v>115</v>
      </c>
      <c r="FU606" s="39" t="s">
        <v>236</v>
      </c>
      <c r="FV606" s="44"/>
      <c r="FW606" s="44"/>
      <c r="FX606" s="39" t="s">
        <v>236</v>
      </c>
      <c r="FY606" s="44"/>
      <c r="FZ606" s="44"/>
      <c r="GA606" s="39" t="s">
        <v>236</v>
      </c>
      <c r="GB606" s="44"/>
      <c r="GC606" s="44"/>
      <c r="GD606" s="39" t="s">
        <v>236</v>
      </c>
      <c r="GE606" s="44"/>
      <c r="GF606" s="44"/>
      <c r="GG606" s="39" t="s">
        <v>236</v>
      </c>
      <c r="GH606" s="44"/>
      <c r="GI606" s="44"/>
      <c r="GJ606" s="44"/>
      <c r="GK606" s="44"/>
      <c r="GL606" s="44"/>
      <c r="GM606" s="40">
        <v>1</v>
      </c>
      <c r="GN606" s="39" t="s">
        <v>12850</v>
      </c>
      <c r="GO606" s="39">
        <v>1949</v>
      </c>
      <c r="GP606" s="39" t="s">
        <v>236</v>
      </c>
      <c r="GQ606" s="44"/>
      <c r="GR606" s="44"/>
      <c r="GS606" s="39" t="s">
        <v>236</v>
      </c>
      <c r="GT606" s="44"/>
      <c r="GU606" s="44"/>
      <c r="GV606" s="44"/>
      <c r="GW606" s="44"/>
      <c r="GX606" s="44"/>
      <c r="GY606" s="39" t="s">
        <v>236</v>
      </c>
      <c r="GZ606" s="44"/>
      <c r="HA606" s="44"/>
      <c r="HB606" s="39">
        <v>1</v>
      </c>
      <c r="HC606" s="39" t="s">
        <v>12851</v>
      </c>
      <c r="HD606" s="39">
        <v>9</v>
      </c>
      <c r="HE606" s="39" t="s">
        <v>243</v>
      </c>
      <c r="HF606" s="39" t="s">
        <v>12852</v>
      </c>
      <c r="HG606" s="39">
        <v>12</v>
      </c>
      <c r="HH606" s="44"/>
      <c r="HI606" s="44"/>
      <c r="HJ606" s="44"/>
      <c r="HK606" s="44"/>
      <c r="HL606" s="44"/>
      <c r="HM606" s="44"/>
      <c r="HN606" s="44"/>
      <c r="HO606" s="44"/>
      <c r="HP606" s="44"/>
      <c r="HQ606" s="44"/>
      <c r="HR606" s="44"/>
      <c r="HS606" s="44"/>
      <c r="HT606" s="44"/>
      <c r="HU606" s="44"/>
      <c r="HV606" s="39" t="s">
        <v>236</v>
      </c>
      <c r="HW606" s="44"/>
      <c r="HX606" s="44"/>
      <c r="HY606" s="43" t="s">
        <v>12853</v>
      </c>
      <c r="HZ606" s="44"/>
      <c r="IA606" s="44"/>
      <c r="IB606" s="44"/>
      <c r="IC606" s="39" t="s">
        <v>12854</v>
      </c>
      <c r="ID606" s="43" t="s">
        <v>300</v>
      </c>
      <c r="IE606" s="44"/>
      <c r="IF606" s="43" t="s">
        <v>300</v>
      </c>
      <c r="IG606" s="39" t="s">
        <v>12855</v>
      </c>
      <c r="IH606" s="39">
        <v>3</v>
      </c>
      <c r="II606" s="39">
        <v>110</v>
      </c>
      <c r="IJ606" s="39" t="s">
        <v>4251</v>
      </c>
      <c r="IK606" s="39" t="s">
        <v>4285</v>
      </c>
      <c r="IL606" s="39" t="s">
        <v>4286</v>
      </c>
      <c r="IM606" s="39" t="s">
        <v>4287</v>
      </c>
      <c r="IN606" s="39" t="s">
        <v>4288</v>
      </c>
      <c r="IO606" s="39" t="s">
        <v>12782</v>
      </c>
      <c r="IP606" s="40" t="s">
        <v>4290</v>
      </c>
      <c r="IQ606" s="40" t="s">
        <v>4291</v>
      </c>
      <c r="IR606" s="43" t="s">
        <v>300</v>
      </c>
    </row>
    <row r="607" spans="1:252" ht="15.75" customHeight="1" x14ac:dyDescent="0.2">
      <c r="A607" s="44" t="s">
        <v>13014</v>
      </c>
      <c r="B607" s="47" t="s">
        <v>13029</v>
      </c>
      <c r="C607" s="39" t="s">
        <v>4252</v>
      </c>
      <c r="D607" s="39" t="s">
        <v>13166</v>
      </c>
      <c r="E607" s="39" t="s">
        <v>4849</v>
      </c>
      <c r="F607" s="39" t="s">
        <v>12856</v>
      </c>
      <c r="G607" s="39" t="s">
        <v>12857</v>
      </c>
      <c r="H607" s="39" t="s">
        <v>12857</v>
      </c>
      <c r="I607" s="39">
        <v>2017</v>
      </c>
      <c r="J607" s="48">
        <v>45292</v>
      </c>
      <c r="K607" s="48">
        <v>45657</v>
      </c>
      <c r="L607" s="44"/>
      <c r="M607" s="44"/>
      <c r="N607" s="44"/>
      <c r="O607" s="44"/>
      <c r="P607" s="44"/>
      <c r="Q607" s="44"/>
      <c r="R607" s="44"/>
      <c r="S607" s="44"/>
      <c r="T607" s="44"/>
      <c r="U607" s="44"/>
      <c r="V607" s="44"/>
      <c r="W607" s="44"/>
      <c r="X607" s="44"/>
      <c r="Y607" s="43" t="s">
        <v>300</v>
      </c>
      <c r="Z607" s="39" t="s">
        <v>12858</v>
      </c>
      <c r="AA607" s="43" t="s">
        <v>12859</v>
      </c>
      <c r="AB607" s="39" t="s">
        <v>12860</v>
      </c>
      <c r="AC607" s="43" t="s">
        <v>12861</v>
      </c>
      <c r="AD607" s="44"/>
      <c r="AE607" s="43" t="s">
        <v>300</v>
      </c>
      <c r="AF607" s="39" t="s">
        <v>12862</v>
      </c>
      <c r="AG607" s="39" t="s">
        <v>12862</v>
      </c>
      <c r="AH607" s="39" t="s">
        <v>665</v>
      </c>
      <c r="AI607" s="39" t="s">
        <v>12862</v>
      </c>
      <c r="AJ607" s="55">
        <v>10.867000000000001</v>
      </c>
      <c r="AK607" s="49">
        <f t="shared" si="69"/>
        <v>0</v>
      </c>
      <c r="AL607" s="55"/>
      <c r="AM607" s="49"/>
      <c r="AN607" s="49"/>
      <c r="AO607" s="55">
        <v>10.491</v>
      </c>
      <c r="AP607" s="49">
        <v>96.54</v>
      </c>
      <c r="AQ607" s="49">
        <v>64.13</v>
      </c>
      <c r="AR607" s="55">
        <v>0</v>
      </c>
      <c r="AS607" s="49">
        <v>0</v>
      </c>
      <c r="AT607" s="55">
        <v>0</v>
      </c>
      <c r="AU607" s="49">
        <v>0</v>
      </c>
      <c r="AV607" s="55">
        <v>0.376</v>
      </c>
      <c r="AW607" s="49">
        <v>3.46</v>
      </c>
      <c r="AX607" s="55"/>
      <c r="AY607" s="49"/>
      <c r="AZ607" s="39"/>
      <c r="BA607" s="39"/>
      <c r="BB607" s="39"/>
      <c r="BC607" s="40">
        <v>1</v>
      </c>
      <c r="BD607" s="39" t="s">
        <v>12863</v>
      </c>
      <c r="BE607" s="44"/>
      <c r="BF607" s="55">
        <v>0.1</v>
      </c>
      <c r="BG607" s="55">
        <v>0</v>
      </c>
      <c r="BH607" s="49">
        <v>0</v>
      </c>
      <c r="BI607" s="39">
        <v>8</v>
      </c>
      <c r="BJ607" s="39">
        <v>8</v>
      </c>
      <c r="BK607" s="39">
        <v>8</v>
      </c>
      <c r="BL607" s="44"/>
      <c r="BM607" s="44"/>
      <c r="BN607" s="44"/>
      <c r="BO607" s="44"/>
      <c r="BP607" s="44"/>
      <c r="BQ607" s="39">
        <v>1</v>
      </c>
      <c r="BR607" s="44"/>
      <c r="BS607" s="44"/>
      <c r="BT607" s="44"/>
      <c r="BU607" s="39">
        <v>6</v>
      </c>
      <c r="BV607" s="44"/>
      <c r="BW607" s="44"/>
      <c r="BX607" s="44"/>
      <c r="BY607" s="44"/>
      <c r="BZ607" s="44"/>
      <c r="CA607" s="44"/>
      <c r="CB607" s="44"/>
      <c r="CC607" s="44"/>
      <c r="CD607" s="44"/>
      <c r="CE607" s="44">
        <v>0</v>
      </c>
      <c r="CF607" s="44"/>
      <c r="CG607" s="44"/>
      <c r="CH607" s="44"/>
      <c r="CI607" s="44"/>
      <c r="CJ607" s="44"/>
      <c r="CK607" s="44"/>
      <c r="CL607" s="44"/>
      <c r="CM607" s="44"/>
      <c r="CN607" s="44"/>
      <c r="CO607" s="44"/>
      <c r="CP607" s="44"/>
      <c r="CQ607" s="44"/>
      <c r="CR607" s="44"/>
      <c r="CS607" s="44"/>
      <c r="CT607" s="44"/>
      <c r="CU607" s="40">
        <f t="shared" si="68"/>
        <v>0</v>
      </c>
      <c r="CV607" s="44"/>
      <c r="CW607" s="44"/>
      <c r="CX607" s="44"/>
      <c r="CY607" s="44"/>
      <c r="CZ607" s="44"/>
      <c r="DA607" s="44"/>
      <c r="DB607" s="44"/>
      <c r="DC607" s="44"/>
      <c r="DD607" s="44"/>
      <c r="DE607" s="44"/>
      <c r="DF607" s="44"/>
      <c r="DG607" s="44"/>
      <c r="DH607" s="44"/>
      <c r="DI607" s="44"/>
      <c r="DJ607" s="44"/>
      <c r="DK607" s="44"/>
      <c r="DL607" s="44"/>
      <c r="DM607" s="39">
        <v>0</v>
      </c>
      <c r="DN607" s="44"/>
      <c r="DO607" s="44"/>
      <c r="DP607" s="44"/>
      <c r="DQ607" s="44"/>
      <c r="DR607" s="44"/>
      <c r="DS607" s="44"/>
      <c r="DT607" s="44"/>
      <c r="DU607" s="44"/>
      <c r="DV607" s="44"/>
      <c r="DW607" s="44"/>
      <c r="DX607" s="44"/>
      <c r="DY607" s="44"/>
      <c r="DZ607" s="44"/>
      <c r="EA607" s="44"/>
      <c r="EB607" s="44"/>
      <c r="EC607" s="44"/>
      <c r="ED607" s="44"/>
      <c r="EE607" s="44"/>
      <c r="EF607" s="44"/>
      <c r="EG607" s="44"/>
      <c r="EH607" s="44"/>
      <c r="EI607" s="44"/>
      <c r="EJ607" s="44"/>
      <c r="EK607" s="44"/>
      <c r="EL607" s="44"/>
      <c r="EM607" s="44"/>
      <c r="EN607" s="44"/>
      <c r="EO607" s="44"/>
      <c r="EP607" s="44"/>
      <c r="EQ607" s="39">
        <v>0</v>
      </c>
      <c r="ER607" s="44"/>
      <c r="ES607" s="44"/>
      <c r="ET607" s="44"/>
      <c r="EU607" s="44"/>
      <c r="EV607" s="44"/>
      <c r="EW607" s="39" t="s">
        <v>12864</v>
      </c>
      <c r="EX607" s="39">
        <v>1</v>
      </c>
      <c r="EY607" s="39">
        <v>8</v>
      </c>
      <c r="EZ607" s="39">
        <f t="shared" si="70"/>
        <v>0</v>
      </c>
      <c r="FA607" s="39">
        <v>24.626999999999999</v>
      </c>
      <c r="FB607" s="39" t="s">
        <v>12865</v>
      </c>
      <c r="FC607" s="44"/>
      <c r="FD607" s="39">
        <v>100</v>
      </c>
      <c r="FE607" s="43" t="s">
        <v>12866</v>
      </c>
      <c r="FF607" s="39">
        <v>24.626999999999999</v>
      </c>
      <c r="FG607" s="39" t="s">
        <v>243</v>
      </c>
      <c r="FH607" s="39" t="s">
        <v>12867</v>
      </c>
      <c r="FI607" s="43" t="s">
        <v>12868</v>
      </c>
      <c r="FJ607" s="39" t="s">
        <v>12869</v>
      </c>
      <c r="FK607" s="39">
        <v>5</v>
      </c>
      <c r="FL607" s="39">
        <v>110</v>
      </c>
      <c r="FM607" s="39" t="s">
        <v>12870</v>
      </c>
      <c r="FN607" s="39">
        <v>2</v>
      </c>
      <c r="FO607" s="40">
        <v>1</v>
      </c>
      <c r="FP607" s="39" t="s">
        <v>12871</v>
      </c>
      <c r="FQ607" s="39">
        <v>983</v>
      </c>
      <c r="FR607" s="40">
        <v>1</v>
      </c>
      <c r="FS607" s="39" t="s">
        <v>12872</v>
      </c>
      <c r="FT607" s="39">
        <v>750</v>
      </c>
      <c r="FU607" s="39" t="s">
        <v>236</v>
      </c>
      <c r="FV607" s="44"/>
      <c r="FW607" s="44"/>
      <c r="FX607" s="39" t="s">
        <v>236</v>
      </c>
      <c r="FY607" s="44"/>
      <c r="FZ607" s="44"/>
      <c r="GA607" s="39" t="s">
        <v>236</v>
      </c>
      <c r="GB607" s="44"/>
      <c r="GC607" s="44"/>
      <c r="GD607" s="39" t="s">
        <v>236</v>
      </c>
      <c r="GE607" s="44"/>
      <c r="GF607" s="44"/>
      <c r="GG607" s="39" t="s">
        <v>236</v>
      </c>
      <c r="GH607" s="44"/>
      <c r="GI607" s="44"/>
      <c r="GJ607" s="44"/>
      <c r="GK607" s="44"/>
      <c r="GL607" s="44"/>
      <c r="GM607" s="39" t="s">
        <v>236</v>
      </c>
      <c r="GN607" s="44"/>
      <c r="GO607" s="44"/>
      <c r="GP607" s="39" t="s">
        <v>236</v>
      </c>
      <c r="GQ607" s="44"/>
      <c r="GR607" s="44"/>
      <c r="GS607" s="39" t="s">
        <v>236</v>
      </c>
      <c r="GT607" s="44"/>
      <c r="GU607" s="44"/>
      <c r="GV607" s="44"/>
      <c r="GW607" s="44"/>
      <c r="GX607" s="44"/>
      <c r="GY607" s="39" t="s">
        <v>236</v>
      </c>
      <c r="GZ607" s="44"/>
      <c r="HA607" s="44"/>
      <c r="HB607" s="39" t="s">
        <v>236</v>
      </c>
      <c r="HC607" s="44"/>
      <c r="HD607" s="44"/>
      <c r="HE607" s="39" t="s">
        <v>236</v>
      </c>
      <c r="HF607" s="44"/>
      <c r="HG607" s="44"/>
      <c r="HH607" s="39" t="s">
        <v>12873</v>
      </c>
      <c r="HI607" s="39" t="s">
        <v>757</v>
      </c>
      <c r="HJ607" s="39">
        <v>8</v>
      </c>
      <c r="HK607" s="44"/>
      <c r="HL607" s="44"/>
      <c r="HM607" s="44"/>
      <c r="HN607" s="44"/>
      <c r="HO607" s="44"/>
      <c r="HP607" s="44"/>
      <c r="HQ607" s="44"/>
      <c r="HR607" s="44"/>
      <c r="HS607" s="44"/>
      <c r="HT607" s="44"/>
      <c r="HU607" s="44"/>
      <c r="HV607" s="39" t="s">
        <v>236</v>
      </c>
      <c r="HW607" s="44"/>
      <c r="HX607" s="44"/>
      <c r="HY607" s="39" t="s">
        <v>12874</v>
      </c>
      <c r="HZ607" s="44"/>
      <c r="IA607" s="43" t="s">
        <v>12875</v>
      </c>
      <c r="IB607" s="44"/>
      <c r="IC607" s="39" t="s">
        <v>12876</v>
      </c>
      <c r="ID607" s="44"/>
      <c r="IE607" s="44"/>
      <c r="IF607" s="44"/>
      <c r="IG607" s="44"/>
      <c r="IH607" s="39">
        <v>0</v>
      </c>
      <c r="II607" s="44"/>
      <c r="IJ607" s="39" t="s">
        <v>4251</v>
      </c>
      <c r="IK607" s="39" t="s">
        <v>4285</v>
      </c>
      <c r="IL607" s="39" t="s">
        <v>4286</v>
      </c>
      <c r="IM607" s="39" t="s">
        <v>4287</v>
      </c>
      <c r="IN607" s="39" t="s">
        <v>4288</v>
      </c>
      <c r="IO607" s="39" t="s">
        <v>12782</v>
      </c>
      <c r="IP607" s="40" t="s">
        <v>4290</v>
      </c>
      <c r="IQ607" s="40" t="s">
        <v>4291</v>
      </c>
      <c r="IR607" s="44"/>
    </row>
    <row r="608" spans="1:252" ht="15.75" customHeight="1" x14ac:dyDescent="0.2">
      <c r="A608" s="44" t="s">
        <v>13014</v>
      </c>
      <c r="B608" s="47" t="s">
        <v>13029</v>
      </c>
      <c r="C608" s="39" t="s">
        <v>4252</v>
      </c>
      <c r="D608" s="39" t="s">
        <v>13166</v>
      </c>
      <c r="E608" s="39" t="s">
        <v>4938</v>
      </c>
      <c r="F608" s="39" t="s">
        <v>12877</v>
      </c>
      <c r="G608" s="39" t="s">
        <v>12878</v>
      </c>
      <c r="H608" s="44"/>
      <c r="I608" s="39">
        <v>2024</v>
      </c>
      <c r="J608" s="48">
        <v>45611</v>
      </c>
      <c r="K608" s="48">
        <v>45651</v>
      </c>
      <c r="L608" s="44"/>
      <c r="M608" s="44"/>
      <c r="N608" s="44"/>
      <c r="O608" s="44"/>
      <c r="P608" s="44"/>
      <c r="Q608" s="44"/>
      <c r="R608" s="44"/>
      <c r="S608" s="44"/>
      <c r="T608" s="44"/>
      <c r="U608" s="44"/>
      <c r="V608" s="44"/>
      <c r="W608" s="44"/>
      <c r="X608" s="39" t="s">
        <v>12879</v>
      </c>
      <c r="Y608" s="43" t="s">
        <v>12880</v>
      </c>
      <c r="Z608" s="39" t="s">
        <v>12881</v>
      </c>
      <c r="AA608" s="43" t="s">
        <v>12882</v>
      </c>
      <c r="AB608" s="39" t="s">
        <v>12883</v>
      </c>
      <c r="AC608" s="43" t="s">
        <v>12884</v>
      </c>
      <c r="AD608" s="39" t="s">
        <v>12885</v>
      </c>
      <c r="AE608" s="43" t="s">
        <v>12886</v>
      </c>
      <c r="AF608" s="39" t="s">
        <v>12887</v>
      </c>
      <c r="AG608" s="39" t="s">
        <v>12887</v>
      </c>
      <c r="AH608" s="39" t="s">
        <v>665</v>
      </c>
      <c r="AI608" s="39" t="s">
        <v>12887</v>
      </c>
      <c r="AJ608" s="55">
        <v>0.158</v>
      </c>
      <c r="AK608" s="49">
        <f t="shared" si="69"/>
        <v>0</v>
      </c>
      <c r="AL608" s="55"/>
      <c r="AM608" s="49"/>
      <c r="AN608" s="49"/>
      <c r="AO608" s="55">
        <v>0.152</v>
      </c>
      <c r="AP608" s="49">
        <v>96.2</v>
      </c>
      <c r="AQ608" s="49">
        <v>0.93</v>
      </c>
      <c r="AR608" s="55">
        <v>0</v>
      </c>
      <c r="AS608" s="49">
        <v>0</v>
      </c>
      <c r="AT608" s="55">
        <v>0</v>
      </c>
      <c r="AU608" s="49">
        <v>0</v>
      </c>
      <c r="AV608" s="55">
        <v>6.0000000000000001E-3</v>
      </c>
      <c r="AW608" s="49">
        <v>3.8</v>
      </c>
      <c r="AX608" s="55"/>
      <c r="AY608" s="49"/>
      <c r="AZ608" s="49"/>
      <c r="BA608" s="49"/>
      <c r="BB608" s="49"/>
      <c r="BC608" s="40">
        <v>1</v>
      </c>
      <c r="BD608" s="39" t="s">
        <v>12888</v>
      </c>
      <c r="BE608" s="44"/>
      <c r="BF608" s="55">
        <v>0</v>
      </c>
      <c r="BG608" s="55">
        <v>0</v>
      </c>
      <c r="BH608" s="49">
        <v>0</v>
      </c>
      <c r="BI608" s="39">
        <v>2</v>
      </c>
      <c r="BJ608" s="39">
        <v>2</v>
      </c>
      <c r="BK608" s="39">
        <v>2</v>
      </c>
      <c r="BL608" s="44"/>
      <c r="BM608" s="44"/>
      <c r="BN608" s="44"/>
      <c r="BO608" s="44"/>
      <c r="BP608" s="44"/>
      <c r="BQ608" s="44"/>
      <c r="BR608" s="44"/>
      <c r="BS608" s="44"/>
      <c r="BT608" s="44"/>
      <c r="BU608" s="44"/>
      <c r="BV608" s="44"/>
      <c r="BW608" s="44"/>
      <c r="BX608" s="44"/>
      <c r="BY608" s="44"/>
      <c r="BZ608" s="44"/>
      <c r="CA608" s="44"/>
      <c r="CB608" s="44"/>
      <c r="CC608" s="44"/>
      <c r="CD608" s="44"/>
      <c r="CE608" s="44">
        <v>0</v>
      </c>
      <c r="CF608" s="44"/>
      <c r="CG608" s="44"/>
      <c r="CH608" s="44"/>
      <c r="CI608" s="44"/>
      <c r="CJ608" s="44"/>
      <c r="CK608" s="44"/>
      <c r="CL608" s="44"/>
      <c r="CM608" s="44"/>
      <c r="CN608" s="44"/>
      <c r="CO608" s="44"/>
      <c r="CP608" s="44"/>
      <c r="CQ608" s="44"/>
      <c r="CR608" s="44"/>
      <c r="CS608" s="44"/>
      <c r="CT608" s="44"/>
      <c r="CU608" s="40">
        <f t="shared" si="68"/>
        <v>0</v>
      </c>
      <c r="CV608" s="44"/>
      <c r="CW608" s="44"/>
      <c r="CX608" s="44"/>
      <c r="CY608" s="44"/>
      <c r="CZ608" s="44"/>
      <c r="DA608" s="44"/>
      <c r="DB608" s="44"/>
      <c r="DC608" s="44"/>
      <c r="DD608" s="44"/>
      <c r="DE608" s="44"/>
      <c r="DF608" s="44"/>
      <c r="DG608" s="44"/>
      <c r="DH608" s="44"/>
      <c r="DI608" s="44"/>
      <c r="DJ608" s="44"/>
      <c r="DK608" s="44"/>
      <c r="DL608" s="44"/>
      <c r="DM608" s="39">
        <v>0</v>
      </c>
      <c r="DN608" s="44"/>
      <c r="DO608" s="44"/>
      <c r="DP608" s="44"/>
      <c r="DQ608" s="44"/>
      <c r="DR608" s="44"/>
      <c r="DS608" s="44"/>
      <c r="DT608" s="44"/>
      <c r="DU608" s="44"/>
      <c r="DV608" s="44"/>
      <c r="DW608" s="44"/>
      <c r="DX608" s="44"/>
      <c r="DY608" s="44"/>
      <c r="DZ608" s="44"/>
      <c r="EA608" s="44"/>
      <c r="EB608" s="44"/>
      <c r="EC608" s="44"/>
      <c r="ED608" s="44"/>
      <c r="EE608" s="44"/>
      <c r="EF608" s="44"/>
      <c r="EG608" s="44"/>
      <c r="EH608" s="44"/>
      <c r="EI608" s="44"/>
      <c r="EJ608" s="44"/>
      <c r="EK608" s="44"/>
      <c r="EL608" s="44"/>
      <c r="EM608" s="44"/>
      <c r="EN608" s="44"/>
      <c r="EO608" s="44"/>
      <c r="EP608" s="44"/>
      <c r="EQ608" s="39">
        <v>0</v>
      </c>
      <c r="ER608" s="44"/>
      <c r="ES608" s="44"/>
      <c r="ET608" s="44"/>
      <c r="EU608" s="44"/>
      <c r="EV608" s="44"/>
      <c r="EW608" s="39" t="s">
        <v>12889</v>
      </c>
      <c r="EX608" s="39">
        <v>2</v>
      </c>
      <c r="EY608" s="39">
        <v>2</v>
      </c>
      <c r="EZ608" s="39">
        <f t="shared" si="70"/>
        <v>0</v>
      </c>
      <c r="FA608" s="39">
        <v>8.0679999999999996</v>
      </c>
      <c r="FB608" s="39" t="s">
        <v>12890</v>
      </c>
      <c r="FC608" s="44"/>
      <c r="FD608" s="39">
        <v>100</v>
      </c>
      <c r="FE608" s="43" t="s">
        <v>12891</v>
      </c>
      <c r="FF608" s="39">
        <v>8.0679999999999996</v>
      </c>
      <c r="FG608" s="39" t="s">
        <v>243</v>
      </c>
      <c r="FH608" s="39" t="s">
        <v>12867</v>
      </c>
      <c r="FI608" s="43" t="s">
        <v>12892</v>
      </c>
      <c r="FJ608" s="39" t="s">
        <v>12869</v>
      </c>
      <c r="FK608" s="39">
        <v>5</v>
      </c>
      <c r="FL608" s="39">
        <v>110</v>
      </c>
      <c r="FM608" s="39" t="s">
        <v>12870</v>
      </c>
      <c r="FN608" s="39">
        <v>2</v>
      </c>
      <c r="FO608" s="40">
        <v>1</v>
      </c>
      <c r="FP608" s="39" t="s">
        <v>12871</v>
      </c>
      <c r="FQ608" s="39">
        <v>479</v>
      </c>
      <c r="FR608" s="40">
        <v>1</v>
      </c>
      <c r="FS608" s="39" t="s">
        <v>12872</v>
      </c>
      <c r="FT608" s="39">
        <v>260</v>
      </c>
      <c r="FU608" s="39" t="s">
        <v>236</v>
      </c>
      <c r="FV608" s="44"/>
      <c r="FW608" s="44"/>
      <c r="FX608" s="39" t="s">
        <v>236</v>
      </c>
      <c r="FY608" s="44"/>
      <c r="FZ608" s="44"/>
      <c r="GA608" s="39" t="s">
        <v>236</v>
      </c>
      <c r="GB608" s="44"/>
      <c r="GC608" s="44"/>
      <c r="GD608" s="39" t="s">
        <v>236</v>
      </c>
      <c r="GE608" s="44"/>
      <c r="GF608" s="44"/>
      <c r="GG608" s="39" t="s">
        <v>236</v>
      </c>
      <c r="GH608" s="44"/>
      <c r="GI608" s="44"/>
      <c r="GJ608" s="44"/>
      <c r="GK608" s="44"/>
      <c r="GL608" s="44"/>
      <c r="GM608" s="39" t="s">
        <v>236</v>
      </c>
      <c r="GN608" s="44"/>
      <c r="GO608" s="44"/>
      <c r="GP608" s="39" t="s">
        <v>236</v>
      </c>
      <c r="GQ608" s="44"/>
      <c r="GR608" s="44"/>
      <c r="GS608" s="39" t="s">
        <v>236</v>
      </c>
      <c r="GT608" s="44"/>
      <c r="GU608" s="44"/>
      <c r="GV608" s="44"/>
      <c r="GW608" s="44"/>
      <c r="GX608" s="44"/>
      <c r="GY608" s="39" t="s">
        <v>236</v>
      </c>
      <c r="GZ608" s="44"/>
      <c r="HA608" s="44"/>
      <c r="HB608" s="39" t="s">
        <v>236</v>
      </c>
      <c r="HC608" s="44"/>
      <c r="HD608" s="44"/>
      <c r="HE608" s="39" t="s">
        <v>243</v>
      </c>
      <c r="HF608" s="39" t="s">
        <v>757</v>
      </c>
      <c r="HG608" s="39">
        <v>8</v>
      </c>
      <c r="HH608" s="44"/>
      <c r="HI608" s="44"/>
      <c r="HJ608" s="44"/>
      <c r="HK608" s="44"/>
      <c r="HL608" s="44"/>
      <c r="HM608" s="44"/>
      <c r="HN608" s="44"/>
      <c r="HO608" s="44"/>
      <c r="HP608" s="44"/>
      <c r="HQ608" s="44"/>
      <c r="HR608" s="44"/>
      <c r="HS608" s="44"/>
      <c r="HT608" s="44"/>
      <c r="HU608" s="44"/>
      <c r="HV608" s="39" t="s">
        <v>236</v>
      </c>
      <c r="HW608" s="44"/>
      <c r="HX608" s="44"/>
      <c r="HY608" s="43" t="s">
        <v>12893</v>
      </c>
      <c r="HZ608" s="44"/>
      <c r="IA608" s="43" t="s">
        <v>12875</v>
      </c>
      <c r="IB608" s="44"/>
      <c r="IC608" s="39" t="s">
        <v>12876</v>
      </c>
      <c r="ID608" s="44"/>
      <c r="IE608" s="44"/>
      <c r="IF608" s="44"/>
      <c r="IG608" s="44"/>
      <c r="IH608" s="44"/>
      <c r="II608" s="44"/>
      <c r="IJ608" s="39" t="s">
        <v>4251</v>
      </c>
      <c r="IK608" s="39" t="s">
        <v>4285</v>
      </c>
      <c r="IL608" s="39" t="s">
        <v>4286</v>
      </c>
      <c r="IM608" s="39" t="s">
        <v>4287</v>
      </c>
      <c r="IN608" s="39" t="s">
        <v>4288</v>
      </c>
      <c r="IO608" s="39" t="s">
        <v>12782</v>
      </c>
      <c r="IP608" s="40" t="s">
        <v>4290</v>
      </c>
      <c r="IQ608" s="40" t="s">
        <v>4291</v>
      </c>
      <c r="IR608" s="44"/>
    </row>
    <row r="609" spans="1:402" ht="15.75" customHeight="1" x14ac:dyDescent="0.2">
      <c r="A609" s="44" t="s">
        <v>13014</v>
      </c>
      <c r="B609" s="47" t="s">
        <v>13029</v>
      </c>
      <c r="C609" s="39" t="s">
        <v>4252</v>
      </c>
      <c r="D609" s="39" t="s">
        <v>13166</v>
      </c>
      <c r="E609" s="39" t="s">
        <v>4938</v>
      </c>
      <c r="F609" s="39" t="s">
        <v>12894</v>
      </c>
      <c r="G609" s="39" t="s">
        <v>12895</v>
      </c>
      <c r="H609" s="44"/>
      <c r="I609" s="39">
        <v>2017</v>
      </c>
      <c r="J609" s="48">
        <v>45292</v>
      </c>
      <c r="K609" s="48">
        <v>45657</v>
      </c>
      <c r="L609" s="44"/>
      <c r="M609" s="44"/>
      <c r="N609" s="44"/>
      <c r="O609" s="44"/>
      <c r="P609" s="44"/>
      <c r="Q609" s="44"/>
      <c r="R609" s="44"/>
      <c r="S609" s="44"/>
      <c r="T609" s="44"/>
      <c r="U609" s="44"/>
      <c r="V609" s="44"/>
      <c r="W609" s="44"/>
      <c r="X609" s="44"/>
      <c r="Y609" s="43" t="s">
        <v>300</v>
      </c>
      <c r="Z609" s="39" t="s">
        <v>12896</v>
      </c>
      <c r="AA609" s="43" t="s">
        <v>12897</v>
      </c>
      <c r="AB609" s="39" t="s">
        <v>12898</v>
      </c>
      <c r="AC609" s="43" t="s">
        <v>12899</v>
      </c>
      <c r="AD609" s="39" t="s">
        <v>12885</v>
      </c>
      <c r="AE609" s="43" t="s">
        <v>12900</v>
      </c>
      <c r="AF609" s="39" t="s">
        <v>12901</v>
      </c>
      <c r="AG609" s="39" t="s">
        <v>12901</v>
      </c>
      <c r="AH609" s="39" t="s">
        <v>665</v>
      </c>
      <c r="AI609" s="39" t="s">
        <v>12901</v>
      </c>
      <c r="AJ609" s="55">
        <v>1.5009999999999999</v>
      </c>
      <c r="AK609" s="49">
        <f t="shared" si="69"/>
        <v>0</v>
      </c>
      <c r="AL609" s="55"/>
      <c r="AM609" s="49"/>
      <c r="AN609" s="49"/>
      <c r="AO609" s="55">
        <v>1.496</v>
      </c>
      <c r="AP609" s="49">
        <v>99.67</v>
      </c>
      <c r="AQ609" s="49">
        <v>9.14</v>
      </c>
      <c r="AR609" s="55">
        <v>0</v>
      </c>
      <c r="AS609" s="49">
        <v>0</v>
      </c>
      <c r="AT609" s="55">
        <v>0</v>
      </c>
      <c r="AU609" s="49">
        <v>0</v>
      </c>
      <c r="AV609" s="55">
        <v>5.0000000000000001E-3</v>
      </c>
      <c r="AW609" s="49">
        <v>0.33</v>
      </c>
      <c r="AX609" s="55"/>
      <c r="AY609" s="49"/>
      <c r="AZ609" s="39"/>
      <c r="BA609" s="39"/>
      <c r="BB609" s="39"/>
      <c r="BC609" s="40">
        <v>1</v>
      </c>
      <c r="BD609" s="39" t="s">
        <v>12888</v>
      </c>
      <c r="BE609" s="44"/>
      <c r="BF609" s="55">
        <v>0</v>
      </c>
      <c r="BG609" s="55">
        <v>0</v>
      </c>
      <c r="BH609" s="49">
        <v>0</v>
      </c>
      <c r="BI609" s="39">
        <v>1</v>
      </c>
      <c r="BJ609" s="39">
        <v>1</v>
      </c>
      <c r="BK609" s="39">
        <v>1</v>
      </c>
      <c r="BL609" s="44"/>
      <c r="BM609" s="44"/>
      <c r="BN609" s="44"/>
      <c r="BO609" s="44"/>
      <c r="BP609" s="44"/>
      <c r="BQ609" s="44"/>
      <c r="BR609" s="44"/>
      <c r="BS609" s="44"/>
      <c r="BT609" s="44"/>
      <c r="BU609" s="44"/>
      <c r="BV609" s="44"/>
      <c r="BW609" s="44"/>
      <c r="BX609" s="44"/>
      <c r="BY609" s="44"/>
      <c r="BZ609" s="44"/>
      <c r="CA609" s="44"/>
      <c r="CB609" s="44"/>
      <c r="CC609" s="44"/>
      <c r="CD609" s="44"/>
      <c r="CE609" s="44">
        <v>0</v>
      </c>
      <c r="CF609" s="44"/>
      <c r="CG609" s="44"/>
      <c r="CH609" s="44"/>
      <c r="CI609" s="44"/>
      <c r="CJ609" s="44"/>
      <c r="CK609" s="44"/>
      <c r="CL609" s="44"/>
      <c r="CM609" s="44"/>
      <c r="CN609" s="44"/>
      <c r="CO609" s="44"/>
      <c r="CP609" s="44"/>
      <c r="CQ609" s="44"/>
      <c r="CR609" s="44"/>
      <c r="CS609" s="44"/>
      <c r="CT609" s="44"/>
      <c r="CU609" s="40">
        <f t="shared" si="68"/>
        <v>0</v>
      </c>
      <c r="CV609" s="44"/>
      <c r="CW609" s="44"/>
      <c r="CX609" s="44"/>
      <c r="CY609" s="44"/>
      <c r="CZ609" s="44"/>
      <c r="DA609" s="44"/>
      <c r="DB609" s="44"/>
      <c r="DC609" s="44"/>
      <c r="DD609" s="44"/>
      <c r="DE609" s="44"/>
      <c r="DF609" s="44"/>
      <c r="DG609" s="44"/>
      <c r="DH609" s="44"/>
      <c r="DI609" s="44"/>
      <c r="DJ609" s="44"/>
      <c r="DK609" s="44"/>
      <c r="DL609" s="44"/>
      <c r="DM609" s="39">
        <v>0</v>
      </c>
      <c r="DN609" s="44"/>
      <c r="DO609" s="44"/>
      <c r="DP609" s="44"/>
      <c r="DQ609" s="44"/>
      <c r="DR609" s="44"/>
      <c r="DS609" s="44"/>
      <c r="DT609" s="44"/>
      <c r="DU609" s="44"/>
      <c r="DV609" s="44"/>
      <c r="DW609" s="44"/>
      <c r="DX609" s="44"/>
      <c r="DY609" s="44"/>
      <c r="DZ609" s="44"/>
      <c r="EA609" s="44"/>
      <c r="EB609" s="44"/>
      <c r="EC609" s="44"/>
      <c r="ED609" s="44"/>
      <c r="EE609" s="44"/>
      <c r="EF609" s="44"/>
      <c r="EG609" s="44"/>
      <c r="EH609" s="44"/>
      <c r="EI609" s="44"/>
      <c r="EJ609" s="44"/>
      <c r="EK609" s="44"/>
      <c r="EL609" s="44"/>
      <c r="EM609" s="44"/>
      <c r="EN609" s="44"/>
      <c r="EO609" s="44"/>
      <c r="EP609" s="44"/>
      <c r="EQ609" s="39">
        <v>0</v>
      </c>
      <c r="ER609" s="44"/>
      <c r="ES609" s="44"/>
      <c r="ET609" s="44"/>
      <c r="EU609" s="44"/>
      <c r="EV609" s="44"/>
      <c r="EW609" s="39" t="s">
        <v>12902</v>
      </c>
      <c r="EX609" s="39">
        <v>1</v>
      </c>
      <c r="EY609" s="39">
        <v>1</v>
      </c>
      <c r="EZ609" s="39">
        <f t="shared" si="70"/>
        <v>0</v>
      </c>
      <c r="FA609" s="39">
        <v>1.738</v>
      </c>
      <c r="FB609" s="39" t="s">
        <v>12903</v>
      </c>
      <c r="FC609" s="44"/>
      <c r="FD609" s="39">
        <v>100</v>
      </c>
      <c r="FE609" s="43" t="s">
        <v>12904</v>
      </c>
      <c r="FF609" s="39">
        <v>1.9690000000000001</v>
      </c>
      <c r="FG609" s="39" t="s">
        <v>243</v>
      </c>
      <c r="FH609" s="39" t="s">
        <v>12867</v>
      </c>
      <c r="FI609" s="43" t="s">
        <v>12905</v>
      </c>
      <c r="FJ609" s="39" t="s">
        <v>12869</v>
      </c>
      <c r="FK609" s="39">
        <v>5</v>
      </c>
      <c r="FL609" s="39">
        <v>110</v>
      </c>
      <c r="FM609" s="39" t="s">
        <v>12870</v>
      </c>
      <c r="FN609" s="39">
        <v>2</v>
      </c>
      <c r="FO609" s="40">
        <v>1</v>
      </c>
      <c r="FP609" s="39" t="s">
        <v>12871</v>
      </c>
      <c r="FQ609" s="39">
        <v>221</v>
      </c>
      <c r="FR609" s="40">
        <v>1</v>
      </c>
      <c r="FS609" s="39" t="s">
        <v>12872</v>
      </c>
      <c r="FT609" s="39">
        <v>52</v>
      </c>
      <c r="FU609" s="39" t="s">
        <v>236</v>
      </c>
      <c r="FV609" s="44"/>
      <c r="FW609" s="44"/>
      <c r="FX609" s="39" t="s">
        <v>236</v>
      </c>
      <c r="FY609" s="44"/>
      <c r="FZ609" s="44"/>
      <c r="GA609" s="39" t="s">
        <v>236</v>
      </c>
      <c r="GB609" s="44"/>
      <c r="GC609" s="44"/>
      <c r="GD609" s="39" t="s">
        <v>236</v>
      </c>
      <c r="GE609" s="44"/>
      <c r="GF609" s="44"/>
      <c r="GG609" s="39" t="s">
        <v>236</v>
      </c>
      <c r="GH609" s="44"/>
      <c r="GI609" s="44"/>
      <c r="GJ609" s="44"/>
      <c r="GK609" s="44"/>
      <c r="GL609" s="44"/>
      <c r="GM609" s="39" t="s">
        <v>236</v>
      </c>
      <c r="GN609" s="44"/>
      <c r="GO609" s="44"/>
      <c r="GP609" s="39" t="s">
        <v>236</v>
      </c>
      <c r="GQ609" s="44"/>
      <c r="GR609" s="44"/>
      <c r="GS609" s="39" t="s">
        <v>236</v>
      </c>
      <c r="GT609" s="44"/>
      <c r="GU609" s="44"/>
      <c r="GV609" s="44"/>
      <c r="GW609" s="44"/>
      <c r="GX609" s="44"/>
      <c r="GY609" s="39" t="s">
        <v>236</v>
      </c>
      <c r="GZ609" s="44"/>
      <c r="HA609" s="44"/>
      <c r="HB609" s="39" t="s">
        <v>236</v>
      </c>
      <c r="HC609" s="44"/>
      <c r="HD609" s="44"/>
      <c r="HE609" s="39" t="s">
        <v>243</v>
      </c>
      <c r="HF609" s="39" t="s">
        <v>757</v>
      </c>
      <c r="HG609" s="39">
        <v>8</v>
      </c>
      <c r="HH609" s="44"/>
      <c r="HI609" s="44"/>
      <c r="HJ609" s="44"/>
      <c r="HK609" s="44"/>
      <c r="HL609" s="44"/>
      <c r="HM609" s="44"/>
      <c r="HN609" s="44"/>
      <c r="HO609" s="44"/>
      <c r="HP609" s="44"/>
      <c r="HQ609" s="44"/>
      <c r="HR609" s="44"/>
      <c r="HS609" s="44"/>
      <c r="HT609" s="44"/>
      <c r="HU609" s="44"/>
      <c r="HV609" s="39" t="s">
        <v>236</v>
      </c>
      <c r="HW609" s="44"/>
      <c r="HX609" s="44"/>
      <c r="HY609" s="43" t="s">
        <v>12893</v>
      </c>
      <c r="HZ609" s="44"/>
      <c r="IA609" s="43" t="s">
        <v>12875</v>
      </c>
      <c r="IB609" s="44"/>
      <c r="IC609" s="39" t="s">
        <v>12876</v>
      </c>
      <c r="ID609" s="44"/>
      <c r="IE609" s="44"/>
      <c r="IF609" s="44"/>
      <c r="IG609" s="44"/>
      <c r="IH609" s="44"/>
      <c r="II609" s="44"/>
      <c r="IJ609" s="39" t="s">
        <v>4251</v>
      </c>
      <c r="IK609" s="39" t="s">
        <v>4285</v>
      </c>
      <c r="IL609" s="39" t="s">
        <v>4286</v>
      </c>
      <c r="IM609" s="39" t="s">
        <v>4287</v>
      </c>
      <c r="IN609" s="39" t="s">
        <v>4288</v>
      </c>
      <c r="IO609" s="39" t="s">
        <v>12782</v>
      </c>
      <c r="IP609" s="40" t="s">
        <v>4290</v>
      </c>
      <c r="IQ609" s="40" t="s">
        <v>4291</v>
      </c>
      <c r="IR609" s="44"/>
    </row>
    <row r="610" spans="1:402" ht="15.75" customHeight="1" x14ac:dyDescent="0.2">
      <c r="A610" s="44" t="s">
        <v>13014</v>
      </c>
      <c r="B610" s="47" t="s">
        <v>13029</v>
      </c>
      <c r="C610" s="39" t="s">
        <v>4252</v>
      </c>
      <c r="D610" s="39" t="s">
        <v>13166</v>
      </c>
      <c r="E610" s="39" t="s">
        <v>4938</v>
      </c>
      <c r="F610" s="39" t="s">
        <v>12906</v>
      </c>
      <c r="G610" s="39" t="s">
        <v>12907</v>
      </c>
      <c r="H610" s="44"/>
      <c r="I610" s="39">
        <v>2017</v>
      </c>
      <c r="J610" s="48">
        <v>45292</v>
      </c>
      <c r="K610" s="48">
        <v>45657</v>
      </c>
      <c r="L610" s="44"/>
      <c r="M610" s="44"/>
      <c r="N610" s="44"/>
      <c r="O610" s="44"/>
      <c r="P610" s="44"/>
      <c r="Q610" s="44"/>
      <c r="R610" s="44"/>
      <c r="S610" s="44"/>
      <c r="T610" s="44"/>
      <c r="U610" s="44"/>
      <c r="V610" s="44"/>
      <c r="W610" s="44"/>
      <c r="X610" s="44"/>
      <c r="Y610" s="43" t="s">
        <v>300</v>
      </c>
      <c r="Z610" s="39" t="s">
        <v>12908</v>
      </c>
      <c r="AA610" s="43" t="s">
        <v>12909</v>
      </c>
      <c r="AB610" s="39" t="s">
        <v>12910</v>
      </c>
      <c r="AC610" s="43" t="s">
        <v>12911</v>
      </c>
      <c r="AD610" s="39" t="s">
        <v>12885</v>
      </c>
      <c r="AE610" s="43" t="s">
        <v>12912</v>
      </c>
      <c r="AF610" s="39" t="s">
        <v>12913</v>
      </c>
      <c r="AG610" s="39" t="s">
        <v>12913</v>
      </c>
      <c r="AH610" s="39" t="s">
        <v>665</v>
      </c>
      <c r="AI610" s="39" t="s">
        <v>12913</v>
      </c>
      <c r="AJ610" s="55">
        <v>1.978</v>
      </c>
      <c r="AK610" s="49">
        <f t="shared" si="69"/>
        <v>0</v>
      </c>
      <c r="AL610" s="55"/>
      <c r="AM610" s="49"/>
      <c r="AN610" s="49"/>
      <c r="AO610" s="55">
        <v>1.9530000000000001</v>
      </c>
      <c r="AP610" s="49">
        <v>98.74</v>
      </c>
      <c r="AQ610" s="49">
        <v>11.94</v>
      </c>
      <c r="AR610" s="55">
        <v>0</v>
      </c>
      <c r="AS610" s="49">
        <v>0</v>
      </c>
      <c r="AT610" s="55">
        <v>0</v>
      </c>
      <c r="AU610" s="49">
        <v>0</v>
      </c>
      <c r="AV610" s="55">
        <v>2.5000000000000001E-2</v>
      </c>
      <c r="AW610" s="49">
        <v>1.26</v>
      </c>
      <c r="AX610" s="55"/>
      <c r="AY610" s="49"/>
      <c r="AZ610" s="39"/>
      <c r="BA610" s="39"/>
      <c r="BB610" s="39"/>
      <c r="BC610" s="40">
        <v>1</v>
      </c>
      <c r="BD610" s="39" t="s">
        <v>12888</v>
      </c>
      <c r="BE610" s="44"/>
      <c r="BF610" s="55">
        <v>0</v>
      </c>
      <c r="BG610" s="55">
        <v>0</v>
      </c>
      <c r="BH610" s="49">
        <v>0</v>
      </c>
      <c r="BI610" s="39">
        <v>1</v>
      </c>
      <c r="BJ610" s="39">
        <v>1</v>
      </c>
      <c r="BK610" s="39">
        <v>1</v>
      </c>
      <c r="BL610" s="44"/>
      <c r="BM610" s="44"/>
      <c r="BN610" s="44"/>
      <c r="BO610" s="44"/>
      <c r="BP610" s="44"/>
      <c r="BQ610" s="39">
        <v>1</v>
      </c>
      <c r="BR610" s="44"/>
      <c r="BS610" s="44"/>
      <c r="BT610" s="44"/>
      <c r="BU610" s="44"/>
      <c r="BV610" s="44"/>
      <c r="BW610" s="44"/>
      <c r="BX610" s="44"/>
      <c r="BY610" s="44"/>
      <c r="BZ610" s="44"/>
      <c r="CA610" s="44"/>
      <c r="CB610" s="44"/>
      <c r="CC610" s="44"/>
      <c r="CD610" s="44"/>
      <c r="CE610" s="44">
        <v>0</v>
      </c>
      <c r="CF610" s="44"/>
      <c r="CG610" s="44"/>
      <c r="CH610" s="44"/>
      <c r="CI610" s="44"/>
      <c r="CJ610" s="44"/>
      <c r="CK610" s="44"/>
      <c r="CL610" s="44"/>
      <c r="CM610" s="44"/>
      <c r="CN610" s="44"/>
      <c r="CO610" s="44"/>
      <c r="CP610" s="44"/>
      <c r="CQ610" s="44"/>
      <c r="CR610" s="44"/>
      <c r="CS610" s="44"/>
      <c r="CT610" s="44"/>
      <c r="CU610" s="40">
        <f t="shared" si="68"/>
        <v>0</v>
      </c>
      <c r="CV610" s="44"/>
      <c r="CW610" s="44"/>
      <c r="CX610" s="44"/>
      <c r="CY610" s="44"/>
      <c r="CZ610" s="44"/>
      <c r="DA610" s="44"/>
      <c r="DB610" s="44"/>
      <c r="DC610" s="44"/>
      <c r="DD610" s="44"/>
      <c r="DE610" s="44"/>
      <c r="DF610" s="44"/>
      <c r="DG610" s="44"/>
      <c r="DH610" s="44"/>
      <c r="DI610" s="44"/>
      <c r="DJ610" s="44"/>
      <c r="DK610" s="44"/>
      <c r="DL610" s="44"/>
      <c r="DM610" s="39">
        <v>0</v>
      </c>
      <c r="DN610" s="44"/>
      <c r="DO610" s="44"/>
      <c r="DP610" s="44"/>
      <c r="DQ610" s="44"/>
      <c r="DR610" s="44"/>
      <c r="DS610" s="44"/>
      <c r="DT610" s="44"/>
      <c r="DU610" s="44"/>
      <c r="DV610" s="44"/>
      <c r="DW610" s="44"/>
      <c r="DX610" s="44"/>
      <c r="DY610" s="44"/>
      <c r="DZ610" s="44"/>
      <c r="EA610" s="44"/>
      <c r="EB610" s="44"/>
      <c r="EC610" s="44"/>
      <c r="ED610" s="44"/>
      <c r="EE610" s="44"/>
      <c r="EF610" s="44"/>
      <c r="EG610" s="44"/>
      <c r="EH610" s="44"/>
      <c r="EI610" s="44"/>
      <c r="EJ610" s="44"/>
      <c r="EK610" s="44"/>
      <c r="EL610" s="44"/>
      <c r="EM610" s="44"/>
      <c r="EN610" s="44"/>
      <c r="EO610" s="44"/>
      <c r="EP610" s="44"/>
      <c r="EQ610" s="39">
        <v>0</v>
      </c>
      <c r="ER610" s="44"/>
      <c r="ES610" s="44"/>
      <c r="ET610" s="44"/>
      <c r="EU610" s="44"/>
      <c r="EV610" s="44"/>
      <c r="EW610" s="44"/>
      <c r="EX610" s="44"/>
      <c r="EY610" s="39">
        <v>1</v>
      </c>
      <c r="EZ610" s="39">
        <f t="shared" si="70"/>
        <v>0</v>
      </c>
      <c r="FA610" s="39">
        <v>1.8979999999999999</v>
      </c>
      <c r="FB610" s="39" t="s">
        <v>12914</v>
      </c>
      <c r="FC610" s="44"/>
      <c r="FD610" s="39">
        <v>100</v>
      </c>
      <c r="FE610" s="43" t="s">
        <v>12904</v>
      </c>
      <c r="FF610" s="39">
        <v>1.8859999999999999</v>
      </c>
      <c r="FG610" s="39" t="s">
        <v>243</v>
      </c>
      <c r="FH610" s="39" t="s">
        <v>12867</v>
      </c>
      <c r="FI610" s="43" t="s">
        <v>12915</v>
      </c>
      <c r="FJ610" s="39" t="s">
        <v>12869</v>
      </c>
      <c r="FK610" s="39">
        <v>5</v>
      </c>
      <c r="FL610" s="39">
        <v>110</v>
      </c>
      <c r="FM610" s="39" t="s">
        <v>12870</v>
      </c>
      <c r="FN610" s="39">
        <v>2</v>
      </c>
      <c r="FO610" s="39" t="s">
        <v>236</v>
      </c>
      <c r="FP610" s="44"/>
      <c r="FQ610" s="44"/>
      <c r="FR610" s="40">
        <v>1</v>
      </c>
      <c r="FS610" s="39" t="s">
        <v>12872</v>
      </c>
      <c r="FT610" s="39">
        <v>75</v>
      </c>
      <c r="FU610" s="39" t="s">
        <v>236</v>
      </c>
      <c r="FV610" s="44"/>
      <c r="FW610" s="44"/>
      <c r="FX610" s="39" t="s">
        <v>236</v>
      </c>
      <c r="FY610" s="44"/>
      <c r="FZ610" s="44"/>
      <c r="GA610" s="39" t="s">
        <v>236</v>
      </c>
      <c r="GB610" s="44"/>
      <c r="GC610" s="44"/>
      <c r="GD610" s="39" t="s">
        <v>236</v>
      </c>
      <c r="GE610" s="44"/>
      <c r="GF610" s="44"/>
      <c r="GG610" s="39" t="s">
        <v>236</v>
      </c>
      <c r="GH610" s="44"/>
      <c r="GI610" s="44"/>
      <c r="GJ610" s="44"/>
      <c r="GK610" s="44"/>
      <c r="GL610" s="44"/>
      <c r="GM610" s="39" t="s">
        <v>236</v>
      </c>
      <c r="GN610" s="44"/>
      <c r="GO610" s="44"/>
      <c r="GP610" s="39" t="s">
        <v>236</v>
      </c>
      <c r="GQ610" s="44"/>
      <c r="GR610" s="44"/>
      <c r="GS610" s="39" t="s">
        <v>236</v>
      </c>
      <c r="GT610" s="44"/>
      <c r="GU610" s="44"/>
      <c r="GV610" s="44"/>
      <c r="GW610" s="44"/>
      <c r="GX610" s="44"/>
      <c r="GY610" s="39" t="s">
        <v>236</v>
      </c>
      <c r="GZ610" s="44"/>
      <c r="HA610" s="44"/>
      <c r="HB610" s="39" t="s">
        <v>236</v>
      </c>
      <c r="HC610" s="44"/>
      <c r="HD610" s="44"/>
      <c r="HE610" s="39" t="s">
        <v>243</v>
      </c>
      <c r="HF610" s="39" t="s">
        <v>757</v>
      </c>
      <c r="HG610" s="39">
        <v>8</v>
      </c>
      <c r="HH610" s="44"/>
      <c r="HI610" s="44"/>
      <c r="HJ610" s="44"/>
      <c r="HK610" s="44"/>
      <c r="HL610" s="44"/>
      <c r="HM610" s="44"/>
      <c r="HN610" s="44"/>
      <c r="HO610" s="44"/>
      <c r="HP610" s="44"/>
      <c r="HQ610" s="44"/>
      <c r="HR610" s="44"/>
      <c r="HS610" s="44"/>
      <c r="HT610" s="44"/>
      <c r="HU610" s="44"/>
      <c r="HV610" s="39" t="s">
        <v>236</v>
      </c>
      <c r="HW610" s="44"/>
      <c r="HX610" s="44"/>
      <c r="HY610" s="43" t="s">
        <v>12893</v>
      </c>
      <c r="HZ610" s="44"/>
      <c r="IA610" s="43" t="s">
        <v>12875</v>
      </c>
      <c r="IB610" s="44"/>
      <c r="IC610" s="39" t="s">
        <v>12876</v>
      </c>
      <c r="ID610" s="44"/>
      <c r="IE610" s="44"/>
      <c r="IF610" s="44"/>
      <c r="IG610" s="44"/>
      <c r="IH610" s="44"/>
      <c r="II610" s="44"/>
      <c r="IJ610" s="39" t="s">
        <v>4251</v>
      </c>
      <c r="IK610" s="39" t="s">
        <v>4285</v>
      </c>
      <c r="IL610" s="39" t="s">
        <v>4286</v>
      </c>
      <c r="IM610" s="39" t="s">
        <v>4287</v>
      </c>
      <c r="IN610" s="39" t="s">
        <v>4288</v>
      </c>
      <c r="IO610" s="39" t="s">
        <v>12782</v>
      </c>
      <c r="IP610" s="40" t="s">
        <v>4290</v>
      </c>
      <c r="IQ610" s="40" t="s">
        <v>4291</v>
      </c>
      <c r="IR610" s="44"/>
    </row>
    <row r="611" spans="1:402" ht="15.75" customHeight="1" x14ac:dyDescent="0.2">
      <c r="A611" s="44" t="s">
        <v>13014</v>
      </c>
      <c r="B611" s="47" t="s">
        <v>13029</v>
      </c>
      <c r="C611" s="39" t="s">
        <v>4252</v>
      </c>
      <c r="D611" s="39" t="s">
        <v>13166</v>
      </c>
      <c r="E611" s="39" t="s">
        <v>4938</v>
      </c>
      <c r="F611" s="39" t="s">
        <v>12916</v>
      </c>
      <c r="G611" s="39" t="s">
        <v>12917</v>
      </c>
      <c r="H611" s="44"/>
      <c r="I611" s="39">
        <v>2017</v>
      </c>
      <c r="J611" s="48">
        <v>45292</v>
      </c>
      <c r="K611" s="48">
        <v>45322</v>
      </c>
      <c r="L611" s="44"/>
      <c r="M611" s="44"/>
      <c r="N611" s="44"/>
      <c r="O611" s="44"/>
      <c r="P611" s="44"/>
      <c r="Q611" s="44"/>
      <c r="R611" s="44"/>
      <c r="S611" s="44"/>
      <c r="T611" s="44"/>
      <c r="U611" s="44"/>
      <c r="V611" s="44"/>
      <c r="W611" s="44"/>
      <c r="X611" s="44"/>
      <c r="Y611" s="44"/>
      <c r="Z611" s="39" t="s">
        <v>12918</v>
      </c>
      <c r="AA611" s="43" t="s">
        <v>12919</v>
      </c>
      <c r="AB611" s="39" t="s">
        <v>12920</v>
      </c>
      <c r="AC611" s="43" t="s">
        <v>12921</v>
      </c>
      <c r="AD611" s="39" t="s">
        <v>12885</v>
      </c>
      <c r="AE611" s="43" t="s">
        <v>12922</v>
      </c>
      <c r="AF611" s="39" t="s">
        <v>12923</v>
      </c>
      <c r="AG611" s="39" t="s">
        <v>12923</v>
      </c>
      <c r="AH611" s="39" t="s">
        <v>665</v>
      </c>
      <c r="AI611" s="39" t="s">
        <v>12923</v>
      </c>
      <c r="AJ611" s="55">
        <v>2.2730000000000001</v>
      </c>
      <c r="AK611" s="49">
        <f t="shared" si="69"/>
        <v>0</v>
      </c>
      <c r="AL611" s="55"/>
      <c r="AM611" s="49"/>
      <c r="AN611" s="49"/>
      <c r="AO611" s="55">
        <v>2.2679999999999998</v>
      </c>
      <c r="AP611" s="49">
        <v>99.78</v>
      </c>
      <c r="AQ611" s="49">
        <v>13.86</v>
      </c>
      <c r="AR611" s="55">
        <v>0</v>
      </c>
      <c r="AS611" s="49">
        <v>0</v>
      </c>
      <c r="AT611" s="55">
        <v>0</v>
      </c>
      <c r="AU611" s="49">
        <v>0</v>
      </c>
      <c r="AV611" s="55">
        <v>5.0000000000000001E-3</v>
      </c>
      <c r="AW611" s="49">
        <v>0.22</v>
      </c>
      <c r="AX611" s="55"/>
      <c r="AY611" s="49"/>
      <c r="AZ611" s="39"/>
      <c r="BA611" s="39"/>
      <c r="BB611" s="39"/>
      <c r="BC611" s="40">
        <v>1</v>
      </c>
      <c r="BD611" s="39" t="s">
        <v>12888</v>
      </c>
      <c r="BE611" s="44"/>
      <c r="BF611" s="55">
        <v>0</v>
      </c>
      <c r="BG611" s="55">
        <v>0</v>
      </c>
      <c r="BH611" s="49">
        <v>0</v>
      </c>
      <c r="BI611" s="39">
        <v>1</v>
      </c>
      <c r="BJ611" s="39">
        <v>1</v>
      </c>
      <c r="BK611" s="39">
        <v>1</v>
      </c>
      <c r="BL611" s="44"/>
      <c r="BM611" s="44"/>
      <c r="BN611" s="44"/>
      <c r="BO611" s="44"/>
      <c r="BP611" s="44"/>
      <c r="BQ611" s="39">
        <v>1</v>
      </c>
      <c r="BR611" s="44"/>
      <c r="BS611" s="44"/>
      <c r="BT611" s="44"/>
      <c r="BU611" s="44"/>
      <c r="BV611" s="44"/>
      <c r="BW611" s="44"/>
      <c r="BX611" s="44"/>
      <c r="BY611" s="44"/>
      <c r="BZ611" s="44"/>
      <c r="CA611" s="44"/>
      <c r="CB611" s="44"/>
      <c r="CC611" s="44"/>
      <c r="CD611" s="44"/>
      <c r="CE611" s="44">
        <v>0</v>
      </c>
      <c r="CF611" s="44"/>
      <c r="CG611" s="44"/>
      <c r="CH611" s="44"/>
      <c r="CI611" s="44"/>
      <c r="CJ611" s="44"/>
      <c r="CK611" s="44"/>
      <c r="CL611" s="44"/>
      <c r="CM611" s="44"/>
      <c r="CN611" s="44"/>
      <c r="CO611" s="44"/>
      <c r="CP611" s="44"/>
      <c r="CQ611" s="44"/>
      <c r="CR611" s="44"/>
      <c r="CS611" s="44"/>
      <c r="CT611" s="44"/>
      <c r="CU611" s="40">
        <f t="shared" si="68"/>
        <v>0</v>
      </c>
      <c r="CV611" s="44"/>
      <c r="CW611" s="44"/>
      <c r="CX611" s="44"/>
      <c r="CY611" s="44"/>
      <c r="CZ611" s="44"/>
      <c r="DA611" s="44"/>
      <c r="DB611" s="44"/>
      <c r="DC611" s="44"/>
      <c r="DD611" s="44"/>
      <c r="DE611" s="44"/>
      <c r="DF611" s="44"/>
      <c r="DG611" s="44"/>
      <c r="DH611" s="44"/>
      <c r="DI611" s="44"/>
      <c r="DJ611" s="44"/>
      <c r="DK611" s="44"/>
      <c r="DL611" s="44"/>
      <c r="DM611" s="39">
        <v>0</v>
      </c>
      <c r="DN611" s="44"/>
      <c r="DO611" s="44"/>
      <c r="DP611" s="44"/>
      <c r="DQ611" s="44"/>
      <c r="DR611" s="44"/>
      <c r="DS611" s="44"/>
      <c r="DT611" s="44"/>
      <c r="DU611" s="44"/>
      <c r="DV611" s="44"/>
      <c r="DW611" s="44"/>
      <c r="DX611" s="44"/>
      <c r="DY611" s="44"/>
      <c r="DZ611" s="44"/>
      <c r="EA611" s="44"/>
      <c r="EB611" s="44"/>
      <c r="EC611" s="44"/>
      <c r="ED611" s="44"/>
      <c r="EE611" s="44"/>
      <c r="EF611" s="44"/>
      <c r="EG611" s="44"/>
      <c r="EH611" s="44"/>
      <c r="EI611" s="44"/>
      <c r="EJ611" s="44"/>
      <c r="EK611" s="44"/>
      <c r="EL611" s="44"/>
      <c r="EM611" s="44"/>
      <c r="EN611" s="44"/>
      <c r="EO611" s="44"/>
      <c r="EP611" s="44"/>
      <c r="EQ611" s="39">
        <v>0</v>
      </c>
      <c r="ER611" s="44"/>
      <c r="ES611" s="44"/>
      <c r="ET611" s="44"/>
      <c r="EU611" s="44"/>
      <c r="EV611" s="44"/>
      <c r="EW611" s="44"/>
      <c r="EX611" s="44"/>
      <c r="EY611" s="39">
        <v>1</v>
      </c>
      <c r="EZ611" s="39">
        <f t="shared" si="70"/>
        <v>0</v>
      </c>
      <c r="FA611" s="39">
        <v>1.3560000000000001</v>
      </c>
      <c r="FB611" s="39" t="s">
        <v>12903</v>
      </c>
      <c r="FC611" s="44"/>
      <c r="FD611" s="39">
        <v>16.670000000000002</v>
      </c>
      <c r="FE611" s="43" t="s">
        <v>12924</v>
      </c>
      <c r="FF611" s="39">
        <v>6.3070000000000004</v>
      </c>
      <c r="FG611" s="39" t="s">
        <v>243</v>
      </c>
      <c r="FH611" s="39" t="s">
        <v>12867</v>
      </c>
      <c r="FI611" s="43" t="s">
        <v>12925</v>
      </c>
      <c r="FJ611" s="39" t="s">
        <v>12869</v>
      </c>
      <c r="FK611" s="39">
        <v>5</v>
      </c>
      <c r="FL611" s="39">
        <v>110</v>
      </c>
      <c r="FM611" s="39" t="s">
        <v>12870</v>
      </c>
      <c r="FN611" s="39">
        <v>2</v>
      </c>
      <c r="FO611" s="40">
        <v>1</v>
      </c>
      <c r="FP611" s="39" t="s">
        <v>12871</v>
      </c>
      <c r="FQ611" s="39">
        <v>215</v>
      </c>
      <c r="FR611" s="40">
        <v>1</v>
      </c>
      <c r="FS611" s="39" t="s">
        <v>12872</v>
      </c>
      <c r="FT611" s="39">
        <v>34</v>
      </c>
      <c r="FU611" s="39" t="s">
        <v>236</v>
      </c>
      <c r="FV611" s="44"/>
      <c r="FW611" s="44"/>
      <c r="FX611" s="39" t="s">
        <v>236</v>
      </c>
      <c r="FY611" s="44"/>
      <c r="FZ611" s="44"/>
      <c r="GA611" s="39" t="s">
        <v>236</v>
      </c>
      <c r="GB611" s="44"/>
      <c r="GC611" s="44"/>
      <c r="GD611" s="39" t="s">
        <v>236</v>
      </c>
      <c r="GE611" s="44"/>
      <c r="GF611" s="44"/>
      <c r="GG611" s="39" t="s">
        <v>236</v>
      </c>
      <c r="GH611" s="44"/>
      <c r="GI611" s="44"/>
      <c r="GJ611" s="44"/>
      <c r="GK611" s="44"/>
      <c r="GL611" s="44"/>
      <c r="GM611" s="39" t="s">
        <v>236</v>
      </c>
      <c r="GN611" s="44"/>
      <c r="GO611" s="44"/>
      <c r="GP611" s="39" t="s">
        <v>236</v>
      </c>
      <c r="GQ611" s="44"/>
      <c r="GR611" s="44"/>
      <c r="GS611" s="39" t="s">
        <v>236</v>
      </c>
      <c r="GT611" s="44"/>
      <c r="GU611" s="44"/>
      <c r="GV611" s="44"/>
      <c r="GW611" s="44"/>
      <c r="GX611" s="44"/>
      <c r="GY611" s="39" t="s">
        <v>236</v>
      </c>
      <c r="GZ611" s="44"/>
      <c r="HA611" s="44"/>
      <c r="HB611" s="39" t="s">
        <v>236</v>
      </c>
      <c r="HC611" s="44"/>
      <c r="HD611" s="44"/>
      <c r="HE611" s="39" t="s">
        <v>243</v>
      </c>
      <c r="HF611" s="39" t="s">
        <v>757</v>
      </c>
      <c r="HG611" s="39">
        <v>8</v>
      </c>
      <c r="HH611" s="44"/>
      <c r="HI611" s="44"/>
      <c r="HJ611" s="44"/>
      <c r="HK611" s="44"/>
      <c r="HL611" s="44"/>
      <c r="HM611" s="44"/>
      <c r="HN611" s="44"/>
      <c r="HO611" s="44"/>
      <c r="HP611" s="44"/>
      <c r="HQ611" s="44"/>
      <c r="HR611" s="44"/>
      <c r="HS611" s="44"/>
      <c r="HT611" s="44"/>
      <c r="HU611" s="44"/>
      <c r="HV611" s="39" t="s">
        <v>236</v>
      </c>
      <c r="HW611" s="44"/>
      <c r="HX611" s="44"/>
      <c r="HY611" s="43" t="s">
        <v>12893</v>
      </c>
      <c r="HZ611" s="44"/>
      <c r="IA611" s="43" t="s">
        <v>12875</v>
      </c>
      <c r="IB611" s="44"/>
      <c r="IC611" s="44"/>
      <c r="ID611" s="44"/>
      <c r="IE611" s="44"/>
      <c r="IF611" s="44"/>
      <c r="IG611" s="44"/>
      <c r="IH611" s="44"/>
      <c r="II611" s="44"/>
      <c r="IJ611" s="39" t="s">
        <v>4251</v>
      </c>
      <c r="IK611" s="39" t="s">
        <v>4285</v>
      </c>
      <c r="IL611" s="39" t="s">
        <v>4286</v>
      </c>
      <c r="IM611" s="39" t="s">
        <v>4287</v>
      </c>
      <c r="IN611" s="39" t="s">
        <v>4288</v>
      </c>
      <c r="IO611" s="39" t="s">
        <v>12782</v>
      </c>
      <c r="IP611" s="40" t="s">
        <v>4290</v>
      </c>
      <c r="IQ611" s="40" t="s">
        <v>4291</v>
      </c>
      <c r="IR611" s="44"/>
    </row>
    <row r="612" spans="1:402" ht="15.75" customHeight="1" x14ac:dyDescent="0.2">
      <c r="A612" s="44" t="s">
        <v>13014</v>
      </c>
      <c r="B612" s="47" t="s">
        <v>13029</v>
      </c>
      <c r="C612" s="39" t="s">
        <v>4252</v>
      </c>
      <c r="D612" s="39" t="s">
        <v>13166</v>
      </c>
      <c r="E612" s="39" t="s">
        <v>4767</v>
      </c>
      <c r="F612" s="39" t="s">
        <v>12926</v>
      </c>
      <c r="G612" s="39" t="s">
        <v>12927</v>
      </c>
      <c r="H612" s="44"/>
      <c r="I612" s="39">
        <v>2017</v>
      </c>
      <c r="J612" s="48">
        <v>45292</v>
      </c>
      <c r="K612" s="48">
        <v>45657</v>
      </c>
      <c r="L612" s="44"/>
      <c r="M612" s="44"/>
      <c r="N612" s="44"/>
      <c r="O612" s="44"/>
      <c r="P612" s="44"/>
      <c r="Q612" s="44"/>
      <c r="R612" s="44"/>
      <c r="S612" s="44"/>
      <c r="T612" s="44"/>
      <c r="U612" s="44"/>
      <c r="V612" s="44"/>
      <c r="W612" s="44"/>
      <c r="X612" s="44"/>
      <c r="Y612" s="44"/>
      <c r="Z612" s="39" t="s">
        <v>12928</v>
      </c>
      <c r="AA612" s="43" t="s">
        <v>12929</v>
      </c>
      <c r="AB612" s="39" t="s">
        <v>12930</v>
      </c>
      <c r="AC612" s="43" t="s">
        <v>12931</v>
      </c>
      <c r="AD612" s="44"/>
      <c r="AE612" s="43" t="s">
        <v>300</v>
      </c>
      <c r="AF612" s="39" t="s">
        <v>12932</v>
      </c>
      <c r="AG612" s="39" t="s">
        <v>12932</v>
      </c>
      <c r="AH612" s="39" t="s">
        <v>665</v>
      </c>
      <c r="AI612" s="39" t="s">
        <v>12933</v>
      </c>
      <c r="AJ612" s="55">
        <v>2.36</v>
      </c>
      <c r="AK612" s="49">
        <f t="shared" si="69"/>
        <v>0</v>
      </c>
      <c r="AL612" s="55"/>
      <c r="AM612" s="49"/>
      <c r="AN612" s="49"/>
      <c r="AO612" s="55">
        <v>2.355</v>
      </c>
      <c r="AP612" s="49">
        <v>99.79</v>
      </c>
      <c r="AQ612" s="49">
        <v>0.03</v>
      </c>
      <c r="AR612" s="55">
        <v>0</v>
      </c>
      <c r="AS612" s="49">
        <v>0</v>
      </c>
      <c r="AT612" s="55">
        <v>0</v>
      </c>
      <c r="AU612" s="49">
        <v>0</v>
      </c>
      <c r="AV612" s="55">
        <v>5.0000000000000001E-3</v>
      </c>
      <c r="AW612" s="49">
        <v>0.21</v>
      </c>
      <c r="AX612" s="55"/>
      <c r="AY612" s="49"/>
      <c r="AZ612" s="39"/>
      <c r="BA612" s="39"/>
      <c r="BB612" s="39"/>
      <c r="BC612" s="40">
        <v>1</v>
      </c>
      <c r="BD612" s="39" t="s">
        <v>12934</v>
      </c>
      <c r="BE612" s="44"/>
      <c r="BF612" s="55">
        <v>0</v>
      </c>
      <c r="BG612" s="55">
        <v>0</v>
      </c>
      <c r="BH612" s="49">
        <v>0</v>
      </c>
      <c r="BI612" s="39">
        <v>2</v>
      </c>
      <c r="BJ612" s="39">
        <v>2</v>
      </c>
      <c r="BK612" s="39">
        <v>2</v>
      </c>
      <c r="BL612" s="44"/>
      <c r="BM612" s="44"/>
      <c r="BN612" s="44"/>
      <c r="BO612" s="44"/>
      <c r="BP612" s="44"/>
      <c r="BQ612" s="44"/>
      <c r="BR612" s="44"/>
      <c r="BS612" s="44"/>
      <c r="BT612" s="44"/>
      <c r="BU612" s="44"/>
      <c r="BV612" s="44"/>
      <c r="BW612" s="39">
        <v>1</v>
      </c>
      <c r="BX612" s="39">
        <v>1</v>
      </c>
      <c r="BY612" s="44"/>
      <c r="BZ612" s="44"/>
      <c r="CA612" s="44"/>
      <c r="CB612" s="44"/>
      <c r="CC612" s="44"/>
      <c r="CD612" s="44"/>
      <c r="CE612" s="44">
        <v>0</v>
      </c>
      <c r="CF612" s="44"/>
      <c r="CG612" s="44"/>
      <c r="CH612" s="44"/>
      <c r="CI612" s="44"/>
      <c r="CJ612" s="44"/>
      <c r="CK612" s="44"/>
      <c r="CL612" s="44"/>
      <c r="CM612" s="44"/>
      <c r="CN612" s="44"/>
      <c r="CO612" s="44"/>
      <c r="CP612" s="44"/>
      <c r="CQ612" s="44"/>
      <c r="CR612" s="44"/>
      <c r="CS612" s="44"/>
      <c r="CT612" s="44"/>
      <c r="CU612" s="40">
        <f t="shared" si="68"/>
        <v>0</v>
      </c>
      <c r="CV612" s="44"/>
      <c r="CW612" s="44"/>
      <c r="CX612" s="44"/>
      <c r="CY612" s="44"/>
      <c r="CZ612" s="44"/>
      <c r="DA612" s="44"/>
      <c r="DB612" s="44"/>
      <c r="DC612" s="44"/>
      <c r="DD612" s="44"/>
      <c r="DE612" s="44"/>
      <c r="DF612" s="44"/>
      <c r="DG612" s="44"/>
      <c r="DH612" s="44"/>
      <c r="DI612" s="44"/>
      <c r="DJ612" s="44"/>
      <c r="DK612" s="44"/>
      <c r="DL612" s="44"/>
      <c r="DM612" s="39">
        <v>0</v>
      </c>
      <c r="DN612" s="44"/>
      <c r="DO612" s="44"/>
      <c r="DP612" s="44"/>
      <c r="DQ612" s="44"/>
      <c r="DR612" s="44"/>
      <c r="DS612" s="44"/>
      <c r="DT612" s="44"/>
      <c r="DU612" s="44"/>
      <c r="DV612" s="44"/>
      <c r="DW612" s="44"/>
      <c r="DX612" s="44"/>
      <c r="DY612" s="44"/>
      <c r="DZ612" s="44"/>
      <c r="EA612" s="44"/>
      <c r="EB612" s="44"/>
      <c r="EC612" s="44"/>
      <c r="ED612" s="44"/>
      <c r="EE612" s="44"/>
      <c r="EF612" s="44"/>
      <c r="EG612" s="44"/>
      <c r="EH612" s="44"/>
      <c r="EI612" s="44"/>
      <c r="EJ612" s="44"/>
      <c r="EK612" s="44"/>
      <c r="EL612" s="44"/>
      <c r="EM612" s="44"/>
      <c r="EN612" s="44"/>
      <c r="EO612" s="44"/>
      <c r="EP612" s="44"/>
      <c r="EQ612" s="39">
        <v>0</v>
      </c>
      <c r="ER612" s="44"/>
      <c r="ES612" s="44"/>
      <c r="ET612" s="44"/>
      <c r="EU612" s="44"/>
      <c r="EV612" s="44"/>
      <c r="EW612" s="44"/>
      <c r="EX612" s="44"/>
      <c r="EY612" s="39">
        <v>2</v>
      </c>
      <c r="EZ612" s="39">
        <f t="shared" si="70"/>
        <v>0</v>
      </c>
      <c r="FA612" s="39">
        <v>1.2330000000000001</v>
      </c>
      <c r="FB612" s="39" t="s">
        <v>12935</v>
      </c>
      <c r="FC612" s="44"/>
      <c r="FD612" s="39">
        <v>2.63</v>
      </c>
      <c r="FE612" s="43" t="s">
        <v>12937</v>
      </c>
      <c r="FF612" s="39">
        <v>38.692999999999998</v>
      </c>
      <c r="FG612" s="39" t="s">
        <v>236</v>
      </c>
      <c r="FH612" s="44"/>
      <c r="FI612" s="44"/>
      <c r="FJ612" s="44"/>
      <c r="FK612" s="44"/>
      <c r="FL612" s="44"/>
      <c r="FM612" s="44"/>
      <c r="FN612" s="39">
        <v>4</v>
      </c>
      <c r="FO612" s="39" t="s">
        <v>236</v>
      </c>
      <c r="FP612" s="44"/>
      <c r="FQ612" s="44"/>
      <c r="FR612" s="40">
        <v>1</v>
      </c>
      <c r="FS612" s="39" t="s">
        <v>609</v>
      </c>
      <c r="FT612" s="39">
        <v>12</v>
      </c>
      <c r="FU612" s="39" t="s">
        <v>236</v>
      </c>
      <c r="FV612" s="44"/>
      <c r="FW612" s="44"/>
      <c r="FX612" s="39" t="s">
        <v>236</v>
      </c>
      <c r="FY612" s="44"/>
      <c r="FZ612" s="44"/>
      <c r="GA612" s="39" t="s">
        <v>236</v>
      </c>
      <c r="GB612" s="44"/>
      <c r="GC612" s="44"/>
      <c r="GD612" s="39" t="s">
        <v>236</v>
      </c>
      <c r="GE612" s="44"/>
      <c r="GF612" s="44"/>
      <c r="GG612" s="39" t="s">
        <v>236</v>
      </c>
      <c r="GH612" s="44"/>
      <c r="GI612" s="44"/>
      <c r="GJ612" s="44"/>
      <c r="GK612" s="44"/>
      <c r="GL612" s="44"/>
      <c r="GM612" s="39" t="s">
        <v>236</v>
      </c>
      <c r="GN612" s="44"/>
      <c r="GO612" s="44"/>
      <c r="GP612" s="40">
        <v>1</v>
      </c>
      <c r="GQ612" s="39" t="s">
        <v>12938</v>
      </c>
      <c r="GR612" s="39">
        <v>88</v>
      </c>
      <c r="GS612" s="39" t="s">
        <v>236</v>
      </c>
      <c r="GT612" s="44"/>
      <c r="GU612" s="44"/>
      <c r="GV612" s="44"/>
      <c r="GW612" s="44"/>
      <c r="GX612" s="44"/>
      <c r="GY612" s="39" t="s">
        <v>236</v>
      </c>
      <c r="GZ612" s="44"/>
      <c r="HA612" s="44"/>
      <c r="HB612" s="39" t="s">
        <v>236</v>
      </c>
      <c r="HC612" s="44"/>
      <c r="HD612" s="44"/>
      <c r="HE612" s="39" t="s">
        <v>236</v>
      </c>
      <c r="HF612" s="44"/>
      <c r="HG612" s="44"/>
      <c r="HH612" s="44"/>
      <c r="HI612" s="44"/>
      <c r="HJ612" s="44"/>
      <c r="HK612" s="44"/>
      <c r="HL612" s="44"/>
      <c r="HM612" s="44"/>
      <c r="HN612" s="44"/>
      <c r="HO612" s="44"/>
      <c r="HP612" s="44"/>
      <c r="HQ612" s="44"/>
      <c r="HR612" s="44"/>
      <c r="HS612" s="44"/>
      <c r="HT612" s="44"/>
      <c r="HU612" s="44"/>
      <c r="HV612" s="39" t="s">
        <v>236</v>
      </c>
      <c r="HW612" s="44"/>
      <c r="HX612" s="44"/>
      <c r="HY612" s="43" t="s">
        <v>12939</v>
      </c>
      <c r="HZ612" s="44"/>
      <c r="IA612" s="39" t="s">
        <v>12940</v>
      </c>
      <c r="IB612" s="44"/>
      <c r="IC612" s="39" t="s">
        <v>12941</v>
      </c>
      <c r="ID612" s="44"/>
      <c r="IE612" s="44"/>
      <c r="IF612" s="44"/>
      <c r="IG612" s="44"/>
      <c r="IH612" s="44"/>
      <c r="II612" s="44"/>
      <c r="IJ612" s="39" t="s">
        <v>4251</v>
      </c>
      <c r="IK612" s="39" t="s">
        <v>4285</v>
      </c>
      <c r="IL612" s="39" t="s">
        <v>4286</v>
      </c>
      <c r="IM612" s="39" t="s">
        <v>4287</v>
      </c>
      <c r="IN612" s="39" t="s">
        <v>4288</v>
      </c>
      <c r="IO612" s="39" t="s">
        <v>12782</v>
      </c>
      <c r="IP612" s="40" t="s">
        <v>4290</v>
      </c>
      <c r="IQ612" s="40" t="s">
        <v>4291</v>
      </c>
      <c r="IR612" s="44"/>
    </row>
    <row r="613" spans="1:402" ht="15.75" customHeight="1" x14ac:dyDescent="0.2">
      <c r="A613" s="44" t="s">
        <v>13014</v>
      </c>
      <c r="B613" s="47" t="s">
        <v>13029</v>
      </c>
      <c r="C613" s="39" t="s">
        <v>4252</v>
      </c>
      <c r="D613" s="39" t="s">
        <v>13166</v>
      </c>
      <c r="E613" s="39" t="s">
        <v>4824</v>
      </c>
      <c r="F613" s="39" t="s">
        <v>12942</v>
      </c>
      <c r="G613" s="39" t="s">
        <v>652</v>
      </c>
      <c r="H613" s="44"/>
      <c r="I613" s="39">
        <v>2019</v>
      </c>
      <c r="J613" s="48">
        <v>45414</v>
      </c>
      <c r="K613" s="48">
        <v>45654</v>
      </c>
      <c r="L613" s="44"/>
      <c r="M613" s="44"/>
      <c r="N613" s="44"/>
      <c r="O613" s="44"/>
      <c r="P613" s="44"/>
      <c r="Q613" s="44"/>
      <c r="R613" s="44"/>
      <c r="S613" s="44"/>
      <c r="T613" s="44"/>
      <c r="U613" s="44"/>
      <c r="V613" s="44"/>
      <c r="W613" s="44"/>
      <c r="X613" s="39" t="s">
        <v>12943</v>
      </c>
      <c r="Y613" s="43" t="s">
        <v>12944</v>
      </c>
      <c r="Z613" s="39" t="s">
        <v>12945</v>
      </c>
      <c r="AA613" s="43" t="s">
        <v>12946</v>
      </c>
      <c r="AB613" s="39" t="s">
        <v>12947</v>
      </c>
      <c r="AC613" s="39" t="s">
        <v>12948</v>
      </c>
      <c r="AD613" s="44"/>
      <c r="AE613" s="43" t="s">
        <v>300</v>
      </c>
      <c r="AF613" s="39" t="s">
        <v>12949</v>
      </c>
      <c r="AG613" s="39" t="s">
        <v>12950</v>
      </c>
      <c r="AH613" s="39" t="s">
        <v>235</v>
      </c>
      <c r="AI613" s="39" t="s">
        <v>12951</v>
      </c>
      <c r="AJ613" s="55">
        <v>66.326999999999998</v>
      </c>
      <c r="AK613" s="49">
        <f t="shared" si="69"/>
        <v>0</v>
      </c>
      <c r="AL613" s="55"/>
      <c r="AM613" s="49"/>
      <c r="AN613" s="49"/>
      <c r="AO613" s="55">
        <v>66.275999999999996</v>
      </c>
      <c r="AP613" s="49">
        <v>99.92</v>
      </c>
      <c r="AQ613" s="49">
        <v>0.28999999999999998</v>
      </c>
      <c r="AR613" s="55">
        <v>0</v>
      </c>
      <c r="AS613" s="49">
        <v>0</v>
      </c>
      <c r="AT613" s="55">
        <v>0</v>
      </c>
      <c r="AU613" s="49">
        <v>0</v>
      </c>
      <c r="AV613" s="55">
        <v>5.0999999999999997E-2</v>
      </c>
      <c r="AW613" s="49">
        <v>0.08</v>
      </c>
      <c r="AX613" s="55"/>
      <c r="AY613" s="49"/>
      <c r="AZ613" s="39"/>
      <c r="BA613" s="39"/>
      <c r="BB613" s="39"/>
      <c r="BC613" s="40">
        <v>1</v>
      </c>
      <c r="BD613" s="39" t="s">
        <v>12952</v>
      </c>
      <c r="BE613" s="44"/>
      <c r="BF613" s="55">
        <v>0.186</v>
      </c>
      <c r="BG613" s="55">
        <v>36.948</v>
      </c>
      <c r="BH613" s="49">
        <v>0.16</v>
      </c>
      <c r="BI613" s="39">
        <v>6</v>
      </c>
      <c r="BJ613" s="39">
        <v>6</v>
      </c>
      <c r="BK613" s="39">
        <v>6</v>
      </c>
      <c r="BL613" s="44"/>
      <c r="BM613" s="44"/>
      <c r="BN613" s="44"/>
      <c r="BO613" s="44"/>
      <c r="BP613" s="44"/>
      <c r="BQ613" s="44"/>
      <c r="BR613" s="39">
        <v>3</v>
      </c>
      <c r="BS613" s="39">
        <v>2</v>
      </c>
      <c r="BT613" s="39">
        <v>1</v>
      </c>
      <c r="BU613" s="44"/>
      <c r="BV613" s="44"/>
      <c r="BW613" s="44"/>
      <c r="BX613" s="44"/>
      <c r="BY613" s="44"/>
      <c r="BZ613" s="44"/>
      <c r="CA613" s="44"/>
      <c r="CB613" s="44"/>
      <c r="CC613" s="44"/>
      <c r="CD613" s="44"/>
      <c r="CE613" s="44">
        <v>0</v>
      </c>
      <c r="CF613" s="44"/>
      <c r="CG613" s="44"/>
      <c r="CH613" s="44"/>
      <c r="CI613" s="44"/>
      <c r="CJ613" s="44"/>
      <c r="CK613" s="44"/>
      <c r="CL613" s="44"/>
      <c r="CM613" s="44"/>
      <c r="CN613" s="44"/>
      <c r="CO613" s="44"/>
      <c r="CP613" s="44"/>
      <c r="CQ613" s="44"/>
      <c r="CR613" s="44"/>
      <c r="CS613" s="44"/>
      <c r="CT613" s="44"/>
      <c r="CU613" s="40">
        <f t="shared" si="68"/>
        <v>0</v>
      </c>
      <c r="CV613" s="44"/>
      <c r="CW613" s="44"/>
      <c r="CX613" s="44"/>
      <c r="CY613" s="44"/>
      <c r="CZ613" s="44"/>
      <c r="DA613" s="44"/>
      <c r="DB613" s="44"/>
      <c r="DC613" s="44"/>
      <c r="DD613" s="44"/>
      <c r="DE613" s="44"/>
      <c r="DF613" s="44"/>
      <c r="DG613" s="44"/>
      <c r="DH613" s="44"/>
      <c r="DI613" s="44"/>
      <c r="DJ613" s="44"/>
      <c r="DK613" s="44"/>
      <c r="DL613" s="44"/>
      <c r="DM613" s="39">
        <v>0</v>
      </c>
      <c r="DN613" s="44"/>
      <c r="DO613" s="44"/>
      <c r="DP613" s="44"/>
      <c r="DQ613" s="44"/>
      <c r="DR613" s="44"/>
      <c r="DS613" s="44"/>
      <c r="DT613" s="44"/>
      <c r="DU613" s="44"/>
      <c r="DV613" s="44"/>
      <c r="DW613" s="44"/>
      <c r="DX613" s="44"/>
      <c r="DY613" s="44"/>
      <c r="DZ613" s="44"/>
      <c r="EA613" s="44"/>
      <c r="EB613" s="44"/>
      <c r="EC613" s="44"/>
      <c r="ED613" s="44"/>
      <c r="EE613" s="44"/>
      <c r="EF613" s="44"/>
      <c r="EG613" s="44"/>
      <c r="EH613" s="44"/>
      <c r="EI613" s="44"/>
      <c r="EJ613" s="44"/>
      <c r="EK613" s="44"/>
      <c r="EL613" s="44"/>
      <c r="EM613" s="44"/>
      <c r="EN613" s="44"/>
      <c r="EO613" s="44"/>
      <c r="EP613" s="44"/>
      <c r="EQ613" s="39">
        <v>0</v>
      </c>
      <c r="ER613" s="44"/>
      <c r="ES613" s="44"/>
      <c r="ET613" s="44"/>
      <c r="EU613" s="44"/>
      <c r="EV613" s="44"/>
      <c r="EW613" s="44"/>
      <c r="EX613" s="44"/>
      <c r="EY613" s="39">
        <v>6</v>
      </c>
      <c r="EZ613" s="39">
        <f t="shared" si="70"/>
        <v>0</v>
      </c>
      <c r="FA613" s="39">
        <v>13.574999999999999</v>
      </c>
      <c r="FB613" s="39" t="s">
        <v>12953</v>
      </c>
      <c r="FC613" s="44"/>
      <c r="FD613" s="49">
        <v>10.08</v>
      </c>
      <c r="FE613" s="43" t="s">
        <v>12954</v>
      </c>
      <c r="FF613" s="39">
        <v>129.99199999999999</v>
      </c>
      <c r="FG613" s="39" t="s">
        <v>236</v>
      </c>
      <c r="FH613" s="44"/>
      <c r="FI613" s="44"/>
      <c r="FJ613" s="44"/>
      <c r="FK613" s="44"/>
      <c r="FL613" s="44"/>
      <c r="FM613" s="44"/>
      <c r="FN613" s="39">
        <v>3</v>
      </c>
      <c r="FO613" s="40">
        <v>1</v>
      </c>
      <c r="FP613" s="39" t="s">
        <v>12955</v>
      </c>
      <c r="FQ613" s="39">
        <v>1476</v>
      </c>
      <c r="FR613" s="40">
        <v>1</v>
      </c>
      <c r="FS613" s="39" t="s">
        <v>442</v>
      </c>
      <c r="FT613" s="39">
        <v>888</v>
      </c>
      <c r="FU613" s="39" t="s">
        <v>236</v>
      </c>
      <c r="FV613" s="44"/>
      <c r="FW613" s="44"/>
      <c r="FX613" s="39" t="s">
        <v>236</v>
      </c>
      <c r="FY613" s="44"/>
      <c r="FZ613" s="44"/>
      <c r="GA613" s="39" t="s">
        <v>236</v>
      </c>
      <c r="GB613" s="44"/>
      <c r="GC613" s="44"/>
      <c r="GD613" s="39" t="s">
        <v>236</v>
      </c>
      <c r="GE613" s="44"/>
      <c r="GF613" s="44"/>
      <c r="GG613" s="39" t="s">
        <v>236</v>
      </c>
      <c r="GH613" s="44"/>
      <c r="GI613" s="44"/>
      <c r="GJ613" s="39" t="s">
        <v>12956</v>
      </c>
      <c r="GK613" s="39" t="s">
        <v>12957</v>
      </c>
      <c r="GL613" s="39">
        <v>6</v>
      </c>
      <c r="GM613" s="39" t="s">
        <v>236</v>
      </c>
      <c r="GN613" s="44"/>
      <c r="GO613" s="44"/>
      <c r="GP613" s="39" t="s">
        <v>236</v>
      </c>
      <c r="GQ613" s="44"/>
      <c r="GR613" s="44"/>
      <c r="GS613" s="39" t="s">
        <v>236</v>
      </c>
      <c r="GT613" s="44"/>
      <c r="GU613" s="44"/>
      <c r="GV613" s="44"/>
      <c r="GW613" s="44"/>
      <c r="GX613" s="44"/>
      <c r="GY613" s="39" t="s">
        <v>236</v>
      </c>
      <c r="GZ613" s="44"/>
      <c r="HA613" s="44"/>
      <c r="HB613" s="39" t="s">
        <v>236</v>
      </c>
      <c r="HC613" s="44"/>
      <c r="HD613" s="44"/>
      <c r="HE613" s="39" t="s">
        <v>243</v>
      </c>
      <c r="HF613" s="39" t="s">
        <v>6505</v>
      </c>
      <c r="HG613" s="39">
        <v>7</v>
      </c>
      <c r="HH613" s="44"/>
      <c r="HI613" s="44"/>
      <c r="HJ613" s="44"/>
      <c r="HK613" s="44"/>
      <c r="HL613" s="44"/>
      <c r="HM613" s="44"/>
      <c r="HN613" s="44"/>
      <c r="HO613" s="44"/>
      <c r="HP613" s="44"/>
      <c r="HQ613" s="44"/>
      <c r="HR613" s="44"/>
      <c r="HS613" s="44"/>
      <c r="HT613" s="44"/>
      <c r="HU613" s="44"/>
      <c r="HV613" s="39" t="s">
        <v>236</v>
      </c>
      <c r="HW613" s="44"/>
      <c r="HX613" s="39" t="s">
        <v>12958</v>
      </c>
      <c r="HY613" s="43" t="s">
        <v>12959</v>
      </c>
      <c r="HZ613" s="39" t="s">
        <v>12960</v>
      </c>
      <c r="IA613" s="44"/>
      <c r="IB613" s="44"/>
      <c r="IC613" s="39" t="s">
        <v>12961</v>
      </c>
      <c r="ID613" s="44"/>
      <c r="IE613" s="39" t="s">
        <v>12962</v>
      </c>
      <c r="IF613" s="44"/>
      <c r="IG613" s="39" t="s">
        <v>12963</v>
      </c>
      <c r="IH613" s="39">
        <v>1</v>
      </c>
      <c r="II613" s="39">
        <v>75</v>
      </c>
      <c r="IJ613" s="39" t="s">
        <v>4251</v>
      </c>
      <c r="IK613" s="39" t="s">
        <v>4285</v>
      </c>
      <c r="IL613" s="39" t="s">
        <v>4286</v>
      </c>
      <c r="IM613" s="39" t="s">
        <v>4287</v>
      </c>
      <c r="IN613" s="39" t="s">
        <v>4288</v>
      </c>
      <c r="IO613" s="39" t="s">
        <v>12782</v>
      </c>
      <c r="IP613" s="40" t="s">
        <v>4290</v>
      </c>
      <c r="IQ613" s="40" t="s">
        <v>4291</v>
      </c>
      <c r="IR613" s="44"/>
    </row>
    <row r="614" spans="1:402" ht="15.75" customHeight="1" x14ac:dyDescent="0.2">
      <c r="A614" s="44" t="s">
        <v>13014</v>
      </c>
      <c r="B614" s="47" t="s">
        <v>13029</v>
      </c>
      <c r="C614" s="39" t="s">
        <v>4252</v>
      </c>
      <c r="D614" s="39" t="s">
        <v>13166</v>
      </c>
      <c r="E614" s="39" t="s">
        <v>4938</v>
      </c>
      <c r="F614" s="39" t="s">
        <v>12964</v>
      </c>
      <c r="G614" s="39" t="s">
        <v>652</v>
      </c>
      <c r="H614" s="44"/>
      <c r="I614" s="39">
        <v>2023</v>
      </c>
      <c r="J614" s="48">
        <v>45464</v>
      </c>
      <c r="K614" s="48">
        <v>45596</v>
      </c>
      <c r="L614" s="44"/>
      <c r="M614" s="44"/>
      <c r="N614" s="44"/>
      <c r="O614" s="44"/>
      <c r="P614" s="44"/>
      <c r="Q614" s="44"/>
      <c r="R614" s="44"/>
      <c r="S614" s="44"/>
      <c r="T614" s="44"/>
      <c r="U614" s="44"/>
      <c r="V614" s="44"/>
      <c r="W614" s="44"/>
      <c r="X614" s="39" t="s">
        <v>12965</v>
      </c>
      <c r="Y614" s="39" t="s">
        <v>12966</v>
      </c>
      <c r="Z614" s="39" t="s">
        <v>12967</v>
      </c>
      <c r="AA614" s="39" t="s">
        <v>12968</v>
      </c>
      <c r="AB614" s="39" t="s">
        <v>12969</v>
      </c>
      <c r="AC614" s="43" t="s">
        <v>12970</v>
      </c>
      <c r="AD614" s="44"/>
      <c r="AE614" s="44"/>
      <c r="AF614" s="39" t="s">
        <v>12971</v>
      </c>
      <c r="AG614" s="39" t="s">
        <v>12971</v>
      </c>
      <c r="AH614" s="39" t="s">
        <v>1394</v>
      </c>
      <c r="AI614" s="39" t="s">
        <v>12971</v>
      </c>
      <c r="AJ614" s="55">
        <v>3.617</v>
      </c>
      <c r="AK614" s="49">
        <f t="shared" si="69"/>
        <v>0</v>
      </c>
      <c r="AL614" s="55"/>
      <c r="AM614" s="49"/>
      <c r="AN614" s="49"/>
      <c r="AO614" s="55">
        <v>3.577</v>
      </c>
      <c r="AP614" s="49">
        <v>98.89</v>
      </c>
      <c r="AQ614" s="49">
        <v>0.94</v>
      </c>
      <c r="AR614" s="55">
        <v>0</v>
      </c>
      <c r="AS614" s="49">
        <v>0</v>
      </c>
      <c r="AT614" s="55">
        <v>0</v>
      </c>
      <c r="AU614" s="49">
        <v>0</v>
      </c>
      <c r="AV614" s="55">
        <v>0.04</v>
      </c>
      <c r="AW614" s="49">
        <v>1.1100000000000001</v>
      </c>
      <c r="AX614" s="55"/>
      <c r="AY614" s="49"/>
      <c r="AZ614" s="49"/>
      <c r="BA614" s="49"/>
      <c r="BB614" s="49"/>
      <c r="BC614" s="39" t="s">
        <v>236</v>
      </c>
      <c r="BD614" s="44"/>
      <c r="BE614" s="44"/>
      <c r="BF614" s="118"/>
      <c r="BG614" s="55">
        <v>3.4380000000000002</v>
      </c>
      <c r="BH614" s="49">
        <v>1.23</v>
      </c>
      <c r="BI614" s="39">
        <v>1</v>
      </c>
      <c r="BJ614" s="39">
        <v>1</v>
      </c>
      <c r="BK614" s="39">
        <v>1</v>
      </c>
      <c r="BL614" s="44"/>
      <c r="BM614" s="44"/>
      <c r="BN614" s="44"/>
      <c r="BO614" s="44"/>
      <c r="BP614" s="44"/>
      <c r="BQ614" s="39">
        <v>1</v>
      </c>
      <c r="BR614" s="44"/>
      <c r="BS614" s="44"/>
      <c r="BT614" s="44"/>
      <c r="BU614" s="44"/>
      <c r="BV614" s="44"/>
      <c r="BW614" s="44"/>
      <c r="BX614" s="44"/>
      <c r="BY614" s="44"/>
      <c r="BZ614" s="44"/>
      <c r="CA614" s="44"/>
      <c r="CB614" s="44"/>
      <c r="CC614" s="44"/>
      <c r="CD614" s="44"/>
      <c r="CE614" s="44">
        <v>0</v>
      </c>
      <c r="CF614" s="44"/>
      <c r="CG614" s="44"/>
      <c r="CH614" s="44"/>
      <c r="CI614" s="44"/>
      <c r="CJ614" s="44"/>
      <c r="CK614" s="44"/>
      <c r="CL614" s="44"/>
      <c r="CM614" s="44"/>
      <c r="CN614" s="44"/>
      <c r="CO614" s="44"/>
      <c r="CP614" s="44"/>
      <c r="CQ614" s="44"/>
      <c r="CR614" s="44"/>
      <c r="CS614" s="44"/>
      <c r="CT614" s="44"/>
      <c r="CU614" s="40">
        <f t="shared" si="68"/>
        <v>0</v>
      </c>
      <c r="CV614" s="44"/>
      <c r="CW614" s="44"/>
      <c r="CX614" s="44"/>
      <c r="CY614" s="44"/>
      <c r="CZ614" s="44"/>
      <c r="DA614" s="44"/>
      <c r="DB614" s="44"/>
      <c r="DC614" s="44"/>
      <c r="DD614" s="44"/>
      <c r="DE614" s="44"/>
      <c r="DF614" s="44"/>
      <c r="DG614" s="44"/>
      <c r="DH614" s="44"/>
      <c r="DI614" s="44"/>
      <c r="DJ614" s="44"/>
      <c r="DK614" s="44"/>
      <c r="DL614" s="44"/>
      <c r="DM614" s="39">
        <v>0</v>
      </c>
      <c r="DN614" s="44"/>
      <c r="DO614" s="44"/>
      <c r="DP614" s="44"/>
      <c r="DQ614" s="44"/>
      <c r="DR614" s="44"/>
      <c r="DS614" s="44"/>
      <c r="DT614" s="44"/>
      <c r="DU614" s="44"/>
      <c r="DV614" s="44"/>
      <c r="DW614" s="44"/>
      <c r="DX614" s="44"/>
      <c r="DY614" s="44"/>
      <c r="DZ614" s="44"/>
      <c r="EA614" s="44"/>
      <c r="EB614" s="44"/>
      <c r="EC614" s="44"/>
      <c r="ED614" s="44"/>
      <c r="EE614" s="44"/>
      <c r="EF614" s="44"/>
      <c r="EG614" s="44"/>
      <c r="EH614" s="44"/>
      <c r="EI614" s="44"/>
      <c r="EJ614" s="44"/>
      <c r="EK614" s="44"/>
      <c r="EL614" s="44"/>
      <c r="EM614" s="44"/>
      <c r="EN614" s="44"/>
      <c r="EO614" s="44"/>
      <c r="EP614" s="44"/>
      <c r="EQ614" s="39">
        <v>0</v>
      </c>
      <c r="ER614" s="44"/>
      <c r="ES614" s="44"/>
      <c r="ET614" s="44"/>
      <c r="EU614" s="44"/>
      <c r="EV614" s="44"/>
      <c r="EW614" s="44"/>
      <c r="EX614" s="44"/>
      <c r="EY614" s="39">
        <v>1</v>
      </c>
      <c r="EZ614" s="39">
        <f t="shared" si="70"/>
        <v>0</v>
      </c>
      <c r="FA614" s="39">
        <v>13.747999999999999</v>
      </c>
      <c r="FB614" s="39" t="s">
        <v>12972</v>
      </c>
      <c r="FC614" s="44"/>
      <c r="FD614" s="39">
        <v>100</v>
      </c>
      <c r="FE614" s="43" t="s">
        <v>12973</v>
      </c>
      <c r="FF614" s="39">
        <v>13.747999999999999</v>
      </c>
      <c r="FG614" s="39" t="s">
        <v>236</v>
      </c>
      <c r="FH614" s="44"/>
      <c r="FI614" s="44"/>
      <c r="FJ614" s="44"/>
      <c r="FK614" s="44"/>
      <c r="FL614" s="44"/>
      <c r="FM614" s="44"/>
      <c r="FN614" s="39">
        <v>3</v>
      </c>
      <c r="FO614" s="40">
        <v>1</v>
      </c>
      <c r="FP614" s="39" t="s">
        <v>8177</v>
      </c>
      <c r="FQ614" s="39">
        <v>14</v>
      </c>
      <c r="FR614" s="40">
        <v>1</v>
      </c>
      <c r="FS614" s="39" t="s">
        <v>12974</v>
      </c>
      <c r="FT614" s="39">
        <v>50</v>
      </c>
      <c r="FU614" s="39" t="s">
        <v>236</v>
      </c>
      <c r="FV614" s="44"/>
      <c r="FW614" s="44"/>
      <c r="FX614" s="39" t="s">
        <v>236</v>
      </c>
      <c r="FY614" s="44"/>
      <c r="FZ614" s="44"/>
      <c r="GA614" s="39" t="s">
        <v>236</v>
      </c>
      <c r="GB614" s="44"/>
      <c r="GC614" s="44"/>
      <c r="GD614" s="39" t="s">
        <v>236</v>
      </c>
      <c r="GE614" s="44"/>
      <c r="GF614" s="44"/>
      <c r="GG614" s="39" t="s">
        <v>236</v>
      </c>
      <c r="GH614" s="44"/>
      <c r="GI614" s="44"/>
      <c r="GJ614" s="39" t="s">
        <v>12956</v>
      </c>
      <c r="GK614" s="39" t="s">
        <v>12975</v>
      </c>
      <c r="GL614" s="39">
        <v>1</v>
      </c>
      <c r="GM614" s="39" t="s">
        <v>236</v>
      </c>
      <c r="GN614" s="44"/>
      <c r="GO614" s="44"/>
      <c r="GP614" s="39" t="s">
        <v>236</v>
      </c>
      <c r="GQ614" s="44"/>
      <c r="GR614" s="44"/>
      <c r="GS614" s="39" t="s">
        <v>236</v>
      </c>
      <c r="GT614" s="44"/>
      <c r="GU614" s="44"/>
      <c r="GV614" s="44"/>
      <c r="GW614" s="44"/>
      <c r="GX614" s="44"/>
      <c r="GY614" s="39" t="s">
        <v>236</v>
      </c>
      <c r="GZ614" s="44"/>
      <c r="HA614" s="44"/>
      <c r="HB614" s="39" t="s">
        <v>236</v>
      </c>
      <c r="HC614" s="44"/>
      <c r="HD614" s="44"/>
      <c r="HE614" s="39" t="s">
        <v>243</v>
      </c>
      <c r="HF614" s="39" t="s">
        <v>12976</v>
      </c>
      <c r="HG614" s="39">
        <v>7</v>
      </c>
      <c r="HH614" s="44"/>
      <c r="HI614" s="44"/>
      <c r="HJ614" s="44"/>
      <c r="HK614" s="44"/>
      <c r="HL614" s="44"/>
      <c r="HM614" s="44"/>
      <c r="HN614" s="44"/>
      <c r="HO614" s="44"/>
      <c r="HP614" s="44"/>
      <c r="HQ614" s="44"/>
      <c r="HR614" s="44"/>
      <c r="HS614" s="44"/>
      <c r="HT614" s="44"/>
      <c r="HU614" s="44"/>
      <c r="HV614" s="39" t="s">
        <v>236</v>
      </c>
      <c r="HW614" s="44"/>
      <c r="HX614" s="44"/>
      <c r="HY614" s="43" t="s">
        <v>12977</v>
      </c>
      <c r="HZ614" s="39" t="s">
        <v>12978</v>
      </c>
      <c r="IA614" s="44"/>
      <c r="IB614" s="44"/>
      <c r="IC614" s="39" t="s">
        <v>12979</v>
      </c>
      <c r="ID614" s="44"/>
      <c r="IE614" s="44"/>
      <c r="IF614" s="44"/>
      <c r="IG614" s="44"/>
      <c r="IH614" s="44"/>
      <c r="II614" s="44"/>
      <c r="IJ614" s="39" t="s">
        <v>4251</v>
      </c>
      <c r="IK614" s="39" t="s">
        <v>4285</v>
      </c>
      <c r="IL614" s="39" t="s">
        <v>4286</v>
      </c>
      <c r="IM614" s="39" t="s">
        <v>4287</v>
      </c>
      <c r="IN614" s="39" t="s">
        <v>4288</v>
      </c>
      <c r="IO614" s="39" t="s">
        <v>12782</v>
      </c>
      <c r="IP614" s="40" t="s">
        <v>4290</v>
      </c>
      <c r="IQ614" s="40" t="s">
        <v>4291</v>
      </c>
      <c r="IR614" s="44"/>
    </row>
    <row r="615" spans="1:402" ht="15.75" customHeight="1" x14ac:dyDescent="0.2">
      <c r="A615" s="44" t="s">
        <v>13014</v>
      </c>
      <c r="B615" s="47" t="s">
        <v>13029</v>
      </c>
      <c r="C615" s="39" t="s">
        <v>4252</v>
      </c>
      <c r="D615" s="39" t="s">
        <v>13166</v>
      </c>
      <c r="E615" s="39" t="s">
        <v>4824</v>
      </c>
      <c r="F615" s="39" t="s">
        <v>12980</v>
      </c>
      <c r="G615" s="39" t="s">
        <v>12981</v>
      </c>
      <c r="H615" s="39" t="s">
        <v>12981</v>
      </c>
      <c r="I615" s="39">
        <v>2018</v>
      </c>
      <c r="J615" s="48">
        <v>45330</v>
      </c>
      <c r="K615" s="48">
        <v>45656</v>
      </c>
      <c r="L615" s="44"/>
      <c r="M615" s="44"/>
      <c r="N615" s="44"/>
      <c r="O615" s="44"/>
      <c r="P615" s="44"/>
      <c r="Q615" s="44"/>
      <c r="R615" s="44"/>
      <c r="S615" s="44"/>
      <c r="T615" s="44"/>
      <c r="U615" s="44"/>
      <c r="V615" s="44"/>
      <c r="W615" s="44"/>
      <c r="X615" s="44"/>
      <c r="Y615" s="43" t="s">
        <v>300</v>
      </c>
      <c r="Z615" s="39" t="s">
        <v>12982</v>
      </c>
      <c r="AA615" s="43" t="s">
        <v>12983</v>
      </c>
      <c r="AB615" s="39" t="s">
        <v>12984</v>
      </c>
      <c r="AC615" s="43" t="s">
        <v>12985</v>
      </c>
      <c r="AD615" s="44"/>
      <c r="AE615" s="44"/>
      <c r="AF615" s="39" t="s">
        <v>12986</v>
      </c>
      <c r="AG615" s="39" t="s">
        <v>12987</v>
      </c>
      <c r="AH615" s="39" t="s">
        <v>665</v>
      </c>
      <c r="AI615" s="39" t="s">
        <v>12988</v>
      </c>
      <c r="AJ615" s="55">
        <v>11.680999999999999</v>
      </c>
      <c r="AK615" s="49">
        <f t="shared" si="69"/>
        <v>0</v>
      </c>
      <c r="AL615" s="55"/>
      <c r="AM615" s="49"/>
      <c r="AN615" s="49"/>
      <c r="AO615" s="55">
        <v>11.247999999999999</v>
      </c>
      <c r="AP615" s="49">
        <v>96.29</v>
      </c>
      <c r="AQ615" s="49">
        <v>0.16</v>
      </c>
      <c r="AR615" s="55">
        <v>0</v>
      </c>
      <c r="AS615" s="49">
        <v>0</v>
      </c>
      <c r="AT615" s="55">
        <v>0</v>
      </c>
      <c r="AU615" s="49">
        <v>0</v>
      </c>
      <c r="AV615" s="55">
        <v>0.433</v>
      </c>
      <c r="AW615" s="49">
        <v>3.71</v>
      </c>
      <c r="AX615" s="55"/>
      <c r="AY615" s="49"/>
      <c r="AZ615" s="39"/>
      <c r="BA615" s="39"/>
      <c r="BB615" s="39"/>
      <c r="BC615" s="39" t="s">
        <v>236</v>
      </c>
      <c r="BD615" s="44"/>
      <c r="BE615" s="44"/>
      <c r="BF615" s="118"/>
      <c r="BG615" s="55">
        <v>20.434999999999999</v>
      </c>
      <c r="BH615" s="49">
        <v>0.32</v>
      </c>
      <c r="BI615" s="39">
        <v>11</v>
      </c>
      <c r="BJ615" s="39">
        <v>11</v>
      </c>
      <c r="BK615" s="39">
        <v>5</v>
      </c>
      <c r="BL615" s="44"/>
      <c r="BM615" s="39">
        <v>3</v>
      </c>
      <c r="BN615" s="44"/>
      <c r="BO615" s="44"/>
      <c r="BP615" s="44"/>
      <c r="BQ615" s="44"/>
      <c r="BR615" s="44"/>
      <c r="BS615" s="44"/>
      <c r="BT615" s="44"/>
      <c r="BU615" s="44"/>
      <c r="BV615" s="44"/>
      <c r="BW615" s="39">
        <v>1</v>
      </c>
      <c r="BX615" s="39">
        <v>1</v>
      </c>
      <c r="BY615" s="44"/>
      <c r="BZ615" s="44"/>
      <c r="CA615" s="44"/>
      <c r="CB615" s="44"/>
      <c r="CC615" s="44"/>
      <c r="CD615" s="44"/>
      <c r="CE615" s="44">
        <v>0</v>
      </c>
      <c r="CF615" s="44"/>
      <c r="CG615" s="44"/>
      <c r="CH615" s="44"/>
      <c r="CI615" s="44"/>
      <c r="CJ615" s="44"/>
      <c r="CK615" s="44"/>
      <c r="CL615" s="44"/>
      <c r="CM615" s="44"/>
      <c r="CN615" s="44"/>
      <c r="CO615" s="44"/>
      <c r="CP615" s="44"/>
      <c r="CQ615" s="44"/>
      <c r="CR615" s="44"/>
      <c r="CS615" s="44"/>
      <c r="CT615" s="44"/>
      <c r="CU615" s="40">
        <f t="shared" si="68"/>
        <v>0</v>
      </c>
      <c r="CV615" s="44"/>
      <c r="CW615" s="44"/>
      <c r="CX615" s="44"/>
      <c r="CY615" s="44"/>
      <c r="CZ615" s="44"/>
      <c r="DA615" s="44"/>
      <c r="DB615" s="44"/>
      <c r="DC615" s="44"/>
      <c r="DD615" s="44"/>
      <c r="DE615" s="44"/>
      <c r="DF615" s="44"/>
      <c r="DG615" s="44"/>
      <c r="DH615" s="44"/>
      <c r="DI615" s="44"/>
      <c r="DJ615" s="44"/>
      <c r="DK615" s="44"/>
      <c r="DL615" s="44"/>
      <c r="DM615" s="39">
        <v>0</v>
      </c>
      <c r="DN615" s="44"/>
      <c r="DO615" s="44"/>
      <c r="DP615" s="44"/>
      <c r="DQ615" s="44"/>
      <c r="DR615" s="44"/>
      <c r="DS615" s="44"/>
      <c r="DT615" s="44"/>
      <c r="DU615" s="44"/>
      <c r="DV615" s="44"/>
      <c r="DW615" s="44"/>
      <c r="DX615" s="44"/>
      <c r="DY615" s="44"/>
      <c r="DZ615" s="44"/>
      <c r="EA615" s="44"/>
      <c r="EB615" s="44"/>
      <c r="EC615" s="44"/>
      <c r="ED615" s="44"/>
      <c r="EE615" s="44"/>
      <c r="EF615" s="44"/>
      <c r="EG615" s="44"/>
      <c r="EH615" s="44"/>
      <c r="EI615" s="44"/>
      <c r="EJ615" s="44"/>
      <c r="EK615" s="44"/>
      <c r="EL615" s="44"/>
      <c r="EM615" s="44"/>
      <c r="EN615" s="44"/>
      <c r="EO615" s="44"/>
      <c r="EP615" s="44"/>
      <c r="EQ615" s="39">
        <v>0</v>
      </c>
      <c r="ER615" s="44"/>
      <c r="ES615" s="44"/>
      <c r="ET615" s="44"/>
      <c r="EU615" s="44"/>
      <c r="EV615" s="44"/>
      <c r="EW615" s="44"/>
      <c r="EX615" s="44"/>
      <c r="EY615" s="39">
        <v>5</v>
      </c>
      <c r="EZ615" s="39">
        <f t="shared" si="70"/>
        <v>0</v>
      </c>
      <c r="FA615" s="39">
        <v>19.021999999999998</v>
      </c>
      <c r="FB615" s="39" t="s">
        <v>12989</v>
      </c>
      <c r="FC615" s="44"/>
      <c r="FD615" s="39">
        <v>100</v>
      </c>
      <c r="FE615" s="43" t="s">
        <v>4268</v>
      </c>
      <c r="FF615" s="39">
        <v>19.021999999999998</v>
      </c>
      <c r="FG615" s="39" t="s">
        <v>236</v>
      </c>
      <c r="FH615" s="44"/>
      <c r="FI615" s="44"/>
      <c r="FJ615" s="44"/>
      <c r="FK615" s="44"/>
      <c r="FL615" s="44"/>
      <c r="FM615" s="44"/>
      <c r="FN615" s="39">
        <v>3</v>
      </c>
      <c r="FO615" s="40">
        <v>1</v>
      </c>
      <c r="FP615" s="39" t="s">
        <v>12990</v>
      </c>
      <c r="FQ615" s="39">
        <v>186</v>
      </c>
      <c r="FR615" s="40">
        <v>1</v>
      </c>
      <c r="FS615" s="39" t="s">
        <v>442</v>
      </c>
      <c r="FT615" s="39">
        <v>241</v>
      </c>
      <c r="FU615" s="39" t="s">
        <v>236</v>
      </c>
      <c r="FV615" s="44"/>
      <c r="FW615" s="44"/>
      <c r="FX615" s="39" t="s">
        <v>236</v>
      </c>
      <c r="FY615" s="44"/>
      <c r="FZ615" s="44"/>
      <c r="GA615" s="39" t="s">
        <v>236</v>
      </c>
      <c r="GB615" s="44"/>
      <c r="GC615" s="44"/>
      <c r="GD615" s="39" t="s">
        <v>236</v>
      </c>
      <c r="GE615" s="44"/>
      <c r="GF615" s="44"/>
      <c r="GG615" s="39" t="s">
        <v>236</v>
      </c>
      <c r="GH615" s="44"/>
      <c r="GI615" s="44"/>
      <c r="GJ615" s="44"/>
      <c r="GK615" s="44"/>
      <c r="GL615" s="44"/>
      <c r="GM615" s="39" t="s">
        <v>236</v>
      </c>
      <c r="GN615" s="44"/>
      <c r="GO615" s="44"/>
      <c r="GP615" s="40">
        <v>1</v>
      </c>
      <c r="GQ615" s="39" t="s">
        <v>441</v>
      </c>
      <c r="GR615" s="39">
        <v>187</v>
      </c>
      <c r="GS615" s="39" t="s">
        <v>243</v>
      </c>
      <c r="GT615" s="39" t="s">
        <v>441</v>
      </c>
      <c r="GU615" s="39">
        <v>241</v>
      </c>
      <c r="GV615" s="44"/>
      <c r="GW615" s="44"/>
      <c r="GX615" s="44"/>
      <c r="GY615" s="39" t="s">
        <v>236</v>
      </c>
      <c r="GZ615" s="44"/>
      <c r="HA615" s="44"/>
      <c r="HB615" s="39">
        <v>1</v>
      </c>
      <c r="HC615" s="39" t="s">
        <v>441</v>
      </c>
      <c r="HD615" s="39">
        <v>9</v>
      </c>
      <c r="HE615" s="39" t="s">
        <v>243</v>
      </c>
      <c r="HF615" s="39" t="s">
        <v>441</v>
      </c>
      <c r="HG615" s="39">
        <v>9</v>
      </c>
      <c r="HH615" s="44"/>
      <c r="HI615" s="44"/>
      <c r="HJ615" s="44"/>
      <c r="HK615" s="44"/>
      <c r="HL615" s="44"/>
      <c r="HM615" s="44"/>
      <c r="HN615" s="44"/>
      <c r="HO615" s="44"/>
      <c r="HP615" s="44"/>
      <c r="HQ615" s="44"/>
      <c r="HR615" s="44"/>
      <c r="HS615" s="44"/>
      <c r="HT615" s="44"/>
      <c r="HU615" s="44"/>
      <c r="HV615" s="39" t="s">
        <v>236</v>
      </c>
      <c r="HW615" s="44"/>
      <c r="HX615" s="44"/>
      <c r="HY615" s="43" t="s">
        <v>12991</v>
      </c>
      <c r="HZ615" s="44"/>
      <c r="IA615" s="44"/>
      <c r="IB615" s="44"/>
      <c r="IC615" s="39" t="s">
        <v>12992</v>
      </c>
      <c r="ID615" s="44"/>
      <c r="IE615" s="39" t="s">
        <v>12993</v>
      </c>
      <c r="IF615" s="44"/>
      <c r="IG615" s="44"/>
      <c r="IH615" s="44"/>
      <c r="II615" s="44"/>
      <c r="IJ615" s="39" t="s">
        <v>4251</v>
      </c>
      <c r="IK615" s="39" t="s">
        <v>4285</v>
      </c>
      <c r="IL615" s="39" t="s">
        <v>4286</v>
      </c>
      <c r="IM615" s="39" t="s">
        <v>4287</v>
      </c>
      <c r="IN615" s="39" t="s">
        <v>4288</v>
      </c>
      <c r="IO615" s="39" t="s">
        <v>12782</v>
      </c>
      <c r="IP615" s="40" t="s">
        <v>4290</v>
      </c>
      <c r="IQ615" s="40" t="s">
        <v>4291</v>
      </c>
      <c r="IR615" s="44"/>
    </row>
    <row r="616" spans="1:402" ht="15.75" customHeight="1" x14ac:dyDescent="0.2">
      <c r="A616" s="37" t="s">
        <v>13000</v>
      </c>
      <c r="B616" s="38" t="s">
        <v>13028</v>
      </c>
      <c r="C616" s="39" t="s">
        <v>421</v>
      </c>
      <c r="D616" s="39" t="s">
        <v>13166</v>
      </c>
      <c r="E616" s="40"/>
      <c r="F616" s="40"/>
      <c r="G616" s="39" t="s">
        <v>422</v>
      </c>
      <c r="H616" s="37"/>
      <c r="I616" s="40">
        <v>2021</v>
      </c>
      <c r="J616" s="41">
        <v>45292</v>
      </c>
      <c r="K616" s="41">
        <v>45657</v>
      </c>
      <c r="L616" s="39" t="s">
        <v>423</v>
      </c>
      <c r="M616" s="42" t="s">
        <v>424</v>
      </c>
      <c r="N616" s="39" t="s">
        <v>425</v>
      </c>
      <c r="O616" s="43" t="s">
        <v>426</v>
      </c>
      <c r="P616" s="44"/>
      <c r="Q616" s="44"/>
      <c r="R616" s="39" t="s">
        <v>427</v>
      </c>
      <c r="S616" s="43" t="s">
        <v>428</v>
      </c>
      <c r="T616" s="39" t="s">
        <v>429</v>
      </c>
      <c r="U616" s="42" t="s">
        <v>430</v>
      </c>
      <c r="V616" s="44"/>
      <c r="W616" s="44"/>
      <c r="X616" s="44"/>
      <c r="Y616" s="44"/>
      <c r="Z616" s="44"/>
      <c r="AA616" s="44"/>
      <c r="AB616" s="44"/>
      <c r="AC616" s="44"/>
      <c r="AD616" s="44"/>
      <c r="AE616" s="44"/>
      <c r="AF616" s="39" t="s">
        <v>431</v>
      </c>
      <c r="AG616" s="39" t="s">
        <v>431</v>
      </c>
      <c r="AH616" s="40" t="s">
        <v>235</v>
      </c>
      <c r="AI616" s="40" t="s">
        <v>432</v>
      </c>
      <c r="AJ616" s="113">
        <v>2322.0100000000002</v>
      </c>
      <c r="AK616" s="45">
        <f>AJ616-(AL616+AO616+AR616+AT616+AV616+AX616)</f>
        <v>0</v>
      </c>
      <c r="AL616" s="113">
        <v>2250</v>
      </c>
      <c r="AM616" s="45">
        <v>96.9</v>
      </c>
      <c r="AN616" s="45">
        <v>0.62</v>
      </c>
      <c r="AO616" s="113">
        <v>2.25</v>
      </c>
      <c r="AP616" s="45">
        <v>0.1</v>
      </c>
      <c r="AQ616" s="45"/>
      <c r="AR616" s="113">
        <v>18.308</v>
      </c>
      <c r="AS616" s="45">
        <v>0.79</v>
      </c>
      <c r="AT616" s="113">
        <v>16.571999999999999</v>
      </c>
      <c r="AU616" s="45">
        <v>0.71</v>
      </c>
      <c r="AV616" s="113">
        <v>34.880000000000003</v>
      </c>
      <c r="AW616" s="45">
        <v>1.5</v>
      </c>
      <c r="AX616" s="113">
        <v>0</v>
      </c>
      <c r="AY616" s="45">
        <v>0</v>
      </c>
      <c r="AZ616" s="40" t="s">
        <v>234</v>
      </c>
      <c r="BA616" s="40" t="s">
        <v>234</v>
      </c>
      <c r="BB616" s="40" t="s">
        <v>234</v>
      </c>
      <c r="BC616" s="40">
        <v>1</v>
      </c>
      <c r="BD616" s="40" t="s">
        <v>435</v>
      </c>
      <c r="BE616" s="42" t="s">
        <v>436</v>
      </c>
      <c r="BF616" s="113">
        <v>0</v>
      </c>
      <c r="BG616" s="113">
        <v>2250</v>
      </c>
      <c r="BH616" s="45">
        <v>0.65</v>
      </c>
      <c r="BI616" s="40">
        <v>1237</v>
      </c>
      <c r="BJ616" s="40">
        <v>1187</v>
      </c>
      <c r="BK616" s="40">
        <v>651</v>
      </c>
      <c r="BL616" s="40">
        <v>20</v>
      </c>
      <c r="BM616" s="40">
        <v>79</v>
      </c>
      <c r="BN616" s="40">
        <v>21</v>
      </c>
      <c r="BO616" s="40">
        <v>8</v>
      </c>
      <c r="BP616" s="40">
        <v>0</v>
      </c>
      <c r="BQ616" s="40">
        <v>18</v>
      </c>
      <c r="BR616" s="40">
        <v>165</v>
      </c>
      <c r="BS616" s="40">
        <v>30</v>
      </c>
      <c r="BT616" s="40">
        <v>61</v>
      </c>
      <c r="BU616" s="40">
        <v>96</v>
      </c>
      <c r="BV616" s="40">
        <v>21</v>
      </c>
      <c r="BW616" s="40">
        <v>101</v>
      </c>
      <c r="BX616" s="40">
        <v>3</v>
      </c>
      <c r="BY616" s="40">
        <v>6</v>
      </c>
      <c r="BZ616" s="40">
        <v>0</v>
      </c>
      <c r="CA616" s="40">
        <v>1</v>
      </c>
      <c r="CB616" s="40">
        <v>0</v>
      </c>
      <c r="CC616" s="40">
        <v>14</v>
      </c>
      <c r="CD616" s="40">
        <v>4</v>
      </c>
      <c r="CE616" s="40">
        <v>0</v>
      </c>
      <c r="CF616" s="40">
        <v>0</v>
      </c>
      <c r="CG616" s="40">
        <v>0</v>
      </c>
      <c r="CH616" s="40">
        <v>0</v>
      </c>
      <c r="CI616" s="40">
        <v>0</v>
      </c>
      <c r="CJ616" s="40">
        <v>0</v>
      </c>
      <c r="CK616" s="40">
        <v>0</v>
      </c>
      <c r="CL616" s="40">
        <v>0</v>
      </c>
      <c r="CM616" s="40">
        <v>0</v>
      </c>
      <c r="CN616" s="40">
        <v>0</v>
      </c>
      <c r="CO616" s="40">
        <v>0</v>
      </c>
      <c r="CP616" s="40">
        <v>0</v>
      </c>
      <c r="CQ616" s="40">
        <v>0</v>
      </c>
      <c r="CR616" s="40">
        <v>0</v>
      </c>
      <c r="CS616" s="37"/>
      <c r="CT616" s="40">
        <v>0</v>
      </c>
      <c r="CU616" s="40">
        <f t="shared" si="68"/>
        <v>0</v>
      </c>
      <c r="CV616" s="40">
        <v>0</v>
      </c>
      <c r="CW616" s="37"/>
      <c r="CX616" s="37"/>
      <c r="CY616" s="37"/>
      <c r="CZ616" s="37"/>
      <c r="DA616" s="37"/>
      <c r="DB616" s="37"/>
      <c r="DC616" s="37"/>
      <c r="DD616" s="37"/>
      <c r="DE616" s="37"/>
      <c r="DF616" s="37"/>
      <c r="DG616" s="37"/>
      <c r="DH616" s="37"/>
      <c r="DI616" s="37"/>
      <c r="DJ616" s="37"/>
      <c r="DK616" s="37"/>
      <c r="DL616" s="37"/>
      <c r="DM616" s="40">
        <v>0</v>
      </c>
      <c r="DN616" s="40">
        <v>0</v>
      </c>
      <c r="DO616" s="37"/>
      <c r="DP616" s="37"/>
      <c r="DQ616" s="37"/>
      <c r="DR616" s="37"/>
      <c r="DS616" s="37"/>
      <c r="DT616" s="37"/>
      <c r="DU616" s="37"/>
      <c r="DV616" s="37"/>
      <c r="DW616" s="37"/>
      <c r="DX616" s="37"/>
      <c r="DY616" s="37"/>
      <c r="DZ616" s="37"/>
      <c r="EA616" s="37"/>
      <c r="EB616" s="37"/>
      <c r="EC616" s="37"/>
      <c r="ED616" s="37"/>
      <c r="EE616" s="37"/>
      <c r="EF616" s="37"/>
      <c r="EG616" s="37"/>
      <c r="EH616" s="37"/>
      <c r="EI616" s="37"/>
      <c r="EJ616" s="37"/>
      <c r="EK616" s="37"/>
      <c r="EL616" s="37"/>
      <c r="EM616" s="37"/>
      <c r="EN616" s="37"/>
      <c r="EO616" s="37"/>
      <c r="EP616" s="37"/>
      <c r="EQ616" s="40">
        <v>0</v>
      </c>
      <c r="ER616" s="40">
        <v>0</v>
      </c>
      <c r="ES616" s="40">
        <v>0</v>
      </c>
      <c r="ET616" s="40">
        <v>3</v>
      </c>
      <c r="EU616" s="40">
        <v>0</v>
      </c>
      <c r="EV616" s="40">
        <v>0</v>
      </c>
      <c r="EW616" s="37"/>
      <c r="EX616" s="37"/>
      <c r="EY616" s="40">
        <v>651</v>
      </c>
      <c r="EZ616" s="40">
        <f>SUM(BL616:CE616,CV616,DN616,ER616:EV616,EX616)-EY616</f>
        <v>0</v>
      </c>
      <c r="FA616" s="40">
        <v>3220.0610000000001</v>
      </c>
      <c r="FB616" s="40" t="s">
        <v>437</v>
      </c>
      <c r="FC616" s="40" t="s">
        <v>438</v>
      </c>
      <c r="FD616" s="45">
        <v>94.85</v>
      </c>
      <c r="FE616" s="42" t="s">
        <v>440</v>
      </c>
      <c r="FF616" s="40">
        <v>3395.7979999999998</v>
      </c>
      <c r="FG616" s="40" t="s">
        <v>236</v>
      </c>
      <c r="FH616" s="37"/>
      <c r="FI616" s="37"/>
      <c r="FJ616" s="37"/>
      <c r="FK616" s="37"/>
      <c r="FL616" s="37"/>
      <c r="FM616" s="37"/>
      <c r="FN616" s="40">
        <v>5</v>
      </c>
      <c r="FO616" s="40">
        <v>1</v>
      </c>
      <c r="FP616" s="40" t="s">
        <v>441</v>
      </c>
      <c r="FQ616" s="40">
        <v>26714</v>
      </c>
      <c r="FR616" s="40">
        <v>1</v>
      </c>
      <c r="FS616" s="40" t="s">
        <v>442</v>
      </c>
      <c r="FT616" s="40">
        <v>70485</v>
      </c>
      <c r="FU616" s="37"/>
      <c r="FV616" s="37"/>
      <c r="FW616" s="37"/>
      <c r="FX616" s="37"/>
      <c r="FY616" s="37"/>
      <c r="FZ616" s="37"/>
      <c r="GA616" s="37"/>
      <c r="GB616" s="37"/>
      <c r="GC616" s="37"/>
      <c r="GD616" s="37"/>
      <c r="GE616" s="37"/>
      <c r="GF616" s="37"/>
      <c r="GG616" s="37"/>
      <c r="GH616" s="37"/>
      <c r="GI616" s="37"/>
      <c r="GJ616" s="37"/>
      <c r="GK616" s="37"/>
      <c r="GL616" s="37"/>
      <c r="GM616" s="40">
        <v>1</v>
      </c>
      <c r="GN616" s="42" t="s">
        <v>443</v>
      </c>
      <c r="GO616" s="40">
        <v>97199</v>
      </c>
      <c r="GP616" s="37"/>
      <c r="GQ616" s="37"/>
      <c r="GR616" s="37"/>
      <c r="GS616" s="37"/>
      <c r="GT616" s="37"/>
      <c r="GU616" s="37"/>
      <c r="GV616" s="37"/>
      <c r="GW616" s="37"/>
      <c r="GX616" s="37"/>
      <c r="GY616" s="37"/>
      <c r="GZ616" s="37"/>
      <c r="HA616" s="37"/>
      <c r="HB616" s="39">
        <v>1</v>
      </c>
      <c r="HC616" s="40" t="s">
        <v>444</v>
      </c>
      <c r="HD616" s="40">
        <v>386</v>
      </c>
      <c r="HE616" s="37"/>
      <c r="HF616" s="37"/>
      <c r="HG616" s="37"/>
      <c r="HH616" s="37"/>
      <c r="HI616" s="37"/>
      <c r="HJ616" s="37"/>
      <c r="HK616" s="40">
        <v>100</v>
      </c>
      <c r="HL616" s="40" t="s">
        <v>445</v>
      </c>
      <c r="HM616" s="40">
        <v>43</v>
      </c>
      <c r="HN616" s="40">
        <v>23</v>
      </c>
      <c r="HO616" s="40">
        <v>0</v>
      </c>
      <c r="HP616" s="40">
        <v>0</v>
      </c>
      <c r="HQ616" s="40">
        <v>4</v>
      </c>
      <c r="HR616" s="40">
        <v>16</v>
      </c>
      <c r="HS616" s="40">
        <v>0</v>
      </c>
      <c r="HT616" s="40">
        <v>0</v>
      </c>
      <c r="HU616" s="40">
        <v>0</v>
      </c>
      <c r="HV616" s="40" t="s">
        <v>243</v>
      </c>
      <c r="HW616" s="42" t="s">
        <v>443</v>
      </c>
      <c r="HX616" s="40" t="s">
        <v>446</v>
      </c>
      <c r="HY616" s="42" t="s">
        <v>447</v>
      </c>
      <c r="HZ616" s="40" t="s">
        <v>448</v>
      </c>
      <c r="IA616" s="37"/>
      <c r="IB616" s="37"/>
      <c r="IC616" s="40" t="s">
        <v>449</v>
      </c>
      <c r="ID616" s="42" t="s">
        <v>450</v>
      </c>
      <c r="IE616" s="40" t="s">
        <v>451</v>
      </c>
      <c r="IF616" s="37"/>
      <c r="IG616" s="40" t="s">
        <v>452</v>
      </c>
      <c r="IH616" s="40">
        <v>11</v>
      </c>
      <c r="II616" s="40">
        <v>1300</v>
      </c>
      <c r="IJ616" s="40" t="s">
        <v>420</v>
      </c>
      <c r="IK616" s="39" t="s">
        <v>453</v>
      </c>
      <c r="IL616" s="40" t="s">
        <v>454</v>
      </c>
      <c r="IM616" s="37"/>
      <c r="IN616" s="40" t="s">
        <v>420</v>
      </c>
      <c r="IO616" s="40" t="s">
        <v>455</v>
      </c>
      <c r="IP616" s="37"/>
      <c r="IQ616" s="37"/>
      <c r="IR616" s="43" t="s">
        <v>456</v>
      </c>
      <c r="IS616" s="52"/>
      <c r="IT616" s="52"/>
      <c r="IU616" s="52"/>
      <c r="IV616" s="52"/>
      <c r="IW616" s="52"/>
      <c r="IX616" s="52"/>
      <c r="IY616" s="52"/>
      <c r="IZ616" s="52"/>
      <c r="JA616" s="52"/>
      <c r="JB616" s="52"/>
      <c r="JC616" s="52"/>
      <c r="JD616" s="52"/>
      <c r="JE616" s="52"/>
      <c r="JF616" s="52"/>
      <c r="JG616" s="52"/>
      <c r="JH616" s="52"/>
      <c r="JI616" s="52"/>
      <c r="JJ616" s="52"/>
      <c r="JK616" s="52"/>
      <c r="JL616" s="52"/>
      <c r="JM616" s="52"/>
      <c r="JN616" s="52"/>
      <c r="JO616" s="52"/>
      <c r="JP616" s="52"/>
      <c r="JQ616" s="52"/>
      <c r="JR616" s="52"/>
      <c r="JS616" s="52"/>
      <c r="JT616" s="52"/>
      <c r="JU616" s="52"/>
      <c r="JV616" s="52"/>
      <c r="JW616" s="52"/>
      <c r="JX616" s="52"/>
      <c r="JY616" s="52"/>
      <c r="JZ616" s="52"/>
      <c r="KA616" s="52"/>
      <c r="KB616" s="52"/>
      <c r="KC616" s="52"/>
      <c r="KD616" s="52"/>
      <c r="KE616" s="52"/>
      <c r="KF616" s="52"/>
      <c r="KG616" s="52"/>
      <c r="KH616" s="52"/>
      <c r="KI616" s="52"/>
      <c r="KJ616" s="52"/>
      <c r="KK616" s="52"/>
      <c r="KL616" s="52"/>
      <c r="KM616" s="52"/>
      <c r="KN616" s="52"/>
      <c r="KO616" s="52"/>
      <c r="KP616" s="52"/>
      <c r="KQ616" s="52"/>
      <c r="KR616" s="52"/>
      <c r="KS616" s="52"/>
      <c r="KT616" s="52"/>
      <c r="KU616" s="52"/>
      <c r="KV616" s="52"/>
      <c r="KW616" s="52"/>
      <c r="KX616" s="52"/>
      <c r="KY616" s="52"/>
      <c r="KZ616" s="52"/>
      <c r="LA616" s="52"/>
      <c r="LB616" s="52"/>
      <c r="LC616" s="52"/>
      <c r="LD616" s="52"/>
      <c r="LE616" s="52"/>
      <c r="LF616" s="52"/>
      <c r="LG616" s="52"/>
      <c r="LH616" s="52"/>
      <c r="LI616" s="52"/>
      <c r="LJ616" s="52"/>
      <c r="LK616" s="52"/>
      <c r="LL616" s="52"/>
      <c r="LM616" s="52"/>
      <c r="LN616" s="52"/>
      <c r="LO616" s="52"/>
      <c r="LP616" s="52"/>
      <c r="LQ616" s="52"/>
      <c r="LR616" s="52"/>
      <c r="LS616" s="52"/>
      <c r="LT616" s="52"/>
      <c r="LU616" s="52"/>
      <c r="LV616" s="52"/>
      <c r="LW616" s="52"/>
      <c r="LX616" s="52"/>
      <c r="LY616" s="52"/>
      <c r="LZ616" s="52"/>
      <c r="MA616" s="52"/>
      <c r="MB616" s="52"/>
      <c r="MC616" s="52"/>
      <c r="MD616" s="52"/>
      <c r="ME616" s="52"/>
      <c r="MF616" s="52"/>
      <c r="MG616" s="52"/>
      <c r="MH616" s="52"/>
      <c r="MI616" s="52"/>
      <c r="MJ616" s="52"/>
      <c r="MK616" s="52"/>
      <c r="ML616" s="52"/>
      <c r="MM616" s="52"/>
      <c r="MN616" s="52"/>
      <c r="MO616" s="52"/>
      <c r="MP616" s="52"/>
      <c r="MQ616" s="52"/>
      <c r="MR616" s="52"/>
      <c r="MS616" s="52"/>
      <c r="MT616" s="52"/>
      <c r="MU616" s="52"/>
      <c r="MV616" s="52"/>
      <c r="MW616" s="52"/>
      <c r="MX616" s="52"/>
      <c r="MY616" s="52"/>
      <c r="MZ616" s="52"/>
      <c r="NA616" s="52"/>
      <c r="NB616" s="52"/>
      <c r="NC616" s="52"/>
      <c r="ND616" s="52"/>
      <c r="NE616" s="52"/>
      <c r="NF616" s="52"/>
      <c r="NG616" s="52"/>
      <c r="NH616" s="52"/>
      <c r="NI616" s="52"/>
      <c r="NJ616" s="52"/>
      <c r="NK616" s="52"/>
      <c r="NL616" s="52"/>
      <c r="NM616" s="52"/>
      <c r="NN616" s="52"/>
      <c r="NO616" s="52"/>
      <c r="NP616" s="52"/>
      <c r="NQ616" s="52"/>
      <c r="NR616" s="52"/>
      <c r="NS616" s="52"/>
      <c r="NT616" s="52"/>
      <c r="NU616" s="52"/>
      <c r="NV616" s="52"/>
      <c r="NW616" s="52"/>
      <c r="NX616" s="52"/>
      <c r="NY616" s="52"/>
      <c r="NZ616" s="52"/>
      <c r="OA616" s="52"/>
      <c r="OB616" s="52"/>
      <c r="OC616" s="52"/>
      <c r="OD616" s="52"/>
      <c r="OE616" s="52"/>
      <c r="OF616" s="52"/>
      <c r="OG616" s="52"/>
      <c r="OH616" s="52"/>
      <c r="OI616" s="52"/>
      <c r="OJ616" s="52"/>
      <c r="OK616" s="52"/>
      <c r="OL616" s="52"/>
    </row>
    <row r="617" spans="1:402" ht="15.75" customHeight="1" x14ac:dyDescent="0.2">
      <c r="A617" s="37" t="s">
        <v>13000</v>
      </c>
      <c r="B617" s="38" t="s">
        <v>13028</v>
      </c>
      <c r="C617" s="39" t="s">
        <v>1025</v>
      </c>
      <c r="D617" s="39" t="s">
        <v>13169</v>
      </c>
      <c r="E617" s="40"/>
      <c r="F617" s="40"/>
      <c r="G617" s="39" t="s">
        <v>1026</v>
      </c>
      <c r="H617" s="40" t="s">
        <v>239</v>
      </c>
      <c r="I617" s="40">
        <v>2021</v>
      </c>
      <c r="J617" s="41">
        <v>45352</v>
      </c>
      <c r="K617" s="41">
        <v>45657</v>
      </c>
      <c r="L617" s="39" t="s">
        <v>1027</v>
      </c>
      <c r="M617" s="42" t="s">
        <v>1028</v>
      </c>
      <c r="N617" s="39" t="s">
        <v>1029</v>
      </c>
      <c r="O617" s="43" t="s">
        <v>1030</v>
      </c>
      <c r="P617" s="44"/>
      <c r="Q617" s="44"/>
      <c r="R617" s="39" t="s">
        <v>1031</v>
      </c>
      <c r="S617" s="43" t="s">
        <v>1032</v>
      </c>
      <c r="T617" s="44"/>
      <c r="U617" s="37"/>
      <c r="V617" s="39" t="s">
        <v>1033</v>
      </c>
      <c r="W617" s="43" t="s">
        <v>1034</v>
      </c>
      <c r="X617" s="43"/>
      <c r="Y617" s="43"/>
      <c r="Z617" s="43"/>
      <c r="AA617" s="43"/>
      <c r="AB617" s="43"/>
      <c r="AC617" s="43"/>
      <c r="AD617" s="43"/>
      <c r="AE617" s="43"/>
      <c r="AF617" s="39" t="s">
        <v>1035</v>
      </c>
      <c r="AG617" s="39" t="s">
        <v>1035</v>
      </c>
      <c r="AH617" s="40" t="s">
        <v>235</v>
      </c>
      <c r="AI617" s="40" t="s">
        <v>1036</v>
      </c>
      <c r="AJ617" s="113">
        <v>64.165000000000006</v>
      </c>
      <c r="AK617" s="45">
        <f>AJ617-(AL617+AO617+AR617+AT617+AV617+AX617)</f>
        <v>0</v>
      </c>
      <c r="AL617" s="113">
        <v>47.656999999999996</v>
      </c>
      <c r="AM617" s="45">
        <v>74.27</v>
      </c>
      <c r="AN617" s="45">
        <v>0.03</v>
      </c>
      <c r="AO617" s="113">
        <v>10.87</v>
      </c>
      <c r="AP617" s="45">
        <v>16.940000000000001</v>
      </c>
      <c r="AQ617" s="45"/>
      <c r="AR617" s="113">
        <v>0</v>
      </c>
      <c r="AS617" s="45">
        <v>0</v>
      </c>
      <c r="AT617" s="113">
        <v>0</v>
      </c>
      <c r="AU617" s="45">
        <v>0</v>
      </c>
      <c r="AV617" s="113">
        <v>5.6379999999999999</v>
      </c>
      <c r="AW617" s="45">
        <v>8.7899999999999991</v>
      </c>
      <c r="AX617" s="113">
        <v>0</v>
      </c>
      <c r="AY617" s="45">
        <v>0</v>
      </c>
      <c r="AZ617" s="40" t="s">
        <v>239</v>
      </c>
      <c r="BA617" s="40" t="s">
        <v>239</v>
      </c>
      <c r="BB617" s="40" t="s">
        <v>239</v>
      </c>
      <c r="BC617" s="40">
        <v>1</v>
      </c>
      <c r="BD617" s="40" t="s">
        <v>1037</v>
      </c>
      <c r="BE617" s="42" t="s">
        <v>1038</v>
      </c>
      <c r="BF617" s="113">
        <v>5.6379999999999999</v>
      </c>
      <c r="BG617" s="113">
        <v>50</v>
      </c>
      <c r="BH617" s="45">
        <v>0.04</v>
      </c>
      <c r="BI617" s="40">
        <v>19</v>
      </c>
      <c r="BJ617" s="40">
        <v>11</v>
      </c>
      <c r="BK617" s="40">
        <v>11</v>
      </c>
      <c r="BL617" s="40">
        <v>1</v>
      </c>
      <c r="BM617" s="40">
        <v>8</v>
      </c>
      <c r="BN617" s="40">
        <v>0</v>
      </c>
      <c r="BO617" s="40">
        <v>0</v>
      </c>
      <c r="BP617" s="40">
        <v>0</v>
      </c>
      <c r="BQ617" s="40">
        <v>0</v>
      </c>
      <c r="BR617" s="40">
        <v>0</v>
      </c>
      <c r="BS617" s="40">
        <v>1</v>
      </c>
      <c r="BT617" s="40">
        <v>0</v>
      </c>
      <c r="BU617" s="40">
        <v>1</v>
      </c>
      <c r="BV617" s="40">
        <v>0</v>
      </c>
      <c r="BW617" s="40">
        <v>0</v>
      </c>
      <c r="BX617" s="40">
        <v>0</v>
      </c>
      <c r="BY617" s="40">
        <v>0</v>
      </c>
      <c r="BZ617" s="40">
        <v>0</v>
      </c>
      <c r="CA617" s="40">
        <v>0</v>
      </c>
      <c r="CB617" s="40">
        <v>0</v>
      </c>
      <c r="CC617" s="40">
        <v>0</v>
      </c>
      <c r="CD617" s="40">
        <v>0</v>
      </c>
      <c r="CE617" s="40">
        <v>0</v>
      </c>
      <c r="CF617" s="40">
        <v>0</v>
      </c>
      <c r="CG617" s="40">
        <v>0</v>
      </c>
      <c r="CH617" s="40">
        <v>0</v>
      </c>
      <c r="CI617" s="40">
        <v>0</v>
      </c>
      <c r="CJ617" s="40">
        <v>0</v>
      </c>
      <c r="CK617" s="40">
        <v>0</v>
      </c>
      <c r="CL617" s="40">
        <v>0</v>
      </c>
      <c r="CM617" s="40">
        <v>0</v>
      </c>
      <c r="CN617" s="40">
        <v>0</v>
      </c>
      <c r="CO617" s="40">
        <v>0</v>
      </c>
      <c r="CP617" s="40">
        <v>0</v>
      </c>
      <c r="CQ617" s="40">
        <v>0</v>
      </c>
      <c r="CR617" s="40">
        <v>0</v>
      </c>
      <c r="CS617" s="37"/>
      <c r="CT617" s="40">
        <v>0</v>
      </c>
      <c r="CU617" s="40">
        <f t="shared" si="68"/>
        <v>0</v>
      </c>
      <c r="CV617" s="40">
        <v>0</v>
      </c>
      <c r="CW617" s="40">
        <v>0</v>
      </c>
      <c r="CX617" s="40">
        <v>0</v>
      </c>
      <c r="CY617" s="40">
        <v>0</v>
      </c>
      <c r="CZ617" s="40">
        <v>0</v>
      </c>
      <c r="DA617" s="40">
        <v>0</v>
      </c>
      <c r="DB617" s="40">
        <v>0</v>
      </c>
      <c r="DC617" s="40">
        <v>0</v>
      </c>
      <c r="DD617" s="40">
        <v>0</v>
      </c>
      <c r="DE617" s="40">
        <v>0</v>
      </c>
      <c r="DF617" s="40">
        <v>0</v>
      </c>
      <c r="DG617" s="40">
        <v>0</v>
      </c>
      <c r="DH617" s="40">
        <v>0</v>
      </c>
      <c r="DI617" s="40">
        <v>0</v>
      </c>
      <c r="DJ617" s="40">
        <v>0</v>
      </c>
      <c r="DK617" s="37"/>
      <c r="DL617" s="37"/>
      <c r="DM617" s="40">
        <v>0</v>
      </c>
      <c r="DN617" s="40">
        <v>0</v>
      </c>
      <c r="DO617" s="40">
        <v>0</v>
      </c>
      <c r="DP617" s="40">
        <v>0</v>
      </c>
      <c r="DQ617" s="40">
        <v>0</v>
      </c>
      <c r="DR617" s="40">
        <v>0</v>
      </c>
      <c r="DS617" s="40">
        <v>0</v>
      </c>
      <c r="DT617" s="40">
        <v>0</v>
      </c>
      <c r="DU617" s="40">
        <v>0</v>
      </c>
      <c r="DV617" s="40">
        <v>0</v>
      </c>
      <c r="DW617" s="40">
        <v>0</v>
      </c>
      <c r="DX617" s="40">
        <v>0</v>
      </c>
      <c r="DY617" s="40">
        <v>0</v>
      </c>
      <c r="DZ617" s="40">
        <v>0</v>
      </c>
      <c r="EA617" s="40">
        <v>0</v>
      </c>
      <c r="EB617" s="40">
        <v>0</v>
      </c>
      <c r="EC617" s="40">
        <v>0</v>
      </c>
      <c r="ED617" s="40">
        <v>0</v>
      </c>
      <c r="EE617" s="40">
        <v>0</v>
      </c>
      <c r="EF617" s="40">
        <v>0</v>
      </c>
      <c r="EG617" s="40">
        <v>0</v>
      </c>
      <c r="EH617" s="40">
        <v>0</v>
      </c>
      <c r="EI617" s="40">
        <v>0</v>
      </c>
      <c r="EJ617" s="40">
        <v>0</v>
      </c>
      <c r="EK617" s="40">
        <v>0</v>
      </c>
      <c r="EL617" s="40">
        <v>0</v>
      </c>
      <c r="EM617" s="40">
        <v>0</v>
      </c>
      <c r="EN617" s="37"/>
      <c r="EO617" s="40">
        <v>0</v>
      </c>
      <c r="EP617" s="40"/>
      <c r="EQ617" s="40">
        <v>0</v>
      </c>
      <c r="ER617" s="40">
        <v>0</v>
      </c>
      <c r="ES617" s="40">
        <v>0</v>
      </c>
      <c r="ET617" s="40">
        <v>0</v>
      </c>
      <c r="EU617" s="40">
        <v>0</v>
      </c>
      <c r="EV617" s="40">
        <v>0</v>
      </c>
      <c r="EW617" s="37"/>
      <c r="EX617" s="40">
        <v>0</v>
      </c>
      <c r="EY617" s="40">
        <v>11</v>
      </c>
      <c r="EZ617" s="40">
        <f>SUM(BL617:CE617,CV617,DN617,ER617:EV617,EX617)-EY617</f>
        <v>0</v>
      </c>
      <c r="FA617" s="40">
        <v>57.44</v>
      </c>
      <c r="FB617" s="40" t="s">
        <v>1040</v>
      </c>
      <c r="FC617" s="37"/>
      <c r="FD617" s="45">
        <v>3.7</v>
      </c>
      <c r="FE617" s="42" t="s">
        <v>1041</v>
      </c>
      <c r="FF617" s="40">
        <v>1552.87</v>
      </c>
      <c r="FG617" s="40" t="s">
        <v>236</v>
      </c>
      <c r="FH617" s="37"/>
      <c r="FI617" s="37"/>
      <c r="FJ617" s="37"/>
      <c r="FK617" s="37"/>
      <c r="FL617" s="40">
        <v>7</v>
      </c>
      <c r="FM617" s="40" t="s">
        <v>1043</v>
      </c>
      <c r="FN617" s="40">
        <v>2</v>
      </c>
      <c r="FO617" s="40" t="s">
        <v>236</v>
      </c>
      <c r="FP617" s="37"/>
      <c r="FQ617" s="37"/>
      <c r="FR617" s="40">
        <v>1</v>
      </c>
      <c r="FS617" s="40" t="s">
        <v>1044</v>
      </c>
      <c r="FT617" s="40">
        <v>9718</v>
      </c>
      <c r="FU617" s="37"/>
      <c r="FV617" s="37"/>
      <c r="FW617" s="37"/>
      <c r="FX617" s="37"/>
      <c r="FY617" s="37"/>
      <c r="FZ617" s="37"/>
      <c r="GA617" s="37"/>
      <c r="GB617" s="37"/>
      <c r="GC617" s="37"/>
      <c r="GD617" s="40" t="s">
        <v>236</v>
      </c>
      <c r="GE617" s="37"/>
      <c r="GF617" s="37"/>
      <c r="GG617" s="37"/>
      <c r="GH617" s="37"/>
      <c r="GI617" s="37"/>
      <c r="GJ617" s="37"/>
      <c r="GK617" s="37"/>
      <c r="GL617" s="37"/>
      <c r="GM617" s="40">
        <v>1</v>
      </c>
      <c r="GN617" s="40" t="s">
        <v>1045</v>
      </c>
      <c r="GO617" s="40">
        <v>11352</v>
      </c>
      <c r="GP617" s="40">
        <v>1</v>
      </c>
      <c r="GQ617" s="40" t="s">
        <v>1045</v>
      </c>
      <c r="GR617" s="40">
        <v>9718</v>
      </c>
      <c r="GS617" s="37"/>
      <c r="GT617" s="37"/>
      <c r="GU617" s="37"/>
      <c r="GV617" s="37"/>
      <c r="GW617" s="37"/>
      <c r="GX617" s="37"/>
      <c r="GY617" s="37"/>
      <c r="GZ617" s="37"/>
      <c r="HA617" s="37"/>
      <c r="HB617" s="37"/>
      <c r="HC617" s="37"/>
      <c r="HD617" s="37"/>
      <c r="HE617" s="37"/>
      <c r="HF617" s="37"/>
      <c r="HG617" s="37"/>
      <c r="HH617" s="37"/>
      <c r="HI617" s="37"/>
      <c r="HJ617" s="37"/>
      <c r="HK617" s="40" t="s">
        <v>1046</v>
      </c>
      <c r="HL617" s="40" t="s">
        <v>1047</v>
      </c>
      <c r="HM617" s="40">
        <v>11</v>
      </c>
      <c r="HN617" s="40">
        <v>9</v>
      </c>
      <c r="HO617" s="40">
        <v>0</v>
      </c>
      <c r="HP617" s="40">
        <v>0</v>
      </c>
      <c r="HQ617" s="40">
        <v>0</v>
      </c>
      <c r="HR617" s="40">
        <v>2</v>
      </c>
      <c r="HS617" s="40">
        <v>0</v>
      </c>
      <c r="HT617" s="40">
        <v>0</v>
      </c>
      <c r="HU617" s="40">
        <v>0</v>
      </c>
      <c r="HV617" s="40" t="s">
        <v>243</v>
      </c>
      <c r="HW617" s="42" t="s">
        <v>1048</v>
      </c>
      <c r="HX617" s="40" t="s">
        <v>1049</v>
      </c>
      <c r="HY617" s="42" t="s">
        <v>1050</v>
      </c>
      <c r="HZ617" s="37"/>
      <c r="IA617" s="37"/>
      <c r="IB617" s="37"/>
      <c r="IC617" s="40" t="s">
        <v>1051</v>
      </c>
      <c r="ID617" s="37"/>
      <c r="IE617" s="37"/>
      <c r="IF617" s="37"/>
      <c r="IG617" s="40" t="s">
        <v>1052</v>
      </c>
      <c r="IH617" s="40">
        <v>1</v>
      </c>
      <c r="II617" s="40">
        <v>38</v>
      </c>
      <c r="IJ617" s="40" t="s">
        <v>1024</v>
      </c>
      <c r="IK617" s="39" t="s">
        <v>1053</v>
      </c>
      <c r="IL617" s="40" t="s">
        <v>1054</v>
      </c>
      <c r="IM617" s="40" t="s">
        <v>1055</v>
      </c>
      <c r="IN617" s="40" t="s">
        <v>1024</v>
      </c>
      <c r="IO617" s="40" t="s">
        <v>1053</v>
      </c>
      <c r="IP617" s="40" t="s">
        <v>1054</v>
      </c>
      <c r="IQ617" s="40" t="s">
        <v>1055</v>
      </c>
      <c r="IR617" s="43" t="s">
        <v>1056</v>
      </c>
      <c r="IS617" s="52"/>
      <c r="IT617" s="52"/>
      <c r="IU617" s="52"/>
      <c r="IV617" s="52"/>
      <c r="IW617" s="52"/>
      <c r="IX617" s="52"/>
      <c r="IY617" s="52"/>
      <c r="IZ617" s="52"/>
      <c r="JA617" s="52"/>
      <c r="JB617" s="52"/>
      <c r="JC617" s="52"/>
      <c r="JD617" s="52"/>
      <c r="JE617" s="52"/>
      <c r="JF617" s="52"/>
      <c r="JG617" s="52"/>
      <c r="JH617" s="52"/>
      <c r="JI617" s="52"/>
      <c r="JJ617" s="52"/>
      <c r="JK617" s="52"/>
      <c r="JL617" s="52"/>
      <c r="JM617" s="52"/>
      <c r="JN617" s="52"/>
      <c r="JO617" s="52"/>
      <c r="JP617" s="52"/>
      <c r="JQ617" s="52"/>
      <c r="JR617" s="52"/>
      <c r="JS617" s="52"/>
      <c r="JT617" s="52"/>
      <c r="JU617" s="52"/>
      <c r="JV617" s="52"/>
      <c r="JW617" s="52"/>
      <c r="JX617" s="52"/>
      <c r="JY617" s="52"/>
      <c r="JZ617" s="52"/>
      <c r="KA617" s="52"/>
      <c r="KB617" s="52"/>
      <c r="KC617" s="52"/>
      <c r="KD617" s="52"/>
      <c r="KE617" s="52"/>
      <c r="KF617" s="52"/>
      <c r="KG617" s="52"/>
      <c r="KH617" s="52"/>
      <c r="KI617" s="52"/>
      <c r="KJ617" s="52"/>
      <c r="KK617" s="52"/>
      <c r="KL617" s="52"/>
      <c r="KM617" s="52"/>
      <c r="KN617" s="52"/>
      <c r="KO617" s="52"/>
      <c r="KP617" s="52"/>
      <c r="KQ617" s="52"/>
      <c r="KR617" s="52"/>
      <c r="KS617" s="52"/>
      <c r="KT617" s="52"/>
      <c r="KU617" s="52"/>
      <c r="KV617" s="52"/>
      <c r="KW617" s="52"/>
      <c r="KX617" s="52"/>
      <c r="KY617" s="52"/>
      <c r="KZ617" s="52"/>
      <c r="LA617" s="52"/>
      <c r="LB617" s="52"/>
      <c r="LC617" s="52"/>
      <c r="LD617" s="52"/>
      <c r="LE617" s="52"/>
      <c r="LF617" s="52"/>
      <c r="LG617" s="52"/>
      <c r="LH617" s="52"/>
      <c r="LI617" s="52"/>
      <c r="LJ617" s="52"/>
      <c r="LK617" s="52"/>
      <c r="LL617" s="52"/>
      <c r="LM617" s="52"/>
      <c r="LN617" s="52"/>
      <c r="LO617" s="52"/>
      <c r="LP617" s="52"/>
      <c r="LQ617" s="52"/>
      <c r="LR617" s="52"/>
      <c r="LS617" s="52"/>
      <c r="LT617" s="52"/>
      <c r="LU617" s="52"/>
      <c r="LV617" s="52"/>
      <c r="LW617" s="52"/>
      <c r="LX617" s="52"/>
      <c r="LY617" s="52"/>
      <c r="LZ617" s="52"/>
      <c r="MA617" s="52"/>
      <c r="MB617" s="52"/>
      <c r="MC617" s="52"/>
      <c r="MD617" s="52"/>
      <c r="ME617" s="52"/>
      <c r="MF617" s="52"/>
      <c r="MG617" s="52"/>
      <c r="MH617" s="52"/>
      <c r="MI617" s="52"/>
      <c r="MJ617" s="52"/>
      <c r="MK617" s="52"/>
      <c r="ML617" s="52"/>
      <c r="MM617" s="52"/>
      <c r="MN617" s="52"/>
      <c r="MO617" s="52"/>
      <c r="MP617" s="52"/>
      <c r="MQ617" s="52"/>
      <c r="MR617" s="52"/>
      <c r="MS617" s="52"/>
      <c r="MT617" s="52"/>
      <c r="MU617" s="52"/>
      <c r="MV617" s="52"/>
      <c r="MW617" s="52"/>
      <c r="MX617" s="52"/>
      <c r="MY617" s="52"/>
      <c r="MZ617" s="52"/>
      <c r="NA617" s="52"/>
      <c r="NB617" s="52"/>
      <c r="NC617" s="52"/>
      <c r="ND617" s="52"/>
      <c r="NE617" s="52"/>
      <c r="NF617" s="52"/>
      <c r="NG617" s="52"/>
      <c r="NH617" s="52"/>
      <c r="NI617" s="52"/>
      <c r="NJ617" s="52"/>
      <c r="NK617" s="52"/>
      <c r="NL617" s="52"/>
      <c r="NM617" s="52"/>
      <c r="NN617" s="52"/>
      <c r="NO617" s="52"/>
      <c r="NP617" s="52"/>
      <c r="NQ617" s="52"/>
      <c r="NR617" s="52"/>
      <c r="NS617" s="52"/>
      <c r="NT617" s="52"/>
      <c r="NU617" s="52"/>
      <c r="NV617" s="52"/>
      <c r="NW617" s="52"/>
      <c r="NX617" s="52"/>
      <c r="NY617" s="52"/>
      <c r="NZ617" s="52"/>
      <c r="OA617" s="52"/>
      <c r="OB617" s="52"/>
      <c r="OC617" s="52"/>
      <c r="OD617" s="52"/>
      <c r="OE617" s="52"/>
      <c r="OF617" s="52"/>
      <c r="OG617" s="52"/>
      <c r="OH617" s="52"/>
      <c r="OI617" s="52"/>
      <c r="OJ617" s="52"/>
      <c r="OK617" s="52"/>
      <c r="OL617" s="52"/>
    </row>
    <row r="618" spans="1:402" ht="15.75" customHeight="1" x14ac:dyDescent="0.2">
      <c r="A618" s="37" t="s">
        <v>13000</v>
      </c>
      <c r="B618" s="38" t="s">
        <v>13028</v>
      </c>
      <c r="C618" s="39" t="s">
        <v>4128</v>
      </c>
      <c r="D618" s="39" t="s">
        <v>13165</v>
      </c>
      <c r="E618" s="40"/>
      <c r="F618" s="40"/>
      <c r="G618" s="39" t="s">
        <v>1114</v>
      </c>
      <c r="H618" s="40" t="s">
        <v>652</v>
      </c>
      <c r="I618" s="40">
        <v>2017</v>
      </c>
      <c r="J618" s="41">
        <v>45292</v>
      </c>
      <c r="K618" s="41">
        <v>45657</v>
      </c>
      <c r="L618" s="39" t="s">
        <v>4129</v>
      </c>
      <c r="M618" s="40" t="s">
        <v>4130</v>
      </c>
      <c r="N618" s="39" t="s">
        <v>4131</v>
      </c>
      <c r="O618" s="39" t="s">
        <v>4132</v>
      </c>
      <c r="P618" s="39" t="s">
        <v>4133</v>
      </c>
      <c r="Q618" s="39" t="s">
        <v>4134</v>
      </c>
      <c r="R618" s="39" t="s">
        <v>4135</v>
      </c>
      <c r="S618" s="43" t="s">
        <v>4136</v>
      </c>
      <c r="T618" s="39" t="s">
        <v>234</v>
      </c>
      <c r="U618" s="37"/>
      <c r="V618" s="39" t="s">
        <v>4137</v>
      </c>
      <c r="W618" s="43" t="s">
        <v>4138</v>
      </c>
      <c r="X618" s="43"/>
      <c r="Y618" s="43"/>
      <c r="Z618" s="43"/>
      <c r="AA618" s="43"/>
      <c r="AB618" s="43"/>
      <c r="AC618" s="43"/>
      <c r="AD618" s="43"/>
      <c r="AE618" s="43"/>
      <c r="AF618" s="39" t="s">
        <v>4139</v>
      </c>
      <c r="AG618" s="39" t="s">
        <v>4140</v>
      </c>
      <c r="AH618" s="40" t="s">
        <v>235</v>
      </c>
      <c r="AI618" s="40" t="s">
        <v>4141</v>
      </c>
      <c r="AJ618" s="113">
        <v>2325.5520000000001</v>
      </c>
      <c r="AK618" s="45">
        <f>AJ618-(AL618+AO618+AR618+AT618+AV618+AX618)</f>
        <v>0</v>
      </c>
      <c r="AL618" s="113">
        <v>1508.838</v>
      </c>
      <c r="AM618" s="45">
        <v>64.88</v>
      </c>
      <c r="AN618" s="45">
        <v>1.47</v>
      </c>
      <c r="AO618" s="113">
        <v>582.49599999999998</v>
      </c>
      <c r="AP618" s="45">
        <v>25.05</v>
      </c>
      <c r="AQ618" s="45"/>
      <c r="AR618" s="113">
        <v>75.548000000000002</v>
      </c>
      <c r="AS618" s="45">
        <v>3.25</v>
      </c>
      <c r="AT618" s="113">
        <v>8.3729999999999993</v>
      </c>
      <c r="AU618" s="45">
        <v>0.36</v>
      </c>
      <c r="AV618" s="113">
        <v>150.297</v>
      </c>
      <c r="AW618" s="45">
        <v>6.46</v>
      </c>
      <c r="AX618" s="113">
        <v>0</v>
      </c>
      <c r="AY618" s="45">
        <v>0</v>
      </c>
      <c r="AZ618" s="40" t="s">
        <v>234</v>
      </c>
      <c r="BA618" s="40" t="s">
        <v>234</v>
      </c>
      <c r="BB618" s="40" t="s">
        <v>234</v>
      </c>
      <c r="BC618" s="40" t="s">
        <v>236</v>
      </c>
      <c r="BD618" s="37"/>
      <c r="BE618" s="37"/>
      <c r="BF618" s="121"/>
      <c r="BG618" s="113">
        <v>2253.6329999999998</v>
      </c>
      <c r="BH618" s="45">
        <v>1.96</v>
      </c>
      <c r="BI618" s="40">
        <v>1525</v>
      </c>
      <c r="BJ618" s="40">
        <v>1503</v>
      </c>
      <c r="BK618" s="40">
        <v>1503</v>
      </c>
      <c r="BL618" s="40">
        <v>246</v>
      </c>
      <c r="BM618" s="40">
        <v>572</v>
      </c>
      <c r="BN618" s="40">
        <v>1</v>
      </c>
      <c r="BO618" s="40">
        <v>99</v>
      </c>
      <c r="BP618" s="40">
        <v>0</v>
      </c>
      <c r="BQ618" s="40">
        <v>37</v>
      </c>
      <c r="BR618" s="40">
        <v>66</v>
      </c>
      <c r="BS618" s="40">
        <v>51</v>
      </c>
      <c r="BT618" s="40">
        <v>0</v>
      </c>
      <c r="BU618" s="40">
        <v>0</v>
      </c>
      <c r="BV618" s="40">
        <v>69</v>
      </c>
      <c r="BW618" s="40">
        <v>197</v>
      </c>
      <c r="BX618" s="40">
        <v>84</v>
      </c>
      <c r="BY618" s="40">
        <v>8</v>
      </c>
      <c r="BZ618" s="40">
        <v>0</v>
      </c>
      <c r="CA618" s="40">
        <v>0</v>
      </c>
      <c r="CB618" s="40">
        <v>0</v>
      </c>
      <c r="CC618" s="40">
        <v>0</v>
      </c>
      <c r="CD618" s="40">
        <v>0</v>
      </c>
      <c r="CE618" s="40">
        <v>0</v>
      </c>
      <c r="CF618" s="37"/>
      <c r="CG618" s="37"/>
      <c r="CH618" s="37"/>
      <c r="CI618" s="37"/>
      <c r="CJ618" s="37"/>
      <c r="CK618" s="37"/>
      <c r="CL618" s="37"/>
      <c r="CM618" s="37"/>
      <c r="CN618" s="37"/>
      <c r="CO618" s="37"/>
      <c r="CP618" s="37"/>
      <c r="CQ618" s="37"/>
      <c r="CR618" s="37"/>
      <c r="CS618" s="37"/>
      <c r="CT618" s="37"/>
      <c r="CU618" s="40">
        <f t="shared" si="68"/>
        <v>0</v>
      </c>
      <c r="CV618" s="40">
        <v>0</v>
      </c>
      <c r="CW618" s="37"/>
      <c r="CX618" s="37"/>
      <c r="CY618" s="37"/>
      <c r="CZ618" s="37"/>
      <c r="DA618" s="37"/>
      <c r="DB618" s="37"/>
      <c r="DC618" s="37"/>
      <c r="DD618" s="37"/>
      <c r="DE618" s="37"/>
      <c r="DF618" s="37"/>
      <c r="DG618" s="37"/>
      <c r="DH618" s="37"/>
      <c r="DI618" s="37"/>
      <c r="DJ618" s="37"/>
      <c r="DK618" s="37"/>
      <c r="DL618" s="37"/>
      <c r="DM618" s="40">
        <v>0</v>
      </c>
      <c r="DN618" s="40">
        <v>0</v>
      </c>
      <c r="DO618" s="37"/>
      <c r="DP618" s="37"/>
      <c r="DQ618" s="37"/>
      <c r="DR618" s="37"/>
      <c r="DS618" s="37"/>
      <c r="DT618" s="37"/>
      <c r="DU618" s="37"/>
      <c r="DV618" s="37"/>
      <c r="DW618" s="37"/>
      <c r="DX618" s="37"/>
      <c r="DY618" s="37"/>
      <c r="DZ618" s="37"/>
      <c r="EA618" s="37"/>
      <c r="EB618" s="37"/>
      <c r="EC618" s="37"/>
      <c r="ED618" s="37"/>
      <c r="EE618" s="37"/>
      <c r="EF618" s="37"/>
      <c r="EG618" s="37"/>
      <c r="EH618" s="37"/>
      <c r="EI618" s="37"/>
      <c r="EJ618" s="37"/>
      <c r="EK618" s="37"/>
      <c r="EL618" s="37"/>
      <c r="EM618" s="37"/>
      <c r="EN618" s="37"/>
      <c r="EO618" s="37"/>
      <c r="EP618" s="37"/>
      <c r="EQ618" s="40">
        <v>0</v>
      </c>
      <c r="ER618" s="40">
        <v>0</v>
      </c>
      <c r="ES618" s="40">
        <v>62</v>
      </c>
      <c r="ET618" s="40">
        <v>2</v>
      </c>
      <c r="EU618" s="40">
        <v>0</v>
      </c>
      <c r="EV618" s="40">
        <v>0</v>
      </c>
      <c r="EW618" s="40" t="s">
        <v>4143</v>
      </c>
      <c r="EX618" s="40">
        <v>7</v>
      </c>
      <c r="EY618" s="40">
        <v>1501</v>
      </c>
      <c r="EZ618" s="40">
        <f>SUM(BL618:CE618,CV618,DN618,ER618:EV618,EX618)-EY618</f>
        <v>0</v>
      </c>
      <c r="FA618" s="40">
        <v>709.90499999999997</v>
      </c>
      <c r="FB618" s="40" t="s">
        <v>4144</v>
      </c>
      <c r="FC618" s="37"/>
      <c r="FD618" s="45">
        <v>60.75</v>
      </c>
      <c r="FE618" s="42" t="s">
        <v>4146</v>
      </c>
      <c r="FF618" s="40">
        <v>1167.0609999999999</v>
      </c>
      <c r="FG618" s="40" t="s">
        <v>236</v>
      </c>
      <c r="FH618" s="37"/>
      <c r="FI618" s="37"/>
      <c r="FJ618" s="37"/>
      <c r="FK618" s="37"/>
      <c r="FL618" s="37"/>
      <c r="FM618" s="37"/>
      <c r="FN618" s="40">
        <v>32</v>
      </c>
      <c r="FO618" s="40">
        <v>1</v>
      </c>
      <c r="FP618" s="40" t="s">
        <v>4147</v>
      </c>
      <c r="FQ618" s="40">
        <v>4657</v>
      </c>
      <c r="FR618" s="40">
        <v>1</v>
      </c>
      <c r="FS618" s="40" t="s">
        <v>4148</v>
      </c>
      <c r="FT618" s="40">
        <v>271202</v>
      </c>
      <c r="FU618" s="40" t="s">
        <v>236</v>
      </c>
      <c r="FV618" s="37"/>
      <c r="FW618" s="37"/>
      <c r="FX618" s="40" t="s">
        <v>236</v>
      </c>
      <c r="FY618" s="37"/>
      <c r="FZ618" s="37"/>
      <c r="GA618" s="40" t="s">
        <v>236</v>
      </c>
      <c r="GB618" s="37"/>
      <c r="GC618" s="37"/>
      <c r="GD618" s="40" t="s">
        <v>236</v>
      </c>
      <c r="GE618" s="37"/>
      <c r="GF618" s="37"/>
      <c r="GG618" s="40" t="s">
        <v>236</v>
      </c>
      <c r="GH618" s="37"/>
      <c r="GI618" s="37"/>
      <c r="GJ618" s="37"/>
      <c r="GK618" s="37"/>
      <c r="GL618" s="37"/>
      <c r="GM618" s="40">
        <v>1</v>
      </c>
      <c r="GN618" s="42" t="s">
        <v>4149</v>
      </c>
      <c r="GO618" s="40">
        <v>112428</v>
      </c>
      <c r="GP618" s="40">
        <v>1</v>
      </c>
      <c r="GQ618" s="40" t="s">
        <v>4150</v>
      </c>
      <c r="GR618" s="40">
        <v>271202</v>
      </c>
      <c r="GS618" s="40" t="s">
        <v>236</v>
      </c>
      <c r="GT618" s="37"/>
      <c r="GU618" s="37"/>
      <c r="GV618" s="40" t="s">
        <v>236</v>
      </c>
      <c r="GW618" s="37"/>
      <c r="GX618" s="37"/>
      <c r="GY618" s="40">
        <v>1</v>
      </c>
      <c r="GZ618" s="40" t="s">
        <v>4151</v>
      </c>
      <c r="HA618" s="40">
        <v>36</v>
      </c>
      <c r="HB618" s="39">
        <v>1</v>
      </c>
      <c r="HC618" s="40" t="s">
        <v>444</v>
      </c>
      <c r="HD618" s="40">
        <v>25</v>
      </c>
      <c r="HE618" s="37"/>
      <c r="HF618" s="37"/>
      <c r="HG618" s="37"/>
      <c r="HH618" s="37"/>
      <c r="HI618" s="37"/>
      <c r="HJ618" s="37"/>
      <c r="HK618" s="40">
        <v>100</v>
      </c>
      <c r="HL618" s="37"/>
      <c r="HM618" s="40">
        <v>26</v>
      </c>
      <c r="HN618" s="40">
        <v>0</v>
      </c>
      <c r="HO618" s="40">
        <v>0</v>
      </c>
      <c r="HP618" s="40">
        <v>0</v>
      </c>
      <c r="HQ618" s="40">
        <v>21</v>
      </c>
      <c r="HR618" s="40">
        <v>5</v>
      </c>
      <c r="HS618" s="40">
        <v>0</v>
      </c>
      <c r="HT618" s="40">
        <v>0</v>
      </c>
      <c r="HU618" s="40">
        <v>0</v>
      </c>
      <c r="HV618" s="40" t="s">
        <v>243</v>
      </c>
      <c r="HW618" s="42" t="s">
        <v>4152</v>
      </c>
      <c r="HX618" s="40" t="s">
        <v>4153</v>
      </c>
      <c r="HY618" s="42" t="s">
        <v>4154</v>
      </c>
      <c r="HZ618" s="40" t="s">
        <v>4155</v>
      </c>
      <c r="IA618" s="37"/>
      <c r="IB618" s="37"/>
      <c r="IC618" s="40" t="s">
        <v>4156</v>
      </c>
      <c r="ID618" s="40" t="s">
        <v>4157</v>
      </c>
      <c r="IE618" s="37"/>
      <c r="IF618" s="37"/>
      <c r="IG618" s="40" t="s">
        <v>4158</v>
      </c>
      <c r="IH618" s="40">
        <v>28</v>
      </c>
      <c r="II618" s="40">
        <v>641</v>
      </c>
      <c r="IJ618" s="40" t="s">
        <v>4127</v>
      </c>
      <c r="IK618" s="39" t="s">
        <v>4159</v>
      </c>
      <c r="IL618" s="40" t="s">
        <v>4160</v>
      </c>
      <c r="IM618" s="40" t="s">
        <v>4161</v>
      </c>
      <c r="IN618" s="40" t="s">
        <v>4127</v>
      </c>
      <c r="IO618" s="40" t="s">
        <v>4159</v>
      </c>
      <c r="IP618" s="40" t="s">
        <v>4160</v>
      </c>
      <c r="IQ618" s="40" t="s">
        <v>4161</v>
      </c>
      <c r="IR618" s="43" t="s">
        <v>4162</v>
      </c>
      <c r="IS618" s="52"/>
      <c r="IT618" s="52"/>
      <c r="IU618" s="52"/>
      <c r="IV618" s="52"/>
      <c r="IW618" s="52"/>
      <c r="IX618" s="52"/>
      <c r="IY618" s="52"/>
      <c r="IZ618" s="52"/>
      <c r="JA618" s="52"/>
      <c r="JB618" s="52"/>
      <c r="JC618" s="52"/>
      <c r="JD618" s="52"/>
      <c r="JE618" s="52"/>
      <c r="JF618" s="52"/>
      <c r="JG618" s="52"/>
      <c r="JH618" s="52"/>
      <c r="JI618" s="52"/>
      <c r="JJ618" s="52"/>
      <c r="JK618" s="52"/>
      <c r="JL618" s="52"/>
      <c r="JM618" s="52"/>
      <c r="JN618" s="52"/>
      <c r="JO618" s="52"/>
      <c r="JP618" s="52"/>
      <c r="JQ618" s="52"/>
      <c r="JR618" s="52"/>
      <c r="JS618" s="52"/>
      <c r="JT618" s="52"/>
      <c r="JU618" s="52"/>
      <c r="JV618" s="52"/>
      <c r="JW618" s="52"/>
      <c r="JX618" s="52"/>
      <c r="JY618" s="52"/>
      <c r="JZ618" s="52"/>
      <c r="KA618" s="52"/>
      <c r="KB618" s="52"/>
      <c r="KC618" s="52"/>
      <c r="KD618" s="52"/>
      <c r="KE618" s="52"/>
      <c r="KF618" s="52"/>
      <c r="KG618" s="52"/>
      <c r="KH618" s="52"/>
      <c r="KI618" s="52"/>
      <c r="KJ618" s="52"/>
      <c r="KK618" s="52"/>
      <c r="KL618" s="52"/>
      <c r="KM618" s="52"/>
      <c r="KN618" s="52"/>
      <c r="KO618" s="52"/>
      <c r="KP618" s="52"/>
      <c r="KQ618" s="52"/>
      <c r="KR618" s="52"/>
      <c r="KS618" s="52"/>
      <c r="KT618" s="52"/>
      <c r="KU618" s="52"/>
      <c r="KV618" s="52"/>
      <c r="KW618" s="52"/>
      <c r="KX618" s="52"/>
      <c r="KY618" s="52"/>
      <c r="KZ618" s="52"/>
      <c r="LA618" s="52"/>
      <c r="LB618" s="52"/>
      <c r="LC618" s="52"/>
      <c r="LD618" s="52"/>
      <c r="LE618" s="52"/>
      <c r="LF618" s="52"/>
      <c r="LG618" s="52"/>
      <c r="LH618" s="52"/>
      <c r="LI618" s="52"/>
      <c r="LJ618" s="52"/>
      <c r="LK618" s="52"/>
      <c r="LL618" s="52"/>
      <c r="LM618" s="52"/>
      <c r="LN618" s="52"/>
      <c r="LO618" s="52"/>
      <c r="LP618" s="52"/>
      <c r="LQ618" s="52"/>
      <c r="LR618" s="52"/>
      <c r="LS618" s="52"/>
      <c r="LT618" s="52"/>
      <c r="LU618" s="52"/>
      <c r="LV618" s="52"/>
      <c r="LW618" s="52"/>
      <c r="LX618" s="52"/>
      <c r="LY618" s="52"/>
      <c r="LZ618" s="52"/>
      <c r="MA618" s="52"/>
      <c r="MB618" s="52"/>
      <c r="MC618" s="52"/>
      <c r="MD618" s="52"/>
      <c r="ME618" s="52"/>
      <c r="MF618" s="52"/>
      <c r="MG618" s="52"/>
      <c r="MH618" s="52"/>
      <c r="MI618" s="52"/>
      <c r="MJ618" s="52"/>
      <c r="MK618" s="52"/>
      <c r="ML618" s="52"/>
      <c r="MM618" s="52"/>
      <c r="MN618" s="52"/>
      <c r="MO618" s="52"/>
      <c r="MP618" s="52"/>
      <c r="MQ618" s="52"/>
      <c r="MR618" s="52"/>
      <c r="MS618" s="52"/>
      <c r="MT618" s="52"/>
      <c r="MU618" s="52"/>
      <c r="MV618" s="52"/>
      <c r="MW618" s="52"/>
      <c r="MX618" s="52"/>
      <c r="MY618" s="52"/>
      <c r="MZ618" s="52"/>
      <c r="NA618" s="52"/>
      <c r="NB618" s="52"/>
      <c r="NC618" s="52"/>
      <c r="ND618" s="52"/>
      <c r="NE618" s="52"/>
      <c r="NF618" s="52"/>
      <c r="NG618" s="52"/>
      <c r="NH618" s="52"/>
      <c r="NI618" s="52"/>
      <c r="NJ618" s="52"/>
      <c r="NK618" s="52"/>
      <c r="NL618" s="52"/>
      <c r="NM618" s="52"/>
      <c r="NN618" s="52"/>
      <c r="NO618" s="52"/>
      <c r="NP618" s="52"/>
      <c r="NQ618" s="52"/>
      <c r="NR618" s="52"/>
      <c r="NS618" s="52"/>
      <c r="NT618" s="52"/>
      <c r="NU618" s="52"/>
      <c r="NV618" s="52"/>
      <c r="NW618" s="52"/>
      <c r="NX618" s="52"/>
      <c r="NY618" s="52"/>
      <c r="NZ618" s="52"/>
      <c r="OA618" s="52"/>
      <c r="OB618" s="52"/>
      <c r="OC618" s="52"/>
      <c r="OD618" s="52"/>
      <c r="OE618" s="52"/>
      <c r="OF618" s="52"/>
      <c r="OG618" s="52"/>
      <c r="OH618" s="52"/>
      <c r="OI618" s="52"/>
      <c r="OJ618" s="52"/>
      <c r="OK618" s="52"/>
      <c r="OL618" s="52"/>
    </row>
    <row r="619" spans="1:402" s="58" customFormat="1" ht="15.75" customHeight="1" x14ac:dyDescent="0.2">
      <c r="A619" s="44" t="s">
        <v>13014</v>
      </c>
      <c r="B619" s="47" t="s">
        <v>13029</v>
      </c>
      <c r="C619" s="39" t="s">
        <v>7550</v>
      </c>
      <c r="D619" s="39" t="s">
        <v>13168</v>
      </c>
      <c r="E619" s="39" t="s">
        <v>4824</v>
      </c>
      <c r="F619" s="39" t="s">
        <v>7551</v>
      </c>
      <c r="G619" s="39" t="s">
        <v>7552</v>
      </c>
      <c r="H619" s="39" t="s">
        <v>7552</v>
      </c>
      <c r="I619" s="39">
        <v>2022</v>
      </c>
      <c r="J619" s="48">
        <v>45434</v>
      </c>
      <c r="K619" s="48">
        <v>45440</v>
      </c>
      <c r="L619" s="44"/>
      <c r="M619" s="44"/>
      <c r="N619" s="44"/>
      <c r="O619" s="44"/>
      <c r="P619" s="44"/>
      <c r="Q619" s="44"/>
      <c r="R619" s="44"/>
      <c r="S619" s="44"/>
      <c r="T619" s="44"/>
      <c r="U619" s="44"/>
      <c r="V619" s="44"/>
      <c r="W619" s="44"/>
      <c r="X619" s="44"/>
      <c r="Y619" s="44"/>
      <c r="Z619" s="39" t="s">
        <v>7553</v>
      </c>
      <c r="AA619" s="43" t="s">
        <v>7554</v>
      </c>
      <c r="AB619" s="39" t="s">
        <v>7555</v>
      </c>
      <c r="AC619" s="44"/>
      <c r="AD619" s="44"/>
      <c r="AE619" s="44"/>
      <c r="AF619" s="39" t="s">
        <v>7556</v>
      </c>
      <c r="AG619" s="39" t="s">
        <v>7557</v>
      </c>
      <c r="AH619" s="39" t="s">
        <v>665</v>
      </c>
      <c r="AI619" s="39" t="s">
        <v>7558</v>
      </c>
      <c r="AJ619" s="55">
        <v>0.76600000000000001</v>
      </c>
      <c r="AK619" s="49">
        <f t="shared" ref="AK619:AK632" si="71">SUM(AO619,AR619,AT619,AV619)-AJ619</f>
        <v>0</v>
      </c>
      <c r="AL619" s="55"/>
      <c r="AM619" s="49"/>
      <c r="AN619" s="49"/>
      <c r="AO619" s="55">
        <v>0.76600000000000001</v>
      </c>
      <c r="AP619" s="49">
        <v>100</v>
      </c>
      <c r="AQ619" s="49">
        <v>4.0000000000000002E-4</v>
      </c>
      <c r="AR619" s="55">
        <v>0</v>
      </c>
      <c r="AS619" s="49">
        <v>0</v>
      </c>
      <c r="AT619" s="55">
        <v>0</v>
      </c>
      <c r="AU619" s="49">
        <v>0</v>
      </c>
      <c r="AV619" s="55">
        <v>0</v>
      </c>
      <c r="AW619" s="49">
        <v>0</v>
      </c>
      <c r="AX619" s="55"/>
      <c r="AY619" s="49"/>
      <c r="AZ619" s="39"/>
      <c r="BA619" s="39"/>
      <c r="BB619" s="39"/>
      <c r="BC619" s="39" t="s">
        <v>236</v>
      </c>
      <c r="BD619" s="44"/>
      <c r="BE619" s="44"/>
      <c r="BF619" s="118"/>
      <c r="BG619" s="55">
        <v>1.1000000000000001</v>
      </c>
      <c r="BH619" s="49">
        <v>1E-3</v>
      </c>
      <c r="BI619" s="39">
        <v>1</v>
      </c>
      <c r="BJ619" s="39">
        <v>1</v>
      </c>
      <c r="BK619" s="39">
        <v>1</v>
      </c>
      <c r="BL619" s="44"/>
      <c r="BM619" s="44"/>
      <c r="BN619" s="44"/>
      <c r="BO619" s="44"/>
      <c r="BP619" s="44"/>
      <c r="BQ619" s="44"/>
      <c r="BR619" s="44"/>
      <c r="BS619" s="44"/>
      <c r="BT619" s="44"/>
      <c r="BU619" s="44"/>
      <c r="BV619" s="44"/>
      <c r="BW619" s="39">
        <v>1</v>
      </c>
      <c r="BX619" s="44"/>
      <c r="BY619" s="44"/>
      <c r="BZ619" s="44"/>
      <c r="CA619" s="44"/>
      <c r="CB619" s="44"/>
      <c r="CC619" s="44"/>
      <c r="CD619" s="44"/>
      <c r="CE619" s="44">
        <v>0</v>
      </c>
      <c r="CF619" s="44"/>
      <c r="CG619" s="44"/>
      <c r="CH619" s="44"/>
      <c r="CI619" s="44"/>
      <c r="CJ619" s="44"/>
      <c r="CK619" s="44"/>
      <c r="CL619" s="44"/>
      <c r="CM619" s="44"/>
      <c r="CN619" s="44"/>
      <c r="CO619" s="44"/>
      <c r="CP619" s="44"/>
      <c r="CQ619" s="44"/>
      <c r="CR619" s="44"/>
      <c r="CS619" s="44"/>
      <c r="CT619" s="44"/>
      <c r="CU619" s="40">
        <f t="shared" si="68"/>
        <v>0</v>
      </c>
      <c r="CV619" s="44"/>
      <c r="CW619" s="44"/>
      <c r="CX619" s="44"/>
      <c r="CY619" s="44"/>
      <c r="CZ619" s="44"/>
      <c r="DA619" s="44"/>
      <c r="DB619" s="44"/>
      <c r="DC619" s="44"/>
      <c r="DD619" s="44"/>
      <c r="DE619" s="44"/>
      <c r="DF619" s="44"/>
      <c r="DG619" s="44"/>
      <c r="DH619" s="44"/>
      <c r="DI619" s="44"/>
      <c r="DJ619" s="44"/>
      <c r="DK619" s="44"/>
      <c r="DL619" s="44"/>
      <c r="DM619" s="39">
        <v>0</v>
      </c>
      <c r="DN619" s="44"/>
      <c r="DO619" s="44"/>
      <c r="DP619" s="44"/>
      <c r="DQ619" s="44"/>
      <c r="DR619" s="44"/>
      <c r="DS619" s="44"/>
      <c r="DT619" s="44"/>
      <c r="DU619" s="44"/>
      <c r="DV619" s="44"/>
      <c r="DW619" s="44"/>
      <c r="DX619" s="44"/>
      <c r="DY619" s="44"/>
      <c r="DZ619" s="44"/>
      <c r="EA619" s="44"/>
      <c r="EB619" s="44"/>
      <c r="EC619" s="44"/>
      <c r="ED619" s="44"/>
      <c r="EE619" s="44"/>
      <c r="EF619" s="44"/>
      <c r="EG619" s="44"/>
      <c r="EH619" s="44"/>
      <c r="EI619" s="44"/>
      <c r="EJ619" s="44"/>
      <c r="EK619" s="44"/>
      <c r="EL619" s="44"/>
      <c r="EM619" s="44"/>
      <c r="EN619" s="44"/>
      <c r="EO619" s="44"/>
      <c r="EP619" s="44"/>
      <c r="EQ619" s="39">
        <v>0</v>
      </c>
      <c r="ER619" s="44"/>
      <c r="ES619" s="44"/>
      <c r="ET619" s="44"/>
      <c r="EU619" s="44"/>
      <c r="EV619" s="44"/>
      <c r="EW619" s="44"/>
      <c r="EX619" s="44"/>
      <c r="EY619" s="39">
        <v>1</v>
      </c>
      <c r="EZ619" s="39">
        <f t="shared" ref="EZ619:EZ632" si="72">EY619-(SUM(BL619:CE619,CV619,DN619,ER619:EV619,EX619))</f>
        <v>0</v>
      </c>
      <c r="FA619" s="39">
        <v>0.41099999999999998</v>
      </c>
      <c r="FB619" s="39" t="s">
        <v>7559</v>
      </c>
      <c r="FC619" s="43" t="s">
        <v>7560</v>
      </c>
      <c r="FD619" s="39">
        <v>0</v>
      </c>
      <c r="FE619" s="54" t="s">
        <v>13159</v>
      </c>
      <c r="FF619" s="39">
        <v>4.915</v>
      </c>
      <c r="FG619" s="39" t="s">
        <v>236</v>
      </c>
      <c r="FH619" s="44"/>
      <c r="FI619" s="44"/>
      <c r="FJ619" s="44"/>
      <c r="FK619" s="44"/>
      <c r="FL619" s="44"/>
      <c r="FM619" s="44"/>
      <c r="FN619" s="44"/>
      <c r="FO619" s="39" t="s">
        <v>236</v>
      </c>
      <c r="FP619" s="44"/>
      <c r="FQ619" s="44"/>
      <c r="FR619" s="40">
        <v>1</v>
      </c>
      <c r="FS619" s="39" t="s">
        <v>7562</v>
      </c>
      <c r="FT619" s="39">
        <v>4</v>
      </c>
      <c r="FU619" s="39" t="s">
        <v>236</v>
      </c>
      <c r="FV619" s="44"/>
      <c r="FW619" s="44"/>
      <c r="FX619" s="39" t="s">
        <v>236</v>
      </c>
      <c r="FY619" s="44"/>
      <c r="FZ619" s="44"/>
      <c r="GA619" s="39" t="s">
        <v>236</v>
      </c>
      <c r="GB619" s="44"/>
      <c r="GC619" s="44"/>
      <c r="GD619" s="39" t="s">
        <v>236</v>
      </c>
      <c r="GE619" s="44"/>
      <c r="GF619" s="44"/>
      <c r="GG619" s="39" t="s">
        <v>236</v>
      </c>
      <c r="GH619" s="44"/>
      <c r="GI619" s="44"/>
      <c r="GJ619" s="44"/>
      <c r="GK619" s="44"/>
      <c r="GL619" s="44"/>
      <c r="GM619" s="39" t="s">
        <v>236</v>
      </c>
      <c r="GN619" s="44"/>
      <c r="GO619" s="44"/>
      <c r="GP619" s="40">
        <v>1</v>
      </c>
      <c r="GQ619" s="39" t="s">
        <v>7562</v>
      </c>
      <c r="GR619" s="39">
        <v>4</v>
      </c>
      <c r="GS619" s="39" t="s">
        <v>236</v>
      </c>
      <c r="GT619" s="44"/>
      <c r="GU619" s="44"/>
      <c r="GV619" s="44"/>
      <c r="GW619" s="44"/>
      <c r="GX619" s="44"/>
      <c r="GY619" s="39" t="s">
        <v>236</v>
      </c>
      <c r="GZ619" s="44"/>
      <c r="HA619" s="44"/>
      <c r="HB619" s="39" t="s">
        <v>236</v>
      </c>
      <c r="HC619" s="44"/>
      <c r="HD619" s="44"/>
      <c r="HE619" s="39" t="s">
        <v>243</v>
      </c>
      <c r="HF619" s="39" t="s">
        <v>7563</v>
      </c>
      <c r="HG619" s="39">
        <v>4</v>
      </c>
      <c r="HH619" s="44"/>
      <c r="HI619" s="44"/>
      <c r="HJ619" s="44"/>
      <c r="HK619" s="44"/>
      <c r="HL619" s="44"/>
      <c r="HM619" s="44"/>
      <c r="HN619" s="44"/>
      <c r="HO619" s="44"/>
      <c r="HP619" s="44"/>
      <c r="HQ619" s="44"/>
      <c r="HR619" s="44"/>
      <c r="HS619" s="44"/>
      <c r="HT619" s="44"/>
      <c r="HU619" s="44"/>
      <c r="HV619" s="39" t="s">
        <v>243</v>
      </c>
      <c r="HW619" s="43" t="s">
        <v>7564</v>
      </c>
      <c r="HX619" s="39" t="s">
        <v>7565</v>
      </c>
      <c r="HY619" s="43" t="s">
        <v>7564</v>
      </c>
      <c r="HZ619" s="39" t="s">
        <v>7566</v>
      </c>
      <c r="IA619" s="44"/>
      <c r="IB619" s="44"/>
      <c r="IC619" s="44"/>
      <c r="ID619" s="44"/>
      <c r="IE619" s="44"/>
      <c r="IF619" s="44"/>
      <c r="IG619" s="44"/>
      <c r="IH619" s="44"/>
      <c r="II619" s="44"/>
      <c r="IJ619" s="39" t="s">
        <v>7567</v>
      </c>
      <c r="IK619" s="39" t="s">
        <v>7568</v>
      </c>
      <c r="IL619" s="39" t="s">
        <v>7569</v>
      </c>
      <c r="IM619" s="39" t="s">
        <v>7570</v>
      </c>
      <c r="IN619" s="39" t="s">
        <v>7549</v>
      </c>
      <c r="IO619" s="39" t="s">
        <v>7571</v>
      </c>
      <c r="IP619" s="40" t="s">
        <v>7572</v>
      </c>
      <c r="IQ619" s="40" t="s">
        <v>7573</v>
      </c>
      <c r="IR619" s="44"/>
      <c r="IS619" s="52"/>
      <c r="IT619" s="52"/>
      <c r="IU619" s="52"/>
      <c r="IV619" s="52"/>
      <c r="IW619" s="52"/>
      <c r="IX619" s="52"/>
      <c r="IY619" s="52"/>
      <c r="IZ619" s="52"/>
      <c r="JA619" s="52"/>
      <c r="JB619" s="52"/>
      <c r="JC619" s="52"/>
      <c r="JD619" s="52"/>
      <c r="JE619" s="52"/>
      <c r="JF619" s="52"/>
      <c r="JG619" s="52"/>
      <c r="JH619" s="52"/>
      <c r="JI619" s="52"/>
      <c r="JJ619" s="52"/>
      <c r="JK619" s="52"/>
      <c r="JL619" s="52"/>
      <c r="JM619" s="52"/>
      <c r="JN619" s="52"/>
      <c r="JO619" s="52"/>
      <c r="JP619" s="52"/>
      <c r="JQ619" s="52"/>
      <c r="JR619" s="52"/>
      <c r="JS619" s="52"/>
      <c r="JT619" s="52"/>
      <c r="JU619" s="52"/>
      <c r="JV619" s="52"/>
      <c r="JW619" s="52"/>
      <c r="JX619" s="52"/>
      <c r="JY619" s="52"/>
      <c r="JZ619" s="52"/>
      <c r="KA619" s="52"/>
      <c r="KB619" s="52"/>
      <c r="KC619" s="52"/>
      <c r="KD619" s="52"/>
      <c r="KE619" s="52"/>
      <c r="KF619" s="52"/>
      <c r="KG619" s="52"/>
      <c r="KH619" s="52"/>
      <c r="KI619" s="52"/>
      <c r="KJ619" s="52"/>
      <c r="KK619" s="52"/>
      <c r="KL619" s="52"/>
      <c r="KM619" s="52"/>
      <c r="KN619" s="52"/>
      <c r="KO619" s="52"/>
      <c r="KP619" s="52"/>
      <c r="KQ619" s="52"/>
      <c r="KR619" s="52"/>
      <c r="KS619" s="52"/>
      <c r="KT619" s="52"/>
      <c r="KU619" s="52"/>
      <c r="KV619" s="52"/>
      <c r="KW619" s="52"/>
      <c r="KX619" s="52"/>
      <c r="KY619" s="52"/>
      <c r="KZ619" s="52"/>
      <c r="LA619" s="52"/>
      <c r="LB619" s="52"/>
      <c r="LC619" s="52"/>
      <c r="LD619" s="52"/>
      <c r="LE619" s="52"/>
      <c r="LF619" s="52"/>
      <c r="LG619" s="52"/>
      <c r="LH619" s="52"/>
      <c r="LI619" s="52"/>
      <c r="LJ619" s="52"/>
      <c r="LK619" s="52"/>
      <c r="LL619" s="52"/>
      <c r="LM619" s="52"/>
      <c r="LN619" s="52"/>
      <c r="LO619" s="52"/>
      <c r="LP619" s="52"/>
      <c r="LQ619" s="52"/>
      <c r="LR619" s="52"/>
      <c r="LS619" s="52"/>
      <c r="LT619" s="52"/>
      <c r="LU619" s="52"/>
      <c r="LV619" s="52"/>
      <c r="LW619" s="52"/>
      <c r="LX619" s="52"/>
      <c r="LY619" s="52"/>
      <c r="LZ619" s="52"/>
      <c r="MA619" s="52"/>
      <c r="MB619" s="52"/>
      <c r="MC619" s="52"/>
      <c r="MD619" s="52"/>
      <c r="ME619" s="52"/>
      <c r="MF619" s="52"/>
      <c r="MG619" s="52"/>
      <c r="MH619" s="52"/>
      <c r="MI619" s="52"/>
      <c r="MJ619" s="52"/>
      <c r="MK619" s="52"/>
      <c r="ML619" s="52"/>
      <c r="MM619" s="52"/>
      <c r="MN619" s="52"/>
      <c r="MO619" s="52"/>
      <c r="MP619" s="52"/>
      <c r="MQ619" s="52"/>
      <c r="MR619" s="52"/>
      <c r="MS619" s="52"/>
      <c r="MT619" s="52"/>
      <c r="MU619" s="52"/>
      <c r="MV619" s="52"/>
      <c r="MW619" s="52"/>
      <c r="MX619" s="52"/>
      <c r="MY619" s="52"/>
      <c r="MZ619" s="52"/>
      <c r="NA619" s="52"/>
      <c r="NB619" s="52"/>
      <c r="NC619" s="52"/>
      <c r="ND619" s="52"/>
      <c r="NE619" s="52"/>
      <c r="NF619" s="52"/>
      <c r="NG619" s="52"/>
      <c r="NH619" s="52"/>
      <c r="NI619" s="52"/>
      <c r="NJ619" s="52"/>
      <c r="NK619" s="52"/>
      <c r="NL619" s="52"/>
      <c r="NM619" s="52"/>
      <c r="NN619" s="52"/>
      <c r="NO619" s="52"/>
      <c r="NP619" s="52"/>
      <c r="NQ619" s="52"/>
      <c r="NR619" s="52"/>
      <c r="NS619" s="52"/>
      <c r="NT619" s="52"/>
      <c r="NU619" s="52"/>
      <c r="NV619" s="52"/>
      <c r="NW619" s="52"/>
      <c r="NX619" s="52"/>
      <c r="NY619" s="52"/>
      <c r="NZ619" s="52"/>
      <c r="OA619" s="52"/>
      <c r="OB619" s="52"/>
      <c r="OC619" s="52"/>
      <c r="OD619" s="52"/>
      <c r="OE619" s="52"/>
      <c r="OF619" s="52"/>
      <c r="OG619" s="52"/>
      <c r="OH619" s="52"/>
      <c r="OI619" s="52"/>
      <c r="OJ619" s="52"/>
      <c r="OK619" s="52"/>
      <c r="OL619" s="52"/>
    </row>
    <row r="620" spans="1:402" s="58" customFormat="1" ht="15.75" customHeight="1" x14ac:dyDescent="0.2">
      <c r="A620" s="44" t="s">
        <v>13014</v>
      </c>
      <c r="B620" s="47" t="s">
        <v>13029</v>
      </c>
      <c r="C620" s="39" t="s">
        <v>1392</v>
      </c>
      <c r="D620" s="39" t="s">
        <v>13166</v>
      </c>
      <c r="E620" s="39" t="s">
        <v>4767</v>
      </c>
      <c r="F620" s="39" t="s">
        <v>7613</v>
      </c>
      <c r="G620" s="39" t="s">
        <v>7614</v>
      </c>
      <c r="H620" s="39" t="s">
        <v>7615</v>
      </c>
      <c r="I620" s="39">
        <v>2018</v>
      </c>
      <c r="J620" s="48">
        <v>45047</v>
      </c>
      <c r="K620" s="48">
        <v>45657</v>
      </c>
      <c r="L620" s="44"/>
      <c r="M620" s="44"/>
      <c r="N620" s="44"/>
      <c r="O620" s="44"/>
      <c r="P620" s="44"/>
      <c r="Q620" s="44"/>
      <c r="R620" s="44"/>
      <c r="S620" s="44"/>
      <c r="T620" s="44"/>
      <c r="U620" s="44"/>
      <c r="V620" s="44"/>
      <c r="W620" s="44"/>
      <c r="X620" s="39" t="s">
        <v>7616</v>
      </c>
      <c r="Y620" s="39" t="s">
        <v>7617</v>
      </c>
      <c r="Z620" s="39" t="s">
        <v>7618</v>
      </c>
      <c r="AA620" s="43" t="s">
        <v>7619</v>
      </c>
      <c r="AB620" s="39" t="s">
        <v>7620</v>
      </c>
      <c r="AC620" s="39" t="s">
        <v>7621</v>
      </c>
      <c r="AD620" s="39" t="s">
        <v>7622</v>
      </c>
      <c r="AE620" s="43" t="s">
        <v>7623</v>
      </c>
      <c r="AF620" s="39" t="s">
        <v>7624</v>
      </c>
      <c r="AG620" s="39" t="s">
        <v>7625</v>
      </c>
      <c r="AH620" s="39" t="s">
        <v>1394</v>
      </c>
      <c r="AI620" s="39" t="s">
        <v>7626</v>
      </c>
      <c r="AJ620" s="55">
        <v>15.837999999999999</v>
      </c>
      <c r="AK620" s="49">
        <f t="shared" si="71"/>
        <v>0</v>
      </c>
      <c r="AL620" s="55"/>
      <c r="AM620" s="49"/>
      <c r="AN620" s="49"/>
      <c r="AO620" s="55">
        <v>15.837999999999999</v>
      </c>
      <c r="AP620" s="49">
        <v>100</v>
      </c>
      <c r="AQ620" s="49">
        <v>0.1</v>
      </c>
      <c r="AR620" s="55">
        <v>0</v>
      </c>
      <c r="AS620" s="49">
        <v>0</v>
      </c>
      <c r="AT620" s="55">
        <v>0</v>
      </c>
      <c r="AU620" s="49">
        <v>0</v>
      </c>
      <c r="AV620" s="55">
        <v>0</v>
      </c>
      <c r="AW620" s="49">
        <v>0</v>
      </c>
      <c r="AX620" s="55"/>
      <c r="AY620" s="49"/>
      <c r="AZ620" s="39"/>
      <c r="BA620" s="39"/>
      <c r="BB620" s="39"/>
      <c r="BC620" s="39" t="s">
        <v>236</v>
      </c>
      <c r="BD620" s="44"/>
      <c r="BE620" s="44"/>
      <c r="BF620" s="118"/>
      <c r="BG620" s="55" t="s">
        <v>7627</v>
      </c>
      <c r="BH620" s="49" t="s">
        <v>464</v>
      </c>
      <c r="BI620" s="39">
        <v>182</v>
      </c>
      <c r="BJ620" s="39">
        <v>16</v>
      </c>
      <c r="BK620" s="39">
        <v>13</v>
      </c>
      <c r="BL620" s="44"/>
      <c r="BM620" s="39">
        <v>1</v>
      </c>
      <c r="BN620" s="44"/>
      <c r="BO620" s="44"/>
      <c r="BP620" s="44"/>
      <c r="BQ620" s="44"/>
      <c r="BR620" s="44"/>
      <c r="BS620" s="44"/>
      <c r="BT620" s="44"/>
      <c r="BU620" s="44"/>
      <c r="BV620" s="44"/>
      <c r="BW620" s="39">
        <v>2</v>
      </c>
      <c r="BX620" s="44"/>
      <c r="BY620" s="44"/>
      <c r="BZ620" s="44"/>
      <c r="CA620" s="44"/>
      <c r="CB620" s="44"/>
      <c r="CC620" s="44"/>
      <c r="CD620" s="44"/>
      <c r="CE620" s="39">
        <v>10</v>
      </c>
      <c r="CF620" s="39">
        <v>3</v>
      </c>
      <c r="CG620" s="39">
        <v>1</v>
      </c>
      <c r="CH620" s="44"/>
      <c r="CI620" s="39">
        <v>2</v>
      </c>
      <c r="CJ620" s="44"/>
      <c r="CK620" s="39">
        <v>1</v>
      </c>
      <c r="CL620" s="44"/>
      <c r="CM620" s="44"/>
      <c r="CN620" s="44"/>
      <c r="CO620" s="39">
        <v>2</v>
      </c>
      <c r="CP620" s="44"/>
      <c r="CQ620" s="44"/>
      <c r="CR620" s="44"/>
      <c r="CS620" s="44"/>
      <c r="CT620" s="39">
        <v>1</v>
      </c>
      <c r="CU620" s="40">
        <f t="shared" si="68"/>
        <v>10</v>
      </c>
      <c r="CV620" s="44"/>
      <c r="CW620" s="44"/>
      <c r="CX620" s="44"/>
      <c r="CY620" s="44"/>
      <c r="CZ620" s="44"/>
      <c r="DA620" s="44"/>
      <c r="DB620" s="44"/>
      <c r="DC620" s="44"/>
      <c r="DD620" s="44"/>
      <c r="DE620" s="44"/>
      <c r="DF620" s="44"/>
      <c r="DG620" s="44"/>
      <c r="DH620" s="44"/>
      <c r="DI620" s="44"/>
      <c r="DJ620" s="44"/>
      <c r="DK620" s="44"/>
      <c r="DL620" s="44"/>
      <c r="DM620" s="39">
        <v>0</v>
      </c>
      <c r="DN620" s="44"/>
      <c r="DO620" s="44"/>
      <c r="DP620" s="44"/>
      <c r="DQ620" s="44"/>
      <c r="DR620" s="44"/>
      <c r="DS620" s="44"/>
      <c r="DT620" s="44"/>
      <c r="DU620" s="44"/>
      <c r="DV620" s="44"/>
      <c r="DW620" s="44"/>
      <c r="DX620" s="44"/>
      <c r="DY620" s="44"/>
      <c r="DZ620" s="44"/>
      <c r="EA620" s="44"/>
      <c r="EB620" s="44"/>
      <c r="EC620" s="44"/>
      <c r="ED620" s="44"/>
      <c r="EE620" s="44"/>
      <c r="EF620" s="44"/>
      <c r="EG620" s="44"/>
      <c r="EH620" s="44"/>
      <c r="EI620" s="44"/>
      <c r="EJ620" s="44"/>
      <c r="EK620" s="44"/>
      <c r="EL620" s="44"/>
      <c r="EM620" s="44"/>
      <c r="EN620" s="44"/>
      <c r="EO620" s="44"/>
      <c r="EP620" s="44"/>
      <c r="EQ620" s="39">
        <v>0</v>
      </c>
      <c r="ER620" s="44"/>
      <c r="ES620" s="44"/>
      <c r="ET620" s="44"/>
      <c r="EU620" s="44"/>
      <c r="EV620" s="44"/>
      <c r="EW620" s="44"/>
      <c r="EX620" s="44"/>
      <c r="EY620" s="39">
        <v>13</v>
      </c>
      <c r="EZ620" s="39">
        <f t="shared" si="72"/>
        <v>0</v>
      </c>
      <c r="FA620" s="49">
        <v>49.235999999999997</v>
      </c>
      <c r="FB620" s="39" t="s">
        <v>7629</v>
      </c>
      <c r="FC620" s="44"/>
      <c r="FD620" s="39">
        <v>100</v>
      </c>
      <c r="FE620" s="43" t="s">
        <v>7630</v>
      </c>
      <c r="FF620" s="39">
        <v>49.235999999999997</v>
      </c>
      <c r="FG620" s="39" t="s">
        <v>243</v>
      </c>
      <c r="FH620" s="39" t="s">
        <v>7631</v>
      </c>
      <c r="FI620" s="43" t="s">
        <v>7632</v>
      </c>
      <c r="FJ620" s="39" t="s">
        <v>7633</v>
      </c>
      <c r="FK620" s="39">
        <v>13</v>
      </c>
      <c r="FL620" s="39">
        <v>66</v>
      </c>
      <c r="FM620" s="39" t="s">
        <v>7634</v>
      </c>
      <c r="FN620" s="39">
        <v>19</v>
      </c>
      <c r="FO620" s="40">
        <v>1</v>
      </c>
      <c r="FP620" s="39" t="s">
        <v>7635</v>
      </c>
      <c r="FQ620" s="39">
        <v>2444</v>
      </c>
      <c r="FR620" s="40">
        <v>1</v>
      </c>
      <c r="FS620" s="39" t="s">
        <v>7636</v>
      </c>
      <c r="FT620" s="39">
        <v>1000</v>
      </c>
      <c r="FU620" s="39" t="s">
        <v>236</v>
      </c>
      <c r="FV620" s="44"/>
      <c r="FW620" s="44"/>
      <c r="FX620" s="39" t="s">
        <v>236</v>
      </c>
      <c r="FY620" s="44"/>
      <c r="FZ620" s="44"/>
      <c r="GA620" s="40">
        <v>1</v>
      </c>
      <c r="GB620" s="39" t="s">
        <v>7637</v>
      </c>
      <c r="GC620" s="39">
        <v>4</v>
      </c>
      <c r="GD620" s="40">
        <v>1</v>
      </c>
      <c r="GE620" s="39" t="s">
        <v>7638</v>
      </c>
      <c r="GF620" s="39">
        <v>21</v>
      </c>
      <c r="GG620" s="40">
        <v>1</v>
      </c>
      <c r="GH620" s="39" t="s">
        <v>7639</v>
      </c>
      <c r="GI620" s="39">
        <v>12</v>
      </c>
      <c r="GJ620" s="39" t="s">
        <v>7640</v>
      </c>
      <c r="GK620" s="39" t="s">
        <v>7641</v>
      </c>
      <c r="GL620" s="39">
        <v>55</v>
      </c>
      <c r="GM620" s="40">
        <v>1</v>
      </c>
      <c r="GN620" s="39" t="s">
        <v>7642</v>
      </c>
      <c r="GO620" s="39">
        <v>12696</v>
      </c>
      <c r="GP620" s="40">
        <v>1</v>
      </c>
      <c r="GQ620" s="39" t="s">
        <v>7636</v>
      </c>
      <c r="GR620" s="39">
        <v>2475</v>
      </c>
      <c r="GS620" s="39" t="s">
        <v>236</v>
      </c>
      <c r="GT620" s="44"/>
      <c r="GU620" s="44"/>
      <c r="GV620" s="44"/>
      <c r="GW620" s="44"/>
      <c r="GX620" s="44"/>
      <c r="GY620" s="39" t="s">
        <v>236</v>
      </c>
      <c r="GZ620" s="44"/>
      <c r="HA620" s="44"/>
      <c r="HB620" s="39">
        <v>1</v>
      </c>
      <c r="HC620" s="39" t="s">
        <v>7643</v>
      </c>
      <c r="HD620" s="39">
        <v>19</v>
      </c>
      <c r="HE620" s="39" t="s">
        <v>243</v>
      </c>
      <c r="HF620" s="39" t="s">
        <v>7644</v>
      </c>
      <c r="HG620" s="39">
        <v>16</v>
      </c>
      <c r="HH620" s="44"/>
      <c r="HI620" s="44"/>
      <c r="HJ620" s="39">
        <v>16</v>
      </c>
      <c r="HK620" s="44"/>
      <c r="HL620" s="44"/>
      <c r="HM620" s="44"/>
      <c r="HN620" s="44"/>
      <c r="HO620" s="44"/>
      <c r="HP620" s="44"/>
      <c r="HQ620" s="44"/>
      <c r="HR620" s="44"/>
      <c r="HS620" s="44"/>
      <c r="HT620" s="44"/>
      <c r="HU620" s="44"/>
      <c r="HV620" s="39" t="s">
        <v>243</v>
      </c>
      <c r="HW620" s="43" t="s">
        <v>7645</v>
      </c>
      <c r="HX620" s="39" t="s">
        <v>7646</v>
      </c>
      <c r="HY620" s="43" t="s">
        <v>7647</v>
      </c>
      <c r="HZ620" s="39" t="s">
        <v>7648</v>
      </c>
      <c r="IA620" s="43" t="s">
        <v>7647</v>
      </c>
      <c r="IB620" s="43" t="s">
        <v>7649</v>
      </c>
      <c r="IC620" s="39" t="s">
        <v>7650</v>
      </c>
      <c r="ID620" s="44"/>
      <c r="IE620" s="43" t="s">
        <v>7651</v>
      </c>
      <c r="IF620" s="44"/>
      <c r="IG620" s="44"/>
      <c r="IH620" s="44"/>
      <c r="II620" s="44"/>
      <c r="IJ620" s="39" t="s">
        <v>1391</v>
      </c>
      <c r="IK620" s="39" t="s">
        <v>7652</v>
      </c>
      <c r="IL620" s="39" t="s">
        <v>1399</v>
      </c>
      <c r="IM620" s="39" t="s">
        <v>1400</v>
      </c>
      <c r="IN620" s="39" t="s">
        <v>1401</v>
      </c>
      <c r="IO620" s="39" t="s">
        <v>1402</v>
      </c>
      <c r="IP620" s="40" t="s">
        <v>1403</v>
      </c>
      <c r="IQ620" s="40" t="s">
        <v>1404</v>
      </c>
      <c r="IR620" s="44"/>
      <c r="IS620" s="52"/>
      <c r="IT620" s="52"/>
      <c r="IU620" s="52"/>
      <c r="IV620" s="52"/>
      <c r="IW620" s="52"/>
      <c r="IX620" s="52"/>
      <c r="IY620" s="52"/>
      <c r="IZ620" s="52"/>
      <c r="JA620" s="52"/>
      <c r="JB620" s="52"/>
      <c r="JC620" s="52"/>
      <c r="JD620" s="52"/>
      <c r="JE620" s="52"/>
      <c r="JF620" s="52"/>
      <c r="JG620" s="52"/>
      <c r="JH620" s="52"/>
      <c r="JI620" s="52"/>
      <c r="JJ620" s="52"/>
      <c r="JK620" s="52"/>
      <c r="JL620" s="52"/>
      <c r="JM620" s="52"/>
      <c r="JN620" s="52"/>
      <c r="JO620" s="52"/>
      <c r="JP620" s="52"/>
      <c r="JQ620" s="52"/>
      <c r="JR620" s="52"/>
      <c r="JS620" s="52"/>
      <c r="JT620" s="52"/>
      <c r="JU620" s="52"/>
      <c r="JV620" s="52"/>
      <c r="JW620" s="52"/>
      <c r="JX620" s="52"/>
      <c r="JY620" s="52"/>
      <c r="JZ620" s="52"/>
      <c r="KA620" s="52"/>
      <c r="KB620" s="52"/>
      <c r="KC620" s="52"/>
      <c r="KD620" s="52"/>
      <c r="KE620" s="52"/>
      <c r="KF620" s="52"/>
      <c r="KG620" s="52"/>
      <c r="KH620" s="52"/>
      <c r="KI620" s="52"/>
      <c r="KJ620" s="52"/>
      <c r="KK620" s="52"/>
      <c r="KL620" s="52"/>
      <c r="KM620" s="52"/>
      <c r="KN620" s="52"/>
      <c r="KO620" s="52"/>
      <c r="KP620" s="52"/>
      <c r="KQ620" s="52"/>
      <c r="KR620" s="52"/>
      <c r="KS620" s="52"/>
      <c r="KT620" s="52"/>
      <c r="KU620" s="52"/>
      <c r="KV620" s="52"/>
      <c r="KW620" s="52"/>
      <c r="KX620" s="52"/>
      <c r="KY620" s="52"/>
      <c r="KZ620" s="52"/>
      <c r="LA620" s="52"/>
      <c r="LB620" s="52"/>
      <c r="LC620" s="52"/>
      <c r="LD620" s="52"/>
      <c r="LE620" s="52"/>
      <c r="LF620" s="52"/>
      <c r="LG620" s="52"/>
      <c r="LH620" s="52"/>
      <c r="LI620" s="52"/>
      <c r="LJ620" s="52"/>
      <c r="LK620" s="52"/>
      <c r="LL620" s="52"/>
      <c r="LM620" s="52"/>
      <c r="LN620" s="52"/>
      <c r="LO620" s="52"/>
      <c r="LP620" s="52"/>
      <c r="LQ620" s="52"/>
      <c r="LR620" s="52"/>
      <c r="LS620" s="52"/>
      <c r="LT620" s="52"/>
      <c r="LU620" s="52"/>
      <c r="LV620" s="52"/>
      <c r="LW620" s="52"/>
      <c r="LX620" s="52"/>
      <c r="LY620" s="52"/>
      <c r="LZ620" s="52"/>
      <c r="MA620" s="52"/>
      <c r="MB620" s="52"/>
      <c r="MC620" s="52"/>
      <c r="MD620" s="52"/>
      <c r="ME620" s="52"/>
      <c r="MF620" s="52"/>
      <c r="MG620" s="52"/>
      <c r="MH620" s="52"/>
      <c r="MI620" s="52"/>
      <c r="MJ620" s="52"/>
      <c r="MK620" s="52"/>
      <c r="ML620" s="52"/>
      <c r="MM620" s="52"/>
      <c r="MN620" s="52"/>
      <c r="MO620" s="52"/>
      <c r="MP620" s="52"/>
      <c r="MQ620" s="52"/>
      <c r="MR620" s="52"/>
      <c r="MS620" s="52"/>
      <c r="MT620" s="52"/>
      <c r="MU620" s="52"/>
      <c r="MV620" s="52"/>
      <c r="MW620" s="52"/>
      <c r="MX620" s="52"/>
      <c r="MY620" s="52"/>
      <c r="MZ620" s="52"/>
      <c r="NA620" s="52"/>
      <c r="NB620" s="52"/>
      <c r="NC620" s="52"/>
      <c r="ND620" s="52"/>
      <c r="NE620" s="52"/>
      <c r="NF620" s="52"/>
      <c r="NG620" s="52"/>
      <c r="NH620" s="52"/>
      <c r="NI620" s="52"/>
      <c r="NJ620" s="52"/>
      <c r="NK620" s="52"/>
      <c r="NL620" s="52"/>
      <c r="NM620" s="52"/>
      <c r="NN620" s="52"/>
      <c r="NO620" s="52"/>
      <c r="NP620" s="52"/>
      <c r="NQ620" s="52"/>
      <c r="NR620" s="52"/>
      <c r="NS620" s="52"/>
      <c r="NT620" s="52"/>
      <c r="NU620" s="52"/>
      <c r="NV620" s="52"/>
      <c r="NW620" s="52"/>
      <c r="NX620" s="52"/>
      <c r="NY620" s="52"/>
      <c r="NZ620" s="52"/>
      <c r="OA620" s="52"/>
      <c r="OB620" s="52"/>
      <c r="OC620" s="52"/>
      <c r="OD620" s="52"/>
      <c r="OE620" s="52"/>
      <c r="OF620" s="52"/>
      <c r="OG620" s="52"/>
      <c r="OH620" s="52"/>
      <c r="OI620" s="52"/>
      <c r="OJ620" s="52"/>
      <c r="OK620" s="52"/>
      <c r="OL620" s="52"/>
    </row>
    <row r="621" spans="1:402" s="58" customFormat="1" ht="15.75" customHeight="1" x14ac:dyDescent="0.2">
      <c r="A621" s="44" t="s">
        <v>13014</v>
      </c>
      <c r="B621" s="47" t="s">
        <v>13029</v>
      </c>
      <c r="C621" s="39" t="s">
        <v>1392</v>
      </c>
      <c r="D621" s="39" t="s">
        <v>13166</v>
      </c>
      <c r="E621" s="39" t="s">
        <v>4824</v>
      </c>
      <c r="F621" s="39" t="s">
        <v>9298</v>
      </c>
      <c r="G621" s="39" t="s">
        <v>9299</v>
      </c>
      <c r="H621" s="39" t="s">
        <v>1393</v>
      </c>
      <c r="I621" s="39">
        <v>2019</v>
      </c>
      <c r="J621" s="48">
        <v>45047</v>
      </c>
      <c r="K621" s="48">
        <v>45657</v>
      </c>
      <c r="L621" s="44"/>
      <c r="M621" s="44"/>
      <c r="N621" s="44"/>
      <c r="O621" s="44"/>
      <c r="P621" s="44"/>
      <c r="Q621" s="44"/>
      <c r="R621" s="44"/>
      <c r="S621" s="44"/>
      <c r="T621" s="44"/>
      <c r="U621" s="44"/>
      <c r="V621" s="44"/>
      <c r="W621" s="44"/>
      <c r="X621" s="39" t="s">
        <v>9300</v>
      </c>
      <c r="Y621" s="43" t="s">
        <v>9301</v>
      </c>
      <c r="Z621" s="39" t="s">
        <v>9302</v>
      </c>
      <c r="AA621" s="43" t="s">
        <v>9303</v>
      </c>
      <c r="AB621" s="39" t="s">
        <v>9304</v>
      </c>
      <c r="AC621" s="39" t="s">
        <v>9305</v>
      </c>
      <c r="AD621" s="44"/>
      <c r="AE621" s="44"/>
      <c r="AF621" s="39" t="s">
        <v>9306</v>
      </c>
      <c r="AG621" s="39" t="s">
        <v>9307</v>
      </c>
      <c r="AH621" s="39" t="s">
        <v>1394</v>
      </c>
      <c r="AI621" s="39" t="s">
        <v>9308</v>
      </c>
      <c r="AJ621" s="55">
        <v>5.0060000000000002</v>
      </c>
      <c r="AK621" s="49">
        <f t="shared" si="71"/>
        <v>0</v>
      </c>
      <c r="AL621" s="55"/>
      <c r="AM621" s="49"/>
      <c r="AN621" s="49"/>
      <c r="AO621" s="55">
        <v>5.0060000000000002</v>
      </c>
      <c r="AP621" s="49">
        <v>100</v>
      </c>
      <c r="AQ621" s="49">
        <v>0.1</v>
      </c>
      <c r="AR621" s="55">
        <v>0</v>
      </c>
      <c r="AS621" s="49">
        <v>0</v>
      </c>
      <c r="AT621" s="55">
        <v>0</v>
      </c>
      <c r="AU621" s="49">
        <v>0</v>
      </c>
      <c r="AV621" s="55">
        <v>0</v>
      </c>
      <c r="AW621" s="49">
        <v>0</v>
      </c>
      <c r="AX621" s="55"/>
      <c r="AY621" s="49"/>
      <c r="AZ621" s="39"/>
      <c r="BA621" s="39"/>
      <c r="BB621" s="39"/>
      <c r="BC621" s="39" t="s">
        <v>236</v>
      </c>
      <c r="BD621" s="44"/>
      <c r="BE621" s="44"/>
      <c r="BF621" s="118"/>
      <c r="BG621" s="55">
        <v>45781</v>
      </c>
      <c r="BH621" s="49" t="s">
        <v>433</v>
      </c>
      <c r="BI621" s="39">
        <v>21</v>
      </c>
      <c r="BJ621" s="39">
        <v>16</v>
      </c>
      <c r="BK621" s="39">
        <v>12</v>
      </c>
      <c r="BL621" s="44"/>
      <c r="BM621" s="44"/>
      <c r="BN621" s="44"/>
      <c r="BO621" s="44"/>
      <c r="BP621" s="44"/>
      <c r="BQ621" s="44"/>
      <c r="BR621" s="44"/>
      <c r="BS621" s="44"/>
      <c r="BT621" s="44"/>
      <c r="BU621" s="44"/>
      <c r="BV621" s="44"/>
      <c r="BW621" s="39">
        <v>3</v>
      </c>
      <c r="BX621" s="44"/>
      <c r="BY621" s="44"/>
      <c r="BZ621" s="44"/>
      <c r="CA621" s="44"/>
      <c r="CB621" s="44"/>
      <c r="CC621" s="44"/>
      <c r="CD621" s="44"/>
      <c r="CE621" s="39">
        <v>8</v>
      </c>
      <c r="CF621" s="39">
        <v>3</v>
      </c>
      <c r="CG621" s="44"/>
      <c r="CH621" s="44"/>
      <c r="CI621" s="39">
        <v>1</v>
      </c>
      <c r="CJ621" s="39">
        <v>1</v>
      </c>
      <c r="CK621" s="44"/>
      <c r="CL621" s="44"/>
      <c r="CM621" s="44"/>
      <c r="CN621" s="44"/>
      <c r="CO621" s="39">
        <v>1</v>
      </c>
      <c r="CP621" s="44"/>
      <c r="CQ621" s="39">
        <v>2</v>
      </c>
      <c r="CR621" s="44"/>
      <c r="CS621" s="44"/>
      <c r="CT621" s="44"/>
      <c r="CU621" s="40">
        <f t="shared" si="68"/>
        <v>8</v>
      </c>
      <c r="CV621" s="44"/>
      <c r="CW621" s="44"/>
      <c r="CX621" s="44"/>
      <c r="CY621" s="44"/>
      <c r="CZ621" s="44"/>
      <c r="DA621" s="44"/>
      <c r="DB621" s="44"/>
      <c r="DC621" s="44"/>
      <c r="DD621" s="44"/>
      <c r="DE621" s="44"/>
      <c r="DF621" s="44"/>
      <c r="DG621" s="44"/>
      <c r="DH621" s="44"/>
      <c r="DI621" s="44"/>
      <c r="DJ621" s="44"/>
      <c r="DK621" s="44"/>
      <c r="DL621" s="44"/>
      <c r="DM621" s="39">
        <v>0</v>
      </c>
      <c r="DN621" s="44"/>
      <c r="DO621" s="44"/>
      <c r="DP621" s="44"/>
      <c r="DQ621" s="44"/>
      <c r="DR621" s="44"/>
      <c r="DS621" s="44"/>
      <c r="DT621" s="44"/>
      <c r="DU621" s="44"/>
      <c r="DV621" s="44"/>
      <c r="DW621" s="44"/>
      <c r="DX621" s="44"/>
      <c r="DY621" s="44"/>
      <c r="DZ621" s="44"/>
      <c r="EA621" s="44"/>
      <c r="EB621" s="44"/>
      <c r="EC621" s="44"/>
      <c r="ED621" s="44"/>
      <c r="EE621" s="44"/>
      <c r="EF621" s="44"/>
      <c r="EG621" s="44"/>
      <c r="EH621" s="44"/>
      <c r="EI621" s="44"/>
      <c r="EJ621" s="44"/>
      <c r="EK621" s="44"/>
      <c r="EL621" s="44"/>
      <c r="EM621" s="44"/>
      <c r="EN621" s="44"/>
      <c r="EO621" s="44"/>
      <c r="EP621" s="44"/>
      <c r="EQ621" s="39">
        <v>0</v>
      </c>
      <c r="ER621" s="44"/>
      <c r="ES621" s="44"/>
      <c r="ET621" s="44"/>
      <c r="EU621" s="44"/>
      <c r="EV621" s="44"/>
      <c r="EW621" s="44"/>
      <c r="EX621" s="44"/>
      <c r="EY621" s="39">
        <v>11</v>
      </c>
      <c r="EZ621" s="39">
        <f t="shared" si="72"/>
        <v>0</v>
      </c>
      <c r="FA621" s="49">
        <v>5.64</v>
      </c>
      <c r="FB621" s="39" t="s">
        <v>9310</v>
      </c>
      <c r="FC621" s="44"/>
      <c r="FD621" s="39">
        <v>100</v>
      </c>
      <c r="FE621" s="43" t="s">
        <v>1397</v>
      </c>
      <c r="FF621" s="39">
        <v>5.64</v>
      </c>
      <c r="FG621" s="39" t="s">
        <v>236</v>
      </c>
      <c r="FH621" s="39" t="s">
        <v>9311</v>
      </c>
      <c r="FI621" s="44"/>
      <c r="FJ621" s="44"/>
      <c r="FK621" s="44"/>
      <c r="FL621" s="39">
        <v>0</v>
      </c>
      <c r="FM621" s="44"/>
      <c r="FN621" s="39">
        <v>10</v>
      </c>
      <c r="FO621" s="39" t="s">
        <v>236</v>
      </c>
      <c r="FP621" s="44"/>
      <c r="FQ621" s="44"/>
      <c r="FR621" s="40">
        <v>1</v>
      </c>
      <c r="FS621" s="39" t="s">
        <v>9312</v>
      </c>
      <c r="FT621" s="39">
        <v>260</v>
      </c>
      <c r="FU621" s="39" t="s">
        <v>236</v>
      </c>
      <c r="FV621" s="44"/>
      <c r="FW621" s="44"/>
      <c r="FX621" s="39" t="s">
        <v>236</v>
      </c>
      <c r="FY621" s="44"/>
      <c r="FZ621" s="44"/>
      <c r="GA621" s="39" t="s">
        <v>236</v>
      </c>
      <c r="GB621" s="44"/>
      <c r="GC621" s="44"/>
      <c r="GD621" s="40">
        <v>1</v>
      </c>
      <c r="GE621" s="39" t="s">
        <v>9313</v>
      </c>
      <c r="GF621" s="39">
        <v>5</v>
      </c>
      <c r="GG621" s="39" t="s">
        <v>236</v>
      </c>
      <c r="GH621" s="44"/>
      <c r="GI621" s="44"/>
      <c r="GJ621" s="44"/>
      <c r="GK621" s="44"/>
      <c r="GL621" s="44"/>
      <c r="GM621" s="40">
        <v>1</v>
      </c>
      <c r="GN621" s="39" t="s">
        <v>9314</v>
      </c>
      <c r="GO621" s="39">
        <v>100</v>
      </c>
      <c r="GP621" s="40">
        <v>1</v>
      </c>
      <c r="GQ621" s="39" t="s">
        <v>9315</v>
      </c>
      <c r="GR621" s="39">
        <v>1252</v>
      </c>
      <c r="GS621" s="39" t="s">
        <v>236</v>
      </c>
      <c r="GT621" s="44"/>
      <c r="GU621" s="44"/>
      <c r="GV621" s="44"/>
      <c r="GW621" s="44"/>
      <c r="GX621" s="44"/>
      <c r="GY621" s="39" t="s">
        <v>236</v>
      </c>
      <c r="GZ621" s="44"/>
      <c r="HA621" s="44"/>
      <c r="HB621" s="39" t="s">
        <v>236</v>
      </c>
      <c r="HC621" s="44"/>
      <c r="HD621" s="44"/>
      <c r="HE621" s="39" t="s">
        <v>243</v>
      </c>
      <c r="HF621" s="39" t="s">
        <v>441</v>
      </c>
      <c r="HG621" s="39">
        <v>7</v>
      </c>
      <c r="HH621" s="44"/>
      <c r="HI621" s="44"/>
      <c r="HJ621" s="44"/>
      <c r="HK621" s="44"/>
      <c r="HL621" s="44"/>
      <c r="HM621" s="44"/>
      <c r="HN621" s="44"/>
      <c r="HO621" s="44"/>
      <c r="HP621" s="44"/>
      <c r="HQ621" s="44"/>
      <c r="HR621" s="44"/>
      <c r="HS621" s="44"/>
      <c r="HT621" s="44"/>
      <c r="HU621" s="44"/>
      <c r="HV621" s="39" t="s">
        <v>236</v>
      </c>
      <c r="HW621" s="44"/>
      <c r="HX621" s="44"/>
      <c r="HY621" s="44"/>
      <c r="HZ621" s="44"/>
      <c r="IA621" s="43" t="s">
        <v>9316</v>
      </c>
      <c r="IB621" s="43" t="s">
        <v>9317</v>
      </c>
      <c r="IC621" s="39" t="s">
        <v>9318</v>
      </c>
      <c r="ID621" s="43" t="s">
        <v>9319</v>
      </c>
      <c r="IE621" s="44"/>
      <c r="IF621" s="44"/>
      <c r="IG621" s="44"/>
      <c r="IH621" s="44"/>
      <c r="II621" s="44"/>
      <c r="IJ621" s="39" t="s">
        <v>1391</v>
      </c>
      <c r="IK621" s="39" t="s">
        <v>7652</v>
      </c>
      <c r="IL621" s="39" t="s">
        <v>1399</v>
      </c>
      <c r="IM621" s="39" t="s">
        <v>1400</v>
      </c>
      <c r="IN621" s="39" t="s">
        <v>1401</v>
      </c>
      <c r="IO621" s="39" t="s">
        <v>1402</v>
      </c>
      <c r="IP621" s="40" t="s">
        <v>1403</v>
      </c>
      <c r="IQ621" s="40" t="s">
        <v>1404</v>
      </c>
      <c r="IR621" s="44"/>
      <c r="IS621" s="52"/>
      <c r="IT621" s="52"/>
      <c r="IU621" s="52"/>
      <c r="IV621" s="52"/>
      <c r="IW621" s="52"/>
      <c r="IX621" s="52"/>
      <c r="IY621" s="52"/>
      <c r="IZ621" s="52"/>
      <c r="JA621" s="52"/>
      <c r="JB621" s="52"/>
      <c r="JC621" s="52"/>
      <c r="JD621" s="52"/>
      <c r="JE621" s="52"/>
      <c r="JF621" s="52"/>
      <c r="JG621" s="52"/>
      <c r="JH621" s="52"/>
      <c r="JI621" s="52"/>
      <c r="JJ621" s="52"/>
      <c r="JK621" s="52"/>
      <c r="JL621" s="52"/>
      <c r="JM621" s="52"/>
      <c r="JN621" s="52"/>
      <c r="JO621" s="52"/>
      <c r="JP621" s="52"/>
      <c r="JQ621" s="52"/>
      <c r="JR621" s="52"/>
      <c r="JS621" s="52"/>
      <c r="JT621" s="52"/>
      <c r="JU621" s="52"/>
      <c r="JV621" s="52"/>
      <c r="JW621" s="52"/>
      <c r="JX621" s="52"/>
      <c r="JY621" s="52"/>
      <c r="JZ621" s="52"/>
      <c r="KA621" s="52"/>
      <c r="KB621" s="52"/>
      <c r="KC621" s="52"/>
      <c r="KD621" s="52"/>
      <c r="KE621" s="52"/>
      <c r="KF621" s="52"/>
      <c r="KG621" s="52"/>
      <c r="KH621" s="52"/>
      <c r="KI621" s="52"/>
      <c r="KJ621" s="52"/>
      <c r="KK621" s="52"/>
      <c r="KL621" s="52"/>
      <c r="KM621" s="52"/>
      <c r="KN621" s="52"/>
      <c r="KO621" s="52"/>
      <c r="KP621" s="52"/>
      <c r="KQ621" s="52"/>
      <c r="KR621" s="52"/>
      <c r="KS621" s="52"/>
      <c r="KT621" s="52"/>
      <c r="KU621" s="52"/>
      <c r="KV621" s="52"/>
      <c r="KW621" s="52"/>
      <c r="KX621" s="52"/>
      <c r="KY621" s="52"/>
      <c r="KZ621" s="52"/>
      <c r="LA621" s="52"/>
      <c r="LB621" s="52"/>
      <c r="LC621" s="52"/>
      <c r="LD621" s="52"/>
      <c r="LE621" s="52"/>
      <c r="LF621" s="52"/>
      <c r="LG621" s="52"/>
      <c r="LH621" s="52"/>
      <c r="LI621" s="52"/>
      <c r="LJ621" s="52"/>
      <c r="LK621" s="52"/>
      <c r="LL621" s="52"/>
      <c r="LM621" s="52"/>
      <c r="LN621" s="52"/>
      <c r="LO621" s="52"/>
      <c r="LP621" s="52"/>
      <c r="LQ621" s="52"/>
      <c r="LR621" s="52"/>
      <c r="LS621" s="52"/>
      <c r="LT621" s="52"/>
      <c r="LU621" s="52"/>
      <c r="LV621" s="52"/>
      <c r="LW621" s="52"/>
      <c r="LX621" s="52"/>
      <c r="LY621" s="52"/>
      <c r="LZ621" s="52"/>
      <c r="MA621" s="52"/>
      <c r="MB621" s="52"/>
      <c r="MC621" s="52"/>
      <c r="MD621" s="52"/>
      <c r="ME621" s="52"/>
      <c r="MF621" s="52"/>
      <c r="MG621" s="52"/>
      <c r="MH621" s="52"/>
      <c r="MI621" s="52"/>
      <c r="MJ621" s="52"/>
      <c r="MK621" s="52"/>
      <c r="ML621" s="52"/>
      <c r="MM621" s="52"/>
      <c r="MN621" s="52"/>
      <c r="MO621" s="52"/>
      <c r="MP621" s="52"/>
      <c r="MQ621" s="52"/>
      <c r="MR621" s="52"/>
      <c r="MS621" s="52"/>
      <c r="MT621" s="52"/>
      <c r="MU621" s="52"/>
      <c r="MV621" s="52"/>
      <c r="MW621" s="52"/>
      <c r="MX621" s="52"/>
      <c r="MY621" s="52"/>
      <c r="MZ621" s="52"/>
      <c r="NA621" s="52"/>
      <c r="NB621" s="52"/>
      <c r="NC621" s="52"/>
      <c r="ND621" s="52"/>
      <c r="NE621" s="52"/>
      <c r="NF621" s="52"/>
      <c r="NG621" s="52"/>
      <c r="NH621" s="52"/>
      <c r="NI621" s="52"/>
      <c r="NJ621" s="52"/>
      <c r="NK621" s="52"/>
      <c r="NL621" s="52"/>
      <c r="NM621" s="52"/>
      <c r="NN621" s="52"/>
      <c r="NO621" s="52"/>
      <c r="NP621" s="52"/>
      <c r="NQ621" s="52"/>
      <c r="NR621" s="52"/>
      <c r="NS621" s="52"/>
      <c r="NT621" s="52"/>
      <c r="NU621" s="52"/>
      <c r="NV621" s="52"/>
      <c r="NW621" s="52"/>
      <c r="NX621" s="52"/>
      <c r="NY621" s="52"/>
      <c r="NZ621" s="52"/>
      <c r="OA621" s="52"/>
      <c r="OB621" s="52"/>
      <c r="OC621" s="52"/>
      <c r="OD621" s="52"/>
      <c r="OE621" s="52"/>
      <c r="OF621" s="52"/>
      <c r="OG621" s="52"/>
      <c r="OH621" s="52"/>
      <c r="OI621" s="52"/>
      <c r="OJ621" s="52"/>
      <c r="OK621" s="52"/>
      <c r="OL621" s="52"/>
    </row>
    <row r="622" spans="1:402" s="58" customFormat="1" ht="15.75" customHeight="1" x14ac:dyDescent="0.2">
      <c r="A622" s="44" t="s">
        <v>13014</v>
      </c>
      <c r="B622" s="47" t="s">
        <v>13029</v>
      </c>
      <c r="C622" s="39" t="s">
        <v>1392</v>
      </c>
      <c r="D622" s="39" t="s">
        <v>13166</v>
      </c>
      <c r="E622" s="39" t="s">
        <v>4901</v>
      </c>
      <c r="F622" s="39" t="s">
        <v>9780</v>
      </c>
      <c r="G622" s="39" t="s">
        <v>9781</v>
      </c>
      <c r="H622" s="39" t="s">
        <v>1393</v>
      </c>
      <c r="I622" s="39">
        <v>2018</v>
      </c>
      <c r="J622" s="48">
        <v>45047</v>
      </c>
      <c r="K622" s="48">
        <v>45657</v>
      </c>
      <c r="L622" s="44"/>
      <c r="M622" s="44"/>
      <c r="N622" s="44"/>
      <c r="O622" s="44"/>
      <c r="P622" s="44"/>
      <c r="Q622" s="44"/>
      <c r="R622" s="44"/>
      <c r="S622" s="44"/>
      <c r="T622" s="44"/>
      <c r="U622" s="44"/>
      <c r="V622" s="44"/>
      <c r="W622" s="44"/>
      <c r="X622" s="39" t="s">
        <v>9782</v>
      </c>
      <c r="Y622" s="39" t="s">
        <v>9783</v>
      </c>
      <c r="Z622" s="39" t="s">
        <v>9784</v>
      </c>
      <c r="AA622" s="43" t="s">
        <v>9785</v>
      </c>
      <c r="AB622" s="39" t="s">
        <v>9786</v>
      </c>
      <c r="AC622" s="39" t="s">
        <v>9787</v>
      </c>
      <c r="AD622" s="44"/>
      <c r="AE622" s="44"/>
      <c r="AF622" s="39" t="s">
        <v>9788</v>
      </c>
      <c r="AG622" s="39" t="s">
        <v>9789</v>
      </c>
      <c r="AH622" s="39" t="s">
        <v>1394</v>
      </c>
      <c r="AI622" s="39" t="s">
        <v>9790</v>
      </c>
      <c r="AJ622" s="55">
        <v>89.9</v>
      </c>
      <c r="AK622" s="49">
        <f t="shared" si="71"/>
        <v>0</v>
      </c>
      <c r="AL622" s="55"/>
      <c r="AM622" s="49"/>
      <c r="AN622" s="49"/>
      <c r="AO622" s="55">
        <v>89.8</v>
      </c>
      <c r="AP622" s="49">
        <v>99.89</v>
      </c>
      <c r="AQ622" s="49">
        <v>0.35</v>
      </c>
      <c r="AR622" s="55">
        <v>0</v>
      </c>
      <c r="AS622" s="49">
        <v>0</v>
      </c>
      <c r="AT622" s="55">
        <v>0.1</v>
      </c>
      <c r="AU622" s="49">
        <v>0.11</v>
      </c>
      <c r="AV622" s="55">
        <v>0</v>
      </c>
      <c r="AW622" s="49">
        <v>0</v>
      </c>
      <c r="AX622" s="55"/>
      <c r="AY622" s="49"/>
      <c r="AZ622" s="39"/>
      <c r="BA622" s="39"/>
      <c r="BB622" s="39"/>
      <c r="BC622" s="40">
        <v>1</v>
      </c>
      <c r="BD622" s="39" t="s">
        <v>9791</v>
      </c>
      <c r="BE622" s="43" t="s">
        <v>9792</v>
      </c>
      <c r="BF622" s="55">
        <v>0</v>
      </c>
      <c r="BG622" s="55" t="s">
        <v>9793</v>
      </c>
      <c r="BH622" s="49" t="s">
        <v>2966</v>
      </c>
      <c r="BI622" s="39">
        <v>97</v>
      </c>
      <c r="BJ622" s="39">
        <v>44</v>
      </c>
      <c r="BK622" s="39">
        <v>36</v>
      </c>
      <c r="BL622" s="44"/>
      <c r="BM622" s="44"/>
      <c r="BN622" s="44"/>
      <c r="BO622" s="44"/>
      <c r="BP622" s="44"/>
      <c r="BQ622" s="39">
        <v>2</v>
      </c>
      <c r="BR622" s="39">
        <v>3</v>
      </c>
      <c r="BS622" s="39">
        <v>1</v>
      </c>
      <c r="BT622" s="39">
        <v>3</v>
      </c>
      <c r="BU622" s="44"/>
      <c r="BV622" s="39">
        <v>5</v>
      </c>
      <c r="BW622" s="39">
        <v>7</v>
      </c>
      <c r="BX622" s="44"/>
      <c r="BY622" s="44"/>
      <c r="BZ622" s="39">
        <v>1</v>
      </c>
      <c r="CA622" s="44"/>
      <c r="CB622" s="44"/>
      <c r="CC622" s="44"/>
      <c r="CD622" s="44"/>
      <c r="CE622" s="39">
        <v>14</v>
      </c>
      <c r="CF622" s="39">
        <v>6</v>
      </c>
      <c r="CG622" s="39">
        <v>3</v>
      </c>
      <c r="CH622" s="44"/>
      <c r="CI622" s="44"/>
      <c r="CJ622" s="44"/>
      <c r="CK622" s="39">
        <v>4</v>
      </c>
      <c r="CL622" s="39">
        <v>1</v>
      </c>
      <c r="CM622" s="44"/>
      <c r="CN622" s="44"/>
      <c r="CO622" s="44"/>
      <c r="CP622" s="44"/>
      <c r="CQ622" s="44"/>
      <c r="CR622" s="44"/>
      <c r="CS622" s="44"/>
      <c r="CT622" s="44"/>
      <c r="CU622" s="40">
        <f t="shared" si="68"/>
        <v>14</v>
      </c>
      <c r="CV622" s="44"/>
      <c r="CW622" s="44"/>
      <c r="CX622" s="44"/>
      <c r="CY622" s="44"/>
      <c r="CZ622" s="44"/>
      <c r="DA622" s="44"/>
      <c r="DB622" s="44"/>
      <c r="DC622" s="44"/>
      <c r="DD622" s="44"/>
      <c r="DE622" s="44"/>
      <c r="DF622" s="44"/>
      <c r="DG622" s="44"/>
      <c r="DH622" s="44"/>
      <c r="DI622" s="44"/>
      <c r="DJ622" s="44"/>
      <c r="DK622" s="44"/>
      <c r="DL622" s="44"/>
      <c r="DM622" s="39">
        <v>0</v>
      </c>
      <c r="DN622" s="44"/>
      <c r="DO622" s="44"/>
      <c r="DP622" s="44"/>
      <c r="DQ622" s="44"/>
      <c r="DR622" s="44"/>
      <c r="DS622" s="44"/>
      <c r="DT622" s="44"/>
      <c r="DU622" s="44"/>
      <c r="DV622" s="44"/>
      <c r="DW622" s="44"/>
      <c r="DX622" s="44"/>
      <c r="DY622" s="44"/>
      <c r="DZ622" s="44"/>
      <c r="EA622" s="44"/>
      <c r="EB622" s="44"/>
      <c r="EC622" s="44"/>
      <c r="ED622" s="44"/>
      <c r="EE622" s="44"/>
      <c r="EF622" s="44"/>
      <c r="EG622" s="44"/>
      <c r="EH622" s="44"/>
      <c r="EI622" s="44"/>
      <c r="EJ622" s="44"/>
      <c r="EK622" s="44"/>
      <c r="EL622" s="44"/>
      <c r="EM622" s="44"/>
      <c r="EN622" s="44"/>
      <c r="EO622" s="44"/>
      <c r="EP622" s="44"/>
      <c r="EQ622" s="39">
        <v>0</v>
      </c>
      <c r="ER622" s="44"/>
      <c r="ES622" s="44"/>
      <c r="ET622" s="44"/>
      <c r="EU622" s="44"/>
      <c r="EV622" s="44"/>
      <c r="EW622" s="44"/>
      <c r="EX622" s="44"/>
      <c r="EY622" s="39">
        <v>36</v>
      </c>
      <c r="EZ622" s="39">
        <f t="shared" si="72"/>
        <v>0</v>
      </c>
      <c r="FA622" s="49">
        <v>36.700000000000003</v>
      </c>
      <c r="FB622" s="39" t="s">
        <v>9795</v>
      </c>
      <c r="FC622" s="44"/>
      <c r="FD622" s="39">
        <v>100</v>
      </c>
      <c r="FE622" s="43" t="s">
        <v>9796</v>
      </c>
      <c r="FF622" s="39">
        <v>36.700000000000003</v>
      </c>
      <c r="FG622" s="39" t="s">
        <v>236</v>
      </c>
      <c r="FH622" s="44"/>
      <c r="FI622" s="44"/>
      <c r="FJ622" s="44"/>
      <c r="FK622" s="44"/>
      <c r="FL622" s="44"/>
      <c r="FM622" s="44"/>
      <c r="FN622" s="39">
        <v>3</v>
      </c>
      <c r="FO622" s="40">
        <v>1</v>
      </c>
      <c r="FP622" s="39" t="s">
        <v>441</v>
      </c>
      <c r="FQ622" s="39">
        <v>465</v>
      </c>
      <c r="FR622" s="40">
        <v>1</v>
      </c>
      <c r="FS622" s="39" t="s">
        <v>6397</v>
      </c>
      <c r="FT622" s="39">
        <v>191</v>
      </c>
      <c r="FU622" s="39" t="s">
        <v>236</v>
      </c>
      <c r="FV622" s="44"/>
      <c r="FW622" s="44"/>
      <c r="FX622" s="39" t="s">
        <v>236</v>
      </c>
      <c r="FY622" s="44"/>
      <c r="FZ622" s="44"/>
      <c r="GA622" s="39" t="s">
        <v>236</v>
      </c>
      <c r="GB622" s="44"/>
      <c r="GC622" s="44"/>
      <c r="GD622" s="40">
        <v>1</v>
      </c>
      <c r="GE622" s="39" t="s">
        <v>9797</v>
      </c>
      <c r="GF622" s="39">
        <v>23</v>
      </c>
      <c r="GG622" s="39" t="s">
        <v>236</v>
      </c>
      <c r="GH622" s="44"/>
      <c r="GI622" s="44"/>
      <c r="GJ622" s="39" t="s">
        <v>9798</v>
      </c>
      <c r="GK622" s="39" t="s">
        <v>9799</v>
      </c>
      <c r="GL622" s="39">
        <v>43</v>
      </c>
      <c r="GM622" s="39" t="s">
        <v>236</v>
      </c>
      <c r="GN622" s="44"/>
      <c r="GO622" s="44"/>
      <c r="GP622" s="39" t="s">
        <v>236</v>
      </c>
      <c r="GQ622" s="44"/>
      <c r="GR622" s="44"/>
      <c r="GS622" s="39" t="s">
        <v>236</v>
      </c>
      <c r="GT622" s="44"/>
      <c r="GU622" s="44"/>
      <c r="GV622" s="44"/>
      <c r="GW622" s="44"/>
      <c r="GX622" s="44"/>
      <c r="GY622" s="39" t="s">
        <v>236</v>
      </c>
      <c r="GZ622" s="44"/>
      <c r="HA622" s="44"/>
      <c r="HB622" s="39" t="s">
        <v>236</v>
      </c>
      <c r="HC622" s="44"/>
      <c r="HD622" s="44"/>
      <c r="HE622" s="39" t="s">
        <v>243</v>
      </c>
      <c r="HF622" s="39" t="s">
        <v>9800</v>
      </c>
      <c r="HG622" s="39">
        <v>13</v>
      </c>
      <c r="HH622" s="44"/>
      <c r="HI622" s="44"/>
      <c r="HJ622" s="44"/>
      <c r="HK622" s="44"/>
      <c r="HL622" s="44"/>
      <c r="HM622" s="44"/>
      <c r="HN622" s="44"/>
      <c r="HO622" s="44"/>
      <c r="HP622" s="44"/>
      <c r="HQ622" s="44"/>
      <c r="HR622" s="44"/>
      <c r="HS622" s="44"/>
      <c r="HT622" s="44"/>
      <c r="HU622" s="44"/>
      <c r="HV622" s="39" t="s">
        <v>236</v>
      </c>
      <c r="HW622" s="44"/>
      <c r="HX622" s="44"/>
      <c r="HY622" s="43" t="s">
        <v>9801</v>
      </c>
      <c r="HZ622" s="39" t="s">
        <v>9802</v>
      </c>
      <c r="IA622" s="44"/>
      <c r="IB622" s="43" t="s">
        <v>9803</v>
      </c>
      <c r="IC622" s="39" t="s">
        <v>9804</v>
      </c>
      <c r="ID622" s="44"/>
      <c r="IE622" s="44"/>
      <c r="IF622" s="44"/>
      <c r="IG622" s="44"/>
      <c r="IH622" s="44"/>
      <c r="II622" s="44"/>
      <c r="IJ622" s="39" t="s">
        <v>1391</v>
      </c>
      <c r="IK622" s="39" t="s">
        <v>7652</v>
      </c>
      <c r="IL622" s="39" t="s">
        <v>1399</v>
      </c>
      <c r="IM622" s="39" t="s">
        <v>1400</v>
      </c>
      <c r="IN622" s="39" t="s">
        <v>1401</v>
      </c>
      <c r="IO622" s="39" t="s">
        <v>1402</v>
      </c>
      <c r="IP622" s="40" t="s">
        <v>1403</v>
      </c>
      <c r="IQ622" s="40" t="s">
        <v>1404</v>
      </c>
      <c r="IR622" s="44"/>
      <c r="IS622" s="52"/>
      <c r="IT622" s="52"/>
      <c r="IU622" s="52"/>
      <c r="IV622" s="52"/>
      <c r="IW622" s="52"/>
      <c r="IX622" s="52"/>
      <c r="IY622" s="52"/>
      <c r="IZ622" s="52"/>
      <c r="JA622" s="52"/>
      <c r="JB622" s="52"/>
      <c r="JC622" s="52"/>
      <c r="JD622" s="52"/>
      <c r="JE622" s="52"/>
      <c r="JF622" s="52"/>
      <c r="JG622" s="52"/>
      <c r="JH622" s="52"/>
      <c r="JI622" s="52"/>
      <c r="JJ622" s="52"/>
      <c r="JK622" s="52"/>
      <c r="JL622" s="52"/>
      <c r="JM622" s="52"/>
      <c r="JN622" s="52"/>
      <c r="JO622" s="52"/>
      <c r="JP622" s="52"/>
      <c r="JQ622" s="52"/>
      <c r="JR622" s="52"/>
      <c r="JS622" s="52"/>
      <c r="JT622" s="52"/>
      <c r="JU622" s="52"/>
      <c r="JV622" s="52"/>
      <c r="JW622" s="52"/>
      <c r="JX622" s="52"/>
      <c r="JY622" s="52"/>
      <c r="JZ622" s="52"/>
      <c r="KA622" s="52"/>
      <c r="KB622" s="52"/>
      <c r="KC622" s="52"/>
      <c r="KD622" s="52"/>
      <c r="KE622" s="52"/>
      <c r="KF622" s="52"/>
      <c r="KG622" s="52"/>
      <c r="KH622" s="52"/>
      <c r="KI622" s="52"/>
      <c r="KJ622" s="52"/>
      <c r="KK622" s="52"/>
      <c r="KL622" s="52"/>
      <c r="KM622" s="52"/>
      <c r="KN622" s="52"/>
      <c r="KO622" s="52"/>
      <c r="KP622" s="52"/>
      <c r="KQ622" s="52"/>
      <c r="KR622" s="52"/>
      <c r="KS622" s="52"/>
      <c r="KT622" s="52"/>
      <c r="KU622" s="52"/>
      <c r="KV622" s="52"/>
      <c r="KW622" s="52"/>
      <c r="KX622" s="52"/>
      <c r="KY622" s="52"/>
      <c r="KZ622" s="52"/>
      <c r="LA622" s="52"/>
      <c r="LB622" s="52"/>
      <c r="LC622" s="52"/>
      <c r="LD622" s="52"/>
      <c r="LE622" s="52"/>
      <c r="LF622" s="52"/>
      <c r="LG622" s="52"/>
      <c r="LH622" s="52"/>
      <c r="LI622" s="52"/>
      <c r="LJ622" s="52"/>
      <c r="LK622" s="52"/>
      <c r="LL622" s="52"/>
      <c r="LM622" s="52"/>
      <c r="LN622" s="52"/>
      <c r="LO622" s="52"/>
      <c r="LP622" s="52"/>
      <c r="LQ622" s="52"/>
      <c r="LR622" s="52"/>
      <c r="LS622" s="52"/>
      <c r="LT622" s="52"/>
      <c r="LU622" s="52"/>
      <c r="LV622" s="52"/>
      <c r="LW622" s="52"/>
      <c r="LX622" s="52"/>
      <c r="LY622" s="52"/>
      <c r="LZ622" s="52"/>
      <c r="MA622" s="52"/>
      <c r="MB622" s="52"/>
      <c r="MC622" s="52"/>
      <c r="MD622" s="52"/>
      <c r="ME622" s="52"/>
      <c r="MF622" s="52"/>
      <c r="MG622" s="52"/>
      <c r="MH622" s="52"/>
      <c r="MI622" s="52"/>
      <c r="MJ622" s="52"/>
      <c r="MK622" s="52"/>
      <c r="ML622" s="52"/>
      <c r="MM622" s="52"/>
      <c r="MN622" s="52"/>
      <c r="MO622" s="52"/>
      <c r="MP622" s="52"/>
      <c r="MQ622" s="52"/>
      <c r="MR622" s="52"/>
      <c r="MS622" s="52"/>
      <c r="MT622" s="52"/>
      <c r="MU622" s="52"/>
      <c r="MV622" s="52"/>
      <c r="MW622" s="52"/>
      <c r="MX622" s="52"/>
      <c r="MY622" s="52"/>
      <c r="MZ622" s="52"/>
      <c r="NA622" s="52"/>
      <c r="NB622" s="52"/>
      <c r="NC622" s="52"/>
      <c r="ND622" s="52"/>
      <c r="NE622" s="52"/>
      <c r="NF622" s="52"/>
      <c r="NG622" s="52"/>
      <c r="NH622" s="52"/>
      <c r="NI622" s="52"/>
      <c r="NJ622" s="52"/>
      <c r="NK622" s="52"/>
      <c r="NL622" s="52"/>
      <c r="NM622" s="52"/>
      <c r="NN622" s="52"/>
      <c r="NO622" s="52"/>
      <c r="NP622" s="52"/>
      <c r="NQ622" s="52"/>
      <c r="NR622" s="52"/>
      <c r="NS622" s="52"/>
      <c r="NT622" s="52"/>
      <c r="NU622" s="52"/>
      <c r="NV622" s="52"/>
      <c r="NW622" s="52"/>
      <c r="NX622" s="52"/>
      <c r="NY622" s="52"/>
      <c r="NZ622" s="52"/>
      <c r="OA622" s="52"/>
      <c r="OB622" s="52"/>
      <c r="OC622" s="52"/>
      <c r="OD622" s="52"/>
      <c r="OE622" s="52"/>
      <c r="OF622" s="52"/>
      <c r="OG622" s="52"/>
      <c r="OH622" s="52"/>
      <c r="OI622" s="52"/>
      <c r="OJ622" s="52"/>
      <c r="OK622" s="52"/>
      <c r="OL622" s="52"/>
    </row>
    <row r="623" spans="1:402" s="58" customFormat="1" ht="15.75" customHeight="1" x14ac:dyDescent="0.2">
      <c r="A623" s="44" t="s">
        <v>13014</v>
      </c>
      <c r="B623" s="47" t="s">
        <v>13029</v>
      </c>
      <c r="C623" s="39" t="s">
        <v>1392</v>
      </c>
      <c r="D623" s="39" t="s">
        <v>13166</v>
      </c>
      <c r="E623" s="39" t="s">
        <v>4901</v>
      </c>
      <c r="F623" s="39" t="s">
        <v>9986</v>
      </c>
      <c r="G623" s="39" t="s">
        <v>9299</v>
      </c>
      <c r="H623" s="39" t="s">
        <v>1393</v>
      </c>
      <c r="I623" s="39">
        <v>2019</v>
      </c>
      <c r="J623" s="48">
        <v>45047</v>
      </c>
      <c r="K623" s="48">
        <v>45657</v>
      </c>
      <c r="L623" s="44"/>
      <c r="M623" s="44"/>
      <c r="N623" s="44"/>
      <c r="O623" s="44"/>
      <c r="P623" s="44"/>
      <c r="Q623" s="44"/>
      <c r="R623" s="44"/>
      <c r="S623" s="44"/>
      <c r="T623" s="44"/>
      <c r="U623" s="44"/>
      <c r="V623" s="44"/>
      <c r="W623" s="44"/>
      <c r="X623" s="39" t="s">
        <v>9987</v>
      </c>
      <c r="Y623" s="43" t="s">
        <v>9988</v>
      </c>
      <c r="Z623" s="39" t="s">
        <v>9989</v>
      </c>
      <c r="AA623" s="43" t="s">
        <v>9990</v>
      </c>
      <c r="AB623" s="39" t="s">
        <v>9991</v>
      </c>
      <c r="AC623" s="39" t="s">
        <v>9992</v>
      </c>
      <c r="AD623" s="44"/>
      <c r="AE623" s="44"/>
      <c r="AF623" s="39" t="s">
        <v>9993</v>
      </c>
      <c r="AG623" s="39" t="s">
        <v>9994</v>
      </c>
      <c r="AH623" s="39" t="s">
        <v>1394</v>
      </c>
      <c r="AI623" s="39" t="s">
        <v>9995</v>
      </c>
      <c r="AJ623" s="55">
        <v>20.170000000000002</v>
      </c>
      <c r="AK623" s="49">
        <f t="shared" si="71"/>
        <v>0</v>
      </c>
      <c r="AL623" s="55"/>
      <c r="AM623" s="49"/>
      <c r="AN623" s="49"/>
      <c r="AO623" s="55">
        <v>20.170000000000002</v>
      </c>
      <c r="AP623" s="49">
        <v>100</v>
      </c>
      <c r="AQ623" s="49">
        <v>0.3</v>
      </c>
      <c r="AR623" s="55">
        <v>0</v>
      </c>
      <c r="AS623" s="49">
        <v>0</v>
      </c>
      <c r="AT623" s="55">
        <v>0</v>
      </c>
      <c r="AU623" s="49">
        <v>0</v>
      </c>
      <c r="AV623" s="55">
        <v>0</v>
      </c>
      <c r="AW623" s="49">
        <v>0</v>
      </c>
      <c r="AX623" s="55"/>
      <c r="AY623" s="49"/>
      <c r="AZ623" s="39"/>
      <c r="BA623" s="39"/>
      <c r="BB623" s="39"/>
      <c r="BC623" s="40">
        <v>1</v>
      </c>
      <c r="BD623" s="39" t="s">
        <v>9996</v>
      </c>
      <c r="BE623" s="43" t="s">
        <v>9997</v>
      </c>
      <c r="BF623" s="55">
        <v>0</v>
      </c>
      <c r="BG623" s="55" t="s">
        <v>9998</v>
      </c>
      <c r="BH623" s="49" t="s">
        <v>1192</v>
      </c>
      <c r="BI623" s="39">
        <v>45</v>
      </c>
      <c r="BJ623" s="39">
        <v>16</v>
      </c>
      <c r="BK623" s="39">
        <v>9</v>
      </c>
      <c r="BL623" s="44"/>
      <c r="BM623" s="39">
        <v>1</v>
      </c>
      <c r="BN623" s="44"/>
      <c r="BO623" s="44"/>
      <c r="BP623" s="44"/>
      <c r="BQ623" s="44"/>
      <c r="BR623" s="44"/>
      <c r="BS623" s="44"/>
      <c r="BT623" s="44"/>
      <c r="BU623" s="44"/>
      <c r="BV623" s="44"/>
      <c r="BW623" s="44"/>
      <c r="BX623" s="44"/>
      <c r="BY623" s="39">
        <v>1</v>
      </c>
      <c r="BZ623" s="44"/>
      <c r="CA623" s="39">
        <v>1</v>
      </c>
      <c r="CB623" s="44"/>
      <c r="CC623" s="44"/>
      <c r="CD623" s="44"/>
      <c r="CE623" s="39">
        <v>6</v>
      </c>
      <c r="CF623" s="39">
        <v>1</v>
      </c>
      <c r="CG623" s="39">
        <v>1</v>
      </c>
      <c r="CH623" s="44"/>
      <c r="CI623" s="44"/>
      <c r="CJ623" s="44"/>
      <c r="CK623" s="39">
        <v>3</v>
      </c>
      <c r="CL623" s="44"/>
      <c r="CM623" s="44"/>
      <c r="CN623" s="44"/>
      <c r="CO623" s="39">
        <v>1</v>
      </c>
      <c r="CP623" s="44"/>
      <c r="CQ623" s="44"/>
      <c r="CR623" s="44"/>
      <c r="CS623" s="44"/>
      <c r="CT623" s="44"/>
      <c r="CU623" s="40">
        <f t="shared" si="68"/>
        <v>6</v>
      </c>
      <c r="CV623" s="44"/>
      <c r="CW623" s="44"/>
      <c r="CX623" s="44"/>
      <c r="CY623" s="44"/>
      <c r="CZ623" s="44"/>
      <c r="DA623" s="44"/>
      <c r="DB623" s="44"/>
      <c r="DC623" s="44"/>
      <c r="DD623" s="44"/>
      <c r="DE623" s="44"/>
      <c r="DF623" s="44"/>
      <c r="DG623" s="44"/>
      <c r="DH623" s="44"/>
      <c r="DI623" s="44"/>
      <c r="DJ623" s="44"/>
      <c r="DK623" s="44"/>
      <c r="DL623" s="44"/>
      <c r="DM623" s="39">
        <v>0</v>
      </c>
      <c r="DN623" s="44"/>
      <c r="DO623" s="44"/>
      <c r="DP623" s="44"/>
      <c r="DQ623" s="44"/>
      <c r="DR623" s="44"/>
      <c r="DS623" s="44"/>
      <c r="DT623" s="44"/>
      <c r="DU623" s="44"/>
      <c r="DV623" s="44"/>
      <c r="DW623" s="44"/>
      <c r="DX623" s="44"/>
      <c r="DY623" s="44"/>
      <c r="DZ623" s="44"/>
      <c r="EA623" s="44"/>
      <c r="EB623" s="44"/>
      <c r="EC623" s="44"/>
      <c r="ED623" s="44"/>
      <c r="EE623" s="44"/>
      <c r="EF623" s="44"/>
      <c r="EG623" s="44"/>
      <c r="EH623" s="44"/>
      <c r="EI623" s="44"/>
      <c r="EJ623" s="44"/>
      <c r="EK623" s="44"/>
      <c r="EL623" s="44"/>
      <c r="EM623" s="44"/>
      <c r="EN623" s="44"/>
      <c r="EO623" s="44"/>
      <c r="EP623" s="44"/>
      <c r="EQ623" s="39">
        <v>0</v>
      </c>
      <c r="ER623" s="44"/>
      <c r="ES623" s="44"/>
      <c r="ET623" s="44"/>
      <c r="EU623" s="44"/>
      <c r="EV623" s="44"/>
      <c r="EW623" s="44"/>
      <c r="EX623" s="44"/>
      <c r="EY623" s="39">
        <v>9</v>
      </c>
      <c r="EZ623" s="39">
        <f t="shared" si="72"/>
        <v>0</v>
      </c>
      <c r="FA623" s="49">
        <v>17.876000000000001</v>
      </c>
      <c r="FB623" s="39" t="s">
        <v>10000</v>
      </c>
      <c r="FC623" s="44"/>
      <c r="FD623" s="39">
        <v>100</v>
      </c>
      <c r="FE623" s="43" t="s">
        <v>7630</v>
      </c>
      <c r="FF623" s="39">
        <v>17.876000000000001</v>
      </c>
      <c r="FG623" s="39" t="s">
        <v>243</v>
      </c>
      <c r="FH623" s="39" t="s">
        <v>10001</v>
      </c>
      <c r="FI623" s="43" t="s">
        <v>10002</v>
      </c>
      <c r="FJ623" s="39" t="s">
        <v>10003</v>
      </c>
      <c r="FK623" s="39">
        <v>19</v>
      </c>
      <c r="FL623" s="39">
        <v>24</v>
      </c>
      <c r="FM623" s="44"/>
      <c r="FN623" s="39">
        <v>1</v>
      </c>
      <c r="FO623" s="39" t="s">
        <v>236</v>
      </c>
      <c r="FP623" s="44"/>
      <c r="FQ623" s="44"/>
      <c r="FR623" s="40">
        <v>1</v>
      </c>
      <c r="FS623" s="43" t="s">
        <v>10004</v>
      </c>
      <c r="FT623" s="39">
        <v>300</v>
      </c>
      <c r="FU623" s="39" t="s">
        <v>236</v>
      </c>
      <c r="FV623" s="44"/>
      <c r="FW623" s="44"/>
      <c r="FX623" s="39" t="s">
        <v>236</v>
      </c>
      <c r="FY623" s="44"/>
      <c r="FZ623" s="44"/>
      <c r="GA623" s="40">
        <v>1</v>
      </c>
      <c r="GB623" s="39" t="s">
        <v>9311</v>
      </c>
      <c r="GC623" s="39">
        <v>26</v>
      </c>
      <c r="GD623" s="40">
        <v>1</v>
      </c>
      <c r="GE623" s="39" t="s">
        <v>10005</v>
      </c>
      <c r="GF623" s="39">
        <v>19</v>
      </c>
      <c r="GG623" s="39" t="s">
        <v>236</v>
      </c>
      <c r="GH623" s="44"/>
      <c r="GI623" s="44"/>
      <c r="GJ623" s="44"/>
      <c r="GK623" s="44"/>
      <c r="GL623" s="44"/>
      <c r="GM623" s="40">
        <v>1</v>
      </c>
      <c r="GN623" s="39" t="s">
        <v>10005</v>
      </c>
      <c r="GO623" s="39">
        <v>280</v>
      </c>
      <c r="GP623" s="40">
        <v>1</v>
      </c>
      <c r="GQ623" s="39" t="s">
        <v>10006</v>
      </c>
      <c r="GR623" s="39">
        <v>1078</v>
      </c>
      <c r="GS623" s="39" t="s">
        <v>236</v>
      </c>
      <c r="GT623" s="44"/>
      <c r="GU623" s="44"/>
      <c r="GV623" s="44"/>
      <c r="GW623" s="44"/>
      <c r="GX623" s="44"/>
      <c r="GY623" s="39" t="s">
        <v>236</v>
      </c>
      <c r="GZ623" s="44"/>
      <c r="HA623" s="44"/>
      <c r="HB623" s="39" t="s">
        <v>236</v>
      </c>
      <c r="HC623" s="44"/>
      <c r="HD623" s="44"/>
      <c r="HE623" s="39" t="s">
        <v>236</v>
      </c>
      <c r="HF623" s="44"/>
      <c r="HG623" s="44"/>
      <c r="HH623" s="44"/>
      <c r="HI623" s="44"/>
      <c r="HJ623" s="44"/>
      <c r="HK623" s="44"/>
      <c r="HL623" s="44"/>
      <c r="HM623" s="44"/>
      <c r="HN623" s="44"/>
      <c r="HO623" s="44"/>
      <c r="HP623" s="44"/>
      <c r="HQ623" s="44"/>
      <c r="HR623" s="44"/>
      <c r="HS623" s="44"/>
      <c r="HT623" s="44"/>
      <c r="HU623" s="44"/>
      <c r="HV623" s="39" t="s">
        <v>243</v>
      </c>
      <c r="HW623" s="39" t="s">
        <v>10007</v>
      </c>
      <c r="HX623" s="39" t="s">
        <v>10005</v>
      </c>
      <c r="HY623" s="43" t="s">
        <v>10008</v>
      </c>
      <c r="HZ623" s="39" t="s">
        <v>10009</v>
      </c>
      <c r="IA623" s="39" t="s">
        <v>10007</v>
      </c>
      <c r="IB623" s="43" t="s">
        <v>10010</v>
      </c>
      <c r="IC623" s="39" t="s">
        <v>10011</v>
      </c>
      <c r="ID623" s="44"/>
      <c r="IE623" s="39" t="s">
        <v>10012</v>
      </c>
      <c r="IF623" s="44"/>
      <c r="IG623" s="44"/>
      <c r="IH623" s="44"/>
      <c r="II623" s="44"/>
      <c r="IJ623" s="39" t="s">
        <v>1391</v>
      </c>
      <c r="IK623" s="39" t="s">
        <v>7652</v>
      </c>
      <c r="IL623" s="39" t="s">
        <v>1399</v>
      </c>
      <c r="IM623" s="39" t="s">
        <v>1400</v>
      </c>
      <c r="IN623" s="39" t="s">
        <v>1401</v>
      </c>
      <c r="IO623" s="39" t="s">
        <v>1402</v>
      </c>
      <c r="IP623" s="40" t="s">
        <v>1403</v>
      </c>
      <c r="IQ623" s="40" t="s">
        <v>1404</v>
      </c>
      <c r="IR623" s="44"/>
      <c r="IS623" s="52"/>
      <c r="IT623" s="52"/>
      <c r="IU623" s="52"/>
      <c r="IV623" s="52"/>
      <c r="IW623" s="52"/>
      <c r="IX623" s="52"/>
      <c r="IY623" s="52"/>
      <c r="IZ623" s="52"/>
      <c r="JA623" s="52"/>
      <c r="JB623" s="52"/>
      <c r="JC623" s="52"/>
      <c r="JD623" s="52"/>
      <c r="JE623" s="52"/>
      <c r="JF623" s="52"/>
      <c r="JG623" s="52"/>
      <c r="JH623" s="52"/>
      <c r="JI623" s="52"/>
      <c r="JJ623" s="52"/>
      <c r="JK623" s="52"/>
      <c r="JL623" s="52"/>
      <c r="JM623" s="52"/>
      <c r="JN623" s="52"/>
      <c r="JO623" s="52"/>
      <c r="JP623" s="52"/>
      <c r="JQ623" s="52"/>
      <c r="JR623" s="52"/>
      <c r="JS623" s="52"/>
      <c r="JT623" s="52"/>
      <c r="JU623" s="52"/>
      <c r="JV623" s="52"/>
      <c r="JW623" s="52"/>
      <c r="JX623" s="52"/>
      <c r="JY623" s="52"/>
      <c r="JZ623" s="52"/>
      <c r="KA623" s="52"/>
      <c r="KB623" s="52"/>
      <c r="KC623" s="52"/>
      <c r="KD623" s="52"/>
      <c r="KE623" s="52"/>
      <c r="KF623" s="52"/>
      <c r="KG623" s="52"/>
      <c r="KH623" s="52"/>
      <c r="KI623" s="52"/>
      <c r="KJ623" s="52"/>
      <c r="KK623" s="52"/>
      <c r="KL623" s="52"/>
      <c r="KM623" s="52"/>
      <c r="KN623" s="52"/>
      <c r="KO623" s="52"/>
      <c r="KP623" s="52"/>
      <c r="KQ623" s="52"/>
      <c r="KR623" s="52"/>
      <c r="KS623" s="52"/>
      <c r="KT623" s="52"/>
      <c r="KU623" s="52"/>
      <c r="KV623" s="52"/>
      <c r="KW623" s="52"/>
      <c r="KX623" s="52"/>
      <c r="KY623" s="52"/>
      <c r="KZ623" s="52"/>
      <c r="LA623" s="52"/>
      <c r="LB623" s="52"/>
      <c r="LC623" s="52"/>
      <c r="LD623" s="52"/>
      <c r="LE623" s="52"/>
      <c r="LF623" s="52"/>
      <c r="LG623" s="52"/>
      <c r="LH623" s="52"/>
      <c r="LI623" s="52"/>
      <c r="LJ623" s="52"/>
      <c r="LK623" s="52"/>
      <c r="LL623" s="52"/>
      <c r="LM623" s="52"/>
      <c r="LN623" s="52"/>
      <c r="LO623" s="52"/>
      <c r="LP623" s="52"/>
      <c r="LQ623" s="52"/>
      <c r="LR623" s="52"/>
      <c r="LS623" s="52"/>
      <c r="LT623" s="52"/>
      <c r="LU623" s="52"/>
      <c r="LV623" s="52"/>
      <c r="LW623" s="52"/>
      <c r="LX623" s="52"/>
      <c r="LY623" s="52"/>
      <c r="LZ623" s="52"/>
      <c r="MA623" s="52"/>
      <c r="MB623" s="52"/>
      <c r="MC623" s="52"/>
      <c r="MD623" s="52"/>
      <c r="ME623" s="52"/>
      <c r="MF623" s="52"/>
      <c r="MG623" s="52"/>
      <c r="MH623" s="52"/>
      <c r="MI623" s="52"/>
      <c r="MJ623" s="52"/>
      <c r="MK623" s="52"/>
      <c r="ML623" s="52"/>
      <c r="MM623" s="52"/>
      <c r="MN623" s="52"/>
      <c r="MO623" s="52"/>
      <c r="MP623" s="52"/>
      <c r="MQ623" s="52"/>
      <c r="MR623" s="52"/>
      <c r="MS623" s="52"/>
      <c r="MT623" s="52"/>
      <c r="MU623" s="52"/>
      <c r="MV623" s="52"/>
      <c r="MW623" s="52"/>
      <c r="MX623" s="52"/>
      <c r="MY623" s="52"/>
      <c r="MZ623" s="52"/>
      <c r="NA623" s="52"/>
      <c r="NB623" s="52"/>
      <c r="NC623" s="52"/>
      <c r="ND623" s="52"/>
      <c r="NE623" s="52"/>
      <c r="NF623" s="52"/>
      <c r="NG623" s="52"/>
      <c r="NH623" s="52"/>
      <c r="NI623" s="52"/>
      <c r="NJ623" s="52"/>
      <c r="NK623" s="52"/>
      <c r="NL623" s="52"/>
      <c r="NM623" s="52"/>
      <c r="NN623" s="52"/>
      <c r="NO623" s="52"/>
      <c r="NP623" s="52"/>
      <c r="NQ623" s="52"/>
      <c r="NR623" s="52"/>
      <c r="NS623" s="52"/>
      <c r="NT623" s="52"/>
      <c r="NU623" s="52"/>
      <c r="NV623" s="52"/>
      <c r="NW623" s="52"/>
      <c r="NX623" s="52"/>
      <c r="NY623" s="52"/>
      <c r="NZ623" s="52"/>
      <c r="OA623" s="52"/>
      <c r="OB623" s="52"/>
      <c r="OC623" s="52"/>
      <c r="OD623" s="52"/>
      <c r="OE623" s="52"/>
      <c r="OF623" s="52"/>
      <c r="OG623" s="52"/>
      <c r="OH623" s="52"/>
      <c r="OI623" s="52"/>
      <c r="OJ623" s="52"/>
      <c r="OK623" s="52"/>
      <c r="OL623" s="52"/>
    </row>
    <row r="624" spans="1:402" s="58" customFormat="1" ht="15.75" customHeight="1" x14ac:dyDescent="0.2">
      <c r="A624" s="44" t="s">
        <v>13014</v>
      </c>
      <c r="B624" s="47" t="s">
        <v>13029</v>
      </c>
      <c r="C624" s="39" t="s">
        <v>1392</v>
      </c>
      <c r="D624" s="39" t="s">
        <v>13166</v>
      </c>
      <c r="E624" s="39" t="s">
        <v>4767</v>
      </c>
      <c r="F624" s="39" t="s">
        <v>10503</v>
      </c>
      <c r="G624" s="39" t="s">
        <v>9299</v>
      </c>
      <c r="H624" s="39" t="s">
        <v>10504</v>
      </c>
      <c r="I624" s="39">
        <v>2019</v>
      </c>
      <c r="J624" s="48">
        <v>45047</v>
      </c>
      <c r="K624" s="48">
        <v>45657</v>
      </c>
      <c r="L624" s="44"/>
      <c r="M624" s="44"/>
      <c r="N624" s="44"/>
      <c r="O624" s="44"/>
      <c r="P624" s="44"/>
      <c r="Q624" s="44"/>
      <c r="R624" s="44"/>
      <c r="S624" s="44"/>
      <c r="T624" s="44"/>
      <c r="U624" s="44"/>
      <c r="V624" s="44"/>
      <c r="W624" s="44"/>
      <c r="X624" s="39" t="s">
        <v>10505</v>
      </c>
      <c r="Y624" s="43" t="s">
        <v>10506</v>
      </c>
      <c r="Z624" s="39" t="s">
        <v>10507</v>
      </c>
      <c r="AA624" s="43" t="s">
        <v>10508</v>
      </c>
      <c r="AB624" s="39" t="s">
        <v>10509</v>
      </c>
      <c r="AC624" s="39" t="s">
        <v>10510</v>
      </c>
      <c r="AD624" s="44"/>
      <c r="AE624" s="44"/>
      <c r="AF624" s="39" t="s">
        <v>10511</v>
      </c>
      <c r="AG624" s="39" t="s">
        <v>10512</v>
      </c>
      <c r="AH624" s="39" t="s">
        <v>1394</v>
      </c>
      <c r="AI624" s="39" t="s">
        <v>10513</v>
      </c>
      <c r="AJ624" s="55">
        <v>942.529</v>
      </c>
      <c r="AK624" s="49">
        <f t="shared" si="71"/>
        <v>0</v>
      </c>
      <c r="AL624" s="55"/>
      <c r="AM624" s="49"/>
      <c r="AN624" s="49"/>
      <c r="AO624" s="55">
        <v>942.39099999999996</v>
      </c>
      <c r="AP624" s="49">
        <v>99.99</v>
      </c>
      <c r="AQ624" s="49">
        <v>7.05</v>
      </c>
      <c r="AR624" s="55">
        <v>0</v>
      </c>
      <c r="AS624" s="49">
        <v>0</v>
      </c>
      <c r="AT624" s="55">
        <v>0</v>
      </c>
      <c r="AU624" s="49">
        <v>0</v>
      </c>
      <c r="AV624" s="55">
        <v>0.13800000000000001</v>
      </c>
      <c r="AW624" s="49">
        <v>0.01</v>
      </c>
      <c r="AX624" s="55"/>
      <c r="AY624" s="49"/>
      <c r="AZ624" s="39"/>
      <c r="BA624" s="39"/>
      <c r="BB624" s="39"/>
      <c r="BC624" s="40">
        <v>1</v>
      </c>
      <c r="BD624" s="39" t="s">
        <v>10514</v>
      </c>
      <c r="BE624" s="43" t="s">
        <v>10515</v>
      </c>
      <c r="BF624" s="55">
        <v>0</v>
      </c>
      <c r="BG624" s="55" t="s">
        <v>10516</v>
      </c>
      <c r="BH624" s="49" t="s">
        <v>4380</v>
      </c>
      <c r="BI624" s="39">
        <v>114</v>
      </c>
      <c r="BJ624" s="39">
        <v>67</v>
      </c>
      <c r="BK624" s="39">
        <v>48</v>
      </c>
      <c r="BL624" s="44"/>
      <c r="BM624" s="39">
        <v>4</v>
      </c>
      <c r="BN624" s="44"/>
      <c r="BO624" s="44"/>
      <c r="BP624" s="44"/>
      <c r="BQ624" s="39">
        <v>1</v>
      </c>
      <c r="BR624" s="44"/>
      <c r="BS624" s="44"/>
      <c r="BT624" s="39">
        <v>5</v>
      </c>
      <c r="BU624" s="44"/>
      <c r="BV624" s="39">
        <v>1</v>
      </c>
      <c r="BW624" s="39">
        <v>15</v>
      </c>
      <c r="BX624" s="44"/>
      <c r="BY624" s="44"/>
      <c r="BZ624" s="39">
        <v>1</v>
      </c>
      <c r="CA624" s="44"/>
      <c r="CB624" s="44"/>
      <c r="CC624" s="44"/>
      <c r="CD624" s="44"/>
      <c r="CE624" s="39">
        <v>21</v>
      </c>
      <c r="CF624" s="39">
        <v>3</v>
      </c>
      <c r="CG624" s="39">
        <v>1</v>
      </c>
      <c r="CH624" s="39">
        <v>2</v>
      </c>
      <c r="CI624" s="39">
        <v>1</v>
      </c>
      <c r="CJ624" s="39">
        <v>3</v>
      </c>
      <c r="CK624" s="39">
        <v>5</v>
      </c>
      <c r="CL624" s="44"/>
      <c r="CM624" s="44"/>
      <c r="CN624" s="39">
        <v>3</v>
      </c>
      <c r="CO624" s="39">
        <v>3</v>
      </c>
      <c r="CP624" s="44"/>
      <c r="CQ624" s="44"/>
      <c r="CR624" s="44"/>
      <c r="CS624" s="44"/>
      <c r="CT624" s="44"/>
      <c r="CU624" s="40">
        <f t="shared" si="68"/>
        <v>21</v>
      </c>
      <c r="CV624" s="44"/>
      <c r="CW624" s="44"/>
      <c r="CX624" s="44"/>
      <c r="CY624" s="44"/>
      <c r="CZ624" s="44"/>
      <c r="DA624" s="44"/>
      <c r="DB624" s="44"/>
      <c r="DC624" s="44"/>
      <c r="DD624" s="44"/>
      <c r="DE624" s="44"/>
      <c r="DF624" s="44"/>
      <c r="DG624" s="44"/>
      <c r="DH624" s="44"/>
      <c r="DI624" s="44"/>
      <c r="DJ624" s="44"/>
      <c r="DK624" s="44"/>
      <c r="DL624" s="44"/>
      <c r="DM624" s="39">
        <v>0</v>
      </c>
      <c r="DN624" s="44"/>
      <c r="DO624" s="44"/>
      <c r="DP624" s="44"/>
      <c r="DQ624" s="44"/>
      <c r="DR624" s="44"/>
      <c r="DS624" s="44"/>
      <c r="DT624" s="44"/>
      <c r="DU624" s="44"/>
      <c r="DV624" s="44"/>
      <c r="DW624" s="44"/>
      <c r="DX624" s="44"/>
      <c r="DY624" s="44"/>
      <c r="DZ624" s="44"/>
      <c r="EA624" s="44"/>
      <c r="EB624" s="44"/>
      <c r="EC624" s="44"/>
      <c r="ED624" s="44"/>
      <c r="EE624" s="44"/>
      <c r="EF624" s="44"/>
      <c r="EG624" s="44"/>
      <c r="EH624" s="44"/>
      <c r="EI624" s="44"/>
      <c r="EJ624" s="44"/>
      <c r="EK624" s="44"/>
      <c r="EL624" s="44"/>
      <c r="EM624" s="44"/>
      <c r="EN624" s="44"/>
      <c r="EO624" s="44"/>
      <c r="EP624" s="44"/>
      <c r="EQ624" s="39">
        <v>0</v>
      </c>
      <c r="ER624" s="44"/>
      <c r="ES624" s="44"/>
      <c r="ET624" s="44"/>
      <c r="EU624" s="44"/>
      <c r="EV624" s="44"/>
      <c r="EW624" s="44"/>
      <c r="EX624" s="44"/>
      <c r="EY624" s="39">
        <v>48</v>
      </c>
      <c r="EZ624" s="39">
        <f t="shared" si="72"/>
        <v>0</v>
      </c>
      <c r="FA624" s="49">
        <v>34.957999999999998</v>
      </c>
      <c r="FB624" s="39" t="s">
        <v>10518</v>
      </c>
      <c r="FC624" s="44"/>
      <c r="FD624" s="39">
        <v>100</v>
      </c>
      <c r="FE624" s="39" t="s">
        <v>10519</v>
      </c>
      <c r="FF624" s="39">
        <v>34.957999999999998</v>
      </c>
      <c r="FG624" s="39" t="s">
        <v>243</v>
      </c>
      <c r="FH624" s="39" t="s">
        <v>10520</v>
      </c>
      <c r="FI624" s="43" t="s">
        <v>10521</v>
      </c>
      <c r="FJ624" s="39" t="s">
        <v>10522</v>
      </c>
      <c r="FK624" s="39">
        <v>12</v>
      </c>
      <c r="FL624" s="39">
        <v>52</v>
      </c>
      <c r="FM624" s="39" t="s">
        <v>10523</v>
      </c>
      <c r="FN624" s="39">
        <v>5</v>
      </c>
      <c r="FO624" s="40">
        <v>1</v>
      </c>
      <c r="FP624" s="39" t="s">
        <v>10524</v>
      </c>
      <c r="FQ624" s="39">
        <v>196</v>
      </c>
      <c r="FR624" s="40">
        <v>1</v>
      </c>
      <c r="FS624" s="39" t="s">
        <v>10525</v>
      </c>
      <c r="FT624" s="39">
        <v>4852</v>
      </c>
      <c r="FU624" s="39" t="s">
        <v>236</v>
      </c>
      <c r="FV624" s="44"/>
      <c r="FW624" s="44"/>
      <c r="FX624" s="39" t="s">
        <v>236</v>
      </c>
      <c r="FY624" s="44"/>
      <c r="FZ624" s="44"/>
      <c r="GA624" s="39" t="s">
        <v>236</v>
      </c>
      <c r="GB624" s="44"/>
      <c r="GC624" s="44"/>
      <c r="GD624" s="40">
        <v>1</v>
      </c>
      <c r="GE624" s="39" t="s">
        <v>10526</v>
      </c>
      <c r="GF624" s="39">
        <v>26</v>
      </c>
      <c r="GG624" s="39" t="s">
        <v>236</v>
      </c>
      <c r="GH624" s="44"/>
      <c r="GI624" s="44"/>
      <c r="GJ624" s="44"/>
      <c r="GK624" s="44"/>
      <c r="GL624" s="44"/>
      <c r="GM624" s="40">
        <v>1</v>
      </c>
      <c r="GN624" s="39" t="s">
        <v>10527</v>
      </c>
      <c r="GO624" s="39">
        <v>1251</v>
      </c>
      <c r="GP624" s="40">
        <v>1</v>
      </c>
      <c r="GQ624" s="39" t="s">
        <v>1641</v>
      </c>
      <c r="GR624" s="39">
        <v>7882</v>
      </c>
      <c r="GS624" s="39" t="s">
        <v>236</v>
      </c>
      <c r="GT624" s="44"/>
      <c r="GU624" s="44"/>
      <c r="GV624" s="44"/>
      <c r="GW624" s="44"/>
      <c r="GX624" s="44"/>
      <c r="GY624" s="39" t="s">
        <v>236</v>
      </c>
      <c r="GZ624" s="44"/>
      <c r="HA624" s="44"/>
      <c r="HB624" s="39" t="s">
        <v>236</v>
      </c>
      <c r="HC624" s="44"/>
      <c r="HD624" s="44"/>
      <c r="HE624" s="39" t="s">
        <v>243</v>
      </c>
      <c r="HF624" s="39" t="s">
        <v>10528</v>
      </c>
      <c r="HG624" s="39">
        <v>11</v>
      </c>
      <c r="HH624" s="44"/>
      <c r="HI624" s="44"/>
      <c r="HJ624" s="44"/>
      <c r="HK624" s="44"/>
      <c r="HL624" s="44"/>
      <c r="HM624" s="44"/>
      <c r="HN624" s="44"/>
      <c r="HO624" s="44"/>
      <c r="HP624" s="44"/>
      <c r="HQ624" s="44"/>
      <c r="HR624" s="44"/>
      <c r="HS624" s="44"/>
      <c r="HT624" s="44"/>
      <c r="HU624" s="44"/>
      <c r="HV624" s="39" t="s">
        <v>243</v>
      </c>
      <c r="HW624" s="43" t="s">
        <v>7645</v>
      </c>
      <c r="HX624" s="39" t="s">
        <v>10527</v>
      </c>
      <c r="HY624" s="43" t="s">
        <v>10529</v>
      </c>
      <c r="HZ624" s="39" t="s">
        <v>10530</v>
      </c>
      <c r="IA624" s="43" t="s">
        <v>10531</v>
      </c>
      <c r="IB624" s="43" t="s">
        <v>10532</v>
      </c>
      <c r="IC624" s="39" t="s">
        <v>10533</v>
      </c>
      <c r="ID624" s="44"/>
      <c r="IE624" s="39" t="s">
        <v>10534</v>
      </c>
      <c r="IF624" s="44"/>
      <c r="IG624" s="39" t="s">
        <v>10535</v>
      </c>
      <c r="IH624" s="39">
        <v>10</v>
      </c>
      <c r="II624" s="39">
        <v>52</v>
      </c>
      <c r="IJ624" s="39" t="s">
        <v>1391</v>
      </c>
      <c r="IK624" s="39" t="s">
        <v>7652</v>
      </c>
      <c r="IL624" s="39" t="s">
        <v>1399</v>
      </c>
      <c r="IM624" s="39" t="s">
        <v>1400</v>
      </c>
      <c r="IN624" s="39" t="s">
        <v>1401</v>
      </c>
      <c r="IO624" s="39" t="s">
        <v>1402</v>
      </c>
      <c r="IP624" s="40" t="s">
        <v>1403</v>
      </c>
      <c r="IQ624" s="40" t="s">
        <v>1404</v>
      </c>
      <c r="IR624" s="44"/>
      <c r="IS624" s="52"/>
      <c r="IT624" s="52"/>
      <c r="IU624" s="52"/>
      <c r="IV624" s="52"/>
      <c r="IW624" s="52"/>
      <c r="IX624" s="52"/>
      <c r="IY624" s="52"/>
      <c r="IZ624" s="52"/>
      <c r="JA624" s="52"/>
      <c r="JB624" s="52"/>
      <c r="JC624" s="52"/>
      <c r="JD624" s="52"/>
      <c r="JE624" s="52"/>
      <c r="JF624" s="52"/>
      <c r="JG624" s="52"/>
      <c r="JH624" s="52"/>
      <c r="JI624" s="52"/>
      <c r="JJ624" s="52"/>
      <c r="JK624" s="52"/>
      <c r="JL624" s="52"/>
      <c r="JM624" s="52"/>
      <c r="JN624" s="52"/>
      <c r="JO624" s="52"/>
      <c r="JP624" s="52"/>
      <c r="JQ624" s="52"/>
      <c r="JR624" s="52"/>
      <c r="JS624" s="52"/>
      <c r="JT624" s="52"/>
      <c r="JU624" s="52"/>
      <c r="JV624" s="52"/>
      <c r="JW624" s="52"/>
      <c r="JX624" s="52"/>
      <c r="JY624" s="52"/>
      <c r="JZ624" s="52"/>
      <c r="KA624" s="52"/>
      <c r="KB624" s="52"/>
      <c r="KC624" s="52"/>
      <c r="KD624" s="52"/>
      <c r="KE624" s="52"/>
      <c r="KF624" s="52"/>
      <c r="KG624" s="52"/>
      <c r="KH624" s="52"/>
      <c r="KI624" s="52"/>
      <c r="KJ624" s="52"/>
      <c r="KK624" s="52"/>
      <c r="KL624" s="52"/>
      <c r="KM624" s="52"/>
      <c r="KN624" s="52"/>
      <c r="KO624" s="52"/>
      <c r="KP624" s="52"/>
      <c r="KQ624" s="52"/>
      <c r="KR624" s="52"/>
      <c r="KS624" s="52"/>
      <c r="KT624" s="52"/>
      <c r="KU624" s="52"/>
      <c r="KV624" s="52"/>
      <c r="KW624" s="52"/>
      <c r="KX624" s="52"/>
      <c r="KY624" s="52"/>
      <c r="KZ624" s="52"/>
      <c r="LA624" s="52"/>
      <c r="LB624" s="52"/>
      <c r="LC624" s="52"/>
      <c r="LD624" s="52"/>
      <c r="LE624" s="52"/>
      <c r="LF624" s="52"/>
      <c r="LG624" s="52"/>
      <c r="LH624" s="52"/>
      <c r="LI624" s="52"/>
      <c r="LJ624" s="52"/>
      <c r="LK624" s="52"/>
      <c r="LL624" s="52"/>
      <c r="LM624" s="52"/>
      <c r="LN624" s="52"/>
      <c r="LO624" s="52"/>
      <c r="LP624" s="52"/>
      <c r="LQ624" s="52"/>
      <c r="LR624" s="52"/>
      <c r="LS624" s="52"/>
      <c r="LT624" s="52"/>
      <c r="LU624" s="52"/>
      <c r="LV624" s="52"/>
      <c r="LW624" s="52"/>
      <c r="LX624" s="52"/>
      <c r="LY624" s="52"/>
      <c r="LZ624" s="52"/>
      <c r="MA624" s="52"/>
      <c r="MB624" s="52"/>
      <c r="MC624" s="52"/>
      <c r="MD624" s="52"/>
      <c r="ME624" s="52"/>
      <c r="MF624" s="52"/>
      <c r="MG624" s="52"/>
      <c r="MH624" s="52"/>
      <c r="MI624" s="52"/>
      <c r="MJ624" s="52"/>
      <c r="MK624" s="52"/>
      <c r="ML624" s="52"/>
      <c r="MM624" s="52"/>
      <c r="MN624" s="52"/>
      <c r="MO624" s="52"/>
      <c r="MP624" s="52"/>
      <c r="MQ624" s="52"/>
      <c r="MR624" s="52"/>
      <c r="MS624" s="52"/>
      <c r="MT624" s="52"/>
      <c r="MU624" s="52"/>
      <c r="MV624" s="52"/>
      <c r="MW624" s="52"/>
      <c r="MX624" s="52"/>
      <c r="MY624" s="52"/>
      <c r="MZ624" s="52"/>
      <c r="NA624" s="52"/>
      <c r="NB624" s="52"/>
      <c r="NC624" s="52"/>
      <c r="ND624" s="52"/>
      <c r="NE624" s="52"/>
      <c r="NF624" s="52"/>
      <c r="NG624" s="52"/>
      <c r="NH624" s="52"/>
      <c r="NI624" s="52"/>
      <c r="NJ624" s="52"/>
      <c r="NK624" s="52"/>
      <c r="NL624" s="52"/>
      <c r="NM624" s="52"/>
      <c r="NN624" s="52"/>
      <c r="NO624" s="52"/>
      <c r="NP624" s="52"/>
      <c r="NQ624" s="52"/>
      <c r="NR624" s="52"/>
      <c r="NS624" s="52"/>
      <c r="NT624" s="52"/>
      <c r="NU624" s="52"/>
      <c r="NV624" s="52"/>
      <c r="NW624" s="52"/>
      <c r="NX624" s="52"/>
      <c r="NY624" s="52"/>
      <c r="NZ624" s="52"/>
      <c r="OA624" s="52"/>
      <c r="OB624" s="52"/>
      <c r="OC624" s="52"/>
      <c r="OD624" s="52"/>
      <c r="OE624" s="52"/>
      <c r="OF624" s="52"/>
      <c r="OG624" s="52"/>
      <c r="OH624" s="52"/>
      <c r="OI624" s="52"/>
      <c r="OJ624" s="52"/>
      <c r="OK624" s="52"/>
      <c r="OL624" s="52"/>
    </row>
    <row r="625" spans="1:402" s="58" customFormat="1" ht="15.75" customHeight="1" x14ac:dyDescent="0.2">
      <c r="A625" s="44" t="s">
        <v>13014</v>
      </c>
      <c r="B625" s="47" t="s">
        <v>13029</v>
      </c>
      <c r="C625" s="39" t="s">
        <v>1392</v>
      </c>
      <c r="D625" s="39" t="s">
        <v>13166</v>
      </c>
      <c r="E625" s="39" t="s">
        <v>4901</v>
      </c>
      <c r="F625" s="39" t="s">
        <v>10790</v>
      </c>
      <c r="G625" s="39" t="s">
        <v>9299</v>
      </c>
      <c r="H625" s="39" t="s">
        <v>1393</v>
      </c>
      <c r="I625" s="39">
        <v>2019</v>
      </c>
      <c r="J625" s="48">
        <v>45047</v>
      </c>
      <c r="K625" s="48">
        <v>45657</v>
      </c>
      <c r="L625" s="44"/>
      <c r="M625" s="44"/>
      <c r="N625" s="44"/>
      <c r="O625" s="44"/>
      <c r="P625" s="44"/>
      <c r="Q625" s="44"/>
      <c r="R625" s="44"/>
      <c r="S625" s="44"/>
      <c r="T625" s="44"/>
      <c r="U625" s="44"/>
      <c r="V625" s="44"/>
      <c r="W625" s="44"/>
      <c r="X625" s="39" t="s">
        <v>10791</v>
      </c>
      <c r="Y625" s="43" t="s">
        <v>10792</v>
      </c>
      <c r="Z625" s="39" t="s">
        <v>10793</v>
      </c>
      <c r="AA625" s="43" t="s">
        <v>10794</v>
      </c>
      <c r="AB625" s="39" t="s">
        <v>10795</v>
      </c>
      <c r="AC625" s="39" t="s">
        <v>10796</v>
      </c>
      <c r="AD625" s="39" t="s">
        <v>10797</v>
      </c>
      <c r="AE625" s="43" t="s">
        <v>10798</v>
      </c>
      <c r="AF625" s="39" t="s">
        <v>10799</v>
      </c>
      <c r="AG625" s="39" t="s">
        <v>10799</v>
      </c>
      <c r="AH625" s="39" t="s">
        <v>1394</v>
      </c>
      <c r="AI625" s="39" t="s">
        <v>10800</v>
      </c>
      <c r="AJ625" s="55">
        <v>26.722000000000001</v>
      </c>
      <c r="AK625" s="49">
        <f t="shared" si="71"/>
        <v>0</v>
      </c>
      <c r="AL625" s="55"/>
      <c r="AM625" s="49"/>
      <c r="AN625" s="49"/>
      <c r="AO625" s="55">
        <v>26.588000000000001</v>
      </c>
      <c r="AP625" s="49">
        <v>99.5</v>
      </c>
      <c r="AQ625" s="49">
        <v>0.22</v>
      </c>
      <c r="AR625" s="55">
        <v>0</v>
      </c>
      <c r="AS625" s="49">
        <v>0</v>
      </c>
      <c r="AT625" s="55">
        <v>0.13400000000000001</v>
      </c>
      <c r="AU625" s="49">
        <v>0.5</v>
      </c>
      <c r="AV625" s="55">
        <v>0</v>
      </c>
      <c r="AW625" s="49">
        <v>0</v>
      </c>
      <c r="AX625" s="55"/>
      <c r="AY625" s="49"/>
      <c r="AZ625" s="39"/>
      <c r="BA625" s="39"/>
      <c r="BB625" s="39"/>
      <c r="BC625" s="39" t="s">
        <v>236</v>
      </c>
      <c r="BD625" s="44"/>
      <c r="BE625" s="44"/>
      <c r="BF625" s="118"/>
      <c r="BG625" s="55" t="s">
        <v>10801</v>
      </c>
      <c r="BH625" s="49" t="s">
        <v>335</v>
      </c>
      <c r="BI625" s="39">
        <v>63</v>
      </c>
      <c r="BJ625" s="39">
        <v>36</v>
      </c>
      <c r="BK625" s="39">
        <v>31</v>
      </c>
      <c r="BL625" s="44"/>
      <c r="BM625" s="39">
        <v>1</v>
      </c>
      <c r="BN625" s="44"/>
      <c r="BO625" s="44"/>
      <c r="BP625" s="44"/>
      <c r="BQ625" s="39">
        <v>1</v>
      </c>
      <c r="BR625" s="44"/>
      <c r="BS625" s="39">
        <v>1</v>
      </c>
      <c r="BT625" s="39">
        <v>3</v>
      </c>
      <c r="BU625" s="39">
        <v>4</v>
      </c>
      <c r="BV625" s="44"/>
      <c r="BW625" s="39">
        <v>7</v>
      </c>
      <c r="BX625" s="39">
        <v>7</v>
      </c>
      <c r="BY625" s="44"/>
      <c r="BZ625" s="44"/>
      <c r="CA625" s="44"/>
      <c r="CB625" s="44"/>
      <c r="CC625" s="44"/>
      <c r="CD625" s="44"/>
      <c r="CE625" s="39">
        <v>12</v>
      </c>
      <c r="CF625" s="39">
        <v>1</v>
      </c>
      <c r="CG625" s="44"/>
      <c r="CH625" s="39">
        <v>1</v>
      </c>
      <c r="CI625" s="44"/>
      <c r="CJ625" s="39">
        <v>2</v>
      </c>
      <c r="CK625" s="39">
        <v>4</v>
      </c>
      <c r="CL625" s="39">
        <v>4</v>
      </c>
      <c r="CM625" s="44"/>
      <c r="CN625" s="44"/>
      <c r="CO625" s="44"/>
      <c r="CP625" s="44"/>
      <c r="CQ625" s="44"/>
      <c r="CR625" s="44"/>
      <c r="CS625" s="44"/>
      <c r="CT625" s="44"/>
      <c r="CU625" s="40">
        <f t="shared" si="68"/>
        <v>12</v>
      </c>
      <c r="CV625" s="44"/>
      <c r="CW625" s="44"/>
      <c r="CX625" s="44"/>
      <c r="CY625" s="44"/>
      <c r="CZ625" s="44"/>
      <c r="DA625" s="44"/>
      <c r="DB625" s="44"/>
      <c r="DC625" s="44"/>
      <c r="DD625" s="44"/>
      <c r="DE625" s="44"/>
      <c r="DF625" s="44"/>
      <c r="DG625" s="44"/>
      <c r="DH625" s="44"/>
      <c r="DI625" s="44"/>
      <c r="DJ625" s="44"/>
      <c r="DK625" s="44"/>
      <c r="DL625" s="44"/>
      <c r="DM625" s="39">
        <v>0</v>
      </c>
      <c r="DN625" s="44"/>
      <c r="DO625" s="44"/>
      <c r="DP625" s="44"/>
      <c r="DQ625" s="44"/>
      <c r="DR625" s="44"/>
      <c r="DS625" s="44"/>
      <c r="DT625" s="44"/>
      <c r="DU625" s="44"/>
      <c r="DV625" s="44"/>
      <c r="DW625" s="44"/>
      <c r="DX625" s="44"/>
      <c r="DY625" s="44"/>
      <c r="DZ625" s="44"/>
      <c r="EA625" s="44"/>
      <c r="EB625" s="44"/>
      <c r="EC625" s="44"/>
      <c r="ED625" s="44"/>
      <c r="EE625" s="44"/>
      <c r="EF625" s="44"/>
      <c r="EG625" s="44"/>
      <c r="EH625" s="44"/>
      <c r="EI625" s="44"/>
      <c r="EJ625" s="44"/>
      <c r="EK625" s="44"/>
      <c r="EL625" s="44"/>
      <c r="EM625" s="44"/>
      <c r="EN625" s="44"/>
      <c r="EO625" s="44"/>
      <c r="EP625" s="44"/>
      <c r="EQ625" s="39">
        <v>0</v>
      </c>
      <c r="ER625" s="44"/>
      <c r="ES625" s="39">
        <v>1</v>
      </c>
      <c r="ET625" s="44"/>
      <c r="EU625" s="44"/>
      <c r="EV625" s="44"/>
      <c r="EW625" s="39" t="s">
        <v>10802</v>
      </c>
      <c r="EX625" s="39">
        <v>1</v>
      </c>
      <c r="EY625" s="39">
        <v>38</v>
      </c>
      <c r="EZ625" s="39">
        <f t="shared" si="72"/>
        <v>0</v>
      </c>
      <c r="FA625" s="49">
        <v>16.268000000000001</v>
      </c>
      <c r="FB625" s="39" t="s">
        <v>10804</v>
      </c>
      <c r="FC625" s="44"/>
      <c r="FD625" s="39">
        <v>100</v>
      </c>
      <c r="FE625" s="43" t="s">
        <v>7630</v>
      </c>
      <c r="FF625" s="39">
        <v>16.268000000000001</v>
      </c>
      <c r="FG625" s="39" t="s">
        <v>236</v>
      </c>
      <c r="FH625" s="44"/>
      <c r="FI625" s="44"/>
      <c r="FJ625" s="44"/>
      <c r="FK625" s="44"/>
      <c r="FL625" s="39">
        <v>0</v>
      </c>
      <c r="FM625" s="44"/>
      <c r="FN625" s="39">
        <v>2</v>
      </c>
      <c r="FO625" s="40">
        <v>1</v>
      </c>
      <c r="FP625" s="39" t="s">
        <v>10805</v>
      </c>
      <c r="FQ625" s="39">
        <v>340</v>
      </c>
      <c r="FR625" s="40">
        <v>1</v>
      </c>
      <c r="FS625" s="39" t="s">
        <v>10806</v>
      </c>
      <c r="FT625" s="39">
        <v>200</v>
      </c>
      <c r="FU625" s="39" t="s">
        <v>236</v>
      </c>
      <c r="FV625" s="44"/>
      <c r="FW625" s="44"/>
      <c r="FX625" s="39" t="s">
        <v>236</v>
      </c>
      <c r="FY625" s="44"/>
      <c r="FZ625" s="44"/>
      <c r="GA625" s="40">
        <v>1</v>
      </c>
      <c r="GB625" s="39" t="s">
        <v>10807</v>
      </c>
      <c r="GC625" s="39">
        <v>1150</v>
      </c>
      <c r="GD625" s="40">
        <v>1</v>
      </c>
      <c r="GE625" s="39" t="s">
        <v>10808</v>
      </c>
      <c r="GF625" s="39">
        <v>51</v>
      </c>
      <c r="GG625" s="39" t="s">
        <v>236</v>
      </c>
      <c r="GH625" s="44"/>
      <c r="GI625" s="44"/>
      <c r="GJ625" s="44"/>
      <c r="GK625" s="44"/>
      <c r="GL625" s="44"/>
      <c r="GM625" s="40">
        <v>1</v>
      </c>
      <c r="GN625" s="39" t="s">
        <v>10809</v>
      </c>
      <c r="GO625" s="39">
        <v>700</v>
      </c>
      <c r="GP625" s="40">
        <v>1</v>
      </c>
      <c r="GQ625" s="39" t="s">
        <v>10807</v>
      </c>
      <c r="GR625" s="39">
        <v>1150</v>
      </c>
      <c r="GS625" s="39" t="s">
        <v>236</v>
      </c>
      <c r="GT625" s="44"/>
      <c r="GU625" s="44"/>
      <c r="GV625" s="44"/>
      <c r="GW625" s="44"/>
      <c r="GX625" s="44"/>
      <c r="GY625" s="39" t="s">
        <v>236</v>
      </c>
      <c r="GZ625" s="44"/>
      <c r="HA625" s="44"/>
      <c r="HB625" s="39" t="s">
        <v>236</v>
      </c>
      <c r="HC625" s="44"/>
      <c r="HD625" s="44"/>
      <c r="HE625" s="39" t="s">
        <v>243</v>
      </c>
      <c r="HF625" s="43" t="s">
        <v>10810</v>
      </c>
      <c r="HG625" s="39">
        <v>7</v>
      </c>
      <c r="HH625" s="44"/>
      <c r="HI625" s="44"/>
      <c r="HJ625" s="44"/>
      <c r="HK625" s="44"/>
      <c r="HL625" s="44"/>
      <c r="HM625" s="44"/>
      <c r="HN625" s="44"/>
      <c r="HO625" s="44"/>
      <c r="HP625" s="44"/>
      <c r="HQ625" s="44"/>
      <c r="HR625" s="44"/>
      <c r="HS625" s="44"/>
      <c r="HT625" s="44"/>
      <c r="HU625" s="44"/>
      <c r="HV625" s="39" t="s">
        <v>236</v>
      </c>
      <c r="HW625" s="44"/>
      <c r="HX625" s="44"/>
      <c r="HY625" s="43" t="s">
        <v>10811</v>
      </c>
      <c r="HZ625" s="39" t="s">
        <v>10812</v>
      </c>
      <c r="IA625" s="43" t="s">
        <v>10811</v>
      </c>
      <c r="IB625" s="43" t="s">
        <v>10813</v>
      </c>
      <c r="IC625" s="39" t="s">
        <v>10814</v>
      </c>
      <c r="ID625" s="44"/>
      <c r="IE625" s="39" t="s">
        <v>10815</v>
      </c>
      <c r="IF625" s="44"/>
      <c r="IG625" s="39" t="s">
        <v>10816</v>
      </c>
      <c r="IH625" s="39">
        <v>22</v>
      </c>
      <c r="II625" s="39">
        <v>1500</v>
      </c>
      <c r="IJ625" s="39" t="s">
        <v>1391</v>
      </c>
      <c r="IK625" s="39" t="s">
        <v>7652</v>
      </c>
      <c r="IL625" s="39" t="s">
        <v>1399</v>
      </c>
      <c r="IM625" s="39" t="s">
        <v>1400</v>
      </c>
      <c r="IN625" s="39" t="s">
        <v>1401</v>
      </c>
      <c r="IO625" s="39" t="s">
        <v>1402</v>
      </c>
      <c r="IP625" s="40" t="s">
        <v>1403</v>
      </c>
      <c r="IQ625" s="40" t="s">
        <v>1404</v>
      </c>
      <c r="IR625" s="44"/>
      <c r="IS625" s="52"/>
      <c r="IT625" s="52"/>
      <c r="IU625" s="52"/>
      <c r="IV625" s="52"/>
      <c r="IW625" s="52"/>
      <c r="IX625" s="52"/>
      <c r="IY625" s="52"/>
      <c r="IZ625" s="52"/>
      <c r="JA625" s="52"/>
      <c r="JB625" s="52"/>
      <c r="JC625" s="52"/>
      <c r="JD625" s="52"/>
      <c r="JE625" s="52"/>
      <c r="JF625" s="52"/>
      <c r="JG625" s="52"/>
      <c r="JH625" s="52"/>
      <c r="JI625" s="52"/>
      <c r="JJ625" s="52"/>
      <c r="JK625" s="52"/>
      <c r="JL625" s="52"/>
      <c r="JM625" s="52"/>
      <c r="JN625" s="52"/>
      <c r="JO625" s="52"/>
      <c r="JP625" s="52"/>
      <c r="JQ625" s="52"/>
      <c r="JR625" s="52"/>
      <c r="JS625" s="52"/>
      <c r="JT625" s="52"/>
      <c r="JU625" s="52"/>
      <c r="JV625" s="52"/>
      <c r="JW625" s="52"/>
      <c r="JX625" s="52"/>
      <c r="JY625" s="52"/>
      <c r="JZ625" s="52"/>
      <c r="KA625" s="52"/>
      <c r="KB625" s="52"/>
      <c r="KC625" s="52"/>
      <c r="KD625" s="52"/>
      <c r="KE625" s="52"/>
      <c r="KF625" s="52"/>
      <c r="KG625" s="52"/>
      <c r="KH625" s="52"/>
      <c r="KI625" s="52"/>
      <c r="KJ625" s="52"/>
      <c r="KK625" s="52"/>
      <c r="KL625" s="52"/>
      <c r="KM625" s="52"/>
      <c r="KN625" s="52"/>
      <c r="KO625" s="52"/>
      <c r="KP625" s="52"/>
      <c r="KQ625" s="52"/>
      <c r="KR625" s="52"/>
      <c r="KS625" s="52"/>
      <c r="KT625" s="52"/>
      <c r="KU625" s="52"/>
      <c r="KV625" s="52"/>
      <c r="KW625" s="52"/>
      <c r="KX625" s="52"/>
      <c r="KY625" s="52"/>
      <c r="KZ625" s="52"/>
      <c r="LA625" s="52"/>
      <c r="LB625" s="52"/>
      <c r="LC625" s="52"/>
      <c r="LD625" s="52"/>
      <c r="LE625" s="52"/>
      <c r="LF625" s="52"/>
      <c r="LG625" s="52"/>
      <c r="LH625" s="52"/>
      <c r="LI625" s="52"/>
      <c r="LJ625" s="52"/>
      <c r="LK625" s="52"/>
      <c r="LL625" s="52"/>
      <c r="LM625" s="52"/>
      <c r="LN625" s="52"/>
      <c r="LO625" s="52"/>
      <c r="LP625" s="52"/>
      <c r="LQ625" s="52"/>
      <c r="LR625" s="52"/>
      <c r="LS625" s="52"/>
      <c r="LT625" s="52"/>
      <c r="LU625" s="52"/>
      <c r="LV625" s="52"/>
      <c r="LW625" s="52"/>
      <c r="LX625" s="52"/>
      <c r="LY625" s="52"/>
      <c r="LZ625" s="52"/>
      <c r="MA625" s="52"/>
      <c r="MB625" s="52"/>
      <c r="MC625" s="52"/>
      <c r="MD625" s="52"/>
      <c r="ME625" s="52"/>
      <c r="MF625" s="52"/>
      <c r="MG625" s="52"/>
      <c r="MH625" s="52"/>
      <c r="MI625" s="52"/>
      <c r="MJ625" s="52"/>
      <c r="MK625" s="52"/>
      <c r="ML625" s="52"/>
      <c r="MM625" s="52"/>
      <c r="MN625" s="52"/>
      <c r="MO625" s="52"/>
      <c r="MP625" s="52"/>
      <c r="MQ625" s="52"/>
      <c r="MR625" s="52"/>
      <c r="MS625" s="52"/>
      <c r="MT625" s="52"/>
      <c r="MU625" s="52"/>
      <c r="MV625" s="52"/>
      <c r="MW625" s="52"/>
      <c r="MX625" s="52"/>
      <c r="MY625" s="52"/>
      <c r="MZ625" s="52"/>
      <c r="NA625" s="52"/>
      <c r="NB625" s="52"/>
      <c r="NC625" s="52"/>
      <c r="ND625" s="52"/>
      <c r="NE625" s="52"/>
      <c r="NF625" s="52"/>
      <c r="NG625" s="52"/>
      <c r="NH625" s="52"/>
      <c r="NI625" s="52"/>
      <c r="NJ625" s="52"/>
      <c r="NK625" s="52"/>
      <c r="NL625" s="52"/>
      <c r="NM625" s="52"/>
      <c r="NN625" s="52"/>
      <c r="NO625" s="52"/>
      <c r="NP625" s="52"/>
      <c r="NQ625" s="52"/>
      <c r="NR625" s="52"/>
      <c r="NS625" s="52"/>
      <c r="NT625" s="52"/>
      <c r="NU625" s="52"/>
      <c r="NV625" s="52"/>
      <c r="NW625" s="52"/>
      <c r="NX625" s="52"/>
      <c r="NY625" s="52"/>
      <c r="NZ625" s="52"/>
      <c r="OA625" s="52"/>
      <c r="OB625" s="52"/>
      <c r="OC625" s="52"/>
      <c r="OD625" s="52"/>
      <c r="OE625" s="52"/>
      <c r="OF625" s="52"/>
      <c r="OG625" s="52"/>
      <c r="OH625" s="52"/>
      <c r="OI625" s="52"/>
      <c r="OJ625" s="52"/>
      <c r="OK625" s="52"/>
      <c r="OL625" s="52"/>
    </row>
    <row r="626" spans="1:402" s="58" customFormat="1" ht="15.75" customHeight="1" x14ac:dyDescent="0.2">
      <c r="A626" s="44" t="s">
        <v>13014</v>
      </c>
      <c r="B626" s="47" t="s">
        <v>13029</v>
      </c>
      <c r="C626" s="39" t="s">
        <v>1392</v>
      </c>
      <c r="D626" s="39" t="s">
        <v>13166</v>
      </c>
      <c r="E626" s="39" t="s">
        <v>4767</v>
      </c>
      <c r="F626" s="39" t="s">
        <v>11113</v>
      </c>
      <c r="G626" s="39" t="s">
        <v>9781</v>
      </c>
      <c r="H626" s="39" t="s">
        <v>1393</v>
      </c>
      <c r="I626" s="39">
        <v>2018</v>
      </c>
      <c r="J626" s="48">
        <v>45047</v>
      </c>
      <c r="K626" s="48">
        <v>45657</v>
      </c>
      <c r="L626" s="44"/>
      <c r="M626" s="44"/>
      <c r="N626" s="44"/>
      <c r="O626" s="44"/>
      <c r="P626" s="44"/>
      <c r="Q626" s="44"/>
      <c r="R626" s="44"/>
      <c r="S626" s="44"/>
      <c r="T626" s="44"/>
      <c r="U626" s="44"/>
      <c r="V626" s="44"/>
      <c r="W626" s="44"/>
      <c r="X626" s="39" t="s">
        <v>11114</v>
      </c>
      <c r="Y626" s="43" t="s">
        <v>11115</v>
      </c>
      <c r="Z626" s="39" t="s">
        <v>11116</v>
      </c>
      <c r="AA626" s="43" t="s">
        <v>11117</v>
      </c>
      <c r="AB626" s="39" t="s">
        <v>11118</v>
      </c>
      <c r="AC626" s="39" t="s">
        <v>11119</v>
      </c>
      <c r="AD626" s="39" t="s">
        <v>11120</v>
      </c>
      <c r="AE626" s="43" t="s">
        <v>11121</v>
      </c>
      <c r="AF626" s="39" t="s">
        <v>11122</v>
      </c>
      <c r="AG626" s="39" t="s">
        <v>11123</v>
      </c>
      <c r="AH626" s="39" t="s">
        <v>1394</v>
      </c>
      <c r="AI626" s="39" t="s">
        <v>11124</v>
      </c>
      <c r="AJ626" s="55">
        <v>19.975000000000001</v>
      </c>
      <c r="AK626" s="49">
        <f t="shared" si="71"/>
        <v>0</v>
      </c>
      <c r="AL626" s="55"/>
      <c r="AM626" s="49"/>
      <c r="AN626" s="49"/>
      <c r="AO626" s="55">
        <v>19.603000000000002</v>
      </c>
      <c r="AP626" s="49">
        <v>98.14</v>
      </c>
      <c r="AQ626" s="49">
        <v>0.12</v>
      </c>
      <c r="AR626" s="55">
        <v>0</v>
      </c>
      <c r="AS626" s="49">
        <v>0</v>
      </c>
      <c r="AT626" s="55">
        <v>0</v>
      </c>
      <c r="AU626" s="49">
        <v>0</v>
      </c>
      <c r="AV626" s="55">
        <v>0.372</v>
      </c>
      <c r="AW626" s="49">
        <v>1.86</v>
      </c>
      <c r="AX626" s="55"/>
      <c r="AY626" s="49"/>
      <c r="AZ626" s="39"/>
      <c r="BA626" s="39"/>
      <c r="BB626" s="39"/>
      <c r="BC626" s="40">
        <v>1</v>
      </c>
      <c r="BD626" s="39" t="s">
        <v>11125</v>
      </c>
      <c r="BE626" s="43" t="s">
        <v>11126</v>
      </c>
      <c r="BF626" s="55">
        <v>0.06</v>
      </c>
      <c r="BG626" s="55" t="s">
        <v>11127</v>
      </c>
      <c r="BH626" s="49" t="s">
        <v>999</v>
      </c>
      <c r="BI626" s="39">
        <v>2639</v>
      </c>
      <c r="BJ626" s="39">
        <v>25</v>
      </c>
      <c r="BK626" s="39">
        <v>19</v>
      </c>
      <c r="BL626" s="44"/>
      <c r="BM626" s="44"/>
      <c r="BN626" s="44"/>
      <c r="BO626" s="44"/>
      <c r="BP626" s="44"/>
      <c r="BQ626" s="44"/>
      <c r="BR626" s="39">
        <v>1</v>
      </c>
      <c r="BS626" s="39">
        <v>1</v>
      </c>
      <c r="BT626" s="44"/>
      <c r="BU626" s="39">
        <v>5</v>
      </c>
      <c r="BV626" s="39">
        <v>1</v>
      </c>
      <c r="BW626" s="39">
        <v>1</v>
      </c>
      <c r="BX626" s="39">
        <v>1</v>
      </c>
      <c r="BY626" s="39">
        <v>1</v>
      </c>
      <c r="BZ626" s="44"/>
      <c r="CA626" s="44"/>
      <c r="CB626" s="44"/>
      <c r="CC626" s="44"/>
      <c r="CD626" s="44"/>
      <c r="CE626" s="39">
        <v>8</v>
      </c>
      <c r="CF626" s="39">
        <v>3</v>
      </c>
      <c r="CG626" s="44"/>
      <c r="CH626" s="44"/>
      <c r="CI626" s="39">
        <v>1</v>
      </c>
      <c r="CJ626" s="44"/>
      <c r="CK626" s="39">
        <v>1</v>
      </c>
      <c r="CL626" s="39">
        <v>1</v>
      </c>
      <c r="CM626" s="44"/>
      <c r="CN626" s="39">
        <v>2</v>
      </c>
      <c r="CO626" s="44"/>
      <c r="CP626" s="44"/>
      <c r="CQ626" s="44"/>
      <c r="CR626" s="44"/>
      <c r="CS626" s="44"/>
      <c r="CT626" s="44"/>
      <c r="CU626" s="40">
        <f t="shared" si="68"/>
        <v>8</v>
      </c>
      <c r="CV626" s="44"/>
      <c r="CW626" s="44"/>
      <c r="CX626" s="44"/>
      <c r="CY626" s="44"/>
      <c r="CZ626" s="44"/>
      <c r="DA626" s="44"/>
      <c r="DB626" s="44"/>
      <c r="DC626" s="44"/>
      <c r="DD626" s="44"/>
      <c r="DE626" s="44"/>
      <c r="DF626" s="44"/>
      <c r="DG626" s="44"/>
      <c r="DH626" s="44"/>
      <c r="DI626" s="44"/>
      <c r="DJ626" s="44"/>
      <c r="DK626" s="44"/>
      <c r="DL626" s="44"/>
      <c r="DM626" s="39">
        <v>0</v>
      </c>
      <c r="DN626" s="44"/>
      <c r="DO626" s="44"/>
      <c r="DP626" s="44"/>
      <c r="DQ626" s="44"/>
      <c r="DR626" s="44"/>
      <c r="DS626" s="44"/>
      <c r="DT626" s="44"/>
      <c r="DU626" s="44"/>
      <c r="DV626" s="44"/>
      <c r="DW626" s="44"/>
      <c r="DX626" s="44"/>
      <c r="DY626" s="44"/>
      <c r="DZ626" s="44"/>
      <c r="EA626" s="44"/>
      <c r="EB626" s="44"/>
      <c r="EC626" s="44"/>
      <c r="ED626" s="44"/>
      <c r="EE626" s="44"/>
      <c r="EF626" s="44"/>
      <c r="EG626" s="44"/>
      <c r="EH626" s="44"/>
      <c r="EI626" s="44"/>
      <c r="EJ626" s="44"/>
      <c r="EK626" s="44"/>
      <c r="EL626" s="44"/>
      <c r="EM626" s="44"/>
      <c r="EN626" s="44"/>
      <c r="EO626" s="44"/>
      <c r="EP626" s="44"/>
      <c r="EQ626" s="39">
        <v>0</v>
      </c>
      <c r="ER626" s="44"/>
      <c r="ES626" s="44"/>
      <c r="ET626" s="44"/>
      <c r="EU626" s="44"/>
      <c r="EV626" s="44"/>
      <c r="EW626" s="44"/>
      <c r="EX626" s="44"/>
      <c r="EY626" s="39">
        <v>19</v>
      </c>
      <c r="EZ626" s="39">
        <f t="shared" si="72"/>
        <v>0</v>
      </c>
      <c r="FA626" s="49">
        <v>17.138999999999999</v>
      </c>
      <c r="FB626" s="39" t="s">
        <v>11129</v>
      </c>
      <c r="FC626" s="44"/>
      <c r="FD626" s="39">
        <v>54.77</v>
      </c>
      <c r="FE626" s="43" t="s">
        <v>7630</v>
      </c>
      <c r="FF626" s="39">
        <v>31.295000000000002</v>
      </c>
      <c r="FG626" s="39" t="s">
        <v>243</v>
      </c>
      <c r="FH626" s="39" t="s">
        <v>11132</v>
      </c>
      <c r="FI626" s="43" t="s">
        <v>11133</v>
      </c>
      <c r="FJ626" s="39" t="s">
        <v>11134</v>
      </c>
      <c r="FK626" s="39">
        <v>5</v>
      </c>
      <c r="FL626" s="39">
        <v>140</v>
      </c>
      <c r="FM626" s="39" t="s">
        <v>11135</v>
      </c>
      <c r="FN626" s="39">
        <v>1</v>
      </c>
      <c r="FO626" s="39" t="s">
        <v>236</v>
      </c>
      <c r="FP626" s="44"/>
      <c r="FQ626" s="44"/>
      <c r="FR626" s="40">
        <v>1</v>
      </c>
      <c r="FS626" s="39" t="s">
        <v>11136</v>
      </c>
      <c r="FT626" s="39">
        <v>214</v>
      </c>
      <c r="FU626" s="39" t="s">
        <v>243</v>
      </c>
      <c r="FV626" s="39" t="s">
        <v>11137</v>
      </c>
      <c r="FW626" s="39">
        <v>6</v>
      </c>
      <c r="FX626" s="39" t="s">
        <v>236</v>
      </c>
      <c r="FY626" s="44"/>
      <c r="FZ626" s="44"/>
      <c r="GA626" s="40">
        <v>1</v>
      </c>
      <c r="GB626" s="39" t="s">
        <v>11138</v>
      </c>
      <c r="GC626" s="39">
        <v>857</v>
      </c>
      <c r="GD626" s="40">
        <v>1</v>
      </c>
      <c r="GE626" s="39" t="s">
        <v>11139</v>
      </c>
      <c r="GF626" s="39">
        <v>464</v>
      </c>
      <c r="GG626" s="40">
        <v>1</v>
      </c>
      <c r="GH626" s="39" t="s">
        <v>11140</v>
      </c>
      <c r="GI626" s="39">
        <v>1318</v>
      </c>
      <c r="GJ626" s="44"/>
      <c r="GK626" s="44"/>
      <c r="GL626" s="44"/>
      <c r="GM626" s="40">
        <v>1</v>
      </c>
      <c r="GN626" s="39" t="s">
        <v>11141</v>
      </c>
      <c r="GO626" s="39">
        <v>441</v>
      </c>
      <c r="GP626" s="40">
        <v>1</v>
      </c>
      <c r="GQ626" s="39" t="s">
        <v>11142</v>
      </c>
      <c r="GR626" s="39">
        <v>8422</v>
      </c>
      <c r="GS626" s="39" t="s">
        <v>243</v>
      </c>
      <c r="GT626" s="39" t="s">
        <v>11143</v>
      </c>
      <c r="GU626" s="39">
        <v>6</v>
      </c>
      <c r="GV626" s="44"/>
      <c r="GW626" s="44"/>
      <c r="GX626" s="44"/>
      <c r="GY626" s="39" t="s">
        <v>236</v>
      </c>
      <c r="GZ626" s="44"/>
      <c r="HA626" s="44"/>
      <c r="HB626" s="39" t="s">
        <v>236</v>
      </c>
      <c r="HC626" s="44"/>
      <c r="HD626" s="44"/>
      <c r="HE626" s="39" t="s">
        <v>243</v>
      </c>
      <c r="HF626" s="39" t="s">
        <v>11144</v>
      </c>
      <c r="HG626" s="39">
        <v>10</v>
      </c>
      <c r="HH626" s="44"/>
      <c r="HI626" s="44"/>
      <c r="HJ626" s="44"/>
      <c r="HK626" s="44"/>
      <c r="HL626" s="44"/>
      <c r="HM626" s="44"/>
      <c r="HN626" s="44"/>
      <c r="HO626" s="44"/>
      <c r="HP626" s="44"/>
      <c r="HQ626" s="44"/>
      <c r="HR626" s="44"/>
      <c r="HS626" s="44"/>
      <c r="HT626" s="44"/>
      <c r="HU626" s="44"/>
      <c r="HV626" s="39" t="s">
        <v>243</v>
      </c>
      <c r="HW626" s="43" t="s">
        <v>11145</v>
      </c>
      <c r="HX626" s="39" t="s">
        <v>11146</v>
      </c>
      <c r="HY626" s="43" t="s">
        <v>11147</v>
      </c>
      <c r="HZ626" s="39" t="s">
        <v>11148</v>
      </c>
      <c r="IA626" s="43" t="s">
        <v>11149</v>
      </c>
      <c r="IB626" s="43" t="s">
        <v>11150</v>
      </c>
      <c r="IC626" s="39" t="s">
        <v>11151</v>
      </c>
      <c r="ID626" s="44"/>
      <c r="IE626" s="39" t="s">
        <v>11152</v>
      </c>
      <c r="IF626" s="44"/>
      <c r="IG626" s="39" t="s">
        <v>11153</v>
      </c>
      <c r="IH626" s="39">
        <v>108</v>
      </c>
      <c r="II626" s="39">
        <v>540</v>
      </c>
      <c r="IJ626" s="39" t="s">
        <v>1391</v>
      </c>
      <c r="IK626" s="39" t="s">
        <v>7652</v>
      </c>
      <c r="IL626" s="39" t="s">
        <v>1399</v>
      </c>
      <c r="IM626" s="39" t="s">
        <v>1400</v>
      </c>
      <c r="IN626" s="39" t="s">
        <v>1401</v>
      </c>
      <c r="IO626" s="39" t="s">
        <v>1402</v>
      </c>
      <c r="IP626" s="40" t="s">
        <v>1403</v>
      </c>
      <c r="IQ626" s="40" t="s">
        <v>1404</v>
      </c>
      <c r="IR626" s="44"/>
      <c r="IS626" s="52"/>
      <c r="IT626" s="52"/>
      <c r="IU626" s="52"/>
      <c r="IV626" s="52"/>
      <c r="IW626" s="52"/>
      <c r="IX626" s="52"/>
      <c r="IY626" s="52"/>
      <c r="IZ626" s="52"/>
      <c r="JA626" s="52"/>
      <c r="JB626" s="52"/>
      <c r="JC626" s="52"/>
      <c r="JD626" s="52"/>
      <c r="JE626" s="52"/>
      <c r="JF626" s="52"/>
      <c r="JG626" s="52"/>
      <c r="JH626" s="52"/>
      <c r="JI626" s="52"/>
      <c r="JJ626" s="52"/>
      <c r="JK626" s="52"/>
      <c r="JL626" s="52"/>
      <c r="JM626" s="52"/>
      <c r="JN626" s="52"/>
      <c r="JO626" s="52"/>
      <c r="JP626" s="52"/>
      <c r="JQ626" s="52"/>
      <c r="JR626" s="52"/>
      <c r="JS626" s="52"/>
      <c r="JT626" s="52"/>
      <c r="JU626" s="52"/>
      <c r="JV626" s="52"/>
      <c r="JW626" s="52"/>
      <c r="JX626" s="52"/>
      <c r="JY626" s="52"/>
      <c r="JZ626" s="52"/>
      <c r="KA626" s="52"/>
      <c r="KB626" s="52"/>
      <c r="KC626" s="52"/>
      <c r="KD626" s="52"/>
      <c r="KE626" s="52"/>
      <c r="KF626" s="52"/>
      <c r="KG626" s="52"/>
      <c r="KH626" s="52"/>
      <c r="KI626" s="52"/>
      <c r="KJ626" s="52"/>
      <c r="KK626" s="52"/>
      <c r="KL626" s="52"/>
      <c r="KM626" s="52"/>
      <c r="KN626" s="52"/>
      <c r="KO626" s="52"/>
      <c r="KP626" s="52"/>
      <c r="KQ626" s="52"/>
      <c r="KR626" s="52"/>
      <c r="KS626" s="52"/>
      <c r="KT626" s="52"/>
      <c r="KU626" s="52"/>
      <c r="KV626" s="52"/>
      <c r="KW626" s="52"/>
      <c r="KX626" s="52"/>
      <c r="KY626" s="52"/>
      <c r="KZ626" s="52"/>
      <c r="LA626" s="52"/>
      <c r="LB626" s="52"/>
      <c r="LC626" s="52"/>
      <c r="LD626" s="52"/>
      <c r="LE626" s="52"/>
      <c r="LF626" s="52"/>
      <c r="LG626" s="52"/>
      <c r="LH626" s="52"/>
      <c r="LI626" s="52"/>
      <c r="LJ626" s="52"/>
      <c r="LK626" s="52"/>
      <c r="LL626" s="52"/>
      <c r="LM626" s="52"/>
      <c r="LN626" s="52"/>
      <c r="LO626" s="52"/>
      <c r="LP626" s="52"/>
      <c r="LQ626" s="52"/>
      <c r="LR626" s="52"/>
      <c r="LS626" s="52"/>
      <c r="LT626" s="52"/>
      <c r="LU626" s="52"/>
      <c r="LV626" s="52"/>
      <c r="LW626" s="52"/>
      <c r="LX626" s="52"/>
      <c r="LY626" s="52"/>
      <c r="LZ626" s="52"/>
      <c r="MA626" s="52"/>
      <c r="MB626" s="52"/>
      <c r="MC626" s="52"/>
      <c r="MD626" s="52"/>
      <c r="ME626" s="52"/>
      <c r="MF626" s="52"/>
      <c r="MG626" s="52"/>
      <c r="MH626" s="52"/>
      <c r="MI626" s="52"/>
      <c r="MJ626" s="52"/>
      <c r="MK626" s="52"/>
      <c r="ML626" s="52"/>
      <c r="MM626" s="52"/>
      <c r="MN626" s="52"/>
      <c r="MO626" s="52"/>
      <c r="MP626" s="52"/>
      <c r="MQ626" s="52"/>
      <c r="MR626" s="52"/>
      <c r="MS626" s="52"/>
      <c r="MT626" s="52"/>
      <c r="MU626" s="52"/>
      <c r="MV626" s="52"/>
      <c r="MW626" s="52"/>
      <c r="MX626" s="52"/>
      <c r="MY626" s="52"/>
      <c r="MZ626" s="52"/>
      <c r="NA626" s="52"/>
      <c r="NB626" s="52"/>
      <c r="NC626" s="52"/>
      <c r="ND626" s="52"/>
      <c r="NE626" s="52"/>
      <c r="NF626" s="52"/>
      <c r="NG626" s="52"/>
      <c r="NH626" s="52"/>
      <c r="NI626" s="52"/>
      <c r="NJ626" s="52"/>
      <c r="NK626" s="52"/>
      <c r="NL626" s="52"/>
      <c r="NM626" s="52"/>
      <c r="NN626" s="52"/>
      <c r="NO626" s="52"/>
      <c r="NP626" s="52"/>
      <c r="NQ626" s="52"/>
      <c r="NR626" s="52"/>
      <c r="NS626" s="52"/>
      <c r="NT626" s="52"/>
      <c r="NU626" s="52"/>
      <c r="NV626" s="52"/>
      <c r="NW626" s="52"/>
      <c r="NX626" s="52"/>
      <c r="NY626" s="52"/>
      <c r="NZ626" s="52"/>
      <c r="OA626" s="52"/>
      <c r="OB626" s="52"/>
      <c r="OC626" s="52"/>
      <c r="OD626" s="52"/>
      <c r="OE626" s="52"/>
      <c r="OF626" s="52"/>
      <c r="OG626" s="52"/>
      <c r="OH626" s="52"/>
      <c r="OI626" s="52"/>
      <c r="OJ626" s="52"/>
      <c r="OK626" s="52"/>
      <c r="OL626" s="52"/>
    </row>
    <row r="627" spans="1:402" s="58" customFormat="1" ht="15.75" customHeight="1" x14ac:dyDescent="0.2">
      <c r="A627" s="44" t="s">
        <v>13014</v>
      </c>
      <c r="B627" s="47" t="s">
        <v>13029</v>
      </c>
      <c r="C627" s="39" t="s">
        <v>1392</v>
      </c>
      <c r="D627" s="39" t="s">
        <v>13166</v>
      </c>
      <c r="E627" s="39" t="s">
        <v>4767</v>
      </c>
      <c r="F627" s="39" t="s">
        <v>11154</v>
      </c>
      <c r="G627" s="39" t="s">
        <v>9781</v>
      </c>
      <c r="H627" s="39" t="s">
        <v>1393</v>
      </c>
      <c r="I627" s="39">
        <v>2018</v>
      </c>
      <c r="J627" s="48">
        <v>45047</v>
      </c>
      <c r="K627" s="48">
        <v>45657</v>
      </c>
      <c r="L627" s="44"/>
      <c r="M627" s="44"/>
      <c r="N627" s="44"/>
      <c r="O627" s="44"/>
      <c r="P627" s="44"/>
      <c r="Q627" s="44"/>
      <c r="R627" s="44"/>
      <c r="S627" s="44"/>
      <c r="T627" s="44"/>
      <c r="U627" s="44"/>
      <c r="V627" s="44"/>
      <c r="W627" s="44"/>
      <c r="X627" s="39" t="s">
        <v>11155</v>
      </c>
      <c r="Y627" s="43" t="s">
        <v>11156</v>
      </c>
      <c r="Z627" s="39" t="s">
        <v>11157</v>
      </c>
      <c r="AA627" s="43" t="s">
        <v>11158</v>
      </c>
      <c r="AB627" s="39" t="s">
        <v>11159</v>
      </c>
      <c r="AC627" s="39" t="s">
        <v>11160</v>
      </c>
      <c r="AD627" s="39" t="s">
        <v>11161</v>
      </c>
      <c r="AE627" s="43" t="s">
        <v>11162</v>
      </c>
      <c r="AF627" s="39" t="s">
        <v>11163</v>
      </c>
      <c r="AG627" s="39" t="s">
        <v>11164</v>
      </c>
      <c r="AH627" s="39" t="s">
        <v>1394</v>
      </c>
      <c r="AI627" s="39" t="s">
        <v>11165</v>
      </c>
      <c r="AJ627" s="55">
        <v>926.51900000000001</v>
      </c>
      <c r="AK627" s="49">
        <f t="shared" si="71"/>
        <v>0</v>
      </c>
      <c r="AL627" s="55"/>
      <c r="AM627" s="49"/>
      <c r="AN627" s="49"/>
      <c r="AO627" s="55">
        <v>926.51900000000001</v>
      </c>
      <c r="AP627" s="49">
        <v>100</v>
      </c>
      <c r="AQ627" s="49">
        <v>8.6</v>
      </c>
      <c r="AR627" s="55">
        <v>0</v>
      </c>
      <c r="AS627" s="49">
        <v>0</v>
      </c>
      <c r="AT627" s="55">
        <v>0</v>
      </c>
      <c r="AU627" s="49">
        <v>0</v>
      </c>
      <c r="AV627" s="55">
        <v>0</v>
      </c>
      <c r="AW627" s="49">
        <v>0</v>
      </c>
      <c r="AX627" s="55"/>
      <c r="AY627" s="49"/>
      <c r="AZ627" s="39"/>
      <c r="BA627" s="39"/>
      <c r="BB627" s="39"/>
      <c r="BC627" s="40">
        <v>1</v>
      </c>
      <c r="BD627" s="39" t="s">
        <v>11166</v>
      </c>
      <c r="BE627" s="43" t="s">
        <v>11167</v>
      </c>
      <c r="BF627" s="55">
        <v>1.1100000000000001</v>
      </c>
      <c r="BG627" s="55" t="s">
        <v>11168</v>
      </c>
      <c r="BH627" s="49">
        <v>45809</v>
      </c>
      <c r="BI627" s="39">
        <v>77</v>
      </c>
      <c r="BJ627" s="39">
        <v>47</v>
      </c>
      <c r="BK627" s="39">
        <v>40</v>
      </c>
      <c r="BL627" s="44"/>
      <c r="BM627" s="44"/>
      <c r="BN627" s="44"/>
      <c r="BO627" s="44"/>
      <c r="BP627" s="39">
        <v>1</v>
      </c>
      <c r="BQ627" s="44"/>
      <c r="BR627" s="39">
        <v>8</v>
      </c>
      <c r="BS627" s="39">
        <v>1</v>
      </c>
      <c r="BT627" s="39">
        <v>6</v>
      </c>
      <c r="BU627" s="39">
        <v>1</v>
      </c>
      <c r="BV627" s="44"/>
      <c r="BW627" s="39">
        <v>4</v>
      </c>
      <c r="BX627" s="44"/>
      <c r="BY627" s="44"/>
      <c r="BZ627" s="39">
        <v>9</v>
      </c>
      <c r="CA627" s="44"/>
      <c r="CB627" s="44"/>
      <c r="CC627" s="44"/>
      <c r="CD627" s="44"/>
      <c r="CE627" s="39">
        <v>8</v>
      </c>
      <c r="CF627" s="39">
        <v>2</v>
      </c>
      <c r="CG627" s="44"/>
      <c r="CH627" s="39">
        <v>1</v>
      </c>
      <c r="CI627" s="44"/>
      <c r="CJ627" s="44"/>
      <c r="CK627" s="44"/>
      <c r="CL627" s="39">
        <v>1</v>
      </c>
      <c r="CM627" s="44"/>
      <c r="CN627" s="39">
        <v>2</v>
      </c>
      <c r="CO627" s="39">
        <v>2</v>
      </c>
      <c r="CP627" s="44"/>
      <c r="CQ627" s="44"/>
      <c r="CR627" s="44"/>
      <c r="CS627" s="44"/>
      <c r="CT627" s="44"/>
      <c r="CU627" s="40">
        <f t="shared" si="68"/>
        <v>8</v>
      </c>
      <c r="CV627" s="44"/>
      <c r="CW627" s="44"/>
      <c r="CX627" s="44"/>
      <c r="CY627" s="44"/>
      <c r="CZ627" s="44"/>
      <c r="DA627" s="44"/>
      <c r="DB627" s="44"/>
      <c r="DC627" s="44"/>
      <c r="DD627" s="44"/>
      <c r="DE627" s="44"/>
      <c r="DF627" s="44"/>
      <c r="DG627" s="44"/>
      <c r="DH627" s="44"/>
      <c r="DI627" s="44"/>
      <c r="DJ627" s="44"/>
      <c r="DK627" s="44"/>
      <c r="DL627" s="44"/>
      <c r="DM627" s="39">
        <v>0</v>
      </c>
      <c r="DN627" s="44"/>
      <c r="DO627" s="44"/>
      <c r="DP627" s="44"/>
      <c r="DQ627" s="44"/>
      <c r="DR627" s="44"/>
      <c r="DS627" s="44"/>
      <c r="DT627" s="44"/>
      <c r="DU627" s="44"/>
      <c r="DV627" s="44"/>
      <c r="DW627" s="44"/>
      <c r="DX627" s="44"/>
      <c r="DY627" s="44"/>
      <c r="DZ627" s="44"/>
      <c r="EA627" s="44"/>
      <c r="EB627" s="44"/>
      <c r="EC627" s="44"/>
      <c r="ED627" s="44"/>
      <c r="EE627" s="44"/>
      <c r="EF627" s="44"/>
      <c r="EG627" s="44"/>
      <c r="EH627" s="44"/>
      <c r="EI627" s="44"/>
      <c r="EJ627" s="44"/>
      <c r="EK627" s="44"/>
      <c r="EL627" s="44"/>
      <c r="EM627" s="44"/>
      <c r="EN627" s="44"/>
      <c r="EO627" s="44"/>
      <c r="EP627" s="44"/>
      <c r="EQ627" s="39">
        <v>0</v>
      </c>
      <c r="ER627" s="44"/>
      <c r="ES627" s="44"/>
      <c r="ET627" s="44">
        <v>2</v>
      </c>
      <c r="EU627" s="44"/>
      <c r="EV627" s="44"/>
      <c r="EW627" s="44"/>
      <c r="EX627" s="39">
        <v>1</v>
      </c>
      <c r="EY627" s="39">
        <v>41</v>
      </c>
      <c r="EZ627" s="39">
        <f t="shared" si="72"/>
        <v>0</v>
      </c>
      <c r="FA627" s="49">
        <v>29.581</v>
      </c>
      <c r="FB627" s="39" t="s">
        <v>11170</v>
      </c>
      <c r="FC627" s="44"/>
      <c r="FD627" s="39">
        <v>100</v>
      </c>
      <c r="FE627" s="39" t="s">
        <v>11171</v>
      </c>
      <c r="FF627" s="39">
        <v>29.581</v>
      </c>
      <c r="FG627" s="39" t="s">
        <v>243</v>
      </c>
      <c r="FH627" s="39" t="s">
        <v>11172</v>
      </c>
      <c r="FI627" s="43" t="s">
        <v>11173</v>
      </c>
      <c r="FJ627" s="39" t="s">
        <v>11174</v>
      </c>
      <c r="FK627" s="39">
        <v>20</v>
      </c>
      <c r="FL627" s="39">
        <v>72</v>
      </c>
      <c r="FM627" s="39" t="s">
        <v>11175</v>
      </c>
      <c r="FN627" s="39">
        <v>2</v>
      </c>
      <c r="FO627" s="40">
        <v>1</v>
      </c>
      <c r="FP627" s="39" t="s">
        <v>11176</v>
      </c>
      <c r="FQ627" s="39">
        <v>1035</v>
      </c>
      <c r="FR627" s="39" t="s">
        <v>236</v>
      </c>
      <c r="FS627" s="44"/>
      <c r="FT627" s="44"/>
      <c r="FU627" s="39" t="s">
        <v>236</v>
      </c>
      <c r="FV627" s="44"/>
      <c r="FW627" s="44"/>
      <c r="FX627" s="39" t="s">
        <v>236</v>
      </c>
      <c r="FY627" s="44"/>
      <c r="FZ627" s="44"/>
      <c r="GA627" s="39" t="s">
        <v>236</v>
      </c>
      <c r="GB627" s="44"/>
      <c r="GC627" s="44"/>
      <c r="GD627" s="40">
        <v>1</v>
      </c>
      <c r="GE627" s="39" t="s">
        <v>11177</v>
      </c>
      <c r="GF627" s="39">
        <v>69</v>
      </c>
      <c r="GG627" s="40">
        <v>1</v>
      </c>
      <c r="GH627" s="39" t="s">
        <v>11178</v>
      </c>
      <c r="GI627" s="39">
        <v>2</v>
      </c>
      <c r="GJ627" s="44"/>
      <c r="GK627" s="44"/>
      <c r="GL627" s="44"/>
      <c r="GM627" s="40">
        <v>1</v>
      </c>
      <c r="GN627" s="39" t="s">
        <v>11179</v>
      </c>
      <c r="GO627" s="39">
        <v>703</v>
      </c>
      <c r="GP627" s="40">
        <v>1</v>
      </c>
      <c r="GQ627" s="39" t="s">
        <v>3069</v>
      </c>
      <c r="GR627" s="39">
        <v>6867</v>
      </c>
      <c r="GS627" s="39" t="s">
        <v>236</v>
      </c>
      <c r="GT627" s="44"/>
      <c r="GU627" s="44"/>
      <c r="GV627" s="44"/>
      <c r="GW627" s="44"/>
      <c r="GX627" s="44"/>
      <c r="GY627" s="39" t="s">
        <v>236</v>
      </c>
      <c r="GZ627" s="44"/>
      <c r="HA627" s="44"/>
      <c r="HB627" s="39" t="s">
        <v>236</v>
      </c>
      <c r="HC627" s="44"/>
      <c r="HD627" s="44"/>
      <c r="HE627" s="39" t="s">
        <v>243</v>
      </c>
      <c r="HF627" s="39" t="s">
        <v>11180</v>
      </c>
      <c r="HG627" s="39">
        <v>20</v>
      </c>
      <c r="HH627" s="44"/>
      <c r="HI627" s="44"/>
      <c r="HJ627" s="44"/>
      <c r="HK627" s="44"/>
      <c r="HL627" s="44"/>
      <c r="HM627" s="44"/>
      <c r="HN627" s="44"/>
      <c r="HO627" s="44"/>
      <c r="HP627" s="44"/>
      <c r="HQ627" s="44"/>
      <c r="HR627" s="44"/>
      <c r="HS627" s="44"/>
      <c r="HT627" s="44"/>
      <c r="HU627" s="44"/>
      <c r="HV627" s="39" t="s">
        <v>243</v>
      </c>
      <c r="HW627" s="43" t="s">
        <v>7645</v>
      </c>
      <c r="HX627" s="39" t="s">
        <v>11181</v>
      </c>
      <c r="HY627" s="43" t="s">
        <v>11182</v>
      </c>
      <c r="HZ627" s="39" t="s">
        <v>11183</v>
      </c>
      <c r="IA627" s="44"/>
      <c r="IB627" s="43" t="s">
        <v>11184</v>
      </c>
      <c r="IC627" s="39" t="s">
        <v>11185</v>
      </c>
      <c r="ID627" s="44"/>
      <c r="IE627" s="39" t="s">
        <v>11186</v>
      </c>
      <c r="IF627" s="44"/>
      <c r="IG627" s="44"/>
      <c r="IH627" s="44"/>
      <c r="II627" s="44"/>
      <c r="IJ627" s="39" t="s">
        <v>1391</v>
      </c>
      <c r="IK627" s="39" t="s">
        <v>7652</v>
      </c>
      <c r="IL627" s="39" t="s">
        <v>1399</v>
      </c>
      <c r="IM627" s="39" t="s">
        <v>1400</v>
      </c>
      <c r="IN627" s="39" t="s">
        <v>1401</v>
      </c>
      <c r="IO627" s="39" t="s">
        <v>1402</v>
      </c>
      <c r="IP627" s="40" t="s">
        <v>1403</v>
      </c>
      <c r="IQ627" s="40" t="s">
        <v>1404</v>
      </c>
      <c r="IR627" s="44"/>
      <c r="IS627" s="52"/>
      <c r="IT627" s="52"/>
      <c r="IU627" s="52"/>
      <c r="IV627" s="52"/>
      <c r="IW627" s="52"/>
      <c r="IX627" s="52"/>
      <c r="IY627" s="52"/>
      <c r="IZ627" s="52"/>
      <c r="JA627" s="52"/>
      <c r="JB627" s="52"/>
      <c r="JC627" s="52"/>
      <c r="JD627" s="52"/>
      <c r="JE627" s="52"/>
      <c r="JF627" s="52"/>
      <c r="JG627" s="52"/>
      <c r="JH627" s="52"/>
      <c r="JI627" s="52"/>
      <c r="JJ627" s="52"/>
      <c r="JK627" s="52"/>
      <c r="JL627" s="52"/>
      <c r="JM627" s="52"/>
      <c r="JN627" s="52"/>
      <c r="JO627" s="52"/>
      <c r="JP627" s="52"/>
      <c r="JQ627" s="52"/>
      <c r="JR627" s="52"/>
      <c r="JS627" s="52"/>
      <c r="JT627" s="52"/>
      <c r="JU627" s="52"/>
      <c r="JV627" s="52"/>
      <c r="JW627" s="52"/>
      <c r="JX627" s="52"/>
      <c r="JY627" s="52"/>
      <c r="JZ627" s="52"/>
      <c r="KA627" s="52"/>
      <c r="KB627" s="52"/>
      <c r="KC627" s="52"/>
      <c r="KD627" s="52"/>
      <c r="KE627" s="52"/>
      <c r="KF627" s="52"/>
      <c r="KG627" s="52"/>
      <c r="KH627" s="52"/>
      <c r="KI627" s="52"/>
      <c r="KJ627" s="52"/>
      <c r="KK627" s="52"/>
      <c r="KL627" s="52"/>
      <c r="KM627" s="52"/>
      <c r="KN627" s="52"/>
      <c r="KO627" s="52"/>
      <c r="KP627" s="52"/>
      <c r="KQ627" s="52"/>
      <c r="KR627" s="52"/>
      <c r="KS627" s="52"/>
      <c r="KT627" s="52"/>
      <c r="KU627" s="52"/>
      <c r="KV627" s="52"/>
      <c r="KW627" s="52"/>
      <c r="KX627" s="52"/>
      <c r="KY627" s="52"/>
      <c r="KZ627" s="52"/>
      <c r="LA627" s="52"/>
      <c r="LB627" s="52"/>
      <c r="LC627" s="52"/>
      <c r="LD627" s="52"/>
      <c r="LE627" s="52"/>
      <c r="LF627" s="52"/>
      <c r="LG627" s="52"/>
      <c r="LH627" s="52"/>
      <c r="LI627" s="52"/>
      <c r="LJ627" s="52"/>
      <c r="LK627" s="52"/>
      <c r="LL627" s="52"/>
      <c r="LM627" s="52"/>
      <c r="LN627" s="52"/>
      <c r="LO627" s="52"/>
      <c r="LP627" s="52"/>
      <c r="LQ627" s="52"/>
      <c r="LR627" s="52"/>
      <c r="LS627" s="52"/>
      <c r="LT627" s="52"/>
      <c r="LU627" s="52"/>
      <c r="LV627" s="52"/>
      <c r="LW627" s="52"/>
      <c r="LX627" s="52"/>
      <c r="LY627" s="52"/>
      <c r="LZ627" s="52"/>
      <c r="MA627" s="52"/>
      <c r="MB627" s="52"/>
      <c r="MC627" s="52"/>
      <c r="MD627" s="52"/>
      <c r="ME627" s="52"/>
      <c r="MF627" s="52"/>
      <c r="MG627" s="52"/>
      <c r="MH627" s="52"/>
      <c r="MI627" s="52"/>
      <c r="MJ627" s="52"/>
      <c r="MK627" s="52"/>
      <c r="ML627" s="52"/>
      <c r="MM627" s="52"/>
      <c r="MN627" s="52"/>
      <c r="MO627" s="52"/>
      <c r="MP627" s="52"/>
      <c r="MQ627" s="52"/>
      <c r="MR627" s="52"/>
      <c r="MS627" s="52"/>
      <c r="MT627" s="52"/>
      <c r="MU627" s="52"/>
      <c r="MV627" s="52"/>
      <c r="MW627" s="52"/>
      <c r="MX627" s="52"/>
      <c r="MY627" s="52"/>
      <c r="MZ627" s="52"/>
      <c r="NA627" s="52"/>
      <c r="NB627" s="52"/>
      <c r="NC627" s="52"/>
      <c r="ND627" s="52"/>
      <c r="NE627" s="52"/>
      <c r="NF627" s="52"/>
      <c r="NG627" s="52"/>
      <c r="NH627" s="52"/>
      <c r="NI627" s="52"/>
      <c r="NJ627" s="52"/>
      <c r="NK627" s="52"/>
      <c r="NL627" s="52"/>
      <c r="NM627" s="52"/>
      <c r="NN627" s="52"/>
      <c r="NO627" s="52"/>
      <c r="NP627" s="52"/>
      <c r="NQ627" s="52"/>
      <c r="NR627" s="52"/>
      <c r="NS627" s="52"/>
      <c r="NT627" s="52"/>
      <c r="NU627" s="52"/>
      <c r="NV627" s="52"/>
      <c r="NW627" s="52"/>
      <c r="NX627" s="52"/>
      <c r="NY627" s="52"/>
      <c r="NZ627" s="52"/>
      <c r="OA627" s="52"/>
      <c r="OB627" s="52"/>
      <c r="OC627" s="52"/>
      <c r="OD627" s="52"/>
      <c r="OE627" s="52"/>
      <c r="OF627" s="52"/>
      <c r="OG627" s="52"/>
      <c r="OH627" s="52"/>
      <c r="OI627" s="52"/>
      <c r="OJ627" s="52"/>
      <c r="OK627" s="52"/>
      <c r="OL627" s="52"/>
    </row>
    <row r="628" spans="1:402" s="58" customFormat="1" ht="15.75" customHeight="1" x14ac:dyDescent="0.2">
      <c r="A628" s="44" t="s">
        <v>13014</v>
      </c>
      <c r="B628" s="47" t="s">
        <v>13029</v>
      </c>
      <c r="C628" s="39" t="s">
        <v>1392</v>
      </c>
      <c r="D628" s="39" t="s">
        <v>13166</v>
      </c>
      <c r="E628" s="39" t="s">
        <v>4767</v>
      </c>
      <c r="F628" s="39" t="s">
        <v>11187</v>
      </c>
      <c r="G628" s="39" t="s">
        <v>11188</v>
      </c>
      <c r="H628" s="39" t="s">
        <v>11189</v>
      </c>
      <c r="I628" s="39">
        <v>2019</v>
      </c>
      <c r="J628" s="48">
        <v>45047</v>
      </c>
      <c r="K628" s="48">
        <v>45657</v>
      </c>
      <c r="L628" s="44"/>
      <c r="M628" s="44"/>
      <c r="N628" s="44"/>
      <c r="O628" s="44"/>
      <c r="P628" s="44"/>
      <c r="Q628" s="44"/>
      <c r="R628" s="44"/>
      <c r="S628" s="44"/>
      <c r="T628" s="44"/>
      <c r="U628" s="44"/>
      <c r="V628" s="44"/>
      <c r="W628" s="44"/>
      <c r="X628" s="44"/>
      <c r="Y628" s="44"/>
      <c r="Z628" s="39" t="s">
        <v>11190</v>
      </c>
      <c r="AA628" s="43" t="s">
        <v>11191</v>
      </c>
      <c r="AB628" s="39" t="s">
        <v>11192</v>
      </c>
      <c r="AC628" s="39" t="s">
        <v>11193</v>
      </c>
      <c r="AD628" s="44"/>
      <c r="AE628" s="44"/>
      <c r="AF628" s="39" t="s">
        <v>11194</v>
      </c>
      <c r="AG628" s="39" t="s">
        <v>11195</v>
      </c>
      <c r="AH628" s="39" t="s">
        <v>1394</v>
      </c>
      <c r="AI628" s="39" t="s">
        <v>11196</v>
      </c>
      <c r="AJ628" s="55">
        <v>85.876999999999995</v>
      </c>
      <c r="AK628" s="49">
        <f t="shared" si="71"/>
        <v>0</v>
      </c>
      <c r="AL628" s="55"/>
      <c r="AM628" s="49"/>
      <c r="AN628" s="49"/>
      <c r="AO628" s="55">
        <v>85.875</v>
      </c>
      <c r="AP628" s="49">
        <v>100</v>
      </c>
      <c r="AQ628" s="49">
        <v>0.36</v>
      </c>
      <c r="AR628" s="55">
        <v>0</v>
      </c>
      <c r="AS628" s="49">
        <v>0</v>
      </c>
      <c r="AT628" s="55">
        <v>0</v>
      </c>
      <c r="AU628" s="49">
        <v>0</v>
      </c>
      <c r="AV628" s="55">
        <v>2E-3</v>
      </c>
      <c r="AW628" s="49">
        <v>0</v>
      </c>
      <c r="AX628" s="55"/>
      <c r="AY628" s="49"/>
      <c r="AZ628" s="39"/>
      <c r="BA628" s="39"/>
      <c r="BB628" s="39"/>
      <c r="BC628" s="40">
        <v>1</v>
      </c>
      <c r="BD628" s="39" t="s">
        <v>11197</v>
      </c>
      <c r="BE628" s="43" t="s">
        <v>11198</v>
      </c>
      <c r="BF628" s="55">
        <v>0.129</v>
      </c>
      <c r="BG628" s="55" t="s">
        <v>11200</v>
      </c>
      <c r="BH628" s="49" t="s">
        <v>6672</v>
      </c>
      <c r="BI628" s="39">
        <v>98</v>
      </c>
      <c r="BJ628" s="39">
        <v>40</v>
      </c>
      <c r="BK628" s="39">
        <v>30</v>
      </c>
      <c r="BL628" s="44"/>
      <c r="BM628" s="39">
        <v>1</v>
      </c>
      <c r="BN628" s="44"/>
      <c r="BO628" s="44"/>
      <c r="BP628" s="44"/>
      <c r="BQ628" s="44"/>
      <c r="BR628" s="44"/>
      <c r="BS628" s="39">
        <v>1</v>
      </c>
      <c r="BT628" s="39">
        <v>4</v>
      </c>
      <c r="BU628" s="44"/>
      <c r="BV628" s="44"/>
      <c r="BW628" s="39">
        <v>1</v>
      </c>
      <c r="BX628" s="44"/>
      <c r="BY628" s="44"/>
      <c r="BZ628" s="39">
        <v>3</v>
      </c>
      <c r="CA628" s="44"/>
      <c r="CB628" s="44"/>
      <c r="CC628" s="44"/>
      <c r="CD628" s="44"/>
      <c r="CE628" s="39">
        <v>17</v>
      </c>
      <c r="CF628" s="39">
        <v>7</v>
      </c>
      <c r="CG628" s="39">
        <v>2</v>
      </c>
      <c r="CH628" s="44"/>
      <c r="CI628" s="44"/>
      <c r="CJ628" s="44"/>
      <c r="CK628" s="39">
        <v>2</v>
      </c>
      <c r="CL628" s="44"/>
      <c r="CM628" s="44"/>
      <c r="CN628" s="39">
        <v>2</v>
      </c>
      <c r="CO628" s="39">
        <v>4</v>
      </c>
      <c r="CP628" s="44"/>
      <c r="CQ628" s="44"/>
      <c r="CR628" s="44"/>
      <c r="CS628" s="44"/>
      <c r="CT628" s="44"/>
      <c r="CU628" s="40">
        <f t="shared" si="68"/>
        <v>17</v>
      </c>
      <c r="CV628" s="44"/>
      <c r="CW628" s="44"/>
      <c r="CX628" s="44"/>
      <c r="CY628" s="44"/>
      <c r="CZ628" s="44"/>
      <c r="DA628" s="44"/>
      <c r="DB628" s="44"/>
      <c r="DC628" s="44"/>
      <c r="DD628" s="44"/>
      <c r="DE628" s="44"/>
      <c r="DF628" s="44"/>
      <c r="DG628" s="44"/>
      <c r="DH628" s="44"/>
      <c r="DI628" s="44"/>
      <c r="DJ628" s="44"/>
      <c r="DK628" s="44"/>
      <c r="DL628" s="44"/>
      <c r="DM628" s="39">
        <v>0</v>
      </c>
      <c r="DN628" s="44"/>
      <c r="DO628" s="44"/>
      <c r="DP628" s="44"/>
      <c r="DQ628" s="44"/>
      <c r="DR628" s="44"/>
      <c r="DS628" s="44"/>
      <c r="DT628" s="44"/>
      <c r="DU628" s="44"/>
      <c r="DV628" s="44"/>
      <c r="DW628" s="44"/>
      <c r="DX628" s="44"/>
      <c r="DY628" s="44"/>
      <c r="DZ628" s="44"/>
      <c r="EA628" s="44"/>
      <c r="EB628" s="44"/>
      <c r="EC628" s="44"/>
      <c r="ED628" s="44"/>
      <c r="EE628" s="44"/>
      <c r="EF628" s="44"/>
      <c r="EG628" s="44"/>
      <c r="EH628" s="44"/>
      <c r="EI628" s="44"/>
      <c r="EJ628" s="44"/>
      <c r="EK628" s="44"/>
      <c r="EL628" s="44"/>
      <c r="EM628" s="44"/>
      <c r="EN628" s="44"/>
      <c r="EO628" s="44"/>
      <c r="EP628" s="44"/>
      <c r="EQ628" s="39">
        <v>0</v>
      </c>
      <c r="ER628" s="44"/>
      <c r="ES628" s="39">
        <v>3</v>
      </c>
      <c r="ET628" s="44"/>
      <c r="EU628" s="44"/>
      <c r="EV628" s="44"/>
      <c r="EW628" s="44"/>
      <c r="EX628" s="44"/>
      <c r="EY628" s="39">
        <v>30</v>
      </c>
      <c r="EZ628" s="39">
        <f t="shared" si="72"/>
        <v>0</v>
      </c>
      <c r="FA628" s="49">
        <v>102.938</v>
      </c>
      <c r="FB628" s="39" t="s">
        <v>11202</v>
      </c>
      <c r="FC628" s="44"/>
      <c r="FD628" s="39">
        <v>100</v>
      </c>
      <c r="FE628" s="43" t="s">
        <v>7630</v>
      </c>
      <c r="FF628" s="39">
        <v>102.938</v>
      </c>
      <c r="FG628" s="39" t="s">
        <v>236</v>
      </c>
      <c r="FH628" s="44"/>
      <c r="FI628" s="44"/>
      <c r="FJ628" s="44"/>
      <c r="FK628" s="44"/>
      <c r="FL628" s="39">
        <v>73</v>
      </c>
      <c r="FM628" s="39" t="s">
        <v>11203</v>
      </c>
      <c r="FN628" s="39">
        <v>3</v>
      </c>
      <c r="FO628" s="39" t="s">
        <v>236</v>
      </c>
      <c r="FP628" s="44"/>
      <c r="FQ628" s="44"/>
      <c r="FR628" s="40">
        <v>1</v>
      </c>
      <c r="FS628" s="39" t="s">
        <v>11204</v>
      </c>
      <c r="FT628" s="39">
        <v>559</v>
      </c>
      <c r="FU628" s="39" t="s">
        <v>236</v>
      </c>
      <c r="FV628" s="44"/>
      <c r="FW628" s="44"/>
      <c r="FX628" s="39" t="s">
        <v>236</v>
      </c>
      <c r="FY628" s="44"/>
      <c r="FZ628" s="44"/>
      <c r="GA628" s="39" t="s">
        <v>236</v>
      </c>
      <c r="GB628" s="44"/>
      <c r="GC628" s="44"/>
      <c r="GD628" s="40">
        <v>1</v>
      </c>
      <c r="GE628" s="39" t="s">
        <v>11205</v>
      </c>
      <c r="GF628" s="39">
        <v>2097</v>
      </c>
      <c r="GG628" s="39" t="s">
        <v>236</v>
      </c>
      <c r="GH628" s="44"/>
      <c r="GI628" s="44"/>
      <c r="GJ628" s="44"/>
      <c r="GK628" s="44"/>
      <c r="GL628" s="44"/>
      <c r="GM628" s="40">
        <v>1</v>
      </c>
      <c r="GN628" s="39" t="s">
        <v>11205</v>
      </c>
      <c r="GO628" s="39">
        <v>2097</v>
      </c>
      <c r="GP628" s="44"/>
      <c r="GQ628" s="44"/>
      <c r="GR628" s="44"/>
      <c r="GS628" s="44"/>
      <c r="GT628" s="44"/>
      <c r="GU628" s="44"/>
      <c r="GV628" s="44"/>
      <c r="GW628" s="44"/>
      <c r="GX628" s="44"/>
      <c r="GY628" s="44"/>
      <c r="GZ628" s="44"/>
      <c r="HA628" s="44"/>
      <c r="HB628" s="44"/>
      <c r="HC628" s="44"/>
      <c r="HD628" s="44"/>
      <c r="HE628" s="39" t="s">
        <v>243</v>
      </c>
      <c r="HF628" s="39" t="s">
        <v>510</v>
      </c>
      <c r="HG628" s="39">
        <v>11</v>
      </c>
      <c r="HH628" s="39" t="s">
        <v>11206</v>
      </c>
      <c r="HI628" s="39" t="s">
        <v>11207</v>
      </c>
      <c r="HJ628" s="39">
        <v>96</v>
      </c>
      <c r="HK628" s="44"/>
      <c r="HL628" s="44"/>
      <c r="HM628" s="44"/>
      <c r="HN628" s="44"/>
      <c r="HO628" s="44"/>
      <c r="HP628" s="44"/>
      <c r="HQ628" s="44"/>
      <c r="HR628" s="44"/>
      <c r="HS628" s="44"/>
      <c r="HT628" s="44"/>
      <c r="HU628" s="44"/>
      <c r="HV628" s="39" t="s">
        <v>243</v>
      </c>
      <c r="HW628" s="39" t="s">
        <v>1398</v>
      </c>
      <c r="HX628" s="39" t="s">
        <v>11208</v>
      </c>
      <c r="HY628" s="43" t="s">
        <v>11209</v>
      </c>
      <c r="HZ628" s="39" t="s">
        <v>11210</v>
      </c>
      <c r="IA628" s="44"/>
      <c r="IB628" s="43" t="s">
        <v>11211</v>
      </c>
      <c r="IC628" s="39" t="s">
        <v>11212</v>
      </c>
      <c r="ID628" s="44"/>
      <c r="IE628" s="39" t="s">
        <v>11213</v>
      </c>
      <c r="IF628" s="44"/>
      <c r="IG628" s="39" t="s">
        <v>11214</v>
      </c>
      <c r="IH628" s="39">
        <v>37</v>
      </c>
      <c r="II628" s="39">
        <v>14484</v>
      </c>
      <c r="IJ628" s="39" t="s">
        <v>11215</v>
      </c>
      <c r="IK628" s="39" t="s">
        <v>11216</v>
      </c>
      <c r="IL628" s="39" t="s">
        <v>11217</v>
      </c>
      <c r="IM628" s="39" t="s">
        <v>11218</v>
      </c>
      <c r="IN628" s="39" t="s">
        <v>1391</v>
      </c>
      <c r="IO628" s="39" t="s">
        <v>7652</v>
      </c>
      <c r="IP628" s="40" t="s">
        <v>1399</v>
      </c>
      <c r="IQ628" s="40" t="s">
        <v>1400</v>
      </c>
      <c r="IR628" s="44"/>
      <c r="IS628" s="52"/>
      <c r="IT628" s="52"/>
      <c r="IU628" s="52"/>
      <c r="IV628" s="52"/>
      <c r="IW628" s="52"/>
      <c r="IX628" s="52"/>
      <c r="IY628" s="52"/>
      <c r="IZ628" s="52"/>
      <c r="JA628" s="52"/>
      <c r="JB628" s="52"/>
      <c r="JC628" s="52"/>
      <c r="JD628" s="52"/>
      <c r="JE628" s="52"/>
      <c r="JF628" s="52"/>
      <c r="JG628" s="52"/>
      <c r="JH628" s="52"/>
      <c r="JI628" s="52"/>
      <c r="JJ628" s="52"/>
      <c r="JK628" s="52"/>
      <c r="JL628" s="52"/>
      <c r="JM628" s="52"/>
      <c r="JN628" s="52"/>
      <c r="JO628" s="52"/>
      <c r="JP628" s="52"/>
      <c r="JQ628" s="52"/>
      <c r="JR628" s="52"/>
      <c r="JS628" s="52"/>
      <c r="JT628" s="52"/>
      <c r="JU628" s="52"/>
      <c r="JV628" s="52"/>
      <c r="JW628" s="52"/>
      <c r="JX628" s="52"/>
      <c r="JY628" s="52"/>
      <c r="JZ628" s="52"/>
      <c r="KA628" s="52"/>
      <c r="KB628" s="52"/>
      <c r="KC628" s="52"/>
      <c r="KD628" s="52"/>
      <c r="KE628" s="52"/>
      <c r="KF628" s="52"/>
      <c r="KG628" s="52"/>
      <c r="KH628" s="52"/>
      <c r="KI628" s="52"/>
      <c r="KJ628" s="52"/>
      <c r="KK628" s="52"/>
      <c r="KL628" s="52"/>
      <c r="KM628" s="52"/>
      <c r="KN628" s="52"/>
      <c r="KO628" s="52"/>
      <c r="KP628" s="52"/>
      <c r="KQ628" s="52"/>
      <c r="KR628" s="52"/>
      <c r="KS628" s="52"/>
      <c r="KT628" s="52"/>
      <c r="KU628" s="52"/>
      <c r="KV628" s="52"/>
      <c r="KW628" s="52"/>
      <c r="KX628" s="52"/>
      <c r="KY628" s="52"/>
      <c r="KZ628" s="52"/>
      <c r="LA628" s="52"/>
      <c r="LB628" s="52"/>
      <c r="LC628" s="52"/>
      <c r="LD628" s="52"/>
      <c r="LE628" s="52"/>
      <c r="LF628" s="52"/>
      <c r="LG628" s="52"/>
      <c r="LH628" s="52"/>
      <c r="LI628" s="52"/>
      <c r="LJ628" s="52"/>
      <c r="LK628" s="52"/>
      <c r="LL628" s="52"/>
      <c r="LM628" s="52"/>
      <c r="LN628" s="52"/>
      <c r="LO628" s="52"/>
      <c r="LP628" s="52"/>
      <c r="LQ628" s="52"/>
      <c r="LR628" s="52"/>
      <c r="LS628" s="52"/>
      <c r="LT628" s="52"/>
      <c r="LU628" s="52"/>
      <c r="LV628" s="52"/>
      <c r="LW628" s="52"/>
      <c r="LX628" s="52"/>
      <c r="LY628" s="52"/>
      <c r="LZ628" s="52"/>
      <c r="MA628" s="52"/>
      <c r="MB628" s="52"/>
      <c r="MC628" s="52"/>
      <c r="MD628" s="52"/>
      <c r="ME628" s="52"/>
      <c r="MF628" s="52"/>
      <c r="MG628" s="52"/>
      <c r="MH628" s="52"/>
      <c r="MI628" s="52"/>
      <c r="MJ628" s="52"/>
      <c r="MK628" s="52"/>
      <c r="ML628" s="52"/>
      <c r="MM628" s="52"/>
      <c r="MN628" s="52"/>
      <c r="MO628" s="52"/>
      <c r="MP628" s="52"/>
      <c r="MQ628" s="52"/>
      <c r="MR628" s="52"/>
      <c r="MS628" s="52"/>
      <c r="MT628" s="52"/>
      <c r="MU628" s="52"/>
      <c r="MV628" s="52"/>
      <c r="MW628" s="52"/>
      <c r="MX628" s="52"/>
      <c r="MY628" s="52"/>
      <c r="MZ628" s="52"/>
      <c r="NA628" s="52"/>
      <c r="NB628" s="52"/>
      <c r="NC628" s="52"/>
      <c r="ND628" s="52"/>
      <c r="NE628" s="52"/>
      <c r="NF628" s="52"/>
      <c r="NG628" s="52"/>
      <c r="NH628" s="52"/>
      <c r="NI628" s="52"/>
      <c r="NJ628" s="52"/>
      <c r="NK628" s="52"/>
      <c r="NL628" s="52"/>
      <c r="NM628" s="52"/>
      <c r="NN628" s="52"/>
      <c r="NO628" s="52"/>
      <c r="NP628" s="52"/>
      <c r="NQ628" s="52"/>
      <c r="NR628" s="52"/>
      <c r="NS628" s="52"/>
      <c r="NT628" s="52"/>
      <c r="NU628" s="52"/>
      <c r="NV628" s="52"/>
      <c r="NW628" s="52"/>
      <c r="NX628" s="52"/>
      <c r="NY628" s="52"/>
      <c r="NZ628" s="52"/>
      <c r="OA628" s="52"/>
      <c r="OB628" s="52"/>
      <c r="OC628" s="52"/>
      <c r="OD628" s="52"/>
      <c r="OE628" s="52"/>
      <c r="OF628" s="52"/>
      <c r="OG628" s="52"/>
      <c r="OH628" s="52"/>
      <c r="OI628" s="52"/>
      <c r="OJ628" s="52"/>
      <c r="OK628" s="52"/>
      <c r="OL628" s="52"/>
    </row>
    <row r="629" spans="1:402" s="58" customFormat="1" ht="15.75" customHeight="1" x14ac:dyDescent="0.2">
      <c r="A629" s="44" t="s">
        <v>13014</v>
      </c>
      <c r="B629" s="47" t="s">
        <v>13029</v>
      </c>
      <c r="C629" s="39" t="s">
        <v>1392</v>
      </c>
      <c r="D629" s="39" t="s">
        <v>13166</v>
      </c>
      <c r="E629" s="39" t="s">
        <v>4901</v>
      </c>
      <c r="F629" s="39" t="s">
        <v>11219</v>
      </c>
      <c r="G629" s="39" t="s">
        <v>9781</v>
      </c>
      <c r="H629" s="39" t="s">
        <v>1393</v>
      </c>
      <c r="I629" s="39">
        <v>2018</v>
      </c>
      <c r="J629" s="48">
        <v>45047</v>
      </c>
      <c r="K629" s="48">
        <v>45657</v>
      </c>
      <c r="L629" s="44"/>
      <c r="M629" s="44"/>
      <c r="N629" s="44"/>
      <c r="O629" s="44"/>
      <c r="P629" s="44"/>
      <c r="Q629" s="44"/>
      <c r="R629" s="44"/>
      <c r="S629" s="44"/>
      <c r="T629" s="44"/>
      <c r="U629" s="44"/>
      <c r="V629" s="44"/>
      <c r="W629" s="44"/>
      <c r="X629" s="39" t="s">
        <v>11220</v>
      </c>
      <c r="Y629" s="39" t="s">
        <v>11221</v>
      </c>
      <c r="Z629" s="39" t="s">
        <v>11222</v>
      </c>
      <c r="AA629" s="43" t="s">
        <v>11223</v>
      </c>
      <c r="AB629" s="39" t="s">
        <v>11224</v>
      </c>
      <c r="AC629" s="39" t="s">
        <v>11225</v>
      </c>
      <c r="AD629" s="44"/>
      <c r="AE629" s="44"/>
      <c r="AF629" s="39" t="s">
        <v>11226</v>
      </c>
      <c r="AG629" s="39" t="s">
        <v>11227</v>
      </c>
      <c r="AH629" s="39" t="s">
        <v>1394</v>
      </c>
      <c r="AI629" s="39" t="s">
        <v>11228</v>
      </c>
      <c r="AJ629" s="55">
        <v>18.071000000000002</v>
      </c>
      <c r="AK629" s="49">
        <f t="shared" si="71"/>
        <v>0</v>
      </c>
      <c r="AL629" s="55"/>
      <c r="AM629" s="49"/>
      <c r="AN629" s="49"/>
      <c r="AO629" s="55">
        <v>18.067</v>
      </c>
      <c r="AP629" s="49">
        <v>99.98</v>
      </c>
      <c r="AQ629" s="49">
        <v>0.11</v>
      </c>
      <c r="AR629" s="55">
        <v>0</v>
      </c>
      <c r="AS629" s="49">
        <v>0</v>
      </c>
      <c r="AT629" s="55">
        <v>0</v>
      </c>
      <c r="AU629" s="49">
        <v>0</v>
      </c>
      <c r="AV629" s="55">
        <v>4.0000000000000001E-3</v>
      </c>
      <c r="AW629" s="49">
        <v>0.02</v>
      </c>
      <c r="AX629" s="55"/>
      <c r="AY629" s="49"/>
      <c r="AZ629" s="39"/>
      <c r="BA629" s="39"/>
      <c r="BB629" s="39"/>
      <c r="BC629" s="39" t="s">
        <v>236</v>
      </c>
      <c r="BD629" s="44"/>
      <c r="BE629" s="44"/>
      <c r="BF629" s="118"/>
      <c r="BG629" s="55">
        <v>45864</v>
      </c>
      <c r="BH629" s="49" t="s">
        <v>11229</v>
      </c>
      <c r="BI629" s="39">
        <v>135</v>
      </c>
      <c r="BJ629" s="39">
        <v>45</v>
      </c>
      <c r="BK629" s="39">
        <v>27</v>
      </c>
      <c r="BL629" s="44"/>
      <c r="BM629" s="44"/>
      <c r="BN629" s="39">
        <v>1</v>
      </c>
      <c r="BO629" s="44"/>
      <c r="BP629" s="44"/>
      <c r="BQ629" s="44"/>
      <c r="BR629" s="44"/>
      <c r="BS629" s="44"/>
      <c r="BT629" s="44"/>
      <c r="BU629" s="44"/>
      <c r="BV629" s="44"/>
      <c r="BW629" s="39">
        <v>9</v>
      </c>
      <c r="BX629" s="44"/>
      <c r="BY629" s="44"/>
      <c r="BZ629" s="44"/>
      <c r="CA629" s="44"/>
      <c r="CB629" s="44"/>
      <c r="CC629" s="44"/>
      <c r="CD629" s="44"/>
      <c r="CE629" s="39">
        <v>17</v>
      </c>
      <c r="CF629" s="39">
        <v>5</v>
      </c>
      <c r="CG629" s="39">
        <v>1</v>
      </c>
      <c r="CH629" s="44"/>
      <c r="CI629" s="44"/>
      <c r="CJ629" s="39">
        <v>1</v>
      </c>
      <c r="CK629" s="39">
        <v>2</v>
      </c>
      <c r="CL629" s="39">
        <v>2</v>
      </c>
      <c r="CM629" s="44"/>
      <c r="CN629" s="39">
        <v>1</v>
      </c>
      <c r="CO629" s="39">
        <v>3</v>
      </c>
      <c r="CP629" s="39">
        <v>1</v>
      </c>
      <c r="CQ629" s="39">
        <v>1</v>
      </c>
      <c r="CR629" s="44"/>
      <c r="CS629" s="44"/>
      <c r="CT629" s="44"/>
      <c r="CU629" s="40">
        <f t="shared" si="68"/>
        <v>17</v>
      </c>
      <c r="CV629" s="44"/>
      <c r="CW629" s="44"/>
      <c r="CX629" s="44"/>
      <c r="CY629" s="44"/>
      <c r="CZ629" s="44"/>
      <c r="DA629" s="44"/>
      <c r="DB629" s="44"/>
      <c r="DC629" s="44"/>
      <c r="DD629" s="44"/>
      <c r="DE629" s="44"/>
      <c r="DF629" s="44"/>
      <c r="DG629" s="44"/>
      <c r="DH629" s="44"/>
      <c r="DI629" s="44"/>
      <c r="DJ629" s="44"/>
      <c r="DK629" s="44"/>
      <c r="DL629" s="44"/>
      <c r="DM629" s="39">
        <v>0</v>
      </c>
      <c r="DN629" s="44"/>
      <c r="DO629" s="44"/>
      <c r="DP629" s="44"/>
      <c r="DQ629" s="44"/>
      <c r="DR629" s="44"/>
      <c r="DS629" s="44"/>
      <c r="DT629" s="44"/>
      <c r="DU629" s="44"/>
      <c r="DV629" s="44"/>
      <c r="DW629" s="44"/>
      <c r="DX629" s="44"/>
      <c r="DY629" s="44"/>
      <c r="DZ629" s="44"/>
      <c r="EA629" s="44"/>
      <c r="EB629" s="44"/>
      <c r="EC629" s="44"/>
      <c r="ED629" s="44"/>
      <c r="EE629" s="44"/>
      <c r="EF629" s="44"/>
      <c r="EG629" s="44"/>
      <c r="EH629" s="44"/>
      <c r="EI629" s="44"/>
      <c r="EJ629" s="44"/>
      <c r="EK629" s="44"/>
      <c r="EL629" s="44"/>
      <c r="EM629" s="44"/>
      <c r="EN629" s="44"/>
      <c r="EO629" s="44"/>
      <c r="EP629" s="44"/>
      <c r="EQ629" s="39">
        <v>0</v>
      </c>
      <c r="ER629" s="44"/>
      <c r="ES629" s="44"/>
      <c r="ET629" s="44"/>
      <c r="EU629" s="44"/>
      <c r="EV629" s="44"/>
      <c r="EW629" s="44"/>
      <c r="EX629" s="44"/>
      <c r="EY629" s="39">
        <v>27</v>
      </c>
      <c r="EZ629" s="39">
        <f t="shared" si="72"/>
        <v>0</v>
      </c>
      <c r="FA629" s="49">
        <v>65.344999999999999</v>
      </c>
      <c r="FB629" s="39" t="s">
        <v>11231</v>
      </c>
      <c r="FC629" s="44"/>
      <c r="FD629" s="39">
        <v>100</v>
      </c>
      <c r="FE629" s="43" t="s">
        <v>7750</v>
      </c>
      <c r="FF629" s="39">
        <v>65.344999999999999</v>
      </c>
      <c r="FG629" s="39" t="s">
        <v>243</v>
      </c>
      <c r="FH629" s="39" t="s">
        <v>11232</v>
      </c>
      <c r="FI629" s="43" t="s">
        <v>11233</v>
      </c>
      <c r="FJ629" s="39" t="s">
        <v>239</v>
      </c>
      <c r="FK629" s="39">
        <v>3</v>
      </c>
      <c r="FL629" s="39">
        <v>3</v>
      </c>
      <c r="FM629" s="39" t="s">
        <v>11234</v>
      </c>
      <c r="FN629" s="39">
        <v>6</v>
      </c>
      <c r="FO629" s="40">
        <v>1</v>
      </c>
      <c r="FP629" s="39" t="s">
        <v>11235</v>
      </c>
      <c r="FQ629" s="39">
        <v>2980</v>
      </c>
      <c r="FR629" s="40">
        <v>1</v>
      </c>
      <c r="FS629" s="39" t="s">
        <v>11236</v>
      </c>
      <c r="FT629" s="39">
        <v>100</v>
      </c>
      <c r="FU629" s="39" t="s">
        <v>236</v>
      </c>
      <c r="FV629" s="44"/>
      <c r="FW629" s="44"/>
      <c r="FX629" s="39" t="s">
        <v>236</v>
      </c>
      <c r="FY629" s="44"/>
      <c r="FZ629" s="44"/>
      <c r="GA629" s="40">
        <v>1</v>
      </c>
      <c r="GB629" s="39" t="s">
        <v>11237</v>
      </c>
      <c r="GC629" s="39">
        <v>350</v>
      </c>
      <c r="GD629" s="40">
        <v>1</v>
      </c>
      <c r="GE629" s="39" t="s">
        <v>11238</v>
      </c>
      <c r="GF629" s="39">
        <v>75</v>
      </c>
      <c r="GG629" s="39" t="s">
        <v>236</v>
      </c>
      <c r="GH629" s="44"/>
      <c r="GI629" s="44"/>
      <c r="GJ629" s="44"/>
      <c r="GK629" s="44"/>
      <c r="GL629" s="44"/>
      <c r="GM629" s="40">
        <v>1</v>
      </c>
      <c r="GN629" s="39" t="s">
        <v>11238</v>
      </c>
      <c r="GO629" s="39">
        <v>1718</v>
      </c>
      <c r="GP629" s="39" t="s">
        <v>236</v>
      </c>
      <c r="GQ629" s="44"/>
      <c r="GR629" s="44"/>
      <c r="GS629" s="39" t="s">
        <v>236</v>
      </c>
      <c r="GT629" s="44"/>
      <c r="GU629" s="44"/>
      <c r="GV629" s="44"/>
      <c r="GW629" s="44"/>
      <c r="GX629" s="44"/>
      <c r="GY629" s="39" t="s">
        <v>236</v>
      </c>
      <c r="GZ629" s="44"/>
      <c r="HA629" s="44"/>
      <c r="HB629" s="39">
        <v>1</v>
      </c>
      <c r="HC629" s="39" t="s">
        <v>11239</v>
      </c>
      <c r="HD629" s="39">
        <v>50</v>
      </c>
      <c r="HE629" s="39" t="s">
        <v>236</v>
      </c>
      <c r="HF629" s="44"/>
      <c r="HG629" s="44"/>
      <c r="HH629" s="44"/>
      <c r="HI629" s="44"/>
      <c r="HJ629" s="44"/>
      <c r="HK629" s="44"/>
      <c r="HL629" s="44"/>
      <c r="HM629" s="44"/>
      <c r="HN629" s="44"/>
      <c r="HO629" s="44"/>
      <c r="HP629" s="44"/>
      <c r="HQ629" s="44"/>
      <c r="HR629" s="44"/>
      <c r="HS629" s="44"/>
      <c r="HT629" s="44"/>
      <c r="HU629" s="44"/>
      <c r="HV629" s="39" t="s">
        <v>243</v>
      </c>
      <c r="HW629" s="39" t="s">
        <v>11240</v>
      </c>
      <c r="HX629" s="39" t="s">
        <v>11241</v>
      </c>
      <c r="HY629" s="43" t="s">
        <v>11242</v>
      </c>
      <c r="HZ629" s="39" t="s">
        <v>11243</v>
      </c>
      <c r="IA629" s="43" t="s">
        <v>11242</v>
      </c>
      <c r="IB629" s="43" t="s">
        <v>11244</v>
      </c>
      <c r="IC629" s="39" t="s">
        <v>11245</v>
      </c>
      <c r="ID629" s="44"/>
      <c r="IE629" s="39" t="s">
        <v>11246</v>
      </c>
      <c r="IF629" s="44"/>
      <c r="IG629" s="39" t="s">
        <v>11247</v>
      </c>
      <c r="IH629" s="39">
        <v>18</v>
      </c>
      <c r="II629" s="39">
        <v>2700</v>
      </c>
      <c r="IJ629" s="39" t="s">
        <v>1401</v>
      </c>
      <c r="IK629" s="39" t="s">
        <v>1402</v>
      </c>
      <c r="IL629" s="39" t="s">
        <v>1403</v>
      </c>
      <c r="IM629" s="39" t="s">
        <v>1404</v>
      </c>
      <c r="IN629" s="39" t="s">
        <v>1391</v>
      </c>
      <c r="IO629" s="39" t="s">
        <v>7652</v>
      </c>
      <c r="IP629" s="40" t="s">
        <v>1399</v>
      </c>
      <c r="IQ629" s="40" t="s">
        <v>1400</v>
      </c>
      <c r="IR629" s="44"/>
      <c r="IS629" s="52"/>
      <c r="IT629" s="52"/>
      <c r="IU629" s="52"/>
      <c r="IV629" s="52"/>
      <c r="IW629" s="52"/>
      <c r="IX629" s="52"/>
      <c r="IY629" s="52"/>
      <c r="IZ629" s="52"/>
      <c r="JA629" s="52"/>
      <c r="JB629" s="52"/>
      <c r="JC629" s="52"/>
      <c r="JD629" s="52"/>
      <c r="JE629" s="52"/>
      <c r="JF629" s="52"/>
      <c r="JG629" s="52"/>
      <c r="JH629" s="52"/>
      <c r="JI629" s="52"/>
      <c r="JJ629" s="52"/>
      <c r="JK629" s="52"/>
      <c r="JL629" s="52"/>
      <c r="JM629" s="52"/>
      <c r="JN629" s="52"/>
      <c r="JO629" s="52"/>
      <c r="JP629" s="52"/>
      <c r="JQ629" s="52"/>
      <c r="JR629" s="52"/>
      <c r="JS629" s="52"/>
      <c r="JT629" s="52"/>
      <c r="JU629" s="52"/>
      <c r="JV629" s="52"/>
      <c r="JW629" s="52"/>
      <c r="JX629" s="52"/>
      <c r="JY629" s="52"/>
      <c r="JZ629" s="52"/>
      <c r="KA629" s="52"/>
      <c r="KB629" s="52"/>
      <c r="KC629" s="52"/>
      <c r="KD629" s="52"/>
      <c r="KE629" s="52"/>
      <c r="KF629" s="52"/>
      <c r="KG629" s="52"/>
      <c r="KH629" s="52"/>
      <c r="KI629" s="52"/>
      <c r="KJ629" s="52"/>
      <c r="KK629" s="52"/>
      <c r="KL629" s="52"/>
      <c r="KM629" s="52"/>
      <c r="KN629" s="52"/>
      <c r="KO629" s="52"/>
      <c r="KP629" s="52"/>
      <c r="KQ629" s="52"/>
      <c r="KR629" s="52"/>
      <c r="KS629" s="52"/>
      <c r="KT629" s="52"/>
      <c r="KU629" s="52"/>
      <c r="KV629" s="52"/>
      <c r="KW629" s="52"/>
      <c r="KX629" s="52"/>
      <c r="KY629" s="52"/>
      <c r="KZ629" s="52"/>
      <c r="LA629" s="52"/>
      <c r="LB629" s="52"/>
      <c r="LC629" s="52"/>
      <c r="LD629" s="52"/>
      <c r="LE629" s="52"/>
      <c r="LF629" s="52"/>
      <c r="LG629" s="52"/>
      <c r="LH629" s="52"/>
      <c r="LI629" s="52"/>
      <c r="LJ629" s="52"/>
      <c r="LK629" s="52"/>
      <c r="LL629" s="52"/>
      <c r="LM629" s="52"/>
      <c r="LN629" s="52"/>
      <c r="LO629" s="52"/>
      <c r="LP629" s="52"/>
      <c r="LQ629" s="52"/>
      <c r="LR629" s="52"/>
      <c r="LS629" s="52"/>
      <c r="LT629" s="52"/>
      <c r="LU629" s="52"/>
      <c r="LV629" s="52"/>
      <c r="LW629" s="52"/>
      <c r="LX629" s="52"/>
      <c r="LY629" s="52"/>
      <c r="LZ629" s="52"/>
      <c r="MA629" s="52"/>
      <c r="MB629" s="52"/>
      <c r="MC629" s="52"/>
      <c r="MD629" s="52"/>
      <c r="ME629" s="52"/>
      <c r="MF629" s="52"/>
      <c r="MG629" s="52"/>
      <c r="MH629" s="52"/>
      <c r="MI629" s="52"/>
      <c r="MJ629" s="52"/>
      <c r="MK629" s="52"/>
      <c r="ML629" s="52"/>
      <c r="MM629" s="52"/>
      <c r="MN629" s="52"/>
      <c r="MO629" s="52"/>
      <c r="MP629" s="52"/>
      <c r="MQ629" s="52"/>
      <c r="MR629" s="52"/>
      <c r="MS629" s="52"/>
      <c r="MT629" s="52"/>
      <c r="MU629" s="52"/>
      <c r="MV629" s="52"/>
      <c r="MW629" s="52"/>
      <c r="MX629" s="52"/>
      <c r="MY629" s="52"/>
      <c r="MZ629" s="52"/>
      <c r="NA629" s="52"/>
      <c r="NB629" s="52"/>
      <c r="NC629" s="52"/>
      <c r="ND629" s="52"/>
      <c r="NE629" s="52"/>
      <c r="NF629" s="52"/>
      <c r="NG629" s="52"/>
      <c r="NH629" s="52"/>
      <c r="NI629" s="52"/>
      <c r="NJ629" s="52"/>
      <c r="NK629" s="52"/>
      <c r="NL629" s="52"/>
      <c r="NM629" s="52"/>
      <c r="NN629" s="52"/>
      <c r="NO629" s="52"/>
      <c r="NP629" s="52"/>
      <c r="NQ629" s="52"/>
      <c r="NR629" s="52"/>
      <c r="NS629" s="52"/>
      <c r="NT629" s="52"/>
      <c r="NU629" s="52"/>
      <c r="NV629" s="52"/>
      <c r="NW629" s="52"/>
      <c r="NX629" s="52"/>
      <c r="NY629" s="52"/>
      <c r="NZ629" s="52"/>
      <c r="OA629" s="52"/>
      <c r="OB629" s="52"/>
      <c r="OC629" s="52"/>
      <c r="OD629" s="52"/>
      <c r="OE629" s="52"/>
      <c r="OF629" s="52"/>
      <c r="OG629" s="52"/>
      <c r="OH629" s="52"/>
      <c r="OI629" s="52"/>
      <c r="OJ629" s="52"/>
      <c r="OK629" s="52"/>
      <c r="OL629" s="52"/>
    </row>
    <row r="630" spans="1:402" s="58" customFormat="1" ht="15.75" customHeight="1" x14ac:dyDescent="0.2">
      <c r="A630" s="44" t="s">
        <v>13014</v>
      </c>
      <c r="B630" s="47" t="s">
        <v>13029</v>
      </c>
      <c r="C630" s="39" t="s">
        <v>1392</v>
      </c>
      <c r="D630" s="39" t="s">
        <v>13166</v>
      </c>
      <c r="E630" s="39" t="s">
        <v>4901</v>
      </c>
      <c r="F630" s="39" t="s">
        <v>11248</v>
      </c>
      <c r="G630" s="39" t="s">
        <v>9781</v>
      </c>
      <c r="H630" s="39" t="s">
        <v>1393</v>
      </c>
      <c r="I630" s="39">
        <v>2019</v>
      </c>
      <c r="J630" s="48">
        <v>45047</v>
      </c>
      <c r="K630" s="48">
        <v>45657</v>
      </c>
      <c r="L630" s="44"/>
      <c r="M630" s="44"/>
      <c r="N630" s="44"/>
      <c r="O630" s="44"/>
      <c r="P630" s="44"/>
      <c r="Q630" s="44"/>
      <c r="R630" s="44"/>
      <c r="S630" s="44"/>
      <c r="T630" s="44"/>
      <c r="U630" s="44"/>
      <c r="V630" s="44"/>
      <c r="W630" s="44"/>
      <c r="X630" s="39" t="s">
        <v>11249</v>
      </c>
      <c r="Y630" s="43" t="s">
        <v>11250</v>
      </c>
      <c r="Z630" s="39" t="s">
        <v>11251</v>
      </c>
      <c r="AA630" s="39" t="s">
        <v>11252</v>
      </c>
      <c r="AB630" s="39" t="s">
        <v>11253</v>
      </c>
      <c r="AC630" s="39" t="s">
        <v>11254</v>
      </c>
      <c r="AD630" s="44"/>
      <c r="AE630" s="44"/>
      <c r="AF630" s="39" t="s">
        <v>11255</v>
      </c>
      <c r="AG630" s="39" t="s">
        <v>11256</v>
      </c>
      <c r="AH630" s="39" t="s">
        <v>1394</v>
      </c>
      <c r="AI630" s="39" t="s">
        <v>11257</v>
      </c>
      <c r="AJ630" s="55">
        <v>10.775</v>
      </c>
      <c r="AK630" s="49">
        <f t="shared" si="71"/>
        <v>0</v>
      </c>
      <c r="AL630" s="55"/>
      <c r="AM630" s="49"/>
      <c r="AN630" s="49"/>
      <c r="AO630" s="55">
        <v>10.775</v>
      </c>
      <c r="AP630" s="49">
        <v>100</v>
      </c>
      <c r="AQ630" s="49">
        <v>0.15</v>
      </c>
      <c r="AR630" s="55">
        <v>0</v>
      </c>
      <c r="AS630" s="49">
        <v>0</v>
      </c>
      <c r="AT630" s="55">
        <v>0</v>
      </c>
      <c r="AU630" s="49">
        <v>0</v>
      </c>
      <c r="AV630" s="55">
        <v>0</v>
      </c>
      <c r="AW630" s="49">
        <v>0</v>
      </c>
      <c r="AX630" s="55"/>
      <c r="AY630" s="49"/>
      <c r="AZ630" s="39"/>
      <c r="BA630" s="39"/>
      <c r="BB630" s="39"/>
      <c r="BC630" s="40">
        <v>1</v>
      </c>
      <c r="BD630" s="39" t="s">
        <v>11258</v>
      </c>
      <c r="BE630" s="43" t="s">
        <v>11259</v>
      </c>
      <c r="BF630" s="55">
        <v>0</v>
      </c>
      <c r="BG630" s="55" t="s">
        <v>11260</v>
      </c>
      <c r="BH630" s="49" t="s">
        <v>1224</v>
      </c>
      <c r="BI630" s="39">
        <v>54</v>
      </c>
      <c r="BJ630" s="39">
        <v>48</v>
      </c>
      <c r="BK630" s="39">
        <v>21</v>
      </c>
      <c r="BL630" s="44"/>
      <c r="BM630" s="44"/>
      <c r="BN630" s="44"/>
      <c r="BO630" s="44"/>
      <c r="BP630" s="44"/>
      <c r="BQ630" s="44"/>
      <c r="BR630" s="39">
        <v>3</v>
      </c>
      <c r="BS630" s="39">
        <v>2</v>
      </c>
      <c r="BT630" s="39">
        <v>2</v>
      </c>
      <c r="BU630" s="39">
        <v>1</v>
      </c>
      <c r="BV630" s="44"/>
      <c r="BW630" s="39">
        <v>1</v>
      </c>
      <c r="BX630" s="44"/>
      <c r="BY630" s="44"/>
      <c r="BZ630" s="44"/>
      <c r="CA630" s="44"/>
      <c r="CB630" s="44"/>
      <c r="CC630" s="44"/>
      <c r="CD630" s="44"/>
      <c r="CE630" s="39">
        <v>12</v>
      </c>
      <c r="CF630" s="39">
        <v>6</v>
      </c>
      <c r="CG630" s="44"/>
      <c r="CH630" s="44"/>
      <c r="CI630" s="44"/>
      <c r="CJ630" s="44"/>
      <c r="CK630" s="39">
        <v>2</v>
      </c>
      <c r="CL630" s="44"/>
      <c r="CM630" s="44"/>
      <c r="CN630" s="39">
        <v>2</v>
      </c>
      <c r="CO630" s="39">
        <v>1</v>
      </c>
      <c r="CP630" s="44"/>
      <c r="CQ630" s="44"/>
      <c r="CR630" s="44"/>
      <c r="CS630" s="44"/>
      <c r="CT630" s="39">
        <v>1</v>
      </c>
      <c r="CU630" s="40">
        <f t="shared" si="68"/>
        <v>12</v>
      </c>
      <c r="CV630" s="44"/>
      <c r="CW630" s="44"/>
      <c r="CX630" s="44"/>
      <c r="CY630" s="44"/>
      <c r="CZ630" s="44"/>
      <c r="DA630" s="44"/>
      <c r="DB630" s="44"/>
      <c r="DC630" s="44"/>
      <c r="DD630" s="44"/>
      <c r="DE630" s="44"/>
      <c r="DF630" s="44"/>
      <c r="DG630" s="44"/>
      <c r="DH630" s="44"/>
      <c r="DI630" s="44"/>
      <c r="DJ630" s="44"/>
      <c r="DK630" s="44"/>
      <c r="DL630" s="44"/>
      <c r="DM630" s="39">
        <v>0</v>
      </c>
      <c r="DN630" s="44"/>
      <c r="DO630" s="44"/>
      <c r="DP630" s="44"/>
      <c r="DQ630" s="44"/>
      <c r="DR630" s="44"/>
      <c r="DS630" s="44"/>
      <c r="DT630" s="44"/>
      <c r="DU630" s="44"/>
      <c r="DV630" s="44"/>
      <c r="DW630" s="44"/>
      <c r="DX630" s="44"/>
      <c r="DY630" s="44"/>
      <c r="DZ630" s="44"/>
      <c r="EA630" s="44"/>
      <c r="EB630" s="44"/>
      <c r="EC630" s="44"/>
      <c r="ED630" s="44"/>
      <c r="EE630" s="44"/>
      <c r="EF630" s="44"/>
      <c r="EG630" s="44"/>
      <c r="EH630" s="44"/>
      <c r="EI630" s="44"/>
      <c r="EJ630" s="44"/>
      <c r="EK630" s="44"/>
      <c r="EL630" s="44"/>
      <c r="EM630" s="44"/>
      <c r="EN630" s="44"/>
      <c r="EO630" s="44"/>
      <c r="EP630" s="44"/>
      <c r="EQ630" s="39">
        <v>0</v>
      </c>
      <c r="ER630" s="44"/>
      <c r="ES630" s="44"/>
      <c r="ET630" s="44"/>
      <c r="EU630" s="44"/>
      <c r="EV630" s="44"/>
      <c r="EW630" s="44"/>
      <c r="EX630" s="44"/>
      <c r="EY630" s="39">
        <v>21</v>
      </c>
      <c r="EZ630" s="39">
        <f t="shared" si="72"/>
        <v>0</v>
      </c>
      <c r="FA630" s="49">
        <v>9.1620000000000008</v>
      </c>
      <c r="FB630" s="39" t="s">
        <v>11262</v>
      </c>
      <c r="FC630" s="44"/>
      <c r="FD630" s="39">
        <v>100</v>
      </c>
      <c r="FE630" s="43" t="s">
        <v>1818</v>
      </c>
      <c r="FF630" s="39">
        <v>9.1620000000000008</v>
      </c>
      <c r="FG630" s="39" t="s">
        <v>243</v>
      </c>
      <c r="FH630" s="39" t="s">
        <v>11263</v>
      </c>
      <c r="FI630" s="43" t="s">
        <v>11264</v>
      </c>
      <c r="FJ630" s="39" t="s">
        <v>10522</v>
      </c>
      <c r="FK630" s="39">
        <v>7</v>
      </c>
      <c r="FL630" s="39">
        <v>30</v>
      </c>
      <c r="FM630" s="39" t="s">
        <v>11265</v>
      </c>
      <c r="FN630" s="39">
        <v>2</v>
      </c>
      <c r="FO630" s="40">
        <v>1</v>
      </c>
      <c r="FP630" s="39" t="s">
        <v>11266</v>
      </c>
      <c r="FQ630" s="39">
        <v>100</v>
      </c>
      <c r="FR630" s="40">
        <v>1</v>
      </c>
      <c r="FS630" s="39" t="s">
        <v>11267</v>
      </c>
      <c r="FT630" s="39">
        <v>603</v>
      </c>
      <c r="FU630" s="39" t="s">
        <v>236</v>
      </c>
      <c r="FV630" s="44"/>
      <c r="FW630" s="44"/>
      <c r="FX630" s="39" t="s">
        <v>236</v>
      </c>
      <c r="FY630" s="44"/>
      <c r="FZ630" s="44"/>
      <c r="GA630" s="40">
        <v>1</v>
      </c>
      <c r="GB630" s="39" t="s">
        <v>11268</v>
      </c>
      <c r="GC630" s="39">
        <v>2</v>
      </c>
      <c r="GD630" s="40">
        <v>1</v>
      </c>
      <c r="GE630" s="39" t="s">
        <v>11269</v>
      </c>
      <c r="GF630" s="39">
        <v>16</v>
      </c>
      <c r="GG630" s="39" t="s">
        <v>236</v>
      </c>
      <c r="GH630" s="44"/>
      <c r="GI630" s="44"/>
      <c r="GJ630" s="44"/>
      <c r="GK630" s="44"/>
      <c r="GL630" s="44"/>
      <c r="GM630" s="40">
        <v>1</v>
      </c>
      <c r="GN630" s="39" t="s">
        <v>11270</v>
      </c>
      <c r="GO630" s="39">
        <v>579</v>
      </c>
      <c r="GP630" s="40">
        <v>1</v>
      </c>
      <c r="GQ630" s="39" t="s">
        <v>11271</v>
      </c>
      <c r="GR630" s="39">
        <v>101</v>
      </c>
      <c r="GS630" s="39" t="s">
        <v>236</v>
      </c>
      <c r="GT630" s="44"/>
      <c r="GU630" s="44"/>
      <c r="GV630" s="44"/>
      <c r="GW630" s="44"/>
      <c r="GX630" s="44"/>
      <c r="GY630" s="39" t="s">
        <v>236</v>
      </c>
      <c r="GZ630" s="44"/>
      <c r="HA630" s="44"/>
      <c r="HB630" s="39" t="s">
        <v>236</v>
      </c>
      <c r="HC630" s="44"/>
      <c r="HD630" s="44"/>
      <c r="HE630" s="39" t="s">
        <v>243</v>
      </c>
      <c r="HF630" s="39" t="s">
        <v>11272</v>
      </c>
      <c r="HG630" s="39">
        <v>34</v>
      </c>
      <c r="HH630" s="44"/>
      <c r="HI630" s="44"/>
      <c r="HJ630" s="44"/>
      <c r="HK630" s="44"/>
      <c r="HL630" s="44"/>
      <c r="HM630" s="44"/>
      <c r="HN630" s="44"/>
      <c r="HO630" s="44"/>
      <c r="HP630" s="44"/>
      <c r="HQ630" s="44"/>
      <c r="HR630" s="44"/>
      <c r="HS630" s="44"/>
      <c r="HT630" s="44"/>
      <c r="HU630" s="44"/>
      <c r="HV630" s="39" t="s">
        <v>243</v>
      </c>
      <c r="HW630" s="43" t="s">
        <v>7645</v>
      </c>
      <c r="HX630" s="39" t="s">
        <v>11273</v>
      </c>
      <c r="HY630" s="39" t="s">
        <v>11274</v>
      </c>
      <c r="HZ630" s="39" t="s">
        <v>11275</v>
      </c>
      <c r="IA630" s="43" t="s">
        <v>11276</v>
      </c>
      <c r="IB630" s="44"/>
      <c r="IC630" s="39" t="s">
        <v>11277</v>
      </c>
      <c r="ID630" s="44"/>
      <c r="IE630" s="44"/>
      <c r="IF630" s="44"/>
      <c r="IG630" s="44"/>
      <c r="IH630" s="44"/>
      <c r="II630" s="44"/>
      <c r="IJ630" s="39" t="s">
        <v>1391</v>
      </c>
      <c r="IK630" s="39" t="s">
        <v>7652</v>
      </c>
      <c r="IL630" s="39" t="s">
        <v>1399</v>
      </c>
      <c r="IM630" s="39" t="s">
        <v>1400</v>
      </c>
      <c r="IN630" s="39" t="s">
        <v>1401</v>
      </c>
      <c r="IO630" s="39" t="s">
        <v>1402</v>
      </c>
      <c r="IP630" s="40" t="s">
        <v>1403</v>
      </c>
      <c r="IQ630" s="40" t="s">
        <v>1404</v>
      </c>
      <c r="IR630" s="44"/>
      <c r="IS630" s="52"/>
      <c r="IT630" s="52"/>
      <c r="IU630" s="52"/>
      <c r="IV630" s="52"/>
      <c r="IW630" s="52"/>
      <c r="IX630" s="52"/>
      <c r="IY630" s="52"/>
      <c r="IZ630" s="52"/>
      <c r="JA630" s="52"/>
      <c r="JB630" s="52"/>
      <c r="JC630" s="52"/>
      <c r="JD630" s="52"/>
      <c r="JE630" s="52"/>
      <c r="JF630" s="52"/>
      <c r="JG630" s="52"/>
      <c r="JH630" s="52"/>
      <c r="JI630" s="52"/>
      <c r="JJ630" s="52"/>
      <c r="JK630" s="52"/>
      <c r="JL630" s="52"/>
      <c r="JM630" s="52"/>
      <c r="JN630" s="52"/>
      <c r="JO630" s="52"/>
      <c r="JP630" s="52"/>
      <c r="JQ630" s="52"/>
      <c r="JR630" s="52"/>
      <c r="JS630" s="52"/>
      <c r="JT630" s="52"/>
      <c r="JU630" s="52"/>
      <c r="JV630" s="52"/>
      <c r="JW630" s="52"/>
      <c r="JX630" s="52"/>
      <c r="JY630" s="52"/>
      <c r="JZ630" s="52"/>
      <c r="KA630" s="52"/>
      <c r="KB630" s="52"/>
      <c r="KC630" s="52"/>
      <c r="KD630" s="52"/>
      <c r="KE630" s="52"/>
      <c r="KF630" s="52"/>
      <c r="KG630" s="52"/>
      <c r="KH630" s="52"/>
      <c r="KI630" s="52"/>
      <c r="KJ630" s="52"/>
      <c r="KK630" s="52"/>
      <c r="KL630" s="52"/>
      <c r="KM630" s="52"/>
      <c r="KN630" s="52"/>
      <c r="KO630" s="52"/>
      <c r="KP630" s="52"/>
      <c r="KQ630" s="52"/>
      <c r="KR630" s="52"/>
      <c r="KS630" s="52"/>
      <c r="KT630" s="52"/>
      <c r="KU630" s="52"/>
      <c r="KV630" s="52"/>
      <c r="KW630" s="52"/>
      <c r="KX630" s="52"/>
      <c r="KY630" s="52"/>
      <c r="KZ630" s="52"/>
      <c r="LA630" s="52"/>
      <c r="LB630" s="52"/>
      <c r="LC630" s="52"/>
      <c r="LD630" s="52"/>
      <c r="LE630" s="52"/>
      <c r="LF630" s="52"/>
      <c r="LG630" s="52"/>
      <c r="LH630" s="52"/>
      <c r="LI630" s="52"/>
      <c r="LJ630" s="52"/>
      <c r="LK630" s="52"/>
      <c r="LL630" s="52"/>
      <c r="LM630" s="52"/>
      <c r="LN630" s="52"/>
      <c r="LO630" s="52"/>
      <c r="LP630" s="52"/>
      <c r="LQ630" s="52"/>
      <c r="LR630" s="52"/>
      <c r="LS630" s="52"/>
      <c r="LT630" s="52"/>
      <c r="LU630" s="52"/>
      <c r="LV630" s="52"/>
      <c r="LW630" s="52"/>
      <c r="LX630" s="52"/>
      <c r="LY630" s="52"/>
      <c r="LZ630" s="52"/>
      <c r="MA630" s="52"/>
      <c r="MB630" s="52"/>
      <c r="MC630" s="52"/>
      <c r="MD630" s="52"/>
      <c r="ME630" s="52"/>
      <c r="MF630" s="52"/>
      <c r="MG630" s="52"/>
      <c r="MH630" s="52"/>
      <c r="MI630" s="52"/>
      <c r="MJ630" s="52"/>
      <c r="MK630" s="52"/>
      <c r="ML630" s="52"/>
      <c r="MM630" s="52"/>
      <c r="MN630" s="52"/>
      <c r="MO630" s="52"/>
      <c r="MP630" s="52"/>
      <c r="MQ630" s="52"/>
      <c r="MR630" s="52"/>
      <c r="MS630" s="52"/>
      <c r="MT630" s="52"/>
      <c r="MU630" s="52"/>
      <c r="MV630" s="52"/>
      <c r="MW630" s="52"/>
      <c r="MX630" s="52"/>
      <c r="MY630" s="52"/>
      <c r="MZ630" s="52"/>
      <c r="NA630" s="52"/>
      <c r="NB630" s="52"/>
      <c r="NC630" s="52"/>
      <c r="ND630" s="52"/>
      <c r="NE630" s="52"/>
      <c r="NF630" s="52"/>
      <c r="NG630" s="52"/>
      <c r="NH630" s="52"/>
      <c r="NI630" s="52"/>
      <c r="NJ630" s="52"/>
      <c r="NK630" s="52"/>
      <c r="NL630" s="52"/>
      <c r="NM630" s="52"/>
      <c r="NN630" s="52"/>
      <c r="NO630" s="52"/>
      <c r="NP630" s="52"/>
      <c r="NQ630" s="52"/>
      <c r="NR630" s="52"/>
      <c r="NS630" s="52"/>
      <c r="NT630" s="52"/>
      <c r="NU630" s="52"/>
      <c r="NV630" s="52"/>
      <c r="NW630" s="52"/>
      <c r="NX630" s="52"/>
      <c r="NY630" s="52"/>
      <c r="NZ630" s="52"/>
      <c r="OA630" s="52"/>
      <c r="OB630" s="52"/>
      <c r="OC630" s="52"/>
      <c r="OD630" s="52"/>
      <c r="OE630" s="52"/>
      <c r="OF630" s="52"/>
      <c r="OG630" s="52"/>
      <c r="OH630" s="52"/>
      <c r="OI630" s="52"/>
      <c r="OJ630" s="52"/>
      <c r="OK630" s="52"/>
      <c r="OL630" s="52"/>
    </row>
    <row r="631" spans="1:402" s="58" customFormat="1" ht="15.75" customHeight="1" x14ac:dyDescent="0.2">
      <c r="A631" s="44" t="s">
        <v>13014</v>
      </c>
      <c r="B631" s="47" t="s">
        <v>13029</v>
      </c>
      <c r="C631" s="39" t="s">
        <v>1392</v>
      </c>
      <c r="D631" s="39" t="s">
        <v>13166</v>
      </c>
      <c r="E631" s="39" t="s">
        <v>4901</v>
      </c>
      <c r="F631" s="39" t="s">
        <v>11342</v>
      </c>
      <c r="G631" s="39" t="s">
        <v>11343</v>
      </c>
      <c r="H631" s="39" t="s">
        <v>1393</v>
      </c>
      <c r="I631" s="39">
        <v>2019</v>
      </c>
      <c r="J631" s="48">
        <v>45047</v>
      </c>
      <c r="K631" s="48">
        <v>45657</v>
      </c>
      <c r="L631" s="44"/>
      <c r="M631" s="44"/>
      <c r="N631" s="44"/>
      <c r="O631" s="44"/>
      <c r="P631" s="44"/>
      <c r="Q631" s="44"/>
      <c r="R631" s="44"/>
      <c r="S631" s="44"/>
      <c r="T631" s="44"/>
      <c r="U631" s="44"/>
      <c r="V631" s="44"/>
      <c r="W631" s="44"/>
      <c r="X631" s="44"/>
      <c r="Y631" s="44"/>
      <c r="Z631" s="39" t="s">
        <v>11344</v>
      </c>
      <c r="AA631" s="43" t="s">
        <v>11345</v>
      </c>
      <c r="AB631" s="39" t="s">
        <v>11346</v>
      </c>
      <c r="AC631" s="39" t="s">
        <v>11347</v>
      </c>
      <c r="AD631" s="44"/>
      <c r="AE631" s="44"/>
      <c r="AF631" s="39" t="s">
        <v>11348</v>
      </c>
      <c r="AG631" s="39" t="s">
        <v>11349</v>
      </c>
      <c r="AH631" s="39" t="s">
        <v>1394</v>
      </c>
      <c r="AI631" s="39" t="s">
        <v>11350</v>
      </c>
      <c r="AJ631" s="55">
        <v>4.5259999999999998</v>
      </c>
      <c r="AK631" s="49">
        <f t="shared" si="71"/>
        <v>0</v>
      </c>
      <c r="AL631" s="55"/>
      <c r="AM631" s="49"/>
      <c r="AN631" s="49"/>
      <c r="AO631" s="55">
        <v>4.3970000000000002</v>
      </c>
      <c r="AP631" s="49">
        <v>97.15</v>
      </c>
      <c r="AQ631" s="49">
        <v>7.0000000000000007E-2</v>
      </c>
      <c r="AR631" s="55">
        <v>0</v>
      </c>
      <c r="AS631" s="49">
        <v>0</v>
      </c>
      <c r="AT631" s="55">
        <v>0</v>
      </c>
      <c r="AU631" s="49">
        <v>0</v>
      </c>
      <c r="AV631" s="55">
        <v>0.129</v>
      </c>
      <c r="AW631" s="49">
        <v>2.85</v>
      </c>
      <c r="AX631" s="55"/>
      <c r="AY631" s="49"/>
      <c r="AZ631" s="39"/>
      <c r="BA631" s="39"/>
      <c r="BB631" s="39"/>
      <c r="BC631" s="39" t="s">
        <v>236</v>
      </c>
      <c r="BD631" s="44"/>
      <c r="BE631" s="44"/>
      <c r="BF631" s="118"/>
      <c r="BG631" s="55" t="s">
        <v>11351</v>
      </c>
      <c r="BH631" s="49" t="s">
        <v>335</v>
      </c>
      <c r="BI631" s="39">
        <v>64</v>
      </c>
      <c r="BJ631" s="39">
        <v>25</v>
      </c>
      <c r="BK631" s="39">
        <v>14</v>
      </c>
      <c r="BL631" s="44"/>
      <c r="BM631" s="44"/>
      <c r="BN631" s="44"/>
      <c r="BO631" s="44"/>
      <c r="BP631" s="44"/>
      <c r="BQ631" s="44"/>
      <c r="BR631" s="44"/>
      <c r="BS631" s="39">
        <v>1</v>
      </c>
      <c r="BT631" s="44"/>
      <c r="BU631" s="39">
        <v>2</v>
      </c>
      <c r="BV631" s="44"/>
      <c r="BW631" s="39">
        <v>3</v>
      </c>
      <c r="BX631" s="44"/>
      <c r="BY631" s="44"/>
      <c r="BZ631" s="44"/>
      <c r="CA631" s="44"/>
      <c r="CB631" s="44"/>
      <c r="CC631" s="44"/>
      <c r="CD631" s="44"/>
      <c r="CE631" s="39">
        <v>8</v>
      </c>
      <c r="CF631" s="39">
        <v>2</v>
      </c>
      <c r="CG631" s="39">
        <v>3</v>
      </c>
      <c r="CH631" s="44"/>
      <c r="CI631" s="39">
        <v>1</v>
      </c>
      <c r="CJ631" s="39">
        <v>1</v>
      </c>
      <c r="CK631" s="44"/>
      <c r="CL631" s="39">
        <v>1</v>
      </c>
      <c r="CM631" s="44"/>
      <c r="CN631" s="44"/>
      <c r="CO631" s="44"/>
      <c r="CP631" s="44"/>
      <c r="CQ631" s="44"/>
      <c r="CR631" s="44"/>
      <c r="CS631" s="44"/>
      <c r="CT631" s="44"/>
      <c r="CU631" s="40">
        <f t="shared" si="68"/>
        <v>8</v>
      </c>
      <c r="CV631" s="44"/>
      <c r="CW631" s="44"/>
      <c r="CX631" s="44"/>
      <c r="CY631" s="44"/>
      <c r="CZ631" s="44"/>
      <c r="DA631" s="44"/>
      <c r="DB631" s="44"/>
      <c r="DC631" s="44"/>
      <c r="DD631" s="44"/>
      <c r="DE631" s="44"/>
      <c r="DF631" s="44"/>
      <c r="DG631" s="44"/>
      <c r="DH631" s="44"/>
      <c r="DI631" s="44"/>
      <c r="DJ631" s="44"/>
      <c r="DK631" s="44"/>
      <c r="DL631" s="44"/>
      <c r="DM631" s="39">
        <v>0</v>
      </c>
      <c r="DN631" s="44"/>
      <c r="DO631" s="44"/>
      <c r="DP631" s="44"/>
      <c r="DQ631" s="44"/>
      <c r="DR631" s="44"/>
      <c r="DS631" s="44"/>
      <c r="DT631" s="44"/>
      <c r="DU631" s="44"/>
      <c r="DV631" s="44"/>
      <c r="DW631" s="44"/>
      <c r="DX631" s="44"/>
      <c r="DY631" s="44"/>
      <c r="DZ631" s="44"/>
      <c r="EA631" s="44"/>
      <c r="EB631" s="44"/>
      <c r="EC631" s="44"/>
      <c r="ED631" s="44"/>
      <c r="EE631" s="44"/>
      <c r="EF631" s="44"/>
      <c r="EG631" s="44"/>
      <c r="EH631" s="44"/>
      <c r="EI631" s="44"/>
      <c r="EJ631" s="44"/>
      <c r="EK631" s="44"/>
      <c r="EL631" s="44"/>
      <c r="EM631" s="44"/>
      <c r="EN631" s="44"/>
      <c r="EO631" s="44"/>
      <c r="EP631" s="44"/>
      <c r="EQ631" s="39">
        <v>0</v>
      </c>
      <c r="ER631" s="44"/>
      <c r="ES631" s="44"/>
      <c r="ET631" s="44"/>
      <c r="EU631" s="44"/>
      <c r="EV631" s="44"/>
      <c r="EW631" s="44"/>
      <c r="EX631" s="44"/>
      <c r="EY631" s="39">
        <v>14</v>
      </c>
      <c r="EZ631" s="39">
        <f t="shared" si="72"/>
        <v>0</v>
      </c>
      <c r="FA631" s="49">
        <v>8.5549999999999997</v>
      </c>
      <c r="FB631" s="39" t="s">
        <v>11353</v>
      </c>
      <c r="FC631" s="44"/>
      <c r="FD631" s="39">
        <v>85.47</v>
      </c>
      <c r="FE631" s="43" t="s">
        <v>7630</v>
      </c>
      <c r="FF631" s="49">
        <v>10.994999999999999</v>
      </c>
      <c r="FG631" s="39" t="s">
        <v>236</v>
      </c>
      <c r="FH631" s="44"/>
      <c r="FI631" s="44"/>
      <c r="FJ631" s="44"/>
      <c r="FK631" s="44"/>
      <c r="FL631" s="44"/>
      <c r="FM631" s="44"/>
      <c r="FN631" s="44"/>
      <c r="FO631" s="40">
        <v>1</v>
      </c>
      <c r="FP631" s="39" t="s">
        <v>11354</v>
      </c>
      <c r="FQ631" s="39">
        <v>246</v>
      </c>
      <c r="FR631" s="40">
        <v>1</v>
      </c>
      <c r="FS631" s="39" t="s">
        <v>11355</v>
      </c>
      <c r="FT631" s="39">
        <v>65</v>
      </c>
      <c r="FU631" s="39" t="s">
        <v>236</v>
      </c>
      <c r="FV631" s="44"/>
      <c r="FW631" s="44"/>
      <c r="FX631" s="39" t="s">
        <v>236</v>
      </c>
      <c r="FY631" s="44"/>
      <c r="FZ631" s="44"/>
      <c r="GA631" s="39" t="s">
        <v>236</v>
      </c>
      <c r="GB631" s="44"/>
      <c r="GC631" s="44"/>
      <c r="GD631" s="40">
        <v>1</v>
      </c>
      <c r="GE631" s="39" t="s">
        <v>11356</v>
      </c>
      <c r="GF631" s="39">
        <v>30</v>
      </c>
      <c r="GG631" s="39" t="s">
        <v>236</v>
      </c>
      <c r="GH631" s="44"/>
      <c r="GI631" s="44"/>
      <c r="GJ631" s="44"/>
      <c r="GK631" s="44"/>
      <c r="GL631" s="44"/>
      <c r="GM631" s="40">
        <v>1</v>
      </c>
      <c r="GN631" s="39" t="s">
        <v>11357</v>
      </c>
      <c r="GO631" s="39">
        <v>710</v>
      </c>
      <c r="GP631" s="39" t="s">
        <v>236</v>
      </c>
      <c r="GQ631" s="44"/>
      <c r="GR631" s="44"/>
      <c r="GS631" s="39" t="s">
        <v>236</v>
      </c>
      <c r="GT631" s="44"/>
      <c r="GU631" s="44"/>
      <c r="GV631" s="44"/>
      <c r="GW631" s="44"/>
      <c r="GX631" s="44"/>
      <c r="GY631" s="39" t="s">
        <v>236</v>
      </c>
      <c r="GZ631" s="44"/>
      <c r="HA631" s="44"/>
      <c r="HB631" s="39" t="s">
        <v>236</v>
      </c>
      <c r="HC631" s="44"/>
      <c r="HD631" s="44"/>
      <c r="HE631" s="39" t="s">
        <v>243</v>
      </c>
      <c r="HF631" s="43" t="s">
        <v>11358</v>
      </c>
      <c r="HG631" s="39">
        <v>6</v>
      </c>
      <c r="HH631" s="44"/>
      <c r="HI631" s="44"/>
      <c r="HJ631" s="44"/>
      <c r="HK631" s="44"/>
      <c r="HL631" s="44"/>
      <c r="HM631" s="44"/>
      <c r="HN631" s="44"/>
      <c r="HO631" s="44"/>
      <c r="HP631" s="44"/>
      <c r="HQ631" s="44"/>
      <c r="HR631" s="44"/>
      <c r="HS631" s="44"/>
      <c r="HT631" s="44"/>
      <c r="HU631" s="44"/>
      <c r="HV631" s="39" t="s">
        <v>243</v>
      </c>
      <c r="HW631" s="43" t="s">
        <v>7645</v>
      </c>
      <c r="HX631" s="39" t="s">
        <v>11359</v>
      </c>
      <c r="HY631" s="43" t="s">
        <v>11360</v>
      </c>
      <c r="HZ631" s="39" t="s">
        <v>11361</v>
      </c>
      <c r="IA631" s="44"/>
      <c r="IB631" s="43" t="s">
        <v>11362</v>
      </c>
      <c r="IC631" s="39" t="s">
        <v>11363</v>
      </c>
      <c r="ID631" s="44"/>
      <c r="IE631" s="44"/>
      <c r="IF631" s="44"/>
      <c r="IG631" s="44"/>
      <c r="IH631" s="44"/>
      <c r="II631" s="44"/>
      <c r="IJ631" s="39" t="s">
        <v>1391</v>
      </c>
      <c r="IK631" s="39" t="s">
        <v>7652</v>
      </c>
      <c r="IL631" s="39" t="s">
        <v>1399</v>
      </c>
      <c r="IM631" s="39" t="s">
        <v>1400</v>
      </c>
      <c r="IN631" s="39" t="s">
        <v>1401</v>
      </c>
      <c r="IO631" s="39" t="s">
        <v>1402</v>
      </c>
      <c r="IP631" s="40" t="s">
        <v>1399</v>
      </c>
      <c r="IQ631" s="40" t="s">
        <v>1404</v>
      </c>
      <c r="IR631" s="44"/>
      <c r="IS631" s="52"/>
      <c r="IT631" s="52"/>
      <c r="IU631" s="52"/>
      <c r="IV631" s="52"/>
      <c r="IW631" s="52"/>
      <c r="IX631" s="52"/>
      <c r="IY631" s="52"/>
      <c r="IZ631" s="52"/>
      <c r="JA631" s="52"/>
      <c r="JB631" s="52"/>
      <c r="JC631" s="52"/>
      <c r="JD631" s="52"/>
      <c r="JE631" s="52"/>
      <c r="JF631" s="52"/>
      <c r="JG631" s="52"/>
      <c r="JH631" s="52"/>
      <c r="JI631" s="52"/>
      <c r="JJ631" s="52"/>
      <c r="JK631" s="52"/>
      <c r="JL631" s="52"/>
      <c r="JM631" s="52"/>
      <c r="JN631" s="52"/>
      <c r="JO631" s="52"/>
      <c r="JP631" s="52"/>
      <c r="JQ631" s="52"/>
      <c r="JR631" s="52"/>
      <c r="JS631" s="52"/>
      <c r="JT631" s="52"/>
      <c r="JU631" s="52"/>
      <c r="JV631" s="52"/>
      <c r="JW631" s="52"/>
      <c r="JX631" s="52"/>
      <c r="JY631" s="52"/>
      <c r="JZ631" s="52"/>
      <c r="KA631" s="52"/>
      <c r="KB631" s="52"/>
      <c r="KC631" s="52"/>
      <c r="KD631" s="52"/>
      <c r="KE631" s="52"/>
      <c r="KF631" s="52"/>
      <c r="KG631" s="52"/>
      <c r="KH631" s="52"/>
      <c r="KI631" s="52"/>
      <c r="KJ631" s="52"/>
      <c r="KK631" s="52"/>
      <c r="KL631" s="52"/>
      <c r="KM631" s="52"/>
      <c r="KN631" s="52"/>
      <c r="KO631" s="52"/>
      <c r="KP631" s="52"/>
      <c r="KQ631" s="52"/>
      <c r="KR631" s="52"/>
      <c r="KS631" s="52"/>
      <c r="KT631" s="52"/>
      <c r="KU631" s="52"/>
      <c r="KV631" s="52"/>
      <c r="KW631" s="52"/>
      <c r="KX631" s="52"/>
      <c r="KY631" s="52"/>
      <c r="KZ631" s="52"/>
      <c r="LA631" s="52"/>
      <c r="LB631" s="52"/>
      <c r="LC631" s="52"/>
      <c r="LD631" s="52"/>
      <c r="LE631" s="52"/>
      <c r="LF631" s="52"/>
      <c r="LG631" s="52"/>
      <c r="LH631" s="52"/>
      <c r="LI631" s="52"/>
      <c r="LJ631" s="52"/>
      <c r="LK631" s="52"/>
      <c r="LL631" s="52"/>
      <c r="LM631" s="52"/>
      <c r="LN631" s="52"/>
      <c r="LO631" s="52"/>
      <c r="LP631" s="52"/>
      <c r="LQ631" s="52"/>
      <c r="LR631" s="52"/>
      <c r="LS631" s="52"/>
      <c r="LT631" s="52"/>
      <c r="LU631" s="52"/>
      <c r="LV631" s="52"/>
      <c r="LW631" s="52"/>
      <c r="LX631" s="52"/>
      <c r="LY631" s="52"/>
      <c r="LZ631" s="52"/>
      <c r="MA631" s="52"/>
      <c r="MB631" s="52"/>
      <c r="MC631" s="52"/>
      <c r="MD631" s="52"/>
      <c r="ME631" s="52"/>
      <c r="MF631" s="52"/>
      <c r="MG631" s="52"/>
      <c r="MH631" s="52"/>
      <c r="MI631" s="52"/>
      <c r="MJ631" s="52"/>
      <c r="MK631" s="52"/>
      <c r="ML631" s="52"/>
      <c r="MM631" s="52"/>
      <c r="MN631" s="52"/>
      <c r="MO631" s="52"/>
      <c r="MP631" s="52"/>
      <c r="MQ631" s="52"/>
      <c r="MR631" s="52"/>
      <c r="MS631" s="52"/>
      <c r="MT631" s="52"/>
      <c r="MU631" s="52"/>
      <c r="MV631" s="52"/>
      <c r="MW631" s="52"/>
      <c r="MX631" s="52"/>
      <c r="MY631" s="52"/>
      <c r="MZ631" s="52"/>
      <c r="NA631" s="52"/>
      <c r="NB631" s="52"/>
      <c r="NC631" s="52"/>
      <c r="ND631" s="52"/>
      <c r="NE631" s="52"/>
      <c r="NF631" s="52"/>
      <c r="NG631" s="52"/>
      <c r="NH631" s="52"/>
      <c r="NI631" s="52"/>
      <c r="NJ631" s="52"/>
      <c r="NK631" s="52"/>
      <c r="NL631" s="52"/>
      <c r="NM631" s="52"/>
      <c r="NN631" s="52"/>
      <c r="NO631" s="52"/>
      <c r="NP631" s="52"/>
      <c r="NQ631" s="52"/>
      <c r="NR631" s="52"/>
      <c r="NS631" s="52"/>
      <c r="NT631" s="52"/>
      <c r="NU631" s="52"/>
      <c r="NV631" s="52"/>
      <c r="NW631" s="52"/>
      <c r="NX631" s="52"/>
      <c r="NY631" s="52"/>
      <c r="NZ631" s="52"/>
      <c r="OA631" s="52"/>
      <c r="OB631" s="52"/>
      <c r="OC631" s="52"/>
      <c r="OD631" s="52"/>
      <c r="OE631" s="52"/>
      <c r="OF631" s="52"/>
      <c r="OG631" s="52"/>
      <c r="OH631" s="52"/>
      <c r="OI631" s="52"/>
      <c r="OJ631" s="52"/>
      <c r="OK631" s="52"/>
      <c r="OL631" s="52"/>
    </row>
    <row r="632" spans="1:402" s="58" customFormat="1" ht="15.75" customHeight="1" x14ac:dyDescent="0.2">
      <c r="A632" s="44" t="s">
        <v>13014</v>
      </c>
      <c r="B632" s="47" t="s">
        <v>13029</v>
      </c>
      <c r="C632" s="39" t="s">
        <v>1392</v>
      </c>
      <c r="D632" s="39" t="s">
        <v>13166</v>
      </c>
      <c r="E632" s="39" t="s">
        <v>4767</v>
      </c>
      <c r="F632" s="39" t="s">
        <v>11364</v>
      </c>
      <c r="G632" s="39" t="s">
        <v>9781</v>
      </c>
      <c r="H632" s="39" t="s">
        <v>1393</v>
      </c>
      <c r="I632" s="39">
        <v>2020</v>
      </c>
      <c r="J632" s="48">
        <v>45047</v>
      </c>
      <c r="K632" s="48">
        <v>45657</v>
      </c>
      <c r="L632" s="44"/>
      <c r="M632" s="44"/>
      <c r="N632" s="44"/>
      <c r="O632" s="44"/>
      <c r="P632" s="44"/>
      <c r="Q632" s="44"/>
      <c r="R632" s="44"/>
      <c r="S632" s="44"/>
      <c r="T632" s="44"/>
      <c r="U632" s="44"/>
      <c r="V632" s="44"/>
      <c r="W632" s="44"/>
      <c r="X632" s="39" t="s">
        <v>11365</v>
      </c>
      <c r="Y632" s="43" t="s">
        <v>11366</v>
      </c>
      <c r="Z632" s="39" t="s">
        <v>11367</v>
      </c>
      <c r="AA632" s="39" t="s">
        <v>11368</v>
      </c>
      <c r="AB632" s="39" t="s">
        <v>11369</v>
      </c>
      <c r="AC632" s="39" t="s">
        <v>11370</v>
      </c>
      <c r="AD632" s="39" t="s">
        <v>11371</v>
      </c>
      <c r="AE632" s="43" t="s">
        <v>11372</v>
      </c>
      <c r="AF632" s="39" t="s">
        <v>11373</v>
      </c>
      <c r="AG632" s="39" t="s">
        <v>11374</v>
      </c>
      <c r="AH632" s="39" t="s">
        <v>1394</v>
      </c>
      <c r="AI632" s="39" t="s">
        <v>11375</v>
      </c>
      <c r="AJ632" s="55">
        <v>6.28</v>
      </c>
      <c r="AK632" s="49">
        <f t="shared" si="71"/>
        <v>0</v>
      </c>
      <c r="AL632" s="55"/>
      <c r="AM632" s="49"/>
      <c r="AN632" s="49"/>
      <c r="AO632" s="55">
        <v>6.28</v>
      </c>
      <c r="AP632" s="49">
        <v>100</v>
      </c>
      <c r="AQ632" s="49">
        <v>0.02</v>
      </c>
      <c r="AR632" s="55">
        <v>0</v>
      </c>
      <c r="AS632" s="49">
        <v>0</v>
      </c>
      <c r="AT632" s="55">
        <v>0</v>
      </c>
      <c r="AU632" s="49">
        <v>0</v>
      </c>
      <c r="AV632" s="55">
        <v>0</v>
      </c>
      <c r="AW632" s="49">
        <v>0</v>
      </c>
      <c r="AX632" s="55"/>
      <c r="AY632" s="49"/>
      <c r="AZ632" s="39"/>
      <c r="BA632" s="39"/>
      <c r="BB632" s="39"/>
      <c r="BC632" s="40">
        <v>1</v>
      </c>
      <c r="BD632" s="39" t="s">
        <v>11376</v>
      </c>
      <c r="BE632" s="39" t="s">
        <v>11377</v>
      </c>
      <c r="BF632" s="55">
        <v>0</v>
      </c>
      <c r="BG632" s="55">
        <v>45674</v>
      </c>
      <c r="BH632" s="49" t="s">
        <v>525</v>
      </c>
      <c r="BI632" s="39">
        <v>116</v>
      </c>
      <c r="BJ632" s="39">
        <v>28</v>
      </c>
      <c r="BK632" s="39">
        <v>19</v>
      </c>
      <c r="BL632" s="44"/>
      <c r="BM632" s="44"/>
      <c r="BN632" s="44"/>
      <c r="BO632" s="44"/>
      <c r="BP632" s="44"/>
      <c r="BQ632" s="44"/>
      <c r="BR632" s="44"/>
      <c r="BS632" s="44"/>
      <c r="BT632" s="44"/>
      <c r="BU632" s="44"/>
      <c r="BV632" s="39">
        <v>2</v>
      </c>
      <c r="BW632" s="44"/>
      <c r="BX632" s="44"/>
      <c r="BY632" s="44"/>
      <c r="BZ632" s="44"/>
      <c r="CA632" s="44"/>
      <c r="CB632" s="44"/>
      <c r="CC632" s="44"/>
      <c r="CD632" s="44"/>
      <c r="CE632" s="39">
        <v>17</v>
      </c>
      <c r="CF632" s="39">
        <v>9</v>
      </c>
      <c r="CG632" s="39">
        <v>3</v>
      </c>
      <c r="CH632" s="44"/>
      <c r="CI632" s="44"/>
      <c r="CJ632" s="39">
        <v>1</v>
      </c>
      <c r="CK632" s="44"/>
      <c r="CL632" s="44"/>
      <c r="CM632" s="44"/>
      <c r="CN632" s="44"/>
      <c r="CO632" s="39">
        <v>2</v>
      </c>
      <c r="CP632" s="44"/>
      <c r="CQ632" s="39">
        <v>1</v>
      </c>
      <c r="CR632" s="39">
        <v>1</v>
      </c>
      <c r="CS632" s="44"/>
      <c r="CT632" s="44"/>
      <c r="CU632" s="40">
        <f t="shared" si="68"/>
        <v>17</v>
      </c>
      <c r="CV632" s="44"/>
      <c r="CW632" s="44"/>
      <c r="CX632" s="44"/>
      <c r="CY632" s="44"/>
      <c r="CZ632" s="44"/>
      <c r="DA632" s="44"/>
      <c r="DB632" s="44"/>
      <c r="DC632" s="44"/>
      <c r="DD632" s="44"/>
      <c r="DE632" s="44"/>
      <c r="DF632" s="44"/>
      <c r="DG632" s="44"/>
      <c r="DH632" s="44"/>
      <c r="DI632" s="44"/>
      <c r="DJ632" s="44"/>
      <c r="DK632" s="44"/>
      <c r="DL632" s="44"/>
      <c r="DM632" s="39">
        <v>0</v>
      </c>
      <c r="DN632" s="44"/>
      <c r="DO632" s="44"/>
      <c r="DP632" s="44"/>
      <c r="DQ632" s="44"/>
      <c r="DR632" s="44"/>
      <c r="DS632" s="44"/>
      <c r="DT632" s="44"/>
      <c r="DU632" s="44"/>
      <c r="DV632" s="44"/>
      <c r="DW632" s="44"/>
      <c r="DX632" s="44"/>
      <c r="DY632" s="44"/>
      <c r="DZ632" s="44"/>
      <c r="EA632" s="44"/>
      <c r="EB632" s="44"/>
      <c r="EC632" s="44"/>
      <c r="ED632" s="44"/>
      <c r="EE632" s="44"/>
      <c r="EF632" s="44"/>
      <c r="EG632" s="44"/>
      <c r="EH632" s="44"/>
      <c r="EI632" s="44"/>
      <c r="EJ632" s="44"/>
      <c r="EK632" s="44"/>
      <c r="EL632" s="44"/>
      <c r="EM632" s="44"/>
      <c r="EN632" s="44"/>
      <c r="EO632" s="44"/>
      <c r="EP632" s="44"/>
      <c r="EQ632" s="39">
        <v>0</v>
      </c>
      <c r="ER632" s="44"/>
      <c r="ES632" s="44"/>
      <c r="ET632" s="44"/>
      <c r="EU632" s="44"/>
      <c r="EV632" s="44"/>
      <c r="EW632" s="44"/>
      <c r="EX632" s="44"/>
      <c r="EY632" s="39">
        <v>19</v>
      </c>
      <c r="EZ632" s="39">
        <f t="shared" si="72"/>
        <v>0</v>
      </c>
      <c r="FA632" s="49">
        <v>106.8</v>
      </c>
      <c r="FB632" s="39" t="s">
        <v>11379</v>
      </c>
      <c r="FC632" s="39" t="s">
        <v>11380</v>
      </c>
      <c r="FD632" s="39">
        <v>100</v>
      </c>
      <c r="FE632" s="43" t="s">
        <v>7630</v>
      </c>
      <c r="FF632" s="39">
        <v>106.8</v>
      </c>
      <c r="FG632" s="39" t="s">
        <v>236</v>
      </c>
      <c r="FH632" s="44"/>
      <c r="FI632" s="44"/>
      <c r="FJ632" s="44"/>
      <c r="FK632" s="44"/>
      <c r="FL632" s="39">
        <v>5</v>
      </c>
      <c r="FM632" s="39" t="s">
        <v>11381</v>
      </c>
      <c r="FN632" s="39">
        <v>3</v>
      </c>
      <c r="FO632" s="40">
        <v>1</v>
      </c>
      <c r="FP632" s="39" t="s">
        <v>11382</v>
      </c>
      <c r="FQ632" s="39">
        <v>700</v>
      </c>
      <c r="FR632" s="39" t="s">
        <v>236</v>
      </c>
      <c r="FS632" s="44"/>
      <c r="FT632" s="44"/>
      <c r="FU632" s="39" t="s">
        <v>236</v>
      </c>
      <c r="FV632" s="44"/>
      <c r="FW632" s="44"/>
      <c r="FX632" s="39" t="s">
        <v>236</v>
      </c>
      <c r="FY632" s="44"/>
      <c r="FZ632" s="44"/>
      <c r="GA632" s="40">
        <v>1</v>
      </c>
      <c r="GB632" s="39" t="s">
        <v>11383</v>
      </c>
      <c r="GC632" s="39">
        <v>25</v>
      </c>
      <c r="GD632" s="40">
        <v>1</v>
      </c>
      <c r="GE632" s="39" t="s">
        <v>11384</v>
      </c>
      <c r="GF632" s="39">
        <v>91</v>
      </c>
      <c r="GG632" s="39" t="s">
        <v>236</v>
      </c>
      <c r="GH632" s="44"/>
      <c r="GI632" s="44"/>
      <c r="GJ632" s="44"/>
      <c r="GK632" s="44"/>
      <c r="GL632" s="44"/>
      <c r="GM632" s="40">
        <v>1</v>
      </c>
      <c r="GN632" s="39" t="s">
        <v>11385</v>
      </c>
      <c r="GO632" s="39">
        <v>995</v>
      </c>
      <c r="GP632" s="39" t="s">
        <v>236</v>
      </c>
      <c r="GQ632" s="44"/>
      <c r="GR632" s="44"/>
      <c r="GS632" s="39" t="s">
        <v>236</v>
      </c>
      <c r="GT632" s="44"/>
      <c r="GU632" s="44"/>
      <c r="GV632" s="44"/>
      <c r="GW632" s="44"/>
      <c r="GX632" s="44"/>
      <c r="GY632" s="39" t="s">
        <v>236</v>
      </c>
      <c r="GZ632" s="44"/>
      <c r="HA632" s="44"/>
      <c r="HB632" s="39" t="s">
        <v>236</v>
      </c>
      <c r="HC632" s="44"/>
      <c r="HD632" s="44"/>
      <c r="HE632" s="39" t="s">
        <v>243</v>
      </c>
      <c r="HF632" s="39" t="s">
        <v>11386</v>
      </c>
      <c r="HG632" s="39">
        <v>13</v>
      </c>
      <c r="HH632" s="44"/>
      <c r="HI632" s="44"/>
      <c r="HJ632" s="44"/>
      <c r="HK632" s="44"/>
      <c r="HL632" s="44"/>
      <c r="HM632" s="44"/>
      <c r="HN632" s="44"/>
      <c r="HO632" s="44"/>
      <c r="HP632" s="44"/>
      <c r="HQ632" s="44"/>
      <c r="HR632" s="44"/>
      <c r="HS632" s="44"/>
      <c r="HT632" s="44"/>
      <c r="HU632" s="44"/>
      <c r="HV632" s="39" t="s">
        <v>243</v>
      </c>
      <c r="HW632" s="43" t="s">
        <v>7645</v>
      </c>
      <c r="HX632" s="39" t="s">
        <v>11387</v>
      </c>
      <c r="HY632" s="43" t="s">
        <v>11388</v>
      </c>
      <c r="HZ632" s="39" t="s">
        <v>11389</v>
      </c>
      <c r="IA632" s="43" t="s">
        <v>11390</v>
      </c>
      <c r="IB632" s="44"/>
      <c r="IC632" s="39" t="s">
        <v>11391</v>
      </c>
      <c r="ID632" s="44"/>
      <c r="IE632" s="43" t="s">
        <v>11392</v>
      </c>
      <c r="IF632" s="44"/>
      <c r="IG632" s="39" t="s">
        <v>11393</v>
      </c>
      <c r="IH632" s="39">
        <v>18</v>
      </c>
      <c r="II632" s="39">
        <v>10133</v>
      </c>
      <c r="IJ632" s="39" t="s">
        <v>1391</v>
      </c>
      <c r="IK632" s="39" t="s">
        <v>7652</v>
      </c>
      <c r="IL632" s="39" t="s">
        <v>1399</v>
      </c>
      <c r="IM632" s="39" t="s">
        <v>1400</v>
      </c>
      <c r="IN632" s="39" t="s">
        <v>1401</v>
      </c>
      <c r="IO632" s="39" t="s">
        <v>1402</v>
      </c>
      <c r="IP632" s="40" t="s">
        <v>1403</v>
      </c>
      <c r="IQ632" s="40" t="s">
        <v>1404</v>
      </c>
      <c r="IR632" s="44"/>
      <c r="IS632" s="52"/>
      <c r="IT632" s="52"/>
      <c r="IU632" s="52"/>
      <c r="IV632" s="52"/>
      <c r="IW632" s="52"/>
      <c r="IX632" s="52"/>
      <c r="IY632" s="52"/>
      <c r="IZ632" s="52"/>
      <c r="JA632" s="52"/>
      <c r="JB632" s="52"/>
      <c r="JC632" s="52"/>
      <c r="JD632" s="52"/>
      <c r="JE632" s="52"/>
      <c r="JF632" s="52"/>
      <c r="JG632" s="52"/>
      <c r="JH632" s="52"/>
      <c r="JI632" s="52"/>
      <c r="JJ632" s="52"/>
      <c r="JK632" s="52"/>
      <c r="JL632" s="52"/>
      <c r="JM632" s="52"/>
      <c r="JN632" s="52"/>
      <c r="JO632" s="52"/>
      <c r="JP632" s="52"/>
      <c r="JQ632" s="52"/>
      <c r="JR632" s="52"/>
      <c r="JS632" s="52"/>
      <c r="JT632" s="52"/>
      <c r="JU632" s="52"/>
      <c r="JV632" s="52"/>
      <c r="JW632" s="52"/>
      <c r="JX632" s="52"/>
      <c r="JY632" s="52"/>
      <c r="JZ632" s="52"/>
      <c r="KA632" s="52"/>
      <c r="KB632" s="52"/>
      <c r="KC632" s="52"/>
      <c r="KD632" s="52"/>
      <c r="KE632" s="52"/>
      <c r="KF632" s="52"/>
      <c r="KG632" s="52"/>
      <c r="KH632" s="52"/>
      <c r="KI632" s="52"/>
      <c r="KJ632" s="52"/>
      <c r="KK632" s="52"/>
      <c r="KL632" s="52"/>
      <c r="KM632" s="52"/>
      <c r="KN632" s="52"/>
      <c r="KO632" s="52"/>
      <c r="KP632" s="52"/>
      <c r="KQ632" s="52"/>
      <c r="KR632" s="52"/>
      <c r="KS632" s="52"/>
      <c r="KT632" s="52"/>
      <c r="KU632" s="52"/>
      <c r="KV632" s="52"/>
      <c r="KW632" s="52"/>
      <c r="KX632" s="52"/>
      <c r="KY632" s="52"/>
      <c r="KZ632" s="52"/>
      <c r="LA632" s="52"/>
      <c r="LB632" s="52"/>
      <c r="LC632" s="52"/>
      <c r="LD632" s="52"/>
      <c r="LE632" s="52"/>
      <c r="LF632" s="52"/>
      <c r="LG632" s="52"/>
      <c r="LH632" s="52"/>
      <c r="LI632" s="52"/>
      <c r="LJ632" s="52"/>
      <c r="LK632" s="52"/>
      <c r="LL632" s="52"/>
      <c r="LM632" s="52"/>
      <c r="LN632" s="52"/>
      <c r="LO632" s="52"/>
      <c r="LP632" s="52"/>
      <c r="LQ632" s="52"/>
      <c r="LR632" s="52"/>
      <c r="LS632" s="52"/>
      <c r="LT632" s="52"/>
      <c r="LU632" s="52"/>
      <c r="LV632" s="52"/>
      <c r="LW632" s="52"/>
      <c r="LX632" s="52"/>
      <c r="LY632" s="52"/>
      <c r="LZ632" s="52"/>
      <c r="MA632" s="52"/>
      <c r="MB632" s="52"/>
      <c r="MC632" s="52"/>
      <c r="MD632" s="52"/>
      <c r="ME632" s="52"/>
      <c r="MF632" s="52"/>
      <c r="MG632" s="52"/>
      <c r="MH632" s="52"/>
      <c r="MI632" s="52"/>
      <c r="MJ632" s="52"/>
      <c r="MK632" s="52"/>
      <c r="ML632" s="52"/>
      <c r="MM632" s="52"/>
      <c r="MN632" s="52"/>
      <c r="MO632" s="52"/>
      <c r="MP632" s="52"/>
      <c r="MQ632" s="52"/>
      <c r="MR632" s="52"/>
      <c r="MS632" s="52"/>
      <c r="MT632" s="52"/>
      <c r="MU632" s="52"/>
      <c r="MV632" s="52"/>
      <c r="MW632" s="52"/>
      <c r="MX632" s="52"/>
      <c r="MY632" s="52"/>
      <c r="MZ632" s="52"/>
      <c r="NA632" s="52"/>
      <c r="NB632" s="52"/>
      <c r="NC632" s="52"/>
      <c r="ND632" s="52"/>
      <c r="NE632" s="52"/>
      <c r="NF632" s="52"/>
      <c r="NG632" s="52"/>
      <c r="NH632" s="52"/>
      <c r="NI632" s="52"/>
      <c r="NJ632" s="52"/>
      <c r="NK632" s="52"/>
      <c r="NL632" s="52"/>
      <c r="NM632" s="52"/>
      <c r="NN632" s="52"/>
      <c r="NO632" s="52"/>
      <c r="NP632" s="52"/>
      <c r="NQ632" s="52"/>
      <c r="NR632" s="52"/>
      <c r="NS632" s="52"/>
      <c r="NT632" s="52"/>
      <c r="NU632" s="52"/>
      <c r="NV632" s="52"/>
      <c r="NW632" s="52"/>
      <c r="NX632" s="52"/>
      <c r="NY632" s="52"/>
      <c r="NZ632" s="52"/>
      <c r="OA632" s="52"/>
      <c r="OB632" s="52"/>
      <c r="OC632" s="52"/>
      <c r="OD632" s="52"/>
      <c r="OE632" s="52"/>
      <c r="OF632" s="52"/>
      <c r="OG632" s="52"/>
      <c r="OH632" s="52"/>
      <c r="OI632" s="52"/>
      <c r="OJ632" s="52"/>
      <c r="OK632" s="52"/>
      <c r="OL632" s="52"/>
    </row>
    <row r="633" spans="1:402" ht="15.75" customHeight="1" x14ac:dyDescent="0.2">
      <c r="A633" s="37" t="s">
        <v>13000</v>
      </c>
      <c r="B633" s="38" t="s">
        <v>13028</v>
      </c>
      <c r="C633" s="39" t="s">
        <v>1150</v>
      </c>
      <c r="D633" s="39" t="s">
        <v>13161</v>
      </c>
      <c r="E633" s="40"/>
      <c r="F633" s="40"/>
      <c r="G633" s="39" t="s">
        <v>1151</v>
      </c>
      <c r="H633" s="40" t="s">
        <v>1152</v>
      </c>
      <c r="I633" s="40">
        <v>2017</v>
      </c>
      <c r="J633" s="41">
        <v>45361</v>
      </c>
      <c r="K633" s="41">
        <v>45566</v>
      </c>
      <c r="L633" s="39" t="s">
        <v>1153</v>
      </c>
      <c r="M633" s="42" t="s">
        <v>1154</v>
      </c>
      <c r="N633" s="39" t="s">
        <v>1155</v>
      </c>
      <c r="O633" s="43" t="s">
        <v>1156</v>
      </c>
      <c r="P633" s="39" t="s">
        <v>239</v>
      </c>
      <c r="Q633" s="44"/>
      <c r="R633" s="39" t="s">
        <v>239</v>
      </c>
      <c r="S633" s="44"/>
      <c r="T633" s="39" t="s">
        <v>239</v>
      </c>
      <c r="U633" s="37"/>
      <c r="V633" s="39" t="s">
        <v>239</v>
      </c>
      <c r="W633" s="44"/>
      <c r="X633" s="44"/>
      <c r="Y633" s="44"/>
      <c r="Z633" s="44"/>
      <c r="AA633" s="44"/>
      <c r="AB633" s="44"/>
      <c r="AC633" s="44"/>
      <c r="AD633" s="44"/>
      <c r="AE633" s="44"/>
      <c r="AF633" s="39" t="s">
        <v>1157</v>
      </c>
      <c r="AG633" s="39" t="s">
        <v>1157</v>
      </c>
      <c r="AH633" s="40" t="s">
        <v>235</v>
      </c>
      <c r="AI633" s="40" t="s">
        <v>1158</v>
      </c>
      <c r="AJ633" s="113">
        <v>303.84300000000002</v>
      </c>
      <c r="AK633" s="45">
        <f>AJ633-(AL633+AO633+AR633+AT633+AV633+AX633)</f>
        <v>0</v>
      </c>
      <c r="AL633" s="113">
        <v>286.66899999999998</v>
      </c>
      <c r="AM633" s="45">
        <v>94.35</v>
      </c>
      <c r="AN633" s="45">
        <v>0.2</v>
      </c>
      <c r="AO633" s="113">
        <v>15.6</v>
      </c>
      <c r="AP633" s="45">
        <v>5.13</v>
      </c>
      <c r="AQ633" s="45"/>
      <c r="AR633" s="113">
        <v>0</v>
      </c>
      <c r="AS633" s="45">
        <v>0</v>
      </c>
      <c r="AT633" s="113">
        <v>1.5740000000000001</v>
      </c>
      <c r="AU633" s="45">
        <v>0.52</v>
      </c>
      <c r="AV633" s="113">
        <v>0</v>
      </c>
      <c r="AW633" s="45">
        <v>0</v>
      </c>
      <c r="AX633" s="113">
        <v>0</v>
      </c>
      <c r="AY633" s="45">
        <v>0</v>
      </c>
      <c r="AZ633" s="40" t="s">
        <v>239</v>
      </c>
      <c r="BA633" s="40" t="s">
        <v>239</v>
      </c>
      <c r="BB633" s="40" t="s">
        <v>239</v>
      </c>
      <c r="BC633" s="40" t="s">
        <v>236</v>
      </c>
      <c r="BD633" s="37"/>
      <c r="BE633" s="37"/>
      <c r="BF633" s="121"/>
      <c r="BG633" s="113">
        <v>358</v>
      </c>
      <c r="BH633" s="45">
        <v>0.25</v>
      </c>
      <c r="BI633" s="40">
        <v>417</v>
      </c>
      <c r="BJ633" s="40">
        <v>417</v>
      </c>
      <c r="BK633" s="40">
        <v>415</v>
      </c>
      <c r="BL633" s="40">
        <v>4</v>
      </c>
      <c r="BM633" s="40">
        <v>2</v>
      </c>
      <c r="BN633" s="40">
        <v>3</v>
      </c>
      <c r="BO633" s="40">
        <v>0</v>
      </c>
      <c r="BP633" s="40">
        <v>3</v>
      </c>
      <c r="BQ633" s="40">
        <v>2</v>
      </c>
      <c r="BR633" s="40">
        <v>281</v>
      </c>
      <c r="BS633" s="40">
        <v>55</v>
      </c>
      <c r="BT633" s="40">
        <v>23</v>
      </c>
      <c r="BU633" s="40">
        <v>0</v>
      </c>
      <c r="BV633" s="40">
        <v>4</v>
      </c>
      <c r="BW633" s="40">
        <v>2</v>
      </c>
      <c r="BX633" s="40">
        <v>1</v>
      </c>
      <c r="BY633" s="40">
        <v>2</v>
      </c>
      <c r="BZ633" s="40">
        <v>0</v>
      </c>
      <c r="CA633" s="40">
        <v>0</v>
      </c>
      <c r="CB633" s="40">
        <v>2</v>
      </c>
      <c r="CC633" s="40">
        <v>0</v>
      </c>
      <c r="CD633" s="40">
        <v>2</v>
      </c>
      <c r="CE633" s="40">
        <v>31</v>
      </c>
      <c r="CF633" s="40">
        <v>11</v>
      </c>
      <c r="CG633" s="40">
        <v>3</v>
      </c>
      <c r="CH633" s="40">
        <v>0</v>
      </c>
      <c r="CI633" s="40">
        <v>5</v>
      </c>
      <c r="CJ633" s="40">
        <v>5</v>
      </c>
      <c r="CK633" s="40">
        <v>3</v>
      </c>
      <c r="CL633" s="40">
        <v>1</v>
      </c>
      <c r="CM633" s="40">
        <v>0</v>
      </c>
      <c r="CN633" s="40">
        <v>0</v>
      </c>
      <c r="CO633" s="40">
        <v>2</v>
      </c>
      <c r="CP633" s="40">
        <v>0</v>
      </c>
      <c r="CQ633" s="40">
        <v>1</v>
      </c>
      <c r="CR633" s="40">
        <v>0</v>
      </c>
      <c r="CS633" s="37"/>
      <c r="CT633" s="40">
        <v>0</v>
      </c>
      <c r="CU633" s="40">
        <f>SUM(CF633:CT633)</f>
        <v>31</v>
      </c>
      <c r="CV633" s="37"/>
      <c r="CW633" s="40">
        <v>0</v>
      </c>
      <c r="CX633" s="40">
        <v>0</v>
      </c>
      <c r="CY633" s="40">
        <v>0</v>
      </c>
      <c r="CZ633" s="40">
        <v>0</v>
      </c>
      <c r="DA633" s="40">
        <v>0</v>
      </c>
      <c r="DB633" s="40">
        <v>0</v>
      </c>
      <c r="DC633" s="40">
        <v>0</v>
      </c>
      <c r="DD633" s="40">
        <v>0</v>
      </c>
      <c r="DE633" s="40">
        <v>0</v>
      </c>
      <c r="DF633" s="40">
        <v>0</v>
      </c>
      <c r="DG633" s="40">
        <v>0</v>
      </c>
      <c r="DH633" s="40">
        <v>0</v>
      </c>
      <c r="DI633" s="40">
        <v>0</v>
      </c>
      <c r="DJ633" s="40">
        <v>0</v>
      </c>
      <c r="DK633" s="37"/>
      <c r="DL633" s="37"/>
      <c r="DM633" s="40">
        <v>0</v>
      </c>
      <c r="DN633" s="37"/>
      <c r="DO633" s="40">
        <v>0</v>
      </c>
      <c r="DP633" s="40">
        <v>0</v>
      </c>
      <c r="DQ633" s="40">
        <v>0</v>
      </c>
      <c r="DR633" s="40">
        <v>0</v>
      </c>
      <c r="DS633" s="40">
        <v>0</v>
      </c>
      <c r="DT633" s="40">
        <v>0</v>
      </c>
      <c r="DU633" s="40">
        <v>0</v>
      </c>
      <c r="DV633" s="40">
        <v>0</v>
      </c>
      <c r="DW633" s="40">
        <v>0</v>
      </c>
      <c r="DX633" s="40">
        <v>0</v>
      </c>
      <c r="DY633" s="40">
        <v>0</v>
      </c>
      <c r="DZ633" s="40">
        <v>0</v>
      </c>
      <c r="EA633" s="40">
        <v>0</v>
      </c>
      <c r="EB633" s="40">
        <v>0</v>
      </c>
      <c r="EC633" s="40">
        <v>0</v>
      </c>
      <c r="ED633" s="40">
        <v>0</v>
      </c>
      <c r="EE633" s="40">
        <v>0</v>
      </c>
      <c r="EF633" s="40">
        <v>0</v>
      </c>
      <c r="EG633" s="40">
        <v>0</v>
      </c>
      <c r="EH633" s="40">
        <v>0</v>
      </c>
      <c r="EI633" s="40">
        <v>0</v>
      </c>
      <c r="EJ633" s="40">
        <v>0</v>
      </c>
      <c r="EK633" s="40">
        <v>0</v>
      </c>
      <c r="EL633" s="40">
        <v>0</v>
      </c>
      <c r="EM633" s="40">
        <v>0</v>
      </c>
      <c r="EN633" s="37"/>
      <c r="EO633" s="40">
        <v>0</v>
      </c>
      <c r="EP633" s="40"/>
      <c r="EQ633" s="40">
        <v>0</v>
      </c>
      <c r="ER633" s="37"/>
      <c r="ES633" s="37"/>
      <c r="ET633" s="37"/>
      <c r="EU633" s="37"/>
      <c r="EV633" s="37"/>
      <c r="EW633" s="37"/>
      <c r="EX633" s="37"/>
      <c r="EY633" s="40">
        <v>417</v>
      </c>
      <c r="EZ633" s="40">
        <f>SUM(BL633:CE633,CV633,DN633,ER633:EV633,EX633)-EY633</f>
        <v>0</v>
      </c>
      <c r="FA633" s="40">
        <v>1006.265</v>
      </c>
      <c r="FB633" s="40" t="s">
        <v>1163</v>
      </c>
      <c r="FC633" s="37"/>
      <c r="FD633" s="45">
        <v>84.23</v>
      </c>
      <c r="FE633" s="42" t="s">
        <v>1165</v>
      </c>
      <c r="FF633" s="40">
        <v>1194.605</v>
      </c>
      <c r="FG633" s="40" t="s">
        <v>236</v>
      </c>
      <c r="FH633" s="37"/>
      <c r="FI633" s="37"/>
      <c r="FJ633" s="37"/>
      <c r="FK633" s="37"/>
      <c r="FL633" s="37"/>
      <c r="FM633" s="37"/>
      <c r="FN633" s="40">
        <v>8</v>
      </c>
      <c r="FO633" s="40" t="s">
        <v>236</v>
      </c>
      <c r="FP633" s="37"/>
      <c r="FQ633" s="37"/>
      <c r="FR633" s="40">
        <v>1</v>
      </c>
      <c r="FS633" s="40" t="s">
        <v>1167</v>
      </c>
      <c r="FT633" s="40">
        <v>20341</v>
      </c>
      <c r="FU633" s="40" t="s">
        <v>236</v>
      </c>
      <c r="FV633" s="37"/>
      <c r="FW633" s="37"/>
      <c r="FX633" s="40" t="s">
        <v>236</v>
      </c>
      <c r="FY633" s="37"/>
      <c r="FZ633" s="37"/>
      <c r="GA633" s="40" t="s">
        <v>236</v>
      </c>
      <c r="GB633" s="37"/>
      <c r="GC633" s="37"/>
      <c r="GD633" s="40" t="s">
        <v>236</v>
      </c>
      <c r="GE633" s="37"/>
      <c r="GF633" s="37"/>
      <c r="GG633" s="40">
        <v>1</v>
      </c>
      <c r="GH633" s="40" t="s">
        <v>1168</v>
      </c>
      <c r="GI633" s="40">
        <v>20341</v>
      </c>
      <c r="GJ633" s="40" t="s">
        <v>239</v>
      </c>
      <c r="GK633" s="40" t="s">
        <v>239</v>
      </c>
      <c r="GL633" s="40">
        <v>0</v>
      </c>
      <c r="GM633" s="40" t="s">
        <v>236</v>
      </c>
      <c r="GN633" s="37"/>
      <c r="GO633" s="37"/>
      <c r="GP633" s="40">
        <v>1</v>
      </c>
      <c r="GQ633" s="40" t="s">
        <v>1169</v>
      </c>
      <c r="GR633" s="40">
        <v>20341</v>
      </c>
      <c r="GS633" s="40" t="s">
        <v>236</v>
      </c>
      <c r="GT633" s="37"/>
      <c r="GU633" s="37"/>
      <c r="GV633" s="40" t="s">
        <v>236</v>
      </c>
      <c r="GW633" s="37"/>
      <c r="GX633" s="37"/>
      <c r="GY633" s="40">
        <v>1</v>
      </c>
      <c r="GZ633" s="40" t="s">
        <v>1170</v>
      </c>
      <c r="HA633" s="40">
        <v>31</v>
      </c>
      <c r="HB633" s="40" t="s">
        <v>236</v>
      </c>
      <c r="HC633" s="37"/>
      <c r="HD633" s="37"/>
      <c r="HE633" s="40" t="s">
        <v>1171</v>
      </c>
      <c r="HF633" s="40" t="s">
        <v>1172</v>
      </c>
      <c r="HG633" s="40">
        <v>2700</v>
      </c>
      <c r="HH633" s="40"/>
      <c r="HI633" s="40"/>
      <c r="HJ633" s="40"/>
      <c r="HK633" s="40">
        <v>100</v>
      </c>
      <c r="HL633" s="37"/>
      <c r="HM633" s="40">
        <v>39</v>
      </c>
      <c r="HN633" s="40">
        <v>16</v>
      </c>
      <c r="HO633" s="40">
        <v>4</v>
      </c>
      <c r="HP633" s="40">
        <v>16</v>
      </c>
      <c r="HQ633" s="40">
        <v>0</v>
      </c>
      <c r="HR633" s="40">
        <v>3</v>
      </c>
      <c r="HS633" s="40">
        <v>0</v>
      </c>
      <c r="HT633" s="40">
        <v>0</v>
      </c>
      <c r="HU633" s="40">
        <v>0</v>
      </c>
      <c r="HV633" s="40" t="s">
        <v>236</v>
      </c>
      <c r="HW633" s="37"/>
      <c r="HX633" s="37"/>
      <c r="HY633" s="37"/>
      <c r="HZ633" s="37"/>
      <c r="IA633" s="42" t="s">
        <v>1173</v>
      </c>
      <c r="IB633" s="42" t="s">
        <v>1174</v>
      </c>
      <c r="IC633" s="40" t="s">
        <v>1175</v>
      </c>
      <c r="ID633" s="37"/>
      <c r="IE633" s="37"/>
      <c r="IF633" s="37"/>
      <c r="IG633" s="40" t="s">
        <v>1176</v>
      </c>
      <c r="IH633" s="40">
        <v>3</v>
      </c>
      <c r="II633" s="40">
        <v>100</v>
      </c>
      <c r="IJ633" s="40" t="s">
        <v>1177</v>
      </c>
      <c r="IK633" s="39" t="s">
        <v>1178</v>
      </c>
      <c r="IL633" s="40" t="s">
        <v>1179</v>
      </c>
      <c r="IM633" s="40" t="s">
        <v>1180</v>
      </c>
      <c r="IN633" s="40" t="s">
        <v>1149</v>
      </c>
      <c r="IO633" s="40" t="s">
        <v>1178</v>
      </c>
      <c r="IP633" s="40" t="s">
        <v>1179</v>
      </c>
      <c r="IQ633" s="40" t="s">
        <v>1180</v>
      </c>
      <c r="IR633" s="44"/>
      <c r="IS633" s="52"/>
      <c r="IT633" s="52"/>
      <c r="IU633" s="52"/>
      <c r="IV633" s="52"/>
      <c r="IW633" s="52"/>
      <c r="IX633" s="52"/>
      <c r="IY633" s="52"/>
      <c r="IZ633" s="52"/>
      <c r="JA633" s="52"/>
      <c r="JB633" s="52"/>
      <c r="JC633" s="52"/>
      <c r="JD633" s="52"/>
      <c r="JE633" s="52"/>
      <c r="JF633" s="52"/>
      <c r="JG633" s="52"/>
      <c r="JH633" s="52"/>
      <c r="JI633" s="52"/>
      <c r="JJ633" s="52"/>
      <c r="JK633" s="52"/>
      <c r="JL633" s="52"/>
      <c r="JM633" s="52"/>
      <c r="JN633" s="52"/>
      <c r="JO633" s="52"/>
      <c r="JP633" s="52"/>
      <c r="JQ633" s="52"/>
      <c r="JR633" s="52"/>
      <c r="JS633" s="52"/>
      <c r="JT633" s="52"/>
      <c r="JU633" s="52"/>
      <c r="JV633" s="52"/>
      <c r="JW633" s="52"/>
      <c r="JX633" s="52"/>
      <c r="JY633" s="52"/>
      <c r="JZ633" s="52"/>
      <c r="KA633" s="52"/>
      <c r="KB633" s="52"/>
      <c r="KC633" s="52"/>
      <c r="KD633" s="52"/>
      <c r="KE633" s="52"/>
      <c r="KF633" s="52"/>
      <c r="KG633" s="52"/>
      <c r="KH633" s="52"/>
      <c r="KI633" s="52"/>
      <c r="KJ633" s="52"/>
      <c r="KK633" s="52"/>
      <c r="KL633" s="52"/>
      <c r="KM633" s="52"/>
      <c r="KN633" s="52"/>
      <c r="KO633" s="52"/>
      <c r="KP633" s="52"/>
      <c r="KQ633" s="52"/>
      <c r="KR633" s="52"/>
      <c r="KS633" s="52"/>
      <c r="KT633" s="52"/>
      <c r="KU633" s="52"/>
      <c r="KV633" s="52"/>
      <c r="KW633" s="52"/>
      <c r="KX633" s="52"/>
      <c r="KY633" s="52"/>
      <c r="KZ633" s="52"/>
      <c r="LA633" s="52"/>
      <c r="LB633" s="52"/>
      <c r="LC633" s="52"/>
      <c r="LD633" s="52"/>
      <c r="LE633" s="52"/>
      <c r="LF633" s="52"/>
      <c r="LG633" s="52"/>
      <c r="LH633" s="52"/>
      <c r="LI633" s="52"/>
      <c r="LJ633" s="52"/>
      <c r="LK633" s="52"/>
      <c r="LL633" s="52"/>
      <c r="LM633" s="52"/>
      <c r="LN633" s="52"/>
      <c r="LO633" s="52"/>
      <c r="LP633" s="52"/>
      <c r="LQ633" s="52"/>
      <c r="LR633" s="52"/>
      <c r="LS633" s="52"/>
      <c r="LT633" s="52"/>
      <c r="LU633" s="52"/>
      <c r="LV633" s="52"/>
      <c r="LW633" s="52"/>
      <c r="LX633" s="52"/>
      <c r="LY633" s="52"/>
      <c r="LZ633" s="52"/>
      <c r="MA633" s="52"/>
      <c r="MB633" s="52"/>
      <c r="MC633" s="52"/>
      <c r="MD633" s="52"/>
      <c r="ME633" s="52"/>
      <c r="MF633" s="52"/>
      <c r="MG633" s="52"/>
      <c r="MH633" s="52"/>
      <c r="MI633" s="52"/>
      <c r="MJ633" s="52"/>
      <c r="MK633" s="52"/>
      <c r="ML633" s="52"/>
      <c r="MM633" s="52"/>
      <c r="MN633" s="52"/>
      <c r="MO633" s="52"/>
      <c r="MP633" s="52"/>
      <c r="MQ633" s="52"/>
      <c r="MR633" s="52"/>
      <c r="MS633" s="52"/>
      <c r="MT633" s="52"/>
      <c r="MU633" s="52"/>
      <c r="MV633" s="52"/>
      <c r="MW633" s="52"/>
      <c r="MX633" s="52"/>
      <c r="MY633" s="52"/>
      <c r="MZ633" s="52"/>
      <c r="NA633" s="52"/>
      <c r="NB633" s="52"/>
      <c r="NC633" s="52"/>
      <c r="ND633" s="52"/>
      <c r="NE633" s="52"/>
      <c r="NF633" s="52"/>
      <c r="NG633" s="52"/>
      <c r="NH633" s="52"/>
      <c r="NI633" s="52"/>
      <c r="NJ633" s="52"/>
      <c r="NK633" s="52"/>
      <c r="NL633" s="52"/>
      <c r="NM633" s="52"/>
      <c r="NN633" s="52"/>
      <c r="NO633" s="52"/>
      <c r="NP633" s="52"/>
      <c r="NQ633" s="52"/>
      <c r="NR633" s="52"/>
      <c r="NS633" s="52"/>
      <c r="NT633" s="52"/>
      <c r="NU633" s="52"/>
      <c r="NV633" s="52"/>
      <c r="NW633" s="52"/>
      <c r="NX633" s="52"/>
      <c r="NY633" s="52"/>
      <c r="NZ633" s="52"/>
      <c r="OA633" s="52"/>
      <c r="OB633" s="52"/>
      <c r="OC633" s="52"/>
      <c r="OD633" s="52"/>
      <c r="OE633" s="52"/>
      <c r="OF633" s="52"/>
      <c r="OG633" s="52"/>
      <c r="OH633" s="52"/>
      <c r="OI633" s="52"/>
      <c r="OJ633" s="52"/>
      <c r="OK633" s="52"/>
      <c r="OL633" s="52"/>
    </row>
    <row r="634" spans="1:402" ht="15.75" customHeight="1" x14ac:dyDescent="0.2">
      <c r="IS634" s="52"/>
      <c r="IT634" s="52"/>
      <c r="IU634" s="52"/>
      <c r="IV634" s="52"/>
      <c r="IW634" s="52"/>
      <c r="IX634" s="52"/>
      <c r="IY634" s="52"/>
      <c r="IZ634" s="52"/>
      <c r="JA634" s="52"/>
      <c r="JB634" s="52"/>
      <c r="JC634" s="52"/>
      <c r="JD634" s="52"/>
      <c r="JE634" s="52"/>
      <c r="JF634" s="52"/>
      <c r="JG634" s="52"/>
      <c r="JH634" s="52"/>
      <c r="JI634" s="52"/>
      <c r="JJ634" s="52"/>
      <c r="JK634" s="52"/>
      <c r="JL634" s="52"/>
      <c r="JM634" s="52"/>
      <c r="JN634" s="52"/>
      <c r="JO634" s="52"/>
      <c r="JP634" s="52"/>
      <c r="JQ634" s="52"/>
      <c r="JR634" s="52"/>
      <c r="JS634" s="52"/>
      <c r="JT634" s="52"/>
      <c r="JU634" s="52"/>
      <c r="JV634" s="52"/>
      <c r="JW634" s="52"/>
      <c r="JX634" s="52"/>
      <c r="JY634" s="52"/>
      <c r="JZ634" s="52"/>
      <c r="KA634" s="52"/>
      <c r="KB634" s="52"/>
      <c r="KC634" s="52"/>
      <c r="KD634" s="52"/>
      <c r="KE634" s="52"/>
      <c r="KF634" s="52"/>
      <c r="KG634" s="52"/>
      <c r="KH634" s="52"/>
      <c r="KI634" s="52"/>
      <c r="KJ634" s="52"/>
      <c r="KK634" s="52"/>
      <c r="KL634" s="52"/>
      <c r="KM634" s="52"/>
      <c r="KN634" s="52"/>
      <c r="KO634" s="52"/>
      <c r="KP634" s="52"/>
      <c r="KQ634" s="52"/>
      <c r="KR634" s="52"/>
      <c r="KS634" s="52"/>
      <c r="KT634" s="52"/>
      <c r="KU634" s="52"/>
      <c r="KV634" s="52"/>
      <c r="KW634" s="52"/>
      <c r="KX634" s="52"/>
      <c r="KY634" s="52"/>
      <c r="KZ634" s="52"/>
      <c r="LA634" s="52"/>
      <c r="LB634" s="52"/>
      <c r="LC634" s="52"/>
      <c r="LD634" s="52"/>
      <c r="LE634" s="52"/>
      <c r="LF634" s="52"/>
      <c r="LG634" s="52"/>
      <c r="LH634" s="52"/>
      <c r="LI634" s="52"/>
      <c r="LJ634" s="52"/>
      <c r="LK634" s="52"/>
      <c r="LL634" s="52"/>
      <c r="LM634" s="52"/>
      <c r="LN634" s="52"/>
      <c r="LO634" s="52"/>
      <c r="LP634" s="52"/>
      <c r="LQ634" s="52"/>
      <c r="LR634" s="52"/>
      <c r="LS634" s="52"/>
      <c r="LT634" s="52"/>
      <c r="LU634" s="52"/>
      <c r="LV634" s="52"/>
      <c r="LW634" s="52"/>
      <c r="LX634" s="52"/>
      <c r="LY634" s="52"/>
      <c r="LZ634" s="52"/>
      <c r="MA634" s="52"/>
      <c r="MB634" s="52"/>
      <c r="MC634" s="52"/>
      <c r="MD634" s="52"/>
      <c r="ME634" s="52"/>
      <c r="MF634" s="52"/>
      <c r="MG634" s="52"/>
      <c r="MH634" s="52"/>
      <c r="MI634" s="52"/>
      <c r="MJ634" s="52"/>
      <c r="MK634" s="52"/>
      <c r="ML634" s="52"/>
      <c r="MM634" s="52"/>
      <c r="MN634" s="52"/>
      <c r="MO634" s="52"/>
      <c r="MP634" s="52"/>
      <c r="MQ634" s="52"/>
      <c r="MR634" s="52"/>
      <c r="MS634" s="52"/>
      <c r="MT634" s="52"/>
      <c r="MU634" s="52"/>
      <c r="MV634" s="52"/>
      <c r="MW634" s="52"/>
      <c r="MX634" s="52"/>
      <c r="MY634" s="52"/>
      <c r="MZ634" s="52"/>
      <c r="NA634" s="52"/>
      <c r="NB634" s="52"/>
      <c r="NC634" s="52"/>
      <c r="ND634" s="52"/>
      <c r="NE634" s="52"/>
      <c r="NF634" s="52"/>
      <c r="NG634" s="52"/>
      <c r="NH634" s="52"/>
      <c r="NI634" s="52"/>
      <c r="NJ634" s="52"/>
      <c r="NK634" s="52"/>
      <c r="NL634" s="52"/>
      <c r="NM634" s="52"/>
      <c r="NN634" s="52"/>
      <c r="NO634" s="52"/>
      <c r="NP634" s="52"/>
      <c r="NQ634" s="52"/>
      <c r="NR634" s="52"/>
      <c r="NS634" s="52"/>
      <c r="NT634" s="52"/>
      <c r="NU634" s="52"/>
      <c r="NV634" s="52"/>
      <c r="NW634" s="52"/>
      <c r="NX634" s="52"/>
      <c r="NY634" s="52"/>
      <c r="NZ634" s="52"/>
      <c r="OA634" s="52"/>
      <c r="OB634" s="52"/>
      <c r="OC634" s="52"/>
      <c r="OD634" s="52"/>
      <c r="OE634" s="52"/>
      <c r="OF634" s="52"/>
      <c r="OG634" s="52"/>
      <c r="OH634" s="52"/>
      <c r="OI634" s="52"/>
      <c r="OJ634" s="52"/>
      <c r="OK634" s="52"/>
      <c r="OL634" s="52"/>
    </row>
    <row r="635" spans="1:402" ht="15.75" customHeight="1" x14ac:dyDescent="0.2">
      <c r="IS635" s="52"/>
      <c r="IT635" s="52"/>
      <c r="IU635" s="52"/>
      <c r="IV635" s="52"/>
      <c r="IW635" s="52"/>
      <c r="IX635" s="52"/>
      <c r="IY635" s="52"/>
      <c r="IZ635" s="52"/>
      <c r="JA635" s="52"/>
      <c r="JB635" s="52"/>
      <c r="JC635" s="52"/>
      <c r="JD635" s="52"/>
      <c r="JE635" s="52"/>
      <c r="JF635" s="52"/>
      <c r="JG635" s="52"/>
      <c r="JH635" s="52"/>
      <c r="JI635" s="52"/>
      <c r="JJ635" s="52"/>
      <c r="JK635" s="52"/>
      <c r="JL635" s="52"/>
      <c r="JM635" s="52"/>
      <c r="JN635" s="52"/>
      <c r="JO635" s="52"/>
      <c r="JP635" s="52"/>
      <c r="JQ635" s="52"/>
      <c r="JR635" s="52"/>
      <c r="JS635" s="52"/>
      <c r="JT635" s="52"/>
      <c r="JU635" s="52"/>
      <c r="JV635" s="52"/>
      <c r="JW635" s="52"/>
      <c r="JX635" s="52"/>
      <c r="JY635" s="52"/>
      <c r="JZ635" s="52"/>
      <c r="KA635" s="52"/>
      <c r="KB635" s="52"/>
      <c r="KC635" s="52"/>
      <c r="KD635" s="52"/>
      <c r="KE635" s="52"/>
      <c r="KF635" s="52"/>
      <c r="KG635" s="52"/>
      <c r="KH635" s="52"/>
      <c r="KI635" s="52"/>
      <c r="KJ635" s="52"/>
      <c r="KK635" s="52"/>
      <c r="KL635" s="52"/>
      <c r="KM635" s="52"/>
      <c r="KN635" s="52"/>
      <c r="KO635" s="52"/>
      <c r="KP635" s="52"/>
      <c r="KQ635" s="52"/>
      <c r="KR635" s="52"/>
      <c r="KS635" s="52"/>
      <c r="KT635" s="52"/>
      <c r="KU635" s="52"/>
      <c r="KV635" s="52"/>
      <c r="KW635" s="52"/>
      <c r="KX635" s="52"/>
      <c r="KY635" s="52"/>
      <c r="KZ635" s="52"/>
      <c r="LA635" s="52"/>
      <c r="LB635" s="52"/>
      <c r="LC635" s="52"/>
      <c r="LD635" s="52"/>
      <c r="LE635" s="52"/>
      <c r="LF635" s="52"/>
      <c r="LG635" s="52"/>
      <c r="LH635" s="52"/>
      <c r="LI635" s="52"/>
      <c r="LJ635" s="52"/>
      <c r="LK635" s="52"/>
      <c r="LL635" s="52"/>
      <c r="LM635" s="52"/>
      <c r="LN635" s="52"/>
      <c r="LO635" s="52"/>
      <c r="LP635" s="52"/>
      <c r="LQ635" s="52"/>
      <c r="LR635" s="52"/>
      <c r="LS635" s="52"/>
      <c r="LT635" s="52"/>
      <c r="LU635" s="52"/>
      <c r="LV635" s="52"/>
      <c r="LW635" s="52"/>
      <c r="LX635" s="52"/>
      <c r="LY635" s="52"/>
      <c r="LZ635" s="52"/>
      <c r="MA635" s="52"/>
      <c r="MB635" s="52"/>
      <c r="MC635" s="52"/>
      <c r="MD635" s="52"/>
      <c r="ME635" s="52"/>
      <c r="MF635" s="52"/>
      <c r="MG635" s="52"/>
      <c r="MH635" s="52"/>
      <c r="MI635" s="52"/>
      <c r="MJ635" s="52"/>
      <c r="MK635" s="52"/>
      <c r="ML635" s="52"/>
      <c r="MM635" s="52"/>
      <c r="MN635" s="52"/>
      <c r="MO635" s="52"/>
      <c r="MP635" s="52"/>
      <c r="MQ635" s="52"/>
      <c r="MR635" s="52"/>
      <c r="MS635" s="52"/>
      <c r="MT635" s="52"/>
      <c r="MU635" s="52"/>
      <c r="MV635" s="52"/>
      <c r="MW635" s="52"/>
      <c r="MX635" s="52"/>
      <c r="MY635" s="52"/>
      <c r="MZ635" s="52"/>
      <c r="NA635" s="52"/>
      <c r="NB635" s="52"/>
      <c r="NC635" s="52"/>
      <c r="ND635" s="52"/>
      <c r="NE635" s="52"/>
      <c r="NF635" s="52"/>
      <c r="NG635" s="52"/>
      <c r="NH635" s="52"/>
      <c r="NI635" s="52"/>
      <c r="NJ635" s="52"/>
      <c r="NK635" s="52"/>
      <c r="NL635" s="52"/>
      <c r="NM635" s="52"/>
      <c r="NN635" s="52"/>
      <c r="NO635" s="52"/>
      <c r="NP635" s="52"/>
      <c r="NQ635" s="52"/>
      <c r="NR635" s="52"/>
      <c r="NS635" s="52"/>
      <c r="NT635" s="52"/>
      <c r="NU635" s="52"/>
      <c r="NV635" s="52"/>
      <c r="NW635" s="52"/>
      <c r="NX635" s="52"/>
      <c r="NY635" s="52"/>
      <c r="NZ635" s="52"/>
      <c r="OA635" s="52"/>
      <c r="OB635" s="52"/>
      <c r="OC635" s="52"/>
      <c r="OD635" s="52"/>
      <c r="OE635" s="52"/>
      <c r="OF635" s="52"/>
      <c r="OG635" s="52"/>
      <c r="OH635" s="52"/>
      <c r="OI635" s="52"/>
      <c r="OJ635" s="52"/>
      <c r="OK635" s="52"/>
      <c r="OL635" s="52"/>
    </row>
    <row r="636" spans="1:402" ht="15.75" customHeight="1" x14ac:dyDescent="0.2">
      <c r="IS636" s="52"/>
      <c r="IT636" s="52"/>
      <c r="IU636" s="52"/>
      <c r="IV636" s="52"/>
      <c r="IW636" s="52"/>
      <c r="IX636" s="52"/>
      <c r="IY636" s="52"/>
      <c r="IZ636" s="52"/>
      <c r="JA636" s="52"/>
      <c r="JB636" s="52"/>
      <c r="JC636" s="52"/>
      <c r="JD636" s="52"/>
      <c r="JE636" s="52"/>
      <c r="JF636" s="52"/>
      <c r="JG636" s="52"/>
      <c r="JH636" s="52"/>
      <c r="JI636" s="52"/>
      <c r="JJ636" s="52"/>
      <c r="JK636" s="52"/>
      <c r="JL636" s="52"/>
      <c r="JM636" s="52"/>
      <c r="JN636" s="52"/>
      <c r="JO636" s="52"/>
      <c r="JP636" s="52"/>
      <c r="JQ636" s="52"/>
      <c r="JR636" s="52"/>
      <c r="JS636" s="52"/>
      <c r="JT636" s="52"/>
      <c r="JU636" s="52"/>
      <c r="JV636" s="52"/>
      <c r="JW636" s="52"/>
      <c r="JX636" s="52"/>
      <c r="JY636" s="52"/>
      <c r="JZ636" s="52"/>
      <c r="KA636" s="52"/>
      <c r="KB636" s="52"/>
      <c r="KC636" s="52"/>
      <c r="KD636" s="52"/>
      <c r="KE636" s="52"/>
      <c r="KF636" s="52"/>
      <c r="KG636" s="52"/>
      <c r="KH636" s="52"/>
      <c r="KI636" s="52"/>
      <c r="KJ636" s="52"/>
      <c r="KK636" s="52"/>
      <c r="KL636" s="52"/>
      <c r="KM636" s="52"/>
      <c r="KN636" s="52"/>
      <c r="KO636" s="52"/>
      <c r="KP636" s="52"/>
      <c r="KQ636" s="52"/>
      <c r="KR636" s="52"/>
      <c r="KS636" s="52"/>
      <c r="KT636" s="52"/>
      <c r="KU636" s="52"/>
      <c r="KV636" s="52"/>
      <c r="KW636" s="52"/>
      <c r="KX636" s="52"/>
      <c r="KY636" s="52"/>
      <c r="KZ636" s="52"/>
      <c r="LA636" s="52"/>
      <c r="LB636" s="52"/>
      <c r="LC636" s="52"/>
      <c r="LD636" s="52"/>
      <c r="LE636" s="52"/>
      <c r="LF636" s="52"/>
      <c r="LG636" s="52"/>
      <c r="LH636" s="52"/>
      <c r="LI636" s="52"/>
      <c r="LJ636" s="52"/>
      <c r="LK636" s="52"/>
      <c r="LL636" s="52"/>
      <c r="LM636" s="52"/>
      <c r="LN636" s="52"/>
      <c r="LO636" s="52"/>
      <c r="LP636" s="52"/>
      <c r="LQ636" s="52"/>
      <c r="LR636" s="52"/>
      <c r="LS636" s="52"/>
      <c r="LT636" s="52"/>
      <c r="LU636" s="52"/>
      <c r="LV636" s="52"/>
      <c r="LW636" s="52"/>
      <c r="LX636" s="52"/>
      <c r="LY636" s="52"/>
      <c r="LZ636" s="52"/>
      <c r="MA636" s="52"/>
      <c r="MB636" s="52"/>
      <c r="MC636" s="52"/>
      <c r="MD636" s="52"/>
      <c r="ME636" s="52"/>
      <c r="MF636" s="52"/>
      <c r="MG636" s="52"/>
      <c r="MH636" s="52"/>
      <c r="MI636" s="52"/>
      <c r="MJ636" s="52"/>
      <c r="MK636" s="52"/>
      <c r="ML636" s="52"/>
      <c r="MM636" s="52"/>
      <c r="MN636" s="52"/>
      <c r="MO636" s="52"/>
      <c r="MP636" s="52"/>
      <c r="MQ636" s="52"/>
      <c r="MR636" s="52"/>
      <c r="MS636" s="52"/>
      <c r="MT636" s="52"/>
      <c r="MU636" s="52"/>
      <c r="MV636" s="52"/>
      <c r="MW636" s="52"/>
      <c r="MX636" s="52"/>
      <c r="MY636" s="52"/>
      <c r="MZ636" s="52"/>
      <c r="NA636" s="52"/>
      <c r="NB636" s="52"/>
      <c r="NC636" s="52"/>
      <c r="ND636" s="52"/>
      <c r="NE636" s="52"/>
      <c r="NF636" s="52"/>
      <c r="NG636" s="52"/>
      <c r="NH636" s="52"/>
      <c r="NI636" s="52"/>
      <c r="NJ636" s="52"/>
      <c r="NK636" s="52"/>
      <c r="NL636" s="52"/>
      <c r="NM636" s="52"/>
      <c r="NN636" s="52"/>
      <c r="NO636" s="52"/>
      <c r="NP636" s="52"/>
      <c r="NQ636" s="52"/>
      <c r="NR636" s="52"/>
      <c r="NS636" s="52"/>
      <c r="NT636" s="52"/>
      <c r="NU636" s="52"/>
      <c r="NV636" s="52"/>
      <c r="NW636" s="52"/>
      <c r="NX636" s="52"/>
      <c r="NY636" s="52"/>
      <c r="NZ636" s="52"/>
      <c r="OA636" s="52"/>
      <c r="OB636" s="52"/>
      <c r="OC636" s="52"/>
      <c r="OD636" s="52"/>
      <c r="OE636" s="52"/>
      <c r="OF636" s="52"/>
      <c r="OG636" s="52"/>
      <c r="OH636" s="52"/>
      <c r="OI636" s="52"/>
      <c r="OJ636" s="52"/>
      <c r="OK636" s="52"/>
      <c r="OL636" s="52"/>
    </row>
    <row r="637" spans="1:402" ht="15.75" customHeight="1" x14ac:dyDescent="0.2">
      <c r="IS637" s="52"/>
      <c r="IT637" s="52"/>
      <c r="IU637" s="52"/>
      <c r="IV637" s="52"/>
      <c r="IW637" s="52"/>
      <c r="IX637" s="52"/>
      <c r="IY637" s="52"/>
      <c r="IZ637" s="52"/>
      <c r="JA637" s="52"/>
      <c r="JB637" s="52"/>
      <c r="JC637" s="52"/>
      <c r="JD637" s="52"/>
      <c r="JE637" s="52"/>
      <c r="JF637" s="52"/>
      <c r="JG637" s="52"/>
      <c r="JH637" s="52"/>
      <c r="JI637" s="52"/>
      <c r="JJ637" s="52"/>
      <c r="JK637" s="52"/>
      <c r="JL637" s="52"/>
      <c r="JM637" s="52"/>
      <c r="JN637" s="52"/>
      <c r="JO637" s="52"/>
      <c r="JP637" s="52"/>
      <c r="JQ637" s="52"/>
      <c r="JR637" s="52"/>
      <c r="JS637" s="52"/>
      <c r="JT637" s="52"/>
      <c r="JU637" s="52"/>
      <c r="JV637" s="52"/>
      <c r="JW637" s="52"/>
      <c r="JX637" s="52"/>
      <c r="JY637" s="52"/>
      <c r="JZ637" s="52"/>
      <c r="KA637" s="52"/>
      <c r="KB637" s="52"/>
      <c r="KC637" s="52"/>
      <c r="KD637" s="52"/>
      <c r="KE637" s="52"/>
      <c r="KF637" s="52"/>
      <c r="KG637" s="52"/>
      <c r="KH637" s="52"/>
      <c r="KI637" s="52"/>
      <c r="KJ637" s="52"/>
      <c r="KK637" s="52"/>
      <c r="KL637" s="52"/>
      <c r="KM637" s="52"/>
      <c r="KN637" s="52"/>
      <c r="KO637" s="52"/>
      <c r="KP637" s="52"/>
      <c r="KQ637" s="52"/>
      <c r="KR637" s="52"/>
      <c r="KS637" s="52"/>
      <c r="KT637" s="52"/>
      <c r="KU637" s="52"/>
      <c r="KV637" s="52"/>
      <c r="KW637" s="52"/>
      <c r="KX637" s="52"/>
      <c r="KY637" s="52"/>
      <c r="KZ637" s="52"/>
      <c r="LA637" s="52"/>
      <c r="LB637" s="52"/>
      <c r="LC637" s="52"/>
      <c r="LD637" s="52"/>
      <c r="LE637" s="52"/>
      <c r="LF637" s="52"/>
      <c r="LG637" s="52"/>
      <c r="LH637" s="52"/>
      <c r="LI637" s="52"/>
      <c r="LJ637" s="52"/>
      <c r="LK637" s="52"/>
      <c r="LL637" s="52"/>
      <c r="LM637" s="52"/>
      <c r="LN637" s="52"/>
      <c r="LO637" s="52"/>
      <c r="LP637" s="52"/>
      <c r="LQ637" s="52"/>
      <c r="LR637" s="52"/>
      <c r="LS637" s="52"/>
      <c r="LT637" s="52"/>
      <c r="LU637" s="52"/>
      <c r="LV637" s="52"/>
      <c r="LW637" s="52"/>
      <c r="LX637" s="52"/>
      <c r="LY637" s="52"/>
      <c r="LZ637" s="52"/>
      <c r="MA637" s="52"/>
      <c r="MB637" s="52"/>
      <c r="MC637" s="52"/>
      <c r="MD637" s="52"/>
      <c r="ME637" s="52"/>
      <c r="MF637" s="52"/>
      <c r="MG637" s="52"/>
      <c r="MH637" s="52"/>
      <c r="MI637" s="52"/>
      <c r="MJ637" s="52"/>
      <c r="MK637" s="52"/>
      <c r="ML637" s="52"/>
      <c r="MM637" s="52"/>
      <c r="MN637" s="52"/>
      <c r="MO637" s="52"/>
      <c r="MP637" s="52"/>
      <c r="MQ637" s="52"/>
      <c r="MR637" s="52"/>
      <c r="MS637" s="52"/>
      <c r="MT637" s="52"/>
      <c r="MU637" s="52"/>
      <c r="MV637" s="52"/>
      <c r="MW637" s="52"/>
      <c r="MX637" s="52"/>
      <c r="MY637" s="52"/>
      <c r="MZ637" s="52"/>
      <c r="NA637" s="52"/>
      <c r="NB637" s="52"/>
      <c r="NC637" s="52"/>
      <c r="ND637" s="52"/>
      <c r="NE637" s="52"/>
      <c r="NF637" s="52"/>
      <c r="NG637" s="52"/>
      <c r="NH637" s="52"/>
      <c r="NI637" s="52"/>
      <c r="NJ637" s="52"/>
      <c r="NK637" s="52"/>
      <c r="NL637" s="52"/>
      <c r="NM637" s="52"/>
      <c r="NN637" s="52"/>
      <c r="NO637" s="52"/>
      <c r="NP637" s="52"/>
      <c r="NQ637" s="52"/>
      <c r="NR637" s="52"/>
      <c r="NS637" s="52"/>
      <c r="NT637" s="52"/>
      <c r="NU637" s="52"/>
      <c r="NV637" s="52"/>
      <c r="NW637" s="52"/>
      <c r="NX637" s="52"/>
      <c r="NY637" s="52"/>
      <c r="NZ637" s="52"/>
      <c r="OA637" s="52"/>
      <c r="OB637" s="52"/>
      <c r="OC637" s="52"/>
      <c r="OD637" s="52"/>
      <c r="OE637" s="52"/>
      <c r="OF637" s="52"/>
      <c r="OG637" s="52"/>
      <c r="OH637" s="52"/>
      <c r="OI637" s="52"/>
      <c r="OJ637" s="52"/>
      <c r="OK637" s="52"/>
      <c r="OL637" s="52"/>
    </row>
    <row r="638" spans="1:402" ht="15.75" customHeight="1" x14ac:dyDescent="0.2">
      <c r="IS638" s="52"/>
      <c r="IT638" s="52"/>
      <c r="IU638" s="52"/>
      <c r="IV638" s="52"/>
      <c r="IW638" s="52"/>
      <c r="IX638" s="52"/>
      <c r="IY638" s="52"/>
      <c r="IZ638" s="52"/>
      <c r="JA638" s="52"/>
      <c r="JB638" s="52"/>
      <c r="JC638" s="52"/>
      <c r="JD638" s="52"/>
      <c r="JE638" s="52"/>
      <c r="JF638" s="52"/>
      <c r="JG638" s="52"/>
      <c r="JH638" s="52"/>
      <c r="JI638" s="52"/>
      <c r="JJ638" s="52"/>
      <c r="JK638" s="52"/>
      <c r="JL638" s="52"/>
      <c r="JM638" s="52"/>
      <c r="JN638" s="52"/>
      <c r="JO638" s="52"/>
      <c r="JP638" s="52"/>
      <c r="JQ638" s="52"/>
      <c r="JR638" s="52"/>
      <c r="JS638" s="52"/>
      <c r="JT638" s="52"/>
      <c r="JU638" s="52"/>
      <c r="JV638" s="52"/>
      <c r="JW638" s="52"/>
      <c r="JX638" s="52"/>
      <c r="JY638" s="52"/>
      <c r="JZ638" s="52"/>
      <c r="KA638" s="52"/>
      <c r="KB638" s="52"/>
      <c r="KC638" s="52"/>
      <c r="KD638" s="52"/>
      <c r="KE638" s="52"/>
      <c r="KF638" s="52"/>
      <c r="KG638" s="52"/>
      <c r="KH638" s="52"/>
      <c r="KI638" s="52"/>
      <c r="KJ638" s="52"/>
      <c r="KK638" s="52"/>
      <c r="KL638" s="52"/>
      <c r="KM638" s="52"/>
      <c r="KN638" s="52"/>
      <c r="KO638" s="52"/>
      <c r="KP638" s="52"/>
      <c r="KQ638" s="52"/>
      <c r="KR638" s="52"/>
      <c r="KS638" s="52"/>
      <c r="KT638" s="52"/>
      <c r="KU638" s="52"/>
      <c r="KV638" s="52"/>
      <c r="KW638" s="52"/>
      <c r="KX638" s="52"/>
      <c r="KY638" s="52"/>
      <c r="KZ638" s="52"/>
      <c r="LA638" s="52"/>
      <c r="LB638" s="52"/>
      <c r="LC638" s="52"/>
      <c r="LD638" s="52"/>
      <c r="LE638" s="52"/>
      <c r="LF638" s="52"/>
      <c r="LG638" s="52"/>
      <c r="LH638" s="52"/>
      <c r="LI638" s="52"/>
      <c r="LJ638" s="52"/>
      <c r="LK638" s="52"/>
      <c r="LL638" s="52"/>
      <c r="LM638" s="52"/>
      <c r="LN638" s="52"/>
      <c r="LO638" s="52"/>
      <c r="LP638" s="52"/>
      <c r="LQ638" s="52"/>
      <c r="LR638" s="52"/>
      <c r="LS638" s="52"/>
      <c r="LT638" s="52"/>
      <c r="LU638" s="52"/>
      <c r="LV638" s="52"/>
      <c r="LW638" s="52"/>
      <c r="LX638" s="52"/>
      <c r="LY638" s="52"/>
      <c r="LZ638" s="52"/>
      <c r="MA638" s="52"/>
      <c r="MB638" s="52"/>
      <c r="MC638" s="52"/>
      <c r="MD638" s="52"/>
      <c r="ME638" s="52"/>
      <c r="MF638" s="52"/>
      <c r="MG638" s="52"/>
      <c r="MH638" s="52"/>
      <c r="MI638" s="52"/>
      <c r="MJ638" s="52"/>
      <c r="MK638" s="52"/>
      <c r="ML638" s="52"/>
      <c r="MM638" s="52"/>
      <c r="MN638" s="52"/>
      <c r="MO638" s="52"/>
      <c r="MP638" s="52"/>
      <c r="MQ638" s="52"/>
      <c r="MR638" s="52"/>
      <c r="MS638" s="52"/>
      <c r="MT638" s="52"/>
      <c r="MU638" s="52"/>
      <c r="MV638" s="52"/>
      <c r="MW638" s="52"/>
      <c r="MX638" s="52"/>
      <c r="MY638" s="52"/>
      <c r="MZ638" s="52"/>
      <c r="NA638" s="52"/>
      <c r="NB638" s="52"/>
      <c r="NC638" s="52"/>
      <c r="ND638" s="52"/>
      <c r="NE638" s="52"/>
      <c r="NF638" s="52"/>
      <c r="NG638" s="52"/>
      <c r="NH638" s="52"/>
      <c r="NI638" s="52"/>
      <c r="NJ638" s="52"/>
      <c r="NK638" s="52"/>
      <c r="NL638" s="52"/>
      <c r="NM638" s="52"/>
      <c r="NN638" s="52"/>
      <c r="NO638" s="52"/>
      <c r="NP638" s="52"/>
      <c r="NQ638" s="52"/>
      <c r="NR638" s="52"/>
      <c r="NS638" s="52"/>
      <c r="NT638" s="52"/>
      <c r="NU638" s="52"/>
      <c r="NV638" s="52"/>
      <c r="NW638" s="52"/>
      <c r="NX638" s="52"/>
      <c r="NY638" s="52"/>
      <c r="NZ638" s="52"/>
      <c r="OA638" s="52"/>
      <c r="OB638" s="52"/>
      <c r="OC638" s="52"/>
      <c r="OD638" s="52"/>
      <c r="OE638" s="52"/>
      <c r="OF638" s="52"/>
      <c r="OG638" s="52"/>
      <c r="OH638" s="52"/>
      <c r="OI638" s="52"/>
      <c r="OJ638" s="52"/>
      <c r="OK638" s="52"/>
      <c r="OL638" s="52"/>
    </row>
  </sheetData>
  <autoFilter ref="A1:IR633" xr:uid="{00000000-0001-0000-0000-000000000000}">
    <sortState xmlns:xlrd2="http://schemas.microsoft.com/office/spreadsheetml/2017/richdata2" ref="A2:IR633">
      <sortCondition ref="C1:C633"/>
    </sortState>
  </autoFilter>
  <hyperlinks>
    <hyperlink ref="M206" r:id="rId1" xr:uid="{FF315FDC-DA4F-8844-8910-3851588383E6}"/>
    <hyperlink ref="O206" r:id="rId2" xr:uid="{3E0F866C-7D49-C649-9146-7D5BDF2A2443}"/>
    <hyperlink ref="U206" r:id="rId3" xr:uid="{DB6F074B-69A2-C249-9B0E-BC44BB7001A8}"/>
    <hyperlink ref="W206" r:id="rId4" xr:uid="{F19812F3-F79D-6544-BE1E-71AF1D2A9AB5}"/>
    <hyperlink ref="FC206" r:id="rId5" xr:uid="{45A593E8-D613-6546-8967-29AD47F62250}"/>
    <hyperlink ref="FI206" r:id="rId6" xr:uid="{F26E7811-1952-6D40-8256-BBD21E68D416}"/>
    <hyperlink ref="HW206" r:id="rId7" xr:uid="{77D24949-F2B3-8746-9296-3F1F4F82B33C}"/>
    <hyperlink ref="HY206" r:id="rId8" xr:uid="{C318C057-040B-3341-8F55-1139BF29372B}"/>
    <hyperlink ref="IA206" r:id="rId9" xr:uid="{2C5D6ADD-550B-1E43-B558-B8E2C5B49AA5}"/>
    <hyperlink ref="IB206" r:id="rId10" xr:uid="{571FCFC9-4B7C-9143-956B-ED96B7D542C8}"/>
    <hyperlink ref="IF206" r:id="rId11" xr:uid="{17718D20-DB21-194A-B4F8-F200A6626294}"/>
    <hyperlink ref="IR206" r:id="rId12" xr:uid="{2159354C-0866-5242-AE32-70DF7915392E}"/>
    <hyperlink ref="O490" r:id="rId13" xr:uid="{EB647D06-EB83-0541-A91D-972B71FD7F0F}"/>
    <hyperlink ref="Q490" r:id="rId14" xr:uid="{27675109-970F-B444-9C2A-F1FF5140221A}"/>
    <hyperlink ref="W490" r:id="rId15" xr:uid="{8777A776-387A-4B4F-ADA0-41AE4BCE8776}"/>
    <hyperlink ref="FE490" r:id="rId16" xr:uid="{A98A2295-5B53-7242-8E45-494011FEC2F1}"/>
    <hyperlink ref="HY490" r:id="rId17" xr:uid="{CEFE3B2D-6E80-954C-8C5D-B467D5BA71FC}"/>
    <hyperlink ref="FE422" r:id="rId18" xr:uid="{51BB68E9-CF31-694F-A480-8476CF31E587}"/>
    <hyperlink ref="HC422" r:id="rId19" xr:uid="{6590802D-A45C-6F49-9ECE-923903268FE9}"/>
    <hyperlink ref="HY422" r:id="rId20" xr:uid="{2C8D9500-68E0-5949-9834-885AB30F1B94}"/>
    <hyperlink ref="IA422" r:id="rId21" xr:uid="{A615EB8D-2570-C84A-B2EB-B201AF1399BA}"/>
    <hyperlink ref="IB422" r:id="rId22" xr:uid="{5C318A0F-1F0F-8947-AFCB-8D80AD01B7EB}"/>
    <hyperlink ref="IR422" r:id="rId23" xr:uid="{91FDBD82-4B17-EF4B-9C01-209312538E1E}"/>
    <hyperlink ref="M207" r:id="rId24" xr:uid="{59EF7AC7-213D-894B-902E-67FDD8DB84C8}"/>
    <hyperlink ref="O207" r:id="rId25" xr:uid="{B903F76B-9BEB-B543-B869-446E1559073D}"/>
    <hyperlink ref="GN207" r:id="rId26" xr:uid="{2F2A383F-7CC8-9149-B4BD-C4F428109752}"/>
    <hyperlink ref="HW207" r:id="rId27" xr:uid="{1610F777-92F7-284B-B9FE-5E8FDF932276}"/>
    <hyperlink ref="HY207" r:id="rId28" xr:uid="{AA67298C-B8D9-4B41-AD33-21F61C80699A}"/>
    <hyperlink ref="IR207" r:id="rId29" xr:uid="{B180B098-FD18-8B4C-8B2D-68C2ADB201BF}"/>
    <hyperlink ref="M560" r:id="rId30" xr:uid="{4E5F9B36-6D31-B042-913E-0FDBF04F5E73}"/>
    <hyperlink ref="O560" r:id="rId31" xr:uid="{4572E399-C20F-7749-B6D5-B6EDB6F7C1AA}"/>
    <hyperlink ref="BE560" r:id="rId32" xr:uid="{CA9B0EF4-1AC8-E74A-B75F-61B0BAF313DC}"/>
    <hyperlink ref="FC560" r:id="rId33" xr:uid="{FE46EC58-13F5-6041-87E4-875DAE699123}"/>
    <hyperlink ref="HY560" r:id="rId34" xr:uid="{744BF9E2-A5D5-564E-B85B-C98599056177}"/>
    <hyperlink ref="IB560" r:id="rId35" xr:uid="{8FC69379-27E2-CC48-970D-0BF15683C0F3}"/>
    <hyperlink ref="M616" r:id="rId36" xr:uid="{75B52DDB-68AA-8446-A3CE-1A89CED26B72}"/>
    <hyperlink ref="O616" r:id="rId37" xr:uid="{12C8F510-F1E1-5C46-8C37-B12062DAB686}"/>
    <hyperlink ref="S616" r:id="rId38" xr:uid="{724F48D3-B039-C94C-850B-2C90B58360E9}"/>
    <hyperlink ref="U616" r:id="rId39" xr:uid="{7C19BC23-FA58-AE47-9ED2-3750C4B99FF6}"/>
    <hyperlink ref="BE616" r:id="rId40" xr:uid="{2DAB0DB3-B4EA-0D42-9D04-008995D7B929}"/>
    <hyperlink ref="FE616" r:id="rId41" xr:uid="{07BCCF66-A3FB-014C-83F1-39A40FE6B7B2}"/>
    <hyperlink ref="GN616" r:id="rId42" xr:uid="{7566DD6A-830C-A94E-AFC2-56F867561466}"/>
    <hyperlink ref="HW616" r:id="rId43" xr:uid="{FEFE6DB3-5E39-FA4F-93B1-F8C6908663F0}"/>
    <hyperlink ref="HY616" r:id="rId44" xr:uid="{9723EF34-58B3-5049-89EF-5EBE08325738}"/>
    <hyperlink ref="ID616" r:id="rId45" xr:uid="{9F9A2842-E26A-C749-A956-56A21B466C78}"/>
    <hyperlink ref="IR616" r:id="rId46" xr:uid="{0BA272EE-B3F7-8844-A7EA-8A8B2EEF174B}"/>
    <hyperlink ref="M563" r:id="rId47" xr:uid="{DB74C6B3-5100-684B-977F-42D6CEE7E632}"/>
    <hyperlink ref="O563" r:id="rId48" xr:uid="{4889AA56-4513-B343-A048-D34F81B073EE}"/>
    <hyperlink ref="HW563" r:id="rId49" xr:uid="{45AE106D-F049-7D4F-86AD-DA711272EB37}"/>
    <hyperlink ref="HY563" r:id="rId50" xr:uid="{26FC2C42-0DA2-0544-9EED-93E5BC6AFFF0}"/>
    <hyperlink ref="IA563" r:id="rId51" xr:uid="{6403A011-6DCF-9641-9967-CABAF9875CB4}"/>
    <hyperlink ref="IR563" r:id="rId52" xr:uid="{00B013B1-60C9-3941-A49A-4EB2D8D5503F}"/>
    <hyperlink ref="Q564" r:id="rId53" xr:uid="{92A8E5F7-1503-774F-ABA5-24B16EA0CD29}"/>
    <hyperlink ref="W564" r:id="rId54" xr:uid="{25EBEFF2-B246-D64B-A6B6-25DE3E6F745D}"/>
    <hyperlink ref="IR564" r:id="rId55" xr:uid="{503A4CB6-07BE-094C-BA72-E394B700D96F}"/>
    <hyperlink ref="M208" r:id="rId56" xr:uid="{15D4D0EE-73E4-3545-A782-FC2C2548C7C6}"/>
    <hyperlink ref="O208" r:id="rId57" xr:uid="{293DB31F-F190-114E-A6BC-42BD38A90632}"/>
    <hyperlink ref="U208" r:id="rId58" xr:uid="{F0D05B2B-975F-464D-9298-4DF91EADF091}"/>
    <hyperlink ref="W208" r:id="rId59" xr:uid="{07A0F5D6-FF07-D34A-847B-63BC6FEE1ACB}"/>
    <hyperlink ref="FC208" r:id="rId60" xr:uid="{4F7253B9-630B-0248-A1EF-748090A0DEDB}"/>
    <hyperlink ref="FI208" r:id="rId61" xr:uid="{B4439F78-A4CF-034F-8140-558B758E7695}"/>
    <hyperlink ref="HW208" r:id="rId62" xr:uid="{EEAB56AD-BA7D-EA4D-9B02-E4D7DD7AD63A}"/>
    <hyperlink ref="HY208" r:id="rId63" xr:uid="{5F9BA6DE-5928-204D-8DD0-324CC19ECC17}"/>
    <hyperlink ref="IA208" r:id="rId64" xr:uid="{9BA0BC67-8A38-E642-AD5A-0C01339179A7}"/>
    <hyperlink ref="IB208" r:id="rId65" xr:uid="{4ADCCA40-F072-6141-B1D3-81D29CF2E5F8}"/>
    <hyperlink ref="IR208" r:id="rId66" xr:uid="{655B0696-6C26-4E4D-8293-026F9076D4C8}"/>
    <hyperlink ref="M209" r:id="rId67" xr:uid="{A4453822-3975-B648-B387-46158E045416}"/>
    <hyperlink ref="O209" r:id="rId68" xr:uid="{55C580D4-C3E7-C14B-934A-F2D0064C86EE}"/>
    <hyperlink ref="U209" r:id="rId69" xr:uid="{83E68EC4-943C-0D48-A61F-3C91FA137D04}"/>
    <hyperlink ref="W209" r:id="rId70" xr:uid="{1BB9BE2A-7747-764B-9993-0E536B3A71DD}"/>
    <hyperlink ref="BE209" r:id="rId71" xr:uid="{4EF2D3F2-0339-E340-A4E3-8C763E514C14}"/>
    <hyperlink ref="FC209" r:id="rId72" xr:uid="{B5AD6E7F-B41F-F14B-A53B-4F4B47D4EF99}"/>
    <hyperlink ref="FI209" r:id="rId73" xr:uid="{8CB34E8D-D6D9-F246-BDFF-1255421D65BE}"/>
    <hyperlink ref="HW209" r:id="rId74" xr:uid="{CBE92487-2C1D-EC46-89BE-9271C22CAC3D}"/>
    <hyperlink ref="HY209" r:id="rId75" xr:uid="{451F7ECB-2C2E-BE47-BF83-2AAEEDC2CA8D}"/>
    <hyperlink ref="IA209" r:id="rId76" xr:uid="{EF48C79D-7160-B04E-93D8-DAEC8A0D706C}"/>
    <hyperlink ref="IB209" r:id="rId77" xr:uid="{DA0431AA-75A8-FD43-98F2-A62796A7379E}"/>
    <hyperlink ref="IR209" r:id="rId78" xr:uid="{CF3BEAEF-CFBC-1842-AFD7-11354095801E}"/>
    <hyperlink ref="M210" r:id="rId79" xr:uid="{288C89CF-7B3F-5D47-B795-7E0F857FC29C}"/>
    <hyperlink ref="O210" r:id="rId80" xr:uid="{F18D0C41-3BD7-474B-9EE5-98977FC5E3BC}"/>
    <hyperlink ref="U210" r:id="rId81" xr:uid="{F116100C-DE9D-814A-A878-77A1A083359F}"/>
    <hyperlink ref="W210" r:id="rId82" xr:uid="{89362C0B-4DD6-2241-9E2A-F9E3F810FDA9}"/>
    <hyperlink ref="BE210" r:id="rId83" xr:uid="{446435B3-EA34-C946-8EC7-29BB7753E823}"/>
    <hyperlink ref="FC210" r:id="rId84" xr:uid="{3FB01562-79C9-0D47-BBAD-07F573807F17}"/>
    <hyperlink ref="FI210" r:id="rId85" xr:uid="{A8B88526-9C65-8A41-BAC8-5AB3F2FB4DC3}"/>
    <hyperlink ref="HW210" r:id="rId86" xr:uid="{163EF5A5-D549-524E-A2D1-3DC947F8E63B}"/>
    <hyperlink ref="HY210" r:id="rId87" xr:uid="{50103FD4-60D7-E547-BE95-DC7300050FBA}"/>
    <hyperlink ref="IA210" r:id="rId88" xr:uid="{C7CE5A27-5DD0-C347-BEE9-42C0CF95A7AF}"/>
    <hyperlink ref="IB210" r:id="rId89" xr:uid="{8EF0470F-1EAE-4541-BDC8-7442A4A45234}"/>
    <hyperlink ref="IR210" r:id="rId90" xr:uid="{16B1655F-D4FC-1042-88F4-D922EEFE043F}"/>
    <hyperlink ref="M187" r:id="rId91" xr:uid="{6B5398B7-C89A-9B4B-9EE3-7FC5E758DED4}"/>
    <hyperlink ref="O187" r:id="rId92" xr:uid="{FD17AC01-6C4B-5142-915E-B0825CCA2699}"/>
    <hyperlink ref="W187" r:id="rId93" xr:uid="{764950BB-5BD1-F04B-8A2A-72DA8D1C266F}"/>
    <hyperlink ref="FC187" r:id="rId94" xr:uid="{180AE7CE-7C34-6045-9FCF-30F4CFE01A08}"/>
    <hyperlink ref="FE187" r:id="rId95" xr:uid="{C3E8F1DA-5633-4746-BC5B-02907D6561A6}"/>
    <hyperlink ref="M211" r:id="rId96" xr:uid="{D98FB6A5-339A-C241-BF35-A402EADF8A2E}"/>
    <hyperlink ref="O211" r:id="rId97" xr:uid="{D72E3876-61D5-F946-AFA4-AD2B21975DB3}"/>
    <hyperlink ref="U211" r:id="rId98" xr:uid="{9DFDF586-1477-BB42-8824-B4ABFBDE842E}"/>
    <hyperlink ref="FC211" r:id="rId99" xr:uid="{ADF373A0-A7B5-EC4C-AAB6-963F069CDB27}"/>
    <hyperlink ref="FI211" r:id="rId100" xr:uid="{C0E2565D-1F6E-984C-ADFD-72F24A48B2A5}"/>
    <hyperlink ref="HW211" r:id="rId101" xr:uid="{84413157-A844-D845-98BC-526EC0A41889}"/>
    <hyperlink ref="HY211" r:id="rId102" xr:uid="{530AA9C0-ED76-7244-AABB-53C82DEB8E19}"/>
    <hyperlink ref="IA211" r:id="rId103" xr:uid="{81291BB4-4062-E94D-931D-641C075564EF}"/>
    <hyperlink ref="IB211" r:id="rId104" xr:uid="{44E8FD47-AE71-D545-873E-F6E51EA92C7B}"/>
    <hyperlink ref="IR211" r:id="rId105" xr:uid="{621F50AD-5818-0C43-BE91-89CEB6440779}"/>
    <hyperlink ref="M181" r:id="rId106" xr:uid="{6A3E0D29-3EEA-D143-AC8D-741826484764}"/>
    <hyperlink ref="O181" r:id="rId107" xr:uid="{54267E18-4EC8-7946-AE37-7A569BA18340}"/>
    <hyperlink ref="U181" r:id="rId108" xr:uid="{A52E9A98-342F-684F-9AD4-92D139CD339F}"/>
    <hyperlink ref="FC181" r:id="rId109" xr:uid="{0E44FA5B-5D9B-094B-A057-EF34BAD9C1C0}"/>
    <hyperlink ref="FE181" r:id="rId110" xr:uid="{87F3E2C3-6870-F344-B037-6D95A9542954}"/>
    <hyperlink ref="HY181" r:id="rId111" xr:uid="{1A17EABC-7F94-3348-80D6-10AA4E62B35A}"/>
    <hyperlink ref="O14" r:id="rId112" xr:uid="{12123A35-5BC6-FB4F-88BA-560EB26A5066}"/>
    <hyperlink ref="W14" r:id="rId113" xr:uid="{D47B6BEC-8E3F-F14A-B117-AF2871C8A916}"/>
    <hyperlink ref="FE14" r:id="rId114" xr:uid="{275ACBF3-6C46-3640-833D-FC4EF3DD6E48}"/>
    <hyperlink ref="HY14" r:id="rId115" xr:uid="{B0B66221-0CE9-0441-8004-B95DB83C63F3}"/>
    <hyperlink ref="IR14" r:id="rId116" xr:uid="{2CEE9798-F98F-DA46-B1EC-7747F531E8CF}"/>
    <hyperlink ref="M362" r:id="rId117" xr:uid="{0B8F8A65-4002-7947-BAAE-77CDBE6AD759}"/>
    <hyperlink ref="O362" r:id="rId118" xr:uid="{75C62674-586D-1343-946D-29746E101E08}"/>
    <hyperlink ref="U362" r:id="rId119" xr:uid="{933DE125-4FA6-1C42-AA9C-37C2CED1462E}"/>
    <hyperlink ref="BE362" r:id="rId120" xr:uid="{7BB8937E-0DC8-0448-BB2D-0970D7BBBF1D}"/>
    <hyperlink ref="FE362" r:id="rId121" xr:uid="{9DCBCFF9-6923-5740-844D-6588E40906E3}"/>
    <hyperlink ref="IA362" r:id="rId122" xr:uid="{D26FBBB6-856D-FF4A-8DC9-39635437BFF1}"/>
    <hyperlink ref="IR362" r:id="rId123" xr:uid="{39CA99E3-F3CC-494D-AB88-2AF03D8E8409}"/>
    <hyperlink ref="M212" r:id="rId124" xr:uid="{4ED872EB-E131-9A43-AF57-3097FFFEEB51}"/>
    <hyperlink ref="O212" r:id="rId125" xr:uid="{BA48A8A8-48D4-C04B-AA3D-2D4C62E8611F}"/>
    <hyperlink ref="HW212" r:id="rId126" xr:uid="{BB52A4AC-EAEB-ED46-98D3-8821A34635AC}"/>
    <hyperlink ref="IR212" r:id="rId127" xr:uid="{1DB38C86-5B71-684A-9DD0-B6095C4AA290}"/>
    <hyperlink ref="O357" r:id="rId128" xr:uid="{F8FDCE8E-A208-CC4C-9C42-965CCE11A416}"/>
    <hyperlink ref="FE357" r:id="rId129" xr:uid="{5DEC93FD-C5EB-2442-8243-B53B66D0BDF4}"/>
    <hyperlink ref="HY357" r:id="rId130" xr:uid="{F10A6DE2-11F3-7248-BC4C-18FB6BF83E19}"/>
    <hyperlink ref="IR357" r:id="rId131" xr:uid="{EBB5A943-B970-0940-9CBF-DFF5869C83AF}"/>
    <hyperlink ref="FE358" r:id="rId132" xr:uid="{CD964782-C9EC-924C-B8E5-E70B5B112B5D}"/>
    <hyperlink ref="HY358" r:id="rId133" xr:uid="{A30248D3-5857-0440-A75A-9B4294B5D7DC}"/>
    <hyperlink ref="IR358" r:id="rId134" xr:uid="{B505BDC9-EE27-0E4A-AFD6-D82595B7CD22}"/>
    <hyperlink ref="O65" r:id="rId135" xr:uid="{851EB44D-FCBE-844B-A757-E64DC8D9F25C}"/>
    <hyperlink ref="FC65" r:id="rId136" xr:uid="{A50CB9AE-3385-484B-9377-860B1D296AC0}"/>
    <hyperlink ref="FE65" r:id="rId137" xr:uid="{258419A7-B83F-8D49-A305-FA5A78E33101}"/>
    <hyperlink ref="HY65" r:id="rId138" xr:uid="{E0FBA804-8B6F-1E4F-9085-9D58F14FBBA2}"/>
    <hyperlink ref="IF65" r:id="rId139" xr:uid="{864A4B6E-0180-024C-BEB0-D97867EEFCD3}"/>
    <hyperlink ref="M404" r:id="rId140" xr:uid="{123842FB-EAC5-914E-AA66-9D27516F4626}"/>
    <hyperlink ref="O404" r:id="rId141" xr:uid="{CFCC0DB1-DEA9-A341-9E52-90F103B81380}"/>
    <hyperlink ref="Q404" r:id="rId142" xr:uid="{3EA56482-A909-1940-985A-7AB3243B05EE}"/>
    <hyperlink ref="S404" r:id="rId143" xr:uid="{36B53E3D-83BA-F241-AA54-EAD361C14DE1}"/>
    <hyperlink ref="U404" r:id="rId144" xr:uid="{101EB168-18E6-644B-A5B1-884438F9FEE1}"/>
    <hyperlink ref="FC404" r:id="rId145" xr:uid="{C0C38A62-A09F-7C42-9E88-FF4D53A7A2B6}"/>
    <hyperlink ref="FE404" r:id="rId146" xr:uid="{1F2D7ED2-97BB-8445-B9CC-9EA0A1543D11}"/>
    <hyperlink ref="FI404" r:id="rId147" xr:uid="{B59BCE65-264C-C840-A239-27F48A9C8ADD}"/>
    <hyperlink ref="HW404" r:id="rId148" xr:uid="{2245F06E-EB37-3A4B-80A2-BE846A1F62B4}"/>
    <hyperlink ref="HY404" r:id="rId149" xr:uid="{DF00A5F8-EF43-144D-90BE-34FEAB6E6D42}"/>
    <hyperlink ref="IA404" r:id="rId150" xr:uid="{5E3306BE-E4D4-EE4F-BCB1-94A2016028DD}"/>
    <hyperlink ref="IB404" r:id="rId151" xr:uid="{424EE321-A390-7347-8648-DC073EB287F0}"/>
    <hyperlink ref="M405" r:id="rId152" xr:uid="{0DD334B4-4D68-E24C-8C19-9476E046DC86}"/>
    <hyperlink ref="O405" r:id="rId153" xr:uid="{38A957AE-1C4B-D64D-AFCE-8BBB8B308F6E}"/>
    <hyperlink ref="Q405" r:id="rId154" xr:uid="{9213BE24-56F5-C041-845E-135121CEB028}"/>
    <hyperlink ref="S405" r:id="rId155" xr:uid="{08A06AB5-E938-204F-B6C9-B8CB3D65CE55}"/>
    <hyperlink ref="U405" r:id="rId156" xr:uid="{84CAA9AD-7B16-B74A-AEB6-BD10B6E0AEAC}"/>
    <hyperlink ref="BE405" r:id="rId157" xr:uid="{E9487EBD-2A2E-3F4E-B899-DB01BDB6D7F4}"/>
    <hyperlink ref="FC405" r:id="rId158" xr:uid="{B67F8951-41C8-1240-9477-7A0FA3740612}"/>
    <hyperlink ref="FE405" r:id="rId159" xr:uid="{9D5A7FB2-F48C-9B4B-ABE3-8F6ED3CBAFC8}"/>
    <hyperlink ref="FI405" r:id="rId160" xr:uid="{EBB7073E-459D-2247-8481-6817335CEE82}"/>
    <hyperlink ref="HW405" r:id="rId161" xr:uid="{7431DBB7-7BAE-F841-ACF4-0BD954ECBFB7}"/>
    <hyperlink ref="HY405" r:id="rId162" xr:uid="{C225BA96-31E8-F949-8C4A-712EEC88DB00}"/>
    <hyperlink ref="IA405" r:id="rId163" xr:uid="{C5DC3A90-160E-8941-A578-EBBF814DC315}"/>
    <hyperlink ref="IB405" r:id="rId164" xr:uid="{FEA802C1-D176-814C-A145-023ECB683D71}"/>
    <hyperlink ref="M514" r:id="rId165" xr:uid="{ED20833D-CC88-8E4A-8567-FBB42AD0FC27}"/>
    <hyperlink ref="O514" r:id="rId166" xr:uid="{007CF306-26E1-AB44-A281-173923899C3A}"/>
    <hyperlink ref="Q514" r:id="rId167" xr:uid="{9DDE83F0-3995-1546-86F2-7347FB1D46CD}"/>
    <hyperlink ref="W514" r:id="rId168" xr:uid="{54C9BBBC-5716-9F48-81C9-5ED0D83B30E3}"/>
    <hyperlink ref="FE514" r:id="rId169" xr:uid="{83EFB686-71AD-C94E-8CF0-E2E723B2984E}"/>
    <hyperlink ref="IR514" r:id="rId170" xr:uid="{091804B9-5C51-2141-89DD-40EBE816C962}"/>
    <hyperlink ref="M81" r:id="rId171" xr:uid="{AAD1838B-C677-174D-8C30-0A412146685D}"/>
    <hyperlink ref="O81" r:id="rId172" xr:uid="{5F019BDE-77D4-9C47-9BCE-7C76E02ECCD2}"/>
    <hyperlink ref="S81" r:id="rId173" xr:uid="{F7761216-DD09-6544-B1F3-0DC97CA496DF}"/>
    <hyperlink ref="U81" r:id="rId174" xr:uid="{6A50BCB4-7146-9B4D-8742-9DDC1B3DF447}"/>
    <hyperlink ref="FC81" r:id="rId175" xr:uid="{87D1B291-D3DE-794F-A3A8-EFB1205F18B1}"/>
    <hyperlink ref="HY81" r:id="rId176" xr:uid="{76A501C8-C9A1-5A46-814C-EA8EA3D487D3}"/>
    <hyperlink ref="IB81" r:id="rId177" xr:uid="{33DEA09B-0946-F748-B500-7DCFCAF65549}"/>
    <hyperlink ref="O47" r:id="rId178" xr:uid="{5F2C9B5C-2D55-7E4E-895A-F9E715ED60F6}"/>
    <hyperlink ref="BE47" r:id="rId179" xr:uid="{1EADA77E-D004-9A45-A510-715CE89FD7CE}"/>
    <hyperlink ref="HW47" r:id="rId180" xr:uid="{CCD91961-0D6D-A84F-BEBF-38FF22D1526B}"/>
    <hyperlink ref="HY47" r:id="rId181" xr:uid="{AD940147-8834-B842-BDE3-2D7DAE524C59}"/>
    <hyperlink ref="ID47" r:id="rId182" xr:uid="{DEAC12CB-5EB9-F24F-9758-366513442645}"/>
    <hyperlink ref="IR47" r:id="rId183" xr:uid="{255A8286-ECB3-5F41-A7DA-5A370C526B20}"/>
    <hyperlink ref="M617" r:id="rId184" xr:uid="{321C072B-0FA5-D54C-A7C2-9AF96952B218}"/>
    <hyperlink ref="O617" r:id="rId185" xr:uid="{2D68C5BB-EBFD-684D-A6A7-D2066232D74E}"/>
    <hyperlink ref="S617" r:id="rId186" xr:uid="{49D53430-A9A9-C449-9626-93787F34878D}"/>
    <hyperlink ref="W617" r:id="rId187" xr:uid="{32078EE6-D23C-C34D-AFDE-0B1021ABCD45}"/>
    <hyperlink ref="BE617" r:id="rId188" xr:uid="{611987E4-ED37-D444-8550-B345C9AE8235}"/>
    <hyperlink ref="FE617" r:id="rId189" xr:uid="{8BEC9EDE-7916-8441-80D5-FD4E07439E12}"/>
    <hyperlink ref="HW617" r:id="rId190" xr:uid="{06E052D9-26B0-F143-91D1-829916F7C6CE}"/>
    <hyperlink ref="HY617" r:id="rId191" xr:uid="{2D81E74C-E6DC-714C-ACB7-97A370DCF9C3}"/>
    <hyperlink ref="IR617" r:id="rId192" xr:uid="{B47A775E-7731-0D4B-89D1-96053BB81214}"/>
    <hyperlink ref="BE233" r:id="rId193" xr:uid="{F65D670E-4607-1C43-A32E-1CC73EE98F8C}"/>
    <hyperlink ref="FC233" r:id="rId194" xr:uid="{82C737E3-8539-734D-9062-338E1B7A0030}"/>
    <hyperlink ref="FE233" r:id="rId195" xr:uid="{44C81CF3-A61B-204A-A9DF-7D65558DA2BD}"/>
    <hyperlink ref="FI233" r:id="rId196" xr:uid="{0B219511-9796-E34E-9F91-D2330F239FA7}"/>
    <hyperlink ref="HY233" r:id="rId197" xr:uid="{6F017915-2ECE-5247-AAD2-FC9F040DF037}"/>
    <hyperlink ref="O234" r:id="rId198" xr:uid="{58D77AFD-EC5E-B642-904C-BBA76417469E}"/>
    <hyperlink ref="W234" r:id="rId199" xr:uid="{097C932B-C5AC-7249-BF3F-B7426BCC0EBC}"/>
    <hyperlink ref="BE234" r:id="rId200" xr:uid="{39CFBE5A-06D7-5744-B5CD-4E5ADFA5AAB9}"/>
    <hyperlink ref="FE234" r:id="rId201" xr:uid="{B1ED106C-22D8-D04F-A28C-8FE91EBF050F}"/>
    <hyperlink ref="M190" r:id="rId202" xr:uid="{9EA190BF-C48C-8045-A2A1-F15C3AAF363E}"/>
    <hyperlink ref="O190" r:id="rId203" xr:uid="{D601E6B6-6912-4740-8685-DFC83CF67407}"/>
    <hyperlink ref="U190" r:id="rId204" xr:uid="{6C198A8F-3138-0A4A-BA27-1F97AA152FBE}"/>
    <hyperlink ref="BE190" r:id="rId205" xr:uid="{03CAC493-6935-2B44-86F0-2E3E7B4D4112}"/>
    <hyperlink ref="FC190" r:id="rId206" xr:uid="{A5DC335B-4E90-A246-9809-63EB562688DE}"/>
    <hyperlink ref="FE190" r:id="rId207" xr:uid="{06D28D48-3436-9D48-BB7A-3DE6DA1E3774}"/>
    <hyperlink ref="HY190" r:id="rId208" xr:uid="{A5213BBC-C58D-DB43-93CF-6A13B6AD13B1}"/>
    <hyperlink ref="IR190" r:id="rId209" xr:uid="{92FDDDC8-BB8C-6D46-B349-99A20D78F817}"/>
    <hyperlink ref="M633" r:id="rId210" xr:uid="{321F899E-AE95-9F41-9E86-E1A52F0C4E65}"/>
    <hyperlink ref="O633" r:id="rId211" xr:uid="{39BA0170-ACF5-1B4C-8373-987917E24F8B}"/>
    <hyperlink ref="FE633" r:id="rId212" xr:uid="{C28A3769-668E-684E-9CD8-F61E0A04DE80}"/>
    <hyperlink ref="IA633" r:id="rId213" xr:uid="{27E527D3-863E-9641-BD2F-269D5C36A64B}"/>
    <hyperlink ref="IB633" r:id="rId214" xr:uid="{60FEB969-C52B-D746-B96A-219D3AB1091C}"/>
    <hyperlink ref="Q177" r:id="rId215" xr:uid="{2ECB6FAA-1469-D64F-B02F-5E42E598D561}"/>
    <hyperlink ref="W177" r:id="rId216" xr:uid="{0A015BE4-1E21-624B-BD19-BBA03ABA2F57}"/>
    <hyperlink ref="FE177" r:id="rId217" xr:uid="{0B0B4FDB-1CB6-454D-8D7A-BF6BEF125EAD}"/>
    <hyperlink ref="Q194" r:id="rId218" xr:uid="{010D3D1F-54FE-3647-A432-825A525C6A86}"/>
    <hyperlink ref="S194" r:id="rId219" xr:uid="{E3943F5E-8369-7744-971E-62FD3886E0E3}"/>
    <hyperlink ref="W194" r:id="rId220" xr:uid="{EF15532C-0192-054E-A476-C01F9AB6BD81}"/>
    <hyperlink ref="BE194" r:id="rId221" xr:uid="{8FECE010-01F9-EF40-A847-4F17C3AC595A}"/>
    <hyperlink ref="FE194" r:id="rId222" xr:uid="{A54AE44D-044F-814D-A39C-5B90AEA919E3}"/>
    <hyperlink ref="HC194" r:id="rId223" xr:uid="{F230ED19-A052-B049-B209-22A9CC4CF66D}"/>
    <hyperlink ref="HY194" r:id="rId224" xr:uid="{E608D61E-87A6-AC49-9299-3986DF24BD9D}"/>
    <hyperlink ref="IB194" r:id="rId225" xr:uid="{2259FF1D-993B-7249-BE74-2C538930A4A0}"/>
    <hyperlink ref="IE194" r:id="rId226" xr:uid="{E9D0E65F-A5A7-BE41-B95E-9438E908FA49}"/>
    <hyperlink ref="IR194" r:id="rId227" xr:uid="{87003E15-D0A4-B947-8E33-464578560A04}"/>
    <hyperlink ref="M10" r:id="rId228" xr:uid="{7B810724-768A-0744-A072-2BF05AD8960B}"/>
    <hyperlink ref="O10" r:id="rId229" xr:uid="{C9A1DBC0-B593-9A47-A906-8BD72AE1D464}"/>
    <hyperlink ref="W10" r:id="rId230" xr:uid="{8FC2EB86-1EF2-AD44-BEF2-CE27F34F656D}"/>
    <hyperlink ref="FE10" r:id="rId231" xr:uid="{002924E8-FDCB-9243-8339-C9947A28786C}"/>
    <hyperlink ref="HY10" r:id="rId232" xr:uid="{6E3C0D55-7322-A64E-AB2C-4814B9140E37}"/>
    <hyperlink ref="O566" r:id="rId233" xr:uid="{69747BE3-D162-7F48-A442-3B325F03F563}"/>
    <hyperlink ref="W566" r:id="rId234" xr:uid="{407EDFE4-6D6D-4740-9244-075CAF881929}"/>
    <hyperlink ref="HW566" r:id="rId235" xr:uid="{1F4263CC-6924-E94D-9770-5D2D1962CF2F}"/>
    <hyperlink ref="HY566" r:id="rId236" xr:uid="{7A4BA258-52D7-174E-A496-AAA82453BB61}"/>
    <hyperlink ref="IA566" r:id="rId237" xr:uid="{96E3DEFC-3D56-C44B-B49A-12C57C8B9CB5}"/>
    <hyperlink ref="IB566" r:id="rId238" xr:uid="{BE5AC90F-9D88-6242-8A50-FC6D226C1933}"/>
    <hyperlink ref="ID566" r:id="rId239" xr:uid="{B5A016C6-64E7-F843-A32A-60C9554719CD}"/>
    <hyperlink ref="O567" r:id="rId240" xr:uid="{E55588F1-B0CA-AF4E-B013-69C12C7EB7A7}"/>
    <hyperlink ref="W567" r:id="rId241" xr:uid="{FC4E7D5B-BC31-9740-8DC3-8BA5A452CF0E}"/>
    <hyperlink ref="HW567" r:id="rId242" xr:uid="{1F81CB95-2E7E-E947-B553-60866175BA07}"/>
    <hyperlink ref="HY567" r:id="rId243" xr:uid="{51D2C864-D4B0-9B4A-A2C1-BCC3547EF048}"/>
    <hyperlink ref="IA567" r:id="rId244" xr:uid="{CC0878BF-637B-2948-9A53-0B024BCD3127}"/>
    <hyperlink ref="IB567" r:id="rId245" xr:uid="{63CFF187-B41A-6A48-B977-4026C81BB4B4}"/>
    <hyperlink ref="O568" r:id="rId246" xr:uid="{94AD42A9-A8C0-FE48-8C0D-DEBDE5881469}"/>
    <hyperlink ref="W568" r:id="rId247" xr:uid="{98D8EE3E-4A9A-B947-8F43-1D7CA61E7CE1}"/>
    <hyperlink ref="IA568" r:id="rId248" xr:uid="{E7A33BE3-E281-F14B-BEBB-2B594D18D9CC}"/>
    <hyperlink ref="IB568" r:id="rId249" xr:uid="{38AEFA97-9E26-F94B-8BD2-F797B1083582}"/>
    <hyperlink ref="O11" r:id="rId250" xr:uid="{EE3CC995-A682-0242-B16A-390FD189B5C9}"/>
    <hyperlink ref="FE11" r:id="rId251" xr:uid="{35F676DC-5325-AD47-8BBA-23F16A69B897}"/>
    <hyperlink ref="GN11" r:id="rId252" xr:uid="{EAC843B9-D095-384A-8104-0C129A3429E5}"/>
    <hyperlink ref="HW11" r:id="rId253" xr:uid="{291A3988-EB0C-EC45-AD44-7BA1D922E8A8}"/>
    <hyperlink ref="HY11" r:id="rId254" xr:uid="{E5C7429E-61A9-454C-AB54-642C59F42203}"/>
    <hyperlink ref="IR11" r:id="rId255" xr:uid="{D5A64189-54B9-5249-86B3-085FF201D1CA}"/>
    <hyperlink ref="M12" r:id="rId256" xr:uid="{B7BA5426-449A-CF4D-9E0A-A6B0AF524BBC}"/>
    <hyperlink ref="O12" r:id="rId257" xr:uid="{C2B89FA8-D773-FC4B-9324-A0DBA1633AF7}"/>
    <hyperlink ref="W12" r:id="rId258" xr:uid="{9BE2C5E4-B898-D14F-B9BC-0C71C111E31F}"/>
    <hyperlink ref="FE12" r:id="rId259" xr:uid="{DDFC2608-6B26-E542-9524-71F4D6D69FA6}"/>
    <hyperlink ref="IR12" r:id="rId260" xr:uid="{11899A32-DE5C-A54A-9AB4-B086FCA16118}"/>
    <hyperlink ref="O66" r:id="rId261" xr:uid="{164A0A94-E4DD-F04C-93D9-07CE656BBF53}"/>
    <hyperlink ref="GE66" r:id="rId262" xr:uid="{40839248-54F5-AA4A-9C8E-1CE113D25BCC}"/>
    <hyperlink ref="GN66" r:id="rId263" xr:uid="{E790F510-F98C-194B-B098-E0CFD1DC28C4}"/>
    <hyperlink ref="HY66" r:id="rId264" xr:uid="{C4E882D3-65E9-0E49-824F-78846CFDCB75}"/>
    <hyperlink ref="IF66" r:id="rId265" xr:uid="{C1ACEFFB-F753-7842-B059-C4424849537F}"/>
    <hyperlink ref="M316" r:id="rId266" xr:uid="{61EF0FD0-1B0D-BD47-A4BA-3823023ADFA7}"/>
    <hyperlink ref="O316" r:id="rId267" xr:uid="{EBE6F181-A8B8-2540-B3C0-248E69340F3B}"/>
    <hyperlink ref="Q316" r:id="rId268" xr:uid="{278DFB82-9B9C-2C4A-B8BC-0022991A22ED}"/>
    <hyperlink ref="BE316" r:id="rId269" xr:uid="{5FFE985E-0ED2-6D48-900F-E4B31B47B9B5}"/>
    <hyperlink ref="FE316" r:id="rId270" xr:uid="{89F43810-3CD0-FF4B-B2D2-4CA1CDE07FE8}"/>
    <hyperlink ref="GN316" r:id="rId271" xr:uid="{6BB268E0-C2CB-4044-866A-12EC069FFF40}"/>
    <hyperlink ref="HW316" r:id="rId272" xr:uid="{3CF8BAED-7FDD-2E4A-A64C-51F3E1F5A312}"/>
    <hyperlink ref="HY316" r:id="rId273" xr:uid="{15D86747-4D78-AD4E-B74E-EEC69A10063B}"/>
    <hyperlink ref="IA316" r:id="rId274" xr:uid="{BF5693F6-A2DD-3E44-B6F0-92344BF59788}"/>
    <hyperlink ref="IE316" r:id="rId275" xr:uid="{E5791753-EB90-6C45-8DA0-B407A17A500E}"/>
    <hyperlink ref="M235" r:id="rId276" xr:uid="{45164753-4072-D34F-B07F-C914CB7BDF0C}"/>
    <hyperlink ref="O235" r:id="rId277" xr:uid="{1801EA03-2FBD-F447-9BC7-EBFED080B333}"/>
    <hyperlink ref="W235" r:id="rId278" xr:uid="{8A43B8DD-2597-FD4D-8C73-DEB51803DD95}"/>
    <hyperlink ref="FE235" r:id="rId279" xr:uid="{265ACF1A-7DCC-A14B-B6F9-606F9E6E72DF}"/>
    <hyperlink ref="HY235" r:id="rId280" xr:uid="{B96E0877-C60F-AC4E-83BE-122E36077C7F}"/>
    <hyperlink ref="IR67" r:id="rId281" xr:uid="{5B37C64D-CEC8-5E47-9207-F44B79EFBE6E}"/>
    <hyperlink ref="S421" r:id="rId282" xr:uid="{5D860AF3-EADE-504D-8318-DB092612C613}"/>
    <hyperlink ref="FE421" r:id="rId283" xr:uid="{DE4E1C83-A138-E04C-AC52-C1106CC1A6E6}"/>
    <hyperlink ref="HY421" r:id="rId284" xr:uid="{69E59C3B-F026-4F4E-AB0A-9269AE61DD66}"/>
    <hyperlink ref="IR421" r:id="rId285" xr:uid="{272F9D28-98AE-B241-828A-0B402257C23E}"/>
    <hyperlink ref="O418" r:id="rId286" xr:uid="{40B96C61-5CFA-1643-873E-B6362289EE62}"/>
    <hyperlink ref="Q418" r:id="rId287" xr:uid="{912CE5BA-CF1B-CB4F-846B-B5E478D0AC76}"/>
    <hyperlink ref="FC418" r:id="rId288" xr:uid="{AB832E83-7B4F-CA45-97F3-4CF72E40ED72}"/>
    <hyperlink ref="FE418" r:id="rId289" xr:uid="{6EF3CFE1-653B-2342-86CE-26D3CD47CC85}"/>
    <hyperlink ref="IR418" r:id="rId290" xr:uid="{68E75B90-F0C3-AA4B-ACD0-6235B37B213D}"/>
    <hyperlink ref="O68" r:id="rId291" xr:uid="{521CAC21-E985-284B-A66C-C4CB1E0BBE23}"/>
    <hyperlink ref="BE68" r:id="rId292" xr:uid="{57B841DC-4111-674E-A4F0-70E0FDCEEBBE}"/>
    <hyperlink ref="IR68" r:id="rId293" xr:uid="{1598A6A5-6689-E345-BF3D-9CC8C7361C3A}"/>
    <hyperlink ref="M42" r:id="rId294" xr:uid="{E6A390BD-A984-524A-A2A4-09234F9F5BF9}"/>
    <hyperlink ref="O42" r:id="rId295" xr:uid="{BB175FF6-48D3-3643-8F0F-35D01BB43824}"/>
    <hyperlink ref="BE42" r:id="rId296" xr:uid="{35977DAF-AA6B-3C44-82FB-078A5368BE18}"/>
    <hyperlink ref="FC42" r:id="rId297" xr:uid="{ABA50302-EDB4-9B48-9B44-E9CC50B3DA12}"/>
    <hyperlink ref="FE42" r:id="rId298" xr:uid="{3AEFD17F-C58C-9741-BA75-76C93EADE997}"/>
    <hyperlink ref="HY42" r:id="rId299" xr:uid="{3EB56EB9-0A33-1049-B5E5-D9E482026FF2}"/>
    <hyperlink ref="IB42" r:id="rId300" xr:uid="{4D2054DA-BBEC-8C48-AA07-BA93B7C3DBA6}"/>
    <hyperlink ref="M178" r:id="rId301" xr:uid="{DCA47795-E01D-F44C-9960-4B197489654C}"/>
    <hyperlink ref="O178" r:id="rId302" xr:uid="{5B5717E5-595D-F64F-A43E-3BDA9558047D}"/>
    <hyperlink ref="W178" r:id="rId303" xr:uid="{C99735B3-D9FE-C342-8394-B79FBBD0CE92}"/>
    <hyperlink ref="BE178" r:id="rId304" xr:uid="{AF788930-EADD-E84F-B46E-6460CC53BCAD}"/>
    <hyperlink ref="FC178" r:id="rId305" xr:uid="{152925CB-1A11-DB4F-BBD6-49C863E887D9}"/>
    <hyperlink ref="FE178" r:id="rId306" xr:uid="{6C3FE2CE-B1E9-394D-85E2-E798635D7D16}"/>
    <hyperlink ref="FI178" r:id="rId307" xr:uid="{953E619E-3AF2-1A40-B50D-19288E452649}"/>
    <hyperlink ref="IB178" r:id="rId308" xr:uid="{2604D830-6A19-C84C-ADDC-6A1B5352BD1E}"/>
    <hyperlink ref="ID178" r:id="rId309" xr:uid="{0430199B-60E6-A441-8BEF-E15B131884B8}"/>
    <hyperlink ref="GN69" r:id="rId310" xr:uid="{5C5B2AF4-D4ED-5A4C-AFD9-D3837295D6D7}"/>
    <hyperlink ref="IR69" r:id="rId311" xr:uid="{CB9F27BD-D7F1-C04B-861B-063E4A881550}"/>
    <hyperlink ref="M317" r:id="rId312" xr:uid="{CC725B03-078C-B54D-AE0E-3F9BF963C757}"/>
    <hyperlink ref="O317" r:id="rId313" xr:uid="{FC09FD98-7191-C544-A4F3-53881B3286A7}"/>
    <hyperlink ref="Q317" r:id="rId314" xr:uid="{643CEDAE-F9C1-F345-8CF1-422EC705C14D}"/>
    <hyperlink ref="FC317" r:id="rId315" xr:uid="{2543BB77-E456-5D4D-AAB5-1F9048C79EA0}"/>
    <hyperlink ref="FE317" r:id="rId316" xr:uid="{8D3E936D-D46D-4940-8DC6-CDC10BA020EB}"/>
    <hyperlink ref="M423" r:id="rId317" xr:uid="{F9BB3FE0-2CE9-D648-8E6E-1342CB1450D7}"/>
    <hyperlink ref="O423" r:id="rId318" xr:uid="{2E44E6BE-90FC-184E-9DA5-CA58AA40E719}"/>
    <hyperlink ref="U423" r:id="rId319" xr:uid="{DDBFC016-9705-AB4F-88AE-82F9B6202960}"/>
    <hyperlink ref="W423" r:id="rId320" xr:uid="{3C5D41B4-5AB9-7A42-B8B5-317EFF831972}"/>
    <hyperlink ref="BE423" r:id="rId321" xr:uid="{B6664C4C-0687-C94A-AB9A-CAB21A48DAC9}"/>
    <hyperlink ref="HY423" r:id="rId322" xr:uid="{9CC9F2AE-8D5B-5E40-8C65-E3E7A06F8202}"/>
    <hyperlink ref="IB423" r:id="rId323" xr:uid="{51631C15-6E13-BC49-BB74-6AE975C3BCBE}"/>
    <hyperlink ref="IR423" r:id="rId324" xr:uid="{425396E9-16D8-5E44-8776-1EE01669B0F2}"/>
    <hyperlink ref="M13" r:id="rId325" xr:uid="{34A2F5DA-C814-A74B-AC92-0C66946C3BCD}"/>
    <hyperlink ref="O13" r:id="rId326" xr:uid="{1743AB15-7515-9B41-B7A6-2E3DB7D3983C}"/>
    <hyperlink ref="Q13" r:id="rId327" xr:uid="{2F6B8211-A1B3-7B4E-84B9-EDA9FF4D8613}"/>
    <hyperlink ref="S13" r:id="rId328" xr:uid="{2B484191-D628-724F-AE67-83AE28750E75}"/>
    <hyperlink ref="HY13" r:id="rId329" xr:uid="{2401CB00-2A7D-F649-B157-9CDA1A877799}"/>
    <hyperlink ref="M165" r:id="rId330" xr:uid="{3EFE4F87-22D2-FA42-BB76-B953F893FBD3}"/>
    <hyperlink ref="O165" r:id="rId331" xr:uid="{512206F6-92F4-9B4C-84BC-E7B9EEE01149}"/>
    <hyperlink ref="S165" r:id="rId332" xr:uid="{6F87A77A-BC98-A148-AE00-D06D883FB282}"/>
    <hyperlink ref="W165" r:id="rId333" xr:uid="{6977924B-DF05-2244-A553-CC6D9E610855}"/>
    <hyperlink ref="BE165" r:id="rId334" xr:uid="{8844707B-D800-F44A-8355-25099665592D}"/>
    <hyperlink ref="FC165" r:id="rId335" xr:uid="{00205CB0-2267-3241-B6F4-FB229717EC94}"/>
    <hyperlink ref="FE165" r:id="rId336" xr:uid="{DC0E33DD-7D98-DE45-8EC0-DFA1F5DAB060}"/>
    <hyperlink ref="FI165" r:id="rId337" xr:uid="{BA6353DF-7CE1-984B-8CD7-63FAACE26322}"/>
    <hyperlink ref="HY165" r:id="rId338" xr:uid="{4E2EC21B-6624-4A46-81A1-7E7B3BD7BBFA}"/>
    <hyperlink ref="IA165" r:id="rId339" xr:uid="{9D7D3B41-E743-1E47-B557-53C925598114}"/>
    <hyperlink ref="IR165" r:id="rId340" xr:uid="{405B9326-4DD5-5942-A0D6-A1A2AA0595AA}"/>
    <hyperlink ref="M486" r:id="rId341" xr:uid="{BB121EEB-ECE4-E346-8B26-3DA2129CEA31}"/>
    <hyperlink ref="O486" r:id="rId342" xr:uid="{44BE37D4-C0B2-A34E-A776-D25A79BB5853}"/>
    <hyperlink ref="U486" r:id="rId343" xr:uid="{E84A48B6-99C1-6E45-AB2C-75BA3013A4C0}"/>
    <hyperlink ref="FE486" r:id="rId344" xr:uid="{CD4FB8C5-B068-0F4D-AC7F-F4C9086FA081}"/>
    <hyperlink ref="HW486" r:id="rId345" xr:uid="{193F2714-1A1C-B947-947C-CC44676E046D}"/>
    <hyperlink ref="HY486" r:id="rId346" xr:uid="{4375E30C-4B0D-654D-BD94-B87C880835BA}"/>
    <hyperlink ref="IA486" r:id="rId347" xr:uid="{D08CE865-71B5-614F-996F-D953BE8FC403}"/>
    <hyperlink ref="IB486" r:id="rId348" xr:uid="{705AD452-3595-B94C-84D6-4E11D624997B}"/>
    <hyperlink ref="IR486" r:id="rId349" xr:uid="{74F350D6-4718-C046-B411-6E0CA816EC9E}"/>
    <hyperlink ref="M51" r:id="rId350" xr:uid="{1C07DA2F-6B79-FB47-A1C1-726EA736F47E}"/>
    <hyperlink ref="O51" r:id="rId351" xr:uid="{859A5A06-3599-9D4D-8D4E-BF65D10BCC05}"/>
    <hyperlink ref="W51" r:id="rId352" xr:uid="{77AAF683-8E3E-0146-81B6-1560BE4CDD85}"/>
    <hyperlink ref="BE51" r:id="rId353" xr:uid="{4671D349-D284-2C42-888A-1E6AAF9618E7}"/>
    <hyperlink ref="FC51" r:id="rId354" xr:uid="{FFA7B372-C922-3345-9E29-E40791FD2F0F}"/>
    <hyperlink ref="HY51" r:id="rId355" xr:uid="{E8E3035E-3A08-AF44-B8DC-21AF7C1FB1E2}"/>
    <hyperlink ref="IC51" r:id="rId356" xr:uid="{3155F45F-7777-5B41-9660-021AABD934A6}"/>
    <hyperlink ref="IR51" r:id="rId357" xr:uid="{47F7A252-C925-174A-8AFE-4656704757D8}"/>
    <hyperlink ref="M487" r:id="rId358" xr:uid="{E5D7F4E0-E57C-174A-B951-7155AB15D8C7}"/>
    <hyperlink ref="O487" r:id="rId359" xr:uid="{95585B28-EEB7-7149-BB5D-4D7392F54DED}"/>
    <hyperlink ref="S487" r:id="rId360" xr:uid="{AA17A148-84AF-C44A-B016-9CE432DC9AB2}"/>
    <hyperlink ref="U487" r:id="rId361" xr:uid="{62CBB136-5672-D649-81CB-5C1CF9FF24AD}"/>
    <hyperlink ref="BE487" r:id="rId362" xr:uid="{A0ED2637-7EEF-CF4C-96CD-4EF46DC7A5E9}"/>
    <hyperlink ref="FE487" r:id="rId363" xr:uid="{84367230-05F8-6843-A3C4-B43DC09F8916}"/>
    <hyperlink ref="HC487" r:id="rId364" xr:uid="{E6440005-1362-9E44-98C1-0235929EE0A1}"/>
    <hyperlink ref="HW487" r:id="rId365" xr:uid="{07D5A942-2D24-6048-98F4-226020782162}"/>
    <hyperlink ref="HY487" r:id="rId366" xr:uid="{36A19928-61E4-E040-96D5-85C0EF54817B}"/>
    <hyperlink ref="IA487" r:id="rId367" xr:uid="{4298B493-834F-7B4D-BAAD-E6E56F8D2C72}"/>
    <hyperlink ref="IB487" r:id="rId368" xr:uid="{92C56278-C5A1-1C44-961B-4A748AE72734}"/>
    <hyperlink ref="IR487" r:id="rId369" xr:uid="{9326FD0B-EBD5-944D-A5C7-17FB542FA77E}"/>
    <hyperlink ref="M363" r:id="rId370" xr:uid="{99930D43-33A4-504D-A82F-28C360C74530}"/>
    <hyperlink ref="O363" r:id="rId371" xr:uid="{F3D5BA93-2A21-784F-963A-B2117C62C0B5}"/>
    <hyperlink ref="U363" r:id="rId372" xr:uid="{661697F3-9975-314E-98D3-ABF6FB2D6C07}"/>
    <hyperlink ref="W363" r:id="rId373" xr:uid="{451465A1-ECFE-7444-9208-A5F520E05949}"/>
    <hyperlink ref="BE363" r:id="rId374" xr:uid="{0A640EF6-9976-334F-8808-9F8464BA9172}"/>
    <hyperlink ref="FE363" r:id="rId375" xr:uid="{8DBD3739-113F-964A-811E-E875807D19FB}"/>
    <hyperlink ref="FI363" r:id="rId376" xr:uid="{7A84FC3D-6E34-5E4A-9C81-7B96B04E1461}"/>
    <hyperlink ref="HY363" r:id="rId377" xr:uid="{06AE80C0-7D39-FA46-83FA-1CFA130DB5EA}"/>
    <hyperlink ref="IA363" r:id="rId378" xr:uid="{422583EE-6C33-E84A-B923-1CADF5AFC930}"/>
    <hyperlink ref="IB363" r:id="rId379" xr:uid="{8B8D280A-7F27-8748-B307-A9098021FF49}"/>
    <hyperlink ref="IR363" r:id="rId380" xr:uid="{03AE503A-543D-2C41-A0A0-5267AF850BA6}"/>
    <hyperlink ref="M424" r:id="rId381" xr:uid="{7BCDCC19-C67B-7843-A9BE-429996579381}"/>
    <hyperlink ref="O424" r:id="rId382" xr:uid="{3AB45B3D-04BB-3B43-BA46-AE592F092415}"/>
    <hyperlink ref="W424" r:id="rId383" xr:uid="{2C4E898A-4B7D-9D43-B4B7-CF3DCFCAFA83}"/>
    <hyperlink ref="HY424" r:id="rId384" xr:uid="{5799F865-160C-0240-91D1-F4BD2B2AE737}"/>
    <hyperlink ref="IR424" r:id="rId385" xr:uid="{76B495C2-DA32-7D44-971D-3B6B1C8FD053}"/>
    <hyperlink ref="O48" r:id="rId386" xr:uid="{0CA6A7A8-DA06-3F4E-A407-FE3A88E27BF6}"/>
    <hyperlink ref="W48" r:id="rId387" xr:uid="{4C87C30A-1991-1E47-AA6C-F12E78645637}"/>
    <hyperlink ref="GE48" r:id="rId388" xr:uid="{8A6B035B-A424-EE48-9E2A-4612FFDCB13C}"/>
    <hyperlink ref="GK48" r:id="rId389" xr:uid="{C5C44CF8-8247-5E4E-BDB6-52114B8D41CC}"/>
    <hyperlink ref="HY48" r:id="rId390" xr:uid="{BDD6F505-7E19-E648-BAC0-8996F94CCBC6}"/>
    <hyperlink ref="IR48" r:id="rId391" xr:uid="{A3286EB7-FE64-2842-9A00-9BA1C001E6ED}"/>
    <hyperlink ref="Q355" r:id="rId392" xr:uid="{845234FD-4946-8345-836E-F8314C36AB8C}"/>
    <hyperlink ref="W355" r:id="rId393" xr:uid="{B3EF3B93-21FF-6F4B-B174-37922AC22EAF}"/>
    <hyperlink ref="BE355" r:id="rId394" xr:uid="{D4236BD8-A779-F84A-8198-E33EC6C8BAB4}"/>
    <hyperlink ref="FC355" r:id="rId395" xr:uid="{11B21045-5416-AA4A-A51F-DEBD46237653}"/>
    <hyperlink ref="FE355" r:id="rId396" xr:uid="{98475331-505A-CB4E-B09A-B0339F7D9F9D}"/>
    <hyperlink ref="GN355" r:id="rId397" xr:uid="{B5E49AF7-8F01-6148-88C1-1500F3A4797F}"/>
    <hyperlink ref="HY355" r:id="rId398" xr:uid="{BF060413-A18E-4D4D-BFCF-D9FB61722C67}"/>
    <hyperlink ref="ID355" r:id="rId399" xr:uid="{B889A02D-5E54-1245-B128-8D6EFA21346E}"/>
    <hyperlink ref="M425" r:id="rId400" xr:uid="{4CBF4AE4-A651-A947-888A-73C98160FF09}"/>
    <hyperlink ref="O425" r:id="rId401" xr:uid="{C8DCB334-0AB3-7A40-B521-B100374AA6B0}"/>
    <hyperlink ref="GN425" r:id="rId402" xr:uid="{54032FAF-4F7A-3E42-9EE1-C2C6106B34BC}"/>
    <hyperlink ref="IR425" r:id="rId403" xr:uid="{1E60F364-AD12-AE49-9ED3-51F89C1E64D2}"/>
    <hyperlink ref="W49" r:id="rId404" xr:uid="{0079CB62-EFFD-0F47-B7AD-5523DE93DEBB}"/>
    <hyperlink ref="HW49" r:id="rId405" xr:uid="{2D4DB0F5-B9EA-C143-9EAE-6BCEBBAB3D89}"/>
    <hyperlink ref="HY49" r:id="rId406" xr:uid="{250F6288-0A98-274E-B07E-E0BA437B024F}"/>
    <hyperlink ref="IA49" r:id="rId407" xr:uid="{F9122F76-BE7E-F047-8452-B61D44D33C56}"/>
    <hyperlink ref="IR49" r:id="rId408" xr:uid="{FD5399A0-EB07-A143-8195-4B6F4FC7F25A}"/>
    <hyperlink ref="O50" r:id="rId409" xr:uid="{B7925CF4-46CA-AB44-B61D-AC2F09C888F5}"/>
    <hyperlink ref="BE50" r:id="rId410" xr:uid="{46A37E07-67EC-624B-A744-9C16967F2D59}"/>
    <hyperlink ref="FC50" r:id="rId411" xr:uid="{84B01C6A-D1C4-CA47-AE9B-39E5BEF98808}"/>
    <hyperlink ref="HW50" r:id="rId412" xr:uid="{919EE82B-C378-D944-85F7-ABB79AC9F38D}"/>
    <hyperlink ref="HY50" r:id="rId413" xr:uid="{F529AC55-592F-FD49-BDF0-A3BB0E13D716}"/>
    <hyperlink ref="IA50" r:id="rId414" xr:uid="{15D5219B-728C-7A4F-AE64-E1AE459116A8}"/>
    <hyperlink ref="IR50" r:id="rId415" xr:uid="{99BC3A80-E034-E547-9F42-010B37D6B2A0}"/>
    <hyperlink ref="M228" r:id="rId416" xr:uid="{D22E6A28-2D9A-0546-9D7E-4BCFB263ED2D}"/>
    <hyperlink ref="O228" r:id="rId417" xr:uid="{4BC5157F-3D27-C149-9063-BC3E2517F62A}"/>
    <hyperlink ref="W228" r:id="rId418" xr:uid="{CF6E3703-6A28-1041-A442-B8750FDB91D7}"/>
    <hyperlink ref="BE228" r:id="rId419" xr:uid="{0C33988D-3825-F04A-A38B-EB658EDB6AFA}"/>
    <hyperlink ref="FC228" r:id="rId420" xr:uid="{CD9E62C9-CA06-8144-AA72-0EE4A3A7865E}"/>
    <hyperlink ref="FE228" r:id="rId421" xr:uid="{3130D4E5-64DD-CA44-84F0-FE847E272A05}"/>
    <hyperlink ref="FI228" r:id="rId422" xr:uid="{791D4564-6C34-0B43-A7D0-2E6C24C8434B}"/>
    <hyperlink ref="HY228" r:id="rId423" xr:uid="{2918CA2C-77B5-C248-96E3-B076F4757284}"/>
    <hyperlink ref="IA228" r:id="rId424" xr:uid="{CDB2508C-B0F3-7241-AB43-43CFA70016E5}"/>
    <hyperlink ref="IB228" r:id="rId425" xr:uid="{055251D4-4B0D-1E4B-AC63-B4F5BF337AAB}"/>
    <hyperlink ref="IR228" r:id="rId426" xr:uid="{896DD5B6-31CC-A849-946A-C31818A6906A}"/>
    <hyperlink ref="M182" r:id="rId427" xr:uid="{65E6FFF6-574C-274B-8910-1B05629D3FF7}"/>
    <hyperlink ref="O182" r:id="rId428" xr:uid="{51BEE395-AA72-3146-B514-05C9B53BBDFE}"/>
    <hyperlink ref="S182" r:id="rId429" xr:uid="{10918DA7-41A9-E247-B6B5-B23A101FB043}"/>
    <hyperlink ref="U182" r:id="rId430" xr:uid="{8F554269-754F-3545-A336-B45DB8CB5D51}"/>
    <hyperlink ref="W182" r:id="rId431" xr:uid="{3B646632-73FC-D84B-9D4C-145970FCB35C}"/>
    <hyperlink ref="FC182" r:id="rId432" xr:uid="{1F6C6F37-51D0-2C48-8C66-F156E91A16F1}"/>
    <hyperlink ref="FE182" r:id="rId433" xr:uid="{8B11C75B-E0FE-7C49-A070-B3EAF2A6D110}"/>
    <hyperlink ref="HY182" r:id="rId434" xr:uid="{34B8A32E-73DC-1D4F-9A06-E27A0F1FC0B8}"/>
    <hyperlink ref="IE182" r:id="rId435" xr:uid="{E126B2EF-213D-2149-A360-CB0AF1F3B8FF}"/>
    <hyperlink ref="O562" r:id="rId436" xr:uid="{A04AD8FB-446E-7242-B2B6-3CD0719156C0}"/>
    <hyperlink ref="S562" r:id="rId437" xr:uid="{243BB62F-28D0-4748-AD4A-E1D5F489D652}"/>
    <hyperlink ref="W562" r:id="rId438" xr:uid="{A87C21C0-3893-3543-8DF3-C943D61C4D67}"/>
    <hyperlink ref="FE562" r:id="rId439" xr:uid="{8A6374A8-F621-B24B-BF03-3FEC1216CCA3}"/>
    <hyperlink ref="HW562" r:id="rId440" xr:uid="{3B5A874C-3F53-6745-97E6-92852D11CA8E}"/>
    <hyperlink ref="HY562" r:id="rId441" xr:uid="{99D0CB14-3786-C643-8D39-1E32E21E611C}"/>
    <hyperlink ref="IA562" r:id="rId442" xr:uid="{5F373C68-955C-8D4B-84CB-657F8430E4FF}"/>
    <hyperlink ref="IR562" r:id="rId443" xr:uid="{E1D7EFC3-0DE3-3E40-BF4A-DF7EECDB2881}"/>
    <hyperlink ref="M364" r:id="rId444" xr:uid="{735B42BC-C1CD-E74E-9A0F-31E9211172E4}"/>
    <hyperlink ref="O364" r:id="rId445" xr:uid="{5F171EEF-2077-654C-A86A-4C195F0A4031}"/>
    <hyperlink ref="U364" r:id="rId446" xr:uid="{E3251772-A6E7-DF4C-96B0-BFA1F9B3B849}"/>
    <hyperlink ref="FE364" r:id="rId447" xr:uid="{4C9CA6EA-E81A-124B-AF19-EECD1810A9A3}"/>
    <hyperlink ref="HY364" r:id="rId448" xr:uid="{1FF8F855-FFE9-4842-A376-8B237150A3E3}"/>
    <hyperlink ref="IR364" r:id="rId449" xr:uid="{E5459B6A-8043-534D-8DF6-52FEE33C010B}"/>
    <hyperlink ref="M413" r:id="rId450" xr:uid="{4143CAED-1F79-2647-9A88-4781073BA915}"/>
    <hyperlink ref="O413" r:id="rId451" xr:uid="{7429C749-832E-EA4E-9F6F-49FE0BD057CE}"/>
    <hyperlink ref="W413" r:id="rId452" xr:uid="{DA527225-455F-CC4C-B8C0-FFABBB7A1DD5}"/>
    <hyperlink ref="FE413" r:id="rId453" xr:uid="{C530EF0F-375C-F341-940F-B224FEF56EBC}"/>
    <hyperlink ref="HY413" r:id="rId454" xr:uid="{CF7F8F37-B8A4-1142-A948-8A9557F85091}"/>
    <hyperlink ref="M229" r:id="rId455" xr:uid="{50BF3463-684C-0740-9432-999227D2A219}"/>
    <hyperlink ref="FE229" r:id="rId456" xr:uid="{C0031148-1F2C-4D49-9294-F40A581D1F6A}"/>
    <hyperlink ref="HY229" r:id="rId457" xr:uid="{CE67DCA5-0F8F-874E-B496-B731D25DD203}"/>
    <hyperlink ref="IR229" r:id="rId458" xr:uid="{81530654-33A9-274D-B808-553E92486D84}"/>
    <hyperlink ref="M230" r:id="rId459" xr:uid="{ECE51D0F-A3AF-1344-8434-82388F87D237}"/>
    <hyperlink ref="O230" r:id="rId460" xr:uid="{E8ADAF96-ABA0-614E-9359-8792CDA1E9C1}"/>
    <hyperlink ref="FE230" r:id="rId461" xr:uid="{020F3448-35B6-984C-98D4-69CADE271CEB}"/>
    <hyperlink ref="HY230" r:id="rId462" xr:uid="{66A0F0E9-B148-2E46-B72E-4446E3CFDEA4}"/>
    <hyperlink ref="IR230" r:id="rId463" xr:uid="{AFE1D22A-24CA-8243-8AD5-79F0F74666ED}"/>
    <hyperlink ref="M414" r:id="rId464" xr:uid="{7844A86B-71C3-A147-A92D-C2904E664163}"/>
    <hyperlink ref="U414" r:id="rId465" xr:uid="{07818E14-5FC7-394F-ADF8-98E2791D22BD}"/>
    <hyperlink ref="W414" r:id="rId466" xr:uid="{BA8060AB-D2AE-5D42-99E8-329258A05422}"/>
    <hyperlink ref="BE414" r:id="rId467" xr:uid="{2B213A72-F7B7-944E-B993-D1FAFE08B04D}"/>
    <hyperlink ref="FE414" r:id="rId468" xr:uid="{B4E7A79E-124F-2648-8EFD-58E74B82F933}"/>
    <hyperlink ref="GE414" r:id="rId469" xr:uid="{BB7E45A9-007A-FB42-8F85-8CF21432C8D2}"/>
    <hyperlink ref="GN414" r:id="rId470" xr:uid="{8F3F52DA-AEE1-B545-A45E-79457BC4C56D}"/>
    <hyperlink ref="HW414" r:id="rId471" xr:uid="{9560CF74-65C0-684A-BEF6-CCB2F00629A2}"/>
    <hyperlink ref="HY414" r:id="rId472" xr:uid="{2A2501E0-98CB-4D43-B53A-FBB2A3BAC386}"/>
    <hyperlink ref="IA414" r:id="rId473" xr:uid="{3F89BE1A-E0C2-0F4B-BA8C-B60F66A16DF0}"/>
    <hyperlink ref="IB414" r:id="rId474" xr:uid="{80F91031-E7B3-B742-9D53-C20C623C9286}"/>
    <hyperlink ref="IE414" r:id="rId475" xr:uid="{2F5F89D6-0680-684F-AC04-901D35F35B05}"/>
    <hyperlink ref="M231" r:id="rId476" xr:uid="{8B294E1C-BCFF-1E4C-A6E1-7BD8B395EFA8}"/>
    <hyperlink ref="O231" r:id="rId477" xr:uid="{9C9350F2-AF5D-9943-9EC6-57A88010E718}"/>
    <hyperlink ref="BE231" r:id="rId478" xr:uid="{C2FA29DD-6063-E647-819F-A4E1E48325FF}"/>
    <hyperlink ref="FE231" r:id="rId479" xr:uid="{9EEAF575-1E4E-5343-A8C2-68BF84330C7E}"/>
    <hyperlink ref="FI231" r:id="rId480" xr:uid="{74FA18A9-C9E9-CE47-B4B1-998077BB3838}"/>
    <hyperlink ref="HY231" r:id="rId481" xr:uid="{0AA3067E-22A2-2047-9385-12E53EC29D6C}"/>
    <hyperlink ref="IR231" r:id="rId482" xr:uid="{E37B9CED-4F8C-D34C-95B1-8DDDF648D86D}"/>
    <hyperlink ref="M426" r:id="rId483" xr:uid="{7C31FD77-5F40-7E4F-BC37-EAFFB518DB95}"/>
    <hyperlink ref="O426" r:id="rId484" xr:uid="{BB3D611A-B030-D340-80AA-D9035A5629C8}"/>
    <hyperlink ref="S426" r:id="rId485" xr:uid="{F410C6ED-DD50-0D42-B783-1255BED98603}"/>
    <hyperlink ref="FE426" r:id="rId486" xr:uid="{F8D42D57-B35F-4B46-A1C1-4F0DF1449771}"/>
    <hyperlink ref="HW426" r:id="rId487" xr:uid="{9F0F41EF-69BF-454A-9B82-11EF28630ABE}"/>
    <hyperlink ref="HY426" r:id="rId488" xr:uid="{E3D8300F-1814-D74C-9230-238E99EFB70B}"/>
    <hyperlink ref="IB426" r:id="rId489" xr:uid="{6E9E43DC-AA30-4B48-86F9-7E85C6A61AA1}"/>
    <hyperlink ref="S16" r:id="rId490" xr:uid="{32283B3E-4177-4F4F-A742-F2107A684835}"/>
    <hyperlink ref="FE16" r:id="rId491" xr:uid="{EF343749-6426-E54E-94F8-ADFA4C3E05CE}"/>
    <hyperlink ref="HY16" r:id="rId492" xr:uid="{CCF47604-ABDB-E143-8ADB-197C42CFA22E}"/>
    <hyperlink ref="M415" r:id="rId493" xr:uid="{06EF887E-224C-6B49-A894-3A74770F8AFE}"/>
    <hyperlink ref="U415" r:id="rId494" xr:uid="{98E5E062-5362-6540-967B-552D820D49E8}"/>
    <hyperlink ref="W415" r:id="rId495" xr:uid="{FEBC5D72-8602-6142-8FC2-BFD7FD2F0F16}"/>
    <hyperlink ref="FE415" r:id="rId496" xr:uid="{37F19AF5-AF7E-A846-B8C0-3D61F22A925B}"/>
    <hyperlink ref="HY415" r:id="rId497" xr:uid="{BE89FAEF-9A86-EC42-AC2F-11D83DFD6C4B}"/>
    <hyperlink ref="IA415" r:id="rId498" xr:uid="{56C9F76B-4B7C-E84E-8449-5F7C03957388}"/>
    <hyperlink ref="IB415" r:id="rId499" xr:uid="{9BA3B4F3-F8AA-4C48-BC7C-7DB50CA915AB}"/>
    <hyperlink ref="O365" r:id="rId500" xr:uid="{ACB4EECB-A5F9-F742-83C7-0EB15D0AC684}"/>
    <hyperlink ref="Q365" r:id="rId501" xr:uid="{C64272AE-6442-204B-8D49-825CD526A717}"/>
    <hyperlink ref="U365" r:id="rId502" xr:uid="{1F818E79-6647-4C4F-BA05-232ADB3A4D34}"/>
    <hyperlink ref="BE365" r:id="rId503" xr:uid="{2D285363-B06B-E94E-A8A1-D036443A237F}"/>
    <hyperlink ref="FE365" r:id="rId504" xr:uid="{ACF77413-38E7-D94E-8752-C2B10A65FF18}"/>
    <hyperlink ref="FI365" r:id="rId505" xr:uid="{9BEC25D4-44CC-014C-92B0-30095D960D4A}"/>
    <hyperlink ref="HY365" r:id="rId506" xr:uid="{4FDD7D09-5C33-894E-9054-2B4DCA4969B9}"/>
    <hyperlink ref="IB365" r:id="rId507" xr:uid="{CA6345A8-93C7-A542-A1DE-175A87B995CB}"/>
    <hyperlink ref="IR365" r:id="rId508" xr:uid="{7AB9B270-363B-8F45-BCF2-A92B311FECF8}"/>
    <hyperlink ref="FE54" r:id="rId509" xr:uid="{CFC81ADD-F24A-5E40-8C2B-6A91224F86C8}"/>
    <hyperlink ref="HY54" r:id="rId510" xr:uid="{D2156DE0-14CB-6440-A44A-4B74185D49DD}"/>
    <hyperlink ref="IR54" r:id="rId511" xr:uid="{AF6CA26C-9F4E-0B46-9CE3-659F23603163}"/>
    <hyperlink ref="M188" r:id="rId512" xr:uid="{3C019843-5F7E-D849-BB00-5AD095428995}"/>
    <hyperlink ref="O188" r:id="rId513" xr:uid="{B2D27B0F-21CD-F545-B1A7-F551B50FF2E3}"/>
    <hyperlink ref="S188" r:id="rId514" xr:uid="{C56134DE-3446-AE4D-AE6D-286AAC814BF0}"/>
    <hyperlink ref="W188" r:id="rId515" xr:uid="{301C2F97-B339-BA49-8AFA-EA9E2BADD290}"/>
    <hyperlink ref="HW188" r:id="rId516" xr:uid="{5C3943E0-715C-DC4B-91A0-93F04E9E64AA}"/>
    <hyperlink ref="HY188" r:id="rId517" xr:uid="{36930139-66D6-9348-BA1A-21C80D01A4A6}"/>
    <hyperlink ref="IA188" r:id="rId518" xr:uid="{7284D655-6F89-D44A-9C9F-EC3EDB9F8951}"/>
    <hyperlink ref="IB188" r:id="rId519" xr:uid="{2441AA50-F73A-234B-9BAB-AC1343CEF3D2}"/>
    <hyperlink ref="O380" r:id="rId520" xr:uid="{BCB909E9-C5AA-3046-BD9A-FCD0DDA9BF34}"/>
    <hyperlink ref="U380" r:id="rId521" xr:uid="{565BE5FB-D233-5B45-9886-C6AD46D19322}"/>
    <hyperlink ref="W380" r:id="rId522" xr:uid="{29DFE363-5272-AC40-AAA5-F96AF5A281FB}"/>
    <hyperlink ref="BE380" r:id="rId523" xr:uid="{67E26E36-1273-0642-B483-2713751DC812}"/>
    <hyperlink ref="FC380" r:id="rId524" xr:uid="{B33C3F65-AA45-384E-80EA-76A80E7BE244}"/>
    <hyperlink ref="FE380" r:id="rId525" xr:uid="{BD215BFE-743D-CE4F-AF08-DF1318A1B7EB}"/>
    <hyperlink ref="FI380" r:id="rId526" xr:uid="{1B243C4D-B141-E547-9879-2E69E7FE14FB}"/>
    <hyperlink ref="HW380" r:id="rId527" xr:uid="{D5D7A2E9-9700-9C41-98F9-44642F4919E1}"/>
    <hyperlink ref="HY380" r:id="rId528" xr:uid="{D09065D6-37FC-AB48-8AAD-C851AFC6313E}"/>
    <hyperlink ref="IA380" r:id="rId529" xr:uid="{99048C95-B333-8B4B-8339-729B60D0660C}"/>
    <hyperlink ref="IB380" r:id="rId530" xr:uid="{F19E0F60-8DB1-F449-AB41-4C387FDD584C}"/>
    <hyperlink ref="ID380" r:id="rId531" xr:uid="{6024299B-C6E7-3544-A496-3A3DA591ED67}"/>
    <hyperlink ref="M105" r:id="rId532" xr:uid="{96A54D6C-0847-E740-9C40-2917CA45D773}"/>
    <hyperlink ref="O105" r:id="rId533" xr:uid="{7E0ADF9E-77DC-9349-BA8E-137EC168E337}"/>
    <hyperlink ref="U105" r:id="rId534" xr:uid="{94378518-594D-E549-A8FC-CAD03AB5206A}"/>
    <hyperlink ref="W105" r:id="rId535" xr:uid="{ED7DE0E6-141C-A24A-8D8A-76F40D45AE59}"/>
    <hyperlink ref="FE105" r:id="rId536" xr:uid="{C47CFC0A-1429-AB4B-9C2A-1E2C1355E5BF}"/>
    <hyperlink ref="FI105" r:id="rId537" xr:uid="{18DBE528-F48B-F346-877E-3CA38154A93C}"/>
    <hyperlink ref="HY105" r:id="rId538" xr:uid="{19FFE5FE-087B-794E-A718-EFF17D6C625C}"/>
    <hyperlink ref="IB105" r:id="rId539" xr:uid="{C52D204F-31EA-024F-A8BD-8D2F3AAED9CE}"/>
    <hyperlink ref="IR105" r:id="rId540" xr:uid="{8A505724-9747-424D-8CDA-BCBA4AEDE3A7}"/>
    <hyperlink ref="O366" r:id="rId541" xr:uid="{0F5BCDF2-8418-8044-A958-106B34CD4FBE}"/>
    <hyperlink ref="Q366" r:id="rId542" xr:uid="{E9D1C6E8-7071-E048-B8B8-B8B83F58D6FB}"/>
    <hyperlink ref="U366" r:id="rId543" xr:uid="{728382F3-F954-5647-9F9F-AA6F47940FB2}"/>
    <hyperlink ref="FE366" r:id="rId544" xr:uid="{7AC8AB45-FA65-0B4A-955A-02ED40140820}"/>
    <hyperlink ref="FI366" r:id="rId545" xr:uid="{61170F60-4713-8045-A521-092192A80116}"/>
    <hyperlink ref="HY366" r:id="rId546" xr:uid="{339872F6-46C3-8E45-A4C9-0A081C2427CB}"/>
    <hyperlink ref="IR366" r:id="rId547" xr:uid="{9211EE20-F0A1-F846-A5BE-3DDF71F88AA1}"/>
    <hyperlink ref="S55" r:id="rId548" xr:uid="{C613CA9F-52C6-9144-B265-200DA4A1B436}"/>
    <hyperlink ref="BE55" r:id="rId549" xr:uid="{16F866F1-6270-DF45-AB31-9845099F15C0}"/>
    <hyperlink ref="FE55" r:id="rId550" xr:uid="{8AB84DEE-09F6-7548-9DF6-BD796C0EF853}"/>
    <hyperlink ref="FI55" r:id="rId551" xr:uid="{922899A1-B47E-D841-845A-507FAD5E581F}"/>
    <hyperlink ref="HY55" r:id="rId552" xr:uid="{A7B04498-3868-AE43-B5D2-E40BD982B04D}"/>
    <hyperlink ref="IR55" r:id="rId553" xr:uid="{0453CE4A-77A9-7D41-9B06-63A9EE1BD524}"/>
    <hyperlink ref="M179" r:id="rId554" xr:uid="{6E8F40B5-ACBC-0944-A367-72F7F94FC1D1}"/>
    <hyperlink ref="O179" r:id="rId555" xr:uid="{23487020-C615-3B4A-B7ED-DC66F67A1F1B}"/>
    <hyperlink ref="W179" r:id="rId556" xr:uid="{274DCEAD-D3ED-4644-8F07-36FB8828135F}"/>
    <hyperlink ref="BE179" r:id="rId557" xr:uid="{F1E196E7-2372-A040-88DC-127E6840BB91}"/>
    <hyperlink ref="FC179" r:id="rId558" xr:uid="{AB19F47A-6217-7B4F-95E9-57C3C8471E5B}"/>
    <hyperlink ref="FE179" r:id="rId559" xr:uid="{69208995-AB75-D94E-9E04-BE27D3A13F19}"/>
    <hyperlink ref="FI179" r:id="rId560" xr:uid="{8EAA15C4-5D44-9D40-A8C3-253BEC07F6AF}"/>
    <hyperlink ref="IB179" r:id="rId561" xr:uid="{4FD48161-7398-CF46-8342-7BC33A9C6B51}"/>
    <hyperlink ref="IE179" r:id="rId562" xr:uid="{FC3CEA4E-16BD-274E-8802-D78E79A9456D}"/>
    <hyperlink ref="Q381" r:id="rId563" xr:uid="{FE9D03A6-829B-584B-99F0-8EA0AA3CA7C6}"/>
    <hyperlink ref="S381" r:id="rId564" xr:uid="{611EA663-B5EA-F747-8184-640A59A1E9DD}"/>
    <hyperlink ref="U381" r:id="rId565" xr:uid="{D0D34A99-50BA-E743-A616-13C94385DF8F}"/>
    <hyperlink ref="W381" r:id="rId566" xr:uid="{333C0E20-4420-F746-819E-00B42E933750}"/>
    <hyperlink ref="BE381" r:id="rId567" xr:uid="{A2E15769-4F36-044A-9DC0-8726AF0D4EE4}"/>
    <hyperlink ref="FC381" r:id="rId568" xr:uid="{5472D182-E4F4-0E4D-ACAC-95B7D74D015C}"/>
    <hyperlink ref="FE381" r:id="rId569" xr:uid="{C689BFC8-2F99-E84E-B064-9064D4C02DC0}"/>
    <hyperlink ref="FI381" r:id="rId570" xr:uid="{3FD12048-FE30-594A-A370-A7E89952C4DC}"/>
    <hyperlink ref="HW381" r:id="rId571" xr:uid="{8E5B3218-4497-0745-BD4A-BB637ABAC9CF}"/>
    <hyperlink ref="HY381" r:id="rId572" xr:uid="{5C207445-9F5F-F047-B75E-CF2829F6D5D2}"/>
    <hyperlink ref="IA381" r:id="rId573" xr:uid="{0E3E1495-AE09-5A45-A3EA-BBD0AC23BD46}"/>
    <hyperlink ref="IB381" r:id="rId574" xr:uid="{8CA882E1-EADE-964D-8FA9-6E50A71B3FF4}"/>
    <hyperlink ref="IR381" r:id="rId575" xr:uid="{C39440F1-B9A7-9C40-8F0F-D783BC140C95}"/>
    <hyperlink ref="O17" r:id="rId576" xr:uid="{405D6CDF-5CD6-9848-B073-B1325EB35EE0}"/>
    <hyperlink ref="S17" r:id="rId577" xr:uid="{32B63E4F-F96A-FD49-8B58-746236A7CA8E}"/>
    <hyperlink ref="FE17" r:id="rId578" xr:uid="{B7257647-3DFB-5044-B688-1F03DD7B95B5}"/>
    <hyperlink ref="HY17" r:id="rId579" xr:uid="{C630B10D-D2AE-034A-8C1F-D610625CA04D}"/>
    <hyperlink ref="M93" r:id="rId580" xr:uid="{DC1148AC-9928-AF4F-A9EA-C35FAF480C44}"/>
    <hyperlink ref="O93" r:id="rId581" xr:uid="{D9C3CB70-A966-F343-A401-18CF9803F23B}"/>
    <hyperlink ref="W93" r:id="rId582" xr:uid="{4667C9EC-9293-D246-8967-B3168C37AA59}"/>
    <hyperlink ref="FE93" r:id="rId583" xr:uid="{AA57D651-EC7A-3D42-8C20-814546A071E2}"/>
    <hyperlink ref="HW93" r:id="rId584" xr:uid="{58FD926C-1461-344B-850A-981D09DE4085}"/>
    <hyperlink ref="HY93" r:id="rId585" xr:uid="{47E383B9-0F24-A845-8349-0AD7335DDF29}"/>
    <hyperlink ref="IA93" r:id="rId586" xr:uid="{6A9FFB96-E40F-B34B-BF38-A58FC1E7F6AD}"/>
    <hyperlink ref="IB93" r:id="rId587" xr:uid="{CD116B1E-18E2-F046-9D18-9B56F8A3E68E}"/>
    <hyperlink ref="IF93" r:id="rId588" xr:uid="{9984D1E0-B67E-4B4D-8420-685ED75F2A96}"/>
    <hyperlink ref="M410" r:id="rId589" xr:uid="{A2C9BCA7-716E-EB48-8114-EEC3AF6F5DA1}"/>
    <hyperlink ref="O410" r:id="rId590" xr:uid="{2B3B8A7D-A72D-9940-989B-4C501F57033D}"/>
    <hyperlink ref="Q410" r:id="rId591" xr:uid="{36A817E0-2464-D242-9922-BC2E5D016E98}"/>
    <hyperlink ref="W410" r:id="rId592" xr:uid="{12956223-BBE9-7B44-B73F-EB8635818231}"/>
    <hyperlink ref="BE410" r:id="rId593" xr:uid="{49B16CA5-92DC-F844-90F2-1F3580224EFC}"/>
    <hyperlink ref="FC410" r:id="rId594" xr:uid="{41CF4B11-8AEA-0C44-BDA3-4A914FC54014}"/>
    <hyperlink ref="FE410" r:id="rId595" xr:uid="{B1A49831-B1F1-8C4E-8CBE-0AD5A033AEB2}"/>
    <hyperlink ref="HY410" r:id="rId596" xr:uid="{3D2D3C4B-FDA5-B64B-82F3-100978CB73AD}"/>
    <hyperlink ref="IR410" r:id="rId597" xr:uid="{561E0B0E-83A5-7E4C-89E7-27314C4E5457}"/>
    <hyperlink ref="M40" r:id="rId598" xr:uid="{8FA0E4EE-99CC-CE4A-A601-D39043E911FA}"/>
    <hyperlink ref="O40" r:id="rId599" xr:uid="{42F7F08E-1A6B-714C-94EE-15417010A6FF}"/>
    <hyperlink ref="FC40" r:id="rId600" xr:uid="{C0020D1B-EE9C-6A4C-A571-C32F1AF3F7B7}"/>
    <hyperlink ref="FE40" r:id="rId601" xr:uid="{CBA46FAC-E90E-AB4F-8978-F47B22AE8BF3}"/>
    <hyperlink ref="HW40" r:id="rId602" xr:uid="{14B72881-C193-D14E-8CCA-1B78A24BBF6C}"/>
    <hyperlink ref="HY40" r:id="rId603" xr:uid="{1C3E9E6A-B349-0F4F-A133-BA71CE244781}"/>
    <hyperlink ref="IE40" r:id="rId604" xr:uid="{D93551B2-1ABA-9640-A192-E7D91A909DA7}"/>
    <hyperlink ref="M94" r:id="rId605" xr:uid="{E71CC8FB-9572-CF4C-81BA-61B553B54590}"/>
    <hyperlink ref="O94" r:id="rId606" xr:uid="{8ED63EBE-65FA-E046-9B3C-1D7B60943021}"/>
    <hyperlink ref="BE94" r:id="rId607" xr:uid="{FC07DB48-4A88-1148-B964-6A5EFD39FCCF}"/>
    <hyperlink ref="FE94" r:id="rId608" xr:uid="{2FBBB232-BF43-124B-9168-4D4500350451}"/>
    <hyperlink ref="HW94" r:id="rId609" xr:uid="{D6627DEF-B39E-6D4F-A7B5-93A0CBE237C0}"/>
    <hyperlink ref="HY94" r:id="rId610" xr:uid="{BFA10D75-3EAC-C342-B5FB-3AD7ACC41752}"/>
    <hyperlink ref="M411" r:id="rId611" xr:uid="{F19C93AA-BC87-9A46-B415-E5951637B396}"/>
    <hyperlink ref="O411" r:id="rId612" xr:uid="{270F448E-9D1F-214B-B1C8-0463DF4FEDD7}"/>
    <hyperlink ref="Q411" r:id="rId613" xr:uid="{D6DD4E3B-2C09-B74B-869F-AF603C2BBA02}"/>
    <hyperlink ref="FC411" r:id="rId614" xr:uid="{3930F131-DFD7-0848-98EE-2669D9386EB1}"/>
    <hyperlink ref="FE411" r:id="rId615" xr:uid="{C9123604-F09D-9C4C-B9D8-6B1055E20A06}"/>
    <hyperlink ref="HW411" r:id="rId616" xr:uid="{E1467C10-EF84-CC4B-92D8-FB85D1B28AA8}"/>
    <hyperlink ref="HY411" r:id="rId617" xr:uid="{69A8A4EA-7853-C849-9FCC-3C4938DD6195}"/>
    <hyperlink ref="IA411" r:id="rId618" xr:uid="{93F35F9A-B0F1-524A-A1DC-20B0DA470EB6}"/>
    <hyperlink ref="IR411" r:id="rId619" xr:uid="{A6DA618C-E673-C44F-9F3B-8B4B9F60E267}"/>
    <hyperlink ref="M589" r:id="rId620" xr:uid="{70F3C0D8-87BE-D542-98BB-8C610F973F0C}"/>
    <hyperlink ref="O589" r:id="rId621" xr:uid="{D00D8889-7C3F-CE47-91DD-A4DD4BFE40B9}"/>
    <hyperlink ref="W589" r:id="rId622" xr:uid="{35254D8C-F677-8B43-82F6-5324D25EA2AC}"/>
    <hyperlink ref="FE589" r:id="rId623" xr:uid="{FB07A1AE-644D-F54C-9962-3DA5256AD83E}"/>
    <hyperlink ref="FI589" r:id="rId624" xr:uid="{8799C280-D20D-E44F-8595-385292735B80}"/>
    <hyperlink ref="HY589" r:id="rId625" xr:uid="{8203E6A9-0E24-9A47-A933-90621A11BF04}"/>
    <hyperlink ref="IA589" r:id="rId626" xr:uid="{F960B57F-98AE-1443-8A0D-A12AA4CEC00D}"/>
    <hyperlink ref="IR589" r:id="rId627" xr:uid="{DEC4E6B5-8360-8640-9D44-04C88DABB124}"/>
    <hyperlink ref="M590" r:id="rId628" xr:uid="{5519C5B5-5566-8A4F-9514-138188B94692}"/>
    <hyperlink ref="O590" r:id="rId629" xr:uid="{3922548A-2244-9841-808D-5FF7C1032C7F}"/>
    <hyperlink ref="W590" r:id="rId630" xr:uid="{D22BC6E3-4A0A-B04C-A6CB-B59A6340F295}"/>
    <hyperlink ref="FE590" r:id="rId631" xr:uid="{F166E21D-D00F-524F-94FE-12D39F838C40}"/>
    <hyperlink ref="IR590" r:id="rId632" xr:uid="{1044744D-561F-7B49-B074-06A015C6D058}"/>
    <hyperlink ref="M88" r:id="rId633" xr:uid="{5619AC81-2361-D04C-95E2-BF6B77F15FCA}"/>
    <hyperlink ref="O88" r:id="rId634" xr:uid="{5989D0E2-AB50-384F-B58F-F73AE7EF1F46}"/>
    <hyperlink ref="FC88" r:id="rId635" xr:uid="{A106E90E-3321-0A44-AEB2-3FDD16538405}"/>
    <hyperlink ref="FE88" r:id="rId636" xr:uid="{BFDEB049-C0D3-9D48-9356-81F2BC459150}"/>
    <hyperlink ref="IB88" r:id="rId637" xr:uid="{1BA327B4-CFEC-B94F-A04D-B0F19EDAA344}"/>
    <hyperlink ref="M591" r:id="rId638" xr:uid="{F4E6C909-6F26-0A4D-9FA7-714D70BD6971}"/>
    <hyperlink ref="O591" r:id="rId639" xr:uid="{C1B99A98-0F8D-0A4A-A59E-F3D9EC16FD89}"/>
    <hyperlink ref="FE591" r:id="rId640" xr:uid="{8A129BB6-5516-4749-B79D-5BF99D6A407F}"/>
    <hyperlink ref="GE591" r:id="rId641" xr:uid="{53434EFB-5FD4-0B48-A0DE-A4B5D9106533}"/>
    <hyperlink ref="HY591" r:id="rId642" xr:uid="{ECC0764D-33E9-8F4A-BD71-CB5F09E35E86}"/>
    <hyperlink ref="IR591" r:id="rId643" xr:uid="{45391CC3-91A0-EE49-89A9-716024068239}"/>
    <hyperlink ref="M324" r:id="rId644" xr:uid="{87CB431D-8E34-9844-BF21-C5F55E415F15}"/>
    <hyperlink ref="O324" r:id="rId645" xr:uid="{3B910774-09E2-E248-A845-5AB413BF3539}"/>
    <hyperlink ref="S324" r:id="rId646" xr:uid="{88AB68AE-CDB7-8F45-837E-BE4D74EA9FE1}"/>
    <hyperlink ref="FC324" r:id="rId647" xr:uid="{E08C6882-740D-FD4A-BD92-88133C432969}"/>
    <hyperlink ref="FE324" r:id="rId648" xr:uid="{08F51388-7D07-094D-9A91-15E8B72341A6}"/>
    <hyperlink ref="HW324" r:id="rId649" xr:uid="{6C52FC32-9E12-814B-9564-2BE8DCC0A0B2}"/>
    <hyperlink ref="HY324" r:id="rId650" xr:uid="{CE8D7365-1E22-E640-A819-023C5C5B9415}"/>
    <hyperlink ref="IA324" r:id="rId651" xr:uid="{16FF259A-6E66-CB44-8F8C-6D57F870A39A}"/>
    <hyperlink ref="IB324" r:id="rId652" xr:uid="{AEA148FE-E52D-9B40-8692-C8059F45DDDC}"/>
    <hyperlink ref="IF324" r:id="rId653" xr:uid="{D35ED8D3-D5DA-FE47-B366-E6BA91BFAEC6}"/>
    <hyperlink ref="M89" r:id="rId654" xr:uid="{81619842-E6F2-2E4A-AEBB-1EB39E348D55}"/>
    <hyperlink ref="O89" r:id="rId655" xr:uid="{DA996139-8846-E040-8AC6-936E6FE553BE}"/>
    <hyperlink ref="S89" r:id="rId656" xr:uid="{E0E9DD4A-34EB-5B48-9F63-0A0183C1DFE7}"/>
    <hyperlink ref="U89" r:id="rId657" xr:uid="{3E239E1A-4974-AC4A-81FC-DE9133AE6BCF}"/>
    <hyperlink ref="FC89" r:id="rId658" xr:uid="{7B093269-A341-CA4E-B5CB-30086103D4EA}"/>
    <hyperlink ref="HY89" r:id="rId659" xr:uid="{AED606C7-5306-2342-9FA0-1F2D08568FFF}"/>
    <hyperlink ref="IA89" r:id="rId660" xr:uid="{72FC2CDB-3CB0-3341-BDA7-340526F9C864}"/>
    <hyperlink ref="IB89" r:id="rId661" xr:uid="{26D0D148-8D8D-9043-A5A6-DD210CFBACA2}"/>
    <hyperlink ref="IF89" r:id="rId662" xr:uid="{61099300-2293-1143-852A-CE60B1E4D1F4}"/>
    <hyperlink ref="IR89" r:id="rId663" xr:uid="{14821661-1195-9943-AB45-A8D71FF9AEA4}"/>
    <hyperlink ref="M174" r:id="rId664" xr:uid="{F5ADA24E-1737-C543-9151-C9CC78A34D48}"/>
    <hyperlink ref="O174" r:id="rId665" xr:uid="{2DD27767-A56E-D240-B622-612226DC864D}"/>
    <hyperlink ref="U174" r:id="rId666" xr:uid="{FC796233-A24E-6C47-88C9-5F24E382BF15}"/>
    <hyperlink ref="W174" r:id="rId667" xr:uid="{D8BB8592-4ACC-6E4F-9FB2-FC17A7C2531B}"/>
    <hyperlink ref="FE174" r:id="rId668" xr:uid="{E4FF7A84-3C13-B145-9A5E-C9E476312557}"/>
    <hyperlink ref="HY174" r:id="rId669" xr:uid="{52D237A4-CC14-0144-930D-083EEF0D76DC}"/>
    <hyperlink ref="M41" r:id="rId670" xr:uid="{5B82A7DD-1B73-E84E-81E7-D381749B3428}"/>
    <hyperlink ref="O41" r:id="rId671" xr:uid="{D3BE8A27-25F2-4E4A-8627-9C71256957AC}"/>
    <hyperlink ref="FC41" r:id="rId672" xr:uid="{8CD07195-6885-6A49-B67C-687D71D0D281}"/>
    <hyperlink ref="FE41" r:id="rId673" xr:uid="{70AFEF31-9791-194C-BB26-950DA653BF8B}"/>
    <hyperlink ref="HY41" r:id="rId674" xr:uid="{974D169B-643B-0245-B7F1-147119B077EB}"/>
    <hyperlink ref="IA41" r:id="rId675" xr:uid="{B2A21ED2-47CF-1342-8816-76C2D43E0594}"/>
    <hyperlink ref="IB41" r:id="rId676" xr:uid="{62B0634B-147B-3045-AE6D-7B42C93C5965}"/>
    <hyperlink ref="M175" r:id="rId677" xr:uid="{2B813A71-2E2A-4F4B-A8D2-CBA6964FE6D4}"/>
    <hyperlink ref="O175" r:id="rId678" xr:uid="{EDD4C3D1-AC48-D047-825A-A2B380BBFFDE}"/>
    <hyperlink ref="BE175" r:id="rId679" xr:uid="{D3FD8B8D-EC73-7441-B393-306534D7E377}"/>
    <hyperlink ref="FE175" r:id="rId680" xr:uid="{1972EED2-B9BA-5E48-B596-73D96B658911}"/>
    <hyperlink ref="M571" r:id="rId681" xr:uid="{C0389599-756D-F443-80BA-D103F6B85956}"/>
    <hyperlink ref="O571" r:id="rId682" xr:uid="{2B54FAE4-5A49-7C4F-B954-E689CC70A84F}"/>
    <hyperlink ref="BE571" r:id="rId683" xr:uid="{DB8FDE4B-D420-224B-9AC4-0706F0DE968E}"/>
    <hyperlink ref="FC571" r:id="rId684" xr:uid="{580BDA55-713D-0544-8064-FBBD595026ED}"/>
    <hyperlink ref="FE571" r:id="rId685" xr:uid="{AAAA37C3-C194-8547-909F-D00810EF58C3}"/>
    <hyperlink ref="FI571" r:id="rId686" xr:uid="{C6170CDB-6651-CC40-974B-377DC69BF2D0}"/>
    <hyperlink ref="HW571" r:id="rId687" xr:uid="{DA93C11D-FDD5-7E48-8504-E780A5145889}"/>
    <hyperlink ref="HY571" r:id="rId688" xr:uid="{838D9C4D-87CF-094C-A8AC-B6C556E504F5}"/>
    <hyperlink ref="IA571" r:id="rId689" xr:uid="{818A694C-AE1B-1743-98E3-50E548C5A40B}"/>
    <hyperlink ref="M572" r:id="rId690" xr:uid="{0F755928-7F67-BD4F-AEB8-B0A21A55744D}"/>
    <hyperlink ref="O572" r:id="rId691" xr:uid="{11FDBD8A-6C89-C942-9BCD-5DF343F7D564}"/>
    <hyperlink ref="FE572" r:id="rId692" xr:uid="{C967A601-D5BF-874E-93A1-8005B089D725}"/>
    <hyperlink ref="FI572" r:id="rId693" xr:uid="{88AEA9C9-3074-4742-A702-672891A58D0B}"/>
    <hyperlink ref="HY572" r:id="rId694" xr:uid="{44354FB0-5F5E-3643-A587-8E6783E3CED4}"/>
    <hyperlink ref="M573" r:id="rId695" xr:uid="{5747F896-792B-BA45-9D5C-699CE979D5B9}"/>
    <hyperlink ref="O573" r:id="rId696" xr:uid="{96752138-2DE1-BC47-A50D-EEBBC260B6A4}"/>
    <hyperlink ref="BE573" r:id="rId697" xr:uid="{EA64F3DA-CC46-304A-9E1B-3EEF80AB8052}"/>
    <hyperlink ref="FE573" r:id="rId698" xr:uid="{C85D952D-417E-F545-ACE3-5362BD5235D4}"/>
    <hyperlink ref="FI573" r:id="rId699" xr:uid="{ACFA187A-A179-264D-978F-A7B04D0931A2}"/>
    <hyperlink ref="O337" r:id="rId700" xr:uid="{89181AC4-4C7D-9444-90CD-2DF61321DFBE}"/>
    <hyperlink ref="W337" r:id="rId701" xr:uid="{9A5E77F3-669E-1945-B729-993DB979F598}"/>
    <hyperlink ref="BE337" r:id="rId702" xr:uid="{81AA2CAE-42CA-E242-9296-A15DC4B0329F}"/>
    <hyperlink ref="FE337" r:id="rId703" xr:uid="{89147E75-662B-A94C-B556-F713D17193CD}"/>
    <hyperlink ref="HY337" r:id="rId704" xr:uid="{6DDB719D-838D-7C44-88CF-C44375E7D841}"/>
    <hyperlink ref="IR337" r:id="rId705" xr:uid="{FDEB3714-35F5-F446-9039-921709997B44}"/>
    <hyperlink ref="M515" r:id="rId706" xr:uid="{E2D8B35B-1FB4-294B-A44A-EEEA433657B0}"/>
    <hyperlink ref="S515" r:id="rId707" xr:uid="{37558DBB-6F30-FA43-80E9-61CDB81E2CBB}"/>
    <hyperlink ref="BE515" r:id="rId708" xr:uid="{0AC87420-06E0-A14A-A027-C69873F1F688}"/>
    <hyperlink ref="HW515" r:id="rId709" xr:uid="{358B17B9-3CE4-C94C-A1ED-72A06189937B}"/>
    <hyperlink ref="HY515" r:id="rId710" xr:uid="{ECCC7B80-8425-E742-8EB3-07358247DE7C}"/>
    <hyperlink ref="IA515" r:id="rId711" xr:uid="{EC14A187-2506-8140-87BF-BDA4E612CECF}"/>
    <hyperlink ref="IB515" r:id="rId712" xr:uid="{61525D86-F45D-D44B-9E11-C2E709778C7E}"/>
    <hyperlink ref="IE515" r:id="rId713" xr:uid="{7D123660-A45E-9240-AEF3-0FF10DF1E8AD}"/>
    <hyperlink ref="IR515" r:id="rId714" xr:uid="{D00C6E48-364F-E948-AD55-26FFB773D537}"/>
    <hyperlink ref="M80" r:id="rId715" xr:uid="{0A81EDF9-01F0-0C40-BC34-ADACC79B928B}"/>
    <hyperlink ref="O80" r:id="rId716" xr:uid="{BA978D45-35F2-ED4B-8690-A2D6FDDCDB2C}"/>
    <hyperlink ref="FE80" r:id="rId717" xr:uid="{68D57348-4212-2542-A801-1745BFADD25E}"/>
    <hyperlink ref="GN80" r:id="rId718" location="/" xr:uid="{5EEB27C6-4FC7-BB4E-98D1-0A34D7D2BE8B}"/>
    <hyperlink ref="HW80" r:id="rId719" location="/main" xr:uid="{B1902183-0BF0-4D4A-B3B4-E17507F713A7}"/>
    <hyperlink ref="HY80" r:id="rId720" location="/" xr:uid="{E3EBC9B1-79EE-6648-9230-2AFAFE9B93A4}"/>
    <hyperlink ref="IA80" r:id="rId721" xr:uid="{E2386399-272D-8C45-A121-3BDD34EB8A8A}"/>
    <hyperlink ref="M328" r:id="rId722" xr:uid="{DCFB4EB6-5B84-1E46-9319-A15EAA9E0D32}"/>
    <hyperlink ref="O328" r:id="rId723" xr:uid="{20E19F66-E17A-CC4A-AE6D-03CD9781DE07}"/>
    <hyperlink ref="W328" r:id="rId724" xr:uid="{9C410D48-8F9F-DA4B-839B-CE33D19EEE66}"/>
    <hyperlink ref="FC328" r:id="rId725" xr:uid="{388F42F9-DA65-0344-8D53-7280088C86A2}"/>
    <hyperlink ref="FE328" r:id="rId726" xr:uid="{3175A38B-CA11-7744-AB0E-C1EBDCCB0354}"/>
    <hyperlink ref="HW328" r:id="rId727" xr:uid="{48CE8CBC-14D5-0141-A723-CC04E78FBC5E}"/>
    <hyperlink ref="HY328" r:id="rId728" xr:uid="{E295850A-D9D5-9648-89BB-72CFFCC3A35C}"/>
    <hyperlink ref="IA328" r:id="rId729" xr:uid="{5E2FBC39-2FFE-8541-8852-ABE5CB29121F}"/>
    <hyperlink ref="IF328" r:id="rId730" xr:uid="{604E777A-734A-C14B-8729-7F5D68549097}"/>
    <hyperlink ref="IR328" r:id="rId731" xr:uid="{0AFAEF34-07B1-F244-8F16-6745935F11BF}"/>
    <hyperlink ref="M329" r:id="rId732" xr:uid="{D7BFE271-9FA5-7448-8B6B-B55A47220857}"/>
    <hyperlink ref="O329" r:id="rId733" xr:uid="{3B69D572-EA0E-A440-A3BB-2B42C51A12A0}"/>
    <hyperlink ref="W329" r:id="rId734" xr:uid="{E81FBC8B-D19E-0941-BB75-98EC0ACA16F5}"/>
    <hyperlink ref="FC329" r:id="rId735" xr:uid="{B32BB05E-469B-B34E-A66A-59AC862B4A4E}"/>
    <hyperlink ref="FE329" r:id="rId736" xr:uid="{2AE97E5E-E813-D34C-B87D-C83D141C96B5}"/>
    <hyperlink ref="HW329" r:id="rId737" xr:uid="{E677E9B4-1535-1247-AD5A-5869EA174F98}"/>
    <hyperlink ref="HY329" r:id="rId738" xr:uid="{5E5000B7-8278-124F-BE82-25DA799278E3}"/>
    <hyperlink ref="IA329" r:id="rId739" xr:uid="{1C864F85-CEE6-184B-973F-34055D8FB37A}"/>
    <hyperlink ref="IF329" r:id="rId740" xr:uid="{D3261492-BAFD-114E-873F-8460871AB1FC}"/>
    <hyperlink ref="IR329" r:id="rId741" xr:uid="{4A2DAD4F-1D26-464F-8BF8-6857CF5255AB}"/>
    <hyperlink ref="O338" r:id="rId742" xr:uid="{74E71F80-A44C-9E41-9A06-E7F6EB6B33B4}"/>
    <hyperlink ref="W338" r:id="rId743" xr:uid="{56F7B9BD-633C-F643-ACA6-246B15D666F1}"/>
    <hyperlink ref="BE338" r:id="rId744" xr:uid="{8BDC0AB7-E77F-FC4E-BABA-6B11E18630B4}"/>
    <hyperlink ref="FC338" r:id="rId745" xr:uid="{70E6EFFF-1B97-B04B-B834-A52B7649D3B3}"/>
    <hyperlink ref="FE338" r:id="rId746" xr:uid="{CD4061A5-CA65-C84B-822C-96663AC269B9}"/>
    <hyperlink ref="HY338" r:id="rId747" xr:uid="{9B546CBE-56BA-7249-A2BB-7417B91C1B02}"/>
    <hyperlink ref="IR338" r:id="rId748" xr:uid="{130924BC-8CF1-B84C-96F9-70232C4E0196}"/>
    <hyperlink ref="O242" r:id="rId749" xr:uid="{CDA1A885-A547-1741-9590-1B718BD26C57}"/>
    <hyperlink ref="S242" r:id="rId750" xr:uid="{10EE18EF-26CA-304D-9010-55B242271D82}"/>
    <hyperlink ref="U242" r:id="rId751" xr:uid="{A38A7741-24CD-9142-877E-3A43583A215F}"/>
    <hyperlink ref="W242" r:id="rId752" xr:uid="{551C4A71-9227-A745-94B1-91008CC64BFF}"/>
    <hyperlink ref="FE242" r:id="rId753" xr:uid="{19DE449D-AC63-4F48-84FD-E097BFA65494}"/>
    <hyperlink ref="HW242" r:id="rId754" xr:uid="{E7474E9F-6AA8-D640-8110-DF5C6A8C8EE8}"/>
    <hyperlink ref="HY242" r:id="rId755" xr:uid="{607D6BA8-84C2-4345-8F99-ED97AE548E57}"/>
    <hyperlink ref="IA242" r:id="rId756" xr:uid="{C0BAE22F-D25B-964B-8336-662A8E12034A}"/>
    <hyperlink ref="IB242" r:id="rId757" xr:uid="{D986CAE4-2E2A-8648-A374-2557B5DE2511}"/>
    <hyperlink ref="IR242" r:id="rId758" xr:uid="{C19D9EF0-C494-8F42-88C4-95E61C0E453D}"/>
    <hyperlink ref="O18" r:id="rId759" xr:uid="{FE586689-A1EA-3641-9508-304DE4B76C3C}"/>
    <hyperlink ref="S18" r:id="rId760" xr:uid="{9B3126DF-8BB0-EC4F-BA18-A8EFDAA9B6EC}"/>
    <hyperlink ref="FE18" r:id="rId761" xr:uid="{93E5E733-F568-4E44-AA15-78CDED85E1E9}"/>
    <hyperlink ref="HW18" r:id="rId762" xr:uid="{EC2D0DC3-EF3F-0940-800E-8431A5580FBB}"/>
    <hyperlink ref="HY18" r:id="rId763" xr:uid="{CE1B5F74-9ACB-B643-87F3-0A9713A3A77B}"/>
    <hyperlink ref="O419" r:id="rId764" xr:uid="{A623FF57-E812-E44A-8C7D-A84304E415B8}"/>
    <hyperlink ref="FE419" r:id="rId765" xr:uid="{FE155401-EBF5-004B-8CB5-1AF889C6767D}"/>
    <hyperlink ref="GE419" r:id="rId766" xr:uid="{6518E052-2A99-A74B-A930-1351A4F35D57}"/>
    <hyperlink ref="HY419" r:id="rId767" xr:uid="{2B6C122E-5199-1347-A186-C19A8E57A572}"/>
    <hyperlink ref="Q356" r:id="rId768" xr:uid="{0A69664D-8FE8-9741-B89E-3C6F18113A08}"/>
    <hyperlink ref="FE356" r:id="rId769" xr:uid="{CA14B8AB-1767-A747-ADCA-A8406CDA460D}"/>
    <hyperlink ref="HY356" r:id="rId770" xr:uid="{8345562C-B483-F64F-8AC7-56C6FF4E6759}"/>
    <hyperlink ref="M412" r:id="rId771" xr:uid="{7262B82F-22A6-EE41-A460-64038A7C7DB2}"/>
    <hyperlink ref="O412" r:id="rId772" xr:uid="{205FA793-C0FE-F243-98AC-06EFBBFC4B41}"/>
    <hyperlink ref="Q412" r:id="rId773" xr:uid="{C3A1464A-C671-F546-8CB7-B01F65A54C04}"/>
    <hyperlink ref="W412" r:id="rId774" xr:uid="{6B0A8AF5-005D-EA4C-B990-C5CD690E0CEA}"/>
    <hyperlink ref="BE412" r:id="rId775" xr:uid="{9E95B7FA-0B74-3148-ADDC-12F979309C15}"/>
    <hyperlink ref="FC412" r:id="rId776" xr:uid="{1A04E737-93E6-4F42-B8AB-E13E2DD1A413}"/>
    <hyperlink ref="FE412" r:id="rId777" xr:uid="{A70436FC-4421-7E47-A534-F01750A4A0C6}"/>
    <hyperlink ref="HW412" r:id="rId778" xr:uid="{85B54B6E-D6C2-394E-BE7C-D78B1F05BCD9}"/>
    <hyperlink ref="HY412" r:id="rId779" xr:uid="{CFE9C5EB-B09E-D243-AE2A-5A2E5AA9DE70}"/>
    <hyperlink ref="IA412" r:id="rId780" xr:uid="{DFEDB9AA-1E86-9849-B600-FF57B323DE8B}"/>
    <hyperlink ref="O513" r:id="rId781" xr:uid="{F29F2530-9F01-404E-8E16-0FEE224E321C}"/>
    <hyperlink ref="FE513" r:id="rId782" xr:uid="{02A70408-B7F9-1A41-A82D-77E35CB8AEA8}"/>
    <hyperlink ref="HY513" r:id="rId783" xr:uid="{FB21D0A4-58E5-2844-A631-FA0F39C3FAE3}"/>
    <hyperlink ref="M191" r:id="rId784" xr:uid="{7E3A1AEE-626F-A14B-94F0-21E9C2C09EA6}"/>
    <hyperlink ref="O191" r:id="rId785" xr:uid="{55ABBC5E-CC05-EE4B-8F0C-2384C145DDF5}"/>
    <hyperlink ref="U191" r:id="rId786" xr:uid="{CE6D7561-37B2-BE4A-9E83-5244D6009BAC}"/>
    <hyperlink ref="BE191" r:id="rId787" xr:uid="{18B3B68C-A226-3C4E-AA69-58BDF63048D0}"/>
    <hyperlink ref="FE191" r:id="rId788" xr:uid="{DA0369FA-9457-5249-B7A8-AA71C05AB441}"/>
    <hyperlink ref="HY191" r:id="rId789" xr:uid="{2597BA57-E9B6-1543-8EEF-B63936253A21}"/>
    <hyperlink ref="IE191" r:id="rId790" xr:uid="{A77ED578-8EA3-1C43-B529-401D23412410}"/>
    <hyperlink ref="O19" r:id="rId791" xr:uid="{0B6DC58B-295F-BD42-AF2E-C6E4FC5B7F0B}"/>
    <hyperlink ref="S19" r:id="rId792" xr:uid="{2F94BC08-B2E5-ED4B-B4CC-4C90C4467258}"/>
    <hyperlink ref="W19" r:id="rId793" xr:uid="{24273BD7-0DC3-3149-89AE-85904A65F7E1}"/>
    <hyperlink ref="FE19" r:id="rId794" xr:uid="{701ECD43-CA05-0242-9ED0-BEA7CEF4B4C3}"/>
    <hyperlink ref="HY19" r:id="rId795" xr:uid="{DB822DFC-5450-484F-AD72-CE12DD9BFDEA}"/>
    <hyperlink ref="O20" r:id="rId796" xr:uid="{7678C1BA-F984-F544-82D6-6A90E6EF6D28}"/>
    <hyperlink ref="S20" r:id="rId797" xr:uid="{BF4BC989-2509-3842-8504-7B4CA12F302D}"/>
    <hyperlink ref="W20" r:id="rId798" xr:uid="{69EEDC4E-7661-E242-BEC0-3A3EF0C2CDDE}"/>
    <hyperlink ref="FE20" r:id="rId799" xr:uid="{A30943A6-0A87-ED40-A3FE-E1141A41DE52}"/>
    <hyperlink ref="HY20" r:id="rId800" xr:uid="{BA167E02-7F7D-954F-92AD-6BB81B5C4F1D}"/>
    <hyperlink ref="M541" r:id="rId801" xr:uid="{0A22C293-5317-0C41-A878-5AFC0D170D49}"/>
    <hyperlink ref="O541" r:id="rId802" xr:uid="{604D56C5-1B8B-4544-8F97-5E8E8AD7F2B8}"/>
    <hyperlink ref="S541" r:id="rId803" xr:uid="{7F1C7988-6D94-A34E-AFCA-E992FEA585B2}"/>
    <hyperlink ref="W541" r:id="rId804" xr:uid="{E7151965-70F6-E648-96BA-C7D8E09806DA}"/>
    <hyperlink ref="BE541" r:id="rId805" xr:uid="{F445F63B-85F2-9043-922D-8998DC026B81}"/>
    <hyperlink ref="FC541" r:id="rId806" xr:uid="{BD2D3BA1-DA12-2B45-A064-28A383B9994D}"/>
    <hyperlink ref="FE541" r:id="rId807" xr:uid="{107ADEE2-9110-2D4B-AFED-7EAB3A4C255D}"/>
    <hyperlink ref="HY541" r:id="rId808" xr:uid="{CA42077F-CBA5-624E-B032-501974687693}"/>
    <hyperlink ref="IA541" r:id="rId809" xr:uid="{172F319E-E509-E04B-9B02-9F8AEA7722B1}"/>
    <hyperlink ref="O491" r:id="rId810" xr:uid="{91C17FA6-867D-2346-834D-E564AA29DC25}"/>
    <hyperlink ref="Q491" r:id="rId811" xr:uid="{2833498F-EFA3-B843-B3CE-D243AF4DE1B6}"/>
    <hyperlink ref="W491" r:id="rId812" xr:uid="{A84EF207-E379-1841-AA17-267AF8AC4AF2}"/>
    <hyperlink ref="FE491" r:id="rId813" xr:uid="{C8B4859F-8265-B841-B803-ACC071E60457}"/>
    <hyperlink ref="HY491" r:id="rId814" xr:uid="{F356B0C6-85F5-004A-9C31-CB0CAC83E99F}"/>
    <hyperlink ref="IA491" r:id="rId815" xr:uid="{D5F14BC1-480B-C148-815A-6B35F8711375}"/>
    <hyperlink ref="M374" r:id="rId816" xr:uid="{DB21B014-C97C-294C-B1FC-0BDA4FDD8FE9}"/>
    <hyperlink ref="O374" r:id="rId817" xr:uid="{E5A944FF-D79E-A349-ABC9-11A9FDE1CDE9}"/>
    <hyperlink ref="W374" r:id="rId818" xr:uid="{745EE1A5-D300-A846-9237-67A460D60C0A}"/>
    <hyperlink ref="FE374" r:id="rId819" xr:uid="{07CBF1C4-1B4F-5348-A838-6E18B9E6DEC5}"/>
    <hyperlink ref="IR374" r:id="rId820" xr:uid="{EA945C1C-373D-174B-B622-F1E7293D6690}"/>
    <hyperlink ref="M542" r:id="rId821" xr:uid="{3A246F7F-E3EB-AB47-8FCE-58DF04296372}"/>
    <hyperlink ref="O542" r:id="rId822" xr:uid="{FB0C700B-DFFA-2E4D-A98C-5C0D63588F07}"/>
    <hyperlink ref="S542" r:id="rId823" xr:uid="{23C0464F-5E95-3B40-9D41-F8D2D260C60F}"/>
    <hyperlink ref="FE542" r:id="rId824" xr:uid="{68F1F238-5847-0C44-BC4E-E1AAD05887D7}"/>
    <hyperlink ref="FP542" r:id="rId825" xr:uid="{2CA1AF85-A588-2F48-B2EC-4CF67EC688C9}"/>
    <hyperlink ref="HY542" r:id="rId826" xr:uid="{DCCADF9C-BDBE-C643-8710-BB232A6CFD3D}"/>
    <hyperlink ref="ID542" r:id="rId827" xr:uid="{4A1C2BEE-C193-F740-8C16-16ED30FADBD8}"/>
    <hyperlink ref="M543" r:id="rId828" xr:uid="{5E93DE67-E71D-8743-A4D1-FF32D747949E}"/>
    <hyperlink ref="O543" r:id="rId829" xr:uid="{A982BDEF-A724-A14E-84AF-B48465C2D984}"/>
    <hyperlink ref="S543" r:id="rId830" xr:uid="{5BD91B90-223A-DA48-B29A-9342FB9AA6A1}"/>
    <hyperlink ref="BE543" r:id="rId831" xr:uid="{144C6DFD-5716-4943-A650-B7A30C9DF207}"/>
    <hyperlink ref="FE543" r:id="rId832" xr:uid="{31225A02-6BDE-BF44-8F30-67FBB87585EF}"/>
    <hyperlink ref="HY543" r:id="rId833" xr:uid="{BC286205-EB55-1542-B93A-860DA6C4D408}"/>
    <hyperlink ref="M7" r:id="rId834" xr:uid="{F9330852-97F8-2642-ABDC-E887F8D73B9A}"/>
    <hyperlink ref="O7" r:id="rId835" xr:uid="{C6979E43-8677-4C49-BEB0-608335201395}"/>
    <hyperlink ref="BE7" r:id="rId836" xr:uid="{16AA49B6-AFBE-2F4C-B562-806F3D3567A2}"/>
    <hyperlink ref="FE7" r:id="rId837" xr:uid="{756C916C-ACE9-D141-873A-9B6F8F3D19BB}"/>
    <hyperlink ref="IF7" r:id="rId838" xr:uid="{232794D3-1DE9-BE48-88C5-62BE09DA7B58}"/>
    <hyperlink ref="M544" r:id="rId839" xr:uid="{4C736F37-0D16-4746-9B69-DFE3C9A57DCD}"/>
    <hyperlink ref="O544" r:id="rId840" xr:uid="{6F1ACC16-2FBB-8E4E-AB59-10CE2A453C91}"/>
    <hyperlink ref="S544" r:id="rId841" xr:uid="{E80C0A9A-4CC6-AE4D-A5D4-21184D8B3B8D}"/>
    <hyperlink ref="FE544" r:id="rId842" xr:uid="{FB601A3F-AB79-8341-9A1A-C6645DB9A8B3}"/>
    <hyperlink ref="HY544" r:id="rId843" xr:uid="{6D66AEED-8EAF-7B40-8A0B-3457711AF8C7}"/>
    <hyperlink ref="O492" r:id="rId844" xr:uid="{2DD97D24-1B85-D443-BA45-6F6261DE38FF}"/>
    <hyperlink ref="Q492" r:id="rId845" xr:uid="{AE0FD3A5-680B-D04C-B78A-0B88C7674D21}"/>
    <hyperlink ref="W492" r:id="rId846" xr:uid="{DC18DB61-A47A-C446-BEC9-24B37741C2F0}"/>
    <hyperlink ref="BE492" r:id="rId847" xr:uid="{22F0E907-CE2A-374C-9408-35D41082F451}"/>
    <hyperlink ref="FE492" r:id="rId848" xr:uid="{28288E14-CD35-6B4C-98E3-E7A075421D5A}"/>
    <hyperlink ref="FI492" r:id="rId849" xr:uid="{12D91C64-9DAD-9542-AFAC-B096143E9607}"/>
    <hyperlink ref="GN492" r:id="rId850" xr:uid="{E624E29A-38B7-CB48-BAB7-E4AA7413D7B4}"/>
    <hyperlink ref="HW492" r:id="rId851" xr:uid="{9DAE9A1C-8ED0-5C49-B5CA-6E99C2530FD2}"/>
    <hyperlink ref="HY492" r:id="rId852" xr:uid="{3249FDDA-2E38-1B44-BB0D-186A66671631}"/>
    <hyperlink ref="IA492" r:id="rId853" location="!/tab/627442342-3" xr:uid="{F445B44A-562E-0944-BEEB-CFC272B82848}"/>
    <hyperlink ref="IR492" r:id="rId854" xr:uid="{8A269BB2-69D7-7D4C-BE7E-3FA53363AEFC}"/>
    <hyperlink ref="M416" r:id="rId855" xr:uid="{1EB26815-61FA-D643-85D8-006F59522F88}"/>
    <hyperlink ref="O416" r:id="rId856" xr:uid="{83503284-295F-024F-8A0B-CF9384A764E7}"/>
    <hyperlink ref="U416" r:id="rId857" xr:uid="{09A22DDB-F803-5A45-8EBB-571B2F040702}"/>
    <hyperlink ref="FE416" r:id="rId858" xr:uid="{52172721-3F56-3941-B6D2-AB03F021EC74}"/>
    <hyperlink ref="HY416" r:id="rId859" xr:uid="{3D90A7A9-7F6C-184C-BF51-6E56D619EFE4}"/>
    <hyperlink ref="O420" r:id="rId860" xr:uid="{A8A00A0F-3AD7-0446-BBAE-B4CE3FC85473}"/>
    <hyperlink ref="FE420" r:id="rId861" xr:uid="{D6CB4E05-32F3-C243-ACBE-FF481F6FAB0F}"/>
    <hyperlink ref="O43" r:id="rId862" xr:uid="{822BCE6B-168F-5640-8543-5E375D1D92BC}"/>
    <hyperlink ref="BE43" r:id="rId863" xr:uid="{A99AC013-A2CE-A942-99EE-FB59632C6527}"/>
    <hyperlink ref="FE43" r:id="rId864" xr:uid="{757B656F-0461-0C46-9140-73C01023E242}"/>
    <hyperlink ref="HW43" r:id="rId865" xr:uid="{3BB4D3E8-6BC2-4446-B653-C7E5BC29EF90}"/>
    <hyperlink ref="HY43" r:id="rId866" xr:uid="{98836B3F-4E87-4E49-89B0-D571B691DC5A}"/>
    <hyperlink ref="IB43" r:id="rId867" xr:uid="{73C27F55-44A0-EC42-B12D-4F62E1888130}"/>
    <hyperlink ref="O44" r:id="rId868" xr:uid="{A5DB740E-EDF5-8B41-90BC-FBE0A5615E7C}"/>
    <hyperlink ref="BE44" r:id="rId869" xr:uid="{2C5BF680-1070-8041-B1F1-1764C5D607F2}"/>
    <hyperlink ref="FE44" r:id="rId870" xr:uid="{9F1C7AC7-BF25-2044-B102-D06736CAFA3E}"/>
    <hyperlink ref="HY44" r:id="rId871" xr:uid="{DAC46156-FC12-B048-9DD6-D2038906AEA1}"/>
    <hyperlink ref="IB44" r:id="rId872" xr:uid="{69AB4F1E-71B2-9249-B894-57153E05DBF2}"/>
    <hyperlink ref="FE552" r:id="rId873" xr:uid="{5C66AD87-B205-1640-A7BB-487FC2AB2198}"/>
    <hyperlink ref="HW552" r:id="rId874" xr:uid="{6775C0F0-2BFD-A846-8AFE-FF1624CFA027}"/>
    <hyperlink ref="HY552" r:id="rId875" xr:uid="{BEAD4730-257B-A24F-97CB-D2DBBD9B1A38}"/>
    <hyperlink ref="IB552" r:id="rId876" xr:uid="{6394636F-B4B9-C24C-9E69-8D85B14896C4}"/>
    <hyperlink ref="O73" r:id="rId877" xr:uid="{EF533605-A83B-514D-A803-08231E5DB0F1}"/>
    <hyperlink ref="S73" r:id="rId878" xr:uid="{666AF549-9989-FE45-8BC7-55A5E4181DC6}"/>
    <hyperlink ref="W73" r:id="rId879" xr:uid="{D175F11C-84F1-EB4F-9424-9DB9AA9D558A}"/>
    <hyperlink ref="FE73" r:id="rId880" xr:uid="{6BAC054B-DA8C-1B45-9C7D-6828E2D192C6}"/>
    <hyperlink ref="HY73" r:id="rId881" xr:uid="{8705469E-4A8D-9340-966C-C73BD9B00B68}"/>
    <hyperlink ref="IA73" r:id="rId882" xr:uid="{755F90D9-1B10-124D-833E-C42DB12A6A88}"/>
    <hyperlink ref="O21" r:id="rId883" xr:uid="{029021C6-4E2C-9743-9545-D16299984E6E}"/>
    <hyperlink ref="S21" r:id="rId884" xr:uid="{5A2E1C52-BF1A-DF42-881A-B8D316332AA8}"/>
    <hyperlink ref="W21" r:id="rId885" xr:uid="{CF7EF028-FF91-FE4B-8997-B3C0E488D31F}"/>
    <hyperlink ref="FE21" r:id="rId886" xr:uid="{1903B9EA-B478-2F4E-92B3-33342E2CAE9A}"/>
    <hyperlink ref="HY21" r:id="rId887" xr:uid="{4E92843B-3326-DE4B-B8DB-C8865B99D9B4}"/>
    <hyperlink ref="M2" r:id="rId888" xr:uid="{AF651712-5416-8E4A-BDD0-853FF6B3FE21}"/>
    <hyperlink ref="O2" r:id="rId889" xr:uid="{5CE2619B-BE3F-DA41-AB19-2397510B6C16}"/>
    <hyperlink ref="Q2" r:id="rId890" xr:uid="{F4FE8085-1735-5447-90AA-3132C7903ADC}"/>
    <hyperlink ref="BE2" r:id="rId891" xr:uid="{D89BC18D-0888-194F-B636-B05CE913B8CD}"/>
    <hyperlink ref="FE2" r:id="rId892" xr:uid="{4296A51E-9BA9-BE43-B9EF-1D7BDAF41014}"/>
    <hyperlink ref="FI2" r:id="rId893" xr:uid="{85411B03-1DFD-644D-97EB-335D25ABDEA9}"/>
    <hyperlink ref="IA2" r:id="rId894" xr:uid="{F8DC5D2B-3938-D64A-A087-1699A8716B30}"/>
    <hyperlink ref="IB2" r:id="rId895" xr:uid="{5BBE9D2A-E49F-CA48-8A96-BF35EC0755DD}"/>
    <hyperlink ref="W3" r:id="rId896" xr:uid="{83736D1D-694E-A048-959C-4229021B567C}"/>
    <hyperlink ref="BE3" r:id="rId897" xr:uid="{9111EC04-688A-0744-8599-439E871FD144}"/>
    <hyperlink ref="FE3" r:id="rId898" xr:uid="{F2B983E5-AD1C-1543-84E1-96C7F1E71E2A}"/>
    <hyperlink ref="FE553" r:id="rId899" xr:uid="{E2F5BFD6-8580-2645-830A-5419BD2A5543}"/>
    <hyperlink ref="M574" r:id="rId900" xr:uid="{79246943-3D62-954A-A9AB-1E072B305D6D}"/>
    <hyperlink ref="O574" r:id="rId901" xr:uid="{0B05935F-6C78-D544-95FB-1B5E416474A5}"/>
    <hyperlink ref="FE574" r:id="rId902" xr:uid="{FAF8399A-461B-0C49-AC46-A1746A31B759}"/>
    <hyperlink ref="FI574" r:id="rId903" xr:uid="{D072D704-6CFD-4746-B0AD-86F3380F2208}"/>
    <hyperlink ref="GN574" r:id="rId904" xr:uid="{C7BD7E38-6B92-E548-85DD-300585DAE7DF}"/>
    <hyperlink ref="HW574" r:id="rId905" xr:uid="{6211DF7D-1AF5-A048-AFBF-7A211B2CFD3D}"/>
    <hyperlink ref="HY574" r:id="rId906" xr:uid="{3D6745C8-8122-1842-8A91-605008DFB74A}"/>
    <hyperlink ref="O74" r:id="rId907" xr:uid="{1FB7BBC0-2EF5-CA43-978D-06AD7C4EC86A}"/>
    <hyperlink ref="S74" r:id="rId908" xr:uid="{F093C174-A178-8C4D-8C00-56B6FD92947E}"/>
    <hyperlink ref="W74" r:id="rId909" xr:uid="{B93FBFF5-F1EB-5E42-9FC3-9DD147528647}"/>
    <hyperlink ref="FE74" r:id="rId910" xr:uid="{DD354EAF-1E9E-0C46-9A1C-13B74E6E6310}"/>
    <hyperlink ref="HY74" r:id="rId911" xr:uid="{840AFE2D-D869-5649-B8AD-90BB11077D41}"/>
    <hyperlink ref="IA74" r:id="rId912" xr:uid="{E369EE01-2172-9C4D-99F8-5BA4FEF214E8}"/>
    <hyperlink ref="S618" r:id="rId913" xr:uid="{96F00538-6D49-B04F-BD54-30E89F5BD039}"/>
    <hyperlink ref="W618" r:id="rId914" xr:uid="{E69D5451-E32D-914A-9440-62BFA6BB914F}"/>
    <hyperlink ref="FE618" r:id="rId915" xr:uid="{D08655B9-E5C0-F647-89B4-873B933004C7}"/>
    <hyperlink ref="GN618" r:id="rId916" xr:uid="{4614B2BA-16D9-D44E-837F-21E05A7365B0}"/>
    <hyperlink ref="HW618" r:id="rId917" xr:uid="{F4B01F82-5C30-FF48-8E20-942A4E68CC67}"/>
    <hyperlink ref="HY618" r:id="rId918" xr:uid="{F363BCD5-5516-2A42-AA4B-A4D2A6F46C9D}"/>
    <hyperlink ref="IR618" r:id="rId919" xr:uid="{0905066D-569F-0641-9B83-901705E79846}"/>
    <hyperlink ref="FE554" r:id="rId920" xr:uid="{39764693-9D13-2D4B-A311-27375D88BA27}"/>
    <hyperlink ref="M176" r:id="rId921" xr:uid="{4BD29054-6D58-D54A-95CE-43887314B11D}"/>
    <hyperlink ref="O176" r:id="rId922" xr:uid="{F7F2E496-C031-2B43-B474-75B92901D491}"/>
    <hyperlink ref="FC176" r:id="rId923" xr:uid="{77E64CFA-984D-B244-AC75-FFB785BBFA18}"/>
    <hyperlink ref="FE176" r:id="rId924" xr:uid="{A80DFC23-CFB2-1046-A775-48EA92ABE54B}"/>
    <hyperlink ref="M482" r:id="rId925" xr:uid="{25DC0A51-A323-1244-8042-43E248EBE2BF}"/>
    <hyperlink ref="O482" r:id="rId926" xr:uid="{9B5D4C16-62B6-BC4E-AAC9-9731A8F87A08}"/>
    <hyperlink ref="W482" r:id="rId927" xr:uid="{4287F249-9CA2-C249-9AB2-C084C695612F}"/>
    <hyperlink ref="BE482" r:id="rId928" xr:uid="{73E0E9F6-DFA3-0D4F-A0FE-A019FF3FC8D0}"/>
    <hyperlink ref="HY482" r:id="rId929" xr:uid="{9DBAD345-AE19-0B48-B21C-D5750EC9DA82}"/>
    <hyperlink ref="IA482" r:id="rId930" xr:uid="{58A4887A-6FD5-BD46-B311-9E75B77834D3}"/>
    <hyperlink ref="IB482" r:id="rId931" xr:uid="{F3FB4CF1-8F7F-F94A-8B76-56A2D6C276BC}"/>
    <hyperlink ref="IR482" r:id="rId932" xr:uid="{1A54A95B-5954-774B-9066-851F369ADB8B}"/>
    <hyperlink ref="M379" r:id="rId933" xr:uid="{3A3935DD-5BD6-024E-97E2-6567C245AC40}"/>
    <hyperlink ref="O379" r:id="rId934" xr:uid="{264BB6EA-30CA-664B-B0E2-D166DB3A24D5}"/>
    <hyperlink ref="W379" r:id="rId935" xr:uid="{9C0C7085-113F-D246-AFD5-691D28EF15E3}"/>
    <hyperlink ref="BE379" r:id="rId936" xr:uid="{633F70AF-84B7-F243-A3F8-9DAD0329B06C}"/>
    <hyperlink ref="FC379" r:id="rId937" xr:uid="{F80B62C6-EAB8-834A-A5E5-58F9C226A038}"/>
    <hyperlink ref="FE379" r:id="rId938" xr:uid="{36A2165F-0976-734F-8F94-2039787BB048}"/>
    <hyperlink ref="HY379" r:id="rId939" xr:uid="{40115F1D-756C-F745-A426-CC3ECDDF5D82}"/>
    <hyperlink ref="IR379" r:id="rId940" xr:uid="{24F0E871-7EEF-1E4A-BBB3-2CA08B4AEB15}"/>
    <hyperlink ref="M596" r:id="rId941" xr:uid="{4E8DF9A4-C7B4-984F-A3E0-6B56782BCA03}"/>
    <hyperlink ref="O596" r:id="rId942" xr:uid="{D05FF76C-13DE-C949-A433-9062CE7CACC7}"/>
    <hyperlink ref="W596" r:id="rId943" xr:uid="{B4054F6C-FFE3-5145-9208-0634367F2C99}"/>
    <hyperlink ref="FE596" r:id="rId944" xr:uid="{F98F5DEA-97B1-FA48-816E-D8FD530A874E}"/>
    <hyperlink ref="FI596" r:id="rId945" xr:uid="{CBD6CE94-D00D-184A-A813-29C68096BCDD}"/>
    <hyperlink ref="FP596" r:id="rId946" xr:uid="{79A64DE1-97F4-1C4B-ACEE-6CA2FC90F558}"/>
    <hyperlink ref="FS596" r:id="rId947" xr:uid="{32C86AD4-7FA8-D64B-ACE6-4062C6FA20A7}"/>
    <hyperlink ref="GE596" r:id="rId948" xr:uid="{56991439-8805-AC4C-8608-78741613D334}"/>
    <hyperlink ref="GH596" r:id="rId949" xr:uid="{AEFD5E9A-F1DA-574B-BE64-E7514659A3F3}"/>
    <hyperlink ref="GZ596" r:id="rId950" xr:uid="{464E7CB2-180C-1A4C-B790-D538C025315B}"/>
    <hyperlink ref="HC596" r:id="rId951" xr:uid="{CC25A4D6-F63E-1B46-9F1B-2EADA852E394}"/>
    <hyperlink ref="HW596" r:id="rId952" xr:uid="{12E7D530-9E73-DF4F-B075-7D14B0E7A1F9}"/>
    <hyperlink ref="HY596" r:id="rId953" xr:uid="{92E4B987-AC88-A446-B8FA-1C99FA9680F4}"/>
    <hyperlink ref="IB596" r:id="rId954" xr:uid="{B3B6CCB8-C43E-5A42-9778-185467E30161}"/>
    <hyperlink ref="M100" r:id="rId955" xr:uid="{0D7F61A0-85C2-3741-AF08-8C9F7EB51193}"/>
    <hyperlink ref="W100" r:id="rId956" xr:uid="{913DE55D-F17F-4140-BC67-D592B8A5CB37}"/>
    <hyperlink ref="BE100" r:id="rId957" xr:uid="{24156981-F041-C84D-9B26-0DF490722ED2}"/>
    <hyperlink ref="HY100" r:id="rId958" xr:uid="{C1B4CEE8-E03C-F141-B656-8A20F9B39662}"/>
    <hyperlink ref="IR100" r:id="rId959" xr:uid="{8A51602B-C825-734D-BA45-286B269509BD}"/>
    <hyperlink ref="O101" r:id="rId960" xr:uid="{98732416-22AB-EF48-B6FB-5A839989E0A7}"/>
    <hyperlink ref="W101" r:id="rId961" xr:uid="{25EF84B9-A85C-AB46-87EC-878D470FBA09}"/>
    <hyperlink ref="FE101" r:id="rId962" xr:uid="{A549F728-19C8-3341-8E50-54F3E5C37FE9}"/>
    <hyperlink ref="HY101" r:id="rId963" xr:uid="{25D57E0F-A244-5444-81D1-E9B7CF8F5EA9}"/>
    <hyperlink ref="IR101" r:id="rId964" xr:uid="{4AF97C32-45DE-4444-AD36-108A9074DE99}"/>
    <hyperlink ref="M102" r:id="rId965" xr:uid="{F5CECB43-8985-1A41-A1FB-2900EC5A2A5C}"/>
    <hyperlink ref="BE102" r:id="rId966" xr:uid="{21F0805A-C80F-AE47-AA58-B85B50D98E14}"/>
    <hyperlink ref="GN102" r:id="rId967" xr:uid="{54F1D13A-6E01-E849-8EDE-D08FA69DFD79}"/>
    <hyperlink ref="HY102" r:id="rId968" xr:uid="{8B8C955A-81FD-3F45-969F-2CB301AD8941}"/>
    <hyperlink ref="IR102" r:id="rId969" xr:uid="{CFB5A49F-95B6-D544-8F36-EC14DAE4FF27}"/>
    <hyperlink ref="O103" r:id="rId970" xr:uid="{286D0C2C-AA83-7543-B6D3-1DC7D4C97B7D}"/>
    <hyperlink ref="BE103" r:id="rId971" xr:uid="{4981000D-0296-0048-88B7-F42031BDBC1B}"/>
    <hyperlink ref="FE103" r:id="rId972" xr:uid="{7D1F95CC-D089-024A-812A-404F3AA76DDF}"/>
    <hyperlink ref="HY103" r:id="rId973" xr:uid="{B08F1B94-D0E7-6840-8A7D-A65B66D33E76}"/>
    <hyperlink ref="IC103" r:id="rId974" xr:uid="{DC585FF2-99E5-5346-8594-B00620985B15}"/>
    <hyperlink ref="IR103" r:id="rId975" xr:uid="{D0C0F292-017C-2249-874A-40E6E5761AEE}"/>
    <hyperlink ref="M477" r:id="rId976" xr:uid="{640194C2-10F2-7D43-8A7D-1F3BD519C081}"/>
    <hyperlink ref="O477" r:id="rId977" xr:uid="{2A2D7099-9793-584B-8E7D-55BB98298A70}"/>
    <hyperlink ref="S477" r:id="rId978" xr:uid="{7735C5B8-3544-9147-949D-01135550AD41}"/>
    <hyperlink ref="FC477" r:id="rId979" xr:uid="{92EBAAC8-2598-4B48-A300-546E7B88343E}"/>
    <hyperlink ref="GK477" r:id="rId980" xr:uid="{2179D6F5-C12B-5B40-893A-C1DA788A14BC}"/>
    <hyperlink ref="HW477" r:id="rId981" xr:uid="{1EFA6967-4D14-A348-B3FF-8E9A556F75C2}"/>
    <hyperlink ref="HY477" r:id="rId982" xr:uid="{ABD9F478-2569-C44D-8740-B5AA0162F3E2}"/>
    <hyperlink ref="IA477" r:id="rId983" xr:uid="{0FA99EBB-3995-104A-BD69-08095E3E15E3}"/>
    <hyperlink ref="IB477" r:id="rId984" xr:uid="{0523FE6E-AC05-1D4F-B283-E5787D69FCD4}"/>
    <hyperlink ref="O382" r:id="rId985" xr:uid="{8A0A3430-41F0-FC4D-BC55-8B8056A07D95}"/>
    <hyperlink ref="S382" r:id="rId986" xr:uid="{B800F634-F815-9949-9998-7B675207C260}"/>
    <hyperlink ref="U382" r:id="rId987" xr:uid="{9EB5961F-1F75-3E4B-BEC5-7E4D8098A4CB}"/>
    <hyperlink ref="W382" r:id="rId988" xr:uid="{5E6B0CA1-1382-7546-85ED-141081057AAF}"/>
    <hyperlink ref="FE382" r:id="rId989" xr:uid="{461A4BE8-1E73-A446-AFC9-154AAB0645F9}"/>
    <hyperlink ref="FI382" r:id="rId990" xr:uid="{E6088304-FB59-684C-81A2-6F7554E2D4F5}"/>
    <hyperlink ref="HY382" r:id="rId991" xr:uid="{78192587-7596-4940-9145-B0142203B3CF}"/>
    <hyperlink ref="IR382" r:id="rId992" xr:uid="{CE0D5FEC-38DF-EE43-A728-4AF155BFA159}"/>
    <hyperlink ref="M483" r:id="rId993" xr:uid="{C78AB93D-23A8-AC49-9609-63654D278C4B}"/>
    <hyperlink ref="O483" r:id="rId994" xr:uid="{BF906DE6-B170-9544-A8EB-DEF7907EB484}"/>
    <hyperlink ref="IR483" r:id="rId995" xr:uid="{9623C010-4A6B-E44E-8129-B724E5DF2BDD}"/>
    <hyperlink ref="M478" r:id="rId996" xr:uid="{DD339110-5C23-C74C-90E2-1EC0A85B56CB}"/>
    <hyperlink ref="S478" r:id="rId997" xr:uid="{3B9B08CD-8496-324F-8AC7-4BFEF12BB32D}"/>
    <hyperlink ref="FC478" r:id="rId998" xr:uid="{0DA10A47-3227-C849-AA7F-2CE5AAD5F0B8}"/>
    <hyperlink ref="FI478" r:id="rId999" xr:uid="{AD763A91-D4D8-1E4B-9BF3-E2A736632D34}"/>
    <hyperlink ref="HW478" r:id="rId1000" xr:uid="{ABDE86E0-D637-004B-9FB4-51C52862BF0A}"/>
    <hyperlink ref="HY478" r:id="rId1001" xr:uid="{265A6443-A681-F84A-A361-F465008A489F}"/>
    <hyperlink ref="IA478" r:id="rId1002" xr:uid="{AC013639-D69F-144B-8D6D-BB7243F5726E}"/>
    <hyperlink ref="ID478" r:id="rId1003" xr:uid="{6E555106-7E92-6D42-9118-094060B79AA2}"/>
    <hyperlink ref="IF478" r:id="rId1004" xr:uid="{005A6A70-DCAE-8843-8F95-9D842BA7CC88}"/>
    <hyperlink ref="M479" r:id="rId1005" xr:uid="{2CAB3FF3-D3AC-674D-A45F-48A1D5458932}"/>
    <hyperlink ref="O479" r:id="rId1006" xr:uid="{DA6127FB-461D-4841-B0A6-CE390050B04D}"/>
    <hyperlink ref="S479" r:id="rId1007" xr:uid="{6E219467-B48F-8742-8EA7-BB0210ED6B0E}"/>
    <hyperlink ref="FC479" r:id="rId1008" xr:uid="{F1EAAA66-0E29-A148-8812-74D20EEA96A6}"/>
    <hyperlink ref="FI479" r:id="rId1009" xr:uid="{CFFCE05B-FD40-EF47-ABE7-13E30FC97EB2}"/>
    <hyperlink ref="HW479" r:id="rId1010" xr:uid="{857F8C69-AD0D-C542-9358-E2C821F16C76}"/>
    <hyperlink ref="HY479" r:id="rId1011" xr:uid="{283AAE03-9C09-C54F-9D4B-E68990C6FBBA}"/>
    <hyperlink ref="IA479" r:id="rId1012" xr:uid="{804E71AD-EB46-4F46-8FFE-3BB8054E72C5}"/>
    <hyperlink ref="IB479" r:id="rId1013" xr:uid="{AB8E98BC-1327-7C4F-8EEA-63F868552B40}"/>
    <hyperlink ref="ID479" r:id="rId1014" xr:uid="{C8D28D0E-FE7C-934B-AC7E-AD3646D78C38}"/>
    <hyperlink ref="IF479" r:id="rId1015" xr:uid="{367C8C00-B643-9F40-92F6-3D311416E6F8}"/>
    <hyperlink ref="O480" r:id="rId1016" xr:uid="{000CBDCA-4637-E14B-B69E-ADE1F352ECA0}"/>
    <hyperlink ref="S480" r:id="rId1017" xr:uid="{4816DDE1-25E9-FB4F-9FB9-87678563F728}"/>
    <hyperlink ref="W480" r:id="rId1018" xr:uid="{E197EF24-1718-F341-9268-F5F444B0BEFE}"/>
    <hyperlink ref="FC480" r:id="rId1019" xr:uid="{35282AEB-D18D-9044-AF77-354F965AC8AC}"/>
    <hyperlink ref="FI480" r:id="rId1020" xr:uid="{1D5F7E13-3351-004A-A88C-EA38B2650299}"/>
    <hyperlink ref="HY480" r:id="rId1021" xr:uid="{25DC7B72-4560-2A44-985C-A75991C25F61}"/>
    <hyperlink ref="IB480" r:id="rId1022" xr:uid="{75EE497E-072E-1A4D-9A7A-1C7F4473AD6C}"/>
    <hyperlink ref="ID480" r:id="rId1023" xr:uid="{B176A0B7-A9F3-DF40-AFE0-ECC61892FFAE}"/>
    <hyperlink ref="IF480" r:id="rId1024" xr:uid="{8BD9C429-4FDD-C345-96BB-1430FA0EBEAC}"/>
    <hyperlink ref="S481" r:id="rId1025" xr:uid="{FD8FD7DF-BBB0-464B-BF0D-8724FD4DDB47}"/>
    <hyperlink ref="FI481" r:id="rId1026" xr:uid="{07539B20-EB5E-1349-A75F-883BD123510C}"/>
    <hyperlink ref="HY481" r:id="rId1027" location="@sverhnovapmk" xr:uid="{2A7379F8-4823-2F4C-A324-EA27AAE743FE}"/>
    <hyperlink ref="M5" r:id="rId1028" xr:uid="{BE81AC6C-509E-3C46-B018-164A08C9E968}"/>
    <hyperlink ref="W5" r:id="rId1029" xr:uid="{4103C839-4584-724B-A00D-AD74C4438D64}"/>
    <hyperlink ref="FC5" r:id="rId1030" xr:uid="{7900F8F2-335D-DD4C-BED9-71EA26947B63}"/>
    <hyperlink ref="FE5" r:id="rId1031" xr:uid="{7F21820C-876F-524A-B7A3-1D295D1B5C11}"/>
    <hyperlink ref="FI5" r:id="rId1032" xr:uid="{979C4B43-D59B-1E4A-B961-D91857C28768}"/>
    <hyperlink ref="HY5" r:id="rId1033" xr:uid="{DAECAA3D-EA41-B747-BB86-2CA1C071C269}"/>
    <hyperlink ref="M53" r:id="rId1034" xr:uid="{74BAE281-67AC-F94C-A2E7-6DE9D51099F9}"/>
    <hyperlink ref="O53" r:id="rId1035" xr:uid="{4DCF5F1A-CA55-BF4B-BD41-A259E92D7C05}"/>
    <hyperlink ref="W53" r:id="rId1036" xr:uid="{9491AB62-9CA6-9947-9552-DA1270332B86}"/>
    <hyperlink ref="BE53" r:id="rId1037" xr:uid="{7A652B19-D7EE-3149-A335-30B47B25E572}"/>
    <hyperlink ref="FE53" r:id="rId1038" xr:uid="{035EF8BA-3D11-484C-9C2C-531830E6E429}"/>
    <hyperlink ref="HY53" r:id="rId1039" xr:uid="{D8E3DDEC-C50A-4346-ABC3-AB41EA0472F0}"/>
    <hyperlink ref="M484" r:id="rId1040" xr:uid="{47C035D1-5EF9-804C-95C2-15E30DD59367}"/>
    <hyperlink ref="O484" r:id="rId1041" xr:uid="{4439ED35-C945-4F40-ACD0-DEEC88C45E96}"/>
    <hyperlink ref="FC484" r:id="rId1042" xr:uid="{972BAA79-3FCA-944F-B8A2-9AFCA3BEE11C}"/>
    <hyperlink ref="HY484" r:id="rId1043" xr:uid="{6489DC91-7E83-0946-BA83-581F8E55563E}"/>
    <hyperlink ref="IR484" r:id="rId1044" xr:uid="{0B629DAD-EE3F-2646-B451-32C28149CEFC}"/>
    <hyperlink ref="BE427" r:id="rId1045" xr:uid="{C04CBD94-3AB4-0042-ADFF-FE57784D3468}"/>
    <hyperlink ref="FE427" r:id="rId1046" xr:uid="{F52BF82D-3101-6E40-9740-74F84E060D02}"/>
    <hyperlink ref="HY427" r:id="rId1047" xr:uid="{033242CD-30AE-1240-B03E-053EBB0F0F20}"/>
    <hyperlink ref="M378" r:id="rId1048" xr:uid="{00C1B1D1-7AC4-5845-B9B1-EDE430273B9A}"/>
    <hyperlink ref="O378" r:id="rId1049" xr:uid="{1842E8AB-1D67-1B4B-9362-8CFA37796AAC}"/>
    <hyperlink ref="W378" r:id="rId1050" xr:uid="{E1F816E3-83EC-A947-B524-CA76D6A466A7}"/>
    <hyperlink ref="BE378" r:id="rId1051" xr:uid="{37F37178-BFA3-D541-9476-1BF7E5A64BBA}"/>
    <hyperlink ref="FC378" r:id="rId1052" xr:uid="{93BF41DE-0FD8-0F4B-805D-469ADEB27A81}"/>
    <hyperlink ref="BE428" r:id="rId1053" xr:uid="{D3202E93-CE50-9F46-8E76-5E925BC7F188}"/>
    <hyperlink ref="FE428" r:id="rId1054" xr:uid="{6064AD80-531D-1640-8131-D560A03CC187}"/>
    <hyperlink ref="GN428" r:id="rId1055" xr:uid="{76A2E335-06C9-AC41-9D7B-97FD5D5E4DFC}"/>
    <hyperlink ref="IA428" r:id="rId1056" location="scroll" xr:uid="{B6E77EC5-0454-8E4B-9B4B-F0A3B4850C5A}"/>
    <hyperlink ref="IC428" r:id="rId1057" xr:uid="{F56BEDD2-60E3-974C-8253-2A93EEDBB999}"/>
    <hyperlink ref="IE428" r:id="rId1058" location="scroll" xr:uid="{40D862A7-AEA8-3346-AF98-46145015D8B2}"/>
    <hyperlink ref="O597" r:id="rId1059" xr:uid="{7A0B0DAF-A8E5-8A4D-9319-8C4115D58C42}"/>
    <hyperlink ref="BE597" r:id="rId1060" xr:uid="{0499E718-8D31-3347-9895-161C9AB4A7CB}"/>
    <hyperlink ref="FE597" r:id="rId1061" xr:uid="{FBFF895F-FA8E-304C-8878-D4F37559CEF2}"/>
    <hyperlink ref="HW597" r:id="rId1062" xr:uid="{FDAF3C6F-050B-2D4D-A466-5E7CADC1CE45}"/>
    <hyperlink ref="HY597" r:id="rId1063" xr:uid="{3C205A2E-D6CA-BC44-A50C-BBB06A27B184}"/>
    <hyperlink ref="IA597" r:id="rId1064" xr:uid="{45107A29-31E3-8F4D-811A-87DC475FCF83}"/>
    <hyperlink ref="IB597" r:id="rId1065" xr:uid="{2F355F0D-ACA8-E440-9AE7-CEF0279CA17D}"/>
    <hyperlink ref="ID597" r:id="rId1066" xr:uid="{D854FB94-D843-9749-80B8-A918300E877A}"/>
    <hyperlink ref="IF597" r:id="rId1067" xr:uid="{F4B0E9CF-2184-264F-A168-5F4033644788}"/>
    <hyperlink ref="FE429" r:id="rId1068" xr:uid="{EBD0AD20-D218-B749-96BD-6F19DF9E3C7E}"/>
    <hyperlink ref="FI429" r:id="rId1069" xr:uid="{A308DF91-2621-A946-B3B3-998BBB4886D2}"/>
    <hyperlink ref="HY429" r:id="rId1070" xr:uid="{336F0FFF-2E88-6149-8C10-9E23BB8808D5}"/>
    <hyperlink ref="AC213" r:id="rId1071" xr:uid="{B9FD9CFF-BB07-E147-94F8-AAD65DF3F346}"/>
    <hyperlink ref="HY213" r:id="rId1072" xr:uid="{564C7AAF-471A-0B44-9FEE-E66BEC11116A}"/>
    <hyperlink ref="IA213" r:id="rId1073" xr:uid="{C813A455-8FCC-BE40-932B-8968A1198460}"/>
    <hyperlink ref="Y565" r:id="rId1074" xr:uid="{D1DB8328-9846-EA4A-A177-6EE64D99B209}"/>
    <hyperlink ref="AA565" r:id="rId1075" xr:uid="{F7514822-C7AC-994B-B6C4-1BE00A656E7E}"/>
    <hyperlink ref="HY565" r:id="rId1076" xr:uid="{0C28E1AC-E837-0B43-B6F8-1E8D432887EC}"/>
    <hyperlink ref="IA565" r:id="rId1077" xr:uid="{15928794-EF6C-CE46-A212-EF5D50F06965}"/>
    <hyperlink ref="IB565" r:id="rId1078" xr:uid="{43DE15DE-B674-1E41-ACA1-83BC2FBFF2F3}"/>
    <hyperlink ref="IE565" r:id="rId1079" xr:uid="{00467036-4017-3440-B872-00E81CE78C27}"/>
    <hyperlink ref="IR565" r:id="rId1080" xr:uid="{2BEF8E59-E2D4-164A-9D40-B709FAC457F2}"/>
    <hyperlink ref="Y214" r:id="rId1081" xr:uid="{0DB94D4C-0EBC-BD48-A88B-89D2D93A2F20}"/>
    <hyperlink ref="AA214" r:id="rId1082" xr:uid="{9808CCEF-E3CC-9C4A-B679-67B7AE7809D0}"/>
    <hyperlink ref="AC214" r:id="rId1083" xr:uid="{6052B98B-051E-5C46-B775-AA14843BA939}"/>
    <hyperlink ref="GK214" r:id="rId1084" xr:uid="{C72DA8DC-B194-F846-B6E2-CFD8F3F8C2D2}"/>
    <hyperlink ref="HC214" r:id="rId1085" xr:uid="{98F54D18-DBC1-BC4F-99C8-E8983C6E9FE2}"/>
    <hyperlink ref="HY214" r:id="rId1086" xr:uid="{90DAE262-AA7F-714C-B288-D486326403E2}"/>
    <hyperlink ref="IA214" r:id="rId1087" xr:uid="{7FBE5D01-DA48-2646-9691-C440427DF320}"/>
    <hyperlink ref="IB214" r:id="rId1088" xr:uid="{2ABBB2DE-B385-AA4B-A1F6-9B09CCB5B4BF}"/>
    <hyperlink ref="AC215" r:id="rId1089" xr:uid="{E789F1B7-FE14-0A44-A631-9D1AB075D3FB}"/>
    <hyperlink ref="AE215" r:id="rId1090" xr:uid="{16A0B36D-BDCA-6749-9EB5-6F080D98AC1A}"/>
    <hyperlink ref="FC215" r:id="rId1091" xr:uid="{616AA741-F5D2-1C4E-90C2-683C47CBDFDA}"/>
    <hyperlink ref="FV215" r:id="rId1092" xr:uid="{0F94A9FF-282C-9F4D-AAB2-6071C0099B2C}"/>
    <hyperlink ref="GT215" r:id="rId1093" xr:uid="{F8155F76-33BB-584D-A113-00DEBCFA2314}"/>
    <hyperlink ref="IR215" r:id="rId1094" xr:uid="{88AED7F9-CC4F-1647-A14A-5958E0C99EE7}"/>
    <hyperlink ref="AA90" r:id="rId1095" xr:uid="{047E9365-1650-9B43-8B53-C46CE5D8DAC6}"/>
    <hyperlink ref="AC90" r:id="rId1096" xr:uid="{C2F6CA56-987E-544C-A141-16319EF83E7A}"/>
    <hyperlink ref="BE90" r:id="rId1097" xr:uid="{E477CDD1-6714-BD44-802F-41E72A4648BF}"/>
    <hyperlink ref="FC90" r:id="rId1098" xr:uid="{2E188FEC-62FE-0246-B8DE-3A75D9B253F6}"/>
    <hyperlink ref="FE90" r:id="rId1099" xr:uid="{C70C94D3-C65A-FE45-A690-573923FAC0B0}"/>
    <hyperlink ref="HY90" r:id="rId1100" xr:uid="{2E0394C2-824F-E945-AD08-57AA13393885}"/>
    <hyperlink ref="IR90" r:id="rId1101" xr:uid="{0669B8CA-8C8F-0149-9373-516FD548CFCE}"/>
    <hyperlink ref="FE91" r:id="rId1102" xr:uid="{B470CF80-F916-DC4A-9EF2-BB2A7A71439E}"/>
    <hyperlink ref="HY91" r:id="rId1103" xr:uid="{0359AE46-B342-3F44-BA11-28FD3A9E00D6}"/>
    <hyperlink ref="IA91" r:id="rId1104" xr:uid="{0571E093-E9C4-CF45-A67F-0CD0E2C198EA}"/>
    <hyperlink ref="IB91" r:id="rId1105" xr:uid="{3F3D07D1-203E-B740-9B20-6492710E1D50}"/>
    <hyperlink ref="IR91" r:id="rId1106" xr:uid="{B92E4AB8-5578-BF46-9D3F-A73FA06C44C4}"/>
    <hyperlink ref="Y216" r:id="rId1107" xr:uid="{9DDFBB4B-694A-2D49-9743-12CF0977F49D}"/>
    <hyperlink ref="AA216" r:id="rId1108" xr:uid="{0DFBC484-503D-8E44-9158-A611547D5B9C}"/>
    <hyperlink ref="AC216" r:id="rId1109" xr:uid="{78516CF8-61DF-FE4F-9435-AA60FFD1A8EF}"/>
    <hyperlink ref="FE216" r:id="rId1110" xr:uid="{5C018E59-022F-7C49-B1CB-308DC9ACAED4}"/>
    <hyperlink ref="HY216" r:id="rId1111" xr:uid="{05867466-B27D-F140-A112-AE303FE198BD}"/>
    <hyperlink ref="IR216" r:id="rId1112" xr:uid="{AFF7C1A2-2636-444F-9342-70FCE80D4313}"/>
    <hyperlink ref="Y217" r:id="rId1113" xr:uid="{11A9F955-5F7C-DA48-9003-4D9C0B52C780}"/>
    <hyperlink ref="AA217" r:id="rId1114" xr:uid="{2909CC62-4324-8A46-9839-0DF5805C35DC}"/>
    <hyperlink ref="AC217" r:id="rId1115" xr:uid="{733A283C-3457-5B41-A62D-C0A3AA23B735}"/>
    <hyperlink ref="FE217" r:id="rId1116" xr:uid="{CEC0F607-4692-AE48-9953-1A8EBA3EB761}"/>
    <hyperlink ref="HY217" r:id="rId1117" xr:uid="{FE99C1B8-A25A-2E41-8C03-09BABC231879}"/>
    <hyperlink ref="IR217" r:id="rId1118" xr:uid="{77CDA3F6-4919-D54F-B7A1-AE7F072AF2DB}"/>
    <hyperlink ref="Y183" r:id="rId1119" xr:uid="{BEE1A88E-FF2C-6943-BD9D-7F1F14219948}"/>
    <hyperlink ref="AA183" r:id="rId1120" xr:uid="{A43F41EB-7CBB-BA49-8BEA-601EAE1AA8F8}"/>
    <hyperlink ref="AC183" r:id="rId1121" xr:uid="{12BE3651-79AF-D145-8058-4410D13B6790}"/>
    <hyperlink ref="FC183" r:id="rId1122" xr:uid="{E388CDFD-6BFA-6D40-9FEB-FE7975D0EC2B}"/>
    <hyperlink ref="FE183" r:id="rId1123" xr:uid="{1F9DDDDE-5224-554A-AEC0-5442A7BCEDFB}"/>
    <hyperlink ref="IA183" r:id="rId1124" xr:uid="{5A95CB2B-AC46-0A4F-B015-C95701338E0D}"/>
    <hyperlink ref="Y218" r:id="rId1125" xr:uid="{616BEA40-AE14-274C-8D43-651D427ACEE9}"/>
    <hyperlink ref="AA218" r:id="rId1126" xr:uid="{6827ED6D-CF65-A941-9D68-DBE63185FDB2}"/>
    <hyperlink ref="AC218" r:id="rId1127" xr:uid="{B39769A5-0F1D-4241-A8D6-776FFF65397C}"/>
    <hyperlink ref="FE218" r:id="rId1128" xr:uid="{DD1700EB-967F-B949-A5AA-874AC0A8EBAD}"/>
    <hyperlink ref="GQ218" r:id="rId1129" xr:uid="{6A9393FF-092D-024C-BADB-68867A0E11A9}"/>
    <hyperlink ref="HY218" r:id="rId1130" xr:uid="{78F52925-B4EC-EF42-8DF5-9DD5BC3667C1}"/>
    <hyperlink ref="IR218" r:id="rId1131" xr:uid="{2AA65916-6761-8447-9EC1-52C06AE98162}"/>
    <hyperlink ref="Y219" r:id="rId1132" xr:uid="{41892841-D290-8049-98AB-CF342544F2A8}"/>
    <hyperlink ref="AC219" r:id="rId1133" xr:uid="{A4969288-7260-1348-B27C-FCFF37B983CC}"/>
    <hyperlink ref="GQ219" r:id="rId1134" xr:uid="{2B6CB5FC-2FFD-9C40-AB16-BA74AEC25E70}"/>
    <hyperlink ref="HY219" r:id="rId1135" xr:uid="{B2F7D8DC-8495-5C43-8390-EE4EC0285416}"/>
    <hyperlink ref="IR219" r:id="rId1136" xr:uid="{71F64C5A-1BBA-3A44-BEB2-7FA62617F6BA}"/>
    <hyperlink ref="AC220" r:id="rId1137" xr:uid="{EFA33B8E-3B36-1E47-99BC-FFEA898898C2}"/>
    <hyperlink ref="FE220" r:id="rId1138" xr:uid="{9FA6B401-2CD1-5C4C-97EC-DBDDA592421E}"/>
    <hyperlink ref="HY220" r:id="rId1139" xr:uid="{381235B3-299F-7A41-B0D8-BBA0C8C591F2}"/>
    <hyperlink ref="IR220" r:id="rId1140" xr:uid="{A02FA5EE-FF3D-1F46-8E22-E7790F8167D6}"/>
    <hyperlink ref="AC221" r:id="rId1141" xr:uid="{E7C41213-080A-F944-A164-049878D14AC1}"/>
    <hyperlink ref="FE221" r:id="rId1142" xr:uid="{AFF00B9F-33DA-144D-B3EA-5963AD25C62C}"/>
    <hyperlink ref="IR221" r:id="rId1143" xr:uid="{C555ED10-FAD2-1F47-A836-34CA1C67C73D}"/>
    <hyperlink ref="Y222" r:id="rId1144" xr:uid="{83572228-D9BB-9B42-A4CF-D0805D719B72}"/>
    <hyperlink ref="AC222" r:id="rId1145" xr:uid="{1EC75B6F-6DF7-F44A-BDA0-E496E3BC799B}"/>
    <hyperlink ref="Y223" r:id="rId1146" xr:uid="{FC9D6C25-1B41-D348-80D6-73B312187D3B}"/>
    <hyperlink ref="AC223" r:id="rId1147" xr:uid="{F4E27B64-6064-8042-990C-6307B5EC409A}"/>
    <hyperlink ref="FE223" r:id="rId1148" xr:uid="{AF74E696-4664-3E43-8927-9F1A4313B602}"/>
    <hyperlink ref="GQ223" r:id="rId1149" xr:uid="{F9C14019-9A5B-764D-8D82-809D9453CC1F}"/>
    <hyperlink ref="HY223" r:id="rId1150" xr:uid="{2478CDF0-37BF-E442-9CF7-4183154EC0C4}"/>
    <hyperlink ref="IR223" r:id="rId1151" xr:uid="{6DD4D51A-3452-444B-88E1-8EFB84614FE2}"/>
    <hyperlink ref="AA224" r:id="rId1152" xr:uid="{F88BAC3E-A4BB-034C-96F7-8F6A99906A6C}"/>
    <hyperlink ref="AC224" r:id="rId1153" xr:uid="{D6633FE9-32B4-D443-ABF7-A40971AA09CF}"/>
    <hyperlink ref="HY224" r:id="rId1154" xr:uid="{9A25C83B-7125-204F-B7F0-34E24309C305}"/>
    <hyperlink ref="Y225" r:id="rId1155" xr:uid="{AEC229CF-DA1F-1245-AF8F-0725FC6903CF}"/>
    <hyperlink ref="AA225" r:id="rId1156" xr:uid="{EBC5CC6B-66CE-CF4D-8F6C-1151F8FCFA4B}"/>
    <hyperlink ref="AC225" r:id="rId1157" xr:uid="{06668A26-E0D7-AE43-81A1-3AEF92E81C32}"/>
    <hyperlink ref="BE225" r:id="rId1158" xr:uid="{2AA0BBAD-196A-4546-905F-362AA1421C56}"/>
    <hyperlink ref="IR225" r:id="rId1159" xr:uid="{28A3ED9E-7236-3240-A4A9-6B9AB64C3734}"/>
    <hyperlink ref="AA226" r:id="rId1160" xr:uid="{E0B8C71F-2268-014F-9C69-54341DE76F44}"/>
    <hyperlink ref="AC226" r:id="rId1161" xr:uid="{11DF723D-2A0D-1C46-AC03-839B7DA675DB}"/>
    <hyperlink ref="IA226" r:id="rId1162" xr:uid="{B52D41C1-6DA0-1C44-B65D-DBE3945C0732}"/>
    <hyperlink ref="IB226" r:id="rId1163" xr:uid="{60E31279-2E67-9944-8958-E40C5A00A7A0}"/>
    <hyperlink ref="IR226" r:id="rId1164" xr:uid="{9D8F57CE-0F76-464D-ACEE-795974F323BB}"/>
    <hyperlink ref="AC227" r:id="rId1165" xr:uid="{4188F9A5-83DA-DB44-89D0-E7B746430835}"/>
    <hyperlink ref="IA227" r:id="rId1166" xr:uid="{125F6FC0-0B88-8C42-AD03-04595A530A11}"/>
    <hyperlink ref="IB227" r:id="rId1167" xr:uid="{DA45F132-6DB5-5243-80C4-52EE1A8EB3F1}"/>
    <hyperlink ref="Y184" r:id="rId1168" xr:uid="{624E2967-17F0-3C41-A281-A322CFFB4FFA}"/>
    <hyperlink ref="AA184" r:id="rId1169" xr:uid="{E555CAD6-2FF4-FE4E-8F50-5AE95EC59665}"/>
    <hyperlink ref="AC184" r:id="rId1170" xr:uid="{9E516D96-5AB2-F44D-9C8C-E9212C88CE21}"/>
    <hyperlink ref="BE184" r:id="rId1171" xr:uid="{7CBA7CF4-CED3-0C41-9E63-D47072ED704B}"/>
    <hyperlink ref="FC184" r:id="rId1172" xr:uid="{FE17D4A7-E32D-1647-A555-C25534103E50}"/>
    <hyperlink ref="FE184" r:id="rId1173" xr:uid="{04EC62C7-3A41-6840-B3E4-2A731245DA45}"/>
    <hyperlink ref="HW184" r:id="rId1174" xr:uid="{9C509853-6AD9-8243-864B-0F29D132F360}"/>
    <hyperlink ref="HY184" r:id="rId1175" xr:uid="{41051FAB-9848-4C44-99BD-3D9B45EF8C58}"/>
    <hyperlink ref="FC430" r:id="rId1176" xr:uid="{1275299F-A9A5-6949-9E92-781D79AD54D1}"/>
    <hyperlink ref="FE430" r:id="rId1177" xr:uid="{8D8EB402-CEAC-B841-A32F-C2A25FFFF163}"/>
    <hyperlink ref="HY430" r:id="rId1178" xr:uid="{58A491F2-C57E-174C-9F17-B64226AF72AE}"/>
    <hyperlink ref="IA430" r:id="rId1179" xr:uid="{87F7C8E8-60D6-6042-80F0-339692228222}"/>
    <hyperlink ref="Y195" r:id="rId1180" xr:uid="{CB16BAE6-5A6D-4A4F-BCCE-D31D83EF42EC}"/>
    <hyperlink ref="AC195" r:id="rId1181" xr:uid="{727616A9-9BA0-7E4C-A872-2C82406F9927}"/>
    <hyperlink ref="AE195" r:id="rId1182" xr:uid="{09E3312C-9E2E-E64A-9ADF-C144B33041C9}"/>
    <hyperlink ref="FE195" r:id="rId1183" xr:uid="{BFE69AA5-BDB1-AF49-A9A9-FA934A5B0513}"/>
    <hyperlink ref="IR195" r:id="rId1184" xr:uid="{DE3CD733-CDDE-2A4A-985D-CB9D8A48820B}"/>
    <hyperlink ref="Y196" r:id="rId1185" xr:uid="{7FE5D4BE-FA3C-524D-A846-FF42098A1134}"/>
    <hyperlink ref="FE196" r:id="rId1186" xr:uid="{8020186F-F549-424F-9799-AA2B2CEAEF92}"/>
    <hyperlink ref="HY196" r:id="rId1187" xr:uid="{DBBEDA30-7688-FC46-BBD6-31CD3D6BAE0C}"/>
    <hyperlink ref="IR196" r:id="rId1188" xr:uid="{AA466338-B22A-7944-AC7F-9976B8249CC9}"/>
    <hyperlink ref="Y197" r:id="rId1189" xr:uid="{F20E8E5F-2F43-9B4F-A282-24CAB0AA6050}"/>
    <hyperlink ref="AC197" r:id="rId1190" xr:uid="{68FE1C3D-8AA1-1949-9041-FC9A84B97621}"/>
    <hyperlink ref="FE197" r:id="rId1191" xr:uid="{F3AADCD2-A662-A44E-8351-DCE2BC8A4A31}"/>
    <hyperlink ref="IR197" r:id="rId1192" xr:uid="{DEE907B7-2057-1D40-9334-1DED75626D59}"/>
    <hyperlink ref="AA406" r:id="rId1193" xr:uid="{1D6ABA99-5444-454B-AA68-D5B78EFE8B01}"/>
    <hyperlink ref="AC406" r:id="rId1194" xr:uid="{FC346D72-7086-754E-B2C2-0FDF4CD9D671}"/>
    <hyperlink ref="AE406" r:id="rId1195" xr:uid="{E594D363-CFCE-8240-9E6C-61D0D6830DCD}"/>
    <hyperlink ref="BE406" r:id="rId1196" xr:uid="{51C9BD4A-5883-8144-A3C0-CE4142B65442}"/>
    <hyperlink ref="FC406" r:id="rId1197" xr:uid="{F1700D9E-1B6E-AB44-B67A-FCE528D9C8C6}"/>
    <hyperlink ref="GQ406" r:id="rId1198" xr:uid="{D0BBA47A-27B5-ED49-8F41-22F716DC741E}"/>
    <hyperlink ref="HW406" r:id="rId1199" xr:uid="{D740F4FA-62B9-D74A-BD9C-B6BFCD653434}"/>
    <hyperlink ref="HY406" r:id="rId1200" xr:uid="{A11AC3F7-24AB-874E-A93D-7CE1F8775588}"/>
    <hyperlink ref="IB406" r:id="rId1201" xr:uid="{AA9D35F9-AC8B-644F-8F8F-C528245F9C4C}"/>
    <hyperlink ref="Y198" r:id="rId1202" xr:uid="{EFFDCEA3-CA87-8849-AB9A-BEA738886113}"/>
    <hyperlink ref="AC198" r:id="rId1203" xr:uid="{DD672826-8ACE-1D4E-B045-A75848F9E6BB}"/>
    <hyperlink ref="FE198" r:id="rId1204" xr:uid="{07DE85F9-C819-5F4C-822B-E36A51FB2B70}"/>
    <hyperlink ref="IR198" r:id="rId1205" xr:uid="{CEF80C08-37A9-2F45-AC1F-AACB36D855FE}"/>
    <hyperlink ref="Y199" r:id="rId1206" xr:uid="{6443E7A7-EDA7-9A42-90E5-52EE0344A462}"/>
    <hyperlink ref="AC199" r:id="rId1207" xr:uid="{B6038FDF-5E6A-8D4C-907F-3B976B54ED5E}"/>
    <hyperlink ref="FE199" r:id="rId1208" xr:uid="{0F981611-911F-0A49-8973-B800302357A8}"/>
    <hyperlink ref="IR199" r:id="rId1209" xr:uid="{BD955134-57F2-B94F-956E-779923BBB11B}"/>
    <hyperlink ref="Y200" r:id="rId1210" xr:uid="{A2E3634C-F53F-BB42-8F8F-EA682F8B50CC}"/>
    <hyperlink ref="AC200" r:id="rId1211" xr:uid="{2DC8FB88-1AF5-194D-8D63-B2D396D7BF19}"/>
    <hyperlink ref="FE200" r:id="rId1212" xr:uid="{C39C5389-068D-1349-82EA-50E07BFD46D5}"/>
    <hyperlink ref="IR200" r:id="rId1213" xr:uid="{20DDC4D7-08DE-7A42-8E4F-310056AC3671}"/>
    <hyperlink ref="Y201" r:id="rId1214" xr:uid="{A51142B3-B556-F84E-B17A-F6E9FCCB3775}"/>
    <hyperlink ref="AC201" r:id="rId1215" xr:uid="{54F6CF79-8033-4E4C-B16D-52DDEDD311AA}"/>
    <hyperlink ref="FE201" r:id="rId1216" xr:uid="{A1029D4C-0613-F747-98E4-634636CDFCC7}"/>
    <hyperlink ref="IR201" r:id="rId1217" xr:uid="{6927BBEC-6135-404E-8A9F-47515E9A0068}"/>
    <hyperlink ref="Y202" r:id="rId1218" xr:uid="{A6633D7A-E55A-FF4B-91AF-3ACF0682F527}"/>
    <hyperlink ref="AC202" r:id="rId1219" xr:uid="{98F8AAFC-5BDF-A242-8681-206B2B51DDE7}"/>
    <hyperlink ref="FE202" r:id="rId1220" xr:uid="{F0DBC486-7E05-7F47-90B5-A7CC07C12BDE}"/>
    <hyperlink ref="GN202" r:id="rId1221" xr:uid="{13F43B62-36B2-D849-A260-7D654C52BFF3}"/>
    <hyperlink ref="HW202" r:id="rId1222" xr:uid="{CAC0E4AC-F5DA-9F46-A5C5-A52990F4A185}"/>
    <hyperlink ref="IR202" r:id="rId1223" xr:uid="{4C68E94E-38CC-134C-910C-8107CBA74F03}"/>
    <hyperlink ref="Y203" r:id="rId1224" xr:uid="{81FD3982-B512-B54E-973B-76AD58E5DE81}"/>
    <hyperlink ref="AC203" r:id="rId1225" xr:uid="{1D2B938B-0BF0-7842-89C3-C41983E212F3}"/>
    <hyperlink ref="FE203" r:id="rId1226" xr:uid="{9EBE9252-5AE9-B64A-BAD9-9AD95367CA01}"/>
    <hyperlink ref="IR203" r:id="rId1227" xr:uid="{96BDEA89-4F9B-1D4D-B994-861FBBB76319}"/>
    <hyperlink ref="BE204" r:id="rId1228" xr:uid="{AF01A803-7067-BF4C-ADA4-22D9279AA7FA}"/>
    <hyperlink ref="FE204" r:id="rId1229" xr:uid="{AD0F29BC-4C3A-D94B-9BD6-38DBE3B522D3}"/>
    <hyperlink ref="IR204" r:id="rId1230" xr:uid="{3D477036-5B21-7046-8A2F-6D7A7BBCA6A5}"/>
    <hyperlink ref="Y82" r:id="rId1231" xr:uid="{42164829-EE0A-ED4D-9AB0-1280893FD55C}"/>
    <hyperlink ref="AA82" r:id="rId1232" xr:uid="{90CB7D83-6C57-3041-8EE0-7975CB8547CE}"/>
    <hyperlink ref="FC82" r:id="rId1233" xr:uid="{F3A142CE-54E4-9D47-9A8A-98458777E8E3}"/>
    <hyperlink ref="HY82" r:id="rId1234" xr:uid="{B190592D-D0B2-FF45-B35B-F6ED957551BE}"/>
    <hyperlink ref="IB82" r:id="rId1235" xr:uid="{06F13E7A-7BD0-4A4A-A67D-FE7A9314996D}"/>
    <hyperlink ref="Y205" r:id="rId1236" xr:uid="{7970C4FA-4549-DA4F-A196-D7BA7E8F6032}"/>
    <hyperlink ref="BE205" r:id="rId1237" xr:uid="{5FC84795-DA0B-1B4D-A9D9-ABD54DCE4490}"/>
    <hyperlink ref="FE205" r:id="rId1238" xr:uid="{37695548-72E1-BF46-B457-D19D279EFDAB}"/>
    <hyperlink ref="HY205" r:id="rId1239" xr:uid="{1EFC5B35-D35C-EC41-84EC-1E3FFE93864B}"/>
    <hyperlink ref="IA205" r:id="rId1240" xr:uid="{8B9702B8-716A-F048-9AC3-E4A7C3D4C99E}"/>
    <hyperlink ref="IR205" r:id="rId1241" xr:uid="{243D21AF-6677-5248-B253-8A5CC7CA985E}"/>
    <hyperlink ref="AA92" r:id="rId1242" xr:uid="{04F1E676-8C49-D245-B8A8-429749D60E59}"/>
    <hyperlink ref="AC92" r:id="rId1243" xr:uid="{E5CF357D-D1C2-6B42-BA19-6797C79C4654}"/>
    <hyperlink ref="FE92" r:id="rId1244" xr:uid="{D482217C-0B2E-554A-9498-B206B4590BA9}"/>
    <hyperlink ref="HY92" r:id="rId1245" xr:uid="{6E4FEB0D-07D2-4B4C-8E53-64492FCA9950}"/>
    <hyperlink ref="IR92" r:id="rId1246" xr:uid="{88FC358B-7831-B84D-9DD0-2DC1E984A5C0}"/>
    <hyperlink ref="Y83" r:id="rId1247" xr:uid="{A04C6B10-460B-8944-A99B-996E52C6F222}"/>
    <hyperlink ref="AA83" r:id="rId1248" xr:uid="{6AB9EC77-F16E-9446-8159-EA67BD52ED7A}"/>
    <hyperlink ref="FC83" r:id="rId1249" xr:uid="{34447EC3-A1BE-664D-BF76-2284017CDD76}"/>
    <hyperlink ref="HY83" r:id="rId1250" xr:uid="{75A91559-8042-9844-8DA8-B046166EE44B}"/>
    <hyperlink ref="IB83" r:id="rId1251" xr:uid="{9FAF6776-ED01-344F-9453-6DAEE75D7003}"/>
    <hyperlink ref="ID83" r:id="rId1252" xr:uid="{A4BABC44-04AA-8648-A949-779AEB25E6D6}"/>
    <hyperlink ref="Y84" r:id="rId1253" xr:uid="{F1254B14-0E4D-6D4D-8E51-19DFB42C1D2D}"/>
    <hyperlink ref="AA84" r:id="rId1254" xr:uid="{46131917-9BE3-B14E-9483-10B08659A8D2}"/>
    <hyperlink ref="FC84" r:id="rId1255" xr:uid="{C6005A22-B9C6-BA4D-8D91-A54C9C23DAE5}"/>
    <hyperlink ref="IB84" r:id="rId1256" xr:uid="{46B8C2E7-DBF2-D34B-B489-F495E190B465}"/>
    <hyperlink ref="ID84" r:id="rId1257" xr:uid="{0481DDA9-498E-1147-A3CF-1E9473336FA1}"/>
    <hyperlink ref="Y431" r:id="rId1258" xr:uid="{08587A42-D5FA-1B48-B1B7-1123E1372691}"/>
    <hyperlink ref="FE431" r:id="rId1259" xr:uid="{92A8802D-1DAA-364B-BFB7-E3BA522F5181}"/>
    <hyperlink ref="IR431" r:id="rId1260" xr:uid="{28193684-E1D8-5945-AB1B-32286A7B3477}"/>
    <hyperlink ref="Y85" r:id="rId1261" xr:uid="{3C7648E2-659F-4D47-B614-6ED1C1BC0423}"/>
    <hyperlink ref="AA85" r:id="rId1262" xr:uid="{436F1AC0-64C1-AA45-9F4E-8420AF7C5064}"/>
    <hyperlink ref="FC85" r:id="rId1263" xr:uid="{C81C6355-D4D2-E94C-8EE2-7960B3F963D8}"/>
    <hyperlink ref="IB85" r:id="rId1264" xr:uid="{995965C2-9E67-FE47-B7A6-990FC804F54E}"/>
    <hyperlink ref="ID85" r:id="rId1265" xr:uid="{B51CBEB1-F45B-3449-A3B2-F9211DF80772}"/>
    <hyperlink ref="Y86" r:id="rId1266" xr:uid="{67B438F3-6A51-5F49-AC6D-9FB05A99A539}"/>
    <hyperlink ref="FC86" r:id="rId1267" xr:uid="{5836DB08-63CD-BE4F-BD08-7CF03ECA8D76}"/>
    <hyperlink ref="Y87" r:id="rId1268" xr:uid="{B7C50F37-F537-D24D-9EB5-ECD4FC137CFF}"/>
    <hyperlink ref="FC87" r:id="rId1269" xr:uid="{DA246810-52C3-7C47-B592-0337CD5D49E1}"/>
    <hyperlink ref="Y432" r:id="rId1270" xr:uid="{1BE2EC73-4496-EA4B-931E-B59F4D4A2121}"/>
    <hyperlink ref="AA432" r:id="rId1271" xr:uid="{0236EF70-0ED9-304C-B34F-13B0421F60D1}"/>
    <hyperlink ref="FE432" r:id="rId1272" xr:uid="{F2626D43-ECEE-6849-8C40-620F1A2ACCAE}"/>
    <hyperlink ref="FI432" r:id="rId1273" xr:uid="{C19AD6EC-72EF-AA40-8A4C-53E9E3957311}"/>
    <hyperlink ref="HY432" r:id="rId1274" xr:uid="{03D52104-1E94-C841-93F1-824FDBC95190}"/>
    <hyperlink ref="IA432" r:id="rId1275" xr:uid="{A25583B7-D02F-3F4B-A5BB-384361248C79}"/>
    <hyperlink ref="IR432" r:id="rId1276" xr:uid="{091064CC-6374-404E-9504-A2E2526C67CE}"/>
    <hyperlink ref="Y433" r:id="rId1277" xr:uid="{7F166B31-2931-EE44-B612-2E3EF968D0EF}"/>
    <hyperlink ref="AC433" r:id="rId1278" xr:uid="{31065207-DF1E-3D4E-9FBE-0B8B3AC2BC8B}"/>
    <hyperlink ref="BE433" r:id="rId1279" xr:uid="{72B1DD3E-E35D-A744-A749-C8DC38294E4C}"/>
    <hyperlink ref="FE433" r:id="rId1280" xr:uid="{34ED7749-1CAA-BD41-8D57-D598694A9738}"/>
    <hyperlink ref="FI433" r:id="rId1281" xr:uid="{1D82A19B-3705-CD49-BE56-BC09E8281AF5}"/>
    <hyperlink ref="HY433" r:id="rId1282" xr:uid="{FF424484-E1DF-1648-9541-DE187E767362}"/>
    <hyperlink ref="IA433" r:id="rId1283" xr:uid="{6C2CFECC-FB0E-DA4B-B926-AC71C4993469}"/>
    <hyperlink ref="IR433" r:id="rId1284" xr:uid="{86728659-9708-1D49-9705-95AFAF20435C}"/>
    <hyperlink ref="Y434" r:id="rId1285" xr:uid="{32550DD4-586B-5540-92C5-0066691CBA06}"/>
    <hyperlink ref="AE434" r:id="rId1286" xr:uid="{1B3B35ED-94BB-5143-85D2-F3F5390B6C78}"/>
    <hyperlink ref="FE434" r:id="rId1287" xr:uid="{162A74BA-5F85-6D41-82CC-6E2FB4EAF2DF}"/>
    <hyperlink ref="FI434" r:id="rId1288" xr:uid="{34D9FAEE-9B8A-2442-BD59-A5CEF7BF7CBA}"/>
    <hyperlink ref="HY434" r:id="rId1289" xr:uid="{C5806314-6E31-7C45-9CCF-3DF9D8F29841}"/>
    <hyperlink ref="IR434" r:id="rId1290" xr:uid="{339C4CFF-54B0-C04C-A495-8C9D9EDAE69A}"/>
    <hyperlink ref="Y236" r:id="rId1291" xr:uid="{F2758D15-7190-A145-B099-8B8F0DE4873D}"/>
    <hyperlink ref="AA236" r:id="rId1292" xr:uid="{CEAEB416-0903-6F46-8987-0ED9CA357E4F}"/>
    <hyperlink ref="AC236" r:id="rId1293" xr:uid="{7DF6DE19-E95A-4C4B-B613-283943EB97EB}"/>
    <hyperlink ref="AE236" r:id="rId1294" xr:uid="{94B892C9-5215-D549-9C48-B59D2E2C8548}"/>
    <hyperlink ref="FE236" r:id="rId1295" xr:uid="{0388EE28-D023-8144-8E0E-1159E51575B1}"/>
    <hyperlink ref="HY236" r:id="rId1296" xr:uid="{390AC8F5-FAB5-6749-B50C-ECC4E8C95C69}"/>
    <hyperlink ref="AA435" r:id="rId1297" xr:uid="{CB6291ED-3033-8348-8BA7-6F58BD29E474}"/>
    <hyperlink ref="FE435" r:id="rId1298" xr:uid="{77E038A5-1FF7-A94D-BA50-AD1E9E4537CD}"/>
    <hyperlink ref="HY435" r:id="rId1299" xr:uid="{98F1F50B-A23F-534D-B264-AC11ABDCDF86}"/>
    <hyperlink ref="Y237" r:id="rId1300" xr:uid="{66877609-9F3D-FF41-ADFB-2507DE17FB8F}"/>
    <hyperlink ref="AA237" r:id="rId1301" xr:uid="{94D99D7F-4C0D-B547-A159-C542D5BF401E}"/>
    <hyperlink ref="AC237" r:id="rId1302" xr:uid="{4CAFFB65-C02A-A742-9D42-064A8FCF7814}"/>
    <hyperlink ref="AE237" r:id="rId1303" xr:uid="{91988367-46A2-2E42-9214-60192955C8A3}"/>
    <hyperlink ref="FE237" r:id="rId1304" xr:uid="{7AF87EB4-DBA9-DF4C-AD1D-346B18505C11}"/>
    <hyperlink ref="AA238" r:id="rId1305" xr:uid="{FBF3BE06-047A-E148-88F4-E7FD12AECB29}"/>
    <hyperlink ref="AC238" r:id="rId1306" xr:uid="{D66E4B58-FB04-A74B-AE2F-F31A7FEC8EAF}"/>
    <hyperlink ref="AE238" r:id="rId1307" xr:uid="{719EC980-73E8-6147-9F73-A71BEA1EAFA6}"/>
    <hyperlink ref="FE238" r:id="rId1308" xr:uid="{C996F3C5-D8F1-554F-987D-BFCCFD111F6A}"/>
    <hyperlink ref="HY238" r:id="rId1309" xr:uid="{0AD6E1F4-6E0C-8A4F-8054-42662F8071A9}"/>
    <hyperlink ref="Y436" r:id="rId1310" xr:uid="{15317B4B-8D6E-B74C-97A6-0EAD0B04F5F5}"/>
    <hyperlink ref="AE436" r:id="rId1311" xr:uid="{5133D1DE-0414-9340-AB5F-FDEA2A98A1BC}"/>
    <hyperlink ref="FE436" r:id="rId1312" xr:uid="{B423C390-2D88-AF4B-8CDD-7CBBFA62D0B3}"/>
    <hyperlink ref="IR436" r:id="rId1313" xr:uid="{0B5D725C-D1D5-234C-8D4D-7EB5730A7F33}"/>
    <hyperlink ref="FE437" r:id="rId1314" xr:uid="{2C472C68-0EF9-1F42-A5D9-561B40BCD4B6}"/>
    <hyperlink ref="IR437" r:id="rId1315" xr:uid="{12C94A2F-AAD2-4548-94DE-A7ED49C0D06F}"/>
    <hyperlink ref="FE438" r:id="rId1316" xr:uid="{2551543D-E000-8448-B601-9867E0169B4E}"/>
    <hyperlink ref="IR438" r:id="rId1317" xr:uid="{A181A3A7-63F6-8741-BA24-604BA58ACE7F}"/>
    <hyperlink ref="FE439" r:id="rId1318" xr:uid="{7D225CDA-6D45-EC41-865F-22F5F1FA0DE1}"/>
    <hyperlink ref="IR439" r:id="rId1319" xr:uid="{7F6D447C-F725-594F-9040-CA3D0D12502B}"/>
    <hyperlink ref="FE440" r:id="rId1320" xr:uid="{2D003906-39D6-B047-92CF-83176D823868}"/>
    <hyperlink ref="IR440" r:id="rId1321" xr:uid="{69D0F069-7BD2-D740-80D6-A9F120A42117}"/>
    <hyperlink ref="FE441" r:id="rId1322" xr:uid="{FF64556E-8B99-B048-9F69-DC82E9C15C4A}"/>
    <hyperlink ref="IR441" r:id="rId1323" xr:uid="{DBF94AF4-348C-5140-ADEC-0DEAB7F8445B}"/>
    <hyperlink ref="Y442" r:id="rId1324" xr:uid="{01A1BACA-F349-EB49-81C3-65B2C1F096DB}"/>
    <hyperlink ref="AA442" r:id="rId1325" xr:uid="{46B2F63D-29BA-F94F-B2B3-A80B32DC4679}"/>
    <hyperlink ref="AC442" r:id="rId1326" xr:uid="{6BF83D28-B492-964E-A7C2-5492C32FD2CD}"/>
    <hyperlink ref="FE442" r:id="rId1327" xr:uid="{CA43C4EE-562B-A44C-BFCE-D424D6508F87}"/>
    <hyperlink ref="IR442" r:id="rId1328" xr:uid="{C55215ED-1C8E-F545-B93C-7741FE3F53CA}"/>
    <hyperlink ref="Y516" r:id="rId1329" xr:uid="{4ABB8482-E091-FF48-856D-EA5935183878}"/>
    <hyperlink ref="AC516" r:id="rId1330" xr:uid="{6267702A-8506-2448-9C51-A22DA45C8B5F}"/>
    <hyperlink ref="BE516" r:id="rId1331" xr:uid="{E43006E1-97ED-DA4F-A328-64DABFDE2AB0}"/>
    <hyperlink ref="FC516" r:id="rId1332" xr:uid="{7996B404-9F14-DD45-B2B9-0D45FE297E7B}"/>
    <hyperlink ref="HY516" r:id="rId1333" xr:uid="{49582578-9B16-6741-A136-07949573A845}"/>
    <hyperlink ref="IR516" r:id="rId1334" xr:uid="{4C60F3B6-9C56-994B-8CC1-FF22994E372C}"/>
    <hyperlink ref="Y239" r:id="rId1335" xr:uid="{E4A56B19-5ECD-924F-BDB1-EA871D1B00A5}"/>
    <hyperlink ref="AE239" r:id="rId1336" xr:uid="{9DEEDD32-155E-754C-9839-8DD4FB8B93CB}"/>
    <hyperlink ref="FE239" r:id="rId1337" xr:uid="{E58B1398-3667-344D-AF3E-E01981C09443}"/>
    <hyperlink ref="HY239" r:id="rId1338" xr:uid="{960BDCFF-4DDF-F44D-93FF-92AFE2128272}"/>
    <hyperlink ref="IA239" r:id="rId1339" xr:uid="{4677A405-96D5-C742-8EB9-B577203C6760}"/>
    <hyperlink ref="Y240" r:id="rId1340" xr:uid="{216EB225-E56B-F345-9589-B3FAFC141986}"/>
    <hyperlink ref="AA240" r:id="rId1341" xr:uid="{3644FED4-B080-354D-ACF0-355CFABFA5C6}"/>
    <hyperlink ref="FE240" r:id="rId1342" xr:uid="{572AD9F8-3ACE-5040-979E-E4FE51E88E65}"/>
    <hyperlink ref="HY240" r:id="rId1343" xr:uid="{119C2F66-AA82-0743-9C84-8F6ABDF2A2A1}"/>
    <hyperlink ref="IA240" r:id="rId1344" xr:uid="{BCCD2CE3-50A0-4D43-8B96-C2A093959AD6}"/>
    <hyperlink ref="FE443" r:id="rId1345" xr:uid="{73A0CB34-2A21-CE48-A1B5-98DDF18DDD7F}"/>
    <hyperlink ref="Y444" r:id="rId1346" xr:uid="{25311FC3-B7E7-414F-95AC-AAA14E904489}"/>
    <hyperlink ref="AC444" r:id="rId1347" xr:uid="{C3DCD182-A224-124A-BBA8-21F15C3CD059}"/>
    <hyperlink ref="FE444" r:id="rId1348" xr:uid="{FB0FE588-5F4F-B24B-86A8-6AB806E995DB}"/>
    <hyperlink ref="IR444" r:id="rId1349" xr:uid="{98F915F9-17BD-C24C-9F58-33F7676D31F2}"/>
    <hyperlink ref="FE241" r:id="rId1350" xr:uid="{B96F18E2-4FAC-594A-B502-B7C4ACA687FB}"/>
    <hyperlink ref="HY241" r:id="rId1351" location="text-4" xr:uid="{EB06EF87-4ED1-BB4F-A336-9438EAAD43C1}"/>
    <hyperlink ref="Y517" r:id="rId1352" xr:uid="{476D334D-88D1-FD43-B428-20D8EB26F119}"/>
    <hyperlink ref="AA517" r:id="rId1353" xr:uid="{ABC7606B-DFC7-B94E-9467-0058245171FB}"/>
    <hyperlink ref="HY517" r:id="rId1354" xr:uid="{3DD2B42C-7650-A341-9778-554C90CBA084}"/>
    <hyperlink ref="IR517" r:id="rId1355" xr:uid="{6B610033-0315-264E-8084-21D510FD5AD3}"/>
    <hyperlink ref="Y518" r:id="rId1356" xr:uid="{4220A0E3-C4AD-9B4E-A02E-405E074F7964}"/>
    <hyperlink ref="AA518" r:id="rId1357" xr:uid="{4C39ECDA-9629-6D44-B4CB-D866AF636A55}"/>
    <hyperlink ref="AC518" r:id="rId1358" xr:uid="{549E09A0-76EC-B947-9B3C-7E9DC5CF3B0B}"/>
    <hyperlink ref="BE518" r:id="rId1359" xr:uid="{242A5EA7-19A2-C345-9906-22F7571064D7}"/>
    <hyperlink ref="FC518" r:id="rId1360" xr:uid="{61D38C8C-7AAF-BF45-B6F8-7EED62344E44}"/>
    <hyperlink ref="HY518" r:id="rId1361" xr:uid="{3947C836-456E-8F47-AC99-4505BA6E2361}"/>
    <hyperlink ref="IA518" r:id="rId1362" xr:uid="{B229092E-6702-FD48-9246-B78B7A12D147}"/>
    <hyperlink ref="IB518" r:id="rId1363" xr:uid="{66F464C1-6AA2-CF44-B409-2BEBAD2E0699}"/>
    <hyperlink ref="IE518" r:id="rId1364" xr:uid="{3F8FD619-4F88-3243-B3B5-B619535F70DB}"/>
    <hyperlink ref="IR518" r:id="rId1365" xr:uid="{71FF24D8-D08B-2547-A52C-D5CCE10BEE67}"/>
    <hyperlink ref="FE445" r:id="rId1366" xr:uid="{76592110-0567-9145-8095-22045E2B0140}"/>
    <hyperlink ref="HY445" r:id="rId1367" xr:uid="{C4C528FE-0CE1-2841-8D06-3962968A64D7}"/>
    <hyperlink ref="IR445" r:id="rId1368" xr:uid="{6D721B27-6AA7-9B4B-B43A-AA10C4AC2980}"/>
    <hyperlink ref="BE519" r:id="rId1369" xr:uid="{B3260727-E98D-1145-A5F2-019588153F91}"/>
    <hyperlink ref="FC519" r:id="rId1370" xr:uid="{FA667C15-A23A-FA4D-8954-835EF9DBB710}"/>
    <hyperlink ref="HY519" r:id="rId1371" xr:uid="{2D1C22AB-A662-8548-B2DA-FD8F28A6C4D8}"/>
    <hyperlink ref="IR519" r:id="rId1372" xr:uid="{049744B2-6F1A-EF47-BAEA-27CE1A8E9124}"/>
    <hyperlink ref="Y407" r:id="rId1373" xr:uid="{23B7CDC6-2BEC-904F-BB9B-52B94D226EEB}"/>
    <hyperlink ref="AA407" r:id="rId1374" xr:uid="{91B83073-79B5-5B40-B221-0C1958001692}"/>
    <hyperlink ref="AE407" r:id="rId1375" xr:uid="{3E215809-081A-0745-AAB1-C31144094901}"/>
    <hyperlink ref="FC407" r:id="rId1376" xr:uid="{054F0823-F40F-1947-B524-F9BE61D56E5B}"/>
    <hyperlink ref="GK407" r:id="rId1377" xr:uid="{5A78055D-111E-F242-8DC0-9134530B74B4}"/>
    <hyperlink ref="GN407" r:id="rId1378" xr:uid="{9B7D7006-7A5C-BF42-98ED-2BC773A2B3ED}"/>
    <hyperlink ref="HF407" r:id="rId1379" xr:uid="{5D256912-D1D3-E849-A2DC-647EF005AF5D}"/>
    <hyperlink ref="HY407" r:id="rId1380" xr:uid="{CF7F370E-8398-7643-932A-7AF4620561EC}"/>
    <hyperlink ref="IB407" r:id="rId1381" xr:uid="{3DD8A9DC-09C7-AC4E-9831-C420174F03AD}"/>
    <hyperlink ref="BE520" r:id="rId1382" xr:uid="{9D0E65A1-6BF8-914A-BC6A-C6AF7DEBD65B}"/>
    <hyperlink ref="FE520" r:id="rId1383" xr:uid="{1A961781-CB15-E242-9F20-688F5F670BE9}"/>
    <hyperlink ref="HY520" r:id="rId1384" xr:uid="{B4768BC3-0B24-4A43-9566-C8999AEA0961}"/>
    <hyperlink ref="IA520" r:id="rId1385" xr:uid="{3B3FA9E3-7E65-4B4F-9A06-AA9D179F8CF5}"/>
    <hyperlink ref="IB520" r:id="rId1386" xr:uid="{641E24CC-46DB-B148-9B7E-A2D095F249BA}"/>
    <hyperlink ref="IR520" r:id="rId1387" xr:uid="{91161C3E-ABAC-4F46-A592-3D0CFC632499}"/>
    <hyperlink ref="FE446" r:id="rId1388" xr:uid="{627D9E56-622B-5942-899D-471209C6085D}"/>
    <hyperlink ref="IA446" r:id="rId1389" xr:uid="{845281CC-1045-F049-AA5E-1A5EF850E7D2}"/>
    <hyperlink ref="IR446" r:id="rId1390" xr:uid="{A412060C-9DF7-E043-8899-1DF7805F8145}"/>
    <hyperlink ref="AC521" r:id="rId1391" xr:uid="{5B4BEF7F-D526-8642-911B-BD03160C9DC5}"/>
    <hyperlink ref="AE521" r:id="rId1392" xr:uid="{86AED442-123C-1B4C-92CF-A423DE0B406E}"/>
    <hyperlink ref="HY521" r:id="rId1393" xr:uid="{7CCBFB03-96BD-F147-AEB3-E009AA3DB0FF}"/>
    <hyperlink ref="IB521" r:id="rId1394" xr:uid="{E846B2A5-3161-3E40-AFB4-61F695C5A1D7}"/>
    <hyperlink ref="IR521" r:id="rId1395" xr:uid="{A6AB3146-6960-8440-9F6C-09F573DB2BE4}"/>
    <hyperlink ref="AA522" r:id="rId1396" xr:uid="{4963B737-651C-2441-AD48-31AEB6A19369}"/>
    <hyperlink ref="AC522" r:id="rId1397" xr:uid="{E45C8AD2-1744-834C-BE96-404135207BA5}"/>
    <hyperlink ref="BE522" r:id="rId1398" xr:uid="{7A78A323-9A59-D34F-BA25-C662536BF889}"/>
    <hyperlink ref="HY522" r:id="rId1399" xr:uid="{175DC43F-7296-3A41-96E8-D88687D3CC48}"/>
    <hyperlink ref="IR522" r:id="rId1400" xr:uid="{CB4DBD8B-CF9A-5F4D-8540-32DCCEA9AF3A}"/>
    <hyperlink ref="FB447" r:id="rId1401" xr:uid="{3F9F3464-7B95-874C-8B46-F1A340E3939E}"/>
    <hyperlink ref="FE447" r:id="rId1402" xr:uid="{DCC66D0E-76E5-5E4A-8F9F-9E444DDF0EB7}"/>
    <hyperlink ref="HC447" r:id="rId1403" xr:uid="{2FF7B199-E875-524B-B497-BD0C430E679A}"/>
    <hyperlink ref="HY447" r:id="rId1404" xr:uid="{D3FF84D9-97F2-6746-9985-0624C5DDA42F}"/>
    <hyperlink ref="IR447" r:id="rId1405" xr:uid="{8EAF6479-C206-8A47-B6B8-5E1D951672AE}"/>
    <hyperlink ref="FE448" r:id="rId1406" xr:uid="{F72F1F26-905A-9345-BA92-6AF2EA0B9BBD}"/>
    <hyperlink ref="HY448" r:id="rId1407" xr:uid="{53A1F627-BF05-9041-BE0F-0FD267711C89}"/>
    <hyperlink ref="IR448" r:id="rId1408" xr:uid="{67804C51-3F14-AF45-91F3-8D4878D5BDC2}"/>
    <hyperlink ref="FE449" r:id="rId1409" xr:uid="{F8E3C4AA-D559-7346-B511-08F016583F13}"/>
    <hyperlink ref="HY449" r:id="rId1410" xr:uid="{8C5904ED-4E70-2E4D-929B-A7335CDD95FB}"/>
    <hyperlink ref="IR449" r:id="rId1411" xr:uid="{81646DA8-CB91-854B-9EA1-80817E9F56CE}"/>
    <hyperlink ref="AA523" r:id="rId1412" xr:uid="{DC9B3EF0-A91D-674D-8263-F5B08045B44A}"/>
    <hyperlink ref="AC523" r:id="rId1413" xr:uid="{9EBE5A51-6617-6F47-98A1-1F1687952641}"/>
    <hyperlink ref="AE523" r:id="rId1414" xr:uid="{CBD5202A-F10D-3D46-83B0-318E8E829F26}"/>
    <hyperlink ref="BE523" r:id="rId1415" xr:uid="{968A7261-6ED7-9346-B7E0-4E88383FA79C}"/>
    <hyperlink ref="FC523" r:id="rId1416" xr:uid="{D72123A4-87D6-E344-8EB8-B0807FF8644C}"/>
    <hyperlink ref="HY523" r:id="rId1417" xr:uid="{D57A09AA-0E16-6349-8E6F-841D06E2951F}"/>
    <hyperlink ref="IA523" r:id="rId1418" xr:uid="{8A6754CF-51FB-BB4C-8E36-D9848EC12ACF}"/>
    <hyperlink ref="IB523" r:id="rId1419" xr:uid="{BE03C133-4663-1843-A3F9-3C6E71200741}"/>
    <hyperlink ref="IR523" r:id="rId1420" xr:uid="{9E650A21-E92F-B840-8B70-E5141E25FD0F}"/>
    <hyperlink ref="FE450" r:id="rId1421" xr:uid="{5D73D33C-ADF3-204F-AEC4-92968DBFEC5A}"/>
    <hyperlink ref="HY450" r:id="rId1422" xr:uid="{A78CB278-DC86-5E4C-A150-C128E3846C54}"/>
    <hyperlink ref="IR450" r:id="rId1423" xr:uid="{0F696A02-61FA-CA48-8102-7A6188330226}"/>
    <hyperlink ref="Y524" r:id="rId1424" xr:uid="{7DBD9D6E-68DE-0749-AD77-D7A7B1CE27EC}"/>
    <hyperlink ref="AA524" r:id="rId1425" xr:uid="{84FB3B33-33E5-CF40-B735-101274625A8F}"/>
    <hyperlink ref="AE524" r:id="rId1426" xr:uid="{9787C8D8-A3B4-9F42-86A0-91936FCADFAC}"/>
    <hyperlink ref="FC524" r:id="rId1427" xr:uid="{21EC63EE-6C5A-2C44-BEB3-431AAA029EF4}"/>
    <hyperlink ref="HY524" r:id="rId1428" xr:uid="{C977DF37-2A1C-FD4A-9303-FB242CF3BCFE}"/>
    <hyperlink ref="IR524" r:id="rId1429" xr:uid="{65A37F59-BE7F-CA4A-864F-ABA006091D89}"/>
    <hyperlink ref="FE451" r:id="rId1430" xr:uid="{6890AF8D-A098-624B-A168-75EBA1FFDB4E}"/>
    <hyperlink ref="HY451" r:id="rId1431" xr:uid="{111A4AC6-B7DD-AE40-AC44-950CAF01E008}"/>
    <hyperlink ref="IR451" r:id="rId1432" xr:uid="{C47A2A6A-8AB3-1B43-A692-3CAF4EAE3D54}"/>
    <hyperlink ref="FE452" r:id="rId1433" xr:uid="{EA2253F1-C72B-B547-9389-DC4D246501E1}"/>
    <hyperlink ref="HY452" r:id="rId1434" xr:uid="{8DCC20E1-5C6D-1846-B753-BB38AAA22F74}"/>
    <hyperlink ref="IR452" r:id="rId1435" xr:uid="{2B772BC0-7210-8C41-8289-5DC5621559F0}"/>
    <hyperlink ref="Y525" r:id="rId1436" xr:uid="{59E7EDF4-E015-3C4E-8EC9-AE6237CE046D}"/>
    <hyperlink ref="AC525" r:id="rId1437" xr:uid="{8930C0D3-15C8-3145-921E-EAB9866BAB68}"/>
    <hyperlink ref="AE525" r:id="rId1438" xr:uid="{D24F4161-56E4-724D-A976-5C42E1C0BBE0}"/>
    <hyperlink ref="IB525" r:id="rId1439" xr:uid="{6CAE77EF-4146-D149-B533-20CD5EE2ED81}"/>
    <hyperlink ref="IR525" r:id="rId1440" xr:uid="{4738EC86-D57C-DC46-BA67-98A0E0F03BFC}"/>
    <hyperlink ref="FE453" r:id="rId1441" xr:uid="{25BAC5B1-53DF-664C-8295-ED57B8452587}"/>
    <hyperlink ref="HY453" r:id="rId1442" xr:uid="{34DD16EC-0208-004F-96B8-5A35BFF09157}"/>
    <hyperlink ref="IR453" r:id="rId1443" xr:uid="{3F5235F9-4CDF-1F4A-B9DE-7B2D46F14541}"/>
    <hyperlink ref="Y526" r:id="rId1444" xr:uid="{E4314F71-9B8D-6741-A0C7-47941DF13F09}"/>
    <hyperlink ref="AA526" r:id="rId1445" xr:uid="{75029EE4-83A3-5146-BDD0-EFD06CA06FB6}"/>
    <hyperlink ref="AC526" r:id="rId1446" xr:uid="{9B056181-CF20-6047-969D-97F221FAAEEF}"/>
    <hyperlink ref="AE526" r:id="rId1447" xr:uid="{FDA2C265-3AC6-1A4A-9001-46DF1949CB78}"/>
    <hyperlink ref="HY526" r:id="rId1448" xr:uid="{792679EE-43A9-5545-AB74-91BFC7E3DC60}"/>
    <hyperlink ref="IA526" r:id="rId1449" xr:uid="{13C0724D-90FE-E547-B0CB-BD443B68B78C}"/>
    <hyperlink ref="IB526" r:id="rId1450" xr:uid="{1516937C-6B1D-DD44-8234-D2132D4E5832}"/>
    <hyperlink ref="IR526" r:id="rId1451" xr:uid="{367C210F-A5E4-2147-B1C3-EF1B9D058042}"/>
    <hyperlink ref="FE454" r:id="rId1452" xr:uid="{0F6A7EC8-A068-8441-AE74-9DF2CD07C1AD}"/>
    <hyperlink ref="HY454" r:id="rId1453" xr:uid="{B1698C6F-DA77-3E4B-AFA4-F37582DA22CE}"/>
    <hyperlink ref="IR454" r:id="rId1454" xr:uid="{158E3644-3785-E445-BCC2-E6973D1EF581}"/>
    <hyperlink ref="FE455" r:id="rId1455" xr:uid="{9BFFE71F-A758-1C4B-A425-F1F31DE4EE83}"/>
    <hyperlink ref="HY455" r:id="rId1456" xr:uid="{8BC385F4-B57A-1044-B02B-2E2B64782034}"/>
    <hyperlink ref="IR455" r:id="rId1457" xr:uid="{469CE1DE-61DB-3A47-9A72-FD753CA20CD2}"/>
    <hyperlink ref="Y527" r:id="rId1458" xr:uid="{DCD8E494-72CC-C547-A550-A78B166A441D}"/>
    <hyperlink ref="AA527" r:id="rId1459" xr:uid="{CA6C1135-1C8C-5E42-A661-C8D2BCFF9E7B}"/>
    <hyperlink ref="IR527" r:id="rId1460" xr:uid="{61C5B20C-F64A-3849-A7C9-07E4291692C4}"/>
    <hyperlink ref="FE456" r:id="rId1461" xr:uid="{2B21A3AE-4A56-F640-8786-F283E985FE35}"/>
    <hyperlink ref="HY456" r:id="rId1462" xr:uid="{81BEC3E0-0880-C544-BC71-736DF0AD3692}"/>
    <hyperlink ref="IR456" r:id="rId1463" xr:uid="{9A991F58-7171-5C46-AD17-2B0E275AAEA6}"/>
    <hyperlink ref="FE457" r:id="rId1464" xr:uid="{9D9DFAE9-7610-A745-A2B4-5F63D578FE8A}"/>
    <hyperlink ref="HY457" r:id="rId1465" xr:uid="{9116AED3-D10E-D644-872D-D1C656D35353}"/>
    <hyperlink ref="IR457" r:id="rId1466" xr:uid="{482430E0-F08F-D547-B6DB-4F460EF1F5EB}"/>
    <hyperlink ref="Y528" r:id="rId1467" xr:uid="{95CEAC03-901D-8840-8ABF-1CED10D75881}"/>
    <hyperlink ref="AA528" r:id="rId1468" xr:uid="{E560D76D-82B7-CE42-932B-24AEBB4F098E}"/>
    <hyperlink ref="AC528" r:id="rId1469" xr:uid="{24D446AE-3B30-2546-A4EC-3C775235D462}"/>
    <hyperlink ref="HY528" r:id="rId1470" xr:uid="{CB7F7425-2743-F14B-87CD-9B0623F85028}"/>
    <hyperlink ref="AA529" r:id="rId1471" xr:uid="{6FFCFC3C-1DB4-B249-AE5D-6D54BCE4B15E}"/>
    <hyperlink ref="AC529" r:id="rId1472" xr:uid="{99A2A65E-BD08-8C49-9557-76B1DEABC522}"/>
    <hyperlink ref="AE529" r:id="rId1473" xr:uid="{B1EC4065-09C7-7043-A67E-8D8FA01770BB}"/>
    <hyperlink ref="BE529" r:id="rId1474" xr:uid="{10BD0CA8-A651-9C4E-AE22-FE74B987271D}"/>
    <hyperlink ref="FC529" r:id="rId1475" xr:uid="{64D8E08A-41B1-6748-81F6-C53E8293420B}"/>
    <hyperlink ref="HY529" r:id="rId1476" xr:uid="{AE44D46B-FD23-3940-9813-ACF4E0D3B350}"/>
    <hyperlink ref="IR529" r:id="rId1477" xr:uid="{12D84955-C072-624E-B365-ED46F3419A6A}"/>
    <hyperlink ref="FE458" r:id="rId1478" xr:uid="{FF1B1E12-DF99-4242-86F4-73465717B744}"/>
    <hyperlink ref="HY458" r:id="rId1479" xr:uid="{5643A0B5-A84B-444F-9CB0-626FA6565849}"/>
    <hyperlink ref="IR458" r:id="rId1480" xr:uid="{2B4CCA59-E270-8E4E-AD91-8F5173389212}"/>
    <hyperlink ref="FE459" r:id="rId1481" xr:uid="{63CFAB72-E173-0142-BA0E-0DC3412DC20F}"/>
    <hyperlink ref="HY459" r:id="rId1482" xr:uid="{FD33E6EB-6415-A142-ABF0-6E7907F0E94D}"/>
    <hyperlink ref="IR459" r:id="rId1483" xr:uid="{AA83FE22-707C-B844-B821-9163B0412551}"/>
    <hyperlink ref="FE460" r:id="rId1484" xr:uid="{4E1CCBC4-125C-B04E-9370-3BFDE4F257ED}"/>
    <hyperlink ref="IR460" r:id="rId1485" xr:uid="{8992DA8F-D7A5-5246-9C6C-6B7EAB9038F9}"/>
    <hyperlink ref="FE461" r:id="rId1486" xr:uid="{87438686-E887-3F45-A323-356911544150}"/>
    <hyperlink ref="HY461" r:id="rId1487" xr:uid="{44E0439F-E0A9-AE46-A382-83C51EDC17AD}"/>
    <hyperlink ref="IR461" r:id="rId1488" xr:uid="{938C9C64-ED7C-0441-BE65-F17BD35ECA92}"/>
    <hyperlink ref="Y530" r:id="rId1489" xr:uid="{38817A50-F356-5345-828A-D0328433FFB9}"/>
    <hyperlink ref="AE530" r:id="rId1490" xr:uid="{1EDCC033-FB95-464E-8A58-BFD356C7486B}"/>
    <hyperlink ref="BE530" r:id="rId1491" xr:uid="{3FDFB13F-AC06-F148-B6BD-98FBCC6A8951}"/>
    <hyperlink ref="FC530" r:id="rId1492" xr:uid="{6A04FDAC-10B7-0D43-9F2D-8B1C48EAA51B}"/>
    <hyperlink ref="HY530" r:id="rId1493" xr:uid="{74DC762B-E5DA-444D-AF7E-40CEBA2140E3}"/>
    <hyperlink ref="IB530" r:id="rId1494" xr:uid="{C8A4E619-D949-7649-B3A7-66C6D99D9814}"/>
    <hyperlink ref="IR530" r:id="rId1495" xr:uid="{7C618A5A-6DBC-3246-8F14-F7CBB613B9C7}"/>
    <hyperlink ref="FE462" r:id="rId1496" xr:uid="{62D5BE4E-1BA3-D349-A088-A43510DCBE61}"/>
    <hyperlink ref="HY462" r:id="rId1497" xr:uid="{1590C36F-21B2-D445-85FF-2F6759A55606}"/>
    <hyperlink ref="IR462" r:id="rId1498" xr:uid="{5D22C760-097A-D049-A092-84787693287D}"/>
    <hyperlink ref="Y408" r:id="rId1499" xr:uid="{456FEE3D-81AF-B14D-8E9B-36A59857B5BC}"/>
    <hyperlink ref="AC408" r:id="rId1500" xr:uid="{DB5A464E-7E24-1242-88CC-7E32463B1A00}"/>
    <hyperlink ref="FS408" r:id="rId1501" xr:uid="{6750DF14-60AE-944B-B840-00334ED00014}"/>
    <hyperlink ref="HY408" r:id="rId1502" xr:uid="{ED06DABE-238B-4141-A6B2-18F00268A3A2}"/>
    <hyperlink ref="IA408" r:id="rId1503" xr:uid="{61619668-A206-A946-A1E6-CEBCDE5A45E9}"/>
    <hyperlink ref="IB408" r:id="rId1504" xr:uid="{AAE9C7AC-44D8-3A4B-816A-753D204BFCA5}"/>
    <hyperlink ref="FE463" r:id="rId1505" xr:uid="{B4B9D5EC-B27C-3D4C-9F33-59F7F08897B1}"/>
    <hyperlink ref="HY463" r:id="rId1506" xr:uid="{22F9F6AB-E472-0349-8A19-EDADF5987673}"/>
    <hyperlink ref="IR463" r:id="rId1507" xr:uid="{197EB823-85B1-9849-B982-91AFB952A053}"/>
    <hyperlink ref="FE464" r:id="rId1508" xr:uid="{5FC3B85F-3C25-9A45-A54E-A9108884C558}"/>
    <hyperlink ref="HY464" r:id="rId1509" xr:uid="{98CC1A24-54F0-6146-9752-9AD821CC8F13}"/>
    <hyperlink ref="IR464" r:id="rId1510" xr:uid="{78C9C9F9-5164-444B-BE30-3C77353E29B9}"/>
    <hyperlink ref="HW70" r:id="rId1511" xr:uid="{19609576-3FBE-8E4D-B2C5-EC0D78112B9F}"/>
    <hyperlink ref="HY70" r:id="rId1512" xr:uid="{E2D1C558-435F-3A44-8168-1E7975EE0D95}"/>
    <hyperlink ref="IR70" r:id="rId1513" xr:uid="{C94C39C6-B6AE-A045-89CE-007A89765580}"/>
    <hyperlink ref="FE465" r:id="rId1514" xr:uid="{C8512E74-3141-8C46-B49F-E9974B580A04}"/>
    <hyperlink ref="HY465" r:id="rId1515" xr:uid="{AE176821-C6E0-7047-B493-68BEC88BDC26}"/>
    <hyperlink ref="FE466" r:id="rId1516" xr:uid="{9E9E282F-9FE0-D942-B6DC-97FA8067F034}"/>
    <hyperlink ref="HY466" r:id="rId1517" xr:uid="{EE91C10E-2BF0-7440-B288-485E9ECDC3CC}"/>
    <hyperlink ref="IR466" r:id="rId1518" xr:uid="{D08AECAE-D942-FC4D-AFD8-FAAF24E8CB7A}"/>
    <hyperlink ref="Y409" r:id="rId1519" xr:uid="{F8A280BD-1ED7-EE4B-9DD8-03EF8845B58C}"/>
    <hyperlink ref="AC409" r:id="rId1520" xr:uid="{AD1C0028-5F10-8147-AAC7-E5C5350E9ED8}"/>
    <hyperlink ref="FE409" r:id="rId1521" xr:uid="{C4DC02DC-B97E-3447-A0B4-F2FCD80F074A}"/>
    <hyperlink ref="HY409" r:id="rId1522" xr:uid="{51F09F46-C5DC-9F41-BACB-103745851E98}"/>
    <hyperlink ref="IB409" r:id="rId1523" xr:uid="{BC80AC7B-37FE-A14A-ADB8-07611ECCD93F}"/>
    <hyperlink ref="Y71" r:id="rId1524" xr:uid="{A6BA45C8-D067-634F-A02C-A6D1F1D45204}"/>
    <hyperlink ref="IR71" r:id="rId1525" xr:uid="{7A39C8FC-6818-4047-968F-0660A7DDBCFF}"/>
    <hyperlink ref="Y561" r:id="rId1526" xr:uid="{878ACD90-47F9-8C4D-9836-56A79692C974}"/>
    <hyperlink ref="AA561" r:id="rId1527" xr:uid="{86C1071B-DA17-9049-A41C-A957FD3B57FE}"/>
    <hyperlink ref="AC561" r:id="rId1528" xr:uid="{632F27AE-0134-E749-A943-4A5433295F5C}"/>
    <hyperlink ref="FE561" r:id="rId1529" xr:uid="{151EFF0F-A156-1F4A-9ACD-48C91E061ABC}"/>
    <hyperlink ref="HY561" r:id="rId1530" xr:uid="{70BE5B7F-0609-AA47-8CA4-78A7C5CC9EC0}"/>
    <hyperlink ref="IF561" r:id="rId1531" xr:uid="{C7BFDE1A-FC1F-984D-BAB9-1A67C3129211}"/>
    <hyperlink ref="IR561" r:id="rId1532" xr:uid="{3EEA93C4-FF5B-EB48-A1CF-C2FEFEED08AE}"/>
    <hyperlink ref="FE467" r:id="rId1533" xr:uid="{A248523F-446B-0E48-8C25-15EFB198939B}"/>
    <hyperlink ref="HY467" r:id="rId1534" xr:uid="{40E88D96-05C7-E74E-9C33-20E680712489}"/>
    <hyperlink ref="IR467" r:id="rId1535" xr:uid="{C1927435-5B4F-3B46-95CF-EBE88407D569}"/>
    <hyperlink ref="AC72" r:id="rId1536" xr:uid="{013CEA73-045F-8E4C-AFBA-A611654F5E00}"/>
    <hyperlink ref="FE72" r:id="rId1537" xr:uid="{99CB3C2F-FFDF-BA44-98C4-2A4DDAB55641}"/>
    <hyperlink ref="FI72" r:id="rId1538" xr:uid="{A5C0834F-54A9-8444-9F47-483247F4265B}"/>
    <hyperlink ref="HW72" r:id="rId1539" xr:uid="{BF545BC8-14F5-9F4B-98E6-4599BD27BE8D}"/>
    <hyperlink ref="HX72" r:id="rId1540" xr:uid="{065C939B-3073-BB41-B59B-A036632B099D}"/>
    <hyperlink ref="HY72" r:id="rId1541" xr:uid="{49DEEB8F-08F0-684F-9AEB-46F88B3E47CA}"/>
    <hyperlink ref="IC72" r:id="rId1542" xr:uid="{9E9F7F1F-AD2C-344E-A637-7BB4A196475D}"/>
    <hyperlink ref="IR72" r:id="rId1543" xr:uid="{5B53E75E-2084-0940-8FE8-4A9983EE33AC}"/>
    <hyperlink ref="FE468" r:id="rId1544" xr:uid="{28CBF71A-4636-6E4B-A884-FF1AC321B274}"/>
    <hyperlink ref="HY468" r:id="rId1545" xr:uid="{11EC30AC-7FDF-664D-A0E8-D6A72168760C}"/>
    <hyperlink ref="IR468" r:id="rId1546" xr:uid="{1414C8F6-22A1-6044-BBC9-B69DFC6787A4}"/>
    <hyperlink ref="Y531" r:id="rId1547" xr:uid="{7F1051DA-F5F1-B142-B559-953A62C654B5}"/>
    <hyperlink ref="AA531" r:id="rId1548" xr:uid="{9EDEFA8C-20AF-4C46-A158-068BF1B18349}"/>
    <hyperlink ref="AC531" r:id="rId1549" xr:uid="{48C7DC10-0748-6E48-AE19-7103E18BC22D}"/>
    <hyperlink ref="AE531" r:id="rId1550" xr:uid="{39A44757-463B-DC45-8760-8FDA9ABA4E43}"/>
    <hyperlink ref="FC531" r:id="rId1551" xr:uid="{A357206F-3CA7-6448-BAF1-223F0B57DAFF}"/>
    <hyperlink ref="HY531" r:id="rId1552" xr:uid="{89F72B68-E704-2647-A6FC-8BAD9E4050B9}"/>
    <hyperlink ref="IR531" r:id="rId1553" xr:uid="{5E7CC817-A07D-EB41-B8CC-66708623D1AD}"/>
    <hyperlink ref="FE469" r:id="rId1554" xr:uid="{5426B712-7CBA-FF49-A445-BD4CBC099146}"/>
    <hyperlink ref="FP469" r:id="rId1555" xr:uid="{62A5EFE5-7D3F-6643-90CB-DFB7D1E0E4FA}"/>
    <hyperlink ref="FS469" r:id="rId1556" xr:uid="{7F5EB6F3-5A7E-274E-BA3C-A512AD7B2497}"/>
    <hyperlink ref="FV469" r:id="rId1557" xr:uid="{D235BD08-B2F4-8240-B16B-68A9F0F6F45C}"/>
    <hyperlink ref="GN469" r:id="rId1558" xr:uid="{FB81AB14-4339-7A48-9F24-BB382FC11182}"/>
    <hyperlink ref="HC469" r:id="rId1559" xr:uid="{3D8367BC-F476-094C-8A03-1464776BFB38}"/>
    <hyperlink ref="HY469" r:id="rId1560" xr:uid="{9E40DC42-2702-874C-812C-312BC533FCD1}"/>
    <hyperlink ref="IE469" r:id="rId1561" xr:uid="{B931A492-0296-8641-A55A-7F0CD7303F42}"/>
    <hyperlink ref="IR469" r:id="rId1562" xr:uid="{358E60EC-9207-B54A-B3EF-C186BC0830AC}"/>
    <hyperlink ref="AC532" r:id="rId1563" xr:uid="{8C699BD5-878B-404C-A298-D85D56C793AC}"/>
    <hyperlink ref="AE532" r:id="rId1564" xr:uid="{4DF6AF5A-99F8-8B4A-B5E3-A25B2B4CAA0D}"/>
    <hyperlink ref="FE532" r:id="rId1565" xr:uid="{70ECB231-1905-2645-B4C7-13A3ECF4648B}"/>
    <hyperlink ref="HY532" r:id="rId1566" xr:uid="{243EDAA6-41A8-6C49-A3F9-32D8988CAAA3}"/>
    <hyperlink ref="IA532" r:id="rId1567" xr:uid="{7861E5FC-2EFB-B14B-A9AA-5FC3974AC865}"/>
    <hyperlink ref="IB532" r:id="rId1568" xr:uid="{4892EE6D-6FEC-694C-8DF2-FD81DC0F8704}"/>
    <hyperlink ref="IR532" r:id="rId1569" xr:uid="{4C77A2F0-EA25-F74D-A3A8-47BD00F16BB9}"/>
    <hyperlink ref="FE417" r:id="rId1570" xr:uid="{8AA1835F-B7E0-BE4B-A965-3C9DA0432739}"/>
    <hyperlink ref="IR417" r:id="rId1571" xr:uid="{E9B2A901-D4B1-6442-BCAE-94971830ADB2}"/>
    <hyperlink ref="AE533" r:id="rId1572" xr:uid="{D3C0209F-BD3E-074B-9264-ACE40077B19D}"/>
    <hyperlink ref="BE533" r:id="rId1573" xr:uid="{B56837D3-1979-E84D-9B6B-D82500698B13}"/>
    <hyperlink ref="FS533" r:id="rId1574" xr:uid="{D280123B-ADCB-8947-8C22-AB8466280915}"/>
    <hyperlink ref="HY533" r:id="rId1575" xr:uid="{0B82FF45-319E-ED4E-91F6-19938554C829}"/>
    <hyperlink ref="IR533" r:id="rId1576" xr:uid="{0BB4AA36-BF91-DA4A-9A5F-F4F564E3DE4C}"/>
    <hyperlink ref="AE534" r:id="rId1577" xr:uid="{D68F9E4E-8ABA-D347-B8AD-F7FD457DFBDD}"/>
    <hyperlink ref="BE534" r:id="rId1578" xr:uid="{F8BFC898-F9D1-A343-8F66-78304FA4D8AC}"/>
    <hyperlink ref="HY534" r:id="rId1579" xr:uid="{F7545AAD-250F-FC4E-98F4-A411D79E7847}"/>
    <hyperlink ref="IR534" r:id="rId1580" xr:uid="{2E6C09EE-FEF9-1343-A2EC-7135759721CF}"/>
    <hyperlink ref="AC535" r:id="rId1581" xr:uid="{13C109DD-5BB5-6B42-945E-887E7553A9BD}"/>
    <hyperlink ref="IR535" r:id="rId1582" xr:uid="{39655CC3-2012-F646-B071-F62D145F251C}"/>
    <hyperlink ref="FE470" r:id="rId1583" xr:uid="{E6B5E599-3BEB-7142-B978-57322BBA03C2}"/>
    <hyperlink ref="HY470" r:id="rId1584" xr:uid="{6DBFD9FD-552F-1F46-9CE9-7B65F56B4377}"/>
    <hyperlink ref="IR470" r:id="rId1585" xr:uid="{3B99D36A-848B-8C45-838C-49E6D2C8EBF5}"/>
    <hyperlink ref="AA536" r:id="rId1586" xr:uid="{3FD5787F-31B5-204B-8470-DC7FAAC9F221}"/>
    <hyperlink ref="AC536" r:id="rId1587" xr:uid="{4AF97060-2C94-2749-8D9F-6C40BE51D2D7}"/>
    <hyperlink ref="HY536" r:id="rId1588" xr:uid="{F71FF957-DB8F-4C44-8C75-B4E5E4BDB01B}"/>
    <hyperlink ref="IR536" r:id="rId1589" xr:uid="{2D91C1DE-8E6E-6F4A-A12C-C1E3C44079D8}"/>
    <hyperlink ref="BE537" r:id="rId1590" xr:uid="{77A56847-E19F-724A-9557-FBA6F635CB82}"/>
    <hyperlink ref="IR537" r:id="rId1591" xr:uid="{23A55611-F595-3B49-A8F7-C2673ED1BE47}"/>
    <hyperlink ref="FE471" r:id="rId1592" xr:uid="{B085FB93-546B-1548-AE89-BA66F1979E38}"/>
    <hyperlink ref="FE472" r:id="rId1593" xr:uid="{750BAA89-02DF-DD4A-9A94-ED30B0FCA67B}"/>
    <hyperlink ref="IR472" r:id="rId1594" xr:uid="{F950A54F-D439-A742-A882-2F7A3CFBD3B8}"/>
    <hyperlink ref="FE473" r:id="rId1595" xr:uid="{B2DC8A9C-7FD3-DB40-B1D6-D96C2FF60A51}"/>
    <hyperlink ref="HY538" r:id="rId1596" xr:uid="{1070F623-54E8-EF41-A509-0450D1744BA1}"/>
    <hyperlink ref="IR538" r:id="rId1597" xr:uid="{20166E53-A644-E945-B507-5233BEFA0AB5}"/>
    <hyperlink ref="FE474" r:id="rId1598" xr:uid="{86522AD9-DBA2-8547-A466-D23661B0C295}"/>
    <hyperlink ref="IR474" r:id="rId1599" xr:uid="{3B65C1B5-7CD6-D344-9313-EA4C752E315C}"/>
    <hyperlink ref="AE539" r:id="rId1600" xr:uid="{794E488B-7820-334D-BC32-14E2C11B912C}"/>
    <hyperlink ref="BE539" r:id="rId1601" xr:uid="{42137AD0-2F16-644F-B076-E81C201F2082}"/>
    <hyperlink ref="FE539" r:id="rId1602" xr:uid="{4ACDF893-6B34-7048-8E1E-C6FF4391785A}"/>
    <hyperlink ref="HW539" r:id="rId1603" xr:uid="{B6AD5727-85E0-5D42-8E8A-C9ED8DAEEE7B}"/>
    <hyperlink ref="HY539" r:id="rId1604" xr:uid="{4F46E6C4-67D2-1441-A7CA-F42967239E58}"/>
    <hyperlink ref="IA539" r:id="rId1605" xr:uid="{700711F1-190B-DD43-A675-61A8B7499D65}"/>
    <hyperlink ref="IB539" r:id="rId1606" xr:uid="{2F52E7BC-229A-FB44-843B-9D880463BF16}"/>
    <hyperlink ref="IR539" r:id="rId1607" xr:uid="{D0B39300-D7F8-EC44-9213-D8E87E0454C1}"/>
    <hyperlink ref="Y339" r:id="rId1608" xr:uid="{6165B1D9-1C1A-9141-8203-14F69E4293C5}"/>
    <hyperlink ref="AC339" r:id="rId1609" xr:uid="{C8F6E852-8874-624E-AB52-FB805457CDE2}"/>
    <hyperlink ref="BE339" r:id="rId1610" xr:uid="{D6CFB422-047D-E14D-9591-4F1838E38A5A}"/>
    <hyperlink ref="FE339" r:id="rId1611" xr:uid="{E4C1AAFB-811E-CD4B-B070-DC2BF6645803}"/>
    <hyperlink ref="HY339" r:id="rId1612" xr:uid="{462847AD-733A-4047-9C83-05F6CD8C7EEA}"/>
    <hyperlink ref="IR339" r:id="rId1613" xr:uid="{A98F8663-8894-3145-83B6-F10022D98B36}"/>
    <hyperlink ref="Y340" r:id="rId1614" xr:uid="{0CD96203-3D14-4547-87A0-40CEECDDB5DD}"/>
    <hyperlink ref="AA340" r:id="rId1615" xr:uid="{A58450CB-7807-F245-AB5A-BEC543290892}"/>
    <hyperlink ref="AC340" r:id="rId1616" xr:uid="{99010BA8-9BBA-FF45-9901-D60375E2920D}"/>
    <hyperlink ref="FE340" r:id="rId1617" xr:uid="{5F0B7C70-1998-AC4B-92BE-B9DAEFBB6171}"/>
    <hyperlink ref="IR340" r:id="rId1618" xr:uid="{F694B330-754D-234A-AE81-9C9F9D5764AB}"/>
    <hyperlink ref="FE475" r:id="rId1619" xr:uid="{8C46031A-DD54-9145-92F5-F90D5FD8249D}"/>
    <hyperlink ref="IR475" r:id="rId1620" xr:uid="{52B658D8-C39D-A94F-B261-F182A70048AD}"/>
    <hyperlink ref="FE476" r:id="rId1621" xr:uid="{FF42A5BB-CAE7-8C4A-824E-4A0143094D09}"/>
    <hyperlink ref="IR476" r:id="rId1622" xr:uid="{901A4A04-9EF5-9247-A584-4D3FE320DCF4}"/>
    <hyperlink ref="Y341" r:id="rId1623" xr:uid="{7316F7E6-FFA9-164C-ADD8-082CCBD3873B}"/>
    <hyperlink ref="AC341" r:id="rId1624" xr:uid="{0F2418FA-6B28-7C4E-BF3C-4224A549F92A}"/>
    <hyperlink ref="FE341" r:id="rId1625" xr:uid="{7EFD268F-264C-7F45-8CE3-EA96C78A3C7E}"/>
    <hyperlink ref="HY341" r:id="rId1626" xr:uid="{354E9DCC-DB67-394D-A3B4-4DEFF3CD0AE2}"/>
    <hyperlink ref="IR341" r:id="rId1627" xr:uid="{DFDE8DA6-9B3C-0241-88E9-303229964D77}"/>
    <hyperlink ref="Y342" r:id="rId1628" xr:uid="{F9517177-E42F-BB41-82D2-4170EC01CA16}"/>
    <hyperlink ref="AA342" r:id="rId1629" xr:uid="{6D7C714A-74E6-D64D-8410-4C1EE00BD78C}"/>
    <hyperlink ref="AC342" r:id="rId1630" xr:uid="{770B2D75-C8EB-984D-81EC-0653E3766D8D}"/>
    <hyperlink ref="FE342" r:id="rId1631" xr:uid="{23C69F7C-0A6B-3F40-A708-B50A38AAF683}"/>
    <hyperlink ref="IR342" r:id="rId1632" xr:uid="{1EF13D8E-94CB-B249-A74B-1D2880236982}"/>
    <hyperlink ref="AA166" r:id="rId1633" xr:uid="{9CA39B44-F813-9549-B527-3E59F4FF5618}"/>
    <hyperlink ref="AC166" r:id="rId1634" xr:uid="{C89ABB4C-7637-CE4B-A2D0-BD883C40097D}"/>
    <hyperlink ref="BE166" r:id="rId1635" xr:uid="{9F2CB8ED-BF8E-4A47-9FB6-D4E4ABC7F3BD}"/>
    <hyperlink ref="FC166" r:id="rId1636" xr:uid="{1C4E2154-DABB-4242-B958-9C8E45EA3F81}"/>
    <hyperlink ref="FE166" r:id="rId1637" xr:uid="{4CEE5AFE-93EC-BE45-BD0E-E8338B6CCD8A}"/>
    <hyperlink ref="HY166" r:id="rId1638" xr:uid="{46554200-733A-AD49-965B-9531E589EB71}"/>
    <hyperlink ref="IR166" r:id="rId1639" xr:uid="{8F5DE704-EB39-2A4E-8D62-3AE1DEBDD915}"/>
    <hyperlink ref="AA232" r:id="rId1640" xr:uid="{34726EEF-357F-F24F-8D90-C46C26D98AA2}"/>
    <hyperlink ref="FE232" r:id="rId1641" xr:uid="{2CBD4380-BC5A-444F-A4C0-C058ABA034F3}"/>
    <hyperlink ref="HY232" r:id="rId1642" xr:uid="{CA1625CD-699B-F341-9301-1D1831D00B14}"/>
    <hyperlink ref="ID232" r:id="rId1643" xr:uid="{4C5DC43C-39F2-5D4D-991F-C82866490DEB}"/>
    <hyperlink ref="IF232" r:id="rId1644" xr:uid="{697AC97B-555D-1F44-A56B-4B3308BC4A52}"/>
    <hyperlink ref="Y185" r:id="rId1645" xr:uid="{3DEEA4A8-6796-A24E-8508-B352A35843C0}"/>
    <hyperlink ref="AA185" r:id="rId1646" xr:uid="{A10438F8-0296-E444-B026-B1619EFCE49C}"/>
    <hyperlink ref="AC185" r:id="rId1647" xr:uid="{53D4BBA4-34A8-844A-8B00-B63D8F9299A3}"/>
    <hyperlink ref="FE185" r:id="rId1648" xr:uid="{980AF235-C6B2-544F-A1A3-F26B19942B8F}"/>
    <hyperlink ref="HY185" r:id="rId1649" xr:uid="{208A84A6-E49A-E84C-8C61-DDE8104667C4}"/>
    <hyperlink ref="Y167" r:id="rId1650" xr:uid="{DBD4A60D-9F74-064F-A110-95CC7E32E105}"/>
    <hyperlink ref="AA167" r:id="rId1651" xr:uid="{151E7368-A066-E345-A20F-8B88E6353F8D}"/>
    <hyperlink ref="AC167" r:id="rId1652" xr:uid="{5259F9FB-81B6-B84D-96A7-3C78FF0501C1}"/>
    <hyperlink ref="BE167" r:id="rId1653" xr:uid="{0B47BC7E-F18D-2049-A918-0F9E99D34A60}"/>
    <hyperlink ref="FE167" r:id="rId1654" xr:uid="{2852C2C6-D1CC-D345-81C7-EF98C3402336}"/>
    <hyperlink ref="HY167" r:id="rId1655" xr:uid="{51CDEFCE-6DEE-6047-8796-E8EF3DD84651}"/>
    <hyperlink ref="IR167" r:id="rId1656" xr:uid="{F09918E7-53F2-AF43-8C3E-7C26A14157F7}"/>
    <hyperlink ref="FE488" r:id="rId1657" xr:uid="{B126B8A9-7D22-824F-A09E-57C5C840C7CD}"/>
    <hyperlink ref="IR488" r:id="rId1658" xr:uid="{D422DC65-C492-F84E-8FFE-0FE99A30DDF7}"/>
    <hyperlink ref="Y489" r:id="rId1659" xr:uid="{49F3E93E-EE44-4443-A4FE-7CA4CE5377AB}"/>
    <hyperlink ref="AA489" r:id="rId1660" xr:uid="{7E1FFE16-5201-1D46-9DB5-5C74E2E2A802}"/>
    <hyperlink ref="AC489" r:id="rId1661" xr:uid="{EDB082D8-9612-CC4D-8953-E25C1E79801B}"/>
    <hyperlink ref="FE489" r:id="rId1662" xr:uid="{38B5FBB8-766F-094E-93DC-505BC526DA76}"/>
    <hyperlink ref="IR489" r:id="rId1663" xr:uid="{15D64910-E078-B343-864C-01D7E74745B1}"/>
    <hyperlink ref="Y318" r:id="rId1664" xr:uid="{B28DAD37-CD87-D54E-8EFC-C4BB45F57C78}"/>
    <hyperlink ref="AA318" r:id="rId1665" xr:uid="{29870AEF-DE75-6443-9547-20E81A864B82}"/>
    <hyperlink ref="AC318" r:id="rId1666" xr:uid="{0A5F38F5-92F9-4743-A7C8-44DC31206F1B}"/>
    <hyperlink ref="AE318" r:id="rId1667" xr:uid="{754F4661-84A8-BA4F-807E-E39B66CDB408}"/>
    <hyperlink ref="AA319" r:id="rId1668" xr:uid="{87BA5DCE-C2A5-A14B-A9A5-2C73B2666CEC}"/>
    <hyperlink ref="AC319" r:id="rId1669" xr:uid="{A52A7EAD-67A4-3647-850C-0B66254B2632}"/>
    <hyperlink ref="FE319" r:id="rId1670" xr:uid="{760C6424-D15F-7349-839E-6560CA8CD683}"/>
    <hyperlink ref="AA168" r:id="rId1671" xr:uid="{FD9943DE-9D4E-9549-851D-763C96B083D6}"/>
    <hyperlink ref="AC168" r:id="rId1672" xr:uid="{193827A0-299B-B94F-AC57-46F8AB44EFEA}"/>
    <hyperlink ref="AE168" r:id="rId1673" xr:uid="{DD23248A-2FF8-9648-BB1E-902C4BB25C7B}"/>
    <hyperlink ref="BE168" r:id="rId1674" xr:uid="{C98685C9-1894-A949-B0F1-203E1FE42027}"/>
    <hyperlink ref="FC168" r:id="rId1675" xr:uid="{CAF22C5F-8288-DA49-AEBA-B590EC5F5B6D}"/>
    <hyperlink ref="FE168" r:id="rId1676" xr:uid="{7B6BFFA7-1F19-3F44-BF6B-57A4DA06090D}"/>
    <hyperlink ref="IR168" r:id="rId1677" xr:uid="{4560A9CA-9A9A-FC42-8723-73EA0F7A2BF6}"/>
    <hyperlink ref="AA169" r:id="rId1678" xr:uid="{A87B0B71-632B-5548-B0B7-DDED6C3017A9}"/>
    <hyperlink ref="AC169" r:id="rId1679" xr:uid="{F0F2B6E3-ABFE-314F-A711-C9B1CCD0136D}"/>
    <hyperlink ref="FC169" r:id="rId1680" xr:uid="{729078E6-E9DE-CA4B-B27E-2C2E04F7B1E5}"/>
    <hyperlink ref="FE169" r:id="rId1681" xr:uid="{CDA72D5E-B5B4-2F43-9432-F69F6B6C1C11}"/>
    <hyperlink ref="HY169" r:id="rId1682" xr:uid="{534932FB-AB12-0142-B51F-29770A673333}"/>
    <hyperlink ref="IR169" r:id="rId1683" xr:uid="{7C01AA46-3F72-454B-9358-BE130A5779B4}"/>
    <hyperlink ref="Y343" r:id="rId1684" xr:uid="{97B9DE60-827D-7C49-A55E-1FA3F9446204}"/>
    <hyperlink ref="AC343" r:id="rId1685" xr:uid="{2C74CE48-5D7C-D442-AC08-78DB4DE1598F}"/>
    <hyperlink ref="FE343" r:id="rId1686" xr:uid="{A6A085ED-72B8-8D48-8FB2-C20E9D89F388}"/>
    <hyperlink ref="IR343" r:id="rId1687" xr:uid="{5F64F354-50F3-4640-9D16-05FD360CBB89}"/>
    <hyperlink ref="Y344" r:id="rId1688" xr:uid="{6CB19191-470B-4E40-A648-8E4A4C1C8781}"/>
    <hyperlink ref="AC344" r:id="rId1689" xr:uid="{9989B844-CD8B-3E42-9C1F-D17EED2C9715}"/>
    <hyperlink ref="FE344" r:id="rId1690" xr:uid="{D31BB9F9-F54E-2C46-BF86-7532313F92AD}"/>
    <hyperlink ref="IR344" r:id="rId1691" xr:uid="{112F8763-C415-3F4B-A81D-547FD5ECDF24}"/>
    <hyperlink ref="Y345" r:id="rId1692" xr:uid="{6A4BF6CC-FD97-ED40-96C4-A690E73A694E}"/>
    <hyperlink ref="AC345" r:id="rId1693" xr:uid="{A4AD5275-FE42-B347-A7BD-EC7679FE128C}"/>
    <hyperlink ref="FE345" r:id="rId1694" xr:uid="{D7573B3A-E0BA-A942-9784-1CF6983A8D7C}"/>
    <hyperlink ref="IR345" r:id="rId1695" xr:uid="{EED9302A-71AA-EA49-A300-D62A39B5C9D0}"/>
    <hyperlink ref="AA619" r:id="rId1696" xr:uid="{4E82C877-7E8B-924E-B7BA-6F3141797A95}"/>
    <hyperlink ref="FC619" r:id="rId1697" xr:uid="{99F6B5C5-1FA4-CD45-ABDF-ED87CED52CE4}"/>
    <hyperlink ref="HW619" r:id="rId1698" xr:uid="{42415251-DB35-1F43-B0ED-53E2493B09C5}"/>
    <hyperlink ref="HY619" r:id="rId1699" xr:uid="{B62A8202-E281-634D-BF91-C2419CA375A5}"/>
    <hyperlink ref="FE170" r:id="rId1700" xr:uid="{6EC9EC7D-49D5-064F-BBAF-52417524088A}"/>
    <hyperlink ref="IR170" r:id="rId1701" xr:uid="{62ED8DD8-7353-3C43-9E50-400EE5FC3049}"/>
    <hyperlink ref="Y171" r:id="rId1702" xr:uid="{E2E96A5C-EE3F-4142-B85B-ACA160D0C6FE}"/>
    <hyperlink ref="AA171" r:id="rId1703" xr:uid="{033F39BC-8AC6-884C-91DE-6225F56A1C13}"/>
    <hyperlink ref="AC171" r:id="rId1704" xr:uid="{57377431-7B43-C74C-9192-608D1D80A8A5}"/>
    <hyperlink ref="FE171" r:id="rId1705" xr:uid="{F87F98C5-3B6C-5947-B16D-EF7EA71A50FE}"/>
    <hyperlink ref="IR171" r:id="rId1706" xr:uid="{AC11435A-B6A4-6F49-B326-8A29C38CF219}"/>
    <hyperlink ref="AA620" r:id="rId1707" xr:uid="{3326AD01-52AC-E349-BADB-8370C35C751E}"/>
    <hyperlink ref="AE620" r:id="rId1708" xr:uid="{63E18080-C073-1240-BA59-002EA9B4A1A3}"/>
    <hyperlink ref="FE620" r:id="rId1709" xr:uid="{67885E48-E989-0949-9EFC-F2B816F737A5}"/>
    <hyperlink ref="FI620" r:id="rId1710" xr:uid="{251257C7-7B3A-9F41-91DE-36C43C02E1AD}"/>
    <hyperlink ref="HW620" r:id="rId1711" xr:uid="{DD46A8FF-38C6-CA43-9CEF-C70BA21E56DC}"/>
    <hyperlink ref="HY620" r:id="rId1712" xr:uid="{263405D9-04E8-334F-A6F8-8C6FB2B66657}"/>
    <hyperlink ref="IA620" r:id="rId1713" xr:uid="{33AF60FA-D252-FC42-AC66-7B482E7B663C}"/>
    <hyperlink ref="IB620" r:id="rId1714" xr:uid="{D72AF893-CD55-C04F-BD23-1575701F8B0B}"/>
    <hyperlink ref="IE620" r:id="rId1715" xr:uid="{FC49018F-3931-D54E-B4C5-2F74D8E51624}"/>
    <hyperlink ref="Y346" r:id="rId1716" xr:uid="{56D7717D-44B9-5D48-AC6F-83E614794811}"/>
    <hyperlink ref="AC346" r:id="rId1717" xr:uid="{BDB482FA-A074-6549-9876-C89B53CEB5DE}"/>
    <hyperlink ref="FE346" r:id="rId1718" xr:uid="{7DF75A44-FA0B-8142-A93A-2873F8C7E31E}"/>
    <hyperlink ref="IR346" r:id="rId1719" xr:uid="{8AE1761A-4687-A64C-9099-1F29BF6FAD01}"/>
    <hyperlink ref="AC172" r:id="rId1720" xr:uid="{90888A92-14D1-7E4A-B96F-942179BAA37A}"/>
    <hyperlink ref="FE172" r:id="rId1721" xr:uid="{111A682F-91D5-F744-8751-BEE8B95B1106}"/>
    <hyperlink ref="IR172" r:id="rId1722" xr:uid="{05CF6FBB-F30A-AC4B-BCCA-3D9D025B8F05}"/>
    <hyperlink ref="Y243" r:id="rId1723" xr:uid="{76F8AE4B-1325-DB47-BD56-91786FD3BF8F}"/>
    <hyperlink ref="FE243" r:id="rId1724" xr:uid="{8E737DB4-BC59-E248-A776-8E8AFCC6AA12}"/>
    <hyperlink ref="HY243" r:id="rId1725" xr:uid="{D8C6896F-B957-7742-B9ED-E5113D238AD6}"/>
    <hyperlink ref="IR243" r:id="rId1726" xr:uid="{32084452-49B4-7D46-8576-D50C5784CC2D}"/>
    <hyperlink ref="Y15" r:id="rId1727" xr:uid="{9F6F38B8-8A7D-0645-9D50-17B8D2D6C84E}"/>
    <hyperlink ref="AC15" r:id="rId1728" xr:uid="{DE338015-362F-854E-B0F9-68E19E9BB10A}"/>
    <hyperlink ref="BE15" r:id="rId1729" xr:uid="{87095791-5868-8E40-940B-B97F04CA39DF}"/>
    <hyperlink ref="FE15" r:id="rId1730" xr:uid="{E02E243C-0A92-0846-8385-7D24040C8B4A}"/>
    <hyperlink ref="HY15" r:id="rId1731" xr:uid="{07B29F48-60C8-3B48-AB8A-CB33D80A6D4B}"/>
    <hyperlink ref="IR15" r:id="rId1732" xr:uid="{BD3E336A-2059-5E4A-8750-DD6A5F6DCF5C}"/>
    <hyperlink ref="Y244" r:id="rId1733" xr:uid="{443D8C49-A0CD-134D-8236-D91250AEF66D}"/>
    <hyperlink ref="AA244" r:id="rId1734" xr:uid="{099A1670-20C8-F140-8B9B-31E52816D998}"/>
    <hyperlink ref="AC244" r:id="rId1735" xr:uid="{5E111572-0231-E646-AAB4-ACCD83C329D1}"/>
    <hyperlink ref="FE244" r:id="rId1736" xr:uid="{66F72A96-6814-8F48-B64C-C090FC70E6C6}"/>
    <hyperlink ref="HY244" r:id="rId1737" xr:uid="{73FFAD9D-9FF6-5444-911E-42D265350683}"/>
    <hyperlink ref="IR244" r:id="rId1738" xr:uid="{5C263592-6F5D-4C43-87E6-822B09D8A5B5}"/>
    <hyperlink ref="Y173" r:id="rId1739" xr:uid="{23BBED2E-A303-314A-99D1-9BE4AA9F6DA7}"/>
    <hyperlink ref="AC173" r:id="rId1740" xr:uid="{ACF277EE-4605-9449-860E-3B1076BAACA7}"/>
    <hyperlink ref="AE173" r:id="rId1741" xr:uid="{23D9C013-FA02-4949-AD4B-9462DB30E274}"/>
    <hyperlink ref="FE173" r:id="rId1742" xr:uid="{57091F78-2599-5441-B59D-5F4F1557E7D5}"/>
    <hyperlink ref="IE173" r:id="rId1743" xr:uid="{AAE3E05F-D4A3-2145-B5EA-2855FE291B62}"/>
    <hyperlink ref="IF173" r:id="rId1744" xr:uid="{35ABA8AC-5F89-7145-9D57-06FEEEB30C54}"/>
    <hyperlink ref="IR173" r:id="rId1745" xr:uid="{EA0F244C-7A19-3D45-B418-DF75E5509EF5}"/>
    <hyperlink ref="AA245" r:id="rId1746" xr:uid="{C1D1805A-EF8A-DB4D-BE58-196DAC20D1E4}"/>
    <hyperlink ref="FE245" r:id="rId1747" xr:uid="{1D2BD6A2-0F21-D94C-AA15-3FF6D9AEE639}"/>
    <hyperlink ref="HY245" r:id="rId1748" xr:uid="{2C750371-04FC-6542-A789-9184C9F52890}"/>
    <hyperlink ref="IA245" r:id="rId1749" xr:uid="{519E5513-370E-7C4A-97FE-3F28271941DD}"/>
    <hyperlink ref="IR245" r:id="rId1750" xr:uid="{22C69A99-4613-064D-8862-8ACC582CEDA1}"/>
    <hyperlink ref="Y246" r:id="rId1751" xr:uid="{D936F911-2006-4B41-871A-461B1F62780A}"/>
    <hyperlink ref="AA246" r:id="rId1752" xr:uid="{FCCA7485-2897-F849-8CF6-17D0617A48FB}"/>
    <hyperlink ref="AC246" r:id="rId1753" xr:uid="{BBB417E6-66BA-FC4C-A16C-808F90EE06BA}"/>
    <hyperlink ref="FE246" r:id="rId1754" xr:uid="{6C7F03B4-1E61-9A4C-9840-B3F666A36560}"/>
    <hyperlink ref="GK246" r:id="rId1755" xr:uid="{D59C2761-711C-724D-9D4A-A2702E4A8C55}"/>
    <hyperlink ref="HY246" r:id="rId1756" xr:uid="{A487843E-8D4B-F44D-9E82-CA6E62B211E6}"/>
    <hyperlink ref="IC246" r:id="rId1757" xr:uid="{82F7F2D1-00D4-744D-BC83-D38D08D0A5BB}"/>
    <hyperlink ref="IR246" r:id="rId1758" xr:uid="{0737C544-BE1D-B246-A844-BAD4760B413A}"/>
    <hyperlink ref="Y247" r:id="rId1759" xr:uid="{339930BB-324D-BE4F-B52A-4F4CDC38EC92}"/>
    <hyperlink ref="AA247" r:id="rId1760" xr:uid="{95F215AA-3DC2-E04A-A401-30A9BCD2F504}"/>
    <hyperlink ref="FE247" r:id="rId1761" xr:uid="{245ED436-65D5-2445-BA28-E358D32396E5}"/>
    <hyperlink ref="GN247" r:id="rId1762" xr:uid="{491C91D6-042D-F646-9893-67BEA0CE5F16}"/>
    <hyperlink ref="HY247" r:id="rId1763" xr:uid="{EB3EC1EB-8189-8348-8D09-5DA0FCE1A970}"/>
    <hyperlink ref="IA247" r:id="rId1764" xr:uid="{A4E03412-3BE2-844C-BCAE-F99D7C51756F}"/>
    <hyperlink ref="IR247" r:id="rId1765" xr:uid="{54752646-D803-9545-9F5D-80AA5936DFFD}"/>
    <hyperlink ref="Y248" r:id="rId1766" xr:uid="{51D1E8F1-C2AD-3F43-8986-B9852A5B9DC0}"/>
    <hyperlink ref="FE248" r:id="rId1767" xr:uid="{DC6F0073-352E-1C49-BCF8-CD88380D2575}"/>
    <hyperlink ref="IR248" r:id="rId1768" xr:uid="{5C67EE96-053E-8045-B522-AE338D100C06}"/>
    <hyperlink ref="Y320" r:id="rId1769" xr:uid="{69F6C883-C288-A243-8A6A-382A9ADFF28B}"/>
    <hyperlink ref="AA320" r:id="rId1770" xr:uid="{5D43DC3C-C79A-8848-8CE0-C967E3D4BF49}"/>
    <hyperlink ref="AC320" r:id="rId1771" xr:uid="{4EDA3546-78CB-3441-B24B-1FC757E9DAD3}"/>
    <hyperlink ref="FE320" r:id="rId1772" xr:uid="{A665732E-725F-DC45-9284-99996DC03B72}"/>
    <hyperlink ref="AC249" r:id="rId1773" xr:uid="{16828BC0-ED38-1A42-A676-C45F11433CB0}"/>
    <hyperlink ref="AE249" r:id="rId1774" xr:uid="{39178525-CADB-C84F-A5CF-DEDCA360AA88}"/>
    <hyperlink ref="FE249" r:id="rId1775" xr:uid="{E35862C2-8C24-D741-906F-5F53439BD313}"/>
    <hyperlink ref="GK249" r:id="rId1776" xr:uid="{EEAC1050-F595-8944-94E6-940719F35E79}"/>
    <hyperlink ref="GN249" r:id="rId1777" xr:uid="{8BEB76E6-280E-6D4E-A492-8A525E882C3B}"/>
    <hyperlink ref="HY249" r:id="rId1778" xr:uid="{B9129A6E-2378-0946-9735-EFC8D74E7264}"/>
    <hyperlink ref="IR249" r:id="rId1779" xr:uid="{1377A583-4FAE-0C48-9B8C-22B5D0069A06}"/>
    <hyperlink ref="Y250" r:id="rId1780" xr:uid="{CAF110DF-7A68-E949-B478-879C3EE2B93C}"/>
    <hyperlink ref="AA250" r:id="rId1781" xr:uid="{00CD186B-81D5-874F-8110-5714CA046518}"/>
    <hyperlink ref="AC250" r:id="rId1782" xr:uid="{A433CAFD-F223-2442-A910-26B07BE0757F}"/>
    <hyperlink ref="AE250" r:id="rId1783" xr:uid="{9C46F72A-40CD-8441-905A-4C5C401E0676}"/>
    <hyperlink ref="FE250" r:id="rId1784" xr:uid="{E6A9DA1C-C73F-F441-90AE-D4F347358939}"/>
    <hyperlink ref="FP250" r:id="rId1785" xr:uid="{B76798F4-9194-DD41-9DBB-02CB2FB7B128}"/>
    <hyperlink ref="FS250" r:id="rId1786" xr:uid="{B92770CA-3348-B74A-BF61-E66D32BE9A9E}"/>
    <hyperlink ref="HF250" r:id="rId1787" xr:uid="{74F280C2-49A1-424E-A730-0A792EE2353C}"/>
    <hyperlink ref="IR250" r:id="rId1788" xr:uid="{059633F4-BFA9-8C4E-A6ED-19C415E60FFF}"/>
    <hyperlink ref="Y251" r:id="rId1789" xr:uid="{663231B6-5991-0242-92A2-A26874A81A97}"/>
    <hyperlink ref="AC251" r:id="rId1790" xr:uid="{05618E7B-DEA6-C349-8F71-DA7BD669DEA0}"/>
    <hyperlink ref="FE251" r:id="rId1791" xr:uid="{DF10E354-ECAD-A840-AA5C-52F4AA83DFE3}"/>
    <hyperlink ref="HY251" r:id="rId1792" xr:uid="{1E94CA4A-3C9C-BA42-AF8F-DB2FFF716B87}"/>
    <hyperlink ref="IA251" r:id="rId1793" xr:uid="{4A7457D1-3C89-DB4B-AF78-9634833341A7}"/>
    <hyperlink ref="IR251" r:id="rId1794" xr:uid="{A7145DC6-3C93-8C40-A61F-52E83FB3B8BB}"/>
    <hyperlink ref="Y252" r:id="rId1795" xr:uid="{2DC03CC1-56FB-6E47-A122-FF459C343143}"/>
    <hyperlink ref="AA252" r:id="rId1796" xr:uid="{2B22E964-37EE-434D-8970-07B0029C211F}"/>
    <hyperlink ref="AC252" r:id="rId1797" xr:uid="{068DA985-6E98-7A4B-8E90-1E45B653C2FF}"/>
    <hyperlink ref="FE252" r:id="rId1798" xr:uid="{7183EDA3-EAAC-B842-AB54-90C407A76AAE}"/>
    <hyperlink ref="HY252" r:id="rId1799" xr:uid="{B1C21922-465D-264B-9F69-CF66CE9F0D4C}"/>
    <hyperlink ref="IB252" r:id="rId1800" xr:uid="{6775E034-65BD-1640-B7FC-2E541927DF65}"/>
    <hyperlink ref="IR252" r:id="rId1801" xr:uid="{EE103A1C-7A6C-D14E-AA2B-64F06B667CA7}"/>
    <hyperlink ref="Y253" r:id="rId1802" xr:uid="{10137298-A22C-CD43-89CB-2EBA5C7D2E71}"/>
    <hyperlink ref="AC253" r:id="rId1803" xr:uid="{6C854A8F-9CA2-C543-835C-BD045E9FAB00}"/>
    <hyperlink ref="FE253" r:id="rId1804" xr:uid="{89BF8FC9-EE9B-DF4E-837E-37CA89A37A59}"/>
    <hyperlink ref="HY253" r:id="rId1805" xr:uid="{7CFE85B6-5E1E-7744-8B76-2EBE09D0F910}"/>
    <hyperlink ref="IR253" r:id="rId1806" xr:uid="{5EE5F862-1DCE-F646-90E8-E594F54CA7B0}"/>
    <hyperlink ref="Y254" r:id="rId1807" xr:uid="{3064C991-8DDD-6749-8367-69A47B6FB75C}"/>
    <hyperlink ref="AA254" r:id="rId1808" xr:uid="{CE72D9D0-5679-6C42-BFB7-1C181E60F90F}"/>
    <hyperlink ref="AC254" r:id="rId1809" xr:uid="{EE974045-0E64-AF4D-B9B5-25F7FF5B3620}"/>
    <hyperlink ref="HY254" r:id="rId1810" xr:uid="{A133F005-19C7-B242-9BD1-E9C10C0FCA2A}"/>
    <hyperlink ref="IR254" r:id="rId1811" xr:uid="{AC5BFF08-6E5F-1B4F-AFBD-081F798D5F0A}"/>
    <hyperlink ref="Y255" r:id="rId1812" xr:uid="{FD0BBF9F-E064-DB4D-A869-5109ED7A8C8C}"/>
    <hyperlink ref="AA255" r:id="rId1813" xr:uid="{243A2CB0-9A2C-514B-9DC3-2FEF445C6C07}"/>
    <hyperlink ref="AC255" r:id="rId1814" xr:uid="{D74E85A2-A192-5646-96E6-2A69BA9CCB6F}"/>
    <hyperlink ref="IR255" r:id="rId1815" xr:uid="{07111297-0D0C-E640-9B62-1962BAD9FD73}"/>
    <hyperlink ref="Y256" r:id="rId1816" xr:uid="{FFAF2F91-F7A8-1643-B579-593C669A7543}"/>
    <hyperlink ref="AC256" r:id="rId1817" xr:uid="{A6C1811B-8939-D841-A001-2FD046730554}"/>
    <hyperlink ref="FE256" r:id="rId1818" xr:uid="{774CBAFD-48DF-844B-8E25-8BC92CF5ECD9}"/>
    <hyperlink ref="HY256" r:id="rId1819" xr:uid="{9395160E-A552-7549-BE5E-97EEBC02D7CA}"/>
    <hyperlink ref="IR256" r:id="rId1820" xr:uid="{EEF38E0F-9BF3-574F-B38F-33D1838C5DC8}"/>
    <hyperlink ref="Y257" r:id="rId1821" xr:uid="{26B713F8-A475-6C4C-B30E-92E465CBC501}"/>
    <hyperlink ref="AC257" r:id="rId1822" xr:uid="{847658B6-56CA-8C4A-9458-1FE800ED00E7}"/>
    <hyperlink ref="FE257" r:id="rId1823" xr:uid="{6EA946D6-94F1-CF44-AA0A-9E3046220CAF}"/>
    <hyperlink ref="IR257" r:id="rId1824" xr:uid="{30C99670-0206-DC4A-A7F9-43ABBA5D7A1E}"/>
    <hyperlink ref="AA258" r:id="rId1825" xr:uid="{B75C5BAF-563B-6448-924F-EB3E04A5CFFD}"/>
    <hyperlink ref="AC258" r:id="rId1826" xr:uid="{ACF7AD59-479A-FB43-AE18-E297059C9368}"/>
    <hyperlink ref="AE258" r:id="rId1827" xr:uid="{DFEF0563-DA03-E84D-91F8-E0F9737EDE39}"/>
    <hyperlink ref="FE258" r:id="rId1828" xr:uid="{6F60060D-1C9D-BE4C-B4E7-27E501C2AF80}"/>
    <hyperlink ref="HY258" r:id="rId1829" xr:uid="{A47439ED-FF33-1F4A-B829-EFAB40B3FB61}"/>
    <hyperlink ref="IA258" r:id="rId1830" xr:uid="{20DCF1D5-BF06-E646-BA29-5A2BB1CCAFFD}"/>
    <hyperlink ref="IR258" r:id="rId1831" xr:uid="{BBD5758F-B381-7041-9D0D-FA09545B6FEA}"/>
    <hyperlink ref="FE259" r:id="rId1832" xr:uid="{086BAE87-C687-4945-BC8D-A9B2C6BD585B}"/>
    <hyperlink ref="GN259" r:id="rId1833" xr:uid="{3EB35E39-02C7-3045-B0DE-18E791A196EF}"/>
    <hyperlink ref="HF259" r:id="rId1834" xr:uid="{F5D5B390-CEFC-BD4C-9FD3-820B8ECE40F9}"/>
    <hyperlink ref="HY259" r:id="rId1835" xr:uid="{4EF026B5-DB3A-4349-AB08-0B244970D61F}"/>
    <hyperlink ref="IR259" r:id="rId1836" xr:uid="{A515482B-DF32-9549-BDE4-380AB12F9A39}"/>
    <hyperlink ref="Y260" r:id="rId1837" xr:uid="{95FA89AC-CF3A-2A41-B8D6-37223DFF8783}"/>
    <hyperlink ref="AC260" r:id="rId1838" xr:uid="{B332F659-5D62-4D4B-B382-1C5F778EB696}"/>
    <hyperlink ref="HY260" r:id="rId1839" xr:uid="{2430DB4D-0E6A-9A42-AF5D-D50B4200D3BB}"/>
    <hyperlink ref="IE260" r:id="rId1840" xr:uid="{BE930054-503C-A546-A615-81B09D3FF21B}"/>
    <hyperlink ref="IR260" r:id="rId1841" xr:uid="{042D297E-3A21-404B-99DE-117475A20590}"/>
    <hyperlink ref="AC347" r:id="rId1842" xr:uid="{D10B2EF1-7A7B-C04E-93CC-3A02ACDFCE4F}"/>
    <hyperlink ref="FE347" r:id="rId1843" xr:uid="{18A75049-99EE-1749-B08B-E5EDBF3442DA}"/>
    <hyperlink ref="FE261" r:id="rId1844" xr:uid="{786E7B6F-7585-1745-A5E1-47DF296D5E1F}"/>
    <hyperlink ref="HY261" r:id="rId1845" xr:uid="{9C4495ED-B644-B141-B5E0-43BA1EF50B43}"/>
    <hyperlink ref="IA261" r:id="rId1846" xr:uid="{4EFF0E4D-44AE-8043-AA9F-95B50BF33FCC}"/>
    <hyperlink ref="IR261" r:id="rId1847" xr:uid="{20400F2A-701F-8D43-BA92-D6417607B65B}"/>
    <hyperlink ref="Y262" r:id="rId1848" xr:uid="{CED375E3-35BD-8042-AE63-7C8966581209}"/>
    <hyperlink ref="FE262" r:id="rId1849" xr:uid="{4EBF852D-AD3B-BD49-A29E-E2040F693ECE}"/>
    <hyperlink ref="HY262" r:id="rId1850" xr:uid="{1E5F9060-A88D-484C-9B05-E2EC1242E37A}"/>
    <hyperlink ref="IR262" r:id="rId1851" xr:uid="{EE18F5E8-DF42-2040-B568-296CBE6AFF77}"/>
    <hyperlink ref="Y263" r:id="rId1852" xr:uid="{49E3DAAC-24A7-8640-92B3-39D4C21F6DA4}"/>
    <hyperlink ref="FE263" r:id="rId1853" xr:uid="{C60B49CC-47DE-364D-A1B5-25EE6DA0411B}"/>
    <hyperlink ref="HY263" r:id="rId1854" xr:uid="{020F2929-2C08-AA44-A73F-2FCBE788F96F}"/>
    <hyperlink ref="IR263" r:id="rId1855" xr:uid="{973AEC70-23A5-B943-A456-7CAE584A1FF4}"/>
    <hyperlink ref="AA189" r:id="rId1856" xr:uid="{C5F3D29E-1CF8-5F4C-A341-1FACEF5FACF2}"/>
    <hyperlink ref="FC189" r:id="rId1857" xr:uid="{D7FB8C0B-B403-C44F-A663-3FA76C93961D}"/>
    <hyperlink ref="FE189" r:id="rId1858" xr:uid="{357E94DC-5951-7243-B3EA-DCCFAFCB8F43}"/>
    <hyperlink ref="HY189" r:id="rId1859" xr:uid="{6B9923C6-A894-504C-87D6-40E835E38BE4}"/>
    <hyperlink ref="FE359" r:id="rId1860" xr:uid="{8C9FE714-E08F-194B-A3D2-0D91E75345E1}"/>
    <hyperlink ref="HY359" r:id="rId1861" xr:uid="{C56F9498-B327-9E4C-8C0E-ACF6C2DCC696}"/>
    <hyperlink ref="IR359" r:id="rId1862" xr:uid="{850D3951-A32A-A940-8F5C-E6661FB26232}"/>
    <hyperlink ref="Y264" r:id="rId1863" xr:uid="{4EC64D15-82A0-E34D-B222-6320E0CCABC9}"/>
    <hyperlink ref="AC264" r:id="rId1864" xr:uid="{8B69B6D2-73F3-4645-AAB1-D0E0227D253D}"/>
    <hyperlink ref="FE264" r:id="rId1865" xr:uid="{864A9716-08F6-A54E-88A3-5334A1CBC49C}"/>
    <hyperlink ref="HY264" r:id="rId1866" xr:uid="{AAC91FA7-4B0F-0542-B097-446C2E9C55F7}"/>
    <hyperlink ref="IR264" r:id="rId1867" xr:uid="{9B30BD67-6118-B748-A695-8F3D7D1CD28A}"/>
    <hyperlink ref="Y265" r:id="rId1868" xr:uid="{C2DF0CA9-7EBB-4342-A4CB-356D0CE10495}"/>
    <hyperlink ref="AA265" r:id="rId1869" xr:uid="{942C2BA6-597D-CE42-ACD5-BDD7794FFEC3}"/>
    <hyperlink ref="AC265" r:id="rId1870" xr:uid="{0B1230E8-5B29-7348-A6B6-32C09E52B3DF}"/>
    <hyperlink ref="FE265" r:id="rId1871" xr:uid="{C68CCAF6-C75D-C743-BD11-DCEB26CE69F0}"/>
    <hyperlink ref="HY265" r:id="rId1872" xr:uid="{85869CE7-4879-4745-AF9F-11B82AAA0A6C}"/>
    <hyperlink ref="IR265" r:id="rId1873" xr:uid="{3F533584-E49E-1C4A-8313-744FB44AFEFA}"/>
    <hyperlink ref="Y348" r:id="rId1874" xr:uid="{BA1F918A-FCA7-D644-8575-6F3C3E755B16}"/>
    <hyperlink ref="AC348" r:id="rId1875" xr:uid="{A310112A-EC9D-FB4D-8A45-FAD1BDC75520}"/>
    <hyperlink ref="FE348" r:id="rId1876" xr:uid="{B5CE1D15-5652-C841-9A4A-02EDE2C91BA3}"/>
    <hyperlink ref="HY348" r:id="rId1877" xr:uid="{636E6602-D489-A84E-B064-F7FD5C416854}"/>
    <hyperlink ref="IR348" r:id="rId1878" xr:uid="{5ACF8219-7F19-AE4F-9CC4-712948F77C9F}"/>
    <hyperlink ref="Y266" r:id="rId1879" xr:uid="{3452B82A-72CB-4947-8315-446D08105CFD}"/>
    <hyperlink ref="FE266" r:id="rId1880" xr:uid="{4B741C01-2974-4B47-B412-31575515FFD6}"/>
    <hyperlink ref="HY266" r:id="rId1881" xr:uid="{D4CCE320-383F-9D40-8A70-2E384A72B778}"/>
    <hyperlink ref="IR266" r:id="rId1882" xr:uid="{B5971E8C-008E-F948-B39D-1C2C22C81273}"/>
    <hyperlink ref="Y267" r:id="rId1883" xr:uid="{C1A6548A-84B8-164B-BF8A-71DD1196FF9F}"/>
    <hyperlink ref="FE267" r:id="rId1884" xr:uid="{5AD26E8F-1034-6743-B8F7-CFA575B3DA1A}"/>
    <hyperlink ref="HY267" r:id="rId1885" xr:uid="{A35E6609-A84E-C240-AD55-9D661903FDC3}"/>
    <hyperlink ref="IA267" r:id="rId1886" xr:uid="{D8C2A0F9-A9A2-4D4E-894C-346E5CA68B19}"/>
    <hyperlink ref="IR267" r:id="rId1887" xr:uid="{F5E87473-0DED-3046-8506-3567610BE7D0}"/>
    <hyperlink ref="Y268" r:id="rId1888" xr:uid="{15866D36-D464-8541-B4C1-6F2F979C4B5D}"/>
    <hyperlink ref="AC268" r:id="rId1889" xr:uid="{15C84325-74D5-5D40-B234-DF5F152C85DB}"/>
    <hyperlink ref="FE268" r:id="rId1890" xr:uid="{27F358A2-BA88-D646-A5EE-B444AC0E32EF}"/>
    <hyperlink ref="HY268" r:id="rId1891" xr:uid="{926E2FFE-B8C2-8049-BE96-6AAFE0003879}"/>
    <hyperlink ref="IA268" r:id="rId1892" xr:uid="{BD45FE3B-D256-0146-9D1A-CE93097DE705}"/>
    <hyperlink ref="IC268" r:id="rId1893" xr:uid="{AF0D8484-53D9-664A-8D6F-BEAC562F0271}"/>
    <hyperlink ref="IR268" r:id="rId1894" xr:uid="{FFCCD5EC-506E-6B44-A46B-CE120DEF9355}"/>
    <hyperlink ref="AA186" r:id="rId1895" xr:uid="{1B4E1EF2-E02B-B145-8B73-59A1914560F4}"/>
    <hyperlink ref="AC186" r:id="rId1896" xr:uid="{76F4E491-7740-884C-A68A-268CAC36F6B3}"/>
    <hyperlink ref="FC186" r:id="rId1897" xr:uid="{72E29893-2F3A-D448-B8D8-727C03BC30CE}"/>
    <hyperlink ref="FE186" r:id="rId1898" xr:uid="{B08279AF-DB79-3B4D-BA13-86E10CAACA27}"/>
    <hyperlink ref="HY186" r:id="rId1899" xr:uid="{9DC7A205-564E-234E-A70F-3E22F45A8042}"/>
    <hyperlink ref="Y269" r:id="rId1900" xr:uid="{C95A8641-E867-774D-8F71-BBD62AFA4155}"/>
    <hyperlink ref="FE269" r:id="rId1901" xr:uid="{5BA66B37-5F5B-CE4A-89E8-7A2DF2225A51}"/>
    <hyperlink ref="HY269" r:id="rId1902" xr:uid="{3D73E6DB-A126-4848-AE68-302E9885D368}"/>
    <hyperlink ref="IC269" r:id="rId1903" xr:uid="{9DA99CC0-4DD3-9B48-A487-A33AC29FF7D2}"/>
    <hyperlink ref="IR269" r:id="rId1904" xr:uid="{AF7F9D70-1EB5-9948-B2B9-5EFB224C6C1B}"/>
    <hyperlink ref="Y383" r:id="rId1905" xr:uid="{2FA56350-8CA2-DE40-9E46-0CF4566B5536}"/>
    <hyperlink ref="FE383" r:id="rId1906" xr:uid="{4C07CCA2-3C46-4B48-8F8B-2D1C36D746B5}"/>
    <hyperlink ref="HY383" r:id="rId1907" xr:uid="{EFC5E41F-1CCC-BA4B-8FC1-EB644C88ABAF}"/>
    <hyperlink ref="IB383" r:id="rId1908" xr:uid="{EC262B80-E002-804C-A7AF-6A994A26F967}"/>
    <hyperlink ref="IR383" r:id="rId1909" xr:uid="{1CA68335-1437-9F4E-A221-7A74457EC60D}"/>
    <hyperlink ref="Y270" r:id="rId1910" xr:uid="{DA01AF50-08DD-974A-8625-A36750798631}"/>
    <hyperlink ref="AA270" r:id="rId1911" xr:uid="{C064ECEE-0443-BA4B-8A6A-31C0BC783277}"/>
    <hyperlink ref="AC270" r:id="rId1912" xr:uid="{26B5806A-52BA-C449-A1C1-2BCCABE352F1}"/>
    <hyperlink ref="AE270" r:id="rId1913" xr:uid="{3AE0EF7F-9A8D-E04B-BFEB-47A7DE40F375}"/>
    <hyperlink ref="FE270" r:id="rId1914" xr:uid="{39CDEDAD-37FF-F542-B343-356F98C80D8D}"/>
    <hyperlink ref="HY270" r:id="rId1915" xr:uid="{A14AFE84-7BC8-E748-8171-684134FE62DF}"/>
    <hyperlink ref="IR270" r:id="rId1916" xr:uid="{F6AA3D7A-4BC5-804C-A06F-4D4C1066B593}"/>
    <hyperlink ref="Y271" r:id="rId1917" xr:uid="{0D8088C5-2AA4-3A4B-831F-E57EE38C7C49}"/>
    <hyperlink ref="FE271" r:id="rId1918" xr:uid="{8042FB9B-F42B-D34E-8085-A5A22DE20F95}"/>
    <hyperlink ref="HY271" r:id="rId1919" xr:uid="{C0F60423-8FAD-C24C-96E7-B458B20C13F2}"/>
    <hyperlink ref="IR271" r:id="rId1920" xr:uid="{83A224E6-09B5-1946-BF67-E128009FF2CA}"/>
    <hyperlink ref="FE272" r:id="rId1921" xr:uid="{9281D6AC-8D50-3F42-A38F-5F72C910A09B}"/>
    <hyperlink ref="HY272" r:id="rId1922" xr:uid="{266B5CBF-E9C9-F348-AB95-C737699DF61E}"/>
    <hyperlink ref="IE272" r:id="rId1923" xr:uid="{13C5B8F4-4E91-2C4D-A134-1642E9F7538E}"/>
    <hyperlink ref="IR272" r:id="rId1924" xr:uid="{B9A60FFB-17C6-FD41-BB0E-4C452C259BDB}"/>
    <hyperlink ref="Y22" r:id="rId1925" xr:uid="{F364B925-E5DD-4A40-A97F-9A510C283AFD}"/>
    <hyperlink ref="AC22" r:id="rId1926" xr:uid="{9E294915-F904-5F40-840D-D3568EAE909E}"/>
    <hyperlink ref="FE22" r:id="rId1927" xr:uid="{C3D59356-2BFE-D94E-A37D-49B02682F2D6}"/>
    <hyperlink ref="HY22" r:id="rId1928" xr:uid="{ABDBBF18-20F0-3049-BD94-4012B49886A7}"/>
    <hyperlink ref="Y349" r:id="rId1929" xr:uid="{FA24E9A4-CF38-3747-810E-23BEF6554C5F}"/>
    <hyperlink ref="AC349" r:id="rId1930" xr:uid="{FFD35963-A1FB-CE45-B249-2C140A6BFA0A}"/>
    <hyperlink ref="FE349" r:id="rId1931" xr:uid="{CC8E1BB5-C70A-0844-A7D0-94AC56A57AD3}"/>
    <hyperlink ref="IR349" r:id="rId1932" xr:uid="{42FB4A73-CB58-2D42-BC5D-EF9DAE7491AA}"/>
    <hyperlink ref="Y350" r:id="rId1933" xr:uid="{C9F8B649-7834-AC49-BE45-5BD2921DF6B5}"/>
    <hyperlink ref="AC350" r:id="rId1934" xr:uid="{26724BB5-D915-8E43-BEAC-651BAA938C30}"/>
    <hyperlink ref="AE350" r:id="rId1935" xr:uid="{F53520F6-C5AA-7B49-AD00-0FCA79D08B37}"/>
    <hyperlink ref="FE350" r:id="rId1936" xr:uid="{DF74DE95-F237-394E-9D69-D0B91333FCA2}"/>
    <hyperlink ref="HY350" r:id="rId1937" xr:uid="{9F765CB5-F4EE-454F-806F-00C15A14E188}"/>
    <hyperlink ref="IA350" r:id="rId1938" xr:uid="{F7DF1C9D-AD21-D148-9530-D71C1C45DA76}"/>
    <hyperlink ref="IR350" r:id="rId1939" xr:uid="{FB4D9ACC-C879-1A4F-9A10-DE20D798050F}"/>
    <hyperlink ref="Y351" r:id="rId1940" xr:uid="{D2428DAE-C0A8-0E4A-ACB2-EAD67EBB35D0}"/>
    <hyperlink ref="AC351" r:id="rId1941" xr:uid="{DFADE7C5-BC16-044A-85D5-E4C5D69402FB}"/>
    <hyperlink ref="AE351" r:id="rId1942" xr:uid="{D0CEFC27-76BC-6946-A6B0-CC614EAAFA0F}"/>
    <hyperlink ref="FE351" r:id="rId1943" xr:uid="{3B53C60E-ACA5-164D-A78A-CDB7F89C3383}"/>
    <hyperlink ref="IR351" r:id="rId1944" xr:uid="{FBB7890C-A64A-B349-9C49-CEF399907D26}"/>
    <hyperlink ref="Y352" r:id="rId1945" xr:uid="{DE65393B-4B5C-E943-9E14-094D57508C51}"/>
    <hyperlink ref="AC352" r:id="rId1946" xr:uid="{5EAEF415-F43B-3240-9AF3-02E4853E5E77}"/>
    <hyperlink ref="FE352" r:id="rId1947" xr:uid="{7B028694-E4FA-E647-A844-48DF95D7414B}"/>
    <hyperlink ref="HY352" r:id="rId1948" xr:uid="{29829298-6E81-4843-ACA7-8838B809A3C9}"/>
    <hyperlink ref="IR352" r:id="rId1949" xr:uid="{0E8EE5E7-CE59-6249-B945-6B908CDBE67F}"/>
    <hyperlink ref="FE360" r:id="rId1950" xr:uid="{5E83694D-8CC6-1346-A7C1-854C6D9F403E}"/>
    <hyperlink ref="HY360" r:id="rId1951" xr:uid="{225EFA7E-935E-A94F-998F-86695CBD2844}"/>
    <hyperlink ref="IR360" r:id="rId1952" xr:uid="{EBC9710C-3C96-DC4D-9DC4-68BA073BAB6B}"/>
    <hyperlink ref="FE56" r:id="rId1953" xr:uid="{05688D1B-8276-B34F-8837-0223F5F0E83C}"/>
    <hyperlink ref="Y592" r:id="rId1954" xr:uid="{A2859716-7FDE-0348-936E-8150769D5DB9}"/>
    <hyperlink ref="FE592" r:id="rId1955" xr:uid="{D343E594-A2EA-3D40-8495-0DB191757B15}"/>
    <hyperlink ref="HC592" r:id="rId1956" xr:uid="{DC7FD63F-A9CB-3441-8FAF-E673C964C4B5}"/>
    <hyperlink ref="HY592" r:id="rId1957" xr:uid="{2C63F7A2-522D-3E45-9E45-2BD3057433EF}"/>
    <hyperlink ref="IR592" r:id="rId1958" xr:uid="{376B30DE-F599-1C40-A11F-A81DD280C007}"/>
    <hyperlink ref="AC273" r:id="rId1959" xr:uid="{BE1EDAC5-6D2A-F04C-BE06-5361DF8AA166}"/>
    <hyperlink ref="FE273" r:id="rId1960" xr:uid="{F0CE2D58-38FE-E945-B25C-595EFDD085EB}"/>
    <hyperlink ref="HY273" r:id="rId1961" xr:uid="{F1228987-DBE5-904F-94F7-80CA11453532}"/>
    <hyperlink ref="IC273" r:id="rId1962" xr:uid="{8C6D8091-22AA-FB4D-B820-1459B88C1F73}"/>
    <hyperlink ref="IE273" r:id="rId1963" xr:uid="{AC4C5E37-93C2-DA4A-9F19-21C4D9CFEBBD}"/>
    <hyperlink ref="IR273" r:id="rId1964" xr:uid="{9B08FBF7-008F-5F4B-891B-206ED005BB6E}"/>
    <hyperlink ref="Y57" r:id="rId1965" xr:uid="{4B58B902-061F-B84B-AE64-1C33E855F2A9}"/>
    <hyperlink ref="AC57" r:id="rId1966" xr:uid="{883BD126-1533-654F-AD5E-9680C8BE0750}"/>
    <hyperlink ref="AE57" r:id="rId1967" xr:uid="{2494E7F7-5296-5644-81F5-50576E1D4054}"/>
    <hyperlink ref="FC57" r:id="rId1968" xr:uid="{D3544204-C03A-6346-AB72-DD02BFA9FC61}"/>
    <hyperlink ref="FE57" r:id="rId1969" xr:uid="{A90E737E-47B9-3649-BCCB-9928F32B0CAA}"/>
    <hyperlink ref="IR57" r:id="rId1970" xr:uid="{7F5EC3B4-EF9D-0D4A-A47D-EDCA9C0C66DB}"/>
    <hyperlink ref="Y58" r:id="rId1971" xr:uid="{7C8A4632-F5DA-5448-99DA-0EB384922D35}"/>
    <hyperlink ref="AE58" r:id="rId1972" xr:uid="{21CBB595-EB42-5A4D-971E-616CBF41A107}"/>
    <hyperlink ref="FC58" r:id="rId1973" xr:uid="{444532E5-8072-E143-A491-FE0F4EBF3991}"/>
    <hyperlink ref="FE58" r:id="rId1974" xr:uid="{2B0FF303-8EAD-4D4D-A038-B36E7D9B55F5}"/>
    <hyperlink ref="HY58" r:id="rId1975" xr:uid="{210C618F-7A20-F245-BCC7-802D50CACC6C}"/>
    <hyperlink ref="Y330" r:id="rId1976" xr:uid="{B8C7504D-1C0F-B74C-85F8-D32F61816E91}"/>
    <hyperlink ref="AA330" r:id="rId1977" xr:uid="{487402FB-5309-5B43-9C42-B049651915F9}"/>
    <hyperlink ref="AE330" r:id="rId1978" xr:uid="{93B86E7D-F93D-1D44-9AC3-06BB7AD53FAE}"/>
    <hyperlink ref="FC330" r:id="rId1979" xr:uid="{DA9740DB-1E81-9445-95EE-2D7A6FECB57B}"/>
    <hyperlink ref="FE330" r:id="rId1980" xr:uid="{4335DCFB-E9B2-704B-A116-717D9785B5A7}"/>
    <hyperlink ref="FI330" r:id="rId1981" xr:uid="{8B01CEA8-A098-0E42-8178-11FA730E0A2A}"/>
    <hyperlink ref="HW330" r:id="rId1982" xr:uid="{092752B4-2A80-9344-B7C4-64EF2215475F}"/>
    <hyperlink ref="HY330" r:id="rId1983" xr:uid="{B3EDC402-B4DD-114E-B2EF-DFD182C73FC6}"/>
    <hyperlink ref="IF330" r:id="rId1984" xr:uid="{C207B679-F764-714E-9942-D5602B21B705}"/>
    <hyperlink ref="IR330" r:id="rId1985" xr:uid="{950590BA-2989-D54F-BE18-C7E3ADC8E6CE}"/>
    <hyperlink ref="AA59" r:id="rId1986" xr:uid="{DC411C70-EFE1-3B44-A624-2D57C50CA29F}"/>
    <hyperlink ref="AC59" r:id="rId1987" xr:uid="{2EBE11DB-7A4E-634C-821F-40EE63747402}"/>
    <hyperlink ref="FE59" r:id="rId1988" xr:uid="{9AF77E74-1DB8-964A-8E5A-4F8F6DAAB5D3}"/>
    <hyperlink ref="HY59" r:id="rId1989" xr:uid="{E22A6369-62D2-B249-9B01-0032C9814203}"/>
    <hyperlink ref="IR59" r:id="rId1990" xr:uid="{AADFE5ED-3093-9E4D-827D-CBCAEEAEAB6E}"/>
    <hyperlink ref="Y60" r:id="rId1991" xr:uid="{AEE5607F-2D50-E146-8178-A6A2C2919C05}"/>
    <hyperlink ref="AA60" r:id="rId1992" xr:uid="{6DC88C12-3F78-E74C-9CD8-A271D965C8FC}"/>
    <hyperlink ref="AC60" r:id="rId1993" xr:uid="{DB270B39-711E-B246-A0E1-90B3CDE90D8E}"/>
    <hyperlink ref="FE60" r:id="rId1994" xr:uid="{A0CDDD32-28EB-8C4D-9918-0C0E4780A1C1}"/>
    <hyperlink ref="GN60" r:id="rId1995" xr:uid="{55FFD85B-D1F4-284A-83D9-C11454F9CEC4}"/>
    <hyperlink ref="HY60" r:id="rId1996" xr:uid="{DD159131-72BB-3546-BA33-1D070C2AF411}"/>
    <hyperlink ref="IC60" r:id="rId1997" xr:uid="{79169881-83D4-E642-94D2-5010933463FC}"/>
    <hyperlink ref="IR60" r:id="rId1998" xr:uid="{DC1AC81A-5C50-6F4C-BFBA-3373A43E5B47}"/>
    <hyperlink ref="Y593" r:id="rId1999" xr:uid="{7B2A0A6C-F8EE-2D41-852A-835C6C956686}"/>
    <hyperlink ref="AC593" r:id="rId2000" xr:uid="{47A41FDA-9101-0943-9615-072A60FD011B}"/>
    <hyperlink ref="AE593" r:id="rId2001" xr:uid="{46EE48B8-E71A-444C-A236-A002431EA61E}"/>
    <hyperlink ref="BE593" r:id="rId2002" xr:uid="{BC618BE9-A877-F244-B202-3910B4904D5C}"/>
    <hyperlink ref="FE593" r:id="rId2003" xr:uid="{A16A06EA-BF2E-9244-8D58-E79EE03E0DE0}"/>
    <hyperlink ref="HY593" r:id="rId2004" xr:uid="{C3DD33AC-234A-4047-BA99-5E9576D6CD5D}"/>
    <hyperlink ref="IC593" r:id="rId2005" xr:uid="{2355369E-2BEF-DD41-8F2B-D63D64C7A6C4}"/>
    <hyperlink ref="IR593" r:id="rId2006" xr:uid="{171BEB89-D5AF-4144-9C6B-80C9A4A0BDEC}"/>
    <hyperlink ref="Y331" r:id="rId2007" xr:uid="{DC5FBF74-AF5A-4741-A280-B6AC3F6774B7}"/>
    <hyperlink ref="AC331" r:id="rId2008" xr:uid="{3527F551-0409-ED44-960B-C307F5F398E4}"/>
    <hyperlink ref="BE331" r:id="rId2009" xr:uid="{B2948B50-D24E-4644-AC5B-80E647C20DB9}"/>
    <hyperlink ref="FC331" r:id="rId2010" xr:uid="{B2BC817F-6B24-EE42-8B4D-072C27132290}"/>
    <hyperlink ref="FE331" r:id="rId2011" xr:uid="{77709E39-2994-3942-A9C7-7ED700BD1CD3}"/>
    <hyperlink ref="HY331" r:id="rId2012" xr:uid="{521594F1-7C80-074F-A745-50939C4FE58C}"/>
    <hyperlink ref="IR331" r:id="rId2013" xr:uid="{D33B3782-9EF7-D047-8E85-80A9B4A31718}"/>
    <hyperlink ref="Y594" r:id="rId2014" xr:uid="{95C137CD-3E3A-EA4A-93C1-57433456583D}"/>
    <hyperlink ref="AA594" r:id="rId2015" xr:uid="{032273B0-BAF3-F44D-82FC-04FBA404DD47}"/>
    <hyperlink ref="AC594" r:id="rId2016" xr:uid="{F4B3449C-B218-EF4A-ABD2-E4B902D7885B}"/>
    <hyperlink ref="AE594" r:id="rId2017" xr:uid="{9E5E9C7E-C253-1647-A37D-360D3EAEC47B}"/>
    <hyperlink ref="BE594" r:id="rId2018" xr:uid="{7625EF32-4268-1F41-BA7F-FBC80BF70172}"/>
    <hyperlink ref="FE594" r:id="rId2019" xr:uid="{6FE65EE3-E9A8-2041-9273-F564E0D3F591}"/>
    <hyperlink ref="IR594" r:id="rId2020" xr:uid="{B6A5D14A-227B-F041-A41A-0F15A9273D8B}"/>
    <hyperlink ref="FE361" r:id="rId2021" xr:uid="{BD07C1DC-A07F-B941-8E75-90B2B2CD174B}"/>
    <hyperlink ref="HY361" r:id="rId2022" xr:uid="{BBF22357-E0A0-9D4A-8D5A-AD747CF51A3D}"/>
    <hyperlink ref="IR361" r:id="rId2023" xr:uid="{A010A00D-D0FD-A74A-936E-2C6F51FCECA7}"/>
    <hyperlink ref="Y595" r:id="rId2024" xr:uid="{FB47E055-9395-DD45-BA14-46CEBE3BEA69}"/>
    <hyperlink ref="AC595" r:id="rId2025" xr:uid="{FFD9C579-9F41-904A-8E2F-F15E803A8C8D}"/>
    <hyperlink ref="FE595" r:id="rId2026" xr:uid="{FF83F74C-F861-3145-8F3B-FADBF308F791}"/>
    <hyperlink ref="HY595" r:id="rId2027" xr:uid="{1C00BFB9-60A5-354C-ADD8-DCD0A23E7056}"/>
    <hyperlink ref="IR595" r:id="rId2028" xr:uid="{70B8636D-158E-4648-9BA2-7CB4CE286764}"/>
    <hyperlink ref="Y52" r:id="rId2029" xr:uid="{0431D13F-E3EA-1D40-8960-655A81F05FE3}"/>
    <hyperlink ref="FE52" r:id="rId2030" xr:uid="{3672452D-98D8-364F-9D3D-1FD7A23E836D}"/>
    <hyperlink ref="HY52" r:id="rId2031" xr:uid="{9D9017A8-294C-824F-92E4-4102DB9EA17C}"/>
    <hyperlink ref="IR52" r:id="rId2032" xr:uid="{D916FCFE-40AA-FE4B-92EC-13BD0A73F2CC}"/>
    <hyperlink ref="Y332" r:id="rId2033" xr:uid="{E7D5AA6A-2E67-6049-A211-923421D229DE}"/>
    <hyperlink ref="AA332" r:id="rId2034" xr:uid="{B6DE5A8B-3E5C-1345-8050-D7DD9945A738}"/>
    <hyperlink ref="AC332" r:id="rId2035" xr:uid="{AD7B1D71-A9D5-CC4A-9664-68F5DF6880EE}"/>
    <hyperlink ref="AE332" r:id="rId2036" xr:uid="{399AC934-6D38-7444-AD60-A30210D3F1C6}"/>
    <hyperlink ref="FC332" r:id="rId2037" xr:uid="{82A1039B-D4EE-9141-972F-A5B6DFC323A7}"/>
    <hyperlink ref="FE332" r:id="rId2038" xr:uid="{26FF736D-7C23-014E-8363-B9D6C2E3C03B}"/>
    <hyperlink ref="IR332" r:id="rId2039" xr:uid="{CD34B27E-3D3B-8448-85A5-E6401BB8D381}"/>
    <hyperlink ref="Y333" r:id="rId2040" xr:uid="{6FDD8363-FF0B-5244-B9C1-CD6514B9AB04}"/>
    <hyperlink ref="AA333" r:id="rId2041" xr:uid="{BB765F1B-C423-C142-AB56-E39A87B8BD2A}"/>
    <hyperlink ref="AC333" r:id="rId2042" xr:uid="{B80CDDEF-CB05-DB4F-BECF-9A10D14941CD}"/>
    <hyperlink ref="FC333" r:id="rId2043" xr:uid="{43B99EDF-BDAB-CC48-9C69-F9E0A8FBDBDB}"/>
    <hyperlink ref="FE333" r:id="rId2044" xr:uid="{7D175A35-8751-DB4F-95BE-CEF09EF8BDDB}"/>
    <hyperlink ref="IF333" r:id="rId2045" xr:uid="{3A541263-5BFE-2F41-AB52-0C1578039449}"/>
    <hyperlink ref="IR333" r:id="rId2046" xr:uid="{17DECF1C-E28C-7344-9C70-453C42F585F4}"/>
    <hyperlink ref="FE274" r:id="rId2047" xr:uid="{C9E6CEB1-BB3A-B34D-AE9A-82A4577F99E7}"/>
    <hyperlink ref="HY274" r:id="rId2048" xr:uid="{5E6C6E82-DAED-B24E-9102-76C8D9A029B9}"/>
    <hyperlink ref="IE274" r:id="rId2049" xr:uid="{F642284C-2A64-E843-B3B9-9BA8991A2A6A}"/>
    <hyperlink ref="IR274" r:id="rId2050" xr:uid="{480F5DA6-07DC-8A4A-B37B-188800B3BF56}"/>
    <hyperlink ref="Y23" r:id="rId2051" xr:uid="{95B81899-255F-0148-B52A-630A39BBBE41}"/>
    <hyperlink ref="AC23" r:id="rId2052" xr:uid="{BC498D56-C29A-B643-8023-165D08E2E386}"/>
    <hyperlink ref="FE23" r:id="rId2053" xr:uid="{B3027470-6227-694E-90FE-C2055CD690D4}"/>
    <hyperlink ref="HY23" r:id="rId2054" xr:uid="{54C1EC62-1469-C441-8789-FF6646505646}"/>
    <hyperlink ref="FE106" r:id="rId2055" xr:uid="{E59424B6-DED6-1D47-B446-1D2E9479C696}"/>
    <hyperlink ref="AA275" r:id="rId2056" xr:uid="{82223917-F7F4-D447-A64F-4F822EEA28C1}"/>
    <hyperlink ref="FE275" r:id="rId2057" xr:uid="{1DABC8B1-A7E0-B94D-BD95-C2736C3C5C72}"/>
    <hyperlink ref="HC275" r:id="rId2058" xr:uid="{5A91B54B-2A9E-7646-995B-55D24F3D93A3}"/>
    <hyperlink ref="HY275" r:id="rId2059" xr:uid="{D8B09081-4C40-A049-99F1-A8FCA6D8D0E3}"/>
    <hyperlink ref="IR275" r:id="rId2060" xr:uid="{7B252CF7-5A4D-3D40-96C7-78AE8B9F0372}"/>
    <hyperlink ref="Y276" r:id="rId2061" xr:uid="{3F5FF85F-345D-EB4E-B9B7-3598758E374B}"/>
    <hyperlink ref="AA276" r:id="rId2062" xr:uid="{D8EA8ECB-A5BC-254C-8012-3AD32F925314}"/>
    <hyperlink ref="FE276" r:id="rId2063" xr:uid="{66682612-5722-3C4C-A05C-8F15893C277A}"/>
    <hyperlink ref="HC276" r:id="rId2064" xr:uid="{567CBA93-624C-8B4E-A1F6-DCAF96D48026}"/>
    <hyperlink ref="HY276" r:id="rId2065" xr:uid="{E1D9EBDB-B662-0145-9006-1FCCDB2F66CF}"/>
    <hyperlink ref="IR276" r:id="rId2066" xr:uid="{862911CD-80D0-2B4E-A40F-ABF6466B94D3}"/>
    <hyperlink ref="FE107" r:id="rId2067" xr:uid="{C70A6FC6-885B-604F-9ED9-D14D53D6FA31}"/>
    <hyperlink ref="HY107" r:id="rId2068" xr:uid="{826E9EF4-D4DC-D544-B443-70B46E5DF516}"/>
    <hyperlink ref="AA540" r:id="rId2069" xr:uid="{3B5FD52A-C62F-7E4A-8B46-F3413A290DF3}"/>
    <hyperlink ref="Y277" r:id="rId2070" xr:uid="{8EF31D73-C7D3-654D-93AA-E45293F09A24}"/>
    <hyperlink ref="FE277" r:id="rId2071" xr:uid="{309067DE-A8D4-1C42-ACE7-089A54381981}"/>
    <hyperlink ref="HY277" r:id="rId2072" xr:uid="{A045430A-6AF4-6B47-AAA9-8D4BFBBDE77D}"/>
    <hyperlink ref="IR277" r:id="rId2073" xr:uid="{D8FF397C-B8BF-3C47-BBA5-7898F4D9EF3B}"/>
    <hyperlink ref="Y278" r:id="rId2074" xr:uid="{2A02510A-51B6-A441-A521-4825869A1781}"/>
    <hyperlink ref="FE278" r:id="rId2075" xr:uid="{A872F342-C97C-2D48-8716-F3A53074C79F}"/>
    <hyperlink ref="HY278" r:id="rId2076" xr:uid="{D0572356-94E8-0C47-88AC-018A6B8D6319}"/>
    <hyperlink ref="IR278" r:id="rId2077" xr:uid="{F49B5777-7CDD-3D43-ACD9-383AFB9F1ACF}"/>
    <hyperlink ref="Y279" r:id="rId2078" xr:uid="{B7B14334-568B-AD4F-9DCF-01AEA47E4A34}"/>
    <hyperlink ref="FE279" r:id="rId2079" xr:uid="{97032843-E08C-DE47-B2E7-AADD20951559}"/>
    <hyperlink ref="IE279" r:id="rId2080" xr:uid="{60564934-508B-344E-9390-A5269180A10F}"/>
    <hyperlink ref="IR279" r:id="rId2081" xr:uid="{D42D93ED-54C9-7C4A-A755-5690037C47BD}"/>
    <hyperlink ref="Y334" r:id="rId2082" xr:uid="{D30E21F9-9B11-B24E-89F4-81621AF91D0F}"/>
    <hyperlink ref="AA334" r:id="rId2083" xr:uid="{C96E823D-A0EA-954B-A584-7B54AEBDF8A7}"/>
    <hyperlink ref="FC334" r:id="rId2084" xr:uid="{98B8DDAE-8CA3-F848-9949-60A5965A8F8F}"/>
    <hyperlink ref="FE334" r:id="rId2085" xr:uid="{AE077311-5AC9-EA4F-846D-AE81B8691FB0}"/>
    <hyperlink ref="HY334" r:id="rId2086" xr:uid="{EDF63B1E-EBB4-024C-9E4C-1EB343AA85D8}"/>
    <hyperlink ref="IR334" r:id="rId2087" xr:uid="{737C693C-E1EC-4745-B8AE-59BBA547C73B}"/>
    <hyperlink ref="Y280" r:id="rId2088" xr:uid="{AD1473A3-6464-E44E-8388-A30493A35CAB}"/>
    <hyperlink ref="FE280" r:id="rId2089" xr:uid="{027822E8-928B-8641-B36E-3B525B58D431}"/>
    <hyperlink ref="HY280" r:id="rId2090" xr:uid="{9A090C4A-8F79-0F43-B382-E1DD9471B04D}"/>
    <hyperlink ref="IR280" r:id="rId2091" xr:uid="{41DCD4A2-99CC-014A-B62C-3582E0956400}"/>
    <hyperlink ref="FE108" r:id="rId2092" xr:uid="{A0DC206D-CE04-264F-87B0-DD7A3FFE73AE}"/>
    <hyperlink ref="Y281" r:id="rId2093" xr:uid="{4FED6B6E-30C8-684F-BF9D-674E425BC446}"/>
    <hyperlink ref="AC281" r:id="rId2094" xr:uid="{2A5AE3AA-E81C-4C4A-B70C-7933F3B58CEC}"/>
    <hyperlink ref="FE281" r:id="rId2095" xr:uid="{D508C060-9428-3F46-BF27-5A94CC0B1FE2}"/>
    <hyperlink ref="IR281" r:id="rId2096" xr:uid="{6F1D6D2D-6A2E-2841-8A57-7DD14C7A1DD7}"/>
    <hyperlink ref="Y335" r:id="rId2097" xr:uid="{A235D51F-CEA8-164A-9E1E-66B3AA4AB7C9}"/>
    <hyperlink ref="AA335" r:id="rId2098" xr:uid="{3CE231E3-EEE4-8C4A-AA94-EB900CDD1CF3}"/>
    <hyperlink ref="AE335" r:id="rId2099" xr:uid="{FA79A667-34E5-EA46-ACCA-17E589B3FE35}"/>
    <hyperlink ref="BE335" r:id="rId2100" xr:uid="{BC2100BA-61DC-1E46-B7C8-389B0A57DD58}"/>
    <hyperlink ref="FC335" r:id="rId2101" xr:uid="{0EC58146-C25A-E54C-8456-FEE4102615D7}"/>
    <hyperlink ref="FE335" r:id="rId2102" xr:uid="{BF4EA81E-F4CB-CA4D-8AA4-0CD6580F3D4D}"/>
    <hyperlink ref="HW335" r:id="rId2103" xr:uid="{2D91B362-6F14-B748-A8CE-C81E9095CE3B}"/>
    <hyperlink ref="HY335" r:id="rId2104" xr:uid="{A5F4109A-96CD-3840-A56D-A747AC572074}"/>
    <hyperlink ref="IA335" r:id="rId2105" xr:uid="{4A153093-2C5D-7847-884A-20A00EC591DF}"/>
    <hyperlink ref="IF335" r:id="rId2106" xr:uid="{1473BEC4-C377-5743-987E-4C03D1379DE8}"/>
    <hyperlink ref="IR335" r:id="rId2107" xr:uid="{A2BC9DC3-185D-CA49-B5F5-F399A9FD8F31}"/>
    <hyperlink ref="Y61" r:id="rId2108" xr:uid="{A7090E1C-D5DA-EC43-AF4B-42F3E43C99A1}"/>
    <hyperlink ref="AE61" r:id="rId2109" xr:uid="{A9DF4B94-E2A5-6346-85E4-4634668B8EA1}"/>
    <hyperlink ref="FC61" r:id="rId2110" xr:uid="{E167F0D6-3D86-884C-8F0B-AFCF0567E645}"/>
    <hyperlink ref="FE61" r:id="rId2111" xr:uid="{6D2628C7-AF7B-1445-A3BE-F4631D2432E6}"/>
    <hyperlink ref="HY61" r:id="rId2112" xr:uid="{7C3C6981-3DE7-6E43-9D02-C12E2B56759B}"/>
    <hyperlink ref="IR61" r:id="rId2113" xr:uid="{1D762886-9366-EB4B-B0D5-9500A1464E13}"/>
    <hyperlink ref="Y282" r:id="rId2114" xr:uid="{5614D851-5C9A-D942-8295-CE99137C5076}"/>
    <hyperlink ref="AC282" r:id="rId2115" xr:uid="{4BCBB9EB-E432-A14E-8E93-544A5893EDCB}"/>
    <hyperlink ref="FE282" r:id="rId2116" xr:uid="{BEF4FB1B-1B58-0C4E-BBC8-BB183295D143}"/>
    <hyperlink ref="IR282" r:id="rId2117" xr:uid="{B9458726-6C43-1C40-8705-D9B5832A35F3}"/>
    <hyperlink ref="Y24" r:id="rId2118" xr:uid="{DA05706B-E8AF-FB49-BB62-9F4F9D9CE1F9}"/>
    <hyperlink ref="AA24" r:id="rId2119" xr:uid="{7A40C6B0-89DC-8040-9137-EB879B50F7BC}"/>
    <hyperlink ref="AC24" r:id="rId2120" xr:uid="{F443D8D1-26FE-8741-BBE5-7C76FF5D86BA}"/>
    <hyperlink ref="FE24" r:id="rId2121" xr:uid="{916E12A5-81E2-A44B-8DD8-C4B434F6C3E4}"/>
    <hyperlink ref="HY24" r:id="rId2122" xr:uid="{7D8DB77D-7902-CF4A-B786-1175553423DB}"/>
    <hyperlink ref="Y336" r:id="rId2123" xr:uid="{89EC9A4E-95D5-D146-8DD8-FE0F0D63BB5C}"/>
    <hyperlink ref="AA336" r:id="rId2124" xr:uid="{C35E6F14-E060-8249-9168-138462E41F82}"/>
    <hyperlink ref="AC336" r:id="rId2125" xr:uid="{88BC31B1-1CC6-0F4D-AB7B-A9C01EA909F0}"/>
    <hyperlink ref="AE336" r:id="rId2126" xr:uid="{1EC562D8-2460-1540-B206-31BAC000365C}"/>
    <hyperlink ref="FC336" r:id="rId2127" xr:uid="{B8D85D06-55FA-FA47-AC22-A6616036BB53}"/>
    <hyperlink ref="FE336" r:id="rId2128" xr:uid="{44931F7F-64DC-4042-88C1-26E8D573900F}"/>
    <hyperlink ref="HY336" r:id="rId2129" xr:uid="{F90E1FB3-A3A6-A245-BF5C-2896D61FD85D}"/>
    <hyperlink ref="IA336" r:id="rId2130" xr:uid="{03BC66ED-18D8-584B-A5A3-82301513C95F}"/>
    <hyperlink ref="IR336" r:id="rId2131" xr:uid="{9657BE4B-9E27-6940-B70A-3F1BE70E4CA5}"/>
    <hyperlink ref="FE283" r:id="rId2132" xr:uid="{61BBFC7A-4493-6149-AE27-3EEB740C18D3}"/>
    <hyperlink ref="IR283" r:id="rId2133" xr:uid="{F776D87F-5335-7D40-B7BE-E817E37242B0}"/>
    <hyperlink ref="Y62" r:id="rId2134" xr:uid="{45336655-0840-F742-BADF-E2A736554FEE}"/>
    <hyperlink ref="AA62" r:id="rId2135" xr:uid="{0747C604-145C-8847-857A-484A9DDAA6F8}"/>
    <hyperlink ref="AC62" r:id="rId2136" xr:uid="{2AF171B5-83A3-254F-82F5-AC3FEE05BC5B}"/>
    <hyperlink ref="AE62" r:id="rId2137" xr:uid="{ED93FD43-92F1-5445-A3D7-25A1407FA00F}"/>
    <hyperlink ref="HY62" r:id="rId2138" xr:uid="{06D09A74-CAA9-D747-8B89-382B79735DDA}"/>
    <hyperlink ref="IE62" r:id="rId2139" xr:uid="{F05F3770-5E75-0B45-B12D-AAC99AF35A0D}"/>
    <hyperlink ref="IR62" r:id="rId2140" xr:uid="{B645A6EE-7E1B-AD4F-95E6-77244544D991}"/>
    <hyperlink ref="FE284" r:id="rId2141" xr:uid="{3CD85C98-D660-B14E-8767-CB21866BADC8}"/>
    <hyperlink ref="HY284" r:id="rId2142" xr:uid="{A0C1DC86-0DBB-9846-84B4-9686714C9546}"/>
    <hyperlink ref="IR284" r:id="rId2143" xr:uid="{81820054-85B1-6642-9DC3-072CA5FD3922}"/>
    <hyperlink ref="Y384" r:id="rId2144" xr:uid="{444F4163-616B-E943-B563-7FECFE65D76D}"/>
    <hyperlink ref="AE384" r:id="rId2145" xr:uid="{101E5B38-AD95-4844-8CBD-6121437F31F5}"/>
    <hyperlink ref="FE384" r:id="rId2146" xr:uid="{334DB3B3-14F4-944D-AC40-BBD509578474}"/>
    <hyperlink ref="IR384" r:id="rId2147" xr:uid="{BC02DEE3-35C7-DD44-9964-D991ABBACEE2}"/>
    <hyperlink ref="Y285" r:id="rId2148" xr:uid="{97D85CF0-F91C-164C-9444-293013F5807C}"/>
    <hyperlink ref="AC285" r:id="rId2149" xr:uid="{936C12F8-2A3B-814B-9E48-B6D5BBD5EF9B}"/>
    <hyperlink ref="AE285" r:id="rId2150" xr:uid="{A0C250C2-5751-AE43-BE16-216D5E8D06AA}"/>
    <hyperlink ref="FE285" r:id="rId2151" xr:uid="{713DCC2D-56D5-B949-B1F7-8FE4B029D39B}"/>
    <hyperlink ref="HY285" r:id="rId2152" xr:uid="{88D09ED8-D769-7046-A1D4-17055087D2C0}"/>
    <hyperlink ref="IR285" r:id="rId2153" xr:uid="{757F11FB-321A-9A48-8D1F-FA72813B9B44}"/>
    <hyperlink ref="FE109" r:id="rId2154" xr:uid="{6DA3B223-0FB5-D744-B393-3D4A6CEDB1DD}"/>
    <hyperlink ref="HY109" r:id="rId2155" xr:uid="{D873E8F6-7077-D64E-988E-0FEF26AD2858}"/>
    <hyperlink ref="Y63" r:id="rId2156" xr:uid="{8C257C08-133F-D546-B4C7-70179604C5D7}"/>
    <hyperlink ref="AC63" r:id="rId2157" xr:uid="{2DE9C0FB-EF95-7E4A-8C4E-5A383CE896E0}"/>
    <hyperlink ref="FE63" r:id="rId2158" xr:uid="{B351049D-0FFE-E04C-9CBC-E700E932C134}"/>
    <hyperlink ref="HY63" r:id="rId2159" xr:uid="{A4CEA778-01AA-504F-B342-F6710ED9F4CC}"/>
    <hyperlink ref="IA63" r:id="rId2160" xr:uid="{FD4DD30C-695B-AE45-B991-552206DD1EA3}"/>
    <hyperlink ref="IR63" r:id="rId2161" xr:uid="{01324B30-142E-2E42-AF3D-FADDDF8DBC9B}"/>
    <hyperlink ref="Y621" r:id="rId2162" xr:uid="{97497F73-263F-3B49-B470-2A2E1ACA88FD}"/>
    <hyperlink ref="AA621" r:id="rId2163" xr:uid="{E8822EE8-98A8-6945-BF30-878ECBFCCA4A}"/>
    <hyperlink ref="FE621" r:id="rId2164" xr:uid="{0798420A-191C-2A4B-A9FD-91014DB6077E}"/>
    <hyperlink ref="IA621" r:id="rId2165" xr:uid="{A82C6E17-6976-1B43-B1A2-76CD6DA8CC2C}"/>
    <hyperlink ref="IB621" r:id="rId2166" xr:uid="{C99EE086-1BF1-8844-877A-D12959641475}"/>
    <hyperlink ref="ID621" r:id="rId2167" xr:uid="{2D78D9D4-6FEA-7F43-B50E-1A43E946B0B5}"/>
    <hyperlink ref="FE286" r:id="rId2168" xr:uid="{F6F5CC26-8499-1042-BB16-593DB2F6633E}"/>
    <hyperlink ref="HY286" r:id="rId2169" xr:uid="{98A1FD33-7A45-7B4C-992F-8CD68B008708}"/>
    <hyperlink ref="IR286" r:id="rId2170" xr:uid="{A17F7110-CFC4-CD4C-B37B-285D782C82DE}"/>
    <hyperlink ref="Y367" r:id="rId2171" xr:uid="{EB49AFE7-C545-6B4D-A241-A665466A474C}"/>
    <hyperlink ref="FE367" r:id="rId2172" xr:uid="{C96508FF-9175-034C-97AB-2F3C765C526A}"/>
    <hyperlink ref="IR367" r:id="rId2173" xr:uid="{4A4C6AEC-B280-AF4D-9C58-7343B2C0E07C}"/>
    <hyperlink ref="Y287" r:id="rId2174" xr:uid="{1F2CE0BC-6D68-4547-AAFB-3A514A7D6716}"/>
    <hyperlink ref="FE287" r:id="rId2175" xr:uid="{D844ABE3-E5FB-CF47-A9AE-3D0CDFA5350F}"/>
    <hyperlink ref="HY287" r:id="rId2176" xr:uid="{9DED90BA-AD70-2941-AFDA-08AAB813852D}"/>
    <hyperlink ref="IR287" r:id="rId2177" xr:uid="{B6506F30-F9C3-CE4B-8571-97B4BD3AD0D7}"/>
    <hyperlink ref="AA6" r:id="rId2178" xr:uid="{12D463D5-A33D-1E4B-9FAA-94E5095A28BF}"/>
    <hyperlink ref="AC6" r:id="rId2179" xr:uid="{D3B09A71-FC79-0345-8DA3-35886B9B39F6}"/>
    <hyperlink ref="FE6" r:id="rId2180" xr:uid="{956346A5-DDB1-FF42-A68A-2E529332F3DE}"/>
    <hyperlink ref="Y288" r:id="rId2181" xr:uid="{299FE4F0-C6CB-C446-A69F-F44636AFC5CE}"/>
    <hyperlink ref="FE288" r:id="rId2182" xr:uid="{EAA2FF0A-63B8-4946-8C88-252B0D767EED}"/>
    <hyperlink ref="HY288" r:id="rId2183" xr:uid="{40CFD6FE-F19B-A64F-ACD2-91670AC67D2B}"/>
    <hyperlink ref="IR288" r:id="rId2184" xr:uid="{541237F3-37A0-6642-A6B7-A9B561AC86BA}"/>
    <hyperlink ref="Y289" r:id="rId2185" xr:uid="{10658826-0C8D-3046-A601-FA85584D1BC0}"/>
    <hyperlink ref="FE289" r:id="rId2186" xr:uid="{75489EA0-9919-F04A-8438-CFDEF75EA79D}"/>
    <hyperlink ref="HY289" r:id="rId2187" xr:uid="{0917813E-6C29-9F42-B40C-B03BB71BC6E3}"/>
    <hyperlink ref="IR289" r:id="rId2188" xr:uid="{F20C83A2-1336-B44E-8532-7518EFCDFEE6}"/>
    <hyperlink ref="AA290" r:id="rId2189" xr:uid="{3C2C9F30-A5BA-B642-9A9D-24BA43FFF15B}"/>
    <hyperlink ref="FE290" r:id="rId2190" xr:uid="{E9BBE2E9-F8D6-6A4A-A7E9-E5FCABBCF3EF}"/>
    <hyperlink ref="IR290" r:id="rId2191" xr:uid="{1ABE5789-4F65-274E-9C4D-3D5CC0F8A1AF}"/>
    <hyperlink ref="AA291" r:id="rId2192" xr:uid="{57328E8F-BAC9-874C-8774-8A00806A6C59}"/>
    <hyperlink ref="FE291" r:id="rId2193" xr:uid="{BB491219-FADA-3044-9B85-A6037C39F04A}"/>
    <hyperlink ref="IR291" r:id="rId2194" xr:uid="{96F1D209-DCB0-5A48-A008-161F8155EFE2}"/>
    <hyperlink ref="Y25" r:id="rId2195" xr:uid="{88EA5EE2-D84D-1B4D-B4FE-8B8B04B2B61D}"/>
    <hyperlink ref="AA25" r:id="rId2196" xr:uid="{CFBE9DBF-97A7-5047-BA1D-A64281496CB5}"/>
    <hyperlink ref="AC25" r:id="rId2197" xr:uid="{0F52E772-AE84-9947-BA77-30E2D1BBB348}"/>
    <hyperlink ref="FE25" r:id="rId2198" xr:uid="{5D18362B-6D28-C046-82D9-AA9004609D18}"/>
    <hyperlink ref="HY25" r:id="rId2199" xr:uid="{558D5352-321C-3B44-A7B9-BC40618CDC8E}"/>
    <hyperlink ref="Y292" r:id="rId2200" xr:uid="{FF741D08-C87A-EA48-9E99-7FE341B2C7B1}"/>
    <hyperlink ref="AA292" r:id="rId2201" xr:uid="{AB7FB11B-4F75-6448-90A8-4943B6CD8FC7}"/>
    <hyperlink ref="AC292" r:id="rId2202" xr:uid="{C46B81DA-2988-C34B-A677-CD53D457F200}"/>
    <hyperlink ref="FE292" r:id="rId2203" xr:uid="{79C116FA-B18C-ED4B-9CA8-06606744DA8A}"/>
    <hyperlink ref="IR292" r:id="rId2204" xr:uid="{1F681426-E51F-3148-962C-0B2AE5D49378}"/>
    <hyperlink ref="AA293" r:id="rId2205" xr:uid="{F67990C6-754B-5D40-A49D-D17D2C64EF50}"/>
    <hyperlink ref="FE293" r:id="rId2206" xr:uid="{29F84905-2F50-2C4F-ABAC-094FE43CD6B2}"/>
    <hyperlink ref="HY293" r:id="rId2207" location="content" xr:uid="{62D1FA8E-13D8-A744-AAF1-D112301E7BCC}"/>
    <hyperlink ref="IA293" r:id="rId2208" xr:uid="{E5EC7BC7-4E58-214C-91E9-75AE6CEE48F1}"/>
    <hyperlink ref="IR293" r:id="rId2209" xr:uid="{9112A8AA-DD8C-6342-825E-C9B7D4911220}"/>
    <hyperlink ref="Y294" r:id="rId2210" xr:uid="{DBFD79FC-E8DB-0745-9C09-45942231EC39}"/>
    <hyperlink ref="AA294" r:id="rId2211" xr:uid="{566753A3-4BF6-404F-A775-9D6E4453B50F}"/>
    <hyperlink ref="FE294" r:id="rId2212" xr:uid="{654C2AB9-C62B-5A4E-B413-65638B73E48D}"/>
    <hyperlink ref="HC294" r:id="rId2213" xr:uid="{D632E41B-732B-0B47-8357-6DCC45916E52}"/>
    <hyperlink ref="HY294" r:id="rId2214" xr:uid="{5DFFBC45-18E7-5D4E-84AC-4469CD3E1FD6}"/>
    <hyperlink ref="IR294" r:id="rId2215" xr:uid="{39085867-B947-EF43-8FF9-11DDF8286108}"/>
    <hyperlink ref="FE295" r:id="rId2216" xr:uid="{76290C58-F358-524A-B311-11F7BA50A239}"/>
    <hyperlink ref="IR295" r:id="rId2217" xr:uid="{8697209A-CCAE-6140-94BC-48102390EBE3}"/>
    <hyperlink ref="Y296" r:id="rId2218" xr:uid="{7704F8C6-3907-364B-B89F-DF64F9772D9E}"/>
    <hyperlink ref="AA296" r:id="rId2219" xr:uid="{42A21D01-9119-AB42-8D60-71BA44F0580D}"/>
    <hyperlink ref="FE296" r:id="rId2220" xr:uid="{BFCB0557-86A7-1C43-96F2-7BC362C5E63C}"/>
    <hyperlink ref="HY296" r:id="rId2221" xr:uid="{2411C204-1231-124E-8652-B9658BB292BE}"/>
    <hyperlink ref="IR296" r:id="rId2222" xr:uid="{B36292F8-762E-B545-A071-6D1D3DBB518B}"/>
    <hyperlink ref="FE297" r:id="rId2223" xr:uid="{44244F98-9AAC-C043-B0A5-D0ED9238EBB8}"/>
    <hyperlink ref="HY297" r:id="rId2224" xr:uid="{4871D11F-3600-FA4D-982C-24476885B366}"/>
    <hyperlink ref="IR297" r:id="rId2225" xr:uid="{E323A5FE-6CE8-7A4F-B666-EC7D6C01D8A6}"/>
    <hyperlink ref="AA325" r:id="rId2226" xr:uid="{0D8A7236-9CEB-2E4D-B119-414A604041EC}"/>
    <hyperlink ref="FE325" r:id="rId2227" xr:uid="{5EBFC505-CD55-FF40-B1A4-5D14F499BE42}"/>
    <hyperlink ref="HY325" r:id="rId2228" xr:uid="{37394292-9DA8-844D-8F74-92D52A3AAEDC}"/>
    <hyperlink ref="FE298" r:id="rId2229" xr:uid="{85EA53BC-8246-5545-A8DB-C57CD9B1D5F9}"/>
    <hyperlink ref="HY298" r:id="rId2230" xr:uid="{B812E613-6DCD-4644-935F-123518077E4C}"/>
    <hyperlink ref="IR298" r:id="rId2231" xr:uid="{F3543B55-A18D-DA44-BEA1-366E6A509C1E}"/>
    <hyperlink ref="Y368" r:id="rId2232" xr:uid="{054B491E-8AE1-2F45-8DD7-79B6576B8DB0}"/>
    <hyperlink ref="BE368" r:id="rId2233" xr:uid="{4D2FFE6E-320F-1D44-8325-9C8C9C63524F}"/>
    <hyperlink ref="FE368" r:id="rId2234" xr:uid="{FCCEAFEB-CBC4-4148-8D3F-62ABD0356776}"/>
    <hyperlink ref="HY368" r:id="rId2235" xr:uid="{48A4111C-1C37-D74E-ACEA-547DCD038D2B}"/>
    <hyperlink ref="IR368" r:id="rId2236" xr:uid="{2E3ACFE8-84F4-2C45-9573-DE8AB10A4F63}"/>
    <hyperlink ref="Y299" r:id="rId2237" xr:uid="{6D18F621-9898-6F42-A764-FC66C7C880EC}"/>
    <hyperlink ref="FE299" r:id="rId2238" xr:uid="{1323935B-D4E2-0E43-AA8A-9D43047AC55E}"/>
    <hyperlink ref="GE299" r:id="rId2239" xr:uid="{4B4A1D04-DA5B-984F-B5AA-0585E2CA6867}"/>
    <hyperlink ref="GQ299" r:id="rId2240" xr:uid="{2F60150F-58CD-B945-BCA6-97CEAF4D623B}"/>
    <hyperlink ref="HC299" r:id="rId2241" xr:uid="{B77C6437-6DF5-1A4E-B908-E433A5E3FB0C}"/>
    <hyperlink ref="HW299" r:id="rId2242" xr:uid="{89CF0882-B7F2-2B48-8F80-7185A26E03F2}"/>
    <hyperlink ref="HY299" r:id="rId2243" xr:uid="{3256CE00-9A6F-4B4B-A1A7-4652E4BCE718}"/>
    <hyperlink ref="IR299" r:id="rId2244" xr:uid="{624C40CF-71A6-E24D-8C21-FA57BB3CF2BA}"/>
    <hyperlink ref="Y300" r:id="rId2245" xr:uid="{2063E7A2-314F-7646-912E-D3913F95A2B2}"/>
    <hyperlink ref="AC300" r:id="rId2246" xr:uid="{D08B1DE9-61B8-A742-815B-2426859F7696}"/>
    <hyperlink ref="FE300" r:id="rId2247" xr:uid="{AFC69446-515A-F349-BF7D-A19F24463A55}"/>
    <hyperlink ref="HY300" r:id="rId2248" xr:uid="{C94C82DE-338B-A64E-9E1F-782C6508FCB1}"/>
    <hyperlink ref="IR300" r:id="rId2249" xr:uid="{0E78C316-4F6B-2F4B-8DBA-ADD93AB2B63E}"/>
    <hyperlink ref="AA326" r:id="rId2250" xr:uid="{4BE6F4C1-84B5-EE43-BE31-4017FB29C9CB}"/>
    <hyperlink ref="AC326" r:id="rId2251" xr:uid="{0E2F58F6-DC38-CF45-BA0B-AAF2221DC630}"/>
    <hyperlink ref="AE326" r:id="rId2252" xr:uid="{7803EA3C-C381-ED4E-8834-F6839BBD45D1}"/>
    <hyperlink ref="BE326" r:id="rId2253" xr:uid="{F47AAE9D-59D5-564E-BFA0-31DB9456D141}"/>
    <hyperlink ref="FC326" r:id="rId2254" xr:uid="{C7571560-2463-534E-B991-B8D50D3798D2}"/>
    <hyperlink ref="HY326" r:id="rId2255" xr:uid="{A7F1AE9D-221F-C44B-BA22-555A2A3C54B3}"/>
    <hyperlink ref="Y26" r:id="rId2256" xr:uid="{F7F5ED6B-62D2-E644-8CF3-B0CF836BC329}"/>
    <hyperlink ref="AC26" r:id="rId2257" xr:uid="{09A5A320-7D13-CB43-B1ED-57B6687D867E}"/>
    <hyperlink ref="FE26" r:id="rId2258" xr:uid="{5EDFA1CA-6E81-F94D-88EC-FD5244D59162}"/>
    <hyperlink ref="HY26" r:id="rId2259" location="here" xr:uid="{B4EB2193-64E8-1B47-917A-B39880586596}"/>
    <hyperlink ref="Y369" r:id="rId2260" xr:uid="{C913FBC4-9B0A-0544-BA25-C456532A494C}"/>
    <hyperlink ref="AC369" r:id="rId2261" xr:uid="{FB76899F-BD0F-A445-8CC9-3A5720710EEF}"/>
    <hyperlink ref="FE369" r:id="rId2262" xr:uid="{5E45A550-687C-2C40-A488-B1F507E8663C}"/>
    <hyperlink ref="IR369" r:id="rId2263" xr:uid="{CA14B433-5430-0843-A46A-3448F7D329CE}"/>
    <hyperlink ref="Y370" r:id="rId2264" xr:uid="{77031D44-A298-C14D-AB28-02790EDBA896}"/>
    <hyperlink ref="AC370" r:id="rId2265" xr:uid="{F04439E7-2B15-4A4D-AFF2-EE4D2A2E0BB4}"/>
    <hyperlink ref="FE370" r:id="rId2266" xr:uid="{F08B192A-1424-8748-9827-276E7F7EA23A}"/>
    <hyperlink ref="IR370" r:id="rId2267" xr:uid="{AADCDF20-8A9A-3F43-8ABB-165E8B63B514}"/>
    <hyperlink ref="Y385" r:id="rId2268" xr:uid="{03890F30-6FC5-144D-96C3-616AF96EB0D5}"/>
    <hyperlink ref="AC385" r:id="rId2269" xr:uid="{33951106-827E-2645-B26C-A42738A49D5A}"/>
    <hyperlink ref="AE385" r:id="rId2270" xr:uid="{DFCF0F42-90A0-D343-9639-353C2CFCCF60}"/>
    <hyperlink ref="FE385" r:id="rId2271" xr:uid="{656B588D-7339-9E4D-9A95-AAEE74B9B979}"/>
    <hyperlink ref="IR385" r:id="rId2272" xr:uid="{8A05ECA9-7011-104B-87C5-CF6FFCB68A0B}"/>
    <hyperlink ref="Y27" r:id="rId2273" xr:uid="{D754219D-F16F-7A49-B64D-DA653C5EA99D}"/>
    <hyperlink ref="AA27" r:id="rId2274" xr:uid="{C15262D6-5852-D542-AA68-5A687F868830}"/>
    <hyperlink ref="AC27" r:id="rId2275" xr:uid="{949DF5C8-0B31-0348-A2CF-E421BFDDFAB3}"/>
    <hyperlink ref="FE27" r:id="rId2276" xr:uid="{B0AC50C6-E2D2-BA48-8B7E-B5FD6E619F8A}"/>
    <hyperlink ref="HY27" r:id="rId2277" xr:uid="{0CCAD011-B642-1042-8A6C-9678DBEDF6FD}"/>
    <hyperlink ref="Y386" r:id="rId2278" xr:uid="{456C9136-DC43-6241-B0A8-4BAB0ED60E98}"/>
    <hyperlink ref="AE386" r:id="rId2279" xr:uid="{D6497837-E8CE-7D42-8777-381C12E91103}"/>
    <hyperlink ref="FE386" r:id="rId2280" xr:uid="{899A7CF4-EDDB-8E49-9524-4E8B2781CAC6}"/>
    <hyperlink ref="IR386" r:id="rId2281" xr:uid="{D3E91652-E6FB-B941-8B65-1CAAAB86E002}"/>
    <hyperlink ref="AA353" r:id="rId2282" xr:uid="{389F691B-C836-A745-8971-206A94B9AAC4}"/>
    <hyperlink ref="AC353" r:id="rId2283" xr:uid="{0188444D-ACCA-E745-895D-F4A1FAA5B280}"/>
    <hyperlink ref="FE353" r:id="rId2284" xr:uid="{7C3EAEAD-14A6-7749-A418-261ED5BD2E78}"/>
    <hyperlink ref="IR353" r:id="rId2285" xr:uid="{D5E6CFAF-4E78-ED4E-9469-F0B5881A45F9}"/>
    <hyperlink ref="Y354" r:id="rId2286" xr:uid="{36AF7FBF-31C6-D949-9ADB-284A02DAC99A}"/>
    <hyperlink ref="AA354" r:id="rId2287" xr:uid="{BD5764FE-ED84-0646-8601-32F6756340D2}"/>
    <hyperlink ref="AE354" r:id="rId2288" xr:uid="{0AFA0F20-1EF9-224C-9C18-E595F5C9D398}"/>
    <hyperlink ref="FE354" r:id="rId2289" xr:uid="{022C3B48-306C-DB49-897F-0897E67772F8}"/>
    <hyperlink ref="HY354" r:id="rId2290" xr:uid="{BE49E4AC-962E-DF4E-B9EE-E13E7F2D9072}"/>
    <hyperlink ref="IA354" r:id="rId2291" xr:uid="{1804D08F-B7BE-1345-B1BC-A3FE50EDDAE7}"/>
    <hyperlink ref="IR354" r:id="rId2292" xr:uid="{D5EFDC17-47BA-C844-B6E9-587C8271E3BA}"/>
    <hyperlink ref="AA622" r:id="rId2293" xr:uid="{DD6844FD-6865-F242-901A-B8285253E84E}"/>
    <hyperlink ref="BE622" r:id="rId2294" xr:uid="{F97570F6-1981-694F-A382-EED0E804F463}"/>
    <hyperlink ref="FE622" r:id="rId2295" xr:uid="{20E4A59D-D520-5048-B19C-295E4CB10777}"/>
    <hyperlink ref="HY622" r:id="rId2296" xr:uid="{D3A6E63E-3082-CE4D-8F31-4BF6A2B29F19}"/>
    <hyperlink ref="IB622" r:id="rId2297" xr:uid="{FC9A94E7-1DFB-6A4E-911F-63FB0397D14D}"/>
    <hyperlink ref="Y371" r:id="rId2298" xr:uid="{10C2BB0C-EBCF-414F-9285-DE7022708A43}"/>
    <hyperlink ref="AC371" r:id="rId2299" xr:uid="{27CE5F50-249F-7245-A714-2E074243D4FE}"/>
    <hyperlink ref="BE371" r:id="rId2300" xr:uid="{DB45145E-9F22-B74D-90FD-3FFE48013047}"/>
    <hyperlink ref="FE371" r:id="rId2301" xr:uid="{80CFF65D-FA06-2F4B-ADA7-325263E4CA64}"/>
    <hyperlink ref="IR371" r:id="rId2302" xr:uid="{8FE0D125-8402-9B41-ABCC-075555E25986}"/>
    <hyperlink ref="Y387" r:id="rId2303" xr:uid="{06F0847A-D042-2D42-A9D8-6CEBFE1C1AD8}"/>
    <hyperlink ref="AC387" r:id="rId2304" xr:uid="{F55BCEDA-7D5F-7844-B87C-FCBF10282C2C}"/>
    <hyperlink ref="AE387" r:id="rId2305" xr:uid="{237FF706-3182-6C4E-9776-0A4AA91DF377}"/>
    <hyperlink ref="FE387" r:id="rId2306" xr:uid="{D9A619A9-9A21-6C4F-8468-D4FB8B6A3815}"/>
    <hyperlink ref="IR387" r:id="rId2307" xr:uid="{E4D80735-8BCD-DC41-9D40-D3C174A147C6}"/>
    <hyperlink ref="AC28" r:id="rId2308" xr:uid="{44B7DB5C-0857-274A-B33B-A5D12D894830}"/>
    <hyperlink ref="FE28" r:id="rId2309" xr:uid="{AD168BF8-4B3C-4A47-8705-7E2A8F1FD572}"/>
    <hyperlink ref="HY28" r:id="rId2310" xr:uid="{B51A88FB-140F-CA43-885C-2258EBE97696}"/>
    <hyperlink ref="Y372" r:id="rId2311" xr:uid="{10E48C71-0962-374E-8789-0BBEF4A1CDD6}"/>
    <hyperlink ref="BE372" r:id="rId2312" xr:uid="{3DE31D20-1E9C-064B-9A4A-236502601FC0}"/>
    <hyperlink ref="FE372" r:id="rId2313" xr:uid="{B7797E68-82AA-0D4A-82E7-B3C562C8F5F0}"/>
    <hyperlink ref="IR372" r:id="rId2314" xr:uid="{7CEEDBD6-646E-8F47-8778-60C65BDD4358}"/>
    <hyperlink ref="Y373" r:id="rId2315" xr:uid="{E34165F9-1314-4348-AF7E-4D981DC99765}"/>
    <hyperlink ref="AA373" r:id="rId2316" xr:uid="{BE118CA6-8A90-2248-9325-E5FC9F539809}"/>
    <hyperlink ref="BE373" r:id="rId2317" xr:uid="{0FB8D2EC-D8FD-A34E-B0B7-99755CCD899D}"/>
    <hyperlink ref="FE373" r:id="rId2318" xr:uid="{BD72114E-6BDC-4D43-A407-0170C1E5AB35}"/>
    <hyperlink ref="IR373" r:id="rId2319" xr:uid="{2C7CE910-FCF1-6E4A-8FA1-D119CC84A18C}"/>
    <hyperlink ref="Y388" r:id="rId2320" xr:uid="{B4F805B5-45C4-1246-B1B2-030AA605F2B7}"/>
    <hyperlink ref="FE388" r:id="rId2321" xr:uid="{B8311604-6196-C94B-B9F9-E72D96B3AB89}"/>
    <hyperlink ref="HY388" r:id="rId2322" xr:uid="{B8B57505-1989-1A40-8C78-0B4F06B1B675}"/>
    <hyperlink ref="IR388" r:id="rId2323" xr:uid="{30D6FAC3-30F6-EB4F-92C6-1BB75980EE49}"/>
    <hyperlink ref="Y64" r:id="rId2324" xr:uid="{DA8A30D6-5D8D-F14C-9158-55A304C21092}"/>
    <hyperlink ref="AC64" r:id="rId2325" xr:uid="{7123190F-D57E-5743-BC33-85C9A8EB3EBA}"/>
    <hyperlink ref="FE64" r:id="rId2326" xr:uid="{A852211C-A8DB-C04B-8D40-41DAE2BC447D}"/>
    <hyperlink ref="HY64" r:id="rId2327" xr:uid="{7C871081-A539-F645-BBE9-0358DCE1CD90}"/>
    <hyperlink ref="IA64" r:id="rId2328" xr:uid="{3DD42243-D40A-9E41-990E-4D934FC2E69C}"/>
    <hyperlink ref="IR64" r:id="rId2329" xr:uid="{DA61AD7C-FCDD-4F44-AFCF-6C0670D924DF}"/>
    <hyperlink ref="FE301" r:id="rId2330" xr:uid="{42B24A9F-AF44-634E-893C-3684FF06880B}"/>
    <hyperlink ref="HY301" r:id="rId2331" xr:uid="{3CA46AB8-A749-8D42-A34B-545A0769FD83}"/>
    <hyperlink ref="IR301" r:id="rId2332" xr:uid="{0BBFCD1E-2908-9E48-A82E-9583CC573F22}"/>
    <hyperlink ref="FE302" r:id="rId2333" xr:uid="{8B18A397-A11F-4747-AC62-E87ACDEEC65A}"/>
    <hyperlink ref="HY302" r:id="rId2334" xr:uid="{E4E2359D-A73E-114D-926D-F8F9E60CF3E0}"/>
    <hyperlink ref="IR302" r:id="rId2335" xr:uid="{5F70D257-1E5E-974B-9CC7-255F5CE26359}"/>
    <hyperlink ref="FE303" r:id="rId2336" xr:uid="{0B120AFA-6195-1246-B3C2-785188B3A41A}"/>
    <hyperlink ref="HY303" r:id="rId2337" xr:uid="{9492851D-EB2C-8147-9062-215B079A5626}"/>
    <hyperlink ref="IR303" r:id="rId2338" xr:uid="{32F1FD61-2145-3342-A10E-0213847BAA2E}"/>
    <hyperlink ref="FE304" r:id="rId2339" xr:uid="{A8D5B529-52B7-EB4E-A183-A91229C72F0A}"/>
    <hyperlink ref="HY304" r:id="rId2340" xr:uid="{0BC49920-15BE-F345-9ABA-5F4DDC2EBFF9}"/>
    <hyperlink ref="IR304" r:id="rId2341" xr:uid="{CB849877-7590-8541-A628-12B17470359A}"/>
    <hyperlink ref="FE305" r:id="rId2342" xr:uid="{BE04FD1A-B6DB-A447-8AE3-C9632161EB28}"/>
    <hyperlink ref="HY305" r:id="rId2343" xr:uid="{3D6A6308-2182-BF4D-8C77-6F86F28104DA}"/>
    <hyperlink ref="IR305" r:id="rId2344" xr:uid="{71A27710-88CA-EC49-82D4-267665935D1C}"/>
    <hyperlink ref="FE306" r:id="rId2345" xr:uid="{4D440CBC-5BBA-7541-9B26-E8AB2A2D0325}"/>
    <hyperlink ref="HY306" r:id="rId2346" xr:uid="{22EC0F47-44F0-9A4C-A0CE-09FF21287772}"/>
    <hyperlink ref="IR306" r:id="rId2347" xr:uid="{1D4960F9-8A5F-654D-997B-660E03C196AE}"/>
    <hyperlink ref="Y623" r:id="rId2348" xr:uid="{D83021A7-7786-2A44-B6D0-B1D44DCD6511}"/>
    <hyperlink ref="AA623" r:id="rId2349" xr:uid="{D88A94E6-AC1A-6E48-8E53-99CD284EC908}"/>
    <hyperlink ref="BE623" r:id="rId2350" xr:uid="{5EBBFD73-6ABE-674C-BB64-6AFAB5BC3DD9}"/>
    <hyperlink ref="FE623" r:id="rId2351" xr:uid="{2E9D478F-7DC0-4F44-843A-8190FF685B5F}"/>
    <hyperlink ref="FI623" r:id="rId2352" xr:uid="{C3750841-31B2-0E46-8CEA-104DB09B4476}"/>
    <hyperlink ref="FS623" r:id="rId2353" xr:uid="{F2620CEA-3FDE-5548-83FF-B394FB64FF6E}"/>
    <hyperlink ref="HY623" r:id="rId2354" xr:uid="{5CDDEB64-235C-BA43-8D24-0FCDCABD2D1B}"/>
    <hyperlink ref="IB623" r:id="rId2355" xr:uid="{D4A7D568-C653-2249-9721-6A491171F34E}"/>
    <hyperlink ref="Y307" r:id="rId2356" xr:uid="{97399BB4-0586-6C4F-B2EB-5306E975E7DB}"/>
    <hyperlink ref="AC307" r:id="rId2357" xr:uid="{C4441BBD-7A6C-E649-8BCE-9173E0D9CF60}"/>
    <hyperlink ref="AE307" r:id="rId2358" xr:uid="{98435BAB-C499-8A43-A9C2-63921B4E061C}"/>
    <hyperlink ref="FE307" r:id="rId2359" xr:uid="{7D2A99B8-55E4-A04D-933B-E64B2E69A4A2}"/>
    <hyperlink ref="FS307" r:id="rId2360" xr:uid="{5E3B191E-F457-F848-85A7-1DA3D57804EA}"/>
    <hyperlink ref="HY307" r:id="rId2361" xr:uid="{8A7DFC5E-A2BB-CB43-9A34-10B40BFC8D4A}"/>
    <hyperlink ref="IA307" r:id="rId2362" xr:uid="{975B24CC-19C4-4948-8C23-0FDA977D73B9}"/>
    <hyperlink ref="IR307" r:id="rId2363" xr:uid="{7ADE4628-F2F8-7246-81D7-BB2C1FC679CF}"/>
    <hyperlink ref="Y308" r:id="rId2364" xr:uid="{DBE88189-5D2F-1947-824C-CA90F48BDC64}"/>
    <hyperlink ref="AA308" r:id="rId2365" xr:uid="{69EC4881-5179-0B4B-9972-B61C61D60540}"/>
    <hyperlink ref="AC308" r:id="rId2366" xr:uid="{50B7568A-8286-DC41-A4B6-A710C5CB4FD1}"/>
    <hyperlink ref="AE308" r:id="rId2367" xr:uid="{4CE69A99-022C-A140-8D65-B8016D69B77C}"/>
    <hyperlink ref="FE308" r:id="rId2368" xr:uid="{7AEBEB5E-C439-1C4E-962F-F5933B538AEF}"/>
    <hyperlink ref="GN308" r:id="rId2369" xr:uid="{C4DF95F3-0B3E-534B-B5F5-53CAA126FB09}"/>
    <hyperlink ref="HY308" r:id="rId2370" xr:uid="{DC23FA4D-5F32-6648-A0B5-97D3B7F5B558}"/>
    <hyperlink ref="IA308" r:id="rId2371" xr:uid="{F0988239-E28A-9247-A51D-1CDD2FB99400}"/>
    <hyperlink ref="IR308" r:id="rId2372" xr:uid="{ACA0966D-07A7-1F44-9336-9BB6E17158D0}"/>
    <hyperlink ref="Y309" r:id="rId2373" xr:uid="{F5AC9137-9C6E-4841-AAD4-1101AB88F832}"/>
    <hyperlink ref="AA309" r:id="rId2374" xr:uid="{75405B0E-CB9B-1746-A784-13C90EB5C71C}"/>
    <hyperlink ref="AE309" r:id="rId2375" xr:uid="{AB9B9AAF-7A8E-D74C-9CC2-8DB290E90EBF}"/>
    <hyperlink ref="FE309" r:id="rId2376" xr:uid="{67C8F815-4378-3844-A295-C45558784462}"/>
    <hyperlink ref="HY309" r:id="rId2377" xr:uid="{7719F6B6-49A1-8A4D-B701-BA79A7709639}"/>
    <hyperlink ref="IA309" r:id="rId2378" xr:uid="{BAD24754-6936-434D-A13E-D5F41B030818}"/>
    <hyperlink ref="IR309" r:id="rId2379" xr:uid="{4DFDE269-DBEF-B743-B3A6-57D27D8F0519}"/>
    <hyperlink ref="Y310" r:id="rId2380" xr:uid="{D213781F-89DE-3747-999B-CC7177122C7D}"/>
    <hyperlink ref="AA310" r:id="rId2381" xr:uid="{6EBD44E9-5CA0-0E4B-B345-0561E1D71264}"/>
    <hyperlink ref="AE310" r:id="rId2382" xr:uid="{FF4D163A-AAAB-4448-966A-C330DD32071D}"/>
    <hyperlink ref="FE310" r:id="rId2383" xr:uid="{B675E740-96F7-3144-A308-E3E8552E51D5}"/>
    <hyperlink ref="HY310" r:id="rId2384" xr:uid="{FD5F7FF4-FC4C-2648-8945-4E7EA5431FA1}"/>
    <hyperlink ref="IR310" r:id="rId2385" xr:uid="{EDE73AAE-BB1C-A646-B5F8-FA7C73F9C244}"/>
    <hyperlink ref="Y311" r:id="rId2386" xr:uid="{17BED9B5-66F9-F04E-BDA3-7FA5AA890369}"/>
    <hyperlink ref="AA311" r:id="rId2387" xr:uid="{D8A2B983-ECA0-5749-A208-51FCE9AFC313}"/>
    <hyperlink ref="AE311" r:id="rId2388" xr:uid="{89F60903-113A-4D4C-81B4-2CBD7F61D2DA}"/>
    <hyperlink ref="FE311" r:id="rId2389" xr:uid="{A7C13612-DB7D-6245-B42F-F00E0C55C40C}"/>
    <hyperlink ref="HY311" r:id="rId2390" xr:uid="{20124BE3-5AF1-D64D-9E6D-CB51EB44FADC}"/>
    <hyperlink ref="IR311" r:id="rId2391" xr:uid="{393A3770-C0AA-A547-B678-A07EA01C82B9}"/>
    <hyperlink ref="Y389" r:id="rId2392" xr:uid="{2226A729-02AD-FD4F-AA6B-BBD7C18E3549}"/>
    <hyperlink ref="FE389" r:id="rId2393" xr:uid="{8F651B03-1280-B24A-8DB7-8C1351B5732F}"/>
    <hyperlink ref="IR389" r:id="rId2394" xr:uid="{D4B8AED1-70C2-5849-92D4-52D17058042C}"/>
    <hyperlink ref="FE110" r:id="rId2395" xr:uid="{D97BF46E-1400-0949-AE0A-FBF70AE9E3CE}"/>
    <hyperlink ref="Y312" r:id="rId2396" xr:uid="{8F8A6897-7B38-6D4B-8987-7B21214F9371}"/>
    <hyperlink ref="AA312" r:id="rId2397" xr:uid="{95453991-1347-C743-B602-D24DBCC36C84}"/>
    <hyperlink ref="AC312" r:id="rId2398" xr:uid="{AA9719D9-ED6B-5447-981B-4F1A8ACBDC6A}"/>
    <hyperlink ref="FE312" r:id="rId2399" xr:uid="{116AA29F-99B6-A543-95BF-927078FA9C02}"/>
    <hyperlink ref="GN312" r:id="rId2400" xr:uid="{A71C7FC0-90D3-DF48-91FC-685CF70CEA3C}"/>
    <hyperlink ref="HY312" r:id="rId2401" xr:uid="{6D376F3B-1748-B94B-8E34-591331906919}"/>
    <hyperlink ref="IR312" r:id="rId2402" xr:uid="{853EC4CF-2B72-044B-B61E-B7FA5634DC1C}"/>
    <hyperlink ref="FE390" r:id="rId2403" xr:uid="{B46F1421-983D-2346-B111-5BBAE7D1436E}"/>
    <hyperlink ref="IR390" r:id="rId2404" xr:uid="{7614D90A-A238-EE4A-A5C7-C3461858910B}"/>
    <hyperlink ref="Y313" r:id="rId2405" xr:uid="{C5A12147-E1C4-6744-8E78-BA681C180B0A}"/>
    <hyperlink ref="AA313" r:id="rId2406" xr:uid="{06389332-3B79-2342-89E4-F4E9129EA546}"/>
    <hyperlink ref="AC313" r:id="rId2407" xr:uid="{DCC36BB1-CC63-C94C-9468-5A7D96C4C620}"/>
    <hyperlink ref="FE313" r:id="rId2408" xr:uid="{956637C9-673D-5A4F-B253-82FFC6BF65C9}"/>
    <hyperlink ref="HI313" r:id="rId2409" xr:uid="{15D91249-D574-0241-AB04-45FEDD5C7F23}"/>
    <hyperlink ref="HY313" r:id="rId2410" xr:uid="{4A057974-0D43-C44E-B9CA-A3BE57282954}"/>
    <hyperlink ref="IR313" r:id="rId2411" xr:uid="{CB9A73FB-044B-8A49-8564-04C4DAA77461}"/>
    <hyperlink ref="Y391" r:id="rId2412" xr:uid="{BD30D0EE-C2D8-284C-9226-0C71FA389F91}"/>
    <hyperlink ref="FE391" r:id="rId2413" xr:uid="{8FB044D8-D305-3A42-8135-3C673093E42D}"/>
    <hyperlink ref="IR391" r:id="rId2414" xr:uid="{F9DE4096-73B2-074A-B4A3-8AB8F7A97218}"/>
    <hyperlink ref="FE111" r:id="rId2415" xr:uid="{8B8C3F9B-8D9B-6841-A521-BD41FBAAC55A}"/>
    <hyperlink ref="Y314" r:id="rId2416" xr:uid="{2806A42B-CBCD-9E45-BD49-36E9F9CE52E2}"/>
    <hyperlink ref="AA314" r:id="rId2417" xr:uid="{23B03935-53C9-F940-8028-81FB564A1D75}"/>
    <hyperlink ref="AC314" r:id="rId2418" xr:uid="{3B851F4A-A0C6-C943-827D-5C260C8DFCF5}"/>
    <hyperlink ref="FE314" r:id="rId2419" xr:uid="{6CEE6E35-49AF-254A-9AE4-F79D362419EC}"/>
    <hyperlink ref="HC314" r:id="rId2420" xr:uid="{58808A40-68BE-874C-A25B-1E32C4726017}"/>
    <hyperlink ref="HY314" r:id="rId2421" xr:uid="{091513A0-2B6E-8E46-AFD6-8F98B64CD7F4}"/>
    <hyperlink ref="IR314" r:id="rId2422" xr:uid="{D7F00690-7F2E-E944-AB43-F70119A53185}"/>
    <hyperlink ref="Y392" r:id="rId2423" xr:uid="{7BE56D63-E353-FA46-BECB-E1E4BD1C48BC}"/>
    <hyperlink ref="FE392" r:id="rId2424" xr:uid="{0CEC58E8-CF3F-CD44-B622-ABA7BDEE804B}"/>
    <hyperlink ref="IR392" r:id="rId2425" xr:uid="{1B8173D3-352F-C542-875E-F573937A1173}"/>
    <hyperlink ref="Y315" r:id="rId2426" xr:uid="{B40A0F68-70D7-9A4C-9B00-F28635D587F7}"/>
    <hyperlink ref="AA315" r:id="rId2427" xr:uid="{D46F3538-DD2D-684D-8B32-6DB60F641757}"/>
    <hyperlink ref="FE315" r:id="rId2428" xr:uid="{E4DCBA92-9A9E-864E-8301-B27F2B2F5221}"/>
    <hyperlink ref="HC315" r:id="rId2429" xr:uid="{97C7FCD0-8017-D947-A518-09348130C37A}"/>
    <hyperlink ref="HY315" r:id="rId2430" xr:uid="{4E9F0E24-319F-044D-A59C-E248C6FDF4C3}"/>
    <hyperlink ref="IR315" r:id="rId2431" xr:uid="{631CCE54-ACB9-1A49-8BED-6820335BBB05}"/>
    <hyperlink ref="FE112" r:id="rId2432" xr:uid="{3E246511-E053-9E4F-BCD0-A96613ABC1F5}"/>
    <hyperlink ref="HY112" r:id="rId2433" xr:uid="{4577AC71-522B-BD42-94C2-F954DF55AF1F}"/>
    <hyperlink ref="Y393" r:id="rId2434" xr:uid="{103DB37A-1D94-6640-A98A-8258D8BCA8C8}"/>
    <hyperlink ref="FE393" r:id="rId2435" xr:uid="{EEB084C1-01E8-7449-9213-139632266D30}"/>
    <hyperlink ref="HY393" r:id="rId2436" xr:uid="{88F45C91-DE91-734F-9701-C76C4658E644}"/>
    <hyperlink ref="IR393" r:id="rId2437" xr:uid="{7288D338-4278-B240-94C3-243AA821F585}"/>
    <hyperlink ref="Y575" r:id="rId2438" xr:uid="{EE69B46F-9840-6943-BF02-AC010E83FC72}"/>
    <hyperlink ref="AA575" r:id="rId2439" xr:uid="{779D6401-334B-DD4E-B426-E78AE41954BB}"/>
    <hyperlink ref="AC575" r:id="rId2440" xr:uid="{EA61F792-F5F0-7E43-AF32-F67DD3E6E8DE}"/>
    <hyperlink ref="FE575" r:id="rId2441" xr:uid="{5EA6DC47-2DE1-B34C-B441-E6BFD445E693}"/>
    <hyperlink ref="HY575" r:id="rId2442" xr:uid="{5B4630EB-CFF1-A44B-ABF5-0DDE8A3BDC1D}"/>
    <hyperlink ref="IF575" r:id="rId2443" xr:uid="{9417FA90-55AD-9D48-94C5-81A556D5233E}"/>
    <hyperlink ref="Y394" r:id="rId2444" xr:uid="{79C2E90B-3501-7949-9718-89E5F5E9D24F}"/>
    <hyperlink ref="FE394" r:id="rId2445" xr:uid="{88E04E91-7DE3-4049-86C2-B3E8A9A5A166}"/>
    <hyperlink ref="IR394" r:id="rId2446" xr:uid="{D762215A-1788-384B-89CC-63AAD0D62972}"/>
    <hyperlink ref="Y576" r:id="rId2447" xr:uid="{8BF9EC37-E65B-514F-BD60-BDF8365EBB2B}"/>
    <hyperlink ref="AA576" r:id="rId2448" xr:uid="{880763DB-806A-324F-9644-3213CDEA4975}"/>
    <hyperlink ref="FE576" r:id="rId2449" xr:uid="{D1B40092-0640-ED48-9D36-67F07C5029BE}"/>
    <hyperlink ref="HY576" r:id="rId2450" xr:uid="{937FCDAD-D63B-794C-A4CB-B68084EFE770}"/>
    <hyperlink ref="FE113" r:id="rId2451" xr:uid="{4EEBD2F6-6EC0-4C43-85A8-3873942F3CE5}"/>
    <hyperlink ref="Y577" r:id="rId2452" xr:uid="{00833CBE-94D1-4A43-81AE-8CA13B759CCA}"/>
    <hyperlink ref="AA577" r:id="rId2453" xr:uid="{A7E0BE09-9DE0-7B44-AAC0-0ECBCC221314}"/>
    <hyperlink ref="AC577" r:id="rId2454" xr:uid="{3E43FBD5-C6DC-9449-8694-1E68268DF35B}"/>
    <hyperlink ref="FE577" r:id="rId2455" xr:uid="{20529816-1F07-DA44-B8C4-35EC62BDA640}"/>
    <hyperlink ref="Y395" r:id="rId2456" xr:uid="{5C82333E-9348-7749-8E0B-07CD5FCC14CF}"/>
    <hyperlink ref="HY395" r:id="rId2457" xr:uid="{C0C9241B-B215-C546-865A-C6C94F0334A4}"/>
    <hyperlink ref="IR395" r:id="rId2458" xr:uid="{5154A373-F975-7C4B-A19C-F22026E95CE2}"/>
    <hyperlink ref="FE114" r:id="rId2459" xr:uid="{D003F442-2ABA-DF45-8D54-943C60362797}"/>
    <hyperlink ref="Y578" r:id="rId2460" xr:uid="{4D14E5D0-678C-2E4C-9F32-78171968A40E}"/>
    <hyperlink ref="AA578" r:id="rId2461" xr:uid="{3DA70EB8-36E4-2F41-AFFE-9EEB52BDC81C}"/>
    <hyperlink ref="FE578" r:id="rId2462" xr:uid="{9EC413BD-CFB7-B048-9913-BBE6A4AFB940}"/>
    <hyperlink ref="HY578" r:id="rId2463" xr:uid="{FB9E3253-7BF1-2444-9657-06B42A574D86}"/>
    <hyperlink ref="FE115" r:id="rId2464" xr:uid="{1C55AC40-94BB-1E47-8EE5-3C37805E4D2B}"/>
    <hyperlink ref="AA579" r:id="rId2465" xr:uid="{89BE9D19-162D-5C45-9111-997AC5C0407B}"/>
    <hyperlink ref="FE579" r:id="rId2466" xr:uid="{D2692FEB-40B0-D542-B930-20DFE7C00DA9}"/>
    <hyperlink ref="HY579" r:id="rId2467" xr:uid="{E34248ED-15E6-2F4C-89D3-66E8787760E6}"/>
    <hyperlink ref="FE116" r:id="rId2468" xr:uid="{6B19E782-2239-264D-9358-5BA4522C5A08}"/>
    <hyperlink ref="HY116" r:id="rId2469" xr:uid="{E2AE1D63-33A9-FE42-B00B-9F4D8BAB192B}"/>
    <hyperlink ref="Y580" r:id="rId2470" xr:uid="{A916962F-D6F7-DC42-9826-F30B916667F3}"/>
    <hyperlink ref="AA580" r:id="rId2471" xr:uid="{212AE7DE-535A-EC42-880C-EC2864C912D6}"/>
    <hyperlink ref="FE580" r:id="rId2472" xr:uid="{16356B40-BE33-C543-8F39-49C3A50FAFFF}"/>
    <hyperlink ref="HY580" r:id="rId2473" xr:uid="{A2F75BA5-C1C3-814A-910F-F316DFFD7298}"/>
    <hyperlink ref="Y581" r:id="rId2474" xr:uid="{A1C21319-805E-3546-8DE4-E58083291A78}"/>
    <hyperlink ref="AA581" r:id="rId2475" xr:uid="{5642BCDF-DBF4-414D-B96A-EC2951C8287F}"/>
    <hyperlink ref="FE581" r:id="rId2476" xr:uid="{CE6556A6-4EDD-3644-A045-233D6AE39B7F}"/>
    <hyperlink ref="HY581" r:id="rId2477" xr:uid="{3A377ADF-B9E5-A54D-9574-D2775971583B}"/>
    <hyperlink ref="Y396" r:id="rId2478" xr:uid="{2EF04290-3B89-BB4A-8B3B-CF9F485D082D}"/>
    <hyperlink ref="AC396" r:id="rId2479" xr:uid="{73BBF5D0-46F5-9B4A-9998-09F2B64A600D}"/>
    <hyperlink ref="FE396" r:id="rId2480" xr:uid="{99674F8B-D81F-B44A-899F-641AE701084E}"/>
    <hyperlink ref="HY396" r:id="rId2481" xr:uid="{C94D2760-7EEE-1548-A443-EEB41CF24A0C}"/>
    <hyperlink ref="IR396" r:id="rId2482" xr:uid="{3D33BCFB-B1C2-ED4B-AA5A-72AF7ED561FB}"/>
    <hyperlink ref="Y582" r:id="rId2483" xr:uid="{2C5FC9DD-0D8C-AD4A-949C-136F68075F32}"/>
    <hyperlink ref="AA582" r:id="rId2484" xr:uid="{B8925088-7D08-1248-AA4F-593E2AA97BD6}"/>
    <hyperlink ref="AC582" r:id="rId2485" xr:uid="{818DDB06-5D2F-9C45-9FFE-D9503C1D0005}"/>
    <hyperlink ref="FE582" r:id="rId2486" xr:uid="{6A3C8BF8-C9EC-1B4B-9AC3-9CE677E979A8}"/>
    <hyperlink ref="HY582" r:id="rId2487" xr:uid="{87D2E30A-E002-EF4C-8B6D-A70A6EA7ADF4}"/>
    <hyperlink ref="Y397" r:id="rId2488" xr:uid="{1A62457A-D2B3-D443-8962-ADF8F502B880}"/>
    <hyperlink ref="AE397" r:id="rId2489" xr:uid="{DEB5CB82-955C-104C-81B1-BD14C98805C0}"/>
    <hyperlink ref="FE397" r:id="rId2490" xr:uid="{EA0B03B4-18D7-8640-9A2B-EC8916F1DA8B}"/>
    <hyperlink ref="IR397" r:id="rId2491" xr:uid="{3061D06F-6B95-2D48-8F3D-F62572F1DC66}"/>
    <hyperlink ref="AA583" r:id="rId2492" xr:uid="{C0DC2ADD-1527-8A41-8474-323E7AD66A7F}"/>
    <hyperlink ref="FE583" r:id="rId2493" xr:uid="{ACC00692-BBF5-EA40-BCB8-65F592A9FBDF}"/>
    <hyperlink ref="HY583" r:id="rId2494" xr:uid="{EB31D5FA-6E76-CC40-A98D-48190B544253}"/>
    <hyperlink ref="Y29" r:id="rId2495" xr:uid="{BE02FC2E-834A-7E4F-9C7E-EB0D1C199D60}"/>
    <hyperlink ref="AA29" r:id="rId2496" xr:uid="{CBACF84B-300E-1B4B-AF42-1EE29C18DD4B}"/>
    <hyperlink ref="AC29" r:id="rId2497" xr:uid="{1CCBCBFB-85D9-914C-ACC1-C7A6F9C91E52}"/>
    <hyperlink ref="FE29" r:id="rId2498" xr:uid="{82C6C939-F30F-1F4F-961D-32CE36DE32E7}"/>
    <hyperlink ref="HY29" r:id="rId2499" xr:uid="{EC216976-DED9-594A-A002-38EF39BC0450}"/>
    <hyperlink ref="Y624" r:id="rId2500" xr:uid="{FD33DCCD-D545-EE4C-A88D-161A20BBDE6D}"/>
    <hyperlink ref="AA624" r:id="rId2501" xr:uid="{07A2D1A3-9081-2F46-86B1-91AF5219709B}"/>
    <hyperlink ref="BE624" r:id="rId2502" xr:uid="{DC32A8E5-DCEF-B643-BDC4-AE1EE6EEA7CF}"/>
    <hyperlink ref="FI624" r:id="rId2503" xr:uid="{24CD1AFD-170F-5F4F-BEE5-52CFEDC5A1D5}"/>
    <hyperlink ref="HW624" r:id="rId2504" xr:uid="{8AB97691-A33F-2749-AE87-201C0A58007E}"/>
    <hyperlink ref="HY624" r:id="rId2505" xr:uid="{FA59899F-78F4-3A40-BEC1-108ECFF20924}"/>
    <hyperlink ref="IA624" r:id="rId2506" xr:uid="{0C241A61-9C0C-7940-BDAE-2D0D9009108B}"/>
    <hyperlink ref="IB624" r:id="rId2507" xr:uid="{3051BE3C-0FC0-6B4A-81CE-80BC937B3F24}"/>
    <hyperlink ref="Y584" r:id="rId2508" xr:uid="{E42F9AB9-DB67-D746-8223-818CC6FFE63C}"/>
    <hyperlink ref="AA584" r:id="rId2509" xr:uid="{AFDEC3C1-BB5C-B443-9984-D44F6C1DD0AE}"/>
    <hyperlink ref="AC584" r:id="rId2510" xr:uid="{E2D70488-5B74-4F4E-833F-72F7FE537A63}"/>
    <hyperlink ref="AE584" r:id="rId2511" xr:uid="{0DC47401-DBCF-C243-BD2A-58D2820DBD0D}"/>
    <hyperlink ref="HY584" r:id="rId2512" xr:uid="{821C95C2-6F79-BE48-B673-6E32116AA46C}"/>
    <hyperlink ref="FE117" r:id="rId2513" xr:uid="{A55FA50E-8D9F-484E-BB0A-C28C3A3A65B5}"/>
    <hyperlink ref="HY117" r:id="rId2514" xr:uid="{4F8DCD0B-4776-DD40-A365-63AB060B9B70}"/>
    <hyperlink ref="Y585" r:id="rId2515" xr:uid="{DD2E63BB-2B61-AF46-BB4C-4D80F11DA390}"/>
    <hyperlink ref="AA585" r:id="rId2516" xr:uid="{ECAB6158-E15D-764F-881C-4ED61D2179C0}"/>
    <hyperlink ref="FE585" r:id="rId2517" xr:uid="{FD5777BE-2868-6A48-B6EC-506782E09395}"/>
    <hyperlink ref="HY585" r:id="rId2518" xr:uid="{165136AB-53F3-0548-B697-D47CBEB9C763}"/>
    <hyperlink ref="Y586" r:id="rId2519" xr:uid="{7EC57172-C2D9-DF46-83DB-0891689AF5DF}"/>
    <hyperlink ref="AA586" r:id="rId2520" xr:uid="{1ED9DAF7-75F2-F94D-8502-B9AAB9D18A84}"/>
    <hyperlink ref="FE586" r:id="rId2521" xr:uid="{14F38B77-DA85-1544-8AEA-FFCA1ABB42B8}"/>
    <hyperlink ref="HW586" r:id="rId2522" xr:uid="{02679EA0-BBBC-1C4F-BBF4-3E06DF80EDCC}"/>
    <hyperlink ref="HY586" r:id="rId2523" xr:uid="{7BD08629-A6D9-B346-A7C4-ED45686D2921}"/>
    <hyperlink ref="Y587" r:id="rId2524" xr:uid="{62185D49-F4B8-D344-BA3D-D962537E249B}"/>
    <hyperlink ref="AA587" r:id="rId2525" xr:uid="{12D34154-C8AC-4C41-8660-D9F4EE36344E}"/>
    <hyperlink ref="FE587" r:id="rId2526" xr:uid="{C71283D7-6AB8-F94D-BBDB-35569827CC3F}"/>
    <hyperlink ref="HY587" r:id="rId2527" xr:uid="{66D192B2-5F3D-294C-AA81-062F53B343EC}"/>
    <hyperlink ref="FE118" r:id="rId2528" xr:uid="{7A4083B5-E22A-FF4A-AC3D-878AF0CD4504}"/>
    <hyperlink ref="Y180" r:id="rId2529" xr:uid="{1DECFE0B-C292-174F-8574-506874A3215A}"/>
    <hyperlink ref="AE180" r:id="rId2530" xr:uid="{0621BCD2-0AE2-074E-934C-236706BE3DB1}"/>
    <hyperlink ref="FE180" r:id="rId2531" xr:uid="{066A389F-163B-CA47-B546-0E758702B878}"/>
    <hyperlink ref="GN180" r:id="rId2532" xr:uid="{4D129763-3ECB-FC42-9BA3-EE8ED6D136FC}"/>
    <hyperlink ref="HW180" r:id="rId2533" xr:uid="{204347C4-3EE7-6745-8E52-265CB6F73751}"/>
    <hyperlink ref="IA180" r:id="rId2534" xr:uid="{E39E4763-6367-B145-8FAF-17D0D725BEB8}"/>
    <hyperlink ref="IB180" r:id="rId2535" xr:uid="{AF829897-5DEB-BF4E-9229-C30CC0EC38FD}"/>
    <hyperlink ref="Y588" r:id="rId2536" xr:uid="{A1B7598C-B1BB-ED4B-9388-E7DC8292192E}"/>
    <hyperlink ref="AA588" r:id="rId2537" xr:uid="{3B478176-A786-E645-954D-3A1EF9356994}"/>
    <hyperlink ref="AC588" r:id="rId2538" xr:uid="{39D7C2CB-4E2A-E442-A9FA-F2AE863F9E72}"/>
    <hyperlink ref="FE588" r:id="rId2539" xr:uid="{793898E1-50D3-1A4F-9600-588759B54E4F}"/>
    <hyperlink ref="Y95" r:id="rId2540" xr:uid="{C7E645CA-6E3D-F344-9C40-58C40BCA3FED}"/>
    <hyperlink ref="AA95" r:id="rId2541" xr:uid="{A259E20C-E00B-4045-B815-0BA31D759628}"/>
    <hyperlink ref="BE95" r:id="rId2542" xr:uid="{04C21493-23FE-B04A-93D9-794357F4C157}"/>
    <hyperlink ref="FC95" r:id="rId2543" xr:uid="{F8FEF33D-BBF7-6741-9236-F50EE68689F6}"/>
    <hyperlink ref="FE95" r:id="rId2544" xr:uid="{7C364924-30C6-2940-99B4-FBBB0013DE20}"/>
    <hyperlink ref="HY95" r:id="rId2545" xr:uid="{DEAFDFB3-C352-AA4E-88AE-2F8A7B447C6F}"/>
    <hyperlink ref="FE119" r:id="rId2546" xr:uid="{576915B9-F5F3-0049-9CC3-16C9A694CBBD}"/>
    <hyperlink ref="HY119" r:id="rId2547" xr:uid="{B2245293-F172-FC4A-97C4-BD4FE29714E3}"/>
    <hyperlink ref="Y30" r:id="rId2548" xr:uid="{BA23A630-4E5B-3D49-81B4-449C326AEF44}"/>
    <hyperlink ref="AA30" r:id="rId2549" xr:uid="{47BFC62B-2034-2442-B081-2601A25B2E28}"/>
    <hyperlink ref="AC30" r:id="rId2550" xr:uid="{32DF4F2C-58DA-C44E-82F6-45C4BEBE19C4}"/>
    <hyperlink ref="FE30" r:id="rId2551" xr:uid="{1B2B4934-1571-B645-9ED4-434B65859360}"/>
    <hyperlink ref="HY30" r:id="rId2552" xr:uid="{089B553E-5CA8-F54E-A8F8-C6EF693F82C6}"/>
    <hyperlink ref="FE120" r:id="rId2553" xr:uid="{E8A5A29B-7344-7345-9BDA-D56B98B30513}"/>
    <hyperlink ref="HY120" r:id="rId2554" xr:uid="{66D6850E-EA47-9747-A7EB-E5DAEB361825}"/>
    <hyperlink ref="FE398" r:id="rId2555" xr:uid="{AE8FDF98-3840-A248-B799-45435A058140}"/>
    <hyperlink ref="HY398" r:id="rId2556" xr:uid="{2E48EB20-C204-8140-84EA-BFEA4BDCD111}"/>
    <hyperlink ref="IR398" r:id="rId2557" xr:uid="{924134FC-EE4E-3847-9708-EDDB90FE8271}"/>
    <hyperlink ref="FE121" r:id="rId2558" xr:uid="{BCF2315F-36FA-814E-BFB2-7581F99B97B7}"/>
    <hyperlink ref="HW121" r:id="rId2559" xr:uid="{3DEE1B63-075A-514B-838D-B63E2E562B12}"/>
    <hyperlink ref="HY121" r:id="rId2560" xr:uid="{185D2A03-FAA4-AC46-8F66-6B67EF7FD514}"/>
    <hyperlink ref="FE122" r:id="rId2561" xr:uid="{046905BA-0265-E846-A71F-2AD6F2EAB6A5}"/>
    <hyperlink ref="FE123" r:id="rId2562" xr:uid="{FDB45157-D9B3-FF4F-B8FB-967A654B0F24}"/>
    <hyperlink ref="Y399" r:id="rId2563" xr:uid="{2BAC31FB-41AD-1B46-9EC6-AE58EBB58EC9}"/>
    <hyperlink ref="FE399" r:id="rId2564" xr:uid="{F7F08002-E481-0C41-83CA-4396144D9452}"/>
    <hyperlink ref="HY399" r:id="rId2565" xr:uid="{597731B1-5AB0-044D-96C8-F94C25437ABE}"/>
    <hyperlink ref="IR399" r:id="rId2566" xr:uid="{1AAE9EFC-2C6D-2846-B163-3B4585AA0EE0}"/>
    <hyperlink ref="Y625" r:id="rId2567" xr:uid="{753F3847-14B3-AF4B-83D2-ADC1AC66AC4D}"/>
    <hyperlink ref="AA625" r:id="rId2568" xr:uid="{44E50F5E-4745-3A42-B98A-8DA80BDEC4E9}"/>
    <hyperlink ref="AE625" r:id="rId2569" xr:uid="{AB69761D-6B1C-144E-9949-48827785859C}"/>
    <hyperlink ref="FE625" r:id="rId2570" xr:uid="{40445C0E-ACEB-4949-B0E6-D41656C4D85D}"/>
    <hyperlink ref="HF625" r:id="rId2571" xr:uid="{67BA4ECF-145D-F248-B544-30E6D996175E}"/>
    <hyperlink ref="HY625" r:id="rId2572" xr:uid="{1579EA88-6F31-ED47-938B-60A824765074}"/>
    <hyperlink ref="IA625" r:id="rId2573" xr:uid="{5C46E303-5D07-0747-B430-3FB21288023C}"/>
    <hyperlink ref="IB625" r:id="rId2574" xr:uid="{22115C57-CAE4-C748-840B-5516F98584AD}"/>
    <hyperlink ref="FE124" r:id="rId2575" xr:uid="{4CF6A885-96D4-9340-A179-772215C1A6EE}"/>
    <hyperlink ref="Y31" r:id="rId2576" xr:uid="{0D445F37-67C4-414D-96F8-879865482B70}"/>
    <hyperlink ref="AA31" r:id="rId2577" xr:uid="{8762391D-3631-CA4C-8D23-EFEAADCFE1A0}"/>
    <hyperlink ref="AC31" r:id="rId2578" xr:uid="{526A4970-B3FA-9F4C-86EB-4C5FD7BCB2DF}"/>
    <hyperlink ref="FE31" r:id="rId2579" xr:uid="{08179502-93E3-1B42-A41B-9CB14443BE2F}"/>
    <hyperlink ref="HY31" r:id="rId2580" xr:uid="{C17C6818-C430-FA48-ADBC-A377429DC33D}"/>
    <hyperlink ref="AC96" r:id="rId2581" xr:uid="{2341A275-F20D-734B-A187-448ADF0569A7}"/>
    <hyperlink ref="FE96" r:id="rId2582" xr:uid="{7078999A-463B-3345-80AD-BC24CA7ED71C}"/>
    <hyperlink ref="HY96" r:id="rId2583" xr:uid="{A8B1376F-B640-A845-9916-7FA8276E349A}"/>
    <hyperlink ref="IA96" r:id="rId2584" xr:uid="{58BED304-8B3F-6543-8EC5-59DC1B6D2A45}"/>
    <hyperlink ref="FE125" r:id="rId2585" xr:uid="{2DE778A6-DC54-2B4A-B6A8-B9935CED0C3D}"/>
    <hyperlink ref="HY125" r:id="rId2586" xr:uid="{8A38D80C-5C04-1641-817F-79F6BC88762D}"/>
    <hyperlink ref="Y400" r:id="rId2587" xr:uid="{CC4CB7A9-C0CA-2149-9DD2-3293AB9C9544}"/>
    <hyperlink ref="FE400" r:id="rId2588" xr:uid="{C9CC6A71-568A-554B-B5B3-152F7575A35E}"/>
    <hyperlink ref="IR400" r:id="rId2589" xr:uid="{0889CECD-65CA-8D4D-9EC1-5BD8C4A68765}"/>
    <hyperlink ref="Y401" r:id="rId2590" xr:uid="{67C9D8D0-02E2-FB4F-8E13-633B171F47D0}"/>
    <hyperlink ref="AE401" r:id="rId2591" xr:uid="{27A62472-D17F-4143-8AE6-53E72376C58D}"/>
    <hyperlink ref="IR401" r:id="rId2592" xr:uid="{0662CC0B-4BF1-254A-904C-657FD952A945}"/>
    <hyperlink ref="FE126" r:id="rId2593" xr:uid="{C67EB697-40AC-684C-A74E-9BB8C3B6EB5E}"/>
    <hyperlink ref="Y97" r:id="rId2594" xr:uid="{E0D1957F-CF53-204C-9CB2-1A25529358F3}"/>
    <hyperlink ref="AA97" r:id="rId2595" xr:uid="{8D7D8FEA-2788-744E-9EA9-85C87230B108}"/>
    <hyperlink ref="AC97" r:id="rId2596" xr:uid="{7E13B6F9-441B-CC44-9E1E-F2E032EAAF21}"/>
    <hyperlink ref="HY97" r:id="rId2597" xr:uid="{CECEEF8D-69B7-B243-A897-3B50C76B1C9D}"/>
    <hyperlink ref="FE127" r:id="rId2598" xr:uid="{E5ECFCD2-3626-8F47-A1FD-6DF52B77266D}"/>
    <hyperlink ref="FE128" r:id="rId2599" xr:uid="{B7CBFAC6-5333-794F-A984-0CC146790CDA}"/>
    <hyperlink ref="Y402" r:id="rId2600" xr:uid="{0187ADF5-C630-E740-87AB-C7D2E5AF1E90}"/>
    <hyperlink ref="AC402" r:id="rId2601" xr:uid="{7D7EB846-F118-3C40-AC42-E009485FC60A}"/>
    <hyperlink ref="AE402" r:id="rId2602" xr:uid="{3B182CEF-902F-1A4B-9C45-0A5B0AC14CDF}"/>
    <hyperlink ref="FE402" r:id="rId2603" xr:uid="{D6088163-AFA5-1645-B7F9-3D978923CA3E}"/>
    <hyperlink ref="HY402" r:id="rId2604" xr:uid="{1EF7F096-2583-D644-BF94-A9A704B07755}"/>
    <hyperlink ref="IR402" r:id="rId2605" xr:uid="{DB22776E-1630-DF44-9815-2260C03731DD}"/>
    <hyperlink ref="Y192" r:id="rId2606" xr:uid="{E53BC96B-765D-B54C-A0C2-D8B47A5BF6B6}"/>
    <hyperlink ref="FE192" r:id="rId2607" xr:uid="{3A5AF89C-4953-764F-943C-66AD12A7F154}"/>
    <hyperlink ref="HY192" r:id="rId2608" xr:uid="{96800236-4DB5-194E-B937-D8AA4F9B8C58}"/>
    <hyperlink ref="Y98" r:id="rId2609" xr:uid="{0046F4C3-57A2-C041-9DB9-0A3957569482}"/>
    <hyperlink ref="AA98" r:id="rId2610" xr:uid="{C6064ED5-B66D-3B42-9FA0-F29CAE61AA8F}"/>
    <hyperlink ref="HY98" r:id="rId2611" xr:uid="{B6D412D5-336C-BC47-AA25-EAD5FAA34963}"/>
    <hyperlink ref="Y403" r:id="rId2612" xr:uid="{A5490313-0247-0843-A056-C2BD6A3DCD71}"/>
    <hyperlink ref="FC403" r:id="rId2613" xr:uid="{423037AD-268C-C440-A348-25B93E02B330}"/>
    <hyperlink ref="FE403" r:id="rId2614" xr:uid="{FB601FB0-4DE7-2749-A19B-1AF8A179F99D}"/>
    <hyperlink ref="IR403" r:id="rId2615" xr:uid="{5481DB04-C929-F049-9F8C-C00FA5C7CF2D}"/>
    <hyperlink ref="FE129" r:id="rId2616" xr:uid="{3B9C4FDE-98E9-794E-B65C-5D5CE07EA180}"/>
    <hyperlink ref="FE130" r:id="rId2617" xr:uid="{1283B53B-D096-EE42-B4E6-76AF61D3557E}"/>
    <hyperlink ref="FE131" r:id="rId2618" xr:uid="{AC81E1BC-358A-5D49-882B-D4633EED928A}"/>
    <hyperlink ref="HW131" r:id="rId2619" xr:uid="{1B0B4D19-E1AD-2542-A0BA-A3E7B52DC5CD}"/>
    <hyperlink ref="HY131" r:id="rId2620" xr:uid="{7928EF58-76FB-7940-8F4C-89881A4FC032}"/>
    <hyperlink ref="Y99" r:id="rId2621" xr:uid="{B8DA5B1C-CA47-1F4A-A890-79D950561E79}"/>
    <hyperlink ref="AC99" r:id="rId2622" xr:uid="{5CFD6D65-D858-AC48-9269-B99C8EFE842F}"/>
    <hyperlink ref="AE99" r:id="rId2623" xr:uid="{ED81AA1D-88D2-714B-8F75-56D4638A6777}"/>
    <hyperlink ref="Y193" r:id="rId2624" xr:uid="{39F5D1F1-AC2A-7645-801D-D3C8C41159AA}"/>
    <hyperlink ref="AA193" r:id="rId2625" xr:uid="{FD4E4581-DE40-314D-AAA1-959A192386EF}"/>
    <hyperlink ref="AC193" r:id="rId2626" xr:uid="{14562AE5-CEBC-5743-8AD7-3F062DA5BD41}"/>
    <hyperlink ref="FE193" r:id="rId2627" xr:uid="{473E4E32-22D5-9249-9BE0-46771D8A9C7F}"/>
    <hyperlink ref="HY193" r:id="rId2628" xr:uid="{EE8126C0-2A8F-5346-8C5B-B5F54D8D725C}"/>
    <hyperlink ref="Y321" r:id="rId2629" xr:uid="{022785E3-4A77-2449-8F0D-43C19E5ECEA3}"/>
    <hyperlink ref="AA321" r:id="rId2630" xr:uid="{E16EDF0C-AD1C-3247-8B1B-E3BDE768017D}"/>
    <hyperlink ref="AC321" r:id="rId2631" xr:uid="{5B118119-5447-E548-B3FF-8442E3E3D410}"/>
    <hyperlink ref="FE321" r:id="rId2632" xr:uid="{8E7DDB97-933F-E14E-A88C-6C58E615DAE5}"/>
    <hyperlink ref="Y626" r:id="rId2633" xr:uid="{90A6C649-893C-9E40-ADBE-CC6C5495C028}"/>
    <hyperlink ref="AA626" r:id="rId2634" xr:uid="{E51768B6-9FB8-F143-837B-076138EE3CC1}"/>
    <hyperlink ref="AE626" r:id="rId2635" xr:uid="{7417CC6E-B487-0E4A-8256-435DED2C4BF6}"/>
    <hyperlink ref="BE626" r:id="rId2636" xr:uid="{B889322F-26D9-A641-839D-503653617E03}"/>
    <hyperlink ref="FE626" r:id="rId2637" xr:uid="{22882223-0DE3-FA4F-9E25-705118EB95EC}"/>
    <hyperlink ref="FI626" r:id="rId2638" xr:uid="{1D727C2B-9C6C-834B-BB6F-26BDF464320C}"/>
    <hyperlink ref="HW626" r:id="rId2639" xr:uid="{53385D89-5886-854F-9A6B-5E17079A1B51}"/>
    <hyperlink ref="HY626" r:id="rId2640" xr:uid="{87BC28D5-1F17-5448-B6BB-9EC12E9DF070}"/>
    <hyperlink ref="IA626" r:id="rId2641" xr:uid="{71929BD8-858D-4F4E-A478-9D1B6D868725}"/>
    <hyperlink ref="IB626" r:id="rId2642" xr:uid="{69DD7E9F-9424-B24D-ACF6-2D7A42223946}"/>
    <hyperlink ref="Y627" r:id="rId2643" xr:uid="{E033A6BD-C705-4B44-956B-678A9D593534}"/>
    <hyperlink ref="AA627" r:id="rId2644" xr:uid="{3C1BB442-91EB-6A42-A16A-D4446494CDDB}"/>
    <hyperlink ref="AE627" r:id="rId2645" xr:uid="{D9C5EC62-7444-C243-BCD4-6522704AEC1E}"/>
    <hyperlink ref="BE627" r:id="rId2646" xr:uid="{06A1315D-7EE7-A248-A065-199314195097}"/>
    <hyperlink ref="FI627" r:id="rId2647" xr:uid="{FFE63700-2A75-6447-8D9E-FE13B4FB8016}"/>
    <hyperlink ref="HW627" r:id="rId2648" xr:uid="{2EBEEA95-8199-314F-B0BA-648186417B08}"/>
    <hyperlink ref="HY627" r:id="rId2649" xr:uid="{39465DCD-FDAE-9241-84D6-0E3CA6C0C268}"/>
    <hyperlink ref="IB627" r:id="rId2650" xr:uid="{931E88C1-DB07-0844-8A9E-F17E03C0BC1F}"/>
    <hyperlink ref="AA628" r:id="rId2651" xr:uid="{952E1979-F033-CE4E-8144-624F077F81D1}"/>
    <hyperlink ref="BE628" r:id="rId2652" xr:uid="{8CE9AD77-7541-0A44-B204-87804AA6E217}"/>
    <hyperlink ref="FE628" r:id="rId2653" xr:uid="{4149F32D-6FF9-724A-9A66-E1B19D63534D}"/>
    <hyperlink ref="HY628" r:id="rId2654" xr:uid="{33827324-B43B-954D-99FF-CB556F15AE34}"/>
    <hyperlink ref="IB628" r:id="rId2655" xr:uid="{56F35AC5-159C-134B-A501-CC3241C0AD07}"/>
    <hyperlink ref="AA629" r:id="rId2656" xr:uid="{546982E6-719E-4247-A610-0AED8328D52E}"/>
    <hyperlink ref="FE629" r:id="rId2657" xr:uid="{4A89555C-715F-7247-8E96-ED9D52B19487}"/>
    <hyperlink ref="FI629" r:id="rId2658" xr:uid="{670104B9-5C94-344E-99B2-021756A5D3A2}"/>
    <hyperlink ref="HY629" r:id="rId2659" xr:uid="{4C14464B-046F-0E4C-A54D-AD6F4E75EBD9}"/>
    <hyperlink ref="IA629" r:id="rId2660" xr:uid="{68B2B509-27A7-4144-A722-F1DCC76E4E59}"/>
    <hyperlink ref="IB629" r:id="rId2661" xr:uid="{E077BA56-79A8-0A49-B409-78554501AFFB}"/>
    <hyperlink ref="Y630" r:id="rId2662" xr:uid="{75CBE092-E8E3-FB4E-BB50-6947C1F5203F}"/>
    <hyperlink ref="BE630" r:id="rId2663" xr:uid="{1FD4E255-A45C-8941-8341-8052AFECEB56}"/>
    <hyperlink ref="FE630" r:id="rId2664" xr:uid="{A749C27C-747B-B24D-AD23-787CCA9FFC06}"/>
    <hyperlink ref="FI630" r:id="rId2665" xr:uid="{BF5D14D8-77B3-F047-B984-1E69534850B6}"/>
    <hyperlink ref="HW630" r:id="rId2666" xr:uid="{86D2D0FD-27AD-864E-AE3A-B2B6C1BC77BE}"/>
    <hyperlink ref="IA630" r:id="rId2667" xr:uid="{BBEA762E-1046-B044-9C2E-CB578ADC65A1}"/>
    <hyperlink ref="AA375" r:id="rId2668" xr:uid="{41AEC6DD-32F6-EF48-9910-DC5A28C873A7}"/>
    <hyperlink ref="FE375" r:id="rId2669" xr:uid="{FE379237-E789-9B4E-B312-591AFAEEF264}"/>
    <hyperlink ref="Y376" r:id="rId2670" xr:uid="{BF5C3B1B-2645-E542-8171-0790D2F60306}"/>
    <hyperlink ref="FE376" r:id="rId2671" xr:uid="{D7756930-5BFF-BC4C-90DC-A0FF8625E323}"/>
    <hyperlink ref="HW376" r:id="rId2672" xr:uid="{4725748B-E86F-5144-9926-0290497E9029}"/>
    <hyperlink ref="HY376" r:id="rId2673" xr:uid="{7D642DD3-3CE6-9948-A73A-B927C79D80B7}"/>
    <hyperlink ref="IR376" r:id="rId2674" xr:uid="{C320CE5D-B596-5D4C-B573-F768DBCC747E}"/>
    <hyperlink ref="AA377" r:id="rId2675" xr:uid="{99998A7A-1A44-534B-8DF2-FAE0B0E996A9}"/>
    <hyperlink ref="FE377" r:id="rId2676" xr:uid="{98EC829D-8C6A-8B4E-BB85-AC861ADAA747}"/>
    <hyperlink ref="IR377" r:id="rId2677" xr:uid="{853FCCD2-CD1C-FD44-9EAA-219C9F561396}"/>
    <hyperlink ref="AA631" r:id="rId2678" xr:uid="{CE69A6AD-187D-C340-AE27-CAAA1202D243}"/>
    <hyperlink ref="FE631" r:id="rId2679" xr:uid="{59D51E9E-1419-A847-BD13-9153D607AA6F}"/>
    <hyperlink ref="HF631" r:id="rId2680" xr:uid="{55E96A59-8C6A-0344-8BF9-A720DF848B96}"/>
    <hyperlink ref="HW631" r:id="rId2681" xr:uid="{DA34FADF-98CA-304A-AAD9-1466C4186B07}"/>
    <hyperlink ref="HY631" r:id="rId2682" xr:uid="{0C0A2F9C-DE33-E94A-B530-0F961462DE66}"/>
    <hyperlink ref="IB631" r:id="rId2683" xr:uid="{AF3E4B2F-8FAD-EE43-8CF1-438E71B16234}"/>
    <hyperlink ref="Y632" r:id="rId2684" xr:uid="{94DFE5CB-B29D-D44A-9C97-D92E88B2F0AC}"/>
    <hyperlink ref="AE632" r:id="rId2685" xr:uid="{ACB59527-B971-1C47-B4FC-A539C58A2801}"/>
    <hyperlink ref="FE632" r:id="rId2686" xr:uid="{C6973A1B-90C2-C84C-B6E9-4ED3394F0BEC}"/>
    <hyperlink ref="HW632" r:id="rId2687" xr:uid="{40913642-4B6D-AD4C-A71F-2F1B990EDFBC}"/>
    <hyperlink ref="HY632" r:id="rId2688" xr:uid="{65F74CF8-56D3-9E4F-977D-7159F72A7D48}"/>
    <hyperlink ref="IA632" r:id="rId2689" xr:uid="{ED0D73C7-84AD-3F45-B405-9B4244456D67}"/>
    <hyperlink ref="IE632" r:id="rId2690" xr:uid="{0E253394-F2D7-7D44-8833-3F8AC34AB9C4}"/>
    <hyperlink ref="Y8" r:id="rId2691" xr:uid="{F9C14279-7CEA-BA44-95BF-AFCD6A83FA44}"/>
    <hyperlink ref="AA8" r:id="rId2692" xr:uid="{76E3DD87-3059-F045-8E64-FB431C96C3B4}"/>
    <hyperlink ref="AC8" r:id="rId2693" xr:uid="{962CC4EE-48B6-7048-9769-CB2B714545D2}"/>
    <hyperlink ref="AE8" r:id="rId2694" xr:uid="{3C67D499-EA1B-8A4C-AB9E-621A24A1FCF7}"/>
    <hyperlink ref="FE8" r:id="rId2695" xr:uid="{2294F0F6-5249-2B40-854F-956D1DA78439}"/>
    <hyperlink ref="HW8" r:id="rId2696" xr:uid="{7BC8619B-03E8-E14A-8D92-22ACD9678235}"/>
    <hyperlink ref="HY8" r:id="rId2697" xr:uid="{11960AF5-C75E-7449-89D6-C2FEB45B0DD6}"/>
    <hyperlink ref="IA8" r:id="rId2698" xr:uid="{BE068EC6-91B3-4D43-82E8-3866AE1C7752}"/>
    <hyperlink ref="AE9" r:id="rId2699" xr:uid="{7D77C587-1602-0048-AD38-EEDD91C1B163}"/>
    <hyperlink ref="FE9" r:id="rId2700" xr:uid="{FD4FD03D-53D0-2F40-93E0-2E138D74A853}"/>
    <hyperlink ref="HW9" r:id="rId2701" xr:uid="{9F44E092-7F53-BE4B-A5ED-F6FA6A2DD783}"/>
    <hyperlink ref="HY9" r:id="rId2702" xr:uid="{03A94F0F-82AA-2349-90AC-DDB4341F405F}"/>
    <hyperlink ref="IA9" r:id="rId2703" xr:uid="{803722D7-218B-CE4C-8B48-5EC2ADE8E70D}"/>
    <hyperlink ref="AC545" r:id="rId2704" xr:uid="{608D41ED-096E-CD43-A14B-3605A23819FA}"/>
    <hyperlink ref="BE545" r:id="rId2705" xr:uid="{38728452-8CB7-5044-A696-778E0F330E38}"/>
    <hyperlink ref="HY545" r:id="rId2706" xr:uid="{341AB33F-B9FA-014E-BFC5-2BCF2687D2F8}"/>
    <hyperlink ref="Y569" r:id="rId2707" xr:uid="{DD503458-B8FB-7D4D-B07B-95E3188A1CBA}"/>
    <hyperlink ref="AA569" r:id="rId2708" xr:uid="{48D730E0-ADAE-114C-9CD6-C5571107658E}"/>
    <hyperlink ref="FE569" r:id="rId2709" xr:uid="{5F2F022C-DE44-AA48-8121-A1AE0C670CAC}"/>
    <hyperlink ref="HY569" r:id="rId2710" xr:uid="{44A5E59B-7F45-B44E-A26E-B6DAEF25F147}"/>
    <hyperlink ref="FE45" r:id="rId2711" xr:uid="{44B7459F-C50C-FA4E-B789-011B9731B246}"/>
    <hyperlink ref="FI45" r:id="rId2712" xr:uid="{3945D573-8BB0-E946-8238-6AFA0D1DDF5F}"/>
    <hyperlink ref="HY45" r:id="rId2713" xr:uid="{4B58FA87-47A6-5F4B-8D4B-9326CF4C14BE}"/>
    <hyperlink ref="IB45" r:id="rId2714" xr:uid="{8A839D7C-B6D3-7746-A939-CAB83A175CA8}"/>
    <hyperlink ref="AA570" r:id="rId2715" xr:uid="{60A67265-6C5E-784C-841D-01F253CB208C}"/>
    <hyperlink ref="BE570" r:id="rId2716" xr:uid="{9C154B1A-BD4B-5D41-B7E6-1D7BCAC36224}"/>
    <hyperlink ref="FE570" r:id="rId2717" xr:uid="{08EABE77-5C06-DD47-8948-873A03A097B4}"/>
    <hyperlink ref="HY570" r:id="rId2718" xr:uid="{8CC12C70-C464-4F46-818D-6D6CA869741C}"/>
    <hyperlink ref="IA570" r:id="rId2719" xr:uid="{5ED88670-1537-FB4C-B7C2-EEC22DD0EE12}"/>
    <hyperlink ref="FE132" r:id="rId2720" xr:uid="{EB32C0E6-E0E6-5A46-86AB-646E5AAD42D2}"/>
    <hyperlink ref="FI132" r:id="rId2721" xr:uid="{356A96EC-EB95-AD4E-A4ED-499AF386C13E}"/>
    <hyperlink ref="GN132" r:id="rId2722" xr:uid="{2D4468FA-C1D4-E44F-8E35-D62B765B3B02}"/>
    <hyperlink ref="HY132" r:id="rId2723" xr:uid="{2E723273-CB20-FA4F-A34A-50A9C331AAA7}"/>
    <hyperlink ref="IE132" r:id="rId2724" xr:uid="{59382509-2DD6-7A4C-9634-BA66C76BEE64}"/>
    <hyperlink ref="Y46" r:id="rId2725" xr:uid="{94441EF1-04C6-984A-882D-7600945E3190}"/>
    <hyperlink ref="AA46" r:id="rId2726" xr:uid="{D6D8BEC0-7465-B44D-8678-581430488D3E}"/>
    <hyperlink ref="AE46" r:id="rId2727" xr:uid="{5BCEBE9B-7365-3445-BA54-3BB29996D206}"/>
    <hyperlink ref="FI46" r:id="rId2728" xr:uid="{655DAE86-CB5D-A04C-8A26-D33870B995FF}"/>
    <hyperlink ref="HW46" r:id="rId2729" xr:uid="{7E90F238-62E4-8B40-9B90-BD11C6E79F57}"/>
    <hyperlink ref="HY46" r:id="rId2730" xr:uid="{92616443-7E7F-9A47-A99A-D9EF46B3E571}"/>
    <hyperlink ref="Y493" r:id="rId2731" xr:uid="{A2A6DDA1-2F57-BC49-859B-782B43E6F632}"/>
    <hyperlink ref="FE493" r:id="rId2732" xr:uid="{54D642DA-F4C2-DF44-BAAF-B0ACCA370D93}"/>
    <hyperlink ref="HY493" r:id="rId2733" xr:uid="{E0CD2C99-94FC-7048-92D4-501301440A76}"/>
    <hyperlink ref="IA493" r:id="rId2734" xr:uid="{DBCD085D-F0A9-874F-BE1A-034D7D3F331A}"/>
    <hyperlink ref="Y546" r:id="rId2735" xr:uid="{14B8ACA4-2B59-5D45-B03F-1FFBC6EBC819}"/>
    <hyperlink ref="AA546" r:id="rId2736" xr:uid="{D878718F-DA7E-D94F-84FE-87CCFC4A92D6}"/>
    <hyperlink ref="AC546" r:id="rId2737" xr:uid="{B75850A5-E315-514C-9CC8-1018957508D7}"/>
    <hyperlink ref="FE546" r:id="rId2738" xr:uid="{7231C285-D514-3D40-B515-7F40F7E1153D}"/>
    <hyperlink ref="HY546" r:id="rId2739" xr:uid="{37830A49-9534-2341-9265-2556D7ED4155}"/>
    <hyperlink ref="FE133" r:id="rId2740" xr:uid="{0B8C9CF9-6471-D044-A346-1CC6897B2346}"/>
    <hyperlink ref="Y322" r:id="rId2741" xr:uid="{60FBF590-636C-A947-A623-EC70C1DDD5BE}"/>
    <hyperlink ref="AA322" r:id="rId2742" xr:uid="{A7ED0861-8C00-C84F-B0DA-C07B89E755E5}"/>
    <hyperlink ref="AC322" r:id="rId2743" xr:uid="{D7BC8897-7BB5-2643-8FF2-9DCFD67A875A}"/>
    <hyperlink ref="FE322" r:id="rId2744" xr:uid="{16E082F6-DE29-BC4B-B5F0-E72F5A0F3AEA}"/>
    <hyperlink ref="FE494" r:id="rId2745" xr:uid="{9C30AAE1-2168-214A-A52C-F5E455E81039}"/>
    <hyperlink ref="HY494" r:id="rId2746" xr:uid="{2D3B3E41-B4FC-6342-84A2-B32A63D80D40}"/>
    <hyperlink ref="AA495" r:id="rId2747" xr:uid="{DB7C046E-065A-EB47-9375-EAC6374A6D97}"/>
    <hyperlink ref="FE495" r:id="rId2748" xr:uid="{F3F09E90-995A-5946-A15C-85B01E51AA70}"/>
    <hyperlink ref="GE495" r:id="rId2749" xr:uid="{073AABE0-8970-904F-BA60-1AF3205B2A18}"/>
    <hyperlink ref="HY495" r:id="rId2750" xr:uid="{29BE6C8E-0D20-F347-8C43-6C9B532DDA40}"/>
    <hyperlink ref="FE134" r:id="rId2751" xr:uid="{ECA6C3C5-D4C9-F348-B8EE-8919F6C250FF}"/>
    <hyperlink ref="HY134" r:id="rId2752" xr:uid="{E38D14E3-1E59-F34D-8678-AC93DE1DCDDB}"/>
    <hyperlink ref="BE4" r:id="rId2753" xr:uid="{8EFF00A7-DA62-5245-BDC0-F4BE679497DA}"/>
    <hyperlink ref="FE4" r:id="rId2754" xr:uid="{E9D98FD9-EEE3-2647-B943-9EC86EB33AB2}"/>
    <hyperlink ref="HF4" r:id="rId2755" xr:uid="{820F72F4-D287-4840-AE2E-E7AE875945ED}"/>
    <hyperlink ref="HY4" r:id="rId2756" xr:uid="{CA7F098C-269E-F548-BF2C-D431636C2B10}"/>
    <hyperlink ref="FE135" r:id="rId2757" xr:uid="{F851E787-D7F7-3E4F-832C-41FF4312CB20}"/>
    <hyperlink ref="FE136" r:id="rId2758" xr:uid="{71D244D4-D7B1-064E-AC8B-01B157FCA5BF}"/>
    <hyperlink ref="Y32" r:id="rId2759" xr:uid="{E9B74F03-6777-7547-8C19-7EBA7452DF0D}"/>
    <hyperlink ref="AA32" r:id="rId2760" xr:uid="{40EEBCAB-BCF9-A04E-B763-CD65F34746BB}"/>
    <hyperlink ref="FE32" r:id="rId2761" xr:uid="{0137BC3D-4FCF-B347-908E-718B41FE58D6}"/>
    <hyperlink ref="HY32" r:id="rId2762" xr:uid="{7B155D74-4912-CA4E-873A-00583AF2CCC1}"/>
    <hyperlink ref="FE137" r:id="rId2763" xr:uid="{3D02288F-39D0-1F40-9CBA-45F04E4CB7A6}"/>
    <hyperlink ref="FE138" r:id="rId2764" xr:uid="{423CCD84-75F9-B34F-82D0-4EBA12710287}"/>
    <hyperlink ref="HY138" r:id="rId2765" xr:uid="{893038AE-90D6-BF4F-BF64-5F0C00C9B656}"/>
    <hyperlink ref="AA33" r:id="rId2766" xr:uid="{D425BABC-3DCC-B54A-9CE5-533185CB616A}"/>
    <hyperlink ref="FE33" r:id="rId2767" xr:uid="{4473A2D0-9965-E642-BFA9-CD026E8953E4}"/>
    <hyperlink ref="HY33" r:id="rId2768" xr:uid="{69BB66D4-431D-194D-A1CB-8E4ED4649178}"/>
    <hyperlink ref="FE139" r:id="rId2769" xr:uid="{71605646-05C0-3B42-81FD-21E5FA10041E}"/>
    <hyperlink ref="FE140" r:id="rId2770" xr:uid="{9F973A1B-8538-F04F-AD85-CFC2067C477A}"/>
    <hyperlink ref="FE141" r:id="rId2771" xr:uid="{595E3C80-A44F-1A4E-BBC3-AA5A46506CA8}"/>
    <hyperlink ref="HY141" r:id="rId2772" xr:uid="{A85E017C-249E-A945-B3F0-092C6F894605}"/>
    <hyperlink ref="IA141" r:id="rId2773" xr:uid="{8667438F-3588-484F-B791-C45DB7C43DBE}"/>
    <hyperlink ref="IC141" r:id="rId2774" xr:uid="{17C161C8-85C4-8645-82B2-C44D0AEAE974}"/>
    <hyperlink ref="IE141" r:id="rId2775" xr:uid="{142C0AF5-A8CD-8D4D-B559-F473109E39FF}"/>
    <hyperlink ref="IG141" r:id="rId2776" xr:uid="{647FD9E5-EC17-7D46-A5B3-38AF5BD97975}"/>
    <hyperlink ref="FE142" r:id="rId2777" xr:uid="{6E0393C8-77B8-C140-97E7-FBDFCA918E8A}"/>
    <hyperlink ref="HY142" r:id="rId2778" xr:uid="{1F6A505E-B7C3-B34E-9BF3-0D63FCDEAE34}"/>
    <hyperlink ref="IA142" r:id="rId2779" xr:uid="{E5E07051-8069-174E-A359-1B03767C0918}"/>
    <hyperlink ref="IC142" r:id="rId2780" xr:uid="{77BB0CAF-C545-8A41-9EBE-DA546E641DA4}"/>
    <hyperlink ref="FE143" r:id="rId2781" xr:uid="{57CB1071-F706-8240-A521-D147640A3645}"/>
    <hyperlink ref="HY143" r:id="rId2782" xr:uid="{646C8F81-FCEE-7642-A3BE-6A8F4C13487B}"/>
    <hyperlink ref="Y34" r:id="rId2783" xr:uid="{1BD7DD1B-E525-314D-BC41-E743A4339B41}"/>
    <hyperlink ref="AA34" r:id="rId2784" xr:uid="{2AD97F96-511A-2C46-AE94-291937E028D1}"/>
    <hyperlink ref="AC34" r:id="rId2785" xr:uid="{9928A1FD-E8F8-F94A-BD34-A358E4FCB343}"/>
    <hyperlink ref="FE34" r:id="rId2786" xr:uid="{2F1311EE-865B-2744-83D4-CE00430389A9}"/>
    <hyperlink ref="HY34" r:id="rId2787" xr:uid="{8085282C-2013-964B-A203-8447B9CCF3AD}"/>
    <hyperlink ref="FE144" r:id="rId2788" xr:uid="{B2BD2648-3C87-0C41-B899-7790ACD17453}"/>
    <hyperlink ref="GN144" r:id="rId2789" xr:uid="{D513D167-E33C-874C-A5F4-797C6B4A6C87}"/>
    <hyperlink ref="HC144" r:id="rId2790" xr:uid="{9F0D9CE9-D903-CC4B-8E55-12E8160E0553}"/>
    <hyperlink ref="Y496" r:id="rId2791" xr:uid="{47F7AE14-4B1D-3C41-A2D6-14ECD66C4715}"/>
    <hyperlink ref="FE496" r:id="rId2792" xr:uid="{261893D8-2D01-D043-8609-D3F2B0467156}"/>
    <hyperlink ref="FE145" r:id="rId2793" xr:uid="{8F5AC4FF-2455-1143-9C2B-C80593865BE3}"/>
    <hyperlink ref="HY145" r:id="rId2794" xr:uid="{99B07187-7A2A-2B48-8462-EDED4D71F030}"/>
    <hyperlink ref="Y35" r:id="rId2795" xr:uid="{C0D1F6AC-AD9E-E148-8C82-64F3959CF7EE}"/>
    <hyperlink ref="AC35" r:id="rId2796" xr:uid="{3F2CACD8-EE10-1F40-9469-6942A805A68B}"/>
    <hyperlink ref="FE35" r:id="rId2797" xr:uid="{057860EF-3AE9-BD49-B5F9-891724A8A4A5}"/>
    <hyperlink ref="HY35" r:id="rId2798" xr:uid="{0ACCB904-8357-544F-8D96-E5F35AA3A4C0}"/>
    <hyperlink ref="Y497" r:id="rId2799" xr:uid="{CEF75390-CBB0-D940-B5F1-61F3295C9455}"/>
    <hyperlink ref="AA497" r:id="rId2800" xr:uid="{B1CFC9B0-B104-F44E-A244-7C23791E7463}"/>
    <hyperlink ref="BE497" r:id="rId2801" xr:uid="{6B776429-8B98-7641-AF10-EEA08F9BA77F}"/>
    <hyperlink ref="FE497" r:id="rId2802" xr:uid="{2B9DC539-687D-8F4F-9F44-8D9EBEE35513}"/>
    <hyperlink ref="HW497" r:id="rId2803" xr:uid="{874029A6-157B-5F45-90C4-1B5E8DD52DB0}"/>
    <hyperlink ref="HY497" r:id="rId2804" xr:uid="{06C53830-A195-EC49-9262-E59D99A213F1}"/>
    <hyperlink ref="FE146" r:id="rId2805" xr:uid="{D0ADF4F9-DA40-7E4E-AB3A-6DF1E756CF24}"/>
    <hyperlink ref="HY146" r:id="rId2806" xr:uid="{C4164431-EB6F-1446-9372-4061CC1E0E0C}"/>
    <hyperlink ref="Y36" r:id="rId2807" xr:uid="{F59416E1-DA11-1543-BE8A-FD908AFA521D}"/>
    <hyperlink ref="AA36" r:id="rId2808" xr:uid="{666E2406-5BA2-F44F-BA6D-977A5DE5473C}"/>
    <hyperlink ref="AC36" r:id="rId2809" xr:uid="{20D6FD9B-BAD0-354A-92B5-4BF3941514BE}"/>
    <hyperlink ref="FE36" r:id="rId2810" xr:uid="{23D89EA3-927B-354F-8C75-9DA12A3AF290}"/>
    <hyperlink ref="HY36" r:id="rId2811" xr:uid="{51F69ABA-E523-CD4F-9EBF-4C707AD16382}"/>
    <hyperlink ref="FE147" r:id="rId2812" xr:uid="{192D55A7-8385-4047-B96E-E88D2681A90D}"/>
    <hyperlink ref="HY147" r:id="rId2813" xr:uid="{41DAF634-EC24-374A-A30C-BD5D1B16ABA2}"/>
    <hyperlink ref="FE498" r:id="rId2814" xr:uid="{2B77E40D-E799-CA49-B5FB-3B642C204B73}"/>
    <hyperlink ref="HF498" r:id="rId2815" xr:uid="{747D3252-3B7F-954E-BFE5-DA9D253E65C9}"/>
    <hyperlink ref="HY498" r:id="rId2816" xr:uid="{5316919C-645B-F347-978B-6D75512F7268}"/>
    <hyperlink ref="IR498" r:id="rId2817" xr:uid="{D1A20002-AE71-3040-BDE4-299F1C1B548E}"/>
    <hyperlink ref="FE148" r:id="rId2818" xr:uid="{2D0464EB-D1E5-9B4A-8684-8CD7CE6E0160}"/>
    <hyperlink ref="HY148" r:id="rId2819" xr:uid="{BAE95C4B-63F6-9C49-82D4-6CB6EEDADCD8}"/>
    <hyperlink ref="Y37" r:id="rId2820" xr:uid="{C986E490-46EF-7844-A622-97673ED4600C}"/>
    <hyperlink ref="AA37" r:id="rId2821" xr:uid="{6FBE69F1-A329-9944-A067-D8570D99F0A3}"/>
    <hyperlink ref="FE37" r:id="rId2822" xr:uid="{57EC8F78-FA1A-8443-9198-9D15B1CBF4EE}"/>
    <hyperlink ref="HY37" r:id="rId2823" xr:uid="{2BB7E749-E888-DE48-B862-36A6A24434C8}"/>
    <hyperlink ref="Y323" r:id="rId2824" xr:uid="{C8C38450-8FB4-6041-AD4A-A76ED5F56860}"/>
    <hyperlink ref="AA323" r:id="rId2825" xr:uid="{7ABAC3BB-29A0-8B40-B805-5EBDD8CBC4DB}"/>
    <hyperlink ref="AC323" r:id="rId2826" xr:uid="{8B191526-C049-0149-B8E5-876561ACF161}"/>
    <hyperlink ref="FE323" r:id="rId2827" xr:uid="{A368D4D1-0E11-C44F-A53D-02EFDE3F52E7}"/>
    <hyperlink ref="FE499" r:id="rId2828" xr:uid="{764B1982-7AE2-7A49-845B-2CC6F60D5F62}"/>
    <hyperlink ref="IR499" r:id="rId2829" xr:uid="{64998BCE-FA0F-4841-B45B-6AC7DC699977}"/>
    <hyperlink ref="FE149" r:id="rId2830" xr:uid="{B18A6D5F-418A-1348-9942-9231241D9A5F}"/>
    <hyperlink ref="Y547" r:id="rId2831" xr:uid="{8EDF83FC-1965-E64C-B903-A45AB8610D46}"/>
    <hyperlink ref="AA547" r:id="rId2832" xr:uid="{7E3AFF8F-33F9-2041-BEDB-6C822745815C}"/>
    <hyperlink ref="AC547" r:id="rId2833" xr:uid="{76AF4B8F-BDA5-4B42-B8C0-B3010544D61E}"/>
    <hyperlink ref="FE547" r:id="rId2834" xr:uid="{1AB33DCA-90A8-1E44-AF61-ECC7CAFF1C7F}"/>
    <hyperlink ref="AA327" r:id="rId2835" xr:uid="{C89193B4-9ECC-F440-96EF-6BB41BE4453E}"/>
    <hyperlink ref="AC327" r:id="rId2836" xr:uid="{69D41CE9-3879-FC48-BE47-DE209FDADECA}"/>
    <hyperlink ref="AE327" r:id="rId2837" xr:uid="{5FA4615C-40EC-EA4B-8E55-0C976BD39897}"/>
    <hyperlink ref="FE327" r:id="rId2838" xr:uid="{60AF2FA4-2AB9-7D46-949C-996F9E8A8C2C}"/>
    <hyperlink ref="HY327" r:id="rId2839" xr:uid="{3F8DD673-013F-D84A-B75C-A10F23F86385}"/>
    <hyperlink ref="FE500" r:id="rId2840" xr:uid="{682A0E4A-29CB-C747-AA0F-167EE2B1AED6}"/>
    <hyperlink ref="HY500" r:id="rId2841" xr:uid="{F76B45D2-8F7B-574D-9B9E-520D602F6CB3}"/>
    <hyperlink ref="IR500" r:id="rId2842" xr:uid="{635791FC-A4EA-E646-9723-FE1B04ECB575}"/>
    <hyperlink ref="FE150" r:id="rId2843" xr:uid="{229F1700-82CF-754A-8EC1-7DA690D3C765}"/>
    <hyperlink ref="HY150" r:id="rId2844" xr:uid="{55981F4A-A1D3-5447-9794-5E1A809C0B69}"/>
    <hyperlink ref="FE151" r:id="rId2845" xr:uid="{93A274C9-FE37-3149-A3BB-0FCEC2B7C6E0}"/>
    <hyperlink ref="HY151" r:id="rId2846" xr:uid="{F91E62AC-6AB0-D34A-BC94-60E102A09FEF}"/>
    <hyperlink ref="FE152" r:id="rId2847" xr:uid="{B76FB261-FDDF-574C-B721-C91036CBF56B}"/>
    <hyperlink ref="FE501" r:id="rId2848" xr:uid="{BE2B1EE3-B438-244B-AC1E-231C6654B8FF}"/>
    <hyperlink ref="HY501" r:id="rId2849" xr:uid="{D0C14D52-9947-1D4F-8832-BCD813D47216}"/>
    <hyperlink ref="IR501" r:id="rId2850" xr:uid="{78359E48-670D-B34E-B14E-73850262792E}"/>
    <hyperlink ref="FE502" r:id="rId2851" xr:uid="{128A343B-C14B-714B-8807-67F17DAAFE84}"/>
    <hyperlink ref="HY502" r:id="rId2852" xr:uid="{543B2927-11D8-A34C-A701-4E54A3D8D6FE}"/>
    <hyperlink ref="IR502" r:id="rId2853" xr:uid="{CDB38C30-8542-3B4E-B88B-4B4259CD311B}"/>
    <hyperlink ref="AA485" r:id="rId2854" xr:uid="{E53AF91D-C580-2A4F-B53E-1E585089F1E2}"/>
    <hyperlink ref="AC485" r:id="rId2855" xr:uid="{F5FEB044-AA9C-144F-B3F0-6DAAC3B0C894}"/>
    <hyperlink ref="IR485" r:id="rId2856" xr:uid="{3DB98E71-3439-EB43-A0EA-149ED86BAF82}"/>
    <hyperlink ref="FE153" r:id="rId2857" xr:uid="{5B4BEB30-DAC7-9C4C-85D2-59B101E7D374}"/>
    <hyperlink ref="FE154" r:id="rId2858" xr:uid="{23F85ADF-4083-E44A-8682-411401EE4147}"/>
    <hyperlink ref="FE555" r:id="rId2859" xr:uid="{580342A8-5CDA-8947-A550-6FD15424D39E}"/>
    <hyperlink ref="FE155" r:id="rId2860" xr:uid="{80855708-6DFF-4C46-8A30-DE9808A9442D}"/>
    <hyperlink ref="FE156" r:id="rId2861" xr:uid="{ABAC8E8E-4D41-5A41-A5E5-5A8AC7D782E3}"/>
    <hyperlink ref="FE503" r:id="rId2862" xr:uid="{91799C51-9DB3-444F-9020-C29BB899870C}"/>
    <hyperlink ref="HW503" r:id="rId2863" xr:uid="{3924C016-C74C-8242-8844-F4E05371C056}"/>
    <hyperlink ref="HY503" r:id="rId2864" xr:uid="{AB35BAA8-373C-BB47-B2F5-BDA0C2A0B51C}"/>
    <hyperlink ref="IR503" r:id="rId2865" xr:uid="{D6652B88-E0B7-FE47-A204-CB482E128FE7}"/>
    <hyperlink ref="FE157" r:id="rId2866" xr:uid="{496DFD54-AEAA-F242-84AF-CA00DABC1B7C}"/>
    <hyperlink ref="AA598" r:id="rId2867" xr:uid="{3147C5C5-483A-694D-994D-55DDDF62F8C9}"/>
    <hyperlink ref="AC598" r:id="rId2868" xr:uid="{9466F7C9-433D-1842-9FD0-AC73018F3B37}"/>
    <hyperlink ref="FE598" r:id="rId2869" xr:uid="{71B11092-5C68-1A42-8F52-990580998AFA}"/>
    <hyperlink ref="HY598" r:id="rId2870" xr:uid="{51BCBFB8-94D7-F64B-8817-6C34A1B60A9A}"/>
    <hyperlink ref="FE556" r:id="rId2871" xr:uid="{3745554F-12AD-E643-AF7C-C33EAF69FDCA}"/>
    <hyperlink ref="FE158" r:id="rId2872" xr:uid="{0CA4A9B4-2F45-3840-B930-E3E68102062E}"/>
    <hyperlink ref="AC548" r:id="rId2873" xr:uid="{6FE3F75D-7115-DA4E-BDCF-49E9F810E401}"/>
    <hyperlink ref="FE548" r:id="rId2874" xr:uid="{58237292-07D3-D544-A74B-399AE675A33C}"/>
    <hyperlink ref="HY548" r:id="rId2875" xr:uid="{984DBAA3-150A-2947-B344-28724D1C4BA8}"/>
    <hyperlink ref="FE504" r:id="rId2876" xr:uid="{7BC01705-3F9F-1F43-9DA0-940DAAEBFDCA}"/>
    <hyperlink ref="IR504" r:id="rId2877" xr:uid="{05670029-7A45-4D4A-848B-48E32ACF11AD}"/>
    <hyperlink ref="FE159" r:id="rId2878" xr:uid="{289BA1ED-1E69-674F-8700-38B255A19FD7}"/>
    <hyperlink ref="FE160" r:id="rId2879" xr:uid="{C3C17364-9EB4-B64D-BED2-DB5E8B722DA3}"/>
    <hyperlink ref="FE161" r:id="rId2880" xr:uid="{D731AEBF-EC5F-2146-90E7-1C48F32454A4}"/>
    <hyperlink ref="FE162" r:id="rId2881" xr:uid="{531D50BA-4F04-7C4E-B78C-14BF2A93398B}"/>
    <hyperlink ref="HY162" r:id="rId2882" xr:uid="{7D1F0BB9-7F4C-1B46-A64E-5D6090A26100}"/>
    <hyperlink ref="FE505" r:id="rId2883" xr:uid="{47710CC5-154E-0140-9B72-4B06E2C65222}"/>
    <hyperlink ref="IR505" r:id="rId2884" xr:uid="{EEE0300C-3DB7-364B-93C0-8E548AF8F083}"/>
    <hyperlink ref="FE163" r:id="rId2885" xr:uid="{FE24FA46-A64B-0243-8FA7-F389A751945D}"/>
    <hyperlink ref="FE557" r:id="rId2886" xr:uid="{0912FFF2-430F-294F-8804-61FF4DC927CB}"/>
    <hyperlink ref="FE164" r:id="rId2887" xr:uid="{EEA52ADA-94C6-F94E-9BEF-424C34680F3D}"/>
    <hyperlink ref="X506" r:id="rId2888" xr:uid="{434DC62D-5726-C74D-8FF2-3751D34F5428}"/>
    <hyperlink ref="FE506" r:id="rId2889" xr:uid="{507E3245-0008-F142-959D-EA4CCE4BD732}"/>
    <hyperlink ref="IR506" r:id="rId2890" xr:uid="{5492D99E-8379-8F49-A236-FA1085604214}"/>
    <hyperlink ref="Y104" r:id="rId2891" xr:uid="{5AA1FF35-0EDA-ED40-843A-4310DD9AE183}"/>
    <hyperlink ref="HY104" r:id="rId2892" xr:uid="{63F7C047-D029-7F4B-8C60-69F3C61667BB}"/>
    <hyperlink ref="AA599" r:id="rId2893" xr:uid="{E7F629B7-B4F5-D844-9268-5153B044F464}"/>
    <hyperlink ref="AC599" r:id="rId2894" xr:uid="{A8A5BDD4-1789-9845-81CB-B62E39EC32FD}"/>
    <hyperlink ref="FE599" r:id="rId2895" xr:uid="{507DBC06-29B8-514C-A16F-4EFBB912EE54}"/>
    <hyperlink ref="HY599" r:id="rId2896" xr:uid="{A7FF9180-536D-604B-9EAD-4955A7FFA365}"/>
    <hyperlink ref="FE558" r:id="rId2897" xr:uid="{0F8F778F-A146-344E-8CBB-DFB4AEA11F12}"/>
    <hyperlink ref="AA75" r:id="rId2898" xr:uid="{9A55B939-366E-074D-9A7D-56EE1433E292}"/>
    <hyperlink ref="HY75" r:id="rId2899" xr:uid="{C7A80158-22AC-494C-98C8-91F0268A6469}"/>
    <hyperlink ref="FE507" r:id="rId2900" xr:uid="{ACDB4EDA-0272-1346-A52D-C05ACDA6C465}"/>
    <hyperlink ref="HY507" r:id="rId2901" xr:uid="{CBC48BB0-8B44-8E45-AB05-D1C58B7F0682}"/>
    <hyperlink ref="IR507" r:id="rId2902" xr:uid="{961FBDD8-59B5-D84A-B18F-0674D9E3B40D}"/>
    <hyperlink ref="FE559" r:id="rId2903" xr:uid="{C10BB919-BC3B-6046-969C-54ACB0044176}"/>
    <hyperlink ref="AA76" r:id="rId2904" xr:uid="{C244C045-17A2-9D4E-A77F-55800CE217D6}"/>
    <hyperlink ref="FE76" r:id="rId2905" xr:uid="{C8CEB63C-6C62-AD44-A21C-8D590058E51E}"/>
    <hyperlink ref="AA549" r:id="rId2906" xr:uid="{43C01CC9-8FCD-CA45-8B3F-9FD1254525C5}"/>
    <hyperlink ref="AC549" r:id="rId2907" xr:uid="{C6032FD2-772A-8348-8889-067B97517F9A}"/>
    <hyperlink ref="BE549" r:id="rId2908" xr:uid="{55FF7801-8CE5-4542-850C-28703FF2ABE5}"/>
    <hyperlink ref="FE549" r:id="rId2909" xr:uid="{2738C3DF-005C-8C49-B9F0-7DBC2DD029D2}"/>
    <hyperlink ref="AA77" r:id="rId2910" xr:uid="{43CDC293-C943-E546-98DF-E35512C39735}"/>
    <hyperlink ref="FE77" r:id="rId2911" xr:uid="{2EC7A1FF-BB43-394D-A25B-6FE6D3890C59}"/>
    <hyperlink ref="HY77" r:id="rId2912" xr:uid="{721C7FF2-F458-9942-A03D-EBB7350EE3D6}"/>
    <hyperlink ref="IE77" r:id="rId2913" xr:uid="{0DF04F39-DF08-5E4E-A16C-E9C433925AC0}"/>
    <hyperlink ref="Y550" r:id="rId2914" xr:uid="{15D8664E-577C-FB43-9A72-1677850C69CB}"/>
    <hyperlink ref="AC550" r:id="rId2915" xr:uid="{73EE234F-9061-C34B-B645-A0A0FB0558B0}"/>
    <hyperlink ref="FE550" r:id="rId2916" xr:uid="{8267439B-0F66-004C-B6BE-E3DEA7DAB2A9}"/>
    <hyperlink ref="Y551" r:id="rId2917" xr:uid="{BDE8659A-A0F7-1249-B0AF-C6C29744154C}"/>
    <hyperlink ref="AC551" r:id="rId2918" xr:uid="{FC225830-E68B-DF4F-8E6C-6567031ED52E}"/>
    <hyperlink ref="FE508" r:id="rId2919" xr:uid="{AEA258FC-1D44-B549-B989-71EA468C7635}"/>
    <hyperlink ref="HY508" r:id="rId2920" xr:uid="{91837391-F03B-6F4A-B8A3-D1BF839198C3}"/>
    <hyperlink ref="IR508" r:id="rId2921" xr:uid="{10E7B8CB-9355-CE4C-8E9A-072FA2A5C295}"/>
    <hyperlink ref="HY509" r:id="rId2922" xr:uid="{2A5760E8-B7E8-DC48-AE73-ED160A9D4712}"/>
    <hyperlink ref="FE512" r:id="rId2923" xr:uid="{A22BDC30-36EE-6F41-BEC7-02C22AFED41B}"/>
    <hyperlink ref="HY512" r:id="rId2924" xr:uid="{5D651AA5-136E-CC4D-B0F9-93F10426DB09}"/>
    <hyperlink ref="IA512" r:id="rId2925" xr:uid="{CAEE6EA2-1F4E-3F4A-AD6E-47DD4C7D1D67}"/>
    <hyperlink ref="IR512" r:id="rId2926" xr:uid="{D3129BCA-4E1D-F14D-B3E2-C8E030059E04}"/>
    <hyperlink ref="FE510" r:id="rId2927" xr:uid="{538B928C-AEC8-BD4A-B200-21DC701E4A98}"/>
    <hyperlink ref="HY510" r:id="rId2928" xr:uid="{053F460C-D1D7-1D44-AE1A-7688BA1EC1E5}"/>
    <hyperlink ref="IR510" r:id="rId2929" xr:uid="{81C9A809-143E-9C45-8E01-2729786A9B92}"/>
    <hyperlink ref="FE511" r:id="rId2930" xr:uid="{E1DE190D-0F93-6547-AF33-90B627C2FB62}"/>
    <hyperlink ref="FS511" r:id="rId2931" xr:uid="{0DFBD4DF-FFB5-C34C-AE2A-B8D83E20F90C}"/>
    <hyperlink ref="HI511" r:id="rId2932" xr:uid="{9BA10B28-0675-D942-B03A-3AF0B7A43A6B}"/>
    <hyperlink ref="HY511" r:id="rId2933" xr:uid="{423C1615-A2BC-F24D-B904-42B6F8B21A4E}"/>
    <hyperlink ref="IR511" r:id="rId2934" xr:uid="{97EE24E7-C25D-C349-B156-CDECDF31742F}"/>
    <hyperlink ref="AA600" r:id="rId2935" xr:uid="{2F973320-C870-644F-BA11-7BCD4DCCEBFB}"/>
    <hyperlink ref="AC600" r:id="rId2936" xr:uid="{F964D805-83FE-E042-A4B6-AEFBF1C2DFC3}"/>
    <hyperlink ref="FE600" r:id="rId2937" xr:uid="{FD03171B-CB83-D446-BBB7-6902561B714F}"/>
    <hyperlink ref="HY600" r:id="rId2938" xr:uid="{17EFFB7C-EA1E-F247-BFD8-1091297EB56C}"/>
    <hyperlink ref="AA78" r:id="rId2939" xr:uid="{22195E22-0DD6-4F42-BD59-7B26F57F89AE}"/>
    <hyperlink ref="FE601" r:id="rId2940" xr:uid="{1810AFFE-F53F-0F4B-894C-1E91DD4BD4E5}"/>
    <hyperlink ref="HF601" r:id="rId2941" xr:uid="{D1843BB7-ED7E-E64C-B272-F56CCE3FCDA3}"/>
    <hyperlink ref="HW601" r:id="rId2942" xr:uid="{DE6CABC3-0292-CB40-98EF-C4941BE4ECC3}"/>
    <hyperlink ref="HY601" r:id="rId2943" xr:uid="{04A2FC5C-ED6C-3B47-938C-C72AE21A105E}"/>
    <hyperlink ref="IA601" r:id="rId2944" xr:uid="{EB12A0B7-BB62-AB4C-BEA7-A572E0C03C6A}"/>
    <hyperlink ref="Y38" r:id="rId2945" xr:uid="{A3786EE4-CD4A-A148-BA57-D6D251BC754C}"/>
    <hyperlink ref="AA38" r:id="rId2946" xr:uid="{1E4694A8-BC6D-614B-A115-B2988FE5FA63}"/>
    <hyperlink ref="FE38" r:id="rId2947" xr:uid="{DC4BD9C0-0E91-8341-9A26-5EAA26CBA440}"/>
    <hyperlink ref="Y602" r:id="rId2948" xr:uid="{EF731726-EB57-6A4C-896E-FBA84ACF026D}"/>
    <hyperlink ref="AC602" r:id="rId2949" xr:uid="{9EC46744-7B9F-FA47-B8BF-33210356D69D}"/>
    <hyperlink ref="AE602" r:id="rId2950" xr:uid="{FD6B6C9A-3294-C147-BF35-AEE5158E048E}"/>
    <hyperlink ref="FE602" r:id="rId2951" xr:uid="{DBACC89C-ABF2-BE4B-A04D-CF89A5FBC761}"/>
    <hyperlink ref="HY602" r:id="rId2952" xr:uid="{FDA7BAD6-B214-CE4A-99F0-156B20F136F3}"/>
    <hyperlink ref="Y79" r:id="rId2953" xr:uid="{3480E00A-88C1-014C-9529-00A45EB22E38}"/>
    <hyperlink ref="AA603" r:id="rId2954" xr:uid="{E9A37DFA-38A5-E44A-A2B0-61E607335628}"/>
    <hyperlink ref="FE603" r:id="rId2955" xr:uid="{4FD16067-11B6-3645-9BB8-9400BCD57797}"/>
    <hyperlink ref="HY603" r:id="rId2956" xr:uid="{FDE7AC53-E913-B643-9AE8-3D28FA0001F3}"/>
    <hyperlink ref="IA603" r:id="rId2957" xr:uid="{374B4470-58B7-B248-A2D6-B2178AD5E98A}"/>
    <hyperlink ref="Y604" r:id="rId2958" xr:uid="{702790A6-DAF8-7944-9D36-91E8A30DEA41}"/>
    <hyperlink ref="AA604" r:id="rId2959" xr:uid="{7DBDC70D-6500-D94E-A1F7-9532A8028545}"/>
    <hyperlink ref="AC604" r:id="rId2960" xr:uid="{9EC8DA84-FBDC-4A42-9942-17C6D12DB3AD}"/>
    <hyperlink ref="AE604" r:id="rId2961" xr:uid="{0B8FBC74-9D40-1D4A-8391-D987BA15C1E9}"/>
    <hyperlink ref="FE604" r:id="rId2962" xr:uid="{156B5620-6612-AC4C-91B3-B26E9DE6CA9B}"/>
    <hyperlink ref="HY604" r:id="rId2963" xr:uid="{C5971DDB-E08F-BF4D-AC7E-9491C06AF756}"/>
    <hyperlink ref="Y39" r:id="rId2964" xr:uid="{5B58416B-383C-574D-AF20-C9BF2AECD5A4}"/>
    <hyperlink ref="AA39" r:id="rId2965" xr:uid="{F4B52742-BF07-7846-BB90-8B6C167786DB}"/>
    <hyperlink ref="FE39" r:id="rId2966" xr:uid="{A0E5A764-4FAB-C54E-BD05-120AE0EE7EA5}"/>
    <hyperlink ref="HY39" r:id="rId2967" xr:uid="{83628BF5-0FDB-5441-8252-EB2918DAA6CD}"/>
    <hyperlink ref="Y605" r:id="rId2968" xr:uid="{F6CB8DCB-0CD3-AF4B-B3B8-1F66E93AC472}"/>
    <hyperlink ref="AC605" r:id="rId2969" xr:uid="{CF5E50DF-A36D-0248-BF28-CB199D226B21}"/>
    <hyperlink ref="AE605" r:id="rId2970" xr:uid="{FC71C985-7C04-5045-A462-BB4A87D5EB58}"/>
    <hyperlink ref="FE605" r:id="rId2971" xr:uid="{FF01E70B-C18B-814E-BF1A-09C73082E55E}"/>
    <hyperlink ref="HY605" r:id="rId2972" xr:uid="{CE5CDD0B-CFCE-924C-BF17-2E1A0EC16B7D}"/>
    <hyperlink ref="ID605" r:id="rId2973" xr:uid="{E99A9E31-9C07-044A-A139-74C0AFCD1325}"/>
    <hyperlink ref="IF605" r:id="rId2974" xr:uid="{445B4FC2-8946-244F-9205-24892DB48941}"/>
    <hyperlink ref="IR605" r:id="rId2975" xr:uid="{000688BB-3EFE-F047-8ACE-3F46CC3FFE28}"/>
    <hyperlink ref="AA606" r:id="rId2976" xr:uid="{5EC53FB6-276A-0B47-8FEF-5EF41DFD29F0}"/>
    <hyperlink ref="AC606" r:id="rId2977" xr:uid="{027F189A-77D5-A343-8B1F-C0640FF6201A}"/>
    <hyperlink ref="AE606" r:id="rId2978" xr:uid="{7BEFAB4D-824B-3D46-8C54-CEEC06BD99FE}"/>
    <hyperlink ref="FI606" r:id="rId2979" xr:uid="{D77CBDFE-46C3-BF46-A48A-83DFCCB70441}"/>
    <hyperlink ref="HY606" r:id="rId2980" xr:uid="{E3A1A902-2D9A-4445-97A8-6E338D62836C}"/>
    <hyperlink ref="ID606" r:id="rId2981" xr:uid="{63C06B2C-E833-DC4C-A7F2-55711908A498}"/>
    <hyperlink ref="IF606" r:id="rId2982" xr:uid="{CA9C2BC7-E7F7-F847-B705-628EE4A48C67}"/>
    <hyperlink ref="IR606" r:id="rId2983" xr:uid="{2335963F-DDBF-104C-AB9E-F1E5899BD97C}"/>
    <hyperlink ref="Y607" r:id="rId2984" xr:uid="{10692D00-7BAD-5D48-92EA-0FA4E20BAF48}"/>
    <hyperlink ref="AA607" r:id="rId2985" xr:uid="{12381E60-EBBD-0642-B589-892CA8159B7F}"/>
    <hyperlink ref="AC607" r:id="rId2986" xr:uid="{467EA843-7052-4F48-B55D-536AE981D441}"/>
    <hyperlink ref="AE607" r:id="rId2987" xr:uid="{E660920D-377B-FF42-8DF0-35747A02C873}"/>
    <hyperlink ref="FE607" r:id="rId2988" xr:uid="{47777896-8544-9B4A-B9E1-D475640CC2A6}"/>
    <hyperlink ref="FI607" r:id="rId2989" xr:uid="{B6534BDB-07C4-D342-A791-898551356915}"/>
    <hyperlink ref="IA607" r:id="rId2990" xr:uid="{22380E20-17E6-0B48-9ECC-8BAD9D54D933}"/>
    <hyperlink ref="Y608" r:id="rId2991" xr:uid="{CB7322C8-597C-4044-BE50-7CB4C2D3D00F}"/>
    <hyperlink ref="AA608" r:id="rId2992" xr:uid="{73B92B05-2D24-FD4D-8DAC-0B60B880A1E3}"/>
    <hyperlink ref="AC608" r:id="rId2993" xr:uid="{A19467F6-41E8-2542-98A5-AD73B8244A8B}"/>
    <hyperlink ref="AE608" r:id="rId2994" xr:uid="{51EF15AC-F759-1249-8D7F-3D698D867D29}"/>
    <hyperlink ref="FE608" r:id="rId2995" xr:uid="{20736D41-95A5-864B-AC8B-D149D84FE16F}"/>
    <hyperlink ref="FI608" r:id="rId2996" xr:uid="{431FAB35-FEF9-DE46-8AD3-1D3901C9C10E}"/>
    <hyperlink ref="HY608" r:id="rId2997" xr:uid="{CC4A2A8F-1973-D14A-B9CC-F598AD943EC6}"/>
    <hyperlink ref="IA608" r:id="rId2998" xr:uid="{A377D4A4-1063-A84C-BFC2-679FB66D9EF5}"/>
    <hyperlink ref="Y609" r:id="rId2999" xr:uid="{508BD829-4DA8-3443-A9DD-E7FAC304003F}"/>
    <hyperlink ref="AA609" r:id="rId3000" xr:uid="{41C7C590-E3CD-404C-8710-C398D2828384}"/>
    <hyperlink ref="AC609" r:id="rId3001" xr:uid="{7F6A2E82-E389-4547-912B-37197804C38D}"/>
    <hyperlink ref="AE609" r:id="rId3002" xr:uid="{970C0366-CC54-DB4C-B63F-A4CCC75768AC}"/>
    <hyperlink ref="FE609" r:id="rId3003" xr:uid="{D816BFA7-0039-7A42-AC2A-47508577FB4C}"/>
    <hyperlink ref="FI609" r:id="rId3004" xr:uid="{AC2A3BEA-93AA-094D-90BE-95937A06F6C4}"/>
    <hyperlink ref="HY609" r:id="rId3005" xr:uid="{484788C2-8BB5-D34E-8920-991042D44AC0}"/>
    <hyperlink ref="IA609" r:id="rId3006" xr:uid="{5194EBED-6608-A345-BC64-1FE8F84D5D76}"/>
    <hyperlink ref="Y610" r:id="rId3007" xr:uid="{73A8D636-E4E0-FA41-9601-465B6E4E8145}"/>
    <hyperlink ref="AA610" r:id="rId3008" xr:uid="{7D3024FB-FE6B-5B4E-87F9-DBBE4C1AE9FB}"/>
    <hyperlink ref="AC610" r:id="rId3009" xr:uid="{5EEF8BBC-C703-EB48-83A3-0ED7AA706A1D}"/>
    <hyperlink ref="AE610" r:id="rId3010" xr:uid="{0C00C8D5-9500-414E-8B4C-FD6FB88CF8E5}"/>
    <hyperlink ref="FE610" r:id="rId3011" xr:uid="{A42716F5-8091-3D44-8A09-E0791AC6BF28}"/>
    <hyperlink ref="FI610" r:id="rId3012" xr:uid="{9D25B4D2-1E4A-5A43-859C-D481907F7511}"/>
    <hyperlink ref="HY610" r:id="rId3013" xr:uid="{DA9811FB-DCAA-8244-9E87-E316984062AD}"/>
    <hyperlink ref="IA610" r:id="rId3014" xr:uid="{432C6FE6-5FEA-E249-A32C-902D5747DE89}"/>
    <hyperlink ref="AA611" r:id="rId3015" xr:uid="{AE0DD0AF-1530-D241-A080-3AAD4595ED75}"/>
    <hyperlink ref="AC611" r:id="rId3016" xr:uid="{3D31915E-9034-A241-9EB0-275DB369B9FA}"/>
    <hyperlink ref="AE611" r:id="rId3017" xr:uid="{5D2C0060-A082-474B-80BF-363BBCDBB5E2}"/>
    <hyperlink ref="FE611" r:id="rId3018" xr:uid="{CBEC79A5-E314-A147-B974-EA47CAFCEB3A}"/>
    <hyperlink ref="FI611" r:id="rId3019" xr:uid="{D239B325-0EE0-AE48-B02B-F5C586BC2884}"/>
    <hyperlink ref="HY611" r:id="rId3020" xr:uid="{54B0E622-F3EC-6C4B-811E-087462A10065}"/>
    <hyperlink ref="IA611" r:id="rId3021" xr:uid="{FAE93D37-6393-1C48-B4AA-30A3A2188F31}"/>
    <hyperlink ref="AA612" r:id="rId3022" xr:uid="{FB12414D-644A-134F-A7A5-4239B4E6B3F5}"/>
    <hyperlink ref="AC612" r:id="rId3023" xr:uid="{32877980-4BC1-DD43-8615-76DAEF7EB4AA}"/>
    <hyperlink ref="AE612" r:id="rId3024" xr:uid="{09C4274F-FE53-114E-BC56-66238CE8E506}"/>
    <hyperlink ref="FE612" r:id="rId3025" xr:uid="{87B67165-F6BD-3447-8454-E601EB4B162D}"/>
    <hyperlink ref="HY612" r:id="rId3026" xr:uid="{37B0670D-D181-1A40-A61A-3F3FA1B3D40C}"/>
    <hyperlink ref="Y613" r:id="rId3027" xr:uid="{30B57CE5-8395-884C-866F-AC6559B79048}"/>
    <hyperlink ref="AA613" r:id="rId3028" xr:uid="{617F3199-6F6C-AA49-B6D7-2B617B10DA05}"/>
    <hyperlink ref="AE613" r:id="rId3029" xr:uid="{53E4A2A7-494B-C341-B4D1-50506C713C58}"/>
    <hyperlink ref="FE613" r:id="rId3030" xr:uid="{D78CFD86-C210-5C4D-909A-2DBFAAAA26CB}"/>
    <hyperlink ref="HY613" r:id="rId3031" xr:uid="{B0900606-15D0-9C48-98BF-ED7B526DCE01}"/>
    <hyperlink ref="AC614" r:id="rId3032" xr:uid="{A61EC725-1767-6D4A-9B2A-BBEE693871ED}"/>
    <hyperlink ref="FE614" r:id="rId3033" xr:uid="{10EDEEF4-9FAB-E34C-B097-0009CB146037}"/>
    <hyperlink ref="HY614" r:id="rId3034" xr:uid="{4D2C5D4D-9B65-B14C-89C7-2712718EB506}"/>
    <hyperlink ref="Y615" r:id="rId3035" xr:uid="{24D65EE6-0BC7-B54F-8927-255C2B88EE6E}"/>
    <hyperlink ref="AA615" r:id="rId3036" xr:uid="{7CED68EB-621C-6A4A-A825-D3CD5187A1B3}"/>
    <hyperlink ref="AC615" r:id="rId3037" xr:uid="{03249091-720A-8741-851F-2A1F215590D6}"/>
    <hyperlink ref="FE615" r:id="rId3038" xr:uid="{4E14A2C7-1FB8-3F40-B282-E0920A7B1C9E}"/>
    <hyperlink ref="HY615" r:id="rId3039" xr:uid="{0BC4CE8F-8500-3941-8181-175BF0557C2E}"/>
    <hyperlink ref="IQ241" r:id="rId3040" xr:uid="{31456F1C-2850-5941-A6AD-615E6A6AB7E9}"/>
    <hyperlink ref="FE619" r:id="rId3041" xr:uid="{858AA942-C4A9-784D-A54E-3C60B06B945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9FB66-9E07-B048-B19B-44E49DF58A8C}">
  <dimension ref="C3:AJ288"/>
  <sheetViews>
    <sheetView zoomScale="50" zoomScaleNormal="50" workbookViewId="0">
      <selection activeCell="R171" sqref="R171"/>
    </sheetView>
  </sheetViews>
  <sheetFormatPr baseColWidth="10" defaultColWidth="11.5" defaultRowHeight="13" x14ac:dyDescent="0.15"/>
  <cols>
    <col min="3" max="3" width="47.33203125" customWidth="1"/>
    <col min="4" max="4" width="29.1640625" customWidth="1"/>
    <col min="5" max="5" width="26.1640625" customWidth="1"/>
    <col min="6" max="6" width="22" customWidth="1"/>
    <col min="7" max="7" width="23.5" customWidth="1"/>
    <col min="8" max="8" width="27" customWidth="1"/>
    <col min="9" max="9" width="21.1640625" customWidth="1"/>
    <col min="10" max="10" width="30.1640625" customWidth="1"/>
    <col min="11" max="11" width="13.6640625" customWidth="1"/>
    <col min="12" max="12" width="12.33203125" customWidth="1"/>
    <col min="13" max="13" width="24" customWidth="1"/>
    <col min="14" max="14" width="20.5" customWidth="1"/>
    <col min="15" max="15" width="23" customWidth="1"/>
    <col min="16" max="16" width="27.33203125" customWidth="1"/>
    <col min="17" max="17" width="26.33203125" customWidth="1"/>
    <col min="22" max="22" width="37.33203125" customWidth="1"/>
  </cols>
  <sheetData>
    <row r="3" spans="3:36" ht="16" x14ac:dyDescent="0.2">
      <c r="C3" s="2" t="s">
        <v>13135</v>
      </c>
      <c r="D3" s="2"/>
      <c r="E3" s="2"/>
      <c r="F3" s="2"/>
      <c r="G3" s="2"/>
      <c r="H3" s="2"/>
      <c r="I3" s="2"/>
      <c r="J3" s="2"/>
      <c r="K3" s="2"/>
      <c r="L3" s="2"/>
      <c r="M3" s="2"/>
    </row>
    <row r="4" spans="3:36" ht="17" x14ac:dyDescent="0.15">
      <c r="C4" s="16" t="s">
        <v>13033</v>
      </c>
      <c r="D4" s="15">
        <v>2015</v>
      </c>
      <c r="E4" s="15">
        <v>2016</v>
      </c>
      <c r="F4" s="15">
        <v>2017</v>
      </c>
      <c r="G4" s="15">
        <v>2018</v>
      </c>
      <c r="H4" s="15">
        <v>2019</v>
      </c>
      <c r="I4" s="15">
        <v>2020</v>
      </c>
      <c r="J4" s="15">
        <v>2021</v>
      </c>
      <c r="K4" s="15">
        <v>2022</v>
      </c>
      <c r="L4" s="15">
        <v>2023</v>
      </c>
      <c r="M4" s="15">
        <v>2024</v>
      </c>
    </row>
    <row r="5" spans="3:36" ht="17" x14ac:dyDescent="0.2">
      <c r="C5" s="11" t="s">
        <v>13034</v>
      </c>
      <c r="D5" s="22">
        <v>2394.98</v>
      </c>
      <c r="E5" s="22">
        <v>6995.6</v>
      </c>
      <c r="F5" s="22">
        <v>14501.73</v>
      </c>
      <c r="G5" s="22">
        <v>19314.3</v>
      </c>
      <c r="H5" s="22">
        <v>24064.19</v>
      </c>
      <c r="I5" s="22">
        <v>31808.48</v>
      </c>
      <c r="J5" s="22">
        <v>39459.15065659579</v>
      </c>
      <c r="K5" s="22">
        <v>44668.221613475805</v>
      </c>
      <c r="L5" s="22">
        <v>58482.094297580021</v>
      </c>
      <c r="M5" s="22">
        <f>SUM(M6,M8:M12)</f>
        <v>60135.253809730006</v>
      </c>
      <c r="N5" s="18"/>
      <c r="O5" s="18"/>
      <c r="P5" s="28"/>
      <c r="Q5" s="18"/>
      <c r="R5" s="18"/>
      <c r="S5" s="18"/>
      <c r="T5" s="18"/>
      <c r="U5" s="18"/>
      <c r="V5" s="18"/>
      <c r="W5" s="18"/>
      <c r="X5" s="18"/>
      <c r="Y5" s="18"/>
      <c r="Z5" s="18"/>
    </row>
    <row r="6" spans="3:36" ht="34" x14ac:dyDescent="0.2">
      <c r="C6" s="11" t="s">
        <v>13035</v>
      </c>
      <c r="D6" s="22">
        <v>1375.84</v>
      </c>
      <c r="E6" s="22">
        <v>5132.6000000000004</v>
      </c>
      <c r="F6" s="22">
        <v>7678.96</v>
      </c>
      <c r="G6" s="22">
        <v>10499.31</v>
      </c>
      <c r="H6" s="22">
        <v>13110.69</v>
      </c>
      <c r="I6" s="22">
        <v>16810.28</v>
      </c>
      <c r="J6" s="22">
        <v>21102.786539860001</v>
      </c>
      <c r="K6" s="22">
        <v>23893.96293924535</v>
      </c>
      <c r="L6" s="22">
        <v>25758.802443110024</v>
      </c>
      <c r="M6" s="22">
        <f>SUM(Свод!AL2:AL633)</f>
        <v>31094.432459180007</v>
      </c>
      <c r="Q6" s="18"/>
      <c r="R6" s="18"/>
      <c r="S6" s="18"/>
      <c r="T6" s="18"/>
      <c r="U6" s="18"/>
      <c r="V6" s="18"/>
      <c r="W6" s="18"/>
      <c r="X6" s="18"/>
      <c r="Y6" s="18"/>
      <c r="Z6" s="18"/>
    </row>
    <row r="7" spans="3:36" ht="34" x14ac:dyDescent="0.2">
      <c r="C7" s="11" t="s">
        <v>13036</v>
      </c>
      <c r="D7" s="22">
        <v>1019.14</v>
      </c>
      <c r="E7" s="22">
        <v>1863</v>
      </c>
      <c r="F7" s="22">
        <v>6822.77</v>
      </c>
      <c r="G7" s="22">
        <v>8814.98</v>
      </c>
      <c r="H7" s="22">
        <v>10953.61</v>
      </c>
      <c r="I7" s="22">
        <v>14998.26</v>
      </c>
      <c r="J7" s="22">
        <v>18356.364326115807</v>
      </c>
      <c r="K7" s="22">
        <v>20566.322638230486</v>
      </c>
      <c r="L7" s="22">
        <v>32723.291854469997</v>
      </c>
      <c r="M7" s="22">
        <f>SUM(M8:M12)</f>
        <v>29040.821350549995</v>
      </c>
      <c r="Q7" s="18"/>
      <c r="R7" s="18"/>
      <c r="S7" s="18"/>
      <c r="T7" s="18"/>
      <c r="U7" s="18"/>
      <c r="V7" s="18"/>
      <c r="W7" s="18"/>
      <c r="X7" s="18"/>
      <c r="Y7" s="18"/>
      <c r="Z7" s="18"/>
    </row>
    <row r="8" spans="3:36" ht="34" x14ac:dyDescent="0.2">
      <c r="C8" s="11" t="s">
        <v>13037</v>
      </c>
      <c r="D8" s="9">
        <v>0</v>
      </c>
      <c r="E8" s="9">
        <v>22.3</v>
      </c>
      <c r="F8" s="9">
        <v>3782.68</v>
      </c>
      <c r="G8" s="9">
        <v>3907.33</v>
      </c>
      <c r="H8" s="9">
        <v>4835.66</v>
      </c>
      <c r="I8" s="9">
        <v>7944.08</v>
      </c>
      <c r="J8" s="9">
        <v>8763.8037385299976</v>
      </c>
      <c r="K8" s="9">
        <v>9963.2831509050138</v>
      </c>
      <c r="L8" s="9">
        <v>13824.405705420002</v>
      </c>
      <c r="M8" s="9">
        <f>SUM(Свод!AX2:AX633)</f>
        <v>11784.356999999998</v>
      </c>
      <c r="N8" s="18"/>
      <c r="Q8" s="18"/>
      <c r="R8" s="18"/>
      <c r="S8" s="18"/>
      <c r="T8" s="18"/>
      <c r="U8" s="18"/>
      <c r="V8" s="18"/>
      <c r="W8" s="18"/>
      <c r="X8" s="18"/>
      <c r="Y8" s="18"/>
      <c r="Z8" s="18"/>
    </row>
    <row r="9" spans="3:36" ht="51" x14ac:dyDescent="0.2">
      <c r="C9" s="11" t="s">
        <v>13038</v>
      </c>
      <c r="D9" s="9">
        <v>614.91</v>
      </c>
      <c r="E9" s="9">
        <v>1137</v>
      </c>
      <c r="F9" s="9">
        <v>1910.85</v>
      </c>
      <c r="G9" s="9">
        <v>2964.57</v>
      </c>
      <c r="H9" s="9">
        <v>3937.54</v>
      </c>
      <c r="I9" s="9">
        <v>5040.1499999999996</v>
      </c>
      <c r="J9" s="9">
        <v>6758.5748266958071</v>
      </c>
      <c r="K9" s="9">
        <v>7552.2109729462627</v>
      </c>
      <c r="L9" s="9">
        <v>13354.042235729994</v>
      </c>
      <c r="M9" s="9">
        <f>SUM(Свод!AO2:AO633)</f>
        <v>13145.886971959995</v>
      </c>
      <c r="N9" s="18"/>
      <c r="Q9" s="18"/>
      <c r="R9" s="18"/>
      <c r="S9" s="18"/>
      <c r="T9" s="18"/>
      <c r="U9" s="18"/>
      <c r="V9" s="18"/>
      <c r="W9" s="18"/>
      <c r="X9" s="18"/>
      <c r="Y9" s="18"/>
      <c r="Z9" s="18"/>
    </row>
    <row r="10" spans="3:36" ht="51" x14ac:dyDescent="0.2">
      <c r="C10" s="11" t="s">
        <v>13039</v>
      </c>
      <c r="D10" s="9">
        <v>205.45</v>
      </c>
      <c r="E10" s="9">
        <v>478.1</v>
      </c>
      <c r="F10" s="9">
        <v>776.55</v>
      </c>
      <c r="G10" s="9">
        <v>1123.1099999999999</v>
      </c>
      <c r="H10" s="9">
        <v>1267.25</v>
      </c>
      <c r="I10" s="9">
        <v>1085.25</v>
      </c>
      <c r="J10" s="9">
        <v>1669.6752473699996</v>
      </c>
      <c r="K10" s="9">
        <v>1542.3997791692075</v>
      </c>
      <c r="L10" s="9">
        <v>1263.2972599999998</v>
      </c>
      <c r="M10" s="9">
        <f>SUM(Свод!AR2:AR633)</f>
        <v>1484.7241981100008</v>
      </c>
      <c r="N10" s="18"/>
      <c r="Q10" s="18"/>
      <c r="R10" s="18"/>
      <c r="S10" s="18"/>
      <c r="T10" s="18"/>
      <c r="U10" s="18"/>
      <c r="V10" s="18"/>
      <c r="W10" s="18"/>
      <c r="X10" s="18"/>
      <c r="Y10" s="18"/>
      <c r="Z10" s="18"/>
    </row>
    <row r="11" spans="3:36" ht="51" x14ac:dyDescent="0.2">
      <c r="C11" s="11" t="s">
        <v>13040</v>
      </c>
      <c r="D11" s="9">
        <v>182.07</v>
      </c>
      <c r="E11" s="9">
        <v>218.9</v>
      </c>
      <c r="F11" s="9">
        <v>344.5</v>
      </c>
      <c r="G11" s="9">
        <v>714.58</v>
      </c>
      <c r="H11" s="9">
        <v>811.3</v>
      </c>
      <c r="I11" s="9">
        <v>928.77</v>
      </c>
      <c r="J11" s="9">
        <v>1140.4649449200001</v>
      </c>
      <c r="K11" s="9">
        <v>706.18002823000006</v>
      </c>
      <c r="L11" s="9">
        <v>3076.788329030001</v>
      </c>
      <c r="M11" s="9">
        <f>SUM(Свод!AT2:AT633)</f>
        <v>1214.1769810599999</v>
      </c>
      <c r="Q11" s="18"/>
      <c r="R11" s="18"/>
      <c r="S11" s="18"/>
      <c r="T11" s="18"/>
      <c r="U11" s="18"/>
      <c r="V11" s="18"/>
      <c r="W11" s="18"/>
      <c r="X11" s="18"/>
      <c r="Y11" s="18"/>
    </row>
    <row r="12" spans="3:36" ht="34" x14ac:dyDescent="0.2">
      <c r="C12" s="11" t="s">
        <v>13041</v>
      </c>
      <c r="D12" s="9" t="s">
        <v>234</v>
      </c>
      <c r="E12" s="9" t="s">
        <v>234</v>
      </c>
      <c r="F12" s="9" t="s">
        <v>234</v>
      </c>
      <c r="G12" s="9" t="s">
        <v>234</v>
      </c>
      <c r="H12" s="9" t="s">
        <v>234</v>
      </c>
      <c r="I12" s="9" t="s">
        <v>234</v>
      </c>
      <c r="J12" s="9">
        <v>23.8455686</v>
      </c>
      <c r="K12" s="9">
        <v>802.24870697999995</v>
      </c>
      <c r="L12" s="9">
        <v>1204.7583242899998</v>
      </c>
      <c r="M12" s="9">
        <f>SUM(Свод!AV2:AV633)</f>
        <v>1411.6761994199992</v>
      </c>
    </row>
    <row r="13" spans="3:36" ht="17" x14ac:dyDescent="0.2">
      <c r="C13" s="11" t="s">
        <v>13042</v>
      </c>
      <c r="D13" s="9">
        <v>16.71</v>
      </c>
      <c r="E13" s="9">
        <v>6.7</v>
      </c>
      <c r="F13" s="9">
        <v>8.19</v>
      </c>
      <c r="G13" s="9">
        <v>105.39</v>
      </c>
      <c r="H13" s="9">
        <v>101.86</v>
      </c>
      <c r="I13" s="9" t="s">
        <v>234</v>
      </c>
      <c r="J13" s="9" t="s">
        <v>234</v>
      </c>
      <c r="K13" s="9" t="s">
        <v>234</v>
      </c>
      <c r="L13" s="9" t="s">
        <v>234</v>
      </c>
      <c r="M13" s="8" t="s">
        <v>234</v>
      </c>
      <c r="U13" s="74"/>
      <c r="V13" s="74"/>
      <c r="W13" s="74"/>
      <c r="X13" s="74"/>
      <c r="Y13" s="74"/>
      <c r="Z13" s="74"/>
      <c r="AA13" s="74"/>
      <c r="AB13" s="74"/>
      <c r="AC13" s="74"/>
      <c r="AD13" s="74"/>
      <c r="AE13" s="74"/>
      <c r="AF13" s="74"/>
      <c r="AG13" s="74"/>
      <c r="AH13" s="74"/>
      <c r="AI13" s="74"/>
      <c r="AJ13" s="74"/>
    </row>
    <row r="14" spans="3:36" ht="16" x14ac:dyDescent="0.2">
      <c r="C14" s="2"/>
      <c r="D14" s="2"/>
      <c r="E14" s="2"/>
      <c r="F14" s="2"/>
      <c r="G14" s="2"/>
      <c r="H14" s="2"/>
      <c r="I14" s="2"/>
      <c r="J14" s="2"/>
      <c r="K14" s="2"/>
      <c r="L14" s="2"/>
      <c r="M14" s="2"/>
      <c r="U14" s="74"/>
      <c r="V14" s="74"/>
      <c r="W14" s="74"/>
      <c r="X14" s="74"/>
      <c r="Y14" s="74"/>
      <c r="Z14" s="74"/>
      <c r="AA14" s="74"/>
      <c r="AB14" s="74"/>
      <c r="AC14" s="74"/>
      <c r="AD14" s="74"/>
      <c r="AE14" s="74"/>
      <c r="AF14" s="74"/>
      <c r="AG14" s="74"/>
      <c r="AH14" s="74"/>
      <c r="AI14" s="74"/>
      <c r="AJ14" s="74"/>
    </row>
    <row r="15" spans="3:36" ht="16" x14ac:dyDescent="0.2">
      <c r="C15" s="2"/>
      <c r="D15" s="2"/>
      <c r="E15" s="2"/>
      <c r="F15" s="2"/>
      <c r="G15" s="2"/>
      <c r="H15" s="2"/>
      <c r="I15" s="2"/>
      <c r="J15" s="2"/>
      <c r="K15" s="2"/>
      <c r="L15" s="2"/>
      <c r="M15" s="2"/>
      <c r="U15" s="74"/>
      <c r="V15" s="74"/>
      <c r="W15" s="74"/>
      <c r="X15" s="74"/>
      <c r="Y15" s="74"/>
      <c r="Z15" s="74"/>
      <c r="AA15" s="74"/>
      <c r="AB15" s="74"/>
      <c r="AC15" s="74"/>
      <c r="AD15" s="74"/>
      <c r="AE15" s="74"/>
      <c r="AF15" s="74"/>
      <c r="AG15" s="74"/>
      <c r="AH15" s="74"/>
      <c r="AI15" s="74"/>
      <c r="AJ15" s="74"/>
    </row>
    <row r="16" spans="3:36" ht="16" x14ac:dyDescent="0.2">
      <c r="C16" s="2" t="s">
        <v>13136</v>
      </c>
      <c r="D16" s="2"/>
      <c r="E16" s="2"/>
      <c r="F16" s="2"/>
      <c r="G16" s="2"/>
      <c r="H16" s="2"/>
      <c r="I16" s="2"/>
      <c r="J16" s="2"/>
      <c r="K16" s="2"/>
      <c r="L16" s="2"/>
      <c r="M16" s="2"/>
      <c r="U16" s="74"/>
      <c r="V16" s="75"/>
      <c r="W16" s="76"/>
      <c r="X16" s="76"/>
      <c r="Y16" s="76"/>
      <c r="Z16" s="74"/>
      <c r="AA16" s="74"/>
      <c r="AB16" s="74"/>
      <c r="AC16" s="74"/>
      <c r="AD16" s="74"/>
      <c r="AE16" s="74"/>
      <c r="AF16" s="74"/>
      <c r="AG16" s="74"/>
      <c r="AH16" s="74"/>
      <c r="AI16" s="74"/>
      <c r="AJ16" s="74"/>
    </row>
    <row r="17" spans="3:36" ht="17" x14ac:dyDescent="0.15">
      <c r="C17" s="16" t="s">
        <v>13033</v>
      </c>
      <c r="D17" s="15">
        <v>2015</v>
      </c>
      <c r="E17" s="15">
        <v>2016</v>
      </c>
      <c r="F17" s="15">
        <v>2017</v>
      </c>
      <c r="G17" s="15">
        <v>2018</v>
      </c>
      <c r="H17" s="15">
        <v>2019</v>
      </c>
      <c r="I17" s="15">
        <v>2020</v>
      </c>
      <c r="J17" s="15">
        <v>2021</v>
      </c>
      <c r="K17" s="15">
        <v>2022</v>
      </c>
      <c r="L17" s="15">
        <v>2023</v>
      </c>
      <c r="M17" s="15">
        <v>2024</v>
      </c>
      <c r="U17" s="74"/>
      <c r="V17" s="75"/>
      <c r="W17" s="76"/>
      <c r="X17" s="76"/>
      <c r="Y17" s="76"/>
      <c r="Z17" s="74"/>
      <c r="AA17" s="74"/>
      <c r="AB17" s="74"/>
      <c r="AC17" s="74"/>
      <c r="AD17" s="74"/>
      <c r="AE17" s="74"/>
      <c r="AF17" s="74"/>
      <c r="AG17" s="74"/>
      <c r="AH17" s="74"/>
      <c r="AI17" s="74"/>
      <c r="AJ17" s="74"/>
    </row>
    <row r="18" spans="3:36" ht="17" x14ac:dyDescent="0.2">
      <c r="C18" s="11" t="s">
        <v>13034</v>
      </c>
      <c r="D18" s="23">
        <v>0.99999999999999989</v>
      </c>
      <c r="E18" s="23">
        <v>1</v>
      </c>
      <c r="F18" s="23">
        <v>1.0000000000000002</v>
      </c>
      <c r="G18" s="23">
        <v>1.0000001486955599</v>
      </c>
      <c r="H18" s="23">
        <v>1.0000001486955599</v>
      </c>
      <c r="I18" s="23">
        <v>1</v>
      </c>
      <c r="J18" s="23">
        <v>1.0000000053062474</v>
      </c>
      <c r="K18" s="23">
        <v>1.0000000000000007</v>
      </c>
      <c r="L18" s="23">
        <v>1.0000000000000007</v>
      </c>
      <c r="M18" s="23">
        <v>1.0000000000000007</v>
      </c>
      <c r="U18" s="74"/>
      <c r="V18" s="75"/>
      <c r="W18" s="76"/>
      <c r="X18" s="76"/>
      <c r="Y18" s="76"/>
      <c r="Z18" s="74"/>
      <c r="AA18" s="74"/>
      <c r="AB18" s="74"/>
      <c r="AC18" s="74"/>
      <c r="AD18" s="74"/>
      <c r="AE18" s="74"/>
      <c r="AF18" s="74"/>
      <c r="AG18" s="74"/>
      <c r="AH18" s="74"/>
      <c r="AI18" s="74"/>
      <c r="AJ18" s="74"/>
    </row>
    <row r="19" spans="3:36" ht="34" x14ac:dyDescent="0.2">
      <c r="C19" s="11" t="s">
        <v>13035</v>
      </c>
      <c r="D19" s="23">
        <v>0.57446826278298768</v>
      </c>
      <c r="E19" s="23">
        <v>0.73368974784150043</v>
      </c>
      <c r="F19" s="23">
        <v>0.52952022181701863</v>
      </c>
      <c r="G19" s="23">
        <v>0.54360325285491307</v>
      </c>
      <c r="H19" s="23">
        <v>0.54479999999999995</v>
      </c>
      <c r="I19" s="23">
        <v>0.52848422810520967</v>
      </c>
      <c r="J19" s="23">
        <v>0.53480083044647508</v>
      </c>
      <c r="K19" s="23">
        <v>0.5349208469951009</v>
      </c>
      <c r="L19" s="23">
        <v>0.44045622429386766</v>
      </c>
      <c r="M19" s="23">
        <f>M6/M5</f>
        <v>0.51707493507159463</v>
      </c>
      <c r="U19" s="74"/>
      <c r="V19" s="75"/>
      <c r="W19" s="76"/>
      <c r="X19" s="77"/>
      <c r="Y19" s="76"/>
      <c r="Z19" s="74"/>
      <c r="AA19" s="74"/>
      <c r="AB19" s="74"/>
      <c r="AC19" s="74"/>
      <c r="AD19" s="74"/>
      <c r="AE19" s="74"/>
      <c r="AF19" s="74"/>
      <c r="AG19" s="74"/>
      <c r="AH19" s="74"/>
      <c r="AI19" s="74"/>
      <c r="AJ19" s="74"/>
    </row>
    <row r="20" spans="3:36" ht="34" x14ac:dyDescent="0.2">
      <c r="C20" s="11" t="s">
        <v>13043</v>
      </c>
      <c r="D20" s="23">
        <v>0.42553173721701221</v>
      </c>
      <c r="E20" s="23">
        <v>0.26631025215849963</v>
      </c>
      <c r="F20" s="23">
        <v>0.47047977818298153</v>
      </c>
      <c r="G20" s="23">
        <v>0.4563968958406468</v>
      </c>
      <c r="H20" s="23">
        <v>0.45519999999999999</v>
      </c>
      <c r="I20" s="23">
        <v>0.47151734380265892</v>
      </c>
      <c r="J20" s="23">
        <v>0.46519917485977236</v>
      </c>
      <c r="K20" s="23">
        <v>0.46257738498759593</v>
      </c>
      <c r="L20" s="23">
        <v>0.55954377570613234</v>
      </c>
      <c r="M20" s="23">
        <f>SUM(M21:M25)</f>
        <v>0.48292506492840526</v>
      </c>
      <c r="U20" s="74"/>
      <c r="V20" s="75"/>
      <c r="W20" s="76"/>
      <c r="X20" s="76"/>
      <c r="Y20" s="76"/>
      <c r="Z20" s="74"/>
      <c r="AA20" s="74"/>
      <c r="AB20" s="74"/>
      <c r="AC20" s="74"/>
      <c r="AD20" s="74"/>
      <c r="AE20" s="74"/>
      <c r="AF20" s="74"/>
      <c r="AG20" s="74"/>
      <c r="AH20" s="74"/>
      <c r="AI20" s="74"/>
      <c r="AJ20" s="74"/>
    </row>
    <row r="21" spans="3:36" ht="34" x14ac:dyDescent="0.2">
      <c r="C21" s="11" t="s">
        <v>13044</v>
      </c>
      <c r="D21" s="10" t="s">
        <v>13045</v>
      </c>
      <c r="E21" s="10">
        <v>3.1877179941677625E-3</v>
      </c>
      <c r="F21" s="10">
        <v>0.2608432991940508</v>
      </c>
      <c r="G21" s="10">
        <v>0.20230264972150513</v>
      </c>
      <c r="H21" s="10">
        <v>0.2009</v>
      </c>
      <c r="I21" s="10">
        <v>0.24974723721473016</v>
      </c>
      <c r="J21" s="10">
        <v>0.22209813421478408</v>
      </c>
      <c r="K21" s="10">
        <v>0.22305081310645294</v>
      </c>
      <c r="L21" s="10">
        <v>0.23638698086077353</v>
      </c>
      <c r="M21" s="10">
        <f>SUM(M8/M5)</f>
        <v>0.19596420158607969</v>
      </c>
      <c r="U21" s="74"/>
      <c r="V21" s="75"/>
      <c r="W21" s="76"/>
      <c r="X21" s="76"/>
      <c r="Y21" s="76"/>
      <c r="Z21" s="74"/>
      <c r="AA21" s="74"/>
      <c r="AB21" s="74"/>
      <c r="AC21" s="74"/>
      <c r="AD21" s="74"/>
      <c r="AE21" s="74"/>
      <c r="AF21" s="74"/>
      <c r="AG21" s="74"/>
      <c r="AH21" s="74"/>
      <c r="AI21" s="74"/>
      <c r="AJ21" s="74"/>
    </row>
    <row r="22" spans="3:36" ht="51" x14ac:dyDescent="0.2">
      <c r="C22" s="11" t="s">
        <v>13046</v>
      </c>
      <c r="D22" s="10">
        <v>0.25674953444287635</v>
      </c>
      <c r="E22" s="10">
        <v>0.16253073360397963</v>
      </c>
      <c r="F22" s="10">
        <v>0.13176722032155133</v>
      </c>
      <c r="G22" s="10">
        <v>0.15349089891588938</v>
      </c>
      <c r="H22" s="10">
        <v>0.1636</v>
      </c>
      <c r="I22" s="10">
        <v>0.15845302887783383</v>
      </c>
      <c r="J22" s="10">
        <v>0.17128029149725446</v>
      </c>
      <c r="K22" s="10">
        <v>0.16986420295897328</v>
      </c>
      <c r="L22" s="10">
        <v>0.22834411790691603</v>
      </c>
      <c r="M22" s="10">
        <f>M9/M5</f>
        <v>0.21860532947202702</v>
      </c>
      <c r="U22" s="74"/>
      <c r="V22" s="74"/>
      <c r="W22" s="74"/>
      <c r="X22" s="74"/>
      <c r="Y22" s="74"/>
      <c r="Z22" s="74"/>
      <c r="AA22" s="74"/>
      <c r="AB22" s="74"/>
      <c r="AC22" s="74"/>
      <c r="AD22" s="74"/>
      <c r="AE22" s="74"/>
      <c r="AF22" s="74"/>
      <c r="AG22" s="74"/>
      <c r="AH22" s="74"/>
      <c r="AI22" s="74"/>
      <c r="AJ22" s="74"/>
    </row>
    <row r="23" spans="3:36" ht="51" x14ac:dyDescent="0.2">
      <c r="C23" s="11" t="s">
        <v>13047</v>
      </c>
      <c r="D23" s="10">
        <v>8.5783597357806746E-2</v>
      </c>
      <c r="E23" s="10">
        <v>6.8342958431013776E-2</v>
      </c>
      <c r="F23" s="10">
        <v>5.3548971582494602E-2</v>
      </c>
      <c r="G23" s="10">
        <v>5.8149393078979143E-2</v>
      </c>
      <c r="H23" s="10">
        <v>5.2699999999999997E-2</v>
      </c>
      <c r="I23" s="10">
        <v>3.4118260287822617E-2</v>
      </c>
      <c r="J23" s="10">
        <v>4.2314018917964352E-2</v>
      </c>
      <c r="K23" s="10">
        <v>3.4530136268149214E-2</v>
      </c>
      <c r="L23" s="10">
        <v>2.1601436733298979E-2</v>
      </c>
      <c r="M23" s="10">
        <f>M10/M5</f>
        <v>2.4689746929608358E-2</v>
      </c>
      <c r="U23" s="74"/>
      <c r="V23" s="74"/>
      <c r="W23" s="74"/>
      <c r="X23" s="74"/>
      <c r="Y23" s="74"/>
      <c r="Z23" s="74"/>
      <c r="AA23" s="74"/>
      <c r="AB23" s="74"/>
      <c r="AC23" s="74"/>
      <c r="AD23" s="74"/>
      <c r="AE23" s="74"/>
      <c r="AF23" s="74"/>
      <c r="AG23" s="74"/>
      <c r="AH23" s="74"/>
      <c r="AI23" s="74"/>
      <c r="AJ23" s="74"/>
    </row>
    <row r="24" spans="3:36" ht="51" x14ac:dyDescent="0.2">
      <c r="C24" s="11" t="s">
        <v>13048</v>
      </c>
      <c r="D24" s="10">
        <v>7.6021511661892791E-2</v>
      </c>
      <c r="E24" s="10">
        <v>3.1291097261135568E-2</v>
      </c>
      <c r="F24" s="10">
        <v>2.3755754574201378E-2</v>
      </c>
      <c r="G24" s="10">
        <v>3.6997468696845275E-2</v>
      </c>
      <c r="H24" s="10">
        <v>3.3700000000000001E-2</v>
      </c>
      <c r="I24" s="10">
        <v>2.9198817422272299E-2</v>
      </c>
      <c r="J24" s="10">
        <v>2.8902419994926216E-2</v>
      </c>
      <c r="K24" s="10">
        <v>1.5809450269606323E-2</v>
      </c>
      <c r="L24" s="10">
        <v>5.2610775417413838E-2</v>
      </c>
      <c r="M24" s="10">
        <f>M11/M5</f>
        <v>2.0190768378590324E-2</v>
      </c>
      <c r="U24" s="74"/>
      <c r="V24" s="74"/>
      <c r="W24" s="74"/>
      <c r="X24" s="74"/>
      <c r="Y24" s="74"/>
      <c r="Z24" s="74"/>
      <c r="AA24" s="74"/>
      <c r="AB24" s="74"/>
      <c r="AC24" s="74"/>
      <c r="AD24" s="74"/>
      <c r="AE24" s="74"/>
      <c r="AF24" s="74"/>
      <c r="AG24" s="74"/>
      <c r="AH24" s="74"/>
      <c r="AI24" s="74"/>
      <c r="AJ24" s="74"/>
    </row>
    <row r="25" spans="3:36" ht="34" x14ac:dyDescent="0.2">
      <c r="C25" s="11" t="s">
        <v>13049</v>
      </c>
      <c r="D25" s="10" t="s">
        <v>234</v>
      </c>
      <c r="E25" s="10" t="s">
        <v>234</v>
      </c>
      <c r="F25" s="10" t="s">
        <v>234</v>
      </c>
      <c r="G25" s="10" t="s">
        <v>234</v>
      </c>
      <c r="H25" s="10" t="s">
        <v>234</v>
      </c>
      <c r="I25" s="10" t="s">
        <v>234</v>
      </c>
      <c r="J25" s="10">
        <v>6.0431023484318455E-4</v>
      </c>
      <c r="K25" s="10">
        <v>1.7960166713643515E-2</v>
      </c>
      <c r="L25" s="10">
        <v>2.060046478772995E-2</v>
      </c>
      <c r="M25" s="10">
        <f>M12/M5</f>
        <v>2.3475018562099877E-2</v>
      </c>
      <c r="U25" s="74"/>
      <c r="V25" s="74"/>
      <c r="W25" s="74"/>
      <c r="X25" s="74"/>
      <c r="Y25" s="74"/>
      <c r="Z25" s="74"/>
      <c r="AA25" s="74"/>
      <c r="AB25" s="74"/>
      <c r="AC25" s="74"/>
      <c r="AD25" s="74"/>
      <c r="AE25" s="74"/>
      <c r="AF25" s="74"/>
      <c r="AG25" s="74"/>
      <c r="AH25" s="74"/>
      <c r="AI25" s="74"/>
      <c r="AJ25" s="74"/>
    </row>
    <row r="26" spans="3:36" ht="17" x14ac:dyDescent="0.2">
      <c r="C26" s="11" t="s">
        <v>13050</v>
      </c>
      <c r="D26" s="10">
        <v>6.9770937544363634E-3</v>
      </c>
      <c r="E26" s="10">
        <v>9.5774486820287034E-4</v>
      </c>
      <c r="F26" s="10">
        <v>5.6453251068341371E-4</v>
      </c>
      <c r="G26" s="10">
        <v>5.4564854274279278E-3</v>
      </c>
      <c r="H26" s="10">
        <v>4.1999999999999997E-3</v>
      </c>
      <c r="I26" s="10" t="s">
        <v>234</v>
      </c>
      <c r="J26" s="10" t="s">
        <v>234</v>
      </c>
      <c r="K26" s="10" t="s">
        <v>234</v>
      </c>
      <c r="L26" s="10" t="s">
        <v>234</v>
      </c>
      <c r="M26" s="10" t="s">
        <v>234</v>
      </c>
      <c r="U26" s="74"/>
      <c r="V26" s="74"/>
      <c r="W26" s="74"/>
      <c r="X26" s="74"/>
      <c r="Y26" s="74"/>
      <c r="Z26" s="74"/>
      <c r="AA26" s="74"/>
      <c r="AB26" s="74"/>
      <c r="AC26" s="74"/>
      <c r="AD26" s="74"/>
      <c r="AE26" s="74"/>
      <c r="AF26" s="74"/>
      <c r="AG26" s="74"/>
      <c r="AH26" s="74"/>
      <c r="AI26" s="74"/>
      <c r="AJ26" s="74"/>
    </row>
    <row r="27" spans="3:36" ht="16" x14ac:dyDescent="0.2">
      <c r="C27" s="2"/>
      <c r="D27" s="2"/>
      <c r="E27" s="2"/>
      <c r="F27" s="2"/>
      <c r="G27" s="2"/>
      <c r="H27" s="2"/>
      <c r="I27" s="2"/>
      <c r="J27" s="2"/>
      <c r="K27" s="2"/>
      <c r="L27" s="2"/>
      <c r="M27" s="2"/>
      <c r="U27" s="74"/>
      <c r="V27" s="74"/>
      <c r="W27" s="74"/>
      <c r="X27" s="74"/>
      <c r="Y27" s="74"/>
      <c r="Z27" s="74"/>
      <c r="AA27" s="74"/>
      <c r="AB27" s="74"/>
      <c r="AC27" s="74"/>
      <c r="AD27" s="74"/>
      <c r="AE27" s="74"/>
      <c r="AF27" s="74"/>
      <c r="AG27" s="74"/>
      <c r="AH27" s="74"/>
      <c r="AI27" s="74"/>
      <c r="AJ27" s="74"/>
    </row>
    <row r="28" spans="3:36" ht="16" x14ac:dyDescent="0.2">
      <c r="C28" s="2"/>
      <c r="D28" s="2"/>
      <c r="E28" s="2"/>
      <c r="F28" s="2"/>
      <c r="G28" s="2"/>
      <c r="H28" s="2"/>
      <c r="I28" s="2"/>
      <c r="J28" s="2"/>
      <c r="K28" s="2"/>
      <c r="L28" s="2"/>
      <c r="M28" s="2"/>
      <c r="U28" s="74"/>
      <c r="V28" s="74"/>
      <c r="W28" s="74"/>
      <c r="X28" s="74"/>
      <c r="Y28" s="74"/>
      <c r="Z28" s="74"/>
      <c r="AA28" s="74"/>
      <c r="AB28" s="74"/>
      <c r="AC28" s="74"/>
      <c r="AD28" s="74"/>
      <c r="AE28" s="74"/>
      <c r="AF28" s="74"/>
      <c r="AG28" s="74"/>
      <c r="AH28" s="74"/>
      <c r="AI28" s="74"/>
      <c r="AJ28" s="74"/>
    </row>
    <row r="29" spans="3:36" ht="16" x14ac:dyDescent="0.2">
      <c r="C29" s="2" t="s">
        <v>13137</v>
      </c>
      <c r="D29" s="2"/>
      <c r="E29" s="2"/>
      <c r="F29" s="2"/>
      <c r="G29" s="2"/>
      <c r="H29" s="2"/>
      <c r="I29" s="2"/>
      <c r="J29" s="2"/>
      <c r="K29" s="2"/>
      <c r="L29" s="2"/>
      <c r="M29" s="2"/>
      <c r="U29" s="74"/>
      <c r="V29" s="74"/>
      <c r="W29" s="74"/>
      <c r="X29" s="74"/>
      <c r="Y29" s="74"/>
      <c r="Z29" s="74"/>
      <c r="AA29" s="74"/>
      <c r="AB29" s="74"/>
      <c r="AC29" s="74"/>
      <c r="AD29" s="74"/>
      <c r="AE29" s="74"/>
      <c r="AF29" s="74"/>
      <c r="AG29" s="74"/>
      <c r="AH29" s="74"/>
      <c r="AI29" s="74"/>
      <c r="AJ29" s="74"/>
    </row>
    <row r="30" spans="3:36" ht="17" x14ac:dyDescent="0.15">
      <c r="C30" s="16" t="s">
        <v>13033</v>
      </c>
      <c r="D30" s="15">
        <v>2015</v>
      </c>
      <c r="E30" s="15">
        <v>2016</v>
      </c>
      <c r="F30" s="15">
        <v>2017</v>
      </c>
      <c r="G30" s="15">
        <v>2018</v>
      </c>
      <c r="H30" s="15">
        <v>2019</v>
      </c>
      <c r="I30" s="15">
        <v>2020</v>
      </c>
      <c r="J30" s="15">
        <v>2021</v>
      </c>
      <c r="K30" s="15">
        <v>2022</v>
      </c>
      <c r="L30" s="15">
        <v>2023</v>
      </c>
      <c r="M30" s="15">
        <v>2024</v>
      </c>
      <c r="U30" s="74"/>
      <c r="V30" s="74"/>
      <c r="W30" s="74"/>
      <c r="X30" s="74"/>
      <c r="Y30" s="74"/>
      <c r="Z30" s="74"/>
      <c r="AA30" s="74"/>
      <c r="AB30" s="74"/>
      <c r="AC30" s="74"/>
      <c r="AD30" s="74"/>
      <c r="AE30" s="74"/>
      <c r="AF30" s="74"/>
      <c r="AG30" s="74"/>
      <c r="AH30" s="74"/>
      <c r="AI30" s="74"/>
      <c r="AJ30" s="74"/>
    </row>
    <row r="31" spans="3:36" ht="17" x14ac:dyDescent="0.2">
      <c r="C31" s="11" t="s">
        <v>13034</v>
      </c>
      <c r="D31" s="23">
        <v>1</v>
      </c>
      <c r="E31" s="23">
        <v>1</v>
      </c>
      <c r="F31" s="23">
        <v>1.0000000000000002</v>
      </c>
      <c r="G31" s="23">
        <v>1.0000001486955599</v>
      </c>
      <c r="H31" s="23">
        <v>1.0000001486955599</v>
      </c>
      <c r="I31" s="23">
        <v>1.0000001486955599</v>
      </c>
      <c r="J31" s="23">
        <v>1</v>
      </c>
      <c r="K31" s="23">
        <v>1</v>
      </c>
      <c r="L31" s="23">
        <v>1</v>
      </c>
      <c r="M31" s="23">
        <v>1</v>
      </c>
      <c r="U31" s="74"/>
      <c r="V31" s="74"/>
      <c r="W31" s="74"/>
      <c r="X31" s="74"/>
      <c r="Y31" s="74"/>
      <c r="Z31" s="74"/>
      <c r="AA31" s="74"/>
      <c r="AB31" s="74"/>
      <c r="AC31" s="74"/>
      <c r="AD31" s="74"/>
      <c r="AE31" s="74"/>
      <c r="AF31" s="74"/>
      <c r="AG31" s="74"/>
      <c r="AH31" s="74"/>
      <c r="AI31" s="74"/>
      <c r="AJ31" s="74"/>
    </row>
    <row r="32" spans="3:36" ht="34" x14ac:dyDescent="0.2">
      <c r="C32" s="11" t="s">
        <v>13051</v>
      </c>
      <c r="D32" s="23">
        <v>0.83121779722586409</v>
      </c>
      <c r="E32" s="23">
        <v>0.89940819943964778</v>
      </c>
      <c r="F32" s="23">
        <v>0.92213074133262074</v>
      </c>
      <c r="G32" s="23">
        <v>0.89939680149230761</v>
      </c>
      <c r="H32" s="23">
        <v>0.9093966896709843</v>
      </c>
      <c r="I32" s="23">
        <v>0.93668022252088257</v>
      </c>
      <c r="J32" s="23">
        <v>0.9281792561585136</v>
      </c>
      <c r="K32" s="23">
        <v>0.9313808160529502</v>
      </c>
      <c r="L32" s="23">
        <v>0.90518732306155714</v>
      </c>
      <c r="M32" s="23">
        <f>SUM(M33:M35)</f>
        <v>0.93164446612970131</v>
      </c>
      <c r="U32" s="74"/>
      <c r="V32" s="74"/>
      <c r="W32" s="74"/>
      <c r="X32" s="74"/>
      <c r="Y32" s="74"/>
      <c r="Z32" s="74"/>
      <c r="AA32" s="74"/>
      <c r="AB32" s="74"/>
      <c r="AC32" s="74"/>
      <c r="AD32" s="74"/>
      <c r="AE32" s="74"/>
      <c r="AF32" s="74"/>
      <c r="AG32" s="74"/>
      <c r="AH32" s="74"/>
      <c r="AI32" s="74"/>
      <c r="AJ32" s="74"/>
    </row>
    <row r="33" spans="3:36" ht="34" x14ac:dyDescent="0.2">
      <c r="C33" s="11" t="s">
        <v>13052</v>
      </c>
      <c r="D33" s="10" t="s">
        <v>13045</v>
      </c>
      <c r="E33" s="10">
        <v>3.1877179941677625E-3</v>
      </c>
      <c r="F33" s="10">
        <v>0.2608432991940508</v>
      </c>
      <c r="G33" s="10">
        <v>0.20230264972150513</v>
      </c>
      <c r="H33" s="10">
        <v>0.20094854338484114</v>
      </c>
      <c r="I33" s="10">
        <v>0.24974551597833297</v>
      </c>
      <c r="J33" s="10">
        <v>0.22209813421478408</v>
      </c>
      <c r="K33" s="10">
        <v>0.22305081310645294</v>
      </c>
      <c r="L33" s="10">
        <v>0.23638698086077353</v>
      </c>
      <c r="M33" s="10">
        <f>M8/M5</f>
        <v>0.19596420158607969</v>
      </c>
      <c r="U33" s="74"/>
      <c r="V33" s="74"/>
      <c r="W33" s="74"/>
      <c r="X33" s="74"/>
      <c r="Y33" s="74"/>
      <c r="Z33" s="74"/>
      <c r="AA33" s="74"/>
      <c r="AB33" s="74"/>
      <c r="AC33" s="74"/>
      <c r="AD33" s="74"/>
      <c r="AE33" s="74"/>
      <c r="AF33" s="74"/>
      <c r="AG33" s="74"/>
      <c r="AH33" s="74"/>
      <c r="AI33" s="74"/>
      <c r="AJ33" s="74"/>
    </row>
    <row r="34" spans="3:36" ht="34" x14ac:dyDescent="0.2">
      <c r="C34" s="11" t="s">
        <v>13053</v>
      </c>
      <c r="D34" s="10">
        <v>0.57446826278298768</v>
      </c>
      <c r="E34" s="10">
        <v>0.73368974784150043</v>
      </c>
      <c r="F34" s="10">
        <v>0.52952022181701863</v>
      </c>
      <c r="G34" s="10">
        <v>0.54360325285491307</v>
      </c>
      <c r="H34" s="10">
        <v>0.54482151842888105</v>
      </c>
      <c r="I34" s="10">
        <v>0.52848120168381607</v>
      </c>
      <c r="J34" s="10">
        <v>0.53480083044647508</v>
      </c>
      <c r="K34" s="10">
        <v>0.5349208469951009</v>
      </c>
      <c r="L34" s="10">
        <v>0.44045622429386766</v>
      </c>
      <c r="M34" s="10">
        <f>M6/M5</f>
        <v>0.51707493507159463</v>
      </c>
      <c r="U34" s="74"/>
      <c r="V34" s="74"/>
      <c r="W34" s="74"/>
      <c r="X34" s="74"/>
      <c r="Y34" s="74"/>
      <c r="Z34" s="74"/>
      <c r="AA34" s="74"/>
      <c r="AB34" s="74"/>
      <c r="AC34" s="74"/>
      <c r="AD34" s="74"/>
      <c r="AE34" s="74"/>
      <c r="AF34" s="74"/>
      <c r="AG34" s="74"/>
      <c r="AH34" s="74"/>
      <c r="AI34" s="74"/>
      <c r="AJ34" s="74"/>
    </row>
    <row r="35" spans="3:36" ht="34" x14ac:dyDescent="0.2">
      <c r="C35" s="11" t="s">
        <v>13054</v>
      </c>
      <c r="D35" s="10">
        <v>0.25674953444287635</v>
      </c>
      <c r="E35" s="10">
        <v>0.16253073360397963</v>
      </c>
      <c r="F35" s="10">
        <v>0.13176722032155133</v>
      </c>
      <c r="G35" s="10">
        <v>0.15349089891588938</v>
      </c>
      <c r="H35" s="10">
        <v>0.16362662785726212</v>
      </c>
      <c r="I35" s="10">
        <v>0.15845350485873361</v>
      </c>
      <c r="J35" s="10">
        <v>0.17128029149725446</v>
      </c>
      <c r="K35" s="10">
        <v>0.16986420295897328</v>
      </c>
      <c r="L35" s="10">
        <v>0.22834411790691603</v>
      </c>
      <c r="M35" s="10">
        <f>M9/M5</f>
        <v>0.21860532947202702</v>
      </c>
      <c r="U35" s="74"/>
      <c r="V35" s="74"/>
      <c r="W35" s="74"/>
      <c r="X35" s="74"/>
      <c r="Y35" s="74"/>
      <c r="Z35" s="74"/>
      <c r="AA35" s="74"/>
      <c r="AB35" s="74"/>
      <c r="AC35" s="74"/>
      <c r="AD35" s="74"/>
      <c r="AE35" s="74"/>
      <c r="AF35" s="74"/>
      <c r="AG35" s="74"/>
      <c r="AH35" s="74"/>
      <c r="AI35" s="74"/>
      <c r="AJ35" s="74"/>
    </row>
    <row r="36" spans="3:36" ht="51" x14ac:dyDescent="0.2">
      <c r="C36" s="11" t="s">
        <v>13055</v>
      </c>
      <c r="D36" s="23">
        <v>0.16878220277413589</v>
      </c>
      <c r="E36" s="23">
        <v>0.1005918005603522</v>
      </c>
      <c r="F36" s="23">
        <v>7.7869258667379398E-2</v>
      </c>
      <c r="G36" s="23">
        <v>0.10060334720325234</v>
      </c>
      <c r="H36" s="23">
        <v>9.0607842556240423E-2</v>
      </c>
      <c r="I36" s="23">
        <v>6.3318200995325175E-2</v>
      </c>
      <c r="J36" s="23">
        <v>7.1820749147733745E-2</v>
      </c>
      <c r="K36" s="23">
        <v>6.8299753251399059E-2</v>
      </c>
      <c r="L36" s="23">
        <v>9.4812676938442766E-2</v>
      </c>
      <c r="M36" s="23">
        <f>SUM(M37:M39)</f>
        <v>6.8355533870298565E-2</v>
      </c>
      <c r="U36" s="74"/>
      <c r="V36" s="74"/>
      <c r="W36" s="74"/>
      <c r="X36" s="74"/>
      <c r="Y36" s="74"/>
      <c r="Z36" s="74"/>
      <c r="AA36" s="74"/>
      <c r="AB36" s="74"/>
      <c r="AC36" s="74"/>
      <c r="AD36" s="74"/>
      <c r="AE36" s="74"/>
      <c r="AF36" s="74"/>
      <c r="AG36" s="74"/>
      <c r="AH36" s="74"/>
      <c r="AI36" s="74"/>
      <c r="AJ36" s="74"/>
    </row>
    <row r="37" spans="3:36" ht="51" x14ac:dyDescent="0.2">
      <c r="C37" s="11" t="s">
        <v>13056</v>
      </c>
      <c r="D37" s="10">
        <v>8.5783597357806746E-2</v>
      </c>
      <c r="E37" s="10">
        <v>6.8342958431013776E-2</v>
      </c>
      <c r="F37" s="10">
        <v>5.3548971582494602E-2</v>
      </c>
      <c r="G37" s="10">
        <v>5.8149393078979143E-2</v>
      </c>
      <c r="H37" s="10">
        <v>5.2661126648861328E-2</v>
      </c>
      <c r="I37" s="10">
        <v>3.411959621109948E-2</v>
      </c>
      <c r="J37" s="10">
        <v>4.2314018917964352E-2</v>
      </c>
      <c r="K37" s="10">
        <v>3.4530136268149214E-2</v>
      </c>
      <c r="L37" s="10">
        <v>2.1601436733298979E-2</v>
      </c>
      <c r="M37" s="10">
        <f>M10/M5</f>
        <v>2.4689746929608358E-2</v>
      </c>
      <c r="U37" s="74"/>
      <c r="V37" s="78"/>
      <c r="W37" s="78"/>
      <c r="X37" s="74"/>
      <c r="Y37" s="74"/>
      <c r="Z37" s="74"/>
      <c r="AA37" s="74"/>
      <c r="AB37" s="74"/>
      <c r="AC37" s="74"/>
      <c r="AD37" s="74"/>
      <c r="AE37" s="74"/>
      <c r="AF37" s="74"/>
      <c r="AG37" s="74"/>
      <c r="AH37" s="74"/>
      <c r="AI37" s="74"/>
      <c r="AJ37" s="74"/>
    </row>
    <row r="38" spans="3:36" ht="51" x14ac:dyDescent="0.2">
      <c r="C38" s="11" t="s">
        <v>13057</v>
      </c>
      <c r="D38" s="10">
        <v>7.6021511661892791E-2</v>
      </c>
      <c r="E38" s="10">
        <v>3.1291097261135568E-2</v>
      </c>
      <c r="F38" s="10">
        <v>2.3755754574201378E-2</v>
      </c>
      <c r="G38" s="10">
        <v>3.6997468696845275E-2</v>
      </c>
      <c r="H38" s="10">
        <v>3.3713873017953866E-2</v>
      </c>
      <c r="I38" s="10">
        <v>2.9198604784225694E-2</v>
      </c>
      <c r="J38" s="10">
        <v>2.8902419994926216E-2</v>
      </c>
      <c r="K38" s="10">
        <v>1.5809450269606323E-2</v>
      </c>
      <c r="L38" s="10">
        <v>5.2610775417413838E-2</v>
      </c>
      <c r="M38" s="10">
        <f>M11/M5</f>
        <v>2.0190768378590324E-2</v>
      </c>
      <c r="U38" s="74"/>
      <c r="V38" s="78"/>
      <c r="W38" s="78"/>
      <c r="X38" s="74"/>
      <c r="Y38" s="74"/>
      <c r="Z38" s="74"/>
      <c r="AA38" s="74"/>
      <c r="AB38" s="74"/>
      <c r="AC38" s="74"/>
      <c r="AD38" s="74"/>
      <c r="AE38" s="74"/>
      <c r="AF38" s="74"/>
      <c r="AG38" s="74"/>
      <c r="AH38" s="74"/>
      <c r="AI38" s="74"/>
      <c r="AJ38" s="74"/>
    </row>
    <row r="39" spans="3:36" ht="34" x14ac:dyDescent="0.2">
      <c r="C39" s="11" t="s">
        <v>13041</v>
      </c>
      <c r="D39" s="10" t="s">
        <v>234</v>
      </c>
      <c r="E39" s="8" t="s">
        <v>234</v>
      </c>
      <c r="F39" s="10" t="s">
        <v>234</v>
      </c>
      <c r="G39" s="8" t="s">
        <v>234</v>
      </c>
      <c r="H39" s="10" t="s">
        <v>234</v>
      </c>
      <c r="I39" s="8" t="s">
        <v>234</v>
      </c>
      <c r="J39" s="10">
        <v>6.0431023484318455E-4</v>
      </c>
      <c r="K39" s="10">
        <v>1.7960166713643515E-2</v>
      </c>
      <c r="L39" s="10">
        <v>2.060046478772995E-2</v>
      </c>
      <c r="M39" s="10">
        <f>M12/M5</f>
        <v>2.3475018562099877E-2</v>
      </c>
      <c r="U39" s="74"/>
      <c r="V39" s="78"/>
      <c r="W39" s="78"/>
      <c r="X39" s="74"/>
      <c r="Y39" s="74"/>
      <c r="Z39" s="74"/>
      <c r="AA39" s="74"/>
      <c r="AB39" s="74"/>
      <c r="AC39" s="74"/>
      <c r="AD39" s="74"/>
      <c r="AE39" s="74"/>
      <c r="AF39" s="74"/>
      <c r="AG39" s="74"/>
      <c r="AH39" s="74"/>
      <c r="AI39" s="74"/>
      <c r="AJ39" s="74"/>
    </row>
    <row r="40" spans="3:36" ht="18" x14ac:dyDescent="0.2">
      <c r="C40" s="11" t="s">
        <v>13058</v>
      </c>
      <c r="D40" s="10">
        <v>6.9770937544363634E-3</v>
      </c>
      <c r="E40" s="10">
        <v>9.5774486820287034E-4</v>
      </c>
      <c r="F40" s="10">
        <v>5.6453251068341371E-4</v>
      </c>
      <c r="G40" s="10">
        <v>5.4564854274279278E-3</v>
      </c>
      <c r="H40" s="10">
        <v>4.2328428894252311E-3</v>
      </c>
      <c r="I40" s="10" t="s">
        <v>234</v>
      </c>
      <c r="J40" s="8" t="s">
        <v>234</v>
      </c>
      <c r="K40" s="8" t="s">
        <v>234</v>
      </c>
      <c r="L40" s="10" t="s">
        <v>234</v>
      </c>
      <c r="M40" s="10" t="s">
        <v>234</v>
      </c>
      <c r="U40" s="74"/>
      <c r="V40" s="78"/>
      <c r="W40" s="78"/>
      <c r="X40" s="74"/>
      <c r="Y40" s="74"/>
      <c r="Z40" s="74"/>
      <c r="AA40" s="74"/>
      <c r="AB40" s="74"/>
      <c r="AC40" s="74"/>
      <c r="AD40" s="74"/>
      <c r="AE40" s="74"/>
      <c r="AF40" s="74"/>
      <c r="AG40" s="74"/>
      <c r="AH40" s="74"/>
      <c r="AI40" s="74"/>
      <c r="AJ40" s="74"/>
    </row>
    <row r="41" spans="3:36" ht="18" x14ac:dyDescent="0.2">
      <c r="C41" s="2"/>
      <c r="D41" s="2"/>
      <c r="E41" s="2"/>
      <c r="F41" s="2"/>
      <c r="G41" s="2"/>
      <c r="H41" s="2"/>
      <c r="I41" s="2"/>
      <c r="J41" s="2"/>
      <c r="K41" s="2"/>
      <c r="L41" s="2"/>
      <c r="M41" s="2"/>
      <c r="U41" s="74"/>
      <c r="V41" s="78"/>
      <c r="W41" s="78"/>
      <c r="X41" s="74"/>
      <c r="Y41" s="74"/>
      <c r="Z41" s="74"/>
      <c r="AA41" s="74"/>
      <c r="AB41" s="74"/>
      <c r="AC41" s="74"/>
      <c r="AD41" s="74"/>
      <c r="AE41" s="74"/>
      <c r="AF41" s="74"/>
      <c r="AG41" s="74"/>
      <c r="AH41" s="74"/>
      <c r="AI41" s="74"/>
      <c r="AJ41" s="74"/>
    </row>
    <row r="42" spans="3:36" ht="18" x14ac:dyDescent="0.2">
      <c r="C42" s="2"/>
      <c r="D42" s="2"/>
      <c r="E42" s="2"/>
      <c r="F42" s="2"/>
      <c r="G42" s="2"/>
      <c r="H42" s="2"/>
      <c r="I42" s="2"/>
      <c r="J42" s="2"/>
      <c r="K42" s="2"/>
      <c r="L42" s="2"/>
      <c r="M42" s="2"/>
      <c r="U42" s="74"/>
      <c r="V42" s="78"/>
      <c r="W42" s="78"/>
      <c r="X42" s="74"/>
      <c r="Y42" s="74"/>
      <c r="Z42" s="74"/>
      <c r="AA42" s="74"/>
      <c r="AB42" s="74"/>
      <c r="AC42" s="74"/>
      <c r="AD42" s="74"/>
      <c r="AE42" s="74"/>
      <c r="AF42" s="74"/>
      <c r="AG42" s="74"/>
      <c r="AH42" s="74"/>
      <c r="AI42" s="74"/>
      <c r="AJ42" s="74"/>
    </row>
    <row r="43" spans="3:36" ht="16" x14ac:dyDescent="0.2">
      <c r="C43" s="2" t="s">
        <v>13059</v>
      </c>
      <c r="D43" s="2"/>
      <c r="E43" s="2"/>
      <c r="F43" s="2"/>
      <c r="G43" s="2"/>
      <c r="H43" s="2"/>
      <c r="I43" s="2"/>
      <c r="J43" s="2"/>
      <c r="K43" s="2"/>
      <c r="L43" s="2"/>
      <c r="M43" s="2"/>
      <c r="U43" s="74"/>
      <c r="V43" s="74"/>
      <c r="W43" s="74"/>
      <c r="X43" s="74"/>
      <c r="Y43" s="74"/>
      <c r="Z43" s="74"/>
      <c r="AA43" s="74"/>
      <c r="AB43" s="74"/>
      <c r="AC43" s="74"/>
      <c r="AD43" s="74"/>
      <c r="AE43" s="74"/>
      <c r="AF43" s="74"/>
      <c r="AG43" s="74"/>
      <c r="AH43" s="74"/>
      <c r="AI43" s="74"/>
      <c r="AJ43" s="74"/>
    </row>
    <row r="44" spans="3:36" ht="17" x14ac:dyDescent="0.2">
      <c r="C44" s="11" t="s">
        <v>13060</v>
      </c>
      <c r="D44" s="15" t="s">
        <v>13061</v>
      </c>
      <c r="E44" s="15" t="s">
        <v>13062</v>
      </c>
      <c r="F44" s="15" t="s">
        <v>13063</v>
      </c>
      <c r="G44" s="15" t="s">
        <v>13064</v>
      </c>
      <c r="H44" s="15" t="s">
        <v>13065</v>
      </c>
      <c r="I44" s="15" t="s">
        <v>13066</v>
      </c>
      <c r="J44" s="15" t="s">
        <v>13067</v>
      </c>
      <c r="K44" s="15" t="s">
        <v>13068</v>
      </c>
      <c r="L44" s="15" t="s">
        <v>13147</v>
      </c>
      <c r="M44" s="15" t="s">
        <v>13148</v>
      </c>
      <c r="P44" s="30"/>
      <c r="Q44" s="31"/>
      <c r="U44" s="74"/>
      <c r="V44" s="74"/>
      <c r="W44" s="74"/>
      <c r="X44" s="74"/>
      <c r="Y44" s="74"/>
      <c r="Z44" s="74"/>
      <c r="AA44" s="74"/>
      <c r="AB44" s="74"/>
      <c r="AC44" s="74"/>
      <c r="AD44" s="74"/>
      <c r="AE44" s="74"/>
      <c r="AF44" s="74"/>
      <c r="AG44" s="74"/>
      <c r="AH44" s="74"/>
      <c r="AI44" s="74"/>
      <c r="AJ44" s="74"/>
    </row>
    <row r="45" spans="3:36" ht="17" x14ac:dyDescent="0.2">
      <c r="C45" s="24" t="s">
        <v>13069</v>
      </c>
      <c r="D45" s="10">
        <v>0.10971922246220302</v>
      </c>
      <c r="E45" s="10">
        <v>9.7478359051561908E-2</v>
      </c>
      <c r="F45" s="10">
        <v>8.5105254785513548E-2</v>
      </c>
      <c r="G45" s="10">
        <v>7.1013231994872028E-2</v>
      </c>
      <c r="H45" s="10">
        <v>5.1540442155731156E-2</v>
      </c>
      <c r="I45" s="10">
        <v>7.2679810400494607E-2</v>
      </c>
      <c r="J45" s="10">
        <v>6.7802991409111141E-2</v>
      </c>
      <c r="K45" s="10">
        <v>6.6600000000000006E-2</v>
      </c>
      <c r="L45" s="79">
        <f>M45/37351</f>
        <v>5.0761693127359377E-2</v>
      </c>
      <c r="M45" s="12">
        <f>SUM(Свод!BL2:BL633)</f>
        <v>1896</v>
      </c>
      <c r="P45" s="32"/>
      <c r="Q45" s="31"/>
      <c r="U45" s="74"/>
      <c r="V45" s="74"/>
      <c r="W45" s="74"/>
      <c r="X45" s="74"/>
      <c r="Y45" s="74"/>
      <c r="Z45" s="74"/>
      <c r="AA45" s="74"/>
      <c r="AB45" s="74"/>
      <c r="AC45" s="74"/>
      <c r="AD45" s="74"/>
      <c r="AE45" s="74"/>
      <c r="AF45" s="74"/>
      <c r="AG45" s="74"/>
      <c r="AH45" s="74"/>
      <c r="AI45" s="74"/>
      <c r="AJ45" s="74"/>
    </row>
    <row r="46" spans="3:36" ht="34" x14ac:dyDescent="0.2">
      <c r="C46" s="24" t="s">
        <v>13070</v>
      </c>
      <c r="D46" s="10">
        <v>0.14514038876889848</v>
      </c>
      <c r="E46" s="10">
        <v>0.13041023710952201</v>
      </c>
      <c r="F46" s="10">
        <v>0.15128055570284746</v>
      </c>
      <c r="G46" s="10">
        <v>0.1505425575752026</v>
      </c>
      <c r="H46" s="10">
        <v>0.12385687649826867</v>
      </c>
      <c r="I46" s="10">
        <v>0.16497217833344782</v>
      </c>
      <c r="J46" s="10">
        <v>0.15846938426258686</v>
      </c>
      <c r="K46" s="10">
        <v>0.1515</v>
      </c>
      <c r="L46" s="79">
        <f t="shared" ref="L46:L72" si="0">M46/37351</f>
        <v>0.1349896923777141</v>
      </c>
      <c r="M46" s="12">
        <f>SUM(Свод!BM2:BM633)</f>
        <v>5042</v>
      </c>
      <c r="P46" s="32"/>
      <c r="Q46" s="31"/>
    </row>
    <row r="47" spans="3:36" ht="17" x14ac:dyDescent="0.2">
      <c r="C47" s="24" t="s">
        <v>13071</v>
      </c>
      <c r="D47" s="10">
        <v>8.6933045356371488E-2</v>
      </c>
      <c r="E47" s="10">
        <v>7.182285785974156E-2</v>
      </c>
      <c r="F47" s="10">
        <v>8.356752744047935E-2</v>
      </c>
      <c r="G47" s="10">
        <v>6.0345222288356759E-2</v>
      </c>
      <c r="H47" s="10">
        <v>4.9720323182100686E-2</v>
      </c>
      <c r="I47" s="10">
        <v>5.7223328982620045E-2</v>
      </c>
      <c r="J47" s="10">
        <v>5.4112331861587433E-2</v>
      </c>
      <c r="K47" s="10">
        <v>6.1400000000000003E-2</v>
      </c>
      <c r="L47" s="79">
        <f t="shared" si="0"/>
        <v>4.631736767422559E-2</v>
      </c>
      <c r="M47" s="12">
        <f>SUM(Свод!BN2:BN633)</f>
        <v>1730</v>
      </c>
      <c r="P47" s="32"/>
      <c r="Q47" s="31"/>
    </row>
    <row r="48" spans="3:36" ht="17" x14ac:dyDescent="0.2">
      <c r="C48" s="24" t="s">
        <v>13072</v>
      </c>
      <c r="D48" s="10">
        <v>2.775377969762419E-2</v>
      </c>
      <c r="E48" s="10">
        <v>2.7349140634801154E-2</v>
      </c>
      <c r="F48" s="10">
        <v>2.6671615674213903E-2</v>
      </c>
      <c r="G48" s="10">
        <v>2.6097706148985853E-2</v>
      </c>
      <c r="H48" s="10">
        <v>1.9932522418538576E-2</v>
      </c>
      <c r="I48" s="10">
        <v>2.136429209315106E-2</v>
      </c>
      <c r="J48" s="10">
        <v>2.1460108840743404E-2</v>
      </c>
      <c r="K48" s="10">
        <v>1.9900000000000001E-2</v>
      </c>
      <c r="L48" s="79">
        <f t="shared" si="0"/>
        <v>2.2810634253433642E-2</v>
      </c>
      <c r="M48" s="12">
        <f>SUM(Свод!BO2:BO633)</f>
        <v>852</v>
      </c>
      <c r="P48" s="33"/>
      <c r="Q48" s="31"/>
    </row>
    <row r="49" spans="3:17" ht="34" x14ac:dyDescent="0.2">
      <c r="C49" s="24" t="s">
        <v>13073</v>
      </c>
      <c r="D49" s="10">
        <v>2.0518358531317494E-3</v>
      </c>
      <c r="E49" s="10">
        <v>2.2581859239744072E-3</v>
      </c>
      <c r="F49" s="10">
        <v>9.5445145553846973E-4</v>
      </c>
      <c r="G49" s="10">
        <v>6.8678174076278555E-4</v>
      </c>
      <c r="H49" s="10">
        <v>1.3761875166474296E-3</v>
      </c>
      <c r="I49" s="10">
        <v>1.5456481417874563E-3</v>
      </c>
      <c r="J49" s="10">
        <v>1.2663860081459425E-3</v>
      </c>
      <c r="K49" s="10">
        <v>2E-3</v>
      </c>
      <c r="L49" s="79">
        <f t="shared" si="0"/>
        <v>1.5180316457390699E-2</v>
      </c>
      <c r="M49" s="12">
        <f>SUM(Свод!BP2:BP633)</f>
        <v>567</v>
      </c>
      <c r="P49" s="32"/>
      <c r="Q49" s="31"/>
    </row>
    <row r="50" spans="3:17" ht="17" x14ac:dyDescent="0.2">
      <c r="C50" s="24" t="s">
        <v>13074</v>
      </c>
      <c r="D50" s="10">
        <v>2.0626349892008639E-2</v>
      </c>
      <c r="E50" s="10">
        <v>2.2080040145527537E-2</v>
      </c>
      <c r="F50" s="10">
        <v>2.1846333315658308E-2</v>
      </c>
      <c r="G50" s="10">
        <v>2.8615905865116066E-2</v>
      </c>
      <c r="H50" s="10">
        <v>3.9243540797300899E-2</v>
      </c>
      <c r="I50" s="10">
        <v>2.3493851755169333E-2</v>
      </c>
      <c r="J50" s="10">
        <v>2.1665468733956257E-2</v>
      </c>
      <c r="K50" s="10">
        <v>2.6800000000000001E-2</v>
      </c>
      <c r="L50" s="79">
        <f t="shared" si="0"/>
        <v>4.2810098792535674E-2</v>
      </c>
      <c r="M50" s="12">
        <f>SUM(Свод!BQ2:BQ633)</f>
        <v>1599</v>
      </c>
      <c r="P50" s="32"/>
      <c r="Q50" s="31"/>
    </row>
    <row r="51" spans="3:17" ht="17" x14ac:dyDescent="0.2">
      <c r="C51" s="24" t="s">
        <v>13075</v>
      </c>
      <c r="D51" s="10" t="s">
        <v>13076</v>
      </c>
      <c r="E51" s="10" t="s">
        <v>13076</v>
      </c>
      <c r="F51" s="10">
        <v>5.5729359987273984E-2</v>
      </c>
      <c r="G51" s="10">
        <v>7.202051188132412E-2</v>
      </c>
      <c r="H51" s="10">
        <v>8.7188138151469419E-2</v>
      </c>
      <c r="I51" s="10">
        <v>5.8631586178470842E-2</v>
      </c>
      <c r="J51" s="10">
        <v>5.5173357976520516E-2</v>
      </c>
      <c r="K51" s="10">
        <v>5.0799999999999998E-2</v>
      </c>
      <c r="L51" s="79">
        <f t="shared" si="0"/>
        <v>6.28363363765361E-2</v>
      </c>
      <c r="M51" s="12">
        <f>SUM(Свод!BR2:BR633)</f>
        <v>2347</v>
      </c>
      <c r="P51" s="32"/>
      <c r="Q51" s="31"/>
    </row>
    <row r="52" spans="3:17" ht="51" x14ac:dyDescent="0.2">
      <c r="C52" s="24" t="s">
        <v>13077</v>
      </c>
      <c r="D52" s="10">
        <v>0.11684665226781857</v>
      </c>
      <c r="E52" s="10">
        <v>0.1014929118052942</v>
      </c>
      <c r="F52" s="10">
        <v>7.6939392332573311E-2</v>
      </c>
      <c r="G52" s="10">
        <v>6.7625108740442294E-2</v>
      </c>
      <c r="H52" s="10">
        <v>6.8099085501198614E-2</v>
      </c>
      <c r="I52" s="10">
        <v>5.234595040186852E-2</v>
      </c>
      <c r="J52" s="10">
        <v>5.2058732929458874E-2</v>
      </c>
      <c r="K52" s="10">
        <v>5.8799999999999998E-2</v>
      </c>
      <c r="L52" s="79">
        <f t="shared" si="0"/>
        <v>6.1283499772429119E-2</v>
      </c>
      <c r="M52" s="12">
        <f>SUM(Свод!BS2:BS633)</f>
        <v>2289</v>
      </c>
      <c r="P52" s="34"/>
      <c r="Q52" s="31"/>
    </row>
    <row r="53" spans="3:17" ht="17" x14ac:dyDescent="0.2">
      <c r="C53" s="24" t="s">
        <v>13078</v>
      </c>
      <c r="D53" s="10">
        <v>4.5896328293736501E-2</v>
      </c>
      <c r="E53" s="10">
        <v>4.5979174507590016E-2</v>
      </c>
      <c r="F53" s="10">
        <v>5.3396256429291057E-2</v>
      </c>
      <c r="G53" s="10">
        <v>6.6526257955221824E-2</v>
      </c>
      <c r="H53" s="10">
        <v>7.5201988812927278E-2</v>
      </c>
      <c r="I53" s="10">
        <v>5.7463763138009202E-2</v>
      </c>
      <c r="J53" s="10">
        <v>7.3313481876989425E-2</v>
      </c>
      <c r="K53" s="10">
        <v>5.7799999999999997E-2</v>
      </c>
      <c r="L53" s="79">
        <f t="shared" si="0"/>
        <v>5.9355840539744582E-2</v>
      </c>
      <c r="M53" s="12">
        <f>SUM(Свод!BT2:BT633)</f>
        <v>2217</v>
      </c>
      <c r="P53" s="32"/>
      <c r="Q53" s="31"/>
    </row>
    <row r="54" spans="3:17" ht="34" x14ac:dyDescent="0.2">
      <c r="C54" s="25" t="s">
        <v>13079</v>
      </c>
      <c r="D54" s="10" t="s">
        <v>13076</v>
      </c>
      <c r="E54" s="10" t="s">
        <v>13076</v>
      </c>
      <c r="F54" s="10">
        <v>8.367357760220584E-2</v>
      </c>
      <c r="G54" s="10">
        <v>0.11171649649741312</v>
      </c>
      <c r="H54" s="10">
        <v>0.11053893278877741</v>
      </c>
      <c r="I54" s="10">
        <v>5.7532458610977534E-2</v>
      </c>
      <c r="J54" s="10">
        <v>0.11346134100010268</v>
      </c>
      <c r="K54" s="10">
        <v>7.4399999999999994E-2</v>
      </c>
      <c r="L54" s="79">
        <f t="shared" si="0"/>
        <v>7.5419667478782357E-2</v>
      </c>
      <c r="M54" s="12">
        <f>SUM(Свод!BU2:BU633)</f>
        <v>2817</v>
      </c>
      <c r="P54" s="34"/>
      <c r="Q54" s="31"/>
    </row>
    <row r="55" spans="3:17" ht="17" x14ac:dyDescent="0.2">
      <c r="C55" s="24" t="s">
        <v>13080</v>
      </c>
      <c r="D55" s="10">
        <v>8.8444924406047509E-2</v>
      </c>
      <c r="E55" s="10">
        <v>8.123196587630159E-2</v>
      </c>
      <c r="F55" s="10">
        <v>7.8211994273291272E-2</v>
      </c>
      <c r="G55" s="10">
        <v>8.0399249118630098E-2</v>
      </c>
      <c r="H55" s="10">
        <v>9.1938204741187954E-2</v>
      </c>
      <c r="I55" s="10">
        <v>0.10366146870921206</v>
      </c>
      <c r="J55" s="10">
        <v>8.3170756751206484E-2</v>
      </c>
      <c r="K55" s="10">
        <v>8.6699999999999999E-2</v>
      </c>
      <c r="L55" s="79">
        <f t="shared" si="0"/>
        <v>7.7802468474739636E-2</v>
      </c>
      <c r="M55" s="12">
        <f>SUM(Свод!BV2:BV633)</f>
        <v>2906</v>
      </c>
      <c r="P55" s="32"/>
      <c r="Q55" s="31"/>
    </row>
    <row r="56" spans="3:17" ht="34" x14ac:dyDescent="0.2">
      <c r="C56" s="24" t="s">
        <v>13081</v>
      </c>
      <c r="D56" s="10">
        <v>0.18066954643628511</v>
      </c>
      <c r="E56" s="10">
        <v>0.17902396186174885</v>
      </c>
      <c r="F56" s="10">
        <v>9.4331618855718752E-2</v>
      </c>
      <c r="G56" s="10">
        <v>0.10695480976145781</v>
      </c>
      <c r="H56" s="10">
        <v>0.13668649560507859</v>
      </c>
      <c r="I56" s="10">
        <v>0.14707700762519749</v>
      </c>
      <c r="J56" s="10">
        <v>0.13943936749152891</v>
      </c>
      <c r="K56" s="10">
        <v>0.15090000000000001</v>
      </c>
      <c r="L56" s="79">
        <f t="shared" si="0"/>
        <v>0.12090707076115767</v>
      </c>
      <c r="M56" s="12">
        <f>SUM(Свод!BW2:BW633)</f>
        <v>4516</v>
      </c>
      <c r="P56" s="32"/>
      <c r="Q56" s="31"/>
    </row>
    <row r="57" spans="3:17" ht="17" x14ac:dyDescent="0.2">
      <c r="C57" s="25" t="s">
        <v>13082</v>
      </c>
      <c r="D57" s="10">
        <v>3.6825053995680347E-2</v>
      </c>
      <c r="E57" s="10">
        <v>3.7824614226571324E-2</v>
      </c>
      <c r="F57" s="10">
        <v>4.8730049313325204E-2</v>
      </c>
      <c r="G57" s="10">
        <v>4.908200173984708E-2</v>
      </c>
      <c r="H57" s="10">
        <v>4.3549675930036405E-2</v>
      </c>
      <c r="I57" s="10">
        <v>5.3513773442330152E-2</v>
      </c>
      <c r="J57" s="10">
        <v>5.1511106547557931E-2</v>
      </c>
      <c r="K57" s="10">
        <v>4.7100000000000003E-2</v>
      </c>
      <c r="L57" s="79">
        <f t="shared" si="0"/>
        <v>4.1284035233327084E-2</v>
      </c>
      <c r="M57" s="12">
        <f>SUM(Свод!BX2:BX633)</f>
        <v>1542</v>
      </c>
      <c r="P57" s="33"/>
      <c r="Q57" s="31"/>
    </row>
    <row r="58" spans="3:17" ht="34" x14ac:dyDescent="0.2">
      <c r="C58" s="24" t="s">
        <v>13083</v>
      </c>
      <c r="D58" s="10">
        <v>5.3023758099352052E-2</v>
      </c>
      <c r="E58" s="10">
        <v>2.9858236105883829E-2</v>
      </c>
      <c r="F58" s="10">
        <v>3.0701521819820776E-2</v>
      </c>
      <c r="G58" s="10">
        <v>3.4613799734444395E-2</v>
      </c>
      <c r="H58" s="10">
        <v>1.4827310663233596E-2</v>
      </c>
      <c r="I58" s="10">
        <v>3.0432094524970803E-2</v>
      </c>
      <c r="J58" s="10">
        <v>2.2007735222644351E-2</v>
      </c>
      <c r="K58" s="10">
        <v>1.43E-2</v>
      </c>
      <c r="L58" s="79">
        <f t="shared" si="0"/>
        <v>4.040052475168001E-2</v>
      </c>
      <c r="M58" s="12">
        <f>SUM(Свод!BY2:BY633)</f>
        <v>1509</v>
      </c>
      <c r="P58" s="32"/>
      <c r="Q58" s="31"/>
    </row>
    <row r="59" spans="3:17" ht="17" x14ac:dyDescent="0.2">
      <c r="C59" s="24" t="s">
        <v>13084</v>
      </c>
      <c r="D59" s="10">
        <v>4.5896328293736501E-2</v>
      </c>
      <c r="E59" s="10">
        <v>3.7260067745577719E-2</v>
      </c>
      <c r="F59" s="10">
        <v>2.9747070364282306E-2</v>
      </c>
      <c r="G59" s="10">
        <v>4.3954031408818279E-3</v>
      </c>
      <c r="H59" s="10">
        <v>5.105211755304981E-3</v>
      </c>
      <c r="I59" s="10">
        <v>2.0436903208078588E-2</v>
      </c>
      <c r="J59" s="10">
        <v>4.7575041927644867E-3</v>
      </c>
      <c r="K59" s="10">
        <v>6.6E-3</v>
      </c>
      <c r="L59" s="79">
        <f t="shared" si="0"/>
        <v>2.3399641241198362E-2</v>
      </c>
      <c r="M59" s="12">
        <f>SUM(Свод!BZ2:BZ633)</f>
        <v>874</v>
      </c>
      <c r="P59" s="32"/>
      <c r="Q59" s="31"/>
    </row>
    <row r="60" spans="3:17" ht="34" x14ac:dyDescent="0.2">
      <c r="C60" s="24" t="s">
        <v>13085</v>
      </c>
      <c r="D60" s="10" t="s">
        <v>13076</v>
      </c>
      <c r="E60" s="10">
        <v>1.3360933383515242E-2</v>
      </c>
      <c r="F60" s="10">
        <v>1.9036004029906146E-2</v>
      </c>
      <c r="G60" s="10">
        <v>9.0655189780687699E-3</v>
      </c>
      <c r="H60" s="10">
        <v>8.0795525170913613E-3</v>
      </c>
      <c r="I60" s="10">
        <v>7.8999793913581088E-3</v>
      </c>
      <c r="J60" s="10">
        <v>5.7158503610911454E-3</v>
      </c>
      <c r="K60" s="10">
        <v>7.6E-3</v>
      </c>
      <c r="L60" s="79">
        <f t="shared" si="0"/>
        <v>6.7468073143958666E-3</v>
      </c>
      <c r="M60" s="12">
        <f>SUM(Свод!CA2:CA633)</f>
        <v>252</v>
      </c>
      <c r="P60" s="32"/>
      <c r="Q60" s="31"/>
    </row>
    <row r="61" spans="3:17" ht="34" x14ac:dyDescent="0.2">
      <c r="C61" s="24" t="s">
        <v>13086</v>
      </c>
      <c r="D61" s="10" t="s">
        <v>13076</v>
      </c>
      <c r="E61" s="10">
        <v>2.5090954710826749E-3</v>
      </c>
      <c r="F61" s="10">
        <v>2.1740283153931809E-3</v>
      </c>
      <c r="G61" s="10">
        <v>2.6555560642827708E-3</v>
      </c>
      <c r="H61" s="10">
        <v>1.243008079552517E-3</v>
      </c>
      <c r="I61" s="10">
        <v>2.026516452565776E-3</v>
      </c>
      <c r="J61" s="10">
        <v>9.2411951945784983E-4</v>
      </c>
      <c r="K61" s="10">
        <v>2.2000000000000001E-3</v>
      </c>
      <c r="L61" s="79">
        <f t="shared" si="0"/>
        <v>1.7937940081925517E-3</v>
      </c>
      <c r="M61" s="12">
        <f>SUM(Свод!CB2:CB633)</f>
        <v>67</v>
      </c>
      <c r="P61" s="32"/>
      <c r="Q61" s="31"/>
    </row>
    <row r="62" spans="3:17" ht="34" x14ac:dyDescent="0.2">
      <c r="C62" s="24" t="s">
        <v>13087</v>
      </c>
      <c r="D62" s="10" t="s">
        <v>13076</v>
      </c>
      <c r="E62" s="10">
        <v>4.0521891857985194E-2</v>
      </c>
      <c r="F62" s="10">
        <v>1.6490800148470226E-2</v>
      </c>
      <c r="G62" s="10">
        <v>1.9092532393205439E-2</v>
      </c>
      <c r="H62" s="10">
        <v>1.8645121193287758E-2</v>
      </c>
      <c r="I62" s="10">
        <v>1.5799958782716218E-2</v>
      </c>
      <c r="J62" s="10">
        <v>1.8721976931238664E-2</v>
      </c>
      <c r="K62" s="10">
        <v>6.7000000000000002E-3</v>
      </c>
      <c r="L62" s="79">
        <f t="shared" si="0"/>
        <v>7.0948568980750181E-3</v>
      </c>
      <c r="M62" s="12">
        <f>SUM(Свод!CC2:CC633)</f>
        <v>265</v>
      </c>
      <c r="P62" s="33"/>
      <c r="Q62" s="31"/>
    </row>
    <row r="63" spans="3:17" ht="51" x14ac:dyDescent="0.2">
      <c r="C63" s="24" t="s">
        <v>13088</v>
      </c>
      <c r="D63" s="10" t="s">
        <v>13076</v>
      </c>
      <c r="E63" s="10" t="s">
        <v>13076</v>
      </c>
      <c r="F63" s="10">
        <v>2.9534970040829313E-2</v>
      </c>
      <c r="G63" s="10">
        <v>5.0363994322604275E-3</v>
      </c>
      <c r="H63" s="10">
        <v>1.8201189736304715E-3</v>
      </c>
      <c r="I63" s="10">
        <v>3.8125987497423918E-3</v>
      </c>
      <c r="J63" s="10">
        <v>4.928637437108533E-3</v>
      </c>
      <c r="K63" s="10">
        <v>1.1000000000000001E-3</v>
      </c>
      <c r="L63" s="79">
        <f t="shared" si="0"/>
        <v>2.2221627265668923E-3</v>
      </c>
      <c r="M63" s="12">
        <f>SUM(Свод!CD2:CD633)</f>
        <v>83</v>
      </c>
      <c r="P63" s="32"/>
      <c r="Q63" s="31"/>
    </row>
    <row r="64" spans="3:17" ht="34" x14ac:dyDescent="0.2">
      <c r="C64" s="24" t="s">
        <v>13089</v>
      </c>
      <c r="D64" s="10" t="s">
        <v>13076</v>
      </c>
      <c r="E64" s="10" t="s">
        <v>13076</v>
      </c>
      <c r="F64" s="10" t="s">
        <v>13076</v>
      </c>
      <c r="G64" s="10" t="s">
        <v>13076</v>
      </c>
      <c r="H64" s="10">
        <v>1.6913788511053893E-2</v>
      </c>
      <c r="I64" s="10">
        <v>2.4592979322662637E-2</v>
      </c>
      <c r="J64" s="10">
        <v>2.7278639148440975E-2</v>
      </c>
      <c r="K64" s="10">
        <v>5.4899999999999997E-2</v>
      </c>
      <c r="L64" s="79">
        <f t="shared" si="0"/>
        <v>4.291719097212926E-2</v>
      </c>
      <c r="M64" s="12">
        <f>SUM(Свод!CE2:CE633)</f>
        <v>1603</v>
      </c>
      <c r="P64" s="32"/>
      <c r="Q64" s="31"/>
    </row>
    <row r="65" spans="3:17" ht="34" x14ac:dyDescent="0.2">
      <c r="C65" s="25" t="s">
        <v>13143</v>
      </c>
      <c r="D65" s="10"/>
      <c r="E65" s="10"/>
      <c r="F65" s="10"/>
      <c r="G65" s="10"/>
      <c r="H65" s="10"/>
      <c r="I65" s="10"/>
      <c r="J65" s="10"/>
      <c r="K65" s="124">
        <v>2.2000000000000001E-3</v>
      </c>
      <c r="L65" s="79">
        <f t="shared" si="0"/>
        <v>4.55141763272737E-4</v>
      </c>
      <c r="M65" s="12">
        <f>SUM(Свод!CV2:CV633)</f>
        <v>17</v>
      </c>
      <c r="P65" s="32"/>
      <c r="Q65" s="31"/>
    </row>
    <row r="66" spans="3:17" ht="34" x14ac:dyDescent="0.2">
      <c r="C66" s="25" t="s">
        <v>13144</v>
      </c>
      <c r="D66" s="10" t="s">
        <v>13076</v>
      </c>
      <c r="E66" s="10" t="s">
        <v>13076</v>
      </c>
      <c r="F66" s="10" t="s">
        <v>13076</v>
      </c>
      <c r="G66" s="10" t="s">
        <v>13076</v>
      </c>
      <c r="H66" s="10" t="s">
        <v>13076</v>
      </c>
      <c r="I66" s="10" t="s">
        <v>13076</v>
      </c>
      <c r="J66" s="10" t="s">
        <v>13076</v>
      </c>
      <c r="K66" s="124"/>
      <c r="L66" s="79">
        <f t="shared" si="0"/>
        <v>1.0950175363444085E-2</v>
      </c>
      <c r="M66" s="12">
        <f>SUM(Свод!DN2:DN633)</f>
        <v>409</v>
      </c>
      <c r="P66" s="32"/>
      <c r="Q66" s="31"/>
    </row>
    <row r="67" spans="3:17" ht="34" x14ac:dyDescent="0.2">
      <c r="C67" s="24" t="s">
        <v>13090</v>
      </c>
      <c r="D67" s="10" t="s">
        <v>13076</v>
      </c>
      <c r="E67" s="10" t="s">
        <v>13076</v>
      </c>
      <c r="F67" s="10" t="s">
        <v>13076</v>
      </c>
      <c r="G67" s="10" t="s">
        <v>13076</v>
      </c>
      <c r="H67" s="10" t="s">
        <v>13076</v>
      </c>
      <c r="I67" s="10" t="s">
        <v>13076</v>
      </c>
      <c r="J67" s="10">
        <v>1.6428791457028442E-3</v>
      </c>
      <c r="K67" s="10">
        <v>2.0000000000000001E-4</v>
      </c>
      <c r="L67" s="79">
        <f t="shared" si="0"/>
        <v>5.3546089796792586E-5</v>
      </c>
      <c r="M67" s="12">
        <f>SUM(Свод!ER2:ER633)</f>
        <v>2</v>
      </c>
      <c r="P67" s="32"/>
      <c r="Q67" s="31"/>
    </row>
    <row r="68" spans="3:17" ht="17" x14ac:dyDescent="0.2">
      <c r="C68" s="24" t="s">
        <v>13091</v>
      </c>
      <c r="D68" s="10" t="s">
        <v>13076</v>
      </c>
      <c r="E68" s="10" t="s">
        <v>13076</v>
      </c>
      <c r="F68" s="10" t="s">
        <v>13076</v>
      </c>
      <c r="G68" s="10" t="s">
        <v>13076</v>
      </c>
      <c r="H68" s="10" t="s">
        <v>13076</v>
      </c>
      <c r="I68" s="10" t="s">
        <v>13076</v>
      </c>
      <c r="J68" s="10">
        <v>2.2247321764726014E-3</v>
      </c>
      <c r="K68" s="10">
        <v>5.9999999999999995E-4</v>
      </c>
      <c r="L68" s="23">
        <f t="shared" si="0"/>
        <v>2.088297502074911E-3</v>
      </c>
      <c r="M68" s="12">
        <f>SUM(Свод!ES2:ES633)</f>
        <v>78</v>
      </c>
      <c r="P68" s="32"/>
      <c r="Q68" s="31"/>
    </row>
    <row r="69" spans="3:17" ht="17" x14ac:dyDescent="0.2">
      <c r="C69" s="24" t="s">
        <v>13092</v>
      </c>
      <c r="D69" s="10" t="s">
        <v>13076</v>
      </c>
      <c r="E69" s="10" t="s">
        <v>13076</v>
      </c>
      <c r="F69" s="10" t="s">
        <v>13076</v>
      </c>
      <c r="G69" s="10" t="s">
        <v>13076</v>
      </c>
      <c r="H69" s="10" t="s">
        <v>13076</v>
      </c>
      <c r="I69" s="10" t="s">
        <v>13076</v>
      </c>
      <c r="J69" s="10">
        <v>3.7649313755690178E-4</v>
      </c>
      <c r="K69" s="10">
        <v>6.9999999999999999E-4</v>
      </c>
      <c r="L69" s="23">
        <f t="shared" si="0"/>
        <v>1.5260635592085888E-3</v>
      </c>
      <c r="M69" s="12">
        <f>SUM(Свод!ET2:ET633)</f>
        <v>57</v>
      </c>
      <c r="P69" s="35"/>
      <c r="Q69" s="31"/>
    </row>
    <row r="70" spans="3:17" ht="17" x14ac:dyDescent="0.2">
      <c r="C70" s="26" t="s">
        <v>13145</v>
      </c>
      <c r="D70" s="10"/>
      <c r="E70" s="10"/>
      <c r="F70" s="10"/>
      <c r="G70" s="10"/>
      <c r="H70" s="10"/>
      <c r="I70" s="10"/>
      <c r="J70" s="10"/>
      <c r="K70" s="10"/>
      <c r="L70" s="23">
        <f t="shared" si="0"/>
        <v>6.4255307756151106E-4</v>
      </c>
      <c r="M70" s="12">
        <f>SUM(Свод!EU2:EU633)</f>
        <v>24</v>
      </c>
      <c r="P70" s="33"/>
      <c r="Q70" s="31"/>
    </row>
    <row r="71" spans="3:17" ht="17" x14ac:dyDescent="0.2">
      <c r="C71" s="26" t="s">
        <v>13146</v>
      </c>
      <c r="D71" s="10"/>
      <c r="E71" s="10"/>
      <c r="F71" s="10"/>
      <c r="G71" s="10"/>
      <c r="H71" s="10"/>
      <c r="I71" s="10"/>
      <c r="J71" s="10"/>
      <c r="K71" s="10"/>
      <c r="L71" s="23">
        <f t="shared" si="0"/>
        <v>1.3386522449198148E-4</v>
      </c>
      <c r="M71" s="12">
        <f>SUM(Свод!EV2:EV633)</f>
        <v>5</v>
      </c>
      <c r="P71" s="35"/>
      <c r="Q71" s="31"/>
    </row>
    <row r="72" spans="3:17" ht="17" x14ac:dyDescent="0.2">
      <c r="C72" s="24" t="s">
        <v>13093</v>
      </c>
      <c r="D72" s="10">
        <v>4.0172786177105832E-2</v>
      </c>
      <c r="E72" s="10">
        <v>7.9538326433320788E-2</v>
      </c>
      <c r="F72" s="10">
        <v>1.1877618113367622E-2</v>
      </c>
      <c r="G72" s="10">
        <v>3.3514948949223938E-2</v>
      </c>
      <c r="H72" s="10">
        <v>3.449347420758235E-2</v>
      </c>
      <c r="I72" s="10">
        <v>2.3493851755169333E-2</v>
      </c>
      <c r="J72" s="10">
        <v>1.8516617038025807E-2</v>
      </c>
      <c r="K72" s="10">
        <v>4.82E-2</v>
      </c>
      <c r="L72" s="23">
        <f t="shared" si="0"/>
        <v>4.7816658188535782E-2</v>
      </c>
      <c r="M72" s="12">
        <f>SUM(Свод!EX2:EX633)</f>
        <v>1786</v>
      </c>
      <c r="P72" s="32"/>
      <c r="Q72" s="31"/>
    </row>
    <row r="73" spans="3:17" ht="17" x14ac:dyDescent="0.2">
      <c r="C73" s="11" t="s">
        <v>13094</v>
      </c>
      <c r="D73" s="10">
        <v>0.99999999999999989</v>
      </c>
      <c r="E73" s="10">
        <v>1</v>
      </c>
      <c r="F73" s="10">
        <v>1</v>
      </c>
      <c r="G73" s="10">
        <v>1</v>
      </c>
      <c r="H73" s="10">
        <v>1</v>
      </c>
      <c r="I73" s="10">
        <v>1</v>
      </c>
      <c r="J73" s="10">
        <v>1</v>
      </c>
      <c r="K73" s="10">
        <v>1</v>
      </c>
      <c r="L73" s="23">
        <v>1</v>
      </c>
      <c r="M73" s="12">
        <f>SUM(M45:M72)</f>
        <v>37351</v>
      </c>
      <c r="P73" s="31"/>
      <c r="Q73" s="31"/>
    </row>
    <row r="74" spans="3:17" ht="16" x14ac:dyDescent="0.2">
      <c r="C74" s="2"/>
      <c r="D74" s="2"/>
      <c r="E74" s="2"/>
      <c r="F74" s="2"/>
      <c r="G74" s="2"/>
      <c r="H74" s="2"/>
      <c r="I74" s="2"/>
      <c r="J74" s="2"/>
      <c r="K74" s="2"/>
      <c r="L74" s="2"/>
      <c r="M74" s="2"/>
    </row>
    <row r="75" spans="3:17" ht="16" x14ac:dyDescent="0.2">
      <c r="C75" s="2"/>
      <c r="D75" s="2"/>
      <c r="E75" s="2"/>
      <c r="F75" s="2"/>
      <c r="G75" s="2"/>
      <c r="H75" s="2"/>
      <c r="I75" s="2"/>
      <c r="J75" s="2"/>
      <c r="K75" s="2"/>
      <c r="L75" s="2"/>
      <c r="M75" s="2"/>
    </row>
    <row r="76" spans="3:17" ht="16" x14ac:dyDescent="0.2">
      <c r="C76" s="2"/>
      <c r="D76" s="2"/>
      <c r="E76" s="2"/>
      <c r="F76" s="2"/>
      <c r="G76" s="2"/>
      <c r="H76" s="2"/>
      <c r="I76" s="2"/>
      <c r="J76" s="2"/>
      <c r="K76" s="2"/>
      <c r="L76" s="2"/>
      <c r="M76" s="2"/>
    </row>
    <row r="77" spans="3:17" ht="16" x14ac:dyDescent="0.2">
      <c r="C77" s="2" t="s">
        <v>13138</v>
      </c>
      <c r="D77" s="2"/>
      <c r="E77" s="2"/>
      <c r="F77" s="2"/>
      <c r="G77" s="2"/>
      <c r="H77" s="2"/>
      <c r="I77" s="2"/>
      <c r="J77" s="2"/>
      <c r="K77" s="2"/>
      <c r="L77" s="2"/>
      <c r="M77" s="2"/>
    </row>
    <row r="78" spans="3:17" ht="17" x14ac:dyDescent="0.2">
      <c r="C78" s="11" t="s">
        <v>13033</v>
      </c>
      <c r="D78" s="12">
        <v>2015</v>
      </c>
      <c r="E78" s="12">
        <v>2016</v>
      </c>
      <c r="F78" s="12">
        <v>2017</v>
      </c>
      <c r="G78" s="12">
        <v>2018</v>
      </c>
      <c r="H78" s="12">
        <v>2019</v>
      </c>
      <c r="I78" s="12">
        <v>2020</v>
      </c>
      <c r="J78" s="12">
        <v>2021</v>
      </c>
      <c r="K78" s="12">
        <v>2022</v>
      </c>
      <c r="L78" s="12">
        <v>2023</v>
      </c>
      <c r="M78" s="12">
        <v>2024</v>
      </c>
    </row>
    <row r="79" spans="3:17" ht="17" x14ac:dyDescent="0.2">
      <c r="C79" s="11" t="s">
        <v>13095</v>
      </c>
      <c r="D79" s="29" t="s">
        <v>11983</v>
      </c>
      <c r="E79" s="29" t="s">
        <v>11983</v>
      </c>
      <c r="F79" s="29" t="s">
        <v>11983</v>
      </c>
      <c r="G79" s="8">
        <v>79285</v>
      </c>
      <c r="H79" s="8">
        <v>152385</v>
      </c>
      <c r="I79" s="20">
        <v>586371.00150000001</v>
      </c>
      <c r="J79" s="8">
        <v>349087</v>
      </c>
      <c r="K79" s="8">
        <v>258177</v>
      </c>
      <c r="L79" s="20">
        <v>390206</v>
      </c>
      <c r="M79" s="8">
        <f>SUM(Свод!BI2:BI633)</f>
        <v>276544</v>
      </c>
    </row>
    <row r="80" spans="3:17" ht="68" x14ac:dyDescent="0.2">
      <c r="C80" s="11" t="s">
        <v>13096</v>
      </c>
      <c r="D80" s="8">
        <v>4237</v>
      </c>
      <c r="E80" s="8">
        <v>13531</v>
      </c>
      <c r="F80" s="8">
        <v>22253</v>
      </c>
      <c r="G80" s="8">
        <v>19154</v>
      </c>
      <c r="H80" s="8">
        <v>24380</v>
      </c>
      <c r="I80" s="8">
        <v>27963</v>
      </c>
      <c r="J80" s="8">
        <v>31219</v>
      </c>
      <c r="K80" s="8">
        <v>41561</v>
      </c>
      <c r="L80" s="20">
        <v>45298</v>
      </c>
      <c r="M80" s="8">
        <f>SUM(Свод!BJ2:BJ633)</f>
        <v>48579</v>
      </c>
    </row>
    <row r="81" spans="3:13" ht="34" x14ac:dyDescent="0.2">
      <c r="C81" s="11" t="s">
        <v>13097</v>
      </c>
      <c r="D81" s="8">
        <v>2657</v>
      </c>
      <c r="E81" s="8">
        <v>9461</v>
      </c>
      <c r="F81" s="8">
        <v>13964</v>
      </c>
      <c r="G81" s="8">
        <v>18725</v>
      </c>
      <c r="H81" s="8">
        <v>20369</v>
      </c>
      <c r="I81" s="8">
        <v>21151</v>
      </c>
      <c r="J81" s="8">
        <v>28717</v>
      </c>
      <c r="K81" s="8">
        <v>28070</v>
      </c>
      <c r="L81" s="20">
        <v>31164</v>
      </c>
      <c r="M81" s="8">
        <f>SUM(Свод!BK2:BK633)</f>
        <v>31375</v>
      </c>
    </row>
    <row r="82" spans="3:13" ht="51" x14ac:dyDescent="0.2">
      <c r="C82" s="11" t="s">
        <v>13098</v>
      </c>
      <c r="D82" s="8"/>
      <c r="E82" s="8">
        <v>8732</v>
      </c>
      <c r="F82" s="8">
        <v>15942</v>
      </c>
      <c r="G82" s="8">
        <v>18859</v>
      </c>
      <c r="H82" s="8">
        <v>21841</v>
      </c>
      <c r="I82" s="8">
        <v>22887</v>
      </c>
      <c r="J82" s="8">
        <v>29114</v>
      </c>
      <c r="K82" s="8">
        <v>29371</v>
      </c>
      <c r="L82" s="20">
        <v>33640</v>
      </c>
      <c r="M82" s="8">
        <f>M73</f>
        <v>37351</v>
      </c>
    </row>
    <row r="83" spans="3:13" ht="17" x14ac:dyDescent="0.2">
      <c r="C83" s="11" t="s">
        <v>13099</v>
      </c>
      <c r="D83" s="29" t="s">
        <v>11983</v>
      </c>
      <c r="E83" s="8">
        <v>729</v>
      </c>
      <c r="F83" s="8">
        <v>452</v>
      </c>
      <c r="G83" s="8" t="s">
        <v>13076</v>
      </c>
      <c r="H83" s="8" t="s">
        <v>13076</v>
      </c>
      <c r="I83" s="8" t="s">
        <v>13076</v>
      </c>
      <c r="J83" s="8" t="s">
        <v>13076</v>
      </c>
      <c r="K83" s="8" t="s">
        <v>13076</v>
      </c>
      <c r="L83" s="8" t="s">
        <v>13076</v>
      </c>
      <c r="M83" s="8" t="s">
        <v>13076</v>
      </c>
    </row>
    <row r="84" spans="3:13" ht="16" x14ac:dyDescent="0.2">
      <c r="C84" s="2"/>
      <c r="D84" s="2"/>
      <c r="E84" s="2"/>
      <c r="F84" s="2"/>
      <c r="G84" s="2"/>
      <c r="H84" s="2"/>
      <c r="I84" s="2"/>
      <c r="J84" s="2"/>
      <c r="K84" s="2"/>
      <c r="L84" s="2"/>
      <c r="M84" s="2"/>
    </row>
    <row r="85" spans="3:13" ht="16" x14ac:dyDescent="0.2">
      <c r="C85" s="2" t="s">
        <v>13139</v>
      </c>
      <c r="D85" s="2"/>
      <c r="E85" s="2"/>
      <c r="F85" s="2"/>
      <c r="G85" s="2"/>
      <c r="H85" s="2"/>
      <c r="I85" s="2"/>
      <c r="J85" s="2"/>
      <c r="K85" s="2"/>
      <c r="L85" s="2"/>
      <c r="M85" s="2"/>
    </row>
    <row r="86" spans="3:13" ht="17" x14ac:dyDescent="0.2">
      <c r="C86" s="11" t="s">
        <v>13033</v>
      </c>
      <c r="D86" s="21">
        <v>2015</v>
      </c>
      <c r="E86" s="21">
        <v>2016</v>
      </c>
      <c r="F86" s="21">
        <v>2017</v>
      </c>
      <c r="G86" s="21">
        <v>2018</v>
      </c>
      <c r="H86" s="21">
        <v>2019</v>
      </c>
      <c r="I86" s="21">
        <v>2020</v>
      </c>
      <c r="J86" s="21">
        <v>2021</v>
      </c>
      <c r="K86" s="21">
        <v>2022</v>
      </c>
      <c r="L86" s="21">
        <v>2023</v>
      </c>
      <c r="M86" s="21">
        <v>2024</v>
      </c>
    </row>
    <row r="87" spans="3:13" ht="17" x14ac:dyDescent="0.2">
      <c r="C87" s="11" t="s">
        <v>13100</v>
      </c>
      <c r="D87" s="8" t="s">
        <v>13076</v>
      </c>
      <c r="E87" s="8">
        <v>8732</v>
      </c>
      <c r="F87" s="8">
        <v>15942</v>
      </c>
      <c r="G87" s="8">
        <v>18859</v>
      </c>
      <c r="H87" s="8">
        <v>21841</v>
      </c>
      <c r="I87" s="8">
        <v>22887</v>
      </c>
      <c r="J87" s="8">
        <v>29114</v>
      </c>
      <c r="K87" s="20">
        <v>29371</v>
      </c>
      <c r="L87" s="20">
        <v>33640</v>
      </c>
      <c r="M87" s="8">
        <f>M73</f>
        <v>37351</v>
      </c>
    </row>
    <row r="88" spans="3:13" ht="34" x14ac:dyDescent="0.2">
      <c r="C88" s="11" t="s">
        <v>13174</v>
      </c>
      <c r="D88" s="8" t="s">
        <v>13076</v>
      </c>
      <c r="E88" s="9">
        <v>0.80114521300961983</v>
      </c>
      <c r="F88" s="9">
        <v>0.90965584374607955</v>
      </c>
      <c r="G88" s="9">
        <v>1.0241420880237551</v>
      </c>
      <c r="H88" s="9">
        <v>1.1017895808923586</v>
      </c>
      <c r="I88" s="9">
        <v>1.3898151789225324</v>
      </c>
      <c r="J88" s="9">
        <v>1.3553325086417458</v>
      </c>
      <c r="K88" s="9">
        <v>1.5208274016368462</v>
      </c>
      <c r="L88" s="9">
        <v>1.7384689149102266</v>
      </c>
      <c r="M88" s="9">
        <f>M5/M87</f>
        <v>1.6100038502243583</v>
      </c>
    </row>
    <row r="89" spans="3:13" ht="51" x14ac:dyDescent="0.2">
      <c r="C89" s="11" t="s">
        <v>13175</v>
      </c>
      <c r="D89" s="8" t="s">
        <v>13076</v>
      </c>
      <c r="E89" s="9">
        <v>0.72055657352267533</v>
      </c>
      <c r="F89" s="9">
        <v>0.83882161755112283</v>
      </c>
      <c r="G89" s="9">
        <v>0.92111011824221845</v>
      </c>
      <c r="H89" s="9">
        <v>1.0019637975774918</v>
      </c>
      <c r="I89" s="9">
        <v>1.3018123910560579</v>
      </c>
      <c r="J89" s="9">
        <v>1.2579915197185481</v>
      </c>
      <c r="K89" s="9">
        <v>1.409201016754507</v>
      </c>
      <c r="L89" s="9">
        <v>1.5736400233133183</v>
      </c>
      <c r="M89" s="9">
        <f>(M6+M8+M9) /M73</f>
        <v>1.4999511775090359</v>
      </c>
    </row>
    <row r="90" spans="3:13" ht="34" x14ac:dyDescent="0.2">
      <c r="C90" s="11" t="s">
        <v>13176</v>
      </c>
      <c r="D90" s="8" t="s">
        <v>13076</v>
      </c>
      <c r="E90" s="9">
        <v>0.58779202931745311</v>
      </c>
      <c r="F90" s="9">
        <v>0.48168116415757128</v>
      </c>
      <c r="G90" s="9">
        <v>0.55672697043533592</v>
      </c>
      <c r="H90" s="9">
        <v>0.60027867245089517</v>
      </c>
      <c r="I90" s="9">
        <v>0.73449119587538769</v>
      </c>
      <c r="J90" s="9">
        <v>0.72483295115271007</v>
      </c>
      <c r="K90" s="9">
        <v>0.8135222818169402</v>
      </c>
      <c r="L90" s="9">
        <v>0.76571945431361543</v>
      </c>
      <c r="M90" s="9">
        <f>M6/M73</f>
        <v>0.83249263631977743</v>
      </c>
    </row>
    <row r="91" spans="3:13" ht="51" x14ac:dyDescent="0.2">
      <c r="C91" s="11" t="s">
        <v>13177</v>
      </c>
      <c r="D91" s="8" t="s">
        <v>13076</v>
      </c>
      <c r="E91" s="9">
        <v>0.13021071919377003</v>
      </c>
      <c r="F91" s="9">
        <v>0.11986282197967633</v>
      </c>
      <c r="G91" s="9">
        <v>0.15719648970836206</v>
      </c>
      <c r="H91" s="9">
        <v>0.18028211372968272</v>
      </c>
      <c r="I91" s="9">
        <v>0.22022108620614322</v>
      </c>
      <c r="J91" s="9">
        <v>0.23214174715586341</v>
      </c>
      <c r="K91" s="9">
        <v>0.25713155741875532</v>
      </c>
      <c r="L91" s="9">
        <v>0.39696915088376916</v>
      </c>
      <c r="M91" s="9">
        <f>M9/M73</f>
        <v>0.35195542212952785</v>
      </c>
    </row>
    <row r="92" spans="3:13" ht="34" x14ac:dyDescent="0.2">
      <c r="C92" s="11" t="s">
        <v>13178</v>
      </c>
      <c r="D92" s="8" t="s">
        <v>13076</v>
      </c>
      <c r="E92" s="9">
        <v>8.0588639486944572E-2</v>
      </c>
      <c r="F92" s="9">
        <v>7.0834226194956718E-2</v>
      </c>
      <c r="G92" s="9">
        <v>0.10303212206691764</v>
      </c>
      <c r="H92" s="9">
        <v>9.9830776875600949E-2</v>
      </c>
      <c r="I92" s="9">
        <v>8.8000596845370718E-2</v>
      </c>
      <c r="J92" s="9">
        <v>9.7340996114927511E-2</v>
      </c>
      <c r="K92" s="9">
        <v>0.10387213626976294</v>
      </c>
      <c r="L92" s="9">
        <v>0.16482889159690847</v>
      </c>
      <c r="M92" s="9">
        <f>(M10+M11+M12) /M73</f>
        <v>0.11005267271532222</v>
      </c>
    </row>
    <row r="93" spans="3:13" ht="16" x14ac:dyDescent="0.2">
      <c r="C93" s="2"/>
      <c r="D93" s="2"/>
      <c r="E93" s="2"/>
      <c r="F93" s="2"/>
      <c r="G93" s="2"/>
      <c r="H93" s="2"/>
      <c r="I93" s="2"/>
      <c r="J93" s="2"/>
      <c r="K93" s="2"/>
      <c r="L93" s="2"/>
      <c r="M93" s="2"/>
    </row>
    <row r="94" spans="3:13" ht="16" x14ac:dyDescent="0.2">
      <c r="C94" s="2"/>
      <c r="D94" s="2"/>
      <c r="E94" s="2"/>
      <c r="F94" s="2"/>
      <c r="G94" s="2"/>
      <c r="H94" s="2"/>
      <c r="I94" s="2"/>
      <c r="J94" s="2"/>
      <c r="K94" s="2"/>
      <c r="L94" s="2"/>
      <c r="M94" s="2"/>
    </row>
    <row r="95" spans="3:13" ht="16" x14ac:dyDescent="0.2">
      <c r="C95" s="2"/>
      <c r="D95" s="2"/>
      <c r="E95" s="2"/>
      <c r="F95" s="2"/>
      <c r="G95" s="2"/>
      <c r="H95" s="2"/>
      <c r="I95" s="2"/>
      <c r="J95" s="2"/>
      <c r="K95" s="2"/>
      <c r="L95" s="2"/>
      <c r="M95" s="2"/>
    </row>
    <row r="96" spans="3:13" ht="16" x14ac:dyDescent="0.2">
      <c r="C96" s="2"/>
      <c r="D96" s="2"/>
      <c r="E96" s="2"/>
      <c r="F96" s="2"/>
      <c r="G96" s="2"/>
      <c r="H96" s="2"/>
      <c r="I96" s="2"/>
      <c r="J96" s="2"/>
      <c r="K96" s="2"/>
      <c r="L96" s="2"/>
      <c r="M96" s="2"/>
    </row>
    <row r="97" spans="3:13" ht="16" x14ac:dyDescent="0.2">
      <c r="C97" s="2" t="s">
        <v>13140</v>
      </c>
      <c r="D97" s="2"/>
      <c r="E97" s="2"/>
      <c r="F97" s="2"/>
      <c r="G97" s="2"/>
      <c r="H97" s="2"/>
      <c r="I97" s="2"/>
      <c r="J97" s="2"/>
      <c r="K97" s="2"/>
      <c r="L97" s="2"/>
      <c r="M97" s="2"/>
    </row>
    <row r="98" spans="3:13" ht="17" x14ac:dyDescent="0.2">
      <c r="C98" s="19" t="s">
        <v>13103</v>
      </c>
      <c r="D98" s="19" t="s">
        <v>13104</v>
      </c>
      <c r="E98" s="19" t="s">
        <v>13105</v>
      </c>
      <c r="F98" s="19" t="s">
        <v>13106</v>
      </c>
      <c r="G98" s="2"/>
      <c r="H98" s="2"/>
      <c r="I98" s="2"/>
      <c r="J98" s="2"/>
      <c r="K98" s="2"/>
      <c r="L98" s="2"/>
      <c r="M98" s="2"/>
    </row>
    <row r="99" spans="3:13" ht="16" x14ac:dyDescent="0.2">
      <c r="C99" s="12" t="s">
        <v>13000</v>
      </c>
      <c r="D99" s="1"/>
      <c r="E99" s="1"/>
      <c r="F99" s="1"/>
      <c r="G99" s="2"/>
      <c r="H99" s="2"/>
      <c r="I99" s="2"/>
      <c r="J99" s="2"/>
      <c r="K99" s="2"/>
      <c r="L99" s="2"/>
      <c r="M99" s="2"/>
    </row>
    <row r="100" spans="3:13" ht="16" x14ac:dyDescent="0.2">
      <c r="C100" s="12" t="s">
        <v>13107</v>
      </c>
      <c r="D100" s="1"/>
      <c r="E100" s="1"/>
      <c r="F100" s="1"/>
      <c r="G100" s="2"/>
      <c r="H100" s="2"/>
      <c r="I100" s="2"/>
      <c r="J100" s="2"/>
      <c r="K100" s="2"/>
      <c r="L100" s="2"/>
      <c r="M100" s="2"/>
    </row>
    <row r="101" spans="3:13" ht="16" x14ac:dyDescent="0.2">
      <c r="C101" s="12" t="s">
        <v>13108</v>
      </c>
      <c r="D101" s="1"/>
      <c r="E101" s="1"/>
      <c r="F101" s="1"/>
      <c r="G101" s="2"/>
      <c r="H101" s="2"/>
      <c r="I101" s="2"/>
      <c r="J101" s="2"/>
      <c r="K101" s="2"/>
      <c r="L101" s="2"/>
      <c r="M101" s="2"/>
    </row>
    <row r="102" spans="3:13" ht="16" x14ac:dyDescent="0.2">
      <c r="C102" s="12" t="s">
        <v>13109</v>
      </c>
      <c r="D102" s="1"/>
      <c r="E102" s="1"/>
      <c r="F102" s="1"/>
      <c r="G102" s="2"/>
      <c r="H102" s="2"/>
      <c r="I102" s="2"/>
      <c r="J102" s="2"/>
      <c r="K102" s="2"/>
      <c r="L102" s="2"/>
      <c r="M102" s="2"/>
    </row>
    <row r="103" spans="3:13" ht="16" x14ac:dyDescent="0.2">
      <c r="C103" s="12" t="s">
        <v>13110</v>
      </c>
      <c r="D103" s="1"/>
      <c r="E103" s="1"/>
      <c r="F103" s="1"/>
      <c r="G103" s="2"/>
      <c r="H103" s="2"/>
      <c r="I103" s="2"/>
      <c r="J103" s="2"/>
      <c r="K103" s="2"/>
      <c r="L103" s="2"/>
      <c r="M103" s="2"/>
    </row>
    <row r="104" spans="3:13" ht="16" x14ac:dyDescent="0.2">
      <c r="C104" s="12" t="s">
        <v>7086</v>
      </c>
      <c r="D104" s="1"/>
      <c r="E104" s="1"/>
      <c r="F104" s="1"/>
      <c r="G104" s="2"/>
      <c r="H104" s="2"/>
      <c r="I104" s="2"/>
      <c r="J104" s="2"/>
      <c r="K104" s="2"/>
      <c r="L104" s="2"/>
      <c r="M104" s="2"/>
    </row>
    <row r="105" spans="3:13" ht="16" x14ac:dyDescent="0.2">
      <c r="C105" s="12" t="s">
        <v>13111</v>
      </c>
      <c r="D105" s="1"/>
      <c r="E105" s="1"/>
      <c r="F105" s="1"/>
      <c r="G105" s="2"/>
      <c r="H105" s="2"/>
      <c r="I105" s="2"/>
      <c r="J105" s="2"/>
      <c r="K105" s="2"/>
      <c r="L105" s="2"/>
      <c r="M105" s="2"/>
    </row>
    <row r="106" spans="3:13" ht="16" x14ac:dyDescent="0.2">
      <c r="C106" s="12" t="s">
        <v>13014</v>
      </c>
      <c r="D106" s="1"/>
      <c r="E106" s="1"/>
      <c r="F106" s="1"/>
      <c r="G106" s="2"/>
      <c r="H106" s="2"/>
      <c r="I106" s="2"/>
      <c r="J106" s="2"/>
      <c r="K106" s="2"/>
      <c r="L106" s="2"/>
      <c r="M106" s="2"/>
    </row>
    <row r="107" spans="3:13" ht="16" x14ac:dyDescent="0.2">
      <c r="C107" s="12" t="s">
        <v>13112</v>
      </c>
      <c r="D107" s="1"/>
      <c r="E107" s="1"/>
      <c r="F107" s="1"/>
      <c r="G107" s="2"/>
      <c r="H107" s="2"/>
      <c r="I107" s="2"/>
      <c r="J107" s="2"/>
      <c r="K107" s="2"/>
      <c r="L107" s="2"/>
      <c r="M107" s="2"/>
    </row>
    <row r="108" spans="3:13" ht="16" x14ac:dyDescent="0.2">
      <c r="C108" s="12" t="s">
        <v>13113</v>
      </c>
      <c r="D108" s="1"/>
      <c r="E108" s="1"/>
      <c r="F108" s="1"/>
      <c r="G108" s="2"/>
      <c r="H108" s="2"/>
      <c r="I108" s="2"/>
      <c r="J108" s="2"/>
      <c r="K108" s="2"/>
      <c r="L108" s="2"/>
      <c r="M108" s="2"/>
    </row>
    <row r="109" spans="3:13" ht="16" x14ac:dyDescent="0.2">
      <c r="C109" s="12" t="s">
        <v>13114</v>
      </c>
      <c r="D109" s="1"/>
      <c r="E109" s="1"/>
      <c r="F109" s="1"/>
      <c r="G109" s="2"/>
      <c r="H109" s="2"/>
      <c r="I109" s="2"/>
      <c r="J109" s="2"/>
      <c r="K109" s="2"/>
      <c r="L109" s="2"/>
      <c r="M109" s="2"/>
    </row>
    <row r="110" spans="3:13" ht="16" x14ac:dyDescent="0.2">
      <c r="C110" s="12" t="s">
        <v>13115</v>
      </c>
      <c r="D110" s="1"/>
      <c r="E110" s="1"/>
      <c r="F110" s="1"/>
      <c r="G110" s="2"/>
      <c r="H110" s="2"/>
      <c r="I110" s="2"/>
      <c r="J110" s="2"/>
      <c r="K110" s="2"/>
      <c r="L110" s="2"/>
      <c r="M110" s="2"/>
    </row>
    <row r="111" spans="3:13" ht="16" x14ac:dyDescent="0.2">
      <c r="C111" s="12" t="s">
        <v>13116</v>
      </c>
      <c r="D111" s="1"/>
      <c r="E111" s="1"/>
      <c r="F111" s="1"/>
      <c r="G111" s="2"/>
      <c r="H111" s="2"/>
      <c r="I111" s="2"/>
      <c r="J111" s="2"/>
      <c r="K111" s="2"/>
      <c r="L111" s="2"/>
      <c r="M111" s="2"/>
    </row>
    <row r="112" spans="3:13" ht="16" x14ac:dyDescent="0.2">
      <c r="C112" s="12" t="s">
        <v>13117</v>
      </c>
      <c r="D112" s="1"/>
      <c r="E112" s="1"/>
      <c r="F112" s="1"/>
      <c r="G112" s="2"/>
      <c r="H112" s="2"/>
      <c r="I112" s="2"/>
      <c r="J112" s="2"/>
      <c r="K112" s="2"/>
      <c r="L112" s="2"/>
      <c r="M112" s="2"/>
    </row>
    <row r="113" spans="3:13" ht="16" x14ac:dyDescent="0.2">
      <c r="C113" s="12" t="s">
        <v>13118</v>
      </c>
      <c r="D113" s="1"/>
      <c r="E113" s="1"/>
      <c r="F113" s="1"/>
      <c r="G113" s="2"/>
      <c r="H113" s="2"/>
      <c r="I113" s="2"/>
      <c r="J113" s="2"/>
      <c r="K113" s="2"/>
      <c r="L113" s="2"/>
      <c r="M113" s="2"/>
    </row>
    <row r="114" spans="3:13" ht="16" x14ac:dyDescent="0.2">
      <c r="C114" s="12" t="s">
        <v>13119</v>
      </c>
      <c r="D114" s="1"/>
      <c r="E114" s="1"/>
      <c r="F114" s="1"/>
      <c r="G114" s="2"/>
      <c r="H114" s="2"/>
      <c r="I114" s="2"/>
      <c r="J114" s="2"/>
      <c r="K114" s="2"/>
      <c r="L114" s="2"/>
      <c r="M114" s="2"/>
    </row>
    <row r="115" spans="3:13" ht="16" x14ac:dyDescent="0.2">
      <c r="C115" s="12" t="s">
        <v>13120</v>
      </c>
      <c r="D115" s="1"/>
      <c r="E115" s="1"/>
      <c r="F115" s="1"/>
      <c r="G115" s="2"/>
      <c r="H115" s="2"/>
      <c r="I115" s="2"/>
      <c r="J115" s="2"/>
      <c r="K115" s="2"/>
      <c r="L115" s="2"/>
      <c r="M115" s="2"/>
    </row>
    <row r="116" spans="3:13" ht="16" x14ac:dyDescent="0.2">
      <c r="C116" s="12" t="s">
        <v>13121</v>
      </c>
      <c r="D116" s="1"/>
      <c r="E116" s="1"/>
      <c r="F116" s="1"/>
      <c r="G116" s="2"/>
      <c r="H116" s="2"/>
      <c r="I116" s="2"/>
      <c r="J116" s="2"/>
      <c r="K116" s="2"/>
      <c r="L116" s="2"/>
      <c r="M116" s="2"/>
    </row>
    <row r="117" spans="3:13" ht="16" x14ac:dyDescent="0.2">
      <c r="C117" s="12" t="s">
        <v>12173</v>
      </c>
      <c r="D117" s="1"/>
      <c r="E117" s="1"/>
      <c r="F117" s="1"/>
      <c r="G117" s="2"/>
      <c r="H117" s="2"/>
      <c r="I117" s="2"/>
      <c r="J117" s="2"/>
      <c r="K117" s="2"/>
      <c r="L117" s="2"/>
      <c r="M117" s="2"/>
    </row>
    <row r="118" spans="3:13" ht="16" x14ac:dyDescent="0.2">
      <c r="C118" s="12" t="s">
        <v>13122</v>
      </c>
      <c r="D118" s="1"/>
      <c r="E118" s="1"/>
      <c r="F118" s="1"/>
      <c r="G118" s="2"/>
      <c r="H118" s="2"/>
      <c r="I118" s="2"/>
      <c r="J118" s="2"/>
      <c r="K118" s="2"/>
      <c r="L118" s="2"/>
      <c r="M118" s="2"/>
    </row>
    <row r="119" spans="3:13" ht="16" x14ac:dyDescent="0.2">
      <c r="C119" s="12" t="s">
        <v>13123</v>
      </c>
      <c r="D119" s="1"/>
      <c r="E119" s="1"/>
      <c r="F119" s="1"/>
      <c r="G119" s="2"/>
      <c r="H119" s="2"/>
      <c r="I119" s="2"/>
      <c r="J119" s="2"/>
      <c r="K119" s="2"/>
      <c r="L119" s="2"/>
      <c r="M119" s="2"/>
    </row>
    <row r="120" spans="3:13" ht="16" x14ac:dyDescent="0.2">
      <c r="C120" s="12" t="s">
        <v>13124</v>
      </c>
      <c r="D120" s="1"/>
      <c r="E120" s="1"/>
      <c r="F120" s="1"/>
      <c r="G120" s="2"/>
      <c r="H120" s="2"/>
      <c r="I120" s="2"/>
      <c r="J120" s="2"/>
      <c r="K120" s="2"/>
      <c r="L120" s="2"/>
      <c r="M120" s="2"/>
    </row>
    <row r="121" spans="3:13" ht="16" x14ac:dyDescent="0.2">
      <c r="C121" s="12" t="s">
        <v>13125</v>
      </c>
      <c r="D121" s="1"/>
      <c r="E121" s="1"/>
      <c r="F121" s="1"/>
      <c r="G121" s="2"/>
      <c r="H121" s="2"/>
      <c r="I121" s="2"/>
      <c r="J121" s="2"/>
      <c r="K121" s="2"/>
      <c r="L121" s="2"/>
      <c r="M121" s="2"/>
    </row>
    <row r="122" spans="3:13" ht="16" x14ac:dyDescent="0.2">
      <c r="C122" s="12" t="s">
        <v>13126</v>
      </c>
      <c r="D122" s="1"/>
      <c r="E122" s="1"/>
      <c r="F122" s="1"/>
      <c r="G122" s="2"/>
      <c r="H122" s="2"/>
      <c r="I122" s="2"/>
      <c r="J122" s="2"/>
      <c r="K122" s="2"/>
      <c r="L122" s="2"/>
      <c r="M122" s="2"/>
    </row>
    <row r="123" spans="3:13" ht="16" x14ac:dyDescent="0.2">
      <c r="C123" s="12" t="s">
        <v>13127</v>
      </c>
      <c r="D123" s="1"/>
      <c r="E123" s="1"/>
      <c r="F123" s="1"/>
      <c r="G123" s="2"/>
      <c r="H123" s="2"/>
      <c r="I123" s="2"/>
      <c r="J123" s="2"/>
      <c r="K123" s="2"/>
      <c r="L123" s="2"/>
      <c r="M123" s="2"/>
    </row>
    <row r="124" spans="3:13" ht="16" x14ac:dyDescent="0.2">
      <c r="C124" s="12" t="s">
        <v>13128</v>
      </c>
      <c r="D124" s="12"/>
      <c r="E124" s="12"/>
      <c r="F124" s="12"/>
      <c r="G124" s="2"/>
      <c r="H124" s="2"/>
      <c r="I124" s="2"/>
      <c r="J124" s="2"/>
      <c r="K124" s="2"/>
      <c r="L124" s="2"/>
      <c r="M124" s="2"/>
    </row>
    <row r="125" spans="3:13" ht="16" x14ac:dyDescent="0.2">
      <c r="C125" s="2"/>
      <c r="D125" s="2"/>
      <c r="E125" s="2"/>
      <c r="F125" s="2"/>
      <c r="G125" s="2"/>
      <c r="H125" s="2"/>
      <c r="I125" s="2"/>
      <c r="J125" s="2"/>
      <c r="K125" s="2"/>
      <c r="L125" s="2"/>
      <c r="M125" s="2"/>
    </row>
    <row r="126" spans="3:13" ht="16" x14ac:dyDescent="0.2">
      <c r="C126" s="2" t="s">
        <v>13141</v>
      </c>
      <c r="D126" s="2"/>
      <c r="E126" s="2"/>
      <c r="F126" s="2"/>
      <c r="G126" s="2"/>
      <c r="H126" s="2"/>
      <c r="I126" s="2"/>
      <c r="J126" s="2"/>
      <c r="K126" s="2"/>
      <c r="L126" s="2"/>
      <c r="M126" s="2"/>
    </row>
    <row r="127" spans="3:13" ht="34" x14ac:dyDescent="0.2">
      <c r="C127" s="24" t="s">
        <v>13033</v>
      </c>
      <c r="D127" s="24" t="s">
        <v>13129</v>
      </c>
      <c r="E127" s="24" t="s">
        <v>13130</v>
      </c>
      <c r="F127" s="2"/>
      <c r="G127" s="2"/>
      <c r="H127" s="2"/>
      <c r="I127" s="2"/>
      <c r="J127" s="2"/>
      <c r="K127" s="2"/>
      <c r="L127" s="2"/>
      <c r="M127" s="2"/>
    </row>
    <row r="128" spans="3:13" ht="17" x14ac:dyDescent="0.2">
      <c r="C128" s="24" t="s">
        <v>13034</v>
      </c>
      <c r="D128" s="80">
        <f>SUMIFS(Свод!AJ2:AJ633,Свод!B2:B633,"суб")</f>
        <v>53120.700461370026</v>
      </c>
      <c r="E128" s="80">
        <f>SUMIFS(Свод!AJ2:AJ633,Свод!B2:B633,"мун")</f>
        <v>7014.554948359998</v>
      </c>
      <c r="F128" s="2"/>
      <c r="G128" s="2"/>
      <c r="H128" s="2"/>
      <c r="I128" s="2"/>
      <c r="J128" s="2"/>
      <c r="K128" s="2"/>
      <c r="L128" s="2"/>
      <c r="M128" s="2"/>
    </row>
    <row r="129" spans="3:24" ht="34" x14ac:dyDescent="0.2">
      <c r="C129" s="24" t="s">
        <v>13051</v>
      </c>
      <c r="D129" s="80">
        <f>SUM(D130:D132)</f>
        <v>49558.917951780008</v>
      </c>
      <c r="E129" s="80">
        <f>SUM(E130:E132)</f>
        <v>6465.7584793599981</v>
      </c>
      <c r="F129" s="2"/>
      <c r="G129" s="2"/>
      <c r="H129" s="2"/>
      <c r="I129" s="2"/>
      <c r="J129" s="2"/>
      <c r="K129" s="2"/>
      <c r="L129" s="2"/>
      <c r="M129" s="2"/>
    </row>
    <row r="130" spans="3:24" ht="34" x14ac:dyDescent="0.2">
      <c r="C130" s="24" t="s">
        <v>13052</v>
      </c>
      <c r="D130" s="81">
        <f>SUMIFS(Свод!AX2:AX633,Свод!B2:B633,"суб")</f>
        <v>11784.356999999998</v>
      </c>
      <c r="E130" s="80">
        <f>SUMIFS(Свод!AX2:AX633,Свод!B2:B633,"мун")</f>
        <v>0</v>
      </c>
      <c r="F130" s="2"/>
      <c r="G130" s="2"/>
      <c r="H130" s="2"/>
      <c r="I130" s="2"/>
      <c r="J130" s="2"/>
      <c r="K130" s="2"/>
      <c r="L130" s="2"/>
      <c r="M130" s="2"/>
    </row>
    <row r="131" spans="3:24" ht="34" x14ac:dyDescent="0.2">
      <c r="C131" s="24" t="s">
        <v>13053</v>
      </c>
      <c r="D131" s="81">
        <f>SUMIFS(Свод!AL2:AL633,Свод!B2:B633,"суб")</f>
        <v>31094.432459180007</v>
      </c>
      <c r="E131" s="81">
        <f>SUMIFS(Свод!AL2:AL633,Свод!B2:B633,"мун")</f>
        <v>0</v>
      </c>
      <c r="F131" s="2"/>
      <c r="G131" s="2"/>
      <c r="H131" s="2"/>
      <c r="I131" s="2"/>
      <c r="J131" s="2"/>
      <c r="K131" s="2"/>
      <c r="L131" s="2"/>
      <c r="M131" s="2"/>
    </row>
    <row r="132" spans="3:24" ht="34" x14ac:dyDescent="0.2">
      <c r="C132" s="24" t="s">
        <v>13054</v>
      </c>
      <c r="D132" s="81">
        <f>SUMIFS(Свод!AO2:AO633,Свод!B2:B633,"суб")</f>
        <v>6680.128492599998</v>
      </c>
      <c r="E132" s="81">
        <f>SUMIFS(Свод!AO2:AO633,Свод!B2:B633,"мун")</f>
        <v>6465.7584793599981</v>
      </c>
      <c r="F132" s="2"/>
      <c r="G132" s="2"/>
      <c r="H132" s="2"/>
      <c r="I132" s="2"/>
      <c r="J132" s="2"/>
      <c r="K132" s="2"/>
      <c r="L132" s="2"/>
      <c r="M132" s="2"/>
    </row>
    <row r="133" spans="3:24" ht="38" customHeight="1" x14ac:dyDescent="0.2">
      <c r="C133" s="24" t="s">
        <v>13055</v>
      </c>
      <c r="D133" s="80">
        <f>SUM(D134:D136)</f>
        <v>3561.7796095900003</v>
      </c>
      <c r="E133" s="80">
        <f>SUM(E134:E136)</f>
        <v>548.79776900000024</v>
      </c>
      <c r="F133" s="2"/>
      <c r="G133" s="2"/>
      <c r="H133" s="2"/>
      <c r="I133" s="2"/>
      <c r="J133" s="2"/>
      <c r="K133" s="2"/>
      <c r="L133" s="2"/>
      <c r="M133" s="2"/>
      <c r="N133" s="28" t="s">
        <v>13179</v>
      </c>
    </row>
    <row r="134" spans="3:24" ht="51" x14ac:dyDescent="0.2">
      <c r="C134" s="24" t="s">
        <v>13056</v>
      </c>
      <c r="D134" s="81">
        <f>SUMIFS(Свод!AR2:AR633,Свод!B2:B633,"суб")</f>
        <v>1405.3280481100005</v>
      </c>
      <c r="E134" s="81">
        <f>SUMIFS(Свод!AR2:AR633,Свод!B2:B633,"мун")</f>
        <v>79.396149999999992</v>
      </c>
      <c r="F134" s="2"/>
      <c r="G134" s="2"/>
      <c r="H134" s="2"/>
      <c r="I134" s="2"/>
      <c r="J134" s="2"/>
      <c r="K134" s="2"/>
      <c r="L134" s="2"/>
      <c r="M134" s="2"/>
    </row>
    <row r="135" spans="3:24" ht="51" x14ac:dyDescent="0.2">
      <c r="C135" s="24" t="s">
        <v>13057</v>
      </c>
      <c r="D135" s="81">
        <f>SUMIFS(Свод!AT2:AT633,Свод!B2:B633,"суб")</f>
        <v>839.13598106000018</v>
      </c>
      <c r="E135" s="81">
        <f>SUMIFS(Свод!AT2:AT633,Свод!B2:B633,"мун")</f>
        <v>375.04100000000017</v>
      </c>
      <c r="F135" s="2"/>
      <c r="G135" s="2"/>
      <c r="H135" s="2"/>
      <c r="I135" s="2"/>
      <c r="J135" s="2"/>
      <c r="K135" s="2"/>
      <c r="L135" s="2"/>
      <c r="M135" s="2"/>
    </row>
    <row r="136" spans="3:24" ht="17" x14ac:dyDescent="0.2">
      <c r="C136" s="11" t="s">
        <v>13131</v>
      </c>
      <c r="D136" s="14">
        <f>SUMIFS(Свод!AV2:AV633,Свод!B2:B633,"суб")</f>
        <v>1317.3155804199996</v>
      </c>
      <c r="E136" s="14">
        <f>SUMIFS(Свод!AV2:AV633,Свод!B2:B633,"мун")</f>
        <v>94.360619000000057</v>
      </c>
      <c r="F136" s="17"/>
      <c r="G136" s="2"/>
      <c r="H136" s="2"/>
      <c r="I136" s="2"/>
      <c r="J136" s="2"/>
      <c r="K136" s="2"/>
      <c r="L136" s="2"/>
      <c r="M136" s="2"/>
    </row>
    <row r="137" spans="3:24" ht="16" x14ac:dyDescent="0.2">
      <c r="C137" s="2"/>
      <c r="D137" s="2"/>
      <c r="E137" s="2"/>
      <c r="F137" s="2"/>
      <c r="G137" s="2"/>
      <c r="H137" s="2"/>
      <c r="I137" s="2"/>
      <c r="J137" s="2"/>
      <c r="K137" s="2"/>
      <c r="L137" s="2"/>
      <c r="M137" s="2"/>
    </row>
    <row r="138" spans="3:24" ht="16" x14ac:dyDescent="0.2">
      <c r="C138" s="2"/>
      <c r="D138" s="2"/>
      <c r="E138" s="2"/>
      <c r="F138" s="2"/>
      <c r="G138" s="2"/>
      <c r="H138" s="2"/>
      <c r="I138" s="2"/>
      <c r="J138" s="2"/>
      <c r="K138" s="2"/>
      <c r="L138" s="2"/>
      <c r="M138" s="2"/>
      <c r="V138">
        <v>2023</v>
      </c>
      <c r="W138">
        <v>2024</v>
      </c>
    </row>
    <row r="139" spans="3:24" ht="16" x14ac:dyDescent="0.2">
      <c r="C139" s="2"/>
      <c r="D139" s="2"/>
      <c r="E139" s="2"/>
      <c r="F139" s="2"/>
      <c r="G139" s="2"/>
      <c r="H139" s="2"/>
      <c r="I139" s="2"/>
      <c r="J139" s="2"/>
      <c r="K139" s="2"/>
      <c r="L139" s="2"/>
      <c r="M139" s="2"/>
      <c r="V139">
        <v>33640</v>
      </c>
      <c r="W139">
        <v>37351</v>
      </c>
      <c r="X139">
        <f>(W139-V139) / W139 *100</f>
        <v>9.9354769617948655</v>
      </c>
    </row>
    <row r="140" spans="3:24" ht="16" x14ac:dyDescent="0.2">
      <c r="C140" s="2" t="s">
        <v>13142</v>
      </c>
      <c r="D140" s="2"/>
      <c r="E140" s="2"/>
      <c r="F140" s="2"/>
      <c r="G140" s="2"/>
      <c r="H140" s="2"/>
      <c r="I140" s="2"/>
      <c r="J140" s="2"/>
      <c r="K140" s="2"/>
      <c r="L140" s="2"/>
      <c r="M140" s="2"/>
    </row>
    <row r="141" spans="3:24" ht="17" x14ac:dyDescent="0.2">
      <c r="C141" s="11" t="s">
        <v>13033</v>
      </c>
      <c r="D141" s="12" t="s">
        <v>13129</v>
      </c>
      <c r="E141" s="12" t="s">
        <v>13130</v>
      </c>
      <c r="F141" s="12" t="s">
        <v>13132</v>
      </c>
      <c r="G141" s="2"/>
      <c r="H141" s="2"/>
      <c r="I141" s="2"/>
      <c r="J141" s="2"/>
      <c r="K141" s="2"/>
      <c r="L141" s="2"/>
      <c r="M141" s="2"/>
      <c r="O141">
        <v>2016</v>
      </c>
      <c r="P141">
        <v>2017</v>
      </c>
      <c r="Q141">
        <v>2018</v>
      </c>
      <c r="R141">
        <v>2019</v>
      </c>
      <c r="S141">
        <v>2020</v>
      </c>
      <c r="T141">
        <v>2021</v>
      </c>
      <c r="U141">
        <v>2022</v>
      </c>
    </row>
    <row r="142" spans="3:24" ht="17" x14ac:dyDescent="0.2">
      <c r="C142" s="11" t="s">
        <v>13100</v>
      </c>
      <c r="D142" s="13">
        <f>SUMIFS(Свод!EY2:EY633,Свод!B2:B633,"суб")</f>
        <v>33700</v>
      </c>
      <c r="E142" s="13">
        <f>SUMIFS(Свод!EY2:EY633,Свод!B2:B633,"мун")</f>
        <v>3651</v>
      </c>
      <c r="F142" s="13">
        <f>SUM(D142:E142)</f>
        <v>37351</v>
      </c>
      <c r="G142" s="2"/>
      <c r="H142" s="2"/>
      <c r="I142" s="2"/>
      <c r="J142" s="2"/>
      <c r="K142" s="2"/>
      <c r="L142" s="2"/>
      <c r="M142" s="2"/>
      <c r="O142">
        <v>8732</v>
      </c>
      <c r="P142">
        <v>15942</v>
      </c>
      <c r="Q142">
        <v>18859</v>
      </c>
      <c r="R142">
        <v>21841</v>
      </c>
      <c r="S142">
        <v>22887</v>
      </c>
      <c r="T142">
        <v>29114</v>
      </c>
      <c r="U142">
        <v>29371</v>
      </c>
    </row>
    <row r="143" spans="3:24" ht="34" x14ac:dyDescent="0.2">
      <c r="C143" s="11" t="s">
        <v>13133</v>
      </c>
      <c r="D143" s="14">
        <f>D128/D142</f>
        <v>1.5762819128002976</v>
      </c>
      <c r="E143" s="14">
        <f>E128/E142</f>
        <v>1.921269501057244</v>
      </c>
      <c r="F143" s="14">
        <f>M88</f>
        <v>1.6100038502243583</v>
      </c>
      <c r="G143" s="2"/>
      <c r="H143" s="2"/>
      <c r="I143" s="2"/>
      <c r="J143" s="2"/>
      <c r="K143" s="2"/>
      <c r="L143" s="2"/>
      <c r="M143" s="2"/>
    </row>
    <row r="144" spans="3:24" ht="34" x14ac:dyDescent="0.2">
      <c r="C144" s="11" t="s">
        <v>13134</v>
      </c>
      <c r="D144" s="14">
        <f>D131/D142</f>
        <v>0.92268345576201805</v>
      </c>
      <c r="E144" s="14">
        <f>E131/E142</f>
        <v>0</v>
      </c>
      <c r="F144" s="14">
        <f>M89</f>
        <v>1.4999511775090359</v>
      </c>
      <c r="G144" s="2"/>
      <c r="H144" s="2"/>
      <c r="I144" s="2"/>
      <c r="J144" s="2"/>
      <c r="K144" s="2"/>
      <c r="L144" s="2"/>
      <c r="M144" s="2"/>
    </row>
    <row r="145" spans="3:13" ht="51" x14ac:dyDescent="0.2">
      <c r="C145" s="11" t="s">
        <v>13101</v>
      </c>
      <c r="D145" s="14">
        <f>D132/D142</f>
        <v>0.19822339740652814</v>
      </c>
      <c r="E145" s="14">
        <f>E132/E142</f>
        <v>1.7709554859928782</v>
      </c>
      <c r="F145" s="14">
        <f>M91</f>
        <v>0.35195542212952785</v>
      </c>
      <c r="G145" s="2"/>
      <c r="H145" s="2"/>
      <c r="I145" s="2"/>
      <c r="J145" s="2"/>
      <c r="K145" s="2"/>
      <c r="L145" s="2"/>
      <c r="M145" s="2"/>
    </row>
    <row r="146" spans="3:13" ht="34" x14ac:dyDescent="0.2">
      <c r="C146" s="11" t="s">
        <v>13102</v>
      </c>
      <c r="D146" s="14">
        <f>D133/D142</f>
        <v>0.10569078960207716</v>
      </c>
      <c r="E146" s="14">
        <f>E133/E142</f>
        <v>0.150314371131197</v>
      </c>
      <c r="F146" s="14">
        <f>M92</f>
        <v>0.11005267271532222</v>
      </c>
      <c r="G146" s="2"/>
      <c r="H146" s="2"/>
      <c r="I146" s="2"/>
      <c r="J146" s="2"/>
      <c r="K146" s="2"/>
      <c r="L146" s="2"/>
      <c r="M146" s="2"/>
    </row>
    <row r="147" spans="3:13" ht="16" x14ac:dyDescent="0.2">
      <c r="C147" s="2"/>
      <c r="D147" s="2"/>
      <c r="E147" s="2"/>
      <c r="F147" s="2"/>
      <c r="G147" s="2"/>
      <c r="H147" s="2"/>
      <c r="I147" s="2"/>
      <c r="J147" s="2"/>
      <c r="K147" s="2"/>
      <c r="L147" s="2"/>
      <c r="M147" s="2"/>
    </row>
    <row r="148" spans="3:13" ht="16" x14ac:dyDescent="0.2">
      <c r="C148" s="2"/>
      <c r="D148" s="2"/>
      <c r="E148" s="2"/>
      <c r="F148" s="2"/>
      <c r="G148" s="2"/>
      <c r="H148" s="2"/>
      <c r="I148" s="2"/>
      <c r="J148" s="2"/>
      <c r="K148" s="2"/>
      <c r="L148" s="2"/>
      <c r="M148" s="2"/>
    </row>
    <row r="149" spans="3:13" ht="16" x14ac:dyDescent="0.2">
      <c r="C149" s="2"/>
      <c r="D149" s="2"/>
      <c r="E149" s="2"/>
      <c r="F149" s="2"/>
      <c r="G149" s="2"/>
      <c r="H149" s="2"/>
      <c r="I149" s="2"/>
      <c r="J149" s="2"/>
      <c r="K149" s="2"/>
      <c r="L149" s="2"/>
      <c r="M149" s="2"/>
    </row>
    <row r="150" spans="3:13" ht="16" x14ac:dyDescent="0.2">
      <c r="C150" s="2"/>
      <c r="D150" s="2"/>
      <c r="E150" s="2"/>
      <c r="F150" s="2"/>
      <c r="G150" s="2"/>
      <c r="H150" s="2"/>
      <c r="I150" s="2"/>
      <c r="J150" s="2"/>
      <c r="K150" s="2"/>
      <c r="L150" s="2"/>
      <c r="M150" s="2"/>
    </row>
    <row r="151" spans="3:13" ht="16" x14ac:dyDescent="0.2">
      <c r="C151" s="82"/>
      <c r="D151" s="82"/>
      <c r="E151" s="82"/>
      <c r="F151" s="82"/>
      <c r="G151" s="2"/>
      <c r="H151" s="2"/>
      <c r="I151" s="2"/>
      <c r="J151" s="2"/>
      <c r="K151" s="2"/>
      <c r="L151" s="2"/>
      <c r="M151" s="2"/>
    </row>
    <row r="152" spans="3:13" ht="16" x14ac:dyDescent="0.2">
      <c r="C152" s="83"/>
      <c r="D152" s="83"/>
      <c r="E152" s="84"/>
      <c r="F152" s="82"/>
      <c r="G152" s="2"/>
      <c r="H152" s="2"/>
      <c r="I152" s="2"/>
      <c r="J152" s="2"/>
      <c r="K152" s="2"/>
      <c r="L152" s="2"/>
      <c r="M152" s="2"/>
    </row>
    <row r="153" spans="3:13" ht="16" x14ac:dyDescent="0.2">
      <c r="C153" s="82"/>
      <c r="D153" s="82"/>
      <c r="E153" s="85"/>
      <c r="F153" s="82"/>
      <c r="G153" s="2"/>
      <c r="H153" s="2"/>
      <c r="I153" s="2"/>
      <c r="J153" s="2"/>
      <c r="K153" s="2"/>
      <c r="L153" s="2"/>
      <c r="M153" s="2"/>
    </row>
    <row r="154" spans="3:13" ht="16" x14ac:dyDescent="0.2">
      <c r="C154" s="82" t="s">
        <v>13180</v>
      </c>
      <c r="D154" s="82"/>
      <c r="E154" s="85"/>
      <c r="F154" s="31"/>
    </row>
    <row r="155" spans="3:13" ht="16" x14ac:dyDescent="0.2">
      <c r="C155" s="82"/>
      <c r="D155" s="82"/>
      <c r="E155" s="85"/>
      <c r="F155" s="31"/>
    </row>
    <row r="156" spans="3:13" ht="16" x14ac:dyDescent="0.2">
      <c r="C156" s="82"/>
      <c r="D156" s="82"/>
      <c r="E156" s="85"/>
      <c r="F156" s="31"/>
    </row>
    <row r="157" spans="3:13" ht="16" x14ac:dyDescent="0.2">
      <c r="C157" s="82"/>
      <c r="D157" s="82"/>
      <c r="E157" s="85"/>
      <c r="F157" s="31"/>
    </row>
    <row r="158" spans="3:13" x14ac:dyDescent="0.15">
      <c r="C158" s="31"/>
      <c r="D158" s="31"/>
      <c r="E158" s="31"/>
      <c r="F158" s="31"/>
    </row>
    <row r="159" spans="3:13" x14ac:dyDescent="0.15">
      <c r="C159" s="31"/>
      <c r="D159" s="31"/>
      <c r="E159" s="31"/>
      <c r="F159" s="31"/>
    </row>
    <row r="160" spans="3:13" x14ac:dyDescent="0.15">
      <c r="C160" s="31"/>
      <c r="D160" s="31"/>
      <c r="E160" s="31"/>
      <c r="F160" s="31"/>
    </row>
    <row r="167" spans="3:7" ht="42" x14ac:dyDescent="0.15">
      <c r="C167" s="36" t="s">
        <v>13162</v>
      </c>
      <c r="D167" s="36" t="s">
        <v>13170</v>
      </c>
      <c r="E167" s="36" t="s">
        <v>13171</v>
      </c>
      <c r="F167" s="36" t="s">
        <v>13172</v>
      </c>
      <c r="G167" s="36" t="s">
        <v>13173</v>
      </c>
    </row>
    <row r="168" spans="3:7" x14ac:dyDescent="0.15">
      <c r="C168" s="27" t="s">
        <v>13161</v>
      </c>
      <c r="D168" s="27">
        <v>18</v>
      </c>
      <c r="E168" s="27">
        <v>17</v>
      </c>
      <c r="F168" s="27">
        <v>38</v>
      </c>
      <c r="G168" s="27">
        <v>42</v>
      </c>
    </row>
    <row r="169" spans="3:7" x14ac:dyDescent="0.15">
      <c r="C169" s="27" t="s">
        <v>13163</v>
      </c>
      <c r="D169" s="27">
        <v>11</v>
      </c>
      <c r="E169" s="27">
        <v>10</v>
      </c>
      <c r="F169" s="27">
        <v>29</v>
      </c>
      <c r="G169" s="27">
        <v>62</v>
      </c>
    </row>
    <row r="170" spans="3:7" x14ac:dyDescent="0.15">
      <c r="C170" s="27" t="s">
        <v>13164</v>
      </c>
      <c r="D170" s="27">
        <v>8</v>
      </c>
      <c r="E170" s="27">
        <v>8</v>
      </c>
      <c r="F170" s="27">
        <v>13</v>
      </c>
      <c r="G170" s="27">
        <v>63</v>
      </c>
    </row>
    <row r="171" spans="3:7" x14ac:dyDescent="0.15">
      <c r="C171" s="27" t="s">
        <v>13165</v>
      </c>
      <c r="D171" s="27">
        <v>14</v>
      </c>
      <c r="E171" s="27">
        <v>14</v>
      </c>
      <c r="F171" s="27">
        <v>30</v>
      </c>
      <c r="G171" s="27">
        <v>170</v>
      </c>
    </row>
    <row r="172" spans="3:7" x14ac:dyDescent="0.15">
      <c r="C172" s="27" t="s">
        <v>13166</v>
      </c>
      <c r="D172" s="27">
        <v>6</v>
      </c>
      <c r="E172" s="27">
        <v>6</v>
      </c>
      <c r="F172" s="27">
        <v>11</v>
      </c>
      <c r="G172" s="27">
        <v>52</v>
      </c>
    </row>
    <row r="173" spans="3:7" x14ac:dyDescent="0.15">
      <c r="C173" s="27" t="s">
        <v>13167</v>
      </c>
      <c r="D173" s="27">
        <v>10</v>
      </c>
      <c r="E173" s="27">
        <v>10</v>
      </c>
      <c r="F173" s="27">
        <v>20</v>
      </c>
      <c r="G173" s="27">
        <v>32</v>
      </c>
    </row>
    <row r="174" spans="3:7" x14ac:dyDescent="0.15">
      <c r="C174" s="27" t="s">
        <v>13168</v>
      </c>
      <c r="D174" s="27">
        <v>11</v>
      </c>
      <c r="E174" s="27">
        <v>10</v>
      </c>
      <c r="F174" s="27">
        <v>15</v>
      </c>
      <c r="G174" s="27">
        <v>19</v>
      </c>
    </row>
    <row r="175" spans="3:7" x14ac:dyDescent="0.15">
      <c r="C175" s="27" t="s">
        <v>13169</v>
      </c>
      <c r="D175" s="27">
        <v>7</v>
      </c>
      <c r="E175" s="27">
        <v>5</v>
      </c>
      <c r="F175" s="27">
        <v>5</v>
      </c>
      <c r="G175" s="27">
        <v>31</v>
      </c>
    </row>
    <row r="179" spans="3:16" x14ac:dyDescent="0.15">
      <c r="C179" s="75"/>
      <c r="D179" s="75"/>
      <c r="E179" s="75"/>
      <c r="F179" s="75"/>
      <c r="G179" s="75"/>
      <c r="H179" s="75"/>
      <c r="I179" s="75"/>
      <c r="J179" s="75"/>
      <c r="K179" s="74"/>
      <c r="L179" s="74"/>
      <c r="M179" s="74"/>
      <c r="N179" s="74"/>
      <c r="O179" s="74"/>
      <c r="P179" s="74"/>
    </row>
    <row r="180" spans="3:16" ht="16" x14ac:dyDescent="0.2">
      <c r="C180" s="91"/>
      <c r="D180" s="86"/>
      <c r="E180" s="86"/>
      <c r="F180" s="86"/>
      <c r="G180" s="86"/>
      <c r="H180" s="86"/>
      <c r="I180" s="91"/>
      <c r="J180" s="86"/>
      <c r="K180" s="74"/>
      <c r="L180" s="74"/>
      <c r="M180" s="74"/>
      <c r="N180" s="74"/>
      <c r="O180" s="74"/>
      <c r="P180" s="74"/>
    </row>
    <row r="181" spans="3:16" ht="34" customHeight="1" x14ac:dyDescent="0.2">
      <c r="C181" s="91"/>
      <c r="D181" s="86"/>
      <c r="E181" s="86"/>
      <c r="F181" s="86"/>
      <c r="G181" s="86"/>
      <c r="H181" s="86"/>
      <c r="I181" s="91"/>
      <c r="J181" s="86"/>
      <c r="K181" s="74"/>
      <c r="L181" s="74"/>
      <c r="M181" s="74"/>
      <c r="N181" s="74"/>
      <c r="O181" s="74"/>
      <c r="P181" s="74"/>
    </row>
    <row r="182" spans="3:16" ht="16" x14ac:dyDescent="0.2">
      <c r="C182" s="91"/>
      <c r="D182" s="86"/>
      <c r="E182" s="86"/>
      <c r="F182" s="86"/>
      <c r="G182" s="86"/>
      <c r="H182" s="86"/>
      <c r="I182" s="91"/>
      <c r="J182" s="86"/>
      <c r="K182" s="74"/>
      <c r="L182" s="74"/>
      <c r="M182" s="74"/>
      <c r="N182" s="74"/>
      <c r="O182" s="74"/>
      <c r="P182" s="74"/>
    </row>
    <row r="183" spans="3:16" ht="16" x14ac:dyDescent="0.2">
      <c r="C183" s="91"/>
      <c r="D183" s="86"/>
      <c r="E183" s="86"/>
      <c r="F183" s="86"/>
      <c r="G183" s="86"/>
      <c r="H183" s="86"/>
      <c r="I183" s="91"/>
      <c r="J183" s="86"/>
      <c r="K183" s="74"/>
      <c r="L183" s="74"/>
      <c r="M183" s="74"/>
      <c r="N183" s="74"/>
      <c r="O183" s="74"/>
      <c r="P183" s="74"/>
    </row>
    <row r="184" spans="3:16" ht="34" customHeight="1" x14ac:dyDescent="0.2">
      <c r="C184" s="91"/>
      <c r="D184" s="86"/>
      <c r="E184" s="86"/>
      <c r="F184" s="86"/>
      <c r="G184" s="86"/>
      <c r="H184" s="86"/>
      <c r="I184" s="91"/>
      <c r="J184" s="86"/>
      <c r="K184" s="74"/>
      <c r="L184" s="74"/>
      <c r="M184" s="74"/>
      <c r="N184" s="74"/>
      <c r="O184" s="74"/>
      <c r="P184" s="74"/>
    </row>
    <row r="185" spans="3:16" ht="16" x14ac:dyDescent="0.2">
      <c r="C185" s="91"/>
      <c r="D185" s="86"/>
      <c r="E185" s="86"/>
      <c r="F185" s="86"/>
      <c r="G185" s="86"/>
      <c r="H185" s="86"/>
      <c r="I185" s="91"/>
      <c r="J185" s="74"/>
      <c r="K185" s="74"/>
      <c r="L185" s="74"/>
      <c r="M185" s="74"/>
      <c r="N185" s="74"/>
      <c r="O185" s="74"/>
      <c r="P185" s="74"/>
    </row>
    <row r="186" spans="3:16" ht="34" customHeight="1" x14ac:dyDescent="0.2">
      <c r="C186" s="91"/>
      <c r="D186" s="86"/>
      <c r="E186" s="86"/>
      <c r="F186" s="86"/>
      <c r="G186" s="74"/>
      <c r="H186" s="86"/>
      <c r="I186" s="91"/>
      <c r="J186" s="74"/>
      <c r="K186" s="74"/>
      <c r="L186" s="74"/>
      <c r="M186" s="74"/>
      <c r="N186" s="74"/>
      <c r="O186" s="74"/>
      <c r="P186" s="74"/>
    </row>
    <row r="187" spans="3:16" ht="34" customHeight="1" x14ac:dyDescent="0.2">
      <c r="C187" s="91"/>
      <c r="D187" s="86"/>
      <c r="E187" s="86"/>
      <c r="F187" s="86"/>
      <c r="G187" s="74"/>
      <c r="H187" s="86"/>
      <c r="I187" s="91"/>
      <c r="J187" s="74"/>
      <c r="K187" s="74"/>
      <c r="L187" s="74"/>
      <c r="M187" s="74"/>
      <c r="N187" s="74"/>
      <c r="O187" s="74"/>
      <c r="P187" s="74"/>
    </row>
    <row r="188" spans="3:16" ht="34" customHeight="1" x14ac:dyDescent="0.2">
      <c r="C188" s="91"/>
      <c r="D188" s="86"/>
      <c r="E188" s="74"/>
      <c r="F188" s="86"/>
      <c r="G188" s="74"/>
      <c r="H188" s="86"/>
      <c r="I188" s="91"/>
      <c r="J188" s="74"/>
      <c r="K188" s="74"/>
      <c r="L188" s="74"/>
      <c r="M188" s="74"/>
      <c r="N188" s="74"/>
      <c r="O188" s="74"/>
      <c r="P188" s="74"/>
    </row>
    <row r="189" spans="3:16" ht="34" customHeight="1" x14ac:dyDescent="0.2">
      <c r="C189" s="91"/>
      <c r="D189" s="86"/>
      <c r="E189" s="74"/>
      <c r="F189" s="86"/>
      <c r="G189" s="74"/>
      <c r="H189" s="86"/>
      <c r="I189" s="91"/>
      <c r="J189" s="74"/>
      <c r="K189" s="74"/>
      <c r="L189" s="74"/>
      <c r="M189" s="74"/>
      <c r="N189" s="74"/>
      <c r="O189" s="74"/>
      <c r="P189" s="74"/>
    </row>
    <row r="190" spans="3:16" ht="16" x14ac:dyDescent="0.2">
      <c r="C190" s="91"/>
      <c r="D190" s="74"/>
      <c r="E190" s="74"/>
      <c r="F190" s="86"/>
      <c r="G190" s="74"/>
      <c r="H190" s="74"/>
      <c r="I190" s="74"/>
      <c r="J190" s="74"/>
      <c r="K190" s="74"/>
      <c r="L190" s="74"/>
      <c r="M190" s="74"/>
      <c r="N190" s="74"/>
      <c r="O190" s="74"/>
      <c r="P190" s="74"/>
    </row>
    <row r="191" spans="3:16" ht="34" customHeight="1" x14ac:dyDescent="0.2">
      <c r="C191" s="91"/>
      <c r="D191" s="74"/>
      <c r="E191" s="74"/>
      <c r="F191" s="86"/>
      <c r="G191" s="74"/>
      <c r="H191" s="74"/>
      <c r="I191" s="74"/>
      <c r="J191" s="74"/>
      <c r="K191" s="74"/>
      <c r="L191" s="74"/>
      <c r="M191" s="74"/>
      <c r="N191" s="74"/>
      <c r="O191" s="74"/>
      <c r="P191" s="74"/>
    </row>
    <row r="192" spans="3:16" ht="16" x14ac:dyDescent="0.2">
      <c r="C192" s="91"/>
      <c r="D192" s="74"/>
      <c r="E192" s="74"/>
      <c r="F192" s="86"/>
      <c r="G192" s="74"/>
      <c r="H192" s="74"/>
      <c r="I192" s="74"/>
      <c r="J192" s="74"/>
      <c r="K192" s="74"/>
      <c r="L192" s="74"/>
      <c r="M192" s="74"/>
      <c r="N192" s="74"/>
      <c r="O192" s="74"/>
      <c r="P192" s="74"/>
    </row>
    <row r="193" spans="3:16" ht="34" customHeight="1" x14ac:dyDescent="0.2">
      <c r="C193" s="91"/>
      <c r="D193" s="74"/>
      <c r="E193" s="74"/>
      <c r="F193" s="86"/>
      <c r="G193" s="74"/>
      <c r="H193" s="74"/>
      <c r="I193" s="74"/>
      <c r="J193" s="74"/>
      <c r="K193" s="74"/>
      <c r="L193" s="74"/>
      <c r="M193" s="74"/>
      <c r="N193" s="74"/>
      <c r="O193" s="74"/>
      <c r="P193" s="74"/>
    </row>
    <row r="194" spans="3:16" ht="16" x14ac:dyDescent="0.2">
      <c r="C194" s="91"/>
      <c r="D194" s="74"/>
      <c r="E194" s="74"/>
      <c r="F194" s="74"/>
      <c r="G194" s="74"/>
      <c r="H194" s="74"/>
      <c r="I194" s="74"/>
      <c r="J194" s="74"/>
      <c r="K194" s="74"/>
      <c r="L194" s="74"/>
      <c r="M194" s="74"/>
      <c r="N194" s="74"/>
      <c r="O194" s="74"/>
      <c r="P194" s="74"/>
    </row>
    <row r="195" spans="3:16" ht="16" x14ac:dyDescent="0.2">
      <c r="C195" s="91"/>
      <c r="D195" s="74"/>
      <c r="E195" s="74"/>
      <c r="F195" s="74"/>
      <c r="G195" s="74"/>
      <c r="H195" s="74"/>
      <c r="I195" s="74"/>
      <c r="J195" s="74"/>
      <c r="K195" s="74"/>
      <c r="L195" s="74"/>
      <c r="M195" s="74"/>
      <c r="N195" s="74"/>
      <c r="O195" s="74"/>
      <c r="P195" s="74"/>
    </row>
    <row r="196" spans="3:16" ht="16" x14ac:dyDescent="0.2">
      <c r="C196" s="91"/>
      <c r="D196" s="74"/>
      <c r="E196" s="74"/>
      <c r="F196" s="74"/>
      <c r="G196" s="74"/>
      <c r="H196" s="74"/>
      <c r="I196" s="74"/>
      <c r="J196" s="74"/>
      <c r="K196" s="74"/>
      <c r="L196" s="74"/>
      <c r="M196" s="74"/>
      <c r="N196" s="74"/>
      <c r="O196" s="74"/>
      <c r="P196" s="74"/>
    </row>
    <row r="197" spans="3:16" x14ac:dyDescent="0.15">
      <c r="C197" s="74"/>
      <c r="D197" s="74"/>
      <c r="E197" s="74"/>
      <c r="F197" s="74"/>
      <c r="G197" s="74"/>
      <c r="H197" s="74"/>
      <c r="I197" s="74"/>
      <c r="J197" s="74"/>
      <c r="K197" s="74"/>
      <c r="L197" s="74"/>
      <c r="M197" s="74"/>
      <c r="N197" s="74"/>
      <c r="O197" s="74"/>
      <c r="P197" s="74"/>
    </row>
    <row r="198" spans="3:16" x14ac:dyDescent="0.15">
      <c r="C198" s="74"/>
      <c r="D198" s="74"/>
      <c r="E198" s="74"/>
      <c r="F198" s="74"/>
      <c r="G198" s="74"/>
      <c r="H198" s="74"/>
      <c r="I198" s="74"/>
      <c r="J198" s="74"/>
      <c r="K198" s="74"/>
      <c r="L198" s="74"/>
      <c r="M198" s="74"/>
      <c r="N198" s="74"/>
      <c r="O198" s="74"/>
      <c r="P198" s="74"/>
    </row>
    <row r="199" spans="3:16" x14ac:dyDescent="0.15">
      <c r="C199" s="74"/>
      <c r="D199" s="74"/>
      <c r="E199" s="74"/>
      <c r="F199" s="74"/>
      <c r="G199" s="74"/>
      <c r="H199" s="74"/>
      <c r="I199" s="74"/>
      <c r="J199" s="74"/>
      <c r="K199" s="74"/>
      <c r="L199" s="74"/>
      <c r="M199" s="74"/>
      <c r="N199" s="74"/>
      <c r="O199" s="74"/>
      <c r="P199" s="74"/>
    </row>
    <row r="200" spans="3:16" x14ac:dyDescent="0.15">
      <c r="C200" s="74"/>
      <c r="D200" s="74"/>
      <c r="E200" s="74"/>
      <c r="F200" s="74"/>
      <c r="G200" s="74"/>
      <c r="H200" s="74"/>
      <c r="I200" s="74"/>
      <c r="J200" s="74"/>
      <c r="K200" s="74"/>
      <c r="L200" s="74"/>
      <c r="M200" s="74"/>
      <c r="N200" s="74"/>
      <c r="O200" s="74"/>
      <c r="P200" s="74"/>
    </row>
    <row r="201" spans="3:16" x14ac:dyDescent="0.15">
      <c r="C201" s="74"/>
      <c r="D201" s="74"/>
      <c r="E201" s="74"/>
      <c r="F201" s="74"/>
      <c r="G201" s="74"/>
      <c r="H201" s="74"/>
      <c r="I201" s="74"/>
      <c r="J201" s="74"/>
      <c r="K201" s="74"/>
      <c r="L201" s="74"/>
      <c r="M201" s="74"/>
      <c r="N201" s="74"/>
      <c r="O201" s="74"/>
      <c r="P201" s="74"/>
    </row>
    <row r="202" spans="3:16" x14ac:dyDescent="0.15">
      <c r="C202" s="74"/>
      <c r="D202" s="74"/>
      <c r="E202" s="74"/>
      <c r="F202" s="74"/>
      <c r="G202" s="74"/>
      <c r="H202" s="74"/>
      <c r="I202" s="74"/>
      <c r="J202" s="74"/>
      <c r="K202" s="74"/>
      <c r="L202" s="74"/>
      <c r="M202" s="74"/>
      <c r="N202" s="74"/>
      <c r="O202" s="74"/>
      <c r="P202" s="74"/>
    </row>
    <row r="203" spans="3:16" x14ac:dyDescent="0.15">
      <c r="C203" s="74"/>
      <c r="D203" s="74"/>
      <c r="E203" s="74"/>
      <c r="F203" s="74"/>
      <c r="G203" s="74"/>
      <c r="H203" s="74"/>
      <c r="I203" s="74"/>
      <c r="J203" s="74"/>
      <c r="K203" s="74"/>
      <c r="L203" s="74"/>
      <c r="M203" s="74"/>
      <c r="N203" s="74"/>
      <c r="O203" s="74"/>
      <c r="P203" s="74"/>
    </row>
    <row r="204" spans="3:16" x14ac:dyDescent="0.15">
      <c r="C204" s="74"/>
      <c r="D204" s="74"/>
      <c r="E204" s="74"/>
      <c r="F204" s="74"/>
      <c r="G204" s="74"/>
      <c r="H204" s="74"/>
      <c r="I204" s="74"/>
      <c r="J204" s="74"/>
      <c r="K204" s="74"/>
      <c r="L204" s="74"/>
      <c r="M204" s="74"/>
      <c r="N204" s="74"/>
      <c r="O204" s="74"/>
      <c r="P204" s="74"/>
    </row>
    <row r="205" spans="3:16" x14ac:dyDescent="0.15">
      <c r="C205" s="74"/>
      <c r="D205" s="74"/>
      <c r="E205" s="74"/>
      <c r="F205" s="74"/>
      <c r="G205" s="74"/>
      <c r="H205" s="74"/>
      <c r="I205" s="74"/>
      <c r="J205" s="74"/>
      <c r="K205" s="74"/>
      <c r="L205" s="74"/>
      <c r="M205" s="74"/>
      <c r="N205" s="74"/>
      <c r="O205" s="74"/>
      <c r="P205" s="74"/>
    </row>
    <row r="206" spans="3:16" x14ac:dyDescent="0.15">
      <c r="C206" s="74"/>
      <c r="D206" s="74"/>
      <c r="E206" s="74"/>
      <c r="F206" s="74"/>
      <c r="G206" s="74"/>
      <c r="H206" s="74"/>
      <c r="I206" s="74"/>
      <c r="J206" s="74"/>
      <c r="K206" s="74"/>
      <c r="L206" s="74"/>
      <c r="M206" s="74"/>
      <c r="N206" s="74"/>
      <c r="O206" s="74"/>
      <c r="P206" s="74"/>
    </row>
    <row r="207" spans="3:16" x14ac:dyDescent="0.15">
      <c r="C207" s="75"/>
      <c r="D207" s="75"/>
      <c r="E207" s="75"/>
      <c r="F207" s="75"/>
      <c r="G207" s="87"/>
      <c r="H207" s="87"/>
      <c r="I207" s="87"/>
      <c r="J207" s="87"/>
      <c r="K207" s="87"/>
      <c r="L207" s="92"/>
      <c r="M207" s="92"/>
      <c r="N207" s="92"/>
      <c r="O207" s="92"/>
      <c r="P207" s="74"/>
    </row>
    <row r="208" spans="3:16" ht="16" x14ac:dyDescent="0.2">
      <c r="C208" s="75"/>
      <c r="D208" s="91"/>
      <c r="E208" s="74"/>
      <c r="F208" s="74"/>
      <c r="G208" s="88"/>
      <c r="H208" s="89"/>
      <c r="I208" s="90"/>
      <c r="J208" s="93"/>
      <c r="K208" s="74"/>
      <c r="L208" s="123"/>
      <c r="M208" s="89"/>
      <c r="N208" s="94"/>
      <c r="O208" s="95"/>
      <c r="P208" s="74"/>
    </row>
    <row r="209" spans="3:16" ht="16" x14ac:dyDescent="0.2">
      <c r="C209" s="74"/>
      <c r="D209" s="91"/>
      <c r="E209" s="74"/>
      <c r="F209" s="74"/>
      <c r="G209" s="88"/>
      <c r="H209" s="89"/>
      <c r="I209" s="90"/>
      <c r="J209" s="93"/>
      <c r="K209" s="74"/>
      <c r="L209" s="123"/>
      <c r="M209" s="89"/>
      <c r="N209" s="94"/>
      <c r="O209" s="95"/>
      <c r="P209" s="74"/>
    </row>
    <row r="210" spans="3:16" ht="16" x14ac:dyDescent="0.2">
      <c r="C210" s="74"/>
      <c r="D210" s="91"/>
      <c r="E210" s="74"/>
      <c r="F210" s="74"/>
      <c r="G210" s="88"/>
      <c r="H210" s="89"/>
      <c r="I210" s="90"/>
      <c r="J210" s="93"/>
      <c r="K210" s="75"/>
      <c r="L210" s="123"/>
      <c r="M210" s="89"/>
      <c r="N210" s="94"/>
      <c r="O210" s="95"/>
      <c r="P210" s="74"/>
    </row>
    <row r="211" spans="3:16" ht="16" x14ac:dyDescent="0.2">
      <c r="C211" s="74"/>
      <c r="D211" s="91"/>
      <c r="E211" s="74"/>
      <c r="F211" s="74"/>
      <c r="G211" s="88"/>
      <c r="H211" s="89"/>
      <c r="I211" s="90"/>
      <c r="J211" s="93"/>
      <c r="K211" s="74"/>
      <c r="L211" s="123"/>
      <c r="M211" s="89"/>
      <c r="N211" s="94"/>
      <c r="O211" s="95"/>
      <c r="P211" s="74"/>
    </row>
    <row r="212" spans="3:16" ht="16" x14ac:dyDescent="0.2">
      <c r="C212" s="74"/>
      <c r="D212" s="91"/>
      <c r="E212" s="74"/>
      <c r="F212" s="74"/>
      <c r="G212" s="88"/>
      <c r="H212" s="89"/>
      <c r="I212" s="90"/>
      <c r="J212" s="93"/>
      <c r="K212" s="74"/>
      <c r="L212" s="123"/>
      <c r="M212" s="89"/>
      <c r="N212" s="94"/>
      <c r="O212" s="95"/>
      <c r="P212" s="74"/>
    </row>
    <row r="213" spans="3:16" ht="16" x14ac:dyDescent="0.2">
      <c r="C213" s="74"/>
      <c r="D213" s="91"/>
      <c r="E213" s="74"/>
      <c r="F213" s="74"/>
      <c r="G213" s="88"/>
      <c r="H213" s="89"/>
      <c r="I213" s="90"/>
      <c r="J213" s="93"/>
      <c r="K213" s="74"/>
      <c r="L213" s="123"/>
      <c r="M213" s="88"/>
      <c r="N213" s="94"/>
      <c r="O213" s="95"/>
      <c r="P213" s="74"/>
    </row>
    <row r="214" spans="3:16" ht="16" x14ac:dyDescent="0.2">
      <c r="C214" s="74"/>
      <c r="D214" s="91"/>
      <c r="E214" s="74"/>
      <c r="F214" s="74"/>
      <c r="G214" s="88"/>
      <c r="H214" s="89"/>
      <c r="I214" s="90"/>
      <c r="J214" s="93"/>
      <c r="K214" s="74"/>
      <c r="L214" s="123"/>
      <c r="M214" s="88"/>
      <c r="N214" s="94"/>
      <c r="O214" s="95"/>
      <c r="P214" s="74"/>
    </row>
    <row r="215" spans="3:16" ht="16" x14ac:dyDescent="0.2">
      <c r="C215" s="74"/>
      <c r="D215" s="91"/>
      <c r="E215" s="74"/>
      <c r="F215" s="74"/>
      <c r="G215" s="88"/>
      <c r="H215" s="89"/>
      <c r="I215" s="90"/>
      <c r="J215" s="93"/>
      <c r="K215" s="74"/>
      <c r="L215" s="123"/>
      <c r="M215" s="88"/>
      <c r="N215" s="94"/>
      <c r="O215" s="95"/>
      <c r="P215" s="74"/>
    </row>
    <row r="216" spans="3:16" ht="16" x14ac:dyDescent="0.2">
      <c r="C216" s="74"/>
      <c r="D216" s="91"/>
      <c r="E216" s="74"/>
      <c r="F216" s="74"/>
      <c r="G216" s="88"/>
      <c r="H216" s="89"/>
      <c r="I216" s="90"/>
      <c r="J216" s="93"/>
      <c r="K216" s="74"/>
      <c r="L216" s="123"/>
      <c r="M216" s="88"/>
      <c r="N216" s="94"/>
      <c r="O216" s="95"/>
      <c r="P216" s="74"/>
    </row>
    <row r="217" spans="3:16" ht="16" x14ac:dyDescent="0.2">
      <c r="C217" s="74"/>
      <c r="D217" s="91"/>
      <c r="E217" s="74"/>
      <c r="F217" s="74"/>
      <c r="G217" s="88"/>
      <c r="H217" s="89"/>
      <c r="I217" s="90"/>
      <c r="J217" s="93"/>
      <c r="K217" s="74"/>
      <c r="L217" s="123"/>
      <c r="M217" s="88"/>
      <c r="N217" s="94"/>
      <c r="O217" s="95"/>
      <c r="P217" s="74"/>
    </row>
    <row r="218" spans="3:16" ht="16" x14ac:dyDescent="0.2">
      <c r="C218" s="74"/>
      <c r="D218" s="86"/>
      <c r="E218" s="74"/>
      <c r="F218" s="74"/>
      <c r="G218" s="88"/>
      <c r="H218" s="89"/>
      <c r="I218" s="90"/>
      <c r="J218" s="93"/>
      <c r="K218" s="74"/>
      <c r="L218" s="123"/>
      <c r="M218" s="88"/>
      <c r="N218" s="94"/>
      <c r="O218" s="95"/>
      <c r="P218" s="74"/>
    </row>
    <row r="219" spans="3:16" ht="16" x14ac:dyDescent="0.2">
      <c r="C219" s="74"/>
      <c r="D219" s="86"/>
      <c r="E219" s="74"/>
      <c r="F219" s="74"/>
      <c r="G219" s="88"/>
      <c r="H219" s="89"/>
      <c r="I219" s="90"/>
      <c r="J219" s="93"/>
      <c r="K219" s="74"/>
      <c r="L219" s="123"/>
      <c r="M219" s="88"/>
      <c r="N219" s="94"/>
      <c r="O219" s="95"/>
      <c r="P219" s="74"/>
    </row>
    <row r="220" spans="3:16" ht="16" x14ac:dyDescent="0.2">
      <c r="C220" s="74"/>
      <c r="D220" s="86"/>
      <c r="E220" s="74"/>
      <c r="F220" s="74"/>
      <c r="G220" s="88"/>
      <c r="H220" s="89"/>
      <c r="I220" s="90"/>
      <c r="J220" s="93"/>
      <c r="K220" s="74"/>
      <c r="L220" s="123"/>
      <c r="M220" s="88"/>
      <c r="N220" s="94"/>
      <c r="O220" s="95"/>
      <c r="P220" s="74"/>
    </row>
    <row r="221" spans="3:16" ht="16" x14ac:dyDescent="0.2">
      <c r="C221" s="74"/>
      <c r="D221" s="86"/>
      <c r="E221" s="74"/>
      <c r="F221" s="74"/>
      <c r="G221" s="88"/>
      <c r="H221" s="89"/>
      <c r="I221" s="90"/>
      <c r="J221" s="93"/>
      <c r="K221" s="74"/>
      <c r="L221" s="123"/>
      <c r="M221" s="88"/>
      <c r="N221" s="94"/>
      <c r="O221" s="95"/>
      <c r="P221" s="74"/>
    </row>
    <row r="222" spans="3:16" ht="16" x14ac:dyDescent="0.2">
      <c r="C222" s="74"/>
      <c r="D222" s="91"/>
      <c r="E222" s="74"/>
      <c r="F222" s="74"/>
      <c r="G222" s="88"/>
      <c r="H222" s="89"/>
      <c r="I222" s="90"/>
      <c r="J222" s="93"/>
      <c r="K222" s="74"/>
      <c r="L222" s="123"/>
      <c r="M222" s="88"/>
      <c r="N222" s="94"/>
      <c r="O222" s="95"/>
      <c r="P222" s="74"/>
    </row>
    <row r="223" spans="3:16" ht="16" x14ac:dyDescent="0.2">
      <c r="C223" s="74"/>
      <c r="D223" s="91"/>
      <c r="E223" s="74"/>
      <c r="F223" s="74"/>
      <c r="G223" s="88"/>
      <c r="H223" s="89"/>
      <c r="I223" s="90"/>
      <c r="J223" s="93"/>
      <c r="K223" s="74"/>
      <c r="L223" s="123"/>
      <c r="M223" s="88"/>
      <c r="N223" s="94"/>
      <c r="O223" s="95"/>
      <c r="P223" s="74"/>
    </row>
    <row r="224" spans="3:16" ht="16" x14ac:dyDescent="0.2">
      <c r="C224" s="74"/>
      <c r="D224" s="91"/>
      <c r="E224" s="74"/>
      <c r="F224" s="74"/>
      <c r="G224" s="88"/>
      <c r="H224" s="89"/>
      <c r="I224" s="90"/>
      <c r="J224" s="93"/>
      <c r="K224" s="74"/>
      <c r="L224" s="123"/>
      <c r="M224" s="88"/>
      <c r="N224" s="94"/>
      <c r="O224" s="95"/>
      <c r="P224" s="74"/>
    </row>
    <row r="225" spans="3:16" x14ac:dyDescent="0.15">
      <c r="C225" s="74"/>
      <c r="D225" s="74"/>
      <c r="E225" s="74"/>
      <c r="F225" s="74"/>
      <c r="G225" s="88"/>
      <c r="H225" s="88"/>
      <c r="I225" s="90"/>
      <c r="J225" s="93"/>
      <c r="K225" s="74"/>
      <c r="L225" s="123"/>
      <c r="M225" s="88"/>
      <c r="N225" s="94"/>
      <c r="O225" s="95"/>
      <c r="P225" s="74"/>
    </row>
    <row r="226" spans="3:16" x14ac:dyDescent="0.15">
      <c r="C226" s="74"/>
      <c r="D226" s="74"/>
      <c r="E226" s="74"/>
      <c r="F226" s="74"/>
      <c r="G226" s="88"/>
      <c r="H226" s="88"/>
      <c r="I226" s="90"/>
      <c r="J226" s="93"/>
      <c r="K226" s="74"/>
      <c r="L226" s="123"/>
      <c r="M226" s="88"/>
      <c r="N226" s="94"/>
      <c r="O226" s="95"/>
      <c r="P226" s="74"/>
    </row>
    <row r="227" spans="3:16" x14ac:dyDescent="0.15">
      <c r="C227" s="74"/>
      <c r="D227" s="74"/>
      <c r="E227" s="74"/>
      <c r="F227" s="74"/>
      <c r="G227" s="88"/>
      <c r="H227" s="88"/>
      <c r="I227" s="90"/>
      <c r="J227" s="93"/>
      <c r="K227" s="74"/>
      <c r="L227" s="123"/>
      <c r="M227" s="88"/>
      <c r="N227" s="94"/>
      <c r="O227" s="95"/>
      <c r="P227" s="74"/>
    </row>
    <row r="228" spans="3:16" x14ac:dyDescent="0.15">
      <c r="C228" s="74"/>
      <c r="D228" s="74"/>
      <c r="E228" s="74"/>
      <c r="F228" s="74"/>
      <c r="G228" s="88"/>
      <c r="H228" s="88"/>
      <c r="I228" s="90"/>
      <c r="J228" s="93"/>
      <c r="K228" s="74"/>
      <c r="L228" s="123"/>
      <c r="M228" s="88"/>
      <c r="N228" s="94"/>
      <c r="O228" s="95"/>
      <c r="P228" s="74"/>
    </row>
    <row r="229" spans="3:16" x14ac:dyDescent="0.15">
      <c r="C229" s="74"/>
      <c r="D229" s="74"/>
      <c r="E229" s="74"/>
      <c r="F229" s="74"/>
      <c r="G229" s="88"/>
      <c r="H229" s="88"/>
      <c r="I229" s="90"/>
      <c r="J229" s="93"/>
      <c r="K229" s="74"/>
      <c r="L229" s="123"/>
      <c r="M229" s="88"/>
      <c r="N229" s="94"/>
      <c r="O229" s="95"/>
      <c r="P229" s="74"/>
    </row>
    <row r="230" spans="3:16" x14ac:dyDescent="0.15">
      <c r="C230" s="74"/>
      <c r="D230" s="74"/>
      <c r="E230" s="74"/>
      <c r="F230" s="74"/>
      <c r="G230" s="88"/>
      <c r="H230" s="88"/>
      <c r="I230" s="90"/>
      <c r="J230" s="93"/>
      <c r="K230" s="74"/>
      <c r="L230" s="123"/>
      <c r="M230" s="88"/>
      <c r="N230" s="94"/>
      <c r="O230" s="95"/>
      <c r="P230" s="74"/>
    </row>
    <row r="231" spans="3:16" x14ac:dyDescent="0.15">
      <c r="C231" s="74"/>
      <c r="D231" s="74"/>
      <c r="E231" s="74"/>
      <c r="F231" s="74"/>
      <c r="G231" s="88"/>
      <c r="H231" s="88"/>
      <c r="I231" s="90"/>
      <c r="J231" s="93"/>
      <c r="K231" s="74"/>
      <c r="L231" s="123"/>
      <c r="M231" s="88"/>
      <c r="N231" s="94"/>
      <c r="O231" s="95"/>
      <c r="P231" s="74"/>
    </row>
    <row r="232" spans="3:16" x14ac:dyDescent="0.15">
      <c r="C232" s="74"/>
      <c r="D232" s="74"/>
      <c r="E232" s="74"/>
      <c r="F232" s="74"/>
      <c r="G232" s="88"/>
      <c r="H232" s="88"/>
      <c r="I232" s="90"/>
      <c r="J232" s="93"/>
      <c r="K232" s="74"/>
      <c r="L232" s="123"/>
      <c r="M232" s="88"/>
      <c r="N232" s="94"/>
      <c r="O232" s="95"/>
      <c r="P232" s="74"/>
    </row>
    <row r="233" spans="3:16" x14ac:dyDescent="0.15">
      <c r="C233" s="74"/>
      <c r="D233" s="74"/>
      <c r="E233" s="74"/>
      <c r="F233" s="74"/>
      <c r="G233" s="88"/>
      <c r="H233" s="88"/>
      <c r="I233" s="90"/>
      <c r="J233" s="93"/>
      <c r="K233" s="74"/>
      <c r="L233" s="123"/>
      <c r="M233" s="88"/>
      <c r="N233" s="94"/>
      <c r="O233" s="95"/>
      <c r="P233" s="74"/>
    </row>
    <row r="234" spans="3:16" x14ac:dyDescent="0.15">
      <c r="C234" s="74"/>
      <c r="D234" s="74"/>
      <c r="E234" s="74"/>
      <c r="F234" s="74"/>
      <c r="G234" s="88"/>
      <c r="H234" s="88"/>
      <c r="I234" s="90"/>
      <c r="J234" s="93"/>
      <c r="K234" s="74"/>
      <c r="L234" s="123"/>
      <c r="M234" s="88"/>
      <c r="N234" s="94"/>
      <c r="O234" s="95"/>
      <c r="P234" s="74"/>
    </row>
    <row r="235" spans="3:16" x14ac:dyDescent="0.15">
      <c r="C235" s="74"/>
      <c r="D235" s="74"/>
      <c r="E235" s="74"/>
      <c r="F235" s="74"/>
      <c r="G235" s="88"/>
      <c r="H235" s="88"/>
      <c r="I235" s="90"/>
      <c r="J235" s="93"/>
      <c r="K235" s="74"/>
      <c r="L235" s="123"/>
      <c r="M235" s="88"/>
      <c r="N235" s="94"/>
      <c r="O235" s="95"/>
      <c r="P235" s="74"/>
    </row>
    <row r="236" spans="3:16" x14ac:dyDescent="0.15">
      <c r="C236" s="74"/>
      <c r="D236" s="74"/>
      <c r="E236" s="74"/>
      <c r="F236" s="74"/>
      <c r="G236" s="88"/>
      <c r="H236" s="88"/>
      <c r="I236" s="90"/>
      <c r="J236" s="93"/>
      <c r="K236" s="74"/>
      <c r="L236" s="123"/>
      <c r="M236" s="88"/>
      <c r="N236" s="94"/>
      <c r="O236" s="95"/>
      <c r="P236" s="74"/>
    </row>
    <row r="237" spans="3:16" x14ac:dyDescent="0.15">
      <c r="C237" s="74"/>
      <c r="D237" s="74"/>
      <c r="E237" s="74"/>
      <c r="F237" s="74"/>
      <c r="G237" s="88"/>
      <c r="H237" s="88"/>
      <c r="I237" s="90"/>
      <c r="J237" s="93"/>
      <c r="K237" s="74"/>
      <c r="L237" s="123"/>
      <c r="M237" s="88"/>
      <c r="N237" s="94"/>
      <c r="O237" s="95"/>
      <c r="P237" s="74"/>
    </row>
    <row r="238" spans="3:16" x14ac:dyDescent="0.15">
      <c r="C238" s="74"/>
      <c r="D238" s="74"/>
      <c r="E238" s="74"/>
      <c r="F238" s="74"/>
      <c r="G238" s="88"/>
      <c r="H238" s="88"/>
      <c r="I238" s="90"/>
      <c r="J238" s="93"/>
      <c r="K238" s="74"/>
      <c r="L238" s="123"/>
      <c r="M238" s="88"/>
      <c r="N238" s="94"/>
      <c r="O238" s="95"/>
      <c r="P238" s="74"/>
    </row>
    <row r="239" spans="3:16" x14ac:dyDescent="0.15">
      <c r="C239" s="74"/>
      <c r="D239" s="74"/>
      <c r="E239" s="74"/>
      <c r="F239" s="74"/>
      <c r="G239" s="88"/>
      <c r="H239" s="88"/>
      <c r="I239" s="90"/>
      <c r="J239" s="93"/>
      <c r="K239" s="74"/>
      <c r="L239" s="123"/>
      <c r="M239" s="88"/>
      <c r="N239" s="94"/>
      <c r="O239" s="95"/>
      <c r="P239" s="74"/>
    </row>
    <row r="240" spans="3:16" x14ac:dyDescent="0.15">
      <c r="C240" s="74"/>
      <c r="D240" s="74"/>
      <c r="E240" s="74"/>
      <c r="F240" s="74"/>
      <c r="G240" s="88"/>
      <c r="H240" s="88"/>
      <c r="I240" s="90"/>
      <c r="J240" s="93"/>
      <c r="K240" s="74"/>
      <c r="L240" s="123"/>
      <c r="M240" s="88"/>
      <c r="N240" s="94"/>
      <c r="O240" s="95"/>
      <c r="P240" s="74"/>
    </row>
    <row r="241" spans="3:16" x14ac:dyDescent="0.15">
      <c r="C241" s="74"/>
      <c r="D241" s="74"/>
      <c r="E241" s="74"/>
      <c r="F241" s="74"/>
      <c r="G241" s="88"/>
      <c r="H241" s="88"/>
      <c r="I241" s="90"/>
      <c r="J241" s="93"/>
      <c r="K241" s="74"/>
      <c r="L241" s="123"/>
      <c r="M241" s="88"/>
      <c r="N241" s="94"/>
      <c r="O241" s="95"/>
      <c r="P241" s="74"/>
    </row>
    <row r="242" spans="3:16" x14ac:dyDescent="0.15">
      <c r="C242" s="74"/>
      <c r="D242" s="74"/>
      <c r="E242" s="74"/>
      <c r="F242" s="74"/>
      <c r="G242" s="88"/>
      <c r="H242" s="88"/>
      <c r="I242" s="90"/>
      <c r="J242" s="93"/>
      <c r="K242" s="74"/>
      <c r="L242" s="123"/>
      <c r="M242" s="88"/>
      <c r="N242" s="94"/>
      <c r="O242" s="95"/>
      <c r="P242" s="74"/>
    </row>
    <row r="243" spans="3:16" x14ac:dyDescent="0.15">
      <c r="C243" s="74"/>
      <c r="D243" s="74"/>
      <c r="E243" s="74"/>
      <c r="F243" s="74"/>
      <c r="G243" s="88"/>
      <c r="H243" s="88"/>
      <c r="I243" s="90"/>
      <c r="J243" s="93"/>
      <c r="K243" s="74"/>
      <c r="L243" s="123"/>
      <c r="M243" s="88"/>
      <c r="N243" s="94"/>
      <c r="O243" s="95"/>
      <c r="P243" s="74"/>
    </row>
    <row r="244" spans="3:16" x14ac:dyDescent="0.15">
      <c r="C244" s="74"/>
      <c r="D244" s="74"/>
      <c r="E244" s="74"/>
      <c r="F244" s="74"/>
      <c r="G244" s="88"/>
      <c r="H244" s="88"/>
      <c r="I244" s="90"/>
      <c r="J244" s="93"/>
      <c r="K244" s="74"/>
      <c r="L244" s="123"/>
      <c r="M244" s="88"/>
      <c r="N244" s="94"/>
      <c r="O244" s="95"/>
      <c r="P244" s="74"/>
    </row>
    <row r="245" spans="3:16" x14ac:dyDescent="0.15">
      <c r="C245" s="74"/>
      <c r="D245" s="74"/>
      <c r="E245" s="74"/>
      <c r="F245" s="74"/>
      <c r="G245" s="88"/>
      <c r="H245" s="88"/>
      <c r="I245" s="90"/>
      <c r="J245" s="93"/>
      <c r="K245" s="74"/>
      <c r="L245" s="123"/>
      <c r="M245" s="88"/>
      <c r="N245" s="94"/>
      <c r="O245" s="95"/>
      <c r="P245" s="74"/>
    </row>
    <row r="246" spans="3:16" x14ac:dyDescent="0.15">
      <c r="C246" s="74"/>
      <c r="D246" s="74"/>
      <c r="E246" s="74"/>
      <c r="F246" s="74"/>
      <c r="G246" s="88"/>
      <c r="H246" s="88"/>
      <c r="I246" s="90"/>
      <c r="J246" s="93"/>
      <c r="K246" s="74"/>
      <c r="L246" s="123"/>
      <c r="M246" s="88"/>
      <c r="N246" s="94"/>
      <c r="O246" s="95"/>
      <c r="P246" s="74"/>
    </row>
    <row r="247" spans="3:16" x14ac:dyDescent="0.15">
      <c r="C247" s="74"/>
      <c r="D247" s="74"/>
      <c r="E247" s="74"/>
      <c r="F247" s="74"/>
      <c r="G247" s="88"/>
      <c r="H247" s="88"/>
      <c r="I247" s="90"/>
      <c r="J247" s="93"/>
      <c r="K247" s="74"/>
      <c r="L247" s="123"/>
      <c r="M247" s="88"/>
      <c r="N247" s="94"/>
      <c r="O247" s="95"/>
      <c r="P247" s="74"/>
    </row>
    <row r="248" spans="3:16" x14ac:dyDescent="0.15">
      <c r="C248" s="74"/>
      <c r="D248" s="74"/>
      <c r="E248" s="74"/>
      <c r="F248" s="74"/>
      <c r="G248" s="88"/>
      <c r="H248" s="88"/>
      <c r="I248" s="90"/>
      <c r="J248" s="93"/>
      <c r="K248" s="74"/>
      <c r="L248" s="74"/>
      <c r="M248" s="74"/>
      <c r="N248" s="74"/>
      <c r="O248" s="74"/>
      <c r="P248" s="74"/>
    </row>
    <row r="249" spans="3:16" x14ac:dyDescent="0.15">
      <c r="C249" s="74"/>
      <c r="D249" s="74"/>
      <c r="E249" s="74"/>
      <c r="F249" s="74"/>
      <c r="G249" s="88"/>
      <c r="H249" s="88"/>
      <c r="I249" s="90"/>
      <c r="J249" s="93"/>
      <c r="K249" s="74"/>
      <c r="L249" s="74"/>
      <c r="M249" s="74"/>
      <c r="N249" s="74"/>
      <c r="O249" s="74"/>
      <c r="P249" s="74"/>
    </row>
    <row r="250" spans="3:16" x14ac:dyDescent="0.15">
      <c r="C250" s="74"/>
      <c r="D250" s="74"/>
      <c r="E250" s="74"/>
      <c r="F250" s="74"/>
      <c r="G250" s="88"/>
      <c r="H250" s="88"/>
      <c r="I250" s="90"/>
      <c r="J250" s="93"/>
      <c r="K250" s="74"/>
      <c r="L250" s="74"/>
      <c r="M250" s="74"/>
      <c r="N250" s="74"/>
      <c r="O250" s="74"/>
      <c r="P250" s="74"/>
    </row>
    <row r="251" spans="3:16" x14ac:dyDescent="0.15">
      <c r="C251" s="74"/>
      <c r="D251" s="74"/>
      <c r="E251" s="74"/>
      <c r="F251" s="74"/>
      <c r="G251" s="88"/>
      <c r="H251" s="88"/>
      <c r="I251" s="90"/>
      <c r="J251" s="93"/>
      <c r="K251" s="74"/>
      <c r="L251" s="74"/>
      <c r="M251" s="74"/>
      <c r="N251" s="74"/>
      <c r="O251" s="74"/>
      <c r="P251" s="74"/>
    </row>
    <row r="252" spans="3:16" x14ac:dyDescent="0.15">
      <c r="C252" s="74"/>
      <c r="D252" s="74"/>
      <c r="E252" s="74"/>
      <c r="F252" s="74"/>
      <c r="G252" s="88"/>
      <c r="H252" s="88"/>
      <c r="I252" s="90"/>
      <c r="J252" s="93"/>
      <c r="K252" s="74"/>
      <c r="L252" s="74"/>
      <c r="M252" s="74"/>
      <c r="N252" s="74"/>
      <c r="O252" s="74"/>
      <c r="P252" s="74"/>
    </row>
    <row r="253" spans="3:16" x14ac:dyDescent="0.15">
      <c r="C253" s="74"/>
      <c r="D253" s="74"/>
      <c r="E253" s="74"/>
      <c r="F253" s="74"/>
      <c r="G253" s="88"/>
      <c r="H253" s="88"/>
      <c r="I253" s="90"/>
      <c r="J253" s="93"/>
      <c r="K253" s="74"/>
      <c r="L253" s="74"/>
      <c r="M253" s="74"/>
      <c r="N253" s="74"/>
      <c r="O253" s="74"/>
      <c r="P253" s="74"/>
    </row>
    <row r="254" spans="3:16" x14ac:dyDescent="0.15">
      <c r="C254" s="74"/>
      <c r="D254" s="74"/>
      <c r="E254" s="74"/>
      <c r="F254" s="74"/>
      <c r="G254" s="88"/>
      <c r="H254" s="88"/>
      <c r="I254" s="90"/>
      <c r="J254" s="93"/>
      <c r="K254" s="74"/>
      <c r="L254" s="74"/>
      <c r="M254" s="74"/>
      <c r="N254" s="74"/>
      <c r="O254" s="74"/>
      <c r="P254" s="74"/>
    </row>
    <row r="255" spans="3:16" x14ac:dyDescent="0.15">
      <c r="C255" s="74"/>
      <c r="D255" s="74"/>
      <c r="E255" s="74"/>
      <c r="F255" s="74"/>
      <c r="G255" s="88"/>
      <c r="H255" s="88"/>
      <c r="I255" s="90"/>
      <c r="J255" s="93"/>
      <c r="K255" s="74"/>
      <c r="L255" s="74"/>
      <c r="M255" s="74"/>
      <c r="N255" s="74"/>
      <c r="O255" s="74"/>
      <c r="P255" s="74"/>
    </row>
    <row r="256" spans="3:16" x14ac:dyDescent="0.15">
      <c r="C256" s="74"/>
      <c r="D256" s="74"/>
      <c r="E256" s="74"/>
      <c r="F256" s="74"/>
      <c r="G256" s="88"/>
      <c r="H256" s="88"/>
      <c r="I256" s="90"/>
      <c r="J256" s="93"/>
      <c r="K256" s="74"/>
      <c r="L256" s="74"/>
      <c r="M256" s="74"/>
      <c r="N256" s="74"/>
      <c r="O256" s="74"/>
      <c r="P256" s="74"/>
    </row>
    <row r="257" spans="3:16" x14ac:dyDescent="0.15">
      <c r="C257" s="74"/>
      <c r="D257" s="74"/>
      <c r="E257" s="74"/>
      <c r="F257" s="74"/>
      <c r="G257" s="88"/>
      <c r="H257" s="88"/>
      <c r="I257" s="90"/>
      <c r="J257" s="93"/>
      <c r="K257" s="74"/>
      <c r="L257" s="74"/>
      <c r="M257" s="74"/>
      <c r="N257" s="74"/>
      <c r="O257" s="74"/>
      <c r="P257" s="74"/>
    </row>
    <row r="258" spans="3:16" x14ac:dyDescent="0.15">
      <c r="C258" s="74"/>
      <c r="D258" s="74"/>
      <c r="E258" s="74"/>
      <c r="F258" s="74"/>
      <c r="G258" s="88"/>
      <c r="H258" s="88"/>
      <c r="I258" s="90"/>
      <c r="J258" s="93"/>
      <c r="K258" s="74"/>
      <c r="L258" s="74"/>
      <c r="M258" s="74"/>
      <c r="N258" s="74"/>
      <c r="O258" s="74"/>
      <c r="P258" s="74"/>
    </row>
    <row r="259" spans="3:16" x14ac:dyDescent="0.15">
      <c r="C259" s="74"/>
      <c r="D259" s="74"/>
      <c r="E259" s="74"/>
      <c r="F259" s="74"/>
      <c r="G259" s="88"/>
      <c r="H259" s="88"/>
      <c r="I259" s="90"/>
      <c r="J259" s="93"/>
      <c r="K259" s="74"/>
      <c r="L259" s="74"/>
      <c r="M259" s="74"/>
      <c r="N259" s="74"/>
      <c r="O259" s="74"/>
      <c r="P259" s="74"/>
    </row>
    <row r="260" spans="3:16" x14ac:dyDescent="0.15">
      <c r="C260" s="74"/>
      <c r="D260" s="74"/>
      <c r="E260" s="74"/>
      <c r="F260" s="74"/>
      <c r="G260" s="88"/>
      <c r="H260" s="88"/>
      <c r="I260" s="90"/>
      <c r="J260" s="93"/>
      <c r="K260" s="74"/>
      <c r="L260" s="74"/>
      <c r="M260" s="74"/>
      <c r="N260" s="74"/>
      <c r="O260" s="74"/>
      <c r="P260" s="74"/>
    </row>
    <row r="261" spans="3:16" x14ac:dyDescent="0.15">
      <c r="C261" s="74"/>
      <c r="D261" s="74"/>
      <c r="E261" s="74"/>
      <c r="F261" s="74"/>
      <c r="G261" s="88"/>
      <c r="H261" s="88"/>
      <c r="I261" s="90"/>
      <c r="J261" s="93"/>
      <c r="K261" s="74"/>
      <c r="L261" s="74"/>
      <c r="M261" s="74"/>
      <c r="N261" s="74"/>
      <c r="O261" s="74"/>
      <c r="P261" s="74"/>
    </row>
    <row r="262" spans="3:16" x14ac:dyDescent="0.15">
      <c r="C262" s="74"/>
      <c r="D262" s="74"/>
      <c r="E262" s="74"/>
      <c r="F262" s="74"/>
      <c r="G262" s="88"/>
      <c r="H262" s="88"/>
      <c r="I262" s="90"/>
      <c r="J262" s="93"/>
      <c r="K262" s="74"/>
      <c r="L262" s="74"/>
      <c r="M262" s="74"/>
      <c r="N262" s="74"/>
      <c r="O262" s="74"/>
      <c r="P262" s="74"/>
    </row>
    <row r="263" spans="3:16" x14ac:dyDescent="0.15">
      <c r="C263" s="74"/>
      <c r="D263" s="74"/>
      <c r="E263" s="74"/>
      <c r="F263" s="74"/>
      <c r="G263" s="88"/>
      <c r="H263" s="88"/>
      <c r="I263" s="90"/>
      <c r="J263" s="93"/>
      <c r="K263" s="74"/>
      <c r="L263" s="74"/>
      <c r="M263" s="74"/>
      <c r="N263" s="74"/>
      <c r="O263" s="74"/>
      <c r="P263" s="74"/>
    </row>
    <row r="264" spans="3:16" x14ac:dyDescent="0.15">
      <c r="C264" s="74"/>
      <c r="D264" s="74"/>
      <c r="E264" s="74"/>
      <c r="F264" s="74"/>
      <c r="G264" s="88"/>
      <c r="H264" s="88"/>
      <c r="I264" s="90"/>
      <c r="J264" s="93"/>
      <c r="K264" s="74"/>
      <c r="L264" s="74"/>
      <c r="M264" s="74"/>
      <c r="N264" s="74"/>
      <c r="O264" s="74"/>
      <c r="P264" s="74"/>
    </row>
    <row r="265" spans="3:16" x14ac:dyDescent="0.15">
      <c r="C265" s="74"/>
      <c r="D265" s="74"/>
      <c r="E265" s="74"/>
      <c r="F265" s="74"/>
      <c r="G265" s="88"/>
      <c r="H265" s="88"/>
      <c r="I265" s="90"/>
      <c r="J265" s="93"/>
      <c r="K265" s="74"/>
      <c r="L265" s="74"/>
      <c r="M265" s="74"/>
      <c r="N265" s="74"/>
      <c r="O265" s="74"/>
      <c r="P265" s="74"/>
    </row>
    <row r="266" spans="3:16" x14ac:dyDescent="0.15">
      <c r="C266" s="74"/>
      <c r="D266" s="74"/>
      <c r="E266" s="74"/>
      <c r="F266" s="74"/>
      <c r="G266" s="88"/>
      <c r="H266" s="88"/>
      <c r="I266" s="90"/>
      <c r="J266" s="93"/>
      <c r="K266" s="74"/>
      <c r="L266" s="74"/>
      <c r="M266" s="74"/>
      <c r="N266" s="74"/>
      <c r="O266" s="74"/>
      <c r="P266" s="74"/>
    </row>
    <row r="267" spans="3:16" x14ac:dyDescent="0.15">
      <c r="C267" s="74"/>
      <c r="D267" s="74"/>
      <c r="E267" s="74"/>
      <c r="F267" s="74"/>
      <c r="G267" s="88"/>
      <c r="H267" s="88"/>
      <c r="I267" s="90"/>
      <c r="J267" s="93"/>
      <c r="K267" s="74"/>
      <c r="L267" s="74"/>
      <c r="M267" s="74"/>
      <c r="N267" s="74"/>
      <c r="O267" s="74"/>
      <c r="P267" s="74"/>
    </row>
    <row r="268" spans="3:16" x14ac:dyDescent="0.15">
      <c r="C268" s="74"/>
      <c r="D268" s="74"/>
      <c r="E268" s="74"/>
      <c r="F268" s="74"/>
      <c r="G268" s="88"/>
      <c r="H268" s="88"/>
      <c r="I268" s="90"/>
      <c r="J268" s="93"/>
      <c r="K268" s="74"/>
      <c r="L268" s="74"/>
      <c r="M268" s="74"/>
      <c r="N268" s="74"/>
      <c r="O268" s="74"/>
      <c r="P268" s="74"/>
    </row>
    <row r="269" spans="3:16" x14ac:dyDescent="0.15">
      <c r="C269" s="74"/>
      <c r="D269" s="74"/>
      <c r="E269" s="74"/>
      <c r="F269" s="74"/>
      <c r="G269" s="88"/>
      <c r="H269" s="88"/>
      <c r="I269" s="90"/>
      <c r="J269" s="93"/>
      <c r="K269" s="74"/>
      <c r="L269" s="74"/>
      <c r="M269" s="74"/>
      <c r="N269" s="74"/>
      <c r="O269" s="74"/>
      <c r="P269" s="74"/>
    </row>
    <row r="270" spans="3:16" x14ac:dyDescent="0.15">
      <c r="C270" s="74"/>
      <c r="D270" s="74"/>
      <c r="E270" s="74"/>
      <c r="F270" s="74"/>
      <c r="G270" s="88"/>
      <c r="H270" s="88"/>
      <c r="I270" s="90"/>
      <c r="J270" s="93"/>
      <c r="K270" s="74"/>
      <c r="L270" s="74"/>
      <c r="M270" s="74"/>
      <c r="N270" s="74"/>
      <c r="O270" s="74"/>
      <c r="P270" s="74"/>
    </row>
    <row r="271" spans="3:16" x14ac:dyDescent="0.15">
      <c r="C271" s="74"/>
      <c r="D271" s="74"/>
      <c r="E271" s="74"/>
      <c r="F271" s="74"/>
      <c r="G271" s="88"/>
      <c r="H271" s="88"/>
      <c r="I271" s="90"/>
      <c r="J271" s="93"/>
      <c r="K271" s="74"/>
      <c r="L271" s="74"/>
      <c r="M271" s="74"/>
      <c r="N271" s="74"/>
      <c r="O271" s="74"/>
      <c r="P271" s="74"/>
    </row>
    <row r="272" spans="3:16" x14ac:dyDescent="0.15">
      <c r="C272" s="74"/>
      <c r="D272" s="74"/>
      <c r="E272" s="74"/>
      <c r="F272" s="74"/>
      <c r="G272" s="88"/>
      <c r="H272" s="88"/>
      <c r="I272" s="90"/>
      <c r="J272" s="93"/>
      <c r="K272" s="74"/>
      <c r="L272" s="74"/>
      <c r="M272" s="74"/>
      <c r="N272" s="74"/>
      <c r="O272" s="74"/>
      <c r="P272" s="74"/>
    </row>
    <row r="273" spans="3:16" ht="16" x14ac:dyDescent="0.2">
      <c r="C273" s="74"/>
      <c r="D273" s="74"/>
      <c r="E273" s="74"/>
      <c r="F273" s="74"/>
      <c r="G273" s="88"/>
      <c r="H273" s="91"/>
      <c r="I273" s="90"/>
      <c r="J273" s="93"/>
      <c r="K273" s="74"/>
      <c r="L273" s="74"/>
      <c r="M273" s="74"/>
      <c r="N273" s="74"/>
      <c r="O273" s="74"/>
      <c r="P273" s="74"/>
    </row>
    <row r="274" spans="3:16" ht="16" x14ac:dyDescent="0.2">
      <c r="C274" s="74"/>
      <c r="D274" s="74"/>
      <c r="E274" s="74"/>
      <c r="F274" s="74"/>
      <c r="G274" s="88"/>
      <c r="H274" s="91"/>
      <c r="I274" s="90"/>
      <c r="J274" s="93"/>
      <c r="K274" s="74"/>
      <c r="L274" s="74"/>
      <c r="M274" s="74"/>
      <c r="N274" s="74"/>
      <c r="O274" s="74"/>
      <c r="P274" s="74"/>
    </row>
    <row r="275" spans="3:16" ht="16" x14ac:dyDescent="0.2">
      <c r="C275" s="74"/>
      <c r="D275" s="74"/>
      <c r="E275" s="74"/>
      <c r="F275" s="74"/>
      <c r="G275" s="88"/>
      <c r="H275" s="91"/>
      <c r="I275" s="90"/>
      <c r="J275" s="93"/>
      <c r="K275" s="74"/>
      <c r="L275" s="74"/>
      <c r="M275" s="74"/>
      <c r="N275" s="74"/>
      <c r="O275" s="74"/>
      <c r="P275" s="74"/>
    </row>
    <row r="276" spans="3:16" ht="16" x14ac:dyDescent="0.2">
      <c r="C276" s="74"/>
      <c r="D276" s="74"/>
      <c r="E276" s="74"/>
      <c r="F276" s="74"/>
      <c r="G276" s="88"/>
      <c r="H276" s="91"/>
      <c r="I276" s="90"/>
      <c r="J276" s="93"/>
      <c r="K276" s="74"/>
      <c r="L276" s="74"/>
      <c r="M276" s="74"/>
      <c r="N276" s="74"/>
      <c r="O276" s="74"/>
      <c r="P276" s="74"/>
    </row>
    <row r="277" spans="3:16" ht="16" x14ac:dyDescent="0.2">
      <c r="C277" s="74"/>
      <c r="D277" s="74"/>
      <c r="E277" s="74"/>
      <c r="F277" s="74"/>
      <c r="G277" s="88"/>
      <c r="H277" s="91"/>
      <c r="I277" s="90"/>
      <c r="J277" s="93"/>
      <c r="K277" s="74"/>
      <c r="L277" s="74"/>
      <c r="M277" s="74"/>
      <c r="N277" s="74"/>
      <c r="O277" s="74"/>
      <c r="P277" s="74"/>
    </row>
    <row r="278" spans="3:16" ht="16" x14ac:dyDescent="0.2">
      <c r="C278" s="74"/>
      <c r="D278" s="74"/>
      <c r="E278" s="74"/>
      <c r="F278" s="74"/>
      <c r="G278" s="88"/>
      <c r="H278" s="91"/>
      <c r="I278" s="90"/>
      <c r="J278" s="93"/>
      <c r="K278" s="74"/>
      <c r="L278" s="74"/>
      <c r="M278" s="74"/>
      <c r="N278" s="74"/>
      <c r="O278" s="74"/>
      <c r="P278" s="74"/>
    </row>
    <row r="279" spans="3:16" ht="16" x14ac:dyDescent="0.2">
      <c r="C279" s="74"/>
      <c r="D279" s="74"/>
      <c r="E279" s="74"/>
      <c r="F279" s="74"/>
      <c r="G279" s="88"/>
      <c r="H279" s="91"/>
      <c r="I279" s="90"/>
      <c r="J279" s="93"/>
      <c r="K279" s="74"/>
      <c r="L279" s="74"/>
      <c r="M279" s="74"/>
      <c r="N279" s="74"/>
      <c r="O279" s="74"/>
      <c r="P279" s="74"/>
    </row>
    <row r="280" spans="3:16" ht="16" x14ac:dyDescent="0.2">
      <c r="C280" s="74"/>
      <c r="D280" s="74"/>
      <c r="E280" s="74"/>
      <c r="F280" s="74"/>
      <c r="G280" s="88"/>
      <c r="H280" s="91"/>
      <c r="I280" s="90"/>
      <c r="J280" s="93"/>
      <c r="K280" s="74"/>
      <c r="L280" s="74"/>
      <c r="M280" s="74"/>
      <c r="N280" s="74"/>
      <c r="O280" s="74"/>
      <c r="P280" s="74"/>
    </row>
    <row r="281" spans="3:16" ht="16" x14ac:dyDescent="0.2">
      <c r="C281" s="74"/>
      <c r="D281" s="74"/>
      <c r="E281" s="74"/>
      <c r="F281" s="74"/>
      <c r="G281" s="88"/>
      <c r="H281" s="91"/>
      <c r="I281" s="90"/>
      <c r="J281" s="93"/>
      <c r="K281" s="74"/>
      <c r="L281" s="74"/>
      <c r="M281" s="74"/>
      <c r="N281" s="74"/>
      <c r="O281" s="74"/>
      <c r="P281" s="74"/>
    </row>
    <row r="282" spans="3:16" ht="16" x14ac:dyDescent="0.2">
      <c r="C282" s="74"/>
      <c r="D282" s="74"/>
      <c r="E282" s="74"/>
      <c r="F282" s="74"/>
      <c r="G282" s="88"/>
      <c r="H282" s="91"/>
      <c r="I282" s="90"/>
      <c r="J282" s="93"/>
      <c r="K282" s="74"/>
      <c r="L282" s="74"/>
      <c r="M282" s="74"/>
      <c r="N282" s="74"/>
      <c r="O282" s="74"/>
      <c r="P282" s="74"/>
    </row>
    <row r="283" spans="3:16" x14ac:dyDescent="0.15">
      <c r="C283" s="74"/>
      <c r="D283" s="74"/>
      <c r="E283" s="74"/>
      <c r="F283" s="74"/>
      <c r="G283" s="88"/>
      <c r="H283" s="88"/>
      <c r="I283" s="90"/>
      <c r="J283" s="93"/>
      <c r="K283" s="74"/>
      <c r="L283" s="74"/>
      <c r="M283" s="74"/>
      <c r="N283" s="74"/>
      <c r="O283" s="74"/>
      <c r="P283" s="74"/>
    </row>
    <row r="284" spans="3:16" x14ac:dyDescent="0.15">
      <c r="C284" s="74"/>
      <c r="D284" s="74"/>
      <c r="E284" s="74"/>
      <c r="F284" s="74"/>
      <c r="G284" s="88"/>
      <c r="H284" s="88"/>
      <c r="I284" s="90"/>
      <c r="J284" s="93"/>
      <c r="K284" s="74"/>
      <c r="L284" s="74"/>
      <c r="M284" s="74"/>
      <c r="N284" s="74"/>
      <c r="O284" s="74"/>
      <c r="P284" s="74"/>
    </row>
    <row r="285" spans="3:16" x14ac:dyDescent="0.15">
      <c r="C285" s="74"/>
      <c r="D285" s="74"/>
      <c r="E285" s="74"/>
      <c r="F285" s="74"/>
      <c r="G285" s="88"/>
      <c r="H285" s="88"/>
      <c r="I285" s="90"/>
      <c r="J285" s="93"/>
      <c r="K285" s="74"/>
      <c r="L285" s="74"/>
      <c r="M285" s="74"/>
      <c r="N285" s="74"/>
      <c r="O285" s="74"/>
      <c r="P285" s="74"/>
    </row>
    <row r="286" spans="3:16" x14ac:dyDescent="0.15">
      <c r="C286" s="74"/>
      <c r="D286" s="74"/>
      <c r="E286" s="74"/>
      <c r="F286" s="74"/>
      <c r="G286" s="88"/>
      <c r="H286" s="88"/>
      <c r="I286" s="90"/>
      <c r="J286" s="93"/>
      <c r="K286" s="74"/>
      <c r="L286" s="74"/>
      <c r="M286" s="74"/>
      <c r="N286" s="74"/>
      <c r="O286" s="74"/>
      <c r="P286" s="74"/>
    </row>
    <row r="287" spans="3:16" x14ac:dyDescent="0.15">
      <c r="C287" s="74"/>
      <c r="D287" s="74"/>
      <c r="E287" s="74"/>
      <c r="F287" s="74"/>
      <c r="G287" s="88"/>
      <c r="H287" s="88"/>
      <c r="I287" s="90"/>
      <c r="J287" s="93"/>
      <c r="K287" s="74"/>
      <c r="L287" s="74"/>
      <c r="M287" s="74"/>
      <c r="N287" s="74"/>
      <c r="O287" s="74"/>
      <c r="P287" s="74"/>
    </row>
    <row r="288" spans="3:16" x14ac:dyDescent="0.15">
      <c r="C288" s="74"/>
      <c r="D288" s="74"/>
      <c r="E288" s="74"/>
      <c r="F288" s="74"/>
      <c r="G288" s="74"/>
      <c r="H288" s="74"/>
      <c r="I288" s="74"/>
      <c r="J288" s="74"/>
      <c r="K288" s="74"/>
      <c r="L288" s="74"/>
      <c r="M288" s="74"/>
      <c r="N288" s="74"/>
      <c r="O288" s="74"/>
      <c r="P288" s="74"/>
    </row>
  </sheetData>
  <mergeCells count="9">
    <mergeCell ref="L228:L232"/>
    <mergeCell ref="L233:L237"/>
    <mergeCell ref="L238:L242"/>
    <mergeCell ref="L243:L247"/>
    <mergeCell ref="K65:K66"/>
    <mergeCell ref="L208:L212"/>
    <mergeCell ref="L213:L217"/>
    <mergeCell ref="L218:L222"/>
    <mergeCell ref="L223:L227"/>
  </mergeCells>
  <pageMargins left="0.7" right="0.7" top="0.75" bottom="0.75" header="0.3" footer="0.3"/>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8FCC-5E03-634A-A098-6AF4C68EE449}">
  <dimension ref="F3:N31"/>
  <sheetViews>
    <sheetView topLeftCell="J1" workbookViewId="0">
      <selection activeCell="O8" sqref="O8"/>
    </sheetView>
  </sheetViews>
  <sheetFormatPr baseColWidth="10" defaultColWidth="36.5" defaultRowHeight="18" x14ac:dyDescent="0.2"/>
  <cols>
    <col min="1" max="8" width="36.5" style="46"/>
    <col min="9" max="9" width="36.5" style="96"/>
    <col min="10" max="16384" width="36.5" style="46"/>
  </cols>
  <sheetData>
    <row r="3" spans="6:14" x14ac:dyDescent="0.2">
      <c r="F3" s="46" t="s">
        <v>13181</v>
      </c>
      <c r="I3" s="96" t="s">
        <v>13182</v>
      </c>
      <c r="L3" s="46" t="s">
        <v>13183</v>
      </c>
    </row>
    <row r="4" spans="6:14" x14ac:dyDescent="0.2">
      <c r="F4" s="97" t="s">
        <v>13153</v>
      </c>
      <c r="G4" s="97" t="s">
        <v>13152</v>
      </c>
      <c r="I4" s="98" t="s">
        <v>13153</v>
      </c>
      <c r="J4" s="98" t="s">
        <v>13152</v>
      </c>
      <c r="L4" s="98" t="s">
        <v>13153</v>
      </c>
      <c r="M4" s="98" t="s">
        <v>13152</v>
      </c>
      <c r="N4" s="99" t="s">
        <v>13150</v>
      </c>
    </row>
    <row r="5" spans="6:14" ht="57" x14ac:dyDescent="0.2">
      <c r="F5" s="100" t="s">
        <v>69</v>
      </c>
      <c r="G5" s="101">
        <f>SUM(Свод!CF3:CF633)</f>
        <v>403</v>
      </c>
      <c r="I5" s="100" t="s">
        <v>13157</v>
      </c>
      <c r="J5" s="101">
        <f>SUM(Свод!CW52:CW554)</f>
        <v>4</v>
      </c>
      <c r="L5" s="100" t="s">
        <v>103</v>
      </c>
      <c r="M5" s="101">
        <f>SUM(Свод!DO98:DO603)</f>
        <v>0</v>
      </c>
      <c r="N5" s="102">
        <f>M5/417</f>
        <v>0</v>
      </c>
    </row>
    <row r="6" spans="6:14" ht="95" x14ac:dyDescent="0.2">
      <c r="F6" s="100" t="s">
        <v>70</v>
      </c>
      <c r="G6" s="101">
        <f>SUM(Свод!CG3:CG633)</f>
        <v>174</v>
      </c>
      <c r="I6" s="100" t="s">
        <v>87</v>
      </c>
      <c r="J6" s="101">
        <f>SUM(Свод!CX52:CX554)</f>
        <v>0</v>
      </c>
      <c r="L6" s="100" t="s">
        <v>104</v>
      </c>
      <c r="M6" s="101">
        <f>SUM(Свод!DP98:DP603)</f>
        <v>1</v>
      </c>
      <c r="N6" s="102">
        <f t="shared" ref="N6:N31" si="0">M6/417</f>
        <v>2.3980815347721821E-3</v>
      </c>
    </row>
    <row r="7" spans="6:14" ht="38" x14ac:dyDescent="0.2">
      <c r="F7" s="100" t="s">
        <v>71</v>
      </c>
      <c r="G7" s="101">
        <f>SUM(Свод!CH3:CH633)</f>
        <v>38</v>
      </c>
      <c r="I7" s="100" t="s">
        <v>88</v>
      </c>
      <c r="J7" s="101">
        <f>SUM(Свод!CY52:CY554)</f>
        <v>0</v>
      </c>
      <c r="L7" s="100" t="s">
        <v>105</v>
      </c>
      <c r="M7" s="101">
        <f>SUM(Свод!DQ172:DQ603)</f>
        <v>1</v>
      </c>
      <c r="N7" s="102">
        <f t="shared" si="0"/>
        <v>2.3980815347721821E-3</v>
      </c>
    </row>
    <row r="8" spans="6:14" ht="95" x14ac:dyDescent="0.2">
      <c r="F8" s="100" t="s">
        <v>72</v>
      </c>
      <c r="G8" s="101">
        <f>SUM(Свод!CI3:CI633)</f>
        <v>128</v>
      </c>
      <c r="I8" s="100" t="s">
        <v>89</v>
      </c>
      <c r="J8" s="101">
        <f>SUM(Свод!CZ52:CZ554)</f>
        <v>0</v>
      </c>
      <c r="L8" s="100" t="s">
        <v>106</v>
      </c>
      <c r="M8" s="101">
        <f>SUM(Свод!DR98:DR603)</f>
        <v>0</v>
      </c>
      <c r="N8" s="102">
        <f t="shared" si="0"/>
        <v>0</v>
      </c>
    </row>
    <row r="9" spans="6:14" ht="76" x14ac:dyDescent="0.2">
      <c r="F9" s="100" t="s">
        <v>73</v>
      </c>
      <c r="G9" s="101">
        <f>SUM(Свод!CJ3:CJ633)</f>
        <v>125</v>
      </c>
      <c r="I9" s="100" t="s">
        <v>90</v>
      </c>
      <c r="J9" s="101">
        <f>SUM(Свод!DA52:DA554)</f>
        <v>3</v>
      </c>
      <c r="L9" s="100" t="s">
        <v>107</v>
      </c>
      <c r="M9" s="101">
        <f>SUM(Свод!DS98:DS603)</f>
        <v>0</v>
      </c>
      <c r="N9" s="102">
        <f t="shared" si="0"/>
        <v>0</v>
      </c>
    </row>
    <row r="10" spans="6:14" ht="76" x14ac:dyDescent="0.2">
      <c r="F10" s="100" t="s">
        <v>74</v>
      </c>
      <c r="G10" s="101">
        <f>SUM(Свод!CK3:CK633)</f>
        <v>390</v>
      </c>
      <c r="I10" s="100" t="s">
        <v>91</v>
      </c>
      <c r="J10" s="101">
        <f>SUM(Свод!DB52:DB554)</f>
        <v>1</v>
      </c>
      <c r="L10" s="100" t="s">
        <v>108</v>
      </c>
      <c r="M10" s="101">
        <f>SUM(Свод!DT98:DT603)</f>
        <v>4</v>
      </c>
      <c r="N10" s="102">
        <f t="shared" si="0"/>
        <v>9.5923261390887284E-3</v>
      </c>
    </row>
    <row r="11" spans="6:14" ht="95" x14ac:dyDescent="0.2">
      <c r="F11" s="100" t="s">
        <v>75</v>
      </c>
      <c r="G11" s="101">
        <f>SUM(Свод!CL3:CL633)</f>
        <v>99</v>
      </c>
      <c r="I11" s="100" t="s">
        <v>92</v>
      </c>
      <c r="J11" s="101">
        <f>SUM(Свод!DC52:DC554)</f>
        <v>1</v>
      </c>
      <c r="L11" s="100" t="s">
        <v>109</v>
      </c>
      <c r="M11" s="101">
        <f>SUM(Свод!DU98:DU603)</f>
        <v>14</v>
      </c>
      <c r="N11" s="102">
        <f t="shared" si="0"/>
        <v>3.3573141486810551E-2</v>
      </c>
    </row>
    <row r="12" spans="6:14" ht="76" x14ac:dyDescent="0.2">
      <c r="F12" s="100" t="s">
        <v>76</v>
      </c>
      <c r="G12" s="101">
        <f>SUM(Свод!CM3:CM633)</f>
        <v>14</v>
      </c>
      <c r="I12" s="100" t="s">
        <v>93</v>
      </c>
      <c r="J12" s="101">
        <f>SUM(Свод!DD52:DD554)</f>
        <v>1</v>
      </c>
      <c r="L12" s="100" t="s">
        <v>110</v>
      </c>
      <c r="M12" s="101">
        <f>SUM(Свод!DV98:DV603)</f>
        <v>25</v>
      </c>
      <c r="N12" s="102">
        <f t="shared" si="0"/>
        <v>5.9952038369304558E-2</v>
      </c>
    </row>
    <row r="13" spans="6:14" ht="76" x14ac:dyDescent="0.2">
      <c r="F13" s="100" t="s">
        <v>77</v>
      </c>
      <c r="G13" s="101">
        <f>SUM(Свод!CN3:CN633)</f>
        <v>24</v>
      </c>
      <c r="I13" s="100" t="s">
        <v>94</v>
      </c>
      <c r="J13" s="101">
        <f>SUM(Свод!DE52:DE554)</f>
        <v>1</v>
      </c>
      <c r="L13" s="100" t="s">
        <v>111</v>
      </c>
      <c r="M13" s="101">
        <f>SUM(Свод!DW98:DW603)</f>
        <v>33</v>
      </c>
      <c r="N13" s="102">
        <f t="shared" si="0"/>
        <v>7.9136690647482008E-2</v>
      </c>
    </row>
    <row r="14" spans="6:14" ht="76" x14ac:dyDescent="0.2">
      <c r="F14" s="100" t="s">
        <v>78</v>
      </c>
      <c r="G14" s="101">
        <f>SUM(Свод!CO3:CO633)</f>
        <v>120</v>
      </c>
      <c r="I14" s="100" t="s">
        <v>95</v>
      </c>
      <c r="J14" s="101">
        <f>SUM(Свод!DF52:DF554)</f>
        <v>1</v>
      </c>
      <c r="L14" s="100" t="s">
        <v>112</v>
      </c>
      <c r="M14" s="101">
        <f>SUM(Свод!DX98:DX603)</f>
        <v>2</v>
      </c>
      <c r="N14" s="102">
        <f t="shared" si="0"/>
        <v>4.7961630695443642E-3</v>
      </c>
    </row>
    <row r="15" spans="6:14" ht="38" x14ac:dyDescent="0.2">
      <c r="F15" s="100" t="s">
        <v>79</v>
      </c>
      <c r="G15" s="101">
        <f>SUM(Свод!CP3:CP633)</f>
        <v>10</v>
      </c>
      <c r="I15" s="100" t="s">
        <v>96</v>
      </c>
      <c r="J15" s="101">
        <f>SUM(Свод!DG52:DG554)</f>
        <v>0</v>
      </c>
      <c r="L15" s="100" t="s">
        <v>113</v>
      </c>
      <c r="M15" s="101">
        <f>SUM(Свод!DY98:DY603)</f>
        <v>2</v>
      </c>
      <c r="N15" s="102">
        <f t="shared" si="0"/>
        <v>4.7961630695443642E-3</v>
      </c>
    </row>
    <row r="16" spans="6:14" ht="57" x14ac:dyDescent="0.2">
      <c r="F16" s="100" t="s">
        <v>80</v>
      </c>
      <c r="G16" s="101">
        <f>SUM(Свод!CQ3:CQ633)</f>
        <v>16</v>
      </c>
      <c r="I16" s="100" t="s">
        <v>97</v>
      </c>
      <c r="J16" s="101">
        <f>SUM(Свод!DH52:DH554)</f>
        <v>0</v>
      </c>
      <c r="L16" s="100" t="s">
        <v>114</v>
      </c>
      <c r="M16" s="101">
        <f>SUM(Свод!DZ98:DZ603)</f>
        <v>52</v>
      </c>
      <c r="N16" s="102">
        <f t="shared" si="0"/>
        <v>0.12470023980815348</v>
      </c>
    </row>
    <row r="17" spans="6:14" ht="57" x14ac:dyDescent="0.2">
      <c r="F17" s="100" t="s">
        <v>81</v>
      </c>
      <c r="G17" s="101">
        <f>SUM(Свод!CR3:CR633)</f>
        <v>3</v>
      </c>
      <c r="I17" s="100" t="s">
        <v>98</v>
      </c>
      <c r="J17" s="101">
        <f>SUM(Свод!DI52:DI554)</f>
        <v>1</v>
      </c>
      <c r="L17" s="100" t="s">
        <v>115</v>
      </c>
      <c r="M17" s="101">
        <f>SUM(Свод!EA98:EA603)</f>
        <v>0</v>
      </c>
      <c r="N17" s="102">
        <f t="shared" si="0"/>
        <v>0</v>
      </c>
    </row>
    <row r="18" spans="6:14" ht="57" x14ac:dyDescent="0.2">
      <c r="F18" s="100" t="s">
        <v>13151</v>
      </c>
      <c r="G18" s="101">
        <f>SUM(Свод!CT3:CT633)</f>
        <v>59</v>
      </c>
      <c r="I18" s="100" t="s">
        <v>13155</v>
      </c>
      <c r="J18" s="101">
        <f>SUM(Свод!DJ52:DJ554)</f>
        <v>4</v>
      </c>
      <c r="L18" s="100" t="s">
        <v>116</v>
      </c>
      <c r="M18" s="101">
        <f>SUM(Свод!EB98:EB603)</f>
        <v>0</v>
      </c>
      <c r="N18" s="102">
        <f t="shared" si="0"/>
        <v>0</v>
      </c>
    </row>
    <row r="19" spans="6:14" ht="57" x14ac:dyDescent="0.2">
      <c r="F19" s="103" t="s">
        <v>13154</v>
      </c>
      <c r="G19" s="98">
        <f>SUM(G5:G18)</f>
        <v>1603</v>
      </c>
      <c r="I19" s="103" t="s">
        <v>13156</v>
      </c>
      <c r="J19" s="98">
        <f>SUM(J5:J18)</f>
        <v>17</v>
      </c>
      <c r="L19" s="100" t="s">
        <v>117</v>
      </c>
      <c r="M19" s="101">
        <f>SUM(Свод!EC98:EC603)</f>
        <v>126</v>
      </c>
      <c r="N19" s="102">
        <f t="shared" si="0"/>
        <v>0.30215827338129497</v>
      </c>
    </row>
    <row r="20" spans="6:14" ht="38" x14ac:dyDescent="0.2">
      <c r="L20" s="100" t="s">
        <v>118</v>
      </c>
      <c r="M20" s="101">
        <f>SUM(Свод!ED98:ED603)</f>
        <v>0</v>
      </c>
      <c r="N20" s="102">
        <f t="shared" si="0"/>
        <v>0</v>
      </c>
    </row>
    <row r="21" spans="6:14" ht="57" x14ac:dyDescent="0.2">
      <c r="L21" s="100" t="s">
        <v>119</v>
      </c>
      <c r="M21" s="101">
        <f>SUM(Свод!EE98:EE603)</f>
        <v>0</v>
      </c>
      <c r="N21" s="102">
        <f t="shared" si="0"/>
        <v>0</v>
      </c>
    </row>
    <row r="22" spans="6:14" ht="95" x14ac:dyDescent="0.2">
      <c r="L22" s="100" t="s">
        <v>120</v>
      </c>
      <c r="M22" s="101">
        <f>SUM(Свод!EF98:EF603)</f>
        <v>3</v>
      </c>
      <c r="N22" s="102">
        <f t="shared" si="0"/>
        <v>7.1942446043165471E-3</v>
      </c>
    </row>
    <row r="23" spans="6:14" ht="76" x14ac:dyDescent="0.2">
      <c r="L23" s="100" t="s">
        <v>121</v>
      </c>
      <c r="M23" s="101">
        <f>SUM(Свод!EG98:EG603)</f>
        <v>0</v>
      </c>
      <c r="N23" s="102">
        <f t="shared" si="0"/>
        <v>0</v>
      </c>
    </row>
    <row r="24" spans="6:14" ht="57" x14ac:dyDescent="0.2">
      <c r="L24" s="100" t="s">
        <v>122</v>
      </c>
      <c r="M24" s="101">
        <f>SUM(Свод!EH98:EH603)</f>
        <v>2</v>
      </c>
      <c r="N24" s="102">
        <f t="shared" si="0"/>
        <v>4.7961630695443642E-3</v>
      </c>
    </row>
    <row r="25" spans="6:14" ht="38" x14ac:dyDescent="0.2">
      <c r="L25" s="100" t="s">
        <v>123</v>
      </c>
      <c r="M25" s="101">
        <f>SUM(Свод!EI98:EI603)</f>
        <v>2</v>
      </c>
      <c r="N25" s="102">
        <f t="shared" si="0"/>
        <v>4.7961630695443642E-3</v>
      </c>
    </row>
    <row r="26" spans="6:14" ht="38" x14ac:dyDescent="0.2">
      <c r="L26" s="100" t="s">
        <v>124</v>
      </c>
      <c r="M26" s="101">
        <f>SUM(Свод!EJ98:EJ603)</f>
        <v>0</v>
      </c>
      <c r="N26" s="102">
        <f t="shared" si="0"/>
        <v>0</v>
      </c>
    </row>
    <row r="27" spans="6:14" ht="38" x14ac:dyDescent="0.2">
      <c r="L27" s="100" t="s">
        <v>125</v>
      </c>
      <c r="M27" s="101">
        <f>SUM(Свод!EK98:EK603)</f>
        <v>1</v>
      </c>
      <c r="N27" s="102">
        <f t="shared" si="0"/>
        <v>2.3980815347721821E-3</v>
      </c>
    </row>
    <row r="28" spans="6:14" ht="38" x14ac:dyDescent="0.2">
      <c r="L28" s="100" t="s">
        <v>126</v>
      </c>
      <c r="M28" s="101">
        <f>SUM(Свод!EL98:EL603)</f>
        <v>0</v>
      </c>
      <c r="N28" s="102">
        <f t="shared" si="0"/>
        <v>0</v>
      </c>
    </row>
    <row r="29" spans="6:14" ht="38" x14ac:dyDescent="0.2">
      <c r="L29" s="100" t="s">
        <v>127</v>
      </c>
      <c r="M29" s="101">
        <f>SUM(Свод!EM98:EM603)</f>
        <v>0</v>
      </c>
      <c r="N29" s="102">
        <f t="shared" si="0"/>
        <v>0</v>
      </c>
    </row>
    <row r="30" spans="6:14" ht="19" x14ac:dyDescent="0.2">
      <c r="L30" s="100" t="s">
        <v>129</v>
      </c>
      <c r="M30" s="101">
        <f>SUM(Свод!EO98:EO603)</f>
        <v>141</v>
      </c>
      <c r="N30" s="102">
        <f t="shared" si="0"/>
        <v>0.33812949640287771</v>
      </c>
    </row>
    <row r="31" spans="6:14" ht="57" x14ac:dyDescent="0.2">
      <c r="L31" s="103" t="s">
        <v>13158</v>
      </c>
      <c r="M31" s="98">
        <v>1</v>
      </c>
      <c r="N31" s="104">
        <f t="shared" si="0"/>
        <v>2.3980815347721821E-3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b1e5bdc4-b57e-4af5-8c56-e26e352185e0">TF6NQPKX43ZY-1067403951-49318</_dlc_DocId>
    <_dlc_DocIdUrl xmlns="b1e5bdc4-b57e-4af5-8c56-e26e352185e0">
      <Url>https://v11-sp.nifi.ru/_layouts/15/DocIdRedir.aspx?ID=TF6NQPKX43ZY-1067403951-49318</Url>
      <Description>TF6NQPKX43ZY-1067403951-49318</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Документ" ma:contentTypeID="0x0101002B56A582FE7E634EA4FD3F2B5233041B" ma:contentTypeVersion="0" ma:contentTypeDescription="Создание документа." ma:contentTypeScope="" ma:versionID="fb3ab89348cf2467cd8c98b22dd1c46a">
  <xsd:schema xmlns:xsd="http://www.w3.org/2001/XMLSchema" xmlns:xs="http://www.w3.org/2001/XMLSchema" xmlns:p="http://schemas.microsoft.com/office/2006/metadata/properties" xmlns:ns2="b1e5bdc4-b57e-4af5-8c56-e26e352185e0" targetNamespace="http://schemas.microsoft.com/office/2006/metadata/properties" ma:root="true" ma:fieldsID="26131f79caf4b12bd81969d17b9aafd4" ns2:_="">
    <xsd:import namespace="b1e5bdc4-b57e-4af5-8c56-e26e352185e0"/>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e5bdc4-b57e-4af5-8c56-e26e352185e0"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100C3B-7CDB-457D-A967-81741D3E953F}">
  <ds:schemaRefs>
    <ds:schemaRef ds:uri="http://schemas.microsoft.com/sharepoint/events"/>
  </ds:schemaRefs>
</ds:datastoreItem>
</file>

<file path=customXml/itemProps2.xml><?xml version="1.0" encoding="utf-8"?>
<ds:datastoreItem xmlns:ds="http://schemas.openxmlformats.org/officeDocument/2006/customXml" ds:itemID="{F0F5493A-958A-47F7-9956-FCD262A69C8E}">
  <ds:schemaRefs>
    <ds:schemaRef ds:uri="http://schemas.microsoft.com/sharepoint/v3/contenttype/forms"/>
  </ds:schemaRefs>
</ds:datastoreItem>
</file>

<file path=customXml/itemProps3.xml><?xml version="1.0" encoding="utf-8"?>
<ds:datastoreItem xmlns:ds="http://schemas.openxmlformats.org/officeDocument/2006/customXml" ds:itemID="{21943E0F-BA5E-42D2-A16E-E8718870E0FA}">
  <ds:schemaRefs>
    <ds:schemaRef ds:uri="http://schemas.microsoft.com/office/2006/metadata/properties"/>
    <ds:schemaRef ds:uri="http://schemas.microsoft.com/office/infopath/2007/PartnerControls"/>
    <ds:schemaRef ds:uri="b1e5bdc4-b57e-4af5-8c56-e26e352185e0"/>
  </ds:schemaRefs>
</ds:datastoreItem>
</file>

<file path=customXml/itemProps4.xml><?xml version="1.0" encoding="utf-8"?>
<ds:datastoreItem xmlns:ds="http://schemas.openxmlformats.org/officeDocument/2006/customXml" ds:itemID="{D911BDAF-D468-4B3C-821A-DFF44B994D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e5bdc4-b57e-4af5-8c56-e26e352185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Словарь</vt:lpstr>
      <vt:lpstr>Практики МО</vt:lpstr>
      <vt:lpstr>Практики субъектов</vt:lpstr>
      <vt:lpstr>Свод</vt:lpstr>
      <vt:lpstr>Таблицы и инфографика</vt:lpstr>
      <vt:lpstr>Стиб, ШкИБ, МИБ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Natalya</dc:creator>
  <cp:lastModifiedBy>Паксиваткина Валерия Александровна</cp:lastModifiedBy>
  <dcterms:created xsi:type="dcterms:W3CDTF">2025-04-07T09:51:59Z</dcterms:created>
  <dcterms:modified xsi:type="dcterms:W3CDTF">2026-02-25T13:00:08Z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0x0101002B56A582FE7E634EA4FD3F2B5233041B</vt:lpwstr>
  </property>
  <property fmtid="{D5CDD505-2E9C-101B-9397-08002B2CF9AE}" pid="3" name="_dlc_DocIdItemGuid">
    <vt:lpwstr>b22dfbfd-1da0-4cb8-b395-806f58efd115</vt:lpwstr>
  </property>
  <property fmtid="{D5CDD505-2E9C-101B-9397-08002B2CF9AE}" pid="4" name="_AdHocReviewCycleID">
    <vt:i4>1328371233</vt:i4>
  </property>
  <property fmtid="{D5CDD505-2E9C-101B-9397-08002B2CF9AE}" pid="5" name="_NewReviewCycle">
    <vt:lpwstr/>
  </property>
  <property fmtid="{D5CDD505-2E9C-101B-9397-08002B2CF9AE}" pid="6" name="_EmailSubject">
    <vt:lpwstr/>
  </property>
  <property fmtid="{D5CDD505-2E9C-101B-9397-08002B2CF9AE}" pid="7" name="_AuthorEmail">
    <vt:lpwstr>paksivatkina@nifi.ru</vt:lpwstr>
  </property>
  <property fmtid="{D5CDD505-2E9C-101B-9397-08002B2CF9AE}" pid="8" name="_AuthorEmailDisplayName">
    <vt:lpwstr>Паксиваткина Валерия Александровна</vt:lpwstr>
  </property>
</Properties>
</file>